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2.xml" ContentType="application/vnd.openxmlformats-officedocument.themeOverrid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drawings/drawing10.xml" ContentType="application/vnd.openxmlformats-officedocument.drawingml.chartshape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theme/themeOverride6.xml" ContentType="application/vnd.openxmlformats-officedocument.themeOverrid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7.xml" ContentType="application/vnd.openxmlformats-officedocument.drawingml.chart+xml"/>
  <Override PartName="/xl/theme/themeOverride7.xml" ContentType="application/vnd.openxmlformats-officedocument.themeOverride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8.xml" ContentType="application/vnd.openxmlformats-officedocument.drawingml.chart+xml"/>
  <Override PartName="/xl/theme/themeOverride8.xml" ContentType="application/vnd.openxmlformats-officedocument.themeOverride+xml"/>
  <Override PartName="/xl/drawings/drawing1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Z:\UK Team\UK Research Briefing\"/>
    </mc:Choice>
  </mc:AlternateContent>
  <xr:revisionPtr revIDLastSave="0" documentId="13_ncr:1_{166B4354-9145-462E-BF2D-B9DD3D3F90CE}" xr6:coauthVersionLast="47" xr6:coauthVersionMax="47" xr10:uidLastSave="{00000000-0000-0000-0000-000000000000}"/>
  <bookViews>
    <workbookView xWindow="-120" yWindow="-120" windowWidth="29040" windowHeight="15720" firstSheet="2" activeTab="7" xr2:uid="{ABAE091F-8662-4996-B956-0CF60FB9034B}"/>
  </bookViews>
  <sheets>
    <sheet name="CHARTS&gt;&gt;" sheetId="12" r:id="rId1"/>
    <sheet name="Chart - GDP vs consensus (HMT)" sheetId="11" r:id="rId2"/>
    <sheet name="Chart - r v g 26-30" sheetId="29" r:id="rId3"/>
    <sheet name="Chart - Conts to GDP - G &amp; oth" sheetId="22" r:id="rId4"/>
    <sheet name="Chart - Conts to CPI" sheetId="10" r:id="rId5"/>
    <sheet name="Chart - WFJ yoy" sheetId="19" r:id="rId6"/>
    <sheet name="DATA&gt;&gt;" sheetId="13" r:id="rId7"/>
    <sheet name="Chart Data" sheetId="7" r:id="rId8"/>
    <sheet name="Annual Data" sheetId="6" r:id="rId9"/>
    <sheet name="Quarterly Data" sheetId="5" r:id="rId10"/>
    <sheet name="GMW" sheetId="2" r:id="rId11"/>
    <sheet name="NOT USED&gt;&gt;" sheetId="14" r:id="rId12"/>
    <sheet name="Chart - GDP vs consensus Focus" sheetId="15" r:id="rId13"/>
    <sheet name="Chart - Conts to GDP" sheetId="8" r:id="rId14"/>
    <sheet name="Chart - WFJ changes 000s" sheetId="18" r:id="rId15"/>
  </sheets>
  <externalReferences>
    <externalReference r:id="rId16"/>
    <externalReference r:id="rId17"/>
  </externalReferences>
  <definedNames>
    <definedName name="Data">[1]sheet0!$C$2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64" i="7" l="1"/>
  <c r="AU64" i="7"/>
  <c r="AV64" i="7"/>
  <c r="AW64" i="7"/>
  <c r="AT65" i="7"/>
  <c r="AU65" i="7"/>
  <c r="AU66" i="7" s="1"/>
  <c r="AV65" i="7"/>
  <c r="AV66" i="7" s="1"/>
  <c r="AW65" i="7"/>
  <c r="AW66" i="7" s="1"/>
  <c r="AT66" i="7"/>
  <c r="AS66" i="7"/>
  <c r="AS65" i="7"/>
  <c r="AS64" i="7"/>
  <c r="CP2" i="7"/>
  <c r="DI2" i="7"/>
  <c r="DH2" i="7"/>
  <c r="DG2" i="7"/>
  <c r="DF2" i="7"/>
  <c r="DE2" i="7"/>
  <c r="DD2" i="7"/>
  <c r="DC2" i="7"/>
  <c r="DB2" i="7"/>
  <c r="DA2" i="7"/>
  <c r="CZ2" i="7"/>
  <c r="CY2" i="7"/>
  <c r="CX2" i="7"/>
  <c r="CW2" i="7"/>
  <c r="CV2" i="7"/>
  <c r="CU2" i="7"/>
  <c r="CT2" i="7"/>
  <c r="CS2" i="7"/>
  <c r="CR2" i="7"/>
  <c r="CQ2" i="7"/>
  <c r="BT2" i="7"/>
  <c r="BU2" i="7"/>
  <c r="BV2" i="7"/>
  <c r="BW2" i="7"/>
  <c r="BX2" i="7"/>
  <c r="BY2" i="7"/>
  <c r="BZ2" i="7"/>
  <c r="CA2" i="7"/>
  <c r="CB2" i="7"/>
  <c r="CC2" i="7"/>
  <c r="CD2" i="7"/>
  <c r="CE2" i="7"/>
  <c r="CF2" i="7"/>
  <c r="CG2" i="7"/>
  <c r="CH2" i="7"/>
  <c r="CI2" i="7"/>
  <c r="CJ2" i="7"/>
  <c r="CK2" i="7"/>
  <c r="CL2" i="7"/>
  <c r="CM2" i="7"/>
  <c r="CX5" i="6"/>
  <c r="CW5" i="6"/>
  <c r="CV5" i="6"/>
  <c r="CU5" i="6"/>
  <c r="CT5" i="6"/>
  <c r="CS5" i="6"/>
  <c r="CR5" i="6"/>
  <c r="CQ5" i="6"/>
  <c r="CP5" i="6"/>
  <c r="CO5" i="6"/>
  <c r="CN5" i="6"/>
  <c r="CM5" i="6"/>
  <c r="CL5" i="6"/>
  <c r="CK5" i="6"/>
  <c r="CJ5" i="6"/>
  <c r="CI5" i="6"/>
  <c r="CH5" i="6"/>
  <c r="CG5" i="6"/>
  <c r="CF5" i="6"/>
  <c r="CE5" i="6"/>
  <c r="CD5" i="6"/>
  <c r="CC5" i="6"/>
  <c r="CB5" i="6"/>
  <c r="CA5" i="6"/>
  <c r="BZ5" i="6"/>
  <c r="BY5" i="6"/>
  <c r="BX5" i="6"/>
  <c r="BW5" i="6"/>
  <c r="BV5" i="6"/>
  <c r="BU5" i="6"/>
  <c r="BT5" i="6"/>
  <c r="BS5" i="6"/>
  <c r="BR5" i="6"/>
  <c r="BQ5" i="6"/>
  <c r="BP5" i="6"/>
  <c r="BO5" i="6"/>
  <c r="BN5" i="6"/>
  <c r="BM5" i="6"/>
  <c r="BL5" i="6"/>
  <c r="BK5" i="6"/>
  <c r="BJ5" i="6"/>
  <c r="BI5" i="6"/>
  <c r="BH5" i="6"/>
  <c r="BG5" i="6"/>
  <c r="BF5" i="6"/>
  <c r="BE5" i="6"/>
  <c r="BD5" i="6"/>
  <c r="BC5" i="6"/>
  <c r="BB5" i="6"/>
  <c r="BA5" i="6"/>
  <c r="AZ5" i="6"/>
  <c r="AY5" i="6"/>
  <c r="AX5" i="6"/>
  <c r="AW5" i="6"/>
  <c r="AV5" i="6"/>
  <c r="AU5" i="6"/>
  <c r="AT5" i="6"/>
  <c r="AS5" i="6"/>
  <c r="AR5" i="6"/>
  <c r="AQ5" i="6"/>
  <c r="CX4" i="6"/>
  <c r="CW4" i="6"/>
  <c r="CV4" i="6"/>
  <c r="CU4" i="6"/>
  <c r="CT4" i="6"/>
  <c r="CS4" i="6"/>
  <c r="CR4" i="6"/>
  <c r="CQ4" i="6"/>
  <c r="CP4" i="6"/>
  <c r="CO4" i="6"/>
  <c r="CN4" i="6"/>
  <c r="CM4" i="6"/>
  <c r="CL4" i="6"/>
  <c r="CK4" i="6"/>
  <c r="CJ4" i="6"/>
  <c r="CI4" i="6"/>
  <c r="CH4" i="6"/>
  <c r="CG4" i="6"/>
  <c r="CF4" i="6"/>
  <c r="CE4" i="6"/>
  <c r="CD4" i="6"/>
  <c r="CC4" i="6"/>
  <c r="CB4" i="6"/>
  <c r="CA4" i="6"/>
  <c r="BZ4" i="6"/>
  <c r="BY4" i="6"/>
  <c r="BX4" i="6"/>
  <c r="BW4" i="6"/>
  <c r="BV4" i="6"/>
  <c r="BU4" i="6"/>
  <c r="BT4" i="6"/>
  <c r="BS4" i="6"/>
  <c r="BR4" i="6"/>
  <c r="BQ4" i="6"/>
  <c r="BP4" i="6"/>
  <c r="BO4" i="6"/>
  <c r="BN4" i="6"/>
  <c r="BM4" i="6"/>
  <c r="BL4" i="6"/>
  <c r="BK4" i="6"/>
  <c r="BJ4" i="6"/>
  <c r="BI4" i="6"/>
  <c r="BH4" i="6"/>
  <c r="BG4" i="6"/>
  <c r="BF4" i="6"/>
  <c r="BE4" i="6"/>
  <c r="BD4" i="6"/>
  <c r="BC4" i="6"/>
  <c r="BB4" i="6"/>
  <c r="BA4" i="6"/>
  <c r="AZ4" i="6"/>
  <c r="AY4" i="6"/>
  <c r="AX4" i="6"/>
  <c r="AW4" i="6"/>
  <c r="AV4" i="6"/>
  <c r="AU4" i="6"/>
  <c r="AT4" i="6"/>
  <c r="AS4" i="6"/>
  <c r="AR4" i="6"/>
  <c r="AQ4" i="6"/>
  <c r="CX3" i="6"/>
  <c r="CW3" i="6"/>
  <c r="CV3" i="6"/>
  <c r="CU3" i="6"/>
  <c r="CT3" i="6"/>
  <c r="CS3" i="6"/>
  <c r="CR3" i="6"/>
  <c r="CQ3" i="6"/>
  <c r="CP3" i="6"/>
  <c r="CO3" i="6"/>
  <c r="CN3" i="6"/>
  <c r="CM3" i="6"/>
  <c r="CL3" i="6"/>
  <c r="CK3" i="6"/>
  <c r="CJ3" i="6"/>
  <c r="CI3" i="6"/>
  <c r="CH3" i="6"/>
  <c r="CG3" i="6"/>
  <c r="CF3" i="6"/>
  <c r="CE3" i="6"/>
  <c r="CD3" i="6"/>
  <c r="CC3" i="6"/>
  <c r="CB3" i="6"/>
  <c r="CA3" i="6"/>
  <c r="BZ3" i="6"/>
  <c r="BY3" i="6"/>
  <c r="BX3" i="6"/>
  <c r="BW3" i="6"/>
  <c r="BV3" i="6"/>
  <c r="BU3" i="6"/>
  <c r="BT3" i="6"/>
  <c r="BS3" i="6"/>
  <c r="BR3" i="6"/>
  <c r="BQ3" i="6"/>
  <c r="BP3" i="6"/>
  <c r="BO3" i="6"/>
  <c r="BN3" i="6"/>
  <c r="BM3" i="6"/>
  <c r="BL3" i="6"/>
  <c r="BK3" i="6"/>
  <c r="BJ3" i="6"/>
  <c r="BI3" i="6"/>
  <c r="BH3" i="6"/>
  <c r="BG3" i="6"/>
  <c r="BF3" i="6"/>
  <c r="BE3" i="6"/>
  <c r="BD3" i="6"/>
  <c r="BC3" i="6"/>
  <c r="BB3" i="6"/>
  <c r="BA3" i="6"/>
  <c r="AZ3" i="6"/>
  <c r="AY3" i="6"/>
  <c r="AX3" i="6"/>
  <c r="AW3" i="6"/>
  <c r="AV3" i="6"/>
  <c r="AU3" i="6"/>
  <c r="AT3" i="6"/>
  <c r="AS3" i="6"/>
  <c r="AR3" i="6"/>
  <c r="AQ3" i="6"/>
  <c r="CX2" i="6"/>
  <c r="CW2" i="6"/>
  <c r="CV2" i="6"/>
  <c r="CU2" i="6"/>
  <c r="CT2" i="6"/>
  <c r="CS2" i="6"/>
  <c r="CR2" i="6"/>
  <c r="CQ2" i="6"/>
  <c r="CP2" i="6"/>
  <c r="CO2" i="6"/>
  <c r="CN2" i="6"/>
  <c r="CM2" i="6"/>
  <c r="CL2" i="6"/>
  <c r="CK2" i="6"/>
  <c r="CJ2" i="6"/>
  <c r="CI2" i="6"/>
  <c r="CH2" i="6"/>
  <c r="CG2" i="6"/>
  <c r="CF2" i="6"/>
  <c r="CE2" i="6"/>
  <c r="CD2" i="6"/>
  <c r="CC2" i="6"/>
  <c r="CB2" i="6"/>
  <c r="CA2" i="6"/>
  <c r="BZ2" i="6"/>
  <c r="BY2" i="6"/>
  <c r="BX2" i="6"/>
  <c r="BW2" i="6"/>
  <c r="BV2" i="6"/>
  <c r="BU2" i="6"/>
  <c r="BT2" i="6"/>
  <c r="BS2" i="6"/>
  <c r="BR2" i="6"/>
  <c r="BQ2" i="6"/>
  <c r="BP2" i="6"/>
  <c r="BO2" i="6"/>
  <c r="BN2" i="6"/>
  <c r="BM2" i="6"/>
  <c r="BL2" i="6"/>
  <c r="BK2" i="6"/>
  <c r="BJ2" i="6"/>
  <c r="BI2" i="6"/>
  <c r="BH2" i="6"/>
  <c r="BG2" i="6"/>
  <c r="BF2" i="6"/>
  <c r="BE2" i="6"/>
  <c r="BD2" i="6"/>
  <c r="BC2" i="6"/>
  <c r="BB2" i="6"/>
  <c r="BA2" i="6"/>
  <c r="AZ2" i="6"/>
  <c r="AY2" i="6"/>
  <c r="AX2" i="6"/>
  <c r="AW2" i="6"/>
  <c r="AV2" i="6"/>
  <c r="AU2" i="6"/>
  <c r="AT2" i="6"/>
  <c r="AS2" i="6"/>
  <c r="AR2" i="6"/>
  <c r="AQ2" i="6"/>
  <c r="T2" i="7" l="1"/>
  <c r="O2" i="7"/>
  <c r="P2" i="7"/>
  <c r="Q2" i="7"/>
  <c r="R2" i="7"/>
  <c r="S2" i="7"/>
  <c r="N2" i="7"/>
  <c r="AP5" i="6"/>
  <c r="AO5" i="6"/>
  <c r="AN5" i="6"/>
  <c r="AM5" i="6"/>
  <c r="AL5" i="6"/>
  <c r="AK5" i="6"/>
  <c r="AP4" i="6"/>
  <c r="AO4" i="6"/>
  <c r="AN4" i="6"/>
  <c r="AM4" i="6"/>
  <c r="AL4" i="6"/>
  <c r="AK4" i="6"/>
  <c r="AP3" i="6"/>
  <c r="AO3" i="6"/>
  <c r="AN3" i="6"/>
  <c r="AM3" i="6"/>
  <c r="AL3" i="6"/>
  <c r="AK3" i="6"/>
  <c r="AP2" i="6"/>
  <c r="AO2" i="6"/>
  <c r="AN2" i="6"/>
  <c r="AM2" i="6"/>
  <c r="AL2" i="6"/>
  <c r="AK2" i="6"/>
  <c r="AJ5" i="6"/>
  <c r="AI5" i="6"/>
  <c r="AH5" i="6"/>
  <c r="AJ4" i="6"/>
  <c r="AI4" i="6"/>
  <c r="AH4" i="6"/>
  <c r="AJ3" i="6"/>
  <c r="AI3" i="6"/>
  <c r="AH3" i="6"/>
  <c r="AJ2" i="6"/>
  <c r="AI2" i="6"/>
  <c r="AH2" i="6"/>
  <c r="AG5" i="6"/>
  <c r="AG4" i="6"/>
  <c r="AG3" i="6"/>
  <c r="AG2" i="6"/>
  <c r="AF5" i="6"/>
  <c r="AE5" i="6"/>
  <c r="AD5" i="6"/>
  <c r="AF4" i="6"/>
  <c r="AE4" i="6"/>
  <c r="AD4" i="6"/>
  <c r="AF3" i="6"/>
  <c r="AE3" i="6"/>
  <c r="AD3" i="6"/>
  <c r="AF2" i="6"/>
  <c r="AE2" i="6"/>
  <c r="AD2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AC4" i="6"/>
  <c r="AB4" i="6"/>
  <c r="AA4" i="6"/>
  <c r="Z4" i="6"/>
  <c r="Y4" i="6"/>
  <c r="X4" i="6"/>
  <c r="W4" i="6"/>
  <c r="V4" i="6"/>
  <c r="U4" i="6"/>
  <c r="T4" i="6"/>
  <c r="S4" i="6"/>
  <c r="R4" i="6"/>
  <c r="Q4" i="6"/>
  <c r="P4" i="6"/>
  <c r="O4" i="6"/>
  <c r="N4" i="6"/>
  <c r="AC3" i="6"/>
  <c r="AB3" i="6"/>
  <c r="AA3" i="6"/>
  <c r="Z3" i="6"/>
  <c r="Y3" i="6"/>
  <c r="X3" i="6"/>
  <c r="W3" i="6"/>
  <c r="V3" i="6"/>
  <c r="U3" i="6"/>
  <c r="T3" i="6"/>
  <c r="S3" i="6"/>
  <c r="R3" i="6"/>
  <c r="Q3" i="6"/>
  <c r="P3" i="6"/>
  <c r="O3" i="6"/>
  <c r="N3" i="6"/>
  <c r="AC2" i="6"/>
  <c r="AB2" i="6"/>
  <c r="AA2" i="6"/>
  <c r="Z2" i="6"/>
  <c r="Y2" i="6"/>
  <c r="X2" i="6"/>
  <c r="W2" i="6"/>
  <c r="V2" i="6"/>
  <c r="U2" i="6"/>
  <c r="T2" i="6"/>
  <c r="S2" i="6"/>
  <c r="R2" i="6"/>
  <c r="Q2" i="6"/>
  <c r="P2" i="6"/>
  <c r="O2" i="6"/>
  <c r="N2" i="6"/>
  <c r="AW62" i="7"/>
  <c r="AU62" i="7"/>
  <c r="AT62" i="7"/>
  <c r="AS62" i="7"/>
  <c r="AR62" i="7"/>
  <c r="AW61" i="7"/>
  <c r="AU61" i="7"/>
  <c r="AT61" i="7"/>
  <c r="AS61" i="7"/>
  <c r="AR61" i="7"/>
  <c r="AW60" i="7"/>
  <c r="AU60" i="7"/>
  <c r="AT60" i="7"/>
  <c r="AS60" i="7"/>
  <c r="AR60" i="7"/>
  <c r="AW59" i="7"/>
  <c r="AU59" i="7"/>
  <c r="AT59" i="7"/>
  <c r="AS59" i="7"/>
  <c r="AR59" i="7"/>
  <c r="AW58" i="7"/>
  <c r="AU58" i="7"/>
  <c r="AT58" i="7"/>
  <c r="AS58" i="7"/>
  <c r="AR58" i="7"/>
  <c r="AW57" i="7"/>
  <c r="AU57" i="7"/>
  <c r="AT57" i="7"/>
  <c r="AS57" i="7"/>
  <c r="AR57" i="7"/>
  <c r="AW56" i="7"/>
  <c r="AU56" i="7"/>
  <c r="AT56" i="7"/>
  <c r="AS56" i="7"/>
  <c r="AR56" i="7"/>
  <c r="AW55" i="7"/>
  <c r="AU55" i="7"/>
  <c r="AT55" i="7"/>
  <c r="AS55" i="7"/>
  <c r="AR55" i="7"/>
  <c r="AW54" i="7"/>
  <c r="AU54" i="7"/>
  <c r="AT54" i="7"/>
  <c r="AS54" i="7"/>
  <c r="AR54" i="7"/>
  <c r="AW53" i="7"/>
  <c r="AU53" i="7"/>
  <c r="AT53" i="7"/>
  <c r="AS53" i="7"/>
  <c r="AR53" i="7"/>
  <c r="AW52" i="7"/>
  <c r="AU52" i="7"/>
  <c r="AT52" i="7"/>
  <c r="AS52" i="7"/>
  <c r="AR52" i="7"/>
  <c r="AW51" i="7"/>
  <c r="AU51" i="7"/>
  <c r="AT51" i="7"/>
  <c r="AS51" i="7"/>
  <c r="AR51" i="7"/>
  <c r="AW50" i="7"/>
  <c r="AU50" i="7"/>
  <c r="AT50" i="7"/>
  <c r="AS50" i="7"/>
  <c r="AR50" i="7"/>
  <c r="AW49" i="7"/>
  <c r="AU49" i="7"/>
  <c r="AT49" i="7"/>
  <c r="AS49" i="7"/>
  <c r="AR49" i="7"/>
  <c r="AW48" i="7"/>
  <c r="AU48" i="7"/>
  <c r="AT48" i="7"/>
  <c r="AS48" i="7"/>
  <c r="AR48" i="7"/>
  <c r="AW47" i="7"/>
  <c r="AU47" i="7"/>
  <c r="AT47" i="7"/>
  <c r="AS47" i="7"/>
  <c r="AR47" i="7"/>
  <c r="AW46" i="7"/>
  <c r="AU46" i="7"/>
  <c r="AT46" i="7"/>
  <c r="AS46" i="7"/>
  <c r="AR46" i="7"/>
  <c r="AW45" i="7"/>
  <c r="AU45" i="7"/>
  <c r="AT45" i="7"/>
  <c r="AS45" i="7"/>
  <c r="AR45" i="7"/>
  <c r="AW44" i="7"/>
  <c r="AU44" i="7"/>
  <c r="AT44" i="7"/>
  <c r="AS44" i="7"/>
  <c r="AR44" i="7"/>
  <c r="AW43" i="7"/>
  <c r="AU43" i="7"/>
  <c r="AT43" i="7"/>
  <c r="AS43" i="7"/>
  <c r="AR43" i="7"/>
  <c r="AW42" i="7"/>
  <c r="AU42" i="7"/>
  <c r="AT42" i="7"/>
  <c r="AS42" i="7"/>
  <c r="AR42" i="7"/>
  <c r="AW41" i="7"/>
  <c r="AU41" i="7"/>
  <c r="AT41" i="7"/>
  <c r="AS41" i="7"/>
  <c r="AR41" i="7"/>
  <c r="AW40" i="7"/>
  <c r="AU40" i="7"/>
  <c r="AT40" i="7"/>
  <c r="AS40" i="7"/>
  <c r="AR40" i="7"/>
  <c r="AW39" i="7"/>
  <c r="AU39" i="7"/>
  <c r="AT39" i="7"/>
  <c r="AS39" i="7"/>
  <c r="AR39" i="7"/>
  <c r="AW38" i="7"/>
  <c r="AU38" i="7"/>
  <c r="AT38" i="7"/>
  <c r="AS38" i="7"/>
  <c r="AR38" i="7"/>
  <c r="AW37" i="7"/>
  <c r="AU37" i="7"/>
  <c r="AT37" i="7"/>
  <c r="AS37" i="7"/>
  <c r="AR37" i="7"/>
  <c r="AW36" i="7"/>
  <c r="AU36" i="7"/>
  <c r="AT36" i="7"/>
  <c r="AS36" i="7"/>
  <c r="AR36" i="7"/>
  <c r="AW35" i="7"/>
  <c r="AU35" i="7"/>
  <c r="AT35" i="7"/>
  <c r="AS35" i="7"/>
  <c r="AR35" i="7"/>
  <c r="AW34" i="7"/>
  <c r="AU34" i="7"/>
  <c r="AT34" i="7"/>
  <c r="AS34" i="7"/>
  <c r="AR34" i="7"/>
  <c r="AW33" i="7"/>
  <c r="AU33" i="7"/>
  <c r="AT33" i="7"/>
  <c r="AS33" i="7"/>
  <c r="AR33" i="7"/>
  <c r="AW32" i="7"/>
  <c r="AU32" i="7"/>
  <c r="AT32" i="7"/>
  <c r="AS32" i="7"/>
  <c r="AR32" i="7"/>
  <c r="AW31" i="7"/>
  <c r="AU31" i="7"/>
  <c r="AT31" i="7"/>
  <c r="AS31" i="7"/>
  <c r="AR31" i="7"/>
  <c r="AW30" i="7"/>
  <c r="AU30" i="7"/>
  <c r="AT30" i="7"/>
  <c r="AS30" i="7"/>
  <c r="AR30" i="7"/>
  <c r="AW29" i="7"/>
  <c r="AU29" i="7"/>
  <c r="AT29" i="7"/>
  <c r="AS29" i="7"/>
  <c r="AR29" i="7"/>
  <c r="AW28" i="7"/>
  <c r="AU28" i="7"/>
  <c r="AT28" i="7"/>
  <c r="AS28" i="7"/>
  <c r="AR28" i="7"/>
  <c r="AW27" i="7"/>
  <c r="AU27" i="7"/>
  <c r="AT27" i="7"/>
  <c r="AS27" i="7"/>
  <c r="AR27" i="7"/>
  <c r="AW26" i="7"/>
  <c r="AU26" i="7"/>
  <c r="AT26" i="7"/>
  <c r="AS26" i="7"/>
  <c r="AR26" i="7"/>
  <c r="AW25" i="7"/>
  <c r="AU25" i="7"/>
  <c r="AT25" i="7"/>
  <c r="AS25" i="7"/>
  <c r="AR25" i="7"/>
  <c r="AW24" i="7"/>
  <c r="AU24" i="7"/>
  <c r="AT24" i="7"/>
  <c r="AS24" i="7"/>
  <c r="AR24" i="7"/>
  <c r="AW23" i="7"/>
  <c r="AU23" i="7"/>
  <c r="AT23" i="7"/>
  <c r="AS23" i="7"/>
  <c r="AR23" i="7"/>
  <c r="AW22" i="7"/>
  <c r="AU22" i="7"/>
  <c r="AT22" i="7"/>
  <c r="AS22" i="7"/>
  <c r="AR22" i="7"/>
  <c r="AW21" i="7"/>
  <c r="AU21" i="7"/>
  <c r="AT21" i="7"/>
  <c r="AS21" i="7"/>
  <c r="AR21" i="7"/>
  <c r="AW20" i="7"/>
  <c r="AU20" i="7"/>
  <c r="AT20" i="7"/>
  <c r="AS20" i="7"/>
  <c r="AR20" i="7"/>
  <c r="AW19" i="7"/>
  <c r="AU19" i="7"/>
  <c r="AT19" i="7"/>
  <c r="AS19" i="7"/>
  <c r="AR19" i="7"/>
  <c r="AW18" i="7"/>
  <c r="AU18" i="7"/>
  <c r="AT18" i="7"/>
  <c r="AS18" i="7"/>
  <c r="AR18" i="7"/>
  <c r="AW17" i="7"/>
  <c r="AU17" i="7"/>
  <c r="AT17" i="7"/>
  <c r="AS17" i="7"/>
  <c r="AR17" i="7"/>
  <c r="AW16" i="7"/>
  <c r="AU16" i="7"/>
  <c r="AT16" i="7"/>
  <c r="AS16" i="7"/>
  <c r="AR16" i="7"/>
  <c r="AW15" i="7"/>
  <c r="AU15" i="7"/>
  <c r="AT15" i="7"/>
  <c r="AS15" i="7"/>
  <c r="AR15" i="7"/>
  <c r="AW14" i="7"/>
  <c r="AU14" i="7"/>
  <c r="AT14" i="7"/>
  <c r="AS14" i="7"/>
  <c r="AR14" i="7"/>
  <c r="AW13" i="7"/>
  <c r="AU13" i="7"/>
  <c r="AT13" i="7"/>
  <c r="AS13" i="7"/>
  <c r="AR13" i="7"/>
  <c r="AW12" i="7"/>
  <c r="AU12" i="7"/>
  <c r="AT12" i="7"/>
  <c r="AS12" i="7"/>
  <c r="AR12" i="7"/>
  <c r="AW11" i="7"/>
  <c r="AU11" i="7"/>
  <c r="AT11" i="7"/>
  <c r="AS11" i="7"/>
  <c r="AR11" i="7"/>
  <c r="AW10" i="7"/>
  <c r="AU10" i="7"/>
  <c r="AT10" i="7"/>
  <c r="AS10" i="7"/>
  <c r="AR10" i="7"/>
  <c r="AW9" i="7"/>
  <c r="AU9" i="7"/>
  <c r="AT9" i="7"/>
  <c r="AS9" i="7"/>
  <c r="AR9" i="7"/>
  <c r="AW8" i="7"/>
  <c r="AU8" i="7"/>
  <c r="AT8" i="7"/>
  <c r="AS8" i="7"/>
  <c r="AR8" i="7"/>
  <c r="AW7" i="7"/>
  <c r="AU7" i="7"/>
  <c r="AT7" i="7"/>
  <c r="AS7" i="7"/>
  <c r="AR7" i="7"/>
  <c r="AW6" i="7"/>
  <c r="AU6" i="7"/>
  <c r="AT6" i="7"/>
  <c r="AS6" i="7"/>
  <c r="AR6" i="7"/>
  <c r="AW5" i="7"/>
  <c r="AU5" i="7"/>
  <c r="AT5" i="7"/>
  <c r="AS5" i="7"/>
  <c r="AR5" i="7"/>
  <c r="AW4" i="7"/>
  <c r="AU4" i="7"/>
  <c r="AT4" i="7"/>
  <c r="AS4" i="7"/>
  <c r="AR4" i="7"/>
  <c r="AW3" i="7"/>
  <c r="AU3" i="7"/>
  <c r="AT3" i="7"/>
  <c r="AS3" i="7"/>
  <c r="AR3" i="7"/>
  <c r="AV28" i="7" l="1"/>
  <c r="AV27" i="7"/>
  <c r="AV19" i="7" l="1"/>
  <c r="AV15" i="7"/>
  <c r="AV8" i="7"/>
  <c r="AV10" i="7"/>
  <c r="AV9" i="7"/>
  <c r="AV25" i="7"/>
  <c r="AV21" i="7"/>
  <c r="AV5" i="7" l="1"/>
  <c r="AV22" i="7"/>
  <c r="AV18" i="7"/>
  <c r="AV12" i="7"/>
  <c r="AV26" i="7"/>
  <c r="AV7" i="7"/>
  <c r="AV24" i="7"/>
  <c r="AV16" i="7"/>
  <c r="AV6" i="7"/>
  <c r="AV3" i="7"/>
  <c r="AV20" i="7" l="1"/>
  <c r="AV14" i="7"/>
  <c r="AV13" i="7"/>
  <c r="AV23" i="7"/>
  <c r="AV4" i="7"/>
  <c r="AV17" i="7"/>
  <c r="AV11" i="7"/>
  <c r="AV29" i="7" l="1"/>
  <c r="AV30" i="7" l="1"/>
  <c r="AV31" i="7" l="1"/>
  <c r="AV32" i="7" l="1"/>
  <c r="AV33" i="7" l="1"/>
  <c r="AV34" i="7" l="1"/>
  <c r="AV35" i="7" l="1"/>
  <c r="AV36" i="7" l="1"/>
  <c r="AV37" i="7" l="1"/>
  <c r="AV38" i="7" l="1"/>
  <c r="AV39" i="7" l="1"/>
  <c r="AV40" i="7" l="1"/>
  <c r="AV41" i="7" l="1"/>
  <c r="AV42" i="7" l="1"/>
  <c r="AV43" i="7" l="1"/>
  <c r="AV44" i="7" l="1"/>
  <c r="AV45" i="7" l="1"/>
  <c r="AV46" i="7" l="1"/>
  <c r="AV47" i="7" l="1"/>
  <c r="AV48" i="7"/>
  <c r="AV49" i="7" l="1"/>
  <c r="AV50" i="7" l="1"/>
  <c r="AV51" i="7" l="1"/>
  <c r="AV52" i="7"/>
  <c r="AV53" i="7"/>
  <c r="AV54" i="7" l="1"/>
  <c r="AV55" i="7" l="1"/>
  <c r="AV56" i="7" l="1"/>
  <c r="AV57" i="7" l="1"/>
  <c r="AV58" i="7" l="1"/>
  <c r="AV59" i="7" l="1"/>
  <c r="AV60" i="7" l="1"/>
  <c r="AV61" i="7" l="1"/>
  <c r="AV62" i="7" l="1"/>
  <c r="M5" i="6" l="1"/>
  <c r="L5" i="6"/>
  <c r="K5" i="6"/>
  <c r="J5" i="6"/>
  <c r="I5" i="6"/>
  <c r="H5" i="6"/>
  <c r="G5" i="6"/>
  <c r="F5" i="6"/>
  <c r="E5" i="6"/>
  <c r="D5" i="6"/>
  <c r="C5" i="6"/>
  <c r="M4" i="6"/>
  <c r="L4" i="6"/>
  <c r="K4" i="6"/>
  <c r="J4" i="6"/>
  <c r="I4" i="6"/>
  <c r="H4" i="6"/>
  <c r="G4" i="6"/>
  <c r="F4" i="6"/>
  <c r="E4" i="6"/>
  <c r="D4" i="6"/>
  <c r="C4" i="6"/>
  <c r="M3" i="6"/>
  <c r="L3" i="6"/>
  <c r="K3" i="6"/>
  <c r="J3" i="6"/>
  <c r="I3" i="6"/>
  <c r="H3" i="6"/>
  <c r="G3" i="6"/>
  <c r="F3" i="6"/>
  <c r="E3" i="6"/>
  <c r="D3" i="6"/>
  <c r="C3" i="6"/>
  <c r="M2" i="6"/>
  <c r="L2" i="6"/>
  <c r="K2" i="6"/>
  <c r="J2" i="6"/>
  <c r="I2" i="6"/>
  <c r="H2" i="6"/>
  <c r="G2" i="6"/>
  <c r="F2" i="6"/>
  <c r="E2" i="6"/>
  <c r="D2" i="6"/>
  <c r="C2" i="6"/>
  <c r="B2" i="6"/>
  <c r="B3" i="6"/>
  <c r="B4" i="6"/>
  <c r="B5" i="6"/>
  <c r="G1" i="5"/>
  <c r="C17" i="5"/>
  <c r="C21" i="5" s="1"/>
  <c r="C25" i="5" s="1"/>
  <c r="C29" i="5" s="1"/>
  <c r="C33" i="5" s="1"/>
  <c r="C37" i="5" s="1"/>
  <c r="C41" i="5" s="1"/>
  <c r="C45" i="5" s="1"/>
  <c r="C49" i="5" s="1"/>
  <c r="C53" i="5" s="1"/>
  <c r="C57" i="5" s="1"/>
  <c r="C61" i="5" s="1"/>
  <c r="C65" i="5" s="1"/>
  <c r="C69" i="5" s="1"/>
  <c r="C73" i="5" s="1"/>
  <c r="C77" i="5" s="1"/>
  <c r="C81" i="5" s="1"/>
  <c r="C85" i="5" s="1"/>
  <c r="C89" i="5" s="1"/>
  <c r="C93" i="5" s="1"/>
  <c r="C97" i="5" s="1"/>
  <c r="C101" i="5" s="1"/>
  <c r="C105" i="5" s="1"/>
  <c r="C109" i="5" s="1"/>
  <c r="C113" i="5" s="1"/>
  <c r="C117" i="5" s="1"/>
  <c r="C121" i="5" s="1"/>
  <c r="C125" i="5" s="1"/>
  <c r="C129" i="5" s="1"/>
  <c r="C133" i="5" s="1"/>
  <c r="C137" i="5" s="1"/>
  <c r="C141" i="5" s="1"/>
  <c r="C145" i="5" s="1"/>
  <c r="C149" i="5" s="1"/>
  <c r="C153" i="5" s="1"/>
  <c r="C157" i="5" s="1"/>
  <c r="C161" i="5" s="1"/>
  <c r="C165" i="5" s="1"/>
  <c r="C169" i="5" s="1"/>
  <c r="C173" i="5" s="1"/>
  <c r="C177" i="5" s="1"/>
  <c r="C181" i="5" s="1"/>
  <c r="C185" i="5" s="1"/>
  <c r="C189" i="5" s="1"/>
  <c r="C193" i="5" s="1"/>
  <c r="C197" i="5" s="1"/>
  <c r="C201" i="5" s="1"/>
  <c r="C205" i="5" s="1"/>
  <c r="C209" i="5" s="1"/>
  <c r="C213" i="5" s="1"/>
  <c r="C217" i="5" s="1"/>
  <c r="C221" i="5" s="1"/>
  <c r="C225" i="5" s="1"/>
  <c r="C229" i="5" s="1"/>
  <c r="C233" i="5" s="1"/>
  <c r="C237" i="5" s="1"/>
  <c r="C241" i="5" s="1"/>
  <c r="C245" i="5" s="1"/>
  <c r="C249" i="5" s="1"/>
  <c r="C253" i="5" s="1"/>
  <c r="C257" i="5" s="1"/>
  <c r="C261" i="5" s="1"/>
  <c r="C265" i="5" s="1"/>
  <c r="C269" i="5" s="1"/>
  <c r="C273" i="5" s="1"/>
  <c r="C277" i="5" s="1"/>
  <c r="C281" i="5" s="1"/>
  <c r="C285" i="5" s="1"/>
  <c r="C289" i="5" s="1"/>
  <c r="C293" i="5" s="1"/>
  <c r="C297" i="5" s="1"/>
  <c r="C301" i="5" s="1"/>
  <c r="C305" i="5" s="1"/>
  <c r="C309" i="5" s="1"/>
  <c r="C313" i="5" s="1"/>
  <c r="C317" i="5" s="1"/>
  <c r="C321" i="5" s="1"/>
  <c r="C325" i="5" s="1"/>
  <c r="C329" i="5" s="1"/>
  <c r="C333" i="5" s="1"/>
  <c r="C337" i="5" s="1"/>
  <c r="C341" i="5" s="1"/>
  <c r="C345" i="5" s="1"/>
  <c r="C349" i="5" s="1"/>
  <c r="C353" i="5" s="1"/>
  <c r="C357" i="5" s="1"/>
  <c r="D15" i="5"/>
  <c r="D19" i="5" s="1"/>
  <c r="D23" i="5" s="1"/>
  <c r="D27" i="5" s="1"/>
  <c r="D31" i="5" s="1"/>
  <c r="D35" i="5" s="1"/>
  <c r="D39" i="5" s="1"/>
  <c r="D43" i="5" s="1"/>
  <c r="D47" i="5" s="1"/>
  <c r="D51" i="5" s="1"/>
  <c r="D55" i="5" s="1"/>
  <c r="D59" i="5" s="1"/>
  <c r="D63" i="5" s="1"/>
  <c r="D67" i="5" s="1"/>
  <c r="D71" i="5" s="1"/>
  <c r="D75" i="5" s="1"/>
  <c r="D79" i="5" s="1"/>
  <c r="D83" i="5" s="1"/>
  <c r="D87" i="5" s="1"/>
  <c r="D91" i="5" s="1"/>
  <c r="D95" i="5" s="1"/>
  <c r="D99" i="5" s="1"/>
  <c r="D103" i="5" s="1"/>
  <c r="D107" i="5" s="1"/>
  <c r="D111" i="5" s="1"/>
  <c r="D115" i="5" s="1"/>
  <c r="D119" i="5" s="1"/>
  <c r="D123" i="5" s="1"/>
  <c r="D127" i="5" s="1"/>
  <c r="D131" i="5" s="1"/>
  <c r="D135" i="5" s="1"/>
  <c r="D139" i="5" s="1"/>
  <c r="D143" i="5" s="1"/>
  <c r="D147" i="5" s="1"/>
  <c r="D151" i="5" s="1"/>
  <c r="D155" i="5" s="1"/>
  <c r="D159" i="5" s="1"/>
  <c r="D163" i="5" s="1"/>
  <c r="D167" i="5" s="1"/>
  <c r="D171" i="5" s="1"/>
  <c r="D175" i="5" s="1"/>
  <c r="D179" i="5" s="1"/>
  <c r="D183" i="5" s="1"/>
  <c r="D187" i="5" s="1"/>
  <c r="D191" i="5" s="1"/>
  <c r="D195" i="5" s="1"/>
  <c r="D199" i="5" s="1"/>
  <c r="D203" i="5" s="1"/>
  <c r="D207" i="5" s="1"/>
  <c r="D211" i="5" s="1"/>
  <c r="D215" i="5" s="1"/>
  <c r="D219" i="5" s="1"/>
  <c r="D223" i="5" s="1"/>
  <c r="D227" i="5" s="1"/>
  <c r="D231" i="5" s="1"/>
  <c r="D235" i="5" s="1"/>
  <c r="D239" i="5" s="1"/>
  <c r="D243" i="5" s="1"/>
  <c r="D247" i="5" s="1"/>
  <c r="D251" i="5" s="1"/>
  <c r="D255" i="5" s="1"/>
  <c r="D259" i="5" s="1"/>
  <c r="D263" i="5" s="1"/>
  <c r="D267" i="5" s="1"/>
  <c r="D271" i="5" s="1"/>
  <c r="D275" i="5" s="1"/>
  <c r="D279" i="5" s="1"/>
  <c r="D283" i="5" s="1"/>
  <c r="D287" i="5" s="1"/>
  <c r="D291" i="5" s="1"/>
  <c r="D295" i="5" s="1"/>
  <c r="D299" i="5" s="1"/>
  <c r="D303" i="5" s="1"/>
  <c r="D307" i="5" s="1"/>
  <c r="D311" i="5" s="1"/>
  <c r="D315" i="5" s="1"/>
  <c r="D319" i="5" s="1"/>
  <c r="D323" i="5" s="1"/>
  <c r="D327" i="5" s="1"/>
  <c r="D331" i="5" s="1"/>
  <c r="D335" i="5" s="1"/>
  <c r="D339" i="5" s="1"/>
  <c r="D343" i="5" s="1"/>
  <c r="D347" i="5" s="1"/>
  <c r="D351" i="5" s="1"/>
  <c r="D355" i="5" s="1"/>
  <c r="D359" i="5" s="1"/>
  <c r="C15" i="5"/>
  <c r="C19" i="5" s="1"/>
  <c r="C23" i="5" s="1"/>
  <c r="C27" i="5" s="1"/>
  <c r="C31" i="5" s="1"/>
  <c r="C35" i="5" s="1"/>
  <c r="C39" i="5" s="1"/>
  <c r="C43" i="5" s="1"/>
  <c r="C47" i="5" s="1"/>
  <c r="C51" i="5" s="1"/>
  <c r="C55" i="5" s="1"/>
  <c r="C59" i="5" s="1"/>
  <c r="C63" i="5" s="1"/>
  <c r="C67" i="5" s="1"/>
  <c r="C71" i="5" s="1"/>
  <c r="C75" i="5" s="1"/>
  <c r="C79" i="5" s="1"/>
  <c r="C83" i="5" s="1"/>
  <c r="C87" i="5" s="1"/>
  <c r="C91" i="5" s="1"/>
  <c r="C95" i="5" s="1"/>
  <c r="C99" i="5" s="1"/>
  <c r="C103" i="5" s="1"/>
  <c r="C107" i="5" s="1"/>
  <c r="C111" i="5" s="1"/>
  <c r="C115" i="5" s="1"/>
  <c r="C119" i="5" s="1"/>
  <c r="C123" i="5" s="1"/>
  <c r="C127" i="5" s="1"/>
  <c r="C131" i="5" s="1"/>
  <c r="C135" i="5" s="1"/>
  <c r="C139" i="5" s="1"/>
  <c r="C143" i="5" s="1"/>
  <c r="C147" i="5" s="1"/>
  <c r="C151" i="5" s="1"/>
  <c r="C155" i="5" s="1"/>
  <c r="C159" i="5" s="1"/>
  <c r="C163" i="5" s="1"/>
  <c r="C167" i="5" s="1"/>
  <c r="C171" i="5" s="1"/>
  <c r="C175" i="5" s="1"/>
  <c r="C179" i="5" s="1"/>
  <c r="C183" i="5" s="1"/>
  <c r="C187" i="5" s="1"/>
  <c r="C191" i="5" s="1"/>
  <c r="C195" i="5" s="1"/>
  <c r="C199" i="5" s="1"/>
  <c r="C203" i="5" s="1"/>
  <c r="C207" i="5" s="1"/>
  <c r="C211" i="5" s="1"/>
  <c r="C215" i="5" s="1"/>
  <c r="C219" i="5" s="1"/>
  <c r="C223" i="5" s="1"/>
  <c r="C227" i="5" s="1"/>
  <c r="C231" i="5" s="1"/>
  <c r="C235" i="5" s="1"/>
  <c r="C239" i="5" s="1"/>
  <c r="C243" i="5" s="1"/>
  <c r="C247" i="5" s="1"/>
  <c r="C251" i="5" s="1"/>
  <c r="C255" i="5" s="1"/>
  <c r="C259" i="5" s="1"/>
  <c r="C263" i="5" s="1"/>
  <c r="C267" i="5" s="1"/>
  <c r="C271" i="5" s="1"/>
  <c r="C275" i="5" s="1"/>
  <c r="C279" i="5" s="1"/>
  <c r="C283" i="5" s="1"/>
  <c r="C287" i="5" s="1"/>
  <c r="C291" i="5" s="1"/>
  <c r="C295" i="5" s="1"/>
  <c r="C299" i="5" s="1"/>
  <c r="C303" i="5" s="1"/>
  <c r="C307" i="5" s="1"/>
  <c r="C311" i="5" s="1"/>
  <c r="C315" i="5" s="1"/>
  <c r="C319" i="5" s="1"/>
  <c r="C323" i="5" s="1"/>
  <c r="C327" i="5" s="1"/>
  <c r="C331" i="5" s="1"/>
  <c r="C335" i="5" s="1"/>
  <c r="C339" i="5" s="1"/>
  <c r="C343" i="5" s="1"/>
  <c r="C347" i="5" s="1"/>
  <c r="C351" i="5" s="1"/>
  <c r="C355" i="5" s="1"/>
  <c r="C359" i="5" s="1"/>
  <c r="E14" i="5"/>
  <c r="E18" i="5" s="1"/>
  <c r="E22" i="5" s="1"/>
  <c r="E26" i="5" s="1"/>
  <c r="E30" i="5" s="1"/>
  <c r="E34" i="5" s="1"/>
  <c r="E38" i="5" s="1"/>
  <c r="E42" i="5" s="1"/>
  <c r="E46" i="5" s="1"/>
  <c r="E50" i="5" s="1"/>
  <c r="E54" i="5" s="1"/>
  <c r="E58" i="5" s="1"/>
  <c r="E62" i="5" s="1"/>
  <c r="E66" i="5" s="1"/>
  <c r="E70" i="5" s="1"/>
  <c r="E74" i="5" s="1"/>
  <c r="E78" i="5" s="1"/>
  <c r="E82" i="5" s="1"/>
  <c r="E86" i="5" s="1"/>
  <c r="E90" i="5" s="1"/>
  <c r="E94" i="5" s="1"/>
  <c r="E98" i="5" s="1"/>
  <c r="E102" i="5" s="1"/>
  <c r="E106" i="5" s="1"/>
  <c r="E110" i="5" s="1"/>
  <c r="E114" i="5" s="1"/>
  <c r="E118" i="5" s="1"/>
  <c r="E122" i="5" s="1"/>
  <c r="E126" i="5" s="1"/>
  <c r="E130" i="5" s="1"/>
  <c r="E134" i="5" s="1"/>
  <c r="E138" i="5" s="1"/>
  <c r="E142" i="5" s="1"/>
  <c r="E146" i="5" s="1"/>
  <c r="E150" i="5" s="1"/>
  <c r="E154" i="5" s="1"/>
  <c r="E158" i="5" s="1"/>
  <c r="E162" i="5" s="1"/>
  <c r="E166" i="5" s="1"/>
  <c r="E170" i="5" s="1"/>
  <c r="E174" i="5" s="1"/>
  <c r="E178" i="5" s="1"/>
  <c r="E182" i="5" s="1"/>
  <c r="E186" i="5" s="1"/>
  <c r="E190" i="5" s="1"/>
  <c r="E194" i="5" s="1"/>
  <c r="E198" i="5" s="1"/>
  <c r="E202" i="5" s="1"/>
  <c r="E206" i="5" s="1"/>
  <c r="E210" i="5" s="1"/>
  <c r="E214" i="5" s="1"/>
  <c r="E218" i="5" s="1"/>
  <c r="E222" i="5" s="1"/>
  <c r="E226" i="5" s="1"/>
  <c r="E230" i="5" s="1"/>
  <c r="E234" i="5" s="1"/>
  <c r="E238" i="5" s="1"/>
  <c r="E242" i="5" s="1"/>
  <c r="E246" i="5" s="1"/>
  <c r="E250" i="5" s="1"/>
  <c r="E254" i="5" s="1"/>
  <c r="E258" i="5" s="1"/>
  <c r="E262" i="5" s="1"/>
  <c r="E266" i="5" s="1"/>
  <c r="E270" i="5" s="1"/>
  <c r="E274" i="5" s="1"/>
  <c r="E278" i="5" s="1"/>
  <c r="E282" i="5" s="1"/>
  <c r="E286" i="5" s="1"/>
  <c r="E290" i="5" s="1"/>
  <c r="E294" i="5" s="1"/>
  <c r="E298" i="5" s="1"/>
  <c r="E302" i="5" s="1"/>
  <c r="E306" i="5" s="1"/>
  <c r="E310" i="5" s="1"/>
  <c r="E314" i="5" s="1"/>
  <c r="E318" i="5" s="1"/>
  <c r="E322" i="5" s="1"/>
  <c r="E326" i="5" s="1"/>
  <c r="E330" i="5" s="1"/>
  <c r="E334" i="5" s="1"/>
  <c r="E338" i="5" s="1"/>
  <c r="E342" i="5" s="1"/>
  <c r="E346" i="5" s="1"/>
  <c r="E350" i="5" s="1"/>
  <c r="E354" i="5" s="1"/>
  <c r="E358" i="5" s="1"/>
  <c r="C14" i="5"/>
  <c r="C18" i="5" s="1"/>
  <c r="C22" i="5" s="1"/>
  <c r="C26" i="5" s="1"/>
  <c r="C30" i="5" s="1"/>
  <c r="C34" i="5" s="1"/>
  <c r="C38" i="5" s="1"/>
  <c r="C42" i="5" s="1"/>
  <c r="C46" i="5" s="1"/>
  <c r="C50" i="5" s="1"/>
  <c r="C54" i="5" s="1"/>
  <c r="C58" i="5" s="1"/>
  <c r="C62" i="5" s="1"/>
  <c r="C66" i="5" s="1"/>
  <c r="C70" i="5" s="1"/>
  <c r="C74" i="5" s="1"/>
  <c r="C78" i="5" s="1"/>
  <c r="C82" i="5" s="1"/>
  <c r="C86" i="5" s="1"/>
  <c r="C90" i="5" s="1"/>
  <c r="C94" i="5" s="1"/>
  <c r="C98" i="5" s="1"/>
  <c r="C102" i="5" s="1"/>
  <c r="C106" i="5" s="1"/>
  <c r="C110" i="5" s="1"/>
  <c r="C114" i="5" s="1"/>
  <c r="C118" i="5" s="1"/>
  <c r="C122" i="5" s="1"/>
  <c r="C126" i="5" s="1"/>
  <c r="C130" i="5" s="1"/>
  <c r="C134" i="5" s="1"/>
  <c r="C138" i="5" s="1"/>
  <c r="C142" i="5" s="1"/>
  <c r="C146" i="5" s="1"/>
  <c r="C150" i="5" s="1"/>
  <c r="C154" i="5" s="1"/>
  <c r="C158" i="5" s="1"/>
  <c r="C162" i="5" s="1"/>
  <c r="C166" i="5" s="1"/>
  <c r="C170" i="5" s="1"/>
  <c r="C174" i="5" s="1"/>
  <c r="C178" i="5" s="1"/>
  <c r="C182" i="5" s="1"/>
  <c r="C186" i="5" s="1"/>
  <c r="C190" i="5" s="1"/>
  <c r="C194" i="5" s="1"/>
  <c r="C198" i="5" s="1"/>
  <c r="C202" i="5" s="1"/>
  <c r="C206" i="5" s="1"/>
  <c r="C210" i="5" s="1"/>
  <c r="C214" i="5" s="1"/>
  <c r="C218" i="5" s="1"/>
  <c r="C222" i="5" s="1"/>
  <c r="C226" i="5" s="1"/>
  <c r="C230" i="5" s="1"/>
  <c r="C234" i="5" s="1"/>
  <c r="C238" i="5" s="1"/>
  <c r="C242" i="5" s="1"/>
  <c r="C246" i="5" s="1"/>
  <c r="C250" i="5" s="1"/>
  <c r="C254" i="5" s="1"/>
  <c r="C258" i="5" s="1"/>
  <c r="C262" i="5" s="1"/>
  <c r="C266" i="5" s="1"/>
  <c r="C270" i="5" s="1"/>
  <c r="C274" i="5" s="1"/>
  <c r="C278" i="5" s="1"/>
  <c r="C282" i="5" s="1"/>
  <c r="C286" i="5" s="1"/>
  <c r="C290" i="5" s="1"/>
  <c r="C294" i="5" s="1"/>
  <c r="C298" i="5" s="1"/>
  <c r="C302" i="5" s="1"/>
  <c r="C306" i="5" s="1"/>
  <c r="C310" i="5" s="1"/>
  <c r="C314" i="5" s="1"/>
  <c r="C318" i="5" s="1"/>
  <c r="C322" i="5" s="1"/>
  <c r="C326" i="5" s="1"/>
  <c r="C330" i="5" s="1"/>
  <c r="C334" i="5" s="1"/>
  <c r="C338" i="5" s="1"/>
  <c r="C342" i="5" s="1"/>
  <c r="C346" i="5" s="1"/>
  <c r="C350" i="5" s="1"/>
  <c r="C354" i="5" s="1"/>
  <c r="C358" i="5" s="1"/>
  <c r="B14" i="5"/>
  <c r="B18" i="5" s="1"/>
  <c r="B22" i="5" s="1"/>
  <c r="B26" i="5" s="1"/>
  <c r="B30" i="5" s="1"/>
  <c r="B34" i="5" s="1"/>
  <c r="B38" i="5" s="1"/>
  <c r="B42" i="5" s="1"/>
  <c r="B46" i="5" s="1"/>
  <c r="B50" i="5" s="1"/>
  <c r="B54" i="5" s="1"/>
  <c r="B58" i="5" s="1"/>
  <c r="B62" i="5" s="1"/>
  <c r="B66" i="5" s="1"/>
  <c r="B70" i="5" s="1"/>
  <c r="B74" i="5" s="1"/>
  <c r="B78" i="5" s="1"/>
  <c r="B82" i="5" s="1"/>
  <c r="B86" i="5" s="1"/>
  <c r="B90" i="5" s="1"/>
  <c r="B94" i="5" s="1"/>
  <c r="B98" i="5" s="1"/>
  <c r="B102" i="5" s="1"/>
  <c r="B106" i="5" s="1"/>
  <c r="B110" i="5" s="1"/>
  <c r="B114" i="5" s="1"/>
  <c r="B118" i="5" s="1"/>
  <c r="B122" i="5" s="1"/>
  <c r="B126" i="5" s="1"/>
  <c r="B130" i="5" s="1"/>
  <c r="B134" i="5" s="1"/>
  <c r="B138" i="5" s="1"/>
  <c r="B142" i="5" s="1"/>
  <c r="B146" i="5" s="1"/>
  <c r="B150" i="5" s="1"/>
  <c r="B154" i="5" s="1"/>
  <c r="B158" i="5" s="1"/>
  <c r="B162" i="5" s="1"/>
  <c r="B166" i="5" s="1"/>
  <c r="B170" i="5" s="1"/>
  <c r="B174" i="5" s="1"/>
  <c r="B178" i="5" s="1"/>
  <c r="B182" i="5" s="1"/>
  <c r="B186" i="5" s="1"/>
  <c r="B190" i="5" s="1"/>
  <c r="B194" i="5" s="1"/>
  <c r="B198" i="5" s="1"/>
  <c r="B202" i="5" s="1"/>
  <c r="B206" i="5" s="1"/>
  <c r="B210" i="5" s="1"/>
  <c r="B214" i="5" s="1"/>
  <c r="B218" i="5" s="1"/>
  <c r="B222" i="5" s="1"/>
  <c r="B226" i="5" s="1"/>
  <c r="B230" i="5" s="1"/>
  <c r="B234" i="5" s="1"/>
  <c r="B238" i="5" s="1"/>
  <c r="B242" i="5" s="1"/>
  <c r="B246" i="5" s="1"/>
  <c r="B250" i="5" s="1"/>
  <c r="B254" i="5" s="1"/>
  <c r="B258" i="5" s="1"/>
  <c r="B262" i="5" s="1"/>
  <c r="B266" i="5" s="1"/>
  <c r="B270" i="5" s="1"/>
  <c r="B274" i="5" s="1"/>
  <c r="B278" i="5" s="1"/>
  <c r="B282" i="5" s="1"/>
  <c r="B286" i="5" s="1"/>
  <c r="B290" i="5" s="1"/>
  <c r="B294" i="5" s="1"/>
  <c r="B298" i="5" s="1"/>
  <c r="B302" i="5" s="1"/>
  <c r="B306" i="5" s="1"/>
  <c r="B310" i="5" s="1"/>
  <c r="B314" i="5" s="1"/>
  <c r="B318" i="5" s="1"/>
  <c r="B322" i="5" s="1"/>
  <c r="B326" i="5" s="1"/>
  <c r="B330" i="5" s="1"/>
  <c r="B334" i="5" s="1"/>
  <c r="B338" i="5" s="1"/>
  <c r="B342" i="5" s="1"/>
  <c r="B346" i="5" s="1"/>
  <c r="B350" i="5" s="1"/>
  <c r="B354" i="5" s="1"/>
  <c r="B358" i="5" s="1"/>
  <c r="C13" i="5"/>
  <c r="B13" i="5"/>
  <c r="B17" i="5" s="1"/>
  <c r="B21" i="5" s="1"/>
  <c r="B25" i="5" s="1"/>
  <c r="B29" i="5" s="1"/>
  <c r="B33" i="5" s="1"/>
  <c r="B37" i="5" s="1"/>
  <c r="B41" i="5" s="1"/>
  <c r="B45" i="5" s="1"/>
  <c r="B49" i="5" s="1"/>
  <c r="B53" i="5" s="1"/>
  <c r="B57" i="5" s="1"/>
  <c r="B61" i="5" s="1"/>
  <c r="B65" i="5" s="1"/>
  <c r="B69" i="5" s="1"/>
  <c r="B73" i="5" s="1"/>
  <c r="B77" i="5" s="1"/>
  <c r="B81" i="5" s="1"/>
  <c r="B85" i="5" s="1"/>
  <c r="B89" i="5" s="1"/>
  <c r="B93" i="5" s="1"/>
  <c r="B97" i="5" s="1"/>
  <c r="B101" i="5" s="1"/>
  <c r="B105" i="5" s="1"/>
  <c r="B109" i="5" s="1"/>
  <c r="B113" i="5" s="1"/>
  <c r="B117" i="5" s="1"/>
  <c r="B121" i="5" s="1"/>
  <c r="B125" i="5" s="1"/>
  <c r="B129" i="5" s="1"/>
  <c r="B133" i="5" s="1"/>
  <c r="B137" i="5" s="1"/>
  <c r="B141" i="5" s="1"/>
  <c r="B145" i="5" s="1"/>
  <c r="B149" i="5" s="1"/>
  <c r="B153" i="5" s="1"/>
  <c r="B157" i="5" s="1"/>
  <c r="B161" i="5" s="1"/>
  <c r="B165" i="5" s="1"/>
  <c r="B169" i="5" s="1"/>
  <c r="B173" i="5" s="1"/>
  <c r="B177" i="5" s="1"/>
  <c r="B181" i="5" s="1"/>
  <c r="B185" i="5" s="1"/>
  <c r="B189" i="5" s="1"/>
  <c r="B193" i="5" s="1"/>
  <c r="B197" i="5" s="1"/>
  <c r="B201" i="5" s="1"/>
  <c r="B205" i="5" s="1"/>
  <c r="B209" i="5" s="1"/>
  <c r="B213" i="5" s="1"/>
  <c r="B217" i="5" s="1"/>
  <c r="B221" i="5" s="1"/>
  <c r="B225" i="5" s="1"/>
  <c r="B229" i="5" s="1"/>
  <c r="B233" i="5" s="1"/>
  <c r="B237" i="5" s="1"/>
  <c r="B241" i="5" s="1"/>
  <c r="B245" i="5" s="1"/>
  <c r="B249" i="5" s="1"/>
  <c r="B253" i="5" s="1"/>
  <c r="B257" i="5" s="1"/>
  <c r="B261" i="5" s="1"/>
  <c r="B265" i="5" s="1"/>
  <c r="B269" i="5" s="1"/>
  <c r="B273" i="5" s="1"/>
  <c r="B277" i="5" s="1"/>
  <c r="B281" i="5" s="1"/>
  <c r="B285" i="5" s="1"/>
  <c r="B289" i="5" s="1"/>
  <c r="B293" i="5" s="1"/>
  <c r="B297" i="5" s="1"/>
  <c r="B301" i="5" s="1"/>
  <c r="B305" i="5" s="1"/>
  <c r="B309" i="5" s="1"/>
  <c r="B313" i="5" s="1"/>
  <c r="B317" i="5" s="1"/>
  <c r="B321" i="5" s="1"/>
  <c r="B325" i="5" s="1"/>
  <c r="B329" i="5" s="1"/>
  <c r="B333" i="5" s="1"/>
  <c r="B337" i="5" s="1"/>
  <c r="B341" i="5" s="1"/>
  <c r="B345" i="5" s="1"/>
  <c r="B349" i="5" s="1"/>
  <c r="B353" i="5" s="1"/>
  <c r="B357" i="5" s="1"/>
  <c r="C12" i="5"/>
  <c r="C16" i="5" s="1"/>
  <c r="C20" i="5" s="1"/>
  <c r="C24" i="5" s="1"/>
  <c r="C28" i="5" s="1"/>
  <c r="C32" i="5" s="1"/>
  <c r="C36" i="5" s="1"/>
  <c r="C40" i="5" s="1"/>
  <c r="C44" i="5" s="1"/>
  <c r="C48" i="5" s="1"/>
  <c r="C52" i="5" s="1"/>
  <c r="C56" i="5" s="1"/>
  <c r="C60" i="5" s="1"/>
  <c r="C64" i="5" s="1"/>
  <c r="C68" i="5" s="1"/>
  <c r="C72" i="5" s="1"/>
  <c r="C76" i="5" s="1"/>
  <c r="C80" i="5" s="1"/>
  <c r="C84" i="5" s="1"/>
  <c r="C88" i="5" s="1"/>
  <c r="C92" i="5" s="1"/>
  <c r="C96" i="5" s="1"/>
  <c r="C100" i="5" s="1"/>
  <c r="C104" i="5" s="1"/>
  <c r="C108" i="5" s="1"/>
  <c r="C112" i="5" s="1"/>
  <c r="C116" i="5" s="1"/>
  <c r="C120" i="5" s="1"/>
  <c r="C124" i="5" s="1"/>
  <c r="C128" i="5" s="1"/>
  <c r="C132" i="5" s="1"/>
  <c r="C136" i="5" s="1"/>
  <c r="C140" i="5" s="1"/>
  <c r="C144" i="5" s="1"/>
  <c r="C148" i="5" s="1"/>
  <c r="C152" i="5" s="1"/>
  <c r="C156" i="5" s="1"/>
  <c r="C160" i="5" s="1"/>
  <c r="C164" i="5" s="1"/>
  <c r="C168" i="5" s="1"/>
  <c r="C172" i="5" s="1"/>
  <c r="C176" i="5" s="1"/>
  <c r="C180" i="5" s="1"/>
  <c r="C184" i="5" s="1"/>
  <c r="C188" i="5" s="1"/>
  <c r="C192" i="5" s="1"/>
  <c r="C196" i="5" s="1"/>
  <c r="C200" i="5" s="1"/>
  <c r="C204" i="5" s="1"/>
  <c r="C208" i="5" s="1"/>
  <c r="C212" i="5" s="1"/>
  <c r="C216" i="5" s="1"/>
  <c r="C220" i="5" s="1"/>
  <c r="C224" i="5" s="1"/>
  <c r="C228" i="5" s="1"/>
  <c r="C232" i="5" s="1"/>
  <c r="C236" i="5" s="1"/>
  <c r="C240" i="5" s="1"/>
  <c r="C244" i="5" s="1"/>
  <c r="C248" i="5" s="1"/>
  <c r="C252" i="5" s="1"/>
  <c r="C256" i="5" s="1"/>
  <c r="C260" i="5" s="1"/>
  <c r="C264" i="5" s="1"/>
  <c r="C268" i="5" s="1"/>
  <c r="C272" i="5" s="1"/>
  <c r="C276" i="5" s="1"/>
  <c r="C280" i="5" s="1"/>
  <c r="C284" i="5" s="1"/>
  <c r="C288" i="5" s="1"/>
  <c r="C292" i="5" s="1"/>
  <c r="C296" i="5" s="1"/>
  <c r="C300" i="5" s="1"/>
  <c r="C304" i="5" s="1"/>
  <c r="C308" i="5" s="1"/>
  <c r="C312" i="5" s="1"/>
  <c r="C316" i="5" s="1"/>
  <c r="C320" i="5" s="1"/>
  <c r="C324" i="5" s="1"/>
  <c r="C328" i="5" s="1"/>
  <c r="C332" i="5" s="1"/>
  <c r="C336" i="5" s="1"/>
  <c r="C340" i="5" s="1"/>
  <c r="C344" i="5" s="1"/>
  <c r="C348" i="5" s="1"/>
  <c r="C352" i="5" s="1"/>
  <c r="C356" i="5" s="1"/>
  <c r="B12" i="5"/>
  <c r="B16" i="5" s="1"/>
  <c r="B20" i="5" s="1"/>
  <c r="B24" i="5" s="1"/>
  <c r="B28" i="5" s="1"/>
  <c r="B32" i="5" s="1"/>
  <c r="B36" i="5" s="1"/>
  <c r="B40" i="5" s="1"/>
  <c r="B44" i="5" s="1"/>
  <c r="B48" i="5" s="1"/>
  <c r="B52" i="5" s="1"/>
  <c r="B56" i="5" s="1"/>
  <c r="B60" i="5" s="1"/>
  <c r="B64" i="5" s="1"/>
  <c r="B68" i="5" s="1"/>
  <c r="B72" i="5" s="1"/>
  <c r="B76" i="5" s="1"/>
  <c r="B80" i="5" s="1"/>
  <c r="B84" i="5" s="1"/>
  <c r="B88" i="5" s="1"/>
  <c r="B92" i="5" s="1"/>
  <c r="B96" i="5" s="1"/>
  <c r="B100" i="5" s="1"/>
  <c r="B104" i="5" s="1"/>
  <c r="B108" i="5" s="1"/>
  <c r="B112" i="5" s="1"/>
  <c r="B116" i="5" s="1"/>
  <c r="B120" i="5" s="1"/>
  <c r="B124" i="5" s="1"/>
  <c r="B128" i="5" s="1"/>
  <c r="B132" i="5" s="1"/>
  <c r="B136" i="5" s="1"/>
  <c r="B140" i="5" s="1"/>
  <c r="B144" i="5" s="1"/>
  <c r="B148" i="5" s="1"/>
  <c r="B152" i="5" s="1"/>
  <c r="B156" i="5" s="1"/>
  <c r="B160" i="5" s="1"/>
  <c r="B164" i="5" s="1"/>
  <c r="B168" i="5" s="1"/>
  <c r="B172" i="5" s="1"/>
  <c r="B176" i="5" s="1"/>
  <c r="B180" i="5" s="1"/>
  <c r="B184" i="5" s="1"/>
  <c r="B188" i="5" s="1"/>
  <c r="B192" i="5" s="1"/>
  <c r="B196" i="5" s="1"/>
  <c r="B200" i="5" s="1"/>
  <c r="B204" i="5" s="1"/>
  <c r="B208" i="5" s="1"/>
  <c r="B212" i="5" s="1"/>
  <c r="B216" i="5" s="1"/>
  <c r="B220" i="5" s="1"/>
  <c r="B224" i="5" s="1"/>
  <c r="B228" i="5" s="1"/>
  <c r="B232" i="5" s="1"/>
  <c r="B236" i="5" s="1"/>
  <c r="B240" i="5" s="1"/>
  <c r="B244" i="5" s="1"/>
  <c r="B248" i="5" s="1"/>
  <c r="B252" i="5" s="1"/>
  <c r="B256" i="5" s="1"/>
  <c r="B260" i="5" s="1"/>
  <c r="B264" i="5" s="1"/>
  <c r="B268" i="5" s="1"/>
  <c r="B272" i="5" s="1"/>
  <c r="B276" i="5" s="1"/>
  <c r="B280" i="5" s="1"/>
  <c r="B284" i="5" s="1"/>
  <c r="B288" i="5" s="1"/>
  <c r="B292" i="5" s="1"/>
  <c r="B296" i="5" s="1"/>
  <c r="B300" i="5" s="1"/>
  <c r="B304" i="5" s="1"/>
  <c r="B308" i="5" s="1"/>
  <c r="B312" i="5" s="1"/>
  <c r="B316" i="5" s="1"/>
  <c r="B320" i="5" s="1"/>
  <c r="B324" i="5" s="1"/>
  <c r="B328" i="5" s="1"/>
  <c r="B332" i="5" s="1"/>
  <c r="B336" i="5" s="1"/>
  <c r="B340" i="5" s="1"/>
  <c r="B344" i="5" s="1"/>
  <c r="B348" i="5" s="1"/>
  <c r="B352" i="5" s="1"/>
  <c r="B356" i="5" s="1"/>
  <c r="B11" i="5"/>
  <c r="B15" i="5" s="1"/>
  <c r="B19" i="5" s="1"/>
  <c r="B23" i="5" s="1"/>
  <c r="B27" i="5" s="1"/>
  <c r="B31" i="5" s="1"/>
  <c r="B35" i="5" s="1"/>
  <c r="B39" i="5" s="1"/>
  <c r="B43" i="5" s="1"/>
  <c r="B47" i="5" s="1"/>
  <c r="B51" i="5" s="1"/>
  <c r="B55" i="5" s="1"/>
  <c r="B59" i="5" s="1"/>
  <c r="B63" i="5" s="1"/>
  <c r="B67" i="5" s="1"/>
  <c r="B71" i="5" s="1"/>
  <c r="B75" i="5" s="1"/>
  <c r="B79" i="5" s="1"/>
  <c r="B83" i="5" s="1"/>
  <c r="B87" i="5" s="1"/>
  <c r="B91" i="5" s="1"/>
  <c r="B95" i="5" s="1"/>
  <c r="B99" i="5" s="1"/>
  <c r="B103" i="5" s="1"/>
  <c r="B107" i="5" s="1"/>
  <c r="B111" i="5" s="1"/>
  <c r="B115" i="5" s="1"/>
  <c r="B119" i="5" s="1"/>
  <c r="B123" i="5" s="1"/>
  <c r="B127" i="5" s="1"/>
  <c r="B131" i="5" s="1"/>
  <c r="B135" i="5" s="1"/>
  <c r="B139" i="5" s="1"/>
  <c r="B143" i="5" s="1"/>
  <c r="B147" i="5" s="1"/>
  <c r="B151" i="5" s="1"/>
  <c r="B155" i="5" s="1"/>
  <c r="B159" i="5" s="1"/>
  <c r="B163" i="5" s="1"/>
  <c r="B167" i="5" s="1"/>
  <c r="B171" i="5" s="1"/>
  <c r="B175" i="5" s="1"/>
  <c r="B179" i="5" s="1"/>
  <c r="B183" i="5" s="1"/>
  <c r="B187" i="5" s="1"/>
  <c r="B191" i="5" s="1"/>
  <c r="B195" i="5" s="1"/>
  <c r="B199" i="5" s="1"/>
  <c r="B203" i="5" s="1"/>
  <c r="B207" i="5" s="1"/>
  <c r="B211" i="5" s="1"/>
  <c r="B215" i="5" s="1"/>
  <c r="B219" i="5" s="1"/>
  <c r="B223" i="5" s="1"/>
  <c r="B227" i="5" s="1"/>
  <c r="B231" i="5" s="1"/>
  <c r="B235" i="5" s="1"/>
  <c r="B239" i="5" s="1"/>
  <c r="B243" i="5" s="1"/>
  <c r="B247" i="5" s="1"/>
  <c r="B251" i="5" s="1"/>
  <c r="B255" i="5" s="1"/>
  <c r="B259" i="5" s="1"/>
  <c r="B263" i="5" s="1"/>
  <c r="B267" i="5" s="1"/>
  <c r="B271" i="5" s="1"/>
  <c r="B275" i="5" s="1"/>
  <c r="B279" i="5" s="1"/>
  <c r="B283" i="5" s="1"/>
  <c r="B287" i="5" s="1"/>
  <c r="B291" i="5" s="1"/>
  <c r="B295" i="5" s="1"/>
  <c r="B299" i="5" s="1"/>
  <c r="B303" i="5" s="1"/>
  <c r="B307" i="5" s="1"/>
  <c r="B311" i="5" s="1"/>
  <c r="B315" i="5" s="1"/>
  <c r="B319" i="5" s="1"/>
  <c r="B323" i="5" s="1"/>
  <c r="B327" i="5" s="1"/>
  <c r="B331" i="5" s="1"/>
  <c r="B335" i="5" s="1"/>
  <c r="B339" i="5" s="1"/>
  <c r="B343" i="5" s="1"/>
  <c r="B347" i="5" s="1"/>
  <c r="B351" i="5" s="1"/>
  <c r="B355" i="5" s="1"/>
  <c r="F9" i="5"/>
  <c r="F10" i="5" s="1"/>
  <c r="F11" i="5" s="1"/>
  <c r="F12" i="5" s="1"/>
  <c r="F13" i="5" s="1"/>
  <c r="F8" i="5"/>
  <c r="G358" i="5" l="1" a="1"/>
  <c r="G358" i="5" s="1"/>
  <c r="G355" i="5" a="1"/>
  <c r="G355" i="5" s="1"/>
  <c r="G356" i="5" a="1"/>
  <c r="G356" i="5" s="1"/>
  <c r="G354" i="5" a="1"/>
  <c r="G354" i="5" s="1"/>
  <c r="G357" i="5" a="1"/>
  <c r="G357" i="5" s="1"/>
  <c r="G353" i="5" a="1"/>
  <c r="G353" i="5" s="1"/>
  <c r="G352" i="5" a="1"/>
  <c r="G352" i="5" s="1"/>
  <c r="G349" i="5" a="1"/>
  <c r="G349" i="5" s="1"/>
  <c r="G346" i="5" a="1"/>
  <c r="G346" i="5" s="1"/>
  <c r="G343" i="5" a="1"/>
  <c r="G343" i="5" s="1"/>
  <c r="G351" i="5" a="1"/>
  <c r="G351" i="5" s="1"/>
  <c r="G342" i="5" a="1"/>
  <c r="G342" i="5" s="1"/>
  <c r="G348" i="5" a="1"/>
  <c r="G348" i="5" s="1"/>
  <c r="G350" i="5" a="1"/>
  <c r="G350" i="5" s="1"/>
  <c r="G345" i="5" a="1"/>
  <c r="G345" i="5" s="1"/>
  <c r="G344" i="5" a="1"/>
  <c r="G344" i="5" s="1"/>
  <c r="G341" i="5" a="1"/>
  <c r="G341" i="5" s="1"/>
  <c r="G347" i="5" a="1"/>
  <c r="G347" i="5" s="1"/>
  <c r="G338" i="5" a="1"/>
  <c r="G338" i="5" s="1"/>
  <c r="G333" i="5" a="1"/>
  <c r="G333" i="5" s="1"/>
  <c r="G337" i="5" a="1"/>
  <c r="G337" i="5" s="1"/>
  <c r="G334" i="5" a="1"/>
  <c r="G334" i="5" s="1"/>
  <c r="G340" i="5" a="1"/>
  <c r="G340" i="5" s="1"/>
  <c r="G331" i="5" a="1"/>
  <c r="G331" i="5" s="1"/>
  <c r="G330" i="5" a="1"/>
  <c r="G330" i="5" s="1"/>
  <c r="G339" i="5" a="1"/>
  <c r="G339" i="5" s="1"/>
  <c r="G332" i="5" a="1"/>
  <c r="G332" i="5" s="1"/>
  <c r="G336" i="5" a="1"/>
  <c r="G336" i="5" s="1"/>
  <c r="G335" i="5" a="1"/>
  <c r="G335" i="5" s="1"/>
  <c r="G326" i="5" a="1"/>
  <c r="G326" i="5" s="1"/>
  <c r="G324" i="5" a="1"/>
  <c r="G324" i="5" s="1"/>
  <c r="G322" i="5" a="1"/>
  <c r="G322" i="5" s="1"/>
  <c r="G320" i="5" a="1"/>
  <c r="G320" i="5" s="1"/>
  <c r="G318" i="5" a="1"/>
  <c r="G318" i="5" s="1"/>
  <c r="G312" i="5" a="1"/>
  <c r="G312" i="5" s="1"/>
  <c r="G329" i="5" a="1"/>
  <c r="G329" i="5" s="1"/>
  <c r="G327" i="5" a="1"/>
  <c r="G327" i="5" s="1"/>
  <c r="G325" i="5" a="1"/>
  <c r="G325" i="5" s="1"/>
  <c r="G316" i="5" a="1"/>
  <c r="G316" i="5" s="1"/>
  <c r="G313" i="5" a="1"/>
  <c r="G313" i="5" s="1"/>
  <c r="G328" i="5" a="1"/>
  <c r="G328" i="5" s="1"/>
  <c r="G323" i="5" a="1"/>
  <c r="G323" i="5" s="1"/>
  <c r="G321" i="5" a="1"/>
  <c r="G321" i="5" s="1"/>
  <c r="G314" i="5" a="1"/>
  <c r="G314" i="5" s="1"/>
  <c r="G319" i="5" a="1"/>
  <c r="G319" i="5" s="1"/>
  <c r="G317" i="5" a="1"/>
  <c r="G317" i="5" s="1"/>
  <c r="G315" i="5" a="1"/>
  <c r="G315" i="5" s="1"/>
  <c r="G302" i="5" a="1"/>
  <c r="G302" i="5" s="1"/>
  <c r="G306" i="5" a="1"/>
  <c r="G306" i="5" s="1"/>
  <c r="G304" i="5" a="1"/>
  <c r="G304" i="5" s="1"/>
  <c r="G296" i="5" a="1"/>
  <c r="G296" i="5" s="1"/>
  <c r="G301" i="5" a="1"/>
  <c r="G301" i="5" s="1"/>
  <c r="G298" i="5" a="1"/>
  <c r="G298" i="5" s="1"/>
  <c r="G295" i="5" a="1"/>
  <c r="G295" i="5" s="1"/>
  <c r="G309" i="5" a="1"/>
  <c r="G309" i="5" s="1"/>
  <c r="G307" i="5" a="1"/>
  <c r="G307" i="5" s="1"/>
  <c r="G303" i="5" a="1"/>
  <c r="G303" i="5" s="1"/>
  <c r="G300" i="5" a="1"/>
  <c r="G300" i="5" s="1"/>
  <c r="G294" i="5" a="1"/>
  <c r="G294" i="5" s="1"/>
  <c r="G311" i="5" a="1"/>
  <c r="G311" i="5" s="1"/>
  <c r="G310" i="5" a="1"/>
  <c r="G310" i="5" s="1"/>
  <c r="G305" i="5" a="1"/>
  <c r="G305" i="5" s="1"/>
  <c r="G293" i="5" a="1"/>
  <c r="G293" i="5" s="1"/>
  <c r="G308" i="5" a="1"/>
  <c r="G308" i="5" s="1"/>
  <c r="G299" i="5" a="1"/>
  <c r="G299" i="5" s="1"/>
  <c r="G297" i="5" a="1"/>
  <c r="G297" i="5" s="1"/>
  <c r="G292" i="5" a="1"/>
  <c r="G292" i="5" s="1"/>
  <c r="G283" i="5" a="1"/>
  <c r="G283" i="5" s="1"/>
  <c r="G291" i="5" a="1"/>
  <c r="G291" i="5" s="1"/>
  <c r="G288" i="5" a="1"/>
  <c r="G288" i="5" s="1"/>
  <c r="G285" i="5" a="1"/>
  <c r="G285" i="5" s="1"/>
  <c r="G282" i="5" a="1"/>
  <c r="G282" i="5" s="1"/>
  <c r="G277" i="5" a="1"/>
  <c r="G277" i="5" s="1"/>
  <c r="G289" i="5" a="1"/>
  <c r="G289" i="5" s="1"/>
  <c r="G287" i="5" a="1"/>
  <c r="G287" i="5" s="1"/>
  <c r="G286" i="5" a="1"/>
  <c r="G286" i="5" s="1"/>
  <c r="G279" i="5" a="1"/>
  <c r="G279" i="5" s="1"/>
  <c r="G276" i="5" a="1"/>
  <c r="G276" i="5" s="1"/>
  <c r="G290" i="5" a="1"/>
  <c r="G290" i="5" s="1"/>
  <c r="G281" i="5" a="1"/>
  <c r="G281" i="5" s="1"/>
  <c r="G278" i="5" a="1"/>
  <c r="G278" i="5" s="1"/>
  <c r="G275" i="5" a="1"/>
  <c r="G275" i="5" s="1"/>
  <c r="G284" i="5" a="1"/>
  <c r="G284" i="5" s="1"/>
  <c r="G280" i="5" a="1"/>
  <c r="G280" i="5" s="1"/>
  <c r="G274" i="5" a="1"/>
  <c r="G274" i="5" s="1"/>
  <c r="G268" i="5" a="1"/>
  <c r="G268" i="5" s="1"/>
  <c r="G261" i="5" a="1"/>
  <c r="G261" i="5" s="1"/>
  <c r="G258" i="5" a="1"/>
  <c r="G258" i="5" s="1"/>
  <c r="G273" i="5" a="1"/>
  <c r="G273" i="5" s="1"/>
  <c r="G271" i="5" a="1"/>
  <c r="G271" i="5" s="1"/>
  <c r="G267" i="5" a="1"/>
  <c r="G267" i="5" s="1"/>
  <c r="G264" i="5" a="1"/>
  <c r="G264" i="5" s="1"/>
  <c r="G263" i="5" a="1"/>
  <c r="G263" i="5" s="1"/>
  <c r="G255" i="5" a="1"/>
  <c r="G255" i="5" s="1"/>
  <c r="G260" i="5" a="1"/>
  <c r="G260" i="5" s="1"/>
  <c r="G270" i="5" a="1"/>
  <c r="G270" i="5" s="1"/>
  <c r="G262" i="5" a="1"/>
  <c r="G262" i="5" s="1"/>
  <c r="G257" i="5" a="1"/>
  <c r="G257" i="5" s="1"/>
  <c r="G272" i="5" a="1"/>
  <c r="G272" i="5" s="1"/>
  <c r="G254" i="5" a="1"/>
  <c r="G254" i="5" s="1"/>
  <c r="G259" i="5" a="1"/>
  <c r="G259" i="5" s="1"/>
  <c r="G269" i="5" a="1"/>
  <c r="G269" i="5" s="1"/>
  <c r="G266" i="5" a="1"/>
  <c r="G266" i="5" s="1"/>
  <c r="G265" i="5" a="1"/>
  <c r="G265" i="5" s="1"/>
  <c r="G251" i="5" a="1"/>
  <c r="G251" i="5" s="1"/>
  <c r="G241" i="5" a="1"/>
  <c r="G241" i="5" s="1"/>
  <c r="G240" i="5" a="1"/>
  <c r="G240" i="5" s="1"/>
  <c r="G235" i="5" a="1"/>
  <c r="G235" i="5" s="1"/>
  <c r="G253" i="5" a="1"/>
  <c r="G253" i="5" s="1"/>
  <c r="G234" i="5" a="1"/>
  <c r="G234" i="5" s="1"/>
  <c r="G256" i="5" a="1"/>
  <c r="G256" i="5" s="1"/>
  <c r="G250" i="5" a="1"/>
  <c r="G250" i="5" s="1"/>
  <c r="G252" i="5" a="1"/>
  <c r="G252" i="5" s="1"/>
  <c r="G246" i="5" a="1"/>
  <c r="G246" i="5" s="1"/>
  <c r="G245" i="5" a="1"/>
  <c r="G245" i="5" s="1"/>
  <c r="G244" i="5" a="1"/>
  <c r="G244" i="5" s="1"/>
  <c r="G239" i="5" a="1"/>
  <c r="G239" i="5" s="1"/>
  <c r="G238" i="5" a="1"/>
  <c r="G238" i="5" s="1"/>
  <c r="G249" i="5" a="1"/>
  <c r="G249" i="5" s="1"/>
  <c r="G248" i="5" a="1"/>
  <c r="G248" i="5" s="1"/>
  <c r="G247" i="5" a="1"/>
  <c r="G247" i="5" s="1"/>
  <c r="G243" i="5" a="1"/>
  <c r="G243" i="5" s="1"/>
  <c r="G242" i="5" a="1"/>
  <c r="G242" i="5" s="1"/>
  <c r="G237" i="5" a="1"/>
  <c r="G237" i="5" s="1"/>
  <c r="G236" i="5" a="1"/>
  <c r="G236" i="5" s="1"/>
  <c r="G228" i="5" a="1"/>
  <c r="G228" i="5" s="1"/>
  <c r="G227" i="5" a="1"/>
  <c r="G227" i="5" s="1"/>
  <c r="G220" i="5" a="1"/>
  <c r="G220" i="5" s="1"/>
  <c r="G226" i="5" a="1"/>
  <c r="G226" i="5" s="1"/>
  <c r="G221" i="5" a="1"/>
  <c r="G221" i="5" s="1"/>
  <c r="G213" i="5" a="1"/>
  <c r="G213" i="5" s="1"/>
  <c r="G232" i="5" a="1"/>
  <c r="G232" i="5" s="1"/>
  <c r="G230" i="5" a="1"/>
  <c r="G230" i="5" s="1"/>
  <c r="G225" i="5" a="1"/>
  <c r="G225" i="5" s="1"/>
  <c r="G212" i="5" a="1"/>
  <c r="G212" i="5" s="1"/>
  <c r="G231" i="5" a="1"/>
  <c r="G231" i="5" s="1"/>
  <c r="G224" i="5" a="1"/>
  <c r="G224" i="5" s="1"/>
  <c r="G216" i="5" a="1"/>
  <c r="G216" i="5" s="1"/>
  <c r="G211" i="5" a="1"/>
  <c r="G211" i="5" s="1"/>
  <c r="G233" i="5" a="1"/>
  <c r="G233" i="5" s="1"/>
  <c r="G223" i="5" a="1"/>
  <c r="G223" i="5" s="1"/>
  <c r="G222" i="5" a="1"/>
  <c r="G222" i="5" s="1"/>
  <c r="G219" i="5" a="1"/>
  <c r="G219" i="5" s="1"/>
  <c r="G215" i="5" a="1"/>
  <c r="G215" i="5" s="1"/>
  <c r="G229" i="5" a="1"/>
  <c r="G229" i="5" s="1"/>
  <c r="G218" i="5" a="1"/>
  <c r="G218" i="5" s="1"/>
  <c r="G217" i="5" a="1"/>
  <c r="G217" i="5" s="1"/>
  <c r="G214" i="5" a="1"/>
  <c r="G214" i="5" s="1"/>
  <c r="G207" i="5" a="1"/>
  <c r="G207" i="5" s="1"/>
  <c r="G198" i="5" a="1"/>
  <c r="G198" i="5" s="1"/>
  <c r="G194" i="5" a="1"/>
  <c r="G194" i="5" s="1"/>
  <c r="G189" i="5" a="1"/>
  <c r="G189" i="5" s="1"/>
  <c r="G181" i="5" a="1"/>
  <c r="G181" i="5" s="1"/>
  <c r="G209" i="5" a="1"/>
  <c r="G209" i="5" s="1"/>
  <c r="G203" i="5" a="1"/>
  <c r="G203" i="5" s="1"/>
  <c r="G195" i="5" a="1"/>
  <c r="G195" i="5" s="1"/>
  <c r="G185" i="5" a="1"/>
  <c r="G185" i="5" s="1"/>
  <c r="G177" i="5" a="1"/>
  <c r="G177" i="5" s="1"/>
  <c r="G176" i="5" a="1"/>
  <c r="G176" i="5" s="1"/>
  <c r="G202" i="5" a="1"/>
  <c r="G202" i="5" s="1"/>
  <c r="G190" i="5" a="1"/>
  <c r="G190" i="5" s="1"/>
  <c r="G182" i="5" a="1"/>
  <c r="G182" i="5" s="1"/>
  <c r="G210" i="5" a="1"/>
  <c r="G210" i="5" s="1"/>
  <c r="G208" i="5" a="1"/>
  <c r="G208" i="5" s="1"/>
  <c r="G206" i="5" a="1"/>
  <c r="G206" i="5" s="1"/>
  <c r="G201" i="5" a="1"/>
  <c r="G201" i="5" s="1"/>
  <c r="G186" i="5" a="1"/>
  <c r="G186" i="5" s="1"/>
  <c r="G178" i="5" a="1"/>
  <c r="G178" i="5" s="1"/>
  <c r="G172" i="5" a="1"/>
  <c r="G172" i="5" s="1"/>
  <c r="G196" i="5" a="1"/>
  <c r="G196" i="5" s="1"/>
  <c r="G192" i="5" a="1"/>
  <c r="G192" i="5" s="1"/>
  <c r="G191" i="5" a="1"/>
  <c r="G191" i="5" s="1"/>
  <c r="G179" i="5" a="1"/>
  <c r="G179" i="5" s="1"/>
  <c r="G175" i="5" a="1"/>
  <c r="G175" i="5" s="1"/>
  <c r="G205" i="5" a="1"/>
  <c r="G205" i="5" s="1"/>
  <c r="G200" i="5" a="1"/>
  <c r="G200" i="5" s="1"/>
  <c r="G187" i="5" a="1"/>
  <c r="G187" i="5" s="1"/>
  <c r="G171" i="5" a="1"/>
  <c r="G171" i="5" s="1"/>
  <c r="G199" i="5" a="1"/>
  <c r="G199" i="5" s="1"/>
  <c r="G197" i="5" a="1"/>
  <c r="G197" i="5" s="1"/>
  <c r="G188" i="5" a="1"/>
  <c r="G188" i="5" s="1"/>
  <c r="G183" i="5" a="1"/>
  <c r="G183" i="5" s="1"/>
  <c r="G174" i="5" a="1"/>
  <c r="G174" i="5" s="1"/>
  <c r="G204" i="5" a="1"/>
  <c r="G204" i="5" s="1"/>
  <c r="G193" i="5" a="1"/>
  <c r="G193" i="5" s="1"/>
  <c r="G184" i="5" a="1"/>
  <c r="G184" i="5" s="1"/>
  <c r="G180" i="5" a="1"/>
  <c r="G180" i="5" s="1"/>
  <c r="G173" i="5" a="1"/>
  <c r="G173" i="5" s="1"/>
  <c r="G160" i="5" a="1"/>
  <c r="G160" i="5" s="1"/>
  <c r="G157" i="5" a="1"/>
  <c r="G157" i="5" s="1"/>
  <c r="G139" i="5" a="1"/>
  <c r="G139" i="5" s="1"/>
  <c r="G138" i="5" a="1"/>
  <c r="G138" i="5" s="1"/>
  <c r="G137" i="5" a="1"/>
  <c r="G137" i="5" s="1"/>
  <c r="G136" i="5" a="1"/>
  <c r="G136" i="5" s="1"/>
  <c r="G135" i="5" a="1"/>
  <c r="G135" i="5" s="1"/>
  <c r="G158" i="5" a="1"/>
  <c r="G158" i="5" s="1"/>
  <c r="G153" i="5" a="1"/>
  <c r="G153" i="5" s="1"/>
  <c r="G145" i="5" a="1"/>
  <c r="G145" i="5" s="1"/>
  <c r="G129" i="5" a="1"/>
  <c r="G129" i="5" s="1"/>
  <c r="G168" i="5" a="1"/>
  <c r="G168" i="5" s="1"/>
  <c r="G143" i="5" a="1"/>
  <c r="G143" i="5" s="1"/>
  <c r="G132" i="5" a="1"/>
  <c r="G132" i="5" s="1"/>
  <c r="G124" i="5" a="1"/>
  <c r="G124" i="5" s="1"/>
  <c r="G159" i="5" a="1"/>
  <c r="G159" i="5" s="1"/>
  <c r="G154" i="5" a="1"/>
  <c r="G154" i="5" s="1"/>
  <c r="G146" i="5" a="1"/>
  <c r="G146" i="5" s="1"/>
  <c r="G142" i="5" a="1"/>
  <c r="G142" i="5" s="1"/>
  <c r="G127" i="5" a="1"/>
  <c r="G127" i="5" s="1"/>
  <c r="G170" i="5" a="1"/>
  <c r="G170" i="5" s="1"/>
  <c r="G155" i="5" a="1"/>
  <c r="G155" i="5" s="1"/>
  <c r="G141" i="5" a="1"/>
  <c r="G141" i="5" s="1"/>
  <c r="G130" i="5" a="1"/>
  <c r="G130" i="5" s="1"/>
  <c r="G152" i="5" a="1"/>
  <c r="G152" i="5" s="1"/>
  <c r="G151" i="5" a="1"/>
  <c r="G151" i="5" s="1"/>
  <c r="G150" i="5" a="1"/>
  <c r="G150" i="5" s="1"/>
  <c r="G149" i="5" a="1"/>
  <c r="G149" i="5" s="1"/>
  <c r="G133" i="5" a="1"/>
  <c r="G133" i="5" s="1"/>
  <c r="G169" i="5" a="1"/>
  <c r="G169" i="5" s="1"/>
  <c r="G165" i="5" a="1"/>
  <c r="G165" i="5" s="1"/>
  <c r="G162" i="5" a="1"/>
  <c r="G162" i="5" s="1"/>
  <c r="G156" i="5" a="1"/>
  <c r="G156" i="5" s="1"/>
  <c r="G148" i="5" a="1"/>
  <c r="G148" i="5" s="1"/>
  <c r="G147" i="5" a="1"/>
  <c r="G147" i="5" s="1"/>
  <c r="G128" i="5" a="1"/>
  <c r="G128" i="5" s="1"/>
  <c r="G167" i="5" a="1"/>
  <c r="G167" i="5" s="1"/>
  <c r="G166" i="5" a="1"/>
  <c r="G166" i="5" s="1"/>
  <c r="G164" i="5" a="1"/>
  <c r="G164" i="5" s="1"/>
  <c r="G163" i="5" a="1"/>
  <c r="G163" i="5" s="1"/>
  <c r="G161" i="5" a="1"/>
  <c r="G161" i="5" s="1"/>
  <c r="G144" i="5" a="1"/>
  <c r="G144" i="5" s="1"/>
  <c r="B41" i="6" s="1"/>
  <c r="G140" i="5" a="1"/>
  <c r="G140" i="5" s="1"/>
  <c r="G134" i="5" a="1"/>
  <c r="G134" i="5" s="1"/>
  <c r="G131" i="5" a="1"/>
  <c r="G131" i="5" s="1"/>
  <c r="G106" i="5" a="1"/>
  <c r="G106" i="5" s="1"/>
  <c r="G102" i="5" a="1"/>
  <c r="G102" i="5" s="1"/>
  <c r="G96" i="5" a="1"/>
  <c r="G96" i="5" s="1"/>
  <c r="G118" i="5" a="1"/>
  <c r="G118" i="5" s="1"/>
  <c r="G116" i="5" a="1"/>
  <c r="G116" i="5" s="1"/>
  <c r="G111" i="5" a="1"/>
  <c r="G111" i="5" s="1"/>
  <c r="G101" i="5" a="1"/>
  <c r="G101" i="5" s="1"/>
  <c r="G93" i="5" a="1"/>
  <c r="G93" i="5" s="1"/>
  <c r="G90" i="5" a="1"/>
  <c r="G90" i="5" s="1"/>
  <c r="G87" i="5" a="1"/>
  <c r="G87" i="5" s="1"/>
  <c r="G84" i="5" a="1"/>
  <c r="G84" i="5" s="1"/>
  <c r="G123" i="5" a="1"/>
  <c r="G123" i="5" s="1"/>
  <c r="G115" i="5" a="1"/>
  <c r="G115" i="5" s="1"/>
  <c r="G110" i="5" a="1"/>
  <c r="G110" i="5" s="1"/>
  <c r="G98" i="5" a="1"/>
  <c r="G98" i="5" s="1"/>
  <c r="G95" i="5" a="1"/>
  <c r="G95" i="5" s="1"/>
  <c r="G92" i="5" a="1"/>
  <c r="G92" i="5" s="1"/>
  <c r="G125" i="5" a="1"/>
  <c r="G125" i="5" s="1"/>
  <c r="G122" i="5" a="1"/>
  <c r="G122" i="5" s="1"/>
  <c r="G103" i="5" a="1"/>
  <c r="G103" i="5" s="1"/>
  <c r="G89" i="5" a="1"/>
  <c r="G89" i="5" s="1"/>
  <c r="G121" i="5" a="1"/>
  <c r="G121" i="5" s="1"/>
  <c r="G114" i="5" a="1"/>
  <c r="G114" i="5" s="1"/>
  <c r="G109" i="5" a="1"/>
  <c r="G109" i="5" s="1"/>
  <c r="G105" i="5" a="1"/>
  <c r="G105" i="5" s="1"/>
  <c r="G104" i="5" a="1"/>
  <c r="G104" i="5" s="1"/>
  <c r="G97" i="5" a="1"/>
  <c r="G97" i="5" s="1"/>
  <c r="G86" i="5" a="1"/>
  <c r="G86" i="5" s="1"/>
  <c r="G83" i="5" a="1"/>
  <c r="G83" i="5" s="1"/>
  <c r="G119" i="5" a="1"/>
  <c r="G119" i="5" s="1"/>
  <c r="G94" i="5" a="1"/>
  <c r="G94" i="5" s="1"/>
  <c r="G120" i="5" a="1"/>
  <c r="G120" i="5" s="1"/>
  <c r="G113" i="5" a="1"/>
  <c r="G113" i="5" s="1"/>
  <c r="G108" i="5" a="1"/>
  <c r="G108" i="5" s="1"/>
  <c r="G91" i="5" a="1"/>
  <c r="G91" i="5" s="1"/>
  <c r="G126" i="5" a="1"/>
  <c r="G126" i="5" s="1"/>
  <c r="G117" i="5" a="1"/>
  <c r="G117" i="5" s="1"/>
  <c r="G112" i="5" a="1"/>
  <c r="G112" i="5" s="1"/>
  <c r="G107" i="5" a="1"/>
  <c r="G107" i="5" s="1"/>
  <c r="G100" i="5" a="1"/>
  <c r="G100" i="5" s="1"/>
  <c r="G99" i="5" a="1"/>
  <c r="G99" i="5" s="1"/>
  <c r="G88" i="5" a="1"/>
  <c r="G88" i="5" s="1"/>
  <c r="G85" i="5" a="1"/>
  <c r="G85" i="5" s="1"/>
  <c r="G82" i="5" a="1"/>
  <c r="G82" i="5" s="1"/>
  <c r="G72" i="5" a="1"/>
  <c r="G72" i="5" s="1"/>
  <c r="G64" i="5" a="1"/>
  <c r="G64" i="5" s="1"/>
  <c r="G54" i="5" a="1"/>
  <c r="G54" i="5" s="1"/>
  <c r="G80" i="5" a="1"/>
  <c r="G80" i="5" s="1"/>
  <c r="G75" i="5" a="1"/>
  <c r="G75" i="5" s="1"/>
  <c r="G67" i="5" a="1"/>
  <c r="G67" i="5" s="1"/>
  <c r="G59" i="5" a="1"/>
  <c r="G59" i="5" s="1"/>
  <c r="G56" i="5" a="1"/>
  <c r="G56" i="5" s="1"/>
  <c r="G70" i="5" a="1"/>
  <c r="G70" i="5" s="1"/>
  <c r="G62" i="5" a="1"/>
  <c r="G62" i="5" s="1"/>
  <c r="G58" i="5" a="1"/>
  <c r="G58" i="5" s="1"/>
  <c r="G73" i="5" a="1"/>
  <c r="G73" i="5" s="1"/>
  <c r="G65" i="5" a="1"/>
  <c r="G65" i="5" s="1"/>
  <c r="G44" i="5" a="1"/>
  <c r="G44" i="5" s="1"/>
  <c r="G79" i="5" a="1"/>
  <c r="G79" i="5" s="1"/>
  <c r="G77" i="5" a="1"/>
  <c r="G77" i="5" s="1"/>
  <c r="G76" i="5" a="1"/>
  <c r="G76" i="5" s="1"/>
  <c r="G68" i="5" a="1"/>
  <c r="G68" i="5" s="1"/>
  <c r="G60" i="5" a="1"/>
  <c r="G60" i="5" s="1"/>
  <c r="G71" i="5" a="1"/>
  <c r="G71" i="5" s="1"/>
  <c r="G63" i="5" a="1"/>
  <c r="G63" i="5" s="1"/>
  <c r="G81" i="5" a="1"/>
  <c r="G81" i="5" s="1"/>
  <c r="G78" i="5" a="1"/>
  <c r="G78" i="5" s="1"/>
  <c r="G74" i="5" a="1"/>
  <c r="G74" i="5" s="1"/>
  <c r="G66" i="5" a="1"/>
  <c r="G66" i="5" s="1"/>
  <c r="G57" i="5" a="1"/>
  <c r="G57" i="5" s="1"/>
  <c r="G55" i="5" a="1"/>
  <c r="G55" i="5" s="1"/>
  <c r="G69" i="5" a="1"/>
  <c r="G69" i="5" s="1"/>
  <c r="G61" i="5" a="1"/>
  <c r="G61" i="5" s="1"/>
  <c r="G50" i="5" a="1"/>
  <c r="G50" i="5" s="1"/>
  <c r="G38" i="5" a="1"/>
  <c r="G38" i="5" s="1"/>
  <c r="G30" i="5" a="1"/>
  <c r="G30" i="5" s="1"/>
  <c r="G22" i="5" a="1"/>
  <c r="G22" i="5" s="1"/>
  <c r="G12" i="5" a="1"/>
  <c r="G12" i="5" s="1"/>
  <c r="G10" i="5" a="1"/>
  <c r="G10" i="5" s="1"/>
  <c r="G8" i="5" a="1"/>
  <c r="G8" i="5" s="1"/>
  <c r="G7" i="5" a="1"/>
  <c r="G7" i="5" s="1"/>
  <c r="B7" i="6" s="1"/>
  <c r="DB1" i="5"/>
  <c r="CT1" i="5"/>
  <c r="CL1" i="5"/>
  <c r="CD1" i="5"/>
  <c r="BV1" i="5"/>
  <c r="BN1" i="5"/>
  <c r="BF1" i="5"/>
  <c r="AX1" i="5"/>
  <c r="DA1" i="5"/>
  <c r="CS1" i="5"/>
  <c r="CK1" i="5"/>
  <c r="CC1" i="5"/>
  <c r="BU1" i="5"/>
  <c r="BM1" i="5"/>
  <c r="BE1" i="5"/>
  <c r="AW1" i="5"/>
  <c r="G53" i="5" a="1"/>
  <c r="G53" i="5" s="1"/>
  <c r="G33" i="5" a="1"/>
  <c r="G33" i="5" s="1"/>
  <c r="G25" i="5" a="1"/>
  <c r="G25" i="5" s="1"/>
  <c r="G20" i="5" a="1"/>
  <c r="G20" i="5" s="1"/>
  <c r="G9" i="5" a="1"/>
  <c r="G9" i="5" s="1"/>
  <c r="CW1" i="5"/>
  <c r="CO1" i="5"/>
  <c r="CG1" i="5"/>
  <c r="BY1" i="5"/>
  <c r="BQ1" i="5"/>
  <c r="BI1" i="5"/>
  <c r="BA1" i="5"/>
  <c r="G48" i="5" a="1"/>
  <c r="G48" i="5" s="1"/>
  <c r="G47" i="5" a="1"/>
  <c r="G47" i="5" s="1"/>
  <c r="G41" i="5" a="1"/>
  <c r="G41" i="5" s="1"/>
  <c r="G36" i="5" a="1"/>
  <c r="G36" i="5" s="1"/>
  <c r="G28" i="5" a="1"/>
  <c r="G28" i="5" s="1"/>
  <c r="G14" i="5" a="1"/>
  <c r="G14" i="5" s="1"/>
  <c r="CZ1" i="5"/>
  <c r="CR1" i="5"/>
  <c r="CJ1" i="5"/>
  <c r="CB1" i="5"/>
  <c r="BT1" i="5"/>
  <c r="BL1" i="5"/>
  <c r="BD1" i="5"/>
  <c r="AV1" i="5"/>
  <c r="CY1" i="5"/>
  <c r="CQ1" i="5"/>
  <c r="CI1" i="5"/>
  <c r="CA1" i="5"/>
  <c r="BS1" i="5"/>
  <c r="BK1" i="5"/>
  <c r="BC1" i="5"/>
  <c r="CX1" i="5"/>
  <c r="CP1" i="5"/>
  <c r="CH1" i="5"/>
  <c r="BZ1" i="5"/>
  <c r="BR1" i="5"/>
  <c r="BJ1" i="5"/>
  <c r="BB1" i="5"/>
  <c r="G51" i="5" a="1"/>
  <c r="G51" i="5" s="1"/>
  <c r="G46" i="5" a="1"/>
  <c r="G46" i="5" s="1"/>
  <c r="G42" i="5" a="1"/>
  <c r="G42" i="5" s="1"/>
  <c r="G39" i="5" a="1"/>
  <c r="G39" i="5" s="1"/>
  <c r="G31" i="5" a="1"/>
  <c r="G31" i="5" s="1"/>
  <c r="G11" i="5" a="1"/>
  <c r="G11" i="5" s="1"/>
  <c r="G34" i="5" a="1"/>
  <c r="G34" i="5" s="1"/>
  <c r="G26" i="5" a="1"/>
  <c r="G26" i="5" s="1"/>
  <c r="G21" i="5" a="1"/>
  <c r="G21" i="5" s="1"/>
  <c r="G17" i="5" a="1"/>
  <c r="G17" i="5" s="1"/>
  <c r="G16" i="5" a="1"/>
  <c r="G16" i="5" s="1"/>
  <c r="G13" i="5" a="1"/>
  <c r="G13" i="5" s="1"/>
  <c r="G49" i="5" a="1"/>
  <c r="G49" i="5" s="1"/>
  <c r="G43" i="5" a="1"/>
  <c r="G43" i="5" s="1"/>
  <c r="G37" i="5" a="1"/>
  <c r="G37" i="5" s="1"/>
  <c r="G29" i="5" a="1"/>
  <c r="G29" i="5" s="1"/>
  <c r="G23" i="5" a="1"/>
  <c r="G23" i="5" s="1"/>
  <c r="G18" i="5" a="1"/>
  <c r="G18" i="5" s="1"/>
  <c r="G52" i="5" a="1"/>
  <c r="G52" i="5" s="1"/>
  <c r="G40" i="5" a="1"/>
  <c r="G40" i="5" s="1"/>
  <c r="G32" i="5" a="1"/>
  <c r="G32" i="5" s="1"/>
  <c r="G24" i="5" a="1"/>
  <c r="G24" i="5" s="1"/>
  <c r="G6" i="5" a="1"/>
  <c r="G6" i="5" s="1"/>
  <c r="B6" i="6" s="1"/>
  <c r="CV1" i="5"/>
  <c r="CN1" i="5"/>
  <c r="CF1" i="5"/>
  <c r="BX1" i="5"/>
  <c r="BP1" i="5"/>
  <c r="BH1" i="5"/>
  <c r="AZ1" i="5"/>
  <c r="DC1" i="5"/>
  <c r="CU1" i="5"/>
  <c r="CM1" i="5"/>
  <c r="BW1" i="5"/>
  <c r="BO1" i="5"/>
  <c r="AY1" i="5"/>
  <c r="G45" i="5" a="1"/>
  <c r="G45" i="5" s="1"/>
  <c r="G35" i="5" a="1"/>
  <c r="G35" i="5" s="1"/>
  <c r="G27" i="5" a="1"/>
  <c r="G27" i="5" s="1"/>
  <c r="G19" i="5" a="1"/>
  <c r="G19" i="5" s="1"/>
  <c r="G15" i="5" a="1"/>
  <c r="G15" i="5" s="1"/>
  <c r="CE1" i="5"/>
  <c r="BG1" i="5"/>
  <c r="AQ1" i="5"/>
  <c r="AP1" i="5"/>
  <c r="AR1" i="5"/>
  <c r="AU1" i="5"/>
  <c r="AT1" i="5"/>
  <c r="AS1" i="5"/>
  <c r="AO1" i="5"/>
  <c r="AN1" i="5"/>
  <c r="AH1" i="5"/>
  <c r="Z1" i="5"/>
  <c r="AF1" i="5"/>
  <c r="X1" i="5"/>
  <c r="AG1" i="5"/>
  <c r="Y1" i="5"/>
  <c r="AM1" i="5"/>
  <c r="AE1" i="5"/>
  <c r="W1" i="5"/>
  <c r="AL1" i="5"/>
  <c r="AD1" i="5"/>
  <c r="V1" i="5"/>
  <c r="AK1" i="5"/>
  <c r="AC1" i="5"/>
  <c r="U1" i="5"/>
  <c r="AJ1" i="5"/>
  <c r="AB1" i="5"/>
  <c r="T1" i="5"/>
  <c r="AI1" i="5"/>
  <c r="AA1" i="5"/>
  <c r="S1" i="5"/>
  <c r="I1" i="5"/>
  <c r="K1" i="5"/>
  <c r="B1" i="6"/>
  <c r="B87" i="6"/>
  <c r="B81" i="6"/>
  <c r="B82" i="6"/>
  <c r="Z6" i="7"/>
  <c r="B80" i="6"/>
  <c r="B76" i="6"/>
  <c r="B63" i="6"/>
  <c r="Z22" i="7"/>
  <c r="Z19" i="7"/>
  <c r="B73" i="6"/>
  <c r="B71" i="6"/>
  <c r="Z14" i="7"/>
  <c r="B40" i="6"/>
  <c r="B52" i="6"/>
  <c r="B34" i="6"/>
  <c r="B26" i="6"/>
  <c r="B18" i="6"/>
  <c r="B37" i="6"/>
  <c r="M1" i="5"/>
  <c r="O1" i="5"/>
  <c r="Q1" i="5"/>
  <c r="F14" i="5"/>
  <c r="F15" i="5" s="1"/>
  <c r="N1" i="5"/>
  <c r="L1" i="5"/>
  <c r="R1" i="5"/>
  <c r="J1" i="5"/>
  <c r="P1" i="5"/>
  <c r="H1" i="5"/>
  <c r="N1" i="6" l="1"/>
  <c r="S357" i="5" a="1"/>
  <c r="S357" i="5" s="1"/>
  <c r="S355" i="5" a="1"/>
  <c r="S355" i="5" s="1"/>
  <c r="S351" i="5" a="1"/>
  <c r="S351" i="5" s="1"/>
  <c r="S354" i="5" a="1"/>
  <c r="S354" i="5" s="1"/>
  <c r="S358" i="5" a="1"/>
  <c r="S358" i="5" s="1"/>
  <c r="S356" i="5" a="1"/>
  <c r="S356" i="5" s="1"/>
  <c r="S353" i="5" a="1"/>
  <c r="S353" i="5" s="1"/>
  <c r="S352" i="5" a="1"/>
  <c r="S352" i="5" s="1"/>
  <c r="S343" i="5" a="1"/>
  <c r="S343" i="5" s="1"/>
  <c r="S349" i="5" a="1"/>
  <c r="S349" i="5" s="1"/>
  <c r="S346" i="5" a="1"/>
  <c r="S346" i="5" s="1"/>
  <c r="S342" i="5" a="1"/>
  <c r="S342" i="5" s="1"/>
  <c r="S348" i="5" a="1"/>
  <c r="S348" i="5" s="1"/>
  <c r="S345" i="5" a="1"/>
  <c r="S345" i="5" s="1"/>
  <c r="S344" i="5" a="1"/>
  <c r="S344" i="5" s="1"/>
  <c r="S347" i="5" a="1"/>
  <c r="S347" i="5" s="1"/>
  <c r="S341" i="5" a="1"/>
  <c r="S341" i="5" s="1"/>
  <c r="S350" i="5" a="1"/>
  <c r="S350" i="5" s="1"/>
  <c r="S335" i="5" a="1"/>
  <c r="S335" i="5" s="1"/>
  <c r="S333" i="5" a="1"/>
  <c r="S333" i="5" s="1"/>
  <c r="S340" i="5" a="1"/>
  <c r="S340" i="5" s="1"/>
  <c r="S337" i="5" a="1"/>
  <c r="S337" i="5" s="1"/>
  <c r="S334" i="5" a="1"/>
  <c r="S334" i="5" s="1"/>
  <c r="S339" i="5" a="1"/>
  <c r="S339" i="5" s="1"/>
  <c r="S332" i="5" a="1"/>
  <c r="S332" i="5" s="1"/>
  <c r="S331" i="5" a="1"/>
  <c r="S331" i="5" s="1"/>
  <c r="S336" i="5" a="1"/>
  <c r="S336" i="5" s="1"/>
  <c r="S338" i="5" a="1"/>
  <c r="S338" i="5" s="1"/>
  <c r="S320" i="5" a="1"/>
  <c r="S320" i="5" s="1"/>
  <c r="S312" i="5" a="1"/>
  <c r="S312" i="5" s="1"/>
  <c r="S318" i="5" a="1"/>
  <c r="S318" i="5" s="1"/>
  <c r="S316" i="5" a="1"/>
  <c r="S316" i="5" s="1"/>
  <c r="S313" i="5" a="1"/>
  <c r="S313" i="5" s="1"/>
  <c r="S330" i="5" a="1"/>
  <c r="S330" i="5" s="1"/>
  <c r="S327" i="5" a="1"/>
  <c r="S327" i="5" s="1"/>
  <c r="S325" i="5" a="1"/>
  <c r="S325" i="5" s="1"/>
  <c r="S323" i="5" a="1"/>
  <c r="S323" i="5" s="1"/>
  <c r="S321" i="5" a="1"/>
  <c r="S321" i="5" s="1"/>
  <c r="S319" i="5" a="1"/>
  <c r="S319" i="5" s="1"/>
  <c r="S314" i="5" a="1"/>
  <c r="S314" i="5" s="1"/>
  <c r="S329" i="5" a="1"/>
  <c r="S329" i="5" s="1"/>
  <c r="S328" i="5" a="1"/>
  <c r="S328" i="5" s="1"/>
  <c r="S317" i="5" a="1"/>
  <c r="S317" i="5" s="1"/>
  <c r="S315" i="5" a="1"/>
  <c r="S315" i="5" s="1"/>
  <c r="S326" i="5" a="1"/>
  <c r="S326" i="5" s="1"/>
  <c r="S324" i="5" a="1"/>
  <c r="S324" i="5" s="1"/>
  <c r="S322" i="5" a="1"/>
  <c r="S322" i="5" s="1"/>
  <c r="S309" i="5" a="1"/>
  <c r="S309" i="5" s="1"/>
  <c r="S304" i="5" a="1"/>
  <c r="S304" i="5" s="1"/>
  <c r="S301" i="5" a="1"/>
  <c r="S301" i="5" s="1"/>
  <c r="S293" i="5" a="1"/>
  <c r="S293" i="5" s="1"/>
  <c r="S302" i="5" a="1"/>
  <c r="S302" i="5" s="1"/>
  <c r="S310" i="5" a="1"/>
  <c r="S310" i="5" s="1"/>
  <c r="S307" i="5" a="1"/>
  <c r="S307" i="5" s="1"/>
  <c r="S303" i="5" a="1"/>
  <c r="S303" i="5" s="1"/>
  <c r="S298" i="5" a="1"/>
  <c r="S298" i="5" s="1"/>
  <c r="S296" i="5" a="1"/>
  <c r="S296" i="5" s="1"/>
  <c r="S311" i="5" a="1"/>
  <c r="S311" i="5" s="1"/>
  <c r="S300" i="5" a="1"/>
  <c r="S300" i="5" s="1"/>
  <c r="S295" i="5" a="1"/>
  <c r="S295" i="5" s="1"/>
  <c r="S308" i="5" a="1"/>
  <c r="S308" i="5" s="1"/>
  <c r="S306" i="5" a="1"/>
  <c r="S306" i="5" s="1"/>
  <c r="S305" i="5" a="1"/>
  <c r="S305" i="5" s="1"/>
  <c r="S299" i="5" a="1"/>
  <c r="S299" i="5" s="1"/>
  <c r="S297" i="5" a="1"/>
  <c r="S297" i="5" s="1"/>
  <c r="S294" i="5" a="1"/>
  <c r="S294" i="5" s="1"/>
  <c r="S279" i="5" a="1"/>
  <c r="S279" i="5" s="1"/>
  <c r="S284" i="5" a="1"/>
  <c r="S284" i="5" s="1"/>
  <c r="S277" i="5" a="1"/>
  <c r="S277" i="5" s="1"/>
  <c r="S283" i="5" a="1"/>
  <c r="S283" i="5" s="1"/>
  <c r="S276" i="5" a="1"/>
  <c r="S276" i="5" s="1"/>
  <c r="S289" i="5" a="1"/>
  <c r="S289" i="5" s="1"/>
  <c r="S286" i="5" a="1"/>
  <c r="S286" i="5" s="1"/>
  <c r="S285" i="5" a="1"/>
  <c r="S285" i="5" s="1"/>
  <c r="S282" i="5" a="1"/>
  <c r="S282" i="5" s="1"/>
  <c r="S278" i="5" a="1"/>
  <c r="S278" i="5" s="1"/>
  <c r="S291" i="5" a="1"/>
  <c r="S291" i="5" s="1"/>
  <c r="S290" i="5" a="1"/>
  <c r="S290" i="5" s="1"/>
  <c r="S288" i="5" a="1"/>
  <c r="S288" i="5" s="1"/>
  <c r="S287" i="5" a="1"/>
  <c r="S287" i="5" s="1"/>
  <c r="S275" i="5" a="1"/>
  <c r="S275" i="5" s="1"/>
  <c r="S292" i="5" a="1"/>
  <c r="S292" i="5" s="1"/>
  <c r="S281" i="5" a="1"/>
  <c r="S281" i="5" s="1"/>
  <c r="S280" i="5" a="1"/>
  <c r="S280" i="5" s="1"/>
  <c r="S274" i="5" a="1"/>
  <c r="S274" i="5" s="1"/>
  <c r="S255" i="5" a="1"/>
  <c r="S255" i="5" s="1"/>
  <c r="S273" i="5" a="1"/>
  <c r="S273" i="5" s="1"/>
  <c r="S272" i="5" a="1"/>
  <c r="S272" i="5" s="1"/>
  <c r="S268" i="5" a="1"/>
  <c r="S268" i="5" s="1"/>
  <c r="S264" i="5" a="1"/>
  <c r="S264" i="5" s="1"/>
  <c r="S263" i="5" a="1"/>
  <c r="S263" i="5" s="1"/>
  <c r="S260" i="5" a="1"/>
  <c r="S260" i="5" s="1"/>
  <c r="S270" i="5" a="1"/>
  <c r="S270" i="5" s="1"/>
  <c r="S257" i="5" a="1"/>
  <c r="S257" i="5" s="1"/>
  <c r="S271" i="5" a="1"/>
  <c r="S271" i="5" s="1"/>
  <c r="S267" i="5" a="1"/>
  <c r="S267" i="5" s="1"/>
  <c r="S266" i="5" a="1"/>
  <c r="S266" i="5" s="1"/>
  <c r="S262" i="5" a="1"/>
  <c r="S262" i="5" s="1"/>
  <c r="S254" i="5" a="1"/>
  <c r="S254" i="5" s="1"/>
  <c r="S259" i="5" a="1"/>
  <c r="S259" i="5" s="1"/>
  <c r="S269" i="5" a="1"/>
  <c r="S269" i="5" s="1"/>
  <c r="S265" i="5" a="1"/>
  <c r="S265" i="5" s="1"/>
  <c r="S261" i="5" a="1"/>
  <c r="S261" i="5" s="1"/>
  <c r="S258" i="5" a="1"/>
  <c r="S258" i="5" s="1"/>
  <c r="S256" i="5" a="1"/>
  <c r="S256" i="5" s="1"/>
  <c r="S241" i="5" a="1"/>
  <c r="S241" i="5" s="1"/>
  <c r="S235" i="5" a="1"/>
  <c r="S235" i="5" s="1"/>
  <c r="S240" i="5" a="1"/>
  <c r="S240" i="5" s="1"/>
  <c r="S250" i="5" a="1"/>
  <c r="S250" i="5" s="1"/>
  <c r="S245" i="5" a="1"/>
  <c r="S245" i="5" s="1"/>
  <c r="S234" i="5" a="1"/>
  <c r="S234" i="5" s="1"/>
  <c r="S252" i="5" a="1"/>
  <c r="S252" i="5" s="1"/>
  <c r="S246" i="5" a="1"/>
  <c r="S246" i="5" s="1"/>
  <c r="S244" i="5" a="1"/>
  <c r="S244" i="5" s="1"/>
  <c r="S239" i="5" a="1"/>
  <c r="S239" i="5" s="1"/>
  <c r="S253" i="5" a="1"/>
  <c r="S253" i="5" s="1"/>
  <c r="S249" i="5" a="1"/>
  <c r="S249" i="5" s="1"/>
  <c r="S238" i="5" a="1"/>
  <c r="S238" i="5" s="1"/>
  <c r="S247" i="5" a="1"/>
  <c r="S247" i="5" s="1"/>
  <c r="S243" i="5" a="1"/>
  <c r="S243" i="5" s="1"/>
  <c r="S242" i="5" a="1"/>
  <c r="S242" i="5" s="1"/>
  <c r="S237" i="5" a="1"/>
  <c r="S237" i="5" s="1"/>
  <c r="S251" i="5" a="1"/>
  <c r="S251" i="5" s="1"/>
  <c r="S248" i="5" a="1"/>
  <c r="S248" i="5" s="1"/>
  <c r="S236" i="5" a="1"/>
  <c r="S236" i="5" s="1"/>
  <c r="S228" i="5" a="1"/>
  <c r="S228" i="5" s="1"/>
  <c r="S227" i="5" a="1"/>
  <c r="S227" i="5" s="1"/>
  <c r="S215" i="5" a="1"/>
  <c r="S215" i="5" s="1"/>
  <c r="S230" i="5" a="1"/>
  <c r="S230" i="5" s="1"/>
  <c r="S226" i="5" a="1"/>
  <c r="S226" i="5" s="1"/>
  <c r="S219" i="5" a="1"/>
  <c r="S219" i="5" s="1"/>
  <c r="S218" i="5" a="1"/>
  <c r="S218" i="5" s="1"/>
  <c r="S217" i="5" a="1"/>
  <c r="S217" i="5" s="1"/>
  <c r="S220" i="5" a="1"/>
  <c r="S220" i="5" s="1"/>
  <c r="S214" i="5" a="1"/>
  <c r="S214" i="5" s="1"/>
  <c r="S233" i="5" a="1"/>
  <c r="S233" i="5" s="1"/>
  <c r="S232" i="5" a="1"/>
  <c r="S232" i="5" s="1"/>
  <c r="S231" i="5" a="1"/>
  <c r="S231" i="5" s="1"/>
  <c r="S225" i="5" a="1"/>
  <c r="S225" i="5" s="1"/>
  <c r="S221" i="5" a="1"/>
  <c r="S221" i="5" s="1"/>
  <c r="S213" i="5" a="1"/>
  <c r="S213" i="5" s="1"/>
  <c r="S224" i="5" a="1"/>
  <c r="S224" i="5" s="1"/>
  <c r="S223" i="5" a="1"/>
  <c r="S223" i="5" s="1"/>
  <c r="S212" i="5" a="1"/>
  <c r="S212" i="5" s="1"/>
  <c r="S229" i="5" a="1"/>
  <c r="S229" i="5" s="1"/>
  <c r="S222" i="5" a="1"/>
  <c r="S222" i="5" s="1"/>
  <c r="S216" i="5" a="1"/>
  <c r="S216" i="5" s="1"/>
  <c r="S211" i="5" a="1"/>
  <c r="S211" i="5" s="1"/>
  <c r="S200" i="5" a="1"/>
  <c r="S200" i="5" s="1"/>
  <c r="S188" i="5" a="1"/>
  <c r="S188" i="5" s="1"/>
  <c r="S176" i="5" a="1"/>
  <c r="S176" i="5" s="1"/>
  <c r="S204" i="5" a="1"/>
  <c r="S204" i="5" s="1"/>
  <c r="S199" i="5" a="1"/>
  <c r="S199" i="5" s="1"/>
  <c r="S194" i="5" a="1"/>
  <c r="S194" i="5" s="1"/>
  <c r="S189" i="5" a="1"/>
  <c r="S189" i="5" s="1"/>
  <c r="S184" i="5" a="1"/>
  <c r="S184" i="5" s="1"/>
  <c r="S181" i="5" a="1"/>
  <c r="S181" i="5" s="1"/>
  <c r="S172" i="5" a="1"/>
  <c r="S172" i="5" s="1"/>
  <c r="S203" i="5" a="1"/>
  <c r="S203" i="5" s="1"/>
  <c r="S198" i="5" a="1"/>
  <c r="S198" i="5" s="1"/>
  <c r="S185" i="5" a="1"/>
  <c r="S185" i="5" s="1"/>
  <c r="S177" i="5" a="1"/>
  <c r="S177" i="5" s="1"/>
  <c r="S207" i="5" a="1"/>
  <c r="S207" i="5" s="1"/>
  <c r="S195" i="5" a="1"/>
  <c r="S195" i="5" s="1"/>
  <c r="S190" i="5" a="1"/>
  <c r="S190" i="5" s="1"/>
  <c r="S186" i="5" a="1"/>
  <c r="S186" i="5" s="1"/>
  <c r="S182" i="5" a="1"/>
  <c r="S182" i="5" s="1"/>
  <c r="S175" i="5" a="1"/>
  <c r="S175" i="5" s="1"/>
  <c r="S171" i="5" a="1"/>
  <c r="S171" i="5" s="1"/>
  <c r="S209" i="5" a="1"/>
  <c r="S209" i="5" s="1"/>
  <c r="S202" i="5" a="1"/>
  <c r="S202" i="5" s="1"/>
  <c r="S196" i="5" a="1"/>
  <c r="S196" i="5" s="1"/>
  <c r="S178" i="5" a="1"/>
  <c r="S178" i="5" s="1"/>
  <c r="S192" i="5" a="1"/>
  <c r="S192" i="5" s="1"/>
  <c r="S191" i="5" a="1"/>
  <c r="S191" i="5" s="1"/>
  <c r="S173" i="5" a="1"/>
  <c r="S173" i="5" s="1"/>
  <c r="S210" i="5" a="1"/>
  <c r="S210" i="5" s="1"/>
  <c r="S208" i="5" a="1"/>
  <c r="S208" i="5" s="1"/>
  <c r="S206" i="5" a="1"/>
  <c r="S206" i="5" s="1"/>
  <c r="S187" i="5" a="1"/>
  <c r="S187" i="5" s="1"/>
  <c r="S183" i="5" a="1"/>
  <c r="S183" i="5" s="1"/>
  <c r="S179" i="5" a="1"/>
  <c r="S179" i="5" s="1"/>
  <c r="S174" i="5" a="1"/>
  <c r="S174" i="5" s="1"/>
  <c r="S205" i="5" a="1"/>
  <c r="S205" i="5" s="1"/>
  <c r="S201" i="5" a="1"/>
  <c r="S201" i="5" s="1"/>
  <c r="S197" i="5" a="1"/>
  <c r="S197" i="5" s="1"/>
  <c r="S193" i="5" a="1"/>
  <c r="S193" i="5" s="1"/>
  <c r="S180" i="5" a="1"/>
  <c r="S180" i="5" s="1"/>
  <c r="S166" i="5" a="1"/>
  <c r="S166" i="5" s="1"/>
  <c r="S165" i="5" a="1"/>
  <c r="S165" i="5" s="1"/>
  <c r="S163" i="5" a="1"/>
  <c r="S163" i="5" s="1"/>
  <c r="S162" i="5" a="1"/>
  <c r="S162" i="5" s="1"/>
  <c r="S148" i="5" a="1"/>
  <c r="S148" i="5" s="1"/>
  <c r="S141" i="5" a="1"/>
  <c r="S141" i="5" s="1"/>
  <c r="S138" i="5" a="1"/>
  <c r="S138" i="5" s="1"/>
  <c r="S130" i="5" a="1"/>
  <c r="S130" i="5" s="1"/>
  <c r="S167" i="5" a="1"/>
  <c r="S167" i="5" s="1"/>
  <c r="S164" i="5" a="1"/>
  <c r="S164" i="5" s="1"/>
  <c r="S161" i="5" a="1"/>
  <c r="S161" i="5" s="1"/>
  <c r="S160" i="5" a="1"/>
  <c r="S160" i="5" s="1"/>
  <c r="S157" i="5" a="1"/>
  <c r="S157" i="5" s="1"/>
  <c r="S153" i="5" a="1"/>
  <c r="S153" i="5" s="1"/>
  <c r="S140" i="5" a="1"/>
  <c r="S140" i="5" s="1"/>
  <c r="S136" i="5" a="1"/>
  <c r="S136" i="5" s="1"/>
  <c r="S135" i="5" a="1"/>
  <c r="S135" i="5" s="1"/>
  <c r="S134" i="5" a="1"/>
  <c r="S134" i="5" s="1"/>
  <c r="S133" i="5" a="1"/>
  <c r="S133" i="5" s="1"/>
  <c r="S125" i="5" a="1"/>
  <c r="S125" i="5" s="1"/>
  <c r="S139" i="5" a="1"/>
  <c r="S139" i="5" s="1"/>
  <c r="S137" i="5" a="1"/>
  <c r="S137" i="5" s="1"/>
  <c r="S128" i="5" a="1"/>
  <c r="S128" i="5" s="1"/>
  <c r="S170" i="5" a="1"/>
  <c r="S170" i="5" s="1"/>
  <c r="S158" i="5" a="1"/>
  <c r="S158" i="5" s="1"/>
  <c r="S146" i="5" a="1"/>
  <c r="S146" i="5" s="1"/>
  <c r="S144" i="5" a="1"/>
  <c r="S144" i="5" s="1"/>
  <c r="S131" i="5" a="1"/>
  <c r="S131" i="5" s="1"/>
  <c r="S168" i="5" a="1"/>
  <c r="S168" i="5" s="1"/>
  <c r="S159" i="5" a="1"/>
  <c r="S159" i="5" s="1"/>
  <c r="S154" i="5" a="1"/>
  <c r="S154" i="5" s="1"/>
  <c r="S143" i="5" a="1"/>
  <c r="S143" i="5" s="1"/>
  <c r="S169" i="5" a="1"/>
  <c r="S169" i="5" s="1"/>
  <c r="S155" i="5" a="1"/>
  <c r="S155" i="5" s="1"/>
  <c r="S145" i="5" a="1"/>
  <c r="S145" i="5" s="1"/>
  <c r="S142" i="5" a="1"/>
  <c r="S142" i="5" s="1"/>
  <c r="S129" i="5" a="1"/>
  <c r="S129" i="5" s="1"/>
  <c r="S150" i="5" a="1"/>
  <c r="S150" i="5" s="1"/>
  <c r="S132" i="5" a="1"/>
  <c r="S132" i="5" s="1"/>
  <c r="S124" i="5" a="1"/>
  <c r="S124" i="5" s="1"/>
  <c r="S156" i="5" a="1"/>
  <c r="S156" i="5" s="1"/>
  <c r="S152" i="5" a="1"/>
  <c r="S152" i="5" s="1"/>
  <c r="S151" i="5" a="1"/>
  <c r="S151" i="5" s="1"/>
  <c r="S149" i="5" a="1"/>
  <c r="S149" i="5" s="1"/>
  <c r="S147" i="5" a="1"/>
  <c r="S147" i="5" s="1"/>
  <c r="S127" i="5" a="1"/>
  <c r="S127" i="5" s="1"/>
  <c r="S121" i="5" a="1"/>
  <c r="S121" i="5" s="1"/>
  <c r="S113" i="5" a="1"/>
  <c r="S113" i="5" s="1"/>
  <c r="S108" i="5" a="1"/>
  <c r="S108" i="5" s="1"/>
  <c r="S104" i="5" a="1"/>
  <c r="S104" i="5" s="1"/>
  <c r="S100" i="5" a="1"/>
  <c r="S100" i="5" s="1"/>
  <c r="S90" i="5" a="1"/>
  <c r="S90" i="5" s="1"/>
  <c r="S120" i="5" a="1"/>
  <c r="S120" i="5" s="1"/>
  <c r="S117" i="5" a="1"/>
  <c r="S117" i="5" s="1"/>
  <c r="S98" i="5" a="1"/>
  <c r="S98" i="5" s="1"/>
  <c r="S87" i="5" a="1"/>
  <c r="S87" i="5" s="1"/>
  <c r="S84" i="5" a="1"/>
  <c r="S84" i="5" s="1"/>
  <c r="S126" i="5" a="1"/>
  <c r="S126" i="5" s="1"/>
  <c r="S112" i="5" a="1"/>
  <c r="S112" i="5" s="1"/>
  <c r="S107" i="5" a="1"/>
  <c r="S107" i="5" s="1"/>
  <c r="S106" i="5" a="1"/>
  <c r="S106" i="5" s="1"/>
  <c r="S101" i="5" a="1"/>
  <c r="S101" i="5" s="1"/>
  <c r="S95" i="5" a="1"/>
  <c r="S95" i="5" s="1"/>
  <c r="S116" i="5" a="1"/>
  <c r="S116" i="5" s="1"/>
  <c r="S111" i="5" a="1"/>
  <c r="S111" i="5" s="1"/>
  <c r="S92" i="5" a="1"/>
  <c r="S92" i="5" s="1"/>
  <c r="S123" i="5" a="1"/>
  <c r="S123" i="5" s="1"/>
  <c r="S118" i="5" a="1"/>
  <c r="S118" i="5" s="1"/>
  <c r="S102" i="5" a="1"/>
  <c r="S102" i="5" s="1"/>
  <c r="S89" i="5" a="1"/>
  <c r="S89" i="5" s="1"/>
  <c r="S86" i="5" a="1"/>
  <c r="S86" i="5" s="1"/>
  <c r="S83" i="5" a="1"/>
  <c r="S83" i="5" s="1"/>
  <c r="S115" i="5" a="1"/>
  <c r="S115" i="5" s="1"/>
  <c r="S110" i="5" a="1"/>
  <c r="S110" i="5" s="1"/>
  <c r="S97" i="5" a="1"/>
  <c r="S97" i="5" s="1"/>
  <c r="S94" i="5" a="1"/>
  <c r="S94" i="5" s="1"/>
  <c r="S91" i="5" a="1"/>
  <c r="S91" i="5" s="1"/>
  <c r="S88" i="5" a="1"/>
  <c r="S88" i="5" s="1"/>
  <c r="S114" i="5" a="1"/>
  <c r="S114" i="5" s="1"/>
  <c r="S96" i="5" a="1"/>
  <c r="S96" i="5" s="1"/>
  <c r="S85" i="5" a="1"/>
  <c r="S85" i="5" s="1"/>
  <c r="S122" i="5" a="1"/>
  <c r="S122" i="5" s="1"/>
  <c r="S119" i="5" a="1"/>
  <c r="S119" i="5" s="1"/>
  <c r="S109" i="5" a="1"/>
  <c r="S109" i="5" s="1"/>
  <c r="S105" i="5" a="1"/>
  <c r="S105" i="5" s="1"/>
  <c r="S103" i="5" a="1"/>
  <c r="S103" i="5" s="1"/>
  <c r="S99" i="5" a="1"/>
  <c r="S99" i="5" s="1"/>
  <c r="S93" i="5" a="1"/>
  <c r="S93" i="5" s="1"/>
  <c r="S76" i="5" a="1"/>
  <c r="S76" i="5" s="1"/>
  <c r="S68" i="5" a="1"/>
  <c r="S68" i="5" s="1"/>
  <c r="S60" i="5" a="1"/>
  <c r="S60" i="5" s="1"/>
  <c r="S56" i="5" a="1"/>
  <c r="S56" i="5" s="1"/>
  <c r="S54" i="5" a="1"/>
  <c r="S54" i="5" s="1"/>
  <c r="S71" i="5" a="1"/>
  <c r="S71" i="5" s="1"/>
  <c r="S63" i="5" a="1"/>
  <c r="S63" i="5" s="1"/>
  <c r="S77" i="5" a="1"/>
  <c r="S77" i="5" s="1"/>
  <c r="S74" i="5" a="1"/>
  <c r="S74" i="5" s="1"/>
  <c r="S66" i="5" a="1"/>
  <c r="S66" i="5" s="1"/>
  <c r="S82" i="5" a="1"/>
  <c r="S82" i="5" s="1"/>
  <c r="S69" i="5" a="1"/>
  <c r="S69" i="5" s="1"/>
  <c r="S61" i="5" a="1"/>
  <c r="S61" i="5" s="1"/>
  <c r="S58" i="5" a="1"/>
  <c r="S58" i="5" s="1"/>
  <c r="S79" i="5" a="1"/>
  <c r="S79" i="5" s="1"/>
  <c r="S72" i="5" a="1"/>
  <c r="S72" i="5" s="1"/>
  <c r="S64" i="5" a="1"/>
  <c r="S64" i="5" s="1"/>
  <c r="S75" i="5" a="1"/>
  <c r="S75" i="5" s="1"/>
  <c r="S67" i="5" a="1"/>
  <c r="S67" i="5" s="1"/>
  <c r="S59" i="5" a="1"/>
  <c r="S59" i="5" s="1"/>
  <c r="S57" i="5" a="1"/>
  <c r="S57" i="5" s="1"/>
  <c r="S81" i="5" a="1"/>
  <c r="S81" i="5" s="1"/>
  <c r="S78" i="5" a="1"/>
  <c r="S78" i="5" s="1"/>
  <c r="S70" i="5" a="1"/>
  <c r="S70" i="5" s="1"/>
  <c r="S62" i="5" a="1"/>
  <c r="S62" i="5" s="1"/>
  <c r="S55" i="5" a="1"/>
  <c r="S55" i="5" s="1"/>
  <c r="S80" i="5" a="1"/>
  <c r="S80" i="5" s="1"/>
  <c r="S73" i="5" a="1"/>
  <c r="S73" i="5" s="1"/>
  <c r="S65" i="5" a="1"/>
  <c r="S65" i="5" s="1"/>
  <c r="S44" i="5" a="1"/>
  <c r="S44" i="5" s="1"/>
  <c r="S41" i="5" a="1"/>
  <c r="S41" i="5" s="1"/>
  <c r="S34" i="5" a="1"/>
  <c r="S34" i="5" s="1"/>
  <c r="S26" i="5" a="1"/>
  <c r="S26" i="5" s="1"/>
  <c r="S22" i="5" a="1"/>
  <c r="S22" i="5" s="1"/>
  <c r="S19" i="5" a="1"/>
  <c r="S19" i="5" s="1"/>
  <c r="S49" i="5" a="1"/>
  <c r="S49" i="5" s="1"/>
  <c r="S47" i="5" a="1"/>
  <c r="S47" i="5" s="1"/>
  <c r="S45" i="5" a="1"/>
  <c r="S45" i="5" s="1"/>
  <c r="S37" i="5" a="1"/>
  <c r="S37" i="5" s="1"/>
  <c r="S29" i="5" a="1"/>
  <c r="S29" i="5" s="1"/>
  <c r="S14" i="5" a="1"/>
  <c r="S14" i="5" s="1"/>
  <c r="S52" i="5" a="1"/>
  <c r="S52" i="5" s="1"/>
  <c r="S42" i="5" a="1"/>
  <c r="S42" i="5" s="1"/>
  <c r="S40" i="5" a="1"/>
  <c r="S40" i="5" s="1"/>
  <c r="S32" i="5" a="1"/>
  <c r="S32" i="5" s="1"/>
  <c r="S24" i="5" a="1"/>
  <c r="S24" i="5" s="1"/>
  <c r="S21" i="5" a="1"/>
  <c r="S21" i="5" s="1"/>
  <c r="S20" i="5" a="1"/>
  <c r="S20" i="5" s="1"/>
  <c r="S11" i="5" a="1"/>
  <c r="S11" i="5" s="1"/>
  <c r="S9" i="5" a="1"/>
  <c r="S9" i="5" s="1"/>
  <c r="S8" i="5" a="1"/>
  <c r="S8" i="5" s="1"/>
  <c r="S7" i="5" a="1"/>
  <c r="S7" i="5" s="1"/>
  <c r="S46" i="5" a="1"/>
  <c r="S46" i="5" s="1"/>
  <c r="S35" i="5" a="1"/>
  <c r="S35" i="5" s="1"/>
  <c r="S27" i="5" a="1"/>
  <c r="S27" i="5" s="1"/>
  <c r="S10" i="5" a="1"/>
  <c r="S10" i="5" s="1"/>
  <c r="S50" i="5" a="1"/>
  <c r="S50" i="5" s="1"/>
  <c r="S38" i="5" a="1"/>
  <c r="S38" i="5" s="1"/>
  <c r="S30" i="5" a="1"/>
  <c r="S30" i="5" s="1"/>
  <c r="S17" i="5" a="1"/>
  <c r="S17" i="5" s="1"/>
  <c r="S16" i="5" a="1"/>
  <c r="S16" i="5" s="1"/>
  <c r="S13" i="5" a="1"/>
  <c r="S13" i="5" s="1"/>
  <c r="S6" i="5" a="1"/>
  <c r="S6" i="5" s="1"/>
  <c r="S53" i="5" a="1"/>
  <c r="S53" i="5" s="1"/>
  <c r="S33" i="5" a="1"/>
  <c r="S33" i="5" s="1"/>
  <c r="S25" i="5" a="1"/>
  <c r="S25" i="5" s="1"/>
  <c r="S23" i="5" a="1"/>
  <c r="S23" i="5" s="1"/>
  <c r="S48" i="5" a="1"/>
  <c r="S48" i="5" s="1"/>
  <c r="S43" i="5" a="1"/>
  <c r="S43" i="5" s="1"/>
  <c r="S36" i="5" a="1"/>
  <c r="S36" i="5" s="1"/>
  <c r="S28" i="5" a="1"/>
  <c r="S28" i="5" s="1"/>
  <c r="S51" i="5" a="1"/>
  <c r="S51" i="5" s="1"/>
  <c r="S39" i="5" a="1"/>
  <c r="S39" i="5" s="1"/>
  <c r="S31" i="5" a="1"/>
  <c r="S31" i="5" s="1"/>
  <c r="S18" i="5" a="1"/>
  <c r="S18" i="5" s="1"/>
  <c r="S15" i="5" a="1"/>
  <c r="S15" i="5" s="1"/>
  <c r="S12" i="5" a="1"/>
  <c r="S12" i="5" s="1"/>
  <c r="AF1" i="6"/>
  <c r="AK353" i="5" a="1"/>
  <c r="AK353" i="5" s="1"/>
  <c r="AK352" i="5" a="1"/>
  <c r="AK352" i="5" s="1"/>
  <c r="AK358" i="5" a="1"/>
  <c r="AK358" i="5" s="1"/>
  <c r="AK355" i="5" a="1"/>
  <c r="AK355" i="5" s="1"/>
  <c r="AK351" i="5" a="1"/>
  <c r="AK351" i="5" s="1"/>
  <c r="AK354" i="5" a="1"/>
  <c r="AK354" i="5" s="1"/>
  <c r="AK356" i="5" a="1"/>
  <c r="AK356" i="5" s="1"/>
  <c r="AK350" i="5" a="1"/>
  <c r="AK350" i="5" s="1"/>
  <c r="AK357" i="5" a="1"/>
  <c r="AK357" i="5" s="1"/>
  <c r="AK346" i="5" a="1"/>
  <c r="AK346" i="5" s="1"/>
  <c r="AK343" i="5" a="1"/>
  <c r="AK343" i="5" s="1"/>
  <c r="AK349" i="5" a="1"/>
  <c r="AK349" i="5" s="1"/>
  <c r="AK348" i="5" a="1"/>
  <c r="AK348" i="5" s="1"/>
  <c r="AK344" i="5" a="1"/>
  <c r="AK344" i="5" s="1"/>
  <c r="AK342" i="5" a="1"/>
  <c r="AK342" i="5" s="1"/>
  <c r="AK345" i="5" a="1"/>
  <c r="AK345" i="5" s="1"/>
  <c r="AK347" i="5" a="1"/>
  <c r="AK347" i="5" s="1"/>
  <c r="AK341" i="5" a="1"/>
  <c r="AK341" i="5" s="1"/>
  <c r="AK340" i="5" a="1"/>
  <c r="AK340" i="5" s="1"/>
  <c r="AK333" i="5" a="1"/>
  <c r="AK333" i="5" s="1"/>
  <c r="AK337" i="5" a="1"/>
  <c r="AK337" i="5" s="1"/>
  <c r="AK335" i="5" a="1"/>
  <c r="AK335" i="5" s="1"/>
  <c r="AK330" i="5" a="1"/>
  <c r="AK330" i="5" s="1"/>
  <c r="AK334" i="5" a="1"/>
  <c r="AK334" i="5" s="1"/>
  <c r="AK339" i="5" a="1"/>
  <c r="AK339" i="5" s="1"/>
  <c r="AK336" i="5" a="1"/>
  <c r="AK336" i="5" s="1"/>
  <c r="AK332" i="5" a="1"/>
  <c r="AK332" i="5" s="1"/>
  <c r="AK331" i="5" a="1"/>
  <c r="AK331" i="5" s="1"/>
  <c r="AK338" i="5" a="1"/>
  <c r="AK338" i="5" s="1"/>
  <c r="AK325" i="5" a="1"/>
  <c r="AK325" i="5" s="1"/>
  <c r="AK314" i="5" a="1"/>
  <c r="AK314" i="5" s="1"/>
  <c r="AK323" i="5" a="1"/>
  <c r="AK323" i="5" s="1"/>
  <c r="AK321" i="5" a="1"/>
  <c r="AK321" i="5" s="1"/>
  <c r="AK319" i="5" a="1"/>
  <c r="AK319" i="5" s="1"/>
  <c r="AK326" i="5" a="1"/>
  <c r="AK326" i="5" s="1"/>
  <c r="AK317" i="5" a="1"/>
  <c r="AK317" i="5" s="1"/>
  <c r="AK315" i="5" a="1"/>
  <c r="AK315" i="5" s="1"/>
  <c r="AK324" i="5" a="1"/>
  <c r="AK324" i="5" s="1"/>
  <c r="AK322" i="5" a="1"/>
  <c r="AK322" i="5" s="1"/>
  <c r="AK329" i="5" a="1"/>
  <c r="AK329" i="5" s="1"/>
  <c r="AK328" i="5" a="1"/>
  <c r="AK328" i="5" s="1"/>
  <c r="AK312" i="5" a="1"/>
  <c r="AK312" i="5" s="1"/>
  <c r="AK320" i="5" a="1"/>
  <c r="AK320" i="5" s="1"/>
  <c r="AK318" i="5" a="1"/>
  <c r="AK318" i="5" s="1"/>
  <c r="AK327" i="5" a="1"/>
  <c r="AK327" i="5" s="1"/>
  <c r="AK316" i="5" a="1"/>
  <c r="AK316" i="5" s="1"/>
  <c r="AK313" i="5" a="1"/>
  <c r="AK313" i="5" s="1"/>
  <c r="AK311" i="5" a="1"/>
  <c r="AK311" i="5" s="1"/>
  <c r="AK310" i="5" a="1"/>
  <c r="AK310" i="5" s="1"/>
  <c r="AK302" i="5" a="1"/>
  <c r="AK302" i="5" s="1"/>
  <c r="AK301" i="5" a="1"/>
  <c r="AK301" i="5" s="1"/>
  <c r="AK295" i="5" a="1"/>
  <c r="AK295" i="5" s="1"/>
  <c r="AK298" i="5" a="1"/>
  <c r="AK298" i="5" s="1"/>
  <c r="AK297" i="5" a="1"/>
  <c r="AK297" i="5" s="1"/>
  <c r="AK292" i="5" a="1"/>
  <c r="AK292" i="5" s="1"/>
  <c r="AK303" i="5" a="1"/>
  <c r="AK303" i="5" s="1"/>
  <c r="AK294" i="5" a="1"/>
  <c r="AK294" i="5" s="1"/>
  <c r="AK300" i="5" a="1"/>
  <c r="AK300" i="5" s="1"/>
  <c r="AK308" i="5" a="1"/>
  <c r="AK308" i="5" s="1"/>
  <c r="AK306" i="5" a="1"/>
  <c r="AK306" i="5" s="1"/>
  <c r="AK293" i="5" a="1"/>
  <c r="AK293" i="5" s="1"/>
  <c r="AK305" i="5" a="1"/>
  <c r="AK305" i="5" s="1"/>
  <c r="AK309" i="5" a="1"/>
  <c r="AK309" i="5" s="1"/>
  <c r="AK307" i="5" a="1"/>
  <c r="AK307" i="5" s="1"/>
  <c r="AK304" i="5" a="1"/>
  <c r="AK304" i="5" s="1"/>
  <c r="AK299" i="5" a="1"/>
  <c r="AK299" i="5" s="1"/>
  <c r="AK296" i="5" a="1"/>
  <c r="AK296" i="5" s="1"/>
  <c r="AK279" i="5" a="1"/>
  <c r="AK279" i="5" s="1"/>
  <c r="AK284" i="5" a="1"/>
  <c r="AK284" i="5" s="1"/>
  <c r="AK281" i="5" a="1"/>
  <c r="AK281" i="5" s="1"/>
  <c r="AK276" i="5" a="1"/>
  <c r="AK276" i="5" s="1"/>
  <c r="AK273" i="5" a="1"/>
  <c r="AK273" i="5" s="1"/>
  <c r="AK275" i="5" a="1"/>
  <c r="AK275" i="5" s="1"/>
  <c r="AK278" i="5" a="1"/>
  <c r="AK278" i="5" s="1"/>
  <c r="AK285" i="5" a="1"/>
  <c r="AK285" i="5" s="1"/>
  <c r="AK291" i="5" a="1"/>
  <c r="AK291" i="5" s="1"/>
  <c r="AK289" i="5" a="1"/>
  <c r="AK289" i="5" s="1"/>
  <c r="AK288" i="5" a="1"/>
  <c r="AK288" i="5" s="1"/>
  <c r="AK286" i="5" a="1"/>
  <c r="AK286" i="5" s="1"/>
  <c r="AK283" i="5" a="1"/>
  <c r="AK283" i="5" s="1"/>
  <c r="AK280" i="5" a="1"/>
  <c r="AK280" i="5" s="1"/>
  <c r="AK290" i="5" a="1"/>
  <c r="AK290" i="5" s="1"/>
  <c r="AK287" i="5" a="1"/>
  <c r="AK287" i="5" s="1"/>
  <c r="AK282" i="5" a="1"/>
  <c r="AK282" i="5" s="1"/>
  <c r="AK277" i="5" a="1"/>
  <c r="AK277" i="5" s="1"/>
  <c r="AK274" i="5" a="1"/>
  <c r="AK274" i="5" s="1"/>
  <c r="AK264" i="5" a="1"/>
  <c r="AK264" i="5" s="1"/>
  <c r="AK255" i="5" a="1"/>
  <c r="AK255" i="5" s="1"/>
  <c r="AK260" i="5" a="1"/>
  <c r="AK260" i="5" s="1"/>
  <c r="AK272" i="5" a="1"/>
  <c r="AK272" i="5" s="1"/>
  <c r="AK270" i="5" a="1"/>
  <c r="AK270" i="5" s="1"/>
  <c r="AK263" i="5" a="1"/>
  <c r="AK263" i="5" s="1"/>
  <c r="AK257" i="5" a="1"/>
  <c r="AK257" i="5" s="1"/>
  <c r="AK254" i="5" a="1"/>
  <c r="AK254" i="5" s="1"/>
  <c r="AK267" i="5" a="1"/>
  <c r="AK267" i="5" s="1"/>
  <c r="AK266" i="5" a="1"/>
  <c r="AK266" i="5" s="1"/>
  <c r="AK262" i="5" a="1"/>
  <c r="AK262" i="5" s="1"/>
  <c r="AK256" i="5" a="1"/>
  <c r="AK256" i="5" s="1"/>
  <c r="AK253" i="5" a="1"/>
  <c r="AK253" i="5" s="1"/>
  <c r="AK259" i="5" a="1"/>
  <c r="AK259" i="5" s="1"/>
  <c r="AK271" i="5" a="1"/>
  <c r="AK271" i="5" s="1"/>
  <c r="AK269" i="5" a="1"/>
  <c r="AK269" i="5" s="1"/>
  <c r="AK265" i="5" a="1"/>
  <c r="AK265" i="5" s="1"/>
  <c r="AK261" i="5" a="1"/>
  <c r="AK261" i="5" s="1"/>
  <c r="AK258" i="5" a="1"/>
  <c r="AK258" i="5" s="1"/>
  <c r="AK268" i="5" a="1"/>
  <c r="AK268" i="5" s="1"/>
  <c r="AK250" i="5" a="1"/>
  <c r="AK250" i="5" s="1"/>
  <c r="AK248" i="5" a="1"/>
  <c r="AK248" i="5" s="1"/>
  <c r="AK247" i="5" a="1"/>
  <c r="AK247" i="5" s="1"/>
  <c r="AK241" i="5" a="1"/>
  <c r="AK241" i="5" s="1"/>
  <c r="AK240" i="5" a="1"/>
  <c r="AK240" i="5" s="1"/>
  <c r="AK235" i="5" a="1"/>
  <c r="AK235" i="5" s="1"/>
  <c r="AK234" i="5" a="1"/>
  <c r="AK234" i="5" s="1"/>
  <c r="AK246" i="5" a="1"/>
  <c r="AK246" i="5" s="1"/>
  <c r="AK245" i="5" a="1"/>
  <c r="AK245" i="5" s="1"/>
  <c r="AK252" i="5" a="1"/>
  <c r="AK252" i="5" s="1"/>
  <c r="AK239" i="5" a="1"/>
  <c r="AK239" i="5" s="1"/>
  <c r="AK249" i="5" a="1"/>
  <c r="AK249" i="5" s="1"/>
  <c r="AK238" i="5" a="1"/>
  <c r="AK238" i="5" s="1"/>
  <c r="AK244" i="5" a="1"/>
  <c r="AK244" i="5" s="1"/>
  <c r="AK243" i="5" a="1"/>
  <c r="AK243" i="5" s="1"/>
  <c r="AK251" i="5" a="1"/>
  <c r="AK251" i="5" s="1"/>
  <c r="AK242" i="5" a="1"/>
  <c r="AK242" i="5" s="1"/>
  <c r="AK237" i="5" a="1"/>
  <c r="AK237" i="5" s="1"/>
  <c r="AK236" i="5" a="1"/>
  <c r="AK236" i="5" s="1"/>
  <c r="AK227" i="5" a="1"/>
  <c r="AK227" i="5" s="1"/>
  <c r="AK221" i="5" a="1"/>
  <c r="AK221" i="5" s="1"/>
  <c r="AK212" i="5" a="1"/>
  <c r="AK212" i="5" s="1"/>
  <c r="AK226" i="5" a="1"/>
  <c r="AK226" i="5" s="1"/>
  <c r="AK216" i="5" a="1"/>
  <c r="AK216" i="5" s="1"/>
  <c r="AK211" i="5" a="1"/>
  <c r="AK211" i="5" s="1"/>
  <c r="AK232" i="5" a="1"/>
  <c r="AK232" i="5" s="1"/>
  <c r="AK229" i="5" a="1"/>
  <c r="AK229" i="5" s="1"/>
  <c r="AK218" i="5" a="1"/>
  <c r="AK218" i="5" s="1"/>
  <c r="AK225" i="5" a="1"/>
  <c r="AK225" i="5" s="1"/>
  <c r="AK217" i="5" a="1"/>
  <c r="AK217" i="5" s="1"/>
  <c r="AK215" i="5" a="1"/>
  <c r="AK215" i="5" s="1"/>
  <c r="AK231" i="5" a="1"/>
  <c r="AK231" i="5" s="1"/>
  <c r="AK224" i="5" a="1"/>
  <c r="AK224" i="5" s="1"/>
  <c r="AK219" i="5" a="1"/>
  <c r="AK219" i="5" s="1"/>
  <c r="AK233" i="5" a="1"/>
  <c r="AK233" i="5" s="1"/>
  <c r="AK230" i="5" a="1"/>
  <c r="AK230" i="5" s="1"/>
  <c r="AK214" i="5" a="1"/>
  <c r="AK214" i="5" s="1"/>
  <c r="AK228" i="5" a="1"/>
  <c r="AK228" i="5" s="1"/>
  <c r="AK223" i="5" a="1"/>
  <c r="AK223" i="5" s="1"/>
  <c r="AK222" i="5" a="1"/>
  <c r="AK222" i="5" s="1"/>
  <c r="AK220" i="5" a="1"/>
  <c r="AK220" i="5" s="1"/>
  <c r="AK213" i="5" a="1"/>
  <c r="AK213" i="5" s="1"/>
  <c r="AK210" i="5" a="1"/>
  <c r="AK210" i="5" s="1"/>
  <c r="AK209" i="5" a="1"/>
  <c r="AK209" i="5" s="1"/>
  <c r="AK208" i="5" a="1"/>
  <c r="AK208" i="5" s="1"/>
  <c r="AK202" i="5" a="1"/>
  <c r="AK202" i="5" s="1"/>
  <c r="AK197" i="5" a="1"/>
  <c r="AK197" i="5" s="1"/>
  <c r="AK187" i="5" a="1"/>
  <c r="AK187" i="5" s="1"/>
  <c r="AK183" i="5" a="1"/>
  <c r="AK183" i="5" s="1"/>
  <c r="AK176" i="5" a="1"/>
  <c r="AK176" i="5" s="1"/>
  <c r="AK172" i="5" a="1"/>
  <c r="AK172" i="5" s="1"/>
  <c r="AK206" i="5" a="1"/>
  <c r="AK206" i="5" s="1"/>
  <c r="AK201" i="5" a="1"/>
  <c r="AK201" i="5" s="1"/>
  <c r="AK193" i="5" a="1"/>
  <c r="AK193" i="5" s="1"/>
  <c r="AK188" i="5" a="1"/>
  <c r="AK188" i="5" s="1"/>
  <c r="AK180" i="5" a="1"/>
  <c r="AK180" i="5" s="1"/>
  <c r="AK189" i="5" a="1"/>
  <c r="AK189" i="5" s="1"/>
  <c r="AK184" i="5" a="1"/>
  <c r="AK184" i="5" s="1"/>
  <c r="AK181" i="5" a="1"/>
  <c r="AK181" i="5" s="1"/>
  <c r="AK175" i="5" a="1"/>
  <c r="AK175" i="5" s="1"/>
  <c r="AK169" i="5" a="1"/>
  <c r="AK169" i="5" s="1"/>
  <c r="AK205" i="5" a="1"/>
  <c r="AK205" i="5" s="1"/>
  <c r="AK200" i="5" a="1"/>
  <c r="AK200" i="5" s="1"/>
  <c r="AK194" i="5" a="1"/>
  <c r="AK194" i="5" s="1"/>
  <c r="AK173" i="5" a="1"/>
  <c r="AK173" i="5" s="1"/>
  <c r="AK195" i="5" a="1"/>
  <c r="AK195" i="5" s="1"/>
  <c r="AK185" i="5" a="1"/>
  <c r="AK185" i="5" s="1"/>
  <c r="AK177" i="5" a="1"/>
  <c r="AK177" i="5" s="1"/>
  <c r="AK204" i="5" a="1"/>
  <c r="AK204" i="5" s="1"/>
  <c r="AK199" i="5" a="1"/>
  <c r="AK199" i="5" s="1"/>
  <c r="AK190" i="5" a="1"/>
  <c r="AK190" i="5" s="1"/>
  <c r="AK186" i="5" a="1"/>
  <c r="AK186" i="5" s="1"/>
  <c r="AK182" i="5" a="1"/>
  <c r="AK182" i="5" s="1"/>
  <c r="AK178" i="5" a="1"/>
  <c r="AK178" i="5" s="1"/>
  <c r="AK174" i="5" a="1"/>
  <c r="AK174" i="5" s="1"/>
  <c r="AK207" i="5" a="1"/>
  <c r="AK207" i="5" s="1"/>
  <c r="AK196" i="5" a="1"/>
  <c r="AK196" i="5" s="1"/>
  <c r="AK192" i="5" a="1"/>
  <c r="AK192" i="5" s="1"/>
  <c r="AK203" i="5" a="1"/>
  <c r="AK203" i="5" s="1"/>
  <c r="AK198" i="5" a="1"/>
  <c r="AK198" i="5" s="1"/>
  <c r="AK191" i="5" a="1"/>
  <c r="AK191" i="5" s="1"/>
  <c r="AK179" i="5" a="1"/>
  <c r="AK179" i="5" s="1"/>
  <c r="AK156" i="5" a="1"/>
  <c r="AK156" i="5" s="1"/>
  <c r="AK152" i="5" a="1"/>
  <c r="AK152" i="5" s="1"/>
  <c r="AK143" i="5" a="1"/>
  <c r="AK143" i="5" s="1"/>
  <c r="AK128" i="5" a="1"/>
  <c r="AK128" i="5" s="1"/>
  <c r="AK168" i="5" a="1"/>
  <c r="AK168" i="5" s="1"/>
  <c r="AK151" i="5" a="1"/>
  <c r="AK151" i="5" s="1"/>
  <c r="AK150" i="5" a="1"/>
  <c r="AK150" i="5" s="1"/>
  <c r="AK145" i="5" a="1"/>
  <c r="AK145" i="5" s="1"/>
  <c r="AK142" i="5" a="1"/>
  <c r="AK142" i="5" s="1"/>
  <c r="AK138" i="5" a="1"/>
  <c r="AK138" i="5" s="1"/>
  <c r="AK131" i="5" a="1"/>
  <c r="AK131" i="5" s="1"/>
  <c r="AK149" i="5" a="1"/>
  <c r="AK149" i="5" s="1"/>
  <c r="AK148" i="5" a="1"/>
  <c r="AK148" i="5" s="1"/>
  <c r="AK147" i="5" a="1"/>
  <c r="AK147" i="5" s="1"/>
  <c r="AK126" i="5" a="1"/>
  <c r="AK126" i="5" s="1"/>
  <c r="AK167" i="5" a="1"/>
  <c r="AK167" i="5" s="1"/>
  <c r="AK166" i="5" a="1"/>
  <c r="AK166" i="5" s="1"/>
  <c r="AK165" i="5" a="1"/>
  <c r="AK165" i="5" s="1"/>
  <c r="AK164" i="5" a="1"/>
  <c r="AK164" i="5" s="1"/>
  <c r="AK163" i="5" a="1"/>
  <c r="AK163" i="5" s="1"/>
  <c r="AK162" i="5" a="1"/>
  <c r="AK162" i="5" s="1"/>
  <c r="AK157" i="5" a="1"/>
  <c r="AK157" i="5" s="1"/>
  <c r="AK153" i="5" a="1"/>
  <c r="AK153" i="5" s="1"/>
  <c r="AK141" i="5" a="1"/>
  <c r="AK141" i="5" s="1"/>
  <c r="AK129" i="5" a="1"/>
  <c r="AK129" i="5" s="1"/>
  <c r="AK161" i="5" a="1"/>
  <c r="AK161" i="5" s="1"/>
  <c r="AK160" i="5" a="1"/>
  <c r="AK160" i="5" s="1"/>
  <c r="AK158" i="5" a="1"/>
  <c r="AK158" i="5" s="1"/>
  <c r="AK146" i="5" a="1"/>
  <c r="AK146" i="5" s="1"/>
  <c r="AK137" i="5" a="1"/>
  <c r="AK137" i="5" s="1"/>
  <c r="AK136" i="5" a="1"/>
  <c r="AK136" i="5" s="1"/>
  <c r="AK135" i="5" a="1"/>
  <c r="AK135" i="5" s="1"/>
  <c r="AK134" i="5" a="1"/>
  <c r="AK134" i="5" s="1"/>
  <c r="AK133" i="5" a="1"/>
  <c r="AK133" i="5" s="1"/>
  <c r="AK132" i="5" a="1"/>
  <c r="AK132" i="5" s="1"/>
  <c r="AK159" i="5" a="1"/>
  <c r="AK159" i="5" s="1"/>
  <c r="AK140" i="5" a="1"/>
  <c r="AK140" i="5" s="1"/>
  <c r="AK127" i="5" a="1"/>
  <c r="AK127" i="5" s="1"/>
  <c r="AK170" i="5" a="1"/>
  <c r="AK170" i="5" s="1"/>
  <c r="AK155" i="5" a="1"/>
  <c r="AK155" i="5" s="1"/>
  <c r="AK154" i="5" a="1"/>
  <c r="AK154" i="5" s="1"/>
  <c r="AK144" i="5" a="1"/>
  <c r="AK144" i="5" s="1"/>
  <c r="AK139" i="5" a="1"/>
  <c r="AK139" i="5" s="1"/>
  <c r="AK130" i="5" a="1"/>
  <c r="AK130" i="5" s="1"/>
  <c r="AK171" i="5" a="1"/>
  <c r="AK171" i="5" s="1"/>
  <c r="AK125" i="5" a="1"/>
  <c r="AK125" i="5" s="1"/>
  <c r="AK123" i="5" a="1"/>
  <c r="AK123" i="5" s="1"/>
  <c r="AK106" i="5" a="1"/>
  <c r="AK106" i="5" s="1"/>
  <c r="AK99" i="5" a="1"/>
  <c r="AK99" i="5" s="1"/>
  <c r="AK90" i="5" a="1"/>
  <c r="AK90" i="5" s="1"/>
  <c r="AK122" i="5" a="1"/>
  <c r="AK122" i="5" s="1"/>
  <c r="AK115" i="5" a="1"/>
  <c r="AK115" i="5" s="1"/>
  <c r="AK110" i="5" a="1"/>
  <c r="AK110" i="5" s="1"/>
  <c r="AK98" i="5" a="1"/>
  <c r="AK98" i="5" s="1"/>
  <c r="AK87" i="5" a="1"/>
  <c r="AK87" i="5" s="1"/>
  <c r="AK84" i="5" a="1"/>
  <c r="AK84" i="5" s="1"/>
  <c r="AK121" i="5" a="1"/>
  <c r="AK121" i="5" s="1"/>
  <c r="AK119" i="5" a="1"/>
  <c r="AK119" i="5" s="1"/>
  <c r="AK114" i="5" a="1"/>
  <c r="AK114" i="5" s="1"/>
  <c r="AK109" i="5" a="1"/>
  <c r="AK109" i="5" s="1"/>
  <c r="AK102" i="5" a="1"/>
  <c r="AK102" i="5" s="1"/>
  <c r="AK100" i="5" a="1"/>
  <c r="AK100" i="5" s="1"/>
  <c r="AK95" i="5" a="1"/>
  <c r="AK95" i="5" s="1"/>
  <c r="AK92" i="5" a="1"/>
  <c r="AK92" i="5" s="1"/>
  <c r="AK89" i="5" a="1"/>
  <c r="AK89" i="5" s="1"/>
  <c r="AK86" i="5" a="1"/>
  <c r="AK86" i="5" s="1"/>
  <c r="AK105" i="5" a="1"/>
  <c r="AK105" i="5" s="1"/>
  <c r="AK97" i="5" a="1"/>
  <c r="AK97" i="5" s="1"/>
  <c r="AK94" i="5" a="1"/>
  <c r="AK94" i="5" s="1"/>
  <c r="AK117" i="5" a="1"/>
  <c r="AK117" i="5" s="1"/>
  <c r="AK113" i="5" a="1"/>
  <c r="AK113" i="5" s="1"/>
  <c r="AK108" i="5" a="1"/>
  <c r="AK108" i="5" s="1"/>
  <c r="AK104" i="5" a="1"/>
  <c r="AK104" i="5" s="1"/>
  <c r="AK91" i="5" a="1"/>
  <c r="AK91" i="5" s="1"/>
  <c r="AK124" i="5" a="1"/>
  <c r="AK124" i="5" s="1"/>
  <c r="AK120" i="5" a="1"/>
  <c r="AK120" i="5" s="1"/>
  <c r="AK112" i="5" a="1"/>
  <c r="AK112" i="5" s="1"/>
  <c r="AK103" i="5" a="1"/>
  <c r="AK103" i="5" s="1"/>
  <c r="AK88" i="5" a="1"/>
  <c r="AK88" i="5" s="1"/>
  <c r="AK85" i="5" a="1"/>
  <c r="AK85" i="5" s="1"/>
  <c r="AK107" i="5" a="1"/>
  <c r="AK107" i="5" s="1"/>
  <c r="AK96" i="5" a="1"/>
  <c r="AK96" i="5" s="1"/>
  <c r="AK118" i="5" a="1"/>
  <c r="AK118" i="5" s="1"/>
  <c r="AK116" i="5" a="1"/>
  <c r="AK116" i="5" s="1"/>
  <c r="AK111" i="5" a="1"/>
  <c r="AK111" i="5" s="1"/>
  <c r="AK101" i="5" a="1"/>
  <c r="AK101" i="5" s="1"/>
  <c r="AK93" i="5" a="1"/>
  <c r="AK93" i="5" s="1"/>
  <c r="AK83" i="5" a="1"/>
  <c r="AK83" i="5" s="1"/>
  <c r="AK80" i="5" a="1"/>
  <c r="AK80" i="5" s="1"/>
  <c r="AK74" i="5" a="1"/>
  <c r="AK74" i="5" s="1"/>
  <c r="AK66" i="5" a="1"/>
  <c r="AK66" i="5" s="1"/>
  <c r="AK56" i="5" a="1"/>
  <c r="AK56" i="5" s="1"/>
  <c r="AK82" i="5" a="1"/>
  <c r="AK82" i="5" s="1"/>
  <c r="AK77" i="5" a="1"/>
  <c r="AK77" i="5" s="1"/>
  <c r="AK69" i="5" a="1"/>
  <c r="AK69" i="5" s="1"/>
  <c r="AK61" i="5" a="1"/>
  <c r="AK61" i="5" s="1"/>
  <c r="AK72" i="5" a="1"/>
  <c r="AK72" i="5" s="1"/>
  <c r="AK64" i="5" a="1"/>
  <c r="AK64" i="5" s="1"/>
  <c r="AK58" i="5" a="1"/>
  <c r="AK58" i="5" s="1"/>
  <c r="AK55" i="5" a="1"/>
  <c r="AK55" i="5" s="1"/>
  <c r="AK79" i="5" a="1"/>
  <c r="AK79" i="5" s="1"/>
  <c r="AK75" i="5" a="1"/>
  <c r="AK75" i="5" s="1"/>
  <c r="AK67" i="5" a="1"/>
  <c r="AK67" i="5" s="1"/>
  <c r="AK59" i="5" a="1"/>
  <c r="AK59" i="5" s="1"/>
  <c r="AK70" i="5" a="1"/>
  <c r="AK70" i="5" s="1"/>
  <c r="AK62" i="5" a="1"/>
  <c r="AK62" i="5" s="1"/>
  <c r="AK57" i="5" a="1"/>
  <c r="AK57" i="5" s="1"/>
  <c r="AK54" i="5" a="1"/>
  <c r="AK54" i="5" s="1"/>
  <c r="AK78" i="5" a="1"/>
  <c r="AK78" i="5" s="1"/>
  <c r="AK73" i="5" a="1"/>
  <c r="AK73" i="5" s="1"/>
  <c r="AK65" i="5" a="1"/>
  <c r="AK65" i="5" s="1"/>
  <c r="AK44" i="5" a="1"/>
  <c r="AK44" i="5" s="1"/>
  <c r="AK81" i="5" a="1"/>
  <c r="AK81" i="5" s="1"/>
  <c r="AK76" i="5" a="1"/>
  <c r="AK76" i="5" s="1"/>
  <c r="AK68" i="5" a="1"/>
  <c r="AK68" i="5" s="1"/>
  <c r="AK60" i="5" a="1"/>
  <c r="AK60" i="5" s="1"/>
  <c r="AK53" i="5" a="1"/>
  <c r="AK53" i="5" s="1"/>
  <c r="AK71" i="5" a="1"/>
  <c r="AK71" i="5" s="1"/>
  <c r="AK63" i="5" a="1"/>
  <c r="AK63" i="5" s="1"/>
  <c r="AK42" i="5" a="1"/>
  <c r="AK42" i="5" s="1"/>
  <c r="AK52" i="5" a="1"/>
  <c r="AK52" i="5" s="1"/>
  <c r="AK46" i="5" a="1"/>
  <c r="AK46" i="5" s="1"/>
  <c r="AK45" i="5" a="1"/>
  <c r="AK45" i="5" s="1"/>
  <c r="AK41" i="5" a="1"/>
  <c r="AK41" i="5" s="1"/>
  <c r="AK40" i="5" a="1"/>
  <c r="AK40" i="5" s="1"/>
  <c r="AK32" i="5" a="1"/>
  <c r="AK32" i="5" s="1"/>
  <c r="AK24" i="5" a="1"/>
  <c r="AK24" i="5" s="1"/>
  <c r="AK18" i="5" a="1"/>
  <c r="AK18" i="5" s="1"/>
  <c r="AK14" i="5" a="1"/>
  <c r="AK14" i="5" s="1"/>
  <c r="AK47" i="5" a="1"/>
  <c r="AK47" i="5" s="1"/>
  <c r="AK35" i="5" a="1"/>
  <c r="AK35" i="5" s="1"/>
  <c r="AK27" i="5" a="1"/>
  <c r="AK27" i="5" s="1"/>
  <c r="AK11" i="5" a="1"/>
  <c r="AK11" i="5" s="1"/>
  <c r="AK50" i="5" a="1"/>
  <c r="AK50" i="5" s="1"/>
  <c r="AK38" i="5" a="1"/>
  <c r="AK38" i="5" s="1"/>
  <c r="AK30" i="5" a="1"/>
  <c r="AK30" i="5" s="1"/>
  <c r="AK21" i="5" a="1"/>
  <c r="AK21" i="5" s="1"/>
  <c r="AK19" i="5" a="1"/>
  <c r="AK19" i="5" s="1"/>
  <c r="AK33" i="5" a="1"/>
  <c r="AK33" i="5" s="1"/>
  <c r="AK25" i="5" a="1"/>
  <c r="AK25" i="5" s="1"/>
  <c r="AK20" i="5" a="1"/>
  <c r="AK20" i="5" s="1"/>
  <c r="AK16" i="5" a="1"/>
  <c r="AK16" i="5" s="1"/>
  <c r="AK13" i="5" a="1"/>
  <c r="AK13" i="5" s="1"/>
  <c r="AK6" i="5" a="1"/>
  <c r="AK6" i="5" s="1"/>
  <c r="AK48" i="5" a="1"/>
  <c r="AK48" i="5" s="1"/>
  <c r="AK36" i="5" a="1"/>
  <c r="AK36" i="5" s="1"/>
  <c r="AK28" i="5" a="1"/>
  <c r="AK28" i="5" s="1"/>
  <c r="AK10" i="5" a="1"/>
  <c r="AK10" i="5" s="1"/>
  <c r="AK7" i="5" a="1"/>
  <c r="AK7" i="5" s="1"/>
  <c r="AK51" i="5" a="1"/>
  <c r="AK51" i="5" s="1"/>
  <c r="AK43" i="5" a="1"/>
  <c r="AK43" i="5" s="1"/>
  <c r="AK39" i="5" a="1"/>
  <c r="AK39" i="5" s="1"/>
  <c r="AK31" i="5" a="1"/>
  <c r="AK31" i="5" s="1"/>
  <c r="AK23" i="5" a="1"/>
  <c r="AK23" i="5" s="1"/>
  <c r="AK9" i="5" a="1"/>
  <c r="AK9" i="5" s="1"/>
  <c r="AK8" i="5" a="1"/>
  <c r="AK8" i="5" s="1"/>
  <c r="AK34" i="5" a="1"/>
  <c r="AK34" i="5" s="1"/>
  <c r="AK26" i="5" a="1"/>
  <c r="AK26" i="5" s="1"/>
  <c r="AK22" i="5" a="1"/>
  <c r="AK22" i="5" s="1"/>
  <c r="AK17" i="5" a="1"/>
  <c r="AK17" i="5" s="1"/>
  <c r="AK15" i="5" a="1"/>
  <c r="AK15" i="5" s="1"/>
  <c r="AK49" i="5" a="1"/>
  <c r="AK49" i="5" s="1"/>
  <c r="AK37" i="5" a="1"/>
  <c r="AK37" i="5" s="1"/>
  <c r="AK29" i="5" a="1"/>
  <c r="AK29" i="5" s="1"/>
  <c r="AK12" i="5" a="1"/>
  <c r="AK12" i="5" s="1"/>
  <c r="AB1" i="6"/>
  <c r="AG356" i="5" a="1"/>
  <c r="AG356" i="5" s="1"/>
  <c r="AG354" i="5" a="1"/>
  <c r="AG354" i="5" s="1"/>
  <c r="AG357" i="5" a="1"/>
  <c r="AG357" i="5" s="1"/>
  <c r="AG353" i="5" a="1"/>
  <c r="AG353" i="5" s="1"/>
  <c r="AG358" i="5" a="1"/>
  <c r="AG358" i="5" s="1"/>
  <c r="AG352" i="5" a="1"/>
  <c r="AG352" i="5" s="1"/>
  <c r="AG351" i="5" a="1"/>
  <c r="AG351" i="5" s="1"/>
  <c r="AG355" i="5" a="1"/>
  <c r="AG355" i="5" s="1"/>
  <c r="AG348" i="5" a="1"/>
  <c r="AG348" i="5" s="1"/>
  <c r="AG344" i="5" a="1"/>
  <c r="AG344" i="5" s="1"/>
  <c r="AG350" i="5" a="1"/>
  <c r="AG350" i="5" s="1"/>
  <c r="AG345" i="5" a="1"/>
  <c r="AG345" i="5" s="1"/>
  <c r="AG341" i="5" a="1"/>
  <c r="AG341" i="5" s="1"/>
  <c r="AG347" i="5" a="1"/>
  <c r="AG347" i="5" s="1"/>
  <c r="AG346" i="5" a="1"/>
  <c r="AG346" i="5" s="1"/>
  <c r="AG343" i="5" a="1"/>
  <c r="AG343" i="5" s="1"/>
  <c r="AG340" i="5" a="1"/>
  <c r="AG340" i="5" s="1"/>
  <c r="AG349" i="5" a="1"/>
  <c r="AG349" i="5" s="1"/>
  <c r="AG342" i="5" a="1"/>
  <c r="AG342" i="5" s="1"/>
  <c r="AG334" i="5" a="1"/>
  <c r="AG334" i="5" s="1"/>
  <c r="AG330" i="5" a="1"/>
  <c r="AG330" i="5" s="1"/>
  <c r="AG329" i="5" a="1"/>
  <c r="AG329" i="5" s="1"/>
  <c r="AG339" i="5" a="1"/>
  <c r="AG339" i="5" s="1"/>
  <c r="AG331" i="5" a="1"/>
  <c r="AG331" i="5" s="1"/>
  <c r="AG336" i="5" a="1"/>
  <c r="AG336" i="5" s="1"/>
  <c r="AG332" i="5" a="1"/>
  <c r="AG332" i="5" s="1"/>
  <c r="AG338" i="5" a="1"/>
  <c r="AG338" i="5" s="1"/>
  <c r="AG333" i="5" a="1"/>
  <c r="AG333" i="5" s="1"/>
  <c r="AG337" i="5" a="1"/>
  <c r="AG337" i="5" s="1"/>
  <c r="AG335" i="5" a="1"/>
  <c r="AG335" i="5" s="1"/>
  <c r="AG326" i="5" a="1"/>
  <c r="AG326" i="5" s="1"/>
  <c r="AG317" i="5" a="1"/>
  <c r="AG317" i="5" s="1"/>
  <c r="AG315" i="5" a="1"/>
  <c r="AG315" i="5" s="1"/>
  <c r="AG328" i="5" a="1"/>
  <c r="AG328" i="5" s="1"/>
  <c r="AG324" i="5" a="1"/>
  <c r="AG324" i="5" s="1"/>
  <c r="AG322" i="5" a="1"/>
  <c r="AG322" i="5" s="1"/>
  <c r="AG320" i="5" a="1"/>
  <c r="AG320" i="5" s="1"/>
  <c r="AG312" i="5" a="1"/>
  <c r="AG312" i="5" s="1"/>
  <c r="AG318" i="5" a="1"/>
  <c r="AG318" i="5" s="1"/>
  <c r="AG327" i="5" a="1"/>
  <c r="AG327" i="5" s="1"/>
  <c r="AG325" i="5" a="1"/>
  <c r="AG325" i="5" s="1"/>
  <c r="AG316" i="5" a="1"/>
  <c r="AG316" i="5" s="1"/>
  <c r="AG314" i="5" a="1"/>
  <c r="AG314" i="5" s="1"/>
  <c r="AG313" i="5" a="1"/>
  <c r="AG313" i="5" s="1"/>
  <c r="AG323" i="5" a="1"/>
  <c r="AG323" i="5" s="1"/>
  <c r="AG321" i="5" a="1"/>
  <c r="AG321" i="5" s="1"/>
  <c r="AG319" i="5" a="1"/>
  <c r="AG319" i="5" s="1"/>
  <c r="AG300" i="5" a="1"/>
  <c r="AG300" i="5" s="1"/>
  <c r="AG293" i="5" a="1"/>
  <c r="AG293" i="5" s="1"/>
  <c r="AG308" i="5" a="1"/>
  <c r="AG308" i="5" s="1"/>
  <c r="AG306" i="5" a="1"/>
  <c r="AG306" i="5" s="1"/>
  <c r="AG305" i="5" a="1"/>
  <c r="AG305" i="5" s="1"/>
  <c r="AG296" i="5" a="1"/>
  <c r="AG296" i="5" s="1"/>
  <c r="AG311" i="5" a="1"/>
  <c r="AG311" i="5" s="1"/>
  <c r="AG310" i="5" a="1"/>
  <c r="AG310" i="5" s="1"/>
  <c r="AG309" i="5" a="1"/>
  <c r="AG309" i="5" s="1"/>
  <c r="AG301" i="5" a="1"/>
  <c r="AG301" i="5" s="1"/>
  <c r="AG299" i="5" a="1"/>
  <c r="AG299" i="5" s="1"/>
  <c r="AG295" i="5" a="1"/>
  <c r="AG295" i="5" s="1"/>
  <c r="AG307" i="5" a="1"/>
  <c r="AG307" i="5" s="1"/>
  <c r="AG304" i="5" a="1"/>
  <c r="AG304" i="5" s="1"/>
  <c r="AG302" i="5" a="1"/>
  <c r="AG302" i="5" s="1"/>
  <c r="AG297" i="5" a="1"/>
  <c r="AG297" i="5" s="1"/>
  <c r="AG292" i="5" a="1"/>
  <c r="AG292" i="5" s="1"/>
  <c r="AG303" i="5" a="1"/>
  <c r="AG303" i="5" s="1"/>
  <c r="AG298" i="5" a="1"/>
  <c r="AG298" i="5" s="1"/>
  <c r="AG294" i="5" a="1"/>
  <c r="AG294" i="5" s="1"/>
  <c r="AG278" i="5" a="1"/>
  <c r="AG278" i="5" s="1"/>
  <c r="AG275" i="5" a="1"/>
  <c r="AG275" i="5" s="1"/>
  <c r="AG289" i="5" a="1"/>
  <c r="AG289" i="5" s="1"/>
  <c r="AG286" i="5" a="1"/>
  <c r="AG286" i="5" s="1"/>
  <c r="AG283" i="5" a="1"/>
  <c r="AG283" i="5" s="1"/>
  <c r="AG272" i="5" a="1"/>
  <c r="AG272" i="5" s="1"/>
  <c r="AG290" i="5" a="1"/>
  <c r="AG290" i="5" s="1"/>
  <c r="AG287" i="5" a="1"/>
  <c r="AG287" i="5" s="1"/>
  <c r="AG285" i="5" a="1"/>
  <c r="AG285" i="5" s="1"/>
  <c r="AG291" i="5" a="1"/>
  <c r="AG291" i="5" s="1"/>
  <c r="AG288" i="5" a="1"/>
  <c r="AG288" i="5" s="1"/>
  <c r="AG282" i="5" a="1"/>
  <c r="AG282" i="5" s="1"/>
  <c r="AG280" i="5" a="1"/>
  <c r="AG280" i="5" s="1"/>
  <c r="AG274" i="5" a="1"/>
  <c r="AG274" i="5" s="1"/>
  <c r="AG277" i="5" a="1"/>
  <c r="AG277" i="5" s="1"/>
  <c r="AG281" i="5" a="1"/>
  <c r="AG281" i="5" s="1"/>
  <c r="AG279" i="5" a="1"/>
  <c r="AG279" i="5" s="1"/>
  <c r="AG276" i="5" a="1"/>
  <c r="AG276" i="5" s="1"/>
  <c r="AG284" i="5" a="1"/>
  <c r="AG284" i="5" s="1"/>
  <c r="AG273" i="5" a="1"/>
  <c r="AG273" i="5" s="1"/>
  <c r="AG270" i="5" a="1"/>
  <c r="AG270" i="5" s="1"/>
  <c r="AG267" i="5" a="1"/>
  <c r="AG267" i="5" s="1"/>
  <c r="AG254" i="5" a="1"/>
  <c r="AG254" i="5" s="1"/>
  <c r="AG269" i="5" a="1"/>
  <c r="AG269" i="5" s="1"/>
  <c r="AG266" i="5" a="1"/>
  <c r="AG266" i="5" s="1"/>
  <c r="AG262" i="5" a="1"/>
  <c r="AG262" i="5" s="1"/>
  <c r="AG259" i="5" a="1"/>
  <c r="AG259" i="5" s="1"/>
  <c r="AG271" i="5" a="1"/>
  <c r="AG271" i="5" s="1"/>
  <c r="AG256" i="5" a="1"/>
  <c r="AG256" i="5" s="1"/>
  <c r="AG265" i="5" a="1"/>
  <c r="AG265" i="5" s="1"/>
  <c r="AG261" i="5" a="1"/>
  <c r="AG261" i="5" s="1"/>
  <c r="AG255" i="5" a="1"/>
  <c r="AG255" i="5" s="1"/>
  <c r="AG258" i="5" a="1"/>
  <c r="AG258" i="5" s="1"/>
  <c r="AG268" i="5" a="1"/>
  <c r="AG268" i="5" s="1"/>
  <c r="AG264" i="5" a="1"/>
  <c r="AG264" i="5" s="1"/>
  <c r="AG263" i="5" a="1"/>
  <c r="AG263" i="5" s="1"/>
  <c r="AG260" i="5" a="1"/>
  <c r="AG260" i="5" s="1"/>
  <c r="AG257" i="5" a="1"/>
  <c r="AG257" i="5" s="1"/>
  <c r="AG245" i="5" a="1"/>
  <c r="AG245" i="5" s="1"/>
  <c r="AG240" i="5" a="1"/>
  <c r="AG240" i="5" s="1"/>
  <c r="AG234" i="5" a="1"/>
  <c r="AG234" i="5" s="1"/>
  <c r="AG252" i="5" a="1"/>
  <c r="AG252" i="5" s="1"/>
  <c r="AG246" i="5" a="1"/>
  <c r="AG246" i="5" s="1"/>
  <c r="AG239" i="5" a="1"/>
  <c r="AG239" i="5" s="1"/>
  <c r="AG249" i="5" a="1"/>
  <c r="AG249" i="5" s="1"/>
  <c r="AG238" i="5" a="1"/>
  <c r="AG238" i="5" s="1"/>
  <c r="AG251" i="5" a="1"/>
  <c r="AG251" i="5" s="1"/>
  <c r="AG243" i="5" a="1"/>
  <c r="AG243" i="5" s="1"/>
  <c r="AG237" i="5" a="1"/>
  <c r="AG237" i="5" s="1"/>
  <c r="AG244" i="5" a="1"/>
  <c r="AG244" i="5" s="1"/>
  <c r="AG242" i="5" a="1"/>
  <c r="AG242" i="5" s="1"/>
  <c r="AG241" i="5" a="1"/>
  <c r="AG241" i="5" s="1"/>
  <c r="AG250" i="5" a="1"/>
  <c r="AG250" i="5" s="1"/>
  <c r="AG248" i="5" a="1"/>
  <c r="AG248" i="5" s="1"/>
  <c r="AG247" i="5" a="1"/>
  <c r="AG247" i="5" s="1"/>
  <c r="AG236" i="5" a="1"/>
  <c r="AG236" i="5" s="1"/>
  <c r="AG235" i="5" a="1"/>
  <c r="AG235" i="5" s="1"/>
  <c r="AG253" i="5" a="1"/>
  <c r="AG253" i="5" s="1"/>
  <c r="AG233" i="5" a="1"/>
  <c r="AG233" i="5" s="1"/>
  <c r="AG229" i="5" a="1"/>
  <c r="AG229" i="5" s="1"/>
  <c r="AG217" i="5" a="1"/>
  <c r="AG217" i="5" s="1"/>
  <c r="AG215" i="5" a="1"/>
  <c r="AG215" i="5" s="1"/>
  <c r="AG232" i="5" a="1"/>
  <c r="AG232" i="5" s="1"/>
  <c r="AG225" i="5" a="1"/>
  <c r="AG225" i="5" s="1"/>
  <c r="AG219" i="5" a="1"/>
  <c r="AG219" i="5" s="1"/>
  <c r="AG218" i="5" a="1"/>
  <c r="AG218" i="5" s="1"/>
  <c r="AG231" i="5" a="1"/>
  <c r="AG231" i="5" s="1"/>
  <c r="AG214" i="5" a="1"/>
  <c r="AG214" i="5" s="1"/>
  <c r="AG224" i="5" a="1"/>
  <c r="AG224" i="5" s="1"/>
  <c r="AG223" i="5" a="1"/>
  <c r="AG223" i="5" s="1"/>
  <c r="AG220" i="5" a="1"/>
  <c r="AG220" i="5" s="1"/>
  <c r="AG230" i="5" a="1"/>
  <c r="AG230" i="5" s="1"/>
  <c r="AG228" i="5" a="1"/>
  <c r="AG228" i="5" s="1"/>
  <c r="AG213" i="5" a="1"/>
  <c r="AG213" i="5" s="1"/>
  <c r="AG227" i="5" a="1"/>
  <c r="AG227" i="5" s="1"/>
  <c r="AG222" i="5" a="1"/>
  <c r="AG222" i="5" s="1"/>
  <c r="AG221" i="5" a="1"/>
  <c r="AG221" i="5" s="1"/>
  <c r="AG212" i="5" a="1"/>
  <c r="AG212" i="5" s="1"/>
  <c r="AG226" i="5" a="1"/>
  <c r="AG226" i="5" s="1"/>
  <c r="AG216" i="5" a="1"/>
  <c r="AG216" i="5" s="1"/>
  <c r="AG211" i="5" a="1"/>
  <c r="AG211" i="5" s="1"/>
  <c r="AG205" i="5" a="1"/>
  <c r="AG205" i="5" s="1"/>
  <c r="AG194" i="5" a="1"/>
  <c r="AG194" i="5" s="1"/>
  <c r="AG189" i="5" a="1"/>
  <c r="AG189" i="5" s="1"/>
  <c r="AG185" i="5" a="1"/>
  <c r="AG185" i="5" s="1"/>
  <c r="AG181" i="5" a="1"/>
  <c r="AG181" i="5" s="1"/>
  <c r="AG177" i="5" a="1"/>
  <c r="AG177" i="5" s="1"/>
  <c r="AG190" i="5" a="1"/>
  <c r="AG190" i="5" s="1"/>
  <c r="AG182" i="5" a="1"/>
  <c r="AG182" i="5" s="1"/>
  <c r="AG173" i="5" a="1"/>
  <c r="AG173" i="5" s="1"/>
  <c r="AG207" i="5" a="1"/>
  <c r="AG207" i="5" s="1"/>
  <c r="AG204" i="5" a="1"/>
  <c r="AG204" i="5" s="1"/>
  <c r="AG199" i="5" a="1"/>
  <c r="AG199" i="5" s="1"/>
  <c r="AG196" i="5" a="1"/>
  <c r="AG196" i="5" s="1"/>
  <c r="AG195" i="5" a="1"/>
  <c r="AG195" i="5" s="1"/>
  <c r="AG186" i="5" a="1"/>
  <c r="AG186" i="5" s="1"/>
  <c r="AG203" i="5" a="1"/>
  <c r="AG203" i="5" s="1"/>
  <c r="AG178" i="5" a="1"/>
  <c r="AG178" i="5" s="1"/>
  <c r="AG174" i="5" a="1"/>
  <c r="AG174" i="5" s="1"/>
  <c r="AG170" i="5" a="1"/>
  <c r="AG170" i="5" s="1"/>
  <c r="AG209" i="5" a="1"/>
  <c r="AG209" i="5" s="1"/>
  <c r="AG202" i="5" a="1"/>
  <c r="AG202" i="5" s="1"/>
  <c r="AG198" i="5" a="1"/>
  <c r="AG198" i="5" s="1"/>
  <c r="AG192" i="5" a="1"/>
  <c r="AG192" i="5" s="1"/>
  <c r="AG191" i="5" a="1"/>
  <c r="AG191" i="5" s="1"/>
  <c r="AG187" i="5" a="1"/>
  <c r="AG187" i="5" s="1"/>
  <c r="AG179" i="5" a="1"/>
  <c r="AG179" i="5" s="1"/>
  <c r="AG208" i="5" a="1"/>
  <c r="AG208" i="5" s="1"/>
  <c r="AG197" i="5" a="1"/>
  <c r="AG197" i="5" s="1"/>
  <c r="AG193" i="5" a="1"/>
  <c r="AG193" i="5" s="1"/>
  <c r="AG183" i="5" a="1"/>
  <c r="AG183" i="5" s="1"/>
  <c r="AG176" i="5" a="1"/>
  <c r="AG176" i="5" s="1"/>
  <c r="AG172" i="5" a="1"/>
  <c r="AG172" i="5" s="1"/>
  <c r="AG210" i="5" a="1"/>
  <c r="AG210" i="5" s="1"/>
  <c r="AG206" i="5" a="1"/>
  <c r="AG206" i="5" s="1"/>
  <c r="AG201" i="5" a="1"/>
  <c r="AG201" i="5" s="1"/>
  <c r="AG188" i="5" a="1"/>
  <c r="AG188" i="5" s="1"/>
  <c r="AG180" i="5" a="1"/>
  <c r="AG180" i="5" s="1"/>
  <c r="AG171" i="5" a="1"/>
  <c r="AG171" i="5" s="1"/>
  <c r="AG200" i="5" a="1"/>
  <c r="AG200" i="5" s="1"/>
  <c r="AG184" i="5" a="1"/>
  <c r="AG184" i="5" s="1"/>
  <c r="AG175" i="5" a="1"/>
  <c r="AG175" i="5" s="1"/>
  <c r="AG169" i="5" a="1"/>
  <c r="AG169" i="5" s="1"/>
  <c r="AG167" i="5" a="1"/>
  <c r="AG167" i="5" s="1"/>
  <c r="AG166" i="5" a="1"/>
  <c r="AG166" i="5" s="1"/>
  <c r="AG165" i="5" a="1"/>
  <c r="AG165" i="5" s="1"/>
  <c r="AG164" i="5" a="1"/>
  <c r="AG164" i="5" s="1"/>
  <c r="AG162" i="5" a="1"/>
  <c r="AG162" i="5" s="1"/>
  <c r="AG160" i="5" a="1"/>
  <c r="AG160" i="5" s="1"/>
  <c r="AG153" i="5" a="1"/>
  <c r="AG153" i="5" s="1"/>
  <c r="AG141" i="5" a="1"/>
  <c r="AG141" i="5" s="1"/>
  <c r="AG135" i="5" a="1"/>
  <c r="AG135" i="5" s="1"/>
  <c r="AG133" i="5" a="1"/>
  <c r="AG133" i="5" s="1"/>
  <c r="AG132" i="5" a="1"/>
  <c r="AG132" i="5" s="1"/>
  <c r="AG161" i="5" a="1"/>
  <c r="AG161" i="5" s="1"/>
  <c r="AG140" i="5" a="1"/>
  <c r="AG140" i="5" s="1"/>
  <c r="AG137" i="5" a="1"/>
  <c r="AG137" i="5" s="1"/>
  <c r="AG136" i="5" a="1"/>
  <c r="AG136" i="5" s="1"/>
  <c r="AG134" i="5" a="1"/>
  <c r="AG134" i="5" s="1"/>
  <c r="AG127" i="5" a="1"/>
  <c r="AG127" i="5" s="1"/>
  <c r="AG159" i="5" a="1"/>
  <c r="AG159" i="5" s="1"/>
  <c r="AG158" i="5" a="1"/>
  <c r="AG158" i="5" s="1"/>
  <c r="AG154" i="5" a="1"/>
  <c r="AG154" i="5" s="1"/>
  <c r="AG146" i="5" a="1"/>
  <c r="AG146" i="5" s="1"/>
  <c r="AG139" i="5" a="1"/>
  <c r="AG139" i="5" s="1"/>
  <c r="AG130" i="5" a="1"/>
  <c r="AG130" i="5" s="1"/>
  <c r="AG144" i="5" a="1"/>
  <c r="AG144" i="5" s="1"/>
  <c r="AG155" i="5" a="1"/>
  <c r="AG155" i="5" s="1"/>
  <c r="AG143" i="5" a="1"/>
  <c r="AG143" i="5" s="1"/>
  <c r="AG128" i="5" a="1"/>
  <c r="AG128" i="5" s="1"/>
  <c r="AG168" i="5" a="1"/>
  <c r="AG168" i="5" s="1"/>
  <c r="AG156" i="5" a="1"/>
  <c r="AG156" i="5" s="1"/>
  <c r="AG145" i="5" a="1"/>
  <c r="AG145" i="5" s="1"/>
  <c r="AG142" i="5" a="1"/>
  <c r="AG142" i="5" s="1"/>
  <c r="AG131" i="5" a="1"/>
  <c r="AG131" i="5" s="1"/>
  <c r="AG152" i="5" a="1"/>
  <c r="AG152" i="5" s="1"/>
  <c r="AG151" i="5" a="1"/>
  <c r="AG151" i="5" s="1"/>
  <c r="AG150" i="5" a="1"/>
  <c r="AG150" i="5" s="1"/>
  <c r="AG147" i="5" a="1"/>
  <c r="AG147" i="5" s="1"/>
  <c r="AG138" i="5" a="1"/>
  <c r="AG138" i="5" s="1"/>
  <c r="AG126" i="5" a="1"/>
  <c r="AG126" i="5" s="1"/>
  <c r="AG163" i="5" a="1"/>
  <c r="AG163" i="5" s="1"/>
  <c r="AG157" i="5" a="1"/>
  <c r="AG157" i="5" s="1"/>
  <c r="AG149" i="5" a="1"/>
  <c r="AG149" i="5" s="1"/>
  <c r="AG148" i="5" a="1"/>
  <c r="AG148" i="5" s="1"/>
  <c r="AG129" i="5" a="1"/>
  <c r="AG129" i="5" s="1"/>
  <c r="AG124" i="5" a="1"/>
  <c r="AG124" i="5" s="1"/>
  <c r="AG113" i="5" a="1"/>
  <c r="AG113" i="5" s="1"/>
  <c r="AG108" i="5" a="1"/>
  <c r="AG108" i="5" s="1"/>
  <c r="AG104" i="5" a="1"/>
  <c r="AG104" i="5" s="1"/>
  <c r="AG89" i="5" a="1"/>
  <c r="AG89" i="5" s="1"/>
  <c r="AG117" i="5" a="1"/>
  <c r="AG117" i="5" s="1"/>
  <c r="AG103" i="5" a="1"/>
  <c r="AG103" i="5" s="1"/>
  <c r="AG97" i="5" a="1"/>
  <c r="AG97" i="5" s="1"/>
  <c r="AG86" i="5" a="1"/>
  <c r="AG86" i="5" s="1"/>
  <c r="AG83" i="5" a="1"/>
  <c r="AG83" i="5" s="1"/>
  <c r="AG120" i="5" a="1"/>
  <c r="AG120" i="5" s="1"/>
  <c r="AG112" i="5" a="1"/>
  <c r="AG112" i="5" s="1"/>
  <c r="AG107" i="5" a="1"/>
  <c r="AG107" i="5" s="1"/>
  <c r="AG94" i="5" a="1"/>
  <c r="AG94" i="5" s="1"/>
  <c r="AG116" i="5" a="1"/>
  <c r="AG116" i="5" s="1"/>
  <c r="AG101" i="5" a="1"/>
  <c r="AG101" i="5" s="1"/>
  <c r="AG91" i="5" a="1"/>
  <c r="AG91" i="5" s="1"/>
  <c r="AG88" i="5" a="1"/>
  <c r="AG88" i="5" s="1"/>
  <c r="AG85" i="5" a="1"/>
  <c r="AG85" i="5" s="1"/>
  <c r="AG82" i="5" a="1"/>
  <c r="AG82" i="5" s="1"/>
  <c r="AG125" i="5" a="1"/>
  <c r="AG125" i="5" s="1"/>
  <c r="AG123" i="5" a="1"/>
  <c r="AG123" i="5" s="1"/>
  <c r="AG118" i="5" a="1"/>
  <c r="AG118" i="5" s="1"/>
  <c r="AG111" i="5" a="1"/>
  <c r="AG111" i="5" s="1"/>
  <c r="AG96" i="5" a="1"/>
  <c r="AG96" i="5" s="1"/>
  <c r="AG93" i="5" a="1"/>
  <c r="AG93" i="5" s="1"/>
  <c r="AG90" i="5" a="1"/>
  <c r="AG90" i="5" s="1"/>
  <c r="AG122" i="5" a="1"/>
  <c r="AG122" i="5" s="1"/>
  <c r="AG115" i="5" a="1"/>
  <c r="AG115" i="5" s="1"/>
  <c r="AG110" i="5" a="1"/>
  <c r="AG110" i="5" s="1"/>
  <c r="AG99" i="5" a="1"/>
  <c r="AG99" i="5" s="1"/>
  <c r="AG98" i="5" a="1"/>
  <c r="AG98" i="5" s="1"/>
  <c r="AG87" i="5" a="1"/>
  <c r="AG87" i="5" s="1"/>
  <c r="AG84" i="5" a="1"/>
  <c r="AG84" i="5" s="1"/>
  <c r="AG106" i="5" a="1"/>
  <c r="AG106" i="5" s="1"/>
  <c r="AG102" i="5" a="1"/>
  <c r="AG102" i="5" s="1"/>
  <c r="AG95" i="5" a="1"/>
  <c r="AG95" i="5" s="1"/>
  <c r="AG121" i="5" a="1"/>
  <c r="AG121" i="5" s="1"/>
  <c r="AG119" i="5" a="1"/>
  <c r="AG119" i="5" s="1"/>
  <c r="AG114" i="5" a="1"/>
  <c r="AG114" i="5" s="1"/>
  <c r="AG109" i="5" a="1"/>
  <c r="AG109" i="5" s="1"/>
  <c r="AG105" i="5" a="1"/>
  <c r="AG105" i="5" s="1"/>
  <c r="AG100" i="5" a="1"/>
  <c r="AG100" i="5" s="1"/>
  <c r="AG92" i="5" a="1"/>
  <c r="AG92" i="5" s="1"/>
  <c r="AG79" i="5" a="1"/>
  <c r="AG79" i="5" s="1"/>
  <c r="AG70" i="5" a="1"/>
  <c r="AG70" i="5" s="1"/>
  <c r="AG62" i="5" a="1"/>
  <c r="AG62" i="5" s="1"/>
  <c r="AG73" i="5" a="1"/>
  <c r="AG73" i="5" s="1"/>
  <c r="AG65" i="5" a="1"/>
  <c r="AG65" i="5" s="1"/>
  <c r="AG44" i="5" a="1"/>
  <c r="AG44" i="5" s="1"/>
  <c r="AG76" i="5" a="1"/>
  <c r="AG76" i="5" s="1"/>
  <c r="AG68" i="5" a="1"/>
  <c r="AG68" i="5" s="1"/>
  <c r="AG60" i="5" a="1"/>
  <c r="AG60" i="5" s="1"/>
  <c r="AG55" i="5" a="1"/>
  <c r="AG55" i="5" s="1"/>
  <c r="AG78" i="5" a="1"/>
  <c r="AG78" i="5" s="1"/>
  <c r="AG71" i="5" a="1"/>
  <c r="AG71" i="5" s="1"/>
  <c r="AG63" i="5" a="1"/>
  <c r="AG63" i="5" s="1"/>
  <c r="AG57" i="5" a="1"/>
  <c r="AG57" i="5" s="1"/>
  <c r="AG42" i="5" a="1"/>
  <c r="AG42" i="5" s="1"/>
  <c r="AG81" i="5" a="1"/>
  <c r="AG81" i="5" s="1"/>
  <c r="AG74" i="5" a="1"/>
  <c r="AG74" i="5" s="1"/>
  <c r="AG66" i="5" a="1"/>
  <c r="AG66" i="5" s="1"/>
  <c r="AG56" i="5" a="1"/>
  <c r="AG56" i="5" s="1"/>
  <c r="AG54" i="5" a="1"/>
  <c r="AG54" i="5" s="1"/>
  <c r="AG80" i="5" a="1"/>
  <c r="AG80" i="5" s="1"/>
  <c r="AG69" i="5" a="1"/>
  <c r="AG69" i="5" s="1"/>
  <c r="AG61" i="5" a="1"/>
  <c r="AG61" i="5" s="1"/>
  <c r="AG46" i="5" a="1"/>
  <c r="AG46" i="5" s="1"/>
  <c r="AG77" i="5" a="1"/>
  <c r="AG77" i="5" s="1"/>
  <c r="AG72" i="5" a="1"/>
  <c r="AG72" i="5" s="1"/>
  <c r="AG64" i="5" a="1"/>
  <c r="AG64" i="5" s="1"/>
  <c r="AG53" i="5" a="1"/>
  <c r="AG53" i="5" s="1"/>
  <c r="AG75" i="5" a="1"/>
  <c r="AG75" i="5" s="1"/>
  <c r="AG67" i="5" a="1"/>
  <c r="AG67" i="5" s="1"/>
  <c r="AG59" i="5" a="1"/>
  <c r="AG59" i="5" s="1"/>
  <c r="AG58" i="5" a="1"/>
  <c r="AG58" i="5" s="1"/>
  <c r="AG48" i="5" a="1"/>
  <c r="AG48" i="5" s="1"/>
  <c r="AG36" i="5" a="1"/>
  <c r="AG36" i="5" s="1"/>
  <c r="AG28" i="5" a="1"/>
  <c r="AG28" i="5" s="1"/>
  <c r="AG51" i="5" a="1"/>
  <c r="AG51" i="5" s="1"/>
  <c r="AG39" i="5" a="1"/>
  <c r="AG39" i="5" s="1"/>
  <c r="AG31" i="5" a="1"/>
  <c r="AG31" i="5" s="1"/>
  <c r="AG23" i="5" a="1"/>
  <c r="AG23" i="5" s="1"/>
  <c r="AG20" i="5" a="1"/>
  <c r="AG20" i="5" s="1"/>
  <c r="AG16" i="5" a="1"/>
  <c r="AG16" i="5" s="1"/>
  <c r="AG13" i="5" a="1"/>
  <c r="AG13" i="5" s="1"/>
  <c r="AG10" i="5" a="1"/>
  <c r="AG10" i="5" s="1"/>
  <c r="AG8" i="5" a="1"/>
  <c r="AG8" i="5" s="1"/>
  <c r="AG6" i="5" a="1"/>
  <c r="AG6" i="5" s="1"/>
  <c r="AG45" i="5" a="1"/>
  <c r="AG45" i="5" s="1"/>
  <c r="AG34" i="5" a="1"/>
  <c r="AG34" i="5" s="1"/>
  <c r="AG26" i="5" a="1"/>
  <c r="AG26" i="5" s="1"/>
  <c r="AG9" i="5" a="1"/>
  <c r="AG9" i="5" s="1"/>
  <c r="AG7" i="5" a="1"/>
  <c r="AG7" i="5" s="1"/>
  <c r="AG49" i="5" a="1"/>
  <c r="AG49" i="5" s="1"/>
  <c r="AG41" i="5" a="1"/>
  <c r="AG41" i="5" s="1"/>
  <c r="AG37" i="5" a="1"/>
  <c r="AG37" i="5" s="1"/>
  <c r="AG29" i="5" a="1"/>
  <c r="AG29" i="5" s="1"/>
  <c r="AG17" i="5" a="1"/>
  <c r="AG17" i="5" s="1"/>
  <c r="AG15" i="5" a="1"/>
  <c r="AG15" i="5" s="1"/>
  <c r="AG52" i="5" a="1"/>
  <c r="AG52" i="5" s="1"/>
  <c r="AG40" i="5" a="1"/>
  <c r="AG40" i="5" s="1"/>
  <c r="AG32" i="5" a="1"/>
  <c r="AG32" i="5" s="1"/>
  <c r="AG24" i="5" a="1"/>
  <c r="AG24" i="5" s="1"/>
  <c r="AG12" i="5" a="1"/>
  <c r="AG12" i="5" s="1"/>
  <c r="AG47" i="5" a="1"/>
  <c r="AG47" i="5" s="1"/>
  <c r="AG35" i="5" a="1"/>
  <c r="AG35" i="5" s="1"/>
  <c r="AG27" i="5" a="1"/>
  <c r="AG27" i="5" s="1"/>
  <c r="AG22" i="5" a="1"/>
  <c r="AG22" i="5" s="1"/>
  <c r="AG18" i="5" a="1"/>
  <c r="AG18" i="5" s="1"/>
  <c r="AG50" i="5" a="1"/>
  <c r="AG50" i="5" s="1"/>
  <c r="AG38" i="5" a="1"/>
  <c r="AG38" i="5" s="1"/>
  <c r="AG30" i="5" a="1"/>
  <c r="AG30" i="5" s="1"/>
  <c r="AG19" i="5" a="1"/>
  <c r="AG19" i="5" s="1"/>
  <c r="AG14" i="5" a="1"/>
  <c r="AG14" i="5" s="1"/>
  <c r="AG11" i="5" a="1"/>
  <c r="AG11" i="5" s="1"/>
  <c r="AG43" i="5" a="1"/>
  <c r="AG43" i="5" s="1"/>
  <c r="AG33" i="5" a="1"/>
  <c r="AG33" i="5" s="1"/>
  <c r="AG25" i="5" a="1"/>
  <c r="AG25" i="5" s="1"/>
  <c r="AG21" i="5" a="1"/>
  <c r="AG21" i="5" s="1"/>
  <c r="AT354" i="5" a="1"/>
  <c r="AT354" i="5" s="1"/>
  <c r="AT358" i="5" a="1"/>
  <c r="AT358" i="5" s="1"/>
  <c r="AT356" i="5" a="1"/>
  <c r="AT356" i="5" s="1"/>
  <c r="AT350" i="5" a="1"/>
  <c r="AT350" i="5" s="1"/>
  <c r="AT353" i="5" a="1"/>
  <c r="AT353" i="5" s="1"/>
  <c r="AT352" i="5" a="1"/>
  <c r="AT352" i="5" s="1"/>
  <c r="AT357" i="5" a="1"/>
  <c r="AT357" i="5" s="1"/>
  <c r="AT355" i="5" a="1"/>
  <c r="AT355" i="5" s="1"/>
  <c r="AT351" i="5" a="1"/>
  <c r="AT351" i="5" s="1"/>
  <c r="AT347" i="5" a="1"/>
  <c r="AT347" i="5" s="1"/>
  <c r="AT341" i="5" a="1"/>
  <c r="AT341" i="5" s="1"/>
  <c r="AT346" i="5" a="1"/>
  <c r="AT346" i="5" s="1"/>
  <c r="AT343" i="5" a="1"/>
  <c r="AT343" i="5" s="1"/>
  <c r="AT348" i="5" a="1"/>
  <c r="AT348" i="5" s="1"/>
  <c r="AT344" i="5" a="1"/>
  <c r="AT344" i="5" s="1"/>
  <c r="AT342" i="5" a="1"/>
  <c r="AT342" i="5" s="1"/>
  <c r="AT349" i="5" a="1"/>
  <c r="AT349" i="5" s="1"/>
  <c r="AT345" i="5" a="1"/>
  <c r="AT345" i="5" s="1"/>
  <c r="AT336" i="5" a="1"/>
  <c r="AT336" i="5" s="1"/>
  <c r="AT332" i="5" a="1"/>
  <c r="AT332" i="5" s="1"/>
  <c r="AT338" i="5" a="1"/>
  <c r="AT338" i="5" s="1"/>
  <c r="AT340" i="5" a="1"/>
  <c r="AT340" i="5" s="1"/>
  <c r="AT337" i="5" a="1"/>
  <c r="AT337" i="5" s="1"/>
  <c r="AT333" i="5" a="1"/>
  <c r="AT333" i="5" s="1"/>
  <c r="AT330" i="5" a="1"/>
  <c r="AT330" i="5" s="1"/>
  <c r="AT328" i="5" a="1"/>
  <c r="AT328" i="5" s="1"/>
  <c r="AT335" i="5" a="1"/>
  <c r="AT335" i="5" s="1"/>
  <c r="AT339" i="5" a="1"/>
  <c r="AT339" i="5" s="1"/>
  <c r="AT334" i="5" a="1"/>
  <c r="AT334" i="5" s="1"/>
  <c r="AT331" i="5" a="1"/>
  <c r="AT331" i="5" s="1"/>
  <c r="AT320" i="5" a="1"/>
  <c r="AT320" i="5" s="1"/>
  <c r="AT312" i="5" a="1"/>
  <c r="AT312" i="5" s="1"/>
  <c r="AT318" i="5" a="1"/>
  <c r="AT318" i="5" s="1"/>
  <c r="AT316" i="5" a="1"/>
  <c r="AT316" i="5" s="1"/>
  <c r="AT313" i="5" a="1"/>
  <c r="AT313" i="5" s="1"/>
  <c r="AT327" i="5" a="1"/>
  <c r="AT327" i="5" s="1"/>
  <c r="AT314" i="5" a="1"/>
  <c r="AT314" i="5" s="1"/>
  <c r="AT325" i="5" a="1"/>
  <c r="AT325" i="5" s="1"/>
  <c r="AT323" i="5" a="1"/>
  <c r="AT323" i="5" s="1"/>
  <c r="AT321" i="5" a="1"/>
  <c r="AT321" i="5" s="1"/>
  <c r="AT319" i="5" a="1"/>
  <c r="AT319" i="5" s="1"/>
  <c r="AT317" i="5" a="1"/>
  <c r="AT317" i="5" s="1"/>
  <c r="AT329" i="5" a="1"/>
  <c r="AT329" i="5" s="1"/>
  <c r="AT326" i="5" a="1"/>
  <c r="AT326" i="5" s="1"/>
  <c r="AT311" i="5" a="1"/>
  <c r="AT311" i="5" s="1"/>
  <c r="AT324" i="5" a="1"/>
  <c r="AT324" i="5" s="1"/>
  <c r="AT322" i="5" a="1"/>
  <c r="AT322" i="5" s="1"/>
  <c r="AT315" i="5" a="1"/>
  <c r="AT315" i="5" s="1"/>
  <c r="AT305" i="5" a="1"/>
  <c r="AT305" i="5" s="1"/>
  <c r="AT302" i="5" a="1"/>
  <c r="AT302" i="5" s="1"/>
  <c r="AT294" i="5" a="1"/>
  <c r="AT294" i="5" s="1"/>
  <c r="AT293" i="5" a="1"/>
  <c r="AT293" i="5" s="1"/>
  <c r="AT310" i="5" a="1"/>
  <c r="AT310" i="5" s="1"/>
  <c r="AT309" i="5" a="1"/>
  <c r="AT309" i="5" s="1"/>
  <c r="AT307" i="5" a="1"/>
  <c r="AT307" i="5" s="1"/>
  <c r="AT304" i="5" a="1"/>
  <c r="AT304" i="5" s="1"/>
  <c r="AT299" i="5" a="1"/>
  <c r="AT299" i="5" s="1"/>
  <c r="AT301" i="5" a="1"/>
  <c r="AT301" i="5" s="1"/>
  <c r="AT296" i="5" a="1"/>
  <c r="AT296" i="5" s="1"/>
  <c r="AT298" i="5" a="1"/>
  <c r="AT298" i="5" s="1"/>
  <c r="AT308" i="5" a="1"/>
  <c r="AT308" i="5" s="1"/>
  <c r="AT303" i="5" a="1"/>
  <c r="AT303" i="5" s="1"/>
  <c r="AT300" i="5" a="1"/>
  <c r="AT300" i="5" s="1"/>
  <c r="AT297" i="5" a="1"/>
  <c r="AT297" i="5" s="1"/>
  <c r="AT306" i="5" a="1"/>
  <c r="AT306" i="5" s="1"/>
  <c r="AT295" i="5" a="1"/>
  <c r="AT295" i="5" s="1"/>
  <c r="AT272" i="5" a="1"/>
  <c r="AT272" i="5" s="1"/>
  <c r="AT292" i="5" a="1"/>
  <c r="AT292" i="5" s="1"/>
  <c r="AT280" i="5" a="1"/>
  <c r="AT280" i="5" s="1"/>
  <c r="AT290" i="5" a="1"/>
  <c r="AT290" i="5" s="1"/>
  <c r="AT287" i="5" a="1"/>
  <c r="AT287" i="5" s="1"/>
  <c r="AT286" i="5" a="1"/>
  <c r="AT286" i="5" s="1"/>
  <c r="AT283" i="5" a="1"/>
  <c r="AT283" i="5" s="1"/>
  <c r="AT277" i="5" a="1"/>
  <c r="AT277" i="5" s="1"/>
  <c r="AT274" i="5" a="1"/>
  <c r="AT274" i="5" s="1"/>
  <c r="AT291" i="5" a="1"/>
  <c r="AT291" i="5" s="1"/>
  <c r="AT289" i="5" a="1"/>
  <c r="AT289" i="5" s="1"/>
  <c r="AT288" i="5" a="1"/>
  <c r="AT288" i="5" s="1"/>
  <c r="AT285" i="5" a="1"/>
  <c r="AT285" i="5" s="1"/>
  <c r="AT279" i="5" a="1"/>
  <c r="AT279" i="5" s="1"/>
  <c r="AT276" i="5" a="1"/>
  <c r="AT276" i="5" s="1"/>
  <c r="AT273" i="5" a="1"/>
  <c r="AT273" i="5" s="1"/>
  <c r="AT284" i="5" a="1"/>
  <c r="AT284" i="5" s="1"/>
  <c r="AT282" i="5" a="1"/>
  <c r="AT282" i="5" s="1"/>
  <c r="AT281" i="5" a="1"/>
  <c r="AT281" i="5" s="1"/>
  <c r="AT278" i="5" a="1"/>
  <c r="AT278" i="5" s="1"/>
  <c r="AT275" i="5" a="1"/>
  <c r="AT275" i="5" s="1"/>
  <c r="AT262" i="5" a="1"/>
  <c r="AT262" i="5" s="1"/>
  <c r="AT256" i="5" a="1"/>
  <c r="AT256" i="5" s="1"/>
  <c r="AT269" i="5" a="1"/>
  <c r="AT269" i="5" s="1"/>
  <c r="AT265" i="5" a="1"/>
  <c r="AT265" i="5" s="1"/>
  <c r="AT261" i="5" a="1"/>
  <c r="AT261" i="5" s="1"/>
  <c r="AT271" i="5" a="1"/>
  <c r="AT271" i="5" s="1"/>
  <c r="AT258" i="5" a="1"/>
  <c r="AT258" i="5" s="1"/>
  <c r="AT268" i="5" a="1"/>
  <c r="AT268" i="5" s="1"/>
  <c r="AT255" i="5" a="1"/>
  <c r="AT255" i="5" s="1"/>
  <c r="AT264" i="5" a="1"/>
  <c r="AT264" i="5" s="1"/>
  <c r="AT260" i="5" a="1"/>
  <c r="AT260" i="5" s="1"/>
  <c r="AT257" i="5" a="1"/>
  <c r="AT257" i="5" s="1"/>
  <c r="AT270" i="5" a="1"/>
  <c r="AT270" i="5" s="1"/>
  <c r="AT267" i="5" a="1"/>
  <c r="AT267" i="5" s="1"/>
  <c r="AT266" i="5" a="1"/>
  <c r="AT266" i="5" s="1"/>
  <c r="AT263" i="5" a="1"/>
  <c r="AT263" i="5" s="1"/>
  <c r="AT259" i="5" a="1"/>
  <c r="AT259" i="5" s="1"/>
  <c r="AT253" i="5" a="1"/>
  <c r="AT253" i="5" s="1"/>
  <c r="AT252" i="5" a="1"/>
  <c r="AT252" i="5" s="1"/>
  <c r="AT246" i="5" a="1"/>
  <c r="AT246" i="5" s="1"/>
  <c r="AT239" i="5" a="1"/>
  <c r="AT239" i="5" s="1"/>
  <c r="AT233" i="5" a="1"/>
  <c r="AT233" i="5" s="1"/>
  <c r="AT251" i="5" a="1"/>
  <c r="AT251" i="5" s="1"/>
  <c r="AT249" i="5" a="1"/>
  <c r="AT249" i="5" s="1"/>
  <c r="AT243" i="5" a="1"/>
  <c r="AT243" i="5" s="1"/>
  <c r="AT238" i="5" a="1"/>
  <c r="AT238" i="5" s="1"/>
  <c r="AT254" i="5" a="1"/>
  <c r="AT254" i="5" s="1"/>
  <c r="AT237" i="5" a="1"/>
  <c r="AT237" i="5" s="1"/>
  <c r="AT242" i="5" a="1"/>
  <c r="AT242" i="5" s="1"/>
  <c r="AT236" i="5" a="1"/>
  <c r="AT236" i="5" s="1"/>
  <c r="AT250" i="5" a="1"/>
  <c r="AT250" i="5" s="1"/>
  <c r="AT244" i="5" a="1"/>
  <c r="AT244" i="5" s="1"/>
  <c r="AT241" i="5" a="1"/>
  <c r="AT241" i="5" s="1"/>
  <c r="AT248" i="5" a="1"/>
  <c r="AT248" i="5" s="1"/>
  <c r="AT247" i="5" a="1"/>
  <c r="AT247" i="5" s="1"/>
  <c r="AT235" i="5" a="1"/>
  <c r="AT235" i="5" s="1"/>
  <c r="AT245" i="5" a="1"/>
  <c r="AT245" i="5" s="1"/>
  <c r="AT240" i="5" a="1"/>
  <c r="AT240" i="5" s="1"/>
  <c r="AT234" i="5" a="1"/>
  <c r="AT234" i="5" s="1"/>
  <c r="AT225" i="5" a="1"/>
  <c r="AT225" i="5" s="1"/>
  <c r="AT216" i="5" a="1"/>
  <c r="AT216" i="5" s="1"/>
  <c r="AT211" i="5" a="1"/>
  <c r="AT211" i="5" s="1"/>
  <c r="AT224" i="5" a="1"/>
  <c r="AT224" i="5" s="1"/>
  <c r="AT218" i="5" a="1"/>
  <c r="AT218" i="5" s="1"/>
  <c r="AT217" i="5" a="1"/>
  <c r="AT217" i="5" s="1"/>
  <c r="AT231" i="5" a="1"/>
  <c r="AT231" i="5" s="1"/>
  <c r="AT230" i="5" a="1"/>
  <c r="AT230" i="5" s="1"/>
  <c r="AT228" i="5" a="1"/>
  <c r="AT228" i="5" s="1"/>
  <c r="AT215" i="5" a="1"/>
  <c r="AT215" i="5" s="1"/>
  <c r="AT223" i="5" a="1"/>
  <c r="AT223" i="5" s="1"/>
  <c r="AT214" i="5" a="1"/>
  <c r="AT214" i="5" s="1"/>
  <c r="AT227" i="5" a="1"/>
  <c r="AT227" i="5" s="1"/>
  <c r="AT219" i="5" a="1"/>
  <c r="AT219" i="5" s="1"/>
  <c r="AT229" i="5" a="1"/>
  <c r="AT229" i="5" s="1"/>
  <c r="AT222" i="5" a="1"/>
  <c r="AT222" i="5" s="1"/>
  <c r="AT220" i="5" a="1"/>
  <c r="AT220" i="5" s="1"/>
  <c r="AT213" i="5" a="1"/>
  <c r="AT213" i="5" s="1"/>
  <c r="AT221" i="5" a="1"/>
  <c r="AT221" i="5" s="1"/>
  <c r="AT232" i="5" a="1"/>
  <c r="AT232" i="5" s="1"/>
  <c r="AT226" i="5" a="1"/>
  <c r="AT226" i="5" s="1"/>
  <c r="AT212" i="5" a="1"/>
  <c r="AT212" i="5" s="1"/>
  <c r="AT201" i="5" a="1"/>
  <c r="AT201" i="5" s="1"/>
  <c r="AT189" i="5" a="1"/>
  <c r="AT189" i="5" s="1"/>
  <c r="AT205" i="5" a="1"/>
  <c r="AT205" i="5" s="1"/>
  <c r="AT200" i="5" a="1"/>
  <c r="AT200" i="5" s="1"/>
  <c r="AT195" i="5" a="1"/>
  <c r="AT195" i="5" s="1"/>
  <c r="AT190" i="5" a="1"/>
  <c r="AT190" i="5" s="1"/>
  <c r="AT185" i="5" a="1"/>
  <c r="AT185" i="5" s="1"/>
  <c r="AT182" i="5" a="1"/>
  <c r="AT182" i="5" s="1"/>
  <c r="AT177" i="5" a="1"/>
  <c r="AT177" i="5" s="1"/>
  <c r="AT174" i="5" a="1"/>
  <c r="AT174" i="5" s="1"/>
  <c r="AT204" i="5" a="1"/>
  <c r="AT204" i="5" s="1"/>
  <c r="AT199" i="5" a="1"/>
  <c r="AT199" i="5" s="1"/>
  <c r="AT178" i="5" a="1"/>
  <c r="AT178" i="5" s="1"/>
  <c r="AT172" i="5" a="1"/>
  <c r="AT172" i="5" s="1"/>
  <c r="AT207" i="5" a="1"/>
  <c r="AT207" i="5" s="1"/>
  <c r="AT196" i="5" a="1"/>
  <c r="AT196" i="5" s="1"/>
  <c r="AT191" i="5" a="1"/>
  <c r="AT191" i="5" s="1"/>
  <c r="AT187" i="5" a="1"/>
  <c r="AT187" i="5" s="1"/>
  <c r="AT186" i="5" a="1"/>
  <c r="AT186" i="5" s="1"/>
  <c r="AT176" i="5" a="1"/>
  <c r="AT176" i="5" s="1"/>
  <c r="AT203" i="5" a="1"/>
  <c r="AT203" i="5" s="1"/>
  <c r="AT198" i="5" a="1"/>
  <c r="AT198" i="5" s="1"/>
  <c r="AT197" i="5" a="1"/>
  <c r="AT197" i="5" s="1"/>
  <c r="AT192" i="5" a="1"/>
  <c r="AT192" i="5" s="1"/>
  <c r="AT179" i="5" a="1"/>
  <c r="AT179" i="5" s="1"/>
  <c r="AT193" i="5" a="1"/>
  <c r="AT193" i="5" s="1"/>
  <c r="AT183" i="5" a="1"/>
  <c r="AT183" i="5" s="1"/>
  <c r="AT173" i="5" a="1"/>
  <c r="AT173" i="5" s="1"/>
  <c r="AT210" i="5" a="1"/>
  <c r="AT210" i="5" s="1"/>
  <c r="AT188" i="5" a="1"/>
  <c r="AT188" i="5" s="1"/>
  <c r="AT184" i="5" a="1"/>
  <c r="AT184" i="5" s="1"/>
  <c r="AT180" i="5" a="1"/>
  <c r="AT180" i="5" s="1"/>
  <c r="AT175" i="5" a="1"/>
  <c r="AT175" i="5" s="1"/>
  <c r="AT209" i="5" a="1"/>
  <c r="AT209" i="5" s="1"/>
  <c r="AT208" i="5" a="1"/>
  <c r="AT208" i="5" s="1"/>
  <c r="AT206" i="5" a="1"/>
  <c r="AT206" i="5" s="1"/>
  <c r="AT202" i="5" a="1"/>
  <c r="AT202" i="5" s="1"/>
  <c r="AT194" i="5" a="1"/>
  <c r="AT194" i="5" s="1"/>
  <c r="AT181" i="5" a="1"/>
  <c r="AT181" i="5" s="1"/>
  <c r="AT167" i="5" a="1"/>
  <c r="AT167" i="5" s="1"/>
  <c r="AT166" i="5" a="1"/>
  <c r="AT166" i="5" s="1"/>
  <c r="AT164" i="5" a="1"/>
  <c r="AT164" i="5" s="1"/>
  <c r="AT163" i="5" a="1"/>
  <c r="AT163" i="5" s="1"/>
  <c r="AT162" i="5" a="1"/>
  <c r="AT162" i="5" s="1"/>
  <c r="AT153" i="5" a="1"/>
  <c r="AT153" i="5" s="1"/>
  <c r="AT149" i="5" a="1"/>
  <c r="AT149" i="5" s="1"/>
  <c r="AT146" i="5" a="1"/>
  <c r="AT146" i="5" s="1"/>
  <c r="AT145" i="5" a="1"/>
  <c r="AT145" i="5" s="1"/>
  <c r="AT142" i="5" a="1"/>
  <c r="AT142" i="5" s="1"/>
  <c r="AT137" i="5" a="1"/>
  <c r="AT137" i="5" s="1"/>
  <c r="AT131" i="5" a="1"/>
  <c r="AT131" i="5" s="1"/>
  <c r="AT169" i="5" a="1"/>
  <c r="AT169" i="5" s="1"/>
  <c r="AT165" i="5" a="1"/>
  <c r="AT165" i="5" s="1"/>
  <c r="AT161" i="5" a="1"/>
  <c r="AT161" i="5" s="1"/>
  <c r="AT160" i="5" a="1"/>
  <c r="AT160" i="5" s="1"/>
  <c r="AT158" i="5" a="1"/>
  <c r="AT158" i="5" s="1"/>
  <c r="AT154" i="5" a="1"/>
  <c r="AT154" i="5" s="1"/>
  <c r="AT141" i="5" a="1"/>
  <c r="AT141" i="5" s="1"/>
  <c r="AT136" i="5" a="1"/>
  <c r="AT136" i="5" s="1"/>
  <c r="AT135" i="5" a="1"/>
  <c r="AT135" i="5" s="1"/>
  <c r="AT133" i="5" a="1"/>
  <c r="AT133" i="5" s="1"/>
  <c r="AT126" i="5" a="1"/>
  <c r="AT126" i="5" s="1"/>
  <c r="AT140" i="5" a="1"/>
  <c r="AT140" i="5" s="1"/>
  <c r="AT134" i="5" a="1"/>
  <c r="AT134" i="5" s="1"/>
  <c r="AT129" i="5" a="1"/>
  <c r="AT129" i="5" s="1"/>
  <c r="AT159" i="5" a="1"/>
  <c r="AT159" i="5" s="1"/>
  <c r="AT132" i="5" a="1"/>
  <c r="AT132" i="5" s="1"/>
  <c r="AT171" i="5" a="1"/>
  <c r="AT171" i="5" s="1"/>
  <c r="AT155" i="5" a="1"/>
  <c r="AT155" i="5" s="1"/>
  <c r="AT144" i="5" a="1"/>
  <c r="AT144" i="5" s="1"/>
  <c r="AT139" i="5" a="1"/>
  <c r="AT139" i="5" s="1"/>
  <c r="AT127" i="5" a="1"/>
  <c r="AT127" i="5" s="1"/>
  <c r="AT156" i="5" a="1"/>
  <c r="AT156" i="5" s="1"/>
  <c r="AT143" i="5" a="1"/>
  <c r="AT143" i="5" s="1"/>
  <c r="AT130" i="5" a="1"/>
  <c r="AT130" i="5" s="1"/>
  <c r="AT152" i="5" a="1"/>
  <c r="AT152" i="5" s="1"/>
  <c r="AT151" i="5" a="1"/>
  <c r="AT151" i="5" s="1"/>
  <c r="AT150" i="5" a="1"/>
  <c r="AT150" i="5" s="1"/>
  <c r="AT138" i="5" a="1"/>
  <c r="AT138" i="5" s="1"/>
  <c r="AT125" i="5" a="1"/>
  <c r="AT125" i="5" s="1"/>
  <c r="AT170" i="5" a="1"/>
  <c r="AT170" i="5" s="1"/>
  <c r="AT168" i="5" a="1"/>
  <c r="AT168" i="5" s="1"/>
  <c r="AT157" i="5" a="1"/>
  <c r="AT157" i="5" s="1"/>
  <c r="AT148" i="5" a="1"/>
  <c r="AT148" i="5" s="1"/>
  <c r="AT147" i="5" a="1"/>
  <c r="AT147" i="5" s="1"/>
  <c r="AT128" i="5" a="1"/>
  <c r="AT128" i="5" s="1"/>
  <c r="AT122" i="5" a="1"/>
  <c r="AT122" i="5" s="1"/>
  <c r="AT119" i="5" a="1"/>
  <c r="AT119" i="5" s="1"/>
  <c r="AT114" i="5" a="1"/>
  <c r="AT114" i="5" s="1"/>
  <c r="AT109" i="5" a="1"/>
  <c r="AT109" i="5" s="1"/>
  <c r="AT105" i="5" a="1"/>
  <c r="AT105" i="5" s="1"/>
  <c r="AT91" i="5" a="1"/>
  <c r="AT91" i="5" s="1"/>
  <c r="AT121" i="5" a="1"/>
  <c r="AT121" i="5" s="1"/>
  <c r="AT117" i="5" a="1"/>
  <c r="AT117" i="5" s="1"/>
  <c r="AT102" i="5" a="1"/>
  <c r="AT102" i="5" s="1"/>
  <c r="AT88" i="5" a="1"/>
  <c r="AT88" i="5" s="1"/>
  <c r="AT85" i="5" a="1"/>
  <c r="AT85" i="5" s="1"/>
  <c r="AT120" i="5" a="1"/>
  <c r="AT120" i="5" s="1"/>
  <c r="AT113" i="5" a="1"/>
  <c r="AT113" i="5" s="1"/>
  <c r="AT108" i="5" a="1"/>
  <c r="AT108" i="5" s="1"/>
  <c r="AT106" i="5" a="1"/>
  <c r="AT106" i="5" s="1"/>
  <c r="AT104" i="5" a="1"/>
  <c r="AT104" i="5" s="1"/>
  <c r="AT96" i="5" a="1"/>
  <c r="AT96" i="5" s="1"/>
  <c r="AT112" i="5" a="1"/>
  <c r="AT112" i="5" s="1"/>
  <c r="AT107" i="5" a="1"/>
  <c r="AT107" i="5" s="1"/>
  <c r="AT93" i="5" a="1"/>
  <c r="AT93" i="5" s="1"/>
  <c r="AT103" i="5" a="1"/>
  <c r="AT103" i="5" s="1"/>
  <c r="AT90" i="5" a="1"/>
  <c r="AT90" i="5" s="1"/>
  <c r="AT87" i="5" a="1"/>
  <c r="AT87" i="5" s="1"/>
  <c r="AT84" i="5" a="1"/>
  <c r="AT84" i="5" s="1"/>
  <c r="AT118" i="5" a="1"/>
  <c r="AT118" i="5" s="1"/>
  <c r="AT116" i="5" a="1"/>
  <c r="AT116" i="5" s="1"/>
  <c r="AT111" i="5" a="1"/>
  <c r="AT111" i="5" s="1"/>
  <c r="AT99" i="5" a="1"/>
  <c r="AT99" i="5" s="1"/>
  <c r="AT98" i="5" a="1"/>
  <c r="AT98" i="5" s="1"/>
  <c r="AT95" i="5" a="1"/>
  <c r="AT95" i="5" s="1"/>
  <c r="AT92" i="5" a="1"/>
  <c r="AT92" i="5" s="1"/>
  <c r="AT89" i="5" a="1"/>
  <c r="AT89" i="5" s="1"/>
  <c r="AT124" i="5" a="1"/>
  <c r="AT124" i="5" s="1"/>
  <c r="AT115" i="5" a="1"/>
  <c r="AT115" i="5" s="1"/>
  <c r="AT101" i="5" a="1"/>
  <c r="AT101" i="5" s="1"/>
  <c r="AT97" i="5" a="1"/>
  <c r="AT97" i="5" s="1"/>
  <c r="AT86" i="5" a="1"/>
  <c r="AT86" i="5" s="1"/>
  <c r="AT123" i="5" a="1"/>
  <c r="AT123" i="5" s="1"/>
  <c r="AT110" i="5" a="1"/>
  <c r="AT110" i="5" s="1"/>
  <c r="AT100" i="5" a="1"/>
  <c r="AT100" i="5" s="1"/>
  <c r="AT94" i="5" a="1"/>
  <c r="AT94" i="5" s="1"/>
  <c r="AT82" i="5" a="1"/>
  <c r="AT82" i="5" s="1"/>
  <c r="AT69" i="5" a="1"/>
  <c r="AT69" i="5" s="1"/>
  <c r="AT61" i="5" a="1"/>
  <c r="AT61" i="5" s="1"/>
  <c r="AT57" i="5" a="1"/>
  <c r="AT57" i="5" s="1"/>
  <c r="AT55" i="5" a="1"/>
  <c r="AT55" i="5" s="1"/>
  <c r="AT78" i="5" a="1"/>
  <c r="AT78" i="5" s="1"/>
  <c r="AT72" i="5" a="1"/>
  <c r="AT72" i="5" s="1"/>
  <c r="AT64" i="5" a="1"/>
  <c r="AT64" i="5" s="1"/>
  <c r="AT43" i="5" a="1"/>
  <c r="AT43" i="5" s="1"/>
  <c r="AT75" i="5" a="1"/>
  <c r="AT75" i="5" s="1"/>
  <c r="AT67" i="5" a="1"/>
  <c r="AT67" i="5" s="1"/>
  <c r="AT59" i="5" a="1"/>
  <c r="AT59" i="5" s="1"/>
  <c r="AT54" i="5" a="1"/>
  <c r="AT54" i="5" s="1"/>
  <c r="AT81" i="5" a="1"/>
  <c r="AT81" i="5" s="1"/>
  <c r="AT70" i="5" a="1"/>
  <c r="AT70" i="5" s="1"/>
  <c r="AT62" i="5" a="1"/>
  <c r="AT62" i="5" s="1"/>
  <c r="AT41" i="5" a="1"/>
  <c r="AT41" i="5" s="1"/>
  <c r="AT80" i="5" a="1"/>
  <c r="AT80" i="5" s="1"/>
  <c r="AT73" i="5" a="1"/>
  <c r="AT73" i="5" s="1"/>
  <c r="AT65" i="5" a="1"/>
  <c r="AT65" i="5" s="1"/>
  <c r="AT56" i="5" a="1"/>
  <c r="AT56" i="5" s="1"/>
  <c r="AT53" i="5" a="1"/>
  <c r="AT53" i="5" s="1"/>
  <c r="AT83" i="5" a="1"/>
  <c r="AT83" i="5" s="1"/>
  <c r="AT77" i="5" a="1"/>
  <c r="AT77" i="5" s="1"/>
  <c r="AT76" i="5" a="1"/>
  <c r="AT76" i="5" s="1"/>
  <c r="AT68" i="5" a="1"/>
  <c r="AT68" i="5" s="1"/>
  <c r="AT60" i="5" a="1"/>
  <c r="AT60" i="5" s="1"/>
  <c r="AT58" i="5" a="1"/>
  <c r="AT58" i="5" s="1"/>
  <c r="AT46" i="5" a="1"/>
  <c r="AT46" i="5" s="1"/>
  <c r="AT79" i="5" a="1"/>
  <c r="AT79" i="5" s="1"/>
  <c r="AT71" i="5" a="1"/>
  <c r="AT71" i="5" s="1"/>
  <c r="AT63" i="5" a="1"/>
  <c r="AT63" i="5" s="1"/>
  <c r="AT74" i="5" a="1"/>
  <c r="AT74" i="5" s="1"/>
  <c r="AT66" i="5" a="1"/>
  <c r="AT66" i="5" s="1"/>
  <c r="AT45" i="5" a="1"/>
  <c r="AT45" i="5" s="1"/>
  <c r="AT47" i="5" a="1"/>
  <c r="AT47" i="5" s="1"/>
  <c r="AT35" i="5" a="1"/>
  <c r="AT35" i="5" s="1"/>
  <c r="AT27" i="5" a="1"/>
  <c r="AT27" i="5" s="1"/>
  <c r="AT23" i="5" a="1"/>
  <c r="AT23" i="5" s="1"/>
  <c r="AT20" i="5" a="1"/>
  <c r="AT20" i="5" s="1"/>
  <c r="AT10" i="5" a="1"/>
  <c r="AT10" i="5" s="1"/>
  <c r="AT50" i="5" a="1"/>
  <c r="AT50" i="5" s="1"/>
  <c r="AT38" i="5" a="1"/>
  <c r="AT38" i="5" s="1"/>
  <c r="AT30" i="5" a="1"/>
  <c r="AT30" i="5" s="1"/>
  <c r="AT15" i="5" a="1"/>
  <c r="AT15" i="5" s="1"/>
  <c r="AT33" i="5" a="1"/>
  <c r="AT33" i="5" s="1"/>
  <c r="AT25" i="5" a="1"/>
  <c r="AT25" i="5" s="1"/>
  <c r="AT22" i="5" a="1"/>
  <c r="AT22" i="5" s="1"/>
  <c r="AT12" i="5" a="1"/>
  <c r="AT12" i="5" s="1"/>
  <c r="AT9" i="5" a="1"/>
  <c r="AT9" i="5" s="1"/>
  <c r="AT8" i="5" a="1"/>
  <c r="AT8" i="5" s="1"/>
  <c r="AT7" i="5" a="1"/>
  <c r="AT7" i="5" s="1"/>
  <c r="AT6" i="5" a="1"/>
  <c r="AT6" i="5" s="1"/>
  <c r="AT48" i="5" a="1"/>
  <c r="AT48" i="5" s="1"/>
  <c r="AT36" i="5" a="1"/>
  <c r="AT36" i="5" s="1"/>
  <c r="AT28" i="5" a="1"/>
  <c r="AT28" i="5" s="1"/>
  <c r="AT17" i="5" a="1"/>
  <c r="AT17" i="5" s="1"/>
  <c r="AT51" i="5" a="1"/>
  <c r="AT51" i="5" s="1"/>
  <c r="AT39" i="5" a="1"/>
  <c r="AT39" i="5" s="1"/>
  <c r="AT31" i="5" a="1"/>
  <c r="AT31" i="5" s="1"/>
  <c r="AT18" i="5" a="1"/>
  <c r="AT18" i="5" s="1"/>
  <c r="AT14" i="5" a="1"/>
  <c r="AT14" i="5" s="1"/>
  <c r="AT34" i="5" a="1"/>
  <c r="AT34" i="5" s="1"/>
  <c r="AT26" i="5" a="1"/>
  <c r="AT26" i="5" s="1"/>
  <c r="AT21" i="5" a="1"/>
  <c r="AT21" i="5" s="1"/>
  <c r="AT11" i="5" a="1"/>
  <c r="AT11" i="5" s="1"/>
  <c r="AT49" i="5" a="1"/>
  <c r="AT49" i="5" s="1"/>
  <c r="AT44" i="5" a="1"/>
  <c r="AT44" i="5" s="1"/>
  <c r="AT42" i="5" a="1"/>
  <c r="AT42" i="5" s="1"/>
  <c r="AT37" i="5" a="1"/>
  <c r="AT37" i="5" s="1"/>
  <c r="AT29" i="5" a="1"/>
  <c r="AT29" i="5" s="1"/>
  <c r="AT52" i="5" a="1"/>
  <c r="AT52" i="5" s="1"/>
  <c r="AT40" i="5" a="1"/>
  <c r="AT40" i="5" s="1"/>
  <c r="AT32" i="5" a="1"/>
  <c r="AT32" i="5" s="1"/>
  <c r="AT24" i="5" a="1"/>
  <c r="AT24" i="5" s="1"/>
  <c r="AT19" i="5" a="1"/>
  <c r="AT19" i="5" s="1"/>
  <c r="AT16" i="5" a="1"/>
  <c r="AT16" i="5" s="1"/>
  <c r="AT13" i="5" a="1"/>
  <c r="AT13" i="5" s="1"/>
  <c r="BR355" i="5" a="1"/>
  <c r="BR355" i="5" s="1"/>
  <c r="BR351" i="5" a="1"/>
  <c r="BR351" i="5" s="1"/>
  <c r="BR358" i="5" a="1"/>
  <c r="BR358" i="5" s="1"/>
  <c r="BR354" i="5" a="1"/>
  <c r="BR354" i="5" s="1"/>
  <c r="BR350" i="5" a="1"/>
  <c r="BR350" i="5" s="1"/>
  <c r="BR356" i="5" a="1"/>
  <c r="BR356" i="5" s="1"/>
  <c r="BM1" i="6"/>
  <c r="BR357" i="5" a="1"/>
  <c r="BR357" i="5" s="1"/>
  <c r="BR352" i="5" a="1"/>
  <c r="BR352" i="5" s="1"/>
  <c r="BR353" i="5" a="1"/>
  <c r="BR353" i="5" s="1"/>
  <c r="BR347" i="5" a="1"/>
  <c r="BR347" i="5" s="1"/>
  <c r="BR343" i="5" a="1"/>
  <c r="BR343" i="5" s="1"/>
  <c r="BR340" i="5" a="1"/>
  <c r="BR340" i="5" s="1"/>
  <c r="BR346" i="5" a="1"/>
  <c r="BR346" i="5" s="1"/>
  <c r="BR344" i="5" a="1"/>
  <c r="BR344" i="5" s="1"/>
  <c r="BR348" i="5" a="1"/>
  <c r="BR348" i="5" s="1"/>
  <c r="BR345" i="5" a="1"/>
  <c r="BR345" i="5" s="1"/>
  <c r="BR342" i="5" a="1"/>
  <c r="BR342" i="5" s="1"/>
  <c r="BR349" i="5" a="1"/>
  <c r="BR349" i="5" s="1"/>
  <c r="BR341" i="5" a="1"/>
  <c r="BR341" i="5" s="1"/>
  <c r="BR332" i="5" a="1"/>
  <c r="BR332" i="5" s="1"/>
  <c r="BR338" i="5" a="1"/>
  <c r="BR338" i="5" s="1"/>
  <c r="BR334" i="5" a="1"/>
  <c r="BR334" i="5" s="1"/>
  <c r="BR337" i="5" a="1"/>
  <c r="BR337" i="5" s="1"/>
  <c r="BR333" i="5" a="1"/>
  <c r="BR333" i="5" s="1"/>
  <c r="BR328" i="5" a="1"/>
  <c r="BR328" i="5" s="1"/>
  <c r="BR339" i="5" a="1"/>
  <c r="BR339" i="5" s="1"/>
  <c r="BR336" i="5" a="1"/>
  <c r="BR336" i="5" s="1"/>
  <c r="BR335" i="5" a="1"/>
  <c r="BR335" i="5" s="1"/>
  <c r="BR331" i="5" a="1"/>
  <c r="BR331" i="5" s="1"/>
  <c r="BM88" i="6" s="1"/>
  <c r="BR323" i="5" a="1"/>
  <c r="BR323" i="5" s="1"/>
  <c r="BR321" i="5" a="1"/>
  <c r="BR321" i="5" s="1"/>
  <c r="BR319" i="5" a="1"/>
  <c r="BR319" i="5" s="1"/>
  <c r="BR329" i="5" a="1"/>
  <c r="BR329" i="5" s="1"/>
  <c r="BR317" i="5" a="1"/>
  <c r="BR317" i="5" s="1"/>
  <c r="BR326" i="5" a="1"/>
  <c r="BR326" i="5" s="1"/>
  <c r="BR324" i="5" a="1"/>
  <c r="BR324" i="5" s="1"/>
  <c r="BR315" i="5" a="1"/>
  <c r="BR315" i="5" s="1"/>
  <c r="BM84" i="6" s="1"/>
  <c r="BR311" i="5" a="1"/>
  <c r="BR311" i="5" s="1"/>
  <c r="BR322" i="5" a="1"/>
  <c r="BR322" i="5" s="1"/>
  <c r="BR320" i="5" a="1"/>
  <c r="BR320" i="5" s="1"/>
  <c r="BR318" i="5" a="1"/>
  <c r="BR318" i="5" s="1"/>
  <c r="BR313" i="5" a="1"/>
  <c r="BR313" i="5" s="1"/>
  <c r="BR330" i="5" a="1"/>
  <c r="BR330" i="5" s="1"/>
  <c r="BR327" i="5" a="1"/>
  <c r="BR327" i="5" s="1"/>
  <c r="BR325" i="5" a="1"/>
  <c r="BR325" i="5" s="1"/>
  <c r="BR316" i="5" a="1"/>
  <c r="BR316" i="5" s="1"/>
  <c r="BR314" i="5" a="1"/>
  <c r="BR314" i="5" s="1"/>
  <c r="BR299" i="5" a="1"/>
  <c r="BR299" i="5" s="1"/>
  <c r="BR304" i="5" a="1"/>
  <c r="BR304" i="5" s="1"/>
  <c r="BR296" i="5" a="1"/>
  <c r="BR296" i="5" s="1"/>
  <c r="BR292" i="5" a="1"/>
  <c r="BR292" i="5" s="1"/>
  <c r="BR308" i="5" a="1"/>
  <c r="BR308" i="5" s="1"/>
  <c r="BR301" i="5" a="1"/>
  <c r="BR301" i="5" s="1"/>
  <c r="BR295" i="5" a="1"/>
  <c r="BR295" i="5" s="1"/>
  <c r="BR312" i="5" a="1"/>
  <c r="BR312" i="5" s="1"/>
  <c r="BR309" i="5" a="1"/>
  <c r="BR309" i="5" s="1"/>
  <c r="BR306" i="5" a="1"/>
  <c r="BR306" i="5" s="1"/>
  <c r="BR298" i="5" a="1"/>
  <c r="BR298" i="5" s="1"/>
  <c r="BR300" i="5" a="1"/>
  <c r="BR300" i="5" s="1"/>
  <c r="BR294" i="5" a="1"/>
  <c r="BR294" i="5" s="1"/>
  <c r="BR303" i="5" a="1"/>
  <c r="BR303" i="5" s="1"/>
  <c r="BM81" i="6" s="1"/>
  <c r="BR297" i="5" a="1"/>
  <c r="BR297" i="5" s="1"/>
  <c r="BR310" i="5" a="1"/>
  <c r="BR310" i="5" s="1"/>
  <c r="BR307" i="5" a="1"/>
  <c r="BR307" i="5" s="1"/>
  <c r="BM82" i="6" s="1"/>
  <c r="BR305" i="5" a="1"/>
  <c r="BR305" i="5" s="1"/>
  <c r="BR302" i="5" a="1"/>
  <c r="BR302" i="5" s="1"/>
  <c r="BR293" i="5" a="1"/>
  <c r="BR293" i="5" s="1"/>
  <c r="BR290" i="5" a="1"/>
  <c r="BR290" i="5" s="1"/>
  <c r="BR287" i="5" a="1"/>
  <c r="BR287" i="5" s="1"/>
  <c r="BM77" i="6" s="1"/>
  <c r="BR284" i="5" a="1"/>
  <c r="BR284" i="5" s="1"/>
  <c r="BR283" i="5" a="1"/>
  <c r="BR283" i="5" s="1"/>
  <c r="BR280" i="5" a="1"/>
  <c r="BR280" i="5" s="1"/>
  <c r="BR274" i="5" a="1"/>
  <c r="BR274" i="5" s="1"/>
  <c r="BR291" i="5" a="1"/>
  <c r="BR291" i="5" s="1"/>
  <c r="BR282" i="5" a="1"/>
  <c r="BR282" i="5" s="1"/>
  <c r="BR277" i="5" a="1"/>
  <c r="BR277" i="5" s="1"/>
  <c r="BR271" i="5" a="1"/>
  <c r="BR271" i="5" s="1"/>
  <c r="BM73" i="6" s="1"/>
  <c r="BR276" i="5" a="1"/>
  <c r="BR276" i="5" s="1"/>
  <c r="BR281" i="5" a="1"/>
  <c r="BR281" i="5" s="1"/>
  <c r="BR273" i="5" a="1"/>
  <c r="BR273" i="5" s="1"/>
  <c r="BR279" i="5" a="1"/>
  <c r="BR279" i="5" s="1"/>
  <c r="BM75" i="6" s="1"/>
  <c r="BR288" i="5" a="1"/>
  <c r="BR288" i="5" s="1"/>
  <c r="BR285" i="5" a="1"/>
  <c r="BR285" i="5" s="1"/>
  <c r="BR278" i="5" a="1"/>
  <c r="BR278" i="5" s="1"/>
  <c r="BR275" i="5" a="1"/>
  <c r="BR275" i="5" s="1"/>
  <c r="BM74" i="6" s="1"/>
  <c r="BR289" i="5" a="1"/>
  <c r="BR289" i="5" s="1"/>
  <c r="BR286" i="5" a="1"/>
  <c r="BR286" i="5" s="1"/>
  <c r="BR269" i="5" a="1"/>
  <c r="BR269" i="5" s="1"/>
  <c r="BR266" i="5" a="1"/>
  <c r="BR266" i="5" s="1"/>
  <c r="BR262" i="5" a="1"/>
  <c r="BR262" i="5" s="1"/>
  <c r="BR268" i="5" a="1"/>
  <c r="BR268" i="5" s="1"/>
  <c r="BR261" i="5" a="1"/>
  <c r="BR261" i="5" s="1"/>
  <c r="BR258" i="5" a="1"/>
  <c r="BR258" i="5" s="1"/>
  <c r="BR255" i="5" a="1"/>
  <c r="BR255" i="5" s="1"/>
  <c r="BR264" i="5" a="1"/>
  <c r="BR264" i="5" s="1"/>
  <c r="BR272" i="5" a="1"/>
  <c r="BR272" i="5" s="1"/>
  <c r="BR270" i="5" a="1"/>
  <c r="BR270" i="5" s="1"/>
  <c r="BR260" i="5" a="1"/>
  <c r="BR260" i="5" s="1"/>
  <c r="BR254" i="5" a="1"/>
  <c r="BR254" i="5" s="1"/>
  <c r="BR257" i="5" a="1"/>
  <c r="BR257" i="5" s="1"/>
  <c r="BR267" i="5" a="1"/>
  <c r="BR267" i="5" s="1"/>
  <c r="BM72" i="6" s="1"/>
  <c r="BR263" i="5" a="1"/>
  <c r="BR263" i="5" s="1"/>
  <c r="BR259" i="5" a="1"/>
  <c r="BR259" i="5" s="1"/>
  <c r="BM70" i="6" s="1"/>
  <c r="BR256" i="5" a="1"/>
  <c r="BR256" i="5" s="1"/>
  <c r="BR265" i="5" a="1"/>
  <c r="BR265" i="5" s="1"/>
  <c r="BR235" i="5" a="1"/>
  <c r="BR235" i="5" s="1"/>
  <c r="BR234" i="5" a="1"/>
  <c r="BR234" i="5" s="1"/>
  <c r="BR245" i="5" a="1"/>
  <c r="BR245" i="5" s="1"/>
  <c r="BR253" i="5" a="1"/>
  <c r="BR253" i="5" s="1"/>
  <c r="BR252" i="5" a="1"/>
  <c r="BR252" i="5" s="1"/>
  <c r="BR249" i="5" a="1"/>
  <c r="BR249" i="5" s="1"/>
  <c r="BR248" i="5" a="1"/>
  <c r="BR248" i="5" s="1"/>
  <c r="BR247" i="5" a="1"/>
  <c r="BR247" i="5" s="1"/>
  <c r="BM67" i="6" s="1"/>
  <c r="BR246" i="5" a="1"/>
  <c r="BR246" i="5" s="1"/>
  <c r="BR239" i="5" a="1"/>
  <c r="BR239" i="5" s="1"/>
  <c r="BR233" i="5" a="1"/>
  <c r="BR233" i="5" s="1"/>
  <c r="BR251" i="5" a="1"/>
  <c r="BR251" i="5" s="1"/>
  <c r="BM68" i="6" s="1"/>
  <c r="BR250" i="5" a="1"/>
  <c r="BR250" i="5" s="1"/>
  <c r="BR238" i="5" a="1"/>
  <c r="BR238" i="5" s="1"/>
  <c r="BR243" i="5" a="1"/>
  <c r="BR243" i="5" s="1"/>
  <c r="BR237" i="5" a="1"/>
  <c r="BR237" i="5" s="1"/>
  <c r="BR242" i="5" a="1"/>
  <c r="BR242" i="5" s="1"/>
  <c r="BR236" i="5" a="1"/>
  <c r="BR236" i="5" s="1"/>
  <c r="BR244" i="5" a="1"/>
  <c r="BR244" i="5" s="1"/>
  <c r="BR241" i="5" a="1"/>
  <c r="BR241" i="5" s="1"/>
  <c r="BR240" i="5" a="1"/>
  <c r="BR240" i="5" s="1"/>
  <c r="BR230" i="5" a="1"/>
  <c r="BR230" i="5" s="1"/>
  <c r="BR226" i="5" a="1"/>
  <c r="BR226" i="5" s="1"/>
  <c r="BR214" i="5" a="1"/>
  <c r="BR214" i="5" s="1"/>
  <c r="BR232" i="5" a="1"/>
  <c r="BR232" i="5" s="1"/>
  <c r="BR225" i="5" a="1"/>
  <c r="BR225" i="5" s="1"/>
  <c r="BR219" i="5" a="1"/>
  <c r="BR219" i="5" s="1"/>
  <c r="BR229" i="5" a="1"/>
  <c r="BR229" i="5" s="1"/>
  <c r="BR213" i="5" a="1"/>
  <c r="BR213" i="5" s="1"/>
  <c r="BR231" i="5" a="1"/>
  <c r="BR231" i="5" s="1"/>
  <c r="BM63" i="6" s="1"/>
  <c r="BR224" i="5" a="1"/>
  <c r="BR224" i="5" s="1"/>
  <c r="BR220" i="5" a="1"/>
  <c r="BR220" i="5" s="1"/>
  <c r="BR227" i="5" a="1"/>
  <c r="BR227" i="5" s="1"/>
  <c r="BR216" i="5" a="1"/>
  <c r="BR216" i="5" s="1"/>
  <c r="BR212" i="5" a="1"/>
  <c r="BR212" i="5" s="1"/>
  <c r="BR223" i="5" a="1"/>
  <c r="BR223" i="5" s="1"/>
  <c r="BM61" i="6" s="1"/>
  <c r="BR222" i="5" a="1"/>
  <c r="BR222" i="5" s="1"/>
  <c r="BR217" i="5" a="1"/>
  <c r="BR217" i="5" s="1"/>
  <c r="BR228" i="5" a="1"/>
  <c r="BR228" i="5" s="1"/>
  <c r="BR218" i="5" a="1"/>
  <c r="BR218" i="5" s="1"/>
  <c r="BR221" i="5" a="1"/>
  <c r="BR221" i="5" s="1"/>
  <c r="BR215" i="5" a="1"/>
  <c r="BR215" i="5" s="1"/>
  <c r="BR204" i="5" a="1"/>
  <c r="BR204" i="5" s="1"/>
  <c r="BR193" i="5" a="1"/>
  <c r="BR193" i="5" s="1"/>
  <c r="BR188" i="5" a="1"/>
  <c r="BR188" i="5" s="1"/>
  <c r="BR184" i="5" a="1"/>
  <c r="BR184" i="5" s="1"/>
  <c r="BR180" i="5" a="1"/>
  <c r="BR180" i="5" s="1"/>
  <c r="BR189" i="5" a="1"/>
  <c r="BR189" i="5" s="1"/>
  <c r="BR181" i="5" a="1"/>
  <c r="BR181" i="5" s="1"/>
  <c r="BR171" i="5" a="1"/>
  <c r="BR171" i="5" s="1"/>
  <c r="BR210" i="5" a="1"/>
  <c r="BR210" i="5" s="1"/>
  <c r="BR203" i="5" a="1"/>
  <c r="BR203" i="5" s="1"/>
  <c r="BM56" i="6" s="1"/>
  <c r="BR198" i="5" a="1"/>
  <c r="BR198" i="5" s="1"/>
  <c r="BR195" i="5" a="1"/>
  <c r="BR195" i="5" s="1"/>
  <c r="BR194" i="5" a="1"/>
  <c r="BR194" i="5" s="1"/>
  <c r="BR176" i="5" a="1"/>
  <c r="BR176" i="5" s="1"/>
  <c r="BR208" i="5" a="1"/>
  <c r="BR208" i="5" s="1"/>
  <c r="BR202" i="5" a="1"/>
  <c r="BR202" i="5" s="1"/>
  <c r="BR182" i="5" a="1"/>
  <c r="BR182" i="5" s="1"/>
  <c r="BR177" i="5" a="1"/>
  <c r="BR177" i="5" s="1"/>
  <c r="BR209" i="5" a="1"/>
  <c r="BR209" i="5" s="1"/>
  <c r="BR206" i="5" a="1"/>
  <c r="BR206" i="5" s="1"/>
  <c r="BR201" i="5" a="1"/>
  <c r="BR201" i="5" s="1"/>
  <c r="BR190" i="5" a="1"/>
  <c r="BR190" i="5" s="1"/>
  <c r="BR186" i="5" a="1"/>
  <c r="BR186" i="5" s="1"/>
  <c r="BR185" i="5" a="1"/>
  <c r="BR185" i="5" s="1"/>
  <c r="BR178" i="5" a="1"/>
  <c r="BR178" i="5" s="1"/>
  <c r="BR173" i="5" a="1"/>
  <c r="BR173" i="5" s="1"/>
  <c r="BR196" i="5" a="1"/>
  <c r="BR196" i="5" s="1"/>
  <c r="BR192" i="5" a="1"/>
  <c r="BR192" i="5" s="1"/>
  <c r="BR191" i="5" a="1"/>
  <c r="BR191" i="5" s="1"/>
  <c r="BR175" i="5" a="1"/>
  <c r="BR175" i="5" s="1"/>
  <c r="BR211" i="5" a="1"/>
  <c r="BR211" i="5" s="1"/>
  <c r="BM58" i="6" s="1"/>
  <c r="BR205" i="5" a="1"/>
  <c r="BR205" i="5" s="1"/>
  <c r="BR200" i="5" a="1"/>
  <c r="BR200" i="5" s="1"/>
  <c r="BR187" i="5" a="1"/>
  <c r="BR187" i="5" s="1"/>
  <c r="BM52" i="6" s="1"/>
  <c r="BR179" i="5" a="1"/>
  <c r="BR179" i="5" s="1"/>
  <c r="BM50" i="6" s="1"/>
  <c r="BR207" i="5" a="1"/>
  <c r="BR207" i="5" s="1"/>
  <c r="BM57" i="6" s="1"/>
  <c r="BR199" i="5" a="1"/>
  <c r="BR199" i="5" s="1"/>
  <c r="BM55" i="6" s="1"/>
  <c r="BR197" i="5" a="1"/>
  <c r="BR197" i="5" s="1"/>
  <c r="BR183" i="5" a="1"/>
  <c r="BR183" i="5" s="1"/>
  <c r="BM51" i="6" s="1"/>
  <c r="BR174" i="5" a="1"/>
  <c r="BR174" i="5" s="1"/>
  <c r="BR172" i="5" a="1"/>
  <c r="BR172" i="5" s="1"/>
  <c r="BR169" i="5" a="1"/>
  <c r="BR169" i="5" s="1"/>
  <c r="BR140" i="5" a="1"/>
  <c r="BR140" i="5" s="1"/>
  <c r="BR131" i="5" a="1"/>
  <c r="BR131" i="5" s="1"/>
  <c r="BR139" i="5" a="1"/>
  <c r="BR139" i="5" s="1"/>
  <c r="BR126" i="5" a="1"/>
  <c r="BR126" i="5" s="1"/>
  <c r="BR158" i="5" a="1"/>
  <c r="BR158" i="5" s="1"/>
  <c r="BR157" i="5" a="1"/>
  <c r="BR157" i="5" s="1"/>
  <c r="BR153" i="5" a="1"/>
  <c r="BR153" i="5" s="1"/>
  <c r="BR151" i="5" a="1"/>
  <c r="BR151" i="5" s="1"/>
  <c r="BM43" i="6" s="1"/>
  <c r="BR150" i="5" a="1"/>
  <c r="BR150" i="5" s="1"/>
  <c r="BR149" i="5" a="1"/>
  <c r="BR149" i="5" s="1"/>
  <c r="BR146" i="5" a="1"/>
  <c r="BR146" i="5" s="1"/>
  <c r="BR144" i="5" a="1"/>
  <c r="BR144" i="5" s="1"/>
  <c r="BR138" i="5" a="1"/>
  <c r="BR138" i="5" s="1"/>
  <c r="BR137" i="5" a="1"/>
  <c r="BR137" i="5" s="1"/>
  <c r="BR129" i="5" a="1"/>
  <c r="BR129" i="5" s="1"/>
  <c r="BR162" i="5" a="1"/>
  <c r="BR162" i="5" s="1"/>
  <c r="BR148" i="5" a="1"/>
  <c r="BR148" i="5" s="1"/>
  <c r="BR147" i="5" a="1"/>
  <c r="BR147" i="5" s="1"/>
  <c r="BM42" i="6" s="1"/>
  <c r="BR143" i="5" a="1"/>
  <c r="BR143" i="5" s="1"/>
  <c r="BR132" i="5" a="1"/>
  <c r="BR132" i="5" s="1"/>
  <c r="BR167" i="5" a="1"/>
  <c r="BR167" i="5" s="1"/>
  <c r="BR166" i="5" a="1"/>
  <c r="BR166" i="5" s="1"/>
  <c r="BR165" i="5" a="1"/>
  <c r="BR165" i="5" s="1"/>
  <c r="BR164" i="5" a="1"/>
  <c r="BR164" i="5" s="1"/>
  <c r="BR163" i="5" a="1"/>
  <c r="BR163" i="5" s="1"/>
  <c r="BR161" i="5" a="1"/>
  <c r="BR161" i="5" s="1"/>
  <c r="BR159" i="5" a="1"/>
  <c r="BR159" i="5" s="1"/>
  <c r="BR154" i="5" a="1"/>
  <c r="BR154" i="5" s="1"/>
  <c r="BR145" i="5" a="1"/>
  <c r="BR145" i="5" s="1"/>
  <c r="BR142" i="5" a="1"/>
  <c r="BR142" i="5" s="1"/>
  <c r="BR134" i="5" a="1"/>
  <c r="BR134" i="5" s="1"/>
  <c r="BR127" i="5" a="1"/>
  <c r="BR127" i="5" s="1"/>
  <c r="BM37" i="6" s="1"/>
  <c r="BR170" i="5" a="1"/>
  <c r="BR170" i="5" s="1"/>
  <c r="BR168" i="5" a="1"/>
  <c r="BR168" i="5" s="1"/>
  <c r="BR160" i="5" a="1"/>
  <c r="BR160" i="5" s="1"/>
  <c r="BR155" i="5" a="1"/>
  <c r="BR155" i="5" s="1"/>
  <c r="BM44" i="6" s="1"/>
  <c r="BR141" i="5" a="1"/>
  <c r="BR141" i="5" s="1"/>
  <c r="BR136" i="5" a="1"/>
  <c r="BR136" i="5" s="1"/>
  <c r="BR135" i="5" a="1"/>
  <c r="BR135" i="5" s="1"/>
  <c r="BM39" i="6" s="1"/>
  <c r="BR133" i="5" a="1"/>
  <c r="BR133" i="5" s="1"/>
  <c r="BR130" i="5" a="1"/>
  <c r="BR130" i="5" s="1"/>
  <c r="BR125" i="5" a="1"/>
  <c r="BR125" i="5" s="1"/>
  <c r="BR156" i="5" a="1"/>
  <c r="BR156" i="5" s="1"/>
  <c r="BR152" i="5" a="1"/>
  <c r="BR152" i="5" s="1"/>
  <c r="BR128" i="5" a="1"/>
  <c r="BR128" i="5" s="1"/>
  <c r="BR123" i="5" a="1"/>
  <c r="BR123" i="5" s="1"/>
  <c r="BR112" i="5" a="1"/>
  <c r="BR112" i="5" s="1"/>
  <c r="BR107" i="5" a="1"/>
  <c r="BR107" i="5" s="1"/>
  <c r="BM32" i="6" s="1"/>
  <c r="BR88" i="5" a="1"/>
  <c r="BR88" i="5" s="1"/>
  <c r="BR118" i="5" a="1"/>
  <c r="BR118" i="5" s="1"/>
  <c r="BR102" i="5" a="1"/>
  <c r="BR102" i="5" s="1"/>
  <c r="BR100" i="5" a="1"/>
  <c r="BR100" i="5" s="1"/>
  <c r="BR96" i="5" a="1"/>
  <c r="BR96" i="5" s="1"/>
  <c r="BR85" i="5" a="1"/>
  <c r="BR85" i="5" s="1"/>
  <c r="BR82" i="5" a="1"/>
  <c r="BR82" i="5" s="1"/>
  <c r="BR119" i="5" a="1"/>
  <c r="BR119" i="5" s="1"/>
  <c r="BM35" i="6" s="1"/>
  <c r="BR116" i="5" a="1"/>
  <c r="BR116" i="5" s="1"/>
  <c r="BR111" i="5" a="1"/>
  <c r="BR111" i="5" s="1"/>
  <c r="BR106" i="5" a="1"/>
  <c r="BR106" i="5" s="1"/>
  <c r="BR93" i="5" a="1"/>
  <c r="BR93" i="5" s="1"/>
  <c r="BR115" i="5" a="1"/>
  <c r="BR115" i="5" s="1"/>
  <c r="BR90" i="5" a="1"/>
  <c r="BR90" i="5" s="1"/>
  <c r="BR87" i="5" a="1"/>
  <c r="BR87" i="5" s="1"/>
  <c r="BR84" i="5" a="1"/>
  <c r="BR84" i="5" s="1"/>
  <c r="BR124" i="5" a="1"/>
  <c r="BR124" i="5" s="1"/>
  <c r="BR122" i="5" a="1"/>
  <c r="BR122" i="5" s="1"/>
  <c r="BR110" i="5" a="1"/>
  <c r="BR110" i="5" s="1"/>
  <c r="BR103" i="5" a="1"/>
  <c r="BR103" i="5" s="1"/>
  <c r="BR98" i="5" a="1"/>
  <c r="BR98" i="5" s="1"/>
  <c r="BR95" i="5" a="1"/>
  <c r="BR95" i="5" s="1"/>
  <c r="BR92" i="5" a="1"/>
  <c r="BR92" i="5" s="1"/>
  <c r="BR89" i="5" a="1"/>
  <c r="BR89" i="5" s="1"/>
  <c r="BR121" i="5" a="1"/>
  <c r="BR121" i="5" s="1"/>
  <c r="BR114" i="5" a="1"/>
  <c r="BR114" i="5" s="1"/>
  <c r="BR109" i="5" a="1"/>
  <c r="BR109" i="5" s="1"/>
  <c r="BR97" i="5" a="1"/>
  <c r="BR97" i="5" s="1"/>
  <c r="BR86" i="5" a="1"/>
  <c r="BR86" i="5" s="1"/>
  <c r="BR83" i="5" a="1"/>
  <c r="BR83" i="5" s="1"/>
  <c r="BR117" i="5" a="1"/>
  <c r="BR117" i="5" s="1"/>
  <c r="BR105" i="5" a="1"/>
  <c r="BR105" i="5" s="1"/>
  <c r="BR101" i="5" a="1"/>
  <c r="BR101" i="5" s="1"/>
  <c r="BR94" i="5" a="1"/>
  <c r="BR94" i="5" s="1"/>
  <c r="BR120" i="5" a="1"/>
  <c r="BR120" i="5" s="1"/>
  <c r="BR113" i="5" a="1"/>
  <c r="BR113" i="5" s="1"/>
  <c r="BR108" i="5" a="1"/>
  <c r="BR108" i="5" s="1"/>
  <c r="BR104" i="5" a="1"/>
  <c r="BR104" i="5" s="1"/>
  <c r="BR99" i="5" a="1"/>
  <c r="BR99" i="5" s="1"/>
  <c r="BR91" i="5" a="1"/>
  <c r="BR91" i="5" s="1"/>
  <c r="BM28" i="6" s="1"/>
  <c r="BR78" i="5" a="1"/>
  <c r="BR78" i="5" s="1"/>
  <c r="BR69" i="5" a="1"/>
  <c r="BR69" i="5" s="1"/>
  <c r="BR61" i="5" a="1"/>
  <c r="BR61" i="5" s="1"/>
  <c r="BR55" i="5" a="1"/>
  <c r="BR55" i="5" s="1"/>
  <c r="BR72" i="5" a="1"/>
  <c r="BR72" i="5" s="1"/>
  <c r="BR64" i="5" a="1"/>
  <c r="BR64" i="5" s="1"/>
  <c r="BR43" i="5" a="1"/>
  <c r="BR43" i="5" s="1"/>
  <c r="BR80" i="5" a="1"/>
  <c r="BR80" i="5" s="1"/>
  <c r="BR75" i="5" a="1"/>
  <c r="BR75" i="5" s="1"/>
  <c r="BR67" i="5" a="1"/>
  <c r="BR67" i="5" s="1"/>
  <c r="BR59" i="5" a="1"/>
  <c r="BR59" i="5" s="1"/>
  <c r="BM20" i="6" s="1"/>
  <c r="BR54" i="5" a="1"/>
  <c r="BR54" i="5" s="1"/>
  <c r="BR77" i="5" a="1"/>
  <c r="BR77" i="5" s="1"/>
  <c r="BR70" i="5" a="1"/>
  <c r="BR70" i="5" s="1"/>
  <c r="BR62" i="5" a="1"/>
  <c r="BR62" i="5" s="1"/>
  <c r="BR56" i="5" a="1"/>
  <c r="BR56" i="5" s="1"/>
  <c r="BR41" i="5" a="1"/>
  <c r="BR41" i="5" s="1"/>
  <c r="BR73" i="5" a="1"/>
  <c r="BR73" i="5" s="1"/>
  <c r="BR65" i="5" a="1"/>
  <c r="BR65" i="5" s="1"/>
  <c r="BR58" i="5" a="1"/>
  <c r="BR58" i="5" s="1"/>
  <c r="BR53" i="5" a="1"/>
  <c r="BR53" i="5" s="1"/>
  <c r="BR79" i="5" a="1"/>
  <c r="BR79" i="5" s="1"/>
  <c r="BR76" i="5" a="1"/>
  <c r="BR76" i="5" s="1"/>
  <c r="BR68" i="5" a="1"/>
  <c r="BR68" i="5" s="1"/>
  <c r="BR60" i="5" a="1"/>
  <c r="BR60" i="5" s="1"/>
  <c r="BR71" i="5" a="1"/>
  <c r="BR71" i="5" s="1"/>
  <c r="BM23" i="6" s="1"/>
  <c r="BR63" i="5" a="1"/>
  <c r="BR63" i="5" s="1"/>
  <c r="BM21" i="6" s="1"/>
  <c r="BR81" i="5" a="1"/>
  <c r="BR81" i="5" s="1"/>
  <c r="BR74" i="5" a="1"/>
  <c r="BR74" i="5" s="1"/>
  <c r="BR66" i="5" a="1"/>
  <c r="BR66" i="5" s="1"/>
  <c r="BR57" i="5" a="1"/>
  <c r="BR57" i="5" s="1"/>
  <c r="BR46" i="5" a="1"/>
  <c r="BR46" i="5" s="1"/>
  <c r="BR45" i="5" a="1"/>
  <c r="BR45" i="5" s="1"/>
  <c r="BR47" i="5" a="1"/>
  <c r="BR47" i="5" s="1"/>
  <c r="BR35" i="5" a="1"/>
  <c r="BR35" i="5" s="1"/>
  <c r="BR27" i="5" a="1"/>
  <c r="BR27" i="5" s="1"/>
  <c r="BR50" i="5" a="1"/>
  <c r="BR50" i="5" s="1"/>
  <c r="BR38" i="5" a="1"/>
  <c r="BR38" i="5" s="1"/>
  <c r="BR30" i="5" a="1"/>
  <c r="BR30" i="5" s="1"/>
  <c r="BR22" i="5" a="1"/>
  <c r="BR22" i="5" s="1"/>
  <c r="BR19" i="5" a="1"/>
  <c r="BR19" i="5" s="1"/>
  <c r="BR15" i="5" a="1"/>
  <c r="BR15" i="5" s="1"/>
  <c r="BR12" i="5" a="1"/>
  <c r="BR12" i="5" s="1"/>
  <c r="BR44" i="5" a="1"/>
  <c r="BR44" i="5" s="1"/>
  <c r="BR33" i="5" a="1"/>
  <c r="BR33" i="5" s="1"/>
  <c r="BR25" i="5" a="1"/>
  <c r="BR25" i="5" s="1"/>
  <c r="BR48" i="5" a="1"/>
  <c r="BR48" i="5" s="1"/>
  <c r="BR36" i="5" a="1"/>
  <c r="BR36" i="5" s="1"/>
  <c r="BR28" i="5" a="1"/>
  <c r="BR28" i="5" s="1"/>
  <c r="BR14" i="5" a="1"/>
  <c r="BR14" i="5" s="1"/>
  <c r="BR51" i="5" a="1"/>
  <c r="BR51" i="5" s="1"/>
  <c r="BR39" i="5" a="1"/>
  <c r="BR39" i="5" s="1"/>
  <c r="BR31" i="5" a="1"/>
  <c r="BR31" i="5" s="1"/>
  <c r="BR11" i="5" a="1"/>
  <c r="BR11" i="5" s="1"/>
  <c r="BR42" i="5" a="1"/>
  <c r="BR42" i="5" s="1"/>
  <c r="BR34" i="5" a="1"/>
  <c r="BR34" i="5" s="1"/>
  <c r="BR26" i="5" a="1"/>
  <c r="BR26" i="5" s="1"/>
  <c r="BR21" i="5" a="1"/>
  <c r="BR21" i="5" s="1"/>
  <c r="BR17" i="5" a="1"/>
  <c r="BR17" i="5" s="1"/>
  <c r="BR16" i="5" a="1"/>
  <c r="BR16" i="5" s="1"/>
  <c r="BR7" i="5" a="1"/>
  <c r="BR7" i="5" s="1"/>
  <c r="BR49" i="5" a="1"/>
  <c r="BR49" i="5" s="1"/>
  <c r="BR37" i="5" a="1"/>
  <c r="BR37" i="5" s="1"/>
  <c r="BR29" i="5" a="1"/>
  <c r="BR29" i="5" s="1"/>
  <c r="BR18" i="5" a="1"/>
  <c r="BR18" i="5" s="1"/>
  <c r="BR13" i="5" a="1"/>
  <c r="BR13" i="5" s="1"/>
  <c r="BR10" i="5" a="1"/>
  <c r="BR10" i="5" s="1"/>
  <c r="BR9" i="5" a="1"/>
  <c r="BR9" i="5" s="1"/>
  <c r="BR8" i="5" a="1"/>
  <c r="BR8" i="5" s="1"/>
  <c r="BR6" i="5" a="1"/>
  <c r="BR6" i="5" s="1"/>
  <c r="BM6" i="6" s="1"/>
  <c r="BR52" i="5" a="1"/>
  <c r="BR52" i="5" s="1"/>
  <c r="BR40" i="5" a="1"/>
  <c r="BR40" i="5" s="1"/>
  <c r="BR32" i="5" a="1"/>
  <c r="BR32" i="5" s="1"/>
  <c r="BR24" i="5" a="1"/>
  <c r="BR24" i="5" s="1"/>
  <c r="BR23" i="5" a="1"/>
  <c r="BR23" i="5" s="1"/>
  <c r="BM11" i="6" s="1"/>
  <c r="BR20" i="5" a="1"/>
  <c r="BR20" i="5" s="1"/>
  <c r="CB356" i="5" a="1"/>
  <c r="CB356" i="5" s="1"/>
  <c r="CB352" i="5" a="1"/>
  <c r="CB352" i="5" s="1"/>
  <c r="CB351" i="5" a="1"/>
  <c r="CB351" i="5" s="1"/>
  <c r="BW1" i="6"/>
  <c r="CB353" i="5" a="1"/>
  <c r="CB353" i="5" s="1"/>
  <c r="CB357" i="5" a="1"/>
  <c r="CB357" i="5" s="1"/>
  <c r="CB354" i="5" a="1"/>
  <c r="CB354" i="5" s="1"/>
  <c r="CB350" i="5" a="1"/>
  <c r="CB350" i="5" s="1"/>
  <c r="CB355" i="5" a="1"/>
  <c r="CB355" i="5" s="1"/>
  <c r="CB358" i="5" a="1"/>
  <c r="CB358" i="5" s="1"/>
  <c r="CB345" i="5" a="1"/>
  <c r="CB345" i="5" s="1"/>
  <c r="CB349" i="5" a="1"/>
  <c r="CB349" i="5" s="1"/>
  <c r="CB347" i="5" a="1"/>
  <c r="CB347" i="5" s="1"/>
  <c r="CB341" i="5" a="1"/>
  <c r="CB341" i="5" s="1"/>
  <c r="CB343" i="5" a="1"/>
  <c r="CB343" i="5" s="1"/>
  <c r="CB346" i="5" a="1"/>
  <c r="CB346" i="5" s="1"/>
  <c r="CB340" i="5" a="1"/>
  <c r="CB340" i="5" s="1"/>
  <c r="CB342" i="5" a="1"/>
  <c r="CB342" i="5" s="1"/>
  <c r="CB348" i="5" a="1"/>
  <c r="CB348" i="5" s="1"/>
  <c r="CB344" i="5" a="1"/>
  <c r="CB344" i="5" s="1"/>
  <c r="CB339" i="5" a="1"/>
  <c r="CB339" i="5" s="1"/>
  <c r="CB332" i="5" a="1"/>
  <c r="CB332" i="5" s="1"/>
  <c r="CB336" i="5" a="1"/>
  <c r="CB336" i="5" s="1"/>
  <c r="CB335" i="5" a="1"/>
  <c r="CB335" i="5" s="1"/>
  <c r="BW89" i="6" s="1"/>
  <c r="CB330" i="5" a="1"/>
  <c r="CB330" i="5" s="1"/>
  <c r="CB329" i="5" a="1"/>
  <c r="CB329" i="5" s="1"/>
  <c r="CB338" i="5" a="1"/>
  <c r="CB338" i="5" s="1"/>
  <c r="CB331" i="5" a="1"/>
  <c r="CB331" i="5" s="1"/>
  <c r="BW88" i="6" s="1"/>
  <c r="CB334" i="5" a="1"/>
  <c r="CB334" i="5" s="1"/>
  <c r="CB337" i="5" a="1"/>
  <c r="CB337" i="5" s="1"/>
  <c r="CB333" i="5" a="1"/>
  <c r="CB333" i="5" s="1"/>
  <c r="CB325" i="5" a="1"/>
  <c r="CB325" i="5" s="1"/>
  <c r="CB323" i="5" a="1"/>
  <c r="CB323" i="5" s="1"/>
  <c r="CB314" i="5" a="1"/>
  <c r="CB314" i="5" s="1"/>
  <c r="CB327" i="5" a="1"/>
  <c r="CB327" i="5" s="1"/>
  <c r="CB321" i="5" a="1"/>
  <c r="CB321" i="5" s="1"/>
  <c r="CB319" i="5" a="1"/>
  <c r="CB319" i="5" s="1"/>
  <c r="CB317" i="5" a="1"/>
  <c r="CB317" i="5" s="1"/>
  <c r="CB311" i="5" a="1"/>
  <c r="CB311" i="5" s="1"/>
  <c r="BW83" i="6" s="1"/>
  <c r="CB328" i="5" a="1"/>
  <c r="CB328" i="5" s="1"/>
  <c r="CB326" i="5" a="1"/>
  <c r="CB326" i="5" s="1"/>
  <c r="CB315" i="5" a="1"/>
  <c r="CB315" i="5" s="1"/>
  <c r="CB324" i="5" a="1"/>
  <c r="CB324" i="5" s="1"/>
  <c r="CB322" i="5" a="1"/>
  <c r="CB322" i="5" s="1"/>
  <c r="CB312" i="5" a="1"/>
  <c r="CB312" i="5" s="1"/>
  <c r="CB320" i="5" a="1"/>
  <c r="CB320" i="5" s="1"/>
  <c r="CB318" i="5" a="1"/>
  <c r="CB318" i="5" s="1"/>
  <c r="CB316" i="5" a="1"/>
  <c r="CB316" i="5" s="1"/>
  <c r="CB313" i="5" a="1"/>
  <c r="CB313" i="5" s="1"/>
  <c r="CB310" i="5" a="1"/>
  <c r="CB310" i="5" s="1"/>
  <c r="CB307" i="5" a="1"/>
  <c r="CB307" i="5" s="1"/>
  <c r="CB297" i="5" a="1"/>
  <c r="CB297" i="5" s="1"/>
  <c r="CB295" i="5" a="1"/>
  <c r="CB295" i="5" s="1"/>
  <c r="CB305" i="5" a="1"/>
  <c r="CB305" i="5" s="1"/>
  <c r="CB302" i="5" a="1"/>
  <c r="CB302" i="5" s="1"/>
  <c r="CB294" i="5" a="1"/>
  <c r="CB294" i="5" s="1"/>
  <c r="CB308" i="5" a="1"/>
  <c r="CB308" i="5" s="1"/>
  <c r="CB293" i="5" a="1"/>
  <c r="CB293" i="5" s="1"/>
  <c r="CB299" i="5" a="1"/>
  <c r="CB299" i="5" s="1"/>
  <c r="CB306" i="5" a="1"/>
  <c r="CB306" i="5" s="1"/>
  <c r="CB304" i="5" a="1"/>
  <c r="CB304" i="5" s="1"/>
  <c r="CB301" i="5" a="1"/>
  <c r="CB301" i="5" s="1"/>
  <c r="CB309" i="5" a="1"/>
  <c r="CB309" i="5" s="1"/>
  <c r="CB296" i="5" a="1"/>
  <c r="CB296" i="5" s="1"/>
  <c r="CB292" i="5" a="1"/>
  <c r="CB292" i="5" s="1"/>
  <c r="CB303" i="5" a="1"/>
  <c r="CB303" i="5" s="1"/>
  <c r="CB300" i="5" a="1"/>
  <c r="CB300" i="5" s="1"/>
  <c r="CB298" i="5" a="1"/>
  <c r="CB298" i="5" s="1"/>
  <c r="CB278" i="5" a="1"/>
  <c r="CB278" i="5" s="1"/>
  <c r="CB281" i="5" a="1"/>
  <c r="CB281" i="5" s="1"/>
  <c r="CB275" i="5" a="1"/>
  <c r="CB275" i="5" s="1"/>
  <c r="CB272" i="5" a="1"/>
  <c r="CB272" i="5" s="1"/>
  <c r="CB291" i="5" a="1"/>
  <c r="CB291" i="5" s="1"/>
  <c r="CB286" i="5" a="1"/>
  <c r="CB286" i="5" s="1"/>
  <c r="CB290" i="5" a="1"/>
  <c r="CB290" i="5" s="1"/>
  <c r="CB289" i="5" a="1"/>
  <c r="CB289" i="5" s="1"/>
  <c r="CB287" i="5" a="1"/>
  <c r="CB287" i="5" s="1"/>
  <c r="CB274" i="5" a="1"/>
  <c r="CB274" i="5" s="1"/>
  <c r="CB288" i="5" a="1"/>
  <c r="CB288" i="5" s="1"/>
  <c r="CB285" i="5" a="1"/>
  <c r="CB285" i="5" s="1"/>
  <c r="CB284" i="5" a="1"/>
  <c r="CB284" i="5" s="1"/>
  <c r="CB283" i="5" a="1"/>
  <c r="CB283" i="5" s="1"/>
  <c r="CB280" i="5" a="1"/>
  <c r="CB280" i="5" s="1"/>
  <c r="CB277" i="5" a="1"/>
  <c r="CB277" i="5" s="1"/>
  <c r="CB276" i="5" a="1"/>
  <c r="CB276" i="5" s="1"/>
  <c r="CB273" i="5" a="1"/>
  <c r="CB273" i="5" s="1"/>
  <c r="CB282" i="5" a="1"/>
  <c r="CB282" i="5" s="1"/>
  <c r="CB279" i="5" a="1"/>
  <c r="CB279" i="5" s="1"/>
  <c r="BW75" i="6" s="1"/>
  <c r="CB267" i="5" a="1"/>
  <c r="CB267" i="5" s="1"/>
  <c r="CB263" i="5" a="1"/>
  <c r="CB263" i="5" s="1"/>
  <c r="CB259" i="5" a="1"/>
  <c r="CB259" i="5" s="1"/>
  <c r="CB256" i="5" a="1"/>
  <c r="CB256" i="5" s="1"/>
  <c r="CB269" i="5" a="1"/>
  <c r="CB269" i="5" s="1"/>
  <c r="CB261" i="5" a="1"/>
  <c r="CB261" i="5" s="1"/>
  <c r="CB268" i="5" a="1"/>
  <c r="CB268" i="5" s="1"/>
  <c r="CB262" i="5" a="1"/>
  <c r="CB262" i="5" s="1"/>
  <c r="CB258" i="5" a="1"/>
  <c r="CB258" i="5" s="1"/>
  <c r="CB271" i="5" a="1"/>
  <c r="CB271" i="5" s="1"/>
  <c r="BW73" i="6" s="1"/>
  <c r="CB266" i="5" a="1"/>
  <c r="CB266" i="5" s="1"/>
  <c r="CB264" i="5" a="1"/>
  <c r="CB264" i="5" s="1"/>
  <c r="CB260" i="5" a="1"/>
  <c r="CB260" i="5" s="1"/>
  <c r="CB257" i="5" a="1"/>
  <c r="CB257" i="5" s="1"/>
  <c r="CB254" i="5" a="1"/>
  <c r="CB254" i="5" s="1"/>
  <c r="CB270" i="5" a="1"/>
  <c r="CB270" i="5" s="1"/>
  <c r="CB265" i="5" a="1"/>
  <c r="CB265" i="5" s="1"/>
  <c r="CB242" i="5" a="1"/>
  <c r="CB242" i="5" s="1"/>
  <c r="CB237" i="5" a="1"/>
  <c r="CB237" i="5" s="1"/>
  <c r="CB236" i="5" a="1"/>
  <c r="CB236" i="5" s="1"/>
  <c r="CB241" i="5" a="1"/>
  <c r="CB241" i="5" s="1"/>
  <c r="CB235" i="5" a="1"/>
  <c r="CB235" i="5" s="1"/>
  <c r="CB240" i="5" a="1"/>
  <c r="CB240" i="5" s="1"/>
  <c r="CB234" i="5" a="1"/>
  <c r="CB234" i="5" s="1"/>
  <c r="CB253" i="5" a="1"/>
  <c r="CB253" i="5" s="1"/>
  <c r="CB252" i="5" a="1"/>
  <c r="CB252" i="5" s="1"/>
  <c r="CB244" i="5" a="1"/>
  <c r="CB244" i="5" s="1"/>
  <c r="CB239" i="5" a="1"/>
  <c r="CB239" i="5" s="1"/>
  <c r="BW65" i="6" s="1"/>
  <c r="CB238" i="5" a="1"/>
  <c r="CB238" i="5" s="1"/>
  <c r="CB250" i="5" a="1"/>
  <c r="CB250" i="5" s="1"/>
  <c r="CB249" i="5" a="1"/>
  <c r="CB249" i="5" s="1"/>
  <c r="CB248" i="5" a="1"/>
  <c r="CB248" i="5" s="1"/>
  <c r="CB247" i="5" a="1"/>
  <c r="CB247" i="5" s="1"/>
  <c r="CB246" i="5" a="1"/>
  <c r="CB246" i="5" s="1"/>
  <c r="CB245" i="5" a="1"/>
  <c r="CB245" i="5" s="1"/>
  <c r="CB233" i="5" a="1"/>
  <c r="CB233" i="5" s="1"/>
  <c r="CB255" i="5" a="1"/>
  <c r="CB255" i="5" s="1"/>
  <c r="CB251" i="5" a="1"/>
  <c r="CB251" i="5" s="1"/>
  <c r="CB243" i="5" a="1"/>
  <c r="CB243" i="5" s="1"/>
  <c r="BW66" i="6" s="1"/>
  <c r="CB228" i="5" a="1"/>
  <c r="CB228" i="5" s="1"/>
  <c r="CB217" i="5" a="1"/>
  <c r="CB217" i="5" s="1"/>
  <c r="CB216" i="5" a="1"/>
  <c r="CB216" i="5" s="1"/>
  <c r="CB212" i="5" a="1"/>
  <c r="CB212" i="5" s="1"/>
  <c r="CB222" i="5" a="1"/>
  <c r="CB222" i="5" s="1"/>
  <c r="CB211" i="5" a="1"/>
  <c r="CB211" i="5" s="1"/>
  <c r="CB230" i="5" a="1"/>
  <c r="CB230" i="5" s="1"/>
  <c r="CB226" i="5" a="1"/>
  <c r="CB226" i="5" s="1"/>
  <c r="CB221" i="5" a="1"/>
  <c r="CB221" i="5" s="1"/>
  <c r="CB232" i="5" a="1"/>
  <c r="CB232" i="5" s="1"/>
  <c r="CB229" i="5" a="1"/>
  <c r="CB229" i="5" s="1"/>
  <c r="CB218" i="5" a="1"/>
  <c r="CB218" i="5" s="1"/>
  <c r="CB215" i="5" a="1"/>
  <c r="CB215" i="5" s="1"/>
  <c r="BW59" i="6" s="1"/>
  <c r="CB225" i="5" a="1"/>
  <c r="CB225" i="5" s="1"/>
  <c r="CB214" i="5" a="1"/>
  <c r="CB214" i="5" s="1"/>
  <c r="CB231" i="5" a="1"/>
  <c r="CB231" i="5" s="1"/>
  <c r="CB224" i="5" a="1"/>
  <c r="CB224" i="5" s="1"/>
  <c r="CB227" i="5" a="1"/>
  <c r="CB227" i="5" s="1"/>
  <c r="CB223" i="5" a="1"/>
  <c r="CB223" i="5" s="1"/>
  <c r="CB220" i="5" a="1"/>
  <c r="CB220" i="5" s="1"/>
  <c r="CB219" i="5" a="1"/>
  <c r="CB219" i="5" s="1"/>
  <c r="BW60" i="6" s="1"/>
  <c r="CB213" i="5" a="1"/>
  <c r="CB213" i="5" s="1"/>
  <c r="CB210" i="5" a="1"/>
  <c r="CB210" i="5" s="1"/>
  <c r="CB206" i="5" a="1"/>
  <c r="CB206" i="5" s="1"/>
  <c r="CB202" i="5" a="1"/>
  <c r="CB202" i="5" s="1"/>
  <c r="CB196" i="5" a="1"/>
  <c r="CB196" i="5" s="1"/>
  <c r="CB191" i="5" a="1"/>
  <c r="CB191" i="5" s="1"/>
  <c r="CB186" i="5" a="1"/>
  <c r="CB186" i="5" s="1"/>
  <c r="CB178" i="5" a="1"/>
  <c r="CB178" i="5" s="1"/>
  <c r="CB209" i="5" a="1"/>
  <c r="CB209" i="5" s="1"/>
  <c r="CB208" i="5" a="1"/>
  <c r="CB208" i="5" s="1"/>
  <c r="CB187" i="5" a="1"/>
  <c r="CB187" i="5" s="1"/>
  <c r="CB179" i="5" a="1"/>
  <c r="CB179" i="5" s="1"/>
  <c r="CB205" i="5" a="1"/>
  <c r="CB205" i="5" s="1"/>
  <c r="CB201" i="5" a="1"/>
  <c r="CB201" i="5" s="1"/>
  <c r="CB197" i="5" a="1"/>
  <c r="CB197" i="5" s="1"/>
  <c r="CB193" i="5" a="1"/>
  <c r="CB193" i="5" s="1"/>
  <c r="CB192" i="5" a="1"/>
  <c r="CB192" i="5" s="1"/>
  <c r="CB174" i="5" a="1"/>
  <c r="CB174" i="5" s="1"/>
  <c r="CB169" i="5" a="1"/>
  <c r="CB169" i="5" s="1"/>
  <c r="CB200" i="5" a="1"/>
  <c r="CB200" i="5" s="1"/>
  <c r="CB183" i="5" a="1"/>
  <c r="CB183" i="5" s="1"/>
  <c r="CB180" i="5" a="1"/>
  <c r="CB180" i="5" s="1"/>
  <c r="CB171" i="5" a="1"/>
  <c r="CB171" i="5" s="1"/>
  <c r="CB207" i="5" a="1"/>
  <c r="CB207" i="5" s="1"/>
  <c r="BW57" i="6" s="1"/>
  <c r="CB204" i="5" a="1"/>
  <c r="CB204" i="5" s="1"/>
  <c r="CB199" i="5" a="1"/>
  <c r="CB199" i="5" s="1"/>
  <c r="CB188" i="5" a="1"/>
  <c r="CB188" i="5" s="1"/>
  <c r="CB184" i="5" a="1"/>
  <c r="CB184" i="5" s="1"/>
  <c r="CB176" i="5" a="1"/>
  <c r="CB176" i="5" s="1"/>
  <c r="CB194" i="5" a="1"/>
  <c r="CB194" i="5" s="1"/>
  <c r="CB189" i="5" a="1"/>
  <c r="CB189" i="5" s="1"/>
  <c r="CB181" i="5" a="1"/>
  <c r="CB181" i="5" s="1"/>
  <c r="CB203" i="5" a="1"/>
  <c r="CB203" i="5" s="1"/>
  <c r="BW56" i="6" s="1"/>
  <c r="CB198" i="5" a="1"/>
  <c r="CB198" i="5" s="1"/>
  <c r="CB190" i="5" a="1"/>
  <c r="CB190" i="5" s="1"/>
  <c r="CB185" i="5" a="1"/>
  <c r="CB185" i="5" s="1"/>
  <c r="CB177" i="5" a="1"/>
  <c r="CB177" i="5" s="1"/>
  <c r="CB173" i="5" a="1"/>
  <c r="CB173" i="5" s="1"/>
  <c r="CB170" i="5" a="1"/>
  <c r="CB170" i="5" s="1"/>
  <c r="CB168" i="5" a="1"/>
  <c r="CB168" i="5" s="1"/>
  <c r="CB195" i="5" a="1"/>
  <c r="CB195" i="5" s="1"/>
  <c r="BW54" i="6" s="1"/>
  <c r="CB182" i="5" a="1"/>
  <c r="CB182" i="5" s="1"/>
  <c r="CB175" i="5" a="1"/>
  <c r="CB175" i="5" s="1"/>
  <c r="CB172" i="5" a="1"/>
  <c r="CB172" i="5" s="1"/>
  <c r="CB167" i="5" a="1"/>
  <c r="CB167" i="5" s="1"/>
  <c r="CB166" i="5" a="1"/>
  <c r="CB166" i="5" s="1"/>
  <c r="CB165" i="5" a="1"/>
  <c r="CB165" i="5" s="1"/>
  <c r="CB164" i="5" a="1"/>
  <c r="CB164" i="5" s="1"/>
  <c r="CB163" i="5" a="1"/>
  <c r="CB163" i="5" s="1"/>
  <c r="CB162" i="5" a="1"/>
  <c r="CB162" i="5" s="1"/>
  <c r="CB161" i="5" a="1"/>
  <c r="CB161" i="5" s="1"/>
  <c r="CB160" i="5" a="1"/>
  <c r="CB160" i="5" s="1"/>
  <c r="CB144" i="5" a="1"/>
  <c r="CB144" i="5" s="1"/>
  <c r="CB138" i="5" a="1"/>
  <c r="CB138" i="5" s="1"/>
  <c r="CB129" i="5" a="1"/>
  <c r="CB129" i="5" s="1"/>
  <c r="CB159" i="5" a="1"/>
  <c r="CB159" i="5" s="1"/>
  <c r="BW45" i="6" s="1"/>
  <c r="CB142" i="5" a="1"/>
  <c r="CB142" i="5" s="1"/>
  <c r="CB136" i="5" a="1"/>
  <c r="CB136" i="5" s="1"/>
  <c r="CB135" i="5" a="1"/>
  <c r="CB135" i="5" s="1"/>
  <c r="BW39" i="6" s="1"/>
  <c r="CB134" i="5" a="1"/>
  <c r="CB134" i="5" s="1"/>
  <c r="CB133" i="5" a="1"/>
  <c r="CB133" i="5" s="1"/>
  <c r="CB132" i="5" a="1"/>
  <c r="CB132" i="5" s="1"/>
  <c r="CB156" i="5" a="1"/>
  <c r="CB156" i="5" s="1"/>
  <c r="CB155" i="5" a="1"/>
  <c r="CB155" i="5" s="1"/>
  <c r="BW44" i="6" s="1"/>
  <c r="CB127" i="5" a="1"/>
  <c r="CB127" i="5" s="1"/>
  <c r="CB152" i="5" a="1"/>
  <c r="CB152" i="5" s="1"/>
  <c r="CB141" i="5" a="1"/>
  <c r="CB141" i="5" s="1"/>
  <c r="CB130" i="5" a="1"/>
  <c r="CB130" i="5" s="1"/>
  <c r="CB157" i="5" a="1"/>
  <c r="CB157" i="5" s="1"/>
  <c r="CB140" i="5" a="1"/>
  <c r="CB140" i="5" s="1"/>
  <c r="CB153" i="5" a="1"/>
  <c r="CB153" i="5" s="1"/>
  <c r="CB139" i="5" a="1"/>
  <c r="CB139" i="5" s="1"/>
  <c r="BW40" i="6" s="1"/>
  <c r="CB137" i="5" a="1"/>
  <c r="CB137" i="5" s="1"/>
  <c r="CB128" i="5" a="1"/>
  <c r="CB128" i="5" s="1"/>
  <c r="CB151" i="5" a="1"/>
  <c r="CB151" i="5" s="1"/>
  <c r="BW43" i="6" s="1"/>
  <c r="CB150" i="5" a="1"/>
  <c r="CB150" i="5" s="1"/>
  <c r="CB149" i="5" a="1"/>
  <c r="CB149" i="5" s="1"/>
  <c r="CB145" i="5" a="1"/>
  <c r="CB145" i="5" s="1"/>
  <c r="CB131" i="5" a="1"/>
  <c r="CB131" i="5" s="1"/>
  <c r="CB123" i="5" a="1"/>
  <c r="CB123" i="5" s="1"/>
  <c r="BW36" i="6" s="1"/>
  <c r="CB158" i="5" a="1"/>
  <c r="CB158" i="5" s="1"/>
  <c r="CB154" i="5" a="1"/>
  <c r="CB154" i="5" s="1"/>
  <c r="CB148" i="5" a="1"/>
  <c r="CB148" i="5" s="1"/>
  <c r="CB147" i="5" a="1"/>
  <c r="CB147" i="5" s="1"/>
  <c r="CB146" i="5" a="1"/>
  <c r="CB146" i="5" s="1"/>
  <c r="CB143" i="5" a="1"/>
  <c r="CB143" i="5" s="1"/>
  <c r="BW41" i="6" s="1"/>
  <c r="CB126" i="5" a="1"/>
  <c r="CB126" i="5" s="1"/>
  <c r="CB115" i="5" a="1"/>
  <c r="CB115" i="5" s="1"/>
  <c r="CB110" i="5" a="1"/>
  <c r="CB110" i="5" s="1"/>
  <c r="CB97" i="5" a="1"/>
  <c r="CB97" i="5" s="1"/>
  <c r="CB86" i="5" a="1"/>
  <c r="CB86" i="5" s="1"/>
  <c r="CB83" i="5" a="1"/>
  <c r="CB83" i="5" s="1"/>
  <c r="CB125" i="5" a="1"/>
  <c r="CB125" i="5" s="1"/>
  <c r="CB94" i="5" a="1"/>
  <c r="CB94" i="5" s="1"/>
  <c r="CB122" i="5" a="1"/>
  <c r="CB122" i="5" s="1"/>
  <c r="CB117" i="5" a="1"/>
  <c r="CB117" i="5" s="1"/>
  <c r="CB114" i="5" a="1"/>
  <c r="CB114" i="5" s="1"/>
  <c r="CB109" i="5" a="1"/>
  <c r="CB109" i="5" s="1"/>
  <c r="CB105" i="5" a="1"/>
  <c r="CB105" i="5" s="1"/>
  <c r="CB103" i="5" a="1"/>
  <c r="CB103" i="5" s="1"/>
  <c r="CB99" i="5" a="1"/>
  <c r="CB99" i="5" s="1"/>
  <c r="CB91" i="5" a="1"/>
  <c r="CB91" i="5" s="1"/>
  <c r="BW28" i="6" s="1"/>
  <c r="CB121" i="5" a="1"/>
  <c r="CB121" i="5" s="1"/>
  <c r="CB113" i="5" a="1"/>
  <c r="CB113" i="5" s="1"/>
  <c r="CB88" i="5" a="1"/>
  <c r="CB88" i="5" s="1"/>
  <c r="CB85" i="5" a="1"/>
  <c r="CB85" i="5" s="1"/>
  <c r="CB82" i="5" a="1"/>
  <c r="CB82" i="5" s="1"/>
  <c r="CB120" i="5" a="1"/>
  <c r="CB120" i="5" s="1"/>
  <c r="CB108" i="5" a="1"/>
  <c r="CB108" i="5" s="1"/>
  <c r="CB104" i="5" a="1"/>
  <c r="CB104" i="5" s="1"/>
  <c r="CB101" i="5" a="1"/>
  <c r="CB101" i="5" s="1"/>
  <c r="CB100" i="5" a="1"/>
  <c r="CB100" i="5" s="1"/>
  <c r="CB96" i="5" a="1"/>
  <c r="CB96" i="5" s="1"/>
  <c r="CB93" i="5" a="1"/>
  <c r="CB93" i="5" s="1"/>
  <c r="CB90" i="5" a="1"/>
  <c r="CB90" i="5" s="1"/>
  <c r="CB87" i="5" a="1"/>
  <c r="CB87" i="5" s="1"/>
  <c r="CB124" i="5" a="1"/>
  <c r="CB124" i="5" s="1"/>
  <c r="CB119" i="5" a="1"/>
  <c r="CB119" i="5" s="1"/>
  <c r="BW35" i="6" s="1"/>
  <c r="CB118" i="5" a="1"/>
  <c r="CB118" i="5" s="1"/>
  <c r="CB112" i="5" a="1"/>
  <c r="CB112" i="5" s="1"/>
  <c r="CB107" i="5" a="1"/>
  <c r="CB107" i="5" s="1"/>
  <c r="BW32" i="6" s="1"/>
  <c r="CB98" i="5" a="1"/>
  <c r="CB98" i="5" s="1"/>
  <c r="CB95" i="5" a="1"/>
  <c r="CB95" i="5" s="1"/>
  <c r="BW29" i="6" s="1"/>
  <c r="CB84" i="5" a="1"/>
  <c r="CB84" i="5" s="1"/>
  <c r="CB92" i="5" a="1"/>
  <c r="CB92" i="5" s="1"/>
  <c r="CB116" i="5" a="1"/>
  <c r="CB116" i="5" s="1"/>
  <c r="CB111" i="5" a="1"/>
  <c r="CB111" i="5" s="1"/>
  <c r="CB106" i="5" a="1"/>
  <c r="CB106" i="5" s="1"/>
  <c r="CB102" i="5" a="1"/>
  <c r="CB102" i="5" s="1"/>
  <c r="CB89" i="5" a="1"/>
  <c r="CB89" i="5" s="1"/>
  <c r="CB76" i="5" a="1"/>
  <c r="CB76" i="5" s="1"/>
  <c r="CB75" i="5" a="1"/>
  <c r="CB75" i="5" s="1"/>
  <c r="CB67" i="5" a="1"/>
  <c r="CB67" i="5" s="1"/>
  <c r="CB59" i="5" a="1"/>
  <c r="CB59" i="5" s="1"/>
  <c r="CB53" i="5" a="1"/>
  <c r="CB53" i="5" s="1"/>
  <c r="CB70" i="5" a="1"/>
  <c r="CB70" i="5" s="1"/>
  <c r="CB62" i="5" a="1"/>
  <c r="CB62" i="5" s="1"/>
  <c r="CB78" i="5" a="1"/>
  <c r="CB78" i="5" s="1"/>
  <c r="CB73" i="5" a="1"/>
  <c r="CB73" i="5" s="1"/>
  <c r="CB65" i="5" a="1"/>
  <c r="CB65" i="5" s="1"/>
  <c r="CB57" i="5" a="1"/>
  <c r="CB57" i="5" s="1"/>
  <c r="CB68" i="5" a="1"/>
  <c r="CB68" i="5" s="1"/>
  <c r="CB60" i="5" a="1"/>
  <c r="CB60" i="5" s="1"/>
  <c r="CB81" i="5" a="1"/>
  <c r="CB81" i="5" s="1"/>
  <c r="CB71" i="5" a="1"/>
  <c r="CB71" i="5" s="1"/>
  <c r="CB63" i="5" a="1"/>
  <c r="CB63" i="5" s="1"/>
  <c r="CB56" i="5" a="1"/>
  <c r="CB56" i="5" s="1"/>
  <c r="CB55" i="5" a="1"/>
  <c r="CB55" i="5" s="1"/>
  <c r="CB80" i="5" a="1"/>
  <c r="CB80" i="5" s="1"/>
  <c r="CB77" i="5" a="1"/>
  <c r="CB77" i="5" s="1"/>
  <c r="CB74" i="5" a="1"/>
  <c r="CB74" i="5" s="1"/>
  <c r="CB66" i="5" a="1"/>
  <c r="CB66" i="5" s="1"/>
  <c r="CB45" i="5" a="1"/>
  <c r="CB45" i="5" s="1"/>
  <c r="CB69" i="5" a="1"/>
  <c r="CB69" i="5" s="1"/>
  <c r="CB61" i="5" a="1"/>
  <c r="CB61" i="5" s="1"/>
  <c r="CB58" i="5" a="1"/>
  <c r="CB58" i="5" s="1"/>
  <c r="CB54" i="5" a="1"/>
  <c r="CB54" i="5" s="1"/>
  <c r="CB79" i="5" a="1"/>
  <c r="CB79" i="5" s="1"/>
  <c r="CB72" i="5" a="1"/>
  <c r="CB72" i="5" s="1"/>
  <c r="CB64" i="5" a="1"/>
  <c r="CB64" i="5" s="1"/>
  <c r="CB43" i="5" a="1"/>
  <c r="CB43" i="5" s="1"/>
  <c r="CB41" i="5" a="1"/>
  <c r="CB41" i="5" s="1"/>
  <c r="CB33" i="5" a="1"/>
  <c r="CB33" i="5" s="1"/>
  <c r="CB25" i="5" a="1"/>
  <c r="CB25" i="5" s="1"/>
  <c r="CB23" i="5" a="1"/>
  <c r="CB23" i="5" s="1"/>
  <c r="CB20" i="5" a="1"/>
  <c r="CB20" i="5" s="1"/>
  <c r="CB16" i="5" a="1"/>
  <c r="CB16" i="5" s="1"/>
  <c r="CB48" i="5" a="1"/>
  <c r="CB48" i="5" s="1"/>
  <c r="CB36" i="5" a="1"/>
  <c r="CB36" i="5" s="1"/>
  <c r="CB28" i="5" a="1"/>
  <c r="CB28" i="5" s="1"/>
  <c r="CB17" i="5" a="1"/>
  <c r="CB17" i="5" s="1"/>
  <c r="CB13" i="5" a="1"/>
  <c r="CB13" i="5" s="1"/>
  <c r="CB10" i="5" a="1"/>
  <c r="CB10" i="5" s="1"/>
  <c r="CB8" i="5" a="1"/>
  <c r="CB8" i="5" s="1"/>
  <c r="CB51" i="5" a="1"/>
  <c r="CB51" i="5" s="1"/>
  <c r="CB39" i="5" a="1"/>
  <c r="CB39" i="5" s="1"/>
  <c r="BW15" i="6" s="1"/>
  <c r="CB31" i="5" a="1"/>
  <c r="CB31" i="5" s="1"/>
  <c r="CB18" i="5" a="1"/>
  <c r="CB18" i="5" s="1"/>
  <c r="CB15" i="5" a="1"/>
  <c r="CB15" i="5" s="1"/>
  <c r="BW9" i="6" s="1"/>
  <c r="CB9" i="5" a="1"/>
  <c r="CB9" i="5" s="1"/>
  <c r="CB7" i="5" a="1"/>
  <c r="CB7" i="5" s="1"/>
  <c r="CB6" i="5" a="1"/>
  <c r="CB6" i="5" s="1"/>
  <c r="BW6" i="6" s="1"/>
  <c r="CB34" i="5" a="1"/>
  <c r="CB34" i="5" s="1"/>
  <c r="CB26" i="5" a="1"/>
  <c r="CB26" i="5" s="1"/>
  <c r="CB12" i="5" a="1"/>
  <c r="CB12" i="5" s="1"/>
  <c r="CB49" i="5" a="1"/>
  <c r="CB49" i="5" s="1"/>
  <c r="CB37" i="5" a="1"/>
  <c r="CB37" i="5" s="1"/>
  <c r="CB29" i="5" a="1"/>
  <c r="CB29" i="5" s="1"/>
  <c r="CB22" i="5" a="1"/>
  <c r="CB22" i="5" s="1"/>
  <c r="CB19" i="5" a="1"/>
  <c r="CB19" i="5" s="1"/>
  <c r="CB52" i="5" a="1"/>
  <c r="CB52" i="5" s="1"/>
  <c r="CB46" i="5" a="1"/>
  <c r="CB46" i="5" s="1"/>
  <c r="CB44" i="5" a="1"/>
  <c r="CB44" i="5" s="1"/>
  <c r="CB40" i="5" a="1"/>
  <c r="CB40" i="5" s="1"/>
  <c r="CB32" i="5" a="1"/>
  <c r="CB32" i="5" s="1"/>
  <c r="CB24" i="5" a="1"/>
  <c r="CB24" i="5" s="1"/>
  <c r="CB14" i="5" a="1"/>
  <c r="CB14" i="5" s="1"/>
  <c r="CB47" i="5" a="1"/>
  <c r="CB47" i="5" s="1"/>
  <c r="CB42" i="5" a="1"/>
  <c r="CB42" i="5" s="1"/>
  <c r="CB35" i="5" a="1"/>
  <c r="CB35" i="5" s="1"/>
  <c r="BW14" i="6" s="1"/>
  <c r="CB27" i="5" a="1"/>
  <c r="CB27" i="5" s="1"/>
  <c r="CB11" i="5" a="1"/>
  <c r="CB11" i="5" s="1"/>
  <c r="CB50" i="5" a="1"/>
  <c r="CB50" i="5" s="1"/>
  <c r="CB38" i="5" a="1"/>
  <c r="CB38" i="5" s="1"/>
  <c r="CB30" i="5" a="1"/>
  <c r="CB30" i="5" s="1"/>
  <c r="CB21" i="5" a="1"/>
  <c r="CB21" i="5" s="1"/>
  <c r="CW351" i="5" a="1"/>
  <c r="CW351" i="5" s="1"/>
  <c r="CW355" i="5" a="1"/>
  <c r="CW355" i="5" s="1"/>
  <c r="CR94" i="6" s="1"/>
  <c r="CW354" i="5" a="1"/>
  <c r="CW354" i="5" s="1"/>
  <c r="CW358" i="5" a="1"/>
  <c r="CW358" i="5" s="1"/>
  <c r="CW353" i="5" a="1"/>
  <c r="CW353" i="5" s="1"/>
  <c r="CW356" i="5" a="1"/>
  <c r="CW356" i="5" s="1"/>
  <c r="CR1" i="6"/>
  <c r="CW357" i="5" a="1"/>
  <c r="CW357" i="5" s="1"/>
  <c r="CW352" i="5" a="1"/>
  <c r="CW352" i="5" s="1"/>
  <c r="CW346" i="5" a="1"/>
  <c r="CW346" i="5" s="1"/>
  <c r="CW344" i="5" a="1"/>
  <c r="CW344" i="5" s="1"/>
  <c r="CW343" i="5" a="1"/>
  <c r="CW343" i="5" s="1"/>
  <c r="CW348" i="5" a="1"/>
  <c r="CW348" i="5" s="1"/>
  <c r="CW342" i="5" a="1"/>
  <c r="CW342" i="5" s="1"/>
  <c r="CW345" i="5" a="1"/>
  <c r="CW345" i="5" s="1"/>
  <c r="CW350" i="5" a="1"/>
  <c r="CW350" i="5" s="1"/>
  <c r="CW347" i="5" a="1"/>
  <c r="CW347" i="5" s="1"/>
  <c r="CW341" i="5" a="1"/>
  <c r="CW341" i="5" s="1"/>
  <c r="CW349" i="5" a="1"/>
  <c r="CW349" i="5" s="1"/>
  <c r="CW340" i="5" a="1"/>
  <c r="CW340" i="5" s="1"/>
  <c r="CW334" i="5" a="1"/>
  <c r="CW334" i="5" s="1"/>
  <c r="CW337" i="5" a="1"/>
  <c r="CW337" i="5" s="1"/>
  <c r="CW332" i="5" a="1"/>
  <c r="CW332" i="5" s="1"/>
  <c r="CW333" i="5" a="1"/>
  <c r="CW333" i="5" s="1"/>
  <c r="CW336" i="5" a="1"/>
  <c r="CW336" i="5" s="1"/>
  <c r="CW330" i="5" a="1"/>
  <c r="CW330" i="5" s="1"/>
  <c r="CW329" i="5" a="1"/>
  <c r="CW329" i="5" s="1"/>
  <c r="CW339" i="5" a="1"/>
  <c r="CW339" i="5" s="1"/>
  <c r="CW338" i="5" a="1"/>
  <c r="CW338" i="5" s="1"/>
  <c r="CW335" i="5" a="1"/>
  <c r="CW335" i="5" s="1"/>
  <c r="CR89" i="6" s="1"/>
  <c r="CW331" i="5" a="1"/>
  <c r="CW331" i="5" s="1"/>
  <c r="CW320" i="5" a="1"/>
  <c r="CW320" i="5" s="1"/>
  <c r="CW318" i="5" a="1"/>
  <c r="CW318" i="5" s="1"/>
  <c r="CW316" i="5" a="1"/>
  <c r="CW316" i="5" s="1"/>
  <c r="CW325" i="5" a="1"/>
  <c r="CW325" i="5" s="1"/>
  <c r="CW314" i="5" a="1"/>
  <c r="CW314" i="5" s="1"/>
  <c r="CW328" i="5" a="1"/>
  <c r="CW328" i="5" s="1"/>
  <c r="CW323" i="5" a="1"/>
  <c r="CW323" i="5" s="1"/>
  <c r="CW321" i="5" a="1"/>
  <c r="CW321" i="5" s="1"/>
  <c r="CW319" i="5" a="1"/>
  <c r="CW319" i="5" s="1"/>
  <c r="CW326" i="5" a="1"/>
  <c r="CW326" i="5" s="1"/>
  <c r="CW317" i="5" a="1"/>
  <c r="CW317" i="5" s="1"/>
  <c r="CW315" i="5" a="1"/>
  <c r="CW315" i="5" s="1"/>
  <c r="CW327" i="5" a="1"/>
  <c r="CW327" i="5" s="1"/>
  <c r="CW324" i="5" a="1"/>
  <c r="CW324" i="5" s="1"/>
  <c r="CW322" i="5" a="1"/>
  <c r="CW322" i="5" s="1"/>
  <c r="CW312" i="5" a="1"/>
  <c r="CW312" i="5" s="1"/>
  <c r="CW313" i="5" a="1"/>
  <c r="CW313" i="5" s="1"/>
  <c r="CW310" i="5" a="1"/>
  <c r="CW310" i="5" s="1"/>
  <c r="CW295" i="5" a="1"/>
  <c r="CW295" i="5" s="1"/>
  <c r="CR79" i="6" s="1"/>
  <c r="CW311" i="5" a="1"/>
  <c r="CW311" i="5" s="1"/>
  <c r="CW307" i="5" a="1"/>
  <c r="CW307" i="5" s="1"/>
  <c r="CW301" i="5" a="1"/>
  <c r="CW301" i="5" s="1"/>
  <c r="CW298" i="5" a="1"/>
  <c r="CW298" i="5" s="1"/>
  <c r="CW305" i="5" a="1"/>
  <c r="CW305" i="5" s="1"/>
  <c r="CW294" i="5" a="1"/>
  <c r="CW294" i="5" s="1"/>
  <c r="CW303" i="5" a="1"/>
  <c r="CW303" i="5" s="1"/>
  <c r="CW300" i="5" a="1"/>
  <c r="CW300" i="5" s="1"/>
  <c r="CW297" i="5" a="1"/>
  <c r="CW297" i="5" s="1"/>
  <c r="CW293" i="5" a="1"/>
  <c r="CW293" i="5" s="1"/>
  <c r="CW302" i="5" a="1"/>
  <c r="CW302" i="5" s="1"/>
  <c r="CW299" i="5" a="1"/>
  <c r="CW299" i="5" s="1"/>
  <c r="CW292" i="5" a="1"/>
  <c r="CW292" i="5" s="1"/>
  <c r="CW308" i="5" a="1"/>
  <c r="CW308" i="5" s="1"/>
  <c r="CW306" i="5" a="1"/>
  <c r="CW306" i="5" s="1"/>
  <c r="CW309" i="5" a="1"/>
  <c r="CW309" i="5" s="1"/>
  <c r="CW304" i="5" a="1"/>
  <c r="CW304" i="5" s="1"/>
  <c r="CW296" i="5" a="1"/>
  <c r="CW296" i="5" s="1"/>
  <c r="CW279" i="5" a="1"/>
  <c r="CW279" i="5" s="1"/>
  <c r="CW285" i="5" a="1"/>
  <c r="CW285" i="5" s="1"/>
  <c r="CW281" i="5" a="1"/>
  <c r="CW281" i="5" s="1"/>
  <c r="CW273" i="5" a="1"/>
  <c r="CW273" i="5" s="1"/>
  <c r="CW289" i="5" a="1"/>
  <c r="CW289" i="5" s="1"/>
  <c r="CW288" i="5" a="1"/>
  <c r="CW288" i="5" s="1"/>
  <c r="CW286" i="5" a="1"/>
  <c r="CW286" i="5" s="1"/>
  <c r="CW276" i="5" a="1"/>
  <c r="CW276" i="5" s="1"/>
  <c r="CW290" i="5" a="1"/>
  <c r="CW290" i="5" s="1"/>
  <c r="CW287" i="5" a="1"/>
  <c r="CW287" i="5" s="1"/>
  <c r="CW284" i="5" a="1"/>
  <c r="CW284" i="5" s="1"/>
  <c r="CW280" i="5" a="1"/>
  <c r="CW280" i="5" s="1"/>
  <c r="CW275" i="5" a="1"/>
  <c r="CW275" i="5" s="1"/>
  <c r="CW278" i="5" a="1"/>
  <c r="CW278" i="5" s="1"/>
  <c r="CW291" i="5" a="1"/>
  <c r="CW291" i="5" s="1"/>
  <c r="CR78" i="6" s="1"/>
  <c r="CW283" i="5" a="1"/>
  <c r="CW283" i="5" s="1"/>
  <c r="CW277" i="5" a="1"/>
  <c r="CW277" i="5" s="1"/>
  <c r="CW282" i="5" a="1"/>
  <c r="CW282" i="5" s="1"/>
  <c r="CW274" i="5" a="1"/>
  <c r="CW274" i="5" s="1"/>
  <c r="CW264" i="5" a="1"/>
  <c r="CW264" i="5" s="1"/>
  <c r="CW255" i="5" a="1"/>
  <c r="CW255" i="5" s="1"/>
  <c r="CW262" i="5" a="1"/>
  <c r="CW262" i="5" s="1"/>
  <c r="CW260" i="5" a="1"/>
  <c r="CW260" i="5" s="1"/>
  <c r="CW271" i="5" a="1"/>
  <c r="CW271" i="5" s="1"/>
  <c r="CW270" i="5" a="1"/>
  <c r="CW270" i="5" s="1"/>
  <c r="CW266" i="5" a="1"/>
  <c r="CW266" i="5" s="1"/>
  <c r="CW265" i="5" a="1"/>
  <c r="CW265" i="5" s="1"/>
  <c r="CW257" i="5" a="1"/>
  <c r="CW257" i="5" s="1"/>
  <c r="CW254" i="5" a="1"/>
  <c r="CW254" i="5" s="1"/>
  <c r="CW267" i="5" a="1"/>
  <c r="CW267" i="5" s="1"/>
  <c r="CR72" i="6" s="1"/>
  <c r="CW263" i="5" a="1"/>
  <c r="CW263" i="5" s="1"/>
  <c r="CW256" i="5" a="1"/>
  <c r="CW256" i="5" s="1"/>
  <c r="CW259" i="5" a="1"/>
  <c r="CW259" i="5" s="1"/>
  <c r="CW269" i="5" a="1"/>
  <c r="CW269" i="5" s="1"/>
  <c r="CW272" i="5" a="1"/>
  <c r="CW272" i="5" s="1"/>
  <c r="CW261" i="5" a="1"/>
  <c r="CW261" i="5" s="1"/>
  <c r="CW258" i="5" a="1"/>
  <c r="CW258" i="5" s="1"/>
  <c r="CW253" i="5" a="1"/>
  <c r="CW253" i="5" s="1"/>
  <c r="CW268" i="5" a="1"/>
  <c r="CW268" i="5" s="1"/>
  <c r="CW250" i="5" a="1"/>
  <c r="CW250" i="5" s="1"/>
  <c r="CW240" i="5" a="1"/>
  <c r="CW240" i="5" s="1"/>
  <c r="CW235" i="5" a="1"/>
  <c r="CW235" i="5" s="1"/>
  <c r="CW234" i="5" a="1"/>
  <c r="CW234" i="5" s="1"/>
  <c r="CW244" i="5" a="1"/>
  <c r="CW244" i="5" s="1"/>
  <c r="CW239" i="5" a="1"/>
  <c r="CW239" i="5" s="1"/>
  <c r="CW249" i="5" a="1"/>
  <c r="CW249" i="5" s="1"/>
  <c r="CW238" i="5" a="1"/>
  <c r="CW238" i="5" s="1"/>
  <c r="CW233" i="5" a="1"/>
  <c r="CW233" i="5" s="1"/>
  <c r="CW251" i="5" a="1"/>
  <c r="CW251" i="5" s="1"/>
  <c r="CW243" i="5" a="1"/>
  <c r="CW243" i="5" s="1"/>
  <c r="CW248" i="5" a="1"/>
  <c r="CW248" i="5" s="1"/>
  <c r="CW247" i="5" a="1"/>
  <c r="CW247" i="5" s="1"/>
  <c r="CW246" i="5" a="1"/>
  <c r="CW246" i="5" s="1"/>
  <c r="CW245" i="5" a="1"/>
  <c r="CW245" i="5" s="1"/>
  <c r="CW242" i="5" a="1"/>
  <c r="CW242" i="5" s="1"/>
  <c r="CW237" i="5" a="1"/>
  <c r="CW237" i="5" s="1"/>
  <c r="CW236" i="5" a="1"/>
  <c r="CW236" i="5" s="1"/>
  <c r="CW252" i="5" a="1"/>
  <c r="CW252" i="5" s="1"/>
  <c r="CW241" i="5" a="1"/>
  <c r="CW241" i="5" s="1"/>
  <c r="CW226" i="5" a="1"/>
  <c r="CW226" i="5" s="1"/>
  <c r="CW221" i="5" a="1"/>
  <c r="CW221" i="5" s="1"/>
  <c r="CW217" i="5" a="1"/>
  <c r="CW217" i="5" s="1"/>
  <c r="CW228" i="5" a="1"/>
  <c r="CW228" i="5" s="1"/>
  <c r="CW220" i="5" a="1"/>
  <c r="CW220" i="5" s="1"/>
  <c r="CW212" i="5" a="1"/>
  <c r="CW212" i="5" s="1"/>
  <c r="CW232" i="5" a="1"/>
  <c r="CW232" i="5" s="1"/>
  <c r="CW227" i="5" a="1"/>
  <c r="CW227" i="5" s="1"/>
  <c r="CW225" i="5" a="1"/>
  <c r="CW225" i="5" s="1"/>
  <c r="CW211" i="5" a="1"/>
  <c r="CW211" i="5" s="1"/>
  <c r="CW231" i="5" a="1"/>
  <c r="CW231" i="5" s="1"/>
  <c r="CR63" i="6" s="1"/>
  <c r="CW224" i="5" a="1"/>
  <c r="CW224" i="5" s="1"/>
  <c r="CW215" i="5" a="1"/>
  <c r="CW215" i="5" s="1"/>
  <c r="CW210" i="5" a="1"/>
  <c r="CW210" i="5" s="1"/>
  <c r="CW230" i="5" a="1"/>
  <c r="CW230" i="5" s="1"/>
  <c r="CW229" i="5" a="1"/>
  <c r="CW229" i="5" s="1"/>
  <c r="CW223" i="5" a="1"/>
  <c r="CW223" i="5" s="1"/>
  <c r="CR61" i="6" s="1"/>
  <c r="CW222" i="5" a="1"/>
  <c r="CW222" i="5" s="1"/>
  <c r="CW218" i="5" a="1"/>
  <c r="CW218" i="5" s="1"/>
  <c r="CW214" i="5" a="1"/>
  <c r="CW214" i="5" s="1"/>
  <c r="CW219" i="5" a="1"/>
  <c r="CW219" i="5" s="1"/>
  <c r="CR60" i="6" s="1"/>
  <c r="CW216" i="5" a="1"/>
  <c r="CW216" i="5" s="1"/>
  <c r="CW213" i="5" a="1"/>
  <c r="CW213" i="5" s="1"/>
  <c r="CW208" i="5" a="1"/>
  <c r="CW208" i="5" s="1"/>
  <c r="CW206" i="5" a="1"/>
  <c r="CW206" i="5" s="1"/>
  <c r="CW202" i="5" a="1"/>
  <c r="CW202" i="5" s="1"/>
  <c r="CW187" i="5" a="1"/>
  <c r="CW187" i="5" s="1"/>
  <c r="CR52" i="6" s="1"/>
  <c r="CW183" i="5" a="1"/>
  <c r="CW183" i="5" s="1"/>
  <c r="CW173" i="5" a="1"/>
  <c r="CW173" i="5" s="1"/>
  <c r="CW201" i="5" a="1"/>
  <c r="CW201" i="5" s="1"/>
  <c r="CW197" i="5" a="1"/>
  <c r="CW197" i="5" s="1"/>
  <c r="CW193" i="5" a="1"/>
  <c r="CW193" i="5" s="1"/>
  <c r="CW188" i="5" a="1"/>
  <c r="CW188" i="5" s="1"/>
  <c r="CW180" i="5" a="1"/>
  <c r="CW180" i="5" s="1"/>
  <c r="CW209" i="5" a="1"/>
  <c r="CW209" i="5" s="1"/>
  <c r="CW189" i="5" a="1"/>
  <c r="CW189" i="5" s="1"/>
  <c r="CW184" i="5" a="1"/>
  <c r="CW184" i="5" s="1"/>
  <c r="CW181" i="5" a="1"/>
  <c r="CW181" i="5" s="1"/>
  <c r="CW176" i="5" a="1"/>
  <c r="CW176" i="5" s="1"/>
  <c r="CW175" i="5" a="1"/>
  <c r="CW175" i="5" s="1"/>
  <c r="CW172" i="5" a="1"/>
  <c r="CW172" i="5" s="1"/>
  <c r="CW205" i="5" a="1"/>
  <c r="CW205" i="5" s="1"/>
  <c r="CW200" i="5" a="1"/>
  <c r="CW200" i="5" s="1"/>
  <c r="CW194" i="5" a="1"/>
  <c r="CW194" i="5" s="1"/>
  <c r="CW207" i="5" a="1"/>
  <c r="CW207" i="5" s="1"/>
  <c r="CW195" i="5" a="1"/>
  <c r="CW195" i="5" s="1"/>
  <c r="CR54" i="6" s="1"/>
  <c r="CW185" i="5" a="1"/>
  <c r="CW185" i="5" s="1"/>
  <c r="CW177" i="5" a="1"/>
  <c r="CW177" i="5" s="1"/>
  <c r="CW171" i="5" a="1"/>
  <c r="CW171" i="5" s="1"/>
  <c r="CW204" i="5" a="1"/>
  <c r="CW204" i="5" s="1"/>
  <c r="CW199" i="5" a="1"/>
  <c r="CW199" i="5" s="1"/>
  <c r="CR55" i="6" s="1"/>
  <c r="CW190" i="5" a="1"/>
  <c r="CW190" i="5" s="1"/>
  <c r="CW186" i="5" a="1"/>
  <c r="CW186" i="5" s="1"/>
  <c r="CW178" i="5" a="1"/>
  <c r="CW178" i="5" s="1"/>
  <c r="CW174" i="5" a="1"/>
  <c r="CW174" i="5" s="1"/>
  <c r="CW196" i="5" a="1"/>
  <c r="CW196" i="5" s="1"/>
  <c r="CW192" i="5" a="1"/>
  <c r="CW192" i="5" s="1"/>
  <c r="CW191" i="5" a="1"/>
  <c r="CW191" i="5" s="1"/>
  <c r="CW203" i="5" a="1"/>
  <c r="CW203" i="5" s="1"/>
  <c r="CR56" i="6" s="1"/>
  <c r="CW198" i="5" a="1"/>
  <c r="CW198" i="5" s="1"/>
  <c r="CW182" i="5" a="1"/>
  <c r="CW182" i="5" s="1"/>
  <c r="CW179" i="5" a="1"/>
  <c r="CW179" i="5" s="1"/>
  <c r="CR50" i="6" s="1"/>
  <c r="CW170" i="5" a="1"/>
  <c r="CW170" i="5" s="1"/>
  <c r="CW168" i="5" a="1"/>
  <c r="CW168" i="5" s="1"/>
  <c r="CW160" i="5" a="1"/>
  <c r="CW160" i="5" s="1"/>
  <c r="CW156" i="5" a="1"/>
  <c r="CW156" i="5" s="1"/>
  <c r="CW144" i="5" a="1"/>
  <c r="CW144" i="5" s="1"/>
  <c r="CW143" i="5" a="1"/>
  <c r="CW143" i="5" s="1"/>
  <c r="CW136" i="5" a="1"/>
  <c r="CW136" i="5" s="1"/>
  <c r="CW135" i="5" a="1"/>
  <c r="CW135" i="5" s="1"/>
  <c r="CW134" i="5" a="1"/>
  <c r="CW134" i="5" s="1"/>
  <c r="CW133" i="5" a="1"/>
  <c r="CW133" i="5" s="1"/>
  <c r="CW128" i="5" a="1"/>
  <c r="CW128" i="5" s="1"/>
  <c r="CW169" i="5" a="1"/>
  <c r="CW169" i="5" s="1"/>
  <c r="CW167" i="5" a="1"/>
  <c r="CW167" i="5" s="1"/>
  <c r="CR47" i="6" s="1"/>
  <c r="CW152" i="5" a="1"/>
  <c r="CW152" i="5" s="1"/>
  <c r="CW142" i="5" a="1"/>
  <c r="CW142" i="5" s="1"/>
  <c r="CW131" i="5" a="1"/>
  <c r="CW131" i="5" s="1"/>
  <c r="CR38" i="6" s="1"/>
  <c r="CW137" i="5" a="1"/>
  <c r="CW137" i="5" s="1"/>
  <c r="CW126" i="5" a="1"/>
  <c r="CW126" i="5" s="1"/>
  <c r="CW157" i="5" a="1"/>
  <c r="CW157" i="5" s="1"/>
  <c r="CW153" i="5" a="1"/>
  <c r="CW153" i="5" s="1"/>
  <c r="CW141" i="5" a="1"/>
  <c r="CW141" i="5" s="1"/>
  <c r="CW129" i="5" a="1"/>
  <c r="CW129" i="5" s="1"/>
  <c r="CW158" i="5" a="1"/>
  <c r="CW158" i="5" s="1"/>
  <c r="CW145" i="5" a="1"/>
  <c r="CW145" i="5" s="1"/>
  <c r="CW132" i="5" a="1"/>
  <c r="CW132" i="5" s="1"/>
  <c r="CW151" i="5" a="1"/>
  <c r="CW151" i="5" s="1"/>
  <c r="CW150" i="5" a="1"/>
  <c r="CW150" i="5" s="1"/>
  <c r="CW149" i="5" a="1"/>
  <c r="CW149" i="5" s="1"/>
  <c r="CW140" i="5" a="1"/>
  <c r="CW140" i="5" s="1"/>
  <c r="CW127" i="5" a="1"/>
  <c r="CW127" i="5" s="1"/>
  <c r="CW155" i="5" a="1"/>
  <c r="CW155" i="5" s="1"/>
  <c r="CW154" i="5" a="1"/>
  <c r="CW154" i="5" s="1"/>
  <c r="CW148" i="5" a="1"/>
  <c r="CW148" i="5" s="1"/>
  <c r="CW147" i="5" a="1"/>
  <c r="CW147" i="5" s="1"/>
  <c r="CW146" i="5" a="1"/>
  <c r="CW146" i="5" s="1"/>
  <c r="CW139" i="5" a="1"/>
  <c r="CW139" i="5" s="1"/>
  <c r="CW130" i="5" a="1"/>
  <c r="CW130" i="5" s="1"/>
  <c r="CW166" i="5" a="1"/>
  <c r="CW166" i="5" s="1"/>
  <c r="CW165" i="5" a="1"/>
  <c r="CW165" i="5" s="1"/>
  <c r="CW164" i="5" a="1"/>
  <c r="CW164" i="5" s="1"/>
  <c r="CW163" i="5" a="1"/>
  <c r="CW163" i="5" s="1"/>
  <c r="CW162" i="5" a="1"/>
  <c r="CW162" i="5" s="1"/>
  <c r="CW161" i="5" a="1"/>
  <c r="CW161" i="5" s="1"/>
  <c r="CW159" i="5" a="1"/>
  <c r="CW159" i="5" s="1"/>
  <c r="CW138" i="5" a="1"/>
  <c r="CW138" i="5" s="1"/>
  <c r="CW125" i="5" a="1"/>
  <c r="CW125" i="5" s="1"/>
  <c r="CW99" i="5" a="1"/>
  <c r="CW99" i="5" s="1"/>
  <c r="CW90" i="5" a="1"/>
  <c r="CW90" i="5" s="1"/>
  <c r="CW123" i="5" a="1"/>
  <c r="CW123" i="5" s="1"/>
  <c r="CW122" i="5" a="1"/>
  <c r="CW122" i="5" s="1"/>
  <c r="CW115" i="5" a="1"/>
  <c r="CW115" i="5" s="1"/>
  <c r="CW110" i="5" a="1"/>
  <c r="CW110" i="5" s="1"/>
  <c r="CW98" i="5" a="1"/>
  <c r="CW98" i="5" s="1"/>
  <c r="CW87" i="5" a="1"/>
  <c r="CW87" i="5" s="1"/>
  <c r="CW84" i="5" a="1"/>
  <c r="CW84" i="5" s="1"/>
  <c r="CW121" i="5" a="1"/>
  <c r="CW121" i="5" s="1"/>
  <c r="CW117" i="5" a="1"/>
  <c r="CW117" i="5" s="1"/>
  <c r="CW114" i="5" a="1"/>
  <c r="CW114" i="5" s="1"/>
  <c r="CW109" i="5" a="1"/>
  <c r="CW109" i="5" s="1"/>
  <c r="CW105" i="5" a="1"/>
  <c r="CW105" i="5" s="1"/>
  <c r="CW102" i="5" a="1"/>
  <c r="CW102" i="5" s="1"/>
  <c r="CW100" i="5" a="1"/>
  <c r="CW100" i="5" s="1"/>
  <c r="CW95" i="5" a="1"/>
  <c r="CW95" i="5" s="1"/>
  <c r="CW92" i="5" a="1"/>
  <c r="CW92" i="5" s="1"/>
  <c r="CW89" i="5" a="1"/>
  <c r="CW89" i="5" s="1"/>
  <c r="CW86" i="5" a="1"/>
  <c r="CW86" i="5" s="1"/>
  <c r="CW97" i="5" a="1"/>
  <c r="CW97" i="5" s="1"/>
  <c r="CW94" i="5" a="1"/>
  <c r="CW94" i="5" s="1"/>
  <c r="CW113" i="5" a="1"/>
  <c r="CW113" i="5" s="1"/>
  <c r="CW108" i="5" a="1"/>
  <c r="CW108" i="5" s="1"/>
  <c r="CW104" i="5" a="1"/>
  <c r="CW104" i="5" s="1"/>
  <c r="CW103" i="5" a="1"/>
  <c r="CW103" i="5" s="1"/>
  <c r="CW91" i="5" a="1"/>
  <c r="CW91" i="5" s="1"/>
  <c r="CR28" i="6" s="1"/>
  <c r="CW120" i="5" a="1"/>
  <c r="CW120" i="5" s="1"/>
  <c r="CW118" i="5" a="1"/>
  <c r="CW118" i="5" s="1"/>
  <c r="CW112" i="5" a="1"/>
  <c r="CW112" i="5" s="1"/>
  <c r="CW88" i="5" a="1"/>
  <c r="CW88" i="5" s="1"/>
  <c r="CW107" i="5" a="1"/>
  <c r="CW107" i="5" s="1"/>
  <c r="CR32" i="6" s="1"/>
  <c r="CW96" i="5" a="1"/>
  <c r="CW96" i="5" s="1"/>
  <c r="CW85" i="5" a="1"/>
  <c r="CW85" i="5" s="1"/>
  <c r="CW124" i="5" a="1"/>
  <c r="CW124" i="5" s="1"/>
  <c r="CW119" i="5" a="1"/>
  <c r="CW119" i="5" s="1"/>
  <c r="CW116" i="5" a="1"/>
  <c r="CW116" i="5" s="1"/>
  <c r="CW111" i="5" a="1"/>
  <c r="CW111" i="5" s="1"/>
  <c r="CW106" i="5" a="1"/>
  <c r="CW106" i="5" s="1"/>
  <c r="CW101" i="5" a="1"/>
  <c r="CW101" i="5" s="1"/>
  <c r="CW93" i="5" a="1"/>
  <c r="CW93" i="5" s="1"/>
  <c r="CW80" i="5" a="1"/>
  <c r="CW80" i="5" s="1"/>
  <c r="CW77" i="5" a="1"/>
  <c r="CW77" i="5" s="1"/>
  <c r="CW74" i="5" a="1"/>
  <c r="CW74" i="5" s="1"/>
  <c r="CW66" i="5" a="1"/>
  <c r="CW66" i="5" s="1"/>
  <c r="CW56" i="5" a="1"/>
  <c r="CW56" i="5" s="1"/>
  <c r="CW83" i="5" a="1"/>
  <c r="CW83" i="5" s="1"/>
  <c r="CR26" i="6" s="1"/>
  <c r="CW82" i="5" a="1"/>
  <c r="CW82" i="5" s="1"/>
  <c r="CW69" i="5" a="1"/>
  <c r="CW69" i="5" s="1"/>
  <c r="CW61" i="5" a="1"/>
  <c r="CW61" i="5" s="1"/>
  <c r="CW72" i="5" a="1"/>
  <c r="CW72" i="5" s="1"/>
  <c r="CW64" i="5" a="1"/>
  <c r="CW64" i="5" s="1"/>
  <c r="CW58" i="5" a="1"/>
  <c r="CW58" i="5" s="1"/>
  <c r="CW55" i="5" a="1"/>
  <c r="CW55" i="5" s="1"/>
  <c r="CW79" i="5" a="1"/>
  <c r="CW79" i="5" s="1"/>
  <c r="CR25" i="6" s="1"/>
  <c r="CW75" i="5" a="1"/>
  <c r="CW75" i="5" s="1"/>
  <c r="CW67" i="5" a="1"/>
  <c r="CW67" i="5" s="1"/>
  <c r="CW59" i="5" a="1"/>
  <c r="CW59" i="5" s="1"/>
  <c r="CR20" i="6" s="1"/>
  <c r="CW76" i="5" a="1"/>
  <c r="CW76" i="5" s="1"/>
  <c r="CW70" i="5" a="1"/>
  <c r="CW70" i="5" s="1"/>
  <c r="CW62" i="5" a="1"/>
  <c r="CW62" i="5" s="1"/>
  <c r="CW57" i="5" a="1"/>
  <c r="CW57" i="5" s="1"/>
  <c r="CW54" i="5" a="1"/>
  <c r="CW54" i="5" s="1"/>
  <c r="CW78" i="5" a="1"/>
  <c r="CW78" i="5" s="1"/>
  <c r="CW73" i="5" a="1"/>
  <c r="CW73" i="5" s="1"/>
  <c r="CW65" i="5" a="1"/>
  <c r="CW65" i="5" s="1"/>
  <c r="CW44" i="5" a="1"/>
  <c r="CW44" i="5" s="1"/>
  <c r="CW81" i="5" a="1"/>
  <c r="CW81" i="5" s="1"/>
  <c r="CW68" i="5" a="1"/>
  <c r="CW68" i="5" s="1"/>
  <c r="CW60" i="5" a="1"/>
  <c r="CW60" i="5" s="1"/>
  <c r="CW53" i="5" a="1"/>
  <c r="CW53" i="5" s="1"/>
  <c r="CW71" i="5" a="1"/>
  <c r="CW71" i="5" s="1"/>
  <c r="CW63" i="5" a="1"/>
  <c r="CW63" i="5" s="1"/>
  <c r="CW42" i="5" a="1"/>
  <c r="CW42" i="5" s="1"/>
  <c r="CW52" i="5" a="1"/>
  <c r="CW52" i="5" s="1"/>
  <c r="CW41" i="5" a="1"/>
  <c r="CW41" i="5" s="1"/>
  <c r="CW40" i="5" a="1"/>
  <c r="CW40" i="5" s="1"/>
  <c r="CW32" i="5" a="1"/>
  <c r="CW32" i="5" s="1"/>
  <c r="CW24" i="5" a="1"/>
  <c r="CW24" i="5" s="1"/>
  <c r="CW18" i="5" a="1"/>
  <c r="CW18" i="5" s="1"/>
  <c r="CW14" i="5" a="1"/>
  <c r="CW14" i="5" s="1"/>
  <c r="CW7" i="5" a="1"/>
  <c r="CW7" i="5" s="1"/>
  <c r="CW47" i="5" a="1"/>
  <c r="CW47" i="5" s="1"/>
  <c r="CR17" i="6" s="1"/>
  <c r="CW35" i="5" a="1"/>
  <c r="CW35" i="5" s="1"/>
  <c r="CW27" i="5" a="1"/>
  <c r="CW27" i="5" s="1"/>
  <c r="CR12" i="6" s="1"/>
  <c r="CW11" i="5" a="1"/>
  <c r="CW11" i="5" s="1"/>
  <c r="CW9" i="5" a="1"/>
  <c r="CW9" i="5" s="1"/>
  <c r="CW8" i="5" a="1"/>
  <c r="CW8" i="5" s="1"/>
  <c r="CW6" i="5" a="1"/>
  <c r="CW6" i="5" s="1"/>
  <c r="CR6" i="6" s="1"/>
  <c r="CW50" i="5" a="1"/>
  <c r="CW50" i="5" s="1"/>
  <c r="CW38" i="5" a="1"/>
  <c r="CW38" i="5" s="1"/>
  <c r="CW30" i="5" a="1"/>
  <c r="CW30" i="5" s="1"/>
  <c r="CW21" i="5" a="1"/>
  <c r="CW21" i="5" s="1"/>
  <c r="CW19" i="5" a="1"/>
  <c r="CW19" i="5" s="1"/>
  <c r="CW33" i="5" a="1"/>
  <c r="CW33" i="5" s="1"/>
  <c r="CW25" i="5" a="1"/>
  <c r="CW25" i="5" s="1"/>
  <c r="CW13" i="5" a="1"/>
  <c r="CW13" i="5" s="1"/>
  <c r="CW48" i="5" a="1"/>
  <c r="CW48" i="5" s="1"/>
  <c r="CW36" i="5" a="1"/>
  <c r="CW36" i="5" s="1"/>
  <c r="CW28" i="5" a="1"/>
  <c r="CW28" i="5" s="1"/>
  <c r="CW10" i="5" a="1"/>
  <c r="CW10" i="5" s="1"/>
  <c r="CW51" i="5" a="1"/>
  <c r="CW51" i="5" s="1"/>
  <c r="CW43" i="5" a="1"/>
  <c r="CW43" i="5" s="1"/>
  <c r="CR16" i="6" s="1"/>
  <c r="CW39" i="5" a="1"/>
  <c r="CW39" i="5" s="1"/>
  <c r="CW31" i="5" a="1"/>
  <c r="CW31" i="5" s="1"/>
  <c r="CW23" i="5" a="1"/>
  <c r="CW23" i="5" s="1"/>
  <c r="CW20" i="5" a="1"/>
  <c r="CW20" i="5" s="1"/>
  <c r="CW16" i="5" a="1"/>
  <c r="CW16" i="5" s="1"/>
  <c r="CW34" i="5" a="1"/>
  <c r="CW34" i="5" s="1"/>
  <c r="CW26" i="5" a="1"/>
  <c r="CW26" i="5" s="1"/>
  <c r="CW22" i="5" a="1"/>
  <c r="CW22" i="5" s="1"/>
  <c r="CW17" i="5" a="1"/>
  <c r="CW17" i="5" s="1"/>
  <c r="CW15" i="5" a="1"/>
  <c r="CW15" i="5" s="1"/>
  <c r="CR9" i="6" s="1"/>
  <c r="CW49" i="5" a="1"/>
  <c r="CW49" i="5" s="1"/>
  <c r="CW46" i="5" a="1"/>
  <c r="CW46" i="5" s="1"/>
  <c r="CW45" i="5" a="1"/>
  <c r="CW45" i="5" s="1"/>
  <c r="CW37" i="5" a="1"/>
  <c r="CW37" i="5" s="1"/>
  <c r="CW29" i="5" a="1"/>
  <c r="CW29" i="5" s="1"/>
  <c r="CW12" i="5" a="1"/>
  <c r="CW12" i="5" s="1"/>
  <c r="N355" i="5" a="1"/>
  <c r="N355" i="5" s="1"/>
  <c r="N351" i="5" a="1"/>
  <c r="N351" i="5" s="1"/>
  <c r="N358" i="5" a="1"/>
  <c r="N358" i="5" s="1"/>
  <c r="N354" i="5" a="1"/>
  <c r="N354" i="5" s="1"/>
  <c r="N356" i="5" a="1"/>
  <c r="N356" i="5" s="1"/>
  <c r="N353" i="5" a="1"/>
  <c r="N353" i="5" s="1"/>
  <c r="N357" i="5" a="1"/>
  <c r="N357" i="5" s="1"/>
  <c r="N352" i="5" a="1"/>
  <c r="N352" i="5" s="1"/>
  <c r="N348" i="5" a="1"/>
  <c r="N348" i="5" s="1"/>
  <c r="N342" i="5" a="1"/>
  <c r="N342" i="5" s="1"/>
  <c r="N345" i="5" a="1"/>
  <c r="N345" i="5" s="1"/>
  <c r="N344" i="5" a="1"/>
  <c r="N344" i="5" s="1"/>
  <c r="N350" i="5" a="1"/>
  <c r="N350" i="5" s="1"/>
  <c r="N347" i="5" a="1"/>
  <c r="N347" i="5" s="1"/>
  <c r="N341" i="5" a="1"/>
  <c r="N341" i="5" s="1"/>
  <c r="N349" i="5" a="1"/>
  <c r="N349" i="5" s="1"/>
  <c r="N346" i="5" a="1"/>
  <c r="N346" i="5" s="1"/>
  <c r="N343" i="5" a="1"/>
  <c r="N343" i="5" s="1"/>
  <c r="N340" i="5" a="1"/>
  <c r="N340" i="5" s="1"/>
  <c r="N337" i="5" a="1"/>
  <c r="N337" i="5" s="1"/>
  <c r="N334" i="5" a="1"/>
  <c r="N334" i="5" s="1"/>
  <c r="N330" i="5" a="1"/>
  <c r="N330" i="5" s="1"/>
  <c r="N339" i="5" a="1"/>
  <c r="N339" i="5" s="1"/>
  <c r="N336" i="5" a="1"/>
  <c r="N336" i="5" s="1"/>
  <c r="N332" i="5" a="1"/>
  <c r="N332" i="5" s="1"/>
  <c r="N331" i="5" a="1"/>
  <c r="N331" i="5" s="1"/>
  <c r="N338" i="5" a="1"/>
  <c r="N338" i="5" s="1"/>
  <c r="N335" i="5" a="1"/>
  <c r="N335" i="5" s="1"/>
  <c r="N333" i="5" a="1"/>
  <c r="N333" i="5" s="1"/>
  <c r="N318" i="5" a="1"/>
  <c r="N318" i="5" s="1"/>
  <c r="N316" i="5" a="1"/>
  <c r="N316" i="5" s="1"/>
  <c r="N312" i="5" a="1"/>
  <c r="N312" i="5" s="1"/>
  <c r="N327" i="5" a="1"/>
  <c r="N327" i="5" s="1"/>
  <c r="N313" i="5" a="1"/>
  <c r="N313" i="5" s="1"/>
  <c r="N325" i="5" a="1"/>
  <c r="N325" i="5" s="1"/>
  <c r="N323" i="5" a="1"/>
  <c r="N323" i="5" s="1"/>
  <c r="N314" i="5" a="1"/>
  <c r="N314" i="5" s="1"/>
  <c r="N321" i="5" a="1"/>
  <c r="N321" i="5" s="1"/>
  <c r="N329" i="5" a="1"/>
  <c r="N329" i="5" s="1"/>
  <c r="N328" i="5" a="1"/>
  <c r="N328" i="5" s="1"/>
  <c r="N319" i="5" a="1"/>
  <c r="N319" i="5" s="1"/>
  <c r="N317" i="5" a="1"/>
  <c r="N317" i="5" s="1"/>
  <c r="N326" i="5" a="1"/>
  <c r="N326" i="5" s="1"/>
  <c r="N324" i="5" a="1"/>
  <c r="N324" i="5" s="1"/>
  <c r="N322" i="5" a="1"/>
  <c r="N322" i="5" s="1"/>
  <c r="N315" i="5" a="1"/>
  <c r="N315" i="5" s="1"/>
  <c r="N320" i="5" a="1"/>
  <c r="N320" i="5" s="1"/>
  <c r="N301" i="5" a="1"/>
  <c r="N301" i="5" s="1"/>
  <c r="N296" i="5" a="1"/>
  <c r="N296" i="5" s="1"/>
  <c r="N310" i="5" a="1"/>
  <c r="N310" i="5" s="1"/>
  <c r="N309" i="5" a="1"/>
  <c r="N309" i="5" s="1"/>
  <c r="N307" i="5" a="1"/>
  <c r="N307" i="5" s="1"/>
  <c r="N298" i="5" a="1"/>
  <c r="N298" i="5" s="1"/>
  <c r="N300" i="5" a="1"/>
  <c r="N300" i="5" s="1"/>
  <c r="N311" i="5" a="1"/>
  <c r="N311" i="5" s="1"/>
  <c r="N303" i="5" a="1"/>
  <c r="N303" i="5" s="1"/>
  <c r="N295" i="5" a="1"/>
  <c r="N295" i="5" s="1"/>
  <c r="N305" i="5" a="1"/>
  <c r="N305" i="5" s="1"/>
  <c r="N294" i="5" a="1"/>
  <c r="N294" i="5" s="1"/>
  <c r="N308" i="5" a="1"/>
  <c r="N308" i="5" s="1"/>
  <c r="N293" i="5" a="1"/>
  <c r="N293" i="5" s="1"/>
  <c r="N306" i="5" a="1"/>
  <c r="N306" i="5" s="1"/>
  <c r="N299" i="5" a="1"/>
  <c r="N299" i="5" s="1"/>
  <c r="N297" i="5" a="1"/>
  <c r="N297" i="5" s="1"/>
  <c r="N304" i="5" a="1"/>
  <c r="N304" i="5" s="1"/>
  <c r="N302" i="5" a="1"/>
  <c r="N302" i="5" s="1"/>
  <c r="N279" i="5" a="1"/>
  <c r="N279" i="5" s="1"/>
  <c r="N276" i="5" a="1"/>
  <c r="N276" i="5" s="1"/>
  <c r="N273" i="5" a="1"/>
  <c r="N273" i="5" s="1"/>
  <c r="N290" i="5" a="1"/>
  <c r="N290" i="5" s="1"/>
  <c r="N287" i="5" a="1"/>
  <c r="N287" i="5" s="1"/>
  <c r="N286" i="5" a="1"/>
  <c r="N286" i="5" s="1"/>
  <c r="N282" i="5" a="1"/>
  <c r="N282" i="5" s="1"/>
  <c r="N292" i="5" a="1"/>
  <c r="N292" i="5" s="1"/>
  <c r="N291" i="5" a="1"/>
  <c r="N291" i="5" s="1"/>
  <c r="N289" i="5" a="1"/>
  <c r="N289" i="5" s="1"/>
  <c r="N288" i="5" a="1"/>
  <c r="N288" i="5" s="1"/>
  <c r="N285" i="5" a="1"/>
  <c r="N285" i="5" s="1"/>
  <c r="N278" i="5" a="1"/>
  <c r="N278" i="5" s="1"/>
  <c r="N281" i="5" a="1"/>
  <c r="N281" i="5" s="1"/>
  <c r="N275" i="5" a="1"/>
  <c r="N275" i="5" s="1"/>
  <c r="N280" i="5" a="1"/>
  <c r="N280" i="5" s="1"/>
  <c r="N284" i="5" a="1"/>
  <c r="N284" i="5" s="1"/>
  <c r="N283" i="5" a="1"/>
  <c r="N283" i="5" s="1"/>
  <c r="N277" i="5" a="1"/>
  <c r="N277" i="5" s="1"/>
  <c r="N274" i="5" a="1"/>
  <c r="N274" i="5" s="1"/>
  <c r="N271" i="5" a="1"/>
  <c r="N271" i="5" s="1"/>
  <c r="N264" i="5" a="1"/>
  <c r="N264" i="5" s="1"/>
  <c r="N260" i="5" a="1"/>
  <c r="N260" i="5" s="1"/>
  <c r="N257" i="5" a="1"/>
  <c r="N257" i="5" s="1"/>
  <c r="N270" i="5" a="1"/>
  <c r="N270" i="5" s="1"/>
  <c r="N254" i="5" a="1"/>
  <c r="N254" i="5" s="1"/>
  <c r="N262" i="5" a="1"/>
  <c r="N262" i="5" s="1"/>
  <c r="N259" i="5" a="1"/>
  <c r="N259" i="5" s="1"/>
  <c r="N256" i="5" a="1"/>
  <c r="N256" i="5" s="1"/>
  <c r="N269" i="5" a="1"/>
  <c r="N269" i="5" s="1"/>
  <c r="N267" i="5" a="1"/>
  <c r="N267" i="5" s="1"/>
  <c r="N266" i="5" a="1"/>
  <c r="N266" i="5" s="1"/>
  <c r="N265" i="5" a="1"/>
  <c r="N265" i="5" s="1"/>
  <c r="N261" i="5" a="1"/>
  <c r="N261" i="5" s="1"/>
  <c r="N272" i="5" a="1"/>
  <c r="N272" i="5" s="1"/>
  <c r="N258" i="5" a="1"/>
  <c r="N258" i="5" s="1"/>
  <c r="N268" i="5" a="1"/>
  <c r="N268" i="5" s="1"/>
  <c r="N263" i="5" a="1"/>
  <c r="N263" i="5" s="1"/>
  <c r="N255" i="5" a="1"/>
  <c r="N255" i="5" s="1"/>
  <c r="N240" i="5" a="1"/>
  <c r="N240" i="5" s="1"/>
  <c r="N234" i="5" a="1"/>
  <c r="N234" i="5" s="1"/>
  <c r="N253" i="5" a="1"/>
  <c r="N253" i="5" s="1"/>
  <c r="N252" i="5" a="1"/>
  <c r="N252" i="5" s="1"/>
  <c r="N250" i="5" a="1"/>
  <c r="N250" i="5" s="1"/>
  <c r="N245" i="5" a="1"/>
  <c r="N245" i="5" s="1"/>
  <c r="N239" i="5" a="1"/>
  <c r="N239" i="5" s="1"/>
  <c r="N233" i="5" a="1"/>
  <c r="N233" i="5" s="1"/>
  <c r="N249" i="5" a="1"/>
  <c r="N249" i="5" s="1"/>
  <c r="N246" i="5" a="1"/>
  <c r="N246" i="5" s="1"/>
  <c r="N244" i="5" a="1"/>
  <c r="N244" i="5" s="1"/>
  <c r="N243" i="5" a="1"/>
  <c r="N243" i="5" s="1"/>
  <c r="N238" i="5" a="1"/>
  <c r="N238" i="5" s="1"/>
  <c r="N248" i="5" a="1"/>
  <c r="N248" i="5" s="1"/>
  <c r="N247" i="5" a="1"/>
  <c r="N247" i="5" s="1"/>
  <c r="N237" i="5" a="1"/>
  <c r="N237" i="5" s="1"/>
  <c r="N242" i="5" a="1"/>
  <c r="N242" i="5" s="1"/>
  <c r="N236" i="5" a="1"/>
  <c r="N236" i="5" s="1"/>
  <c r="N251" i="5" a="1"/>
  <c r="N251" i="5" s="1"/>
  <c r="N241" i="5" a="1"/>
  <c r="N241" i="5" s="1"/>
  <c r="N235" i="5" a="1"/>
  <c r="N235" i="5" s="1"/>
  <c r="N232" i="5" a="1"/>
  <c r="N232" i="5" s="1"/>
  <c r="N226" i="5" a="1"/>
  <c r="N226" i="5" s="1"/>
  <c r="N220" i="5" a="1"/>
  <c r="N220" i="5" s="1"/>
  <c r="N230" i="5" a="1"/>
  <c r="N230" i="5" s="1"/>
  <c r="N225" i="5" a="1"/>
  <c r="N225" i="5" s="1"/>
  <c r="N221" i="5" a="1"/>
  <c r="N221" i="5" s="1"/>
  <c r="N213" i="5" a="1"/>
  <c r="N213" i="5" s="1"/>
  <c r="N224" i="5" a="1"/>
  <c r="N224" i="5" s="1"/>
  <c r="N231" i="5" a="1"/>
  <c r="N231" i="5" s="1"/>
  <c r="N212" i="5" a="1"/>
  <c r="N212" i="5" s="1"/>
  <c r="N229" i="5" a="1"/>
  <c r="N229" i="5" s="1"/>
  <c r="N223" i="5" a="1"/>
  <c r="N223" i="5" s="1"/>
  <c r="N216" i="5" a="1"/>
  <c r="N216" i="5" s="1"/>
  <c r="N211" i="5" a="1"/>
  <c r="N211" i="5" s="1"/>
  <c r="N227" i="5" a="1"/>
  <c r="N227" i="5" s="1"/>
  <c r="N222" i="5" a="1"/>
  <c r="N222" i="5" s="1"/>
  <c r="N215" i="5" a="1"/>
  <c r="N215" i="5" s="1"/>
  <c r="N228" i="5" a="1"/>
  <c r="N228" i="5" s="1"/>
  <c r="N219" i="5" a="1"/>
  <c r="N219" i="5" s="1"/>
  <c r="N218" i="5" a="1"/>
  <c r="N218" i="5" s="1"/>
  <c r="N217" i="5" a="1"/>
  <c r="N217" i="5" s="1"/>
  <c r="N214" i="5" a="1"/>
  <c r="N214" i="5" s="1"/>
  <c r="N207" i="5" a="1"/>
  <c r="N207" i="5" s="1"/>
  <c r="N203" i="5" a="1"/>
  <c r="N203" i="5" s="1"/>
  <c r="N198" i="5" a="1"/>
  <c r="N198" i="5" s="1"/>
  <c r="N189" i="5" a="1"/>
  <c r="N189" i="5" s="1"/>
  <c r="N195" i="5" a="1"/>
  <c r="N195" i="5" s="1"/>
  <c r="N190" i="5" a="1"/>
  <c r="N190" i="5" s="1"/>
  <c r="N185" i="5" a="1"/>
  <c r="N185" i="5" s="1"/>
  <c r="N182" i="5" a="1"/>
  <c r="N182" i="5" s="1"/>
  <c r="N177" i="5" a="1"/>
  <c r="N177" i="5" s="1"/>
  <c r="N172" i="5" a="1"/>
  <c r="N172" i="5" s="1"/>
  <c r="N209" i="5" a="1"/>
  <c r="N209" i="5" s="1"/>
  <c r="N178" i="5" a="1"/>
  <c r="N178" i="5" s="1"/>
  <c r="N175" i="5" a="1"/>
  <c r="N175" i="5" s="1"/>
  <c r="N210" i="5" a="1"/>
  <c r="N210" i="5" s="1"/>
  <c r="N206" i="5" a="1"/>
  <c r="N206" i="5" s="1"/>
  <c r="N202" i="5" a="1"/>
  <c r="N202" i="5" s="1"/>
  <c r="N196" i="5" a="1"/>
  <c r="N196" i="5" s="1"/>
  <c r="N191" i="5" a="1"/>
  <c r="N191" i="5" s="1"/>
  <c r="N187" i="5" a="1"/>
  <c r="N187" i="5" s="1"/>
  <c r="N186" i="5" a="1"/>
  <c r="N186" i="5" s="1"/>
  <c r="N171" i="5" a="1"/>
  <c r="N171" i="5" s="1"/>
  <c r="N169" i="5" a="1"/>
  <c r="N169" i="5" s="1"/>
  <c r="N208" i="5" a="1"/>
  <c r="N208" i="5" s="1"/>
  <c r="N201" i="5" a="1"/>
  <c r="N201" i="5" s="1"/>
  <c r="N197" i="5" a="1"/>
  <c r="N197" i="5" s="1"/>
  <c r="N192" i="5" a="1"/>
  <c r="N192" i="5" s="1"/>
  <c r="N179" i="5" a="1"/>
  <c r="N179" i="5" s="1"/>
  <c r="N173" i="5" a="1"/>
  <c r="N173" i="5" s="1"/>
  <c r="N205" i="5" a="1"/>
  <c r="N205" i="5" s="1"/>
  <c r="N200" i="5" a="1"/>
  <c r="N200" i="5" s="1"/>
  <c r="N193" i="5" a="1"/>
  <c r="N193" i="5" s="1"/>
  <c r="N183" i="5" a="1"/>
  <c r="N183" i="5" s="1"/>
  <c r="N174" i="5" a="1"/>
  <c r="N174" i="5" s="1"/>
  <c r="N204" i="5" a="1"/>
  <c r="N204" i="5" s="1"/>
  <c r="N199" i="5" a="1"/>
  <c r="N199" i="5" s="1"/>
  <c r="N188" i="5" a="1"/>
  <c r="N188" i="5" s="1"/>
  <c r="N184" i="5" a="1"/>
  <c r="N184" i="5" s="1"/>
  <c r="N180" i="5" a="1"/>
  <c r="N180" i="5" s="1"/>
  <c r="N194" i="5" a="1"/>
  <c r="N194" i="5" s="1"/>
  <c r="N181" i="5" a="1"/>
  <c r="N181" i="5" s="1"/>
  <c r="N176" i="5" a="1"/>
  <c r="N176" i="5" s="1"/>
  <c r="N170" i="5" a="1"/>
  <c r="N170" i="5" s="1"/>
  <c r="N153" i="5" a="1"/>
  <c r="N153" i="5" s="1"/>
  <c r="N144" i="5" a="1"/>
  <c r="N144" i="5" s="1"/>
  <c r="N139" i="5" a="1"/>
  <c r="N139" i="5" s="1"/>
  <c r="N138" i="5" a="1"/>
  <c r="N138" i="5" s="1"/>
  <c r="N134" i="5" a="1"/>
  <c r="N134" i="5" s="1"/>
  <c r="N131" i="5" a="1"/>
  <c r="N131" i="5" s="1"/>
  <c r="N158" i="5" a="1"/>
  <c r="N158" i="5" s="1"/>
  <c r="N154" i="5" a="1"/>
  <c r="N154" i="5" s="1"/>
  <c r="N146" i="5" a="1"/>
  <c r="N146" i="5" s="1"/>
  <c r="N143" i="5" a="1"/>
  <c r="N143" i="5" s="1"/>
  <c r="N126" i="5" a="1"/>
  <c r="N126" i="5" s="1"/>
  <c r="N168" i="5" a="1"/>
  <c r="N168" i="5" s="1"/>
  <c r="N145" i="5" a="1"/>
  <c r="N145" i="5" s="1"/>
  <c r="N129" i="5" a="1"/>
  <c r="N129" i="5" s="1"/>
  <c r="N159" i="5" a="1"/>
  <c r="N159" i="5" s="1"/>
  <c r="N132" i="5" a="1"/>
  <c r="N132" i="5" s="1"/>
  <c r="N155" i="5" a="1"/>
  <c r="N155" i="5" s="1"/>
  <c r="N151" i="5" a="1"/>
  <c r="N151" i="5" s="1"/>
  <c r="N150" i="5" a="1"/>
  <c r="N150" i="5" s="1"/>
  <c r="N142" i="5" a="1"/>
  <c r="N142" i="5" s="1"/>
  <c r="N127" i="5" a="1"/>
  <c r="N127" i="5" s="1"/>
  <c r="N156" i="5" a="1"/>
  <c r="N156" i="5" s="1"/>
  <c r="N152" i="5" a="1"/>
  <c r="N152" i="5" s="1"/>
  <c r="N148" i="5" a="1"/>
  <c r="N148" i="5" s="1"/>
  <c r="N147" i="5" a="1"/>
  <c r="N147" i="5" s="1"/>
  <c r="N141" i="5" a="1"/>
  <c r="N141" i="5" s="1"/>
  <c r="N130" i="5" a="1"/>
  <c r="N130" i="5" s="1"/>
  <c r="N167" i="5" a="1"/>
  <c r="N167" i="5" s="1"/>
  <c r="N166" i="5" a="1"/>
  <c r="N166" i="5" s="1"/>
  <c r="N164" i="5" a="1"/>
  <c r="N164" i="5" s="1"/>
  <c r="N163" i="5" a="1"/>
  <c r="N163" i="5" s="1"/>
  <c r="N162" i="5" a="1"/>
  <c r="N162" i="5" s="1"/>
  <c r="N149" i="5" a="1"/>
  <c r="N149" i="5" s="1"/>
  <c r="N140" i="5" a="1"/>
  <c r="N140" i="5" s="1"/>
  <c r="N133" i="5" a="1"/>
  <c r="N133" i="5" s="1"/>
  <c r="N125" i="5" a="1"/>
  <c r="N125" i="5" s="1"/>
  <c r="N165" i="5" a="1"/>
  <c r="N165" i="5" s="1"/>
  <c r="N161" i="5" a="1"/>
  <c r="N161" i="5" s="1"/>
  <c r="N160" i="5" a="1"/>
  <c r="N160" i="5" s="1"/>
  <c r="N157" i="5" a="1"/>
  <c r="N157" i="5" s="1"/>
  <c r="N137" i="5" a="1"/>
  <c r="N137" i="5" s="1"/>
  <c r="N136" i="5" a="1"/>
  <c r="N136" i="5" s="1"/>
  <c r="N135" i="5" a="1"/>
  <c r="N135" i="5" s="1"/>
  <c r="N128" i="5" a="1"/>
  <c r="N128" i="5" s="1"/>
  <c r="N106" i="5" a="1"/>
  <c r="N106" i="5" s="1"/>
  <c r="N101" i="5" a="1"/>
  <c r="N101" i="5" s="1"/>
  <c r="N90" i="5" a="1"/>
  <c r="N90" i="5" s="1"/>
  <c r="N87" i="5" a="1"/>
  <c r="N87" i="5" s="1"/>
  <c r="N84" i="5" a="1"/>
  <c r="N84" i="5" s="1"/>
  <c r="N116" i="5" a="1"/>
  <c r="N116" i="5" s="1"/>
  <c r="N111" i="5" a="1"/>
  <c r="N111" i="5" s="1"/>
  <c r="N102" i="5" a="1"/>
  <c r="N102" i="5" s="1"/>
  <c r="N98" i="5" a="1"/>
  <c r="N98" i="5" s="1"/>
  <c r="N95" i="5" a="1"/>
  <c r="N95" i="5" s="1"/>
  <c r="N92" i="5" a="1"/>
  <c r="N92" i="5" s="1"/>
  <c r="N89" i="5" a="1"/>
  <c r="N89" i="5" s="1"/>
  <c r="N118" i="5" a="1"/>
  <c r="N118" i="5" s="1"/>
  <c r="N115" i="5" a="1"/>
  <c r="N115" i="5" s="1"/>
  <c r="N97" i="5" a="1"/>
  <c r="N97" i="5" s="1"/>
  <c r="N86" i="5" a="1"/>
  <c r="N86" i="5" s="1"/>
  <c r="N123" i="5" a="1"/>
  <c r="N123" i="5" s="1"/>
  <c r="N110" i="5" a="1"/>
  <c r="N110" i="5" s="1"/>
  <c r="N94" i="5" a="1"/>
  <c r="N94" i="5" s="1"/>
  <c r="N122" i="5" a="1"/>
  <c r="N122" i="5" s="1"/>
  <c r="N114" i="5" a="1"/>
  <c r="N114" i="5" s="1"/>
  <c r="N109" i="5" a="1"/>
  <c r="N109" i="5" s="1"/>
  <c r="N105" i="5" a="1"/>
  <c r="N105" i="5" s="1"/>
  <c r="N103" i="5" a="1"/>
  <c r="N103" i="5" s="1"/>
  <c r="N91" i="5" a="1"/>
  <c r="N91" i="5" s="1"/>
  <c r="N121" i="5" a="1"/>
  <c r="N121" i="5" s="1"/>
  <c r="N119" i="5" a="1"/>
  <c r="N119" i="5" s="1"/>
  <c r="N104" i="5" a="1"/>
  <c r="N104" i="5" s="1"/>
  <c r="N99" i="5" a="1"/>
  <c r="N99" i="5" s="1"/>
  <c r="N88" i="5" a="1"/>
  <c r="N88" i="5" s="1"/>
  <c r="N85" i="5" a="1"/>
  <c r="N85" i="5" s="1"/>
  <c r="N124" i="5" a="1"/>
  <c r="N124" i="5" s="1"/>
  <c r="N120" i="5" a="1"/>
  <c r="N120" i="5" s="1"/>
  <c r="N117" i="5" a="1"/>
  <c r="N117" i="5" s="1"/>
  <c r="N113" i="5" a="1"/>
  <c r="N113" i="5" s="1"/>
  <c r="N108" i="5" a="1"/>
  <c r="N108" i="5" s="1"/>
  <c r="N96" i="5" a="1"/>
  <c r="N96" i="5" s="1"/>
  <c r="N112" i="5" a="1"/>
  <c r="N112" i="5" s="1"/>
  <c r="N107" i="5" a="1"/>
  <c r="N107" i="5" s="1"/>
  <c r="N100" i="5" a="1"/>
  <c r="N100" i="5" s="1"/>
  <c r="N93" i="5" a="1"/>
  <c r="N93" i="5" s="1"/>
  <c r="N80" i="5" a="1"/>
  <c r="N80" i="5" s="1"/>
  <c r="N69" i="5" a="1"/>
  <c r="N69" i="5" s="1"/>
  <c r="N61" i="5" a="1"/>
  <c r="N61" i="5" s="1"/>
  <c r="N56" i="5" a="1"/>
  <c r="N56" i="5" s="1"/>
  <c r="N55" i="5" a="1"/>
  <c r="N55" i="5" s="1"/>
  <c r="N83" i="5" a="1"/>
  <c r="N83" i="5" s="1"/>
  <c r="N82" i="5" a="1"/>
  <c r="N82" i="5" s="1"/>
  <c r="N72" i="5" a="1"/>
  <c r="N72" i="5" s="1"/>
  <c r="N64" i="5" a="1"/>
  <c r="N64" i="5" s="1"/>
  <c r="N58" i="5" a="1"/>
  <c r="N58" i="5" s="1"/>
  <c r="N43" i="5" a="1"/>
  <c r="N43" i="5" s="1"/>
  <c r="N79" i="5" a="1"/>
  <c r="N79" i="5" s="1"/>
  <c r="N77" i="5" a="1"/>
  <c r="N77" i="5" s="1"/>
  <c r="N75" i="5" a="1"/>
  <c r="N75" i="5" s="1"/>
  <c r="N67" i="5" a="1"/>
  <c r="N67" i="5" s="1"/>
  <c r="N59" i="5" a="1"/>
  <c r="N59" i="5" s="1"/>
  <c r="N54" i="5" a="1"/>
  <c r="N54" i="5" s="1"/>
  <c r="N81" i="5" a="1"/>
  <c r="N81" i="5" s="1"/>
  <c r="N70" i="5" a="1"/>
  <c r="N70" i="5" s="1"/>
  <c r="N62" i="5" a="1"/>
  <c r="N62" i="5" s="1"/>
  <c r="N73" i="5" a="1"/>
  <c r="N73" i="5" s="1"/>
  <c r="N65" i="5" a="1"/>
  <c r="N65" i="5" s="1"/>
  <c r="N57" i="5" a="1"/>
  <c r="N57" i="5" s="1"/>
  <c r="N78" i="5" a="1"/>
  <c r="N78" i="5" s="1"/>
  <c r="N76" i="5" a="1"/>
  <c r="N76" i="5" s="1"/>
  <c r="N68" i="5" a="1"/>
  <c r="N68" i="5" s="1"/>
  <c r="N60" i="5" a="1"/>
  <c r="N60" i="5" s="1"/>
  <c r="N46" i="5" a="1"/>
  <c r="N46" i="5" s="1"/>
  <c r="N71" i="5" a="1"/>
  <c r="N71" i="5" s="1"/>
  <c r="N63" i="5" a="1"/>
  <c r="N63" i="5" s="1"/>
  <c r="N74" i="5" a="1"/>
  <c r="N74" i="5" s="1"/>
  <c r="N66" i="5" a="1"/>
  <c r="N66" i="5" s="1"/>
  <c r="N45" i="5" a="1"/>
  <c r="N45" i="5" s="1"/>
  <c r="N35" i="5" a="1"/>
  <c r="N35" i="5" s="1"/>
  <c r="N27" i="5" a="1"/>
  <c r="N27" i="5" s="1"/>
  <c r="N20" i="5" a="1"/>
  <c r="N20" i="5" s="1"/>
  <c r="N14" i="5" a="1"/>
  <c r="N14" i="5" s="1"/>
  <c r="N10" i="5" a="1"/>
  <c r="N10" i="5" s="1"/>
  <c r="N9" i="5" a="1"/>
  <c r="N9" i="5" s="1"/>
  <c r="N8" i="5" a="1"/>
  <c r="N8" i="5" s="1"/>
  <c r="N7" i="5" a="1"/>
  <c r="N7" i="5" s="1"/>
  <c r="N6" i="5" a="1"/>
  <c r="N6" i="5" s="1"/>
  <c r="N50" i="5" a="1"/>
  <c r="N50" i="5" s="1"/>
  <c r="N38" i="5" a="1"/>
  <c r="N38" i="5" s="1"/>
  <c r="N30" i="5" a="1"/>
  <c r="N30" i="5" s="1"/>
  <c r="N11" i="5" a="1"/>
  <c r="N11" i="5" s="1"/>
  <c r="N53" i="5" a="1"/>
  <c r="N53" i="5" s="1"/>
  <c r="N33" i="5" a="1"/>
  <c r="N33" i="5" s="1"/>
  <c r="N25" i="5" a="1"/>
  <c r="N25" i="5" s="1"/>
  <c r="N21" i="5" a="1"/>
  <c r="N21" i="5" s="1"/>
  <c r="N48" i="5" a="1"/>
  <c r="N48" i="5" s="1"/>
  <c r="N36" i="5" a="1"/>
  <c r="N36" i="5" s="1"/>
  <c r="N28" i="5" a="1"/>
  <c r="N28" i="5" s="1"/>
  <c r="N17" i="5" a="1"/>
  <c r="N17" i="5" s="1"/>
  <c r="N16" i="5" a="1"/>
  <c r="N16" i="5" s="1"/>
  <c r="N13" i="5" a="1"/>
  <c r="N13" i="5" s="1"/>
  <c r="N51" i="5" a="1"/>
  <c r="N51" i="5" s="1"/>
  <c r="N41" i="5" a="1"/>
  <c r="N41" i="5" s="1"/>
  <c r="N39" i="5" a="1"/>
  <c r="N39" i="5" s="1"/>
  <c r="N31" i="5" a="1"/>
  <c r="N31" i="5" s="1"/>
  <c r="N23" i="5" a="1"/>
  <c r="N23" i="5" s="1"/>
  <c r="N18" i="5" a="1"/>
  <c r="N18" i="5" s="1"/>
  <c r="N47" i="5" a="1"/>
  <c r="N47" i="5" s="1"/>
  <c r="N34" i="5" a="1"/>
  <c r="N34" i="5" s="1"/>
  <c r="N26" i="5" a="1"/>
  <c r="N26" i="5" s="1"/>
  <c r="N15" i="5" a="1"/>
  <c r="N15" i="5" s="1"/>
  <c r="N49" i="5" a="1"/>
  <c r="N49" i="5" s="1"/>
  <c r="N44" i="5" a="1"/>
  <c r="N44" i="5" s="1"/>
  <c r="N42" i="5" a="1"/>
  <c r="N42" i="5" s="1"/>
  <c r="N37" i="5" a="1"/>
  <c r="N37" i="5" s="1"/>
  <c r="N29" i="5" a="1"/>
  <c r="N29" i="5" s="1"/>
  <c r="N22" i="5" a="1"/>
  <c r="N22" i="5" s="1"/>
  <c r="N12" i="5" a="1"/>
  <c r="N12" i="5" s="1"/>
  <c r="N52" i="5" a="1"/>
  <c r="N52" i="5" s="1"/>
  <c r="N40" i="5" a="1"/>
  <c r="N40" i="5" s="1"/>
  <c r="N32" i="5" a="1"/>
  <c r="N32" i="5" s="1"/>
  <c r="N24" i="5" a="1"/>
  <c r="N24" i="5" s="1"/>
  <c r="N19" i="5" a="1"/>
  <c r="N19" i="5" s="1"/>
  <c r="BH357" i="5" a="1"/>
  <c r="BH357" i="5" s="1"/>
  <c r="BH352" i="5" a="1"/>
  <c r="BH352" i="5" s="1"/>
  <c r="BH358" i="5" a="1"/>
  <c r="BH358" i="5" s="1"/>
  <c r="BH353" i="5" a="1"/>
  <c r="BH353" i="5" s="1"/>
  <c r="BH356" i="5" a="1"/>
  <c r="BH356" i="5" s="1"/>
  <c r="BH355" i="5" a="1"/>
  <c r="BH355" i="5" s="1"/>
  <c r="BH351" i="5" a="1"/>
  <c r="BH351" i="5" s="1"/>
  <c r="BC93" i="6" s="1"/>
  <c r="BH354" i="5" a="1"/>
  <c r="BH354" i="5" s="1"/>
  <c r="BC1" i="6"/>
  <c r="BH340" i="5" a="1"/>
  <c r="BH340" i="5" s="1"/>
  <c r="BH346" i="5" a="1"/>
  <c r="BH346" i="5" s="1"/>
  <c r="BH345" i="5" a="1"/>
  <c r="BH345" i="5" s="1"/>
  <c r="BH342" i="5" a="1"/>
  <c r="BH342" i="5" s="1"/>
  <c r="BH350" i="5" a="1"/>
  <c r="BH350" i="5" s="1"/>
  <c r="BH348" i="5" a="1"/>
  <c r="BH348" i="5" s="1"/>
  <c r="BH344" i="5" a="1"/>
  <c r="BH344" i="5" s="1"/>
  <c r="BH349" i="5" a="1"/>
  <c r="BH349" i="5" s="1"/>
  <c r="BH347" i="5" a="1"/>
  <c r="BH347" i="5" s="1"/>
  <c r="BH341" i="5" a="1"/>
  <c r="BH341" i="5" s="1"/>
  <c r="BH343" i="5" a="1"/>
  <c r="BH343" i="5" s="1"/>
  <c r="BH337" i="5" a="1"/>
  <c r="BH337" i="5" s="1"/>
  <c r="BH333" i="5" a="1"/>
  <c r="BH333" i="5" s="1"/>
  <c r="BH339" i="5" a="1"/>
  <c r="BH339" i="5" s="1"/>
  <c r="BC90" i="6" s="1"/>
  <c r="BH335" i="5" a="1"/>
  <c r="BH335" i="5" s="1"/>
  <c r="BH331" i="5" a="1"/>
  <c r="BH331" i="5" s="1"/>
  <c r="BH330" i="5" a="1"/>
  <c r="BH330" i="5" s="1"/>
  <c r="BH336" i="5" a="1"/>
  <c r="BH336" i="5" s="1"/>
  <c r="BH334" i="5" a="1"/>
  <c r="BH334" i="5" s="1"/>
  <c r="BH332" i="5" a="1"/>
  <c r="BH332" i="5" s="1"/>
  <c r="BH338" i="5" a="1"/>
  <c r="BH338" i="5" s="1"/>
  <c r="BH319" i="5" a="1"/>
  <c r="BH319" i="5" s="1"/>
  <c r="BH326" i="5" a="1"/>
  <c r="BH326" i="5" s="1"/>
  <c r="BH317" i="5" a="1"/>
  <c r="BH317" i="5" s="1"/>
  <c r="BH315" i="5" a="1"/>
  <c r="BH315" i="5" s="1"/>
  <c r="BC84" i="6" s="1"/>
  <c r="BH311" i="5" a="1"/>
  <c r="BH311" i="5" s="1"/>
  <c r="BC83" i="6" s="1"/>
  <c r="BH329" i="5" a="1"/>
  <c r="BH329" i="5" s="1"/>
  <c r="BH324" i="5" a="1"/>
  <c r="BH324" i="5" s="1"/>
  <c r="BH328" i="5" a="1"/>
  <c r="BH328" i="5" s="1"/>
  <c r="BH322" i="5" a="1"/>
  <c r="BH322" i="5" s="1"/>
  <c r="BH320" i="5" a="1"/>
  <c r="BH320" i="5" s="1"/>
  <c r="BH312" i="5" a="1"/>
  <c r="BH312" i="5" s="1"/>
  <c r="BH313" i="5" a="1"/>
  <c r="BH313" i="5" s="1"/>
  <c r="BH327" i="5" a="1"/>
  <c r="BH327" i="5" s="1"/>
  <c r="BC87" i="6" s="1"/>
  <c r="BH318" i="5" a="1"/>
  <c r="BH318" i="5" s="1"/>
  <c r="BH316" i="5" a="1"/>
  <c r="BH316" i="5" s="1"/>
  <c r="BH314" i="5" a="1"/>
  <c r="BH314" i="5" s="1"/>
  <c r="BH325" i="5" a="1"/>
  <c r="BH325" i="5" s="1"/>
  <c r="BH323" i="5" a="1"/>
  <c r="BH323" i="5" s="1"/>
  <c r="BH321" i="5" a="1"/>
  <c r="BH321" i="5" s="1"/>
  <c r="BH301" i="5" a="1"/>
  <c r="BH301" i="5" s="1"/>
  <c r="BH294" i="5" a="1"/>
  <c r="BH294" i="5" s="1"/>
  <c r="BH308" i="5" a="1"/>
  <c r="BH308" i="5" s="1"/>
  <c r="BH306" i="5" a="1"/>
  <c r="BH306" i="5" s="1"/>
  <c r="BH303" i="5" a="1"/>
  <c r="BH303" i="5" s="1"/>
  <c r="BH298" i="5" a="1"/>
  <c r="BH298" i="5" s="1"/>
  <c r="BH293" i="5" a="1"/>
  <c r="BH293" i="5" s="1"/>
  <c r="BH297" i="5" a="1"/>
  <c r="BH297" i="5" s="1"/>
  <c r="BH300" i="5" a="1"/>
  <c r="BH300" i="5" s="1"/>
  <c r="BH310" i="5" a="1"/>
  <c r="BH310" i="5" s="1"/>
  <c r="BH309" i="5" a="1"/>
  <c r="BH309" i="5" s="1"/>
  <c r="BH307" i="5" a="1"/>
  <c r="BH307" i="5" s="1"/>
  <c r="BH296" i="5" a="1"/>
  <c r="BH296" i="5" s="1"/>
  <c r="BH305" i="5" a="1"/>
  <c r="BH305" i="5" s="1"/>
  <c r="BH302" i="5" a="1"/>
  <c r="BH302" i="5" s="1"/>
  <c r="BH299" i="5" a="1"/>
  <c r="BH299" i="5" s="1"/>
  <c r="BH304" i="5" a="1"/>
  <c r="BH304" i="5" s="1"/>
  <c r="BH295" i="5" a="1"/>
  <c r="BH295" i="5" s="1"/>
  <c r="BH280" i="5" a="1"/>
  <c r="BH280" i="5" s="1"/>
  <c r="BH279" i="5" a="1"/>
  <c r="BH279" i="5" s="1"/>
  <c r="BH276" i="5" a="1"/>
  <c r="BH276" i="5" s="1"/>
  <c r="BH290" i="5" a="1"/>
  <c r="BH290" i="5" s="1"/>
  <c r="BH287" i="5" a="1"/>
  <c r="BH287" i="5" s="1"/>
  <c r="BH273" i="5" a="1"/>
  <c r="BH273" i="5" s="1"/>
  <c r="BH292" i="5" a="1"/>
  <c r="BH292" i="5" s="1"/>
  <c r="BH288" i="5" a="1"/>
  <c r="BH288" i="5" s="1"/>
  <c r="BH286" i="5" a="1"/>
  <c r="BH286" i="5" s="1"/>
  <c r="BH285" i="5" a="1"/>
  <c r="BH285" i="5" s="1"/>
  <c r="BH289" i="5" a="1"/>
  <c r="BH289" i="5" s="1"/>
  <c r="BH284" i="5" a="1"/>
  <c r="BH284" i="5" s="1"/>
  <c r="BH283" i="5" a="1"/>
  <c r="BH283" i="5" s="1"/>
  <c r="BH278" i="5" a="1"/>
  <c r="BH278" i="5" s="1"/>
  <c r="BH275" i="5" a="1"/>
  <c r="BH275" i="5" s="1"/>
  <c r="BC74" i="6" s="1"/>
  <c r="BH291" i="5" a="1"/>
  <c r="BH291" i="5" s="1"/>
  <c r="BC78" i="6" s="1"/>
  <c r="BH282" i="5" a="1"/>
  <c r="BH282" i="5" s="1"/>
  <c r="BH281" i="5" a="1"/>
  <c r="BH281" i="5" s="1"/>
  <c r="BH277" i="5" a="1"/>
  <c r="BH277" i="5" s="1"/>
  <c r="BH274" i="5" a="1"/>
  <c r="BH274" i="5" s="1"/>
  <c r="BH268" i="5" a="1"/>
  <c r="BH268" i="5" s="1"/>
  <c r="BH264" i="5" a="1"/>
  <c r="BH264" i="5" s="1"/>
  <c r="BH255" i="5" a="1"/>
  <c r="BH255" i="5" s="1"/>
  <c r="BH270" i="5" a="1"/>
  <c r="BH270" i="5" s="1"/>
  <c r="BH260" i="5" a="1"/>
  <c r="BH260" i="5" s="1"/>
  <c r="BH272" i="5" a="1"/>
  <c r="BH272" i="5" s="1"/>
  <c r="BH271" i="5" a="1"/>
  <c r="BH271" i="5" s="1"/>
  <c r="BH257" i="5" a="1"/>
  <c r="BH257" i="5" s="1"/>
  <c r="BH267" i="5" a="1"/>
  <c r="BH267" i="5" s="1"/>
  <c r="BH254" i="5" a="1"/>
  <c r="BH254" i="5" s="1"/>
  <c r="BH266" i="5" a="1"/>
  <c r="BH266" i="5" s="1"/>
  <c r="BH263" i="5" a="1"/>
  <c r="BH263" i="5" s="1"/>
  <c r="BH256" i="5" a="1"/>
  <c r="BH256" i="5" s="1"/>
  <c r="BH259" i="5" a="1"/>
  <c r="BH259" i="5" s="1"/>
  <c r="BC70" i="6" s="1"/>
  <c r="BH269" i="5" a="1"/>
  <c r="BH269" i="5" s="1"/>
  <c r="BH265" i="5" a="1"/>
  <c r="BH265" i="5" s="1"/>
  <c r="BH262" i="5" a="1"/>
  <c r="BH262" i="5" s="1"/>
  <c r="BH261" i="5" a="1"/>
  <c r="BH261" i="5" s="1"/>
  <c r="BH258" i="5" a="1"/>
  <c r="BH258" i="5" s="1"/>
  <c r="BH249" i="5" a="1"/>
  <c r="BH249" i="5" s="1"/>
  <c r="BH253" i="5" a="1"/>
  <c r="BH253" i="5" s="1"/>
  <c r="BH250" i="5" a="1"/>
  <c r="BH250" i="5" s="1"/>
  <c r="BH243" i="5" a="1"/>
  <c r="BH243" i="5" s="1"/>
  <c r="BH242" i="5" a="1"/>
  <c r="BH242" i="5" s="1"/>
  <c r="BH237" i="5" a="1"/>
  <c r="BH237" i="5" s="1"/>
  <c r="BH236" i="5" a="1"/>
  <c r="BH236" i="5" s="1"/>
  <c r="BH244" i="5" a="1"/>
  <c r="BH244" i="5" s="1"/>
  <c r="BH241" i="5" a="1"/>
  <c r="BH241" i="5" s="1"/>
  <c r="BH235" i="5" a="1"/>
  <c r="BH235" i="5" s="1"/>
  <c r="BH247" i="5" a="1"/>
  <c r="BH247" i="5" s="1"/>
  <c r="BH240" i="5" a="1"/>
  <c r="BH240" i="5" s="1"/>
  <c r="BH234" i="5" a="1"/>
  <c r="BH234" i="5" s="1"/>
  <c r="BH248" i="5" a="1"/>
  <c r="BH248" i="5" s="1"/>
  <c r="BH246" i="5" a="1"/>
  <c r="BH246" i="5" s="1"/>
  <c r="BH239" i="5" a="1"/>
  <c r="BH239" i="5" s="1"/>
  <c r="BH252" i="5" a="1"/>
  <c r="BH252" i="5" s="1"/>
  <c r="BH251" i="5" a="1"/>
  <c r="BH251" i="5" s="1"/>
  <c r="BH245" i="5" a="1"/>
  <c r="BH245" i="5" s="1"/>
  <c r="BH238" i="5" a="1"/>
  <c r="BH238" i="5" s="1"/>
  <c r="BH233" i="5" a="1"/>
  <c r="BH233" i="5" s="1"/>
  <c r="BH217" i="5" a="1"/>
  <c r="BH217" i="5" s="1"/>
  <c r="BH216" i="5" a="1"/>
  <c r="BH216" i="5" s="1"/>
  <c r="BH229" i="5" a="1"/>
  <c r="BH229" i="5" s="1"/>
  <c r="BH227" i="5" a="1"/>
  <c r="BH227" i="5" s="1"/>
  <c r="BC62" i="6" s="1"/>
  <c r="BH223" i="5" a="1"/>
  <c r="BH223" i="5" s="1"/>
  <c r="BH218" i="5" a="1"/>
  <c r="BH218" i="5" s="1"/>
  <c r="BH211" i="5" a="1"/>
  <c r="BH211" i="5" s="1"/>
  <c r="BH222" i="5" a="1"/>
  <c r="BH222" i="5" s="1"/>
  <c r="BH215" i="5" a="1"/>
  <c r="BH215" i="5" s="1"/>
  <c r="BH221" i="5" a="1"/>
  <c r="BH221" i="5" s="1"/>
  <c r="BH219" i="5" a="1"/>
  <c r="BH219" i="5" s="1"/>
  <c r="BH214" i="5" a="1"/>
  <c r="BH214" i="5" s="1"/>
  <c r="BH226" i="5" a="1"/>
  <c r="BH226" i="5" s="1"/>
  <c r="BH220" i="5" a="1"/>
  <c r="BH220" i="5" s="1"/>
  <c r="BH213" i="5" a="1"/>
  <c r="BH213" i="5" s="1"/>
  <c r="BH232" i="5" a="1"/>
  <c r="BH232" i="5" s="1"/>
  <c r="BH230" i="5" a="1"/>
  <c r="BH230" i="5" s="1"/>
  <c r="BH228" i="5" a="1"/>
  <c r="BH228" i="5" s="1"/>
  <c r="BH231" i="5" a="1"/>
  <c r="BH231" i="5" s="1"/>
  <c r="BH225" i="5" a="1"/>
  <c r="BH225" i="5" s="1"/>
  <c r="BH224" i="5" a="1"/>
  <c r="BH224" i="5" s="1"/>
  <c r="BH212" i="5" a="1"/>
  <c r="BH212" i="5" s="1"/>
  <c r="BH206" i="5" a="1"/>
  <c r="BH206" i="5" s="1"/>
  <c r="BH195" i="5" a="1"/>
  <c r="BH195" i="5" s="1"/>
  <c r="BC54" i="6" s="1"/>
  <c r="BH190" i="5" a="1"/>
  <c r="BH190" i="5" s="1"/>
  <c r="BH185" i="5" a="1"/>
  <c r="BH185" i="5" s="1"/>
  <c r="BH182" i="5" a="1"/>
  <c r="BH182" i="5" s="1"/>
  <c r="BH178" i="5" a="1"/>
  <c r="BH178" i="5" s="1"/>
  <c r="BH171" i="5" a="1"/>
  <c r="BH171" i="5" s="1"/>
  <c r="BH191" i="5" a="1"/>
  <c r="BH191" i="5" s="1"/>
  <c r="BH186" i="5" a="1"/>
  <c r="BH186" i="5" s="1"/>
  <c r="BH205" i="5" a="1"/>
  <c r="BH205" i="5" s="1"/>
  <c r="BH200" i="5" a="1"/>
  <c r="BH200" i="5" s="1"/>
  <c r="BH197" i="5" a="1"/>
  <c r="BH197" i="5" s="1"/>
  <c r="BH196" i="5" a="1"/>
  <c r="BH196" i="5" s="1"/>
  <c r="BH187" i="5" a="1"/>
  <c r="BH187" i="5" s="1"/>
  <c r="BH173" i="5" a="1"/>
  <c r="BH173" i="5" s="1"/>
  <c r="BH207" i="5" a="1"/>
  <c r="BH207" i="5" s="1"/>
  <c r="BH204" i="5" a="1"/>
  <c r="BH204" i="5" s="1"/>
  <c r="BH192" i="5" a="1"/>
  <c r="BH192" i="5" s="1"/>
  <c r="BH183" i="5" a="1"/>
  <c r="BH183" i="5" s="1"/>
  <c r="BC51" i="6" s="1"/>
  <c r="BH179" i="5" a="1"/>
  <c r="BH179" i="5" s="1"/>
  <c r="BH175" i="5" a="1"/>
  <c r="BH175" i="5" s="1"/>
  <c r="BH170" i="5" a="1"/>
  <c r="BH170" i="5" s="1"/>
  <c r="BH203" i="5" a="1"/>
  <c r="BH203" i="5" s="1"/>
  <c r="BH199" i="5" a="1"/>
  <c r="BH199" i="5" s="1"/>
  <c r="BC55" i="6" s="1"/>
  <c r="BH193" i="5" a="1"/>
  <c r="BH193" i="5" s="1"/>
  <c r="BH188" i="5" a="1"/>
  <c r="BH188" i="5" s="1"/>
  <c r="BH180" i="5" a="1"/>
  <c r="BH180" i="5" s="1"/>
  <c r="BH210" i="5" a="1"/>
  <c r="BH210" i="5" s="1"/>
  <c r="BH198" i="5" a="1"/>
  <c r="BH198" i="5" s="1"/>
  <c r="BH194" i="5" a="1"/>
  <c r="BH194" i="5" s="1"/>
  <c r="BH184" i="5" a="1"/>
  <c r="BH184" i="5" s="1"/>
  <c r="BH172" i="5" a="1"/>
  <c r="BH172" i="5" s="1"/>
  <c r="BH202" i="5" a="1"/>
  <c r="BH202" i="5" s="1"/>
  <c r="BH189" i="5" a="1"/>
  <c r="BH189" i="5" s="1"/>
  <c r="BH181" i="5" a="1"/>
  <c r="BH181" i="5" s="1"/>
  <c r="BH174" i="5" a="1"/>
  <c r="BH174" i="5" s="1"/>
  <c r="BH209" i="5" a="1"/>
  <c r="BH209" i="5" s="1"/>
  <c r="BH208" i="5" a="1"/>
  <c r="BH208" i="5" s="1"/>
  <c r="BH201" i="5" a="1"/>
  <c r="BH201" i="5" s="1"/>
  <c r="BH177" i="5" a="1"/>
  <c r="BH177" i="5" s="1"/>
  <c r="BH176" i="5" a="1"/>
  <c r="BH176" i="5" s="1"/>
  <c r="BH168" i="5" a="1"/>
  <c r="BH168" i="5" s="1"/>
  <c r="BH167" i="5" a="1"/>
  <c r="BH167" i="5" s="1"/>
  <c r="BH166" i="5" a="1"/>
  <c r="BH166" i="5" s="1"/>
  <c r="BH165" i="5" a="1"/>
  <c r="BH165" i="5" s="1"/>
  <c r="BH163" i="5" a="1"/>
  <c r="BH163" i="5" s="1"/>
  <c r="BC46" i="6" s="1"/>
  <c r="BH162" i="5" a="1"/>
  <c r="BH162" i="5" s="1"/>
  <c r="BH161" i="5" a="1"/>
  <c r="BH161" i="5" s="1"/>
  <c r="BH160" i="5" a="1"/>
  <c r="BH160" i="5" s="1"/>
  <c r="BH154" i="5" a="1"/>
  <c r="BH154" i="5" s="1"/>
  <c r="BH145" i="5" a="1"/>
  <c r="BH145" i="5" s="1"/>
  <c r="BH142" i="5" a="1"/>
  <c r="BH142" i="5" s="1"/>
  <c r="BH136" i="5" a="1"/>
  <c r="BH136" i="5" s="1"/>
  <c r="BH134" i="5" a="1"/>
  <c r="BH134" i="5" s="1"/>
  <c r="BH141" i="5" a="1"/>
  <c r="BH141" i="5" s="1"/>
  <c r="BH135" i="5" a="1"/>
  <c r="BH135" i="5" s="1"/>
  <c r="BH133" i="5" a="1"/>
  <c r="BH133" i="5" s="1"/>
  <c r="BH128" i="5" a="1"/>
  <c r="BH128" i="5" s="1"/>
  <c r="BH159" i="5" a="1"/>
  <c r="BH159" i="5" s="1"/>
  <c r="BH155" i="5" a="1"/>
  <c r="BH155" i="5" s="1"/>
  <c r="BH140" i="5" a="1"/>
  <c r="BH140" i="5" s="1"/>
  <c r="BH131" i="5" a="1"/>
  <c r="BH131" i="5" s="1"/>
  <c r="BC38" i="6" s="1"/>
  <c r="BH123" i="5" a="1"/>
  <c r="BH123" i="5" s="1"/>
  <c r="BH126" i="5" a="1"/>
  <c r="BH126" i="5" s="1"/>
  <c r="BH156" i="5" a="1"/>
  <c r="BH156" i="5" s="1"/>
  <c r="BH152" i="5" a="1"/>
  <c r="BH152" i="5" s="1"/>
  <c r="BH144" i="5" a="1"/>
  <c r="BH144" i="5" s="1"/>
  <c r="BH129" i="5" a="1"/>
  <c r="BH129" i="5" s="1"/>
  <c r="BH157" i="5" a="1"/>
  <c r="BH157" i="5" s="1"/>
  <c r="BH143" i="5" a="1"/>
  <c r="BH143" i="5" s="1"/>
  <c r="BC41" i="6" s="1"/>
  <c r="BH139" i="5" a="1"/>
  <c r="BH139" i="5" s="1"/>
  <c r="BH132" i="5" a="1"/>
  <c r="BH132" i="5" s="1"/>
  <c r="BH151" i="5" a="1"/>
  <c r="BH151" i="5" s="1"/>
  <c r="BH150" i="5" a="1"/>
  <c r="BH150" i="5" s="1"/>
  <c r="BH148" i="5" a="1"/>
  <c r="BH148" i="5" s="1"/>
  <c r="BH146" i="5" a="1"/>
  <c r="BH146" i="5" s="1"/>
  <c r="BH138" i="5" a="1"/>
  <c r="BH138" i="5" s="1"/>
  <c r="BH127" i="5" a="1"/>
  <c r="BH127" i="5" s="1"/>
  <c r="BH169" i="5" a="1"/>
  <c r="BH169" i="5" s="1"/>
  <c r="BH164" i="5" a="1"/>
  <c r="BH164" i="5" s="1"/>
  <c r="BH158" i="5" a="1"/>
  <c r="BH158" i="5" s="1"/>
  <c r="BH153" i="5" a="1"/>
  <c r="BH153" i="5" s="1"/>
  <c r="BH149" i="5" a="1"/>
  <c r="BH149" i="5" s="1"/>
  <c r="BH147" i="5" a="1"/>
  <c r="BH147" i="5" s="1"/>
  <c r="BH137" i="5" a="1"/>
  <c r="BH137" i="5" s="1"/>
  <c r="BH130" i="5" a="1"/>
  <c r="BH130" i="5" s="1"/>
  <c r="BH119" i="5" a="1"/>
  <c r="BH119" i="5" s="1"/>
  <c r="BH114" i="5" a="1"/>
  <c r="BH114" i="5" s="1"/>
  <c r="BH109" i="5" a="1"/>
  <c r="BH109" i="5" s="1"/>
  <c r="BH105" i="5" a="1"/>
  <c r="BH105" i="5" s="1"/>
  <c r="BH101" i="5" a="1"/>
  <c r="BH101" i="5" s="1"/>
  <c r="BH90" i="5" a="1"/>
  <c r="BH90" i="5" s="1"/>
  <c r="BH125" i="5" a="1"/>
  <c r="BH125" i="5" s="1"/>
  <c r="BH117" i="5" a="1"/>
  <c r="BH117" i="5" s="1"/>
  <c r="BH98" i="5" a="1"/>
  <c r="BH98" i="5" s="1"/>
  <c r="BH87" i="5" a="1"/>
  <c r="BH87" i="5" s="1"/>
  <c r="BH84" i="5" a="1"/>
  <c r="BH84" i="5" s="1"/>
  <c r="BH121" i="5" a="1"/>
  <c r="BH121" i="5" s="1"/>
  <c r="BH113" i="5" a="1"/>
  <c r="BH113" i="5" s="1"/>
  <c r="BH108" i="5" a="1"/>
  <c r="BH108" i="5" s="1"/>
  <c r="BH104" i="5" a="1"/>
  <c r="BH104" i="5" s="1"/>
  <c r="BH95" i="5" a="1"/>
  <c r="BH95" i="5" s="1"/>
  <c r="BC29" i="6" s="1"/>
  <c r="BH102" i="5" a="1"/>
  <c r="BH102" i="5" s="1"/>
  <c r="BH99" i="5" a="1"/>
  <c r="BH99" i="5" s="1"/>
  <c r="BH92" i="5" a="1"/>
  <c r="BH92" i="5" s="1"/>
  <c r="BH89" i="5" a="1"/>
  <c r="BH89" i="5" s="1"/>
  <c r="BH86" i="5" a="1"/>
  <c r="BH86" i="5" s="1"/>
  <c r="BH83" i="5" a="1"/>
  <c r="BH83" i="5" s="1"/>
  <c r="BH124" i="5" a="1"/>
  <c r="BH124" i="5" s="1"/>
  <c r="BH120" i="5" a="1"/>
  <c r="BH120" i="5" s="1"/>
  <c r="BH112" i="5" a="1"/>
  <c r="BH112" i="5" s="1"/>
  <c r="BH107" i="5" a="1"/>
  <c r="BH107" i="5" s="1"/>
  <c r="BC32" i="6" s="1"/>
  <c r="BH97" i="5" a="1"/>
  <c r="BH97" i="5" s="1"/>
  <c r="BH94" i="5" a="1"/>
  <c r="BH94" i="5" s="1"/>
  <c r="BH91" i="5" a="1"/>
  <c r="BH91" i="5" s="1"/>
  <c r="BH118" i="5" a="1"/>
  <c r="BH118" i="5" s="1"/>
  <c r="BH116" i="5" a="1"/>
  <c r="BH116" i="5" s="1"/>
  <c r="BH111" i="5" a="1"/>
  <c r="BH111" i="5" s="1"/>
  <c r="BC33" i="6" s="1"/>
  <c r="BH106" i="5" a="1"/>
  <c r="BH106" i="5" s="1"/>
  <c r="BH100" i="5" a="1"/>
  <c r="BH100" i="5" s="1"/>
  <c r="BH88" i="5" a="1"/>
  <c r="BH88" i="5" s="1"/>
  <c r="BH85" i="5" a="1"/>
  <c r="BH85" i="5" s="1"/>
  <c r="BH103" i="5" a="1"/>
  <c r="BH103" i="5" s="1"/>
  <c r="BH96" i="5" a="1"/>
  <c r="BH96" i="5" s="1"/>
  <c r="BH122" i="5" a="1"/>
  <c r="BH122" i="5" s="1"/>
  <c r="BH115" i="5" a="1"/>
  <c r="BH115" i="5" s="1"/>
  <c r="BC34" i="6" s="1"/>
  <c r="BH110" i="5" a="1"/>
  <c r="BH110" i="5" s="1"/>
  <c r="BH93" i="5" a="1"/>
  <c r="BH93" i="5" s="1"/>
  <c r="BH80" i="5" a="1"/>
  <c r="BH80" i="5" s="1"/>
  <c r="BH71" i="5" a="1"/>
  <c r="BH71" i="5" s="1"/>
  <c r="BC23" i="6" s="1"/>
  <c r="BH63" i="5" a="1"/>
  <c r="BH63" i="5" s="1"/>
  <c r="BH56" i="5" a="1"/>
  <c r="BH56" i="5" s="1"/>
  <c r="BH53" i="5" a="1"/>
  <c r="BH53" i="5" s="1"/>
  <c r="BH82" i="5" a="1"/>
  <c r="BH82" i="5" s="1"/>
  <c r="BH77" i="5" a="1"/>
  <c r="BH77" i="5" s="1"/>
  <c r="BH74" i="5" a="1"/>
  <c r="BH74" i="5" s="1"/>
  <c r="BH66" i="5" a="1"/>
  <c r="BH66" i="5" s="1"/>
  <c r="BH45" i="5" a="1"/>
  <c r="BH45" i="5" s="1"/>
  <c r="BH69" i="5" a="1"/>
  <c r="BH69" i="5" s="1"/>
  <c r="BH61" i="5" a="1"/>
  <c r="BH61" i="5" s="1"/>
  <c r="BH81" i="5" a="1"/>
  <c r="BH81" i="5" s="1"/>
  <c r="BH79" i="5" a="1"/>
  <c r="BH79" i="5" s="1"/>
  <c r="BC25" i="6" s="1"/>
  <c r="BH72" i="5" a="1"/>
  <c r="BH72" i="5" s="1"/>
  <c r="BH64" i="5" a="1"/>
  <c r="BH64" i="5" s="1"/>
  <c r="BH58" i="5" a="1"/>
  <c r="BH58" i="5" s="1"/>
  <c r="BH46" i="5" a="1"/>
  <c r="BH46" i="5" s="1"/>
  <c r="BH43" i="5" a="1"/>
  <c r="BH43" i="5" s="1"/>
  <c r="BH75" i="5" a="1"/>
  <c r="BH75" i="5" s="1"/>
  <c r="BC24" i="6" s="1"/>
  <c r="BH67" i="5" a="1"/>
  <c r="BH67" i="5" s="1"/>
  <c r="BH59" i="5" a="1"/>
  <c r="BH59" i="5" s="1"/>
  <c r="BC20" i="6" s="1"/>
  <c r="BH57" i="5" a="1"/>
  <c r="BH57" i="5" s="1"/>
  <c r="BH55" i="5" a="1"/>
  <c r="BH55" i="5" s="1"/>
  <c r="BC19" i="6" s="1"/>
  <c r="BH78" i="5" a="1"/>
  <c r="BH78" i="5" s="1"/>
  <c r="BH70" i="5" a="1"/>
  <c r="BH70" i="5" s="1"/>
  <c r="BH62" i="5" a="1"/>
  <c r="BH62" i="5" s="1"/>
  <c r="BH73" i="5" a="1"/>
  <c r="BH73" i="5" s="1"/>
  <c r="BH65" i="5" a="1"/>
  <c r="BH65" i="5" s="1"/>
  <c r="BH54" i="5" a="1"/>
  <c r="BH54" i="5" s="1"/>
  <c r="BH76" i="5" a="1"/>
  <c r="BH76" i="5" s="1"/>
  <c r="BH68" i="5" a="1"/>
  <c r="BH68" i="5" s="1"/>
  <c r="BH60" i="5" a="1"/>
  <c r="BH60" i="5" s="1"/>
  <c r="BH49" i="5" a="1"/>
  <c r="BH49" i="5" s="1"/>
  <c r="BH37" i="5" a="1"/>
  <c r="BH37" i="5" s="1"/>
  <c r="BH29" i="5" a="1"/>
  <c r="BH29" i="5" s="1"/>
  <c r="BH52" i="5" a="1"/>
  <c r="BH52" i="5" s="1"/>
  <c r="BH40" i="5" a="1"/>
  <c r="BH40" i="5" s="1"/>
  <c r="BH32" i="5" a="1"/>
  <c r="BH32" i="5" s="1"/>
  <c r="BH24" i="5" a="1"/>
  <c r="BH24" i="5" s="1"/>
  <c r="BH17" i="5" a="1"/>
  <c r="BH17" i="5" s="1"/>
  <c r="BH14" i="5" a="1"/>
  <c r="BH14" i="5" s="1"/>
  <c r="BH9" i="5" a="1"/>
  <c r="BH9" i="5" s="1"/>
  <c r="BH7" i="5" a="1"/>
  <c r="BH7" i="5" s="1"/>
  <c r="BH6" i="5" a="1"/>
  <c r="BH6" i="5" s="1"/>
  <c r="BC6" i="6" s="1"/>
  <c r="BH47" i="5" a="1"/>
  <c r="BH47" i="5" s="1"/>
  <c r="BH35" i="5" a="1"/>
  <c r="BH35" i="5" s="1"/>
  <c r="BH27" i="5" a="1"/>
  <c r="BH27" i="5" s="1"/>
  <c r="BC12" i="6" s="1"/>
  <c r="BH21" i="5" a="1"/>
  <c r="BH21" i="5" s="1"/>
  <c r="BH11" i="5" a="1"/>
  <c r="BH11" i="5" s="1"/>
  <c r="BC8" i="6" s="1"/>
  <c r="BH8" i="5" a="1"/>
  <c r="BH8" i="5" s="1"/>
  <c r="BH50" i="5" a="1"/>
  <c r="BH50" i="5" s="1"/>
  <c r="BH42" i="5" a="1"/>
  <c r="BH42" i="5" s="1"/>
  <c r="BH38" i="5" a="1"/>
  <c r="BH38" i="5" s="1"/>
  <c r="BH30" i="5" a="1"/>
  <c r="BH30" i="5" s="1"/>
  <c r="BH18" i="5" a="1"/>
  <c r="BH18" i="5" s="1"/>
  <c r="BH16" i="5" a="1"/>
  <c r="BH16" i="5" s="1"/>
  <c r="BH33" i="5" a="1"/>
  <c r="BH33" i="5" s="1"/>
  <c r="BH25" i="5" a="1"/>
  <c r="BH25" i="5" s="1"/>
  <c r="BH13" i="5" a="1"/>
  <c r="BH13" i="5" s="1"/>
  <c r="BH48" i="5" a="1"/>
  <c r="BH48" i="5" s="1"/>
  <c r="BH36" i="5" a="1"/>
  <c r="BH36" i="5" s="1"/>
  <c r="BH28" i="5" a="1"/>
  <c r="BH28" i="5" s="1"/>
  <c r="BH23" i="5" a="1"/>
  <c r="BH23" i="5" s="1"/>
  <c r="BC11" i="6" s="1"/>
  <c r="BH20" i="5" a="1"/>
  <c r="BH20" i="5" s="1"/>
  <c r="BH19" i="5" a="1"/>
  <c r="BH19" i="5" s="1"/>
  <c r="BC10" i="6" s="1"/>
  <c r="BH10" i="5" a="1"/>
  <c r="BH10" i="5" s="1"/>
  <c r="BH51" i="5" a="1"/>
  <c r="BH51" i="5" s="1"/>
  <c r="BH39" i="5" a="1"/>
  <c r="BH39" i="5" s="1"/>
  <c r="BH31" i="5" a="1"/>
  <c r="BH31" i="5" s="1"/>
  <c r="BH15" i="5" a="1"/>
  <c r="BH15" i="5" s="1"/>
  <c r="BH12" i="5" a="1"/>
  <c r="BH12" i="5" s="1"/>
  <c r="BH44" i="5" a="1"/>
  <c r="BH44" i="5" s="1"/>
  <c r="BH41" i="5" a="1"/>
  <c r="BH41" i="5" s="1"/>
  <c r="BH34" i="5" a="1"/>
  <c r="BH34" i="5" s="1"/>
  <c r="BH26" i="5" a="1"/>
  <c r="BH26" i="5" s="1"/>
  <c r="BH22" i="5" a="1"/>
  <c r="BH22" i="5" s="1"/>
  <c r="BZ355" i="5" a="1"/>
  <c r="BZ355" i="5" s="1"/>
  <c r="BU94" i="6" s="1"/>
  <c r="BZ350" i="5" a="1"/>
  <c r="BZ350" i="5" s="1"/>
  <c r="BZ358" i="5" a="1"/>
  <c r="BZ358" i="5" s="1"/>
  <c r="BZ356" i="5" a="1"/>
  <c r="BZ356" i="5" s="1"/>
  <c r="BZ352" i="5" a="1"/>
  <c r="BZ352" i="5" s="1"/>
  <c r="BU1" i="6"/>
  <c r="BZ351" i="5" a="1"/>
  <c r="BZ351" i="5" s="1"/>
  <c r="BZ357" i="5" a="1"/>
  <c r="BZ357" i="5" s="1"/>
  <c r="BZ353" i="5" a="1"/>
  <c r="BZ353" i="5" s="1"/>
  <c r="BZ354" i="5" a="1"/>
  <c r="BZ354" i="5" s="1"/>
  <c r="BZ348" i="5" a="1"/>
  <c r="BZ348" i="5" s="1"/>
  <c r="BZ344" i="5" a="1"/>
  <c r="BZ344" i="5" s="1"/>
  <c r="BZ342" i="5" a="1"/>
  <c r="BZ342" i="5" s="1"/>
  <c r="BZ345" i="5" a="1"/>
  <c r="BZ345" i="5" s="1"/>
  <c r="BZ349" i="5" a="1"/>
  <c r="BZ349" i="5" s="1"/>
  <c r="BZ347" i="5" a="1"/>
  <c r="BZ347" i="5" s="1"/>
  <c r="BU92" i="6" s="1"/>
  <c r="BZ341" i="5" a="1"/>
  <c r="BZ341" i="5" s="1"/>
  <c r="BZ346" i="5" a="1"/>
  <c r="BZ346" i="5" s="1"/>
  <c r="BZ343" i="5" a="1"/>
  <c r="BZ343" i="5" s="1"/>
  <c r="BU91" i="6" s="1"/>
  <c r="BZ340" i="5" a="1"/>
  <c r="BZ340" i="5" s="1"/>
  <c r="BZ337" i="5" a="1"/>
  <c r="BZ337" i="5" s="1"/>
  <c r="BZ333" i="5" a="1"/>
  <c r="BZ333" i="5" s="1"/>
  <c r="BZ339" i="5" a="1"/>
  <c r="BZ339" i="5" s="1"/>
  <c r="BZ336" i="5" a="1"/>
  <c r="BZ336" i="5" s="1"/>
  <c r="BZ332" i="5" a="1"/>
  <c r="BZ332" i="5" s="1"/>
  <c r="BZ330" i="5" a="1"/>
  <c r="BZ330" i="5" s="1"/>
  <c r="BZ335" i="5" a="1"/>
  <c r="BZ335" i="5" s="1"/>
  <c r="BZ331" i="5" a="1"/>
  <c r="BZ331" i="5" s="1"/>
  <c r="BZ338" i="5" a="1"/>
  <c r="BZ338" i="5" s="1"/>
  <c r="BZ334" i="5" a="1"/>
  <c r="BZ334" i="5" s="1"/>
  <c r="BZ324" i="5" a="1"/>
  <c r="BZ324" i="5" s="1"/>
  <c r="BZ322" i="5" a="1"/>
  <c r="BZ322" i="5" s="1"/>
  <c r="BZ315" i="5" a="1"/>
  <c r="BZ315" i="5" s="1"/>
  <c r="BZ312" i="5" a="1"/>
  <c r="BZ312" i="5" s="1"/>
  <c r="BZ320" i="5" a="1"/>
  <c r="BZ320" i="5" s="1"/>
  <c r="BZ318" i="5" a="1"/>
  <c r="BZ318" i="5" s="1"/>
  <c r="BZ316" i="5" a="1"/>
  <c r="BZ316" i="5" s="1"/>
  <c r="BZ313" i="5" a="1"/>
  <c r="BZ313" i="5" s="1"/>
  <c r="BZ329" i="5" a="1"/>
  <c r="BZ329" i="5" s="1"/>
  <c r="BZ314" i="5" a="1"/>
  <c r="BZ314" i="5" s="1"/>
  <c r="BZ327" i="5" a="1"/>
  <c r="BZ327" i="5" s="1"/>
  <c r="BU87" i="6" s="1"/>
  <c r="BZ325" i="5" a="1"/>
  <c r="BZ325" i="5" s="1"/>
  <c r="BZ323" i="5" a="1"/>
  <c r="BZ323" i="5" s="1"/>
  <c r="BZ321" i="5" a="1"/>
  <c r="BZ321" i="5" s="1"/>
  <c r="BZ319" i="5" a="1"/>
  <c r="BZ319" i="5" s="1"/>
  <c r="BU85" i="6" s="1"/>
  <c r="BZ317" i="5" a="1"/>
  <c r="BZ317" i="5" s="1"/>
  <c r="BZ328" i="5" a="1"/>
  <c r="BZ328" i="5" s="1"/>
  <c r="BZ326" i="5" a="1"/>
  <c r="BZ326" i="5" s="1"/>
  <c r="BZ311" i="5" a="1"/>
  <c r="BZ311" i="5" s="1"/>
  <c r="BU83" i="6" s="1"/>
  <c r="BZ306" i="5" a="1"/>
  <c r="BZ306" i="5" s="1"/>
  <c r="BZ301" i="5" a="1"/>
  <c r="BZ301" i="5" s="1"/>
  <c r="BZ296" i="5" a="1"/>
  <c r="BZ296" i="5" s="1"/>
  <c r="BZ309" i="5" a="1"/>
  <c r="BZ309" i="5" s="1"/>
  <c r="BZ298" i="5" a="1"/>
  <c r="BZ298" i="5" s="1"/>
  <c r="BZ292" i="5" a="1"/>
  <c r="BZ292" i="5" s="1"/>
  <c r="BZ291" i="5" a="1"/>
  <c r="BZ291" i="5" s="1"/>
  <c r="BZ310" i="5" a="1"/>
  <c r="BZ310" i="5" s="1"/>
  <c r="BZ300" i="5" a="1"/>
  <c r="BZ300" i="5" s="1"/>
  <c r="BZ307" i="5" a="1"/>
  <c r="BZ307" i="5" s="1"/>
  <c r="BZ303" i="5" a="1"/>
  <c r="BZ303" i="5" s="1"/>
  <c r="BZ302" i="5" a="1"/>
  <c r="BZ302" i="5" s="1"/>
  <c r="BZ297" i="5" a="1"/>
  <c r="BZ297" i="5" s="1"/>
  <c r="BZ295" i="5" a="1"/>
  <c r="BZ295" i="5" s="1"/>
  <c r="BU79" i="6" s="1"/>
  <c r="BZ305" i="5" a="1"/>
  <c r="BZ305" i="5" s="1"/>
  <c r="BZ294" i="5" a="1"/>
  <c r="BZ294" i="5" s="1"/>
  <c r="BZ293" i="5" a="1"/>
  <c r="BZ293" i="5" s="1"/>
  <c r="BZ308" i="5" a="1"/>
  <c r="BZ308" i="5" s="1"/>
  <c r="BZ304" i="5" a="1"/>
  <c r="BZ304" i="5" s="1"/>
  <c r="BZ299" i="5" a="1"/>
  <c r="BZ299" i="5" s="1"/>
  <c r="BU80" i="6" s="1"/>
  <c r="BZ273" i="5" a="1"/>
  <c r="BZ273" i="5" s="1"/>
  <c r="BZ282" i="5" a="1"/>
  <c r="BZ282" i="5" s="1"/>
  <c r="BZ279" i="5" a="1"/>
  <c r="BZ279" i="5" s="1"/>
  <c r="BZ277" i="5" a="1"/>
  <c r="BZ277" i="5" s="1"/>
  <c r="BZ276" i="5" a="1"/>
  <c r="BZ276" i="5" s="1"/>
  <c r="BZ281" i="5" a="1"/>
  <c r="BZ281" i="5" s="1"/>
  <c r="BZ275" i="5" a="1"/>
  <c r="BZ275" i="5" s="1"/>
  <c r="BZ278" i="5" a="1"/>
  <c r="BZ278" i="5" s="1"/>
  <c r="BZ290" i="5" a="1"/>
  <c r="BZ290" i="5" s="1"/>
  <c r="BZ287" i="5" a="1"/>
  <c r="BZ287" i="5" s="1"/>
  <c r="BZ286" i="5" a="1"/>
  <c r="BZ286" i="5" s="1"/>
  <c r="BZ289" i="5" a="1"/>
  <c r="BZ289" i="5" s="1"/>
  <c r="BZ288" i="5" a="1"/>
  <c r="BZ288" i="5" s="1"/>
  <c r="BZ285" i="5" a="1"/>
  <c r="BZ285" i="5" s="1"/>
  <c r="BZ284" i="5" a="1"/>
  <c r="BZ284" i="5" s="1"/>
  <c r="BZ283" i="5" a="1"/>
  <c r="BZ283" i="5" s="1"/>
  <c r="BU76" i="6" s="1"/>
  <c r="BZ280" i="5" a="1"/>
  <c r="BZ280" i="5" s="1"/>
  <c r="BZ274" i="5" a="1"/>
  <c r="BZ274" i="5" s="1"/>
  <c r="BZ264" i="5" a="1"/>
  <c r="BZ264" i="5" s="1"/>
  <c r="BZ260" i="5" a="1"/>
  <c r="BZ260" i="5" s="1"/>
  <c r="BZ257" i="5" a="1"/>
  <c r="BZ257" i="5" s="1"/>
  <c r="BZ254" i="5" a="1"/>
  <c r="BZ254" i="5" s="1"/>
  <c r="BZ270" i="5" a="1"/>
  <c r="BZ270" i="5" s="1"/>
  <c r="BZ267" i="5" a="1"/>
  <c r="BZ267" i="5" s="1"/>
  <c r="BU72" i="6" s="1"/>
  <c r="BZ265" i="5" a="1"/>
  <c r="BZ265" i="5" s="1"/>
  <c r="BZ263" i="5" a="1"/>
  <c r="BZ263" i="5" s="1"/>
  <c r="BZ259" i="5" a="1"/>
  <c r="BZ259" i="5" s="1"/>
  <c r="BZ256" i="5" a="1"/>
  <c r="BZ256" i="5" s="1"/>
  <c r="BZ269" i="5" a="1"/>
  <c r="BZ269" i="5" s="1"/>
  <c r="BZ261" i="5" a="1"/>
  <c r="BZ261" i="5" s="1"/>
  <c r="BZ272" i="5" a="1"/>
  <c r="BZ272" i="5" s="1"/>
  <c r="BZ271" i="5" a="1"/>
  <c r="BZ271" i="5" s="1"/>
  <c r="BU73" i="6" s="1"/>
  <c r="BZ258" i="5" a="1"/>
  <c r="BZ258" i="5" s="1"/>
  <c r="BZ268" i="5" a="1"/>
  <c r="BZ268" i="5" s="1"/>
  <c r="BZ266" i="5" a="1"/>
  <c r="BZ266" i="5" s="1"/>
  <c r="BZ262" i="5" a="1"/>
  <c r="BZ262" i="5" s="1"/>
  <c r="BZ255" i="5" a="1"/>
  <c r="BZ255" i="5" s="1"/>
  <c r="BZ253" i="5" a="1"/>
  <c r="BZ253" i="5" s="1"/>
  <c r="BZ248" i="5" a="1"/>
  <c r="BZ248" i="5" s="1"/>
  <c r="BZ247" i="5" a="1"/>
  <c r="BZ247" i="5" s="1"/>
  <c r="BU67" i="6" s="1"/>
  <c r="BZ245" i="5" a="1"/>
  <c r="BZ245" i="5" s="1"/>
  <c r="BZ233" i="5" a="1"/>
  <c r="BZ233" i="5" s="1"/>
  <c r="BZ250" i="5" a="1"/>
  <c r="BZ250" i="5" s="1"/>
  <c r="BZ249" i="5" a="1"/>
  <c r="BZ249" i="5" s="1"/>
  <c r="BZ246" i="5" a="1"/>
  <c r="BZ246" i="5" s="1"/>
  <c r="BZ243" i="5" a="1"/>
  <c r="BZ243" i="5" s="1"/>
  <c r="BU66" i="6" s="1"/>
  <c r="BZ238" i="5" a="1"/>
  <c r="BZ238" i="5" s="1"/>
  <c r="BZ251" i="5" a="1"/>
  <c r="BZ251" i="5" s="1"/>
  <c r="BZ237" i="5" a="1"/>
  <c r="BZ237" i="5" s="1"/>
  <c r="BZ242" i="5" a="1"/>
  <c r="BZ242" i="5" s="1"/>
  <c r="BZ236" i="5" a="1"/>
  <c r="BZ236" i="5" s="1"/>
  <c r="BZ241" i="5" a="1"/>
  <c r="BZ241" i="5" s="1"/>
  <c r="BZ235" i="5" a="1"/>
  <c r="BZ235" i="5" s="1"/>
  <c r="BZ240" i="5" a="1"/>
  <c r="BZ240" i="5" s="1"/>
  <c r="BZ234" i="5" a="1"/>
  <c r="BZ234" i="5" s="1"/>
  <c r="BZ252" i="5" a="1"/>
  <c r="BZ252" i="5" s="1"/>
  <c r="BZ244" i="5" a="1"/>
  <c r="BZ244" i="5" s="1"/>
  <c r="BZ239" i="5" a="1"/>
  <c r="BZ239" i="5" s="1"/>
  <c r="BZ224" i="5" a="1"/>
  <c r="BZ224" i="5" s="1"/>
  <c r="BZ231" i="5" a="1"/>
  <c r="BZ231" i="5" s="1"/>
  <c r="BU63" i="6" s="1"/>
  <c r="BZ219" i="5" a="1"/>
  <c r="BZ219" i="5" s="1"/>
  <c r="BZ213" i="5" a="1"/>
  <c r="BZ213" i="5" s="1"/>
  <c r="BZ227" i="5" a="1"/>
  <c r="BZ227" i="5" s="1"/>
  <c r="BZ223" i="5" a="1"/>
  <c r="BZ223" i="5" s="1"/>
  <c r="BU61" i="6" s="1"/>
  <c r="BZ220" i="5" a="1"/>
  <c r="BZ220" i="5" s="1"/>
  <c r="BZ216" i="5" a="1"/>
  <c r="BZ216" i="5" s="1"/>
  <c r="BZ228" i="5" a="1"/>
  <c r="BZ228" i="5" s="1"/>
  <c r="BZ217" i="5" a="1"/>
  <c r="BZ217" i="5" s="1"/>
  <c r="BZ212" i="5" a="1"/>
  <c r="BZ212" i="5" s="1"/>
  <c r="BZ222" i="5" a="1"/>
  <c r="BZ222" i="5" s="1"/>
  <c r="BZ211" i="5" a="1"/>
  <c r="BZ211" i="5" s="1"/>
  <c r="BZ221" i="5" a="1"/>
  <c r="BZ221" i="5" s="1"/>
  <c r="BZ232" i="5" a="1"/>
  <c r="BZ232" i="5" s="1"/>
  <c r="BZ230" i="5" a="1"/>
  <c r="BZ230" i="5" s="1"/>
  <c r="BZ229" i="5" a="1"/>
  <c r="BZ229" i="5" s="1"/>
  <c r="BZ226" i="5" a="1"/>
  <c r="BZ226" i="5" s="1"/>
  <c r="BZ218" i="5" a="1"/>
  <c r="BZ218" i="5" s="1"/>
  <c r="BZ215" i="5" a="1"/>
  <c r="BZ215" i="5" s="1"/>
  <c r="BZ225" i="5" a="1"/>
  <c r="BZ225" i="5" s="1"/>
  <c r="BZ214" i="5" a="1"/>
  <c r="BZ214" i="5" s="1"/>
  <c r="BZ203" i="5" a="1"/>
  <c r="BZ203" i="5" s="1"/>
  <c r="BZ198" i="5" a="1"/>
  <c r="BZ198" i="5" s="1"/>
  <c r="BZ189" i="5" a="1"/>
  <c r="BZ189" i="5" s="1"/>
  <c r="BZ173" i="5" a="1"/>
  <c r="BZ173" i="5" s="1"/>
  <c r="BZ195" i="5" a="1"/>
  <c r="BZ195" i="5" s="1"/>
  <c r="BZ190" i="5" a="1"/>
  <c r="BZ190" i="5" s="1"/>
  <c r="BZ185" i="5" a="1"/>
  <c r="BZ185" i="5" s="1"/>
  <c r="BZ177" i="5" a="1"/>
  <c r="BZ177" i="5" s="1"/>
  <c r="BZ210" i="5" a="1"/>
  <c r="BZ210" i="5" s="1"/>
  <c r="BZ182" i="5" a="1"/>
  <c r="BZ182" i="5" s="1"/>
  <c r="BZ178" i="5" a="1"/>
  <c r="BZ178" i="5" s="1"/>
  <c r="BZ175" i="5" a="1"/>
  <c r="BZ175" i="5" s="1"/>
  <c r="BZ208" i="5" a="1"/>
  <c r="BZ208" i="5" s="1"/>
  <c r="BZ206" i="5" a="1"/>
  <c r="BZ206" i="5" s="1"/>
  <c r="BZ202" i="5" a="1"/>
  <c r="BZ202" i="5" s="1"/>
  <c r="BZ196" i="5" a="1"/>
  <c r="BZ196" i="5" s="1"/>
  <c r="BZ191" i="5" a="1"/>
  <c r="BZ191" i="5" s="1"/>
  <c r="BZ187" i="5" a="1"/>
  <c r="BZ187" i="5" s="1"/>
  <c r="BZ186" i="5" a="1"/>
  <c r="BZ186" i="5" s="1"/>
  <c r="BZ172" i="5" a="1"/>
  <c r="BZ172" i="5" s="1"/>
  <c r="BZ209" i="5" a="1"/>
  <c r="BZ209" i="5" s="1"/>
  <c r="BZ201" i="5" a="1"/>
  <c r="BZ201" i="5" s="1"/>
  <c r="BZ197" i="5" a="1"/>
  <c r="BZ197" i="5" s="1"/>
  <c r="BZ192" i="5" a="1"/>
  <c r="BZ192" i="5" s="1"/>
  <c r="BZ179" i="5" a="1"/>
  <c r="BZ179" i="5" s="1"/>
  <c r="BZ205" i="5" a="1"/>
  <c r="BZ205" i="5" s="1"/>
  <c r="BZ200" i="5" a="1"/>
  <c r="BZ200" i="5" s="1"/>
  <c r="BZ193" i="5" a="1"/>
  <c r="BZ193" i="5" s="1"/>
  <c r="BZ183" i="5" a="1"/>
  <c r="BZ183" i="5" s="1"/>
  <c r="BZ174" i="5" a="1"/>
  <c r="BZ174" i="5" s="1"/>
  <c r="BZ207" i="5" a="1"/>
  <c r="BZ207" i="5" s="1"/>
  <c r="BU57" i="6" s="1"/>
  <c r="BZ204" i="5" a="1"/>
  <c r="BZ204" i="5" s="1"/>
  <c r="BZ199" i="5" a="1"/>
  <c r="BZ199" i="5" s="1"/>
  <c r="BZ188" i="5" a="1"/>
  <c r="BZ188" i="5" s="1"/>
  <c r="BZ184" i="5" a="1"/>
  <c r="BZ184" i="5" s="1"/>
  <c r="BZ180" i="5" a="1"/>
  <c r="BZ180" i="5" s="1"/>
  <c r="BZ171" i="5" a="1"/>
  <c r="BZ171" i="5" s="1"/>
  <c r="BZ194" i="5" a="1"/>
  <c r="BZ194" i="5" s="1"/>
  <c r="BZ181" i="5" a="1"/>
  <c r="BZ181" i="5" s="1"/>
  <c r="BZ176" i="5" a="1"/>
  <c r="BZ176" i="5" s="1"/>
  <c r="BZ170" i="5" a="1"/>
  <c r="BZ170" i="5" s="1"/>
  <c r="BZ153" i="5" a="1"/>
  <c r="BZ153" i="5" s="1"/>
  <c r="BZ151" i="5" a="1"/>
  <c r="BZ151" i="5" s="1"/>
  <c r="BZ150" i="5" a="1"/>
  <c r="BZ150" i="5" s="1"/>
  <c r="BZ139" i="5" a="1"/>
  <c r="BZ139" i="5" s="1"/>
  <c r="BZ131" i="5" a="1"/>
  <c r="BZ131" i="5" s="1"/>
  <c r="BZ158" i="5" a="1"/>
  <c r="BZ158" i="5" s="1"/>
  <c r="BZ154" i="5" a="1"/>
  <c r="BZ154" i="5" s="1"/>
  <c r="BZ149" i="5" a="1"/>
  <c r="BZ149" i="5" s="1"/>
  <c r="BZ148" i="5" a="1"/>
  <c r="BZ148" i="5" s="1"/>
  <c r="BZ147" i="5" a="1"/>
  <c r="BZ147" i="5" s="1"/>
  <c r="BZ146" i="5" a="1"/>
  <c r="BZ146" i="5" s="1"/>
  <c r="BZ143" i="5" a="1"/>
  <c r="BZ143" i="5" s="1"/>
  <c r="BZ126" i="5" a="1"/>
  <c r="BZ126" i="5" s="1"/>
  <c r="BZ169" i="5" a="1"/>
  <c r="BZ169" i="5" s="1"/>
  <c r="BZ167" i="5" a="1"/>
  <c r="BZ167" i="5" s="1"/>
  <c r="BU47" i="6" s="1"/>
  <c r="BZ166" i="5" a="1"/>
  <c r="BZ166" i="5" s="1"/>
  <c r="BZ164" i="5" a="1"/>
  <c r="BZ164" i="5" s="1"/>
  <c r="BZ163" i="5" a="1"/>
  <c r="BZ163" i="5" s="1"/>
  <c r="BU46" i="6" s="1"/>
  <c r="BZ162" i="5" a="1"/>
  <c r="BZ162" i="5" s="1"/>
  <c r="BZ161" i="5" a="1"/>
  <c r="BZ161" i="5" s="1"/>
  <c r="BZ145" i="5" a="1"/>
  <c r="BZ145" i="5" s="1"/>
  <c r="BZ144" i="5" a="1"/>
  <c r="BZ144" i="5" s="1"/>
  <c r="BZ138" i="5" a="1"/>
  <c r="BZ138" i="5" s="1"/>
  <c r="BZ129" i="5" a="1"/>
  <c r="BZ129" i="5" s="1"/>
  <c r="BZ165" i="5" a="1"/>
  <c r="BZ165" i="5" s="1"/>
  <c r="BZ160" i="5" a="1"/>
  <c r="BZ160" i="5" s="1"/>
  <c r="BZ159" i="5" a="1"/>
  <c r="BZ159" i="5" s="1"/>
  <c r="BU45" i="6" s="1"/>
  <c r="BZ136" i="5" a="1"/>
  <c r="BZ136" i="5" s="1"/>
  <c r="BZ135" i="5" a="1"/>
  <c r="BZ135" i="5" s="1"/>
  <c r="BZ133" i="5" a="1"/>
  <c r="BZ133" i="5" s="1"/>
  <c r="BZ132" i="5" a="1"/>
  <c r="BZ132" i="5" s="1"/>
  <c r="BZ155" i="5" a="1"/>
  <c r="BZ155" i="5" s="1"/>
  <c r="BZ142" i="5" a="1"/>
  <c r="BZ142" i="5" s="1"/>
  <c r="BZ134" i="5" a="1"/>
  <c r="BZ134" i="5" s="1"/>
  <c r="BZ127" i="5" a="1"/>
  <c r="BZ127" i="5" s="1"/>
  <c r="BZ168" i="5" a="1"/>
  <c r="BZ168" i="5" s="1"/>
  <c r="BZ156" i="5" a="1"/>
  <c r="BZ156" i="5" s="1"/>
  <c r="BZ141" i="5" a="1"/>
  <c r="BZ141" i="5" s="1"/>
  <c r="BZ130" i="5" a="1"/>
  <c r="BZ130" i="5" s="1"/>
  <c r="BZ152" i="5" a="1"/>
  <c r="BZ152" i="5" s="1"/>
  <c r="BZ140" i="5" a="1"/>
  <c r="BZ140" i="5" s="1"/>
  <c r="BZ125" i="5" a="1"/>
  <c r="BZ125" i="5" s="1"/>
  <c r="BZ157" i="5" a="1"/>
  <c r="BZ157" i="5" s="1"/>
  <c r="BZ137" i="5" a="1"/>
  <c r="BZ137" i="5" s="1"/>
  <c r="BZ128" i="5" a="1"/>
  <c r="BZ128" i="5" s="1"/>
  <c r="BZ119" i="5" a="1"/>
  <c r="BZ119" i="5" s="1"/>
  <c r="BZ118" i="5" a="1"/>
  <c r="BZ118" i="5" s="1"/>
  <c r="BZ90" i="5" a="1"/>
  <c r="BZ90" i="5" s="1"/>
  <c r="BZ87" i="5" a="1"/>
  <c r="BZ87" i="5" s="1"/>
  <c r="BZ84" i="5" a="1"/>
  <c r="BZ84" i="5" s="1"/>
  <c r="BZ116" i="5" a="1"/>
  <c r="BZ116" i="5" s="1"/>
  <c r="BZ111" i="5" a="1"/>
  <c r="BZ111" i="5" s="1"/>
  <c r="BZ106" i="5" a="1"/>
  <c r="BZ106" i="5" s="1"/>
  <c r="BZ102" i="5" a="1"/>
  <c r="BZ102" i="5" s="1"/>
  <c r="BZ98" i="5" a="1"/>
  <c r="BZ98" i="5" s="1"/>
  <c r="BZ95" i="5" a="1"/>
  <c r="BZ95" i="5" s="1"/>
  <c r="BZ92" i="5" a="1"/>
  <c r="BZ92" i="5" s="1"/>
  <c r="BZ89" i="5" a="1"/>
  <c r="BZ89" i="5" s="1"/>
  <c r="BZ123" i="5" a="1"/>
  <c r="BZ123" i="5" s="1"/>
  <c r="BZ115" i="5" a="1"/>
  <c r="BZ115" i="5" s="1"/>
  <c r="BZ97" i="5" a="1"/>
  <c r="BZ97" i="5" s="1"/>
  <c r="BZ86" i="5" a="1"/>
  <c r="BZ86" i="5" s="1"/>
  <c r="BZ110" i="5" a="1"/>
  <c r="BZ110" i="5" s="1"/>
  <c r="BZ94" i="5" a="1"/>
  <c r="BZ94" i="5" s="1"/>
  <c r="BZ122" i="5" a="1"/>
  <c r="BZ122" i="5" s="1"/>
  <c r="BZ117" i="5" a="1"/>
  <c r="BZ117" i="5" s="1"/>
  <c r="BZ114" i="5" a="1"/>
  <c r="BZ114" i="5" s="1"/>
  <c r="BZ109" i="5" a="1"/>
  <c r="BZ109" i="5" s="1"/>
  <c r="BZ105" i="5" a="1"/>
  <c r="BZ105" i="5" s="1"/>
  <c r="BZ103" i="5" a="1"/>
  <c r="BZ103" i="5" s="1"/>
  <c r="BZ91" i="5" a="1"/>
  <c r="BZ91" i="5" s="1"/>
  <c r="BU28" i="6" s="1"/>
  <c r="BZ121" i="5" a="1"/>
  <c r="BZ121" i="5" s="1"/>
  <c r="BZ99" i="5" a="1"/>
  <c r="BZ99" i="5" s="1"/>
  <c r="BZ88" i="5" a="1"/>
  <c r="BZ88" i="5" s="1"/>
  <c r="BZ124" i="5" a="1"/>
  <c r="BZ124" i="5" s="1"/>
  <c r="BZ120" i="5" a="1"/>
  <c r="BZ120" i="5" s="1"/>
  <c r="BZ113" i="5" a="1"/>
  <c r="BZ113" i="5" s="1"/>
  <c r="BZ108" i="5" a="1"/>
  <c r="BZ108" i="5" s="1"/>
  <c r="BZ104" i="5" a="1"/>
  <c r="BZ104" i="5" s="1"/>
  <c r="BZ101" i="5" a="1"/>
  <c r="BZ101" i="5" s="1"/>
  <c r="BZ96" i="5" a="1"/>
  <c r="BZ96" i="5" s="1"/>
  <c r="BZ85" i="5" a="1"/>
  <c r="BZ85" i="5" s="1"/>
  <c r="BZ112" i="5" a="1"/>
  <c r="BZ112" i="5" s="1"/>
  <c r="BZ107" i="5" a="1"/>
  <c r="BZ107" i="5" s="1"/>
  <c r="BZ100" i="5" a="1"/>
  <c r="BZ100" i="5" s="1"/>
  <c r="BZ93" i="5" a="1"/>
  <c r="BZ93" i="5" s="1"/>
  <c r="BZ81" i="5" a="1"/>
  <c r="BZ81" i="5" s="1"/>
  <c r="BZ80" i="5" a="1"/>
  <c r="BZ80" i="5" s="1"/>
  <c r="BZ77" i="5" a="1"/>
  <c r="BZ77" i="5" s="1"/>
  <c r="BZ69" i="5" a="1"/>
  <c r="BZ69" i="5" s="1"/>
  <c r="BZ61" i="5" a="1"/>
  <c r="BZ61" i="5" s="1"/>
  <c r="BZ56" i="5" a="1"/>
  <c r="BZ56" i="5" s="1"/>
  <c r="BZ55" i="5" a="1"/>
  <c r="BZ55" i="5" s="1"/>
  <c r="BU19" i="6" s="1"/>
  <c r="BZ82" i="5" a="1"/>
  <c r="BZ82" i="5" s="1"/>
  <c r="BZ72" i="5" a="1"/>
  <c r="BZ72" i="5" s="1"/>
  <c r="BZ64" i="5" a="1"/>
  <c r="BZ64" i="5" s="1"/>
  <c r="BZ58" i="5" a="1"/>
  <c r="BZ58" i="5" s="1"/>
  <c r="BZ43" i="5" a="1"/>
  <c r="BZ43" i="5" s="1"/>
  <c r="BZ79" i="5" a="1"/>
  <c r="BZ79" i="5" s="1"/>
  <c r="BZ75" i="5" a="1"/>
  <c r="BZ75" i="5" s="1"/>
  <c r="BZ67" i="5" a="1"/>
  <c r="BZ67" i="5" s="1"/>
  <c r="BZ59" i="5" a="1"/>
  <c r="BZ59" i="5" s="1"/>
  <c r="BZ54" i="5" a="1"/>
  <c r="BZ54" i="5" s="1"/>
  <c r="BZ76" i="5" a="1"/>
  <c r="BZ76" i="5" s="1"/>
  <c r="BZ70" i="5" a="1"/>
  <c r="BZ70" i="5" s="1"/>
  <c r="BZ62" i="5" a="1"/>
  <c r="BZ62" i="5" s="1"/>
  <c r="BZ41" i="5" a="1"/>
  <c r="BZ41" i="5" s="1"/>
  <c r="BZ73" i="5" a="1"/>
  <c r="BZ73" i="5" s="1"/>
  <c r="BZ65" i="5" a="1"/>
  <c r="BZ65" i="5" s="1"/>
  <c r="BZ57" i="5" a="1"/>
  <c r="BZ57" i="5" s="1"/>
  <c r="BZ53" i="5" a="1"/>
  <c r="BZ53" i="5" s="1"/>
  <c r="BZ83" i="5" a="1"/>
  <c r="BZ83" i="5" s="1"/>
  <c r="BZ78" i="5" a="1"/>
  <c r="BZ78" i="5" s="1"/>
  <c r="BZ68" i="5" a="1"/>
  <c r="BZ68" i="5" s="1"/>
  <c r="BZ60" i="5" a="1"/>
  <c r="BZ60" i="5" s="1"/>
  <c r="BZ46" i="5" a="1"/>
  <c r="BZ46" i="5" s="1"/>
  <c r="BZ71" i="5" a="1"/>
  <c r="BZ71" i="5" s="1"/>
  <c r="BZ63" i="5" a="1"/>
  <c r="BZ63" i="5" s="1"/>
  <c r="BZ74" i="5" a="1"/>
  <c r="BZ74" i="5" s="1"/>
  <c r="BZ66" i="5" a="1"/>
  <c r="BZ66" i="5" s="1"/>
  <c r="BZ45" i="5" a="1"/>
  <c r="BZ45" i="5" s="1"/>
  <c r="BZ47" i="5" a="1"/>
  <c r="BZ47" i="5" s="1"/>
  <c r="BZ42" i="5" a="1"/>
  <c r="BZ42" i="5" s="1"/>
  <c r="BZ35" i="5" a="1"/>
  <c r="BZ35" i="5" s="1"/>
  <c r="BZ27" i="5" a="1"/>
  <c r="BZ27" i="5" s="1"/>
  <c r="BZ14" i="5" a="1"/>
  <c r="BZ14" i="5" s="1"/>
  <c r="BZ50" i="5" a="1"/>
  <c r="BZ50" i="5" s="1"/>
  <c r="BZ38" i="5" a="1"/>
  <c r="BZ38" i="5" s="1"/>
  <c r="BZ30" i="5" a="1"/>
  <c r="BZ30" i="5" s="1"/>
  <c r="BZ11" i="5" a="1"/>
  <c r="BZ11" i="5" s="1"/>
  <c r="BZ33" i="5" a="1"/>
  <c r="BZ33" i="5" s="1"/>
  <c r="BZ25" i="5" a="1"/>
  <c r="BZ25" i="5" s="1"/>
  <c r="BZ21" i="5" a="1"/>
  <c r="BZ21" i="5" s="1"/>
  <c r="BZ48" i="5" a="1"/>
  <c r="BZ48" i="5" s="1"/>
  <c r="BZ36" i="5" a="1"/>
  <c r="BZ36" i="5" s="1"/>
  <c r="BZ28" i="5" a="1"/>
  <c r="BZ28" i="5" s="1"/>
  <c r="BZ20" i="5" a="1"/>
  <c r="BZ20" i="5" s="1"/>
  <c r="BZ17" i="5" a="1"/>
  <c r="BZ17" i="5" s="1"/>
  <c r="BZ16" i="5" a="1"/>
  <c r="BZ16" i="5" s="1"/>
  <c r="BZ13" i="5" a="1"/>
  <c r="BZ13" i="5" s="1"/>
  <c r="BZ51" i="5" a="1"/>
  <c r="BZ51" i="5" s="1"/>
  <c r="BZ39" i="5" a="1"/>
  <c r="BZ39" i="5" s="1"/>
  <c r="BZ31" i="5" a="1"/>
  <c r="BZ31" i="5" s="1"/>
  <c r="BZ23" i="5" a="1"/>
  <c r="BZ23" i="5" s="1"/>
  <c r="BZ18" i="5" a="1"/>
  <c r="BZ18" i="5" s="1"/>
  <c r="BZ10" i="5" a="1"/>
  <c r="BZ10" i="5" s="1"/>
  <c r="BZ9" i="5" a="1"/>
  <c r="BZ9" i="5" s="1"/>
  <c r="BZ8" i="5" a="1"/>
  <c r="BZ8" i="5" s="1"/>
  <c r="BZ7" i="5" a="1"/>
  <c r="BZ7" i="5" s="1"/>
  <c r="BZ6" i="5" a="1"/>
  <c r="BZ6" i="5" s="1"/>
  <c r="BU6" i="6" s="1"/>
  <c r="BZ34" i="5" a="1"/>
  <c r="BZ34" i="5" s="1"/>
  <c r="BZ26" i="5" a="1"/>
  <c r="BZ26" i="5" s="1"/>
  <c r="BZ15" i="5" a="1"/>
  <c r="BZ15" i="5" s="1"/>
  <c r="BZ49" i="5" a="1"/>
  <c r="BZ49" i="5" s="1"/>
  <c r="BZ44" i="5" a="1"/>
  <c r="BZ44" i="5" s="1"/>
  <c r="BZ37" i="5" a="1"/>
  <c r="BZ37" i="5" s="1"/>
  <c r="BZ29" i="5" a="1"/>
  <c r="BZ29" i="5" s="1"/>
  <c r="BZ22" i="5" a="1"/>
  <c r="BZ22" i="5" s="1"/>
  <c r="BZ12" i="5" a="1"/>
  <c r="BZ12" i="5" s="1"/>
  <c r="BZ52" i="5" a="1"/>
  <c r="BZ52" i="5" s="1"/>
  <c r="BZ40" i="5" a="1"/>
  <c r="BZ40" i="5" s="1"/>
  <c r="BZ32" i="5" a="1"/>
  <c r="BZ32" i="5" s="1"/>
  <c r="BZ24" i="5" a="1"/>
  <c r="BZ24" i="5" s="1"/>
  <c r="BZ19" i="5" a="1"/>
  <c r="BZ19" i="5" s="1"/>
  <c r="CI358" i="5" a="1"/>
  <c r="CI358" i="5" s="1"/>
  <c r="CI352" i="5" a="1"/>
  <c r="CI352" i="5" s="1"/>
  <c r="CI351" i="5" a="1"/>
  <c r="CI351" i="5" s="1"/>
  <c r="CD93" i="6" s="1"/>
  <c r="CI356" i="5" a="1"/>
  <c r="CI356" i="5" s="1"/>
  <c r="CI353" i="5" a="1"/>
  <c r="CI353" i="5" s="1"/>
  <c r="CD1" i="6"/>
  <c r="CI357" i="5" a="1"/>
  <c r="CI357" i="5" s="1"/>
  <c r="CI354" i="5" a="1"/>
  <c r="CI354" i="5" s="1"/>
  <c r="CI350" i="5" a="1"/>
  <c r="CI350" i="5" s="1"/>
  <c r="CI355" i="5" a="1"/>
  <c r="CI355" i="5" s="1"/>
  <c r="CI341" i="5" a="1"/>
  <c r="CI341" i="5" s="1"/>
  <c r="CI349" i="5" a="1"/>
  <c r="CI349" i="5" s="1"/>
  <c r="CI347" i="5" a="1"/>
  <c r="CI347" i="5" s="1"/>
  <c r="CI346" i="5" a="1"/>
  <c r="CI346" i="5" s="1"/>
  <c r="CI343" i="5" a="1"/>
  <c r="CI343" i="5" s="1"/>
  <c r="CD91" i="6" s="1"/>
  <c r="CI340" i="5" a="1"/>
  <c r="CI340" i="5" s="1"/>
  <c r="CI348" i="5" a="1"/>
  <c r="CI348" i="5" s="1"/>
  <c r="CI344" i="5" a="1"/>
  <c r="CI344" i="5" s="1"/>
  <c r="CI342" i="5" a="1"/>
  <c r="CI342" i="5" s="1"/>
  <c r="CI345" i="5" a="1"/>
  <c r="CI345" i="5" s="1"/>
  <c r="CI331" i="5" a="1"/>
  <c r="CI331" i="5" s="1"/>
  <c r="CI329" i="5" a="1"/>
  <c r="CI329" i="5" s="1"/>
  <c r="CI338" i="5" a="1"/>
  <c r="CI338" i="5" s="1"/>
  <c r="CI335" i="5" a="1"/>
  <c r="CI335" i="5" s="1"/>
  <c r="CI334" i="5" a="1"/>
  <c r="CI334" i="5" s="1"/>
  <c r="CI337" i="5" a="1"/>
  <c r="CI337" i="5" s="1"/>
  <c r="CI333" i="5" a="1"/>
  <c r="CI333" i="5" s="1"/>
  <c r="CI332" i="5" a="1"/>
  <c r="CI332" i="5" s="1"/>
  <c r="CI339" i="5" a="1"/>
  <c r="CI339" i="5" s="1"/>
  <c r="CI336" i="5" a="1"/>
  <c r="CI336" i="5" s="1"/>
  <c r="CI327" i="5" a="1"/>
  <c r="CI327" i="5" s="1"/>
  <c r="CD87" i="6" s="1"/>
  <c r="CI319" i="5" a="1"/>
  <c r="CI319" i="5" s="1"/>
  <c r="CI317" i="5" a="1"/>
  <c r="CI317" i="5" s="1"/>
  <c r="CI311" i="5" a="1"/>
  <c r="CI311" i="5" s="1"/>
  <c r="CI315" i="5" a="1"/>
  <c r="CI315" i="5" s="1"/>
  <c r="CD84" i="6" s="1"/>
  <c r="CI312" i="5" a="1"/>
  <c r="CI312" i="5" s="1"/>
  <c r="CI328" i="5" a="1"/>
  <c r="CI328" i="5" s="1"/>
  <c r="CI326" i="5" a="1"/>
  <c r="CI326" i="5" s="1"/>
  <c r="CI324" i="5" a="1"/>
  <c r="CI324" i="5" s="1"/>
  <c r="CI322" i="5" a="1"/>
  <c r="CI322" i="5" s="1"/>
  <c r="CI330" i="5" a="1"/>
  <c r="CI330" i="5" s="1"/>
  <c r="CI320" i="5" a="1"/>
  <c r="CI320" i="5" s="1"/>
  <c r="CI313" i="5" a="1"/>
  <c r="CI313" i="5" s="1"/>
  <c r="CI318" i="5" a="1"/>
  <c r="CI318" i="5" s="1"/>
  <c r="CI316" i="5" a="1"/>
  <c r="CI316" i="5" s="1"/>
  <c r="CI325" i="5" a="1"/>
  <c r="CI325" i="5" s="1"/>
  <c r="CI314" i="5" a="1"/>
  <c r="CI314" i="5" s="1"/>
  <c r="CI323" i="5" a="1"/>
  <c r="CI323" i="5" s="1"/>
  <c r="CI321" i="5" a="1"/>
  <c r="CI321" i="5" s="1"/>
  <c r="CI295" i="5" a="1"/>
  <c r="CI295" i="5" s="1"/>
  <c r="CI308" i="5" a="1"/>
  <c r="CI308" i="5" s="1"/>
  <c r="CI299" i="5" a="1"/>
  <c r="CI299" i="5" s="1"/>
  <c r="CI294" i="5" a="1"/>
  <c r="CI294" i="5" s="1"/>
  <c r="CI309" i="5" a="1"/>
  <c r="CI309" i="5" s="1"/>
  <c r="CI306" i="5" a="1"/>
  <c r="CI306" i="5" s="1"/>
  <c r="CI304" i="5" a="1"/>
  <c r="CI304" i="5" s="1"/>
  <c r="CI301" i="5" a="1"/>
  <c r="CI301" i="5" s="1"/>
  <c r="CI298" i="5" a="1"/>
  <c r="CI298" i="5" s="1"/>
  <c r="CI293" i="5" a="1"/>
  <c r="CI293" i="5" s="1"/>
  <c r="CI300" i="5" a="1"/>
  <c r="CI300" i="5" s="1"/>
  <c r="CI310" i="5" a="1"/>
  <c r="CI310" i="5" s="1"/>
  <c r="CI307" i="5" a="1"/>
  <c r="CI307" i="5" s="1"/>
  <c r="CI305" i="5" a="1"/>
  <c r="CI305" i="5" s="1"/>
  <c r="CI303" i="5" a="1"/>
  <c r="CI303" i="5" s="1"/>
  <c r="CI292" i="5" a="1"/>
  <c r="CI292" i="5" s="1"/>
  <c r="CI302" i="5" a="1"/>
  <c r="CI302" i="5" s="1"/>
  <c r="CI297" i="5" a="1"/>
  <c r="CI297" i="5" s="1"/>
  <c r="CI296" i="5" a="1"/>
  <c r="CI296" i="5" s="1"/>
  <c r="CI278" i="5" a="1"/>
  <c r="CI278" i="5" s="1"/>
  <c r="CI272" i="5" a="1"/>
  <c r="CI272" i="5" s="1"/>
  <c r="CI281" i="5" a="1"/>
  <c r="CI281" i="5" s="1"/>
  <c r="CI271" i="5" a="1"/>
  <c r="CI271" i="5" s="1"/>
  <c r="CI291" i="5" a="1"/>
  <c r="CI291" i="5" s="1"/>
  <c r="CI288" i="5" a="1"/>
  <c r="CI288" i="5" s="1"/>
  <c r="CI285" i="5" a="1"/>
  <c r="CI285" i="5" s="1"/>
  <c r="CI274" i="5" a="1"/>
  <c r="CI274" i="5" s="1"/>
  <c r="CI289" i="5" a="1"/>
  <c r="CI289" i="5" s="1"/>
  <c r="CI287" i="5" a="1"/>
  <c r="CI287" i="5" s="1"/>
  <c r="CD77" i="6" s="1"/>
  <c r="CI286" i="5" a="1"/>
  <c r="CI286" i="5" s="1"/>
  <c r="CI284" i="5" a="1"/>
  <c r="CI284" i="5" s="1"/>
  <c r="CI277" i="5" a="1"/>
  <c r="CI277" i="5" s="1"/>
  <c r="CI290" i="5" a="1"/>
  <c r="CI290" i="5" s="1"/>
  <c r="CI280" i="5" a="1"/>
  <c r="CI280" i="5" s="1"/>
  <c r="CI273" i="5" a="1"/>
  <c r="CI273" i="5" s="1"/>
  <c r="CI279" i="5" a="1"/>
  <c r="CI279" i="5" s="1"/>
  <c r="CI276" i="5" a="1"/>
  <c r="CI276" i="5" s="1"/>
  <c r="CI283" i="5" a="1"/>
  <c r="CI283" i="5" s="1"/>
  <c r="CI282" i="5" a="1"/>
  <c r="CI282" i="5" s="1"/>
  <c r="CI275" i="5" a="1"/>
  <c r="CI275" i="5" s="1"/>
  <c r="CD74" i="6" s="1"/>
  <c r="CI269" i="5" a="1"/>
  <c r="CI269" i="5" s="1"/>
  <c r="CI256" i="5" a="1"/>
  <c r="CI256" i="5" s="1"/>
  <c r="CI261" i="5" a="1"/>
  <c r="CI261" i="5" s="1"/>
  <c r="CI258" i="5" a="1"/>
  <c r="CI258" i="5" s="1"/>
  <c r="CI253" i="5" a="1"/>
  <c r="CI253" i="5" s="1"/>
  <c r="CI268" i="5" a="1"/>
  <c r="CI268" i="5" s="1"/>
  <c r="CI262" i="5" a="1"/>
  <c r="CI262" i="5" s="1"/>
  <c r="CI255" i="5" a="1"/>
  <c r="CI255" i="5" s="1"/>
  <c r="CI252" i="5" a="1"/>
  <c r="CI252" i="5" s="1"/>
  <c r="CI266" i="5" a="1"/>
  <c r="CI266" i="5" s="1"/>
  <c r="CI264" i="5" a="1"/>
  <c r="CI264" i="5" s="1"/>
  <c r="CI257" i="5" a="1"/>
  <c r="CI257" i="5" s="1"/>
  <c r="CI265" i="5" a="1"/>
  <c r="CI265" i="5" s="1"/>
  <c r="CI260" i="5" a="1"/>
  <c r="CI260" i="5" s="1"/>
  <c r="CI270" i="5" a="1"/>
  <c r="CI270" i="5" s="1"/>
  <c r="CI267" i="5" a="1"/>
  <c r="CI267" i="5" s="1"/>
  <c r="CI259" i="5" a="1"/>
  <c r="CI259" i="5" s="1"/>
  <c r="CI263" i="5" a="1"/>
  <c r="CI263" i="5" s="1"/>
  <c r="CD71" i="6" s="1"/>
  <c r="CI242" i="5" a="1"/>
  <c r="CI242" i="5" s="1"/>
  <c r="CI236" i="5" a="1"/>
  <c r="CI236" i="5" s="1"/>
  <c r="CI241" i="5" a="1"/>
  <c r="CI241" i="5" s="1"/>
  <c r="CI235" i="5" a="1"/>
  <c r="CI235" i="5" s="1"/>
  <c r="CD64" i="6" s="1"/>
  <c r="CI240" i="5" a="1"/>
  <c r="CI240" i="5" s="1"/>
  <c r="CI244" i="5" a="1"/>
  <c r="CI244" i="5" s="1"/>
  <c r="CI239" i="5" a="1"/>
  <c r="CI239" i="5" s="1"/>
  <c r="CI234" i="5" a="1"/>
  <c r="CI234" i="5" s="1"/>
  <c r="CI233" i="5" a="1"/>
  <c r="CI233" i="5" s="1"/>
  <c r="CI250" i="5" a="1"/>
  <c r="CI250" i="5" s="1"/>
  <c r="CI249" i="5" a="1"/>
  <c r="CI249" i="5" s="1"/>
  <c r="CI248" i="5" a="1"/>
  <c r="CI248" i="5" s="1"/>
  <c r="CI245" i="5" a="1"/>
  <c r="CI245" i="5" s="1"/>
  <c r="CI243" i="5" a="1"/>
  <c r="CI243" i="5" s="1"/>
  <c r="CD66" i="6" s="1"/>
  <c r="CI251" i="5" a="1"/>
  <c r="CI251" i="5" s="1"/>
  <c r="CI247" i="5" a="1"/>
  <c r="CI247" i="5" s="1"/>
  <c r="CD67" i="6" s="1"/>
  <c r="CI246" i="5" a="1"/>
  <c r="CI246" i="5" s="1"/>
  <c r="CI238" i="5" a="1"/>
  <c r="CI238" i="5" s="1"/>
  <c r="CI237" i="5" a="1"/>
  <c r="CI237" i="5" s="1"/>
  <c r="CI254" i="5" a="1"/>
  <c r="CI254" i="5" s="1"/>
  <c r="CI222" i="5" a="1"/>
  <c r="CI222" i="5" s="1"/>
  <c r="CI220" i="5" a="1"/>
  <c r="CI220" i="5" s="1"/>
  <c r="CI217" i="5" a="1"/>
  <c r="CI217" i="5" s="1"/>
  <c r="CI216" i="5" a="1"/>
  <c r="CI216" i="5" s="1"/>
  <c r="CI230" i="5" a="1"/>
  <c r="CI230" i="5" s="1"/>
  <c r="CI212" i="5" a="1"/>
  <c r="CI212" i="5" s="1"/>
  <c r="CI229" i="5" a="1"/>
  <c r="CI229" i="5" s="1"/>
  <c r="CI221" i="5" a="1"/>
  <c r="CI221" i="5" s="1"/>
  <c r="CI211" i="5" a="1"/>
  <c r="CI211" i="5" s="1"/>
  <c r="CI226" i="5" a="1"/>
  <c r="CI226" i="5" s="1"/>
  <c r="CI225" i="5" a="1"/>
  <c r="CI225" i="5" s="1"/>
  <c r="CI218" i="5" a="1"/>
  <c r="CI218" i="5" s="1"/>
  <c r="CI215" i="5" a="1"/>
  <c r="CI215" i="5" s="1"/>
  <c r="CI232" i="5" a="1"/>
  <c r="CI232" i="5" s="1"/>
  <c r="CI231" i="5" a="1"/>
  <c r="CI231" i="5" s="1"/>
  <c r="CI227" i="5" a="1"/>
  <c r="CI227" i="5" s="1"/>
  <c r="CD62" i="6" s="1"/>
  <c r="CI224" i="5" a="1"/>
  <c r="CI224" i="5" s="1"/>
  <c r="CI214" i="5" a="1"/>
  <c r="CI214" i="5" s="1"/>
  <c r="CI228" i="5" a="1"/>
  <c r="CI228" i="5" s="1"/>
  <c r="CI223" i="5" a="1"/>
  <c r="CI223" i="5" s="1"/>
  <c r="CD61" i="6" s="1"/>
  <c r="CI219" i="5" a="1"/>
  <c r="CI219" i="5" s="1"/>
  <c r="CI213" i="5" a="1"/>
  <c r="CI213" i="5" s="1"/>
  <c r="CI196" i="5" a="1"/>
  <c r="CI196" i="5" s="1"/>
  <c r="CI192" i="5" a="1"/>
  <c r="CI192" i="5" s="1"/>
  <c r="CI179" i="5" a="1"/>
  <c r="CI179" i="5" s="1"/>
  <c r="CI174" i="5" a="1"/>
  <c r="CI174" i="5" s="1"/>
  <c r="CI171" i="5" a="1"/>
  <c r="CI171" i="5" s="1"/>
  <c r="CI210" i="5" a="1"/>
  <c r="CI210" i="5" s="1"/>
  <c r="CI208" i="5" a="1"/>
  <c r="CI208" i="5" s="1"/>
  <c r="CI206" i="5" a="1"/>
  <c r="CI206" i="5" s="1"/>
  <c r="CI187" i="5" a="1"/>
  <c r="CI187" i="5" s="1"/>
  <c r="CI209" i="5" a="1"/>
  <c r="CI209" i="5" s="1"/>
  <c r="CI201" i="5" a="1"/>
  <c r="CI201" i="5" s="1"/>
  <c r="CI197" i="5" a="1"/>
  <c r="CI197" i="5" s="1"/>
  <c r="CI188" i="5" a="1"/>
  <c r="CI188" i="5" s="1"/>
  <c r="CI183" i="5" a="1"/>
  <c r="CI183" i="5" s="1"/>
  <c r="CI205" i="5" a="1"/>
  <c r="CI205" i="5" s="1"/>
  <c r="CI193" i="5" a="1"/>
  <c r="CI193" i="5" s="1"/>
  <c r="CI184" i="5" a="1"/>
  <c r="CI184" i="5" s="1"/>
  <c r="CI180" i="5" a="1"/>
  <c r="CI180" i="5" s="1"/>
  <c r="CI176" i="5" a="1"/>
  <c r="CI176" i="5" s="1"/>
  <c r="CI173" i="5" a="1"/>
  <c r="CI173" i="5" s="1"/>
  <c r="CI207" i="5" a="1"/>
  <c r="CI207" i="5" s="1"/>
  <c r="CI204" i="5" a="1"/>
  <c r="CI204" i="5" s="1"/>
  <c r="CI200" i="5" a="1"/>
  <c r="CI200" i="5" s="1"/>
  <c r="CI194" i="5" a="1"/>
  <c r="CI194" i="5" s="1"/>
  <c r="CI189" i="5" a="1"/>
  <c r="CI189" i="5" s="1"/>
  <c r="CI181" i="5" a="1"/>
  <c r="CI181" i="5" s="1"/>
  <c r="CI199" i="5" a="1"/>
  <c r="CI199" i="5" s="1"/>
  <c r="CI195" i="5" a="1"/>
  <c r="CI195" i="5" s="1"/>
  <c r="CD54" i="6" s="1"/>
  <c r="CI185" i="5" a="1"/>
  <c r="CI185" i="5" s="1"/>
  <c r="CI177" i="5" a="1"/>
  <c r="CI177" i="5" s="1"/>
  <c r="CI203" i="5" a="1"/>
  <c r="CI203" i="5" s="1"/>
  <c r="CI198" i="5" a="1"/>
  <c r="CI198" i="5" s="1"/>
  <c r="CI190" i="5" a="1"/>
  <c r="CI190" i="5" s="1"/>
  <c r="CI175" i="5" a="1"/>
  <c r="CI175" i="5" s="1"/>
  <c r="CI172" i="5" a="1"/>
  <c r="CI172" i="5" s="1"/>
  <c r="CI202" i="5" a="1"/>
  <c r="CI202" i="5" s="1"/>
  <c r="CI191" i="5" a="1"/>
  <c r="CI191" i="5" s="1"/>
  <c r="CI186" i="5" a="1"/>
  <c r="CI186" i="5" s="1"/>
  <c r="CI182" i="5" a="1"/>
  <c r="CI182" i="5" s="1"/>
  <c r="CI178" i="5" a="1"/>
  <c r="CI178" i="5" s="1"/>
  <c r="CI167" i="5" a="1"/>
  <c r="CI167" i="5" s="1"/>
  <c r="CI166" i="5" a="1"/>
  <c r="CI166" i="5" s="1"/>
  <c r="CI164" i="5" a="1"/>
  <c r="CI164" i="5" s="1"/>
  <c r="CI163" i="5" a="1"/>
  <c r="CI163" i="5" s="1"/>
  <c r="CI159" i="5" a="1"/>
  <c r="CI159" i="5" s="1"/>
  <c r="CI155" i="5" a="1"/>
  <c r="CI155" i="5" s="1"/>
  <c r="CD44" i="6" s="1"/>
  <c r="CI144" i="5" a="1"/>
  <c r="CI144" i="5" s="1"/>
  <c r="CI143" i="5" a="1"/>
  <c r="CI143" i="5" s="1"/>
  <c r="CI135" i="5" a="1"/>
  <c r="CI135" i="5" s="1"/>
  <c r="CD39" i="6" s="1"/>
  <c r="CI133" i="5" a="1"/>
  <c r="CI133" i="5" s="1"/>
  <c r="CI126" i="5" a="1"/>
  <c r="CI126" i="5" s="1"/>
  <c r="CI170" i="5" a="1"/>
  <c r="CI170" i="5" s="1"/>
  <c r="CI160" i="5" a="1"/>
  <c r="CI160" i="5" s="1"/>
  <c r="CI142" i="5" a="1"/>
  <c r="CI142" i="5" s="1"/>
  <c r="CI136" i="5" a="1"/>
  <c r="CI136" i="5" s="1"/>
  <c r="CI134" i="5" a="1"/>
  <c r="CI134" i="5" s="1"/>
  <c r="CI129" i="5" a="1"/>
  <c r="CI129" i="5" s="1"/>
  <c r="CI156" i="5" a="1"/>
  <c r="CI156" i="5" s="1"/>
  <c r="CI152" i="5" a="1"/>
  <c r="CI152" i="5" s="1"/>
  <c r="CI141" i="5" a="1"/>
  <c r="CI141" i="5" s="1"/>
  <c r="CI132" i="5" a="1"/>
  <c r="CI132" i="5" s="1"/>
  <c r="CI124" i="5" a="1"/>
  <c r="CI124" i="5" s="1"/>
  <c r="CI169" i="5" a="1"/>
  <c r="CI169" i="5" s="1"/>
  <c r="CI137" i="5" a="1"/>
  <c r="CI137" i="5" s="1"/>
  <c r="CI127" i="5" a="1"/>
  <c r="CI127" i="5" s="1"/>
  <c r="CI157" i="5" a="1"/>
  <c r="CI157" i="5" s="1"/>
  <c r="CI130" i="5" a="1"/>
  <c r="CI130" i="5" s="1"/>
  <c r="CI168" i="5" a="1"/>
  <c r="CI168" i="5" s="1"/>
  <c r="CI158" i="5" a="1"/>
  <c r="CI158" i="5" s="1"/>
  <c r="CI153" i="5" a="1"/>
  <c r="CI153" i="5" s="1"/>
  <c r="CI149" i="5" a="1"/>
  <c r="CI149" i="5" s="1"/>
  <c r="CI140" i="5" a="1"/>
  <c r="CI140" i="5" s="1"/>
  <c r="CI151" i="5" a="1"/>
  <c r="CI151" i="5" s="1"/>
  <c r="CI150" i="5" a="1"/>
  <c r="CI150" i="5" s="1"/>
  <c r="CI146" i="5" a="1"/>
  <c r="CI146" i="5" s="1"/>
  <c r="CI145" i="5" a="1"/>
  <c r="CI145" i="5" s="1"/>
  <c r="CI139" i="5" a="1"/>
  <c r="CI139" i="5" s="1"/>
  <c r="CI128" i="5" a="1"/>
  <c r="CI128" i="5" s="1"/>
  <c r="CI165" i="5" a="1"/>
  <c r="CI165" i="5" s="1"/>
  <c r="CI162" i="5" a="1"/>
  <c r="CI162" i="5" s="1"/>
  <c r="CI161" i="5" a="1"/>
  <c r="CI161" i="5" s="1"/>
  <c r="CI154" i="5" a="1"/>
  <c r="CI154" i="5" s="1"/>
  <c r="CI148" i="5" a="1"/>
  <c r="CI148" i="5" s="1"/>
  <c r="CI147" i="5" a="1"/>
  <c r="CI147" i="5" s="1"/>
  <c r="CI138" i="5" a="1"/>
  <c r="CI138" i="5" s="1"/>
  <c r="CI131" i="5" a="1"/>
  <c r="CI131" i="5" s="1"/>
  <c r="CD38" i="6" s="1"/>
  <c r="CI115" i="5" a="1"/>
  <c r="CI115" i="5" s="1"/>
  <c r="CI110" i="5" a="1"/>
  <c r="CI110" i="5" s="1"/>
  <c r="CI102" i="5" a="1"/>
  <c r="CI102" i="5" s="1"/>
  <c r="CI91" i="5" a="1"/>
  <c r="CI91" i="5" s="1"/>
  <c r="CI88" i="5" a="1"/>
  <c r="CI88" i="5" s="1"/>
  <c r="CI82" i="5" a="1"/>
  <c r="CI82" i="5" s="1"/>
  <c r="CI122" i="5" a="1"/>
  <c r="CI122" i="5" s="1"/>
  <c r="CI117" i="5" a="1"/>
  <c r="CI117" i="5" s="1"/>
  <c r="CI114" i="5" a="1"/>
  <c r="CI114" i="5" s="1"/>
  <c r="CI109" i="5" a="1"/>
  <c r="CI109" i="5" s="1"/>
  <c r="CI105" i="5" a="1"/>
  <c r="CI105" i="5" s="1"/>
  <c r="CI103" i="5" a="1"/>
  <c r="CI103" i="5" s="1"/>
  <c r="CD31" i="6" s="1"/>
  <c r="CI99" i="5" a="1"/>
  <c r="CI99" i="5" s="1"/>
  <c r="CI96" i="5" a="1"/>
  <c r="CI96" i="5" s="1"/>
  <c r="CI85" i="5" a="1"/>
  <c r="CI85" i="5" s="1"/>
  <c r="CI123" i="5" a="1"/>
  <c r="CI123" i="5" s="1"/>
  <c r="CD36" i="6" s="1"/>
  <c r="CI100" i="5" a="1"/>
  <c r="CI100" i="5" s="1"/>
  <c r="CI93" i="5" a="1"/>
  <c r="CI93" i="5" s="1"/>
  <c r="CI90" i="5" a="1"/>
  <c r="CI90" i="5" s="1"/>
  <c r="CI87" i="5" a="1"/>
  <c r="CI87" i="5" s="1"/>
  <c r="CD27" i="6" s="1"/>
  <c r="CI84" i="5" a="1"/>
  <c r="CI84" i="5" s="1"/>
  <c r="CI121" i="5" a="1"/>
  <c r="CI121" i="5" s="1"/>
  <c r="CI113" i="5" a="1"/>
  <c r="CI113" i="5" s="1"/>
  <c r="CI108" i="5" a="1"/>
  <c r="CI108" i="5" s="1"/>
  <c r="CI104" i="5" a="1"/>
  <c r="CI104" i="5" s="1"/>
  <c r="CI98" i="5" a="1"/>
  <c r="CI98" i="5" s="1"/>
  <c r="CI95" i="5" a="1"/>
  <c r="CI95" i="5" s="1"/>
  <c r="CI92" i="5" a="1"/>
  <c r="CI92" i="5" s="1"/>
  <c r="CI120" i="5" a="1"/>
  <c r="CI120" i="5" s="1"/>
  <c r="CI118" i="5" a="1"/>
  <c r="CI118" i="5" s="1"/>
  <c r="CI112" i="5" a="1"/>
  <c r="CI112" i="5" s="1"/>
  <c r="CI107" i="5" a="1"/>
  <c r="CI107" i="5" s="1"/>
  <c r="CD32" i="6" s="1"/>
  <c r="CI101" i="5" a="1"/>
  <c r="CI101" i="5" s="1"/>
  <c r="CI89" i="5" a="1"/>
  <c r="CI89" i="5" s="1"/>
  <c r="CI119" i="5" a="1"/>
  <c r="CI119" i="5" s="1"/>
  <c r="CD35" i="6" s="1"/>
  <c r="CI97" i="5" a="1"/>
  <c r="CI97" i="5" s="1"/>
  <c r="CI86" i="5" a="1"/>
  <c r="CI86" i="5" s="1"/>
  <c r="CI83" i="5" a="1"/>
  <c r="CI83" i="5" s="1"/>
  <c r="CD26" i="6" s="1"/>
  <c r="CI125" i="5" a="1"/>
  <c r="CI125" i="5" s="1"/>
  <c r="CI116" i="5" a="1"/>
  <c r="CI116" i="5" s="1"/>
  <c r="CI111" i="5" a="1"/>
  <c r="CI111" i="5" s="1"/>
  <c r="CI106" i="5" a="1"/>
  <c r="CI106" i="5" s="1"/>
  <c r="CI94" i="5" a="1"/>
  <c r="CI94" i="5" s="1"/>
  <c r="CI72" i="5" a="1"/>
  <c r="CI72" i="5" s="1"/>
  <c r="CI64" i="5" a="1"/>
  <c r="CI64" i="5" s="1"/>
  <c r="CI57" i="5" a="1"/>
  <c r="CI57" i="5" s="1"/>
  <c r="CI54" i="5" a="1"/>
  <c r="CI54" i="5" s="1"/>
  <c r="CI78" i="5" a="1"/>
  <c r="CI78" i="5" s="1"/>
  <c r="CI75" i="5" a="1"/>
  <c r="CI75" i="5" s="1"/>
  <c r="CI67" i="5" a="1"/>
  <c r="CI67" i="5" s="1"/>
  <c r="CI59" i="5" a="1"/>
  <c r="CI59" i="5" s="1"/>
  <c r="CI70" i="5" a="1"/>
  <c r="CI70" i="5" s="1"/>
  <c r="CI62" i="5" a="1"/>
  <c r="CI62" i="5" s="1"/>
  <c r="CI53" i="5" a="1"/>
  <c r="CI53" i="5" s="1"/>
  <c r="CI80" i="5" a="1"/>
  <c r="CI80" i="5" s="1"/>
  <c r="CI73" i="5" a="1"/>
  <c r="CI73" i="5" s="1"/>
  <c r="CI65" i="5" a="1"/>
  <c r="CI65" i="5" s="1"/>
  <c r="CI56" i="5" a="1"/>
  <c r="CI56" i="5" s="1"/>
  <c r="CI44" i="5" a="1"/>
  <c r="CI44" i="5" s="1"/>
  <c r="CI77" i="5" a="1"/>
  <c r="CI77" i="5" s="1"/>
  <c r="CI68" i="5" a="1"/>
  <c r="CI68" i="5" s="1"/>
  <c r="CI60" i="5" a="1"/>
  <c r="CI60" i="5" s="1"/>
  <c r="CI58" i="5" a="1"/>
  <c r="CI58" i="5" s="1"/>
  <c r="CI81" i="5" a="1"/>
  <c r="CI81" i="5" s="1"/>
  <c r="CI79" i="5" a="1"/>
  <c r="CI79" i="5" s="1"/>
  <c r="CI71" i="5" a="1"/>
  <c r="CI71" i="5" s="1"/>
  <c r="CI63" i="5" a="1"/>
  <c r="CI63" i="5" s="1"/>
  <c r="CI76" i="5" a="1"/>
  <c r="CI76" i="5" s="1"/>
  <c r="CI74" i="5" a="1"/>
  <c r="CI74" i="5" s="1"/>
  <c r="CI66" i="5" a="1"/>
  <c r="CI66" i="5" s="1"/>
  <c r="CI55" i="5" a="1"/>
  <c r="CI55" i="5" s="1"/>
  <c r="CI69" i="5" a="1"/>
  <c r="CI69" i="5" s="1"/>
  <c r="CI61" i="5" a="1"/>
  <c r="CI61" i="5" s="1"/>
  <c r="CI50" i="5" a="1"/>
  <c r="CI50" i="5" s="1"/>
  <c r="CI38" i="5" a="1"/>
  <c r="CI38" i="5" s="1"/>
  <c r="CI30" i="5" a="1"/>
  <c r="CI30" i="5" s="1"/>
  <c r="CI20" i="5" a="1"/>
  <c r="CI20" i="5" s="1"/>
  <c r="CI17" i="5" a="1"/>
  <c r="CI17" i="5" s="1"/>
  <c r="CI46" i="5" a="1"/>
  <c r="CI46" i="5" s="1"/>
  <c r="CI33" i="5" a="1"/>
  <c r="CI33" i="5" s="1"/>
  <c r="CI25" i="5" a="1"/>
  <c r="CI25" i="5" s="1"/>
  <c r="CI18" i="5" a="1"/>
  <c r="CI18" i="5" s="1"/>
  <c r="CI15" i="5" a="1"/>
  <c r="CI15" i="5" s="1"/>
  <c r="CI8" i="5" a="1"/>
  <c r="CI8" i="5" s="1"/>
  <c r="CI7" i="5" a="1"/>
  <c r="CI7" i="5" s="1"/>
  <c r="CI48" i="5" a="1"/>
  <c r="CI48" i="5" s="1"/>
  <c r="CI42" i="5" a="1"/>
  <c r="CI42" i="5" s="1"/>
  <c r="CI36" i="5" a="1"/>
  <c r="CI36" i="5" s="1"/>
  <c r="CI28" i="5" a="1"/>
  <c r="CI28" i="5" s="1"/>
  <c r="CI22" i="5" a="1"/>
  <c r="CI22" i="5" s="1"/>
  <c r="CI12" i="5" a="1"/>
  <c r="CI12" i="5" s="1"/>
  <c r="CI9" i="5" a="1"/>
  <c r="CI9" i="5" s="1"/>
  <c r="CI6" i="5" a="1"/>
  <c r="CI6" i="5" s="1"/>
  <c r="CD6" i="6" s="1"/>
  <c r="CI51" i="5" a="1"/>
  <c r="CI51" i="5" s="1"/>
  <c r="CI41" i="5" a="1"/>
  <c r="CI41" i="5" s="1"/>
  <c r="CI39" i="5" a="1"/>
  <c r="CI39" i="5" s="1"/>
  <c r="CD15" i="6" s="1"/>
  <c r="CI31" i="5" a="1"/>
  <c r="CI31" i="5" s="1"/>
  <c r="CI19" i="5" a="1"/>
  <c r="CI19" i="5" s="1"/>
  <c r="CD10" i="6" s="1"/>
  <c r="CI43" i="5" a="1"/>
  <c r="CI43" i="5" s="1"/>
  <c r="CI34" i="5" a="1"/>
  <c r="CI34" i="5" s="1"/>
  <c r="CI26" i="5" a="1"/>
  <c r="CI26" i="5" s="1"/>
  <c r="CI14" i="5" a="1"/>
  <c r="CI14" i="5" s="1"/>
  <c r="CI49" i="5" a="1"/>
  <c r="CI49" i="5" s="1"/>
  <c r="CI37" i="5" a="1"/>
  <c r="CI37" i="5" s="1"/>
  <c r="CI29" i="5" a="1"/>
  <c r="CI29" i="5" s="1"/>
  <c r="CI11" i="5" a="1"/>
  <c r="CI11" i="5" s="1"/>
  <c r="CI52" i="5" a="1"/>
  <c r="CI52" i="5" s="1"/>
  <c r="CI40" i="5" a="1"/>
  <c r="CI40" i="5" s="1"/>
  <c r="CI32" i="5" a="1"/>
  <c r="CI32" i="5" s="1"/>
  <c r="CI24" i="5" a="1"/>
  <c r="CI24" i="5" s="1"/>
  <c r="CI21" i="5" a="1"/>
  <c r="CI21" i="5" s="1"/>
  <c r="CI16" i="5" a="1"/>
  <c r="CI16" i="5" s="1"/>
  <c r="CI13" i="5" a="1"/>
  <c r="CI13" i="5" s="1"/>
  <c r="CI47" i="5" a="1"/>
  <c r="CI47" i="5" s="1"/>
  <c r="CI45" i="5" a="1"/>
  <c r="CI45" i="5" s="1"/>
  <c r="CI35" i="5" a="1"/>
  <c r="CI35" i="5" s="1"/>
  <c r="CI27" i="5" a="1"/>
  <c r="CI27" i="5" s="1"/>
  <c r="CI23" i="5" a="1"/>
  <c r="CI23" i="5" s="1"/>
  <c r="CD11" i="6" s="1"/>
  <c r="CI10" i="5" a="1"/>
  <c r="CI10" i="5" s="1"/>
  <c r="CJ356" i="5" a="1"/>
  <c r="CJ356" i="5" s="1"/>
  <c r="CJ353" i="5" a="1"/>
  <c r="CJ353" i="5" s="1"/>
  <c r="CE1" i="6"/>
  <c r="CJ354" i="5" a="1"/>
  <c r="CJ354" i="5" s="1"/>
  <c r="CJ357" i="5" a="1"/>
  <c r="CJ357" i="5" s="1"/>
  <c r="CJ350" i="5" a="1"/>
  <c r="CJ350" i="5" s="1"/>
  <c r="CJ355" i="5" a="1"/>
  <c r="CJ355" i="5" s="1"/>
  <c r="CJ352" i="5" a="1"/>
  <c r="CJ352" i="5" s="1"/>
  <c r="CJ358" i="5" a="1"/>
  <c r="CJ358" i="5" s="1"/>
  <c r="CJ351" i="5" a="1"/>
  <c r="CJ351" i="5" s="1"/>
  <c r="CJ349" i="5" a="1"/>
  <c r="CJ349" i="5" s="1"/>
  <c r="CJ347" i="5" a="1"/>
  <c r="CJ347" i="5" s="1"/>
  <c r="CJ343" i="5" a="1"/>
  <c r="CJ343" i="5" s="1"/>
  <c r="CE91" i="6" s="1"/>
  <c r="CJ346" i="5" a="1"/>
  <c r="CJ346" i="5" s="1"/>
  <c r="CJ340" i="5" a="1"/>
  <c r="CJ340" i="5" s="1"/>
  <c r="CJ344" i="5" a="1"/>
  <c r="CJ344" i="5" s="1"/>
  <c r="CJ348" i="5" a="1"/>
  <c r="CJ348" i="5" s="1"/>
  <c r="CJ342" i="5" a="1"/>
  <c r="CJ342" i="5" s="1"/>
  <c r="CJ345" i="5" a="1"/>
  <c r="CJ345" i="5" s="1"/>
  <c r="CJ341" i="5" a="1"/>
  <c r="CJ341" i="5" s="1"/>
  <c r="CJ338" i="5" a="1"/>
  <c r="CJ338" i="5" s="1"/>
  <c r="CJ335" i="5" a="1"/>
  <c r="CJ335" i="5" s="1"/>
  <c r="CJ334" i="5" a="1"/>
  <c r="CJ334" i="5" s="1"/>
  <c r="CJ337" i="5" a="1"/>
  <c r="CJ337" i="5" s="1"/>
  <c r="CJ332" i="5" a="1"/>
  <c r="CJ332" i="5" s="1"/>
  <c r="CJ333" i="5" a="1"/>
  <c r="CJ333" i="5" s="1"/>
  <c r="CJ339" i="5" a="1"/>
  <c r="CJ339" i="5" s="1"/>
  <c r="CJ336" i="5" a="1"/>
  <c r="CJ336" i="5" s="1"/>
  <c r="CJ330" i="5" a="1"/>
  <c r="CJ330" i="5" s="1"/>
  <c r="CJ331" i="5" a="1"/>
  <c r="CJ331" i="5" s="1"/>
  <c r="CJ327" i="5" a="1"/>
  <c r="CJ327" i="5" s="1"/>
  <c r="CJ317" i="5" a="1"/>
  <c r="CJ317" i="5" s="1"/>
  <c r="CJ315" i="5" a="1"/>
  <c r="CJ315" i="5" s="1"/>
  <c r="CJ311" i="5" a="1"/>
  <c r="CJ311" i="5" s="1"/>
  <c r="CJ326" i="5" a="1"/>
  <c r="CJ326" i="5" s="1"/>
  <c r="CJ324" i="5" a="1"/>
  <c r="CJ324" i="5" s="1"/>
  <c r="CJ312" i="5" a="1"/>
  <c r="CJ312" i="5" s="1"/>
  <c r="CJ328" i="5" a="1"/>
  <c r="CJ328" i="5" s="1"/>
  <c r="CJ322" i="5" a="1"/>
  <c r="CJ322" i="5" s="1"/>
  <c r="CJ320" i="5" a="1"/>
  <c r="CJ320" i="5" s="1"/>
  <c r="CJ318" i="5" a="1"/>
  <c r="CJ318" i="5" s="1"/>
  <c r="CJ313" i="5" a="1"/>
  <c r="CJ313" i="5" s="1"/>
  <c r="CJ316" i="5" a="1"/>
  <c r="CJ316" i="5" s="1"/>
  <c r="CJ314" i="5" a="1"/>
  <c r="CJ314" i="5" s="1"/>
  <c r="CJ329" i="5" a="1"/>
  <c r="CJ329" i="5" s="1"/>
  <c r="CJ325" i="5" a="1"/>
  <c r="CJ325" i="5" s="1"/>
  <c r="CJ323" i="5" a="1"/>
  <c r="CJ323" i="5" s="1"/>
  <c r="CE86" i="6" s="1"/>
  <c r="CJ321" i="5" a="1"/>
  <c r="CJ321" i="5" s="1"/>
  <c r="CJ319" i="5" a="1"/>
  <c r="CJ319" i="5" s="1"/>
  <c r="CE85" i="6" s="1"/>
  <c r="CJ299" i="5" a="1"/>
  <c r="CJ299" i="5" s="1"/>
  <c r="CJ294" i="5" a="1"/>
  <c r="CJ294" i="5" s="1"/>
  <c r="CJ306" i="5" a="1"/>
  <c r="CJ306" i="5" s="1"/>
  <c r="CJ309" i="5" a="1"/>
  <c r="CJ309" i="5" s="1"/>
  <c r="CJ304" i="5" a="1"/>
  <c r="CJ304" i="5" s="1"/>
  <c r="CJ301" i="5" a="1"/>
  <c r="CJ301" i="5" s="1"/>
  <c r="CJ298" i="5" a="1"/>
  <c r="CJ298" i="5" s="1"/>
  <c r="CJ293" i="5" a="1"/>
  <c r="CJ293" i="5" s="1"/>
  <c r="CJ310" i="5" a="1"/>
  <c r="CJ310" i="5" s="1"/>
  <c r="CJ303" i="5" a="1"/>
  <c r="CJ303" i="5" s="1"/>
  <c r="CJ300" i="5" a="1"/>
  <c r="CJ300" i="5" s="1"/>
  <c r="CJ291" i="5" a="1"/>
  <c r="CJ291" i="5" s="1"/>
  <c r="CJ307" i="5" a="1"/>
  <c r="CJ307" i="5" s="1"/>
  <c r="CJ305" i="5" a="1"/>
  <c r="CJ305" i="5" s="1"/>
  <c r="CJ292" i="5" a="1"/>
  <c r="CJ292" i="5" s="1"/>
  <c r="CJ302" i="5" a="1"/>
  <c r="CJ302" i="5" s="1"/>
  <c r="CJ297" i="5" a="1"/>
  <c r="CJ297" i="5" s="1"/>
  <c r="CJ296" i="5" a="1"/>
  <c r="CJ296" i="5" s="1"/>
  <c r="CJ308" i="5" a="1"/>
  <c r="CJ308" i="5" s="1"/>
  <c r="CJ295" i="5" a="1"/>
  <c r="CJ295" i="5" s="1"/>
  <c r="CE79" i="6" s="1"/>
  <c r="CJ274" i="5" a="1"/>
  <c r="CJ274" i="5" s="1"/>
  <c r="CJ288" i="5" a="1"/>
  <c r="CJ288" i="5" s="1"/>
  <c r="CJ285" i="5" a="1"/>
  <c r="CJ285" i="5" s="1"/>
  <c r="CJ284" i="5" a="1"/>
  <c r="CJ284" i="5" s="1"/>
  <c r="CJ277" i="5" a="1"/>
  <c r="CJ277" i="5" s="1"/>
  <c r="CJ290" i="5" a="1"/>
  <c r="CJ290" i="5" s="1"/>
  <c r="CJ289" i="5" a="1"/>
  <c r="CJ289" i="5" s="1"/>
  <c r="CJ287" i="5" a="1"/>
  <c r="CJ287" i="5" s="1"/>
  <c r="CE77" i="6" s="1"/>
  <c r="CJ286" i="5" a="1"/>
  <c r="CJ286" i="5" s="1"/>
  <c r="CJ280" i="5" a="1"/>
  <c r="CJ280" i="5" s="1"/>
  <c r="CJ273" i="5" a="1"/>
  <c r="CJ273" i="5" s="1"/>
  <c r="CJ279" i="5" a="1"/>
  <c r="CJ279" i="5" s="1"/>
  <c r="CE75" i="6" s="1"/>
  <c r="CJ276" i="5" a="1"/>
  <c r="CJ276" i="5" s="1"/>
  <c r="CJ283" i="5" a="1"/>
  <c r="CJ283" i="5" s="1"/>
  <c r="CJ282" i="5" a="1"/>
  <c r="CJ282" i="5" s="1"/>
  <c r="CJ278" i="5" a="1"/>
  <c r="CJ278" i="5" s="1"/>
  <c r="CJ275" i="5" a="1"/>
  <c r="CJ275" i="5" s="1"/>
  <c r="CJ281" i="5" a="1"/>
  <c r="CJ281" i="5" s="1"/>
  <c r="CJ272" i="5" a="1"/>
  <c r="CJ272" i="5" s="1"/>
  <c r="CJ261" i="5" a="1"/>
  <c r="CJ261" i="5" s="1"/>
  <c r="CJ258" i="5" a="1"/>
  <c r="CJ258" i="5" s="1"/>
  <c r="CJ255" i="5" a="1"/>
  <c r="CJ255" i="5" s="1"/>
  <c r="CE69" i="6" s="1"/>
  <c r="CJ268" i="5" a="1"/>
  <c r="CJ268" i="5" s="1"/>
  <c r="CJ262" i="5" a="1"/>
  <c r="CJ262" i="5" s="1"/>
  <c r="CJ266" i="5" a="1"/>
  <c r="CJ266" i="5" s="1"/>
  <c r="CJ265" i="5" a="1"/>
  <c r="CJ265" i="5" s="1"/>
  <c r="CJ264" i="5" a="1"/>
  <c r="CJ264" i="5" s="1"/>
  <c r="CJ260" i="5" a="1"/>
  <c r="CJ260" i="5" s="1"/>
  <c r="CJ257" i="5" a="1"/>
  <c r="CJ257" i="5" s="1"/>
  <c r="CJ270" i="5" a="1"/>
  <c r="CJ270" i="5" s="1"/>
  <c r="CJ254" i="5" a="1"/>
  <c r="CJ254" i="5" s="1"/>
  <c r="CJ271" i="5" a="1"/>
  <c r="CJ271" i="5" s="1"/>
  <c r="CE73" i="6" s="1"/>
  <c r="CJ267" i="5" a="1"/>
  <c r="CJ267" i="5" s="1"/>
  <c r="CJ263" i="5" a="1"/>
  <c r="CJ263" i="5" s="1"/>
  <c r="CE71" i="6" s="1"/>
  <c r="CJ259" i="5" a="1"/>
  <c r="CJ259" i="5" s="1"/>
  <c r="CJ269" i="5" a="1"/>
  <c r="CJ269" i="5" s="1"/>
  <c r="CJ256" i="5" a="1"/>
  <c r="CJ256" i="5" s="1"/>
  <c r="CJ253" i="5" a="1"/>
  <c r="CJ253" i="5" s="1"/>
  <c r="CJ235" i="5" a="1"/>
  <c r="CJ235" i="5" s="1"/>
  <c r="CJ240" i="5" a="1"/>
  <c r="CJ240" i="5" s="1"/>
  <c r="CJ234" i="5" a="1"/>
  <c r="CJ234" i="5" s="1"/>
  <c r="CJ244" i="5" a="1"/>
  <c r="CJ244" i="5" s="1"/>
  <c r="CJ239" i="5" a="1"/>
  <c r="CJ239" i="5" s="1"/>
  <c r="CJ250" i="5" a="1"/>
  <c r="CJ250" i="5" s="1"/>
  <c r="CJ233" i="5" a="1"/>
  <c r="CJ233" i="5" s="1"/>
  <c r="CJ252" i="5" a="1"/>
  <c r="CJ252" i="5" s="1"/>
  <c r="CJ251" i="5" a="1"/>
  <c r="CJ251" i="5" s="1"/>
  <c r="CE68" i="6" s="1"/>
  <c r="CJ249" i="5" a="1"/>
  <c r="CJ249" i="5" s="1"/>
  <c r="CJ248" i="5" a="1"/>
  <c r="CJ248" i="5" s="1"/>
  <c r="CJ246" i="5" a="1"/>
  <c r="CJ246" i="5" s="1"/>
  <c r="CJ245" i="5" a="1"/>
  <c r="CJ245" i="5" s="1"/>
  <c r="CJ243" i="5" a="1"/>
  <c r="CJ243" i="5" s="1"/>
  <c r="CE66" i="6" s="1"/>
  <c r="CJ238" i="5" a="1"/>
  <c r="CJ238" i="5" s="1"/>
  <c r="CJ232" i="5" a="1"/>
  <c r="CJ232" i="5" s="1"/>
  <c r="CJ247" i="5" a="1"/>
  <c r="CJ247" i="5" s="1"/>
  <c r="CJ237" i="5" a="1"/>
  <c r="CJ237" i="5" s="1"/>
  <c r="CJ242" i="5" a="1"/>
  <c r="CJ242" i="5" s="1"/>
  <c r="CJ241" i="5" a="1"/>
  <c r="CJ241" i="5" s="1"/>
  <c r="CJ236" i="5" a="1"/>
  <c r="CJ236" i="5" s="1"/>
  <c r="CJ229" i="5" a="1"/>
  <c r="CJ229" i="5" s="1"/>
  <c r="CJ221" i="5" a="1"/>
  <c r="CJ221" i="5" s="1"/>
  <c r="CJ226" i="5" a="1"/>
  <c r="CJ226" i="5" s="1"/>
  <c r="CJ211" i="5" a="1"/>
  <c r="CJ211" i="5" s="1"/>
  <c r="CJ225" i="5" a="1"/>
  <c r="CJ225" i="5" s="1"/>
  <c r="CJ227" i="5" a="1"/>
  <c r="CJ227" i="5" s="1"/>
  <c r="CJ218" i="5" a="1"/>
  <c r="CJ218" i="5" s="1"/>
  <c r="CJ215" i="5" a="1"/>
  <c r="CJ215" i="5" s="1"/>
  <c r="CJ231" i="5" a="1"/>
  <c r="CJ231" i="5" s="1"/>
  <c r="CE63" i="6" s="1"/>
  <c r="CJ224" i="5" a="1"/>
  <c r="CJ224" i="5" s="1"/>
  <c r="CJ214" i="5" a="1"/>
  <c r="CJ214" i="5" s="1"/>
  <c r="CJ228" i="5" a="1"/>
  <c r="CJ228" i="5" s="1"/>
  <c r="CJ223" i="5" a="1"/>
  <c r="CJ223" i="5" s="1"/>
  <c r="CE61" i="6" s="1"/>
  <c r="CJ219" i="5" a="1"/>
  <c r="CJ219" i="5" s="1"/>
  <c r="CJ222" i="5" a="1"/>
  <c r="CJ222" i="5" s="1"/>
  <c r="CJ220" i="5" a="1"/>
  <c r="CJ220" i="5" s="1"/>
  <c r="CJ213" i="5" a="1"/>
  <c r="CJ213" i="5" s="1"/>
  <c r="CJ230" i="5" a="1"/>
  <c r="CJ230" i="5" s="1"/>
  <c r="CJ217" i="5" a="1"/>
  <c r="CJ217" i="5" s="1"/>
  <c r="CJ216" i="5" a="1"/>
  <c r="CJ216" i="5" s="1"/>
  <c r="CJ212" i="5" a="1"/>
  <c r="CJ212" i="5" s="1"/>
  <c r="CJ210" i="5" a="1"/>
  <c r="CJ210" i="5" s="1"/>
  <c r="CJ208" i="5" a="1"/>
  <c r="CJ208" i="5" s="1"/>
  <c r="CJ206" i="5" a="1"/>
  <c r="CJ206" i="5" s="1"/>
  <c r="CJ201" i="5" a="1"/>
  <c r="CJ201" i="5" s="1"/>
  <c r="CJ197" i="5" a="1"/>
  <c r="CJ197" i="5" s="1"/>
  <c r="CJ187" i="5" a="1"/>
  <c r="CJ187" i="5" s="1"/>
  <c r="CJ209" i="5" a="1"/>
  <c r="CJ209" i="5" s="1"/>
  <c r="CJ193" i="5" a="1"/>
  <c r="CJ193" i="5" s="1"/>
  <c r="CJ188" i="5" a="1"/>
  <c r="CJ188" i="5" s="1"/>
  <c r="CJ183" i="5" a="1"/>
  <c r="CJ183" i="5" s="1"/>
  <c r="CE51" i="6" s="1"/>
  <c r="CJ180" i="5" a="1"/>
  <c r="CJ180" i="5" s="1"/>
  <c r="CJ205" i="5" a="1"/>
  <c r="CJ205" i="5" s="1"/>
  <c r="CJ184" i="5" a="1"/>
  <c r="CJ184" i="5" s="1"/>
  <c r="CJ176" i="5" a="1"/>
  <c r="CJ176" i="5" s="1"/>
  <c r="CJ173" i="5" a="1"/>
  <c r="CJ173" i="5" s="1"/>
  <c r="CJ170" i="5" a="1"/>
  <c r="CJ170" i="5" s="1"/>
  <c r="CJ207" i="5" a="1"/>
  <c r="CJ207" i="5" s="1"/>
  <c r="CJ204" i="5" a="1"/>
  <c r="CJ204" i="5" s="1"/>
  <c r="CJ200" i="5" a="1"/>
  <c r="CJ200" i="5" s="1"/>
  <c r="CJ194" i="5" a="1"/>
  <c r="CJ194" i="5" s="1"/>
  <c r="CJ189" i="5" a="1"/>
  <c r="CJ189" i="5" s="1"/>
  <c r="CJ185" i="5" a="1"/>
  <c r="CJ185" i="5" s="1"/>
  <c r="CJ181" i="5" a="1"/>
  <c r="CJ181" i="5" s="1"/>
  <c r="CJ168" i="5" a="1"/>
  <c r="CJ168" i="5" s="1"/>
  <c r="CJ199" i="5" a="1"/>
  <c r="CJ199" i="5" s="1"/>
  <c r="CJ195" i="5" a="1"/>
  <c r="CJ195" i="5" s="1"/>
  <c r="CE54" i="6" s="1"/>
  <c r="CJ177" i="5" a="1"/>
  <c r="CJ177" i="5" s="1"/>
  <c r="CJ175" i="5" a="1"/>
  <c r="CJ175" i="5" s="1"/>
  <c r="CE49" i="6" s="1"/>
  <c r="CJ172" i="5" a="1"/>
  <c r="CJ172" i="5" s="1"/>
  <c r="CJ203" i="5" a="1"/>
  <c r="CJ203" i="5" s="1"/>
  <c r="CJ198" i="5" a="1"/>
  <c r="CJ198" i="5" s="1"/>
  <c r="CJ191" i="5" a="1"/>
  <c r="CJ191" i="5" s="1"/>
  <c r="CJ190" i="5" a="1"/>
  <c r="CJ190" i="5" s="1"/>
  <c r="CJ202" i="5" a="1"/>
  <c r="CJ202" i="5" s="1"/>
  <c r="CJ186" i="5" a="1"/>
  <c r="CJ186" i="5" s="1"/>
  <c r="CJ182" i="5" a="1"/>
  <c r="CJ182" i="5" s="1"/>
  <c r="CJ178" i="5" a="1"/>
  <c r="CJ178" i="5" s="1"/>
  <c r="CJ171" i="5" a="1"/>
  <c r="CJ171" i="5" s="1"/>
  <c r="CJ196" i="5" a="1"/>
  <c r="CJ196" i="5" s="1"/>
  <c r="CJ192" i="5" a="1"/>
  <c r="CJ192" i="5" s="1"/>
  <c r="CJ179" i="5" a="1"/>
  <c r="CJ179" i="5" s="1"/>
  <c r="CJ174" i="5" a="1"/>
  <c r="CJ174" i="5" s="1"/>
  <c r="CJ169" i="5" a="1"/>
  <c r="CJ169" i="5" s="1"/>
  <c r="CJ152" i="5" a="1"/>
  <c r="CJ152" i="5" s="1"/>
  <c r="CJ142" i="5" a="1"/>
  <c r="CJ142" i="5" s="1"/>
  <c r="CJ136" i="5" a="1"/>
  <c r="CJ136" i="5" s="1"/>
  <c r="CJ129" i="5" a="1"/>
  <c r="CJ129" i="5" s="1"/>
  <c r="CJ156" i="5" a="1"/>
  <c r="CJ156" i="5" s="1"/>
  <c r="CJ141" i="5" a="1"/>
  <c r="CJ141" i="5" s="1"/>
  <c r="CJ132" i="5" a="1"/>
  <c r="CJ132" i="5" s="1"/>
  <c r="CJ124" i="5" a="1"/>
  <c r="CJ124" i="5" s="1"/>
  <c r="CJ137" i="5" a="1"/>
  <c r="CJ137" i="5" s="1"/>
  <c r="CJ127" i="5" a="1"/>
  <c r="CJ127" i="5" s="1"/>
  <c r="CJ157" i="5" a="1"/>
  <c r="CJ157" i="5" s="1"/>
  <c r="CJ130" i="5" a="1"/>
  <c r="CJ130" i="5" s="1"/>
  <c r="CJ158" i="5" a="1"/>
  <c r="CJ158" i="5" s="1"/>
  <c r="CJ153" i="5" a="1"/>
  <c r="CJ153" i="5" s="1"/>
  <c r="CJ149" i="5" a="1"/>
  <c r="CJ149" i="5" s="1"/>
  <c r="CJ145" i="5" a="1"/>
  <c r="CJ145" i="5" s="1"/>
  <c r="CJ140" i="5" a="1"/>
  <c r="CJ140" i="5" s="1"/>
  <c r="CJ154" i="5" a="1"/>
  <c r="CJ154" i="5" s="1"/>
  <c r="CJ151" i="5" a="1"/>
  <c r="CJ151" i="5" s="1"/>
  <c r="CJ150" i="5" a="1"/>
  <c r="CJ150" i="5" s="1"/>
  <c r="CJ148" i="5" a="1"/>
  <c r="CJ148" i="5" s="1"/>
  <c r="CJ146" i="5" a="1"/>
  <c r="CJ146" i="5" s="1"/>
  <c r="CJ139" i="5" a="1"/>
  <c r="CJ139" i="5" s="1"/>
  <c r="CJ128" i="5" a="1"/>
  <c r="CJ128" i="5" s="1"/>
  <c r="CJ165" i="5" a="1"/>
  <c r="CJ165" i="5" s="1"/>
  <c r="CJ164" i="5" a="1"/>
  <c r="CJ164" i="5" s="1"/>
  <c r="CJ162" i="5" a="1"/>
  <c r="CJ162" i="5" s="1"/>
  <c r="CJ161" i="5" a="1"/>
  <c r="CJ161" i="5" s="1"/>
  <c r="CJ147" i="5" a="1"/>
  <c r="CJ147" i="5" s="1"/>
  <c r="CE42" i="6" s="1"/>
  <c r="CJ138" i="5" a="1"/>
  <c r="CJ138" i="5" s="1"/>
  <c r="CJ131" i="5" a="1"/>
  <c r="CJ131" i="5" s="1"/>
  <c r="CE38" i="6" s="1"/>
  <c r="CJ123" i="5" a="1"/>
  <c r="CJ123" i="5" s="1"/>
  <c r="CJ167" i="5" a="1"/>
  <c r="CJ167" i="5" s="1"/>
  <c r="CE47" i="6" s="1"/>
  <c r="CJ166" i="5" a="1"/>
  <c r="CJ166" i="5" s="1"/>
  <c r="CJ163" i="5" a="1"/>
  <c r="CJ163" i="5" s="1"/>
  <c r="CJ160" i="5" a="1"/>
  <c r="CJ160" i="5" s="1"/>
  <c r="CJ159" i="5" a="1"/>
  <c r="CJ159" i="5" s="1"/>
  <c r="CE45" i="6" s="1"/>
  <c r="CJ155" i="5" a="1"/>
  <c r="CJ155" i="5" s="1"/>
  <c r="CJ144" i="5" a="1"/>
  <c r="CJ144" i="5" s="1"/>
  <c r="CJ143" i="5" a="1"/>
  <c r="CJ143" i="5" s="1"/>
  <c r="CJ135" i="5" a="1"/>
  <c r="CJ135" i="5" s="1"/>
  <c r="CE39" i="6" s="1"/>
  <c r="CJ134" i="5" a="1"/>
  <c r="CJ134" i="5" s="1"/>
  <c r="CJ133" i="5" a="1"/>
  <c r="CJ133" i="5" s="1"/>
  <c r="CJ126" i="5" a="1"/>
  <c r="CJ126" i="5" s="1"/>
  <c r="CJ122" i="5" a="1"/>
  <c r="CJ122" i="5" s="1"/>
  <c r="CJ99" i="5" a="1"/>
  <c r="CJ99" i="5" s="1"/>
  <c r="CJ88" i="5" a="1"/>
  <c r="CJ88" i="5" s="1"/>
  <c r="CJ85" i="5" a="1"/>
  <c r="CJ85" i="5" s="1"/>
  <c r="CJ117" i="5" a="1"/>
  <c r="CJ117" i="5" s="1"/>
  <c r="CJ114" i="5" a="1"/>
  <c r="CJ114" i="5" s="1"/>
  <c r="CJ109" i="5" a="1"/>
  <c r="CJ109" i="5" s="1"/>
  <c r="CJ105" i="5" a="1"/>
  <c r="CJ105" i="5" s="1"/>
  <c r="CJ103" i="5" a="1"/>
  <c r="CJ103" i="5" s="1"/>
  <c r="CJ96" i="5" a="1"/>
  <c r="CJ96" i="5" s="1"/>
  <c r="CJ93" i="5" a="1"/>
  <c r="CJ93" i="5" s="1"/>
  <c r="CJ90" i="5" a="1"/>
  <c r="CJ90" i="5" s="1"/>
  <c r="CJ87" i="5" a="1"/>
  <c r="CJ87" i="5" s="1"/>
  <c r="CE27" i="6" s="1"/>
  <c r="CJ113" i="5" a="1"/>
  <c r="CJ113" i="5" s="1"/>
  <c r="CJ100" i="5" a="1"/>
  <c r="CJ100" i="5" s="1"/>
  <c r="CJ98" i="5" a="1"/>
  <c r="CJ98" i="5" s="1"/>
  <c r="CJ95" i="5" a="1"/>
  <c r="CJ95" i="5" s="1"/>
  <c r="CE29" i="6" s="1"/>
  <c r="CJ84" i="5" a="1"/>
  <c r="CJ84" i="5" s="1"/>
  <c r="CJ121" i="5" a="1"/>
  <c r="CJ121" i="5" s="1"/>
  <c r="CJ108" i="5" a="1"/>
  <c r="CJ108" i="5" s="1"/>
  <c r="CJ104" i="5" a="1"/>
  <c r="CJ104" i="5" s="1"/>
  <c r="CJ92" i="5" a="1"/>
  <c r="CJ92" i="5" s="1"/>
  <c r="CJ120" i="5" a="1"/>
  <c r="CJ120" i="5" s="1"/>
  <c r="CJ118" i="5" a="1"/>
  <c r="CJ118" i="5" s="1"/>
  <c r="CJ112" i="5" a="1"/>
  <c r="CJ112" i="5" s="1"/>
  <c r="CJ107" i="5" a="1"/>
  <c r="CJ107" i="5" s="1"/>
  <c r="CJ101" i="5" a="1"/>
  <c r="CJ101" i="5" s="1"/>
  <c r="CJ89" i="5" a="1"/>
  <c r="CJ89" i="5" s="1"/>
  <c r="CJ119" i="5" a="1"/>
  <c r="CJ119" i="5" s="1"/>
  <c r="CE35" i="6" s="1"/>
  <c r="CJ97" i="5" a="1"/>
  <c r="CJ97" i="5" s="1"/>
  <c r="CJ86" i="5" a="1"/>
  <c r="CJ86" i="5" s="1"/>
  <c r="CJ83" i="5" a="1"/>
  <c r="CJ83" i="5" s="1"/>
  <c r="CE26" i="6" s="1"/>
  <c r="CJ125" i="5" a="1"/>
  <c r="CJ125" i="5" s="1"/>
  <c r="CJ116" i="5" a="1"/>
  <c r="CJ116" i="5" s="1"/>
  <c r="CJ111" i="5" a="1"/>
  <c r="CJ111" i="5" s="1"/>
  <c r="CJ106" i="5" a="1"/>
  <c r="CJ106" i="5" s="1"/>
  <c r="CJ94" i="5" a="1"/>
  <c r="CJ94" i="5" s="1"/>
  <c r="CJ115" i="5" a="1"/>
  <c r="CJ115" i="5" s="1"/>
  <c r="CJ110" i="5" a="1"/>
  <c r="CJ110" i="5" s="1"/>
  <c r="CJ102" i="5" a="1"/>
  <c r="CJ102" i="5" s="1"/>
  <c r="CJ91" i="5" a="1"/>
  <c r="CJ91" i="5" s="1"/>
  <c r="CJ82" i="5" a="1"/>
  <c r="CJ82" i="5" s="1"/>
  <c r="CJ78" i="5" a="1"/>
  <c r="CJ78" i="5" s="1"/>
  <c r="CJ75" i="5" a="1"/>
  <c r="CJ75" i="5" s="1"/>
  <c r="CJ67" i="5" a="1"/>
  <c r="CJ67" i="5" s="1"/>
  <c r="CE22" i="6" s="1"/>
  <c r="CJ59" i="5" a="1"/>
  <c r="CJ59" i="5" s="1"/>
  <c r="CJ53" i="5" a="1"/>
  <c r="CJ53" i="5" s="1"/>
  <c r="CJ70" i="5" a="1"/>
  <c r="CJ70" i="5" s="1"/>
  <c r="CJ62" i="5" a="1"/>
  <c r="CJ62" i="5" s="1"/>
  <c r="CJ56" i="5" a="1"/>
  <c r="CJ56" i="5" s="1"/>
  <c r="CJ80" i="5" a="1"/>
  <c r="CJ80" i="5" s="1"/>
  <c r="CJ77" i="5" a="1"/>
  <c r="CJ77" i="5" s="1"/>
  <c r="CJ73" i="5" a="1"/>
  <c r="CJ73" i="5" s="1"/>
  <c r="CJ65" i="5" a="1"/>
  <c r="CJ65" i="5" s="1"/>
  <c r="CJ79" i="5" a="1"/>
  <c r="CJ79" i="5" s="1"/>
  <c r="CJ68" i="5" a="1"/>
  <c r="CJ68" i="5" s="1"/>
  <c r="CJ60" i="5" a="1"/>
  <c r="CJ60" i="5" s="1"/>
  <c r="CJ58" i="5" a="1"/>
  <c r="CJ58" i="5" s="1"/>
  <c r="CJ81" i="5" a="1"/>
  <c r="CJ81" i="5" s="1"/>
  <c r="CJ71" i="5" a="1"/>
  <c r="CJ71" i="5" s="1"/>
  <c r="CJ63" i="5" a="1"/>
  <c r="CJ63" i="5" s="1"/>
  <c r="CE21" i="6" s="1"/>
  <c r="CJ55" i="5" a="1"/>
  <c r="CJ55" i="5" s="1"/>
  <c r="CJ76" i="5" a="1"/>
  <c r="CJ76" i="5" s="1"/>
  <c r="CJ74" i="5" a="1"/>
  <c r="CJ74" i="5" s="1"/>
  <c r="CJ66" i="5" a="1"/>
  <c r="CJ66" i="5" s="1"/>
  <c r="CJ45" i="5" a="1"/>
  <c r="CJ45" i="5" s="1"/>
  <c r="CJ69" i="5" a="1"/>
  <c r="CJ69" i="5" s="1"/>
  <c r="CJ61" i="5" a="1"/>
  <c r="CJ61" i="5" s="1"/>
  <c r="CJ54" i="5" a="1"/>
  <c r="CJ54" i="5" s="1"/>
  <c r="CJ72" i="5" a="1"/>
  <c r="CJ72" i="5" s="1"/>
  <c r="CJ64" i="5" a="1"/>
  <c r="CJ64" i="5" s="1"/>
  <c r="CJ57" i="5" a="1"/>
  <c r="CJ57" i="5" s="1"/>
  <c r="CJ43" i="5" a="1"/>
  <c r="CJ43" i="5" s="1"/>
  <c r="CE16" i="6" s="1"/>
  <c r="CJ46" i="5" a="1"/>
  <c r="CJ46" i="5" s="1"/>
  <c r="CJ33" i="5" a="1"/>
  <c r="CJ33" i="5" s="1"/>
  <c r="CJ25" i="5" a="1"/>
  <c r="CJ25" i="5" s="1"/>
  <c r="CJ18" i="5" a="1"/>
  <c r="CJ18" i="5" s="1"/>
  <c r="CJ15" i="5" a="1"/>
  <c r="CJ15" i="5" s="1"/>
  <c r="CJ12" i="5" a="1"/>
  <c r="CJ12" i="5" s="1"/>
  <c r="CJ8" i="5" a="1"/>
  <c r="CJ8" i="5" s="1"/>
  <c r="CJ7" i="5" a="1"/>
  <c r="CJ7" i="5" s="1"/>
  <c r="CJ6" i="5" a="1"/>
  <c r="CJ6" i="5" s="1"/>
  <c r="CE6" i="6" s="1"/>
  <c r="CJ48" i="5" a="1"/>
  <c r="CJ48" i="5" s="1"/>
  <c r="CJ44" i="5" a="1"/>
  <c r="CJ44" i="5" s="1"/>
  <c r="CJ42" i="5" a="1"/>
  <c r="CJ42" i="5" s="1"/>
  <c r="CJ36" i="5" a="1"/>
  <c r="CJ36" i="5" s="1"/>
  <c r="CJ28" i="5" a="1"/>
  <c r="CJ28" i="5" s="1"/>
  <c r="CJ22" i="5" a="1"/>
  <c r="CJ22" i="5" s="1"/>
  <c r="CJ9" i="5" a="1"/>
  <c r="CJ9" i="5" s="1"/>
  <c r="CJ51" i="5" a="1"/>
  <c r="CJ51" i="5" s="1"/>
  <c r="CJ41" i="5" a="1"/>
  <c r="CJ41" i="5" s="1"/>
  <c r="CJ39" i="5" a="1"/>
  <c r="CJ39" i="5" s="1"/>
  <c r="CJ31" i="5" a="1"/>
  <c r="CJ31" i="5" s="1"/>
  <c r="CE13" i="6" s="1"/>
  <c r="CJ19" i="5" a="1"/>
  <c r="CJ19" i="5" s="1"/>
  <c r="CJ34" i="5" a="1"/>
  <c r="CJ34" i="5" s="1"/>
  <c r="CJ26" i="5" a="1"/>
  <c r="CJ26" i="5" s="1"/>
  <c r="CJ14" i="5" a="1"/>
  <c r="CJ14" i="5" s="1"/>
  <c r="CJ11" i="5" a="1"/>
  <c r="CJ11" i="5" s="1"/>
  <c r="CJ49" i="5" a="1"/>
  <c r="CJ49" i="5" s="1"/>
  <c r="CJ37" i="5" a="1"/>
  <c r="CJ37" i="5" s="1"/>
  <c r="CJ29" i="5" a="1"/>
  <c r="CJ29" i="5" s="1"/>
  <c r="CJ21" i="5" a="1"/>
  <c r="CJ21" i="5" s="1"/>
  <c r="CJ16" i="5" a="1"/>
  <c r="CJ16" i="5" s="1"/>
  <c r="CJ52" i="5" a="1"/>
  <c r="CJ52" i="5" s="1"/>
  <c r="CJ40" i="5" a="1"/>
  <c r="CJ40" i="5" s="1"/>
  <c r="CJ32" i="5" a="1"/>
  <c r="CJ32" i="5" s="1"/>
  <c r="CJ24" i="5" a="1"/>
  <c r="CJ24" i="5" s="1"/>
  <c r="CJ23" i="5" a="1"/>
  <c r="CJ23" i="5" s="1"/>
  <c r="CJ13" i="5" a="1"/>
  <c r="CJ13" i="5" s="1"/>
  <c r="CJ47" i="5" a="1"/>
  <c r="CJ47" i="5" s="1"/>
  <c r="CJ35" i="5" a="1"/>
  <c r="CJ35" i="5" s="1"/>
  <c r="CJ27" i="5" a="1"/>
  <c r="CJ27" i="5" s="1"/>
  <c r="CJ10" i="5" a="1"/>
  <c r="CJ10" i="5" s="1"/>
  <c r="CJ50" i="5" a="1"/>
  <c r="CJ50" i="5" s="1"/>
  <c r="CJ38" i="5" a="1"/>
  <c r="CJ38" i="5" s="1"/>
  <c r="CJ30" i="5" a="1"/>
  <c r="CJ30" i="5" s="1"/>
  <c r="CJ20" i="5" a="1"/>
  <c r="CJ20" i="5" s="1"/>
  <c r="CJ17" i="5" a="1"/>
  <c r="CJ17" i="5" s="1"/>
  <c r="BU356" i="5" a="1"/>
  <c r="BU356" i="5" s="1"/>
  <c r="BP1" i="6"/>
  <c r="BU357" i="5" a="1"/>
  <c r="BU357" i="5" s="1"/>
  <c r="BU352" i="5" a="1"/>
  <c r="BU352" i="5" s="1"/>
  <c r="BU351" i="5" a="1"/>
  <c r="BU351" i="5" s="1"/>
  <c r="BP93" i="6" s="1"/>
  <c r="BU353" i="5" a="1"/>
  <c r="BU353" i="5" s="1"/>
  <c r="BU355" i="5" a="1"/>
  <c r="BU355" i="5" s="1"/>
  <c r="BP94" i="6" s="1"/>
  <c r="BU358" i="5" a="1"/>
  <c r="BU358" i="5" s="1"/>
  <c r="BU354" i="5" a="1"/>
  <c r="BU354" i="5" s="1"/>
  <c r="BU350" i="5" a="1"/>
  <c r="BU350" i="5" s="1"/>
  <c r="BU348" i="5" a="1"/>
  <c r="BU348" i="5" s="1"/>
  <c r="BU344" i="5" a="1"/>
  <c r="BU344" i="5" s="1"/>
  <c r="BU342" i="5" a="1"/>
  <c r="BU342" i="5" s="1"/>
  <c r="BU345" i="5" a="1"/>
  <c r="BU345" i="5" s="1"/>
  <c r="BU349" i="5" a="1"/>
  <c r="BU349" i="5" s="1"/>
  <c r="BU347" i="5" a="1"/>
  <c r="BU347" i="5" s="1"/>
  <c r="BU341" i="5" a="1"/>
  <c r="BU341" i="5" s="1"/>
  <c r="BU343" i="5" a="1"/>
  <c r="BU343" i="5" s="1"/>
  <c r="BP91" i="6" s="1"/>
  <c r="BU340" i="5" a="1"/>
  <c r="BU340" i="5" s="1"/>
  <c r="BU346" i="5" a="1"/>
  <c r="BU346" i="5" s="1"/>
  <c r="BU333" i="5" a="1"/>
  <c r="BU333" i="5" s="1"/>
  <c r="BU339" i="5" a="1"/>
  <c r="BU339" i="5" s="1"/>
  <c r="BU331" i="5" a="1"/>
  <c r="BU331" i="5" s="1"/>
  <c r="BP88" i="6" s="1"/>
  <c r="BU336" i="5" a="1"/>
  <c r="BU336" i="5" s="1"/>
  <c r="BU335" i="5" a="1"/>
  <c r="BU335" i="5" s="1"/>
  <c r="BP89" i="6" s="1"/>
  <c r="BU332" i="5" a="1"/>
  <c r="BU332" i="5" s="1"/>
  <c r="BU330" i="5" a="1"/>
  <c r="BU330" i="5" s="1"/>
  <c r="BU338" i="5" a="1"/>
  <c r="BU338" i="5" s="1"/>
  <c r="BU334" i="5" a="1"/>
  <c r="BU334" i="5" s="1"/>
  <c r="BU337" i="5" a="1"/>
  <c r="BU337" i="5" s="1"/>
  <c r="BU322" i="5" a="1"/>
  <c r="BU322" i="5" s="1"/>
  <c r="BU320" i="5" a="1"/>
  <c r="BU320" i="5" s="1"/>
  <c r="BU318" i="5" a="1"/>
  <c r="BU318" i="5" s="1"/>
  <c r="BU313" i="5" a="1"/>
  <c r="BU313" i="5" s="1"/>
  <c r="BU327" i="5" a="1"/>
  <c r="BU327" i="5" s="1"/>
  <c r="BP87" i="6" s="1"/>
  <c r="BU325" i="5" a="1"/>
  <c r="BU325" i="5" s="1"/>
  <c r="BU323" i="5" a="1"/>
  <c r="BU323" i="5" s="1"/>
  <c r="BU316" i="5" a="1"/>
  <c r="BU316" i="5" s="1"/>
  <c r="BU314" i="5" a="1"/>
  <c r="BU314" i="5" s="1"/>
  <c r="BU328" i="5" a="1"/>
  <c r="BU328" i="5" s="1"/>
  <c r="BU321" i="5" a="1"/>
  <c r="BU321" i="5" s="1"/>
  <c r="BU319" i="5" a="1"/>
  <c r="BU319" i="5" s="1"/>
  <c r="BU317" i="5" a="1"/>
  <c r="BU317" i="5" s="1"/>
  <c r="BU315" i="5" a="1"/>
  <c r="BU315" i="5" s="1"/>
  <c r="BU311" i="5" a="1"/>
  <c r="BU311" i="5" s="1"/>
  <c r="BU329" i="5" a="1"/>
  <c r="BU329" i="5" s="1"/>
  <c r="BU326" i="5" a="1"/>
  <c r="BU326" i="5" s="1"/>
  <c r="BU324" i="5" a="1"/>
  <c r="BU324" i="5" s="1"/>
  <c r="BU312" i="5" a="1"/>
  <c r="BU312" i="5" s="1"/>
  <c r="BU298" i="5" a="1"/>
  <c r="BU298" i="5" s="1"/>
  <c r="BU295" i="5" a="1"/>
  <c r="BU295" i="5" s="1"/>
  <c r="BU309" i="5" a="1"/>
  <c r="BU309" i="5" s="1"/>
  <c r="BU303" i="5" a="1"/>
  <c r="BU303" i="5" s="1"/>
  <c r="BU300" i="5" a="1"/>
  <c r="BU300" i="5" s="1"/>
  <c r="BU294" i="5" a="1"/>
  <c r="BU294" i="5" s="1"/>
  <c r="BU310" i="5" a="1"/>
  <c r="BU310" i="5" s="1"/>
  <c r="BU297" i="5" a="1"/>
  <c r="BU297" i="5" s="1"/>
  <c r="BU307" i="5" a="1"/>
  <c r="BU307" i="5" s="1"/>
  <c r="BP82" i="6" s="1"/>
  <c r="BU305" i="5" a="1"/>
  <c r="BU305" i="5" s="1"/>
  <c r="BU302" i="5" a="1"/>
  <c r="BU302" i="5" s="1"/>
  <c r="BU293" i="5" a="1"/>
  <c r="BU293" i="5" s="1"/>
  <c r="BU308" i="5" a="1"/>
  <c r="BU308" i="5" s="1"/>
  <c r="BU301" i="5" a="1"/>
  <c r="BU301" i="5" s="1"/>
  <c r="BU299" i="5" a="1"/>
  <c r="BU299" i="5" s="1"/>
  <c r="BU306" i="5" a="1"/>
  <c r="BU306" i="5" s="1"/>
  <c r="BU304" i="5" a="1"/>
  <c r="BU304" i="5" s="1"/>
  <c r="BU296" i="5" a="1"/>
  <c r="BU296" i="5" s="1"/>
  <c r="BU281" i="5" a="1"/>
  <c r="BU281" i="5" s="1"/>
  <c r="BU279" i="5" a="1"/>
  <c r="BU279" i="5" s="1"/>
  <c r="BU273" i="5" a="1"/>
  <c r="BU273" i="5" s="1"/>
  <c r="BU278" i="5" a="1"/>
  <c r="BU278" i="5" s="1"/>
  <c r="BU272" i="5" a="1"/>
  <c r="BU272" i="5" s="1"/>
  <c r="BU288" i="5" a="1"/>
  <c r="BU288" i="5" s="1"/>
  <c r="BU287" i="5" a="1"/>
  <c r="BU287" i="5" s="1"/>
  <c r="BU285" i="5" a="1"/>
  <c r="BU285" i="5" s="1"/>
  <c r="BU275" i="5" a="1"/>
  <c r="BU275" i="5" s="1"/>
  <c r="BU290" i="5" a="1"/>
  <c r="BU290" i="5" s="1"/>
  <c r="BU289" i="5" a="1"/>
  <c r="BU289" i="5" s="1"/>
  <c r="BU286" i="5" a="1"/>
  <c r="BU286" i="5" s="1"/>
  <c r="BU274" i="5" a="1"/>
  <c r="BU274" i="5" s="1"/>
  <c r="BU284" i="5" a="1"/>
  <c r="BU284" i="5" s="1"/>
  <c r="BU283" i="5" a="1"/>
  <c r="BU283" i="5" s="1"/>
  <c r="BU280" i="5" a="1"/>
  <c r="BU280" i="5" s="1"/>
  <c r="BU292" i="5" a="1"/>
  <c r="BU292" i="5" s="1"/>
  <c r="BU291" i="5" a="1"/>
  <c r="BU291" i="5" s="1"/>
  <c r="BU282" i="5" a="1"/>
  <c r="BU282" i="5" s="1"/>
  <c r="BU277" i="5" a="1"/>
  <c r="BU277" i="5" s="1"/>
  <c r="BU276" i="5" a="1"/>
  <c r="BU276" i="5" s="1"/>
  <c r="BU257" i="5" a="1"/>
  <c r="BU257" i="5" s="1"/>
  <c r="BU270" i="5" a="1"/>
  <c r="BU270" i="5" s="1"/>
  <c r="BU267" i="5" a="1"/>
  <c r="BU267" i="5" s="1"/>
  <c r="BU265" i="5" a="1"/>
  <c r="BU265" i="5" s="1"/>
  <c r="BU263" i="5" a="1"/>
  <c r="BU263" i="5" s="1"/>
  <c r="BP71" i="6" s="1"/>
  <c r="BU259" i="5" a="1"/>
  <c r="BU259" i="5" s="1"/>
  <c r="BU269" i="5" a="1"/>
  <c r="BU269" i="5" s="1"/>
  <c r="BU256" i="5" a="1"/>
  <c r="BU256" i="5" s="1"/>
  <c r="BU271" i="5" a="1"/>
  <c r="BU271" i="5" s="1"/>
  <c r="BP73" i="6" s="1"/>
  <c r="BU266" i="5" a="1"/>
  <c r="BU266" i="5" s="1"/>
  <c r="BU262" i="5" a="1"/>
  <c r="BU262" i="5" s="1"/>
  <c r="BU261" i="5" a="1"/>
  <c r="BU261" i="5" s="1"/>
  <c r="BU258" i="5" a="1"/>
  <c r="BU258" i="5" s="1"/>
  <c r="BU268" i="5" a="1"/>
  <c r="BU268" i="5" s="1"/>
  <c r="BU253" i="5" a="1"/>
  <c r="BU253" i="5" s="1"/>
  <c r="BU264" i="5" a="1"/>
  <c r="BU264" i="5" s="1"/>
  <c r="BU260" i="5" a="1"/>
  <c r="BU260" i="5" s="1"/>
  <c r="BU255" i="5" a="1"/>
  <c r="BU255" i="5" s="1"/>
  <c r="BU251" i="5" a="1"/>
  <c r="BU251" i="5" s="1"/>
  <c r="BU250" i="5" a="1"/>
  <c r="BU250" i="5" s="1"/>
  <c r="BU243" i="5" a="1"/>
  <c r="BU243" i="5" s="1"/>
  <c r="BP66" i="6" s="1"/>
  <c r="BU237" i="5" a="1"/>
  <c r="BU237" i="5" s="1"/>
  <c r="BU242" i="5" a="1"/>
  <c r="BU242" i="5" s="1"/>
  <c r="BU254" i="5" a="1"/>
  <c r="BU254" i="5" s="1"/>
  <c r="BU236" i="5" a="1"/>
  <c r="BU236" i="5" s="1"/>
  <c r="BU241" i="5" a="1"/>
  <c r="BU241" i="5" s="1"/>
  <c r="BU235" i="5" a="1"/>
  <c r="BU235" i="5" s="1"/>
  <c r="BP64" i="6" s="1"/>
  <c r="BU244" i="5" a="1"/>
  <c r="BU244" i="5" s="1"/>
  <c r="BU240" i="5" a="1"/>
  <c r="BU240" i="5" s="1"/>
  <c r="BU234" i="5" a="1"/>
  <c r="BU234" i="5" s="1"/>
  <c r="BU249" i="5" a="1"/>
  <c r="BU249" i="5" s="1"/>
  <c r="BU248" i="5" a="1"/>
  <c r="BU248" i="5" s="1"/>
  <c r="BU246" i="5" a="1"/>
  <c r="BU246" i="5" s="1"/>
  <c r="BU245" i="5" a="1"/>
  <c r="BU245" i="5" s="1"/>
  <c r="BU239" i="5" a="1"/>
  <c r="BU239" i="5" s="1"/>
  <c r="BU252" i="5" a="1"/>
  <c r="BU252" i="5" s="1"/>
  <c r="BU247" i="5" a="1"/>
  <c r="BU247" i="5" s="1"/>
  <c r="BU238" i="5" a="1"/>
  <c r="BU238" i="5" s="1"/>
  <c r="BU220" i="5" a="1"/>
  <c r="BU220" i="5" s="1"/>
  <c r="BU217" i="5" a="1"/>
  <c r="BU217" i="5" s="1"/>
  <c r="BU212" i="5" a="1"/>
  <c r="BU212" i="5" s="1"/>
  <c r="BU223" i="5" a="1"/>
  <c r="BU223" i="5" s="1"/>
  <c r="BU216" i="5" a="1"/>
  <c r="BU216" i="5" s="1"/>
  <c r="BU222" i="5" a="1"/>
  <c r="BU222" i="5" s="1"/>
  <c r="BU211" i="5" a="1"/>
  <c r="BU211" i="5" s="1"/>
  <c r="BU228" i="5" a="1"/>
  <c r="BU228" i="5" s="1"/>
  <c r="BU221" i="5" a="1"/>
  <c r="BU221" i="5" s="1"/>
  <c r="BU218" i="5" a="1"/>
  <c r="BU218" i="5" s="1"/>
  <c r="BU215" i="5" a="1"/>
  <c r="BU215" i="5" s="1"/>
  <c r="BU230" i="5" a="1"/>
  <c r="BU230" i="5" s="1"/>
  <c r="BU226" i="5" a="1"/>
  <c r="BU226" i="5" s="1"/>
  <c r="BU233" i="5" a="1"/>
  <c r="BU233" i="5" s="1"/>
  <c r="BU225" i="5" a="1"/>
  <c r="BU225" i="5" s="1"/>
  <c r="BU214" i="5" a="1"/>
  <c r="BU214" i="5" s="1"/>
  <c r="BU232" i="5" a="1"/>
  <c r="BU232" i="5" s="1"/>
  <c r="BU229" i="5" a="1"/>
  <c r="BU229" i="5" s="1"/>
  <c r="BU219" i="5" a="1"/>
  <c r="BU219" i="5" s="1"/>
  <c r="BU231" i="5" a="1"/>
  <c r="BU231" i="5" s="1"/>
  <c r="BU227" i="5" a="1"/>
  <c r="BU227" i="5" s="1"/>
  <c r="BP62" i="6" s="1"/>
  <c r="BU224" i="5" a="1"/>
  <c r="BU224" i="5" s="1"/>
  <c r="BU213" i="5" a="1"/>
  <c r="BU213" i="5" s="1"/>
  <c r="BU208" i="5" a="1"/>
  <c r="BU208" i="5" s="1"/>
  <c r="BU202" i="5" a="1"/>
  <c r="BU202" i="5" s="1"/>
  <c r="BU190" i="5" a="1"/>
  <c r="BU190" i="5" s="1"/>
  <c r="BU185" i="5" a="1"/>
  <c r="BU185" i="5" s="1"/>
  <c r="BU182" i="5" a="1"/>
  <c r="BU182" i="5" s="1"/>
  <c r="BU209" i="5" a="1"/>
  <c r="BU209" i="5" s="1"/>
  <c r="BU206" i="5" a="1"/>
  <c r="BU206" i="5" s="1"/>
  <c r="BU201" i="5" a="1"/>
  <c r="BU201" i="5" s="1"/>
  <c r="BU196" i="5" a="1"/>
  <c r="BU196" i="5" s="1"/>
  <c r="BU191" i="5" a="1"/>
  <c r="BU191" i="5" s="1"/>
  <c r="BP53" i="6" s="1"/>
  <c r="BU186" i="5" a="1"/>
  <c r="BU186" i="5" s="1"/>
  <c r="BU178" i="5" a="1"/>
  <c r="BU178" i="5" s="1"/>
  <c r="BU175" i="5" a="1"/>
  <c r="BU175" i="5" s="1"/>
  <c r="BU205" i="5" a="1"/>
  <c r="BU205" i="5" s="1"/>
  <c r="BU200" i="5" a="1"/>
  <c r="BU200" i="5" s="1"/>
  <c r="BU192" i="5" a="1"/>
  <c r="BU192" i="5" s="1"/>
  <c r="BU179" i="5" a="1"/>
  <c r="BU179" i="5" s="1"/>
  <c r="BU197" i="5" a="1"/>
  <c r="BU197" i="5" s="1"/>
  <c r="BU188" i="5" a="1"/>
  <c r="BU188" i="5" s="1"/>
  <c r="BU187" i="5" a="1"/>
  <c r="BU187" i="5" s="1"/>
  <c r="BP52" i="6" s="1"/>
  <c r="BU183" i="5" a="1"/>
  <c r="BU183" i="5" s="1"/>
  <c r="BU174" i="5" a="1"/>
  <c r="BU174" i="5" s="1"/>
  <c r="BU172" i="5" a="1"/>
  <c r="BU172" i="5" s="1"/>
  <c r="BU207" i="5" a="1"/>
  <c r="BU207" i="5" s="1"/>
  <c r="BU204" i="5" a="1"/>
  <c r="BU204" i="5" s="1"/>
  <c r="BU199" i="5" a="1"/>
  <c r="BU199" i="5" s="1"/>
  <c r="BP55" i="6" s="1"/>
  <c r="BU193" i="5" a="1"/>
  <c r="BU193" i="5" s="1"/>
  <c r="BU180" i="5" a="1"/>
  <c r="BU180" i="5" s="1"/>
  <c r="BU194" i="5" a="1"/>
  <c r="BU194" i="5" s="1"/>
  <c r="BU184" i="5" a="1"/>
  <c r="BU184" i="5" s="1"/>
  <c r="BU171" i="5" a="1"/>
  <c r="BU171" i="5" s="1"/>
  <c r="BU198" i="5" a="1"/>
  <c r="BU198" i="5" s="1"/>
  <c r="BU189" i="5" a="1"/>
  <c r="BU189" i="5" s="1"/>
  <c r="BU181" i="5" a="1"/>
  <c r="BU181" i="5" s="1"/>
  <c r="BU177" i="5" a="1"/>
  <c r="BU177" i="5" s="1"/>
  <c r="BU176" i="5" a="1"/>
  <c r="BU176" i="5" s="1"/>
  <c r="BU210" i="5" a="1"/>
  <c r="BU210" i="5" s="1"/>
  <c r="BU203" i="5" a="1"/>
  <c r="BU203" i="5" s="1"/>
  <c r="BP56" i="6" s="1"/>
  <c r="BU195" i="5" a="1"/>
  <c r="BU195" i="5" s="1"/>
  <c r="BU173" i="5" a="1"/>
  <c r="BU173" i="5" s="1"/>
  <c r="BU167" i="5" a="1"/>
  <c r="BU167" i="5" s="1"/>
  <c r="BU165" i="5" a="1"/>
  <c r="BU165" i="5" s="1"/>
  <c r="BU164" i="5" a="1"/>
  <c r="BU164" i="5" s="1"/>
  <c r="BU163" i="5" a="1"/>
  <c r="BU163" i="5" s="1"/>
  <c r="BU162" i="5" a="1"/>
  <c r="BU162" i="5" s="1"/>
  <c r="BU161" i="5" a="1"/>
  <c r="BU161" i="5" s="1"/>
  <c r="BU154" i="5" a="1"/>
  <c r="BU154" i="5" s="1"/>
  <c r="BU143" i="5" a="1"/>
  <c r="BU143" i="5" s="1"/>
  <c r="BU132" i="5" a="1"/>
  <c r="BU132" i="5" s="1"/>
  <c r="BU166" i="5" a="1"/>
  <c r="BU166" i="5" s="1"/>
  <c r="BU160" i="5" a="1"/>
  <c r="BU160" i="5" s="1"/>
  <c r="BU159" i="5" a="1"/>
  <c r="BU159" i="5" s="1"/>
  <c r="BU155" i="5" a="1"/>
  <c r="BU155" i="5" s="1"/>
  <c r="BU142" i="5" a="1"/>
  <c r="BU142" i="5" s="1"/>
  <c r="BU136" i="5" a="1"/>
  <c r="BU136" i="5" s="1"/>
  <c r="BU134" i="5" a="1"/>
  <c r="BU134" i="5" s="1"/>
  <c r="BU133" i="5" a="1"/>
  <c r="BU133" i="5" s="1"/>
  <c r="BU127" i="5" a="1"/>
  <c r="BU127" i="5" s="1"/>
  <c r="BP37" i="6" s="1"/>
  <c r="BU168" i="5" a="1"/>
  <c r="BU168" i="5" s="1"/>
  <c r="BU141" i="5" a="1"/>
  <c r="BU141" i="5" s="1"/>
  <c r="BU135" i="5" a="1"/>
  <c r="BU135" i="5" s="1"/>
  <c r="BU130" i="5" a="1"/>
  <c r="BU130" i="5" s="1"/>
  <c r="BU170" i="5" a="1"/>
  <c r="BU170" i="5" s="1"/>
  <c r="BU152" i="5" a="1"/>
  <c r="BU152" i="5" s="1"/>
  <c r="BU125" i="5" a="1"/>
  <c r="BU125" i="5" s="1"/>
  <c r="BU156" i="5" a="1"/>
  <c r="BU156" i="5" s="1"/>
  <c r="BU140" i="5" a="1"/>
  <c r="BU140" i="5" s="1"/>
  <c r="BU128" i="5" a="1"/>
  <c r="BU128" i="5" s="1"/>
  <c r="BU169" i="5" a="1"/>
  <c r="BU169" i="5" s="1"/>
  <c r="BU157" i="5" a="1"/>
  <c r="BU157" i="5" s="1"/>
  <c r="BU137" i="5" a="1"/>
  <c r="BU137" i="5" s="1"/>
  <c r="BU131" i="5" a="1"/>
  <c r="BU131" i="5" s="1"/>
  <c r="BP38" i="6" s="1"/>
  <c r="BU151" i="5" a="1"/>
  <c r="BU151" i="5" s="1"/>
  <c r="BU149" i="5" a="1"/>
  <c r="BU149" i="5" s="1"/>
  <c r="BU139" i="5" a="1"/>
  <c r="BU139" i="5" s="1"/>
  <c r="BU126" i="5" a="1"/>
  <c r="BU126" i="5" s="1"/>
  <c r="BU158" i="5" a="1"/>
  <c r="BU158" i="5" s="1"/>
  <c r="BU153" i="5" a="1"/>
  <c r="BU153" i="5" s="1"/>
  <c r="BU150" i="5" a="1"/>
  <c r="BU150" i="5" s="1"/>
  <c r="BU148" i="5" a="1"/>
  <c r="BU148" i="5" s="1"/>
  <c r="BU147" i="5" a="1"/>
  <c r="BU147" i="5" s="1"/>
  <c r="BU146" i="5" a="1"/>
  <c r="BU146" i="5" s="1"/>
  <c r="BU145" i="5" a="1"/>
  <c r="BU145" i="5" s="1"/>
  <c r="BU144" i="5" a="1"/>
  <c r="BU144" i="5" s="1"/>
  <c r="BU138" i="5" a="1"/>
  <c r="BU138" i="5" s="1"/>
  <c r="BU129" i="5" a="1"/>
  <c r="BU129" i="5" s="1"/>
  <c r="BU115" i="5" a="1"/>
  <c r="BU115" i="5" s="1"/>
  <c r="BU110" i="5" a="1"/>
  <c r="BU110" i="5" s="1"/>
  <c r="BU92" i="5" a="1"/>
  <c r="BU92" i="5" s="1"/>
  <c r="BU122" i="5" a="1"/>
  <c r="BU122" i="5" s="1"/>
  <c r="BU103" i="5" a="1"/>
  <c r="BU103" i="5" s="1"/>
  <c r="BU89" i="5" a="1"/>
  <c r="BU89" i="5" s="1"/>
  <c r="BU124" i="5" a="1"/>
  <c r="BU124" i="5" s="1"/>
  <c r="BU121" i="5" a="1"/>
  <c r="BU121" i="5" s="1"/>
  <c r="BU117" i="5" a="1"/>
  <c r="BU117" i="5" s="1"/>
  <c r="BU114" i="5" a="1"/>
  <c r="BU114" i="5" s="1"/>
  <c r="BU109" i="5" a="1"/>
  <c r="BU109" i="5" s="1"/>
  <c r="BU105" i="5" a="1"/>
  <c r="BU105" i="5" s="1"/>
  <c r="BU97" i="5" a="1"/>
  <c r="BU97" i="5" s="1"/>
  <c r="BU86" i="5" a="1"/>
  <c r="BU86" i="5" s="1"/>
  <c r="BU113" i="5" a="1"/>
  <c r="BU113" i="5" s="1"/>
  <c r="BU108" i="5" a="1"/>
  <c r="BU108" i="5" s="1"/>
  <c r="BU101" i="5" a="1"/>
  <c r="BU101" i="5" s="1"/>
  <c r="BU99" i="5" a="1"/>
  <c r="BU99" i="5" s="1"/>
  <c r="BU94" i="5" a="1"/>
  <c r="BU94" i="5" s="1"/>
  <c r="BU82" i="5" a="1"/>
  <c r="BU82" i="5" s="1"/>
  <c r="BU120" i="5" a="1"/>
  <c r="BU120" i="5" s="1"/>
  <c r="BU104" i="5" a="1"/>
  <c r="BU104" i="5" s="1"/>
  <c r="BU91" i="5" a="1"/>
  <c r="BU91" i="5" s="1"/>
  <c r="BU88" i="5" a="1"/>
  <c r="BU88" i="5" s="1"/>
  <c r="BU85" i="5" a="1"/>
  <c r="BU85" i="5" s="1"/>
  <c r="BU118" i="5" a="1"/>
  <c r="BU118" i="5" s="1"/>
  <c r="BU112" i="5" a="1"/>
  <c r="BU112" i="5" s="1"/>
  <c r="BU107" i="5" a="1"/>
  <c r="BU107" i="5" s="1"/>
  <c r="BP32" i="6" s="1"/>
  <c r="BU100" i="5" a="1"/>
  <c r="BU100" i="5" s="1"/>
  <c r="BU96" i="5" a="1"/>
  <c r="BU96" i="5" s="1"/>
  <c r="BU93" i="5" a="1"/>
  <c r="BU93" i="5" s="1"/>
  <c r="BU90" i="5" a="1"/>
  <c r="BU90" i="5" s="1"/>
  <c r="BU123" i="5" a="1"/>
  <c r="BU123" i="5" s="1"/>
  <c r="BU119" i="5" a="1"/>
  <c r="BU119" i="5" s="1"/>
  <c r="BU116" i="5" a="1"/>
  <c r="BU116" i="5" s="1"/>
  <c r="BU102" i="5" a="1"/>
  <c r="BU102" i="5" s="1"/>
  <c r="BU98" i="5" a="1"/>
  <c r="BU98" i="5" s="1"/>
  <c r="BU87" i="5" a="1"/>
  <c r="BU87" i="5" s="1"/>
  <c r="BU84" i="5" a="1"/>
  <c r="BU84" i="5" s="1"/>
  <c r="BU111" i="5" a="1"/>
  <c r="BU111" i="5" s="1"/>
  <c r="BP33" i="6" s="1"/>
  <c r="BU106" i="5" a="1"/>
  <c r="BU106" i="5" s="1"/>
  <c r="BU95" i="5" a="1"/>
  <c r="BU95" i="5" s="1"/>
  <c r="BP29" i="6" s="1"/>
  <c r="BU70" i="5" a="1"/>
  <c r="BU70" i="5" s="1"/>
  <c r="BU62" i="5" a="1"/>
  <c r="BU62" i="5" s="1"/>
  <c r="BU58" i="5" a="1"/>
  <c r="BU58" i="5" s="1"/>
  <c r="BU79" i="5" a="1"/>
  <c r="BU79" i="5" s="1"/>
  <c r="BU73" i="5" a="1"/>
  <c r="BU73" i="5" s="1"/>
  <c r="BU65" i="5" a="1"/>
  <c r="BU65" i="5" s="1"/>
  <c r="BU44" i="5" a="1"/>
  <c r="BU44" i="5" s="1"/>
  <c r="BU76" i="5" a="1"/>
  <c r="BU76" i="5" s="1"/>
  <c r="BU68" i="5" a="1"/>
  <c r="BU68" i="5" s="1"/>
  <c r="BU60" i="5" a="1"/>
  <c r="BU60" i="5" s="1"/>
  <c r="BU55" i="5" a="1"/>
  <c r="BU55" i="5" s="1"/>
  <c r="BU71" i="5" a="1"/>
  <c r="BU71" i="5" s="1"/>
  <c r="BU63" i="5" a="1"/>
  <c r="BU63" i="5" s="1"/>
  <c r="BU46" i="5" a="1"/>
  <c r="BU46" i="5" s="1"/>
  <c r="BU42" i="5" a="1"/>
  <c r="BU42" i="5" s="1"/>
  <c r="BU81" i="5" a="1"/>
  <c r="BU81" i="5" s="1"/>
  <c r="BU78" i="5" a="1"/>
  <c r="BU78" i="5" s="1"/>
  <c r="BU74" i="5" a="1"/>
  <c r="BU74" i="5" s="1"/>
  <c r="BU66" i="5" a="1"/>
  <c r="BU66" i="5" s="1"/>
  <c r="BU57" i="5" a="1"/>
  <c r="BU57" i="5" s="1"/>
  <c r="BU54" i="5" a="1"/>
  <c r="BU54" i="5" s="1"/>
  <c r="BU69" i="5" a="1"/>
  <c r="BU69" i="5" s="1"/>
  <c r="BU61" i="5" a="1"/>
  <c r="BU61" i="5" s="1"/>
  <c r="BU56" i="5" a="1"/>
  <c r="BU56" i="5" s="1"/>
  <c r="BU83" i="5" a="1"/>
  <c r="BU83" i="5" s="1"/>
  <c r="BU80" i="5" a="1"/>
  <c r="BU80" i="5" s="1"/>
  <c r="BU72" i="5" a="1"/>
  <c r="BU72" i="5" s="1"/>
  <c r="BU64" i="5" a="1"/>
  <c r="BU64" i="5" s="1"/>
  <c r="BU53" i="5" a="1"/>
  <c r="BU53" i="5" s="1"/>
  <c r="BU77" i="5" a="1"/>
  <c r="BU77" i="5" s="1"/>
  <c r="BU75" i="5" a="1"/>
  <c r="BU75" i="5" s="1"/>
  <c r="BU67" i="5" a="1"/>
  <c r="BU67" i="5" s="1"/>
  <c r="BU59" i="5" a="1"/>
  <c r="BU59" i="5" s="1"/>
  <c r="BU48" i="5" a="1"/>
  <c r="BU48" i="5" s="1"/>
  <c r="BU36" i="5" a="1"/>
  <c r="BU36" i="5" s="1"/>
  <c r="BU28" i="5" a="1"/>
  <c r="BU28" i="5" s="1"/>
  <c r="BU21" i="5" a="1"/>
  <c r="BU21" i="5" s="1"/>
  <c r="BU11" i="5" a="1"/>
  <c r="BU11" i="5" s="1"/>
  <c r="BP8" i="6" s="1"/>
  <c r="BU51" i="5" a="1"/>
  <c r="BU51" i="5" s="1"/>
  <c r="BU39" i="5" a="1"/>
  <c r="BU39" i="5" s="1"/>
  <c r="BU31" i="5" a="1"/>
  <c r="BU31" i="5" s="1"/>
  <c r="BU17" i="5" a="1"/>
  <c r="BU17" i="5" s="1"/>
  <c r="BU16" i="5" a="1"/>
  <c r="BU16" i="5" s="1"/>
  <c r="BU34" i="5" a="1"/>
  <c r="BU34" i="5" s="1"/>
  <c r="BU26" i="5" a="1"/>
  <c r="BU26" i="5" s="1"/>
  <c r="BU23" i="5" a="1"/>
  <c r="BU23" i="5" s="1"/>
  <c r="BU13" i="5" a="1"/>
  <c r="BU13" i="5" s="1"/>
  <c r="BU10" i="5" a="1"/>
  <c r="BU10" i="5" s="1"/>
  <c r="BU9" i="5" a="1"/>
  <c r="BU9" i="5" s="1"/>
  <c r="BU8" i="5" a="1"/>
  <c r="BU8" i="5" s="1"/>
  <c r="BU7" i="5" a="1"/>
  <c r="BU7" i="5" s="1"/>
  <c r="BU6" i="5" a="1"/>
  <c r="BU6" i="5" s="1"/>
  <c r="BP6" i="6" s="1"/>
  <c r="BU49" i="5" a="1"/>
  <c r="BU49" i="5" s="1"/>
  <c r="BU43" i="5" a="1"/>
  <c r="BU43" i="5" s="1"/>
  <c r="BP16" i="6" s="1"/>
  <c r="BU37" i="5" a="1"/>
  <c r="BU37" i="5" s="1"/>
  <c r="BU29" i="5" a="1"/>
  <c r="BU29" i="5" s="1"/>
  <c r="BU20" i="5" a="1"/>
  <c r="BU20" i="5" s="1"/>
  <c r="BU18" i="5" a="1"/>
  <c r="BU18" i="5" s="1"/>
  <c r="BU52" i="5" a="1"/>
  <c r="BU52" i="5" s="1"/>
  <c r="BU40" i="5" a="1"/>
  <c r="BU40" i="5" s="1"/>
  <c r="BU32" i="5" a="1"/>
  <c r="BU32" i="5" s="1"/>
  <c r="BU24" i="5" a="1"/>
  <c r="BU24" i="5" s="1"/>
  <c r="BU19" i="5" a="1"/>
  <c r="BU19" i="5" s="1"/>
  <c r="BU15" i="5" a="1"/>
  <c r="BU15" i="5" s="1"/>
  <c r="BU47" i="5" a="1"/>
  <c r="BU47" i="5" s="1"/>
  <c r="BU41" i="5" a="1"/>
  <c r="BU41" i="5" s="1"/>
  <c r="BU35" i="5" a="1"/>
  <c r="BU35" i="5" s="1"/>
  <c r="BU27" i="5" a="1"/>
  <c r="BU27" i="5" s="1"/>
  <c r="BU12" i="5" a="1"/>
  <c r="BU12" i="5" s="1"/>
  <c r="BU50" i="5" a="1"/>
  <c r="BU50" i="5" s="1"/>
  <c r="BU45" i="5" a="1"/>
  <c r="BU45" i="5" s="1"/>
  <c r="BU38" i="5" a="1"/>
  <c r="BU38" i="5" s="1"/>
  <c r="BU30" i="5" a="1"/>
  <c r="BU30" i="5" s="1"/>
  <c r="BU22" i="5" a="1"/>
  <c r="BU22" i="5" s="1"/>
  <c r="BU33" i="5" a="1"/>
  <c r="BU33" i="5" s="1"/>
  <c r="BU25" i="5" a="1"/>
  <c r="BU25" i="5" s="1"/>
  <c r="BU14" i="5" a="1"/>
  <c r="BU14" i="5" s="1"/>
  <c r="BQ1" i="6"/>
  <c r="BV352" i="5" a="1"/>
  <c r="BV352" i="5" s="1"/>
  <c r="BV357" i="5" a="1"/>
  <c r="BV357" i="5" s="1"/>
  <c r="BV353" i="5" a="1"/>
  <c r="BV353" i="5" s="1"/>
  <c r="BV351" i="5" a="1"/>
  <c r="BV351" i="5" s="1"/>
  <c r="BQ93" i="6" s="1"/>
  <c r="BV355" i="5" a="1"/>
  <c r="BV355" i="5" s="1"/>
  <c r="BV354" i="5" a="1"/>
  <c r="BV354" i="5" s="1"/>
  <c r="BV358" i="5" a="1"/>
  <c r="BV358" i="5" s="1"/>
  <c r="BV350" i="5" a="1"/>
  <c r="BV350" i="5" s="1"/>
  <c r="BV356" i="5" a="1"/>
  <c r="BV356" i="5" s="1"/>
  <c r="BV348" i="5" a="1"/>
  <c r="BV348" i="5" s="1"/>
  <c r="BV345" i="5" a="1"/>
  <c r="BV345" i="5" s="1"/>
  <c r="BV342" i="5" a="1"/>
  <c r="BV342" i="5" s="1"/>
  <c r="BV349" i="5" a="1"/>
  <c r="BV349" i="5" s="1"/>
  <c r="BV347" i="5" a="1"/>
  <c r="BV347" i="5" s="1"/>
  <c r="BV341" i="5" a="1"/>
  <c r="BV341" i="5" s="1"/>
  <c r="BV343" i="5" a="1"/>
  <c r="BV343" i="5" s="1"/>
  <c r="BQ91" i="6" s="1"/>
  <c r="BV346" i="5" a="1"/>
  <c r="BV346" i="5" s="1"/>
  <c r="BV340" i="5" a="1"/>
  <c r="BV340" i="5" s="1"/>
  <c r="BV344" i="5" a="1"/>
  <c r="BV344" i="5" s="1"/>
  <c r="BV339" i="5" a="1"/>
  <c r="BV339" i="5" s="1"/>
  <c r="BQ90" i="6" s="1"/>
  <c r="BV331" i="5" a="1"/>
  <c r="BV331" i="5" s="1"/>
  <c r="BV329" i="5" a="1"/>
  <c r="BV329" i="5" s="1"/>
  <c r="BV336" i="5" a="1"/>
  <c r="BV336" i="5" s="1"/>
  <c r="BV335" i="5" a="1"/>
  <c r="BV335" i="5" s="1"/>
  <c r="BQ89" i="6" s="1"/>
  <c r="BV332" i="5" a="1"/>
  <c r="BV332" i="5" s="1"/>
  <c r="BV330" i="5" a="1"/>
  <c r="BV330" i="5" s="1"/>
  <c r="BV338" i="5" a="1"/>
  <c r="BV338" i="5" s="1"/>
  <c r="BV334" i="5" a="1"/>
  <c r="BV334" i="5" s="1"/>
  <c r="BV337" i="5" a="1"/>
  <c r="BV337" i="5" s="1"/>
  <c r="BV333" i="5" a="1"/>
  <c r="BV333" i="5" s="1"/>
  <c r="BV313" i="5" a="1"/>
  <c r="BV313" i="5" s="1"/>
  <c r="BV327" i="5" a="1"/>
  <c r="BV327" i="5" s="1"/>
  <c r="BQ87" i="6" s="1"/>
  <c r="BV325" i="5" a="1"/>
  <c r="BV325" i="5" s="1"/>
  <c r="BV316" i="5" a="1"/>
  <c r="BV316" i="5" s="1"/>
  <c r="BV314" i="5" a="1"/>
  <c r="BV314" i="5" s="1"/>
  <c r="BV323" i="5" a="1"/>
  <c r="BV323" i="5" s="1"/>
  <c r="BV321" i="5" a="1"/>
  <c r="BV321" i="5" s="1"/>
  <c r="BV328" i="5" a="1"/>
  <c r="BV328" i="5" s="1"/>
  <c r="BV319" i="5" a="1"/>
  <c r="BV319" i="5" s="1"/>
  <c r="BV317" i="5" a="1"/>
  <c r="BV317" i="5" s="1"/>
  <c r="BV326" i="5" a="1"/>
  <c r="BV326" i="5" s="1"/>
  <c r="BV315" i="5" a="1"/>
  <c r="BV315" i="5" s="1"/>
  <c r="BV311" i="5" a="1"/>
  <c r="BV311" i="5" s="1"/>
  <c r="BV324" i="5" a="1"/>
  <c r="BV324" i="5" s="1"/>
  <c r="BV312" i="5" a="1"/>
  <c r="BV312" i="5" s="1"/>
  <c r="BV322" i="5" a="1"/>
  <c r="BV322" i="5" s="1"/>
  <c r="BV320" i="5" a="1"/>
  <c r="BV320" i="5" s="1"/>
  <c r="BV318" i="5" a="1"/>
  <c r="BV318" i="5" s="1"/>
  <c r="BV310" i="5" a="1"/>
  <c r="BV310" i="5" s="1"/>
  <c r="BV303" i="5" a="1"/>
  <c r="BV303" i="5" s="1"/>
  <c r="BV300" i="5" a="1"/>
  <c r="BV300" i="5" s="1"/>
  <c r="BV297" i="5" a="1"/>
  <c r="BV297" i="5" s="1"/>
  <c r="BV294" i="5" a="1"/>
  <c r="BV294" i="5" s="1"/>
  <c r="BV307" i="5" a="1"/>
  <c r="BV307" i="5" s="1"/>
  <c r="BQ82" i="6" s="1"/>
  <c r="BV305" i="5" a="1"/>
  <c r="BV305" i="5" s="1"/>
  <c r="BV302" i="5" a="1"/>
  <c r="BV302" i="5" s="1"/>
  <c r="BV293" i="5" a="1"/>
  <c r="BV293" i="5" s="1"/>
  <c r="BV301" i="5" a="1"/>
  <c r="BV301" i="5" s="1"/>
  <c r="BV308" i="5" a="1"/>
  <c r="BV308" i="5" s="1"/>
  <c r="BV306" i="5" a="1"/>
  <c r="BV306" i="5" s="1"/>
  <c r="BV304" i="5" a="1"/>
  <c r="BV304" i="5" s="1"/>
  <c r="BV299" i="5" a="1"/>
  <c r="BV299" i="5" s="1"/>
  <c r="BV296" i="5" a="1"/>
  <c r="BV296" i="5" s="1"/>
  <c r="BV292" i="5" a="1"/>
  <c r="BV292" i="5" s="1"/>
  <c r="BV309" i="5" a="1"/>
  <c r="BV309" i="5" s="1"/>
  <c r="BV298" i="5" a="1"/>
  <c r="BV298" i="5" s="1"/>
  <c r="BV295" i="5" a="1"/>
  <c r="BV295" i="5" s="1"/>
  <c r="BV278" i="5" a="1"/>
  <c r="BV278" i="5" s="1"/>
  <c r="BV275" i="5" a="1"/>
  <c r="BV275" i="5" s="1"/>
  <c r="BV272" i="5" a="1"/>
  <c r="BV272" i="5" s="1"/>
  <c r="BV290" i="5" a="1"/>
  <c r="BV290" i="5" s="1"/>
  <c r="BV288" i="5" a="1"/>
  <c r="BV288" i="5" s="1"/>
  <c r="BV287" i="5" a="1"/>
  <c r="BV287" i="5" s="1"/>
  <c r="BV285" i="5" a="1"/>
  <c r="BV285" i="5" s="1"/>
  <c r="BV289" i="5" a="1"/>
  <c r="BV289" i="5" s="1"/>
  <c r="BV286" i="5" a="1"/>
  <c r="BV286" i="5" s="1"/>
  <c r="BV284" i="5" a="1"/>
  <c r="BV284" i="5" s="1"/>
  <c r="BV274" i="5" a="1"/>
  <c r="BV274" i="5" s="1"/>
  <c r="BV283" i="5" a="1"/>
  <c r="BV283" i="5" s="1"/>
  <c r="BV280" i="5" a="1"/>
  <c r="BV280" i="5" s="1"/>
  <c r="BV291" i="5" a="1"/>
  <c r="BV291" i="5" s="1"/>
  <c r="BV282" i="5" a="1"/>
  <c r="BV282" i="5" s="1"/>
  <c r="BV279" i="5" a="1"/>
  <c r="BV279" i="5" s="1"/>
  <c r="BV277" i="5" a="1"/>
  <c r="BV277" i="5" s="1"/>
  <c r="BV276" i="5" a="1"/>
  <c r="BV276" i="5" s="1"/>
  <c r="BV281" i="5" a="1"/>
  <c r="BV281" i="5" s="1"/>
  <c r="BV273" i="5" a="1"/>
  <c r="BV273" i="5" s="1"/>
  <c r="BV263" i="5" a="1"/>
  <c r="BV263" i="5" s="1"/>
  <c r="BQ71" i="6" s="1"/>
  <c r="BV254" i="5" a="1"/>
  <c r="BV254" i="5" s="1"/>
  <c r="BV265" i="5" a="1"/>
  <c r="BV265" i="5" s="1"/>
  <c r="BV259" i="5" a="1"/>
  <c r="BV259" i="5" s="1"/>
  <c r="BV269" i="5" a="1"/>
  <c r="BV269" i="5" s="1"/>
  <c r="BV256" i="5" a="1"/>
  <c r="BV256" i="5" s="1"/>
  <c r="BV271" i="5" a="1"/>
  <c r="BV271" i="5" s="1"/>
  <c r="BQ73" i="6" s="1"/>
  <c r="BV261" i="5" a="1"/>
  <c r="BV261" i="5" s="1"/>
  <c r="BV255" i="5" a="1"/>
  <c r="BV255" i="5" s="1"/>
  <c r="BQ69" i="6" s="1"/>
  <c r="BV266" i="5" a="1"/>
  <c r="BV266" i="5" s="1"/>
  <c r="BV262" i="5" a="1"/>
  <c r="BV262" i="5" s="1"/>
  <c r="BV258" i="5" a="1"/>
  <c r="BV258" i="5" s="1"/>
  <c r="BV268" i="5" a="1"/>
  <c r="BV268" i="5" s="1"/>
  <c r="BV264" i="5" a="1"/>
  <c r="BV264" i="5" s="1"/>
  <c r="BV260" i="5" a="1"/>
  <c r="BV260" i="5" s="1"/>
  <c r="BV257" i="5" a="1"/>
  <c r="BV257" i="5" s="1"/>
  <c r="BV270" i="5" a="1"/>
  <c r="BV270" i="5" s="1"/>
  <c r="BV267" i="5" a="1"/>
  <c r="BV267" i="5" s="1"/>
  <c r="BV242" i="5" a="1"/>
  <c r="BV242" i="5" s="1"/>
  <c r="BV241" i="5" a="1"/>
  <c r="BV241" i="5" s="1"/>
  <c r="BV236" i="5" a="1"/>
  <c r="BV236" i="5" s="1"/>
  <c r="BV235" i="5" a="1"/>
  <c r="BV235" i="5" s="1"/>
  <c r="BV244" i="5" a="1"/>
  <c r="BV244" i="5" s="1"/>
  <c r="BV240" i="5" a="1"/>
  <c r="BV240" i="5" s="1"/>
  <c r="BV239" i="5" a="1"/>
  <c r="BV239" i="5" s="1"/>
  <c r="BQ65" i="6" s="1"/>
  <c r="BV234" i="5" a="1"/>
  <c r="BV234" i="5" s="1"/>
  <c r="BV233" i="5" a="1"/>
  <c r="BV233" i="5" s="1"/>
  <c r="BV252" i="5" a="1"/>
  <c r="BV252" i="5" s="1"/>
  <c r="BV249" i="5" a="1"/>
  <c r="BV249" i="5" s="1"/>
  <c r="BV248" i="5" a="1"/>
  <c r="BV248" i="5" s="1"/>
  <c r="BV247" i="5" a="1"/>
  <c r="BV247" i="5" s="1"/>
  <c r="BV246" i="5" a="1"/>
  <c r="BV246" i="5" s="1"/>
  <c r="BV245" i="5" a="1"/>
  <c r="BV245" i="5" s="1"/>
  <c r="BV251" i="5" a="1"/>
  <c r="BV251" i="5" s="1"/>
  <c r="BQ68" i="6" s="1"/>
  <c r="BV238" i="5" a="1"/>
  <c r="BV238" i="5" s="1"/>
  <c r="BV253" i="5" a="1"/>
  <c r="BV253" i="5" s="1"/>
  <c r="BV250" i="5" a="1"/>
  <c r="BV250" i="5" s="1"/>
  <c r="BV243" i="5" a="1"/>
  <c r="BV243" i="5" s="1"/>
  <c r="BV237" i="5" a="1"/>
  <c r="BV237" i="5" s="1"/>
  <c r="BV216" i="5" a="1"/>
  <c r="BV216" i="5" s="1"/>
  <c r="BV228" i="5" a="1"/>
  <c r="BV228" i="5" s="1"/>
  <c r="BV222" i="5" a="1"/>
  <c r="BV222" i="5" s="1"/>
  <c r="BV221" i="5" a="1"/>
  <c r="BV221" i="5" s="1"/>
  <c r="BV211" i="5" a="1"/>
  <c r="BV211" i="5" s="1"/>
  <c r="BV218" i="5" a="1"/>
  <c r="BV218" i="5" s="1"/>
  <c r="BV215" i="5" a="1"/>
  <c r="BV215" i="5" s="1"/>
  <c r="BV230" i="5" a="1"/>
  <c r="BV230" i="5" s="1"/>
  <c r="BV226" i="5" a="1"/>
  <c r="BV226" i="5" s="1"/>
  <c r="BV229" i="5" a="1"/>
  <c r="BV229" i="5" s="1"/>
  <c r="BV225" i="5" a="1"/>
  <c r="BV225" i="5" s="1"/>
  <c r="BV214" i="5" a="1"/>
  <c r="BV214" i="5" s="1"/>
  <c r="BV232" i="5" a="1"/>
  <c r="BV232" i="5" s="1"/>
  <c r="BV231" i="5" a="1"/>
  <c r="BV231" i="5" s="1"/>
  <c r="BQ63" i="6" s="1"/>
  <c r="BV219" i="5" a="1"/>
  <c r="BV219" i="5" s="1"/>
  <c r="BV227" i="5" a="1"/>
  <c r="BV227" i="5" s="1"/>
  <c r="BV224" i="5" a="1"/>
  <c r="BV224" i="5" s="1"/>
  <c r="BV213" i="5" a="1"/>
  <c r="BV213" i="5" s="1"/>
  <c r="BV223" i="5" a="1"/>
  <c r="BV223" i="5" s="1"/>
  <c r="BV220" i="5" a="1"/>
  <c r="BV220" i="5" s="1"/>
  <c r="BV217" i="5" a="1"/>
  <c r="BV217" i="5" s="1"/>
  <c r="BV212" i="5" a="1"/>
  <c r="BV212" i="5" s="1"/>
  <c r="BV209" i="5" a="1"/>
  <c r="BV209" i="5" s="1"/>
  <c r="BV206" i="5" a="1"/>
  <c r="BV206" i="5" s="1"/>
  <c r="BV201" i="5" a="1"/>
  <c r="BV201" i="5" s="1"/>
  <c r="BV196" i="5" a="1"/>
  <c r="BV196" i="5" s="1"/>
  <c r="BV186" i="5" a="1"/>
  <c r="BV186" i="5" s="1"/>
  <c r="BV175" i="5" a="1"/>
  <c r="BV175" i="5" s="1"/>
  <c r="BV205" i="5" a="1"/>
  <c r="BV205" i="5" s="1"/>
  <c r="BV200" i="5" a="1"/>
  <c r="BV200" i="5" s="1"/>
  <c r="BV197" i="5" a="1"/>
  <c r="BV197" i="5" s="1"/>
  <c r="BV192" i="5" a="1"/>
  <c r="BV192" i="5" s="1"/>
  <c r="BV187" i="5" a="1"/>
  <c r="BV187" i="5" s="1"/>
  <c r="BV179" i="5" a="1"/>
  <c r="BV179" i="5" s="1"/>
  <c r="BV172" i="5" a="1"/>
  <c r="BV172" i="5" s="1"/>
  <c r="BV207" i="5" a="1"/>
  <c r="BV207" i="5" s="1"/>
  <c r="BQ57" i="6" s="1"/>
  <c r="BV188" i="5" a="1"/>
  <c r="BV188" i="5" s="1"/>
  <c r="BV183" i="5" a="1"/>
  <c r="BV183" i="5" s="1"/>
  <c r="BV180" i="5" a="1"/>
  <c r="BV180" i="5" s="1"/>
  <c r="BV174" i="5" a="1"/>
  <c r="BV174" i="5" s="1"/>
  <c r="BV204" i="5" a="1"/>
  <c r="BV204" i="5" s="1"/>
  <c r="BV199" i="5" a="1"/>
  <c r="BV199" i="5" s="1"/>
  <c r="BV193" i="5" a="1"/>
  <c r="BV193" i="5" s="1"/>
  <c r="BV169" i="5" a="1"/>
  <c r="BV169" i="5" s="1"/>
  <c r="BV194" i="5" a="1"/>
  <c r="BV194" i="5" s="1"/>
  <c r="BV184" i="5" a="1"/>
  <c r="BV184" i="5" s="1"/>
  <c r="BV176" i="5" a="1"/>
  <c r="BV176" i="5" s="1"/>
  <c r="BV203" i="5" a="1"/>
  <c r="BV203" i="5" s="1"/>
  <c r="BQ56" i="6" s="1"/>
  <c r="BV198" i="5" a="1"/>
  <c r="BV198" i="5" s="1"/>
  <c r="BV189" i="5" a="1"/>
  <c r="BV189" i="5" s="1"/>
  <c r="BV181" i="5" a="1"/>
  <c r="BV181" i="5" s="1"/>
  <c r="BV177" i="5" a="1"/>
  <c r="BV177" i="5" s="1"/>
  <c r="BV210" i="5" a="1"/>
  <c r="BV210" i="5" s="1"/>
  <c r="BV195" i="5" a="1"/>
  <c r="BV195" i="5" s="1"/>
  <c r="BQ54" i="6" s="1"/>
  <c r="BV173" i="5" a="1"/>
  <c r="BV173" i="5" s="1"/>
  <c r="BV170" i="5" a="1"/>
  <c r="BV170" i="5" s="1"/>
  <c r="BV208" i="5" a="1"/>
  <c r="BV208" i="5" s="1"/>
  <c r="BV202" i="5" a="1"/>
  <c r="BV202" i="5" s="1"/>
  <c r="BV191" i="5" a="1"/>
  <c r="BV191" i="5" s="1"/>
  <c r="BV190" i="5" a="1"/>
  <c r="BV190" i="5" s="1"/>
  <c r="BV185" i="5" a="1"/>
  <c r="BV185" i="5" s="1"/>
  <c r="BV182" i="5" a="1"/>
  <c r="BV182" i="5" s="1"/>
  <c r="BV178" i="5" a="1"/>
  <c r="BV178" i="5" s="1"/>
  <c r="BV160" i="5" a="1"/>
  <c r="BV160" i="5" s="1"/>
  <c r="BV159" i="5" a="1"/>
  <c r="BV159" i="5" s="1"/>
  <c r="BV155" i="5" a="1"/>
  <c r="BV155" i="5" s="1"/>
  <c r="BV142" i="5" a="1"/>
  <c r="BV142" i="5" s="1"/>
  <c r="BV136" i="5" a="1"/>
  <c r="BV136" i="5" s="1"/>
  <c r="BV135" i="5" a="1"/>
  <c r="BV135" i="5" s="1"/>
  <c r="BV134" i="5" a="1"/>
  <c r="BV134" i="5" s="1"/>
  <c r="BV133" i="5" a="1"/>
  <c r="BV133" i="5" s="1"/>
  <c r="BV127" i="5" a="1"/>
  <c r="BV127" i="5" s="1"/>
  <c r="BV168" i="5" a="1"/>
  <c r="BV168" i="5" s="1"/>
  <c r="BV141" i="5" a="1"/>
  <c r="BV141" i="5" s="1"/>
  <c r="BV130" i="5" a="1"/>
  <c r="BV130" i="5" s="1"/>
  <c r="BV152" i="5" a="1"/>
  <c r="BV152" i="5" s="1"/>
  <c r="BV125" i="5" a="1"/>
  <c r="BV125" i="5" s="1"/>
  <c r="BV156" i="5" a="1"/>
  <c r="BV156" i="5" s="1"/>
  <c r="BV140" i="5" a="1"/>
  <c r="BV140" i="5" s="1"/>
  <c r="BV128" i="5" a="1"/>
  <c r="BV128" i="5" s="1"/>
  <c r="BV157" i="5" a="1"/>
  <c r="BV157" i="5" s="1"/>
  <c r="BV137" i="5" a="1"/>
  <c r="BV137" i="5" s="1"/>
  <c r="BV131" i="5" a="1"/>
  <c r="BV131" i="5" s="1"/>
  <c r="BV158" i="5" a="1"/>
  <c r="BV158" i="5" s="1"/>
  <c r="BV151" i="5" a="1"/>
  <c r="BV151" i="5" s="1"/>
  <c r="BV150" i="5" a="1"/>
  <c r="BV150" i="5" s="1"/>
  <c r="BV149" i="5" a="1"/>
  <c r="BV149" i="5" s="1"/>
  <c r="BV139" i="5" a="1"/>
  <c r="BV139" i="5" s="1"/>
  <c r="BV126" i="5" a="1"/>
  <c r="BV126" i="5" s="1"/>
  <c r="BV171" i="5" a="1"/>
  <c r="BV171" i="5" s="1"/>
  <c r="BQ48" i="6" s="1"/>
  <c r="BV154" i="5" a="1"/>
  <c r="BV154" i="5" s="1"/>
  <c r="BV153" i="5" a="1"/>
  <c r="BV153" i="5" s="1"/>
  <c r="BV148" i="5" a="1"/>
  <c r="BV148" i="5" s="1"/>
  <c r="BV147" i="5" a="1"/>
  <c r="BV147" i="5" s="1"/>
  <c r="BQ42" i="6" s="1"/>
  <c r="BV146" i="5" a="1"/>
  <c r="BV146" i="5" s="1"/>
  <c r="BV145" i="5" a="1"/>
  <c r="BV145" i="5" s="1"/>
  <c r="BV144" i="5" a="1"/>
  <c r="BV144" i="5" s="1"/>
  <c r="BV143" i="5" a="1"/>
  <c r="BV143" i="5" s="1"/>
  <c r="BQ41" i="6" s="1"/>
  <c r="BV138" i="5" a="1"/>
  <c r="BV138" i="5" s="1"/>
  <c r="BV129" i="5" a="1"/>
  <c r="BV129" i="5" s="1"/>
  <c r="BV167" i="5" a="1"/>
  <c r="BV167" i="5" s="1"/>
  <c r="BV166" i="5" a="1"/>
  <c r="BV166" i="5" s="1"/>
  <c r="BV165" i="5" a="1"/>
  <c r="BV165" i="5" s="1"/>
  <c r="BV164" i="5" a="1"/>
  <c r="BV164" i="5" s="1"/>
  <c r="BV163" i="5" a="1"/>
  <c r="BV163" i="5" s="1"/>
  <c r="BV162" i="5" a="1"/>
  <c r="BV162" i="5" s="1"/>
  <c r="BV161" i="5" a="1"/>
  <c r="BV161" i="5" s="1"/>
  <c r="BV132" i="5" a="1"/>
  <c r="BV132" i="5" s="1"/>
  <c r="BV122" i="5" a="1"/>
  <c r="BV122" i="5" s="1"/>
  <c r="BV103" i="5" a="1"/>
  <c r="BV103" i="5" s="1"/>
  <c r="BQ31" i="6" s="1"/>
  <c r="BV89" i="5" a="1"/>
  <c r="BV89" i="5" s="1"/>
  <c r="BV124" i="5" a="1"/>
  <c r="BV124" i="5" s="1"/>
  <c r="BV121" i="5" a="1"/>
  <c r="BV121" i="5" s="1"/>
  <c r="BV117" i="5" a="1"/>
  <c r="BV117" i="5" s="1"/>
  <c r="BV114" i="5" a="1"/>
  <c r="BV114" i="5" s="1"/>
  <c r="BV109" i="5" a="1"/>
  <c r="BV109" i="5" s="1"/>
  <c r="BV105" i="5" a="1"/>
  <c r="BV105" i="5" s="1"/>
  <c r="BV97" i="5" a="1"/>
  <c r="BV97" i="5" s="1"/>
  <c r="BV86" i="5" a="1"/>
  <c r="BV86" i="5" s="1"/>
  <c r="BV83" i="5" a="1"/>
  <c r="BV83" i="5" s="1"/>
  <c r="BV120" i="5" a="1"/>
  <c r="BV120" i="5" s="1"/>
  <c r="BV113" i="5" a="1"/>
  <c r="BV113" i="5" s="1"/>
  <c r="BV108" i="5" a="1"/>
  <c r="BV108" i="5" s="1"/>
  <c r="BV101" i="5" a="1"/>
  <c r="BV101" i="5" s="1"/>
  <c r="BV99" i="5" a="1"/>
  <c r="BV99" i="5" s="1"/>
  <c r="BV94" i="5" a="1"/>
  <c r="BV94" i="5" s="1"/>
  <c r="BV91" i="5" a="1"/>
  <c r="BV91" i="5" s="1"/>
  <c r="BV88" i="5" a="1"/>
  <c r="BV88" i="5" s="1"/>
  <c r="BV85" i="5" a="1"/>
  <c r="BV85" i="5" s="1"/>
  <c r="BV104" i="5" a="1"/>
  <c r="BV104" i="5" s="1"/>
  <c r="BV96" i="5" a="1"/>
  <c r="BV96" i="5" s="1"/>
  <c r="BV93" i="5" a="1"/>
  <c r="BV93" i="5" s="1"/>
  <c r="BV118" i="5" a="1"/>
  <c r="BV118" i="5" s="1"/>
  <c r="BV112" i="5" a="1"/>
  <c r="BV112" i="5" s="1"/>
  <c r="BV107" i="5" a="1"/>
  <c r="BV107" i="5" s="1"/>
  <c r="BV100" i="5" a="1"/>
  <c r="BV100" i="5" s="1"/>
  <c r="BV90" i="5" a="1"/>
  <c r="BV90" i="5" s="1"/>
  <c r="BV123" i="5" a="1"/>
  <c r="BV123" i="5" s="1"/>
  <c r="BQ36" i="6" s="1"/>
  <c r="BV119" i="5" a="1"/>
  <c r="BV119" i="5" s="1"/>
  <c r="BV116" i="5" a="1"/>
  <c r="BV116" i="5" s="1"/>
  <c r="BV111" i="5" a="1"/>
  <c r="BV111" i="5" s="1"/>
  <c r="BV102" i="5" a="1"/>
  <c r="BV102" i="5" s="1"/>
  <c r="BV98" i="5" a="1"/>
  <c r="BV98" i="5" s="1"/>
  <c r="BV87" i="5" a="1"/>
  <c r="BV87" i="5" s="1"/>
  <c r="BQ27" i="6" s="1"/>
  <c r="BV84" i="5" a="1"/>
  <c r="BV84" i="5" s="1"/>
  <c r="BV106" i="5" a="1"/>
  <c r="BV106" i="5" s="1"/>
  <c r="BV95" i="5" a="1"/>
  <c r="BV95" i="5" s="1"/>
  <c r="BV115" i="5" a="1"/>
  <c r="BV115" i="5" s="1"/>
  <c r="BV110" i="5" a="1"/>
  <c r="BV110" i="5" s="1"/>
  <c r="BV92" i="5" a="1"/>
  <c r="BV92" i="5" s="1"/>
  <c r="BV79" i="5" a="1"/>
  <c r="BV79" i="5" s="1"/>
  <c r="BV73" i="5" a="1"/>
  <c r="BV73" i="5" s="1"/>
  <c r="BV65" i="5" a="1"/>
  <c r="BV65" i="5" s="1"/>
  <c r="BV55" i="5" a="1"/>
  <c r="BV55" i="5" s="1"/>
  <c r="BV76" i="5" a="1"/>
  <c r="BV76" i="5" s="1"/>
  <c r="BV68" i="5" a="1"/>
  <c r="BV68" i="5" s="1"/>
  <c r="BV60" i="5" a="1"/>
  <c r="BV60" i="5" s="1"/>
  <c r="BV71" i="5" a="1"/>
  <c r="BV71" i="5" s="1"/>
  <c r="BV63" i="5" a="1"/>
  <c r="BV63" i="5" s="1"/>
  <c r="BV57" i="5" a="1"/>
  <c r="BV57" i="5" s="1"/>
  <c r="BV54" i="5" a="1"/>
  <c r="BV54" i="5" s="1"/>
  <c r="BV82" i="5" a="1"/>
  <c r="BV82" i="5" s="1"/>
  <c r="BV81" i="5" a="1"/>
  <c r="BV81" i="5" s="1"/>
  <c r="BV78" i="5" a="1"/>
  <c r="BV78" i="5" s="1"/>
  <c r="BV74" i="5" a="1"/>
  <c r="BV74" i="5" s="1"/>
  <c r="BV66" i="5" a="1"/>
  <c r="BV66" i="5" s="1"/>
  <c r="BV45" i="5" a="1"/>
  <c r="BV45" i="5" s="1"/>
  <c r="BV80" i="5" a="1"/>
  <c r="BV80" i="5" s="1"/>
  <c r="BV69" i="5" a="1"/>
  <c r="BV69" i="5" s="1"/>
  <c r="BV61" i="5" a="1"/>
  <c r="BV61" i="5" s="1"/>
  <c r="BV56" i="5" a="1"/>
  <c r="BV56" i="5" s="1"/>
  <c r="BV53" i="5" a="1"/>
  <c r="BV53" i="5" s="1"/>
  <c r="BV77" i="5" a="1"/>
  <c r="BV77" i="5" s="1"/>
  <c r="BV72" i="5" a="1"/>
  <c r="BV72" i="5" s="1"/>
  <c r="BV64" i="5" a="1"/>
  <c r="BV64" i="5" s="1"/>
  <c r="BV43" i="5" a="1"/>
  <c r="BV43" i="5" s="1"/>
  <c r="BV75" i="5" a="1"/>
  <c r="BV75" i="5" s="1"/>
  <c r="BV67" i="5" a="1"/>
  <c r="BV67" i="5" s="1"/>
  <c r="BQ22" i="6" s="1"/>
  <c r="BV59" i="5" a="1"/>
  <c r="BV59" i="5" s="1"/>
  <c r="BV70" i="5" a="1"/>
  <c r="BV70" i="5" s="1"/>
  <c r="BV62" i="5" a="1"/>
  <c r="BV62" i="5" s="1"/>
  <c r="BV58" i="5" a="1"/>
  <c r="BV58" i="5" s="1"/>
  <c r="BV41" i="5" a="1"/>
  <c r="BV41" i="5" s="1"/>
  <c r="BV51" i="5" a="1"/>
  <c r="BV51" i="5" s="1"/>
  <c r="BV44" i="5" a="1"/>
  <c r="BV44" i="5" s="1"/>
  <c r="BV39" i="5" a="1"/>
  <c r="BV39" i="5" s="1"/>
  <c r="BQ15" i="6" s="1"/>
  <c r="BV31" i="5" a="1"/>
  <c r="BV31" i="5" s="1"/>
  <c r="BV17" i="5" a="1"/>
  <c r="BV17" i="5" s="1"/>
  <c r="BV16" i="5" a="1"/>
  <c r="BV16" i="5" s="1"/>
  <c r="BV13" i="5" a="1"/>
  <c r="BV13" i="5" s="1"/>
  <c r="BV6" i="5" a="1"/>
  <c r="BV6" i="5" s="1"/>
  <c r="BQ6" i="6" s="1"/>
  <c r="BV46" i="5" a="1"/>
  <c r="BV46" i="5" s="1"/>
  <c r="BV34" i="5" a="1"/>
  <c r="BV34" i="5" s="1"/>
  <c r="BV26" i="5" a="1"/>
  <c r="BV26" i="5" s="1"/>
  <c r="BV23" i="5" a="1"/>
  <c r="BV23" i="5" s="1"/>
  <c r="BV10" i="5" a="1"/>
  <c r="BV10" i="5" s="1"/>
  <c r="BV9" i="5" a="1"/>
  <c r="BV9" i="5" s="1"/>
  <c r="BV8" i="5" a="1"/>
  <c r="BV8" i="5" s="1"/>
  <c r="BV7" i="5" a="1"/>
  <c r="BV7" i="5" s="1"/>
  <c r="BV49" i="5" a="1"/>
  <c r="BV49" i="5" s="1"/>
  <c r="BV42" i="5" a="1"/>
  <c r="BV42" i="5" s="1"/>
  <c r="BV37" i="5" a="1"/>
  <c r="BV37" i="5" s="1"/>
  <c r="BV29" i="5" a="1"/>
  <c r="BV29" i="5" s="1"/>
  <c r="BV20" i="5" a="1"/>
  <c r="BV20" i="5" s="1"/>
  <c r="BV18" i="5" a="1"/>
  <c r="BV18" i="5" s="1"/>
  <c r="BV52" i="5" a="1"/>
  <c r="BV52" i="5" s="1"/>
  <c r="BV40" i="5" a="1"/>
  <c r="BV40" i="5" s="1"/>
  <c r="BV32" i="5" a="1"/>
  <c r="BV32" i="5" s="1"/>
  <c r="BV24" i="5" a="1"/>
  <c r="BV24" i="5" s="1"/>
  <c r="BV19" i="5" a="1"/>
  <c r="BV19" i="5" s="1"/>
  <c r="BV15" i="5" a="1"/>
  <c r="BV15" i="5" s="1"/>
  <c r="BV12" i="5" a="1"/>
  <c r="BV12" i="5" s="1"/>
  <c r="BV47" i="5" a="1"/>
  <c r="BV47" i="5" s="1"/>
  <c r="BV35" i="5" a="1"/>
  <c r="BV35" i="5" s="1"/>
  <c r="BQ14" i="6" s="1"/>
  <c r="BV27" i="5" a="1"/>
  <c r="BV27" i="5" s="1"/>
  <c r="BV50" i="5" a="1"/>
  <c r="BV50" i="5" s="1"/>
  <c r="BV38" i="5" a="1"/>
  <c r="BV38" i="5" s="1"/>
  <c r="BV30" i="5" a="1"/>
  <c r="BV30" i="5" s="1"/>
  <c r="BV22" i="5" a="1"/>
  <c r="BV22" i="5" s="1"/>
  <c r="BV33" i="5" a="1"/>
  <c r="BV33" i="5" s="1"/>
  <c r="BV25" i="5" a="1"/>
  <c r="BV25" i="5" s="1"/>
  <c r="BV21" i="5" a="1"/>
  <c r="BV21" i="5" s="1"/>
  <c r="BV14" i="5" a="1"/>
  <c r="BV14" i="5" s="1"/>
  <c r="BV48" i="5" a="1"/>
  <c r="BV48" i="5" s="1"/>
  <c r="BV36" i="5" a="1"/>
  <c r="BV36" i="5" s="1"/>
  <c r="BV28" i="5" a="1"/>
  <c r="BV28" i="5" s="1"/>
  <c r="BV11" i="5" a="1"/>
  <c r="BV11" i="5" s="1"/>
  <c r="CA358" i="5" a="1"/>
  <c r="CA358" i="5" s="1"/>
  <c r="CA356" i="5" a="1"/>
  <c r="CA356" i="5" s="1"/>
  <c r="CA352" i="5" a="1"/>
  <c r="CA352" i="5" s="1"/>
  <c r="CA351" i="5" a="1"/>
  <c r="CA351" i="5" s="1"/>
  <c r="BV1" i="6"/>
  <c r="CA353" i="5" a="1"/>
  <c r="CA353" i="5" s="1"/>
  <c r="CA357" i="5" a="1"/>
  <c r="CA357" i="5" s="1"/>
  <c r="CA354" i="5" a="1"/>
  <c r="CA354" i="5" s="1"/>
  <c r="CA355" i="5" a="1"/>
  <c r="CA355" i="5" s="1"/>
  <c r="CA350" i="5" a="1"/>
  <c r="CA350" i="5" s="1"/>
  <c r="CA348" i="5" a="1"/>
  <c r="CA348" i="5" s="1"/>
  <c r="CA344" i="5" a="1"/>
  <c r="CA344" i="5" s="1"/>
  <c r="CA342" i="5" a="1"/>
  <c r="CA342" i="5" s="1"/>
  <c r="CA345" i="5" a="1"/>
  <c r="CA345" i="5" s="1"/>
  <c r="CA349" i="5" a="1"/>
  <c r="CA349" i="5" s="1"/>
  <c r="CA347" i="5" a="1"/>
  <c r="CA347" i="5" s="1"/>
  <c r="CA341" i="5" a="1"/>
  <c r="CA341" i="5" s="1"/>
  <c r="CA343" i="5" a="1"/>
  <c r="CA343" i="5" s="1"/>
  <c r="CA346" i="5" a="1"/>
  <c r="CA346" i="5" s="1"/>
  <c r="CA340" i="5" a="1"/>
  <c r="CA340" i="5" s="1"/>
  <c r="CA337" i="5" a="1"/>
  <c r="CA337" i="5" s="1"/>
  <c r="CA333" i="5" a="1"/>
  <c r="CA333" i="5" s="1"/>
  <c r="CA332" i="5" a="1"/>
  <c r="CA332" i="5" s="1"/>
  <c r="CA339" i="5" a="1"/>
  <c r="CA339" i="5" s="1"/>
  <c r="CA336" i="5" a="1"/>
  <c r="CA336" i="5" s="1"/>
  <c r="CA330" i="5" a="1"/>
  <c r="CA330" i="5" s="1"/>
  <c r="CA335" i="5" a="1"/>
  <c r="CA335" i="5" s="1"/>
  <c r="BV89" i="6" s="1"/>
  <c r="CA338" i="5" a="1"/>
  <c r="CA338" i="5" s="1"/>
  <c r="CA331" i="5" a="1"/>
  <c r="CA331" i="5" s="1"/>
  <c r="CA334" i="5" a="1"/>
  <c r="CA334" i="5" s="1"/>
  <c r="CA313" i="5" a="1"/>
  <c r="CA313" i="5" s="1"/>
  <c r="CA318" i="5" a="1"/>
  <c r="CA318" i="5" s="1"/>
  <c r="CA316" i="5" a="1"/>
  <c r="CA316" i="5" s="1"/>
  <c r="CA329" i="5" a="1"/>
  <c r="CA329" i="5" s="1"/>
  <c r="CA325" i="5" a="1"/>
  <c r="CA325" i="5" s="1"/>
  <c r="CA314" i="5" a="1"/>
  <c r="CA314" i="5" s="1"/>
  <c r="CA327" i="5" a="1"/>
  <c r="CA327" i="5" s="1"/>
  <c r="BV87" i="6" s="1"/>
  <c r="CA323" i="5" a="1"/>
  <c r="CA323" i="5" s="1"/>
  <c r="CA321" i="5" a="1"/>
  <c r="CA321" i="5" s="1"/>
  <c r="CA319" i="5" a="1"/>
  <c r="CA319" i="5" s="1"/>
  <c r="CA317" i="5" a="1"/>
  <c r="CA317" i="5" s="1"/>
  <c r="CA328" i="5" a="1"/>
  <c r="CA328" i="5" s="1"/>
  <c r="CA311" i="5" a="1"/>
  <c r="CA311" i="5" s="1"/>
  <c r="BV83" i="6" s="1"/>
  <c r="CA326" i="5" a="1"/>
  <c r="CA326" i="5" s="1"/>
  <c r="CA324" i="5" a="1"/>
  <c r="CA324" i="5" s="1"/>
  <c r="CA315" i="5" a="1"/>
  <c r="CA315" i="5" s="1"/>
  <c r="CA322" i="5" a="1"/>
  <c r="CA322" i="5" s="1"/>
  <c r="CA320" i="5" a="1"/>
  <c r="CA320" i="5" s="1"/>
  <c r="CA312" i="5" a="1"/>
  <c r="CA312" i="5" s="1"/>
  <c r="CA300" i="5" a="1"/>
  <c r="CA300" i="5" s="1"/>
  <c r="CA298" i="5" a="1"/>
  <c r="CA298" i="5" s="1"/>
  <c r="CA292" i="5" a="1"/>
  <c r="CA292" i="5" s="1"/>
  <c r="CA310" i="5" a="1"/>
  <c r="CA310" i="5" s="1"/>
  <c r="CA303" i="5" a="1"/>
  <c r="CA303" i="5" s="1"/>
  <c r="BV81" i="6" s="1"/>
  <c r="CA297" i="5" a="1"/>
  <c r="CA297" i="5" s="1"/>
  <c r="CA295" i="5" a="1"/>
  <c r="CA295" i="5" s="1"/>
  <c r="CA307" i="5" a="1"/>
  <c r="CA307" i="5" s="1"/>
  <c r="CA305" i="5" a="1"/>
  <c r="CA305" i="5" s="1"/>
  <c r="CA302" i="5" a="1"/>
  <c r="CA302" i="5" s="1"/>
  <c r="CA294" i="5" a="1"/>
  <c r="CA294" i="5" s="1"/>
  <c r="CA293" i="5" a="1"/>
  <c r="CA293" i="5" s="1"/>
  <c r="CA308" i="5" a="1"/>
  <c r="CA308" i="5" s="1"/>
  <c r="CA299" i="5" a="1"/>
  <c r="CA299" i="5" s="1"/>
  <c r="CA304" i="5" a="1"/>
  <c r="CA304" i="5" s="1"/>
  <c r="CA309" i="5" a="1"/>
  <c r="CA309" i="5" s="1"/>
  <c r="CA306" i="5" a="1"/>
  <c r="CA306" i="5" s="1"/>
  <c r="CA301" i="5" a="1"/>
  <c r="CA301" i="5" s="1"/>
  <c r="CA296" i="5" a="1"/>
  <c r="CA296" i="5" s="1"/>
  <c r="CA282" i="5" a="1"/>
  <c r="CA282" i="5" s="1"/>
  <c r="CA279" i="5" a="1"/>
  <c r="CA279" i="5" s="1"/>
  <c r="CA276" i="5" a="1"/>
  <c r="CA276" i="5" s="1"/>
  <c r="CA281" i="5" a="1"/>
  <c r="CA281" i="5" s="1"/>
  <c r="CA278" i="5" a="1"/>
  <c r="CA278" i="5" s="1"/>
  <c r="CA275" i="5" a="1"/>
  <c r="CA275" i="5" s="1"/>
  <c r="CA291" i="5" a="1"/>
  <c r="CA291" i="5" s="1"/>
  <c r="BV78" i="6" s="1"/>
  <c r="CA290" i="5" a="1"/>
  <c r="CA290" i="5" s="1"/>
  <c r="CA289" i="5" a="1"/>
  <c r="CA289" i="5" s="1"/>
  <c r="CA287" i="5" a="1"/>
  <c r="CA287" i="5" s="1"/>
  <c r="CA286" i="5" a="1"/>
  <c r="CA286" i="5" s="1"/>
  <c r="CA288" i="5" a="1"/>
  <c r="CA288" i="5" s="1"/>
  <c r="CA285" i="5" a="1"/>
  <c r="CA285" i="5" s="1"/>
  <c r="CA284" i="5" a="1"/>
  <c r="CA284" i="5" s="1"/>
  <c r="CA274" i="5" a="1"/>
  <c r="CA274" i="5" s="1"/>
  <c r="CA271" i="5" a="1"/>
  <c r="CA271" i="5" s="1"/>
  <c r="CA283" i="5" a="1"/>
  <c r="CA283" i="5" s="1"/>
  <c r="CA280" i="5" a="1"/>
  <c r="CA280" i="5" s="1"/>
  <c r="CA277" i="5" a="1"/>
  <c r="CA277" i="5" s="1"/>
  <c r="CA273" i="5" a="1"/>
  <c r="CA273" i="5" s="1"/>
  <c r="CA270" i="5" a="1"/>
  <c r="CA270" i="5" s="1"/>
  <c r="CA257" i="5" a="1"/>
  <c r="CA257" i="5" s="1"/>
  <c r="CA267" i="5" a="1"/>
  <c r="CA267" i="5" s="1"/>
  <c r="BV72" i="6" s="1"/>
  <c r="CA265" i="5" a="1"/>
  <c r="CA265" i="5" s="1"/>
  <c r="CA263" i="5" a="1"/>
  <c r="CA263" i="5" s="1"/>
  <c r="CA259" i="5" a="1"/>
  <c r="CA259" i="5" s="1"/>
  <c r="CA256" i="5" a="1"/>
  <c r="CA256" i="5" s="1"/>
  <c r="CA269" i="5" a="1"/>
  <c r="CA269" i="5" s="1"/>
  <c r="CA261" i="5" a="1"/>
  <c r="CA261" i="5" s="1"/>
  <c r="CA272" i="5" a="1"/>
  <c r="CA272" i="5" s="1"/>
  <c r="CA262" i="5" a="1"/>
  <c r="CA262" i="5" s="1"/>
  <c r="CA258" i="5" a="1"/>
  <c r="CA258" i="5" s="1"/>
  <c r="CA268" i="5" a="1"/>
  <c r="CA268" i="5" s="1"/>
  <c r="CA266" i="5" a="1"/>
  <c r="CA266" i="5" s="1"/>
  <c r="CA255" i="5" a="1"/>
  <c r="CA255" i="5" s="1"/>
  <c r="BV69" i="6" s="1"/>
  <c r="CA253" i="5" a="1"/>
  <c r="CA253" i="5" s="1"/>
  <c r="CA264" i="5" a="1"/>
  <c r="CA264" i="5" s="1"/>
  <c r="CA260" i="5" a="1"/>
  <c r="CA260" i="5" s="1"/>
  <c r="CA254" i="5" a="1"/>
  <c r="CA254" i="5" s="1"/>
  <c r="CA251" i="5" a="1"/>
  <c r="CA251" i="5" s="1"/>
  <c r="CA249" i="5" a="1"/>
  <c r="CA249" i="5" s="1"/>
  <c r="CA243" i="5" a="1"/>
  <c r="CA243" i="5" s="1"/>
  <c r="CA237" i="5" a="1"/>
  <c r="CA237" i="5" s="1"/>
  <c r="CA242" i="5" a="1"/>
  <c r="CA242" i="5" s="1"/>
  <c r="CA236" i="5" a="1"/>
  <c r="CA236" i="5" s="1"/>
  <c r="CA241" i="5" a="1"/>
  <c r="CA241" i="5" s="1"/>
  <c r="CA240" i="5" a="1"/>
  <c r="CA240" i="5" s="1"/>
  <c r="CA235" i="5" a="1"/>
  <c r="CA235" i="5" s="1"/>
  <c r="CA234" i="5" a="1"/>
  <c r="CA234" i="5" s="1"/>
  <c r="CA252" i="5" a="1"/>
  <c r="CA252" i="5" s="1"/>
  <c r="CA244" i="5" a="1"/>
  <c r="CA244" i="5" s="1"/>
  <c r="CA239" i="5" a="1"/>
  <c r="CA239" i="5" s="1"/>
  <c r="CA250" i="5" a="1"/>
  <c r="CA250" i="5" s="1"/>
  <c r="CA248" i="5" a="1"/>
  <c r="CA248" i="5" s="1"/>
  <c r="CA247" i="5" a="1"/>
  <c r="CA247" i="5" s="1"/>
  <c r="BV67" i="6" s="1"/>
  <c r="CA246" i="5" a="1"/>
  <c r="CA246" i="5" s="1"/>
  <c r="CA245" i="5" a="1"/>
  <c r="CA245" i="5" s="1"/>
  <c r="CA238" i="5" a="1"/>
  <c r="CA238" i="5" s="1"/>
  <c r="CA233" i="5" a="1"/>
  <c r="CA233" i="5" s="1"/>
  <c r="CA231" i="5" a="1"/>
  <c r="CA231" i="5" s="1"/>
  <c r="CA227" i="5" a="1"/>
  <c r="CA227" i="5" s="1"/>
  <c r="BV62" i="6" s="1"/>
  <c r="CA219" i="5" a="1"/>
  <c r="CA219" i="5" s="1"/>
  <c r="CA213" i="5" a="1"/>
  <c r="CA213" i="5" s="1"/>
  <c r="CA228" i="5" a="1"/>
  <c r="CA228" i="5" s="1"/>
  <c r="CA223" i="5" a="1"/>
  <c r="CA223" i="5" s="1"/>
  <c r="CA220" i="5" a="1"/>
  <c r="CA220" i="5" s="1"/>
  <c r="CA217" i="5" a="1"/>
  <c r="CA217" i="5" s="1"/>
  <c r="CA216" i="5" a="1"/>
  <c r="CA216" i="5" s="1"/>
  <c r="CA222" i="5" a="1"/>
  <c r="CA222" i="5" s="1"/>
  <c r="CA212" i="5" a="1"/>
  <c r="CA212" i="5" s="1"/>
  <c r="CA211" i="5" a="1"/>
  <c r="CA211" i="5" s="1"/>
  <c r="BV58" i="6" s="1"/>
  <c r="CA230" i="5" a="1"/>
  <c r="CA230" i="5" s="1"/>
  <c r="CA226" i="5" a="1"/>
  <c r="CA226" i="5" s="1"/>
  <c r="CA221" i="5" a="1"/>
  <c r="CA221" i="5" s="1"/>
  <c r="CA232" i="5" a="1"/>
  <c r="CA232" i="5" s="1"/>
  <c r="CA229" i="5" a="1"/>
  <c r="CA229" i="5" s="1"/>
  <c r="CA218" i="5" a="1"/>
  <c r="CA218" i="5" s="1"/>
  <c r="CA215" i="5" a="1"/>
  <c r="CA215" i="5" s="1"/>
  <c r="CA225" i="5" a="1"/>
  <c r="CA225" i="5" s="1"/>
  <c r="CA214" i="5" a="1"/>
  <c r="CA214" i="5" s="1"/>
  <c r="CA224" i="5" a="1"/>
  <c r="CA224" i="5" s="1"/>
  <c r="CA195" i="5" a="1"/>
  <c r="CA195" i="5" s="1"/>
  <c r="CA185" i="5" a="1"/>
  <c r="CA185" i="5" s="1"/>
  <c r="CA175" i="5" a="1"/>
  <c r="CA175" i="5" s="1"/>
  <c r="CA210" i="5" a="1"/>
  <c r="CA210" i="5" s="1"/>
  <c r="CA206" i="5" a="1"/>
  <c r="CA206" i="5" s="1"/>
  <c r="CA202" i="5" a="1"/>
  <c r="CA202" i="5" s="1"/>
  <c r="CA196" i="5" a="1"/>
  <c r="CA196" i="5" s="1"/>
  <c r="CA186" i="5" a="1"/>
  <c r="CA186" i="5" s="1"/>
  <c r="CA182" i="5" a="1"/>
  <c r="CA182" i="5" s="1"/>
  <c r="CA178" i="5" a="1"/>
  <c r="CA178" i="5" s="1"/>
  <c r="CA172" i="5" a="1"/>
  <c r="CA172" i="5" s="1"/>
  <c r="CA208" i="5" a="1"/>
  <c r="CA208" i="5" s="1"/>
  <c r="CA191" i="5" a="1"/>
  <c r="CA191" i="5" s="1"/>
  <c r="CA187" i="5" a="1"/>
  <c r="CA187" i="5" s="1"/>
  <c r="CA179" i="5" a="1"/>
  <c r="CA179" i="5" s="1"/>
  <c r="CA209" i="5" a="1"/>
  <c r="CA209" i="5" s="1"/>
  <c r="CA201" i="5" a="1"/>
  <c r="CA201" i="5" s="1"/>
  <c r="CA197" i="5" a="1"/>
  <c r="CA197" i="5" s="1"/>
  <c r="CA192" i="5" a="1"/>
  <c r="CA192" i="5" s="1"/>
  <c r="CA169" i="5" a="1"/>
  <c r="CA169" i="5" s="1"/>
  <c r="CA205" i="5" a="1"/>
  <c r="CA205" i="5" s="1"/>
  <c r="CA200" i="5" a="1"/>
  <c r="CA200" i="5" s="1"/>
  <c r="CA193" i="5" a="1"/>
  <c r="CA193" i="5" s="1"/>
  <c r="CA183" i="5" a="1"/>
  <c r="CA183" i="5" s="1"/>
  <c r="CA174" i="5" a="1"/>
  <c r="CA174" i="5" s="1"/>
  <c r="CA207" i="5" a="1"/>
  <c r="CA207" i="5" s="1"/>
  <c r="BV57" i="6" s="1"/>
  <c r="CA204" i="5" a="1"/>
  <c r="CA204" i="5" s="1"/>
  <c r="CA199" i="5" a="1"/>
  <c r="CA199" i="5" s="1"/>
  <c r="CA188" i="5" a="1"/>
  <c r="CA188" i="5" s="1"/>
  <c r="CA184" i="5" a="1"/>
  <c r="CA184" i="5" s="1"/>
  <c r="CA180" i="5" a="1"/>
  <c r="CA180" i="5" s="1"/>
  <c r="CA176" i="5" a="1"/>
  <c r="CA176" i="5" s="1"/>
  <c r="CA194" i="5" a="1"/>
  <c r="CA194" i="5" s="1"/>
  <c r="CA181" i="5" a="1"/>
  <c r="CA181" i="5" s="1"/>
  <c r="CA203" i="5" a="1"/>
  <c r="CA203" i="5" s="1"/>
  <c r="BV56" i="6" s="1"/>
  <c r="CA198" i="5" a="1"/>
  <c r="CA198" i="5" s="1"/>
  <c r="CA190" i="5" a="1"/>
  <c r="CA190" i="5" s="1"/>
  <c r="CA189" i="5" a="1"/>
  <c r="CA189" i="5" s="1"/>
  <c r="CA177" i="5" a="1"/>
  <c r="CA177" i="5" s="1"/>
  <c r="CA173" i="5" a="1"/>
  <c r="CA173" i="5" s="1"/>
  <c r="CA158" i="5" a="1"/>
  <c r="CA158" i="5" s="1"/>
  <c r="CA154" i="5" a="1"/>
  <c r="CA154" i="5" s="1"/>
  <c r="CA148" i="5" a="1"/>
  <c r="CA148" i="5" s="1"/>
  <c r="CA147" i="5" a="1"/>
  <c r="CA147" i="5" s="1"/>
  <c r="CA146" i="5" a="1"/>
  <c r="CA146" i="5" s="1"/>
  <c r="CA145" i="5" a="1"/>
  <c r="CA145" i="5" s="1"/>
  <c r="CA143" i="5" a="1"/>
  <c r="CA143" i="5" s="1"/>
  <c r="CA167" i="5" a="1"/>
  <c r="CA167" i="5" s="1"/>
  <c r="CA166" i="5" a="1"/>
  <c r="CA166" i="5" s="1"/>
  <c r="CA165" i="5" a="1"/>
  <c r="CA165" i="5" s="1"/>
  <c r="CA164" i="5" a="1"/>
  <c r="CA164" i="5" s="1"/>
  <c r="CA163" i="5" a="1"/>
  <c r="CA163" i="5" s="1"/>
  <c r="CA162" i="5" a="1"/>
  <c r="CA162" i="5" s="1"/>
  <c r="CA161" i="5" a="1"/>
  <c r="CA161" i="5" s="1"/>
  <c r="CA144" i="5" a="1"/>
  <c r="CA144" i="5" s="1"/>
  <c r="CA138" i="5" a="1"/>
  <c r="CA138" i="5" s="1"/>
  <c r="CA129" i="5" a="1"/>
  <c r="CA129" i="5" s="1"/>
  <c r="CA160" i="5" a="1"/>
  <c r="CA160" i="5" s="1"/>
  <c r="CA159" i="5" a="1"/>
  <c r="CA159" i="5" s="1"/>
  <c r="CA142" i="5" a="1"/>
  <c r="CA142" i="5" s="1"/>
  <c r="CA136" i="5" a="1"/>
  <c r="CA136" i="5" s="1"/>
  <c r="CA135" i="5" a="1"/>
  <c r="CA135" i="5" s="1"/>
  <c r="CA134" i="5" a="1"/>
  <c r="CA134" i="5" s="1"/>
  <c r="CA133" i="5" a="1"/>
  <c r="CA133" i="5" s="1"/>
  <c r="CA132" i="5" a="1"/>
  <c r="CA132" i="5" s="1"/>
  <c r="CA124" i="5" a="1"/>
  <c r="CA124" i="5" s="1"/>
  <c r="CA155" i="5" a="1"/>
  <c r="CA155" i="5" s="1"/>
  <c r="CA127" i="5" a="1"/>
  <c r="CA127" i="5" s="1"/>
  <c r="BV37" i="6" s="1"/>
  <c r="CA168" i="5" a="1"/>
  <c r="CA168" i="5" s="1"/>
  <c r="CA156" i="5" a="1"/>
  <c r="CA156" i="5" s="1"/>
  <c r="CA141" i="5" a="1"/>
  <c r="CA141" i="5" s="1"/>
  <c r="CA130" i="5" a="1"/>
  <c r="CA130" i="5" s="1"/>
  <c r="CA171" i="5" a="1"/>
  <c r="CA171" i="5" s="1"/>
  <c r="BV48" i="6" s="1"/>
  <c r="CA157" i="5" a="1"/>
  <c r="CA157" i="5" s="1"/>
  <c r="CA152" i="5" a="1"/>
  <c r="CA152" i="5" s="1"/>
  <c r="CA140" i="5" a="1"/>
  <c r="CA140" i="5" s="1"/>
  <c r="CA153" i="5" a="1"/>
  <c r="CA153" i="5" s="1"/>
  <c r="CA137" i="5" a="1"/>
  <c r="CA137" i="5" s="1"/>
  <c r="CA128" i="5" a="1"/>
  <c r="CA128" i="5" s="1"/>
  <c r="CA170" i="5" a="1"/>
  <c r="CA170" i="5" s="1"/>
  <c r="CA151" i="5" a="1"/>
  <c r="CA151" i="5" s="1"/>
  <c r="CA150" i="5" a="1"/>
  <c r="CA150" i="5" s="1"/>
  <c r="CA149" i="5" a="1"/>
  <c r="CA149" i="5" s="1"/>
  <c r="CA139" i="5" a="1"/>
  <c r="CA139" i="5" s="1"/>
  <c r="BV40" i="6" s="1"/>
  <c r="CA131" i="5" a="1"/>
  <c r="CA131" i="5" s="1"/>
  <c r="CA116" i="5" a="1"/>
  <c r="CA116" i="5" s="1"/>
  <c r="CA111" i="5" a="1"/>
  <c r="CA111" i="5" s="1"/>
  <c r="CA106" i="5" a="1"/>
  <c r="CA106" i="5" s="1"/>
  <c r="CA102" i="5" a="1"/>
  <c r="CA102" i="5" s="1"/>
  <c r="CA89" i="5" a="1"/>
  <c r="CA89" i="5" s="1"/>
  <c r="CA123" i="5" a="1"/>
  <c r="CA123" i="5" s="1"/>
  <c r="CA115" i="5" a="1"/>
  <c r="CA115" i="5" s="1"/>
  <c r="CA110" i="5" a="1"/>
  <c r="CA110" i="5" s="1"/>
  <c r="CA97" i="5" a="1"/>
  <c r="CA97" i="5" s="1"/>
  <c r="CA86" i="5" a="1"/>
  <c r="CA86" i="5" s="1"/>
  <c r="CA83" i="5" a="1"/>
  <c r="CA83" i="5" s="1"/>
  <c r="BV26" i="6" s="1"/>
  <c r="CA125" i="5" a="1"/>
  <c r="CA125" i="5" s="1"/>
  <c r="CA94" i="5" a="1"/>
  <c r="CA94" i="5" s="1"/>
  <c r="CA122" i="5" a="1"/>
  <c r="CA122" i="5" s="1"/>
  <c r="CA117" i="5" a="1"/>
  <c r="CA117" i="5" s="1"/>
  <c r="CA114" i="5" a="1"/>
  <c r="CA114" i="5" s="1"/>
  <c r="CA109" i="5" a="1"/>
  <c r="CA109" i="5" s="1"/>
  <c r="CA105" i="5" a="1"/>
  <c r="CA105" i="5" s="1"/>
  <c r="CA103" i="5" a="1"/>
  <c r="CA103" i="5" s="1"/>
  <c r="CA91" i="5" a="1"/>
  <c r="CA91" i="5" s="1"/>
  <c r="CA126" i="5" a="1"/>
  <c r="CA126" i="5" s="1"/>
  <c r="CA121" i="5" a="1"/>
  <c r="CA121" i="5" s="1"/>
  <c r="CA99" i="5" a="1"/>
  <c r="CA99" i="5" s="1"/>
  <c r="CA88" i="5" a="1"/>
  <c r="CA88" i="5" s="1"/>
  <c r="CA120" i="5" a="1"/>
  <c r="CA120" i="5" s="1"/>
  <c r="CA113" i="5" a="1"/>
  <c r="CA113" i="5" s="1"/>
  <c r="CA108" i="5" a="1"/>
  <c r="CA108" i="5" s="1"/>
  <c r="CA104" i="5" a="1"/>
  <c r="CA104" i="5" s="1"/>
  <c r="CA101" i="5" a="1"/>
  <c r="CA101" i="5" s="1"/>
  <c r="CA100" i="5" a="1"/>
  <c r="CA100" i="5" s="1"/>
  <c r="CA96" i="5" a="1"/>
  <c r="CA96" i="5" s="1"/>
  <c r="CA85" i="5" a="1"/>
  <c r="CA85" i="5" s="1"/>
  <c r="CA119" i="5" a="1"/>
  <c r="CA119" i="5" s="1"/>
  <c r="BV35" i="6" s="1"/>
  <c r="CA118" i="5" a="1"/>
  <c r="CA118" i="5" s="1"/>
  <c r="CA112" i="5" a="1"/>
  <c r="CA112" i="5" s="1"/>
  <c r="CA107" i="5" a="1"/>
  <c r="CA107" i="5" s="1"/>
  <c r="CA93" i="5" a="1"/>
  <c r="CA93" i="5" s="1"/>
  <c r="CA90" i="5" a="1"/>
  <c r="CA90" i="5" s="1"/>
  <c r="CA87" i="5" a="1"/>
  <c r="CA87" i="5" s="1"/>
  <c r="CA84" i="5" a="1"/>
  <c r="CA84" i="5" s="1"/>
  <c r="CA98" i="5" a="1"/>
  <c r="CA98" i="5" s="1"/>
  <c r="CA95" i="5" a="1"/>
  <c r="CA95" i="5" s="1"/>
  <c r="CA92" i="5" a="1"/>
  <c r="CA92" i="5" s="1"/>
  <c r="CA82" i="5" a="1"/>
  <c r="CA82" i="5" s="1"/>
  <c r="CA79" i="5" a="1"/>
  <c r="CA79" i="5" s="1"/>
  <c r="BV25" i="6" s="1"/>
  <c r="CA72" i="5" a="1"/>
  <c r="CA72" i="5" s="1"/>
  <c r="CA64" i="5" a="1"/>
  <c r="CA64" i="5" s="1"/>
  <c r="CA54" i="5" a="1"/>
  <c r="CA54" i="5" s="1"/>
  <c r="CA76" i="5" a="1"/>
  <c r="CA76" i="5" s="1"/>
  <c r="CA75" i="5" a="1"/>
  <c r="CA75" i="5" s="1"/>
  <c r="CA67" i="5" a="1"/>
  <c r="CA67" i="5" s="1"/>
  <c r="CA59" i="5" a="1"/>
  <c r="CA59" i="5" s="1"/>
  <c r="CA70" i="5" a="1"/>
  <c r="CA70" i="5" s="1"/>
  <c r="CA62" i="5" a="1"/>
  <c r="CA62" i="5" s="1"/>
  <c r="CA53" i="5" a="1"/>
  <c r="CA53" i="5" s="1"/>
  <c r="CA73" i="5" a="1"/>
  <c r="CA73" i="5" s="1"/>
  <c r="CA65" i="5" a="1"/>
  <c r="CA65" i="5" s="1"/>
  <c r="CA57" i="5" a="1"/>
  <c r="CA57" i="5" s="1"/>
  <c r="CA44" i="5" a="1"/>
  <c r="CA44" i="5" s="1"/>
  <c r="CA78" i="5" a="1"/>
  <c r="CA78" i="5" s="1"/>
  <c r="CA68" i="5" a="1"/>
  <c r="CA68" i="5" s="1"/>
  <c r="CA60" i="5" a="1"/>
  <c r="CA60" i="5" s="1"/>
  <c r="CA81" i="5" a="1"/>
  <c r="CA81" i="5" s="1"/>
  <c r="CA71" i="5" a="1"/>
  <c r="CA71" i="5" s="1"/>
  <c r="CA63" i="5" a="1"/>
  <c r="CA63" i="5" s="1"/>
  <c r="BV21" i="6" s="1"/>
  <c r="CA80" i="5" a="1"/>
  <c r="CA80" i="5" s="1"/>
  <c r="CA74" i="5" a="1"/>
  <c r="CA74" i="5" s="1"/>
  <c r="CA66" i="5" a="1"/>
  <c r="CA66" i="5" s="1"/>
  <c r="CA56" i="5" a="1"/>
  <c r="CA56" i="5" s="1"/>
  <c r="CA55" i="5" a="1"/>
  <c r="CA55" i="5" s="1"/>
  <c r="CA77" i="5" a="1"/>
  <c r="CA77" i="5" s="1"/>
  <c r="CA69" i="5" a="1"/>
  <c r="CA69" i="5" s="1"/>
  <c r="CA61" i="5" a="1"/>
  <c r="CA61" i="5" s="1"/>
  <c r="CA58" i="5" a="1"/>
  <c r="CA58" i="5" s="1"/>
  <c r="CA50" i="5" a="1"/>
  <c r="CA50" i="5" s="1"/>
  <c r="CA43" i="5" a="1"/>
  <c r="CA43" i="5" s="1"/>
  <c r="CA38" i="5" a="1"/>
  <c r="CA38" i="5" s="1"/>
  <c r="CA30" i="5" a="1"/>
  <c r="CA30" i="5" s="1"/>
  <c r="CA41" i="5" a="1"/>
  <c r="CA41" i="5" s="1"/>
  <c r="CA33" i="5" a="1"/>
  <c r="CA33" i="5" s="1"/>
  <c r="CA25" i="5" a="1"/>
  <c r="CA25" i="5" s="1"/>
  <c r="CA21" i="5" a="1"/>
  <c r="CA21" i="5" s="1"/>
  <c r="CA20" i="5" a="1"/>
  <c r="CA20" i="5" s="1"/>
  <c r="CA16" i="5" a="1"/>
  <c r="CA16" i="5" s="1"/>
  <c r="CA6" i="5" a="1"/>
  <c r="CA6" i="5" s="1"/>
  <c r="BV6" i="6" s="1"/>
  <c r="CA48" i="5" a="1"/>
  <c r="CA48" i="5" s="1"/>
  <c r="CA36" i="5" a="1"/>
  <c r="CA36" i="5" s="1"/>
  <c r="CA28" i="5" a="1"/>
  <c r="CA28" i="5" s="1"/>
  <c r="CA23" i="5" a="1"/>
  <c r="CA23" i="5" s="1"/>
  <c r="BV11" i="6" s="1"/>
  <c r="CA17" i="5" a="1"/>
  <c r="CA17" i="5" s="1"/>
  <c r="CA13" i="5" a="1"/>
  <c r="CA13" i="5" s="1"/>
  <c r="CA51" i="5" a="1"/>
  <c r="CA51" i="5" s="1"/>
  <c r="CA45" i="5" a="1"/>
  <c r="CA45" i="5" s="1"/>
  <c r="CA39" i="5" a="1"/>
  <c r="CA39" i="5" s="1"/>
  <c r="CA31" i="5" a="1"/>
  <c r="CA31" i="5" s="1"/>
  <c r="CA18" i="5" a="1"/>
  <c r="CA18" i="5" s="1"/>
  <c r="CA10" i="5" a="1"/>
  <c r="CA10" i="5" s="1"/>
  <c r="CA9" i="5" a="1"/>
  <c r="CA9" i="5" s="1"/>
  <c r="CA8" i="5" a="1"/>
  <c r="CA8" i="5" s="1"/>
  <c r="CA7" i="5" a="1"/>
  <c r="CA7" i="5" s="1"/>
  <c r="CA34" i="5" a="1"/>
  <c r="CA34" i="5" s="1"/>
  <c r="CA26" i="5" a="1"/>
  <c r="CA26" i="5" s="1"/>
  <c r="CA15" i="5" a="1"/>
  <c r="CA15" i="5" s="1"/>
  <c r="BV9" i="6" s="1"/>
  <c r="CA12" i="5" a="1"/>
  <c r="CA12" i="5" s="1"/>
  <c r="CA49" i="5" a="1"/>
  <c r="CA49" i="5" s="1"/>
  <c r="CA37" i="5" a="1"/>
  <c r="CA37" i="5" s="1"/>
  <c r="CA29" i="5" a="1"/>
  <c r="CA29" i="5" s="1"/>
  <c r="CA22" i="5" a="1"/>
  <c r="CA22" i="5" s="1"/>
  <c r="CA19" i="5" a="1"/>
  <c r="CA19" i="5" s="1"/>
  <c r="BV10" i="6" s="1"/>
  <c r="CA52" i="5" a="1"/>
  <c r="CA52" i="5" s="1"/>
  <c r="CA46" i="5" a="1"/>
  <c r="CA46" i="5" s="1"/>
  <c r="CA40" i="5" a="1"/>
  <c r="CA40" i="5" s="1"/>
  <c r="CA32" i="5" a="1"/>
  <c r="CA32" i="5" s="1"/>
  <c r="CA24" i="5" a="1"/>
  <c r="CA24" i="5" s="1"/>
  <c r="CA47" i="5" a="1"/>
  <c r="CA47" i="5" s="1"/>
  <c r="CA42" i="5" a="1"/>
  <c r="CA42" i="5" s="1"/>
  <c r="CA35" i="5" a="1"/>
  <c r="CA35" i="5" s="1"/>
  <c r="BV14" i="6" s="1"/>
  <c r="CA27" i="5" a="1"/>
  <c r="CA27" i="5" s="1"/>
  <c r="CA14" i="5" a="1"/>
  <c r="CA14" i="5" s="1"/>
  <c r="CA11" i="5" a="1"/>
  <c r="CA11" i="5" s="1"/>
  <c r="BM356" i="5" a="1"/>
  <c r="BM356" i="5" s="1"/>
  <c r="BM354" i="5" a="1"/>
  <c r="BM354" i="5" s="1"/>
  <c r="BH1" i="6"/>
  <c r="BM350" i="5" a="1"/>
  <c r="BM350" i="5" s="1"/>
  <c r="BM357" i="5" a="1"/>
  <c r="BM357" i="5" s="1"/>
  <c r="BM353" i="5" a="1"/>
  <c r="BM353" i="5" s="1"/>
  <c r="BM352" i="5" a="1"/>
  <c r="BM352" i="5" s="1"/>
  <c r="BM351" i="5" a="1"/>
  <c r="BM351" i="5" s="1"/>
  <c r="BM358" i="5" a="1"/>
  <c r="BM358" i="5" s="1"/>
  <c r="BM355" i="5" a="1"/>
  <c r="BM355" i="5" s="1"/>
  <c r="BM346" i="5" a="1"/>
  <c r="BM346" i="5" s="1"/>
  <c r="BM343" i="5" a="1"/>
  <c r="BM343" i="5" s="1"/>
  <c r="BM344" i="5" a="1"/>
  <c r="BM344" i="5" s="1"/>
  <c r="BM342" i="5" a="1"/>
  <c r="BM342" i="5" s="1"/>
  <c r="BM348" i="5" a="1"/>
  <c r="BM348" i="5" s="1"/>
  <c r="BM349" i="5" a="1"/>
  <c r="BM349" i="5" s="1"/>
  <c r="BM345" i="5" a="1"/>
  <c r="BM345" i="5" s="1"/>
  <c r="BM341" i="5" a="1"/>
  <c r="BM341" i="5" s="1"/>
  <c r="BM347" i="5" a="1"/>
  <c r="BM347" i="5" s="1"/>
  <c r="BM338" i="5" a="1"/>
  <c r="BM338" i="5" s="1"/>
  <c r="BM337" i="5" a="1"/>
  <c r="BM337" i="5" s="1"/>
  <c r="BM333" i="5" a="1"/>
  <c r="BM333" i="5" s="1"/>
  <c r="BM340" i="5" a="1"/>
  <c r="BM340" i="5" s="1"/>
  <c r="BM339" i="5" a="1"/>
  <c r="BM339" i="5" s="1"/>
  <c r="BM331" i="5" a="1"/>
  <c r="BM331" i="5" s="1"/>
  <c r="BH88" i="6" s="1"/>
  <c r="BM329" i="5" a="1"/>
  <c r="BM329" i="5" s="1"/>
  <c r="BM336" i="5" a="1"/>
  <c r="BM336" i="5" s="1"/>
  <c r="BM335" i="5" a="1"/>
  <c r="BM335" i="5" s="1"/>
  <c r="BM330" i="5" a="1"/>
  <c r="BM330" i="5" s="1"/>
  <c r="BM334" i="5" a="1"/>
  <c r="BM334" i="5" s="1"/>
  <c r="BM332" i="5" a="1"/>
  <c r="BM332" i="5" s="1"/>
  <c r="BM321" i="5" a="1"/>
  <c r="BM321" i="5" s="1"/>
  <c r="BM319" i="5" a="1"/>
  <c r="BM319" i="5" s="1"/>
  <c r="BM326" i="5" a="1"/>
  <c r="BM326" i="5" s="1"/>
  <c r="BM317" i="5" a="1"/>
  <c r="BM317" i="5" s="1"/>
  <c r="BM315" i="5" a="1"/>
  <c r="BM315" i="5" s="1"/>
  <c r="BM312" i="5" a="1"/>
  <c r="BM312" i="5" s="1"/>
  <c r="BM311" i="5" a="1"/>
  <c r="BM311" i="5" s="1"/>
  <c r="BM324" i="5" a="1"/>
  <c r="BM324" i="5" s="1"/>
  <c r="BM322" i="5" a="1"/>
  <c r="BM322" i="5" s="1"/>
  <c r="BM320" i="5" a="1"/>
  <c r="BM320" i="5" s="1"/>
  <c r="BM328" i="5" a="1"/>
  <c r="BM328" i="5" s="1"/>
  <c r="BM318" i="5" a="1"/>
  <c r="BM318" i="5" s="1"/>
  <c r="BM313" i="5" a="1"/>
  <c r="BM313" i="5" s="1"/>
  <c r="BM327" i="5" a="1"/>
  <c r="BM327" i="5" s="1"/>
  <c r="BH87" i="6" s="1"/>
  <c r="BM325" i="5" a="1"/>
  <c r="BM325" i="5" s="1"/>
  <c r="BM316" i="5" a="1"/>
  <c r="BM316" i="5" s="1"/>
  <c r="BM314" i="5" a="1"/>
  <c r="BM314" i="5" s="1"/>
  <c r="BM323" i="5" a="1"/>
  <c r="BM323" i="5" s="1"/>
  <c r="BH86" i="6" s="1"/>
  <c r="BM299" i="5" a="1"/>
  <c r="BM299" i="5" s="1"/>
  <c r="BM292" i="5" a="1"/>
  <c r="BM292" i="5" s="1"/>
  <c r="BM301" i="5" a="1"/>
  <c r="BM301" i="5" s="1"/>
  <c r="BM295" i="5" a="1"/>
  <c r="BM295" i="5" s="1"/>
  <c r="BM291" i="5" a="1"/>
  <c r="BM291" i="5" s="1"/>
  <c r="BM308" i="5" a="1"/>
  <c r="BM308" i="5" s="1"/>
  <c r="BM306" i="5" a="1"/>
  <c r="BM306" i="5" s="1"/>
  <c r="BM304" i="5" a="1"/>
  <c r="BM304" i="5" s="1"/>
  <c r="BM303" i="5" a="1"/>
  <c r="BM303" i="5" s="1"/>
  <c r="BM298" i="5" a="1"/>
  <c r="BM298" i="5" s="1"/>
  <c r="BM294" i="5" a="1"/>
  <c r="BM294" i="5" s="1"/>
  <c r="BM300" i="5" a="1"/>
  <c r="BM300" i="5" s="1"/>
  <c r="BM293" i="5" a="1"/>
  <c r="BM293" i="5" s="1"/>
  <c r="BM310" i="5" a="1"/>
  <c r="BM310" i="5" s="1"/>
  <c r="BM309" i="5" a="1"/>
  <c r="BM309" i="5" s="1"/>
  <c r="BM297" i="5" a="1"/>
  <c r="BM297" i="5" s="1"/>
  <c r="BM305" i="5" a="1"/>
  <c r="BM305" i="5" s="1"/>
  <c r="BM307" i="5" a="1"/>
  <c r="BM307" i="5" s="1"/>
  <c r="BM302" i="5" a="1"/>
  <c r="BM302" i="5" s="1"/>
  <c r="BM296" i="5" a="1"/>
  <c r="BM296" i="5" s="1"/>
  <c r="BM282" i="5" a="1"/>
  <c r="BM282" i="5" s="1"/>
  <c r="BM274" i="5" a="1"/>
  <c r="BM274" i="5" s="1"/>
  <c r="BM277" i="5" a="1"/>
  <c r="BM277" i="5" s="1"/>
  <c r="BM281" i="5" a="1"/>
  <c r="BM281" i="5" s="1"/>
  <c r="BM280" i="5" a="1"/>
  <c r="BM280" i="5" s="1"/>
  <c r="BM276" i="5" a="1"/>
  <c r="BM276" i="5" s="1"/>
  <c r="BM279" i="5" a="1"/>
  <c r="BM279" i="5" s="1"/>
  <c r="BM289" i="5" a="1"/>
  <c r="BM289" i="5" s="1"/>
  <c r="BM286" i="5" a="1"/>
  <c r="BM286" i="5" s="1"/>
  <c r="BM278" i="5" a="1"/>
  <c r="BM278" i="5" s="1"/>
  <c r="BM290" i="5" a="1"/>
  <c r="BM290" i="5" s="1"/>
  <c r="BM287" i="5" a="1"/>
  <c r="BM287" i="5" s="1"/>
  <c r="BH77" i="6" s="1"/>
  <c r="BM285" i="5" a="1"/>
  <c r="BM285" i="5" s="1"/>
  <c r="BM275" i="5" a="1"/>
  <c r="BM275" i="5" s="1"/>
  <c r="BM288" i="5" a="1"/>
  <c r="BM288" i="5" s="1"/>
  <c r="BM283" i="5" a="1"/>
  <c r="BM283" i="5" s="1"/>
  <c r="BH76" i="6" s="1"/>
  <c r="BM284" i="5" a="1"/>
  <c r="BM284" i="5" s="1"/>
  <c r="BM262" i="5" a="1"/>
  <c r="BM262" i="5" s="1"/>
  <c r="BM261" i="5" a="1"/>
  <c r="BM261" i="5" s="1"/>
  <c r="BM255" i="5" a="1"/>
  <c r="BM255" i="5" s="1"/>
  <c r="BM258" i="5" a="1"/>
  <c r="BM258" i="5" s="1"/>
  <c r="BM268" i="5" a="1"/>
  <c r="BM268" i="5" s="1"/>
  <c r="BM264" i="5" a="1"/>
  <c r="BM264" i="5" s="1"/>
  <c r="BM260" i="5" a="1"/>
  <c r="BM260" i="5" s="1"/>
  <c r="BM257" i="5" a="1"/>
  <c r="BM257" i="5" s="1"/>
  <c r="BM273" i="5" a="1"/>
  <c r="BM273" i="5" s="1"/>
  <c r="BM271" i="5" a="1"/>
  <c r="BM271" i="5" s="1"/>
  <c r="BM270" i="5" a="1"/>
  <c r="BM270" i="5" s="1"/>
  <c r="BM267" i="5" a="1"/>
  <c r="BM267" i="5" s="1"/>
  <c r="BM263" i="5" a="1"/>
  <c r="BM263" i="5" s="1"/>
  <c r="BM254" i="5" a="1"/>
  <c r="BM254" i="5" s="1"/>
  <c r="BM269" i="5" a="1"/>
  <c r="BM269" i="5" s="1"/>
  <c r="BM259" i="5" a="1"/>
  <c r="BM259" i="5" s="1"/>
  <c r="BM266" i="5" a="1"/>
  <c r="BM266" i="5" s="1"/>
  <c r="BM265" i="5" a="1"/>
  <c r="BM265" i="5" s="1"/>
  <c r="BM256" i="5" a="1"/>
  <c r="BM256" i="5" s="1"/>
  <c r="BM272" i="5" a="1"/>
  <c r="BM272" i="5" s="1"/>
  <c r="BM253" i="5" a="1"/>
  <c r="BM253" i="5" s="1"/>
  <c r="BM252" i="5" a="1"/>
  <c r="BM252" i="5" s="1"/>
  <c r="BM248" i="5" a="1"/>
  <c r="BM248" i="5" s="1"/>
  <c r="BM247" i="5" a="1"/>
  <c r="BM247" i="5" s="1"/>
  <c r="BM245" i="5" a="1"/>
  <c r="BM245" i="5" s="1"/>
  <c r="BM239" i="5" a="1"/>
  <c r="BM239" i="5" s="1"/>
  <c r="BM233" i="5" a="1"/>
  <c r="BM233" i="5" s="1"/>
  <c r="BM249" i="5" a="1"/>
  <c r="BM249" i="5" s="1"/>
  <c r="BM238" i="5" a="1"/>
  <c r="BM238" i="5" s="1"/>
  <c r="BM251" i="5" a="1"/>
  <c r="BM251" i="5" s="1"/>
  <c r="BH68" i="6" s="1"/>
  <c r="BM250" i="5" a="1"/>
  <c r="BM250" i="5" s="1"/>
  <c r="BM243" i="5" a="1"/>
  <c r="BM243" i="5" s="1"/>
  <c r="BM237" i="5" a="1"/>
  <c r="BM237" i="5" s="1"/>
  <c r="BM242" i="5" a="1"/>
  <c r="BM242" i="5" s="1"/>
  <c r="BM241" i="5" a="1"/>
  <c r="BM241" i="5" s="1"/>
  <c r="BM236" i="5" a="1"/>
  <c r="BM236" i="5" s="1"/>
  <c r="BM235" i="5" a="1"/>
  <c r="BM235" i="5" s="1"/>
  <c r="BM244" i="5" a="1"/>
  <c r="BM244" i="5" s="1"/>
  <c r="BM246" i="5" a="1"/>
  <c r="BM246" i="5" s="1"/>
  <c r="BM240" i="5" a="1"/>
  <c r="BM240" i="5" s="1"/>
  <c r="BM234" i="5" a="1"/>
  <c r="BM234" i="5" s="1"/>
  <c r="BM232" i="5" a="1"/>
  <c r="BM232" i="5" s="1"/>
  <c r="BM225" i="5" a="1"/>
  <c r="BM225" i="5" s="1"/>
  <c r="BM220" i="5" a="1"/>
  <c r="BM220" i="5" s="1"/>
  <c r="BM213" i="5" a="1"/>
  <c r="BM213" i="5" s="1"/>
  <c r="BM231" i="5" a="1"/>
  <c r="BM231" i="5" s="1"/>
  <c r="BM229" i="5" a="1"/>
  <c r="BM229" i="5" s="1"/>
  <c r="BM212" i="5" a="1"/>
  <c r="BM212" i="5" s="1"/>
  <c r="BM224" i="5" a="1"/>
  <c r="BM224" i="5" s="1"/>
  <c r="BM223" i="5" a="1"/>
  <c r="BM223" i="5" s="1"/>
  <c r="BM217" i="5" a="1"/>
  <c r="BM217" i="5" s="1"/>
  <c r="BM216" i="5" a="1"/>
  <c r="BM216" i="5" s="1"/>
  <c r="BM227" i="5" a="1"/>
  <c r="BM227" i="5" s="1"/>
  <c r="BM211" i="5" a="1"/>
  <c r="BM211" i="5" s="1"/>
  <c r="BM222" i="5" a="1"/>
  <c r="BM222" i="5" s="1"/>
  <c r="BM218" i="5" a="1"/>
  <c r="BM218" i="5" s="1"/>
  <c r="BM215" i="5" a="1"/>
  <c r="BM215" i="5" s="1"/>
  <c r="BM221" i="5" a="1"/>
  <c r="BM221" i="5" s="1"/>
  <c r="BM228" i="5" a="1"/>
  <c r="BM228" i="5" s="1"/>
  <c r="BM226" i="5" a="1"/>
  <c r="BM226" i="5" s="1"/>
  <c r="BM219" i="5" a="1"/>
  <c r="BM219" i="5" s="1"/>
  <c r="BM214" i="5" a="1"/>
  <c r="BM214" i="5" s="1"/>
  <c r="BM230" i="5" a="1"/>
  <c r="BM230" i="5" s="1"/>
  <c r="BM210" i="5" a="1"/>
  <c r="BM210" i="5" s="1"/>
  <c r="BM202" i="5" a="1"/>
  <c r="BM202" i="5" s="1"/>
  <c r="BM198" i="5" a="1"/>
  <c r="BM198" i="5" s="1"/>
  <c r="BM194" i="5" a="1"/>
  <c r="BM194" i="5" s="1"/>
  <c r="BM189" i="5" a="1"/>
  <c r="BM189" i="5" s="1"/>
  <c r="BM181" i="5" a="1"/>
  <c r="BM181" i="5" s="1"/>
  <c r="BM177" i="5" a="1"/>
  <c r="BM177" i="5" s="1"/>
  <c r="BM171" i="5" a="1"/>
  <c r="BM171" i="5" s="1"/>
  <c r="BM209" i="5" a="1"/>
  <c r="BM209" i="5" s="1"/>
  <c r="BM208" i="5" a="1"/>
  <c r="BM208" i="5" s="1"/>
  <c r="BM190" i="5" a="1"/>
  <c r="BM190" i="5" s="1"/>
  <c r="BM185" i="5" a="1"/>
  <c r="BM185" i="5" s="1"/>
  <c r="BM182" i="5" a="1"/>
  <c r="BM182" i="5" s="1"/>
  <c r="BM176" i="5" a="1"/>
  <c r="BM176" i="5" s="1"/>
  <c r="BM206" i="5" a="1"/>
  <c r="BM206" i="5" s="1"/>
  <c r="BM201" i="5" a="1"/>
  <c r="BM201" i="5" s="1"/>
  <c r="BM196" i="5" a="1"/>
  <c r="BM196" i="5" s="1"/>
  <c r="BM195" i="5" a="1"/>
  <c r="BM195" i="5" s="1"/>
  <c r="BH54" i="6" s="1"/>
  <c r="BM186" i="5" a="1"/>
  <c r="BM186" i="5" s="1"/>
  <c r="BM200" i="5" a="1"/>
  <c r="BM200" i="5" s="1"/>
  <c r="BM178" i="5" a="1"/>
  <c r="BM178" i="5" s="1"/>
  <c r="BM175" i="5" a="1"/>
  <c r="BM175" i="5" s="1"/>
  <c r="BH49" i="6" s="1"/>
  <c r="BM173" i="5" a="1"/>
  <c r="BM173" i="5" s="1"/>
  <c r="BM205" i="5" a="1"/>
  <c r="BM205" i="5" s="1"/>
  <c r="BM192" i="5" a="1"/>
  <c r="BM192" i="5" s="1"/>
  <c r="BM191" i="5" a="1"/>
  <c r="BM191" i="5" s="1"/>
  <c r="BM187" i="5" a="1"/>
  <c r="BM187" i="5" s="1"/>
  <c r="BM179" i="5" a="1"/>
  <c r="BM179" i="5" s="1"/>
  <c r="BM207" i="5" a="1"/>
  <c r="BM207" i="5" s="1"/>
  <c r="BM197" i="5" a="1"/>
  <c r="BM197" i="5" s="1"/>
  <c r="BM193" i="5" a="1"/>
  <c r="BM193" i="5" s="1"/>
  <c r="BM183" i="5" a="1"/>
  <c r="BM183" i="5" s="1"/>
  <c r="BM204" i="5" a="1"/>
  <c r="BM204" i="5" s="1"/>
  <c r="BM199" i="5" a="1"/>
  <c r="BM199" i="5" s="1"/>
  <c r="BM188" i="5" a="1"/>
  <c r="BM188" i="5" s="1"/>
  <c r="BM180" i="5" a="1"/>
  <c r="BM180" i="5" s="1"/>
  <c r="BM172" i="5" a="1"/>
  <c r="BM172" i="5" s="1"/>
  <c r="BM203" i="5" a="1"/>
  <c r="BM203" i="5" s="1"/>
  <c r="BM184" i="5" a="1"/>
  <c r="BM184" i="5" s="1"/>
  <c r="BM174" i="5" a="1"/>
  <c r="BM174" i="5" s="1"/>
  <c r="BM153" i="5" a="1"/>
  <c r="BM153" i="5" s="1"/>
  <c r="BM151" i="5" a="1"/>
  <c r="BM151" i="5" s="1"/>
  <c r="BH43" i="6" s="1"/>
  <c r="BM150" i="5" a="1"/>
  <c r="BM150" i="5" s="1"/>
  <c r="BM149" i="5" a="1"/>
  <c r="BM149" i="5" s="1"/>
  <c r="BM147" i="5" a="1"/>
  <c r="BM147" i="5" s="1"/>
  <c r="BM143" i="5" a="1"/>
  <c r="BM143" i="5" s="1"/>
  <c r="BM137" i="5" a="1"/>
  <c r="BM137" i="5" s="1"/>
  <c r="BM132" i="5" a="1"/>
  <c r="BM132" i="5" s="1"/>
  <c r="BM170" i="5" a="1"/>
  <c r="BM170" i="5" s="1"/>
  <c r="BM163" i="5" a="1"/>
  <c r="BM163" i="5" s="1"/>
  <c r="BM148" i="5" a="1"/>
  <c r="BM148" i="5" s="1"/>
  <c r="BM146" i="5" a="1"/>
  <c r="BM146" i="5" s="1"/>
  <c r="BM145" i="5" a="1"/>
  <c r="BM145" i="5" s="1"/>
  <c r="BM142" i="5" a="1"/>
  <c r="BM142" i="5" s="1"/>
  <c r="BM138" i="5" a="1"/>
  <c r="BM138" i="5" s="1"/>
  <c r="BM127" i="5" a="1"/>
  <c r="BM127" i="5" s="1"/>
  <c r="BM167" i="5" a="1"/>
  <c r="BM167" i="5" s="1"/>
  <c r="BM166" i="5" a="1"/>
  <c r="BM166" i="5" s="1"/>
  <c r="BM165" i="5" a="1"/>
  <c r="BM165" i="5" s="1"/>
  <c r="BM164" i="5" a="1"/>
  <c r="BM164" i="5" s="1"/>
  <c r="BM162" i="5" a="1"/>
  <c r="BM162" i="5" s="1"/>
  <c r="BM160" i="5" a="1"/>
  <c r="BM160" i="5" s="1"/>
  <c r="BM159" i="5" a="1"/>
  <c r="BM159" i="5" s="1"/>
  <c r="BM158" i="5" a="1"/>
  <c r="BM158" i="5" s="1"/>
  <c r="BM154" i="5" a="1"/>
  <c r="BM154" i="5" s="1"/>
  <c r="BM135" i="5" a="1"/>
  <c r="BM135" i="5" s="1"/>
  <c r="BM133" i="5" a="1"/>
  <c r="BM133" i="5" s="1"/>
  <c r="BM130" i="5" a="1"/>
  <c r="BM130" i="5" s="1"/>
  <c r="BM169" i="5" a="1"/>
  <c r="BM169" i="5" s="1"/>
  <c r="BM168" i="5" a="1"/>
  <c r="BM168" i="5" s="1"/>
  <c r="BM161" i="5" a="1"/>
  <c r="BM161" i="5" s="1"/>
  <c r="BM136" i="5" a="1"/>
  <c r="BM136" i="5" s="1"/>
  <c r="BM134" i="5" a="1"/>
  <c r="BM134" i="5" s="1"/>
  <c r="BM125" i="5" a="1"/>
  <c r="BM125" i="5" s="1"/>
  <c r="BM155" i="5" a="1"/>
  <c r="BM155" i="5" s="1"/>
  <c r="BM141" i="5" a="1"/>
  <c r="BM141" i="5" s="1"/>
  <c r="BM128" i="5" a="1"/>
  <c r="BM128" i="5" s="1"/>
  <c r="BM156" i="5" a="1"/>
  <c r="BM156" i="5" s="1"/>
  <c r="BM140" i="5" a="1"/>
  <c r="BM140" i="5" s="1"/>
  <c r="BM131" i="5" a="1"/>
  <c r="BM131" i="5" s="1"/>
  <c r="BH38" i="6" s="1"/>
  <c r="BM152" i="5" a="1"/>
  <c r="BM152" i="5" s="1"/>
  <c r="BM139" i="5" a="1"/>
  <c r="BM139" i="5" s="1"/>
  <c r="BM126" i="5" a="1"/>
  <c r="BM126" i="5" s="1"/>
  <c r="BM157" i="5" a="1"/>
  <c r="BM157" i="5" s="1"/>
  <c r="BM144" i="5" a="1"/>
  <c r="BM144" i="5" s="1"/>
  <c r="BM129" i="5" a="1"/>
  <c r="BM129" i="5" s="1"/>
  <c r="BM124" i="5" a="1"/>
  <c r="BM124" i="5" s="1"/>
  <c r="BM111" i="5" a="1"/>
  <c r="BM111" i="5" s="1"/>
  <c r="BH33" i="6" s="1"/>
  <c r="BM106" i="5" a="1"/>
  <c r="BM106" i="5" s="1"/>
  <c r="BM96" i="5" a="1"/>
  <c r="BM96" i="5" s="1"/>
  <c r="BM93" i="5" a="1"/>
  <c r="BM93" i="5" s="1"/>
  <c r="BM90" i="5" a="1"/>
  <c r="BM90" i="5" s="1"/>
  <c r="BM122" i="5" a="1"/>
  <c r="BM122" i="5" s="1"/>
  <c r="BM119" i="5" a="1"/>
  <c r="BM119" i="5" s="1"/>
  <c r="BM115" i="5" a="1"/>
  <c r="BM115" i="5" s="1"/>
  <c r="BM110" i="5" a="1"/>
  <c r="BM110" i="5" s="1"/>
  <c r="BM103" i="5" a="1"/>
  <c r="BM103" i="5" s="1"/>
  <c r="BM98" i="5" a="1"/>
  <c r="BM98" i="5" s="1"/>
  <c r="BM87" i="5" a="1"/>
  <c r="BM87" i="5" s="1"/>
  <c r="BM84" i="5" a="1"/>
  <c r="BM84" i="5" s="1"/>
  <c r="BM95" i="5" a="1"/>
  <c r="BM95" i="5" s="1"/>
  <c r="BM121" i="5" a="1"/>
  <c r="BM121" i="5" s="1"/>
  <c r="BM114" i="5" a="1"/>
  <c r="BM114" i="5" s="1"/>
  <c r="BM109" i="5" a="1"/>
  <c r="BM109" i="5" s="1"/>
  <c r="BM105" i="5" a="1"/>
  <c r="BM105" i="5" s="1"/>
  <c r="BM101" i="5" a="1"/>
  <c r="BM101" i="5" s="1"/>
  <c r="BM92" i="5" a="1"/>
  <c r="BM92" i="5" s="1"/>
  <c r="BM123" i="5" a="1"/>
  <c r="BM123" i="5" s="1"/>
  <c r="BH36" i="6" s="1"/>
  <c r="BM117" i="5" a="1"/>
  <c r="BM117" i="5" s="1"/>
  <c r="BM113" i="5" a="1"/>
  <c r="BM113" i="5" s="1"/>
  <c r="BM108" i="5" a="1"/>
  <c r="BM108" i="5" s="1"/>
  <c r="BM104" i="5" a="1"/>
  <c r="BM104" i="5" s="1"/>
  <c r="BM89" i="5" a="1"/>
  <c r="BM89" i="5" s="1"/>
  <c r="BM99" i="5" a="1"/>
  <c r="BM99" i="5" s="1"/>
  <c r="BH30" i="6" s="1"/>
  <c r="BM97" i="5" a="1"/>
  <c r="BM97" i="5" s="1"/>
  <c r="BM86" i="5" a="1"/>
  <c r="BM86" i="5" s="1"/>
  <c r="BM83" i="5" a="1"/>
  <c r="BM83" i="5" s="1"/>
  <c r="BM120" i="5" a="1"/>
  <c r="BM120" i="5" s="1"/>
  <c r="BM112" i="5" a="1"/>
  <c r="BM112" i="5" s="1"/>
  <c r="BM107" i="5" a="1"/>
  <c r="BM107" i="5" s="1"/>
  <c r="BH32" i="6" s="1"/>
  <c r="BM102" i="5" a="1"/>
  <c r="BM102" i="5" s="1"/>
  <c r="BM94" i="5" a="1"/>
  <c r="BM94" i="5" s="1"/>
  <c r="BM118" i="5" a="1"/>
  <c r="BM118" i="5" s="1"/>
  <c r="BM116" i="5" a="1"/>
  <c r="BM116" i="5" s="1"/>
  <c r="BM100" i="5" a="1"/>
  <c r="BM100" i="5" s="1"/>
  <c r="BM91" i="5" a="1"/>
  <c r="BM91" i="5" s="1"/>
  <c r="BM88" i="5" a="1"/>
  <c r="BM88" i="5" s="1"/>
  <c r="BM85" i="5" a="1"/>
  <c r="BM85" i="5" s="1"/>
  <c r="BM82" i="5" a="1"/>
  <c r="BM82" i="5" s="1"/>
  <c r="BM70" i="5" a="1"/>
  <c r="BM70" i="5" s="1"/>
  <c r="BM62" i="5" a="1"/>
  <c r="BM62" i="5" s="1"/>
  <c r="BM56" i="5" a="1"/>
  <c r="BM56" i="5" s="1"/>
  <c r="BM80" i="5" a="1"/>
  <c r="BM80" i="5" s="1"/>
  <c r="BM77" i="5" a="1"/>
  <c r="BM77" i="5" s="1"/>
  <c r="BM73" i="5" a="1"/>
  <c r="BM73" i="5" s="1"/>
  <c r="BM65" i="5" a="1"/>
  <c r="BM65" i="5" s="1"/>
  <c r="BM44" i="5" a="1"/>
  <c r="BM44" i="5" s="1"/>
  <c r="BM76" i="5" a="1"/>
  <c r="BM76" i="5" s="1"/>
  <c r="BM68" i="5" a="1"/>
  <c r="BM68" i="5" s="1"/>
  <c r="BM60" i="5" a="1"/>
  <c r="BM60" i="5" s="1"/>
  <c r="BM55" i="5" a="1"/>
  <c r="BM55" i="5" s="1"/>
  <c r="BM71" i="5" a="1"/>
  <c r="BM71" i="5" s="1"/>
  <c r="BM63" i="5" a="1"/>
  <c r="BM63" i="5" s="1"/>
  <c r="BM58" i="5" a="1"/>
  <c r="BM58" i="5" s="1"/>
  <c r="BM42" i="5" a="1"/>
  <c r="BM42" i="5" s="1"/>
  <c r="BM79" i="5" a="1"/>
  <c r="BM79" i="5" s="1"/>
  <c r="BH25" i="6" s="1"/>
  <c r="BM74" i="5" a="1"/>
  <c r="BM74" i="5" s="1"/>
  <c r="BM66" i="5" a="1"/>
  <c r="BM66" i="5" s="1"/>
  <c r="BM54" i="5" a="1"/>
  <c r="BM54" i="5" s="1"/>
  <c r="BM81" i="5" a="1"/>
  <c r="BM81" i="5" s="1"/>
  <c r="BM69" i="5" a="1"/>
  <c r="BM69" i="5" s="1"/>
  <c r="BM61" i="5" a="1"/>
  <c r="BM61" i="5" s="1"/>
  <c r="BM46" i="5" a="1"/>
  <c r="BM46" i="5" s="1"/>
  <c r="BM72" i="5" a="1"/>
  <c r="BM72" i="5" s="1"/>
  <c r="BM64" i="5" a="1"/>
  <c r="BM64" i="5" s="1"/>
  <c r="BM53" i="5" a="1"/>
  <c r="BM53" i="5" s="1"/>
  <c r="BM78" i="5" a="1"/>
  <c r="BM78" i="5" s="1"/>
  <c r="BM75" i="5" a="1"/>
  <c r="BM75" i="5" s="1"/>
  <c r="BM67" i="5" a="1"/>
  <c r="BM67" i="5" s="1"/>
  <c r="BM59" i="5" a="1"/>
  <c r="BM59" i="5" s="1"/>
  <c r="BM57" i="5" a="1"/>
  <c r="BM57" i="5" s="1"/>
  <c r="BM48" i="5" a="1"/>
  <c r="BM48" i="5" s="1"/>
  <c r="BM36" i="5" a="1"/>
  <c r="BM36" i="5" s="1"/>
  <c r="BM28" i="5" a="1"/>
  <c r="BM28" i="5" s="1"/>
  <c r="BM12" i="5" a="1"/>
  <c r="BM12" i="5" s="1"/>
  <c r="BM51" i="5" a="1"/>
  <c r="BM51" i="5" s="1"/>
  <c r="BM39" i="5" a="1"/>
  <c r="BM39" i="5" s="1"/>
  <c r="BM31" i="5" a="1"/>
  <c r="BM31" i="5" s="1"/>
  <c r="BH13" i="6" s="1"/>
  <c r="BM22" i="5" a="1"/>
  <c r="BM22" i="5" s="1"/>
  <c r="BM45" i="5" a="1"/>
  <c r="BM45" i="5" s="1"/>
  <c r="BM34" i="5" a="1"/>
  <c r="BM34" i="5" s="1"/>
  <c r="BM26" i="5" a="1"/>
  <c r="BM26" i="5" s="1"/>
  <c r="BM14" i="5" a="1"/>
  <c r="BM14" i="5" s="1"/>
  <c r="BM11" i="5" a="1"/>
  <c r="BM11" i="5" s="1"/>
  <c r="BM49" i="5" a="1"/>
  <c r="BM49" i="5" s="1"/>
  <c r="BM41" i="5" a="1"/>
  <c r="BM41" i="5" s="1"/>
  <c r="BM37" i="5" a="1"/>
  <c r="BM37" i="5" s="1"/>
  <c r="BM29" i="5" a="1"/>
  <c r="BM29" i="5" s="1"/>
  <c r="BM21" i="5" a="1"/>
  <c r="BM21" i="5" s="1"/>
  <c r="BM17" i="5" a="1"/>
  <c r="BM17" i="5" s="1"/>
  <c r="BM8" i="5" a="1"/>
  <c r="BM8" i="5" s="1"/>
  <c r="BM6" i="5" a="1"/>
  <c r="BM6" i="5" s="1"/>
  <c r="BH6" i="6" s="1"/>
  <c r="BM52" i="5" a="1"/>
  <c r="BM52" i="5" s="1"/>
  <c r="BM40" i="5" a="1"/>
  <c r="BM40" i="5" s="1"/>
  <c r="BM32" i="5" a="1"/>
  <c r="BM32" i="5" s="1"/>
  <c r="BM24" i="5" a="1"/>
  <c r="BM24" i="5" s="1"/>
  <c r="BM9" i="5" a="1"/>
  <c r="BM9" i="5" s="1"/>
  <c r="BM7" i="5" a="1"/>
  <c r="BM7" i="5" s="1"/>
  <c r="BH7" i="6" s="1"/>
  <c r="BM47" i="5" a="1"/>
  <c r="BM47" i="5" s="1"/>
  <c r="BM35" i="5" a="1"/>
  <c r="BM35" i="5" s="1"/>
  <c r="BM27" i="5" a="1"/>
  <c r="BM27" i="5" s="1"/>
  <c r="BM23" i="5" a="1"/>
  <c r="BM23" i="5" s="1"/>
  <c r="BM20" i="5" a="1"/>
  <c r="BM20" i="5" s="1"/>
  <c r="BM18" i="5" a="1"/>
  <c r="BM18" i="5" s="1"/>
  <c r="BM16" i="5" a="1"/>
  <c r="BM16" i="5" s="1"/>
  <c r="BM13" i="5" a="1"/>
  <c r="BM13" i="5" s="1"/>
  <c r="BM50" i="5" a="1"/>
  <c r="BM50" i="5" s="1"/>
  <c r="BM38" i="5" a="1"/>
  <c r="BM38" i="5" s="1"/>
  <c r="BM30" i="5" a="1"/>
  <c r="BM30" i="5" s="1"/>
  <c r="BM19" i="5" a="1"/>
  <c r="BM19" i="5" s="1"/>
  <c r="BH10" i="6" s="1"/>
  <c r="BM10" i="5" a="1"/>
  <c r="BM10" i="5" s="1"/>
  <c r="BM43" i="5" a="1"/>
  <c r="BM43" i="5" s="1"/>
  <c r="BH16" i="6" s="1"/>
  <c r="BM33" i="5" a="1"/>
  <c r="BM33" i="5" s="1"/>
  <c r="BM25" i="5" a="1"/>
  <c r="BM25" i="5" s="1"/>
  <c r="BM15" i="5" a="1"/>
  <c r="BM15" i="5" s="1"/>
  <c r="BK358" i="5" a="1"/>
  <c r="BK358" i="5" s="1"/>
  <c r="BK353" i="5" a="1"/>
  <c r="BK353" i="5" s="1"/>
  <c r="BK355" i="5" a="1"/>
  <c r="BK355" i="5" s="1"/>
  <c r="BF94" i="6" s="1"/>
  <c r="BK351" i="5" a="1"/>
  <c r="BK351" i="5" s="1"/>
  <c r="BK356" i="5" a="1"/>
  <c r="BK356" i="5" s="1"/>
  <c r="BK354" i="5" a="1"/>
  <c r="BK354" i="5" s="1"/>
  <c r="BF1" i="6"/>
  <c r="BK350" i="5" a="1"/>
  <c r="BK350" i="5" s="1"/>
  <c r="BK357" i="5" a="1"/>
  <c r="BK357" i="5" s="1"/>
  <c r="BK352" i="5" a="1"/>
  <c r="BK352" i="5" s="1"/>
  <c r="BK349" i="5" a="1"/>
  <c r="BK349" i="5" s="1"/>
  <c r="BK341" i="5" a="1"/>
  <c r="BK341" i="5" s="1"/>
  <c r="BK347" i="5" a="1"/>
  <c r="BK347" i="5" s="1"/>
  <c r="BK343" i="5" a="1"/>
  <c r="BK343" i="5" s="1"/>
  <c r="BK346" i="5" a="1"/>
  <c r="BK346" i="5" s="1"/>
  <c r="BK340" i="5" a="1"/>
  <c r="BK340" i="5" s="1"/>
  <c r="BK344" i="5" a="1"/>
  <c r="BK344" i="5" s="1"/>
  <c r="BK342" i="5" a="1"/>
  <c r="BK342" i="5" s="1"/>
  <c r="BK348" i="5" a="1"/>
  <c r="BK348" i="5" s="1"/>
  <c r="BK345" i="5" a="1"/>
  <c r="BK345" i="5" s="1"/>
  <c r="BK336" i="5" a="1"/>
  <c r="BK336" i="5" s="1"/>
  <c r="BK335" i="5" a="1"/>
  <c r="BK335" i="5" s="1"/>
  <c r="BK331" i="5" a="1"/>
  <c r="BK331" i="5" s="1"/>
  <c r="BK330" i="5" a="1"/>
  <c r="BK330" i="5" s="1"/>
  <c r="BK329" i="5" a="1"/>
  <c r="BK329" i="5" s="1"/>
  <c r="BK334" i="5" a="1"/>
  <c r="BK334" i="5" s="1"/>
  <c r="BK332" i="5" a="1"/>
  <c r="BK332" i="5" s="1"/>
  <c r="BK338" i="5" a="1"/>
  <c r="BK338" i="5" s="1"/>
  <c r="BK337" i="5" a="1"/>
  <c r="BK337" i="5" s="1"/>
  <c r="BK339" i="5" a="1"/>
  <c r="BK339" i="5" s="1"/>
  <c r="BK333" i="5" a="1"/>
  <c r="BK333" i="5" s="1"/>
  <c r="BK328" i="5" a="1"/>
  <c r="BK328" i="5" s="1"/>
  <c r="BK327" i="5" a="1"/>
  <c r="BK327" i="5" s="1"/>
  <c r="BF87" i="6" s="1"/>
  <c r="BK325" i="5" a="1"/>
  <c r="BK325" i="5" s="1"/>
  <c r="BK318" i="5" a="1"/>
  <c r="BK318" i="5" s="1"/>
  <c r="BK316" i="5" a="1"/>
  <c r="BK316" i="5" s="1"/>
  <c r="BK314" i="5" a="1"/>
  <c r="BK314" i="5" s="1"/>
  <c r="BK323" i="5" a="1"/>
  <c r="BK323" i="5" s="1"/>
  <c r="BK321" i="5" a="1"/>
  <c r="BK321" i="5" s="1"/>
  <c r="BK319" i="5" a="1"/>
  <c r="BK319" i="5" s="1"/>
  <c r="BK317" i="5" a="1"/>
  <c r="BK317" i="5" s="1"/>
  <c r="BK326" i="5" a="1"/>
  <c r="BK326" i="5" s="1"/>
  <c r="BK315" i="5" a="1"/>
  <c r="BK315" i="5" s="1"/>
  <c r="BF84" i="6" s="1"/>
  <c r="BK324" i="5" a="1"/>
  <c r="BK324" i="5" s="1"/>
  <c r="BK312" i="5" a="1"/>
  <c r="BK312" i="5" s="1"/>
  <c r="BK311" i="5" a="1"/>
  <c r="BK311" i="5" s="1"/>
  <c r="BK322" i="5" a="1"/>
  <c r="BK322" i="5" s="1"/>
  <c r="BK320" i="5" a="1"/>
  <c r="BK320" i="5" s="1"/>
  <c r="BK313" i="5" a="1"/>
  <c r="BK313" i="5" s="1"/>
  <c r="BK309" i="5" a="1"/>
  <c r="BK309" i="5" s="1"/>
  <c r="BK305" i="5" a="1"/>
  <c r="BK305" i="5" s="1"/>
  <c r="BK310" i="5" a="1"/>
  <c r="BK310" i="5" s="1"/>
  <c r="BK307" i="5" a="1"/>
  <c r="BK307" i="5" s="1"/>
  <c r="BF82" i="6" s="1"/>
  <c r="BK302" i="5" a="1"/>
  <c r="BK302" i="5" s="1"/>
  <c r="BK296" i="5" a="1"/>
  <c r="BK296" i="5" s="1"/>
  <c r="BK299" i="5" a="1"/>
  <c r="BK299" i="5" s="1"/>
  <c r="BK295" i="5" a="1"/>
  <c r="BK295" i="5" s="1"/>
  <c r="BK292" i="5" a="1"/>
  <c r="BK292" i="5" s="1"/>
  <c r="BK304" i="5" a="1"/>
  <c r="BK304" i="5" s="1"/>
  <c r="BK308" i="5" a="1"/>
  <c r="BK308" i="5" s="1"/>
  <c r="BK301" i="5" a="1"/>
  <c r="BK301" i="5" s="1"/>
  <c r="BK298" i="5" a="1"/>
  <c r="BK298" i="5" s="1"/>
  <c r="BK294" i="5" a="1"/>
  <c r="BK294" i="5" s="1"/>
  <c r="BK306" i="5" a="1"/>
  <c r="BK306" i="5" s="1"/>
  <c r="BK303" i="5" a="1"/>
  <c r="BK303" i="5" s="1"/>
  <c r="BK300" i="5" a="1"/>
  <c r="BK300" i="5" s="1"/>
  <c r="BK293" i="5" a="1"/>
  <c r="BK293" i="5" s="1"/>
  <c r="BK297" i="5" a="1"/>
  <c r="BK297" i="5" s="1"/>
  <c r="BK288" i="5" a="1"/>
  <c r="BK288" i="5" s="1"/>
  <c r="BK285" i="5" a="1"/>
  <c r="BK285" i="5" s="1"/>
  <c r="BK283" i="5" a="1"/>
  <c r="BK283" i="5" s="1"/>
  <c r="BK275" i="5" a="1"/>
  <c r="BK275" i="5" s="1"/>
  <c r="BK284" i="5" a="1"/>
  <c r="BK284" i="5" s="1"/>
  <c r="BK272" i="5" a="1"/>
  <c r="BK272" i="5" s="1"/>
  <c r="BK291" i="5" a="1"/>
  <c r="BK291" i="5" s="1"/>
  <c r="BK282" i="5" a="1"/>
  <c r="BK282" i="5" s="1"/>
  <c r="BK274" i="5" a="1"/>
  <c r="BK274" i="5" s="1"/>
  <c r="BK281" i="5" a="1"/>
  <c r="BK281" i="5" s="1"/>
  <c r="BK280" i="5" a="1"/>
  <c r="BK280" i="5" s="1"/>
  <c r="BK277" i="5" a="1"/>
  <c r="BK277" i="5" s="1"/>
  <c r="BK276" i="5" a="1"/>
  <c r="BK276" i="5" s="1"/>
  <c r="BK279" i="5" a="1"/>
  <c r="BK279" i="5" s="1"/>
  <c r="BK273" i="5" a="1"/>
  <c r="BK273" i="5" s="1"/>
  <c r="BK290" i="5" a="1"/>
  <c r="BK290" i="5" s="1"/>
  <c r="BK289" i="5" a="1"/>
  <c r="BK289" i="5" s="1"/>
  <c r="BK287" i="5" a="1"/>
  <c r="BK287" i="5" s="1"/>
  <c r="BK286" i="5" a="1"/>
  <c r="BK286" i="5" s="1"/>
  <c r="BK278" i="5" a="1"/>
  <c r="BK278" i="5" s="1"/>
  <c r="BK266" i="5" a="1"/>
  <c r="BK266" i="5" s="1"/>
  <c r="BK263" i="5" a="1"/>
  <c r="BK263" i="5" s="1"/>
  <c r="BK259" i="5" a="1"/>
  <c r="BK259" i="5" s="1"/>
  <c r="BK269" i="5" a="1"/>
  <c r="BK269" i="5" s="1"/>
  <c r="BK265" i="5" a="1"/>
  <c r="BK265" i="5" s="1"/>
  <c r="BK256" i="5" a="1"/>
  <c r="BK256" i="5" s="1"/>
  <c r="BK262" i="5" a="1"/>
  <c r="BK262" i="5" s="1"/>
  <c r="BK261" i="5" a="1"/>
  <c r="BK261" i="5" s="1"/>
  <c r="BK253" i="5" a="1"/>
  <c r="BK253" i="5" s="1"/>
  <c r="BK258" i="5" a="1"/>
  <c r="BK258" i="5" s="1"/>
  <c r="BK268" i="5" a="1"/>
  <c r="BK268" i="5" s="1"/>
  <c r="BK264" i="5" a="1"/>
  <c r="BK264" i="5" s="1"/>
  <c r="BK255" i="5" a="1"/>
  <c r="BK255" i="5" s="1"/>
  <c r="BK260" i="5" a="1"/>
  <c r="BK260" i="5" s="1"/>
  <c r="BK257" i="5" a="1"/>
  <c r="BK257" i="5" s="1"/>
  <c r="BK271" i="5" a="1"/>
  <c r="BK271" i="5" s="1"/>
  <c r="BK270" i="5" a="1"/>
  <c r="BK270" i="5" s="1"/>
  <c r="BK254" i="5" a="1"/>
  <c r="BK254" i="5" s="1"/>
  <c r="BK267" i="5" a="1"/>
  <c r="BK267" i="5" s="1"/>
  <c r="BF72" i="6" s="1"/>
  <c r="BK241" i="5" a="1"/>
  <c r="BK241" i="5" s="1"/>
  <c r="BK244" i="5" a="1"/>
  <c r="BK244" i="5" s="1"/>
  <c r="BK240" i="5" a="1"/>
  <c r="BK240" i="5" s="1"/>
  <c r="BK248" i="5" a="1"/>
  <c r="BK248" i="5" s="1"/>
  <c r="BK247" i="5" a="1"/>
  <c r="BK247" i="5" s="1"/>
  <c r="BK246" i="5" a="1"/>
  <c r="BK246" i="5" s="1"/>
  <c r="BK239" i="5" a="1"/>
  <c r="BK239" i="5" s="1"/>
  <c r="BK234" i="5" a="1"/>
  <c r="BK234" i="5" s="1"/>
  <c r="BK252" i="5" a="1"/>
  <c r="BK252" i="5" s="1"/>
  <c r="BK245" i="5" a="1"/>
  <c r="BK245" i="5" s="1"/>
  <c r="BK233" i="5" a="1"/>
  <c r="BK233" i="5" s="1"/>
  <c r="BK251" i="5" a="1"/>
  <c r="BK251" i="5" s="1"/>
  <c r="BF68" i="6" s="1"/>
  <c r="BK249" i="5" a="1"/>
  <c r="BK249" i="5" s="1"/>
  <c r="BK238" i="5" a="1"/>
  <c r="BK238" i="5" s="1"/>
  <c r="BK250" i="5" a="1"/>
  <c r="BK250" i="5" s="1"/>
  <c r="BK243" i="5" a="1"/>
  <c r="BK243" i="5" s="1"/>
  <c r="BF66" i="6" s="1"/>
  <c r="BK237" i="5" a="1"/>
  <c r="BK237" i="5" s="1"/>
  <c r="BK242" i="5" a="1"/>
  <c r="BK242" i="5" s="1"/>
  <c r="BK236" i="5" a="1"/>
  <c r="BK236" i="5" s="1"/>
  <c r="BK235" i="5" a="1"/>
  <c r="BK235" i="5" s="1"/>
  <c r="BF64" i="6" s="1"/>
  <c r="BK221" i="5" a="1"/>
  <c r="BK221" i="5" s="1"/>
  <c r="BK219" i="5" a="1"/>
  <c r="BK219" i="5" s="1"/>
  <c r="BK214" i="5" a="1"/>
  <c r="BK214" i="5" s="1"/>
  <c r="BK228" i="5" a="1"/>
  <c r="BK228" i="5" s="1"/>
  <c r="BK226" i="5" a="1"/>
  <c r="BK226" i="5" s="1"/>
  <c r="BK232" i="5" a="1"/>
  <c r="BK232" i="5" s="1"/>
  <c r="BK220" i="5" a="1"/>
  <c r="BK220" i="5" s="1"/>
  <c r="BK213" i="5" a="1"/>
  <c r="BK213" i="5" s="1"/>
  <c r="BK231" i="5" a="1"/>
  <c r="BK231" i="5" s="1"/>
  <c r="BK230" i="5" a="1"/>
  <c r="BK230" i="5" s="1"/>
  <c r="BK225" i="5" a="1"/>
  <c r="BK225" i="5" s="1"/>
  <c r="BK229" i="5" a="1"/>
  <c r="BK229" i="5" s="1"/>
  <c r="BK224" i="5" a="1"/>
  <c r="BK224" i="5" s="1"/>
  <c r="BK217" i="5" a="1"/>
  <c r="BK217" i="5" s="1"/>
  <c r="BK216" i="5" a="1"/>
  <c r="BK216" i="5" s="1"/>
  <c r="BK212" i="5" a="1"/>
  <c r="BK212" i="5" s="1"/>
  <c r="BK227" i="5" a="1"/>
  <c r="BK227" i="5" s="1"/>
  <c r="BK223" i="5" a="1"/>
  <c r="BK223" i="5" s="1"/>
  <c r="BF61" i="6" s="1"/>
  <c r="BK218" i="5" a="1"/>
  <c r="BK218" i="5" s="1"/>
  <c r="BK222" i="5" a="1"/>
  <c r="BK222" i="5" s="1"/>
  <c r="BK215" i="5" a="1"/>
  <c r="BK215" i="5" s="1"/>
  <c r="BK204" i="5" a="1"/>
  <c r="BK204" i="5" s="1"/>
  <c r="BK199" i="5" a="1"/>
  <c r="BK199" i="5" s="1"/>
  <c r="BK193" i="5" a="1"/>
  <c r="BK193" i="5" s="1"/>
  <c r="BK183" i="5" a="1"/>
  <c r="BK183" i="5" s="1"/>
  <c r="BK203" i="5" a="1"/>
  <c r="BK203" i="5" s="1"/>
  <c r="BK188" i="5" a="1"/>
  <c r="BK188" i="5" s="1"/>
  <c r="BK184" i="5" a="1"/>
  <c r="BK184" i="5" s="1"/>
  <c r="BK180" i="5" a="1"/>
  <c r="BK180" i="5" s="1"/>
  <c r="BK172" i="5" a="1"/>
  <c r="BK172" i="5" s="1"/>
  <c r="BK210" i="5" a="1"/>
  <c r="BK210" i="5" s="1"/>
  <c r="BK202" i="5" a="1"/>
  <c r="BK202" i="5" s="1"/>
  <c r="BK198" i="5" a="1"/>
  <c r="BK198" i="5" s="1"/>
  <c r="BK194" i="5" a="1"/>
  <c r="BK194" i="5" s="1"/>
  <c r="BK181" i="5" a="1"/>
  <c r="BK181" i="5" s="1"/>
  <c r="BK174" i="5" a="1"/>
  <c r="BK174" i="5" s="1"/>
  <c r="BK169" i="5" a="1"/>
  <c r="BK169" i="5" s="1"/>
  <c r="BK190" i="5" a="1"/>
  <c r="BK190" i="5" s="1"/>
  <c r="BK189" i="5" a="1"/>
  <c r="BK189" i="5" s="1"/>
  <c r="BK177" i="5" a="1"/>
  <c r="BK177" i="5" s="1"/>
  <c r="BK176" i="5" a="1"/>
  <c r="BK176" i="5" s="1"/>
  <c r="BK171" i="5" a="1"/>
  <c r="BK171" i="5" s="1"/>
  <c r="BK209" i="5" a="1"/>
  <c r="BK209" i="5" s="1"/>
  <c r="BK208" i="5" a="1"/>
  <c r="BK208" i="5" s="1"/>
  <c r="BK206" i="5" a="1"/>
  <c r="BK206" i="5" s="1"/>
  <c r="BK201" i="5" a="1"/>
  <c r="BK201" i="5" s="1"/>
  <c r="BK195" i="5" a="1"/>
  <c r="BK195" i="5" s="1"/>
  <c r="BK185" i="5" a="1"/>
  <c r="BK185" i="5" s="1"/>
  <c r="BK182" i="5" a="1"/>
  <c r="BK182" i="5" s="1"/>
  <c r="BK196" i="5" a="1"/>
  <c r="BK196" i="5" s="1"/>
  <c r="BK186" i="5" a="1"/>
  <c r="BK186" i="5" s="1"/>
  <c r="BK178" i="5" a="1"/>
  <c r="BK178" i="5" s="1"/>
  <c r="BK200" i="5" a="1"/>
  <c r="BK200" i="5" s="1"/>
  <c r="BK191" i="5" a="1"/>
  <c r="BK191" i="5" s="1"/>
  <c r="BK187" i="5" a="1"/>
  <c r="BK187" i="5" s="1"/>
  <c r="BK179" i="5" a="1"/>
  <c r="BK179" i="5" s="1"/>
  <c r="BF50" i="6" s="1"/>
  <c r="BK175" i="5" a="1"/>
  <c r="BK175" i="5" s="1"/>
  <c r="BK173" i="5" a="1"/>
  <c r="BK173" i="5" s="1"/>
  <c r="BK211" i="5" a="1"/>
  <c r="BK211" i="5" s="1"/>
  <c r="BK207" i="5" a="1"/>
  <c r="BK207" i="5" s="1"/>
  <c r="BF57" i="6" s="1"/>
  <c r="BK205" i="5" a="1"/>
  <c r="BK205" i="5" s="1"/>
  <c r="BK197" i="5" a="1"/>
  <c r="BK197" i="5" s="1"/>
  <c r="BK192" i="5" a="1"/>
  <c r="BK192" i="5" s="1"/>
  <c r="BK170" i="5" a="1"/>
  <c r="BK170" i="5" s="1"/>
  <c r="BK156" i="5" a="1"/>
  <c r="BK156" i="5" s="1"/>
  <c r="BK157" i="5" a="1"/>
  <c r="BK157" i="5" s="1"/>
  <c r="BK152" i="5" a="1"/>
  <c r="BK152" i="5" s="1"/>
  <c r="BK144" i="5" a="1"/>
  <c r="BK144" i="5" s="1"/>
  <c r="BK139" i="5" a="1"/>
  <c r="BK139" i="5" s="1"/>
  <c r="BK129" i="5" a="1"/>
  <c r="BK129" i="5" s="1"/>
  <c r="BK153" i="5" a="1"/>
  <c r="BK153" i="5" s="1"/>
  <c r="BK151" i="5" a="1"/>
  <c r="BK151" i="5" s="1"/>
  <c r="BF43" i="6" s="1"/>
  <c r="BK150" i="5" a="1"/>
  <c r="BK150" i="5" s="1"/>
  <c r="BK143" i="5" a="1"/>
  <c r="BK143" i="5" s="1"/>
  <c r="BK132" i="5" a="1"/>
  <c r="BK132" i="5" s="1"/>
  <c r="BK124" i="5" a="1"/>
  <c r="BK124" i="5" s="1"/>
  <c r="BK149" i="5" a="1"/>
  <c r="BK149" i="5" s="1"/>
  <c r="BK148" i="5" a="1"/>
  <c r="BK148" i="5" s="1"/>
  <c r="BK147" i="5" a="1"/>
  <c r="BK147" i="5" s="1"/>
  <c r="BK146" i="5" a="1"/>
  <c r="BK146" i="5" s="1"/>
  <c r="BK138" i="5" a="1"/>
  <c r="BK138" i="5" s="1"/>
  <c r="BK137" i="5" a="1"/>
  <c r="BK137" i="5" s="1"/>
  <c r="BK127" i="5" a="1"/>
  <c r="BK127" i="5" s="1"/>
  <c r="BK167" i="5" a="1"/>
  <c r="BK167" i="5" s="1"/>
  <c r="BK166" i="5" a="1"/>
  <c r="BK166" i="5" s="1"/>
  <c r="BK165" i="5" a="1"/>
  <c r="BK165" i="5" s="1"/>
  <c r="BK164" i="5" a="1"/>
  <c r="BK164" i="5" s="1"/>
  <c r="BK163" i="5" a="1"/>
  <c r="BK163" i="5" s="1"/>
  <c r="BF46" i="6" s="1"/>
  <c r="BK162" i="5" a="1"/>
  <c r="BK162" i="5" s="1"/>
  <c r="BK158" i="5" a="1"/>
  <c r="BK158" i="5" s="1"/>
  <c r="BK154" i="5" a="1"/>
  <c r="BK154" i="5" s="1"/>
  <c r="BK145" i="5" a="1"/>
  <c r="BK145" i="5" s="1"/>
  <c r="BK142" i="5" a="1"/>
  <c r="BK142" i="5" s="1"/>
  <c r="BK130" i="5" a="1"/>
  <c r="BK130" i="5" s="1"/>
  <c r="BK168" i="5" a="1"/>
  <c r="BK168" i="5" s="1"/>
  <c r="BK161" i="5" a="1"/>
  <c r="BK161" i="5" s="1"/>
  <c r="BK160" i="5" a="1"/>
  <c r="BK160" i="5" s="1"/>
  <c r="BK159" i="5" a="1"/>
  <c r="BK159" i="5" s="1"/>
  <c r="BK136" i="5" a="1"/>
  <c r="BK136" i="5" s="1"/>
  <c r="BK135" i="5" a="1"/>
  <c r="BK135" i="5" s="1"/>
  <c r="BF39" i="6" s="1"/>
  <c r="BK134" i="5" a="1"/>
  <c r="BK134" i="5" s="1"/>
  <c r="BK133" i="5" a="1"/>
  <c r="BK133" i="5" s="1"/>
  <c r="BK141" i="5" a="1"/>
  <c r="BK141" i="5" s="1"/>
  <c r="BK128" i="5" a="1"/>
  <c r="BK128" i="5" s="1"/>
  <c r="BK155" i="5" a="1"/>
  <c r="BK155" i="5" s="1"/>
  <c r="BK140" i="5" a="1"/>
  <c r="BK140" i="5" s="1"/>
  <c r="BK131" i="5" a="1"/>
  <c r="BK131" i="5" s="1"/>
  <c r="BK125" i="5" a="1"/>
  <c r="BK125" i="5" s="1"/>
  <c r="BK120" i="5" a="1"/>
  <c r="BK120" i="5" s="1"/>
  <c r="BK112" i="5" a="1"/>
  <c r="BK112" i="5" s="1"/>
  <c r="BK107" i="5" a="1"/>
  <c r="BK107" i="5" s="1"/>
  <c r="BK102" i="5" a="1"/>
  <c r="BK102" i="5" s="1"/>
  <c r="BK99" i="5" a="1"/>
  <c r="BK99" i="5" s="1"/>
  <c r="BK94" i="5" a="1"/>
  <c r="BK94" i="5" s="1"/>
  <c r="BK83" i="5" a="1"/>
  <c r="BK83" i="5" s="1"/>
  <c r="BK118" i="5" a="1"/>
  <c r="BK118" i="5" s="1"/>
  <c r="BK100" i="5" a="1"/>
  <c r="BK100" i="5" s="1"/>
  <c r="BK91" i="5" a="1"/>
  <c r="BK91" i="5" s="1"/>
  <c r="BF28" i="6" s="1"/>
  <c r="BK116" i="5" a="1"/>
  <c r="BK116" i="5" s="1"/>
  <c r="BK111" i="5" a="1"/>
  <c r="BK111" i="5" s="1"/>
  <c r="BF33" i="6" s="1"/>
  <c r="BK106" i="5" a="1"/>
  <c r="BK106" i="5" s="1"/>
  <c r="BK88" i="5" a="1"/>
  <c r="BK88" i="5" s="1"/>
  <c r="BK85" i="5" a="1"/>
  <c r="BK85" i="5" s="1"/>
  <c r="BK115" i="5" a="1"/>
  <c r="BK115" i="5" s="1"/>
  <c r="BF34" i="6" s="1"/>
  <c r="BK110" i="5" a="1"/>
  <c r="BK110" i="5" s="1"/>
  <c r="BK103" i="5" a="1"/>
  <c r="BK103" i="5" s="1"/>
  <c r="BK96" i="5" a="1"/>
  <c r="BK96" i="5" s="1"/>
  <c r="BK84" i="5" a="1"/>
  <c r="BK84" i="5" s="1"/>
  <c r="BK122" i="5" a="1"/>
  <c r="BK122" i="5" s="1"/>
  <c r="BK119" i="5" a="1"/>
  <c r="BK119" i="5" s="1"/>
  <c r="BK93" i="5" a="1"/>
  <c r="BK93" i="5" s="1"/>
  <c r="BK90" i="5" a="1"/>
  <c r="BK90" i="5" s="1"/>
  <c r="BK87" i="5" a="1"/>
  <c r="BK87" i="5" s="1"/>
  <c r="BK123" i="5" a="1"/>
  <c r="BK123" i="5" s="1"/>
  <c r="BK114" i="5" a="1"/>
  <c r="BK114" i="5" s="1"/>
  <c r="BK109" i="5" a="1"/>
  <c r="BK109" i="5" s="1"/>
  <c r="BK105" i="5" a="1"/>
  <c r="BK105" i="5" s="1"/>
  <c r="BK101" i="5" a="1"/>
  <c r="BK101" i="5" s="1"/>
  <c r="BK98" i="5" a="1"/>
  <c r="BK98" i="5" s="1"/>
  <c r="BK95" i="5" a="1"/>
  <c r="BK95" i="5" s="1"/>
  <c r="BF29" i="6" s="1"/>
  <c r="BK92" i="5" a="1"/>
  <c r="BK92" i="5" s="1"/>
  <c r="BK121" i="5" a="1"/>
  <c r="BK121" i="5" s="1"/>
  <c r="BK117" i="5" a="1"/>
  <c r="BK117" i="5" s="1"/>
  <c r="BK89" i="5" a="1"/>
  <c r="BK89" i="5" s="1"/>
  <c r="BK126" i="5" a="1"/>
  <c r="BK126" i="5" s="1"/>
  <c r="BK113" i="5" a="1"/>
  <c r="BK113" i="5" s="1"/>
  <c r="BK108" i="5" a="1"/>
  <c r="BK108" i="5" s="1"/>
  <c r="BK104" i="5" a="1"/>
  <c r="BK104" i="5" s="1"/>
  <c r="BK97" i="5" a="1"/>
  <c r="BK97" i="5" s="1"/>
  <c r="BK86" i="5" a="1"/>
  <c r="BK86" i="5" s="1"/>
  <c r="BK81" i="5" a="1"/>
  <c r="BK81" i="5" s="1"/>
  <c r="BK72" i="5" a="1"/>
  <c r="BK72" i="5" s="1"/>
  <c r="BK64" i="5" a="1"/>
  <c r="BK64" i="5" s="1"/>
  <c r="BK54" i="5" a="1"/>
  <c r="BK54" i="5" s="1"/>
  <c r="BK78" i="5" a="1"/>
  <c r="BK78" i="5" s="1"/>
  <c r="BK75" i="5" a="1"/>
  <c r="BK75" i="5" s="1"/>
  <c r="BF24" i="6" s="1"/>
  <c r="BK67" i="5" a="1"/>
  <c r="BK67" i="5" s="1"/>
  <c r="BK59" i="5" a="1"/>
  <c r="BK59" i="5" s="1"/>
  <c r="BF20" i="6" s="1"/>
  <c r="BK57" i="5" a="1"/>
  <c r="BK57" i="5" s="1"/>
  <c r="BK70" i="5" a="1"/>
  <c r="BK70" i="5" s="1"/>
  <c r="BK62" i="5" a="1"/>
  <c r="BK62" i="5" s="1"/>
  <c r="BK53" i="5" a="1"/>
  <c r="BK53" i="5" s="1"/>
  <c r="BK73" i="5" a="1"/>
  <c r="BK73" i="5" s="1"/>
  <c r="BK65" i="5" a="1"/>
  <c r="BK65" i="5" s="1"/>
  <c r="BK44" i="5" a="1"/>
  <c r="BK44" i="5" s="1"/>
  <c r="BK80" i="5" a="1"/>
  <c r="BK80" i="5" s="1"/>
  <c r="BK76" i="5" a="1"/>
  <c r="BK76" i="5" s="1"/>
  <c r="BK68" i="5" a="1"/>
  <c r="BK68" i="5" s="1"/>
  <c r="BK60" i="5" a="1"/>
  <c r="BK60" i="5" s="1"/>
  <c r="BK56" i="5" a="1"/>
  <c r="BK56" i="5" s="1"/>
  <c r="BK77" i="5" a="1"/>
  <c r="BK77" i="5" s="1"/>
  <c r="BK71" i="5" a="1"/>
  <c r="BK71" i="5" s="1"/>
  <c r="BK63" i="5" a="1"/>
  <c r="BK63" i="5" s="1"/>
  <c r="BK58" i="5" a="1"/>
  <c r="BK58" i="5" s="1"/>
  <c r="BK82" i="5" a="1"/>
  <c r="BK82" i="5" s="1"/>
  <c r="BK74" i="5" a="1"/>
  <c r="BK74" i="5" s="1"/>
  <c r="BK66" i="5" a="1"/>
  <c r="BK66" i="5" s="1"/>
  <c r="BK55" i="5" a="1"/>
  <c r="BK55" i="5" s="1"/>
  <c r="BK79" i="5" a="1"/>
  <c r="BK79" i="5" s="1"/>
  <c r="BK69" i="5" a="1"/>
  <c r="BK69" i="5" s="1"/>
  <c r="BK61" i="5" a="1"/>
  <c r="BK61" i="5" s="1"/>
  <c r="BK50" i="5" a="1"/>
  <c r="BK50" i="5" s="1"/>
  <c r="BK46" i="5" a="1"/>
  <c r="BK46" i="5" s="1"/>
  <c r="BK43" i="5" a="1"/>
  <c r="BK43" i="5" s="1"/>
  <c r="BK38" i="5" a="1"/>
  <c r="BK38" i="5" s="1"/>
  <c r="BK30" i="5" a="1"/>
  <c r="BK30" i="5" s="1"/>
  <c r="BK23" i="5" a="1"/>
  <c r="BK23" i="5" s="1"/>
  <c r="BF11" i="6" s="1"/>
  <c r="BK13" i="5" a="1"/>
  <c r="BK13" i="5" s="1"/>
  <c r="BK42" i="5" a="1"/>
  <c r="BK42" i="5" s="1"/>
  <c r="BK33" i="5" a="1"/>
  <c r="BK33" i="5" s="1"/>
  <c r="BK25" i="5" a="1"/>
  <c r="BK25" i="5" s="1"/>
  <c r="BK19" i="5" a="1"/>
  <c r="BK19" i="5" s="1"/>
  <c r="BK10" i="5" a="1"/>
  <c r="BK10" i="5" s="1"/>
  <c r="BK48" i="5" a="1"/>
  <c r="BK48" i="5" s="1"/>
  <c r="BK36" i="5" a="1"/>
  <c r="BK36" i="5" s="1"/>
  <c r="BK28" i="5" a="1"/>
  <c r="BK28" i="5" s="1"/>
  <c r="BK15" i="5" a="1"/>
  <c r="BK15" i="5" s="1"/>
  <c r="BK12" i="5" a="1"/>
  <c r="BK12" i="5" s="1"/>
  <c r="BK51" i="5" a="1"/>
  <c r="BK51" i="5" s="1"/>
  <c r="BK45" i="5" a="1"/>
  <c r="BK45" i="5" s="1"/>
  <c r="BK39" i="5" a="1"/>
  <c r="BK39" i="5" s="1"/>
  <c r="BK31" i="5" a="1"/>
  <c r="BK31" i="5" s="1"/>
  <c r="BK22" i="5" a="1"/>
  <c r="BK22" i="5" s="1"/>
  <c r="BK34" i="5" a="1"/>
  <c r="BK34" i="5" s="1"/>
  <c r="BK26" i="5" a="1"/>
  <c r="BK26" i="5" s="1"/>
  <c r="BK49" i="5" a="1"/>
  <c r="BK49" i="5" s="1"/>
  <c r="BK41" i="5" a="1"/>
  <c r="BK41" i="5" s="1"/>
  <c r="BK37" i="5" a="1"/>
  <c r="BK37" i="5" s="1"/>
  <c r="BK29" i="5" a="1"/>
  <c r="BK29" i="5" s="1"/>
  <c r="BK14" i="5" a="1"/>
  <c r="BK14" i="5" s="1"/>
  <c r="BK11" i="5" a="1"/>
  <c r="BK11" i="5" s="1"/>
  <c r="BK52" i="5" a="1"/>
  <c r="BK52" i="5" s="1"/>
  <c r="BK40" i="5" a="1"/>
  <c r="BK40" i="5" s="1"/>
  <c r="BK32" i="5" a="1"/>
  <c r="BK32" i="5" s="1"/>
  <c r="BK24" i="5" a="1"/>
  <c r="BK24" i="5" s="1"/>
  <c r="BK17" i="5" a="1"/>
  <c r="BK17" i="5" s="1"/>
  <c r="BK9" i="5" a="1"/>
  <c r="BK9" i="5" s="1"/>
  <c r="BK8" i="5" a="1"/>
  <c r="BK8" i="5" s="1"/>
  <c r="BK7" i="5" a="1"/>
  <c r="BK7" i="5" s="1"/>
  <c r="BK6" i="5" a="1"/>
  <c r="BK6" i="5" s="1"/>
  <c r="BF6" i="6" s="1"/>
  <c r="BK47" i="5" a="1"/>
  <c r="BK47" i="5" s="1"/>
  <c r="BK35" i="5" a="1"/>
  <c r="BK35" i="5" s="1"/>
  <c r="BK27" i="5" a="1"/>
  <c r="BK27" i="5" s="1"/>
  <c r="BK21" i="5" a="1"/>
  <c r="BK21" i="5" s="1"/>
  <c r="BK20" i="5" a="1"/>
  <c r="BK20" i="5" s="1"/>
  <c r="BK18" i="5" a="1"/>
  <c r="BK18" i="5" s="1"/>
  <c r="BK16" i="5" a="1"/>
  <c r="BK16" i="5" s="1"/>
  <c r="CG355" i="5" a="1"/>
  <c r="CG355" i="5" s="1"/>
  <c r="CG358" i="5" a="1"/>
  <c r="CG358" i="5" s="1"/>
  <c r="CG352" i="5" a="1"/>
  <c r="CG352" i="5" s="1"/>
  <c r="CG351" i="5" a="1"/>
  <c r="CG351" i="5" s="1"/>
  <c r="CG356" i="5" a="1"/>
  <c r="CG356" i="5" s="1"/>
  <c r="CG353" i="5" a="1"/>
  <c r="CG353" i="5" s="1"/>
  <c r="CB1" i="6"/>
  <c r="CG357" i="5" a="1"/>
  <c r="CG357" i="5" s="1"/>
  <c r="CG354" i="5" a="1"/>
  <c r="CG354" i="5" s="1"/>
  <c r="CG350" i="5" a="1"/>
  <c r="CG350" i="5" s="1"/>
  <c r="CG348" i="5" a="1"/>
  <c r="CG348" i="5" s="1"/>
  <c r="CG344" i="5" a="1"/>
  <c r="CG344" i="5" s="1"/>
  <c r="CG342" i="5" a="1"/>
  <c r="CG342" i="5" s="1"/>
  <c r="CG345" i="5" a="1"/>
  <c r="CG345" i="5" s="1"/>
  <c r="CG341" i="5" a="1"/>
  <c r="CG341" i="5" s="1"/>
  <c r="CG349" i="5" a="1"/>
  <c r="CG349" i="5" s="1"/>
  <c r="CG347" i="5" a="1"/>
  <c r="CG347" i="5" s="1"/>
  <c r="CB92" i="6" s="1"/>
  <c r="CG343" i="5" a="1"/>
  <c r="CG343" i="5" s="1"/>
  <c r="CG346" i="5" a="1"/>
  <c r="CG346" i="5" s="1"/>
  <c r="CG340" i="5" a="1"/>
  <c r="CG340" i="5" s="1"/>
  <c r="CG333" i="5" a="1"/>
  <c r="CG333" i="5" s="1"/>
  <c r="CG332" i="5" a="1"/>
  <c r="CG332" i="5" s="1"/>
  <c r="CG339" i="5" a="1"/>
  <c r="CG339" i="5" s="1"/>
  <c r="CG329" i="5" a="1"/>
  <c r="CG329" i="5" s="1"/>
  <c r="CG336" i="5" a="1"/>
  <c r="CG336" i="5" s="1"/>
  <c r="CG331" i="5" a="1"/>
  <c r="CG331" i="5" s="1"/>
  <c r="CG330" i="5" a="1"/>
  <c r="CG330" i="5" s="1"/>
  <c r="CG338" i="5" a="1"/>
  <c r="CG338" i="5" s="1"/>
  <c r="CG335" i="5" a="1"/>
  <c r="CG335" i="5" s="1"/>
  <c r="CB89" i="6" s="1"/>
  <c r="CG334" i="5" a="1"/>
  <c r="CG334" i="5" s="1"/>
  <c r="CG337" i="5" a="1"/>
  <c r="CG337" i="5" s="1"/>
  <c r="CG320" i="5" a="1"/>
  <c r="CG320" i="5" s="1"/>
  <c r="CG318" i="5" a="1"/>
  <c r="CG318" i="5" s="1"/>
  <c r="CG316" i="5" a="1"/>
  <c r="CG316" i="5" s="1"/>
  <c r="CG313" i="5" a="1"/>
  <c r="CG313" i="5" s="1"/>
  <c r="CG325" i="5" a="1"/>
  <c r="CG325" i="5" s="1"/>
  <c r="CG314" i="5" a="1"/>
  <c r="CG314" i="5" s="1"/>
  <c r="CG323" i="5" a="1"/>
  <c r="CG323" i="5" s="1"/>
  <c r="CG321" i="5" a="1"/>
  <c r="CG321" i="5" s="1"/>
  <c r="CG327" i="5" a="1"/>
  <c r="CG327" i="5" s="1"/>
  <c r="CG319" i="5" a="1"/>
  <c r="CG319" i="5" s="1"/>
  <c r="CB85" i="6" s="1"/>
  <c r="CG317" i="5" a="1"/>
  <c r="CG317" i="5" s="1"/>
  <c r="CG315" i="5" a="1"/>
  <c r="CG315" i="5" s="1"/>
  <c r="CG326" i="5" a="1"/>
  <c r="CG326" i="5" s="1"/>
  <c r="CG328" i="5" a="1"/>
  <c r="CG328" i="5" s="1"/>
  <c r="CG324" i="5" a="1"/>
  <c r="CG324" i="5" s="1"/>
  <c r="CG322" i="5" a="1"/>
  <c r="CG322" i="5" s="1"/>
  <c r="CG312" i="5" a="1"/>
  <c r="CG312" i="5" s="1"/>
  <c r="CG310" i="5" a="1"/>
  <c r="CG310" i="5" s="1"/>
  <c r="CG307" i="5" a="1"/>
  <c r="CG307" i="5" s="1"/>
  <c r="CG298" i="5" a="1"/>
  <c r="CG298" i="5" s="1"/>
  <c r="CG292" i="5" a="1"/>
  <c r="CG292" i="5" s="1"/>
  <c r="CG303" i="5" a="1"/>
  <c r="CG303" i="5" s="1"/>
  <c r="CB81" i="6" s="1"/>
  <c r="CG300" i="5" a="1"/>
  <c r="CG300" i="5" s="1"/>
  <c r="CG296" i="5" a="1"/>
  <c r="CG296" i="5" s="1"/>
  <c r="CG305" i="5" a="1"/>
  <c r="CG305" i="5" s="1"/>
  <c r="CG302" i="5" a="1"/>
  <c r="CG302" i="5" s="1"/>
  <c r="CG297" i="5" a="1"/>
  <c r="CG297" i="5" s="1"/>
  <c r="CG295" i="5" a="1"/>
  <c r="CG295" i="5" s="1"/>
  <c r="CB79" i="6" s="1"/>
  <c r="CG311" i="5" a="1"/>
  <c r="CG311" i="5" s="1"/>
  <c r="CG299" i="5" a="1"/>
  <c r="CG299" i="5" s="1"/>
  <c r="CB80" i="6" s="1"/>
  <c r="CG294" i="5" a="1"/>
  <c r="CG294" i="5" s="1"/>
  <c r="CG308" i="5" a="1"/>
  <c r="CG308" i="5" s="1"/>
  <c r="CG306" i="5" a="1"/>
  <c r="CG306" i="5" s="1"/>
  <c r="CG304" i="5" a="1"/>
  <c r="CG304" i="5" s="1"/>
  <c r="CG301" i="5" a="1"/>
  <c r="CG301" i="5" s="1"/>
  <c r="CG293" i="5" a="1"/>
  <c r="CG293" i="5" s="1"/>
  <c r="CG309" i="5" a="1"/>
  <c r="CG309" i="5" s="1"/>
  <c r="CG283" i="5" a="1"/>
  <c r="CG283" i="5" s="1"/>
  <c r="CB76" i="6" s="1"/>
  <c r="CG276" i="5" a="1"/>
  <c r="CG276" i="5" s="1"/>
  <c r="CG282" i="5" a="1"/>
  <c r="CG282" i="5" s="1"/>
  <c r="CG275" i="5" a="1"/>
  <c r="CG275" i="5" s="1"/>
  <c r="CG272" i="5" a="1"/>
  <c r="CG272" i="5" s="1"/>
  <c r="CG281" i="5" a="1"/>
  <c r="CG281" i="5" s="1"/>
  <c r="CG278" i="5" a="1"/>
  <c r="CG278" i="5" s="1"/>
  <c r="CG285" i="5" a="1"/>
  <c r="CG285" i="5" s="1"/>
  <c r="CG291" i="5" a="1"/>
  <c r="CG291" i="5" s="1"/>
  <c r="CB78" i="6" s="1"/>
  <c r="CG289" i="5" a="1"/>
  <c r="CG289" i="5" s="1"/>
  <c r="CG288" i="5" a="1"/>
  <c r="CG288" i="5" s="1"/>
  <c r="CG286" i="5" a="1"/>
  <c r="CG286" i="5" s="1"/>
  <c r="CG277" i="5" a="1"/>
  <c r="CG277" i="5" s="1"/>
  <c r="CG274" i="5" a="1"/>
  <c r="CG274" i="5" s="1"/>
  <c r="CG271" i="5" a="1"/>
  <c r="CG271" i="5" s="1"/>
  <c r="CG290" i="5" a="1"/>
  <c r="CG290" i="5" s="1"/>
  <c r="CG287" i="5" a="1"/>
  <c r="CG287" i="5" s="1"/>
  <c r="CB77" i="6" s="1"/>
  <c r="CG284" i="5" a="1"/>
  <c r="CG284" i="5" s="1"/>
  <c r="CG280" i="5" a="1"/>
  <c r="CG280" i="5" s="1"/>
  <c r="CG279" i="5" a="1"/>
  <c r="CG279" i="5" s="1"/>
  <c r="CB75" i="6" s="1"/>
  <c r="CG273" i="5" a="1"/>
  <c r="CG273" i="5" s="1"/>
  <c r="CG270" i="5" a="1"/>
  <c r="CG270" i="5" s="1"/>
  <c r="CG267" i="5" a="1"/>
  <c r="CG267" i="5" s="1"/>
  <c r="CG257" i="5" a="1"/>
  <c r="CG257" i="5" s="1"/>
  <c r="CG265" i="5" a="1"/>
  <c r="CG265" i="5" s="1"/>
  <c r="CG263" i="5" a="1"/>
  <c r="CG263" i="5" s="1"/>
  <c r="CG259" i="5" a="1"/>
  <c r="CG259" i="5" s="1"/>
  <c r="CG254" i="5" a="1"/>
  <c r="CG254" i="5" s="1"/>
  <c r="CG256" i="5" a="1"/>
  <c r="CG256" i="5" s="1"/>
  <c r="CG269" i="5" a="1"/>
  <c r="CG269" i="5" s="1"/>
  <c r="CG261" i="5" a="1"/>
  <c r="CG261" i="5" s="1"/>
  <c r="CG258" i="5" a="1"/>
  <c r="CG258" i="5" s="1"/>
  <c r="CG268" i="5" a="1"/>
  <c r="CG268" i="5" s="1"/>
  <c r="CG264" i="5" a="1"/>
  <c r="CG264" i="5" s="1"/>
  <c r="CG262" i="5" a="1"/>
  <c r="CG262" i="5" s="1"/>
  <c r="CG266" i="5" a="1"/>
  <c r="CG266" i="5" s="1"/>
  <c r="CG260" i="5" a="1"/>
  <c r="CG260" i="5" s="1"/>
  <c r="CG252" i="5" a="1"/>
  <c r="CG252" i="5" s="1"/>
  <c r="CG251" i="5" a="1"/>
  <c r="CG251" i="5" s="1"/>
  <c r="CB68" i="6" s="1"/>
  <c r="CG248" i="5" a="1"/>
  <c r="CG248" i="5" s="1"/>
  <c r="CG247" i="5" a="1"/>
  <c r="CG247" i="5" s="1"/>
  <c r="CB67" i="6" s="1"/>
  <c r="CG246" i="5" a="1"/>
  <c r="CG246" i="5" s="1"/>
  <c r="CG245" i="5" a="1"/>
  <c r="CG245" i="5" s="1"/>
  <c r="CG238" i="5" a="1"/>
  <c r="CG238" i="5" s="1"/>
  <c r="CG237" i="5" a="1"/>
  <c r="CG237" i="5" s="1"/>
  <c r="CG253" i="5" a="1"/>
  <c r="CG253" i="5" s="1"/>
  <c r="CG243" i="5" a="1"/>
  <c r="CG243" i="5" s="1"/>
  <c r="CB66" i="6" s="1"/>
  <c r="CG242" i="5" a="1"/>
  <c r="CG242" i="5" s="1"/>
  <c r="CG241" i="5" a="1"/>
  <c r="CG241" i="5" s="1"/>
  <c r="CG236" i="5" a="1"/>
  <c r="CG236" i="5" s="1"/>
  <c r="CG235" i="5" a="1"/>
  <c r="CG235" i="5" s="1"/>
  <c r="CG244" i="5" a="1"/>
  <c r="CG244" i="5" s="1"/>
  <c r="CG240" i="5" a="1"/>
  <c r="CG240" i="5" s="1"/>
  <c r="CG234" i="5" a="1"/>
  <c r="CG234" i="5" s="1"/>
  <c r="CG255" i="5" a="1"/>
  <c r="CG255" i="5" s="1"/>
  <c r="CG239" i="5" a="1"/>
  <c r="CG239" i="5" s="1"/>
  <c r="CG233" i="5" a="1"/>
  <c r="CG233" i="5" s="1"/>
  <c r="CG250" i="5" a="1"/>
  <c r="CG250" i="5" s="1"/>
  <c r="CG249" i="5" a="1"/>
  <c r="CG249" i="5" s="1"/>
  <c r="CG232" i="5" a="1"/>
  <c r="CG232" i="5" s="1"/>
  <c r="CG227" i="5" a="1"/>
  <c r="CG227" i="5" s="1"/>
  <c r="CG224" i="5" a="1"/>
  <c r="CG224" i="5" s="1"/>
  <c r="CG219" i="5" a="1"/>
  <c r="CG219" i="5" s="1"/>
  <c r="CG214" i="5" a="1"/>
  <c r="CG214" i="5" s="1"/>
  <c r="CG228" i="5" a="1"/>
  <c r="CG228" i="5" s="1"/>
  <c r="CG223" i="5" a="1"/>
  <c r="CG223" i="5" s="1"/>
  <c r="CG213" i="5" a="1"/>
  <c r="CG213" i="5" s="1"/>
  <c r="CG222" i="5" a="1"/>
  <c r="CG222" i="5" s="1"/>
  <c r="CG220" i="5" a="1"/>
  <c r="CG220" i="5" s="1"/>
  <c r="CG216" i="5" a="1"/>
  <c r="CG216" i="5" s="1"/>
  <c r="CG217" i="5" a="1"/>
  <c r="CG217" i="5" s="1"/>
  <c r="CG212" i="5" a="1"/>
  <c r="CG212" i="5" s="1"/>
  <c r="CG230" i="5" a="1"/>
  <c r="CG230" i="5" s="1"/>
  <c r="CG229" i="5" a="1"/>
  <c r="CG229" i="5" s="1"/>
  <c r="CG221" i="5" a="1"/>
  <c r="CG221" i="5" s="1"/>
  <c r="CG211" i="5" a="1"/>
  <c r="CG211" i="5" s="1"/>
  <c r="CB58" i="6" s="1"/>
  <c r="CG226" i="5" a="1"/>
  <c r="CG226" i="5" s="1"/>
  <c r="CG225" i="5" a="1"/>
  <c r="CG225" i="5" s="1"/>
  <c r="CG215" i="5" a="1"/>
  <c r="CG215" i="5" s="1"/>
  <c r="CG231" i="5" a="1"/>
  <c r="CG231" i="5" s="1"/>
  <c r="CG218" i="5" a="1"/>
  <c r="CG218" i="5" s="1"/>
  <c r="CG203" i="5" a="1"/>
  <c r="CG203" i="5" s="1"/>
  <c r="CG198" i="5" a="1"/>
  <c r="CG198" i="5" s="1"/>
  <c r="CG195" i="5" a="1"/>
  <c r="CG195" i="5" s="1"/>
  <c r="CG185" i="5" a="1"/>
  <c r="CG185" i="5" s="1"/>
  <c r="CG177" i="5" a="1"/>
  <c r="CG177" i="5" s="1"/>
  <c r="CG175" i="5" a="1"/>
  <c r="CG175" i="5" s="1"/>
  <c r="CB49" i="6" s="1"/>
  <c r="CG190" i="5" a="1"/>
  <c r="CG190" i="5" s="1"/>
  <c r="CG186" i="5" a="1"/>
  <c r="CG186" i="5" s="1"/>
  <c r="CG178" i="5" a="1"/>
  <c r="CG178" i="5" s="1"/>
  <c r="CG172" i="5" a="1"/>
  <c r="CG172" i="5" s="1"/>
  <c r="CG202" i="5" a="1"/>
  <c r="CG202" i="5" s="1"/>
  <c r="CG196" i="5" a="1"/>
  <c r="CG196" i="5" s="1"/>
  <c r="CG192" i="5" a="1"/>
  <c r="CG192" i="5" s="1"/>
  <c r="CG191" i="5" a="1"/>
  <c r="CG191" i="5" s="1"/>
  <c r="CB53" i="6" s="1"/>
  <c r="CG182" i="5" a="1"/>
  <c r="CG182" i="5" s="1"/>
  <c r="CG171" i="5" a="1"/>
  <c r="CG171" i="5" s="1"/>
  <c r="CB48" i="6" s="1"/>
  <c r="CG210" i="5" a="1"/>
  <c r="CG210" i="5" s="1"/>
  <c r="CG208" i="5" a="1"/>
  <c r="CG208" i="5" s="1"/>
  <c r="CG206" i="5" a="1"/>
  <c r="CG206" i="5" s="1"/>
  <c r="CG179" i="5" a="1"/>
  <c r="CG179" i="5" s="1"/>
  <c r="CG174" i="5" a="1"/>
  <c r="CG174" i="5" s="1"/>
  <c r="CG169" i="5" a="1"/>
  <c r="CG169" i="5" s="1"/>
  <c r="CG209" i="5" a="1"/>
  <c r="CG209" i="5" s="1"/>
  <c r="CG201" i="5" a="1"/>
  <c r="CG201" i="5" s="1"/>
  <c r="CG197" i="5" a="1"/>
  <c r="CG197" i="5" s="1"/>
  <c r="CG187" i="5" a="1"/>
  <c r="CG187" i="5" s="1"/>
  <c r="CG183" i="5" a="1"/>
  <c r="CG183" i="5" s="1"/>
  <c r="CG205" i="5" a="1"/>
  <c r="CG205" i="5" s="1"/>
  <c r="CG193" i="5" a="1"/>
  <c r="CG193" i="5" s="1"/>
  <c r="CG188" i="5" a="1"/>
  <c r="CG188" i="5" s="1"/>
  <c r="CG180" i="5" a="1"/>
  <c r="CG180" i="5" s="1"/>
  <c r="CG204" i="5" a="1"/>
  <c r="CG204" i="5" s="1"/>
  <c r="CG200" i="5" a="1"/>
  <c r="CG200" i="5" s="1"/>
  <c r="CG189" i="5" a="1"/>
  <c r="CG189" i="5" s="1"/>
  <c r="CG184" i="5" a="1"/>
  <c r="CG184" i="5" s="1"/>
  <c r="CG181" i="5" a="1"/>
  <c r="CG181" i="5" s="1"/>
  <c r="CG176" i="5" a="1"/>
  <c r="CG176" i="5" s="1"/>
  <c r="CG173" i="5" a="1"/>
  <c r="CG173" i="5" s="1"/>
  <c r="CG207" i="5" a="1"/>
  <c r="CG207" i="5" s="1"/>
  <c r="CG199" i="5" a="1"/>
  <c r="CG199" i="5" s="1"/>
  <c r="CB55" i="6" s="1"/>
  <c r="CG194" i="5" a="1"/>
  <c r="CG194" i="5" s="1"/>
  <c r="CG170" i="5" a="1"/>
  <c r="CG170" i="5" s="1"/>
  <c r="CG168" i="5" a="1"/>
  <c r="CG168" i="5" s="1"/>
  <c r="CG158" i="5" a="1"/>
  <c r="CG158" i="5" s="1"/>
  <c r="CG151" i="5" a="1"/>
  <c r="CG151" i="5" s="1"/>
  <c r="CG150" i="5" a="1"/>
  <c r="CG150" i="5" s="1"/>
  <c r="CG149" i="5" a="1"/>
  <c r="CG149" i="5" s="1"/>
  <c r="CG145" i="5" a="1"/>
  <c r="CG145" i="5" s="1"/>
  <c r="CG139" i="5" a="1"/>
  <c r="CG139" i="5" s="1"/>
  <c r="CG128" i="5" a="1"/>
  <c r="CG128" i="5" s="1"/>
  <c r="CG148" i="5" a="1"/>
  <c r="CG148" i="5" s="1"/>
  <c r="CG147" i="5" a="1"/>
  <c r="CG147" i="5" s="1"/>
  <c r="CB42" i="6" s="1"/>
  <c r="CG146" i="5" a="1"/>
  <c r="CG146" i="5" s="1"/>
  <c r="CG138" i="5" a="1"/>
  <c r="CG138" i="5" s="1"/>
  <c r="CG131" i="5" a="1"/>
  <c r="CG131" i="5" s="1"/>
  <c r="CG167" i="5" a="1"/>
  <c r="CG167" i="5" s="1"/>
  <c r="CB47" i="6" s="1"/>
  <c r="CG166" i="5" a="1"/>
  <c r="CG166" i="5" s="1"/>
  <c r="CG165" i="5" a="1"/>
  <c r="CG165" i="5" s="1"/>
  <c r="CG164" i="5" a="1"/>
  <c r="CG164" i="5" s="1"/>
  <c r="CG163" i="5" a="1"/>
  <c r="CG163" i="5" s="1"/>
  <c r="CB46" i="6" s="1"/>
  <c r="CG162" i="5" a="1"/>
  <c r="CG162" i="5" s="1"/>
  <c r="CG161" i="5" a="1"/>
  <c r="CG161" i="5" s="1"/>
  <c r="CG159" i="5" a="1"/>
  <c r="CG159" i="5" s="1"/>
  <c r="CG155" i="5" a="1"/>
  <c r="CG155" i="5" s="1"/>
  <c r="CB44" i="6" s="1"/>
  <c r="CG154" i="5" a="1"/>
  <c r="CG154" i="5" s="1"/>
  <c r="CG144" i="5" a="1"/>
  <c r="CG144" i="5" s="1"/>
  <c r="CG143" i="5" a="1"/>
  <c r="CG143" i="5" s="1"/>
  <c r="CG126" i="5" a="1"/>
  <c r="CG126" i="5" s="1"/>
  <c r="CG160" i="5" a="1"/>
  <c r="CG160" i="5" s="1"/>
  <c r="CG142" i="5" a="1"/>
  <c r="CG142" i="5" s="1"/>
  <c r="CG136" i="5" a="1"/>
  <c r="CG136" i="5" s="1"/>
  <c r="CG135" i="5" a="1"/>
  <c r="CG135" i="5" s="1"/>
  <c r="CB39" i="6" s="1"/>
  <c r="CG134" i="5" a="1"/>
  <c r="CG134" i="5" s="1"/>
  <c r="CG133" i="5" a="1"/>
  <c r="CG133" i="5" s="1"/>
  <c r="CG129" i="5" a="1"/>
  <c r="CG129" i="5" s="1"/>
  <c r="CG156" i="5" a="1"/>
  <c r="CG156" i="5" s="1"/>
  <c r="CG152" i="5" a="1"/>
  <c r="CG152" i="5" s="1"/>
  <c r="CG132" i="5" a="1"/>
  <c r="CG132" i="5" s="1"/>
  <c r="CG141" i="5" a="1"/>
  <c r="CG141" i="5" s="1"/>
  <c r="CG127" i="5" a="1"/>
  <c r="CG127" i="5" s="1"/>
  <c r="CB37" i="6" s="1"/>
  <c r="CG137" i="5" a="1"/>
  <c r="CG137" i="5" s="1"/>
  <c r="CG130" i="5" a="1"/>
  <c r="CG130" i="5" s="1"/>
  <c r="CG157" i="5" a="1"/>
  <c r="CG157" i="5" s="1"/>
  <c r="CG153" i="5" a="1"/>
  <c r="CG153" i="5" s="1"/>
  <c r="CG140" i="5" a="1"/>
  <c r="CG140" i="5" s="1"/>
  <c r="CG125" i="5" a="1"/>
  <c r="CG125" i="5" s="1"/>
  <c r="CG119" i="5" a="1"/>
  <c r="CG119" i="5" s="1"/>
  <c r="CG118" i="5" a="1"/>
  <c r="CG118" i="5" s="1"/>
  <c r="CG107" i="5" a="1"/>
  <c r="CG107" i="5" s="1"/>
  <c r="CG95" i="5" a="1"/>
  <c r="CG95" i="5" s="1"/>
  <c r="CG92" i="5" a="1"/>
  <c r="CG92" i="5" s="1"/>
  <c r="CG89" i="5" a="1"/>
  <c r="CG89" i="5" s="1"/>
  <c r="CG86" i="5" a="1"/>
  <c r="CG86" i="5" s="1"/>
  <c r="CG124" i="5" a="1"/>
  <c r="CG124" i="5" s="1"/>
  <c r="CG116" i="5" a="1"/>
  <c r="CG116" i="5" s="1"/>
  <c r="CG111" i="5" a="1"/>
  <c r="CG111" i="5" s="1"/>
  <c r="CB33" i="6" s="1"/>
  <c r="CG106" i="5" a="1"/>
  <c r="CG106" i="5" s="1"/>
  <c r="CG97" i="5" a="1"/>
  <c r="CG97" i="5" s="1"/>
  <c r="CG94" i="5" a="1"/>
  <c r="CG94" i="5" s="1"/>
  <c r="CG83" i="5" a="1"/>
  <c r="CG83" i="5" s="1"/>
  <c r="CG102" i="5" a="1"/>
  <c r="CG102" i="5" s="1"/>
  <c r="CG91" i="5" a="1"/>
  <c r="CG91" i="5" s="1"/>
  <c r="CG115" i="5" a="1"/>
  <c r="CG115" i="5" s="1"/>
  <c r="CG110" i="5" a="1"/>
  <c r="CG110" i="5" s="1"/>
  <c r="CG88" i="5" a="1"/>
  <c r="CG88" i="5" s="1"/>
  <c r="CG122" i="5" a="1"/>
  <c r="CG122" i="5" s="1"/>
  <c r="CG117" i="5" a="1"/>
  <c r="CG117" i="5" s="1"/>
  <c r="CG114" i="5" a="1"/>
  <c r="CG114" i="5" s="1"/>
  <c r="CG109" i="5" a="1"/>
  <c r="CG109" i="5" s="1"/>
  <c r="CG99" i="5" a="1"/>
  <c r="CG99" i="5" s="1"/>
  <c r="CG96" i="5" a="1"/>
  <c r="CG96" i="5" s="1"/>
  <c r="CG85" i="5" a="1"/>
  <c r="CG85" i="5" s="1"/>
  <c r="CG123" i="5" a="1"/>
  <c r="CG123" i="5" s="1"/>
  <c r="CG105" i="5" a="1"/>
  <c r="CG105" i="5" s="1"/>
  <c r="CG103" i="5" a="1"/>
  <c r="CG103" i="5" s="1"/>
  <c r="CG93" i="5" a="1"/>
  <c r="CG93" i="5" s="1"/>
  <c r="CG121" i="5" a="1"/>
  <c r="CG121" i="5" s="1"/>
  <c r="CG113" i="5" a="1"/>
  <c r="CG113" i="5" s="1"/>
  <c r="CG108" i="5" a="1"/>
  <c r="CG108" i="5" s="1"/>
  <c r="CG104" i="5" a="1"/>
  <c r="CG104" i="5" s="1"/>
  <c r="CG100" i="5" a="1"/>
  <c r="CG100" i="5" s="1"/>
  <c r="CG90" i="5" a="1"/>
  <c r="CG90" i="5" s="1"/>
  <c r="CG84" i="5" a="1"/>
  <c r="CG84" i="5" s="1"/>
  <c r="CG120" i="5" a="1"/>
  <c r="CG120" i="5" s="1"/>
  <c r="CG112" i="5" a="1"/>
  <c r="CG112" i="5" s="1"/>
  <c r="CG101" i="5" a="1"/>
  <c r="CG101" i="5" s="1"/>
  <c r="CG98" i="5" a="1"/>
  <c r="CG98" i="5" s="1"/>
  <c r="CG87" i="5" a="1"/>
  <c r="CG87" i="5" s="1"/>
  <c r="CB27" i="6" s="1"/>
  <c r="CG81" i="5" a="1"/>
  <c r="CG81" i="5" s="1"/>
  <c r="CG74" i="5" a="1"/>
  <c r="CG74" i="5" s="1"/>
  <c r="CG66" i="5" a="1"/>
  <c r="CG66" i="5" s="1"/>
  <c r="CG58" i="5" a="1"/>
  <c r="CG58" i="5" s="1"/>
  <c r="CG79" i="5" a="1"/>
  <c r="CG79" i="5" s="1"/>
  <c r="CG69" i="5" a="1"/>
  <c r="CG69" i="5" s="1"/>
  <c r="CG61" i="5" a="1"/>
  <c r="CG61" i="5" s="1"/>
  <c r="CG82" i="5" a="1"/>
  <c r="CG82" i="5" s="1"/>
  <c r="CG76" i="5" a="1"/>
  <c r="CG76" i="5" s="1"/>
  <c r="CG72" i="5" a="1"/>
  <c r="CG72" i="5" s="1"/>
  <c r="CG64" i="5" a="1"/>
  <c r="CG64" i="5" s="1"/>
  <c r="CG57" i="5" a="1"/>
  <c r="CG57" i="5" s="1"/>
  <c r="CG55" i="5" a="1"/>
  <c r="CG55" i="5" s="1"/>
  <c r="CG78" i="5" a="1"/>
  <c r="CG78" i="5" s="1"/>
  <c r="CG75" i="5" a="1"/>
  <c r="CG75" i="5" s="1"/>
  <c r="CG67" i="5" a="1"/>
  <c r="CG67" i="5" s="1"/>
  <c r="CB22" i="6" s="1"/>
  <c r="CG59" i="5" a="1"/>
  <c r="CG59" i="5" s="1"/>
  <c r="CG70" i="5" a="1"/>
  <c r="CG70" i="5" s="1"/>
  <c r="CG62" i="5" a="1"/>
  <c r="CG62" i="5" s="1"/>
  <c r="CG54" i="5" a="1"/>
  <c r="CG54" i="5" s="1"/>
  <c r="CG80" i="5" a="1"/>
  <c r="CG80" i="5" s="1"/>
  <c r="CG73" i="5" a="1"/>
  <c r="CG73" i="5" s="1"/>
  <c r="CG65" i="5" a="1"/>
  <c r="CG65" i="5" s="1"/>
  <c r="CG44" i="5" a="1"/>
  <c r="CG44" i="5" s="1"/>
  <c r="CG77" i="5" a="1"/>
  <c r="CG77" i="5" s="1"/>
  <c r="CG68" i="5" a="1"/>
  <c r="CG68" i="5" s="1"/>
  <c r="CG60" i="5" a="1"/>
  <c r="CG60" i="5" s="1"/>
  <c r="CG56" i="5" a="1"/>
  <c r="CG56" i="5" s="1"/>
  <c r="CG53" i="5" a="1"/>
  <c r="CG53" i="5" s="1"/>
  <c r="CG71" i="5" a="1"/>
  <c r="CG71" i="5" s="1"/>
  <c r="CB23" i="6" s="1"/>
  <c r="CG63" i="5" a="1"/>
  <c r="CG63" i="5" s="1"/>
  <c r="CG42" i="5" a="1"/>
  <c r="CG42" i="5" s="1"/>
  <c r="CG52" i="5" a="1"/>
  <c r="CG52" i="5" s="1"/>
  <c r="CG45" i="5" a="1"/>
  <c r="CG45" i="5" s="1"/>
  <c r="CG40" i="5" a="1"/>
  <c r="CG40" i="5" s="1"/>
  <c r="CG32" i="5" a="1"/>
  <c r="CG32" i="5" s="1"/>
  <c r="CG24" i="5" a="1"/>
  <c r="CG24" i="5" s="1"/>
  <c r="CG21" i="5" a="1"/>
  <c r="CG21" i="5" s="1"/>
  <c r="CG47" i="5" a="1"/>
  <c r="CG47" i="5" s="1"/>
  <c r="CG35" i="5" a="1"/>
  <c r="CG35" i="5" s="1"/>
  <c r="CB14" i="6" s="1"/>
  <c r="CG27" i="5" a="1"/>
  <c r="CG27" i="5" s="1"/>
  <c r="CG16" i="5" a="1"/>
  <c r="CG16" i="5" s="1"/>
  <c r="CG13" i="5" a="1"/>
  <c r="CG13" i="5" s="1"/>
  <c r="CG50" i="5" a="1"/>
  <c r="CG50" i="5" s="1"/>
  <c r="CG46" i="5" a="1"/>
  <c r="CG46" i="5" s="1"/>
  <c r="CG38" i="5" a="1"/>
  <c r="CG38" i="5" s="1"/>
  <c r="CG30" i="5" a="1"/>
  <c r="CG30" i="5" s="1"/>
  <c r="CG17" i="5" a="1"/>
  <c r="CG17" i="5" s="1"/>
  <c r="CG10" i="5" a="1"/>
  <c r="CG10" i="5" s="1"/>
  <c r="CG33" i="5" a="1"/>
  <c r="CG33" i="5" s="1"/>
  <c r="CG25" i="5" a="1"/>
  <c r="CG25" i="5" s="1"/>
  <c r="CG23" i="5" a="1"/>
  <c r="CG23" i="5" s="1"/>
  <c r="CB11" i="6" s="1"/>
  <c r="CG20" i="5" a="1"/>
  <c r="CG20" i="5" s="1"/>
  <c r="CG7" i="5" a="1"/>
  <c r="CG7" i="5" s="1"/>
  <c r="CG48" i="5" a="1"/>
  <c r="CG48" i="5" s="1"/>
  <c r="CG41" i="5" a="1"/>
  <c r="CG41" i="5" s="1"/>
  <c r="CG36" i="5" a="1"/>
  <c r="CG36" i="5" s="1"/>
  <c r="CG28" i="5" a="1"/>
  <c r="CG28" i="5" s="1"/>
  <c r="CG22" i="5" a="1"/>
  <c r="CG22" i="5" s="1"/>
  <c r="CG18" i="5" a="1"/>
  <c r="CG18" i="5" s="1"/>
  <c r="CG15" i="5" a="1"/>
  <c r="CG15" i="5" s="1"/>
  <c r="CG9" i="5" a="1"/>
  <c r="CG9" i="5" s="1"/>
  <c r="CG8" i="5" a="1"/>
  <c r="CG8" i="5" s="1"/>
  <c r="CG6" i="5" a="1"/>
  <c r="CG6" i="5" s="1"/>
  <c r="CB6" i="6" s="1"/>
  <c r="CG51" i="5" a="1"/>
  <c r="CG51" i="5" s="1"/>
  <c r="CG43" i="5" a="1"/>
  <c r="CG43" i="5" s="1"/>
  <c r="CG39" i="5" a="1"/>
  <c r="CG39" i="5" s="1"/>
  <c r="CG31" i="5" a="1"/>
  <c r="CG31" i="5" s="1"/>
  <c r="CB13" i="6" s="1"/>
  <c r="CG12" i="5" a="1"/>
  <c r="CG12" i="5" s="1"/>
  <c r="CG34" i="5" a="1"/>
  <c r="CG34" i="5" s="1"/>
  <c r="CG26" i="5" a="1"/>
  <c r="CG26" i="5" s="1"/>
  <c r="CG19" i="5" a="1"/>
  <c r="CG19" i="5" s="1"/>
  <c r="CB10" i="6" s="1"/>
  <c r="CG14" i="5" a="1"/>
  <c r="CG14" i="5" s="1"/>
  <c r="CG49" i="5" a="1"/>
  <c r="CG49" i="5" s="1"/>
  <c r="CG37" i="5" a="1"/>
  <c r="CG37" i="5" s="1"/>
  <c r="CG29" i="5" a="1"/>
  <c r="CG29" i="5" s="1"/>
  <c r="CG11" i="5" a="1"/>
  <c r="CG11" i="5" s="1"/>
  <c r="L357" i="5" a="1"/>
  <c r="L357" i="5" s="1"/>
  <c r="L353" i="5" a="1"/>
  <c r="L353" i="5" s="1"/>
  <c r="L352" i="5" a="1"/>
  <c r="L352" i="5" s="1"/>
  <c r="L355" i="5" a="1"/>
  <c r="L355" i="5" s="1"/>
  <c r="L351" i="5" a="1"/>
  <c r="L351" i="5" s="1"/>
  <c r="L358" i="5" a="1"/>
  <c r="L358" i="5" s="1"/>
  <c r="L354" i="5" a="1"/>
  <c r="L354" i="5" s="1"/>
  <c r="L356" i="5" a="1"/>
  <c r="L356" i="5" s="1"/>
  <c r="L350" i="5" a="1"/>
  <c r="L350" i="5" s="1"/>
  <c r="L347" i="5" a="1"/>
  <c r="L347" i="5" s="1"/>
  <c r="L343" i="5" a="1"/>
  <c r="L343" i="5" s="1"/>
  <c r="L349" i="5" a="1"/>
  <c r="L349" i="5" s="1"/>
  <c r="L346" i="5" a="1"/>
  <c r="L346" i="5" s="1"/>
  <c r="L348" i="5" a="1"/>
  <c r="L348" i="5" s="1"/>
  <c r="L342" i="5" a="1"/>
  <c r="L342" i="5" s="1"/>
  <c r="L345" i="5" a="1"/>
  <c r="L345" i="5" s="1"/>
  <c r="L344" i="5" a="1"/>
  <c r="L344" i="5" s="1"/>
  <c r="L341" i="5" a="1"/>
  <c r="L341" i="5" s="1"/>
  <c r="L340" i="5" a="1"/>
  <c r="L340" i="5" s="1"/>
  <c r="L338" i="5" a="1"/>
  <c r="L338" i="5" s="1"/>
  <c r="L335" i="5" a="1"/>
  <c r="L335" i="5" s="1"/>
  <c r="L333" i="5" a="1"/>
  <c r="L333" i="5" s="1"/>
  <c r="L334" i="5" a="1"/>
  <c r="L334" i="5" s="1"/>
  <c r="L337" i="5" a="1"/>
  <c r="L337" i="5" s="1"/>
  <c r="L339" i="5" a="1"/>
  <c r="L339" i="5" s="1"/>
  <c r="L331" i="5" a="1"/>
  <c r="L331" i="5" s="1"/>
  <c r="L330" i="5" a="1"/>
  <c r="L330" i="5" s="1"/>
  <c r="L332" i="5" a="1"/>
  <c r="L332" i="5" s="1"/>
  <c r="L336" i="5" a="1"/>
  <c r="L336" i="5" s="1"/>
  <c r="L326" i="5" a="1"/>
  <c r="L326" i="5" s="1"/>
  <c r="L324" i="5" a="1"/>
  <c r="L324" i="5" s="1"/>
  <c r="L315" i="5" a="1"/>
  <c r="L315" i="5" s="1"/>
  <c r="L322" i="5" a="1"/>
  <c r="L322" i="5" s="1"/>
  <c r="L320" i="5" a="1"/>
  <c r="L320" i="5" s="1"/>
  <c r="L327" i="5" a="1"/>
  <c r="L327" i="5" s="1"/>
  <c r="L318" i="5" a="1"/>
  <c r="L318" i="5" s="1"/>
  <c r="L316" i="5" a="1"/>
  <c r="L316" i="5" s="1"/>
  <c r="L312" i="5" a="1"/>
  <c r="L312" i="5" s="1"/>
  <c r="L325" i="5" a="1"/>
  <c r="L325" i="5" s="1"/>
  <c r="L323" i="5" a="1"/>
  <c r="L323" i="5" s="1"/>
  <c r="L314" i="5" a="1"/>
  <c r="L314" i="5" s="1"/>
  <c r="L329" i="5" a="1"/>
  <c r="L329" i="5" s="1"/>
  <c r="L328" i="5" a="1"/>
  <c r="L328" i="5" s="1"/>
  <c r="L321" i="5" a="1"/>
  <c r="L321" i="5" s="1"/>
  <c r="L319" i="5" a="1"/>
  <c r="L319" i="5" s="1"/>
  <c r="L317" i="5" a="1"/>
  <c r="L317" i="5" s="1"/>
  <c r="L308" i="5" a="1"/>
  <c r="L308" i="5" s="1"/>
  <c r="L306" i="5" a="1"/>
  <c r="L306" i="5" s="1"/>
  <c r="L305" i="5" a="1"/>
  <c r="L305" i="5" s="1"/>
  <c r="L299" i="5" a="1"/>
  <c r="L299" i="5" s="1"/>
  <c r="L297" i="5" a="1"/>
  <c r="L297" i="5" s="1"/>
  <c r="L293" i="5" a="1"/>
  <c r="L293" i="5" s="1"/>
  <c r="L304" i="5" a="1"/>
  <c r="L304" i="5" s="1"/>
  <c r="L302" i="5" a="1"/>
  <c r="L302" i="5" s="1"/>
  <c r="L301" i="5" a="1"/>
  <c r="L301" i="5" s="1"/>
  <c r="L309" i="5" a="1"/>
  <c r="L309" i="5" s="1"/>
  <c r="L296" i="5" a="1"/>
  <c r="L296" i="5" s="1"/>
  <c r="L313" i="5" a="1"/>
  <c r="L313" i="5" s="1"/>
  <c r="L310" i="5" a="1"/>
  <c r="L310" i="5" s="1"/>
  <c r="L307" i="5" a="1"/>
  <c r="L307" i="5" s="1"/>
  <c r="L298" i="5" a="1"/>
  <c r="L298" i="5" s="1"/>
  <c r="L295" i="5" a="1"/>
  <c r="L295" i="5" s="1"/>
  <c r="L311" i="5" a="1"/>
  <c r="L311" i="5" s="1"/>
  <c r="L303" i="5" a="1"/>
  <c r="L303" i="5" s="1"/>
  <c r="L300" i="5" a="1"/>
  <c r="L300" i="5" s="1"/>
  <c r="L294" i="5" a="1"/>
  <c r="L294" i="5" s="1"/>
  <c r="L284" i="5" a="1"/>
  <c r="L284" i="5" s="1"/>
  <c r="L280" i="5" a="1"/>
  <c r="L280" i="5" s="1"/>
  <c r="L277" i="5" a="1"/>
  <c r="L277" i="5" s="1"/>
  <c r="L274" i="5" a="1"/>
  <c r="L274" i="5" s="1"/>
  <c r="L283" i="5" a="1"/>
  <c r="L283" i="5" s="1"/>
  <c r="L279" i="5" a="1"/>
  <c r="L279" i="5" s="1"/>
  <c r="L290" i="5" a="1"/>
  <c r="L290" i="5" s="1"/>
  <c r="L287" i="5" a="1"/>
  <c r="L287" i="5" s="1"/>
  <c r="L276" i="5" a="1"/>
  <c r="L276" i="5" s="1"/>
  <c r="L291" i="5" a="1"/>
  <c r="L291" i="5" s="1"/>
  <c r="L288" i="5" a="1"/>
  <c r="L288" i="5" s="1"/>
  <c r="L286" i="5" a="1"/>
  <c r="L286" i="5" s="1"/>
  <c r="L285" i="5" a="1"/>
  <c r="L285" i="5" s="1"/>
  <c r="L282" i="5" a="1"/>
  <c r="L282" i="5" s="1"/>
  <c r="L292" i="5" a="1"/>
  <c r="L292" i="5" s="1"/>
  <c r="L289" i="5" a="1"/>
  <c r="L289" i="5" s="1"/>
  <c r="L281" i="5" a="1"/>
  <c r="L281" i="5" s="1"/>
  <c r="L278" i="5" a="1"/>
  <c r="L278" i="5" s="1"/>
  <c r="L275" i="5" a="1"/>
  <c r="L275" i="5" s="1"/>
  <c r="L272" i="5" a="1"/>
  <c r="L272" i="5" s="1"/>
  <c r="L265" i="5" a="1"/>
  <c r="L265" i="5" s="1"/>
  <c r="L267" i="5" a="1"/>
  <c r="L267" i="5" s="1"/>
  <c r="L263" i="5" a="1"/>
  <c r="L263" i="5" s="1"/>
  <c r="L258" i="5" a="1"/>
  <c r="L258" i="5" s="1"/>
  <c r="L255" i="5" a="1"/>
  <c r="L255" i="5" s="1"/>
  <c r="L268" i="5" a="1"/>
  <c r="L268" i="5" s="1"/>
  <c r="L264" i="5" a="1"/>
  <c r="L264" i="5" s="1"/>
  <c r="L253" i="5" a="1"/>
  <c r="L253" i="5" s="1"/>
  <c r="L271" i="5" a="1"/>
  <c r="L271" i="5" s="1"/>
  <c r="L270" i="5" a="1"/>
  <c r="L270" i="5" s="1"/>
  <c r="L260" i="5" a="1"/>
  <c r="L260" i="5" s="1"/>
  <c r="L257" i="5" a="1"/>
  <c r="L257" i="5" s="1"/>
  <c r="L273" i="5" a="1"/>
  <c r="L273" i="5" s="1"/>
  <c r="L262" i="5" a="1"/>
  <c r="L262" i="5" s="1"/>
  <c r="L259" i="5" a="1"/>
  <c r="L259" i="5" s="1"/>
  <c r="L254" i="5" a="1"/>
  <c r="L254" i="5" s="1"/>
  <c r="L269" i="5" a="1"/>
  <c r="L269" i="5" s="1"/>
  <c r="L266" i="5" a="1"/>
  <c r="L266" i="5" s="1"/>
  <c r="L261" i="5" a="1"/>
  <c r="L261" i="5" s="1"/>
  <c r="L256" i="5" a="1"/>
  <c r="L256" i="5" s="1"/>
  <c r="L242" i="5" a="1"/>
  <c r="L242" i="5" s="1"/>
  <c r="L241" i="5" a="1"/>
  <c r="L241" i="5" s="1"/>
  <c r="L236" i="5" a="1"/>
  <c r="L236" i="5" s="1"/>
  <c r="L251" i="5" a="1"/>
  <c r="L251" i="5" s="1"/>
  <c r="L235" i="5" a="1"/>
  <c r="L235" i="5" s="1"/>
  <c r="L240" i="5" a="1"/>
  <c r="L240" i="5" s="1"/>
  <c r="L239" i="5" a="1"/>
  <c r="L239" i="5" s="1"/>
  <c r="L234" i="5" a="1"/>
  <c r="L234" i="5" s="1"/>
  <c r="L250" i="5" a="1"/>
  <c r="L250" i="5" s="1"/>
  <c r="L245" i="5" a="1"/>
  <c r="L245" i="5" s="1"/>
  <c r="L233" i="5" a="1"/>
  <c r="L233" i="5" s="1"/>
  <c r="L252" i="5" a="1"/>
  <c r="L252" i="5" s="1"/>
  <c r="L249" i="5" a="1"/>
  <c r="L249" i="5" s="1"/>
  <c r="L246" i="5" a="1"/>
  <c r="L246" i="5" s="1"/>
  <c r="L244" i="5" a="1"/>
  <c r="L244" i="5" s="1"/>
  <c r="L247" i="5" a="1"/>
  <c r="L247" i="5" s="1"/>
  <c r="L243" i="5" a="1"/>
  <c r="L243" i="5" s="1"/>
  <c r="L238" i="5" a="1"/>
  <c r="L238" i="5" s="1"/>
  <c r="L237" i="5" a="1"/>
  <c r="L237" i="5" s="1"/>
  <c r="L248" i="5" a="1"/>
  <c r="L248" i="5" s="1"/>
  <c r="L227" i="5" a="1"/>
  <c r="L227" i="5" s="1"/>
  <c r="L222" i="5" a="1"/>
  <c r="L222" i="5" s="1"/>
  <c r="L215" i="5" a="1"/>
  <c r="L215" i="5" s="1"/>
  <c r="L219" i="5" a="1"/>
  <c r="L219" i="5" s="1"/>
  <c r="L218" i="5" a="1"/>
  <c r="L218" i="5" s="1"/>
  <c r="L217" i="5" a="1"/>
  <c r="L217" i="5" s="1"/>
  <c r="L228" i="5" a="1"/>
  <c r="L228" i="5" s="1"/>
  <c r="L220" i="5" a="1"/>
  <c r="L220" i="5" s="1"/>
  <c r="L214" i="5" a="1"/>
  <c r="L214" i="5" s="1"/>
  <c r="L230" i="5" a="1"/>
  <c r="L230" i="5" s="1"/>
  <c r="L226" i="5" a="1"/>
  <c r="L226" i="5" s="1"/>
  <c r="L221" i="5" a="1"/>
  <c r="L221" i="5" s="1"/>
  <c r="L213" i="5" a="1"/>
  <c r="L213" i="5" s="1"/>
  <c r="L232" i="5" a="1"/>
  <c r="L232" i="5" s="1"/>
  <c r="L225" i="5" a="1"/>
  <c r="L225" i="5" s="1"/>
  <c r="L224" i="5" a="1"/>
  <c r="L224" i="5" s="1"/>
  <c r="L212" i="5" a="1"/>
  <c r="L212" i="5" s="1"/>
  <c r="L231" i="5" a="1"/>
  <c r="L231" i="5" s="1"/>
  <c r="L216" i="5" a="1"/>
  <c r="L216" i="5" s="1"/>
  <c r="L229" i="5" a="1"/>
  <c r="L229" i="5" s="1"/>
  <c r="L223" i="5" a="1"/>
  <c r="L223" i="5" s="1"/>
  <c r="L193" i="5" a="1"/>
  <c r="L193" i="5" s="1"/>
  <c r="L188" i="5" a="1"/>
  <c r="L188" i="5" s="1"/>
  <c r="L180" i="5" a="1"/>
  <c r="L180" i="5" s="1"/>
  <c r="L174" i="5" a="1"/>
  <c r="L174" i="5" s="1"/>
  <c r="L204" i="5" a="1"/>
  <c r="L204" i="5" s="1"/>
  <c r="L199" i="5" a="1"/>
  <c r="L199" i="5" s="1"/>
  <c r="L194" i="5" a="1"/>
  <c r="L194" i="5" s="1"/>
  <c r="L184" i="5" a="1"/>
  <c r="L184" i="5" s="1"/>
  <c r="L176" i="5" a="1"/>
  <c r="L176" i="5" s="1"/>
  <c r="L207" i="5" a="1"/>
  <c r="L207" i="5" s="1"/>
  <c r="L198" i="5" a="1"/>
  <c r="L198" i="5" s="1"/>
  <c r="L189" i="5" a="1"/>
  <c r="L189" i="5" s="1"/>
  <c r="L181" i="5" a="1"/>
  <c r="L181" i="5" s="1"/>
  <c r="L170" i="5" a="1"/>
  <c r="L170" i="5" s="1"/>
  <c r="L203" i="5" a="1"/>
  <c r="L203" i="5" s="1"/>
  <c r="L185" i="5" a="1"/>
  <c r="L185" i="5" s="1"/>
  <c r="L177" i="5" a="1"/>
  <c r="L177" i="5" s="1"/>
  <c r="L209" i="5" a="1"/>
  <c r="L209" i="5" s="1"/>
  <c r="L195" i="5" a="1"/>
  <c r="L195" i="5" s="1"/>
  <c r="L190" i="5" a="1"/>
  <c r="L190" i="5" s="1"/>
  <c r="L182" i="5" a="1"/>
  <c r="L182" i="5" s="1"/>
  <c r="L178" i="5" a="1"/>
  <c r="L178" i="5" s="1"/>
  <c r="L172" i="5" a="1"/>
  <c r="L172" i="5" s="1"/>
  <c r="L211" i="5" a="1"/>
  <c r="L211" i="5" s="1"/>
  <c r="L210" i="5" a="1"/>
  <c r="L210" i="5" s="1"/>
  <c r="L206" i="5" a="1"/>
  <c r="L206" i="5" s="1"/>
  <c r="L202" i="5" a="1"/>
  <c r="L202" i="5" s="1"/>
  <c r="L191" i="5" a="1"/>
  <c r="L191" i="5" s="1"/>
  <c r="L186" i="5" a="1"/>
  <c r="L186" i="5" s="1"/>
  <c r="L175" i="5" a="1"/>
  <c r="L175" i="5" s="1"/>
  <c r="L171" i="5" a="1"/>
  <c r="L171" i="5" s="1"/>
  <c r="L208" i="5" a="1"/>
  <c r="L208" i="5" s="1"/>
  <c r="L201" i="5" a="1"/>
  <c r="L201" i="5" s="1"/>
  <c r="L197" i="5" a="1"/>
  <c r="L197" i="5" s="1"/>
  <c r="L196" i="5" a="1"/>
  <c r="L196" i="5" s="1"/>
  <c r="L187" i="5" a="1"/>
  <c r="L187" i="5" s="1"/>
  <c r="L169" i="5" a="1"/>
  <c r="L169" i="5" s="1"/>
  <c r="L205" i="5" a="1"/>
  <c r="L205" i="5" s="1"/>
  <c r="L200" i="5" a="1"/>
  <c r="L200" i="5" s="1"/>
  <c r="L192" i="5" a="1"/>
  <c r="L192" i="5" s="1"/>
  <c r="L183" i="5" a="1"/>
  <c r="L183" i="5" s="1"/>
  <c r="L179" i="5" a="1"/>
  <c r="L179" i="5" s="1"/>
  <c r="L173" i="5" a="1"/>
  <c r="L173" i="5" s="1"/>
  <c r="L164" i="5" a="1"/>
  <c r="L164" i="5" s="1"/>
  <c r="L156" i="5" a="1"/>
  <c r="L156" i="5" s="1"/>
  <c r="L149" i="5" a="1"/>
  <c r="L149" i="5" s="1"/>
  <c r="L147" i="5" a="1"/>
  <c r="L147" i="5" s="1"/>
  <c r="L140" i="5" a="1"/>
  <c r="L140" i="5" s="1"/>
  <c r="L133" i="5" a="1"/>
  <c r="L133" i="5" s="1"/>
  <c r="L167" i="5" a="1"/>
  <c r="L167" i="5" s="1"/>
  <c r="L166" i="5" a="1"/>
  <c r="L166" i="5" s="1"/>
  <c r="L165" i="5" a="1"/>
  <c r="L165" i="5" s="1"/>
  <c r="L163" i="5" a="1"/>
  <c r="L163" i="5" s="1"/>
  <c r="L162" i="5" a="1"/>
  <c r="L162" i="5" s="1"/>
  <c r="L161" i="5" a="1"/>
  <c r="L161" i="5" s="1"/>
  <c r="L160" i="5" a="1"/>
  <c r="L160" i="5" s="1"/>
  <c r="L157" i="5" a="1"/>
  <c r="L157" i="5" s="1"/>
  <c r="L137" i="5" a="1"/>
  <c r="L137" i="5" s="1"/>
  <c r="L128" i="5" a="1"/>
  <c r="L128" i="5" s="1"/>
  <c r="L144" i="5" a="1"/>
  <c r="L144" i="5" s="1"/>
  <c r="L138" i="5" a="1"/>
  <c r="L138" i="5" s="1"/>
  <c r="L136" i="5" a="1"/>
  <c r="L136" i="5" s="1"/>
  <c r="L135" i="5" a="1"/>
  <c r="L135" i="5" s="1"/>
  <c r="L134" i="5" a="1"/>
  <c r="L134" i="5" s="1"/>
  <c r="L131" i="5" a="1"/>
  <c r="L131" i="5" s="1"/>
  <c r="L158" i="5" a="1"/>
  <c r="L158" i="5" s="1"/>
  <c r="L153" i="5" a="1"/>
  <c r="L153" i="5" s="1"/>
  <c r="L146" i="5" a="1"/>
  <c r="L146" i="5" s="1"/>
  <c r="L143" i="5" a="1"/>
  <c r="L143" i="5" s="1"/>
  <c r="L139" i="5" a="1"/>
  <c r="L139" i="5" s="1"/>
  <c r="L126" i="5" a="1"/>
  <c r="L126" i="5" s="1"/>
  <c r="L168" i="5" a="1"/>
  <c r="L168" i="5" s="1"/>
  <c r="L154" i="5" a="1"/>
  <c r="L154" i="5" s="1"/>
  <c r="L145" i="5" a="1"/>
  <c r="L145" i="5" s="1"/>
  <c r="L129" i="5" a="1"/>
  <c r="L129" i="5" s="1"/>
  <c r="L132" i="5" a="1"/>
  <c r="L132" i="5" s="1"/>
  <c r="L159" i="5" a="1"/>
  <c r="L159" i="5" s="1"/>
  <c r="L155" i="5" a="1"/>
  <c r="L155" i="5" s="1"/>
  <c r="L142" i="5" a="1"/>
  <c r="L142" i="5" s="1"/>
  <c r="L127" i="5" a="1"/>
  <c r="L127" i="5" s="1"/>
  <c r="L152" i="5" a="1"/>
  <c r="L152" i="5" s="1"/>
  <c r="L151" i="5" a="1"/>
  <c r="L151" i="5" s="1"/>
  <c r="L150" i="5" a="1"/>
  <c r="L150" i="5" s="1"/>
  <c r="L148" i="5" a="1"/>
  <c r="L148" i="5" s="1"/>
  <c r="L141" i="5" a="1"/>
  <c r="L141" i="5" s="1"/>
  <c r="L130" i="5" a="1"/>
  <c r="L130" i="5" s="1"/>
  <c r="L125" i="5" a="1"/>
  <c r="L125" i="5" s="1"/>
  <c r="L124" i="5" a="1"/>
  <c r="L124" i="5" s="1"/>
  <c r="L120" i="5" a="1"/>
  <c r="L120" i="5" s="1"/>
  <c r="L117" i="5" a="1"/>
  <c r="L117" i="5" s="1"/>
  <c r="L113" i="5" a="1"/>
  <c r="L113" i="5" s="1"/>
  <c r="L108" i="5" a="1"/>
  <c r="L108" i="5" s="1"/>
  <c r="L96" i="5" a="1"/>
  <c r="L96" i="5" s="1"/>
  <c r="L85" i="5" a="1"/>
  <c r="L85" i="5" s="1"/>
  <c r="L100" i="5" a="1"/>
  <c r="L100" i="5" s="1"/>
  <c r="L93" i="5" a="1"/>
  <c r="L93" i="5" s="1"/>
  <c r="L112" i="5" a="1"/>
  <c r="L112" i="5" s="1"/>
  <c r="L107" i="5" a="1"/>
  <c r="L107" i="5" s="1"/>
  <c r="L106" i="5" a="1"/>
  <c r="L106" i="5" s="1"/>
  <c r="L90" i="5" a="1"/>
  <c r="L90" i="5" s="1"/>
  <c r="L116" i="5" a="1"/>
  <c r="L116" i="5" s="1"/>
  <c r="L111" i="5" a="1"/>
  <c r="L111" i="5" s="1"/>
  <c r="L102" i="5" a="1"/>
  <c r="L102" i="5" s="1"/>
  <c r="L101" i="5" a="1"/>
  <c r="L101" i="5" s="1"/>
  <c r="L98" i="5" a="1"/>
  <c r="L98" i="5" s="1"/>
  <c r="L87" i="5" a="1"/>
  <c r="L87" i="5" s="1"/>
  <c r="L84" i="5" a="1"/>
  <c r="L84" i="5" s="1"/>
  <c r="L118" i="5" a="1"/>
  <c r="L118" i="5" s="1"/>
  <c r="L95" i="5" a="1"/>
  <c r="L95" i="5" s="1"/>
  <c r="L123" i="5" a="1"/>
  <c r="L123" i="5" s="1"/>
  <c r="L115" i="5" a="1"/>
  <c r="L115" i="5" s="1"/>
  <c r="L110" i="5" a="1"/>
  <c r="L110" i="5" s="1"/>
  <c r="L92" i="5" a="1"/>
  <c r="L92" i="5" s="1"/>
  <c r="L89" i="5" a="1"/>
  <c r="L89" i="5" s="1"/>
  <c r="L86" i="5" a="1"/>
  <c r="L86" i="5" s="1"/>
  <c r="L122" i="5" a="1"/>
  <c r="L122" i="5" s="1"/>
  <c r="L114" i="5" a="1"/>
  <c r="L114" i="5" s="1"/>
  <c r="L109" i="5" a="1"/>
  <c r="L109" i="5" s="1"/>
  <c r="L105" i="5" a="1"/>
  <c r="L105" i="5" s="1"/>
  <c r="L103" i="5" a="1"/>
  <c r="L103" i="5" s="1"/>
  <c r="L97" i="5" a="1"/>
  <c r="L97" i="5" s="1"/>
  <c r="L94" i="5" a="1"/>
  <c r="L94" i="5" s="1"/>
  <c r="L91" i="5" a="1"/>
  <c r="L91" i="5" s="1"/>
  <c r="L121" i="5" a="1"/>
  <c r="L121" i="5" s="1"/>
  <c r="L119" i="5" a="1"/>
  <c r="L119" i="5" s="1"/>
  <c r="L104" i="5" a="1"/>
  <c r="L104" i="5" s="1"/>
  <c r="L99" i="5" a="1"/>
  <c r="L99" i="5" s="1"/>
  <c r="L88" i="5" a="1"/>
  <c r="L88" i="5" s="1"/>
  <c r="L78" i="5" a="1"/>
  <c r="L78" i="5" s="1"/>
  <c r="L71" i="5" a="1"/>
  <c r="L71" i="5" s="1"/>
  <c r="L63" i="5" a="1"/>
  <c r="L63" i="5" s="1"/>
  <c r="L74" i="5" a="1"/>
  <c r="L74" i="5" s="1"/>
  <c r="L66" i="5" a="1"/>
  <c r="L66" i="5" s="1"/>
  <c r="L45" i="5" a="1"/>
  <c r="L45" i="5" s="1"/>
  <c r="L83" i="5" a="1"/>
  <c r="L83" i="5" s="1"/>
  <c r="L82" i="5" a="1"/>
  <c r="L82" i="5" s="1"/>
  <c r="L80" i="5" a="1"/>
  <c r="L80" i="5" s="1"/>
  <c r="L69" i="5" a="1"/>
  <c r="L69" i="5" s="1"/>
  <c r="L61" i="5" a="1"/>
  <c r="L61" i="5" s="1"/>
  <c r="L56" i="5" a="1"/>
  <c r="L56" i="5" s="1"/>
  <c r="L72" i="5" a="1"/>
  <c r="L72" i="5" s="1"/>
  <c r="L64" i="5" a="1"/>
  <c r="L64" i="5" s="1"/>
  <c r="L43" i="5" a="1"/>
  <c r="L43" i="5" s="1"/>
  <c r="L77" i="5" a="1"/>
  <c r="L77" i="5" s="1"/>
  <c r="L75" i="5" a="1"/>
  <c r="L75" i="5" s="1"/>
  <c r="L67" i="5" a="1"/>
  <c r="L67" i="5" s="1"/>
  <c r="L59" i="5" a="1"/>
  <c r="L59" i="5" s="1"/>
  <c r="L55" i="5" a="1"/>
  <c r="L55" i="5" s="1"/>
  <c r="L79" i="5" a="1"/>
  <c r="L79" i="5" s="1"/>
  <c r="L70" i="5" a="1"/>
  <c r="L70" i="5" s="1"/>
  <c r="L62" i="5" a="1"/>
  <c r="L62" i="5" s="1"/>
  <c r="L58" i="5" a="1"/>
  <c r="L58" i="5" s="1"/>
  <c r="L47" i="5" a="1"/>
  <c r="L47" i="5" s="1"/>
  <c r="L73" i="5" a="1"/>
  <c r="L73" i="5" s="1"/>
  <c r="L65" i="5" a="1"/>
  <c r="L65" i="5" s="1"/>
  <c r="L57" i="5" a="1"/>
  <c r="L57" i="5" s="1"/>
  <c r="L54" i="5" a="1"/>
  <c r="L54" i="5" s="1"/>
  <c r="L81" i="5" a="1"/>
  <c r="L81" i="5" s="1"/>
  <c r="L76" i="5" a="1"/>
  <c r="L76" i="5" s="1"/>
  <c r="L68" i="5" a="1"/>
  <c r="L68" i="5" s="1"/>
  <c r="L60" i="5" a="1"/>
  <c r="L60" i="5" s="1"/>
  <c r="L46" i="5" a="1"/>
  <c r="L46" i="5" s="1"/>
  <c r="L49" i="5" a="1"/>
  <c r="L49" i="5" s="1"/>
  <c r="L37" i="5" a="1"/>
  <c r="L37" i="5" s="1"/>
  <c r="L29" i="5" a="1"/>
  <c r="L29" i="5" s="1"/>
  <c r="L15" i="5" a="1"/>
  <c r="L15" i="5" s="1"/>
  <c r="L12" i="5" a="1"/>
  <c r="L12" i="5" s="1"/>
  <c r="L52" i="5" a="1"/>
  <c r="L52" i="5" s="1"/>
  <c r="L40" i="5" a="1"/>
  <c r="L40" i="5" s="1"/>
  <c r="L32" i="5" a="1"/>
  <c r="L32" i="5" s="1"/>
  <c r="L24" i="5" a="1"/>
  <c r="L24" i="5" s="1"/>
  <c r="L22" i="5" a="1"/>
  <c r="L22" i="5" s="1"/>
  <c r="L19" i="5" a="1"/>
  <c r="L19" i="5" s="1"/>
  <c r="L35" i="5" a="1"/>
  <c r="L35" i="5" s="1"/>
  <c r="L27" i="5" a="1"/>
  <c r="L27" i="5" s="1"/>
  <c r="L20" i="5" a="1"/>
  <c r="L20" i="5" s="1"/>
  <c r="L9" i="5" a="1"/>
  <c r="L9" i="5" s="1"/>
  <c r="L7" i="5" a="1"/>
  <c r="L7" i="5" s="1"/>
  <c r="L50" i="5" a="1"/>
  <c r="L50" i="5" s="1"/>
  <c r="L38" i="5" a="1"/>
  <c r="L38" i="5" s="1"/>
  <c r="L30" i="5" a="1"/>
  <c r="L30" i="5" s="1"/>
  <c r="L14" i="5" a="1"/>
  <c r="L14" i="5" s="1"/>
  <c r="L10" i="5" a="1"/>
  <c r="L10" i="5" s="1"/>
  <c r="L8" i="5" a="1"/>
  <c r="L8" i="5" s="1"/>
  <c r="L53" i="5" a="1"/>
  <c r="L53" i="5" s="1"/>
  <c r="L33" i="5" a="1"/>
  <c r="L33" i="5" s="1"/>
  <c r="L25" i="5" a="1"/>
  <c r="L25" i="5" s="1"/>
  <c r="L11" i="5" a="1"/>
  <c r="L11" i="5" s="1"/>
  <c r="L48" i="5" a="1"/>
  <c r="L48" i="5" s="1"/>
  <c r="L36" i="5" a="1"/>
  <c r="L36" i="5" s="1"/>
  <c r="L28" i="5" a="1"/>
  <c r="L28" i="5" s="1"/>
  <c r="L21" i="5" a="1"/>
  <c r="L21" i="5" s="1"/>
  <c r="L17" i="5" a="1"/>
  <c r="L17" i="5" s="1"/>
  <c r="L16" i="5" a="1"/>
  <c r="L16" i="5" s="1"/>
  <c r="L51" i="5" a="1"/>
  <c r="L51" i="5" s="1"/>
  <c r="L41" i="5" a="1"/>
  <c r="L41" i="5" s="1"/>
  <c r="L39" i="5" a="1"/>
  <c r="L39" i="5" s="1"/>
  <c r="L31" i="5" a="1"/>
  <c r="L31" i="5" s="1"/>
  <c r="L13" i="5" a="1"/>
  <c r="L13" i="5" s="1"/>
  <c r="L6" i="5" a="1"/>
  <c r="L6" i="5" s="1"/>
  <c r="L44" i="5" a="1"/>
  <c r="L44" i="5" s="1"/>
  <c r="L42" i="5" a="1"/>
  <c r="L42" i="5" s="1"/>
  <c r="L34" i="5" a="1"/>
  <c r="L34" i="5" s="1"/>
  <c r="L26" i="5" a="1"/>
  <c r="L26" i="5" s="1"/>
  <c r="L23" i="5" a="1"/>
  <c r="L23" i="5" s="1"/>
  <c r="L18" i="5" a="1"/>
  <c r="L18" i="5" s="1"/>
  <c r="AD1" i="6"/>
  <c r="AI357" i="5" a="1"/>
  <c r="AI357" i="5" s="1"/>
  <c r="AI353" i="5" a="1"/>
  <c r="AI353" i="5" s="1"/>
  <c r="AI352" i="5" a="1"/>
  <c r="AI352" i="5" s="1"/>
  <c r="AI358" i="5" a="1"/>
  <c r="AI358" i="5" s="1"/>
  <c r="AI351" i="5" a="1"/>
  <c r="AI351" i="5" s="1"/>
  <c r="AI355" i="5" a="1"/>
  <c r="AI355" i="5" s="1"/>
  <c r="AI356" i="5" a="1"/>
  <c r="AI356" i="5" s="1"/>
  <c r="AI354" i="5" a="1"/>
  <c r="AI354" i="5" s="1"/>
  <c r="AI347" i="5" a="1"/>
  <c r="AI347" i="5" s="1"/>
  <c r="AI343" i="5" a="1"/>
  <c r="AI343" i="5" s="1"/>
  <c r="AI346" i="5" a="1"/>
  <c r="AI346" i="5" s="1"/>
  <c r="AI349" i="5" a="1"/>
  <c r="AI349" i="5" s="1"/>
  <c r="AI348" i="5" a="1"/>
  <c r="AI348" i="5" s="1"/>
  <c r="AI344" i="5" a="1"/>
  <c r="AI344" i="5" s="1"/>
  <c r="AI342" i="5" a="1"/>
  <c r="AI342" i="5" s="1"/>
  <c r="AI350" i="5" a="1"/>
  <c r="AI350" i="5" s="1"/>
  <c r="AI345" i="5" a="1"/>
  <c r="AI345" i="5" s="1"/>
  <c r="AI341" i="5" a="1"/>
  <c r="AI341" i="5" s="1"/>
  <c r="AI338" i="5" a="1"/>
  <c r="AI338" i="5" s="1"/>
  <c r="AI333" i="5" a="1"/>
  <c r="AI333" i="5" s="1"/>
  <c r="AI340" i="5" a="1"/>
  <c r="AI340" i="5" s="1"/>
  <c r="AI335" i="5" a="1"/>
  <c r="AI335" i="5" s="1"/>
  <c r="AI337" i="5" a="1"/>
  <c r="AI337" i="5" s="1"/>
  <c r="AI334" i="5" a="1"/>
  <c r="AI334" i="5" s="1"/>
  <c r="AI330" i="5" a="1"/>
  <c r="AI330" i="5" s="1"/>
  <c r="AI339" i="5" a="1"/>
  <c r="AI339" i="5" s="1"/>
  <c r="AI336" i="5" a="1"/>
  <c r="AI336" i="5" s="1"/>
  <c r="AI332" i="5" a="1"/>
  <c r="AI332" i="5" s="1"/>
  <c r="AI331" i="5" a="1"/>
  <c r="AI331" i="5" s="1"/>
  <c r="AI328" i="5" a="1"/>
  <c r="AI328" i="5" s="1"/>
  <c r="AI322" i="5" a="1"/>
  <c r="AI322" i="5" s="1"/>
  <c r="AI320" i="5" a="1"/>
  <c r="AI320" i="5" s="1"/>
  <c r="AI312" i="5" a="1"/>
  <c r="AI312" i="5" s="1"/>
  <c r="AI318" i="5" a="1"/>
  <c r="AI318" i="5" s="1"/>
  <c r="AI316" i="5" a="1"/>
  <c r="AI316" i="5" s="1"/>
  <c r="AI313" i="5" a="1"/>
  <c r="AI313" i="5" s="1"/>
  <c r="AI327" i="5" a="1"/>
  <c r="AI327" i="5" s="1"/>
  <c r="AI325" i="5" a="1"/>
  <c r="AI325" i="5" s="1"/>
  <c r="AI314" i="5" a="1"/>
  <c r="AI314" i="5" s="1"/>
  <c r="AI323" i="5" a="1"/>
  <c r="AI323" i="5" s="1"/>
  <c r="AI321" i="5" a="1"/>
  <c r="AI321" i="5" s="1"/>
  <c r="AI319" i="5" a="1"/>
  <c r="AI319" i="5" s="1"/>
  <c r="AI326" i="5" a="1"/>
  <c r="AI326" i="5" s="1"/>
  <c r="AI317" i="5" a="1"/>
  <c r="AI317" i="5" s="1"/>
  <c r="AI315" i="5" a="1"/>
  <c r="AI315" i="5" s="1"/>
  <c r="AI329" i="5" a="1"/>
  <c r="AI329" i="5" s="1"/>
  <c r="AI324" i="5" a="1"/>
  <c r="AI324" i="5" s="1"/>
  <c r="AI305" i="5" a="1"/>
  <c r="AI305" i="5" s="1"/>
  <c r="AI309" i="5" a="1"/>
  <c r="AI309" i="5" s="1"/>
  <c r="AI296" i="5" a="1"/>
  <c r="AI296" i="5" s="1"/>
  <c r="AI311" i="5" a="1"/>
  <c r="AI311" i="5" s="1"/>
  <c r="AI304" i="5" a="1"/>
  <c r="AI304" i="5" s="1"/>
  <c r="AI301" i="5" a="1"/>
  <c r="AI301" i="5" s="1"/>
  <c r="AI299" i="5" a="1"/>
  <c r="AI299" i="5" s="1"/>
  <c r="AI295" i="5" a="1"/>
  <c r="AI295" i="5" s="1"/>
  <c r="AI310" i="5" a="1"/>
  <c r="AI310" i="5" s="1"/>
  <c r="AI307" i="5" a="1"/>
  <c r="AI307" i="5" s="1"/>
  <c r="AI302" i="5" a="1"/>
  <c r="AI302" i="5" s="1"/>
  <c r="AI297" i="5" a="1"/>
  <c r="AI297" i="5" s="1"/>
  <c r="AI298" i="5" a="1"/>
  <c r="AI298" i="5" s="1"/>
  <c r="AI303" i="5" a="1"/>
  <c r="AI303" i="5" s="1"/>
  <c r="AI294" i="5" a="1"/>
  <c r="AI294" i="5" s="1"/>
  <c r="AI308" i="5" a="1"/>
  <c r="AI308" i="5" s="1"/>
  <c r="AI306" i="5" a="1"/>
  <c r="AI306" i="5" s="1"/>
  <c r="AI300" i="5" a="1"/>
  <c r="AI300" i="5" s="1"/>
  <c r="AI293" i="5" a="1"/>
  <c r="AI293" i="5" s="1"/>
  <c r="AI292" i="5" a="1"/>
  <c r="AI292" i="5" s="1"/>
  <c r="AI289" i="5" a="1"/>
  <c r="AI289" i="5" s="1"/>
  <c r="AI286" i="5" a="1"/>
  <c r="AI286" i="5" s="1"/>
  <c r="AI285" i="5" a="1"/>
  <c r="AI285" i="5" s="1"/>
  <c r="AI283" i="5" a="1"/>
  <c r="AI283" i="5" s="1"/>
  <c r="AI291" i="5" a="1"/>
  <c r="AI291" i="5" s="1"/>
  <c r="AI290" i="5" a="1"/>
  <c r="AI290" i="5" s="1"/>
  <c r="AI288" i="5" a="1"/>
  <c r="AI288" i="5" s="1"/>
  <c r="AI287" i="5" a="1"/>
  <c r="AI287" i="5" s="1"/>
  <c r="AI282" i="5" a="1"/>
  <c r="AI282" i="5" s="1"/>
  <c r="AI280" i="5" a="1"/>
  <c r="AI280" i="5" s="1"/>
  <c r="AI279" i="5" a="1"/>
  <c r="AI279" i="5" s="1"/>
  <c r="AI277" i="5" a="1"/>
  <c r="AI277" i="5" s="1"/>
  <c r="AI274" i="5" a="1"/>
  <c r="AI274" i="5" s="1"/>
  <c r="AI281" i="5" a="1"/>
  <c r="AI281" i="5" s="1"/>
  <c r="AI276" i="5" a="1"/>
  <c r="AI276" i="5" s="1"/>
  <c r="AI273" i="5" a="1"/>
  <c r="AI273" i="5" s="1"/>
  <c r="AI284" i="5" a="1"/>
  <c r="AI284" i="5" s="1"/>
  <c r="AI275" i="5" a="1"/>
  <c r="AI275" i="5" s="1"/>
  <c r="AI278" i="5" a="1"/>
  <c r="AI278" i="5" s="1"/>
  <c r="AI271" i="5" a="1"/>
  <c r="AI271" i="5" s="1"/>
  <c r="AI265" i="5" a="1"/>
  <c r="AI265" i="5" s="1"/>
  <c r="AI261" i="5" a="1"/>
  <c r="AI261" i="5" s="1"/>
  <c r="AI258" i="5" a="1"/>
  <c r="AI258" i="5" s="1"/>
  <c r="AI255" i="5" a="1"/>
  <c r="AI255" i="5" s="1"/>
  <c r="AI268" i="5" a="1"/>
  <c r="AI268" i="5" s="1"/>
  <c r="AI272" i="5" a="1"/>
  <c r="AI272" i="5" s="1"/>
  <c r="AI264" i="5" a="1"/>
  <c r="AI264" i="5" s="1"/>
  <c r="AI263" i="5" a="1"/>
  <c r="AI263" i="5" s="1"/>
  <c r="AI260" i="5" a="1"/>
  <c r="AI260" i="5" s="1"/>
  <c r="AI257" i="5" a="1"/>
  <c r="AI257" i="5" s="1"/>
  <c r="AI270" i="5" a="1"/>
  <c r="AI270" i="5" s="1"/>
  <c r="AI267" i="5" a="1"/>
  <c r="AI267" i="5" s="1"/>
  <c r="AI266" i="5" a="1"/>
  <c r="AI266" i="5" s="1"/>
  <c r="AI262" i="5" a="1"/>
  <c r="AI262" i="5" s="1"/>
  <c r="AI269" i="5" a="1"/>
  <c r="AI269" i="5" s="1"/>
  <c r="AI259" i="5" a="1"/>
  <c r="AI259" i="5" s="1"/>
  <c r="AI256" i="5" a="1"/>
  <c r="AI256" i="5" s="1"/>
  <c r="AI243" i="5" a="1"/>
  <c r="AI243" i="5" s="1"/>
  <c r="AI238" i="5" a="1"/>
  <c r="AI238" i="5" s="1"/>
  <c r="AI251" i="5" a="1"/>
  <c r="AI251" i="5" s="1"/>
  <c r="AI244" i="5" a="1"/>
  <c r="AI244" i="5" s="1"/>
  <c r="AI237" i="5" a="1"/>
  <c r="AI237" i="5" s="1"/>
  <c r="AI236" i="5" a="1"/>
  <c r="AI236" i="5" s="1"/>
  <c r="AI247" i="5" a="1"/>
  <c r="AI247" i="5" s="1"/>
  <c r="AI242" i="5" a="1"/>
  <c r="AI242" i="5" s="1"/>
  <c r="AI241" i="5" a="1"/>
  <c r="AI241" i="5" s="1"/>
  <c r="AI250" i="5" a="1"/>
  <c r="AI250" i="5" s="1"/>
  <c r="AI248" i="5" a="1"/>
  <c r="AI248" i="5" s="1"/>
  <c r="AI235" i="5" a="1"/>
  <c r="AI235" i="5" s="1"/>
  <c r="AI240" i="5" a="1"/>
  <c r="AI240" i="5" s="1"/>
  <c r="AI234" i="5" a="1"/>
  <c r="AI234" i="5" s="1"/>
  <c r="AI253" i="5" a="1"/>
  <c r="AI253" i="5" s="1"/>
  <c r="AI245" i="5" a="1"/>
  <c r="AI245" i="5" s="1"/>
  <c r="AI239" i="5" a="1"/>
  <c r="AI239" i="5" s="1"/>
  <c r="AI254" i="5" a="1"/>
  <c r="AI254" i="5" s="1"/>
  <c r="AI252" i="5" a="1"/>
  <c r="AI252" i="5" s="1"/>
  <c r="AI249" i="5" a="1"/>
  <c r="AI249" i="5" s="1"/>
  <c r="AI246" i="5" a="1"/>
  <c r="AI246" i="5" s="1"/>
  <c r="AI233" i="5" a="1"/>
  <c r="AI233" i="5" s="1"/>
  <c r="AI231" i="5" a="1"/>
  <c r="AI231" i="5" s="1"/>
  <c r="AI224" i="5" a="1"/>
  <c r="AI224" i="5" s="1"/>
  <c r="AI214" i="5" a="1"/>
  <c r="AI214" i="5" s="1"/>
  <c r="AI230" i="5" a="1"/>
  <c r="AI230" i="5" s="1"/>
  <c r="AI228" i="5" a="1"/>
  <c r="AI228" i="5" s="1"/>
  <c r="AI223" i="5" a="1"/>
  <c r="AI223" i="5" s="1"/>
  <c r="AI220" i="5" a="1"/>
  <c r="AI220" i="5" s="1"/>
  <c r="AI213" i="5" a="1"/>
  <c r="AI213" i="5" s="1"/>
  <c r="AI222" i="5" a="1"/>
  <c r="AI222" i="5" s="1"/>
  <c r="AI227" i="5" a="1"/>
  <c r="AI227" i="5" s="1"/>
  <c r="AI221" i="5" a="1"/>
  <c r="AI221" i="5" s="1"/>
  <c r="AI212" i="5" a="1"/>
  <c r="AI212" i="5" s="1"/>
  <c r="AI226" i="5" a="1"/>
  <c r="AI226" i="5" s="1"/>
  <c r="AI216" i="5" a="1"/>
  <c r="AI216" i="5" s="1"/>
  <c r="AI232" i="5" a="1"/>
  <c r="AI232" i="5" s="1"/>
  <c r="AI229" i="5" a="1"/>
  <c r="AI229" i="5" s="1"/>
  <c r="AI218" i="5" a="1"/>
  <c r="AI218" i="5" s="1"/>
  <c r="AI217" i="5" a="1"/>
  <c r="AI217" i="5" s="1"/>
  <c r="AI215" i="5" a="1"/>
  <c r="AI215" i="5" s="1"/>
  <c r="AI225" i="5" a="1"/>
  <c r="AI225" i="5" s="1"/>
  <c r="AI219" i="5" a="1"/>
  <c r="AI219" i="5" s="1"/>
  <c r="AI207" i="5" a="1"/>
  <c r="AI207" i="5" s="1"/>
  <c r="AI204" i="5" a="1"/>
  <c r="AI204" i="5" s="1"/>
  <c r="AI196" i="5" a="1"/>
  <c r="AI196" i="5" s="1"/>
  <c r="AI178" i="5" a="1"/>
  <c r="AI178" i="5" s="1"/>
  <c r="AI174" i="5" a="1"/>
  <c r="AI174" i="5" s="1"/>
  <c r="AI203" i="5" a="1"/>
  <c r="AI203" i="5" s="1"/>
  <c r="AI198" i="5" a="1"/>
  <c r="AI198" i="5" s="1"/>
  <c r="AI192" i="5" a="1"/>
  <c r="AI192" i="5" s="1"/>
  <c r="AI191" i="5" a="1"/>
  <c r="AI191" i="5" s="1"/>
  <c r="AI209" i="5" a="1"/>
  <c r="AI209" i="5" s="1"/>
  <c r="AI202" i="5" a="1"/>
  <c r="AI202" i="5" s="1"/>
  <c r="AI187" i="5" a="1"/>
  <c r="AI187" i="5" s="1"/>
  <c r="AI183" i="5" a="1"/>
  <c r="AI183" i="5" s="1"/>
  <c r="AI179" i="5" a="1"/>
  <c r="AI179" i="5" s="1"/>
  <c r="AI176" i="5" a="1"/>
  <c r="AI176" i="5" s="1"/>
  <c r="AI172" i="5" a="1"/>
  <c r="AI172" i="5" s="1"/>
  <c r="AI210" i="5" a="1"/>
  <c r="AI210" i="5" s="1"/>
  <c r="AI208" i="5" a="1"/>
  <c r="AI208" i="5" s="1"/>
  <c r="AI206" i="5" a="1"/>
  <c r="AI206" i="5" s="1"/>
  <c r="AI197" i="5" a="1"/>
  <c r="AI197" i="5" s="1"/>
  <c r="AI193" i="5" a="1"/>
  <c r="AI193" i="5" s="1"/>
  <c r="AI180" i="5" a="1"/>
  <c r="AI180" i="5" s="1"/>
  <c r="AI171" i="5" a="1"/>
  <c r="AI171" i="5" s="1"/>
  <c r="AI211" i="5" a="1"/>
  <c r="AI211" i="5" s="1"/>
  <c r="AI201" i="5" a="1"/>
  <c r="AI201" i="5" s="1"/>
  <c r="AI188" i="5" a="1"/>
  <c r="AI188" i="5" s="1"/>
  <c r="AI200" i="5" a="1"/>
  <c r="AI200" i="5" s="1"/>
  <c r="AI194" i="5" a="1"/>
  <c r="AI194" i="5" s="1"/>
  <c r="AI189" i="5" a="1"/>
  <c r="AI189" i="5" s="1"/>
  <c r="AI184" i="5" a="1"/>
  <c r="AI184" i="5" s="1"/>
  <c r="AI181" i="5" a="1"/>
  <c r="AI181" i="5" s="1"/>
  <c r="AI175" i="5" a="1"/>
  <c r="AI175" i="5" s="1"/>
  <c r="AI205" i="5" a="1"/>
  <c r="AI205" i="5" s="1"/>
  <c r="AI185" i="5" a="1"/>
  <c r="AI185" i="5" s="1"/>
  <c r="AI177" i="5" a="1"/>
  <c r="AI177" i="5" s="1"/>
  <c r="AI173" i="5" a="1"/>
  <c r="AI173" i="5" s="1"/>
  <c r="AI199" i="5" a="1"/>
  <c r="AI199" i="5" s="1"/>
  <c r="AI195" i="5" a="1"/>
  <c r="AI195" i="5" s="1"/>
  <c r="AI190" i="5" a="1"/>
  <c r="AI190" i="5" s="1"/>
  <c r="AI186" i="5" a="1"/>
  <c r="AI186" i="5" s="1"/>
  <c r="AI182" i="5" a="1"/>
  <c r="AI182" i="5" s="1"/>
  <c r="AI159" i="5" a="1"/>
  <c r="AI159" i="5" s="1"/>
  <c r="AI154" i="5" a="1"/>
  <c r="AI154" i="5" s="1"/>
  <c r="AI139" i="5" a="1"/>
  <c r="AI139" i="5" s="1"/>
  <c r="AI130" i="5" a="1"/>
  <c r="AI130" i="5" s="1"/>
  <c r="AI169" i="5" a="1"/>
  <c r="AI169" i="5" s="1"/>
  <c r="AI155" i="5" a="1"/>
  <c r="AI155" i="5" s="1"/>
  <c r="AI144" i="5" a="1"/>
  <c r="AI144" i="5" s="1"/>
  <c r="AI125" i="5" a="1"/>
  <c r="AI125" i="5" s="1"/>
  <c r="AI143" i="5" a="1"/>
  <c r="AI143" i="5" s="1"/>
  <c r="AI128" i="5" a="1"/>
  <c r="AI128" i="5" s="1"/>
  <c r="AI168" i="5" a="1"/>
  <c r="AI168" i="5" s="1"/>
  <c r="AI156" i="5" a="1"/>
  <c r="AI156" i="5" s="1"/>
  <c r="AI152" i="5" a="1"/>
  <c r="AI152" i="5" s="1"/>
  <c r="AI150" i="5" a="1"/>
  <c r="AI150" i="5" s="1"/>
  <c r="AI145" i="5" a="1"/>
  <c r="AI145" i="5" s="1"/>
  <c r="AI142" i="5" a="1"/>
  <c r="AI142" i="5" s="1"/>
  <c r="AI131" i="5" a="1"/>
  <c r="AI131" i="5" s="1"/>
  <c r="AI151" i="5" a="1"/>
  <c r="AI151" i="5" s="1"/>
  <c r="AI149" i="5" a="1"/>
  <c r="AI149" i="5" s="1"/>
  <c r="AI147" i="5" a="1"/>
  <c r="AI147" i="5" s="1"/>
  <c r="AI138" i="5" a="1"/>
  <c r="AI138" i="5" s="1"/>
  <c r="AI166" i="5" a="1"/>
  <c r="AI166" i="5" s="1"/>
  <c r="AI165" i="5" a="1"/>
  <c r="AI165" i="5" s="1"/>
  <c r="AI163" i="5" a="1"/>
  <c r="AI163" i="5" s="1"/>
  <c r="AI162" i="5" a="1"/>
  <c r="AI162" i="5" s="1"/>
  <c r="AI157" i="5" a="1"/>
  <c r="AI157" i="5" s="1"/>
  <c r="AI153" i="5" a="1"/>
  <c r="AI153" i="5" s="1"/>
  <c r="AI148" i="5" a="1"/>
  <c r="AI148" i="5" s="1"/>
  <c r="AI129" i="5" a="1"/>
  <c r="AI129" i="5" s="1"/>
  <c r="AI167" i="5" a="1"/>
  <c r="AI167" i="5" s="1"/>
  <c r="AI164" i="5" a="1"/>
  <c r="AI164" i="5" s="1"/>
  <c r="AI161" i="5" a="1"/>
  <c r="AI161" i="5" s="1"/>
  <c r="AI160" i="5" a="1"/>
  <c r="AI160" i="5" s="1"/>
  <c r="AI146" i="5" a="1"/>
  <c r="AI146" i="5" s="1"/>
  <c r="AI141" i="5" a="1"/>
  <c r="AI141" i="5" s="1"/>
  <c r="AI137" i="5" a="1"/>
  <c r="AI137" i="5" s="1"/>
  <c r="AI135" i="5" a="1"/>
  <c r="AI135" i="5" s="1"/>
  <c r="AI133" i="5" a="1"/>
  <c r="AI133" i="5" s="1"/>
  <c r="AI132" i="5" a="1"/>
  <c r="AI132" i="5" s="1"/>
  <c r="AI124" i="5" a="1"/>
  <c r="AI124" i="5" s="1"/>
  <c r="AI170" i="5" a="1"/>
  <c r="AI170" i="5" s="1"/>
  <c r="AI158" i="5" a="1"/>
  <c r="AI158" i="5" s="1"/>
  <c r="AI140" i="5" a="1"/>
  <c r="AI140" i="5" s="1"/>
  <c r="AI136" i="5" a="1"/>
  <c r="AI136" i="5" s="1"/>
  <c r="AI134" i="5" a="1"/>
  <c r="AI134" i="5" s="1"/>
  <c r="AI127" i="5" a="1"/>
  <c r="AI127" i="5" s="1"/>
  <c r="AI112" i="5" a="1"/>
  <c r="AI112" i="5" s="1"/>
  <c r="AI107" i="5" a="1"/>
  <c r="AI107" i="5" s="1"/>
  <c r="AI96" i="5" a="1"/>
  <c r="AI96" i="5" s="1"/>
  <c r="AI85" i="5" a="1"/>
  <c r="AI85" i="5" s="1"/>
  <c r="AI118" i="5" a="1"/>
  <c r="AI118" i="5" s="1"/>
  <c r="AI116" i="5" a="1"/>
  <c r="AI116" i="5" s="1"/>
  <c r="AI111" i="5" a="1"/>
  <c r="AI111" i="5" s="1"/>
  <c r="AI101" i="5" a="1"/>
  <c r="AI101" i="5" s="1"/>
  <c r="AI93" i="5" a="1"/>
  <c r="AI93" i="5" s="1"/>
  <c r="AI123" i="5" a="1"/>
  <c r="AI123" i="5" s="1"/>
  <c r="AI106" i="5" a="1"/>
  <c r="AI106" i="5" s="1"/>
  <c r="AI90" i="5" a="1"/>
  <c r="AI90" i="5" s="1"/>
  <c r="AI122" i="5" a="1"/>
  <c r="AI122" i="5" s="1"/>
  <c r="AI115" i="5" a="1"/>
  <c r="AI115" i="5" s="1"/>
  <c r="AI110" i="5" a="1"/>
  <c r="AI110" i="5" s="1"/>
  <c r="AI99" i="5" a="1"/>
  <c r="AI99" i="5" s="1"/>
  <c r="AI98" i="5" a="1"/>
  <c r="AI98" i="5" s="1"/>
  <c r="AI87" i="5" a="1"/>
  <c r="AI87" i="5" s="1"/>
  <c r="AI84" i="5" a="1"/>
  <c r="AI84" i="5" s="1"/>
  <c r="AI119" i="5" a="1"/>
  <c r="AI119" i="5" s="1"/>
  <c r="AI114" i="5" a="1"/>
  <c r="AI114" i="5" s="1"/>
  <c r="AI102" i="5" a="1"/>
  <c r="AI102" i="5" s="1"/>
  <c r="AI100" i="5" a="1"/>
  <c r="AI100" i="5" s="1"/>
  <c r="AI95" i="5" a="1"/>
  <c r="AI95" i="5" s="1"/>
  <c r="AI121" i="5" a="1"/>
  <c r="AI121" i="5" s="1"/>
  <c r="AI109" i="5" a="1"/>
  <c r="AI109" i="5" s="1"/>
  <c r="AI105" i="5" a="1"/>
  <c r="AI105" i="5" s="1"/>
  <c r="AI92" i="5" a="1"/>
  <c r="AI92" i="5" s="1"/>
  <c r="AI83" i="5" a="1"/>
  <c r="AI83" i="5" s="1"/>
  <c r="AI126" i="5" a="1"/>
  <c r="AI126" i="5" s="1"/>
  <c r="AI113" i="5" a="1"/>
  <c r="AI113" i="5" s="1"/>
  <c r="AI108" i="5" a="1"/>
  <c r="AI108" i="5" s="1"/>
  <c r="AI104" i="5" a="1"/>
  <c r="AI104" i="5" s="1"/>
  <c r="AI89" i="5" a="1"/>
  <c r="AI89" i="5" s="1"/>
  <c r="AI86" i="5" a="1"/>
  <c r="AI86" i="5" s="1"/>
  <c r="AI120" i="5" a="1"/>
  <c r="AI120" i="5" s="1"/>
  <c r="AI117" i="5" a="1"/>
  <c r="AI117" i="5" s="1"/>
  <c r="AI103" i="5" a="1"/>
  <c r="AI103" i="5" s="1"/>
  <c r="AI97" i="5" a="1"/>
  <c r="AI97" i="5" s="1"/>
  <c r="AI94" i="5" a="1"/>
  <c r="AI94" i="5" s="1"/>
  <c r="AI91" i="5" a="1"/>
  <c r="AI91" i="5" s="1"/>
  <c r="AI88" i="5" a="1"/>
  <c r="AI88" i="5" s="1"/>
  <c r="AI76" i="5" a="1"/>
  <c r="AI76" i="5" s="1"/>
  <c r="AI68" i="5" a="1"/>
  <c r="AI68" i="5" s="1"/>
  <c r="AI60" i="5" a="1"/>
  <c r="AI60" i="5" s="1"/>
  <c r="AI54" i="5" a="1"/>
  <c r="AI54" i="5" s="1"/>
  <c r="AI78" i="5" a="1"/>
  <c r="AI78" i="5" s="1"/>
  <c r="AI71" i="5" a="1"/>
  <c r="AI71" i="5" s="1"/>
  <c r="AI63" i="5" a="1"/>
  <c r="AI63" i="5" s="1"/>
  <c r="AI81" i="5" a="1"/>
  <c r="AI81" i="5" s="1"/>
  <c r="AI80" i="5" a="1"/>
  <c r="AI80" i="5" s="1"/>
  <c r="AI74" i="5" a="1"/>
  <c r="AI74" i="5" s="1"/>
  <c r="AI66" i="5" a="1"/>
  <c r="AI66" i="5" s="1"/>
  <c r="AI56" i="5" a="1"/>
  <c r="AI56" i="5" s="1"/>
  <c r="AI82" i="5" a="1"/>
  <c r="AI82" i="5" s="1"/>
  <c r="AI77" i="5" a="1"/>
  <c r="AI77" i="5" s="1"/>
  <c r="AI69" i="5" a="1"/>
  <c r="AI69" i="5" s="1"/>
  <c r="AI61" i="5" a="1"/>
  <c r="AI61" i="5" s="1"/>
  <c r="AI72" i="5" a="1"/>
  <c r="AI72" i="5" s="1"/>
  <c r="AI64" i="5" a="1"/>
  <c r="AI64" i="5" s="1"/>
  <c r="AI79" i="5" a="1"/>
  <c r="AI79" i="5" s="1"/>
  <c r="AI75" i="5" a="1"/>
  <c r="AI75" i="5" s="1"/>
  <c r="AI67" i="5" a="1"/>
  <c r="AI67" i="5" s="1"/>
  <c r="AI59" i="5" a="1"/>
  <c r="AI59" i="5" s="1"/>
  <c r="AI58" i="5" a="1"/>
  <c r="AI58" i="5" s="1"/>
  <c r="AI70" i="5" a="1"/>
  <c r="AI70" i="5" s="1"/>
  <c r="AI62" i="5" a="1"/>
  <c r="AI62" i="5" s="1"/>
  <c r="AI55" i="5" a="1"/>
  <c r="AI55" i="5" s="1"/>
  <c r="AI73" i="5" a="1"/>
  <c r="AI73" i="5" s="1"/>
  <c r="AI65" i="5" a="1"/>
  <c r="AI65" i="5" s="1"/>
  <c r="AI57" i="5" a="1"/>
  <c r="AI57" i="5" s="1"/>
  <c r="AI44" i="5" a="1"/>
  <c r="AI44" i="5" s="1"/>
  <c r="AI34" i="5" a="1"/>
  <c r="AI34" i="5" s="1"/>
  <c r="AI26" i="5" a="1"/>
  <c r="AI26" i="5" s="1"/>
  <c r="AI17" i="5" a="1"/>
  <c r="AI17" i="5" s="1"/>
  <c r="AI49" i="5" a="1"/>
  <c r="AI49" i="5" s="1"/>
  <c r="AI46" i="5" a="1"/>
  <c r="AI46" i="5" s="1"/>
  <c r="AI45" i="5" a="1"/>
  <c r="AI45" i="5" s="1"/>
  <c r="AI37" i="5" a="1"/>
  <c r="AI37" i="5" s="1"/>
  <c r="AI29" i="5" a="1"/>
  <c r="AI29" i="5" s="1"/>
  <c r="AI15" i="5" a="1"/>
  <c r="AI15" i="5" s="1"/>
  <c r="AI12" i="5" a="1"/>
  <c r="AI12" i="5" s="1"/>
  <c r="AI52" i="5" a="1"/>
  <c r="AI52" i="5" s="1"/>
  <c r="AI41" i="5" a="1"/>
  <c r="AI41" i="5" s="1"/>
  <c r="AI40" i="5" a="1"/>
  <c r="AI40" i="5" s="1"/>
  <c r="AI32" i="5" a="1"/>
  <c r="AI32" i="5" s="1"/>
  <c r="AI24" i="5" a="1"/>
  <c r="AI24" i="5" s="1"/>
  <c r="AI22" i="5" a="1"/>
  <c r="AI22" i="5" s="1"/>
  <c r="AI47" i="5" a="1"/>
  <c r="AI47" i="5" s="1"/>
  <c r="AI35" i="5" a="1"/>
  <c r="AI35" i="5" s="1"/>
  <c r="AI27" i="5" a="1"/>
  <c r="AI27" i="5" s="1"/>
  <c r="AI18" i="5" a="1"/>
  <c r="AI18" i="5" s="1"/>
  <c r="AI14" i="5" a="1"/>
  <c r="AI14" i="5" s="1"/>
  <c r="AI50" i="5" a="1"/>
  <c r="AI50" i="5" s="1"/>
  <c r="AI38" i="5" a="1"/>
  <c r="AI38" i="5" s="1"/>
  <c r="AI30" i="5" a="1"/>
  <c r="AI30" i="5" s="1"/>
  <c r="AI19" i="5" a="1"/>
  <c r="AI19" i="5" s="1"/>
  <c r="AI11" i="5" a="1"/>
  <c r="AI11" i="5" s="1"/>
  <c r="AI33" i="5" a="1"/>
  <c r="AI33" i="5" s="1"/>
  <c r="AI25" i="5" a="1"/>
  <c r="AI25" i="5" s="1"/>
  <c r="AI21" i="5" a="1"/>
  <c r="AI21" i="5" s="1"/>
  <c r="AI48" i="5" a="1"/>
  <c r="AI48" i="5" s="1"/>
  <c r="AI43" i="5" a="1"/>
  <c r="AI43" i="5" s="1"/>
  <c r="AI42" i="5" a="1"/>
  <c r="AI42" i="5" s="1"/>
  <c r="AI36" i="5" a="1"/>
  <c r="AI36" i="5" s="1"/>
  <c r="AI28" i="5" a="1"/>
  <c r="AI28" i="5" s="1"/>
  <c r="AI20" i="5" a="1"/>
  <c r="AI20" i="5" s="1"/>
  <c r="AI16" i="5" a="1"/>
  <c r="AI16" i="5" s="1"/>
  <c r="AI13" i="5" a="1"/>
  <c r="AI13" i="5" s="1"/>
  <c r="AI6" i="5" a="1"/>
  <c r="AI6" i="5" s="1"/>
  <c r="AI53" i="5" a="1"/>
  <c r="AI53" i="5" s="1"/>
  <c r="AI51" i="5" a="1"/>
  <c r="AI51" i="5" s="1"/>
  <c r="AI39" i="5" a="1"/>
  <c r="AI39" i="5" s="1"/>
  <c r="AI31" i="5" a="1"/>
  <c r="AI31" i="5" s="1"/>
  <c r="AI23" i="5" a="1"/>
  <c r="AI23" i="5" s="1"/>
  <c r="AI10" i="5" a="1"/>
  <c r="AI10" i="5" s="1"/>
  <c r="AI9" i="5" a="1"/>
  <c r="AI9" i="5" s="1"/>
  <c r="AI8" i="5" a="1"/>
  <c r="AI8" i="5" s="1"/>
  <c r="AI7" i="5" a="1"/>
  <c r="AI7" i="5" s="1"/>
  <c r="Y1" i="6"/>
  <c r="AD358" i="5" a="1"/>
  <c r="AD358" i="5" s="1"/>
  <c r="AD353" i="5" a="1"/>
  <c r="AD353" i="5" s="1"/>
  <c r="AD352" i="5" a="1"/>
  <c r="AD352" i="5" s="1"/>
  <c r="AD351" i="5" a="1"/>
  <c r="AD351" i="5" s="1"/>
  <c r="AD356" i="5" a="1"/>
  <c r="AD356" i="5" s="1"/>
  <c r="AD355" i="5" a="1"/>
  <c r="AD355" i="5" s="1"/>
  <c r="AD354" i="5" a="1"/>
  <c r="AD354" i="5" s="1"/>
  <c r="AD357" i="5" a="1"/>
  <c r="AD357" i="5" s="1"/>
  <c r="AD343" i="5" a="1"/>
  <c r="AD343" i="5" s="1"/>
  <c r="AD346" i="5" a="1"/>
  <c r="AD346" i="5" s="1"/>
  <c r="AD350" i="5" a="1"/>
  <c r="AD350" i="5" s="1"/>
  <c r="AD349" i="5" a="1"/>
  <c r="AD349" i="5" s="1"/>
  <c r="AD342" i="5" a="1"/>
  <c r="AD342" i="5" s="1"/>
  <c r="AD348" i="5" a="1"/>
  <c r="AD348" i="5" s="1"/>
  <c r="AD345" i="5" a="1"/>
  <c r="AD345" i="5" s="1"/>
  <c r="AD344" i="5" a="1"/>
  <c r="AD344" i="5" s="1"/>
  <c r="AD341" i="5" a="1"/>
  <c r="AD341" i="5" s="1"/>
  <c r="AD347" i="5" a="1"/>
  <c r="AD347" i="5" s="1"/>
  <c r="AD338" i="5" a="1"/>
  <c r="AD338" i="5" s="1"/>
  <c r="AD335" i="5" a="1"/>
  <c r="AD335" i="5" s="1"/>
  <c r="AD333" i="5" a="1"/>
  <c r="AD333" i="5" s="1"/>
  <c r="AD337" i="5" a="1"/>
  <c r="AD337" i="5" s="1"/>
  <c r="AD334" i="5" a="1"/>
  <c r="AD334" i="5" s="1"/>
  <c r="AD330" i="5" a="1"/>
  <c r="AD330" i="5" s="1"/>
  <c r="AD339" i="5" a="1"/>
  <c r="AD339" i="5" s="1"/>
  <c r="AD331" i="5" a="1"/>
  <c r="AD331" i="5" s="1"/>
  <c r="AD336" i="5" a="1"/>
  <c r="AD336" i="5" s="1"/>
  <c r="AD332" i="5" a="1"/>
  <c r="AD332" i="5" s="1"/>
  <c r="AD340" i="5" a="1"/>
  <c r="AD340" i="5" s="1"/>
  <c r="AD320" i="5" a="1"/>
  <c r="AD320" i="5" s="1"/>
  <c r="AD312" i="5" a="1"/>
  <c r="AD312" i="5" s="1"/>
  <c r="AD327" i="5" a="1"/>
  <c r="AD327" i="5" s="1"/>
  <c r="AD318" i="5" a="1"/>
  <c r="AD318" i="5" s="1"/>
  <c r="AD316" i="5" a="1"/>
  <c r="AD316" i="5" s="1"/>
  <c r="AD313" i="5" a="1"/>
  <c r="AD313" i="5" s="1"/>
  <c r="AD329" i="5" a="1"/>
  <c r="AD329" i="5" s="1"/>
  <c r="AD325" i="5" a="1"/>
  <c r="AD325" i="5" s="1"/>
  <c r="AD314" i="5" a="1"/>
  <c r="AD314" i="5" s="1"/>
  <c r="AD323" i="5" a="1"/>
  <c r="AD323" i="5" s="1"/>
  <c r="AD321" i="5" a="1"/>
  <c r="AD321" i="5" s="1"/>
  <c r="AD319" i="5" a="1"/>
  <c r="AD319" i="5" s="1"/>
  <c r="AD317" i="5" a="1"/>
  <c r="AD317" i="5" s="1"/>
  <c r="AD326" i="5" a="1"/>
  <c r="AD326" i="5" s="1"/>
  <c r="AD315" i="5" a="1"/>
  <c r="AD315" i="5" s="1"/>
  <c r="AD328" i="5" a="1"/>
  <c r="AD328" i="5" s="1"/>
  <c r="AD324" i="5" a="1"/>
  <c r="AD324" i="5" s="1"/>
  <c r="AD322" i="5" a="1"/>
  <c r="AD322" i="5" s="1"/>
  <c r="AD311" i="5" a="1"/>
  <c r="AD311" i="5" s="1"/>
  <c r="AD309" i="5" a="1"/>
  <c r="AD309" i="5" s="1"/>
  <c r="AD307" i="5" a="1"/>
  <c r="AD307" i="5" s="1"/>
  <c r="AD304" i="5" a="1"/>
  <c r="AD304" i="5" s="1"/>
  <c r="AD299" i="5" a="1"/>
  <c r="AD299" i="5" s="1"/>
  <c r="AD295" i="5" a="1"/>
  <c r="AD295" i="5" s="1"/>
  <c r="AD310" i="5" a="1"/>
  <c r="AD310" i="5" s="1"/>
  <c r="AD302" i="5" a="1"/>
  <c r="AD302" i="5" s="1"/>
  <c r="AD301" i="5" a="1"/>
  <c r="AD301" i="5" s="1"/>
  <c r="AD297" i="5" a="1"/>
  <c r="AD297" i="5" s="1"/>
  <c r="AD294" i="5" a="1"/>
  <c r="AD294" i="5" s="1"/>
  <c r="AD298" i="5" a="1"/>
  <c r="AD298" i="5" s="1"/>
  <c r="AD293" i="5" a="1"/>
  <c r="AD293" i="5" s="1"/>
  <c r="AD300" i="5" a="1"/>
  <c r="AD300" i="5" s="1"/>
  <c r="AD303" i="5" a="1"/>
  <c r="AD303" i="5" s="1"/>
  <c r="AD308" i="5" a="1"/>
  <c r="AD308" i="5" s="1"/>
  <c r="AD306" i="5" a="1"/>
  <c r="AD306" i="5" s="1"/>
  <c r="AD305" i="5" a="1"/>
  <c r="AD305" i="5" s="1"/>
  <c r="AD296" i="5" a="1"/>
  <c r="AD296" i="5" s="1"/>
  <c r="AD274" i="5" a="1"/>
  <c r="AD274" i="5" s="1"/>
  <c r="AD281" i="5" a="1"/>
  <c r="AD281" i="5" s="1"/>
  <c r="AD277" i="5" a="1"/>
  <c r="AD277" i="5" s="1"/>
  <c r="AD276" i="5" a="1"/>
  <c r="AD276" i="5" s="1"/>
  <c r="AD279" i="5" a="1"/>
  <c r="AD279" i="5" s="1"/>
  <c r="AD292" i="5" a="1"/>
  <c r="AD292" i="5" s="1"/>
  <c r="AD284" i="5" a="1"/>
  <c r="AD284" i="5" s="1"/>
  <c r="AD278" i="5" a="1"/>
  <c r="AD278" i="5" s="1"/>
  <c r="AD283" i="5" a="1"/>
  <c r="AD283" i="5" s="1"/>
  <c r="AD290" i="5" a="1"/>
  <c r="AD290" i="5" s="1"/>
  <c r="AD287" i="5" a="1"/>
  <c r="AD287" i="5" s="1"/>
  <c r="AD286" i="5" a="1"/>
  <c r="AD286" i="5" s="1"/>
  <c r="AD275" i="5" a="1"/>
  <c r="AD275" i="5" s="1"/>
  <c r="AD291" i="5" a="1"/>
  <c r="AD291" i="5" s="1"/>
  <c r="AD289" i="5" a="1"/>
  <c r="AD289" i="5" s="1"/>
  <c r="AD288" i="5" a="1"/>
  <c r="AD288" i="5" s="1"/>
  <c r="AD285" i="5" a="1"/>
  <c r="AD285" i="5" s="1"/>
  <c r="AD282" i="5" a="1"/>
  <c r="AD282" i="5" s="1"/>
  <c r="AD280" i="5" a="1"/>
  <c r="AD280" i="5" s="1"/>
  <c r="AD272" i="5" a="1"/>
  <c r="AD272" i="5" s="1"/>
  <c r="AD265" i="5" a="1"/>
  <c r="AD265" i="5" s="1"/>
  <c r="AD261" i="5" a="1"/>
  <c r="AD261" i="5" s="1"/>
  <c r="AD258" i="5" a="1"/>
  <c r="AD258" i="5" s="1"/>
  <c r="AD268" i="5" a="1"/>
  <c r="AD268" i="5" s="1"/>
  <c r="AD264" i="5" a="1"/>
  <c r="AD264" i="5" s="1"/>
  <c r="AD255" i="5" a="1"/>
  <c r="AD255" i="5" s="1"/>
  <c r="AD273" i="5" a="1"/>
  <c r="AD273" i="5" s="1"/>
  <c r="AD270" i="5" a="1"/>
  <c r="AD270" i="5" s="1"/>
  <c r="AD263" i="5" a="1"/>
  <c r="AD263" i="5" s="1"/>
  <c r="AD260" i="5" a="1"/>
  <c r="AD260" i="5" s="1"/>
  <c r="AD257" i="5" a="1"/>
  <c r="AD257" i="5" s="1"/>
  <c r="AD267" i="5" a="1"/>
  <c r="AD267" i="5" s="1"/>
  <c r="AD262" i="5" a="1"/>
  <c r="AD262" i="5" s="1"/>
  <c r="AD254" i="5" a="1"/>
  <c r="AD254" i="5" s="1"/>
  <c r="AD266" i="5" a="1"/>
  <c r="AD266" i="5" s="1"/>
  <c r="AD259" i="5" a="1"/>
  <c r="AD259" i="5" s="1"/>
  <c r="AD271" i="5" a="1"/>
  <c r="AD271" i="5" s="1"/>
  <c r="AD256" i="5" a="1"/>
  <c r="AD256" i="5" s="1"/>
  <c r="AD269" i="5" a="1"/>
  <c r="AD269" i="5" s="1"/>
  <c r="AD251" i="5" a="1"/>
  <c r="AD251" i="5" s="1"/>
  <c r="AD244" i="5" a="1"/>
  <c r="AD244" i="5" s="1"/>
  <c r="AD243" i="5" a="1"/>
  <c r="AD243" i="5" s="1"/>
  <c r="AD242" i="5" a="1"/>
  <c r="AD242" i="5" s="1"/>
  <c r="AD248" i="5" a="1"/>
  <c r="AD248" i="5" s="1"/>
  <c r="AD247" i="5" a="1"/>
  <c r="AD247" i="5" s="1"/>
  <c r="AD236" i="5" a="1"/>
  <c r="AD236" i="5" s="1"/>
  <c r="AD253" i="5" a="1"/>
  <c r="AD253" i="5" s="1"/>
  <c r="AD250" i="5" a="1"/>
  <c r="AD250" i="5" s="1"/>
  <c r="AD241" i="5" a="1"/>
  <c r="AD241" i="5" s="1"/>
  <c r="AD235" i="5" a="1"/>
  <c r="AD235" i="5" s="1"/>
  <c r="AD245" i="5" a="1"/>
  <c r="AD245" i="5" s="1"/>
  <c r="AD240" i="5" a="1"/>
  <c r="AD240" i="5" s="1"/>
  <c r="AD234" i="5" a="1"/>
  <c r="AD234" i="5" s="1"/>
  <c r="AD239" i="5" a="1"/>
  <c r="AD239" i="5" s="1"/>
  <c r="AD252" i="5" a="1"/>
  <c r="AD252" i="5" s="1"/>
  <c r="AD249" i="5" a="1"/>
  <c r="AD249" i="5" s="1"/>
  <c r="AD246" i="5" a="1"/>
  <c r="AD246" i="5" s="1"/>
  <c r="AD238" i="5" a="1"/>
  <c r="AD238" i="5" s="1"/>
  <c r="AD237" i="5" a="1"/>
  <c r="AD237" i="5" s="1"/>
  <c r="AD221" i="5" a="1"/>
  <c r="AD221" i="5" s="1"/>
  <c r="AD230" i="5" a="1"/>
  <c r="AD230" i="5" s="1"/>
  <c r="AD228" i="5" a="1"/>
  <c r="AD228" i="5" s="1"/>
  <c r="AD227" i="5" a="1"/>
  <c r="AD227" i="5" s="1"/>
  <c r="AD222" i="5" a="1"/>
  <c r="AD222" i="5" s="1"/>
  <c r="AD212" i="5" a="1"/>
  <c r="AD212" i="5" s="1"/>
  <c r="AD233" i="5" a="1"/>
  <c r="AD233" i="5" s="1"/>
  <c r="AD216" i="5" a="1"/>
  <c r="AD216" i="5" s="1"/>
  <c r="AD211" i="5" a="1"/>
  <c r="AD211" i="5" s="1"/>
  <c r="AD229" i="5" a="1"/>
  <c r="AD229" i="5" s="1"/>
  <c r="AD226" i="5" a="1"/>
  <c r="AD226" i="5" s="1"/>
  <c r="AD219" i="5" a="1"/>
  <c r="AD219" i="5" s="1"/>
  <c r="AD218" i="5" a="1"/>
  <c r="AD218" i="5" s="1"/>
  <c r="AD217" i="5" a="1"/>
  <c r="AD217" i="5" s="1"/>
  <c r="AD215" i="5" a="1"/>
  <c r="AD215" i="5" s="1"/>
  <c r="AD232" i="5" a="1"/>
  <c r="AD232" i="5" s="1"/>
  <c r="AD231" i="5" a="1"/>
  <c r="AD231" i="5" s="1"/>
  <c r="AD225" i="5" a="1"/>
  <c r="AD225" i="5" s="1"/>
  <c r="AD214" i="5" a="1"/>
  <c r="AD214" i="5" s="1"/>
  <c r="AD224" i="5" a="1"/>
  <c r="AD224" i="5" s="1"/>
  <c r="AD220" i="5" a="1"/>
  <c r="AD220" i="5" s="1"/>
  <c r="AD223" i="5" a="1"/>
  <c r="AD223" i="5" s="1"/>
  <c r="AD213" i="5" a="1"/>
  <c r="AD213" i="5" s="1"/>
  <c r="AD209" i="5" a="1"/>
  <c r="AD209" i="5" s="1"/>
  <c r="AD202" i="5" a="1"/>
  <c r="AD202" i="5" s="1"/>
  <c r="AD197" i="5" a="1"/>
  <c r="AD197" i="5" s="1"/>
  <c r="AD192" i="5" a="1"/>
  <c r="AD192" i="5" s="1"/>
  <c r="AD179" i="5" a="1"/>
  <c r="AD179" i="5" s="1"/>
  <c r="AD210" i="5" a="1"/>
  <c r="AD210" i="5" s="1"/>
  <c r="AD208" i="5" a="1"/>
  <c r="AD208" i="5" s="1"/>
  <c r="AD201" i="5" a="1"/>
  <c r="AD201" i="5" s="1"/>
  <c r="AD193" i="5" a="1"/>
  <c r="AD193" i="5" s="1"/>
  <c r="AD183" i="5" a="1"/>
  <c r="AD183" i="5" s="1"/>
  <c r="AD176" i="5" a="1"/>
  <c r="AD176" i="5" s="1"/>
  <c r="AD172" i="5" a="1"/>
  <c r="AD172" i="5" s="1"/>
  <c r="AD206" i="5" a="1"/>
  <c r="AD206" i="5" s="1"/>
  <c r="AD188" i="5" a="1"/>
  <c r="AD188" i="5" s="1"/>
  <c r="AD184" i="5" a="1"/>
  <c r="AD184" i="5" s="1"/>
  <c r="AD180" i="5" a="1"/>
  <c r="AD180" i="5" s="1"/>
  <c r="AD200" i="5" a="1"/>
  <c r="AD200" i="5" s="1"/>
  <c r="AD194" i="5" a="1"/>
  <c r="AD194" i="5" s="1"/>
  <c r="AD181" i="5" a="1"/>
  <c r="AD181" i="5" s="1"/>
  <c r="AD171" i="5" a="1"/>
  <c r="AD171" i="5" s="1"/>
  <c r="AD169" i="5" a="1"/>
  <c r="AD169" i="5" s="1"/>
  <c r="AD205" i="5" a="1"/>
  <c r="AD205" i="5" s="1"/>
  <c r="AD189" i="5" a="1"/>
  <c r="AD189" i="5" s="1"/>
  <c r="AD175" i="5" a="1"/>
  <c r="AD175" i="5" s="1"/>
  <c r="AD207" i="5" a="1"/>
  <c r="AD207" i="5" s="1"/>
  <c r="AD204" i="5" a="1"/>
  <c r="AD204" i="5" s="1"/>
  <c r="AD199" i="5" a="1"/>
  <c r="AD199" i="5" s="1"/>
  <c r="AD195" i="5" a="1"/>
  <c r="AD195" i="5" s="1"/>
  <c r="AD190" i="5" a="1"/>
  <c r="AD190" i="5" s="1"/>
  <c r="AD185" i="5" a="1"/>
  <c r="AD185" i="5" s="1"/>
  <c r="AD182" i="5" a="1"/>
  <c r="AD182" i="5" s="1"/>
  <c r="AD177" i="5" a="1"/>
  <c r="AD177" i="5" s="1"/>
  <c r="AD173" i="5" a="1"/>
  <c r="AD173" i="5" s="1"/>
  <c r="AD203" i="5" a="1"/>
  <c r="AD203" i="5" s="1"/>
  <c r="AD178" i="5" a="1"/>
  <c r="AD178" i="5" s="1"/>
  <c r="AD198" i="5" a="1"/>
  <c r="AD198" i="5" s="1"/>
  <c r="AD196" i="5" a="1"/>
  <c r="AD196" i="5" s="1"/>
  <c r="AD191" i="5" a="1"/>
  <c r="AD191" i="5" s="1"/>
  <c r="AD187" i="5" a="1"/>
  <c r="AD187" i="5" s="1"/>
  <c r="AD186" i="5" a="1"/>
  <c r="AD186" i="5" s="1"/>
  <c r="AD174" i="5" a="1"/>
  <c r="AD174" i="5" s="1"/>
  <c r="AD170" i="5" a="1"/>
  <c r="AD170" i="5" s="1"/>
  <c r="AD168" i="5" a="1"/>
  <c r="AD168" i="5" s="1"/>
  <c r="AD155" i="5" a="1"/>
  <c r="AD155" i="5" s="1"/>
  <c r="AD145" i="5" a="1"/>
  <c r="AD145" i="5" s="1"/>
  <c r="AD131" i="5" a="1"/>
  <c r="AD131" i="5" s="1"/>
  <c r="AD156" i="5" a="1"/>
  <c r="AD156" i="5" s="1"/>
  <c r="AD151" i="5" a="1"/>
  <c r="AD151" i="5" s="1"/>
  <c r="AD150" i="5" a="1"/>
  <c r="AD150" i="5" s="1"/>
  <c r="AD126" i="5" a="1"/>
  <c r="AD126" i="5" s="1"/>
  <c r="AD152" i="5" a="1"/>
  <c r="AD152" i="5" s="1"/>
  <c r="AD148" i="5" a="1"/>
  <c r="AD148" i="5" s="1"/>
  <c r="AD147" i="5" a="1"/>
  <c r="AD147" i="5" s="1"/>
  <c r="AD142" i="5" a="1"/>
  <c r="AD142" i="5" s="1"/>
  <c r="AD138" i="5" a="1"/>
  <c r="AD138" i="5" s="1"/>
  <c r="AD129" i="5" a="1"/>
  <c r="AD129" i="5" s="1"/>
  <c r="AD167" i="5" a="1"/>
  <c r="AD167" i="5" s="1"/>
  <c r="AD166" i="5" a="1"/>
  <c r="AD166" i="5" s="1"/>
  <c r="AD164" i="5" a="1"/>
  <c r="AD164" i="5" s="1"/>
  <c r="AD163" i="5" a="1"/>
  <c r="AD163" i="5" s="1"/>
  <c r="AD162" i="5" a="1"/>
  <c r="AD162" i="5" s="1"/>
  <c r="AD157" i="5" a="1"/>
  <c r="AD157" i="5" s="1"/>
  <c r="AD149" i="5" a="1"/>
  <c r="AD149" i="5" s="1"/>
  <c r="AD141" i="5" a="1"/>
  <c r="AD141" i="5" s="1"/>
  <c r="AD132" i="5" a="1"/>
  <c r="AD132" i="5" s="1"/>
  <c r="AD165" i="5" a="1"/>
  <c r="AD165" i="5" s="1"/>
  <c r="AD161" i="5" a="1"/>
  <c r="AD161" i="5" s="1"/>
  <c r="AD160" i="5" a="1"/>
  <c r="AD160" i="5" s="1"/>
  <c r="AD153" i="5" a="1"/>
  <c r="AD153" i="5" s="1"/>
  <c r="AD140" i="5" a="1"/>
  <c r="AD140" i="5" s="1"/>
  <c r="AD136" i="5" a="1"/>
  <c r="AD136" i="5" s="1"/>
  <c r="AD134" i="5" a="1"/>
  <c r="AD134" i="5" s="1"/>
  <c r="AD133" i="5" a="1"/>
  <c r="AD133" i="5" s="1"/>
  <c r="AD127" i="5" a="1"/>
  <c r="AD127" i="5" s="1"/>
  <c r="AD158" i="5" a="1"/>
  <c r="AD158" i="5" s="1"/>
  <c r="AD154" i="5" a="1"/>
  <c r="AD154" i="5" s="1"/>
  <c r="AD146" i="5" a="1"/>
  <c r="AD146" i="5" s="1"/>
  <c r="AD137" i="5" a="1"/>
  <c r="AD137" i="5" s="1"/>
  <c r="AD135" i="5" a="1"/>
  <c r="AD135" i="5" s="1"/>
  <c r="AD130" i="5" a="1"/>
  <c r="AD130" i="5" s="1"/>
  <c r="AD144" i="5" a="1"/>
  <c r="AD144" i="5" s="1"/>
  <c r="AD139" i="5" a="1"/>
  <c r="AD139" i="5" s="1"/>
  <c r="AD125" i="5" a="1"/>
  <c r="AD125" i="5" s="1"/>
  <c r="AD159" i="5" a="1"/>
  <c r="AD159" i="5" s="1"/>
  <c r="AD143" i="5" a="1"/>
  <c r="AD143" i="5" s="1"/>
  <c r="AD128" i="5" a="1"/>
  <c r="AD128" i="5" s="1"/>
  <c r="AD118" i="5" a="1"/>
  <c r="AD118" i="5" s="1"/>
  <c r="AD115" i="5" a="1"/>
  <c r="AD115" i="5" s="1"/>
  <c r="AD96" i="5" a="1"/>
  <c r="AD96" i="5" s="1"/>
  <c r="AD122" i="5" a="1"/>
  <c r="AD122" i="5" s="1"/>
  <c r="AD110" i="5" a="1"/>
  <c r="AD110" i="5" s="1"/>
  <c r="AD102" i="5" a="1"/>
  <c r="AD102" i="5" s="1"/>
  <c r="AD99" i="5" a="1"/>
  <c r="AD99" i="5" s="1"/>
  <c r="AD93" i="5" a="1"/>
  <c r="AD93" i="5" s="1"/>
  <c r="AD84" i="5" a="1"/>
  <c r="AD84" i="5" s="1"/>
  <c r="AD124" i="5" a="1"/>
  <c r="AD124" i="5" s="1"/>
  <c r="AD119" i="5" a="1"/>
  <c r="AD119" i="5" s="1"/>
  <c r="AD114" i="5" a="1"/>
  <c r="AD114" i="5" s="1"/>
  <c r="AD109" i="5" a="1"/>
  <c r="AD109" i="5" s="1"/>
  <c r="AD106" i="5" a="1"/>
  <c r="AD106" i="5" s="1"/>
  <c r="AD105" i="5" a="1"/>
  <c r="AD105" i="5" s="1"/>
  <c r="AD90" i="5" a="1"/>
  <c r="AD90" i="5" s="1"/>
  <c r="AD87" i="5" a="1"/>
  <c r="AD87" i="5" s="1"/>
  <c r="AD121" i="5" a="1"/>
  <c r="AD121" i="5" s="1"/>
  <c r="AD100" i="5" a="1"/>
  <c r="AD100" i="5" s="1"/>
  <c r="AD98" i="5" a="1"/>
  <c r="AD98" i="5" s="1"/>
  <c r="AD95" i="5" a="1"/>
  <c r="AD95" i="5" s="1"/>
  <c r="AD92" i="5" a="1"/>
  <c r="AD92" i="5" s="1"/>
  <c r="AD89" i="5" a="1"/>
  <c r="AD89" i="5" s="1"/>
  <c r="AD117" i="5" a="1"/>
  <c r="AD117" i="5" s="1"/>
  <c r="AD113" i="5" a="1"/>
  <c r="AD113" i="5" s="1"/>
  <c r="AD108" i="5" a="1"/>
  <c r="AD108" i="5" s="1"/>
  <c r="AD104" i="5" a="1"/>
  <c r="AD104" i="5" s="1"/>
  <c r="AD103" i="5" a="1"/>
  <c r="AD103" i="5" s="1"/>
  <c r="AD97" i="5" a="1"/>
  <c r="AD97" i="5" s="1"/>
  <c r="AD86" i="5" a="1"/>
  <c r="AD86" i="5" s="1"/>
  <c r="AD120" i="5" a="1"/>
  <c r="AD120" i="5" s="1"/>
  <c r="AD112" i="5" a="1"/>
  <c r="AD112" i="5" s="1"/>
  <c r="AD107" i="5" a="1"/>
  <c r="AD107" i="5" s="1"/>
  <c r="AD94" i="5" a="1"/>
  <c r="AD94" i="5" s="1"/>
  <c r="AD83" i="5" a="1"/>
  <c r="AD83" i="5" s="1"/>
  <c r="AD101" i="5" a="1"/>
  <c r="AD101" i="5" s="1"/>
  <c r="AD91" i="5" a="1"/>
  <c r="AD91" i="5" s="1"/>
  <c r="AD123" i="5" a="1"/>
  <c r="AD123" i="5" s="1"/>
  <c r="AD116" i="5" a="1"/>
  <c r="AD116" i="5" s="1"/>
  <c r="AD111" i="5" a="1"/>
  <c r="AD111" i="5" s="1"/>
  <c r="AD88" i="5" a="1"/>
  <c r="AD88" i="5" s="1"/>
  <c r="AD85" i="5" a="1"/>
  <c r="AD85" i="5" s="1"/>
  <c r="AD82" i="5" a="1"/>
  <c r="AD82" i="5" s="1"/>
  <c r="AD69" i="5" a="1"/>
  <c r="AD69" i="5" s="1"/>
  <c r="AD61" i="5" a="1"/>
  <c r="AD61" i="5" s="1"/>
  <c r="AD55" i="5" a="1"/>
  <c r="AD55" i="5" s="1"/>
  <c r="AD80" i="5" a="1"/>
  <c r="AD80" i="5" s="1"/>
  <c r="AD72" i="5" a="1"/>
  <c r="AD72" i="5" s="1"/>
  <c r="AD64" i="5" a="1"/>
  <c r="AD64" i="5" s="1"/>
  <c r="AD46" i="5" a="1"/>
  <c r="AD46" i="5" s="1"/>
  <c r="AD43" i="5" a="1"/>
  <c r="AD43" i="5" s="1"/>
  <c r="AD75" i="5" a="1"/>
  <c r="AD75" i="5" s="1"/>
  <c r="AD67" i="5" a="1"/>
  <c r="AD67" i="5" s="1"/>
  <c r="AD59" i="5" a="1"/>
  <c r="AD59" i="5" s="1"/>
  <c r="AD56" i="5" a="1"/>
  <c r="AD56" i="5" s="1"/>
  <c r="AD54" i="5" a="1"/>
  <c r="AD54" i="5" s="1"/>
  <c r="AD77" i="5" a="1"/>
  <c r="AD77" i="5" s="1"/>
  <c r="AD70" i="5" a="1"/>
  <c r="AD70" i="5" s="1"/>
  <c r="AD62" i="5" a="1"/>
  <c r="AD62" i="5" s="1"/>
  <c r="AD58" i="5" a="1"/>
  <c r="AD58" i="5" s="1"/>
  <c r="AD73" i="5" a="1"/>
  <c r="AD73" i="5" s="1"/>
  <c r="AD65" i="5" a="1"/>
  <c r="AD65" i="5" s="1"/>
  <c r="AD79" i="5" a="1"/>
  <c r="AD79" i="5" s="1"/>
  <c r="AD76" i="5" a="1"/>
  <c r="AD76" i="5" s="1"/>
  <c r="AD68" i="5" a="1"/>
  <c r="AD68" i="5" s="1"/>
  <c r="AD60" i="5" a="1"/>
  <c r="AD60" i="5" s="1"/>
  <c r="AD78" i="5" a="1"/>
  <c r="AD78" i="5" s="1"/>
  <c r="AD71" i="5" a="1"/>
  <c r="AD71" i="5" s="1"/>
  <c r="AD63" i="5" a="1"/>
  <c r="AD63" i="5" s="1"/>
  <c r="AD57" i="5" a="1"/>
  <c r="AD57" i="5" s="1"/>
  <c r="AD81" i="5" a="1"/>
  <c r="AD81" i="5" s="1"/>
  <c r="AD74" i="5" a="1"/>
  <c r="AD74" i="5" s="1"/>
  <c r="AD66" i="5" a="1"/>
  <c r="AD66" i="5" s="1"/>
  <c r="AD47" i="5" a="1"/>
  <c r="AD47" i="5" s="1"/>
  <c r="AD45" i="5" a="1"/>
  <c r="AD45" i="5" s="1"/>
  <c r="AD35" i="5" a="1"/>
  <c r="AD35" i="5" s="1"/>
  <c r="AD27" i="5" a="1"/>
  <c r="AD27" i="5" s="1"/>
  <c r="AD22" i="5" a="1"/>
  <c r="AD22" i="5" s="1"/>
  <c r="AD18" i="5" a="1"/>
  <c r="AD18" i="5" s="1"/>
  <c r="AD12" i="5" a="1"/>
  <c r="AD12" i="5" s="1"/>
  <c r="AD50" i="5" a="1"/>
  <c r="AD50" i="5" s="1"/>
  <c r="AD38" i="5" a="1"/>
  <c r="AD38" i="5" s="1"/>
  <c r="AD30" i="5" a="1"/>
  <c r="AD30" i="5" s="1"/>
  <c r="AD53" i="5" a="1"/>
  <c r="AD53" i="5" s="1"/>
  <c r="AD42" i="5" a="1"/>
  <c r="AD42" i="5" s="1"/>
  <c r="AD33" i="5" a="1"/>
  <c r="AD33" i="5" s="1"/>
  <c r="AD25" i="5" a="1"/>
  <c r="AD25" i="5" s="1"/>
  <c r="AD14" i="5" a="1"/>
  <c r="AD14" i="5" s="1"/>
  <c r="AD6" i="5" a="1"/>
  <c r="AD6" i="5" s="1"/>
  <c r="AD48" i="5" a="1"/>
  <c r="AD48" i="5" s="1"/>
  <c r="AD36" i="5" a="1"/>
  <c r="AD36" i="5" s="1"/>
  <c r="AD28" i="5" a="1"/>
  <c r="AD28" i="5" s="1"/>
  <c r="AD21" i="5" a="1"/>
  <c r="AD21" i="5" s="1"/>
  <c r="AD19" i="5" a="1"/>
  <c r="AD19" i="5" s="1"/>
  <c r="AD11" i="5" a="1"/>
  <c r="AD11" i="5" s="1"/>
  <c r="AD51" i="5" a="1"/>
  <c r="AD51" i="5" s="1"/>
  <c r="AD39" i="5" a="1"/>
  <c r="AD39" i="5" s="1"/>
  <c r="AD31" i="5" a="1"/>
  <c r="AD31" i="5" s="1"/>
  <c r="AD20" i="5" a="1"/>
  <c r="AD20" i="5" s="1"/>
  <c r="AD34" i="5" a="1"/>
  <c r="AD34" i="5" s="1"/>
  <c r="AD26" i="5" a="1"/>
  <c r="AD26" i="5" s="1"/>
  <c r="AD16" i="5" a="1"/>
  <c r="AD16" i="5" s="1"/>
  <c r="AD13" i="5" a="1"/>
  <c r="AD13" i="5" s="1"/>
  <c r="AD10" i="5" a="1"/>
  <c r="AD10" i="5" s="1"/>
  <c r="AD9" i="5" a="1"/>
  <c r="AD9" i="5" s="1"/>
  <c r="AD8" i="5" a="1"/>
  <c r="AD8" i="5" s="1"/>
  <c r="AD7" i="5" a="1"/>
  <c r="AD7" i="5" s="1"/>
  <c r="AD49" i="5" a="1"/>
  <c r="AD49" i="5" s="1"/>
  <c r="AD44" i="5" a="1"/>
  <c r="AD44" i="5" s="1"/>
  <c r="AD41" i="5" a="1"/>
  <c r="AD41" i="5" s="1"/>
  <c r="AD37" i="5" a="1"/>
  <c r="AD37" i="5" s="1"/>
  <c r="AD29" i="5" a="1"/>
  <c r="AD29" i="5" s="1"/>
  <c r="AD23" i="5" a="1"/>
  <c r="AD23" i="5" s="1"/>
  <c r="AD52" i="5" a="1"/>
  <c r="AD52" i="5" s="1"/>
  <c r="AD40" i="5" a="1"/>
  <c r="AD40" i="5" s="1"/>
  <c r="AD32" i="5" a="1"/>
  <c r="AD32" i="5" s="1"/>
  <c r="AD24" i="5" a="1"/>
  <c r="AD24" i="5" s="1"/>
  <c r="AD17" i="5" a="1"/>
  <c r="AD17" i="5" s="1"/>
  <c r="AD15" i="5" a="1"/>
  <c r="AD15" i="5" s="1"/>
  <c r="AA1" i="6"/>
  <c r="AF355" i="5" a="1"/>
  <c r="AF355" i="5" s="1"/>
  <c r="AF356" i="5" a="1"/>
  <c r="AF356" i="5" s="1"/>
  <c r="AF354" i="5" a="1"/>
  <c r="AF354" i="5" s="1"/>
  <c r="AF357" i="5" a="1"/>
  <c r="AF357" i="5" s="1"/>
  <c r="AF358" i="5" a="1"/>
  <c r="AF358" i="5" s="1"/>
  <c r="AF353" i="5" a="1"/>
  <c r="AF353" i="5" s="1"/>
  <c r="AF352" i="5" a="1"/>
  <c r="AF352" i="5" s="1"/>
  <c r="AF351" i="5" a="1"/>
  <c r="AF351" i="5" s="1"/>
  <c r="AF349" i="5" a="1"/>
  <c r="AF349" i="5" s="1"/>
  <c r="AF348" i="5" a="1"/>
  <c r="AF348" i="5" s="1"/>
  <c r="AF342" i="5" a="1"/>
  <c r="AF342" i="5" s="1"/>
  <c r="AF350" i="5" a="1"/>
  <c r="AF350" i="5" s="1"/>
  <c r="AF345" i="5" a="1"/>
  <c r="AF345" i="5" s="1"/>
  <c r="AF344" i="5" a="1"/>
  <c r="AF344" i="5" s="1"/>
  <c r="AF341" i="5" a="1"/>
  <c r="AF341" i="5" s="1"/>
  <c r="AF347" i="5" a="1"/>
  <c r="AF347" i="5" s="1"/>
  <c r="AF343" i="5" a="1"/>
  <c r="AF343" i="5" s="1"/>
  <c r="AF346" i="5" a="1"/>
  <c r="AF346" i="5" s="1"/>
  <c r="AF340" i="5" a="1"/>
  <c r="AF340" i="5" s="1"/>
  <c r="AF337" i="5" a="1"/>
  <c r="AF337" i="5" s="1"/>
  <c r="AF335" i="5" a="1"/>
  <c r="AF335" i="5" s="1"/>
  <c r="AF334" i="5" a="1"/>
  <c r="AF334" i="5" s="1"/>
  <c r="AF330" i="5" a="1"/>
  <c r="AF330" i="5" s="1"/>
  <c r="AF329" i="5" a="1"/>
  <c r="AF329" i="5" s="1"/>
  <c r="AF339" i="5" a="1"/>
  <c r="AF339" i="5" s="1"/>
  <c r="AF331" i="5" a="1"/>
  <c r="AF331" i="5" s="1"/>
  <c r="AF336" i="5" a="1"/>
  <c r="AF336" i="5" s="1"/>
  <c r="AF332" i="5" a="1"/>
  <c r="AF332" i="5" s="1"/>
  <c r="AF338" i="5" a="1"/>
  <c r="AF338" i="5" s="1"/>
  <c r="AF333" i="5" a="1"/>
  <c r="AF333" i="5" s="1"/>
  <c r="AF321" i="5" a="1"/>
  <c r="AF321" i="5" s="1"/>
  <c r="AF319" i="5" a="1"/>
  <c r="AF319" i="5" s="1"/>
  <c r="AF317" i="5" a="1"/>
  <c r="AF317" i="5" s="1"/>
  <c r="AF326" i="5" a="1"/>
  <c r="AF326" i="5" s="1"/>
  <c r="AF315" i="5" a="1"/>
  <c r="AF315" i="5" s="1"/>
  <c r="AF328" i="5" a="1"/>
  <c r="AF328" i="5" s="1"/>
  <c r="AF324" i="5" a="1"/>
  <c r="AF324" i="5" s="1"/>
  <c r="AF322" i="5" a="1"/>
  <c r="AF322" i="5" s="1"/>
  <c r="AF320" i="5" a="1"/>
  <c r="AF320" i="5" s="1"/>
  <c r="AF327" i="5" a="1"/>
  <c r="AF327" i="5" s="1"/>
  <c r="AF318" i="5" a="1"/>
  <c r="AF318" i="5" s="1"/>
  <c r="AF316" i="5" a="1"/>
  <c r="AF316" i="5" s="1"/>
  <c r="AF313" i="5" a="1"/>
  <c r="AF313" i="5" s="1"/>
  <c r="AF325" i="5" a="1"/>
  <c r="AF325" i="5" s="1"/>
  <c r="AF323" i="5" a="1"/>
  <c r="AF323" i="5" s="1"/>
  <c r="AF314" i="5" a="1"/>
  <c r="AF314" i="5" s="1"/>
  <c r="AF298" i="5" a="1"/>
  <c r="AF298" i="5" s="1"/>
  <c r="AF294" i="5" a="1"/>
  <c r="AF294" i="5" s="1"/>
  <c r="AF303" i="5" a="1"/>
  <c r="AF303" i="5" s="1"/>
  <c r="AF300" i="5" a="1"/>
  <c r="AF300" i="5" s="1"/>
  <c r="AF293" i="5" a="1"/>
  <c r="AF293" i="5" s="1"/>
  <c r="AF308" i="5" a="1"/>
  <c r="AF308" i="5" s="1"/>
  <c r="AF312" i="5" a="1"/>
  <c r="AF312" i="5" s="1"/>
  <c r="AF306" i="5" a="1"/>
  <c r="AF306" i="5" s="1"/>
  <c r="AF305" i="5" a="1"/>
  <c r="AF305" i="5" s="1"/>
  <c r="AF296" i="5" a="1"/>
  <c r="AF296" i="5" s="1"/>
  <c r="AF311" i="5" a="1"/>
  <c r="AF311" i="5" s="1"/>
  <c r="AF299" i="5" a="1"/>
  <c r="AF299" i="5" s="1"/>
  <c r="AF295" i="5" a="1"/>
  <c r="AF295" i="5" s="1"/>
  <c r="AF310" i="5" a="1"/>
  <c r="AF310" i="5" s="1"/>
  <c r="AF309" i="5" a="1"/>
  <c r="AF309" i="5" s="1"/>
  <c r="AF307" i="5" a="1"/>
  <c r="AF307" i="5" s="1"/>
  <c r="AF304" i="5" a="1"/>
  <c r="AF304" i="5" s="1"/>
  <c r="AF302" i="5" a="1"/>
  <c r="AF302" i="5" s="1"/>
  <c r="AF301" i="5" a="1"/>
  <c r="AF301" i="5" s="1"/>
  <c r="AF297" i="5" a="1"/>
  <c r="AF297" i="5" s="1"/>
  <c r="AF279" i="5" a="1"/>
  <c r="AF279" i="5" s="1"/>
  <c r="AF273" i="5" a="1"/>
  <c r="AF273" i="5" s="1"/>
  <c r="AF284" i="5" a="1"/>
  <c r="AF284" i="5" s="1"/>
  <c r="AF278" i="5" a="1"/>
  <c r="AF278" i="5" s="1"/>
  <c r="AF292" i="5" a="1"/>
  <c r="AF292" i="5" s="1"/>
  <c r="AF286" i="5" a="1"/>
  <c r="AF286" i="5" s="1"/>
  <c r="AF283" i="5" a="1"/>
  <c r="AF283" i="5" s="1"/>
  <c r="AF275" i="5" a="1"/>
  <c r="AF275" i="5" s="1"/>
  <c r="AF290" i="5" a="1"/>
  <c r="AF290" i="5" s="1"/>
  <c r="AF289" i="5" a="1"/>
  <c r="AF289" i="5" s="1"/>
  <c r="AF287" i="5" a="1"/>
  <c r="AF287" i="5" s="1"/>
  <c r="AF291" i="5" a="1"/>
  <c r="AF291" i="5" s="1"/>
  <c r="AF288" i="5" a="1"/>
  <c r="AF288" i="5" s="1"/>
  <c r="AF285" i="5" a="1"/>
  <c r="AF285" i="5" s="1"/>
  <c r="AF282" i="5" a="1"/>
  <c r="AF282" i="5" s="1"/>
  <c r="AF280" i="5" a="1"/>
  <c r="AF280" i="5" s="1"/>
  <c r="AF274" i="5" a="1"/>
  <c r="AF274" i="5" s="1"/>
  <c r="AF281" i="5" a="1"/>
  <c r="AF281" i="5" s="1"/>
  <c r="AF277" i="5" a="1"/>
  <c r="AF277" i="5" s="1"/>
  <c r="AF276" i="5" a="1"/>
  <c r="AF276" i="5" s="1"/>
  <c r="AF263" i="5" a="1"/>
  <c r="AF263" i="5" s="1"/>
  <c r="AF260" i="5" a="1"/>
  <c r="AF260" i="5" s="1"/>
  <c r="AF270" i="5" a="1"/>
  <c r="AF270" i="5" s="1"/>
  <c r="AF267" i="5" a="1"/>
  <c r="AF267" i="5" s="1"/>
  <c r="AF262" i="5" a="1"/>
  <c r="AF262" i="5" s="1"/>
  <c r="AF259" i="5" a="1"/>
  <c r="AF259" i="5" s="1"/>
  <c r="AF271" i="5" a="1"/>
  <c r="AF271" i="5" s="1"/>
  <c r="AF269" i="5" a="1"/>
  <c r="AF269" i="5" s="1"/>
  <c r="AF266" i="5" a="1"/>
  <c r="AF266" i="5" s="1"/>
  <c r="AF265" i="5" a="1"/>
  <c r="AF265" i="5" s="1"/>
  <c r="AF256" i="5" a="1"/>
  <c r="AF256" i="5" s="1"/>
  <c r="AF261" i="5" a="1"/>
  <c r="AF261" i="5" s="1"/>
  <c r="AF272" i="5" a="1"/>
  <c r="AF272" i="5" s="1"/>
  <c r="AF258" i="5" a="1"/>
  <c r="AF258" i="5" s="1"/>
  <c r="AF255" i="5" a="1"/>
  <c r="AF255" i="5" s="1"/>
  <c r="AF268" i="5" a="1"/>
  <c r="AF268" i="5" s="1"/>
  <c r="AF264" i="5" a="1"/>
  <c r="AF264" i="5" s="1"/>
  <c r="AF257" i="5" a="1"/>
  <c r="AF257" i="5" s="1"/>
  <c r="AF254" i="5" a="1"/>
  <c r="AF254" i="5" s="1"/>
  <c r="AF253" i="5" a="1"/>
  <c r="AF253" i="5" s="1"/>
  <c r="AF250" i="5" a="1"/>
  <c r="AF250" i="5" s="1"/>
  <c r="AF245" i="5" a="1"/>
  <c r="AF245" i="5" s="1"/>
  <c r="AF240" i="5" a="1"/>
  <c r="AF240" i="5" s="1"/>
  <c r="AF239" i="5" a="1"/>
  <c r="AF239" i="5" s="1"/>
  <c r="AF234" i="5" a="1"/>
  <c r="AF234" i="5" s="1"/>
  <c r="AF233" i="5" a="1"/>
  <c r="AF233" i="5" s="1"/>
  <c r="AF252" i="5" a="1"/>
  <c r="AF252" i="5" s="1"/>
  <c r="AF249" i="5" a="1"/>
  <c r="AF249" i="5" s="1"/>
  <c r="AF246" i="5" a="1"/>
  <c r="AF246" i="5" s="1"/>
  <c r="AF251" i="5" a="1"/>
  <c r="AF251" i="5" s="1"/>
  <c r="AF243" i="5" a="1"/>
  <c r="AF243" i="5" s="1"/>
  <c r="AF238" i="5" a="1"/>
  <c r="AF238" i="5" s="1"/>
  <c r="AF237" i="5" a="1"/>
  <c r="AF237" i="5" s="1"/>
  <c r="AF244" i="5" a="1"/>
  <c r="AF244" i="5" s="1"/>
  <c r="AF242" i="5" a="1"/>
  <c r="AF242" i="5" s="1"/>
  <c r="AF248" i="5" a="1"/>
  <c r="AF248" i="5" s="1"/>
  <c r="AF247" i="5" a="1"/>
  <c r="AF247" i="5" s="1"/>
  <c r="AF241" i="5" a="1"/>
  <c r="AF241" i="5" s="1"/>
  <c r="AF236" i="5" a="1"/>
  <c r="AF236" i="5" s="1"/>
  <c r="AF235" i="5" a="1"/>
  <c r="AF235" i="5" s="1"/>
  <c r="AF216" i="5" a="1"/>
  <c r="AF216" i="5" s="1"/>
  <c r="AF226" i="5" a="1"/>
  <c r="AF226" i="5" s="1"/>
  <c r="AF217" i="5" a="1"/>
  <c r="AF217" i="5" s="1"/>
  <c r="AF232" i="5" a="1"/>
  <c r="AF232" i="5" s="1"/>
  <c r="AF229" i="5" a="1"/>
  <c r="AF229" i="5" s="1"/>
  <c r="AF225" i="5" a="1"/>
  <c r="AF225" i="5" s="1"/>
  <c r="AF219" i="5" a="1"/>
  <c r="AF219" i="5" s="1"/>
  <c r="AF218" i="5" a="1"/>
  <c r="AF218" i="5" s="1"/>
  <c r="AF215" i="5" a="1"/>
  <c r="AF215" i="5" s="1"/>
  <c r="AF231" i="5" a="1"/>
  <c r="AF231" i="5" s="1"/>
  <c r="AF214" i="5" a="1"/>
  <c r="AF214" i="5" s="1"/>
  <c r="AF224" i="5" a="1"/>
  <c r="AF224" i="5" s="1"/>
  <c r="AF223" i="5" a="1"/>
  <c r="AF223" i="5" s="1"/>
  <c r="AF220" i="5" a="1"/>
  <c r="AF220" i="5" s="1"/>
  <c r="AF213" i="5" a="1"/>
  <c r="AF213" i="5" s="1"/>
  <c r="AF230" i="5" a="1"/>
  <c r="AF230" i="5" s="1"/>
  <c r="AF228" i="5" a="1"/>
  <c r="AF228" i="5" s="1"/>
  <c r="AF227" i="5" a="1"/>
  <c r="AF227" i="5" s="1"/>
  <c r="AF221" i="5" a="1"/>
  <c r="AF221" i="5" s="1"/>
  <c r="AF212" i="5" a="1"/>
  <c r="AF212" i="5" s="1"/>
  <c r="AF222" i="5" a="1"/>
  <c r="AF222" i="5" s="1"/>
  <c r="AF188" i="5" a="1"/>
  <c r="AF188" i="5" s="1"/>
  <c r="AF184" i="5" a="1"/>
  <c r="AF184" i="5" s="1"/>
  <c r="AF205" i="5" a="1"/>
  <c r="AF205" i="5" s="1"/>
  <c r="AF200" i="5" a="1"/>
  <c r="AF200" i="5" s="1"/>
  <c r="AF194" i="5" a="1"/>
  <c r="AF194" i="5" s="1"/>
  <c r="AF189" i="5" a="1"/>
  <c r="AF189" i="5" s="1"/>
  <c r="AF181" i="5" a="1"/>
  <c r="AF181" i="5" s="1"/>
  <c r="AF175" i="5" a="1"/>
  <c r="AF175" i="5" s="1"/>
  <c r="AF190" i="5" a="1"/>
  <c r="AF190" i="5" s="1"/>
  <c r="AF185" i="5" a="1"/>
  <c r="AF185" i="5" s="1"/>
  <c r="AF182" i="5" a="1"/>
  <c r="AF182" i="5" s="1"/>
  <c r="AF177" i="5" a="1"/>
  <c r="AF177" i="5" s="1"/>
  <c r="AF207" i="5" a="1"/>
  <c r="AF207" i="5" s="1"/>
  <c r="AF204" i="5" a="1"/>
  <c r="AF204" i="5" s="1"/>
  <c r="AF199" i="5" a="1"/>
  <c r="AF199" i="5" s="1"/>
  <c r="AF195" i="5" a="1"/>
  <c r="AF195" i="5" s="1"/>
  <c r="AF173" i="5" a="1"/>
  <c r="AF173" i="5" s="1"/>
  <c r="AF203" i="5" a="1"/>
  <c r="AF203" i="5" s="1"/>
  <c r="AF196" i="5" a="1"/>
  <c r="AF196" i="5" s="1"/>
  <c r="AF186" i="5" a="1"/>
  <c r="AF186" i="5" s="1"/>
  <c r="AF178" i="5" a="1"/>
  <c r="AF178" i="5" s="1"/>
  <c r="AF174" i="5" a="1"/>
  <c r="AF174" i="5" s="1"/>
  <c r="AF211" i="5" a="1"/>
  <c r="AF211" i="5" s="1"/>
  <c r="AF209" i="5" a="1"/>
  <c r="AF209" i="5" s="1"/>
  <c r="AF202" i="5" a="1"/>
  <c r="AF202" i="5" s="1"/>
  <c r="AF198" i="5" a="1"/>
  <c r="AF198" i="5" s="1"/>
  <c r="AF191" i="5" a="1"/>
  <c r="AF191" i="5" s="1"/>
  <c r="AF187" i="5" a="1"/>
  <c r="AF187" i="5" s="1"/>
  <c r="AF179" i="5" a="1"/>
  <c r="AF179" i="5" s="1"/>
  <c r="AF197" i="5" a="1"/>
  <c r="AF197" i="5" s="1"/>
  <c r="AF193" i="5" a="1"/>
  <c r="AF193" i="5" s="1"/>
  <c r="AF192" i="5" a="1"/>
  <c r="AF192" i="5" s="1"/>
  <c r="AF176" i="5" a="1"/>
  <c r="AF176" i="5" s="1"/>
  <c r="AF172" i="5" a="1"/>
  <c r="AF172" i="5" s="1"/>
  <c r="AF210" i="5" a="1"/>
  <c r="AF210" i="5" s="1"/>
  <c r="AF208" i="5" a="1"/>
  <c r="AF208" i="5" s="1"/>
  <c r="AF206" i="5" a="1"/>
  <c r="AF206" i="5" s="1"/>
  <c r="AF201" i="5" a="1"/>
  <c r="AF201" i="5" s="1"/>
  <c r="AF183" i="5" a="1"/>
  <c r="AF183" i="5" s="1"/>
  <c r="AF180" i="5" a="1"/>
  <c r="AF180" i="5" s="1"/>
  <c r="AF157" i="5" a="1"/>
  <c r="AF157" i="5" s="1"/>
  <c r="AF149" i="5" a="1"/>
  <c r="AF149" i="5" s="1"/>
  <c r="AF148" i="5" a="1"/>
  <c r="AF148" i="5" s="1"/>
  <c r="AF147" i="5" a="1"/>
  <c r="AF147" i="5" s="1"/>
  <c r="AF129" i="5" a="1"/>
  <c r="AF129" i="5" s="1"/>
  <c r="AF171" i="5" a="1"/>
  <c r="AF171" i="5" s="1"/>
  <c r="AF167" i="5" a="1"/>
  <c r="AF167" i="5" s="1"/>
  <c r="AF166" i="5" a="1"/>
  <c r="AF166" i="5" s="1"/>
  <c r="AF165" i="5" a="1"/>
  <c r="AF165" i="5" s="1"/>
  <c r="AF164" i="5" a="1"/>
  <c r="AF164" i="5" s="1"/>
  <c r="AF163" i="5" a="1"/>
  <c r="AF163" i="5" s="1"/>
  <c r="AF162" i="5" a="1"/>
  <c r="AF162" i="5" s="1"/>
  <c r="AF160" i="5" a="1"/>
  <c r="AF160" i="5" s="1"/>
  <c r="AF153" i="5" a="1"/>
  <c r="AF153" i="5" s="1"/>
  <c r="AF141" i="5" a="1"/>
  <c r="AF141" i="5" s="1"/>
  <c r="AF133" i="5" a="1"/>
  <c r="AF133" i="5" s="1"/>
  <c r="AF132" i="5" a="1"/>
  <c r="AF132" i="5" s="1"/>
  <c r="AF170" i="5" a="1"/>
  <c r="AF170" i="5" s="1"/>
  <c r="AF161" i="5" a="1"/>
  <c r="AF161" i="5" s="1"/>
  <c r="AF140" i="5" a="1"/>
  <c r="AF140" i="5" s="1"/>
  <c r="AF137" i="5" a="1"/>
  <c r="AF137" i="5" s="1"/>
  <c r="AF136" i="5" a="1"/>
  <c r="AF136" i="5" s="1"/>
  <c r="AF135" i="5" a="1"/>
  <c r="AF135" i="5" s="1"/>
  <c r="AF134" i="5" a="1"/>
  <c r="AF134" i="5" s="1"/>
  <c r="AF127" i="5" a="1"/>
  <c r="AF127" i="5" s="1"/>
  <c r="AF169" i="5" a="1"/>
  <c r="AF169" i="5" s="1"/>
  <c r="AF158" i="5" a="1"/>
  <c r="AF158" i="5" s="1"/>
  <c r="AF154" i="5" a="1"/>
  <c r="AF154" i="5" s="1"/>
  <c r="AF146" i="5" a="1"/>
  <c r="AF146" i="5" s="1"/>
  <c r="AF139" i="5" a="1"/>
  <c r="AF139" i="5" s="1"/>
  <c r="AF130" i="5" a="1"/>
  <c r="AF130" i="5" s="1"/>
  <c r="AF159" i="5" a="1"/>
  <c r="AF159" i="5" s="1"/>
  <c r="AF144" i="5" a="1"/>
  <c r="AF144" i="5" s="1"/>
  <c r="AF143" i="5" a="1"/>
  <c r="AF143" i="5" s="1"/>
  <c r="AF128" i="5" a="1"/>
  <c r="AF128" i="5" s="1"/>
  <c r="AF168" i="5" a="1"/>
  <c r="AF168" i="5" s="1"/>
  <c r="AF156" i="5" a="1"/>
  <c r="AF156" i="5" s="1"/>
  <c r="AF155" i="5" a="1"/>
  <c r="AF155" i="5" s="1"/>
  <c r="AF145" i="5" a="1"/>
  <c r="AF145" i="5" s="1"/>
  <c r="AF131" i="5" a="1"/>
  <c r="AF131" i="5" s="1"/>
  <c r="AF152" i="5" a="1"/>
  <c r="AF152" i="5" s="1"/>
  <c r="AF151" i="5" a="1"/>
  <c r="AF151" i="5" s="1"/>
  <c r="AF150" i="5" a="1"/>
  <c r="AF150" i="5" s="1"/>
  <c r="AF142" i="5" a="1"/>
  <c r="AF142" i="5" s="1"/>
  <c r="AF138" i="5" a="1"/>
  <c r="AF138" i="5" s="1"/>
  <c r="AF126" i="5" a="1"/>
  <c r="AF126" i="5" s="1"/>
  <c r="AF119" i="5" a="1"/>
  <c r="AF119" i="5" s="1"/>
  <c r="AF114" i="5" a="1"/>
  <c r="AF114" i="5" s="1"/>
  <c r="AF109" i="5" a="1"/>
  <c r="AF109" i="5" s="1"/>
  <c r="AF105" i="5" a="1"/>
  <c r="AF105" i="5" s="1"/>
  <c r="AF100" i="5" a="1"/>
  <c r="AF100" i="5" s="1"/>
  <c r="AF92" i="5" a="1"/>
  <c r="AF92" i="5" s="1"/>
  <c r="AF124" i="5" a="1"/>
  <c r="AF124" i="5" s="1"/>
  <c r="AF121" i="5" a="1"/>
  <c r="AF121" i="5" s="1"/>
  <c r="AF113" i="5" a="1"/>
  <c r="AF113" i="5" s="1"/>
  <c r="AF89" i="5" a="1"/>
  <c r="AF89" i="5" s="1"/>
  <c r="AF117" i="5" a="1"/>
  <c r="AF117" i="5" s="1"/>
  <c r="AF108" i="5" a="1"/>
  <c r="AF108" i="5" s="1"/>
  <c r="AF104" i="5" a="1"/>
  <c r="AF104" i="5" s="1"/>
  <c r="AF103" i="5" a="1"/>
  <c r="AF103" i="5" s="1"/>
  <c r="AF97" i="5" a="1"/>
  <c r="AF97" i="5" s="1"/>
  <c r="AF86" i="5" a="1"/>
  <c r="AF86" i="5" s="1"/>
  <c r="AF120" i="5" a="1"/>
  <c r="AF120" i="5" s="1"/>
  <c r="AF112" i="5" a="1"/>
  <c r="AF112" i="5" s="1"/>
  <c r="AF107" i="5" a="1"/>
  <c r="AF107" i="5" s="1"/>
  <c r="AF94" i="5" a="1"/>
  <c r="AF94" i="5" s="1"/>
  <c r="AF101" i="5" a="1"/>
  <c r="AF101" i="5" s="1"/>
  <c r="AF91" i="5" a="1"/>
  <c r="AF91" i="5" s="1"/>
  <c r="AF125" i="5" a="1"/>
  <c r="AF125" i="5" s="1"/>
  <c r="AF123" i="5" a="1"/>
  <c r="AF123" i="5" s="1"/>
  <c r="AF118" i="5" a="1"/>
  <c r="AF118" i="5" s="1"/>
  <c r="AF116" i="5" a="1"/>
  <c r="AF116" i="5" s="1"/>
  <c r="AF111" i="5" a="1"/>
  <c r="AF111" i="5" s="1"/>
  <c r="AF88" i="5" a="1"/>
  <c r="AF88" i="5" s="1"/>
  <c r="AF85" i="5" a="1"/>
  <c r="AF85" i="5" s="1"/>
  <c r="AF122" i="5" a="1"/>
  <c r="AF122" i="5" s="1"/>
  <c r="AF115" i="5" a="1"/>
  <c r="AF115" i="5" s="1"/>
  <c r="AF110" i="5" a="1"/>
  <c r="AF110" i="5" s="1"/>
  <c r="AF99" i="5" a="1"/>
  <c r="AF99" i="5" s="1"/>
  <c r="AF96" i="5" a="1"/>
  <c r="AF96" i="5" s="1"/>
  <c r="AF93" i="5" a="1"/>
  <c r="AF93" i="5" s="1"/>
  <c r="AF90" i="5" a="1"/>
  <c r="AF90" i="5" s="1"/>
  <c r="AF87" i="5" a="1"/>
  <c r="AF87" i="5" s="1"/>
  <c r="AF84" i="5" a="1"/>
  <c r="AF84" i="5" s="1"/>
  <c r="AF106" i="5" a="1"/>
  <c r="AF106" i="5" s="1"/>
  <c r="AF102" i="5" a="1"/>
  <c r="AF102" i="5" s="1"/>
  <c r="AF98" i="5" a="1"/>
  <c r="AF98" i="5" s="1"/>
  <c r="AF95" i="5" a="1"/>
  <c r="AF95" i="5" s="1"/>
  <c r="AF77" i="5" a="1"/>
  <c r="AF77" i="5" s="1"/>
  <c r="AF75" i="5" a="1"/>
  <c r="AF75" i="5" s="1"/>
  <c r="AF67" i="5" a="1"/>
  <c r="AF67" i="5" s="1"/>
  <c r="AF59" i="5" a="1"/>
  <c r="AF59" i="5" s="1"/>
  <c r="AF58" i="5" a="1"/>
  <c r="AF58" i="5" s="1"/>
  <c r="AF53" i="5" a="1"/>
  <c r="AF53" i="5" s="1"/>
  <c r="AF79" i="5" a="1"/>
  <c r="AF79" i="5" s="1"/>
  <c r="AF70" i="5" a="1"/>
  <c r="AF70" i="5" s="1"/>
  <c r="AF62" i="5" a="1"/>
  <c r="AF62" i="5" s="1"/>
  <c r="AF83" i="5" a="1"/>
  <c r="AF83" i="5" s="1"/>
  <c r="AF73" i="5" a="1"/>
  <c r="AF73" i="5" s="1"/>
  <c r="AF65" i="5" a="1"/>
  <c r="AF65" i="5" s="1"/>
  <c r="AF76" i="5" a="1"/>
  <c r="AF76" i="5" s="1"/>
  <c r="AF68" i="5" a="1"/>
  <c r="AF68" i="5" s="1"/>
  <c r="AF60" i="5" a="1"/>
  <c r="AF60" i="5" s="1"/>
  <c r="AF47" i="5" a="1"/>
  <c r="AF47" i="5" s="1"/>
  <c r="AF78" i="5" a="1"/>
  <c r="AF78" i="5" s="1"/>
  <c r="AF71" i="5" a="1"/>
  <c r="AF71" i="5" s="1"/>
  <c r="AF63" i="5" a="1"/>
  <c r="AF63" i="5" s="1"/>
  <c r="AF57" i="5" a="1"/>
  <c r="AF57" i="5" s="1"/>
  <c r="AF55" i="5" a="1"/>
  <c r="AF55" i="5" s="1"/>
  <c r="AF82" i="5" a="1"/>
  <c r="AF82" i="5" s="1"/>
  <c r="AF81" i="5" a="1"/>
  <c r="AF81" i="5" s="1"/>
  <c r="AF74" i="5" a="1"/>
  <c r="AF74" i="5" s="1"/>
  <c r="AF66" i="5" a="1"/>
  <c r="AF66" i="5" s="1"/>
  <c r="AF45" i="5" a="1"/>
  <c r="AF45" i="5" s="1"/>
  <c r="AF69" i="5" a="1"/>
  <c r="AF69" i="5" s="1"/>
  <c r="AF61" i="5" a="1"/>
  <c r="AF61" i="5" s="1"/>
  <c r="AF56" i="5" a="1"/>
  <c r="AF56" i="5" s="1"/>
  <c r="AF54" i="5" a="1"/>
  <c r="AF54" i="5" s="1"/>
  <c r="AF80" i="5" a="1"/>
  <c r="AF80" i="5" s="1"/>
  <c r="AF72" i="5" a="1"/>
  <c r="AF72" i="5" s="1"/>
  <c r="AF64" i="5" a="1"/>
  <c r="AF64" i="5" s="1"/>
  <c r="AF43" i="5" a="1"/>
  <c r="AF43" i="5" s="1"/>
  <c r="AF42" i="5" a="1"/>
  <c r="AF42" i="5" s="1"/>
  <c r="AF33" i="5" a="1"/>
  <c r="AF33" i="5" s="1"/>
  <c r="AF25" i="5" a="1"/>
  <c r="AF25" i="5" s="1"/>
  <c r="AF19" i="5" a="1"/>
  <c r="AF19" i="5" s="1"/>
  <c r="AF11" i="5" a="1"/>
  <c r="AF11" i="5" s="1"/>
  <c r="AF48" i="5" a="1"/>
  <c r="AF48" i="5" s="1"/>
  <c r="AF36" i="5" a="1"/>
  <c r="AF36" i="5" s="1"/>
  <c r="AF28" i="5" a="1"/>
  <c r="AF28" i="5" s="1"/>
  <c r="AF21" i="5" a="1"/>
  <c r="AF21" i="5" s="1"/>
  <c r="AF51" i="5" a="1"/>
  <c r="AF51" i="5" s="1"/>
  <c r="AF39" i="5" a="1"/>
  <c r="AF39" i="5" s="1"/>
  <c r="AF31" i="5" a="1"/>
  <c r="AF31" i="5" s="1"/>
  <c r="AF23" i="5" a="1"/>
  <c r="AF23" i="5" s="1"/>
  <c r="AF20" i="5" a="1"/>
  <c r="AF20" i="5" s="1"/>
  <c r="AF16" i="5" a="1"/>
  <c r="AF16" i="5" s="1"/>
  <c r="AF10" i="5" a="1"/>
  <c r="AF10" i="5" s="1"/>
  <c r="AF8" i="5" a="1"/>
  <c r="AF8" i="5" s="1"/>
  <c r="AF6" i="5" a="1"/>
  <c r="AF6" i="5" s="1"/>
  <c r="AF46" i="5" a="1"/>
  <c r="AF46" i="5" s="1"/>
  <c r="AF34" i="5" a="1"/>
  <c r="AF34" i="5" s="1"/>
  <c r="AF26" i="5" a="1"/>
  <c r="AF26" i="5" s="1"/>
  <c r="AF13" i="5" a="1"/>
  <c r="AF13" i="5" s="1"/>
  <c r="AF9" i="5" a="1"/>
  <c r="AF9" i="5" s="1"/>
  <c r="AF7" i="5" a="1"/>
  <c r="AF7" i="5" s="1"/>
  <c r="AF49" i="5" a="1"/>
  <c r="AF49" i="5" s="1"/>
  <c r="AF41" i="5" a="1"/>
  <c r="AF41" i="5" s="1"/>
  <c r="AF37" i="5" a="1"/>
  <c r="AF37" i="5" s="1"/>
  <c r="AF29" i="5" a="1"/>
  <c r="AF29" i="5" s="1"/>
  <c r="AF15" i="5" a="1"/>
  <c r="AF15" i="5" s="1"/>
  <c r="AF52" i="5" a="1"/>
  <c r="AF52" i="5" s="1"/>
  <c r="AF44" i="5" a="1"/>
  <c r="AF44" i="5" s="1"/>
  <c r="AF40" i="5" a="1"/>
  <c r="AF40" i="5" s="1"/>
  <c r="AF32" i="5" a="1"/>
  <c r="AF32" i="5" s="1"/>
  <c r="AF24" i="5" a="1"/>
  <c r="AF24" i="5" s="1"/>
  <c r="AF17" i="5" a="1"/>
  <c r="AF17" i="5" s="1"/>
  <c r="AF12" i="5" a="1"/>
  <c r="AF12" i="5" s="1"/>
  <c r="AF35" i="5" a="1"/>
  <c r="AF35" i="5" s="1"/>
  <c r="AF27" i="5" a="1"/>
  <c r="AF27" i="5" s="1"/>
  <c r="AF22" i="5" a="1"/>
  <c r="AF22" i="5" s="1"/>
  <c r="AF18" i="5" a="1"/>
  <c r="AF18" i="5" s="1"/>
  <c r="AF50" i="5" a="1"/>
  <c r="AF50" i="5" s="1"/>
  <c r="AF38" i="5" a="1"/>
  <c r="AF38" i="5" s="1"/>
  <c r="AF30" i="5" a="1"/>
  <c r="AF30" i="5" s="1"/>
  <c r="AF14" i="5" a="1"/>
  <c r="AF14" i="5" s="1"/>
  <c r="AR357" i="5" a="1"/>
  <c r="AR357" i="5" s="1"/>
  <c r="AR355" i="5" a="1"/>
  <c r="AR355" i="5" s="1"/>
  <c r="AR358" i="5" a="1"/>
  <c r="AR358" i="5" s="1"/>
  <c r="AR354" i="5" a="1"/>
  <c r="AR354" i="5" s="1"/>
  <c r="AR356" i="5" a="1"/>
  <c r="AR356" i="5" s="1"/>
  <c r="AR350" i="5" a="1"/>
  <c r="AR350" i="5" s="1"/>
  <c r="AR353" i="5" a="1"/>
  <c r="AR353" i="5" s="1"/>
  <c r="AR352" i="5" a="1"/>
  <c r="AR352" i="5" s="1"/>
  <c r="AR348" i="5" a="1"/>
  <c r="AR348" i="5" s="1"/>
  <c r="AR349" i="5" a="1"/>
  <c r="AR349" i="5" s="1"/>
  <c r="AR345" i="5" a="1"/>
  <c r="AR345" i="5" s="1"/>
  <c r="AR344" i="5" a="1"/>
  <c r="AR344" i="5" s="1"/>
  <c r="AR342" i="5" a="1"/>
  <c r="AR342" i="5" s="1"/>
  <c r="AR341" i="5" a="1"/>
  <c r="AR341" i="5" s="1"/>
  <c r="AR347" i="5" a="1"/>
  <c r="AR347" i="5" s="1"/>
  <c r="AR351" i="5" a="1"/>
  <c r="AR351" i="5" s="1"/>
  <c r="AR343" i="5" a="1"/>
  <c r="AR343" i="5" s="1"/>
  <c r="AR340" i="5" a="1"/>
  <c r="AR340" i="5" s="1"/>
  <c r="AR346" i="5" a="1"/>
  <c r="AR346" i="5" s="1"/>
  <c r="AR337" i="5" a="1"/>
  <c r="AR337" i="5" s="1"/>
  <c r="AR335" i="5" a="1"/>
  <c r="AR335" i="5" s="1"/>
  <c r="AR333" i="5" a="1"/>
  <c r="AR333" i="5" s="1"/>
  <c r="AR339" i="5" a="1"/>
  <c r="AR339" i="5" s="1"/>
  <c r="AR334" i="5" a="1"/>
  <c r="AR334" i="5" s="1"/>
  <c r="AR330" i="5" a="1"/>
  <c r="AR330" i="5" s="1"/>
  <c r="AR331" i="5" a="1"/>
  <c r="AR331" i="5" s="1"/>
  <c r="AR336" i="5" a="1"/>
  <c r="AR336" i="5" s="1"/>
  <c r="AR332" i="5" a="1"/>
  <c r="AR332" i="5" s="1"/>
  <c r="AR338" i="5" a="1"/>
  <c r="AR338" i="5" s="1"/>
  <c r="AR319" i="5" a="1"/>
  <c r="AR319" i="5" s="1"/>
  <c r="AR317" i="5" a="1"/>
  <c r="AR317" i="5" s="1"/>
  <c r="AR326" i="5" a="1"/>
  <c r="AR326" i="5" s="1"/>
  <c r="AR324" i="5" a="1"/>
  <c r="AR324" i="5" s="1"/>
  <c r="AR315" i="5" a="1"/>
  <c r="AR315" i="5" s="1"/>
  <c r="AR311" i="5" a="1"/>
  <c r="AR311" i="5" s="1"/>
  <c r="AR322" i="5" a="1"/>
  <c r="AR322" i="5" s="1"/>
  <c r="AR320" i="5" a="1"/>
  <c r="AR320" i="5" s="1"/>
  <c r="AR312" i="5" a="1"/>
  <c r="AR312" i="5" s="1"/>
  <c r="AR327" i="5" a="1"/>
  <c r="AR327" i="5" s="1"/>
  <c r="AR318" i="5" a="1"/>
  <c r="AR318" i="5" s="1"/>
  <c r="AR316" i="5" a="1"/>
  <c r="AR316" i="5" s="1"/>
  <c r="AR328" i="5" a="1"/>
  <c r="AR328" i="5" s="1"/>
  <c r="AR314" i="5" a="1"/>
  <c r="AR314" i="5" s="1"/>
  <c r="AR313" i="5" a="1"/>
  <c r="AR313" i="5" s="1"/>
  <c r="AR325" i="5" a="1"/>
  <c r="AR325" i="5" s="1"/>
  <c r="AR323" i="5" a="1"/>
  <c r="AR323" i="5" s="1"/>
  <c r="AR329" i="5" a="1"/>
  <c r="AR329" i="5" s="1"/>
  <c r="AR321" i="5" a="1"/>
  <c r="AR321" i="5" s="1"/>
  <c r="AR303" i="5" a="1"/>
  <c r="AR303" i="5" s="1"/>
  <c r="AR297" i="5" a="1"/>
  <c r="AR297" i="5" s="1"/>
  <c r="AR308" i="5" a="1"/>
  <c r="AR308" i="5" s="1"/>
  <c r="AR306" i="5" a="1"/>
  <c r="AR306" i="5" s="1"/>
  <c r="AR298" i="5" a="1"/>
  <c r="AR298" i="5" s="1"/>
  <c r="AR295" i="5" a="1"/>
  <c r="AR295" i="5" s="1"/>
  <c r="AR300" i="5" a="1"/>
  <c r="AR300" i="5" s="1"/>
  <c r="AR294" i="5" a="1"/>
  <c r="AR294" i="5" s="1"/>
  <c r="AR292" i="5" a="1"/>
  <c r="AR292" i="5" s="1"/>
  <c r="AR309" i="5" a="1"/>
  <c r="AR309" i="5" s="1"/>
  <c r="AR305" i="5" a="1"/>
  <c r="AR305" i="5" s="1"/>
  <c r="AR302" i="5" a="1"/>
  <c r="AR302" i="5" s="1"/>
  <c r="AR293" i="5" a="1"/>
  <c r="AR293" i="5" s="1"/>
  <c r="AR310" i="5" a="1"/>
  <c r="AR310" i="5" s="1"/>
  <c r="AR307" i="5" a="1"/>
  <c r="AR307" i="5" s="1"/>
  <c r="AR304" i="5" a="1"/>
  <c r="AR304" i="5" s="1"/>
  <c r="AR301" i="5" a="1"/>
  <c r="AR301" i="5" s="1"/>
  <c r="AR299" i="5" a="1"/>
  <c r="AR299" i="5" s="1"/>
  <c r="AR296" i="5" a="1"/>
  <c r="AR296" i="5" s="1"/>
  <c r="AR284" i="5" a="1"/>
  <c r="AR284" i="5" s="1"/>
  <c r="AR282" i="5" a="1"/>
  <c r="AR282" i="5" s="1"/>
  <c r="AR281" i="5" a="1"/>
  <c r="AR281" i="5" s="1"/>
  <c r="AR278" i="5" a="1"/>
  <c r="AR278" i="5" s="1"/>
  <c r="AR275" i="5" a="1"/>
  <c r="AR275" i="5" s="1"/>
  <c r="AR290" i="5" a="1"/>
  <c r="AR290" i="5" s="1"/>
  <c r="AR287" i="5" a="1"/>
  <c r="AR287" i="5" s="1"/>
  <c r="AR274" i="5" a="1"/>
  <c r="AR274" i="5" s="1"/>
  <c r="AR291" i="5" a="1"/>
  <c r="AR291" i="5" s="1"/>
  <c r="AR288" i="5" a="1"/>
  <c r="AR288" i="5" s="1"/>
  <c r="AR286" i="5" a="1"/>
  <c r="AR286" i="5" s="1"/>
  <c r="AR285" i="5" a="1"/>
  <c r="AR285" i="5" s="1"/>
  <c r="AR283" i="5" a="1"/>
  <c r="AR283" i="5" s="1"/>
  <c r="AR280" i="5" a="1"/>
  <c r="AR280" i="5" s="1"/>
  <c r="AR279" i="5" a="1"/>
  <c r="AR279" i="5" s="1"/>
  <c r="AR277" i="5" a="1"/>
  <c r="AR277" i="5" s="1"/>
  <c r="AR289" i="5" a="1"/>
  <c r="AR289" i="5" s="1"/>
  <c r="AR276" i="5" a="1"/>
  <c r="AR276" i="5" s="1"/>
  <c r="AR273" i="5" a="1"/>
  <c r="AR273" i="5" s="1"/>
  <c r="AR270" i="5" a="1"/>
  <c r="AR270" i="5" s="1"/>
  <c r="AR267" i="5" a="1"/>
  <c r="AR267" i="5" s="1"/>
  <c r="AR266" i="5" a="1"/>
  <c r="AR266" i="5" s="1"/>
  <c r="AR263" i="5" a="1"/>
  <c r="AR263" i="5" s="1"/>
  <c r="AR260" i="5" a="1"/>
  <c r="AR260" i="5" s="1"/>
  <c r="AR257" i="5" a="1"/>
  <c r="AR257" i="5" s="1"/>
  <c r="AR259" i="5" a="1"/>
  <c r="AR259" i="5" s="1"/>
  <c r="AR253" i="5" a="1"/>
  <c r="AR253" i="5" s="1"/>
  <c r="AR269" i="5" a="1"/>
  <c r="AR269" i="5" s="1"/>
  <c r="AR262" i="5" a="1"/>
  <c r="AR262" i="5" s="1"/>
  <c r="AR261" i="5" a="1"/>
  <c r="AR261" i="5" s="1"/>
  <c r="AR256" i="5" a="1"/>
  <c r="AR256" i="5" s="1"/>
  <c r="AR265" i="5" a="1"/>
  <c r="AR265" i="5" s="1"/>
  <c r="AR272" i="5" a="1"/>
  <c r="AR272" i="5" s="1"/>
  <c r="AR271" i="5" a="1"/>
  <c r="AR271" i="5" s="1"/>
  <c r="AR258" i="5" a="1"/>
  <c r="AR258" i="5" s="1"/>
  <c r="AR268" i="5" a="1"/>
  <c r="AR268" i="5" s="1"/>
  <c r="AR264" i="5" a="1"/>
  <c r="AR264" i="5" s="1"/>
  <c r="AR250" i="5" a="1"/>
  <c r="AR250" i="5" s="1"/>
  <c r="AR247" i="5" a="1"/>
  <c r="AR247" i="5" s="1"/>
  <c r="AR235" i="5" a="1"/>
  <c r="AR235" i="5" s="1"/>
  <c r="AR248" i="5" a="1"/>
  <c r="AR248" i="5" s="1"/>
  <c r="AR245" i="5" a="1"/>
  <c r="AR245" i="5" s="1"/>
  <c r="AR240" i="5" a="1"/>
  <c r="AR240" i="5" s="1"/>
  <c r="AR239" i="5" a="1"/>
  <c r="AR239" i="5" s="1"/>
  <c r="AR234" i="5" a="1"/>
  <c r="AR234" i="5" s="1"/>
  <c r="AR246" i="5" a="1"/>
  <c r="AR246" i="5" s="1"/>
  <c r="AR254" i="5" a="1"/>
  <c r="AR254" i="5" s="1"/>
  <c r="AR252" i="5" a="1"/>
  <c r="AR252" i="5" s="1"/>
  <c r="AR249" i="5" a="1"/>
  <c r="AR249" i="5" s="1"/>
  <c r="AR255" i="5" a="1"/>
  <c r="AR255" i="5" s="1"/>
  <c r="AR251" i="5" a="1"/>
  <c r="AR251" i="5" s="1"/>
  <c r="AR243" i="5" a="1"/>
  <c r="AR243" i="5" s="1"/>
  <c r="AR238" i="5" a="1"/>
  <c r="AR238" i="5" s="1"/>
  <c r="AR237" i="5" a="1"/>
  <c r="AR237" i="5" s="1"/>
  <c r="AR244" i="5" a="1"/>
  <c r="AR244" i="5" s="1"/>
  <c r="AR242" i="5" a="1"/>
  <c r="AR242" i="5" s="1"/>
  <c r="AR241" i="5" a="1"/>
  <c r="AR241" i="5" s="1"/>
  <c r="AR236" i="5" a="1"/>
  <c r="AR236" i="5" s="1"/>
  <c r="AR229" i="5" a="1"/>
  <c r="AR229" i="5" s="1"/>
  <c r="AR221" i="5" a="1"/>
  <c r="AR221" i="5" s="1"/>
  <c r="AR233" i="5" a="1"/>
  <c r="AR233" i="5" s="1"/>
  <c r="AR212" i="5" a="1"/>
  <c r="AR212" i="5" s="1"/>
  <c r="AR226" i="5" a="1"/>
  <c r="AR226" i="5" s="1"/>
  <c r="AR216" i="5" a="1"/>
  <c r="AR216" i="5" s="1"/>
  <c r="AR232" i="5" a="1"/>
  <c r="AR232" i="5" s="1"/>
  <c r="AR225" i="5" a="1"/>
  <c r="AR225" i="5" s="1"/>
  <c r="AR218" i="5" a="1"/>
  <c r="AR218" i="5" s="1"/>
  <c r="AR217" i="5" a="1"/>
  <c r="AR217" i="5" s="1"/>
  <c r="AR211" i="5" a="1"/>
  <c r="AR211" i="5" s="1"/>
  <c r="AR231" i="5" a="1"/>
  <c r="AR231" i="5" s="1"/>
  <c r="AR230" i="5" a="1"/>
  <c r="AR230" i="5" s="1"/>
  <c r="AR224" i="5" a="1"/>
  <c r="AR224" i="5" s="1"/>
  <c r="AR215" i="5" a="1"/>
  <c r="AR215" i="5" s="1"/>
  <c r="AR228" i="5" a="1"/>
  <c r="AR228" i="5" s="1"/>
  <c r="AR227" i="5" a="1"/>
  <c r="AR227" i="5" s="1"/>
  <c r="AR223" i="5" a="1"/>
  <c r="AR223" i="5" s="1"/>
  <c r="AR219" i="5" a="1"/>
  <c r="AR219" i="5" s="1"/>
  <c r="AR214" i="5" a="1"/>
  <c r="AR214" i="5" s="1"/>
  <c r="AR222" i="5" a="1"/>
  <c r="AR222" i="5" s="1"/>
  <c r="AR220" i="5" a="1"/>
  <c r="AR220" i="5" s="1"/>
  <c r="AR213" i="5" a="1"/>
  <c r="AR213" i="5" s="1"/>
  <c r="AR210" i="5" a="1"/>
  <c r="AR210" i="5" s="1"/>
  <c r="AR193" i="5" a="1"/>
  <c r="AR193" i="5" s="1"/>
  <c r="AR188" i="5" a="1"/>
  <c r="AR188" i="5" s="1"/>
  <c r="AR180" i="5" a="1"/>
  <c r="AR180" i="5" s="1"/>
  <c r="AR173" i="5" a="1"/>
  <c r="AR173" i="5" s="1"/>
  <c r="AR209" i="5" a="1"/>
  <c r="AR209" i="5" s="1"/>
  <c r="AR208" i="5" a="1"/>
  <c r="AR208" i="5" s="1"/>
  <c r="AR206" i="5" a="1"/>
  <c r="AR206" i="5" s="1"/>
  <c r="AR202" i="5" a="1"/>
  <c r="AR202" i="5" s="1"/>
  <c r="AR194" i="5" a="1"/>
  <c r="AR194" i="5" s="1"/>
  <c r="AR184" i="5" a="1"/>
  <c r="AR184" i="5" s="1"/>
  <c r="AR175" i="5" a="1"/>
  <c r="AR175" i="5" s="1"/>
  <c r="AR201" i="5" a="1"/>
  <c r="AR201" i="5" s="1"/>
  <c r="AR189" i="5" a="1"/>
  <c r="AR189" i="5" s="1"/>
  <c r="AR181" i="5" a="1"/>
  <c r="AR181" i="5" s="1"/>
  <c r="AR205" i="5" a="1"/>
  <c r="AR205" i="5" s="1"/>
  <c r="AR200" i="5" a="1"/>
  <c r="AR200" i="5" s="1"/>
  <c r="AR185" i="5" a="1"/>
  <c r="AR185" i="5" s="1"/>
  <c r="AR177" i="5" a="1"/>
  <c r="AR177" i="5" s="1"/>
  <c r="AR170" i="5" a="1"/>
  <c r="AR170" i="5" s="1"/>
  <c r="AR195" i="5" a="1"/>
  <c r="AR195" i="5" s="1"/>
  <c r="AR190" i="5" a="1"/>
  <c r="AR190" i="5" s="1"/>
  <c r="AR182" i="5" a="1"/>
  <c r="AR182" i="5" s="1"/>
  <c r="AR178" i="5" a="1"/>
  <c r="AR178" i="5" s="1"/>
  <c r="AR174" i="5" a="1"/>
  <c r="AR174" i="5" s="1"/>
  <c r="AR207" i="5" a="1"/>
  <c r="AR207" i="5" s="1"/>
  <c r="AR204" i="5" a="1"/>
  <c r="AR204" i="5" s="1"/>
  <c r="AR199" i="5" a="1"/>
  <c r="AR199" i="5" s="1"/>
  <c r="AR191" i="5" a="1"/>
  <c r="AR191" i="5" s="1"/>
  <c r="AR186" i="5" a="1"/>
  <c r="AR186" i="5" s="1"/>
  <c r="AR176" i="5" a="1"/>
  <c r="AR176" i="5" s="1"/>
  <c r="AR172" i="5" a="1"/>
  <c r="AR172" i="5" s="1"/>
  <c r="AR198" i="5" a="1"/>
  <c r="AR198" i="5" s="1"/>
  <c r="AR197" i="5" a="1"/>
  <c r="AR197" i="5" s="1"/>
  <c r="AR196" i="5" a="1"/>
  <c r="AR196" i="5" s="1"/>
  <c r="AR187" i="5" a="1"/>
  <c r="AR187" i="5" s="1"/>
  <c r="AR171" i="5" a="1"/>
  <c r="AR171" i="5" s="1"/>
  <c r="AR203" i="5" a="1"/>
  <c r="AR203" i="5" s="1"/>
  <c r="AR192" i="5" a="1"/>
  <c r="AR192" i="5" s="1"/>
  <c r="AR183" i="5" a="1"/>
  <c r="AR183" i="5" s="1"/>
  <c r="AR179" i="5" a="1"/>
  <c r="AR179" i="5" s="1"/>
  <c r="AR169" i="5" a="1"/>
  <c r="AR169" i="5" s="1"/>
  <c r="AR156" i="5" a="1"/>
  <c r="AR156" i="5" s="1"/>
  <c r="AR152" i="5" a="1"/>
  <c r="AR152" i="5" s="1"/>
  <c r="AR138" i="5" a="1"/>
  <c r="AR138" i="5" s="1"/>
  <c r="AR168" i="5" a="1"/>
  <c r="AR168" i="5" s="1"/>
  <c r="AR157" i="5" a="1"/>
  <c r="AR157" i="5" s="1"/>
  <c r="AR151" i="5" a="1"/>
  <c r="AR151" i="5" s="1"/>
  <c r="AR150" i="5" a="1"/>
  <c r="AR150" i="5" s="1"/>
  <c r="AR148" i="5" a="1"/>
  <c r="AR148" i="5" s="1"/>
  <c r="AR128" i="5" a="1"/>
  <c r="AR128" i="5" s="1"/>
  <c r="AR164" i="5" a="1"/>
  <c r="AR164" i="5" s="1"/>
  <c r="AR149" i="5" a="1"/>
  <c r="AR149" i="5" s="1"/>
  <c r="AR147" i="5" a="1"/>
  <c r="AR147" i="5" s="1"/>
  <c r="AR146" i="5" a="1"/>
  <c r="AR146" i="5" s="1"/>
  <c r="AR145" i="5" a="1"/>
  <c r="AR145" i="5" s="1"/>
  <c r="AR142" i="5" a="1"/>
  <c r="AR142" i="5" s="1"/>
  <c r="AR137" i="5" a="1"/>
  <c r="AR137" i="5" s="1"/>
  <c r="AR131" i="5" a="1"/>
  <c r="AR131" i="5" s="1"/>
  <c r="AR167" i="5" a="1"/>
  <c r="AR167" i="5" s="1"/>
  <c r="AR166" i="5" a="1"/>
  <c r="AR166" i="5" s="1"/>
  <c r="AR165" i="5" a="1"/>
  <c r="AR165" i="5" s="1"/>
  <c r="AR163" i="5" a="1"/>
  <c r="AR163" i="5" s="1"/>
  <c r="AR162" i="5" a="1"/>
  <c r="AR162" i="5" s="1"/>
  <c r="AR161" i="5" a="1"/>
  <c r="AR161" i="5" s="1"/>
  <c r="AR160" i="5" a="1"/>
  <c r="AR160" i="5" s="1"/>
  <c r="AR158" i="5" a="1"/>
  <c r="AR158" i="5" s="1"/>
  <c r="AR153" i="5" a="1"/>
  <c r="AR153" i="5" s="1"/>
  <c r="AR141" i="5" a="1"/>
  <c r="AR141" i="5" s="1"/>
  <c r="AR133" i="5" a="1"/>
  <c r="AR133" i="5" s="1"/>
  <c r="AR126" i="5" a="1"/>
  <c r="AR126" i="5" s="1"/>
  <c r="AR154" i="5" a="1"/>
  <c r="AR154" i="5" s="1"/>
  <c r="AR140" i="5" a="1"/>
  <c r="AR140" i="5" s="1"/>
  <c r="AR136" i="5" a="1"/>
  <c r="AR136" i="5" s="1"/>
  <c r="AR135" i="5" a="1"/>
  <c r="AR135" i="5" s="1"/>
  <c r="AR134" i="5" a="1"/>
  <c r="AR134" i="5" s="1"/>
  <c r="AR129" i="5" a="1"/>
  <c r="AR129" i="5" s="1"/>
  <c r="AR132" i="5" a="1"/>
  <c r="AR132" i="5" s="1"/>
  <c r="AR159" i="5" a="1"/>
  <c r="AR159" i="5" s="1"/>
  <c r="AR155" i="5" a="1"/>
  <c r="AR155" i="5" s="1"/>
  <c r="AR144" i="5" a="1"/>
  <c r="AR144" i="5" s="1"/>
  <c r="AR127" i="5" a="1"/>
  <c r="AR127" i="5" s="1"/>
  <c r="AR143" i="5" a="1"/>
  <c r="AR143" i="5" s="1"/>
  <c r="AR139" i="5" a="1"/>
  <c r="AR139" i="5" s="1"/>
  <c r="AR130" i="5" a="1"/>
  <c r="AR130" i="5" s="1"/>
  <c r="AR124" i="5" a="1"/>
  <c r="AR124" i="5" s="1"/>
  <c r="AR101" i="5" a="1"/>
  <c r="AR101" i="5" s="1"/>
  <c r="AR95" i="5" a="1"/>
  <c r="AR95" i="5" s="1"/>
  <c r="AR123" i="5" a="1"/>
  <c r="AR123" i="5" s="1"/>
  <c r="AR115" i="5" a="1"/>
  <c r="AR115" i="5" s="1"/>
  <c r="AR110" i="5" a="1"/>
  <c r="AR110" i="5" s="1"/>
  <c r="AR100" i="5" a="1"/>
  <c r="AR100" i="5" s="1"/>
  <c r="AR92" i="5" a="1"/>
  <c r="AR92" i="5" s="1"/>
  <c r="AR89" i="5" a="1"/>
  <c r="AR89" i="5" s="1"/>
  <c r="AR86" i="5" a="1"/>
  <c r="AR86" i="5" s="1"/>
  <c r="AR83" i="5" a="1"/>
  <c r="AR83" i="5" s="1"/>
  <c r="AR122" i="5" a="1"/>
  <c r="AR122" i="5" s="1"/>
  <c r="AR119" i="5" a="1"/>
  <c r="AR119" i="5" s="1"/>
  <c r="AR114" i="5" a="1"/>
  <c r="AR114" i="5" s="1"/>
  <c r="AR109" i="5" a="1"/>
  <c r="AR109" i="5" s="1"/>
  <c r="AR105" i="5" a="1"/>
  <c r="AR105" i="5" s="1"/>
  <c r="AR97" i="5" a="1"/>
  <c r="AR97" i="5" s="1"/>
  <c r="AR94" i="5" a="1"/>
  <c r="AR94" i="5" s="1"/>
  <c r="AR91" i="5" a="1"/>
  <c r="AR91" i="5" s="1"/>
  <c r="AR121" i="5" a="1"/>
  <c r="AR121" i="5" s="1"/>
  <c r="AR117" i="5" a="1"/>
  <c r="AR117" i="5" s="1"/>
  <c r="AR102" i="5" a="1"/>
  <c r="AR102" i="5" s="1"/>
  <c r="AR88" i="5" a="1"/>
  <c r="AR88" i="5" s="1"/>
  <c r="AR120" i="5" a="1"/>
  <c r="AR120" i="5" s="1"/>
  <c r="AR113" i="5" a="1"/>
  <c r="AR113" i="5" s="1"/>
  <c r="AR108" i="5" a="1"/>
  <c r="AR108" i="5" s="1"/>
  <c r="AR104" i="5" a="1"/>
  <c r="AR104" i="5" s="1"/>
  <c r="AR96" i="5" a="1"/>
  <c r="AR96" i="5" s="1"/>
  <c r="AR85" i="5" a="1"/>
  <c r="AR85" i="5" s="1"/>
  <c r="AR106" i="5" a="1"/>
  <c r="AR106" i="5" s="1"/>
  <c r="AR93" i="5" a="1"/>
  <c r="AR93" i="5" s="1"/>
  <c r="AR112" i="5" a="1"/>
  <c r="AR112" i="5" s="1"/>
  <c r="AR107" i="5" a="1"/>
  <c r="AR107" i="5" s="1"/>
  <c r="AR103" i="5" a="1"/>
  <c r="AR103" i="5" s="1"/>
  <c r="AR90" i="5" a="1"/>
  <c r="AR90" i="5" s="1"/>
  <c r="AR125" i="5" a="1"/>
  <c r="AR125" i="5" s="1"/>
  <c r="AR118" i="5" a="1"/>
  <c r="AR118" i="5" s="1"/>
  <c r="AR116" i="5" a="1"/>
  <c r="AR116" i="5" s="1"/>
  <c r="AR111" i="5" a="1"/>
  <c r="AR111" i="5" s="1"/>
  <c r="AR99" i="5" a="1"/>
  <c r="AR99" i="5" s="1"/>
  <c r="AR98" i="5" a="1"/>
  <c r="AR98" i="5" s="1"/>
  <c r="AR87" i="5" a="1"/>
  <c r="AR87" i="5" s="1"/>
  <c r="AR84" i="5" a="1"/>
  <c r="AR84" i="5" s="1"/>
  <c r="AR81" i="5" a="1"/>
  <c r="AR81" i="5" s="1"/>
  <c r="AR71" i="5" a="1"/>
  <c r="AR71" i="5" s="1"/>
  <c r="AR63" i="5" a="1"/>
  <c r="AR63" i="5" s="1"/>
  <c r="AR53" i="5" a="1"/>
  <c r="AR53" i="5" s="1"/>
  <c r="AR82" i="5" a="1"/>
  <c r="AR82" i="5" s="1"/>
  <c r="AR79" i="5" a="1"/>
  <c r="AR79" i="5" s="1"/>
  <c r="AR74" i="5" a="1"/>
  <c r="AR74" i="5" s="1"/>
  <c r="AR66" i="5" a="1"/>
  <c r="AR66" i="5" s="1"/>
  <c r="AR58" i="5" a="1"/>
  <c r="AR58" i="5" s="1"/>
  <c r="AR45" i="5" a="1"/>
  <c r="AR45" i="5" s="1"/>
  <c r="AR69" i="5" a="1"/>
  <c r="AR69" i="5" s="1"/>
  <c r="AR61" i="5" a="1"/>
  <c r="AR61" i="5" s="1"/>
  <c r="AR57" i="5" a="1"/>
  <c r="AR57" i="5" s="1"/>
  <c r="AR72" i="5" a="1"/>
  <c r="AR72" i="5" s="1"/>
  <c r="AR64" i="5" a="1"/>
  <c r="AR64" i="5" s="1"/>
  <c r="AR43" i="5" a="1"/>
  <c r="AR43" i="5" s="1"/>
  <c r="AR78" i="5" a="1"/>
  <c r="AR78" i="5" s="1"/>
  <c r="AR75" i="5" a="1"/>
  <c r="AR75" i="5" s="1"/>
  <c r="AR67" i="5" a="1"/>
  <c r="AR67" i="5" s="1"/>
  <c r="AR59" i="5" a="1"/>
  <c r="AR59" i="5" s="1"/>
  <c r="AR55" i="5" a="1"/>
  <c r="AR55" i="5" s="1"/>
  <c r="AR70" i="5" a="1"/>
  <c r="AR70" i="5" s="1"/>
  <c r="AR62" i="5" a="1"/>
  <c r="AR62" i="5" s="1"/>
  <c r="AR80" i="5" a="1"/>
  <c r="AR80" i="5" s="1"/>
  <c r="AR73" i="5" a="1"/>
  <c r="AR73" i="5" s="1"/>
  <c r="AR65" i="5" a="1"/>
  <c r="AR65" i="5" s="1"/>
  <c r="AR56" i="5" a="1"/>
  <c r="AR56" i="5" s="1"/>
  <c r="AR54" i="5" a="1"/>
  <c r="AR54" i="5" s="1"/>
  <c r="AR77" i="5" a="1"/>
  <c r="AR77" i="5" s="1"/>
  <c r="AR76" i="5" a="1"/>
  <c r="AR76" i="5" s="1"/>
  <c r="AR68" i="5" a="1"/>
  <c r="AR68" i="5" s="1"/>
  <c r="AR60" i="5" a="1"/>
  <c r="AR60" i="5" s="1"/>
  <c r="AR46" i="5" a="1"/>
  <c r="AR46" i="5" s="1"/>
  <c r="AR49" i="5" a="1"/>
  <c r="AR49" i="5" s="1"/>
  <c r="AR37" i="5" a="1"/>
  <c r="AR37" i="5" s="1"/>
  <c r="AR29" i="5" a="1"/>
  <c r="AR29" i="5" s="1"/>
  <c r="AR11" i="5" a="1"/>
  <c r="AR11" i="5" s="1"/>
  <c r="AR52" i="5" a="1"/>
  <c r="AR52" i="5" s="1"/>
  <c r="AR40" i="5" a="1"/>
  <c r="AR40" i="5" s="1"/>
  <c r="AR32" i="5" a="1"/>
  <c r="AR32" i="5" s="1"/>
  <c r="AR24" i="5" a="1"/>
  <c r="AR24" i="5" s="1"/>
  <c r="AR19" i="5" a="1"/>
  <c r="AR19" i="5" s="1"/>
  <c r="AR16" i="5" a="1"/>
  <c r="AR16" i="5" s="1"/>
  <c r="AR47" i="5" a="1"/>
  <c r="AR47" i="5" s="1"/>
  <c r="AR35" i="5" a="1"/>
  <c r="AR35" i="5" s="1"/>
  <c r="AR27" i="5" a="1"/>
  <c r="AR27" i="5" s="1"/>
  <c r="AR20" i="5" a="1"/>
  <c r="AR20" i="5" s="1"/>
  <c r="AR13" i="5" a="1"/>
  <c r="AR13" i="5" s="1"/>
  <c r="AR50" i="5" a="1"/>
  <c r="AR50" i="5" s="1"/>
  <c r="AR41" i="5" a="1"/>
  <c r="AR41" i="5" s="1"/>
  <c r="AR38" i="5" a="1"/>
  <c r="AR38" i="5" s="1"/>
  <c r="AR30" i="5" a="1"/>
  <c r="AR30" i="5" s="1"/>
  <c r="AR23" i="5" a="1"/>
  <c r="AR23" i="5" s="1"/>
  <c r="AR10" i="5" a="1"/>
  <c r="AR10" i="5" s="1"/>
  <c r="AR33" i="5" a="1"/>
  <c r="AR33" i="5" s="1"/>
  <c r="AR25" i="5" a="1"/>
  <c r="AR25" i="5" s="1"/>
  <c r="AR15" i="5" a="1"/>
  <c r="AR15" i="5" s="1"/>
  <c r="AR12" i="5" a="1"/>
  <c r="AR12" i="5" s="1"/>
  <c r="AR9" i="5" a="1"/>
  <c r="AR9" i="5" s="1"/>
  <c r="AR7" i="5" a="1"/>
  <c r="AR7" i="5" s="1"/>
  <c r="AR6" i="5" a="1"/>
  <c r="AR6" i="5" s="1"/>
  <c r="AR48" i="5" a="1"/>
  <c r="AR48" i="5" s="1"/>
  <c r="AR36" i="5" a="1"/>
  <c r="AR36" i="5" s="1"/>
  <c r="AR28" i="5" a="1"/>
  <c r="AR28" i="5" s="1"/>
  <c r="AR22" i="5" a="1"/>
  <c r="AR22" i="5" s="1"/>
  <c r="AR17" i="5" a="1"/>
  <c r="AR17" i="5" s="1"/>
  <c r="AR8" i="5" a="1"/>
  <c r="AR8" i="5" s="1"/>
  <c r="AR51" i="5" a="1"/>
  <c r="AR51" i="5" s="1"/>
  <c r="AR39" i="5" a="1"/>
  <c r="AR39" i="5" s="1"/>
  <c r="AR31" i="5" a="1"/>
  <c r="AR31" i="5" s="1"/>
  <c r="AR44" i="5" a="1"/>
  <c r="AR44" i="5" s="1"/>
  <c r="AR42" i="5" a="1"/>
  <c r="AR42" i="5" s="1"/>
  <c r="AR34" i="5" a="1"/>
  <c r="AR34" i="5" s="1"/>
  <c r="AR26" i="5" a="1"/>
  <c r="AR26" i="5" s="1"/>
  <c r="AR21" i="5" a="1"/>
  <c r="AR21" i="5" s="1"/>
  <c r="AR18" i="5" a="1"/>
  <c r="AR18" i="5" s="1"/>
  <c r="AR14" i="5" a="1"/>
  <c r="AR14" i="5" s="1"/>
  <c r="O1" i="6"/>
  <c r="T357" i="5" a="1"/>
  <c r="T357" i="5" s="1"/>
  <c r="T355" i="5" a="1"/>
  <c r="T355" i="5" s="1"/>
  <c r="T351" i="5" a="1"/>
  <c r="T351" i="5" s="1"/>
  <c r="T354" i="5" a="1"/>
  <c r="T354" i="5" s="1"/>
  <c r="T358" i="5" a="1"/>
  <c r="T358" i="5" s="1"/>
  <c r="T356" i="5" a="1"/>
  <c r="T356" i="5" s="1"/>
  <c r="T353" i="5" a="1"/>
  <c r="T353" i="5" s="1"/>
  <c r="T352" i="5" a="1"/>
  <c r="T352" i="5" s="1"/>
  <c r="T349" i="5" a="1"/>
  <c r="T349" i="5" s="1"/>
  <c r="T346" i="5" a="1"/>
  <c r="T346" i="5" s="1"/>
  <c r="T342" i="5" a="1"/>
  <c r="T342" i="5" s="1"/>
  <c r="T348" i="5" a="1"/>
  <c r="T348" i="5" s="1"/>
  <c r="T345" i="5" a="1"/>
  <c r="T345" i="5" s="1"/>
  <c r="T344" i="5" a="1"/>
  <c r="T344" i="5" s="1"/>
  <c r="T347" i="5" a="1"/>
  <c r="T347" i="5" s="1"/>
  <c r="T341" i="5" a="1"/>
  <c r="T341" i="5" s="1"/>
  <c r="T350" i="5" a="1"/>
  <c r="T350" i="5" s="1"/>
  <c r="T343" i="5" a="1"/>
  <c r="T343" i="5" s="1"/>
  <c r="T340" i="5" a="1"/>
  <c r="T340" i="5" s="1"/>
  <c r="T337" i="5" a="1"/>
  <c r="T337" i="5" s="1"/>
  <c r="T334" i="5" a="1"/>
  <c r="T334" i="5" s="1"/>
  <c r="T329" i="5" a="1"/>
  <c r="T329" i="5" s="1"/>
  <c r="T331" i="5" a="1"/>
  <c r="T331" i="5" s="1"/>
  <c r="T330" i="5" a="1"/>
  <c r="T330" i="5" s="1"/>
  <c r="T339" i="5" a="1"/>
  <c r="T339" i="5" s="1"/>
  <c r="T332" i="5" a="1"/>
  <c r="T332" i="5" s="1"/>
  <c r="T336" i="5" a="1"/>
  <c r="T336" i="5" s="1"/>
  <c r="T338" i="5" a="1"/>
  <c r="T338" i="5" s="1"/>
  <c r="T335" i="5" a="1"/>
  <c r="T335" i="5" s="1"/>
  <c r="T333" i="5" a="1"/>
  <c r="T333" i="5" s="1"/>
  <c r="T327" i="5" a="1"/>
  <c r="T327" i="5" s="1"/>
  <c r="T313" i="5" a="1"/>
  <c r="T313" i="5" s="1"/>
  <c r="T325" i="5" a="1"/>
  <c r="T325" i="5" s="1"/>
  <c r="T323" i="5" a="1"/>
  <c r="T323" i="5" s="1"/>
  <c r="T321" i="5" a="1"/>
  <c r="T321" i="5" s="1"/>
  <c r="T319" i="5" a="1"/>
  <c r="T319" i="5" s="1"/>
  <c r="T314" i="5" a="1"/>
  <c r="T314" i="5" s="1"/>
  <c r="T328" i="5" a="1"/>
  <c r="T328" i="5" s="1"/>
  <c r="T317" i="5" a="1"/>
  <c r="T317" i="5" s="1"/>
  <c r="T315" i="5" a="1"/>
  <c r="T315" i="5" s="1"/>
  <c r="T326" i="5" a="1"/>
  <c r="T326" i="5" s="1"/>
  <c r="T324" i="5" a="1"/>
  <c r="T324" i="5" s="1"/>
  <c r="T322" i="5" a="1"/>
  <c r="T322" i="5" s="1"/>
  <c r="T312" i="5" a="1"/>
  <c r="T312" i="5" s="1"/>
  <c r="T311" i="5" a="1"/>
  <c r="T311" i="5" s="1"/>
  <c r="T320" i="5" a="1"/>
  <c r="T320" i="5" s="1"/>
  <c r="T318" i="5" a="1"/>
  <c r="T318" i="5" s="1"/>
  <c r="T316" i="5" a="1"/>
  <c r="T316" i="5" s="1"/>
  <c r="T307" i="5" a="1"/>
  <c r="T307" i="5" s="1"/>
  <c r="T310" i="5" a="1"/>
  <c r="T310" i="5" s="1"/>
  <c r="T303" i="5" a="1"/>
  <c r="T303" i="5" s="1"/>
  <c r="T298" i="5" a="1"/>
  <c r="T298" i="5" s="1"/>
  <c r="T296" i="5" a="1"/>
  <c r="T296" i="5" s="1"/>
  <c r="T300" i="5" a="1"/>
  <c r="T300" i="5" s="1"/>
  <c r="T295" i="5" a="1"/>
  <c r="T295" i="5" s="1"/>
  <c r="T308" i="5" a="1"/>
  <c r="T308" i="5" s="1"/>
  <c r="T306" i="5" a="1"/>
  <c r="T306" i="5" s="1"/>
  <c r="T305" i="5" a="1"/>
  <c r="T305" i="5" s="1"/>
  <c r="T294" i="5" a="1"/>
  <c r="T294" i="5" s="1"/>
  <c r="T304" i="5" a="1"/>
  <c r="T304" i="5" s="1"/>
  <c r="T299" i="5" a="1"/>
  <c r="T299" i="5" s="1"/>
  <c r="T297" i="5" a="1"/>
  <c r="T297" i="5" s="1"/>
  <c r="T309" i="5" a="1"/>
  <c r="T309" i="5" s="1"/>
  <c r="T302" i="5" a="1"/>
  <c r="T302" i="5" s="1"/>
  <c r="T301" i="5" a="1"/>
  <c r="T301" i="5" s="1"/>
  <c r="T293" i="5" a="1"/>
  <c r="T293" i="5" s="1"/>
  <c r="T277" i="5" a="1"/>
  <c r="T277" i="5" s="1"/>
  <c r="T276" i="5" a="1"/>
  <c r="T276" i="5" s="1"/>
  <c r="T283" i="5" a="1"/>
  <c r="T283" i="5" s="1"/>
  <c r="T273" i="5" a="1"/>
  <c r="T273" i="5" s="1"/>
  <c r="T289" i="5" a="1"/>
  <c r="T289" i="5" s="1"/>
  <c r="T288" i="5" a="1"/>
  <c r="T288" i="5" s="1"/>
  <c r="T286" i="5" a="1"/>
  <c r="T286" i="5" s="1"/>
  <c r="T285" i="5" a="1"/>
  <c r="T285" i="5" s="1"/>
  <c r="T282" i="5" a="1"/>
  <c r="T282" i="5" s="1"/>
  <c r="T278" i="5" a="1"/>
  <c r="T278" i="5" s="1"/>
  <c r="T291" i="5" a="1"/>
  <c r="T291" i="5" s="1"/>
  <c r="T290" i="5" a="1"/>
  <c r="T290" i="5" s="1"/>
  <c r="T287" i="5" a="1"/>
  <c r="T287" i="5" s="1"/>
  <c r="T275" i="5" a="1"/>
  <c r="T275" i="5" s="1"/>
  <c r="T292" i="5" a="1"/>
  <c r="T292" i="5" s="1"/>
  <c r="T281" i="5" a="1"/>
  <c r="T281" i="5" s="1"/>
  <c r="T280" i="5" a="1"/>
  <c r="T280" i="5" s="1"/>
  <c r="T274" i="5" a="1"/>
  <c r="T274" i="5" s="1"/>
  <c r="T284" i="5" a="1"/>
  <c r="T284" i="5" s="1"/>
  <c r="T279" i="5" a="1"/>
  <c r="T279" i="5" s="1"/>
  <c r="T272" i="5" a="1"/>
  <c r="T272" i="5" s="1"/>
  <c r="T263" i="5" a="1"/>
  <c r="T263" i="5" s="1"/>
  <c r="T260" i="5" a="1"/>
  <c r="T260" i="5" s="1"/>
  <c r="T270" i="5" a="1"/>
  <c r="T270" i="5" s="1"/>
  <c r="T257" i="5" a="1"/>
  <c r="T257" i="5" s="1"/>
  <c r="T271" i="5" a="1"/>
  <c r="T271" i="5" s="1"/>
  <c r="T267" i="5" a="1"/>
  <c r="T267" i="5" s="1"/>
  <c r="T266" i="5" a="1"/>
  <c r="T266" i="5" s="1"/>
  <c r="T262" i="5" a="1"/>
  <c r="T262" i="5" s="1"/>
  <c r="T259" i="5" a="1"/>
  <c r="T259" i="5" s="1"/>
  <c r="T254" i="5" a="1"/>
  <c r="T254" i="5" s="1"/>
  <c r="T269" i="5" a="1"/>
  <c r="T269" i="5" s="1"/>
  <c r="T256" i="5" a="1"/>
  <c r="T256" i="5" s="1"/>
  <c r="T265" i="5" a="1"/>
  <c r="T265" i="5" s="1"/>
  <c r="T261" i="5" a="1"/>
  <c r="T261" i="5" s="1"/>
  <c r="T258" i="5" a="1"/>
  <c r="T258" i="5" s="1"/>
  <c r="T255" i="5" a="1"/>
  <c r="T255" i="5" s="1"/>
  <c r="T268" i="5" a="1"/>
  <c r="T268" i="5" s="1"/>
  <c r="T264" i="5" a="1"/>
  <c r="T264" i="5" s="1"/>
  <c r="T250" i="5" a="1"/>
  <c r="T250" i="5" s="1"/>
  <c r="T245" i="5" a="1"/>
  <c r="T245" i="5" s="1"/>
  <c r="T240" i="5" a="1"/>
  <c r="T240" i="5" s="1"/>
  <c r="T239" i="5" a="1"/>
  <c r="T239" i="5" s="1"/>
  <c r="T234" i="5" a="1"/>
  <c r="T234" i="5" s="1"/>
  <c r="T252" i="5" a="1"/>
  <c r="T252" i="5" s="1"/>
  <c r="T249" i="5" a="1"/>
  <c r="T249" i="5" s="1"/>
  <c r="T246" i="5" a="1"/>
  <c r="T246" i="5" s="1"/>
  <c r="T244" i="5" a="1"/>
  <c r="T244" i="5" s="1"/>
  <c r="T253" i="5" a="1"/>
  <c r="T253" i="5" s="1"/>
  <c r="T238" i="5" a="1"/>
  <c r="T238" i="5" s="1"/>
  <c r="T243" i="5" a="1"/>
  <c r="T243" i="5" s="1"/>
  <c r="T237" i="5" a="1"/>
  <c r="T237" i="5" s="1"/>
  <c r="T247" i="5" a="1"/>
  <c r="T247" i="5" s="1"/>
  <c r="T242" i="5" a="1"/>
  <c r="T242" i="5" s="1"/>
  <c r="T251" i="5" a="1"/>
  <c r="T251" i="5" s="1"/>
  <c r="T248" i="5" a="1"/>
  <c r="T248" i="5" s="1"/>
  <c r="T236" i="5" a="1"/>
  <c r="T236" i="5" s="1"/>
  <c r="T241" i="5" a="1"/>
  <c r="T241" i="5" s="1"/>
  <c r="T235" i="5" a="1"/>
  <c r="T235" i="5" s="1"/>
  <c r="T230" i="5" a="1"/>
  <c r="T230" i="5" s="1"/>
  <c r="T226" i="5" a="1"/>
  <c r="T226" i="5" s="1"/>
  <c r="T219" i="5" a="1"/>
  <c r="T219" i="5" s="1"/>
  <c r="T217" i="5" a="1"/>
  <c r="T217" i="5" s="1"/>
  <c r="T225" i="5" a="1"/>
  <c r="T225" i="5" s="1"/>
  <c r="T220" i="5" a="1"/>
  <c r="T220" i="5" s="1"/>
  <c r="T214" i="5" a="1"/>
  <c r="T214" i="5" s="1"/>
  <c r="T233" i="5" a="1"/>
  <c r="T233" i="5" s="1"/>
  <c r="T232" i="5" a="1"/>
  <c r="T232" i="5" s="1"/>
  <c r="T231" i="5" a="1"/>
  <c r="T231" i="5" s="1"/>
  <c r="T221" i="5" a="1"/>
  <c r="T221" i="5" s="1"/>
  <c r="T213" i="5" a="1"/>
  <c r="T213" i="5" s="1"/>
  <c r="T224" i="5" a="1"/>
  <c r="T224" i="5" s="1"/>
  <c r="T229" i="5" a="1"/>
  <c r="T229" i="5" s="1"/>
  <c r="T223" i="5" a="1"/>
  <c r="T223" i="5" s="1"/>
  <c r="T212" i="5" a="1"/>
  <c r="T212" i="5" s="1"/>
  <c r="T216" i="5" a="1"/>
  <c r="T216" i="5" s="1"/>
  <c r="T222" i="5" a="1"/>
  <c r="T222" i="5" s="1"/>
  <c r="T211" i="5" a="1"/>
  <c r="T211" i="5" s="1"/>
  <c r="T228" i="5" a="1"/>
  <c r="T228" i="5" s="1"/>
  <c r="T227" i="5" a="1"/>
  <c r="T227" i="5" s="1"/>
  <c r="T218" i="5" a="1"/>
  <c r="T218" i="5" s="1"/>
  <c r="T215" i="5" a="1"/>
  <c r="T215" i="5" s="1"/>
  <c r="T204" i="5" a="1"/>
  <c r="T204" i="5" s="1"/>
  <c r="T199" i="5" a="1"/>
  <c r="T199" i="5" s="1"/>
  <c r="T194" i="5" a="1"/>
  <c r="T194" i="5" s="1"/>
  <c r="T181" i="5" a="1"/>
  <c r="T181" i="5" s="1"/>
  <c r="T172" i="5" a="1"/>
  <c r="T172" i="5" s="1"/>
  <c r="T203" i="5" a="1"/>
  <c r="T203" i="5" s="1"/>
  <c r="T198" i="5" a="1"/>
  <c r="T198" i="5" s="1"/>
  <c r="T195" i="5" a="1"/>
  <c r="T195" i="5" s="1"/>
  <c r="T185" i="5" a="1"/>
  <c r="T185" i="5" s="1"/>
  <c r="T177" i="5" a="1"/>
  <c r="T177" i="5" s="1"/>
  <c r="T175" i="5" a="1"/>
  <c r="T175" i="5" s="1"/>
  <c r="T171" i="5" a="1"/>
  <c r="T171" i="5" s="1"/>
  <c r="T207" i="5" a="1"/>
  <c r="T207" i="5" s="1"/>
  <c r="T190" i="5" a="1"/>
  <c r="T190" i="5" s="1"/>
  <c r="T186" i="5" a="1"/>
  <c r="T186" i="5" s="1"/>
  <c r="T182" i="5" a="1"/>
  <c r="T182" i="5" s="1"/>
  <c r="T178" i="5" a="1"/>
  <c r="T178" i="5" s="1"/>
  <c r="T209" i="5" a="1"/>
  <c r="T209" i="5" s="1"/>
  <c r="T202" i="5" a="1"/>
  <c r="T202" i="5" s="1"/>
  <c r="T196" i="5" a="1"/>
  <c r="T196" i="5" s="1"/>
  <c r="T169" i="5" a="1"/>
  <c r="T169" i="5" s="1"/>
  <c r="T192" i="5" a="1"/>
  <c r="T192" i="5" s="1"/>
  <c r="T191" i="5" a="1"/>
  <c r="T191" i="5" s="1"/>
  <c r="T174" i="5" a="1"/>
  <c r="T174" i="5" s="1"/>
  <c r="T173" i="5" a="1"/>
  <c r="T173" i="5" s="1"/>
  <c r="T210" i="5" a="1"/>
  <c r="T210" i="5" s="1"/>
  <c r="T208" i="5" a="1"/>
  <c r="T208" i="5" s="1"/>
  <c r="T206" i="5" a="1"/>
  <c r="T206" i="5" s="1"/>
  <c r="T201" i="5" a="1"/>
  <c r="T201" i="5" s="1"/>
  <c r="T197" i="5" a="1"/>
  <c r="T197" i="5" s="1"/>
  <c r="T187" i="5" a="1"/>
  <c r="T187" i="5" s="1"/>
  <c r="T183" i="5" a="1"/>
  <c r="T183" i="5" s="1"/>
  <c r="T179" i="5" a="1"/>
  <c r="T179" i="5" s="1"/>
  <c r="T205" i="5" a="1"/>
  <c r="T205" i="5" s="1"/>
  <c r="T193" i="5" a="1"/>
  <c r="T193" i="5" s="1"/>
  <c r="T180" i="5" a="1"/>
  <c r="T180" i="5" s="1"/>
  <c r="T170" i="5" a="1"/>
  <c r="T170" i="5" s="1"/>
  <c r="T200" i="5" a="1"/>
  <c r="T200" i="5" s="1"/>
  <c r="T189" i="5" a="1"/>
  <c r="T189" i="5" s="1"/>
  <c r="T188" i="5" a="1"/>
  <c r="T188" i="5" s="1"/>
  <c r="T184" i="5" a="1"/>
  <c r="T184" i="5" s="1"/>
  <c r="T176" i="5" a="1"/>
  <c r="T176" i="5" s="1"/>
  <c r="T167" i="5" a="1"/>
  <c r="T167" i="5" s="1"/>
  <c r="T161" i="5" a="1"/>
  <c r="T161" i="5" s="1"/>
  <c r="T160" i="5" a="1"/>
  <c r="T160" i="5" s="1"/>
  <c r="T157" i="5" a="1"/>
  <c r="T157" i="5" s="1"/>
  <c r="T153" i="5" a="1"/>
  <c r="T153" i="5" s="1"/>
  <c r="T140" i="5" a="1"/>
  <c r="T140" i="5" s="1"/>
  <c r="T136" i="5" a="1"/>
  <c r="T136" i="5" s="1"/>
  <c r="T135" i="5" a="1"/>
  <c r="T135" i="5" s="1"/>
  <c r="T134" i="5" a="1"/>
  <c r="T134" i="5" s="1"/>
  <c r="T133" i="5" a="1"/>
  <c r="T133" i="5" s="1"/>
  <c r="T158" i="5" a="1"/>
  <c r="T158" i="5" s="1"/>
  <c r="T146" i="5" a="1"/>
  <c r="T146" i="5" s="1"/>
  <c r="T139" i="5" a="1"/>
  <c r="T139" i="5" s="1"/>
  <c r="T137" i="5" a="1"/>
  <c r="T137" i="5" s="1"/>
  <c r="T128" i="5" a="1"/>
  <c r="T128" i="5" s="1"/>
  <c r="T168" i="5" a="1"/>
  <c r="T168" i="5" s="1"/>
  <c r="T144" i="5" a="1"/>
  <c r="T144" i="5" s="1"/>
  <c r="T131" i="5" a="1"/>
  <c r="T131" i="5" s="1"/>
  <c r="T159" i="5" a="1"/>
  <c r="T159" i="5" s="1"/>
  <c r="T154" i="5" a="1"/>
  <c r="T154" i="5" s="1"/>
  <c r="T143" i="5" a="1"/>
  <c r="T143" i="5" s="1"/>
  <c r="T126" i="5" a="1"/>
  <c r="T126" i="5" s="1"/>
  <c r="T155" i="5" a="1"/>
  <c r="T155" i="5" s="1"/>
  <c r="T145" i="5" a="1"/>
  <c r="T145" i="5" s="1"/>
  <c r="T142" i="5" a="1"/>
  <c r="T142" i="5" s="1"/>
  <c r="T129" i="5" a="1"/>
  <c r="T129" i="5" s="1"/>
  <c r="T156" i="5" a="1"/>
  <c r="T156" i="5" s="1"/>
  <c r="T152" i="5" a="1"/>
  <c r="T152" i="5" s="1"/>
  <c r="T150" i="5" a="1"/>
  <c r="T150" i="5" s="1"/>
  <c r="T132" i="5" a="1"/>
  <c r="T132" i="5" s="1"/>
  <c r="T151" i="5" a="1"/>
  <c r="T151" i="5" s="1"/>
  <c r="T149" i="5" a="1"/>
  <c r="T149" i="5" s="1"/>
  <c r="T148" i="5" a="1"/>
  <c r="T148" i="5" s="1"/>
  <c r="T147" i="5" a="1"/>
  <c r="T147" i="5" s="1"/>
  <c r="T141" i="5" a="1"/>
  <c r="T141" i="5" s="1"/>
  <c r="T138" i="5" a="1"/>
  <c r="T138" i="5" s="1"/>
  <c r="T127" i="5" a="1"/>
  <c r="T127" i="5" s="1"/>
  <c r="T166" i="5" a="1"/>
  <c r="T166" i="5" s="1"/>
  <c r="T165" i="5" a="1"/>
  <c r="T165" i="5" s="1"/>
  <c r="T164" i="5" a="1"/>
  <c r="T164" i="5" s="1"/>
  <c r="T163" i="5" a="1"/>
  <c r="T163" i="5" s="1"/>
  <c r="T162" i="5" a="1"/>
  <c r="T162" i="5" s="1"/>
  <c r="T130" i="5" a="1"/>
  <c r="T130" i="5" s="1"/>
  <c r="T120" i="5" a="1"/>
  <c r="T120" i="5" s="1"/>
  <c r="T98" i="5" a="1"/>
  <c r="T98" i="5" s="1"/>
  <c r="T87" i="5" a="1"/>
  <c r="T87" i="5" s="1"/>
  <c r="T84" i="5" a="1"/>
  <c r="T84" i="5" s="1"/>
  <c r="T112" i="5" a="1"/>
  <c r="T112" i="5" s="1"/>
  <c r="T107" i="5" a="1"/>
  <c r="T107" i="5" s="1"/>
  <c r="T106" i="5" a="1"/>
  <c r="T106" i="5" s="1"/>
  <c r="T101" i="5" a="1"/>
  <c r="T101" i="5" s="1"/>
  <c r="T95" i="5" a="1"/>
  <c r="T95" i="5" s="1"/>
  <c r="T124" i="5" a="1"/>
  <c r="T124" i="5" s="1"/>
  <c r="T116" i="5" a="1"/>
  <c r="T116" i="5" s="1"/>
  <c r="T111" i="5" a="1"/>
  <c r="T111" i="5" s="1"/>
  <c r="T92" i="5" a="1"/>
  <c r="T92" i="5" s="1"/>
  <c r="T89" i="5" a="1"/>
  <c r="T89" i="5" s="1"/>
  <c r="T86" i="5" a="1"/>
  <c r="T86" i="5" s="1"/>
  <c r="T125" i="5" a="1"/>
  <c r="T125" i="5" s="1"/>
  <c r="T123" i="5" a="1"/>
  <c r="T123" i="5" s="1"/>
  <c r="T118" i="5" a="1"/>
  <c r="T118" i="5" s="1"/>
  <c r="T102" i="5" a="1"/>
  <c r="T102" i="5" s="1"/>
  <c r="T97" i="5" a="1"/>
  <c r="T97" i="5" s="1"/>
  <c r="T94" i="5" a="1"/>
  <c r="T94" i="5" s="1"/>
  <c r="T91" i="5" a="1"/>
  <c r="T91" i="5" s="1"/>
  <c r="T115" i="5" a="1"/>
  <c r="T115" i="5" s="1"/>
  <c r="T110" i="5" a="1"/>
  <c r="T110" i="5" s="1"/>
  <c r="T88" i="5" a="1"/>
  <c r="T88" i="5" s="1"/>
  <c r="T122" i="5" a="1"/>
  <c r="T122" i="5" s="1"/>
  <c r="T114" i="5" a="1"/>
  <c r="T114" i="5" s="1"/>
  <c r="T109" i="5" a="1"/>
  <c r="T109" i="5" s="1"/>
  <c r="T99" i="5" a="1"/>
  <c r="T99" i="5" s="1"/>
  <c r="T96" i="5" a="1"/>
  <c r="T96" i="5" s="1"/>
  <c r="T85" i="5" a="1"/>
  <c r="T85" i="5" s="1"/>
  <c r="T119" i="5" a="1"/>
  <c r="T119" i="5" s="1"/>
  <c r="T105" i="5" a="1"/>
  <c r="T105" i="5" s="1"/>
  <c r="T103" i="5" a="1"/>
  <c r="T103" i="5" s="1"/>
  <c r="T93" i="5" a="1"/>
  <c r="T93" i="5" s="1"/>
  <c r="T121" i="5" a="1"/>
  <c r="T121" i="5" s="1"/>
  <c r="T117" i="5" a="1"/>
  <c r="T117" i="5" s="1"/>
  <c r="T113" i="5" a="1"/>
  <c r="T113" i="5" s="1"/>
  <c r="T108" i="5" a="1"/>
  <c r="T108" i="5" s="1"/>
  <c r="T104" i="5" a="1"/>
  <c r="T104" i="5" s="1"/>
  <c r="T100" i="5" a="1"/>
  <c r="T100" i="5" s="1"/>
  <c r="T90" i="5" a="1"/>
  <c r="T90" i="5" s="1"/>
  <c r="T71" i="5" a="1"/>
  <c r="T71" i="5" s="1"/>
  <c r="T63" i="5" a="1"/>
  <c r="T63" i="5" s="1"/>
  <c r="T77" i="5" a="1"/>
  <c r="T77" i="5" s="1"/>
  <c r="T74" i="5" a="1"/>
  <c r="T74" i="5" s="1"/>
  <c r="T66" i="5" a="1"/>
  <c r="T66" i="5" s="1"/>
  <c r="T45" i="5" a="1"/>
  <c r="T45" i="5" s="1"/>
  <c r="T82" i="5" a="1"/>
  <c r="T82" i="5" s="1"/>
  <c r="T79" i="5" a="1"/>
  <c r="T79" i="5" s="1"/>
  <c r="T69" i="5" a="1"/>
  <c r="T69" i="5" s="1"/>
  <c r="T61" i="5" a="1"/>
  <c r="T61" i="5" s="1"/>
  <c r="T58" i="5" a="1"/>
  <c r="T58" i="5" s="1"/>
  <c r="T72" i="5" a="1"/>
  <c r="T72" i="5" s="1"/>
  <c r="T64" i="5" a="1"/>
  <c r="T64" i="5" s="1"/>
  <c r="T57" i="5" a="1"/>
  <c r="T57" i="5" s="1"/>
  <c r="T43" i="5" a="1"/>
  <c r="T43" i="5" s="1"/>
  <c r="T78" i="5" a="1"/>
  <c r="T78" i="5" s="1"/>
  <c r="T75" i="5" a="1"/>
  <c r="T75" i="5" s="1"/>
  <c r="T67" i="5" a="1"/>
  <c r="T67" i="5" s="1"/>
  <c r="T59" i="5" a="1"/>
  <c r="T59" i="5" s="1"/>
  <c r="T55" i="5" a="1"/>
  <c r="T55" i="5" s="1"/>
  <c r="T81" i="5" a="1"/>
  <c r="T81" i="5" s="1"/>
  <c r="T70" i="5" a="1"/>
  <c r="T70" i="5" s="1"/>
  <c r="T62" i="5" a="1"/>
  <c r="T62" i="5" s="1"/>
  <c r="T46" i="5" a="1"/>
  <c r="T46" i="5" s="1"/>
  <c r="T83" i="5" a="1"/>
  <c r="T83" i="5" s="1"/>
  <c r="T80" i="5" a="1"/>
  <c r="T80" i="5" s="1"/>
  <c r="T73" i="5" a="1"/>
  <c r="T73" i="5" s="1"/>
  <c r="T65" i="5" a="1"/>
  <c r="T65" i="5" s="1"/>
  <c r="T54" i="5" a="1"/>
  <c r="T54" i="5" s="1"/>
  <c r="T76" i="5" a="1"/>
  <c r="T76" i="5" s="1"/>
  <c r="T68" i="5" a="1"/>
  <c r="T68" i="5" s="1"/>
  <c r="T60" i="5" a="1"/>
  <c r="T60" i="5" s="1"/>
  <c r="T56" i="5" a="1"/>
  <c r="T56" i="5" s="1"/>
  <c r="T49" i="5" a="1"/>
  <c r="T49" i="5" s="1"/>
  <c r="T47" i="5" a="1"/>
  <c r="T47" i="5" s="1"/>
  <c r="T37" i="5" a="1"/>
  <c r="T37" i="5" s="1"/>
  <c r="T29" i="5" a="1"/>
  <c r="T29" i="5" s="1"/>
  <c r="T21" i="5" a="1"/>
  <c r="T21" i="5" s="1"/>
  <c r="T20" i="5" a="1"/>
  <c r="T20" i="5" s="1"/>
  <c r="T14" i="5" a="1"/>
  <c r="T14" i="5" s="1"/>
  <c r="T11" i="5" a="1"/>
  <c r="T11" i="5" s="1"/>
  <c r="T52" i="5" a="1"/>
  <c r="T52" i="5" s="1"/>
  <c r="T42" i="5" a="1"/>
  <c r="T42" i="5" s="1"/>
  <c r="T40" i="5" a="1"/>
  <c r="T40" i="5" s="1"/>
  <c r="T32" i="5" a="1"/>
  <c r="T32" i="5" s="1"/>
  <c r="T24" i="5" a="1"/>
  <c r="T24" i="5" s="1"/>
  <c r="T10" i="5" a="1"/>
  <c r="T10" i="5" s="1"/>
  <c r="T9" i="5" a="1"/>
  <c r="T9" i="5" s="1"/>
  <c r="T8" i="5" a="1"/>
  <c r="T8" i="5" s="1"/>
  <c r="T7" i="5" a="1"/>
  <c r="T7" i="5" s="1"/>
  <c r="T35" i="5" a="1"/>
  <c r="T35" i="5" s="1"/>
  <c r="T27" i="5" a="1"/>
  <c r="T27" i="5" s="1"/>
  <c r="T16" i="5" a="1"/>
  <c r="T16" i="5" s="1"/>
  <c r="T6" i="5" a="1"/>
  <c r="T6" i="5" s="1"/>
  <c r="T50" i="5" a="1"/>
  <c r="T50" i="5" s="1"/>
  <c r="T44" i="5" a="1"/>
  <c r="T44" i="5" s="1"/>
  <c r="T38" i="5" a="1"/>
  <c r="T38" i="5" s="1"/>
  <c r="T30" i="5" a="1"/>
  <c r="T30" i="5" s="1"/>
  <c r="T17" i="5" a="1"/>
  <c r="T17" i="5" s="1"/>
  <c r="T13" i="5" a="1"/>
  <c r="T13" i="5" s="1"/>
  <c r="T53" i="5" a="1"/>
  <c r="T53" i="5" s="1"/>
  <c r="T33" i="5" a="1"/>
  <c r="T33" i="5" s="1"/>
  <c r="T25" i="5" a="1"/>
  <c r="T25" i="5" s="1"/>
  <c r="T23" i="5" a="1"/>
  <c r="T23" i="5" s="1"/>
  <c r="T48" i="5" a="1"/>
  <c r="T48" i="5" s="1"/>
  <c r="T36" i="5" a="1"/>
  <c r="T36" i="5" s="1"/>
  <c r="T28" i="5" a="1"/>
  <c r="T28" i="5" s="1"/>
  <c r="T18" i="5" a="1"/>
  <c r="T18" i="5" s="1"/>
  <c r="T15" i="5" a="1"/>
  <c r="T15" i="5" s="1"/>
  <c r="T51" i="5" a="1"/>
  <c r="T51" i="5" s="1"/>
  <c r="T39" i="5" a="1"/>
  <c r="T39" i="5" s="1"/>
  <c r="T31" i="5" a="1"/>
  <c r="T31" i="5" s="1"/>
  <c r="T22" i="5" a="1"/>
  <c r="T22" i="5" s="1"/>
  <c r="T12" i="5" a="1"/>
  <c r="T12" i="5" s="1"/>
  <c r="T41" i="5" a="1"/>
  <c r="T41" i="5" s="1"/>
  <c r="T34" i="5" a="1"/>
  <c r="T34" i="5" s="1"/>
  <c r="T26" i="5" a="1"/>
  <c r="T26" i="5" s="1"/>
  <c r="T19" i="5" a="1"/>
  <c r="T19" i="5" s="1"/>
  <c r="AG1" i="6"/>
  <c r="AL358" i="5" a="1"/>
  <c r="AL358" i="5" s="1"/>
  <c r="AL355" i="5" a="1"/>
  <c r="AL355" i="5" s="1"/>
  <c r="AL354" i="5" a="1"/>
  <c r="AL354" i="5" s="1"/>
  <c r="AL356" i="5" a="1"/>
  <c r="AL356" i="5" s="1"/>
  <c r="AL357" i="5" a="1"/>
  <c r="AL357" i="5" s="1"/>
  <c r="AL353" i="5" a="1"/>
  <c r="AL353" i="5" s="1"/>
  <c r="AL352" i="5" a="1"/>
  <c r="AL352" i="5" s="1"/>
  <c r="AL344" i="5" a="1"/>
  <c r="AL344" i="5" s="1"/>
  <c r="AL349" i="5" a="1"/>
  <c r="AL349" i="5" s="1"/>
  <c r="AL348" i="5" a="1"/>
  <c r="AL348" i="5" s="1"/>
  <c r="AL345" i="5" a="1"/>
  <c r="AL345" i="5" s="1"/>
  <c r="AL342" i="5" a="1"/>
  <c r="AL342" i="5" s="1"/>
  <c r="AL350" i="5" a="1"/>
  <c r="AL350" i="5" s="1"/>
  <c r="AL341" i="5" a="1"/>
  <c r="AL341" i="5" s="1"/>
  <c r="AL347" i="5" a="1"/>
  <c r="AL347" i="5" s="1"/>
  <c r="AL351" i="5" a="1"/>
  <c r="AL351" i="5" s="1"/>
  <c r="AL343" i="5" a="1"/>
  <c r="AL343" i="5" s="1"/>
  <c r="AL340" i="5" a="1"/>
  <c r="AL340" i="5" s="1"/>
  <c r="AL346" i="5" a="1"/>
  <c r="AL346" i="5" s="1"/>
  <c r="AL337" i="5" a="1"/>
  <c r="AL337" i="5" s="1"/>
  <c r="AL335" i="5" a="1"/>
  <c r="AL335" i="5" s="1"/>
  <c r="AL330" i="5" a="1"/>
  <c r="AL330" i="5" s="1"/>
  <c r="AL334" i="5" a="1"/>
  <c r="AL334" i="5" s="1"/>
  <c r="AL331" i="5" a="1"/>
  <c r="AL331" i="5" s="1"/>
  <c r="AL339" i="5" a="1"/>
  <c r="AL339" i="5" s="1"/>
  <c r="AL336" i="5" a="1"/>
  <c r="AL336" i="5" s="1"/>
  <c r="AL332" i="5" a="1"/>
  <c r="AL332" i="5" s="1"/>
  <c r="AL338" i="5" a="1"/>
  <c r="AL338" i="5" s="1"/>
  <c r="AL333" i="5" a="1"/>
  <c r="AL333" i="5" s="1"/>
  <c r="AL323" i="5" a="1"/>
  <c r="AL323" i="5" s="1"/>
  <c r="AL321" i="5" a="1"/>
  <c r="AL321" i="5" s="1"/>
  <c r="AL319" i="5" a="1"/>
  <c r="AL319" i="5" s="1"/>
  <c r="AL317" i="5" a="1"/>
  <c r="AL317" i="5" s="1"/>
  <c r="AL326" i="5" a="1"/>
  <c r="AL326" i="5" s="1"/>
  <c r="AL324" i="5" a="1"/>
  <c r="AL324" i="5" s="1"/>
  <c r="AL315" i="5" a="1"/>
  <c r="AL315" i="5" s="1"/>
  <c r="AL322" i="5" a="1"/>
  <c r="AL322" i="5" s="1"/>
  <c r="AL329" i="5" a="1"/>
  <c r="AL329" i="5" s="1"/>
  <c r="AL328" i="5" a="1"/>
  <c r="AL328" i="5" s="1"/>
  <c r="AL320" i="5" a="1"/>
  <c r="AL320" i="5" s="1"/>
  <c r="AL318" i="5" a="1"/>
  <c r="AL318" i="5" s="1"/>
  <c r="AL313" i="5" a="1"/>
  <c r="AL313" i="5" s="1"/>
  <c r="AL327" i="5" a="1"/>
  <c r="AL327" i="5" s="1"/>
  <c r="AL325" i="5" a="1"/>
  <c r="AL325" i="5" s="1"/>
  <c r="AL316" i="5" a="1"/>
  <c r="AL316" i="5" s="1"/>
  <c r="AL314" i="5" a="1"/>
  <c r="AL314" i="5" s="1"/>
  <c r="AL298" i="5" a="1"/>
  <c r="AL298" i="5" s="1"/>
  <c r="AL297" i="5" a="1"/>
  <c r="AL297" i="5" s="1"/>
  <c r="AL303" i="5" a="1"/>
  <c r="AL303" i="5" s="1"/>
  <c r="AL300" i="5" a="1"/>
  <c r="AL300" i="5" s="1"/>
  <c r="AL294" i="5" a="1"/>
  <c r="AL294" i="5" s="1"/>
  <c r="AL312" i="5" a="1"/>
  <c r="AL312" i="5" s="1"/>
  <c r="AL308" i="5" a="1"/>
  <c r="AL308" i="5" s="1"/>
  <c r="AL306" i="5" a="1"/>
  <c r="AL306" i="5" s="1"/>
  <c r="AL305" i="5" a="1"/>
  <c r="AL305" i="5" s="1"/>
  <c r="AL293" i="5" a="1"/>
  <c r="AL293" i="5" s="1"/>
  <c r="AL309" i="5" a="1"/>
  <c r="AL309" i="5" s="1"/>
  <c r="AL307" i="5" a="1"/>
  <c r="AL307" i="5" s="1"/>
  <c r="AL304" i="5" a="1"/>
  <c r="AL304" i="5" s="1"/>
  <c r="AL302" i="5" a="1"/>
  <c r="AL302" i="5" s="1"/>
  <c r="AL299" i="5" a="1"/>
  <c r="AL299" i="5" s="1"/>
  <c r="AL296" i="5" a="1"/>
  <c r="AL296" i="5" s="1"/>
  <c r="AL311" i="5" a="1"/>
  <c r="AL311" i="5" s="1"/>
  <c r="AL310" i="5" a="1"/>
  <c r="AL310" i="5" s="1"/>
  <c r="AL301" i="5" a="1"/>
  <c r="AL301" i="5" s="1"/>
  <c r="AL295" i="5" a="1"/>
  <c r="AL295" i="5" s="1"/>
  <c r="AL284" i="5" a="1"/>
  <c r="AL284" i="5" s="1"/>
  <c r="AL281" i="5" a="1"/>
  <c r="AL281" i="5" s="1"/>
  <c r="AL273" i="5" a="1"/>
  <c r="AL273" i="5" s="1"/>
  <c r="AL278" i="5" a="1"/>
  <c r="AL278" i="5" s="1"/>
  <c r="AL275" i="5" a="1"/>
  <c r="AL275" i="5" s="1"/>
  <c r="AL288" i="5" a="1"/>
  <c r="AL288" i="5" s="1"/>
  <c r="AL285" i="5" a="1"/>
  <c r="AL285" i="5" s="1"/>
  <c r="AL280" i="5" a="1"/>
  <c r="AL280" i="5" s="1"/>
  <c r="AL291" i="5" a="1"/>
  <c r="AL291" i="5" s="1"/>
  <c r="AL289" i="5" a="1"/>
  <c r="AL289" i="5" s="1"/>
  <c r="AL286" i="5" a="1"/>
  <c r="AL286" i="5" s="1"/>
  <c r="AL283" i="5" a="1"/>
  <c r="AL283" i="5" s="1"/>
  <c r="AL274" i="5" a="1"/>
  <c r="AL274" i="5" s="1"/>
  <c r="AL290" i="5" a="1"/>
  <c r="AL290" i="5" s="1"/>
  <c r="AL287" i="5" a="1"/>
  <c r="AL287" i="5" s="1"/>
  <c r="AL282" i="5" a="1"/>
  <c r="AL282" i="5" s="1"/>
  <c r="AL277" i="5" a="1"/>
  <c r="AL277" i="5" s="1"/>
  <c r="AL292" i="5" a="1"/>
  <c r="AL292" i="5" s="1"/>
  <c r="AL279" i="5" a="1"/>
  <c r="AL279" i="5" s="1"/>
  <c r="AL276" i="5" a="1"/>
  <c r="AL276" i="5" s="1"/>
  <c r="AL270" i="5" a="1"/>
  <c r="AL270" i="5" s="1"/>
  <c r="AL260" i="5" a="1"/>
  <c r="AL260" i="5" s="1"/>
  <c r="AL254" i="5" a="1"/>
  <c r="AL254" i="5" s="1"/>
  <c r="AL272" i="5" a="1"/>
  <c r="AL272" i="5" s="1"/>
  <c r="AL266" i="5" a="1"/>
  <c r="AL266" i="5" s="1"/>
  <c r="AL263" i="5" a="1"/>
  <c r="AL263" i="5" s="1"/>
  <c r="AL262" i="5" a="1"/>
  <c r="AL262" i="5" s="1"/>
  <c r="AL257" i="5" a="1"/>
  <c r="AL257" i="5" s="1"/>
  <c r="AL267" i="5" a="1"/>
  <c r="AL267" i="5" s="1"/>
  <c r="AL259" i="5" a="1"/>
  <c r="AL259" i="5" s="1"/>
  <c r="AL256" i="5" a="1"/>
  <c r="AL256" i="5" s="1"/>
  <c r="AL253" i="5" a="1"/>
  <c r="AL253" i="5" s="1"/>
  <c r="AL271" i="5" a="1"/>
  <c r="AL271" i="5" s="1"/>
  <c r="AL269" i="5" a="1"/>
  <c r="AL269" i="5" s="1"/>
  <c r="AL265" i="5" a="1"/>
  <c r="AL265" i="5" s="1"/>
  <c r="AL268" i="5" a="1"/>
  <c r="AL268" i="5" s="1"/>
  <c r="AL261" i="5" a="1"/>
  <c r="AL261" i="5" s="1"/>
  <c r="AL258" i="5" a="1"/>
  <c r="AL258" i="5" s="1"/>
  <c r="AL255" i="5" a="1"/>
  <c r="AL255" i="5" s="1"/>
  <c r="AL264" i="5" a="1"/>
  <c r="AL264" i="5" s="1"/>
  <c r="AL248" i="5" a="1"/>
  <c r="AL248" i="5" s="1"/>
  <c r="AL247" i="5" a="1"/>
  <c r="AL247" i="5" s="1"/>
  <c r="AL241" i="5" a="1"/>
  <c r="AL241" i="5" s="1"/>
  <c r="AL240" i="5" a="1"/>
  <c r="AL240" i="5" s="1"/>
  <c r="AL245" i="5" a="1"/>
  <c r="AL245" i="5" s="1"/>
  <c r="AL235" i="5" a="1"/>
  <c r="AL235" i="5" s="1"/>
  <c r="AL234" i="5" a="1"/>
  <c r="AL234" i="5" s="1"/>
  <c r="AL246" i="5" a="1"/>
  <c r="AL246" i="5" s="1"/>
  <c r="AL252" i="5" a="1"/>
  <c r="AL252" i="5" s="1"/>
  <c r="AL249" i="5" a="1"/>
  <c r="AL249" i="5" s="1"/>
  <c r="AL239" i="5" a="1"/>
  <c r="AL239" i="5" s="1"/>
  <c r="AL238" i="5" a="1"/>
  <c r="AL238" i="5" s="1"/>
  <c r="AL251" i="5" a="1"/>
  <c r="AL251" i="5" s="1"/>
  <c r="AL244" i="5" a="1"/>
  <c r="AL244" i="5" s="1"/>
  <c r="AL243" i="5" a="1"/>
  <c r="AL243" i="5" s="1"/>
  <c r="AL237" i="5" a="1"/>
  <c r="AL237" i="5" s="1"/>
  <c r="AL242" i="5" a="1"/>
  <c r="AL242" i="5" s="1"/>
  <c r="AL236" i="5" a="1"/>
  <c r="AL236" i="5" s="1"/>
  <c r="AL250" i="5" a="1"/>
  <c r="AL250" i="5" s="1"/>
  <c r="AL221" i="5" a="1"/>
  <c r="AL221" i="5" s="1"/>
  <c r="AL212" i="5" a="1"/>
  <c r="AL212" i="5" s="1"/>
  <c r="AL229" i="5" a="1"/>
  <c r="AL229" i="5" s="1"/>
  <c r="AL226" i="5" a="1"/>
  <c r="AL226" i="5" s="1"/>
  <c r="AL216" i="5" a="1"/>
  <c r="AL216" i="5" s="1"/>
  <c r="AL211" i="5" a="1"/>
  <c r="AL211" i="5" s="1"/>
  <c r="AL232" i="5" a="1"/>
  <c r="AL232" i="5" s="1"/>
  <c r="AL225" i="5" a="1"/>
  <c r="AL225" i="5" s="1"/>
  <c r="AL218" i="5" a="1"/>
  <c r="AL218" i="5" s="1"/>
  <c r="AL217" i="5" a="1"/>
  <c r="AL217" i="5" s="1"/>
  <c r="AL215" i="5" a="1"/>
  <c r="AL215" i="5" s="1"/>
  <c r="AL231" i="5" a="1"/>
  <c r="AL231" i="5" s="1"/>
  <c r="AL224" i="5" a="1"/>
  <c r="AL224" i="5" s="1"/>
  <c r="AL219" i="5" a="1"/>
  <c r="AL219" i="5" s="1"/>
  <c r="AL214" i="5" a="1"/>
  <c r="AL214" i="5" s="1"/>
  <c r="AL233" i="5" a="1"/>
  <c r="AL233" i="5" s="1"/>
  <c r="AL230" i="5" a="1"/>
  <c r="AL230" i="5" s="1"/>
  <c r="AL228" i="5" a="1"/>
  <c r="AL228" i="5" s="1"/>
  <c r="AL227" i="5" a="1"/>
  <c r="AL227" i="5" s="1"/>
  <c r="AL223" i="5" a="1"/>
  <c r="AL223" i="5" s="1"/>
  <c r="AL222" i="5" a="1"/>
  <c r="AL222" i="5" s="1"/>
  <c r="AL220" i="5" a="1"/>
  <c r="AL220" i="5" s="1"/>
  <c r="AL213" i="5" a="1"/>
  <c r="AL213" i="5" s="1"/>
  <c r="AL206" i="5" a="1"/>
  <c r="AL206" i="5" s="1"/>
  <c r="AL201" i="5" a="1"/>
  <c r="AL201" i="5" s="1"/>
  <c r="AL193" i="5" a="1"/>
  <c r="AL193" i="5" s="1"/>
  <c r="AL188" i="5" a="1"/>
  <c r="AL188" i="5" s="1"/>
  <c r="AL184" i="5" a="1"/>
  <c r="AL184" i="5" s="1"/>
  <c r="AL180" i="5" a="1"/>
  <c r="AL180" i="5" s="1"/>
  <c r="AL189" i="5" a="1"/>
  <c r="AL189" i="5" s="1"/>
  <c r="AL181" i="5" a="1"/>
  <c r="AL181" i="5" s="1"/>
  <c r="AL175" i="5" a="1"/>
  <c r="AL175" i="5" s="1"/>
  <c r="AL205" i="5" a="1"/>
  <c r="AL205" i="5" s="1"/>
  <c r="AL200" i="5" a="1"/>
  <c r="AL200" i="5" s="1"/>
  <c r="AL195" i="5" a="1"/>
  <c r="AL195" i="5" s="1"/>
  <c r="AL194" i="5" a="1"/>
  <c r="AL194" i="5" s="1"/>
  <c r="AL173" i="5" a="1"/>
  <c r="AL173" i="5" s="1"/>
  <c r="AL199" i="5" a="1"/>
  <c r="AL199" i="5" s="1"/>
  <c r="AL185" i="5" a="1"/>
  <c r="AL185" i="5" s="1"/>
  <c r="AL182" i="5" a="1"/>
  <c r="AL182" i="5" s="1"/>
  <c r="AL177" i="5" a="1"/>
  <c r="AL177" i="5" s="1"/>
  <c r="AL174" i="5" a="1"/>
  <c r="AL174" i="5" s="1"/>
  <c r="AL170" i="5" a="1"/>
  <c r="AL170" i="5" s="1"/>
  <c r="AL207" i="5" a="1"/>
  <c r="AL207" i="5" s="1"/>
  <c r="AL204" i="5" a="1"/>
  <c r="AL204" i="5" s="1"/>
  <c r="AL190" i="5" a="1"/>
  <c r="AL190" i="5" s="1"/>
  <c r="AL186" i="5" a="1"/>
  <c r="AL186" i="5" s="1"/>
  <c r="AL178" i="5" a="1"/>
  <c r="AL178" i="5" s="1"/>
  <c r="AL196" i="5" a="1"/>
  <c r="AL196" i="5" s="1"/>
  <c r="AL192" i="5" a="1"/>
  <c r="AL192" i="5" s="1"/>
  <c r="AL191" i="5" a="1"/>
  <c r="AL191" i="5" s="1"/>
  <c r="AL203" i="5" a="1"/>
  <c r="AL203" i="5" s="1"/>
  <c r="AL198" i="5" a="1"/>
  <c r="AL198" i="5" s="1"/>
  <c r="AL187" i="5" a="1"/>
  <c r="AL187" i="5" s="1"/>
  <c r="AL179" i="5" a="1"/>
  <c r="AL179" i="5" s="1"/>
  <c r="AL176" i="5" a="1"/>
  <c r="AL176" i="5" s="1"/>
  <c r="AL172" i="5" a="1"/>
  <c r="AL172" i="5" s="1"/>
  <c r="AL210" i="5" a="1"/>
  <c r="AL210" i="5" s="1"/>
  <c r="AL209" i="5" a="1"/>
  <c r="AL209" i="5" s="1"/>
  <c r="AL208" i="5" a="1"/>
  <c r="AL208" i="5" s="1"/>
  <c r="AL202" i="5" a="1"/>
  <c r="AL202" i="5" s="1"/>
  <c r="AL197" i="5" a="1"/>
  <c r="AL197" i="5" s="1"/>
  <c r="AL183" i="5" a="1"/>
  <c r="AL183" i="5" s="1"/>
  <c r="AL171" i="5" a="1"/>
  <c r="AL171" i="5" s="1"/>
  <c r="AL168" i="5" a="1"/>
  <c r="AL168" i="5" s="1"/>
  <c r="AL151" i="5" a="1"/>
  <c r="AL151" i="5" s="1"/>
  <c r="AL150" i="5" a="1"/>
  <c r="AL150" i="5" s="1"/>
  <c r="AL145" i="5" a="1"/>
  <c r="AL145" i="5" s="1"/>
  <c r="AL142" i="5" a="1"/>
  <c r="AL142" i="5" s="1"/>
  <c r="AL138" i="5" a="1"/>
  <c r="AL138" i="5" s="1"/>
  <c r="AL131" i="5" a="1"/>
  <c r="AL131" i="5" s="1"/>
  <c r="AL162" i="5" a="1"/>
  <c r="AL162" i="5" s="1"/>
  <c r="AL149" i="5" a="1"/>
  <c r="AL149" i="5" s="1"/>
  <c r="AL148" i="5" a="1"/>
  <c r="AL148" i="5" s="1"/>
  <c r="AL147" i="5" a="1"/>
  <c r="AL147" i="5" s="1"/>
  <c r="AL141" i="5" a="1"/>
  <c r="AL141" i="5" s="1"/>
  <c r="AL126" i="5" a="1"/>
  <c r="AL126" i="5" s="1"/>
  <c r="AL167" i="5" a="1"/>
  <c r="AL167" i="5" s="1"/>
  <c r="AL166" i="5" a="1"/>
  <c r="AL166" i="5" s="1"/>
  <c r="AL165" i="5" a="1"/>
  <c r="AL165" i="5" s="1"/>
  <c r="AL164" i="5" a="1"/>
  <c r="AL164" i="5" s="1"/>
  <c r="AL163" i="5" a="1"/>
  <c r="AL163" i="5" s="1"/>
  <c r="AL158" i="5" a="1"/>
  <c r="AL158" i="5" s="1"/>
  <c r="AL157" i="5" a="1"/>
  <c r="AL157" i="5" s="1"/>
  <c r="AL153" i="5" a="1"/>
  <c r="AL153" i="5" s="1"/>
  <c r="AL134" i="5" a="1"/>
  <c r="AL134" i="5" s="1"/>
  <c r="AL129" i="5" a="1"/>
  <c r="AL129" i="5" s="1"/>
  <c r="AL161" i="5" a="1"/>
  <c r="AL161" i="5" s="1"/>
  <c r="AL160" i="5" a="1"/>
  <c r="AL160" i="5" s="1"/>
  <c r="AL146" i="5" a="1"/>
  <c r="AL146" i="5" s="1"/>
  <c r="AL137" i="5" a="1"/>
  <c r="AL137" i="5" s="1"/>
  <c r="AL136" i="5" a="1"/>
  <c r="AL136" i="5" s="1"/>
  <c r="AL135" i="5" a="1"/>
  <c r="AL135" i="5" s="1"/>
  <c r="AL133" i="5" a="1"/>
  <c r="AL133" i="5" s="1"/>
  <c r="AL132" i="5" a="1"/>
  <c r="AL132" i="5" s="1"/>
  <c r="AL159" i="5" a="1"/>
  <c r="AL159" i="5" s="1"/>
  <c r="AL154" i="5" a="1"/>
  <c r="AL154" i="5" s="1"/>
  <c r="AL140" i="5" a="1"/>
  <c r="AL140" i="5" s="1"/>
  <c r="AL127" i="5" a="1"/>
  <c r="AL127" i="5" s="1"/>
  <c r="AL155" i="5" a="1"/>
  <c r="AL155" i="5" s="1"/>
  <c r="AL144" i="5" a="1"/>
  <c r="AL144" i="5" s="1"/>
  <c r="AL139" i="5" a="1"/>
  <c r="AL139" i="5" s="1"/>
  <c r="AL130" i="5" a="1"/>
  <c r="AL130" i="5" s="1"/>
  <c r="AL125" i="5" a="1"/>
  <c r="AL125" i="5" s="1"/>
  <c r="AL169" i="5" a="1"/>
  <c r="AL169" i="5" s="1"/>
  <c r="AL156" i="5" a="1"/>
  <c r="AL156" i="5" s="1"/>
  <c r="AL152" i="5" a="1"/>
  <c r="AL152" i="5" s="1"/>
  <c r="AL143" i="5" a="1"/>
  <c r="AL143" i="5" s="1"/>
  <c r="AL128" i="5" a="1"/>
  <c r="AL128" i="5" s="1"/>
  <c r="AL122" i="5" a="1"/>
  <c r="AL122" i="5" s="1"/>
  <c r="AL110" i="5" a="1"/>
  <c r="AL110" i="5" s="1"/>
  <c r="AL98" i="5" a="1"/>
  <c r="AL98" i="5" s="1"/>
  <c r="AL95" i="5" a="1"/>
  <c r="AL95" i="5" s="1"/>
  <c r="AL92" i="5" a="1"/>
  <c r="AL92" i="5" s="1"/>
  <c r="AL89" i="5" a="1"/>
  <c r="AL89" i="5" s="1"/>
  <c r="AL121" i="5" a="1"/>
  <c r="AL121" i="5" s="1"/>
  <c r="AL119" i="5" a="1"/>
  <c r="AL119" i="5" s="1"/>
  <c r="AL114" i="5" a="1"/>
  <c r="AL114" i="5" s="1"/>
  <c r="AL109" i="5" a="1"/>
  <c r="AL109" i="5" s="1"/>
  <c r="AL102" i="5" a="1"/>
  <c r="AL102" i="5" s="1"/>
  <c r="AL100" i="5" a="1"/>
  <c r="AL100" i="5" s="1"/>
  <c r="AL97" i="5" a="1"/>
  <c r="AL97" i="5" s="1"/>
  <c r="AL86" i="5" a="1"/>
  <c r="AL86" i="5" s="1"/>
  <c r="AL83" i="5" a="1"/>
  <c r="AL83" i="5" s="1"/>
  <c r="AL105" i="5" a="1"/>
  <c r="AL105" i="5" s="1"/>
  <c r="AL94" i="5" a="1"/>
  <c r="AL94" i="5" s="1"/>
  <c r="AL120" i="5" a="1"/>
  <c r="AL120" i="5" s="1"/>
  <c r="AL117" i="5" a="1"/>
  <c r="AL117" i="5" s="1"/>
  <c r="AL113" i="5" a="1"/>
  <c r="AL113" i="5" s="1"/>
  <c r="AL108" i="5" a="1"/>
  <c r="AL108" i="5" s="1"/>
  <c r="AL104" i="5" a="1"/>
  <c r="AL104" i="5" s="1"/>
  <c r="AL91" i="5" a="1"/>
  <c r="AL91" i="5" s="1"/>
  <c r="AL124" i="5" a="1"/>
  <c r="AL124" i="5" s="1"/>
  <c r="AL112" i="5" a="1"/>
  <c r="AL112" i="5" s="1"/>
  <c r="AL107" i="5" a="1"/>
  <c r="AL107" i="5" s="1"/>
  <c r="AL103" i="5" a="1"/>
  <c r="AL103" i="5" s="1"/>
  <c r="AL88" i="5" a="1"/>
  <c r="AL88" i="5" s="1"/>
  <c r="AL85" i="5" a="1"/>
  <c r="AL85" i="5" s="1"/>
  <c r="AL96" i="5" a="1"/>
  <c r="AL96" i="5" s="1"/>
  <c r="AL118" i="5" a="1"/>
  <c r="AL118" i="5" s="1"/>
  <c r="AL116" i="5" a="1"/>
  <c r="AL116" i="5" s="1"/>
  <c r="AL111" i="5" a="1"/>
  <c r="AL111" i="5" s="1"/>
  <c r="AL106" i="5" a="1"/>
  <c r="AL106" i="5" s="1"/>
  <c r="AL101" i="5" a="1"/>
  <c r="AL101" i="5" s="1"/>
  <c r="AL93" i="5" a="1"/>
  <c r="AL93" i="5" s="1"/>
  <c r="AL123" i="5" a="1"/>
  <c r="AL123" i="5" s="1"/>
  <c r="AL115" i="5" a="1"/>
  <c r="AL115" i="5" s="1"/>
  <c r="AL99" i="5" a="1"/>
  <c r="AL99" i="5" s="1"/>
  <c r="AL90" i="5" a="1"/>
  <c r="AL90" i="5" s="1"/>
  <c r="AL87" i="5" a="1"/>
  <c r="AL87" i="5" s="1"/>
  <c r="AL84" i="5" a="1"/>
  <c r="AL84" i="5" s="1"/>
  <c r="AL81" i="5" a="1"/>
  <c r="AL81" i="5" s="1"/>
  <c r="AL82" i="5" a="1"/>
  <c r="AL82" i="5" s="1"/>
  <c r="AL77" i="5" a="1"/>
  <c r="AL77" i="5" s="1"/>
  <c r="AL69" i="5" a="1"/>
  <c r="AL69" i="5" s="1"/>
  <c r="AL61" i="5" a="1"/>
  <c r="AL61" i="5" s="1"/>
  <c r="AL58" i="5" a="1"/>
  <c r="AL58" i="5" s="1"/>
  <c r="AL55" i="5" a="1"/>
  <c r="AL55" i="5" s="1"/>
  <c r="AL79" i="5" a="1"/>
  <c r="AL79" i="5" s="1"/>
  <c r="AL72" i="5" a="1"/>
  <c r="AL72" i="5" s="1"/>
  <c r="AL64" i="5" a="1"/>
  <c r="AL64" i="5" s="1"/>
  <c r="AL43" i="5" a="1"/>
  <c r="AL43" i="5" s="1"/>
  <c r="AL75" i="5" a="1"/>
  <c r="AL75" i="5" s="1"/>
  <c r="AL67" i="5" a="1"/>
  <c r="AL67" i="5" s="1"/>
  <c r="AL59" i="5" a="1"/>
  <c r="AL59" i="5" s="1"/>
  <c r="AL54" i="5" a="1"/>
  <c r="AL54" i="5" s="1"/>
  <c r="AL70" i="5" a="1"/>
  <c r="AL70" i="5" s="1"/>
  <c r="AL62" i="5" a="1"/>
  <c r="AL62" i="5" s="1"/>
  <c r="AL57" i="5" a="1"/>
  <c r="AL57" i="5" s="1"/>
  <c r="AL41" i="5" a="1"/>
  <c r="AL41" i="5" s="1"/>
  <c r="AL78" i="5" a="1"/>
  <c r="AL78" i="5" s="1"/>
  <c r="AL73" i="5" a="1"/>
  <c r="AL73" i="5" s="1"/>
  <c r="AL65" i="5" a="1"/>
  <c r="AL65" i="5" s="1"/>
  <c r="AL53" i="5" a="1"/>
  <c r="AL53" i="5" s="1"/>
  <c r="AL76" i="5" a="1"/>
  <c r="AL76" i="5" s="1"/>
  <c r="AL68" i="5" a="1"/>
  <c r="AL68" i="5" s="1"/>
  <c r="AL60" i="5" a="1"/>
  <c r="AL60" i="5" s="1"/>
  <c r="AL80" i="5" a="1"/>
  <c r="AL80" i="5" s="1"/>
  <c r="AL71" i="5" a="1"/>
  <c r="AL71" i="5" s="1"/>
  <c r="AL63" i="5" a="1"/>
  <c r="AL63" i="5" s="1"/>
  <c r="AL74" i="5" a="1"/>
  <c r="AL74" i="5" s="1"/>
  <c r="AL66" i="5" a="1"/>
  <c r="AL66" i="5" s="1"/>
  <c r="AL56" i="5" a="1"/>
  <c r="AL56" i="5" s="1"/>
  <c r="AL46" i="5" a="1"/>
  <c r="AL46" i="5" s="1"/>
  <c r="AL45" i="5" a="1"/>
  <c r="AL45" i="5" s="1"/>
  <c r="AL47" i="5" a="1"/>
  <c r="AL47" i="5" s="1"/>
  <c r="AL35" i="5" a="1"/>
  <c r="AL35" i="5" s="1"/>
  <c r="AL27" i="5" a="1"/>
  <c r="AL27" i="5" s="1"/>
  <c r="AL21" i="5" a="1"/>
  <c r="AL21" i="5" s="1"/>
  <c r="AL11" i="5" a="1"/>
  <c r="AL11" i="5" s="1"/>
  <c r="AL50" i="5" a="1"/>
  <c r="AL50" i="5" s="1"/>
  <c r="AL38" i="5" a="1"/>
  <c r="AL38" i="5" s="1"/>
  <c r="AL30" i="5" a="1"/>
  <c r="AL30" i="5" s="1"/>
  <c r="AL19" i="5" a="1"/>
  <c r="AL19" i="5" s="1"/>
  <c r="AL16" i="5" a="1"/>
  <c r="AL16" i="5" s="1"/>
  <c r="AL44" i="5" a="1"/>
  <c r="AL44" i="5" s="1"/>
  <c r="AL33" i="5" a="1"/>
  <c r="AL33" i="5" s="1"/>
  <c r="AL25" i="5" a="1"/>
  <c r="AL25" i="5" s="1"/>
  <c r="AL20" i="5" a="1"/>
  <c r="AL20" i="5" s="1"/>
  <c r="AL13" i="5" a="1"/>
  <c r="AL13" i="5" s="1"/>
  <c r="AL10" i="5" a="1"/>
  <c r="AL10" i="5" s="1"/>
  <c r="AL48" i="5" a="1"/>
  <c r="AL48" i="5" s="1"/>
  <c r="AL36" i="5" a="1"/>
  <c r="AL36" i="5" s="1"/>
  <c r="AL28" i="5" a="1"/>
  <c r="AL28" i="5" s="1"/>
  <c r="AL23" i="5" a="1"/>
  <c r="AL23" i="5" s="1"/>
  <c r="AL7" i="5" a="1"/>
  <c r="AL7" i="5" s="1"/>
  <c r="AL51" i="5" a="1"/>
  <c r="AL51" i="5" s="1"/>
  <c r="AL42" i="5" a="1"/>
  <c r="AL42" i="5" s="1"/>
  <c r="AL39" i="5" a="1"/>
  <c r="AL39" i="5" s="1"/>
  <c r="AL31" i="5" a="1"/>
  <c r="AL31" i="5" s="1"/>
  <c r="AL9" i="5" a="1"/>
  <c r="AL9" i="5" s="1"/>
  <c r="AL8" i="5" a="1"/>
  <c r="AL8" i="5" s="1"/>
  <c r="AL6" i="5" a="1"/>
  <c r="AL6" i="5" s="1"/>
  <c r="AL34" i="5" a="1"/>
  <c r="AL34" i="5" s="1"/>
  <c r="AL26" i="5" a="1"/>
  <c r="AL26" i="5" s="1"/>
  <c r="AL22" i="5" a="1"/>
  <c r="AL22" i="5" s="1"/>
  <c r="AL17" i="5" a="1"/>
  <c r="AL17" i="5" s="1"/>
  <c r="AL15" i="5" a="1"/>
  <c r="AL15" i="5" s="1"/>
  <c r="AL12" i="5" a="1"/>
  <c r="AL12" i="5" s="1"/>
  <c r="AL49" i="5" a="1"/>
  <c r="AL49" i="5" s="1"/>
  <c r="AL37" i="5" a="1"/>
  <c r="AL37" i="5" s="1"/>
  <c r="AL29" i="5" a="1"/>
  <c r="AL29" i="5" s="1"/>
  <c r="AL18" i="5" a="1"/>
  <c r="AL18" i="5" s="1"/>
  <c r="AL52" i="5" a="1"/>
  <c r="AL52" i="5" s="1"/>
  <c r="AL40" i="5" a="1"/>
  <c r="AL40" i="5" s="1"/>
  <c r="AL32" i="5" a="1"/>
  <c r="AL32" i="5" s="1"/>
  <c r="AL24" i="5" a="1"/>
  <c r="AL24" i="5" s="1"/>
  <c r="AL14" i="5" a="1"/>
  <c r="AL14" i="5" s="1"/>
  <c r="U1" i="6"/>
  <c r="Z355" i="5" a="1"/>
  <c r="Z355" i="5" s="1"/>
  <c r="Z357" i="5" a="1"/>
  <c r="Z357" i="5" s="1"/>
  <c r="Z354" i="5" a="1"/>
  <c r="Z354" i="5" s="1"/>
  <c r="Z358" i="5" a="1"/>
  <c r="Z358" i="5" s="1"/>
  <c r="Z353" i="5" a="1"/>
  <c r="Z353" i="5" s="1"/>
  <c r="Z352" i="5" a="1"/>
  <c r="Z352" i="5" s="1"/>
  <c r="Z356" i="5" a="1"/>
  <c r="Z356" i="5" s="1"/>
  <c r="Z351" i="5" a="1"/>
  <c r="Z351" i="5" s="1"/>
  <c r="Z350" i="5" a="1"/>
  <c r="Z350" i="5" s="1"/>
  <c r="Z349" i="5" a="1"/>
  <c r="Z349" i="5" s="1"/>
  <c r="Z342" i="5" a="1"/>
  <c r="Z342" i="5" s="1"/>
  <c r="Z348" i="5" a="1"/>
  <c r="Z348" i="5" s="1"/>
  <c r="Z345" i="5" a="1"/>
  <c r="Z345" i="5" s="1"/>
  <c r="Z344" i="5" a="1"/>
  <c r="Z344" i="5" s="1"/>
  <c r="Z347" i="5" a="1"/>
  <c r="Z347" i="5" s="1"/>
  <c r="Z341" i="5" a="1"/>
  <c r="Z341" i="5" s="1"/>
  <c r="Z343" i="5" a="1"/>
  <c r="Z343" i="5" s="1"/>
  <c r="Z340" i="5" a="1"/>
  <c r="Z340" i="5" s="1"/>
  <c r="Z346" i="5" a="1"/>
  <c r="Z346" i="5" s="1"/>
  <c r="Z337" i="5" a="1"/>
  <c r="Z337" i="5" s="1"/>
  <c r="Z330" i="5" a="1"/>
  <c r="Z330" i="5" s="1"/>
  <c r="Z334" i="5" a="1"/>
  <c r="Z334" i="5" s="1"/>
  <c r="Z331" i="5" a="1"/>
  <c r="Z331" i="5" s="1"/>
  <c r="Z339" i="5" a="1"/>
  <c r="Z339" i="5" s="1"/>
  <c r="Z336" i="5" a="1"/>
  <c r="Z336" i="5" s="1"/>
  <c r="Z332" i="5" a="1"/>
  <c r="Z332" i="5" s="1"/>
  <c r="Z338" i="5" a="1"/>
  <c r="Z338" i="5" s="1"/>
  <c r="Z333" i="5" a="1"/>
  <c r="Z333" i="5" s="1"/>
  <c r="Z335" i="5" a="1"/>
  <c r="Z335" i="5" s="1"/>
  <c r="Z325" i="5" a="1"/>
  <c r="Z325" i="5" s="1"/>
  <c r="Z314" i="5" a="1"/>
  <c r="Z314" i="5" s="1"/>
  <c r="Z323" i="5" a="1"/>
  <c r="Z323" i="5" s="1"/>
  <c r="Z321" i="5" a="1"/>
  <c r="Z321" i="5" s="1"/>
  <c r="Z328" i="5" a="1"/>
  <c r="Z328" i="5" s="1"/>
  <c r="Z326" i="5" a="1"/>
  <c r="Z326" i="5" s="1"/>
  <c r="Z319" i="5" a="1"/>
  <c r="Z319" i="5" s="1"/>
  <c r="Z317" i="5" a="1"/>
  <c r="Z317" i="5" s="1"/>
  <c r="Z315" i="5" a="1"/>
  <c r="Z315" i="5" s="1"/>
  <c r="Z324" i="5" a="1"/>
  <c r="Z324" i="5" s="1"/>
  <c r="Z322" i="5" a="1"/>
  <c r="Z322" i="5" s="1"/>
  <c r="Z320" i="5" a="1"/>
  <c r="Z320" i="5" s="1"/>
  <c r="Z318" i="5" a="1"/>
  <c r="Z318" i="5" s="1"/>
  <c r="Z312" i="5" a="1"/>
  <c r="Z312" i="5" s="1"/>
  <c r="Z329" i="5" a="1"/>
  <c r="Z329" i="5" s="1"/>
  <c r="Z327" i="5" a="1"/>
  <c r="Z327" i="5" s="1"/>
  <c r="Z316" i="5" a="1"/>
  <c r="Z316" i="5" s="1"/>
  <c r="Z313" i="5" a="1"/>
  <c r="Z313" i="5" s="1"/>
  <c r="Z310" i="5" a="1"/>
  <c r="Z310" i="5" s="1"/>
  <c r="Z307" i="5" a="1"/>
  <c r="Z307" i="5" s="1"/>
  <c r="Z302" i="5" a="1"/>
  <c r="Z302" i="5" s="1"/>
  <c r="Z298" i="5" a="1"/>
  <c r="Z298" i="5" s="1"/>
  <c r="Z293" i="5" a="1"/>
  <c r="Z293" i="5" s="1"/>
  <c r="Z303" i="5" a="1"/>
  <c r="Z303" i="5" s="1"/>
  <c r="Z308" i="5" a="1"/>
  <c r="Z308" i="5" s="1"/>
  <c r="Z306" i="5" a="1"/>
  <c r="Z306" i="5" s="1"/>
  <c r="Z300" i="5" a="1"/>
  <c r="Z300" i="5" s="1"/>
  <c r="Z296" i="5" a="1"/>
  <c r="Z296" i="5" s="1"/>
  <c r="Z305" i="5" a="1"/>
  <c r="Z305" i="5" s="1"/>
  <c r="Z311" i="5" a="1"/>
  <c r="Z311" i="5" s="1"/>
  <c r="Z295" i="5" a="1"/>
  <c r="Z295" i="5" s="1"/>
  <c r="Z301" i="5" a="1"/>
  <c r="Z301" i="5" s="1"/>
  <c r="Z299" i="5" a="1"/>
  <c r="Z299" i="5" s="1"/>
  <c r="Z294" i="5" a="1"/>
  <c r="Z294" i="5" s="1"/>
  <c r="Z309" i="5" a="1"/>
  <c r="Z309" i="5" s="1"/>
  <c r="Z304" i="5" a="1"/>
  <c r="Z304" i="5" s="1"/>
  <c r="Z297" i="5" a="1"/>
  <c r="Z297" i="5" s="1"/>
  <c r="Z292" i="5" a="1"/>
  <c r="Z292" i="5" s="1"/>
  <c r="Z284" i="5" a="1"/>
  <c r="Z284" i="5" s="1"/>
  <c r="Z279" i="5" a="1"/>
  <c r="Z279" i="5" s="1"/>
  <c r="Z277" i="5" a="1"/>
  <c r="Z277" i="5" s="1"/>
  <c r="Z276" i="5" a="1"/>
  <c r="Z276" i="5" s="1"/>
  <c r="Z278" i="5" a="1"/>
  <c r="Z278" i="5" s="1"/>
  <c r="Z273" i="5" a="1"/>
  <c r="Z273" i="5" s="1"/>
  <c r="Z283" i="5" a="1"/>
  <c r="Z283" i="5" s="1"/>
  <c r="Z275" i="5" a="1"/>
  <c r="Z275" i="5" s="1"/>
  <c r="Z291" i="5" a="1"/>
  <c r="Z291" i="5" s="1"/>
  <c r="Z290" i="5" a="1"/>
  <c r="Z290" i="5" s="1"/>
  <c r="Z288" i="5" a="1"/>
  <c r="Z288" i="5" s="1"/>
  <c r="Z287" i="5" a="1"/>
  <c r="Z287" i="5" s="1"/>
  <c r="Z285" i="5" a="1"/>
  <c r="Z285" i="5" s="1"/>
  <c r="Z289" i="5" a="1"/>
  <c r="Z289" i="5" s="1"/>
  <c r="Z286" i="5" a="1"/>
  <c r="Z286" i="5" s="1"/>
  <c r="Z282" i="5" a="1"/>
  <c r="Z282" i="5" s="1"/>
  <c r="Z281" i="5" a="1"/>
  <c r="Z281" i="5" s="1"/>
  <c r="Z280" i="5" a="1"/>
  <c r="Z280" i="5" s="1"/>
  <c r="Z274" i="5" a="1"/>
  <c r="Z274" i="5" s="1"/>
  <c r="Z264" i="5" a="1"/>
  <c r="Z264" i="5" s="1"/>
  <c r="Z263" i="5" a="1"/>
  <c r="Z263" i="5" s="1"/>
  <c r="Z260" i="5" a="1"/>
  <c r="Z260" i="5" s="1"/>
  <c r="Z270" i="5" a="1"/>
  <c r="Z270" i="5" s="1"/>
  <c r="Z257" i="5" a="1"/>
  <c r="Z257" i="5" s="1"/>
  <c r="Z271" i="5" a="1"/>
  <c r="Z271" i="5" s="1"/>
  <c r="Z267" i="5" a="1"/>
  <c r="Z267" i="5" s="1"/>
  <c r="Z262" i="5" a="1"/>
  <c r="Z262" i="5" s="1"/>
  <c r="Z272" i="5" a="1"/>
  <c r="Z272" i="5" s="1"/>
  <c r="Z266" i="5" a="1"/>
  <c r="Z266" i="5" s="1"/>
  <c r="Z259" i="5" a="1"/>
  <c r="Z259" i="5" s="1"/>
  <c r="Z269" i="5" a="1"/>
  <c r="Z269" i="5" s="1"/>
  <c r="Z265" i="5" a="1"/>
  <c r="Z265" i="5" s="1"/>
  <c r="Z256" i="5" a="1"/>
  <c r="Z256" i="5" s="1"/>
  <c r="Z261" i="5" a="1"/>
  <c r="Z261" i="5" s="1"/>
  <c r="Z258" i="5" a="1"/>
  <c r="Z258" i="5" s="1"/>
  <c r="Z255" i="5" a="1"/>
  <c r="Z255" i="5" s="1"/>
  <c r="Z268" i="5" a="1"/>
  <c r="Z268" i="5" s="1"/>
  <c r="Z245" i="5" a="1"/>
  <c r="Z245" i="5" s="1"/>
  <c r="Z240" i="5" a="1"/>
  <c r="Z240" i="5" s="1"/>
  <c r="Z235" i="5" a="1"/>
  <c r="Z235" i="5" s="1"/>
  <c r="Z250" i="5" a="1"/>
  <c r="Z250" i="5" s="1"/>
  <c r="Z234" i="5" a="1"/>
  <c r="Z234" i="5" s="1"/>
  <c r="Z254" i="5" a="1"/>
  <c r="Z254" i="5" s="1"/>
  <c r="Z252" i="5" a="1"/>
  <c r="Z252" i="5" s="1"/>
  <c r="Z239" i="5" a="1"/>
  <c r="Z239" i="5" s="1"/>
  <c r="Z233" i="5" a="1"/>
  <c r="Z233" i="5" s="1"/>
  <c r="Z249" i="5" a="1"/>
  <c r="Z249" i="5" s="1"/>
  <c r="Z246" i="5" a="1"/>
  <c r="Z246" i="5" s="1"/>
  <c r="Z238" i="5" a="1"/>
  <c r="Z238" i="5" s="1"/>
  <c r="Z244" i="5" a="1"/>
  <c r="Z244" i="5" s="1"/>
  <c r="Z243" i="5" a="1"/>
  <c r="Z243" i="5" s="1"/>
  <c r="Z251" i="5" a="1"/>
  <c r="Z251" i="5" s="1"/>
  <c r="Z237" i="5" a="1"/>
  <c r="Z237" i="5" s="1"/>
  <c r="Z236" i="5" a="1"/>
  <c r="Z236" i="5" s="1"/>
  <c r="Z253" i="5" a="1"/>
  <c r="Z253" i="5" s="1"/>
  <c r="Z248" i="5" a="1"/>
  <c r="Z248" i="5" s="1"/>
  <c r="Z247" i="5" a="1"/>
  <c r="Z247" i="5" s="1"/>
  <c r="Z242" i="5" a="1"/>
  <c r="Z242" i="5" s="1"/>
  <c r="Z241" i="5" a="1"/>
  <c r="Z241" i="5" s="1"/>
  <c r="Z218" i="5" a="1"/>
  <c r="Z218" i="5" s="1"/>
  <c r="Z217" i="5" a="1"/>
  <c r="Z217" i="5" s="1"/>
  <c r="Z215" i="5" a="1"/>
  <c r="Z215" i="5" s="1"/>
  <c r="Z232" i="5" a="1"/>
  <c r="Z232" i="5" s="1"/>
  <c r="Z226" i="5" a="1"/>
  <c r="Z226" i="5" s="1"/>
  <c r="Z219" i="5" a="1"/>
  <c r="Z219" i="5" s="1"/>
  <c r="Z225" i="5" a="1"/>
  <c r="Z225" i="5" s="1"/>
  <c r="Z220" i="5" a="1"/>
  <c r="Z220" i="5" s="1"/>
  <c r="Z214" i="5" a="1"/>
  <c r="Z214" i="5" s="1"/>
  <c r="Z229" i="5" a="1"/>
  <c r="Z229" i="5" s="1"/>
  <c r="Z224" i="5" a="1"/>
  <c r="Z224" i="5" s="1"/>
  <c r="Z231" i="5" a="1"/>
  <c r="Z231" i="5" s="1"/>
  <c r="Z221" i="5" a="1"/>
  <c r="Z221" i="5" s="1"/>
  <c r="Z213" i="5" a="1"/>
  <c r="Z213" i="5" s="1"/>
  <c r="Z223" i="5" a="1"/>
  <c r="Z223" i="5" s="1"/>
  <c r="Z212" i="5" a="1"/>
  <c r="Z212" i="5" s="1"/>
  <c r="Z230" i="5" a="1"/>
  <c r="Z230" i="5" s="1"/>
  <c r="Z228" i="5" a="1"/>
  <c r="Z228" i="5" s="1"/>
  <c r="Z222" i="5" a="1"/>
  <c r="Z222" i="5" s="1"/>
  <c r="Z227" i="5" a="1"/>
  <c r="Z227" i="5" s="1"/>
  <c r="Z216" i="5" a="1"/>
  <c r="Z216" i="5" s="1"/>
  <c r="Z211" i="5" a="1"/>
  <c r="Z211" i="5" s="1"/>
  <c r="Z205" i="5" a="1"/>
  <c r="Z205" i="5" s="1"/>
  <c r="Z200" i="5" a="1"/>
  <c r="Z200" i="5" s="1"/>
  <c r="Z194" i="5" a="1"/>
  <c r="Z194" i="5" s="1"/>
  <c r="Z184" i="5" a="1"/>
  <c r="Z184" i="5" s="1"/>
  <c r="Z204" i="5" a="1"/>
  <c r="Z204" i="5" s="1"/>
  <c r="Z189" i="5" a="1"/>
  <c r="Z189" i="5" s="1"/>
  <c r="Z185" i="5" a="1"/>
  <c r="Z185" i="5" s="1"/>
  <c r="Z181" i="5" a="1"/>
  <c r="Z181" i="5" s="1"/>
  <c r="Z177" i="5" a="1"/>
  <c r="Z177" i="5" s="1"/>
  <c r="Z171" i="5" a="1"/>
  <c r="Z171" i="5" s="1"/>
  <c r="Z207" i="5" a="1"/>
  <c r="Z207" i="5" s="1"/>
  <c r="Z203" i="5" a="1"/>
  <c r="Z203" i="5" s="1"/>
  <c r="Z199" i="5" a="1"/>
  <c r="Z199" i="5" s="1"/>
  <c r="Z195" i="5" a="1"/>
  <c r="Z195" i="5" s="1"/>
  <c r="Z182" i="5" a="1"/>
  <c r="Z182" i="5" s="1"/>
  <c r="Z175" i="5" a="1"/>
  <c r="Z175" i="5" s="1"/>
  <c r="Z169" i="5" a="1"/>
  <c r="Z169" i="5" s="1"/>
  <c r="Z198" i="5" a="1"/>
  <c r="Z198" i="5" s="1"/>
  <c r="Z191" i="5" a="1"/>
  <c r="Z191" i="5" s="1"/>
  <c r="Z190" i="5" a="1"/>
  <c r="Z190" i="5" s="1"/>
  <c r="Z178" i="5" a="1"/>
  <c r="Z178" i="5" s="1"/>
  <c r="Z173" i="5" a="1"/>
  <c r="Z173" i="5" s="1"/>
  <c r="Z202" i="5" a="1"/>
  <c r="Z202" i="5" s="1"/>
  <c r="Z196" i="5" a="1"/>
  <c r="Z196" i="5" s="1"/>
  <c r="Z186" i="5" a="1"/>
  <c r="Z186" i="5" s="1"/>
  <c r="Z174" i="5" a="1"/>
  <c r="Z174" i="5" s="1"/>
  <c r="Z209" i="5" a="1"/>
  <c r="Z209" i="5" s="1"/>
  <c r="Z208" i="5" a="1"/>
  <c r="Z208" i="5" s="1"/>
  <c r="Z197" i="5" a="1"/>
  <c r="Z197" i="5" s="1"/>
  <c r="Z192" i="5" a="1"/>
  <c r="Z192" i="5" s="1"/>
  <c r="Z187" i="5" a="1"/>
  <c r="Z187" i="5" s="1"/>
  <c r="Z179" i="5" a="1"/>
  <c r="Z179" i="5" s="1"/>
  <c r="Z210" i="5" a="1"/>
  <c r="Z210" i="5" s="1"/>
  <c r="Z201" i="5" a="1"/>
  <c r="Z201" i="5" s="1"/>
  <c r="Z188" i="5" a="1"/>
  <c r="Z188" i="5" s="1"/>
  <c r="Z183" i="5" a="1"/>
  <c r="Z183" i="5" s="1"/>
  <c r="Z180" i="5" a="1"/>
  <c r="Z180" i="5" s="1"/>
  <c r="Z176" i="5" a="1"/>
  <c r="Z176" i="5" s="1"/>
  <c r="Z206" i="5" a="1"/>
  <c r="Z206" i="5" s="1"/>
  <c r="Z193" i="5" a="1"/>
  <c r="Z193" i="5" s="1"/>
  <c r="Z172" i="5" a="1"/>
  <c r="Z172" i="5" s="1"/>
  <c r="Z167" i="5" a="1"/>
  <c r="Z167" i="5" s="1"/>
  <c r="Z166" i="5" a="1"/>
  <c r="Z166" i="5" s="1"/>
  <c r="Z165" i="5" a="1"/>
  <c r="Z165" i="5" s="1"/>
  <c r="Z164" i="5" a="1"/>
  <c r="Z164" i="5" s="1"/>
  <c r="Z163" i="5" a="1"/>
  <c r="Z163" i="5" s="1"/>
  <c r="Z162" i="5" a="1"/>
  <c r="Z162" i="5" s="1"/>
  <c r="Z157" i="5" a="1"/>
  <c r="Z157" i="5" s="1"/>
  <c r="Z138" i="5" a="1"/>
  <c r="Z138" i="5" s="1"/>
  <c r="Z127" i="5" a="1"/>
  <c r="Z127" i="5" s="1"/>
  <c r="Z161" i="5" a="1"/>
  <c r="Z161" i="5" s="1"/>
  <c r="Z160" i="5" a="1"/>
  <c r="Z160" i="5" s="1"/>
  <c r="Z158" i="5" a="1"/>
  <c r="Z158" i="5" s="1"/>
  <c r="Z140" i="5" a="1"/>
  <c r="Z140" i="5" s="1"/>
  <c r="Z137" i="5" a="1"/>
  <c r="Z137" i="5" s="1"/>
  <c r="Z136" i="5" a="1"/>
  <c r="Z136" i="5" s="1"/>
  <c r="Z135" i="5" a="1"/>
  <c r="Z135" i="5" s="1"/>
  <c r="Z134" i="5" a="1"/>
  <c r="Z134" i="5" s="1"/>
  <c r="Z133" i="5" a="1"/>
  <c r="Z133" i="5" s="1"/>
  <c r="Z130" i="5" a="1"/>
  <c r="Z130" i="5" s="1"/>
  <c r="Z154" i="5" a="1"/>
  <c r="Z154" i="5" s="1"/>
  <c r="Z153" i="5" a="1"/>
  <c r="Z153" i="5" s="1"/>
  <c r="Z146" i="5" a="1"/>
  <c r="Z146" i="5" s="1"/>
  <c r="Z144" i="5" a="1"/>
  <c r="Z144" i="5" s="1"/>
  <c r="Z125" i="5" a="1"/>
  <c r="Z125" i="5" s="1"/>
  <c r="Z139" i="5" a="1"/>
  <c r="Z139" i="5" s="1"/>
  <c r="Z128" i="5" a="1"/>
  <c r="Z128" i="5" s="1"/>
  <c r="Z159" i="5" a="1"/>
  <c r="Z159" i="5" s="1"/>
  <c r="Z155" i="5" a="1"/>
  <c r="Z155" i="5" s="1"/>
  <c r="Z145" i="5" a="1"/>
  <c r="Z145" i="5" s="1"/>
  <c r="Z143" i="5" a="1"/>
  <c r="Z143" i="5" s="1"/>
  <c r="Z131" i="5" a="1"/>
  <c r="Z131" i="5" s="1"/>
  <c r="Z170" i="5" a="1"/>
  <c r="Z170" i="5" s="1"/>
  <c r="Z168" i="5" a="1"/>
  <c r="Z168" i="5" s="1"/>
  <c r="Z126" i="5" a="1"/>
  <c r="Z126" i="5" s="1"/>
  <c r="Z152" i="5" a="1"/>
  <c r="Z152" i="5" s="1"/>
  <c r="Z151" i="5" a="1"/>
  <c r="Z151" i="5" s="1"/>
  <c r="Z150" i="5" a="1"/>
  <c r="Z150" i="5" s="1"/>
  <c r="Z142" i="5" a="1"/>
  <c r="Z142" i="5" s="1"/>
  <c r="Z129" i="5" a="1"/>
  <c r="Z129" i="5" s="1"/>
  <c r="Z156" i="5" a="1"/>
  <c r="Z156" i="5" s="1"/>
  <c r="Z149" i="5" a="1"/>
  <c r="Z149" i="5" s="1"/>
  <c r="Z148" i="5" a="1"/>
  <c r="Z148" i="5" s="1"/>
  <c r="Z147" i="5" a="1"/>
  <c r="Z147" i="5" s="1"/>
  <c r="Z141" i="5" a="1"/>
  <c r="Z141" i="5" s="1"/>
  <c r="Z132" i="5" a="1"/>
  <c r="Z132" i="5" s="1"/>
  <c r="Z121" i="5" a="1"/>
  <c r="Z121" i="5" s="1"/>
  <c r="Z113" i="5" a="1"/>
  <c r="Z113" i="5" s="1"/>
  <c r="Z108" i="5" a="1"/>
  <c r="Z108" i="5" s="1"/>
  <c r="Z106" i="5" a="1"/>
  <c r="Z106" i="5" s="1"/>
  <c r="Z103" i="5" a="1"/>
  <c r="Z103" i="5" s="1"/>
  <c r="Z100" i="5" a="1"/>
  <c r="Z100" i="5" s="1"/>
  <c r="Z95" i="5" a="1"/>
  <c r="Z95" i="5" s="1"/>
  <c r="Z84" i="5" a="1"/>
  <c r="Z84" i="5" s="1"/>
  <c r="Z117" i="5" a="1"/>
  <c r="Z117" i="5" s="1"/>
  <c r="Z104" i="5" a="1"/>
  <c r="Z104" i="5" s="1"/>
  <c r="Z92" i="5" a="1"/>
  <c r="Z92" i="5" s="1"/>
  <c r="Z120" i="5" a="1"/>
  <c r="Z120" i="5" s="1"/>
  <c r="Z112" i="5" a="1"/>
  <c r="Z112" i="5" s="1"/>
  <c r="Z107" i="5" a="1"/>
  <c r="Z107" i="5" s="1"/>
  <c r="Z101" i="5" a="1"/>
  <c r="Z101" i="5" s="1"/>
  <c r="Z89" i="5" a="1"/>
  <c r="Z89" i="5" s="1"/>
  <c r="Z116" i="5" a="1"/>
  <c r="Z116" i="5" s="1"/>
  <c r="Z111" i="5" a="1"/>
  <c r="Z111" i="5" s="1"/>
  <c r="Z97" i="5" a="1"/>
  <c r="Z97" i="5" s="1"/>
  <c r="Z86" i="5" a="1"/>
  <c r="Z86" i="5" s="1"/>
  <c r="Z85" i="5" a="1"/>
  <c r="Z85" i="5" s="1"/>
  <c r="Z123" i="5" a="1"/>
  <c r="Z123" i="5" s="1"/>
  <c r="Z118" i="5" a="1"/>
  <c r="Z118" i="5" s="1"/>
  <c r="Z94" i="5" a="1"/>
  <c r="Z94" i="5" s="1"/>
  <c r="Z91" i="5" a="1"/>
  <c r="Z91" i="5" s="1"/>
  <c r="Z88" i="5" a="1"/>
  <c r="Z88" i="5" s="1"/>
  <c r="Z124" i="5" a="1"/>
  <c r="Z124" i="5" s="1"/>
  <c r="Z115" i="5" a="1"/>
  <c r="Z115" i="5" s="1"/>
  <c r="Z110" i="5" a="1"/>
  <c r="Z110" i="5" s="1"/>
  <c r="Z102" i="5" a="1"/>
  <c r="Z102" i="5" s="1"/>
  <c r="Z96" i="5" a="1"/>
  <c r="Z96" i="5" s="1"/>
  <c r="Z93" i="5" a="1"/>
  <c r="Z93" i="5" s="1"/>
  <c r="Z122" i="5" a="1"/>
  <c r="Z122" i="5" s="1"/>
  <c r="Z99" i="5" a="1"/>
  <c r="Z99" i="5" s="1"/>
  <c r="Z90" i="5" a="1"/>
  <c r="Z90" i="5" s="1"/>
  <c r="Z119" i="5" a="1"/>
  <c r="Z119" i="5" s="1"/>
  <c r="Z114" i="5" a="1"/>
  <c r="Z114" i="5" s="1"/>
  <c r="Z109" i="5" a="1"/>
  <c r="Z109" i="5" s="1"/>
  <c r="Z105" i="5" a="1"/>
  <c r="Z105" i="5" s="1"/>
  <c r="Z98" i="5" a="1"/>
  <c r="Z98" i="5" s="1"/>
  <c r="Z87" i="5" a="1"/>
  <c r="Z87" i="5" s="1"/>
  <c r="Z73" i="5" a="1"/>
  <c r="Z73" i="5" s="1"/>
  <c r="Z65" i="5" a="1"/>
  <c r="Z65" i="5" s="1"/>
  <c r="Z55" i="5" a="1"/>
  <c r="Z55" i="5" s="1"/>
  <c r="Z79" i="5" a="1"/>
  <c r="Z79" i="5" s="1"/>
  <c r="Z77" i="5" a="1"/>
  <c r="Z77" i="5" s="1"/>
  <c r="Z76" i="5" a="1"/>
  <c r="Z76" i="5" s="1"/>
  <c r="Z68" i="5" a="1"/>
  <c r="Z68" i="5" s="1"/>
  <c r="Z60" i="5" a="1"/>
  <c r="Z60" i="5" s="1"/>
  <c r="Z58" i="5" a="1"/>
  <c r="Z58" i="5" s="1"/>
  <c r="Z71" i="5" a="1"/>
  <c r="Z71" i="5" s="1"/>
  <c r="Z63" i="5" a="1"/>
  <c r="Z63" i="5" s="1"/>
  <c r="Z54" i="5" a="1"/>
  <c r="Z54" i="5" s="1"/>
  <c r="Z74" i="5" a="1"/>
  <c r="Z74" i="5" s="1"/>
  <c r="Z66" i="5" a="1"/>
  <c r="Z66" i="5" s="1"/>
  <c r="Z45" i="5" a="1"/>
  <c r="Z45" i="5" s="1"/>
  <c r="Z83" i="5" a="1"/>
  <c r="Z83" i="5" s="1"/>
  <c r="Z82" i="5" a="1"/>
  <c r="Z82" i="5" s="1"/>
  <c r="Z81" i="5" a="1"/>
  <c r="Z81" i="5" s="1"/>
  <c r="Z69" i="5" a="1"/>
  <c r="Z69" i="5" s="1"/>
  <c r="Z61" i="5" a="1"/>
  <c r="Z61" i="5" s="1"/>
  <c r="Z57" i="5" a="1"/>
  <c r="Z57" i="5" s="1"/>
  <c r="Z78" i="5" a="1"/>
  <c r="Z78" i="5" s="1"/>
  <c r="Z72" i="5" a="1"/>
  <c r="Z72" i="5" s="1"/>
  <c r="Z64" i="5" a="1"/>
  <c r="Z64" i="5" s="1"/>
  <c r="Z43" i="5" a="1"/>
  <c r="Z43" i="5" s="1"/>
  <c r="Z75" i="5" a="1"/>
  <c r="Z75" i="5" s="1"/>
  <c r="Z67" i="5" a="1"/>
  <c r="Z67" i="5" s="1"/>
  <c r="Z59" i="5" a="1"/>
  <c r="Z59" i="5" s="1"/>
  <c r="Z56" i="5" a="1"/>
  <c r="Z56" i="5" s="1"/>
  <c r="Z80" i="5" a="1"/>
  <c r="Z80" i="5" s="1"/>
  <c r="Z70" i="5" a="1"/>
  <c r="Z70" i="5" s="1"/>
  <c r="Z62" i="5" a="1"/>
  <c r="Z62" i="5" s="1"/>
  <c r="Z41" i="5" a="1"/>
  <c r="Z41" i="5" s="1"/>
  <c r="Z51" i="5" a="1"/>
  <c r="Z51" i="5" s="1"/>
  <c r="Z44" i="5" a="1"/>
  <c r="Z44" i="5" s="1"/>
  <c r="Z39" i="5" a="1"/>
  <c r="Z39" i="5" s="1"/>
  <c r="Z31" i="5" a="1"/>
  <c r="Z31" i="5" s="1"/>
  <c r="Z14" i="5" a="1"/>
  <c r="Z14" i="5" s="1"/>
  <c r="Z34" i="5" a="1"/>
  <c r="Z34" i="5" s="1"/>
  <c r="Z26" i="5" a="1"/>
  <c r="Z26" i="5" s="1"/>
  <c r="Z20" i="5" a="1"/>
  <c r="Z20" i="5" s="1"/>
  <c r="Z11" i="5" a="1"/>
  <c r="Z11" i="5" s="1"/>
  <c r="Z6" i="5" a="1"/>
  <c r="Z6" i="5" s="1"/>
  <c r="Z49" i="5" a="1"/>
  <c r="Z49" i="5" s="1"/>
  <c r="Z37" i="5" a="1"/>
  <c r="Z37" i="5" s="1"/>
  <c r="Z29" i="5" a="1"/>
  <c r="Z29" i="5" s="1"/>
  <c r="Z16" i="5" a="1"/>
  <c r="Z16" i="5" s="1"/>
  <c r="Z13" i="5" a="1"/>
  <c r="Z13" i="5" s="1"/>
  <c r="Z10" i="5" a="1"/>
  <c r="Z10" i="5" s="1"/>
  <c r="Z9" i="5" a="1"/>
  <c r="Z9" i="5" s="1"/>
  <c r="Z8" i="5" a="1"/>
  <c r="Z8" i="5" s="1"/>
  <c r="Z7" i="5" a="1"/>
  <c r="Z7" i="5" s="1"/>
  <c r="Z52" i="5" a="1"/>
  <c r="Z52" i="5" s="1"/>
  <c r="Z47" i="5" a="1"/>
  <c r="Z47" i="5" s="1"/>
  <c r="Z40" i="5" a="1"/>
  <c r="Z40" i="5" s="1"/>
  <c r="Z32" i="5" a="1"/>
  <c r="Z32" i="5" s="1"/>
  <c r="Z24" i="5" a="1"/>
  <c r="Z24" i="5" s="1"/>
  <c r="Z23" i="5" a="1"/>
  <c r="Z23" i="5" s="1"/>
  <c r="Z35" i="5" a="1"/>
  <c r="Z35" i="5" s="1"/>
  <c r="Z27" i="5" a="1"/>
  <c r="Z27" i="5" s="1"/>
  <c r="Z17" i="5" a="1"/>
  <c r="Z17" i="5" s="1"/>
  <c r="Z50" i="5" a="1"/>
  <c r="Z50" i="5" s="1"/>
  <c r="Z42" i="5" a="1"/>
  <c r="Z42" i="5" s="1"/>
  <c r="Z38" i="5" a="1"/>
  <c r="Z38" i="5" s="1"/>
  <c r="Z30" i="5" a="1"/>
  <c r="Z30" i="5" s="1"/>
  <c r="Z15" i="5" a="1"/>
  <c r="Z15" i="5" s="1"/>
  <c r="Z12" i="5" a="1"/>
  <c r="Z12" i="5" s="1"/>
  <c r="Z53" i="5" a="1"/>
  <c r="Z53" i="5" s="1"/>
  <c r="Z33" i="5" a="1"/>
  <c r="Z33" i="5" s="1"/>
  <c r="Z25" i="5" a="1"/>
  <c r="Z25" i="5" s="1"/>
  <c r="Z18" i="5" a="1"/>
  <c r="Z18" i="5" s="1"/>
  <c r="Z48" i="5" a="1"/>
  <c r="Z48" i="5" s="1"/>
  <c r="Z46" i="5" a="1"/>
  <c r="Z46" i="5" s="1"/>
  <c r="Z36" i="5" a="1"/>
  <c r="Z36" i="5" s="1"/>
  <c r="Z28" i="5" a="1"/>
  <c r="Z28" i="5" s="1"/>
  <c r="Z22" i="5" a="1"/>
  <c r="Z22" i="5" s="1"/>
  <c r="Z21" i="5" a="1"/>
  <c r="Z21" i="5" s="1"/>
  <c r="Z19" i="5" a="1"/>
  <c r="Z19" i="5" s="1"/>
  <c r="AP350" i="5" a="1"/>
  <c r="AP350" i="5" s="1"/>
  <c r="AP353" i="5" a="1"/>
  <c r="AP353" i="5" s="1"/>
  <c r="AP357" i="5" a="1"/>
  <c r="AP357" i="5" s="1"/>
  <c r="AP352" i="5" a="1"/>
  <c r="AP352" i="5" s="1"/>
  <c r="AP355" i="5" a="1"/>
  <c r="AP355" i="5" s="1"/>
  <c r="AP351" i="5" a="1"/>
  <c r="AP351" i="5" s="1"/>
  <c r="AP358" i="5" a="1"/>
  <c r="AP358" i="5" s="1"/>
  <c r="AP354" i="5" a="1"/>
  <c r="AP354" i="5" s="1"/>
  <c r="AP356" i="5" a="1"/>
  <c r="AP356" i="5" s="1"/>
  <c r="AP343" i="5" a="1"/>
  <c r="AP343" i="5" s="1"/>
  <c r="AP346" i="5" a="1"/>
  <c r="AP346" i="5" s="1"/>
  <c r="AP349" i="5" a="1"/>
  <c r="AP349" i="5" s="1"/>
  <c r="AP344" i="5" a="1"/>
  <c r="AP344" i="5" s="1"/>
  <c r="AP348" i="5" a="1"/>
  <c r="AP348" i="5" s="1"/>
  <c r="AP345" i="5" a="1"/>
  <c r="AP345" i="5" s="1"/>
  <c r="AP342" i="5" a="1"/>
  <c r="AP342" i="5" s="1"/>
  <c r="AP347" i="5" a="1"/>
  <c r="AP347" i="5" s="1"/>
  <c r="AP341" i="5" a="1"/>
  <c r="AP341" i="5" s="1"/>
  <c r="AP338" i="5" a="1"/>
  <c r="AP338" i="5" s="1"/>
  <c r="AP337" i="5" a="1"/>
  <c r="AP337" i="5" s="1"/>
  <c r="AP333" i="5" a="1"/>
  <c r="AP333" i="5" s="1"/>
  <c r="AP335" i="5" a="1"/>
  <c r="AP335" i="5" s="1"/>
  <c r="AP339" i="5" a="1"/>
  <c r="AP339" i="5" s="1"/>
  <c r="AP331" i="5" a="1"/>
  <c r="AP331" i="5" s="1"/>
  <c r="AP330" i="5" a="1"/>
  <c r="AP330" i="5" s="1"/>
  <c r="AP334" i="5" a="1"/>
  <c r="AP334" i="5" s="1"/>
  <c r="AP336" i="5" a="1"/>
  <c r="AP336" i="5" s="1"/>
  <c r="AP332" i="5" a="1"/>
  <c r="AP332" i="5" s="1"/>
  <c r="AP340" i="5" a="1"/>
  <c r="AP340" i="5" s="1"/>
  <c r="AP328" i="5" a="1"/>
  <c r="AP328" i="5" s="1"/>
  <c r="AP327" i="5" a="1"/>
  <c r="AP327" i="5" s="1"/>
  <c r="AP325" i="5" a="1"/>
  <c r="AP325" i="5" s="1"/>
  <c r="AP316" i="5" a="1"/>
  <c r="AP316" i="5" s="1"/>
  <c r="AP314" i="5" a="1"/>
  <c r="AP314" i="5" s="1"/>
  <c r="AP313" i="5" a="1"/>
  <c r="AP313" i="5" s="1"/>
  <c r="AP329" i="5" a="1"/>
  <c r="AP329" i="5" s="1"/>
  <c r="AP323" i="5" a="1"/>
  <c r="AP323" i="5" s="1"/>
  <c r="AP321" i="5" a="1"/>
  <c r="AP321" i="5" s="1"/>
  <c r="AP319" i="5" a="1"/>
  <c r="AP319" i="5" s="1"/>
  <c r="AP317" i="5" a="1"/>
  <c r="AP317" i="5" s="1"/>
  <c r="AP326" i="5" a="1"/>
  <c r="AP326" i="5" s="1"/>
  <c r="AP315" i="5" a="1"/>
  <c r="AP315" i="5" s="1"/>
  <c r="AP324" i="5" a="1"/>
  <c r="AP324" i="5" s="1"/>
  <c r="AP322" i="5" a="1"/>
  <c r="AP322" i="5" s="1"/>
  <c r="AP320" i="5" a="1"/>
  <c r="AP320" i="5" s="1"/>
  <c r="AP318" i="5" a="1"/>
  <c r="AP318" i="5" s="1"/>
  <c r="AP312" i="5" a="1"/>
  <c r="AP312" i="5" s="1"/>
  <c r="AP310" i="5" a="1"/>
  <c r="AP310" i="5" s="1"/>
  <c r="AP301" i="5" a="1"/>
  <c r="AP301" i="5" s="1"/>
  <c r="AP307" i="5" a="1"/>
  <c r="AP307" i="5" s="1"/>
  <c r="AP304" i="5" a="1"/>
  <c r="AP304" i="5" s="1"/>
  <c r="AP299" i="5" a="1"/>
  <c r="AP299" i="5" s="1"/>
  <c r="AP296" i="5" a="1"/>
  <c r="AP296" i="5" s="1"/>
  <c r="AP303" i="5" a="1"/>
  <c r="AP303" i="5" s="1"/>
  <c r="AP298" i="5" a="1"/>
  <c r="AP298" i="5" s="1"/>
  <c r="AP297" i="5" a="1"/>
  <c r="AP297" i="5" s="1"/>
  <c r="AP295" i="5" a="1"/>
  <c r="AP295" i="5" s="1"/>
  <c r="AP308" i="5" a="1"/>
  <c r="AP308" i="5" s="1"/>
  <c r="AP306" i="5" a="1"/>
  <c r="AP306" i="5" s="1"/>
  <c r="AP300" i="5" a="1"/>
  <c r="AP300" i="5" s="1"/>
  <c r="AP294" i="5" a="1"/>
  <c r="AP294" i="5" s="1"/>
  <c r="AP292" i="5" a="1"/>
  <c r="AP292" i="5" s="1"/>
  <c r="AP311" i="5" a="1"/>
  <c r="AP311" i="5" s="1"/>
  <c r="AP305" i="5" a="1"/>
  <c r="AP305" i="5" s="1"/>
  <c r="AP293" i="5" a="1"/>
  <c r="AP293" i="5" s="1"/>
  <c r="AP309" i="5" a="1"/>
  <c r="AP309" i="5" s="1"/>
  <c r="AP302" i="5" a="1"/>
  <c r="AP302" i="5" s="1"/>
  <c r="AP291" i="5" a="1"/>
  <c r="AP291" i="5" s="1"/>
  <c r="AP290" i="5" a="1"/>
  <c r="AP290" i="5" s="1"/>
  <c r="AP288" i="5" a="1"/>
  <c r="AP288" i="5" s="1"/>
  <c r="AP287" i="5" a="1"/>
  <c r="AP287" i="5" s="1"/>
  <c r="AP285" i="5" a="1"/>
  <c r="AP285" i="5" s="1"/>
  <c r="AP283" i="5" a="1"/>
  <c r="AP283" i="5" s="1"/>
  <c r="AP280" i="5" a="1"/>
  <c r="AP280" i="5" s="1"/>
  <c r="AP289" i="5" a="1"/>
  <c r="AP289" i="5" s="1"/>
  <c r="AP286" i="5" a="1"/>
  <c r="AP286" i="5" s="1"/>
  <c r="AP279" i="5" a="1"/>
  <c r="AP279" i="5" s="1"/>
  <c r="AP277" i="5" a="1"/>
  <c r="AP277" i="5" s="1"/>
  <c r="AP282" i="5" a="1"/>
  <c r="AP282" i="5" s="1"/>
  <c r="AP276" i="5" a="1"/>
  <c r="AP276" i="5" s="1"/>
  <c r="AP284" i="5" a="1"/>
  <c r="AP284" i="5" s="1"/>
  <c r="AP281" i="5" a="1"/>
  <c r="AP281" i="5" s="1"/>
  <c r="AP278" i="5" a="1"/>
  <c r="AP278" i="5" s="1"/>
  <c r="AP275" i="5" a="1"/>
  <c r="AP275" i="5" s="1"/>
  <c r="AP272" i="5" a="1"/>
  <c r="AP272" i="5" s="1"/>
  <c r="AP274" i="5" a="1"/>
  <c r="AP274" i="5" s="1"/>
  <c r="AP273" i="5" a="1"/>
  <c r="AP273" i="5" s="1"/>
  <c r="AP258" i="5" a="1"/>
  <c r="AP258" i="5" s="1"/>
  <c r="AP268" i="5" a="1"/>
  <c r="AP268" i="5" s="1"/>
  <c r="AP264" i="5" a="1"/>
  <c r="AP264" i="5" s="1"/>
  <c r="AP260" i="5" a="1"/>
  <c r="AP260" i="5" s="1"/>
  <c r="AP257" i="5" a="1"/>
  <c r="AP257" i="5" s="1"/>
  <c r="AP270" i="5" a="1"/>
  <c r="AP270" i="5" s="1"/>
  <c r="AP267" i="5" a="1"/>
  <c r="AP267" i="5" s="1"/>
  <c r="AP266" i="5" a="1"/>
  <c r="AP266" i="5" s="1"/>
  <c r="AP263" i="5" a="1"/>
  <c r="AP263" i="5" s="1"/>
  <c r="AP254" i="5" a="1"/>
  <c r="AP254" i="5" s="1"/>
  <c r="AP262" i="5" a="1"/>
  <c r="AP262" i="5" s="1"/>
  <c r="AP259" i="5" a="1"/>
  <c r="AP259" i="5" s="1"/>
  <c r="AP269" i="5" a="1"/>
  <c r="AP269" i="5" s="1"/>
  <c r="AP256" i="5" a="1"/>
  <c r="AP256" i="5" s="1"/>
  <c r="AP271" i="5" a="1"/>
  <c r="AP271" i="5" s="1"/>
  <c r="AP265" i="5" a="1"/>
  <c r="AP265" i="5" s="1"/>
  <c r="AP261" i="5" a="1"/>
  <c r="AP261" i="5" s="1"/>
  <c r="AP255" i="5" a="1"/>
  <c r="AP255" i="5" s="1"/>
  <c r="AP243" i="5" a="1"/>
  <c r="AP243" i="5" s="1"/>
  <c r="AP237" i="5" a="1"/>
  <c r="AP237" i="5" s="1"/>
  <c r="AP244" i="5" a="1"/>
  <c r="AP244" i="5" s="1"/>
  <c r="AP242" i="5" a="1"/>
  <c r="AP242" i="5" s="1"/>
  <c r="AP241" i="5" a="1"/>
  <c r="AP241" i="5" s="1"/>
  <c r="AP236" i="5" a="1"/>
  <c r="AP236" i="5" s="1"/>
  <c r="AP235" i="5" a="1"/>
  <c r="AP235" i="5" s="1"/>
  <c r="AP250" i="5" a="1"/>
  <c r="AP250" i="5" s="1"/>
  <c r="AP248" i="5" a="1"/>
  <c r="AP248" i="5" s="1"/>
  <c r="AP247" i="5" a="1"/>
  <c r="AP247" i="5" s="1"/>
  <c r="AP245" i="5" a="1"/>
  <c r="AP245" i="5" s="1"/>
  <c r="AP240" i="5" a="1"/>
  <c r="AP240" i="5" s="1"/>
  <c r="AP246" i="5" a="1"/>
  <c r="AP246" i="5" s="1"/>
  <c r="AP239" i="5" a="1"/>
  <c r="AP239" i="5" s="1"/>
  <c r="AP234" i="5" a="1"/>
  <c r="AP234" i="5" s="1"/>
  <c r="AP252" i="5" a="1"/>
  <c r="AP252" i="5" s="1"/>
  <c r="AP249" i="5" a="1"/>
  <c r="AP249" i="5" s="1"/>
  <c r="AP253" i="5" a="1"/>
  <c r="AP253" i="5" s="1"/>
  <c r="AP251" i="5" a="1"/>
  <c r="AP251" i="5" s="1"/>
  <c r="AP238" i="5" a="1"/>
  <c r="AP238" i="5" s="1"/>
  <c r="AP228" i="5" a="1"/>
  <c r="AP228" i="5" s="1"/>
  <c r="AP223" i="5" a="1"/>
  <c r="AP223" i="5" s="1"/>
  <c r="AP219" i="5" a="1"/>
  <c r="AP219" i="5" s="1"/>
  <c r="AP214" i="5" a="1"/>
  <c r="AP214" i="5" s="1"/>
  <c r="AP227" i="5" a="1"/>
  <c r="AP227" i="5" s="1"/>
  <c r="AP233" i="5" a="1"/>
  <c r="AP233" i="5" s="1"/>
  <c r="AP222" i="5" a="1"/>
  <c r="AP222" i="5" s="1"/>
  <c r="AP220" i="5" a="1"/>
  <c r="AP220" i="5" s="1"/>
  <c r="AP213" i="5" a="1"/>
  <c r="AP213" i="5" s="1"/>
  <c r="AP229" i="5" a="1"/>
  <c r="AP229" i="5" s="1"/>
  <c r="AP221" i="5" a="1"/>
  <c r="AP221" i="5" s="1"/>
  <c r="AP212" i="5" a="1"/>
  <c r="AP212" i="5" s="1"/>
  <c r="AP226" i="5" a="1"/>
  <c r="AP226" i="5" s="1"/>
  <c r="AP225" i="5" a="1"/>
  <c r="AP225" i="5" s="1"/>
  <c r="AP218" i="5" a="1"/>
  <c r="AP218" i="5" s="1"/>
  <c r="AP217" i="5" a="1"/>
  <c r="AP217" i="5" s="1"/>
  <c r="AP216" i="5" a="1"/>
  <c r="AP216" i="5" s="1"/>
  <c r="AP232" i="5" a="1"/>
  <c r="AP232" i="5" s="1"/>
  <c r="AP231" i="5" a="1"/>
  <c r="AP231" i="5" s="1"/>
  <c r="AP215" i="5" a="1"/>
  <c r="AP215" i="5" s="1"/>
  <c r="AP230" i="5" a="1"/>
  <c r="AP230" i="5" s="1"/>
  <c r="AP224" i="5" a="1"/>
  <c r="AP224" i="5" s="1"/>
  <c r="AP196" i="5" a="1"/>
  <c r="AP196" i="5" s="1"/>
  <c r="AP186" i="5" a="1"/>
  <c r="AP186" i="5" s="1"/>
  <c r="AP176" i="5" a="1"/>
  <c r="AP176" i="5" s="1"/>
  <c r="AP172" i="5" a="1"/>
  <c r="AP172" i="5" s="1"/>
  <c r="AP203" i="5" a="1"/>
  <c r="AP203" i="5" s="1"/>
  <c r="AP198" i="5" a="1"/>
  <c r="AP198" i="5" s="1"/>
  <c r="AP197" i="5" a="1"/>
  <c r="AP197" i="5" s="1"/>
  <c r="AP192" i="5" a="1"/>
  <c r="AP192" i="5" s="1"/>
  <c r="AP187" i="5" a="1"/>
  <c r="AP187" i="5" s="1"/>
  <c r="AP179" i="5" a="1"/>
  <c r="AP179" i="5" s="1"/>
  <c r="AP211" i="5" a="1"/>
  <c r="AP211" i="5" s="1"/>
  <c r="AP188" i="5" a="1"/>
  <c r="AP188" i="5" s="1"/>
  <c r="AP183" i="5" a="1"/>
  <c r="AP183" i="5" s="1"/>
  <c r="AP180" i="5" a="1"/>
  <c r="AP180" i="5" s="1"/>
  <c r="AP171" i="5" a="1"/>
  <c r="AP171" i="5" s="1"/>
  <c r="AP169" i="5" a="1"/>
  <c r="AP169" i="5" s="1"/>
  <c r="AP210" i="5" a="1"/>
  <c r="AP210" i="5" s="1"/>
  <c r="AP209" i="5" a="1"/>
  <c r="AP209" i="5" s="1"/>
  <c r="AP208" i="5" a="1"/>
  <c r="AP208" i="5" s="1"/>
  <c r="AP202" i="5" a="1"/>
  <c r="AP202" i="5" s="1"/>
  <c r="AP193" i="5" a="1"/>
  <c r="AP193" i="5" s="1"/>
  <c r="AP173" i="5" a="1"/>
  <c r="AP173" i="5" s="1"/>
  <c r="AP206" i="5" a="1"/>
  <c r="AP206" i="5" s="1"/>
  <c r="AP201" i="5" a="1"/>
  <c r="AP201" i="5" s="1"/>
  <c r="AP194" i="5" a="1"/>
  <c r="AP194" i="5" s="1"/>
  <c r="AP184" i="5" a="1"/>
  <c r="AP184" i="5" s="1"/>
  <c r="AP175" i="5" a="1"/>
  <c r="AP175" i="5" s="1"/>
  <c r="AP205" i="5" a="1"/>
  <c r="AP205" i="5" s="1"/>
  <c r="AP200" i="5" a="1"/>
  <c r="AP200" i="5" s="1"/>
  <c r="AP189" i="5" a="1"/>
  <c r="AP189" i="5" s="1"/>
  <c r="AP185" i="5" a="1"/>
  <c r="AP185" i="5" s="1"/>
  <c r="AP181" i="5" a="1"/>
  <c r="AP181" i="5" s="1"/>
  <c r="AP177" i="5" a="1"/>
  <c r="AP177" i="5" s="1"/>
  <c r="AP195" i="5" a="1"/>
  <c r="AP195" i="5" s="1"/>
  <c r="AP182" i="5" a="1"/>
  <c r="AP182" i="5" s="1"/>
  <c r="AP174" i="5" a="1"/>
  <c r="AP174" i="5" s="1"/>
  <c r="AP207" i="5" a="1"/>
  <c r="AP207" i="5" s="1"/>
  <c r="AP204" i="5" a="1"/>
  <c r="AP204" i="5" s="1"/>
  <c r="AP199" i="5" a="1"/>
  <c r="AP199" i="5" s="1"/>
  <c r="AP191" i="5" a="1"/>
  <c r="AP191" i="5" s="1"/>
  <c r="AP190" i="5" a="1"/>
  <c r="AP190" i="5" s="1"/>
  <c r="AP178" i="5" a="1"/>
  <c r="AP178" i="5" s="1"/>
  <c r="AP159" i="5" a="1"/>
  <c r="AP159" i="5" s="1"/>
  <c r="AP155" i="5" a="1"/>
  <c r="AP155" i="5" s="1"/>
  <c r="AP144" i="5" a="1"/>
  <c r="AP144" i="5" s="1"/>
  <c r="AP127" i="5" a="1"/>
  <c r="AP127" i="5" s="1"/>
  <c r="AP139" i="5" a="1"/>
  <c r="AP139" i="5" s="1"/>
  <c r="AP130" i="5" a="1"/>
  <c r="AP130" i="5" s="1"/>
  <c r="AP170" i="5" a="1"/>
  <c r="AP170" i="5" s="1"/>
  <c r="AP152" i="5" a="1"/>
  <c r="AP152" i="5" s="1"/>
  <c r="AP143" i="5" a="1"/>
  <c r="AP143" i="5" s="1"/>
  <c r="AP125" i="5" a="1"/>
  <c r="AP125" i="5" s="1"/>
  <c r="AP156" i="5" a="1"/>
  <c r="AP156" i="5" s="1"/>
  <c r="AP151" i="5" a="1"/>
  <c r="AP151" i="5" s="1"/>
  <c r="AP150" i="5" a="1"/>
  <c r="AP150" i="5" s="1"/>
  <c r="AP138" i="5" a="1"/>
  <c r="AP138" i="5" s="1"/>
  <c r="AP128" i="5" a="1"/>
  <c r="AP128" i="5" s="1"/>
  <c r="AP168" i="5" a="1"/>
  <c r="AP168" i="5" s="1"/>
  <c r="AP157" i="5" a="1"/>
  <c r="AP157" i="5" s="1"/>
  <c r="AP149" i="5" a="1"/>
  <c r="AP149" i="5" s="1"/>
  <c r="AP148" i="5" a="1"/>
  <c r="AP148" i="5" s="1"/>
  <c r="AP147" i="5" a="1"/>
  <c r="AP147" i="5" s="1"/>
  <c r="AP145" i="5" a="1"/>
  <c r="AP145" i="5" s="1"/>
  <c r="AP142" i="5" a="1"/>
  <c r="AP142" i="5" s="1"/>
  <c r="AP131" i="5" a="1"/>
  <c r="AP131" i="5" s="1"/>
  <c r="AP167" i="5" a="1"/>
  <c r="AP167" i="5" s="1"/>
  <c r="AP166" i="5" a="1"/>
  <c r="AP166" i="5" s="1"/>
  <c r="AP165" i="5" a="1"/>
  <c r="AP165" i="5" s="1"/>
  <c r="AP164" i="5" a="1"/>
  <c r="AP164" i="5" s="1"/>
  <c r="AP163" i="5" a="1"/>
  <c r="AP163" i="5" s="1"/>
  <c r="AP162" i="5" a="1"/>
  <c r="AP162" i="5" s="1"/>
  <c r="AP158" i="5" a="1"/>
  <c r="AP158" i="5" s="1"/>
  <c r="AP141" i="5" a="1"/>
  <c r="AP141" i="5" s="1"/>
  <c r="AP137" i="5" a="1"/>
  <c r="AP137" i="5" s="1"/>
  <c r="AP126" i="5" a="1"/>
  <c r="AP126" i="5" s="1"/>
  <c r="AP161" i="5" a="1"/>
  <c r="AP161" i="5" s="1"/>
  <c r="AP160" i="5" a="1"/>
  <c r="AP160" i="5" s="1"/>
  <c r="AP154" i="5" a="1"/>
  <c r="AP154" i="5" s="1"/>
  <c r="AP153" i="5" a="1"/>
  <c r="AP153" i="5" s="1"/>
  <c r="AP146" i="5" a="1"/>
  <c r="AP146" i="5" s="1"/>
  <c r="AP136" i="5" a="1"/>
  <c r="AP136" i="5" s="1"/>
  <c r="AP135" i="5" a="1"/>
  <c r="AP135" i="5" s="1"/>
  <c r="AP134" i="5" a="1"/>
  <c r="AP134" i="5" s="1"/>
  <c r="AP133" i="5" a="1"/>
  <c r="AP133" i="5" s="1"/>
  <c r="AP129" i="5" a="1"/>
  <c r="AP129" i="5" s="1"/>
  <c r="AP140" i="5" a="1"/>
  <c r="AP140" i="5" s="1"/>
  <c r="AP132" i="5" a="1"/>
  <c r="AP132" i="5" s="1"/>
  <c r="AP112" i="5" a="1"/>
  <c r="AP112" i="5" s="1"/>
  <c r="AP107" i="5" a="1"/>
  <c r="AP107" i="5" s="1"/>
  <c r="AP106" i="5" a="1"/>
  <c r="AP106" i="5" s="1"/>
  <c r="AP103" i="5" a="1"/>
  <c r="AP103" i="5" s="1"/>
  <c r="AP90" i="5" a="1"/>
  <c r="AP90" i="5" s="1"/>
  <c r="AP124" i="5" a="1"/>
  <c r="AP124" i="5" s="1"/>
  <c r="AP118" i="5" a="1"/>
  <c r="AP118" i="5" s="1"/>
  <c r="AP116" i="5" a="1"/>
  <c r="AP116" i="5" s="1"/>
  <c r="AP111" i="5" a="1"/>
  <c r="AP111" i="5" s="1"/>
  <c r="AP98" i="5" a="1"/>
  <c r="AP98" i="5" s="1"/>
  <c r="AP87" i="5" a="1"/>
  <c r="AP87" i="5" s="1"/>
  <c r="AP84" i="5" a="1"/>
  <c r="AP84" i="5" s="1"/>
  <c r="AP101" i="5" a="1"/>
  <c r="AP101" i="5" s="1"/>
  <c r="AP99" i="5" a="1"/>
  <c r="AP99" i="5" s="1"/>
  <c r="AP95" i="5" a="1"/>
  <c r="AP95" i="5" s="1"/>
  <c r="AP123" i="5" a="1"/>
  <c r="AP123" i="5" s="1"/>
  <c r="AP115" i="5" a="1"/>
  <c r="AP115" i="5" s="1"/>
  <c r="AP110" i="5" a="1"/>
  <c r="AP110" i="5" s="1"/>
  <c r="AP92" i="5" a="1"/>
  <c r="AP92" i="5" s="1"/>
  <c r="AP122" i="5" a="1"/>
  <c r="AP122" i="5" s="1"/>
  <c r="AP119" i="5" a="1"/>
  <c r="AP119" i="5" s="1"/>
  <c r="AP100" i="5" a="1"/>
  <c r="AP100" i="5" s="1"/>
  <c r="AP89" i="5" a="1"/>
  <c r="AP89" i="5" s="1"/>
  <c r="AP121" i="5" a="1"/>
  <c r="AP121" i="5" s="1"/>
  <c r="AP114" i="5" a="1"/>
  <c r="AP114" i="5" s="1"/>
  <c r="AP109" i="5" a="1"/>
  <c r="AP109" i="5" s="1"/>
  <c r="AP105" i="5" a="1"/>
  <c r="AP105" i="5" s="1"/>
  <c r="AP102" i="5" a="1"/>
  <c r="AP102" i="5" s="1"/>
  <c r="AP97" i="5" a="1"/>
  <c r="AP97" i="5" s="1"/>
  <c r="AP86" i="5" a="1"/>
  <c r="AP86" i="5" s="1"/>
  <c r="AP83" i="5" a="1"/>
  <c r="AP83" i="5" s="1"/>
  <c r="AP120" i="5" a="1"/>
  <c r="AP120" i="5" s="1"/>
  <c r="AP117" i="5" a="1"/>
  <c r="AP117" i="5" s="1"/>
  <c r="AP113" i="5" a="1"/>
  <c r="AP113" i="5" s="1"/>
  <c r="AP108" i="5" a="1"/>
  <c r="AP108" i="5" s="1"/>
  <c r="AP94" i="5" a="1"/>
  <c r="AP94" i="5" s="1"/>
  <c r="AP91" i="5" a="1"/>
  <c r="AP91" i="5" s="1"/>
  <c r="AP88" i="5" a="1"/>
  <c r="AP88" i="5" s="1"/>
  <c r="AP85" i="5" a="1"/>
  <c r="AP85" i="5" s="1"/>
  <c r="AP104" i="5" a="1"/>
  <c r="AP104" i="5" s="1"/>
  <c r="AP96" i="5" a="1"/>
  <c r="AP96" i="5" s="1"/>
  <c r="AP93" i="5" a="1"/>
  <c r="AP93" i="5" s="1"/>
  <c r="AP80" i="5" a="1"/>
  <c r="AP80" i="5" s="1"/>
  <c r="AP73" i="5" a="1"/>
  <c r="AP73" i="5" s="1"/>
  <c r="AP65" i="5" a="1"/>
  <c r="AP65" i="5" s="1"/>
  <c r="AP56" i="5" a="1"/>
  <c r="AP56" i="5" s="1"/>
  <c r="AP55" i="5" a="1"/>
  <c r="AP55" i="5" s="1"/>
  <c r="AP81" i="5" a="1"/>
  <c r="AP81" i="5" s="1"/>
  <c r="AP77" i="5" a="1"/>
  <c r="AP77" i="5" s="1"/>
  <c r="AP76" i="5" a="1"/>
  <c r="AP76" i="5" s="1"/>
  <c r="AP68" i="5" a="1"/>
  <c r="AP68" i="5" s="1"/>
  <c r="AP60" i="5" a="1"/>
  <c r="AP60" i="5" s="1"/>
  <c r="AP71" i="5" a="1"/>
  <c r="AP71" i="5" s="1"/>
  <c r="AP63" i="5" a="1"/>
  <c r="AP63" i="5" s="1"/>
  <c r="AP54" i="5" a="1"/>
  <c r="AP54" i="5" s="1"/>
  <c r="AP82" i="5" a="1"/>
  <c r="AP82" i="5" s="1"/>
  <c r="AP74" i="5" a="1"/>
  <c r="AP74" i="5" s="1"/>
  <c r="AP66" i="5" a="1"/>
  <c r="AP66" i="5" s="1"/>
  <c r="AP58" i="5" a="1"/>
  <c r="AP58" i="5" s="1"/>
  <c r="AP45" i="5" a="1"/>
  <c r="AP45" i="5" s="1"/>
  <c r="AP79" i="5" a="1"/>
  <c r="AP79" i="5" s="1"/>
  <c r="AP69" i="5" a="1"/>
  <c r="AP69" i="5" s="1"/>
  <c r="AP61" i="5" a="1"/>
  <c r="AP61" i="5" s="1"/>
  <c r="AP53" i="5" a="1"/>
  <c r="AP53" i="5" s="1"/>
  <c r="AP72" i="5" a="1"/>
  <c r="AP72" i="5" s="1"/>
  <c r="AP64" i="5" a="1"/>
  <c r="AP64" i="5" s="1"/>
  <c r="AP43" i="5" a="1"/>
  <c r="AP43" i="5" s="1"/>
  <c r="AP75" i="5" a="1"/>
  <c r="AP75" i="5" s="1"/>
  <c r="AP67" i="5" a="1"/>
  <c r="AP67" i="5" s="1"/>
  <c r="AP59" i="5" a="1"/>
  <c r="AP59" i="5" s="1"/>
  <c r="AP57" i="5" a="1"/>
  <c r="AP57" i="5" s="1"/>
  <c r="AP78" i="5" a="1"/>
  <c r="AP78" i="5" s="1"/>
  <c r="AP70" i="5" a="1"/>
  <c r="AP70" i="5" s="1"/>
  <c r="AP62" i="5" a="1"/>
  <c r="AP62" i="5" s="1"/>
  <c r="AP41" i="5" a="1"/>
  <c r="AP41" i="5" s="1"/>
  <c r="AP51" i="5" a="1"/>
  <c r="AP51" i="5" s="1"/>
  <c r="AP44" i="5" a="1"/>
  <c r="AP44" i="5" s="1"/>
  <c r="AP39" i="5" a="1"/>
  <c r="AP39" i="5" s="1"/>
  <c r="AP31" i="5" a="1"/>
  <c r="AP31" i="5" s="1"/>
  <c r="AP17" i="5" a="1"/>
  <c r="AP17" i="5" s="1"/>
  <c r="AP42" i="5" a="1"/>
  <c r="AP42" i="5" s="1"/>
  <c r="AP34" i="5" a="1"/>
  <c r="AP34" i="5" s="1"/>
  <c r="AP26" i="5" a="1"/>
  <c r="AP26" i="5" s="1"/>
  <c r="AP22" i="5" a="1"/>
  <c r="AP22" i="5" s="1"/>
  <c r="AP21" i="5" a="1"/>
  <c r="AP21" i="5" s="1"/>
  <c r="AP49" i="5" a="1"/>
  <c r="AP49" i="5" s="1"/>
  <c r="AP37" i="5" a="1"/>
  <c r="AP37" i="5" s="1"/>
  <c r="AP29" i="5" a="1"/>
  <c r="AP29" i="5" s="1"/>
  <c r="AP18" i="5" a="1"/>
  <c r="AP18" i="5" s="1"/>
  <c r="AP14" i="5" a="1"/>
  <c r="AP14" i="5" s="1"/>
  <c r="AP52" i="5" a="1"/>
  <c r="AP52" i="5" s="1"/>
  <c r="AP40" i="5" a="1"/>
  <c r="AP40" i="5" s="1"/>
  <c r="AP32" i="5" a="1"/>
  <c r="AP32" i="5" s="1"/>
  <c r="AP24" i="5" a="1"/>
  <c r="AP24" i="5" s="1"/>
  <c r="AP19" i="5" a="1"/>
  <c r="AP19" i="5" s="1"/>
  <c r="AP11" i="5" a="1"/>
  <c r="AP11" i="5" s="1"/>
  <c r="AP47" i="5" a="1"/>
  <c r="AP47" i="5" s="1"/>
  <c r="AP35" i="5" a="1"/>
  <c r="AP35" i="5" s="1"/>
  <c r="AP27" i="5" a="1"/>
  <c r="AP27" i="5" s="1"/>
  <c r="AP16" i="5" a="1"/>
  <c r="AP16" i="5" s="1"/>
  <c r="AP13" i="5" a="1"/>
  <c r="AP13" i="5" s="1"/>
  <c r="AP50" i="5" a="1"/>
  <c r="AP50" i="5" s="1"/>
  <c r="AP46" i="5" a="1"/>
  <c r="AP46" i="5" s="1"/>
  <c r="AP38" i="5" a="1"/>
  <c r="AP38" i="5" s="1"/>
  <c r="AP30" i="5" a="1"/>
  <c r="AP30" i="5" s="1"/>
  <c r="AP23" i="5" a="1"/>
  <c r="AP23" i="5" s="1"/>
  <c r="AP20" i="5" a="1"/>
  <c r="AP20" i="5" s="1"/>
  <c r="AP10" i="5" a="1"/>
  <c r="AP10" i="5" s="1"/>
  <c r="AP33" i="5" a="1"/>
  <c r="AP33" i="5" s="1"/>
  <c r="AP25" i="5" a="1"/>
  <c r="AP25" i="5" s="1"/>
  <c r="AP6" i="5" a="1"/>
  <c r="AP6" i="5" s="1"/>
  <c r="AP48" i="5" a="1"/>
  <c r="AP48" i="5" s="1"/>
  <c r="AP36" i="5" a="1"/>
  <c r="AP36" i="5" s="1"/>
  <c r="AP28" i="5" a="1"/>
  <c r="AP28" i="5" s="1"/>
  <c r="AP15" i="5" a="1"/>
  <c r="AP15" i="5" s="1"/>
  <c r="AP12" i="5" a="1"/>
  <c r="AP12" i="5" s="1"/>
  <c r="AP9" i="5" a="1"/>
  <c r="AP9" i="5" s="1"/>
  <c r="AP8" i="5" a="1"/>
  <c r="AP8" i="5" s="1"/>
  <c r="AP7" i="5" a="1"/>
  <c r="AP7" i="5" s="1"/>
  <c r="W1" i="6"/>
  <c r="AB357" i="5" a="1"/>
  <c r="AB357" i="5" s="1"/>
  <c r="AB358" i="5" a="1"/>
  <c r="AB358" i="5" s="1"/>
  <c r="AB352" i="5" a="1"/>
  <c r="AB352" i="5" s="1"/>
  <c r="AB353" i="5" a="1"/>
  <c r="AB353" i="5" s="1"/>
  <c r="AB356" i="5" a="1"/>
  <c r="AB356" i="5" s="1"/>
  <c r="AB351" i="5" a="1"/>
  <c r="AB351" i="5" s="1"/>
  <c r="AB355" i="5" a="1"/>
  <c r="AB355" i="5" s="1"/>
  <c r="AB354" i="5" a="1"/>
  <c r="AB354" i="5" s="1"/>
  <c r="AB344" i="5" a="1"/>
  <c r="AB344" i="5" s="1"/>
  <c r="AB347" i="5" a="1"/>
  <c r="AB347" i="5" s="1"/>
  <c r="AB341" i="5" a="1"/>
  <c r="AB341" i="5" s="1"/>
  <c r="AB343" i="5" a="1"/>
  <c r="AB343" i="5" s="1"/>
  <c r="AB340" i="5" a="1"/>
  <c r="AB340" i="5" s="1"/>
  <c r="AB350" i="5" a="1"/>
  <c r="AB350" i="5" s="1"/>
  <c r="AB346" i="5" a="1"/>
  <c r="AB346" i="5" s="1"/>
  <c r="AB349" i="5" a="1"/>
  <c r="AB349" i="5" s="1"/>
  <c r="AB345" i="5" a="1"/>
  <c r="AB345" i="5" s="1"/>
  <c r="AB342" i="5" a="1"/>
  <c r="AB342" i="5" s="1"/>
  <c r="AB348" i="5" a="1"/>
  <c r="AB348" i="5" s="1"/>
  <c r="AB339" i="5" a="1"/>
  <c r="AB339" i="5" s="1"/>
  <c r="AB336" i="5" a="1"/>
  <c r="AB336" i="5" s="1"/>
  <c r="AB332" i="5" a="1"/>
  <c r="AB332" i="5" s="1"/>
  <c r="AB331" i="5" a="1"/>
  <c r="AB331" i="5" s="1"/>
  <c r="AB338" i="5" a="1"/>
  <c r="AB338" i="5" s="1"/>
  <c r="AB333" i="5" a="1"/>
  <c r="AB333" i="5" s="1"/>
  <c r="AB335" i="5" a="1"/>
  <c r="AB335" i="5" s="1"/>
  <c r="AB328" i="5" a="1"/>
  <c r="AB328" i="5" s="1"/>
  <c r="AB337" i="5" a="1"/>
  <c r="AB337" i="5" s="1"/>
  <c r="AB330" i="5" a="1"/>
  <c r="AB330" i="5" s="1"/>
  <c r="AB334" i="5" a="1"/>
  <c r="AB334" i="5" s="1"/>
  <c r="AB326" i="5" a="1"/>
  <c r="AB326" i="5" s="1"/>
  <c r="AB317" i="5" a="1"/>
  <c r="AB317" i="5" s="1"/>
  <c r="AB315" i="5" a="1"/>
  <c r="AB315" i="5" s="1"/>
  <c r="AB324" i="5" a="1"/>
  <c r="AB324" i="5" s="1"/>
  <c r="AB311" i="5" a="1"/>
  <c r="AB311" i="5" s="1"/>
  <c r="AB322" i="5" a="1"/>
  <c r="AB322" i="5" s="1"/>
  <c r="AB320" i="5" a="1"/>
  <c r="AB320" i="5" s="1"/>
  <c r="AB312" i="5" a="1"/>
  <c r="AB312" i="5" s="1"/>
  <c r="AB329" i="5" a="1"/>
  <c r="AB329" i="5" s="1"/>
  <c r="AB327" i="5" a="1"/>
  <c r="AB327" i="5" s="1"/>
  <c r="AB318" i="5" a="1"/>
  <c r="AB318" i="5" s="1"/>
  <c r="AB316" i="5" a="1"/>
  <c r="AB316" i="5" s="1"/>
  <c r="AB313" i="5" a="1"/>
  <c r="AB313" i="5" s="1"/>
  <c r="AB325" i="5" a="1"/>
  <c r="AB325" i="5" s="1"/>
  <c r="AB323" i="5" a="1"/>
  <c r="AB323" i="5" s="1"/>
  <c r="AB321" i="5" a="1"/>
  <c r="AB321" i="5" s="1"/>
  <c r="AB314" i="5" a="1"/>
  <c r="AB314" i="5" s="1"/>
  <c r="AB319" i="5" a="1"/>
  <c r="AB319" i="5" s="1"/>
  <c r="AB300" i="5" a="1"/>
  <c r="AB300" i="5" s="1"/>
  <c r="AB308" i="5" a="1"/>
  <c r="AB308" i="5" s="1"/>
  <c r="AB306" i="5" a="1"/>
  <c r="AB306" i="5" s="1"/>
  <c r="AB296" i="5" a="1"/>
  <c r="AB296" i="5" s="1"/>
  <c r="AB305" i="5" a="1"/>
  <c r="AB305" i="5" s="1"/>
  <c r="AB304" i="5" a="1"/>
  <c r="AB304" i="5" s="1"/>
  <c r="AB299" i="5" a="1"/>
  <c r="AB299" i="5" s="1"/>
  <c r="AB295" i="5" a="1"/>
  <c r="AB295" i="5" s="1"/>
  <c r="AB309" i="5" a="1"/>
  <c r="AB309" i="5" s="1"/>
  <c r="AB307" i="5" a="1"/>
  <c r="AB307" i="5" s="1"/>
  <c r="AB301" i="5" a="1"/>
  <c r="AB301" i="5" s="1"/>
  <c r="AB297" i="5" a="1"/>
  <c r="AB297" i="5" s="1"/>
  <c r="AB294" i="5" a="1"/>
  <c r="AB294" i="5" s="1"/>
  <c r="AB310" i="5" a="1"/>
  <c r="AB310" i="5" s="1"/>
  <c r="AB302" i="5" a="1"/>
  <c r="AB302" i="5" s="1"/>
  <c r="AB298" i="5" a="1"/>
  <c r="AB298" i="5" s="1"/>
  <c r="AB293" i="5" a="1"/>
  <c r="AB293" i="5" s="1"/>
  <c r="AB303" i="5" a="1"/>
  <c r="AB303" i="5" s="1"/>
  <c r="AB290" i="5" a="1"/>
  <c r="AB290" i="5" s="1"/>
  <c r="AB287" i="5" a="1"/>
  <c r="AB287" i="5" s="1"/>
  <c r="AB283" i="5" a="1"/>
  <c r="AB283" i="5" s="1"/>
  <c r="AB275" i="5" a="1"/>
  <c r="AB275" i="5" s="1"/>
  <c r="AB291" i="5" a="1"/>
  <c r="AB291" i="5" s="1"/>
  <c r="AB288" i="5" a="1"/>
  <c r="AB288" i="5" s="1"/>
  <c r="AB286" i="5" a="1"/>
  <c r="AB286" i="5" s="1"/>
  <c r="AB285" i="5" a="1"/>
  <c r="AB285" i="5" s="1"/>
  <c r="AB289" i="5" a="1"/>
  <c r="AB289" i="5" s="1"/>
  <c r="AB282" i="5" a="1"/>
  <c r="AB282" i="5" s="1"/>
  <c r="AB280" i="5" a="1"/>
  <c r="AB280" i="5" s="1"/>
  <c r="AB281" i="5" a="1"/>
  <c r="AB281" i="5" s="1"/>
  <c r="AB274" i="5" a="1"/>
  <c r="AB274" i="5" s="1"/>
  <c r="AB277" i="5" a="1"/>
  <c r="AB277" i="5" s="1"/>
  <c r="AB279" i="5" a="1"/>
  <c r="AB279" i="5" s="1"/>
  <c r="AB276" i="5" a="1"/>
  <c r="AB276" i="5" s="1"/>
  <c r="AB292" i="5" a="1"/>
  <c r="AB292" i="5" s="1"/>
  <c r="AB284" i="5" a="1"/>
  <c r="AB284" i="5" s="1"/>
  <c r="AB278" i="5" a="1"/>
  <c r="AB278" i="5" s="1"/>
  <c r="AB266" i="5" a="1"/>
  <c r="AB266" i="5" s="1"/>
  <c r="AB262" i="5" a="1"/>
  <c r="AB262" i="5" s="1"/>
  <c r="AB256" i="5" a="1"/>
  <c r="AB256" i="5" s="1"/>
  <c r="AB271" i="5" a="1"/>
  <c r="AB271" i="5" s="1"/>
  <c r="AB259" i="5" a="1"/>
  <c r="AB259" i="5" s="1"/>
  <c r="AB272" i="5" a="1"/>
  <c r="AB272" i="5" s="1"/>
  <c r="AB269" i="5" a="1"/>
  <c r="AB269" i="5" s="1"/>
  <c r="AB265" i="5" a="1"/>
  <c r="AB265" i="5" s="1"/>
  <c r="AB261" i="5" a="1"/>
  <c r="AB261" i="5" s="1"/>
  <c r="AB258" i="5" a="1"/>
  <c r="AB258" i="5" s="1"/>
  <c r="AB268" i="5" a="1"/>
  <c r="AB268" i="5" s="1"/>
  <c r="AB264" i="5" a="1"/>
  <c r="AB264" i="5" s="1"/>
  <c r="AB255" i="5" a="1"/>
  <c r="AB255" i="5" s="1"/>
  <c r="AB273" i="5" a="1"/>
  <c r="AB273" i="5" s="1"/>
  <c r="AB270" i="5" a="1"/>
  <c r="AB270" i="5" s="1"/>
  <c r="AB260" i="5" a="1"/>
  <c r="AB260" i="5" s="1"/>
  <c r="AB263" i="5" a="1"/>
  <c r="AB263" i="5" s="1"/>
  <c r="AB257" i="5" a="1"/>
  <c r="AB257" i="5" s="1"/>
  <c r="AB267" i="5" a="1"/>
  <c r="AB267" i="5" s="1"/>
  <c r="AB254" i="5" a="1"/>
  <c r="AB254" i="5" s="1"/>
  <c r="AB252" i="5" a="1"/>
  <c r="AB252" i="5" s="1"/>
  <c r="AB246" i="5" a="1"/>
  <c r="AB246" i="5" s="1"/>
  <c r="AB238" i="5" a="1"/>
  <c r="AB238" i="5" s="1"/>
  <c r="AB249" i="5" a="1"/>
  <c r="AB249" i="5" s="1"/>
  <c r="AB251" i="5" a="1"/>
  <c r="AB251" i="5" s="1"/>
  <c r="AB244" i="5" a="1"/>
  <c r="AB244" i="5" s="1"/>
  <c r="AB243" i="5" a="1"/>
  <c r="AB243" i="5" s="1"/>
  <c r="AB242" i="5" a="1"/>
  <c r="AB242" i="5" s="1"/>
  <c r="AB247" i="5" a="1"/>
  <c r="AB247" i="5" s="1"/>
  <c r="AB237" i="5" a="1"/>
  <c r="AB237" i="5" s="1"/>
  <c r="AB236" i="5" a="1"/>
  <c r="AB236" i="5" s="1"/>
  <c r="AB253" i="5" a="1"/>
  <c r="AB253" i="5" s="1"/>
  <c r="AB248" i="5" a="1"/>
  <c r="AB248" i="5" s="1"/>
  <c r="AB250" i="5" a="1"/>
  <c r="AB250" i="5" s="1"/>
  <c r="AB241" i="5" a="1"/>
  <c r="AB241" i="5" s="1"/>
  <c r="AB235" i="5" a="1"/>
  <c r="AB235" i="5" s="1"/>
  <c r="AB245" i="5" a="1"/>
  <c r="AB245" i="5" s="1"/>
  <c r="AB240" i="5" a="1"/>
  <c r="AB240" i="5" s="1"/>
  <c r="AB234" i="5" a="1"/>
  <c r="AB234" i="5" s="1"/>
  <c r="AB239" i="5" a="1"/>
  <c r="AB239" i="5" s="1"/>
  <c r="AB231" i="5" a="1"/>
  <c r="AB231" i="5" s="1"/>
  <c r="AB229" i="5" a="1"/>
  <c r="AB229" i="5" s="1"/>
  <c r="AB225" i="5" a="1"/>
  <c r="AB225" i="5" s="1"/>
  <c r="AB224" i="5" a="1"/>
  <c r="AB224" i="5" s="1"/>
  <c r="AB220" i="5" a="1"/>
  <c r="AB220" i="5" s="1"/>
  <c r="AB214" i="5" a="1"/>
  <c r="AB214" i="5" s="1"/>
  <c r="AB213" i="5" a="1"/>
  <c r="AB213" i="5" s="1"/>
  <c r="AB223" i="5" a="1"/>
  <c r="AB223" i="5" s="1"/>
  <c r="AB221" i="5" a="1"/>
  <c r="AB221" i="5" s="1"/>
  <c r="AB230" i="5" a="1"/>
  <c r="AB230" i="5" s="1"/>
  <c r="AB222" i="5" a="1"/>
  <c r="AB222" i="5" s="1"/>
  <c r="AB212" i="5" a="1"/>
  <c r="AB212" i="5" s="1"/>
  <c r="AB233" i="5" a="1"/>
  <c r="AB233" i="5" s="1"/>
  <c r="AB228" i="5" a="1"/>
  <c r="AB228" i="5" s="1"/>
  <c r="AB227" i="5" a="1"/>
  <c r="AB227" i="5" s="1"/>
  <c r="AB216" i="5" a="1"/>
  <c r="AB216" i="5" s="1"/>
  <c r="AB226" i="5" a="1"/>
  <c r="AB226" i="5" s="1"/>
  <c r="AB218" i="5" a="1"/>
  <c r="AB218" i="5" s="1"/>
  <c r="AB217" i="5" a="1"/>
  <c r="AB217" i="5" s="1"/>
  <c r="AB215" i="5" a="1"/>
  <c r="AB215" i="5" s="1"/>
  <c r="AB232" i="5" a="1"/>
  <c r="AB232" i="5" s="1"/>
  <c r="AB219" i="5" a="1"/>
  <c r="AB219" i="5" s="1"/>
  <c r="AB207" i="5" a="1"/>
  <c r="AB207" i="5" s="1"/>
  <c r="AB203" i="5" a="1"/>
  <c r="AB203" i="5" s="1"/>
  <c r="AB199" i="5" a="1"/>
  <c r="AB199" i="5" s="1"/>
  <c r="AB195" i="5" a="1"/>
  <c r="AB195" i="5" s="1"/>
  <c r="AB190" i="5" a="1"/>
  <c r="AB190" i="5" s="1"/>
  <c r="AB182" i="5" a="1"/>
  <c r="AB182" i="5" s="1"/>
  <c r="AB178" i="5" a="1"/>
  <c r="AB178" i="5" s="1"/>
  <c r="AB173" i="5" a="1"/>
  <c r="AB173" i="5" s="1"/>
  <c r="AB198" i="5" a="1"/>
  <c r="AB198" i="5" s="1"/>
  <c r="AB191" i="5" a="1"/>
  <c r="AB191" i="5" s="1"/>
  <c r="AB186" i="5" a="1"/>
  <c r="AB186" i="5" s="1"/>
  <c r="AB209" i="5" a="1"/>
  <c r="AB209" i="5" s="1"/>
  <c r="AB202" i="5" a="1"/>
  <c r="AB202" i="5" s="1"/>
  <c r="AB197" i="5" a="1"/>
  <c r="AB197" i="5" s="1"/>
  <c r="AB196" i="5" a="1"/>
  <c r="AB196" i="5" s="1"/>
  <c r="AB187" i="5" a="1"/>
  <c r="AB187" i="5" s="1"/>
  <c r="AB174" i="5" a="1"/>
  <c r="AB174" i="5" s="1"/>
  <c r="AB170" i="5" a="1"/>
  <c r="AB170" i="5" s="1"/>
  <c r="AB168" i="5" a="1"/>
  <c r="AB168" i="5" s="1"/>
  <c r="AB210" i="5" a="1"/>
  <c r="AB210" i="5" s="1"/>
  <c r="AB208" i="5" a="1"/>
  <c r="AB208" i="5" s="1"/>
  <c r="AB201" i="5" a="1"/>
  <c r="AB201" i="5" s="1"/>
  <c r="AB192" i="5" a="1"/>
  <c r="AB192" i="5" s="1"/>
  <c r="AB183" i="5" a="1"/>
  <c r="AB183" i="5" s="1"/>
  <c r="AB179" i="5" a="1"/>
  <c r="AB179" i="5" s="1"/>
  <c r="AB176" i="5" a="1"/>
  <c r="AB176" i="5" s="1"/>
  <c r="AB206" i="5" a="1"/>
  <c r="AB206" i="5" s="1"/>
  <c r="AB193" i="5" a="1"/>
  <c r="AB193" i="5" s="1"/>
  <c r="AB188" i="5" a="1"/>
  <c r="AB188" i="5" s="1"/>
  <c r="AB180" i="5" a="1"/>
  <c r="AB180" i="5" s="1"/>
  <c r="AB172" i="5" a="1"/>
  <c r="AB172" i="5" s="1"/>
  <c r="AB194" i="5" a="1"/>
  <c r="AB194" i="5" s="1"/>
  <c r="AB184" i="5" a="1"/>
  <c r="AB184" i="5" s="1"/>
  <c r="AB211" i="5" a="1"/>
  <c r="AB211" i="5" s="1"/>
  <c r="AB205" i="5" a="1"/>
  <c r="AB205" i="5" s="1"/>
  <c r="AB200" i="5" a="1"/>
  <c r="AB200" i="5" s="1"/>
  <c r="AB189" i="5" a="1"/>
  <c r="AB189" i="5" s="1"/>
  <c r="AB181" i="5" a="1"/>
  <c r="AB181" i="5" s="1"/>
  <c r="AB171" i="5" a="1"/>
  <c r="AB171" i="5" s="1"/>
  <c r="AB204" i="5" a="1"/>
  <c r="AB204" i="5" s="1"/>
  <c r="AB185" i="5" a="1"/>
  <c r="AB185" i="5" s="1"/>
  <c r="AB177" i="5" a="1"/>
  <c r="AB177" i="5" s="1"/>
  <c r="AB175" i="5" a="1"/>
  <c r="AB175" i="5" s="1"/>
  <c r="AB169" i="5" a="1"/>
  <c r="AB169" i="5" s="1"/>
  <c r="AB154" i="5" a="1"/>
  <c r="AB154" i="5" s="1"/>
  <c r="AB144" i="5" a="1"/>
  <c r="AB144" i="5" s="1"/>
  <c r="AB143" i="5" a="1"/>
  <c r="AB143" i="5" s="1"/>
  <c r="AB139" i="5" a="1"/>
  <c r="AB139" i="5" s="1"/>
  <c r="AB128" i="5" a="1"/>
  <c r="AB128" i="5" s="1"/>
  <c r="AB159" i="5" a="1"/>
  <c r="AB159" i="5" s="1"/>
  <c r="AB155" i="5" a="1"/>
  <c r="AB155" i="5" s="1"/>
  <c r="AB145" i="5" a="1"/>
  <c r="AB145" i="5" s="1"/>
  <c r="AB131" i="5" a="1"/>
  <c r="AB131" i="5" s="1"/>
  <c r="AB126" i="5" a="1"/>
  <c r="AB126" i="5" s="1"/>
  <c r="AB156" i="5" a="1"/>
  <c r="AB156" i="5" s="1"/>
  <c r="AB152" i="5" a="1"/>
  <c r="AB152" i="5" s="1"/>
  <c r="AB151" i="5" a="1"/>
  <c r="AB151" i="5" s="1"/>
  <c r="AB150" i="5" a="1"/>
  <c r="AB150" i="5" s="1"/>
  <c r="AB148" i="5" a="1"/>
  <c r="AB148" i="5" s="1"/>
  <c r="AB142" i="5" a="1"/>
  <c r="AB142" i="5" s="1"/>
  <c r="AB129" i="5" a="1"/>
  <c r="AB129" i="5" s="1"/>
  <c r="AB164" i="5" a="1"/>
  <c r="AB164" i="5" s="1"/>
  <c r="AB157" i="5" a="1"/>
  <c r="AB157" i="5" s="1"/>
  <c r="AB149" i="5" a="1"/>
  <c r="AB149" i="5" s="1"/>
  <c r="AB147" i="5" a="1"/>
  <c r="AB147" i="5" s="1"/>
  <c r="AB141" i="5" a="1"/>
  <c r="AB141" i="5" s="1"/>
  <c r="AB138" i="5" a="1"/>
  <c r="AB138" i="5" s="1"/>
  <c r="AB132" i="5" a="1"/>
  <c r="AB132" i="5" s="1"/>
  <c r="AB167" i="5" a="1"/>
  <c r="AB167" i="5" s="1"/>
  <c r="AB166" i="5" a="1"/>
  <c r="AB166" i="5" s="1"/>
  <c r="AB165" i="5" a="1"/>
  <c r="AB165" i="5" s="1"/>
  <c r="AB163" i="5" a="1"/>
  <c r="AB163" i="5" s="1"/>
  <c r="AB162" i="5" a="1"/>
  <c r="AB162" i="5" s="1"/>
  <c r="AB161" i="5" a="1"/>
  <c r="AB161" i="5" s="1"/>
  <c r="AB160" i="5" a="1"/>
  <c r="AB160" i="5" s="1"/>
  <c r="AB140" i="5" a="1"/>
  <c r="AB140" i="5" s="1"/>
  <c r="AB136" i="5" a="1"/>
  <c r="AB136" i="5" s="1"/>
  <c r="AB134" i="5" a="1"/>
  <c r="AB134" i="5" s="1"/>
  <c r="AB127" i="5" a="1"/>
  <c r="AB127" i="5" s="1"/>
  <c r="AB158" i="5" a="1"/>
  <c r="AB158" i="5" s="1"/>
  <c r="AB153" i="5" a="1"/>
  <c r="AB153" i="5" s="1"/>
  <c r="AB146" i="5" a="1"/>
  <c r="AB146" i="5" s="1"/>
  <c r="AB137" i="5" a="1"/>
  <c r="AB137" i="5" s="1"/>
  <c r="AB135" i="5" a="1"/>
  <c r="AB135" i="5" s="1"/>
  <c r="AB133" i="5" a="1"/>
  <c r="AB133" i="5" s="1"/>
  <c r="AB130" i="5" a="1"/>
  <c r="AB130" i="5" s="1"/>
  <c r="AB120" i="5" a="1"/>
  <c r="AB120" i="5" s="1"/>
  <c r="AB112" i="5" a="1"/>
  <c r="AB112" i="5" s="1"/>
  <c r="AB107" i="5" a="1"/>
  <c r="AB107" i="5" s="1"/>
  <c r="AB101" i="5" a="1"/>
  <c r="AB101" i="5" s="1"/>
  <c r="AB97" i="5" a="1"/>
  <c r="AB97" i="5" s="1"/>
  <c r="AB94" i="5" a="1"/>
  <c r="AB94" i="5" s="1"/>
  <c r="AB91" i="5" a="1"/>
  <c r="AB91" i="5" s="1"/>
  <c r="AB123" i="5" a="1"/>
  <c r="AB123" i="5" s="1"/>
  <c r="AB116" i="5" a="1"/>
  <c r="AB116" i="5" s="1"/>
  <c r="AB111" i="5" a="1"/>
  <c r="AB111" i="5" s="1"/>
  <c r="AB88" i="5" a="1"/>
  <c r="AB88" i="5" s="1"/>
  <c r="AB85" i="5" a="1"/>
  <c r="AB85" i="5" s="1"/>
  <c r="AB118" i="5" a="1"/>
  <c r="AB118" i="5" s="1"/>
  <c r="AB96" i="5" a="1"/>
  <c r="AB96" i="5" s="1"/>
  <c r="AB122" i="5" a="1"/>
  <c r="AB122" i="5" s="1"/>
  <c r="AB115" i="5" a="1"/>
  <c r="AB115" i="5" s="1"/>
  <c r="AB110" i="5" a="1"/>
  <c r="AB110" i="5" s="1"/>
  <c r="AB102" i="5" a="1"/>
  <c r="AB102" i="5" s="1"/>
  <c r="AB99" i="5" a="1"/>
  <c r="AB99" i="5" s="1"/>
  <c r="AB93" i="5" a="1"/>
  <c r="AB93" i="5" s="1"/>
  <c r="AB124" i="5" a="1"/>
  <c r="AB124" i="5" s="1"/>
  <c r="AB114" i="5" a="1"/>
  <c r="AB114" i="5" s="1"/>
  <c r="AB109" i="5" a="1"/>
  <c r="AB109" i="5" s="1"/>
  <c r="AB105" i="5" a="1"/>
  <c r="AB105" i="5" s="1"/>
  <c r="AB90" i="5" a="1"/>
  <c r="AB90" i="5" s="1"/>
  <c r="AB119" i="5" a="1"/>
  <c r="AB119" i="5" s="1"/>
  <c r="AB106" i="5" a="1"/>
  <c r="AB106" i="5" s="1"/>
  <c r="AB100" i="5" a="1"/>
  <c r="AB100" i="5" s="1"/>
  <c r="AB98" i="5" a="1"/>
  <c r="AB98" i="5" s="1"/>
  <c r="AB87" i="5" a="1"/>
  <c r="AB87" i="5" s="1"/>
  <c r="AB84" i="5" a="1"/>
  <c r="AB84" i="5" s="1"/>
  <c r="AB121" i="5" a="1"/>
  <c r="AB121" i="5" s="1"/>
  <c r="AB117" i="5" a="1"/>
  <c r="AB117" i="5" s="1"/>
  <c r="AB113" i="5" a="1"/>
  <c r="AB113" i="5" s="1"/>
  <c r="AB108" i="5" a="1"/>
  <c r="AB108" i="5" s="1"/>
  <c r="AB104" i="5" a="1"/>
  <c r="AB104" i="5" s="1"/>
  <c r="AB103" i="5" a="1"/>
  <c r="AB103" i="5" s="1"/>
  <c r="AB95" i="5" a="1"/>
  <c r="AB95" i="5" s="1"/>
  <c r="AB125" i="5" a="1"/>
  <c r="AB125" i="5" s="1"/>
  <c r="AB92" i="5" a="1"/>
  <c r="AB92" i="5" s="1"/>
  <c r="AB89" i="5" a="1"/>
  <c r="AB89" i="5" s="1"/>
  <c r="AB86" i="5" a="1"/>
  <c r="AB86" i="5" s="1"/>
  <c r="AB83" i="5" a="1"/>
  <c r="AB83" i="5" s="1"/>
  <c r="AB71" i="5" a="1"/>
  <c r="AB71" i="5" s="1"/>
  <c r="AB63" i="5" a="1"/>
  <c r="AB63" i="5" s="1"/>
  <c r="AB57" i="5" a="1"/>
  <c r="AB57" i="5" s="1"/>
  <c r="AB78" i="5" a="1"/>
  <c r="AB78" i="5" s="1"/>
  <c r="AB74" i="5" a="1"/>
  <c r="AB74" i="5" s="1"/>
  <c r="AB66" i="5" a="1"/>
  <c r="AB66" i="5" s="1"/>
  <c r="AB45" i="5" a="1"/>
  <c r="AB45" i="5" s="1"/>
  <c r="AB82" i="5" a="1"/>
  <c r="AB82" i="5" s="1"/>
  <c r="AB81" i="5" a="1"/>
  <c r="AB81" i="5" s="1"/>
  <c r="AB69" i="5" a="1"/>
  <c r="AB69" i="5" s="1"/>
  <c r="AB61" i="5" a="1"/>
  <c r="AB61" i="5" s="1"/>
  <c r="AB72" i="5" a="1"/>
  <c r="AB72" i="5" s="1"/>
  <c r="AB64" i="5" a="1"/>
  <c r="AB64" i="5" s="1"/>
  <c r="AB46" i="5" a="1"/>
  <c r="AB46" i="5" s="1"/>
  <c r="AB43" i="5" a="1"/>
  <c r="AB43" i="5" s="1"/>
  <c r="AB80" i="5" a="1"/>
  <c r="AB80" i="5" s="1"/>
  <c r="AB75" i="5" a="1"/>
  <c r="AB75" i="5" s="1"/>
  <c r="AB67" i="5" a="1"/>
  <c r="AB67" i="5" s="1"/>
  <c r="AB59" i="5" a="1"/>
  <c r="AB59" i="5" s="1"/>
  <c r="AB56" i="5" a="1"/>
  <c r="AB56" i="5" s="1"/>
  <c r="AB55" i="5" a="1"/>
  <c r="AB55" i="5" s="1"/>
  <c r="AB70" i="5" a="1"/>
  <c r="AB70" i="5" s="1"/>
  <c r="AB62" i="5" a="1"/>
  <c r="AB62" i="5" s="1"/>
  <c r="AB73" i="5" a="1"/>
  <c r="AB73" i="5" s="1"/>
  <c r="AB65" i="5" a="1"/>
  <c r="AB65" i="5" s="1"/>
  <c r="AB54" i="5" a="1"/>
  <c r="AB54" i="5" s="1"/>
  <c r="AB79" i="5" a="1"/>
  <c r="AB79" i="5" s="1"/>
  <c r="AB77" i="5" a="1"/>
  <c r="AB77" i="5" s="1"/>
  <c r="AB76" i="5" a="1"/>
  <c r="AB76" i="5" s="1"/>
  <c r="AB68" i="5" a="1"/>
  <c r="AB68" i="5" s="1"/>
  <c r="AB60" i="5" a="1"/>
  <c r="AB60" i="5" s="1"/>
  <c r="AB58" i="5" a="1"/>
  <c r="AB58" i="5" s="1"/>
  <c r="AB49" i="5" a="1"/>
  <c r="AB49" i="5" s="1"/>
  <c r="AB41" i="5" a="1"/>
  <c r="AB41" i="5" s="1"/>
  <c r="AB37" i="5" a="1"/>
  <c r="AB37" i="5" s="1"/>
  <c r="AB29" i="5" a="1"/>
  <c r="AB29" i="5" s="1"/>
  <c r="AB13" i="5" a="1"/>
  <c r="AB13" i="5" s="1"/>
  <c r="AB10" i="5" a="1"/>
  <c r="AB10" i="5" s="1"/>
  <c r="AB8" i="5" a="1"/>
  <c r="AB8" i="5" s="1"/>
  <c r="AB52" i="5" a="1"/>
  <c r="AB52" i="5" s="1"/>
  <c r="AB47" i="5" a="1"/>
  <c r="AB47" i="5" s="1"/>
  <c r="AB40" i="5" a="1"/>
  <c r="AB40" i="5" s="1"/>
  <c r="AB32" i="5" a="1"/>
  <c r="AB32" i="5" s="1"/>
  <c r="AB24" i="5" a="1"/>
  <c r="AB24" i="5" s="1"/>
  <c r="AB23" i="5" a="1"/>
  <c r="AB23" i="5" s="1"/>
  <c r="AB17" i="5" a="1"/>
  <c r="AB17" i="5" s="1"/>
  <c r="AB35" i="5" a="1"/>
  <c r="AB35" i="5" s="1"/>
  <c r="AB27" i="5" a="1"/>
  <c r="AB27" i="5" s="1"/>
  <c r="AB15" i="5" a="1"/>
  <c r="AB15" i="5" s="1"/>
  <c r="AB12" i="5" a="1"/>
  <c r="AB12" i="5" s="1"/>
  <c r="AB50" i="5" a="1"/>
  <c r="AB50" i="5" s="1"/>
  <c r="AB42" i="5" a="1"/>
  <c r="AB42" i="5" s="1"/>
  <c r="AB38" i="5" a="1"/>
  <c r="AB38" i="5" s="1"/>
  <c r="AB30" i="5" a="1"/>
  <c r="AB30" i="5" s="1"/>
  <c r="AB22" i="5" a="1"/>
  <c r="AB22" i="5" s="1"/>
  <c r="AB18" i="5" a="1"/>
  <c r="AB18" i="5" s="1"/>
  <c r="AB53" i="5" a="1"/>
  <c r="AB53" i="5" s="1"/>
  <c r="AB33" i="5" a="1"/>
  <c r="AB33" i="5" s="1"/>
  <c r="AB25" i="5" a="1"/>
  <c r="AB25" i="5" s="1"/>
  <c r="AB48" i="5" a="1"/>
  <c r="AB48" i="5" s="1"/>
  <c r="AB36" i="5" a="1"/>
  <c r="AB36" i="5" s="1"/>
  <c r="AB28" i="5" a="1"/>
  <c r="AB28" i="5" s="1"/>
  <c r="AB21" i="5" a="1"/>
  <c r="AB21" i="5" s="1"/>
  <c r="AB19" i="5" a="1"/>
  <c r="AB19" i="5" s="1"/>
  <c r="AB14" i="5" a="1"/>
  <c r="AB14" i="5" s="1"/>
  <c r="AB51" i="5" a="1"/>
  <c r="AB51" i="5" s="1"/>
  <c r="AB39" i="5" a="1"/>
  <c r="AB39" i="5" s="1"/>
  <c r="AB31" i="5" a="1"/>
  <c r="AB31" i="5" s="1"/>
  <c r="AB20" i="5" a="1"/>
  <c r="AB20" i="5" s="1"/>
  <c r="AB11" i="5" a="1"/>
  <c r="AB11" i="5" s="1"/>
  <c r="AB44" i="5" a="1"/>
  <c r="AB44" i="5" s="1"/>
  <c r="AB34" i="5" a="1"/>
  <c r="AB34" i="5" s="1"/>
  <c r="AB26" i="5" a="1"/>
  <c r="AB26" i="5" s="1"/>
  <c r="AB16" i="5" a="1"/>
  <c r="AB16" i="5" s="1"/>
  <c r="AB9" i="5" a="1"/>
  <c r="AB9" i="5" s="1"/>
  <c r="AB7" i="5" a="1"/>
  <c r="AB7" i="5" s="1"/>
  <c r="AB6" i="5" a="1"/>
  <c r="AB6" i="5" s="1"/>
  <c r="R1" i="6"/>
  <c r="W358" i="5" a="1"/>
  <c r="W358" i="5" s="1"/>
  <c r="W353" i="5" a="1"/>
  <c r="W353" i="5" s="1"/>
  <c r="W356" i="5" a="1"/>
  <c r="W356" i="5" s="1"/>
  <c r="W352" i="5" a="1"/>
  <c r="W352" i="5" s="1"/>
  <c r="W355" i="5" a="1"/>
  <c r="W355" i="5" s="1"/>
  <c r="W351" i="5" a="1"/>
  <c r="W351" i="5" s="1"/>
  <c r="W357" i="5" a="1"/>
  <c r="W357" i="5" s="1"/>
  <c r="W354" i="5" a="1"/>
  <c r="W354" i="5" s="1"/>
  <c r="W341" i="5" a="1"/>
  <c r="W341" i="5" s="1"/>
  <c r="W347" i="5" a="1"/>
  <c r="W347" i="5" s="1"/>
  <c r="W350" i="5" a="1"/>
  <c r="W350" i="5" s="1"/>
  <c r="W346" i="5" a="1"/>
  <c r="W346" i="5" s="1"/>
  <c r="W343" i="5" a="1"/>
  <c r="W343" i="5" s="1"/>
  <c r="W349" i="5" a="1"/>
  <c r="W349" i="5" s="1"/>
  <c r="W348" i="5" a="1"/>
  <c r="W348" i="5" s="1"/>
  <c r="W344" i="5" a="1"/>
  <c r="W344" i="5" s="1"/>
  <c r="W342" i="5" a="1"/>
  <c r="W342" i="5" s="1"/>
  <c r="W345" i="5" a="1"/>
  <c r="W345" i="5" s="1"/>
  <c r="W338" i="5" a="1"/>
  <c r="W338" i="5" s="1"/>
  <c r="W333" i="5" a="1"/>
  <c r="W333" i="5" s="1"/>
  <c r="W337" i="5" a="1"/>
  <c r="W337" i="5" s="1"/>
  <c r="W335" i="5" a="1"/>
  <c r="W335" i="5" s="1"/>
  <c r="W340" i="5" a="1"/>
  <c r="W340" i="5" s="1"/>
  <c r="W334" i="5" a="1"/>
  <c r="W334" i="5" s="1"/>
  <c r="W330" i="5" a="1"/>
  <c r="W330" i="5" s="1"/>
  <c r="W329" i="5" a="1"/>
  <c r="W329" i="5" s="1"/>
  <c r="W331" i="5" a="1"/>
  <c r="W331" i="5" s="1"/>
  <c r="W339" i="5" a="1"/>
  <c r="W339" i="5" s="1"/>
  <c r="W336" i="5" a="1"/>
  <c r="W336" i="5" s="1"/>
  <c r="W332" i="5" a="1"/>
  <c r="W332" i="5" s="1"/>
  <c r="W315" i="5" a="1"/>
  <c r="W315" i="5" s="1"/>
  <c r="W326" i="5" a="1"/>
  <c r="W326" i="5" s="1"/>
  <c r="W324" i="5" a="1"/>
  <c r="W324" i="5" s="1"/>
  <c r="W322" i="5" a="1"/>
  <c r="W322" i="5" s="1"/>
  <c r="W312" i="5" a="1"/>
  <c r="W312" i="5" s="1"/>
  <c r="W311" i="5" a="1"/>
  <c r="W311" i="5" s="1"/>
  <c r="W320" i="5" a="1"/>
  <c r="W320" i="5" s="1"/>
  <c r="W327" i="5" a="1"/>
  <c r="W327" i="5" s="1"/>
  <c r="W318" i="5" a="1"/>
  <c r="W318" i="5" s="1"/>
  <c r="W316" i="5" a="1"/>
  <c r="W316" i="5" s="1"/>
  <c r="W325" i="5" a="1"/>
  <c r="W325" i="5" s="1"/>
  <c r="W313" i="5" a="1"/>
  <c r="W313" i="5" s="1"/>
  <c r="W323" i="5" a="1"/>
  <c r="W323" i="5" s="1"/>
  <c r="W321" i="5" a="1"/>
  <c r="W321" i="5" s="1"/>
  <c r="W314" i="5" a="1"/>
  <c r="W314" i="5" s="1"/>
  <c r="W328" i="5" a="1"/>
  <c r="W328" i="5" s="1"/>
  <c r="W319" i="5" a="1"/>
  <c r="W319" i="5" s="1"/>
  <c r="W317" i="5" a="1"/>
  <c r="W317" i="5" s="1"/>
  <c r="W295" i="5" a="1"/>
  <c r="W295" i="5" s="1"/>
  <c r="W306" i="5" a="1"/>
  <c r="W306" i="5" s="1"/>
  <c r="W299" i="5" a="1"/>
  <c r="W299" i="5" s="1"/>
  <c r="W294" i="5" a="1"/>
  <c r="W294" i="5" s="1"/>
  <c r="W304" i="5" a="1"/>
  <c r="W304" i="5" s="1"/>
  <c r="W302" i="5" a="1"/>
  <c r="W302" i="5" s="1"/>
  <c r="W297" i="5" a="1"/>
  <c r="W297" i="5" s="1"/>
  <c r="W309" i="5" a="1"/>
  <c r="W309" i="5" s="1"/>
  <c r="W307" i="5" a="1"/>
  <c r="W307" i="5" s="1"/>
  <c r="W301" i="5" a="1"/>
  <c r="W301" i="5" s="1"/>
  <c r="W298" i="5" a="1"/>
  <c r="W298" i="5" s="1"/>
  <c r="W293" i="5" a="1"/>
  <c r="W293" i="5" s="1"/>
  <c r="W310" i="5" a="1"/>
  <c r="W310" i="5" s="1"/>
  <c r="W303" i="5" a="1"/>
  <c r="W303" i="5" s="1"/>
  <c r="W300" i="5" a="1"/>
  <c r="W300" i="5" s="1"/>
  <c r="W308" i="5" a="1"/>
  <c r="W308" i="5" s="1"/>
  <c r="W305" i="5" a="1"/>
  <c r="W305" i="5" s="1"/>
  <c r="W296" i="5" a="1"/>
  <c r="W296" i="5" s="1"/>
  <c r="W290" i="5" a="1"/>
  <c r="W290" i="5" s="1"/>
  <c r="W280" i="5" a="1"/>
  <c r="W280" i="5" s="1"/>
  <c r="W281" i="5" a="1"/>
  <c r="W281" i="5" s="1"/>
  <c r="W292" i="5" a="1"/>
  <c r="W292" i="5" s="1"/>
  <c r="W274" i="5" a="1"/>
  <c r="W274" i="5" s="1"/>
  <c r="W284" i="5" a="1"/>
  <c r="W284" i="5" s="1"/>
  <c r="W279" i="5" a="1"/>
  <c r="W279" i="5" s="1"/>
  <c r="W277" i="5" a="1"/>
  <c r="W277" i="5" s="1"/>
  <c r="W276" i="5" a="1"/>
  <c r="W276" i="5" s="1"/>
  <c r="W291" i="5" a="1"/>
  <c r="W291" i="5" s="1"/>
  <c r="W288" i="5" a="1"/>
  <c r="W288" i="5" s="1"/>
  <c r="W285" i="5" a="1"/>
  <c r="W285" i="5" s="1"/>
  <c r="W283" i="5" a="1"/>
  <c r="W283" i="5" s="1"/>
  <c r="W278" i="5" a="1"/>
  <c r="W278" i="5" s="1"/>
  <c r="W289" i="5" a="1"/>
  <c r="W289" i="5" s="1"/>
  <c r="W287" i="5" a="1"/>
  <c r="W287" i="5" s="1"/>
  <c r="W286" i="5" a="1"/>
  <c r="W286" i="5" s="1"/>
  <c r="W282" i="5" a="1"/>
  <c r="W282" i="5" s="1"/>
  <c r="W275" i="5" a="1"/>
  <c r="W275" i="5" s="1"/>
  <c r="W269" i="5" a="1"/>
  <c r="W269" i="5" s="1"/>
  <c r="W266" i="5" a="1"/>
  <c r="W266" i="5" s="1"/>
  <c r="W265" i="5" a="1"/>
  <c r="W265" i="5" s="1"/>
  <c r="W256" i="5" a="1"/>
  <c r="W256" i="5" s="1"/>
  <c r="W261" i="5" a="1"/>
  <c r="W261" i="5" s="1"/>
  <c r="W258" i="5" a="1"/>
  <c r="W258" i="5" s="1"/>
  <c r="W268" i="5" a="1"/>
  <c r="W268" i="5" s="1"/>
  <c r="W255" i="5" a="1"/>
  <c r="W255" i="5" s="1"/>
  <c r="W264" i="5" a="1"/>
  <c r="W264" i="5" s="1"/>
  <c r="W263" i="5" a="1"/>
  <c r="W263" i="5" s="1"/>
  <c r="W257" i="5" a="1"/>
  <c r="W257" i="5" s="1"/>
  <c r="W271" i="5" a="1"/>
  <c r="W271" i="5" s="1"/>
  <c r="W260" i="5" a="1"/>
  <c r="W260" i="5" s="1"/>
  <c r="W270" i="5" a="1"/>
  <c r="W270" i="5" s="1"/>
  <c r="W267" i="5" a="1"/>
  <c r="W267" i="5" s="1"/>
  <c r="W262" i="5" a="1"/>
  <c r="W262" i="5" s="1"/>
  <c r="W259" i="5" a="1"/>
  <c r="W259" i="5" s="1"/>
  <c r="W273" i="5" a="1"/>
  <c r="W273" i="5" s="1"/>
  <c r="W272" i="5" a="1"/>
  <c r="W272" i="5" s="1"/>
  <c r="W238" i="5" a="1"/>
  <c r="W238" i="5" s="1"/>
  <c r="W237" i="5" a="1"/>
  <c r="W237" i="5" s="1"/>
  <c r="W253" i="5" a="1"/>
  <c r="W253" i="5" s="1"/>
  <c r="W251" i="5" a="1"/>
  <c r="W251" i="5" s="1"/>
  <c r="W248" i="5" a="1"/>
  <c r="W248" i="5" s="1"/>
  <c r="W247" i="5" a="1"/>
  <c r="W247" i="5" s="1"/>
  <c r="W242" i="5" a="1"/>
  <c r="W242" i="5" s="1"/>
  <c r="W236" i="5" a="1"/>
  <c r="W236" i="5" s="1"/>
  <c r="W254" i="5" a="1"/>
  <c r="W254" i="5" s="1"/>
  <c r="W241" i="5" a="1"/>
  <c r="W241" i="5" s="1"/>
  <c r="W235" i="5" a="1"/>
  <c r="W235" i="5" s="1"/>
  <c r="W245" i="5" a="1"/>
  <c r="W245" i="5" s="1"/>
  <c r="W240" i="5" a="1"/>
  <c r="W240" i="5" s="1"/>
  <c r="W252" i="5" a="1"/>
  <c r="W252" i="5" s="1"/>
  <c r="W250" i="5" a="1"/>
  <c r="W250" i="5" s="1"/>
  <c r="W239" i="5" a="1"/>
  <c r="W239" i="5" s="1"/>
  <c r="W234" i="5" a="1"/>
  <c r="W234" i="5" s="1"/>
  <c r="W249" i="5" a="1"/>
  <c r="W249" i="5" s="1"/>
  <c r="W246" i="5" a="1"/>
  <c r="W246" i="5" s="1"/>
  <c r="W244" i="5" a="1"/>
  <c r="W244" i="5" s="1"/>
  <c r="W243" i="5" a="1"/>
  <c r="W243" i="5" s="1"/>
  <c r="W233" i="5" a="1"/>
  <c r="W233" i="5" s="1"/>
  <c r="W229" i="5" a="1"/>
  <c r="W229" i="5" s="1"/>
  <c r="W223" i="5" a="1"/>
  <c r="W223" i="5" s="1"/>
  <c r="W212" i="5" a="1"/>
  <c r="W212" i="5" s="1"/>
  <c r="W222" i="5" a="1"/>
  <c r="W222" i="5" s="1"/>
  <c r="W216" i="5" a="1"/>
  <c r="W216" i="5" s="1"/>
  <c r="W211" i="5" a="1"/>
  <c r="W211" i="5" s="1"/>
  <c r="W230" i="5" a="1"/>
  <c r="W230" i="5" s="1"/>
  <c r="W228" i="5" a="1"/>
  <c r="W228" i="5" s="1"/>
  <c r="W227" i="5" a="1"/>
  <c r="W227" i="5" s="1"/>
  <c r="W219" i="5" a="1"/>
  <c r="W219" i="5" s="1"/>
  <c r="W218" i="5" a="1"/>
  <c r="W218" i="5" s="1"/>
  <c r="W217" i="5" a="1"/>
  <c r="W217" i="5" s="1"/>
  <c r="W215" i="5" a="1"/>
  <c r="W215" i="5" s="1"/>
  <c r="W232" i="5" a="1"/>
  <c r="W232" i="5" s="1"/>
  <c r="W226" i="5" a="1"/>
  <c r="W226" i="5" s="1"/>
  <c r="W225" i="5" a="1"/>
  <c r="W225" i="5" s="1"/>
  <c r="W214" i="5" a="1"/>
  <c r="W214" i="5" s="1"/>
  <c r="W220" i="5" a="1"/>
  <c r="W220" i="5" s="1"/>
  <c r="W231" i="5" a="1"/>
  <c r="W231" i="5" s="1"/>
  <c r="W224" i="5" a="1"/>
  <c r="W224" i="5" s="1"/>
  <c r="W221" i="5" a="1"/>
  <c r="W221" i="5" s="1"/>
  <c r="W213" i="5" a="1"/>
  <c r="W213" i="5" s="1"/>
  <c r="W209" i="5" a="1"/>
  <c r="W209" i="5" s="1"/>
  <c r="W196" i="5" a="1"/>
  <c r="W196" i="5" s="1"/>
  <c r="W192" i="5" a="1"/>
  <c r="W192" i="5" s="1"/>
  <c r="W191" i="5" a="1"/>
  <c r="W191" i="5" s="1"/>
  <c r="W179" i="5" a="1"/>
  <c r="W179" i="5" s="1"/>
  <c r="W174" i="5" a="1"/>
  <c r="W174" i="5" s="1"/>
  <c r="W210" i="5" a="1"/>
  <c r="W210" i="5" s="1"/>
  <c r="W208" i="5" a="1"/>
  <c r="W208" i="5" s="1"/>
  <c r="W187" i="5" a="1"/>
  <c r="W187" i="5" s="1"/>
  <c r="W206" i="5" a="1"/>
  <c r="W206" i="5" s="1"/>
  <c r="W201" i="5" a="1"/>
  <c r="W201" i="5" s="1"/>
  <c r="W197" i="5" a="1"/>
  <c r="W197" i="5" s="1"/>
  <c r="W188" i="5" a="1"/>
  <c r="W188" i="5" s="1"/>
  <c r="W183" i="5" a="1"/>
  <c r="W183" i="5" s="1"/>
  <c r="W170" i="5" a="1"/>
  <c r="W170" i="5" s="1"/>
  <c r="W205" i="5" a="1"/>
  <c r="W205" i="5" s="1"/>
  <c r="W193" i="5" a="1"/>
  <c r="W193" i="5" s="1"/>
  <c r="W184" i="5" a="1"/>
  <c r="W184" i="5" s="1"/>
  <c r="W180" i="5" a="1"/>
  <c r="W180" i="5" s="1"/>
  <c r="W176" i="5" a="1"/>
  <c r="W176" i="5" s="1"/>
  <c r="W204" i="5" a="1"/>
  <c r="W204" i="5" s="1"/>
  <c r="W200" i="5" a="1"/>
  <c r="W200" i="5" s="1"/>
  <c r="W194" i="5" a="1"/>
  <c r="W194" i="5" s="1"/>
  <c r="W189" i="5" a="1"/>
  <c r="W189" i="5" s="1"/>
  <c r="W181" i="5" a="1"/>
  <c r="W181" i="5" s="1"/>
  <c r="W172" i="5" a="1"/>
  <c r="W172" i="5" s="1"/>
  <c r="W199" i="5" a="1"/>
  <c r="W199" i="5" s="1"/>
  <c r="W195" i="5" a="1"/>
  <c r="W195" i="5" s="1"/>
  <c r="W185" i="5" a="1"/>
  <c r="W185" i="5" s="1"/>
  <c r="W177" i="5" a="1"/>
  <c r="W177" i="5" s="1"/>
  <c r="W171" i="5" a="1"/>
  <c r="W171" i="5" s="1"/>
  <c r="W207" i="5" a="1"/>
  <c r="W207" i="5" s="1"/>
  <c r="W203" i="5" a="1"/>
  <c r="W203" i="5" s="1"/>
  <c r="W198" i="5" a="1"/>
  <c r="W198" i="5" s="1"/>
  <c r="W190" i="5" a="1"/>
  <c r="W190" i="5" s="1"/>
  <c r="W182" i="5" a="1"/>
  <c r="W182" i="5" s="1"/>
  <c r="W175" i="5" a="1"/>
  <c r="W175" i="5" s="1"/>
  <c r="W169" i="5" a="1"/>
  <c r="W169" i="5" s="1"/>
  <c r="W202" i="5" a="1"/>
  <c r="W202" i="5" s="1"/>
  <c r="W186" i="5" a="1"/>
  <c r="W186" i="5" s="1"/>
  <c r="W178" i="5" a="1"/>
  <c r="W178" i="5" s="1"/>
  <c r="W173" i="5" a="1"/>
  <c r="W173" i="5" s="1"/>
  <c r="W155" i="5" a="1"/>
  <c r="W155" i="5" s="1"/>
  <c r="W145" i="5" a="1"/>
  <c r="W145" i="5" s="1"/>
  <c r="W143" i="5" a="1"/>
  <c r="W143" i="5" s="1"/>
  <c r="W142" i="5" a="1"/>
  <c r="W142" i="5" s="1"/>
  <c r="W129" i="5" a="1"/>
  <c r="W129" i="5" s="1"/>
  <c r="W156" i="5" a="1"/>
  <c r="W156" i="5" s="1"/>
  <c r="W152" i="5" a="1"/>
  <c r="W152" i="5" s="1"/>
  <c r="W151" i="5" a="1"/>
  <c r="W151" i="5" s="1"/>
  <c r="W150" i="5" a="1"/>
  <c r="W150" i="5" s="1"/>
  <c r="W149" i="5" a="1"/>
  <c r="W149" i="5" s="1"/>
  <c r="W141" i="5" a="1"/>
  <c r="W141" i="5" s="1"/>
  <c r="W132" i="5" a="1"/>
  <c r="W132" i="5" s="1"/>
  <c r="W124" i="5" a="1"/>
  <c r="W124" i="5" s="1"/>
  <c r="W165" i="5" a="1"/>
  <c r="W165" i="5" s="1"/>
  <c r="W162" i="5" a="1"/>
  <c r="W162" i="5" s="1"/>
  <c r="W148" i="5" a="1"/>
  <c r="W148" i="5" s="1"/>
  <c r="W147" i="5" a="1"/>
  <c r="W147" i="5" s="1"/>
  <c r="W138" i="5" a="1"/>
  <c r="W138" i="5" s="1"/>
  <c r="W127" i="5" a="1"/>
  <c r="W127" i="5" s="1"/>
  <c r="W167" i="5" a="1"/>
  <c r="W167" i="5" s="1"/>
  <c r="W166" i="5" a="1"/>
  <c r="W166" i="5" s="1"/>
  <c r="W164" i="5" a="1"/>
  <c r="W164" i="5" s="1"/>
  <c r="W163" i="5" a="1"/>
  <c r="W163" i="5" s="1"/>
  <c r="W161" i="5" a="1"/>
  <c r="W161" i="5" s="1"/>
  <c r="W157" i="5" a="1"/>
  <c r="W157" i="5" s="1"/>
  <c r="W137" i="5" a="1"/>
  <c r="W137" i="5" s="1"/>
  <c r="W135" i="5" a="1"/>
  <c r="W135" i="5" s="1"/>
  <c r="W133" i="5" a="1"/>
  <c r="W133" i="5" s="1"/>
  <c r="W130" i="5" a="1"/>
  <c r="W130" i="5" s="1"/>
  <c r="W160" i="5" a="1"/>
  <c r="W160" i="5" s="1"/>
  <c r="W158" i="5" a="1"/>
  <c r="W158" i="5" s="1"/>
  <c r="W153" i="5" a="1"/>
  <c r="W153" i="5" s="1"/>
  <c r="W144" i="5" a="1"/>
  <c r="W144" i="5" s="1"/>
  <c r="W140" i="5" a="1"/>
  <c r="W140" i="5" s="1"/>
  <c r="W136" i="5" a="1"/>
  <c r="W136" i="5" s="1"/>
  <c r="W134" i="5" a="1"/>
  <c r="W134" i="5" s="1"/>
  <c r="W146" i="5" a="1"/>
  <c r="W146" i="5" s="1"/>
  <c r="W139" i="5" a="1"/>
  <c r="W139" i="5" s="1"/>
  <c r="W128" i="5" a="1"/>
  <c r="W128" i="5" s="1"/>
  <c r="W168" i="5" a="1"/>
  <c r="W168" i="5" s="1"/>
  <c r="W159" i="5" a="1"/>
  <c r="W159" i="5" s="1"/>
  <c r="W154" i="5" a="1"/>
  <c r="W154" i="5" s="1"/>
  <c r="W131" i="5" a="1"/>
  <c r="W131" i="5" s="1"/>
  <c r="W115" i="5" a="1"/>
  <c r="W115" i="5" s="1"/>
  <c r="W110" i="5" a="1"/>
  <c r="W110" i="5" s="1"/>
  <c r="W102" i="5" a="1"/>
  <c r="W102" i="5" s="1"/>
  <c r="W91" i="5" a="1"/>
  <c r="W91" i="5" s="1"/>
  <c r="W126" i="5" a="1"/>
  <c r="W126" i="5" s="1"/>
  <c r="W88" i="5" a="1"/>
  <c r="W88" i="5" s="1"/>
  <c r="W85" i="5" a="1"/>
  <c r="W85" i="5" s="1"/>
  <c r="W125" i="5" a="1"/>
  <c r="W125" i="5" s="1"/>
  <c r="W122" i="5" a="1"/>
  <c r="W122" i="5" s="1"/>
  <c r="W114" i="5" a="1"/>
  <c r="W114" i="5" s="1"/>
  <c r="W109" i="5" a="1"/>
  <c r="W109" i="5" s="1"/>
  <c r="W105" i="5" a="1"/>
  <c r="W105" i="5" s="1"/>
  <c r="W99" i="5" a="1"/>
  <c r="W99" i="5" s="1"/>
  <c r="W96" i="5" a="1"/>
  <c r="W96" i="5" s="1"/>
  <c r="W119" i="5" a="1"/>
  <c r="W119" i="5" s="1"/>
  <c r="W103" i="5" a="1"/>
  <c r="W103" i="5" s="1"/>
  <c r="W100" i="5" a="1"/>
  <c r="W100" i="5" s="1"/>
  <c r="W93" i="5" a="1"/>
  <c r="W93" i="5" s="1"/>
  <c r="W90" i="5" a="1"/>
  <c r="W90" i="5" s="1"/>
  <c r="W87" i="5" a="1"/>
  <c r="W87" i="5" s="1"/>
  <c r="W84" i="5" a="1"/>
  <c r="W84" i="5" s="1"/>
  <c r="W121" i="5" a="1"/>
  <c r="W121" i="5" s="1"/>
  <c r="W117" i="5" a="1"/>
  <c r="W117" i="5" s="1"/>
  <c r="W113" i="5" a="1"/>
  <c r="W113" i="5" s="1"/>
  <c r="W108" i="5" a="1"/>
  <c r="W108" i="5" s="1"/>
  <c r="W106" i="5" a="1"/>
  <c r="W106" i="5" s="1"/>
  <c r="W104" i="5" a="1"/>
  <c r="W104" i="5" s="1"/>
  <c r="W98" i="5" a="1"/>
  <c r="W98" i="5" s="1"/>
  <c r="W95" i="5" a="1"/>
  <c r="W95" i="5" s="1"/>
  <c r="W92" i="5" a="1"/>
  <c r="W92" i="5" s="1"/>
  <c r="W120" i="5" a="1"/>
  <c r="W120" i="5" s="1"/>
  <c r="W112" i="5" a="1"/>
  <c r="W112" i="5" s="1"/>
  <c r="W107" i="5" a="1"/>
  <c r="W107" i="5" s="1"/>
  <c r="W101" i="5" a="1"/>
  <c r="W101" i="5" s="1"/>
  <c r="W89" i="5" a="1"/>
  <c r="W89" i="5" s="1"/>
  <c r="W97" i="5" a="1"/>
  <c r="W97" i="5" s="1"/>
  <c r="W86" i="5" a="1"/>
  <c r="W86" i="5" s="1"/>
  <c r="W123" i="5" a="1"/>
  <c r="W123" i="5" s="1"/>
  <c r="W118" i="5" a="1"/>
  <c r="W118" i="5" s="1"/>
  <c r="W116" i="5" a="1"/>
  <c r="W116" i="5" s="1"/>
  <c r="W111" i="5" a="1"/>
  <c r="W111" i="5" s="1"/>
  <c r="W94" i="5" a="1"/>
  <c r="W94" i="5" s="1"/>
  <c r="W81" i="5" a="1"/>
  <c r="W81" i="5" s="1"/>
  <c r="W72" i="5" a="1"/>
  <c r="W72" i="5" s="1"/>
  <c r="W64" i="5" a="1"/>
  <c r="W64" i="5" s="1"/>
  <c r="W57" i="5" a="1"/>
  <c r="W57" i="5" s="1"/>
  <c r="W54" i="5" a="1"/>
  <c r="W54" i="5" s="1"/>
  <c r="W78" i="5" a="1"/>
  <c r="W78" i="5" s="1"/>
  <c r="W75" i="5" a="1"/>
  <c r="W75" i="5" s="1"/>
  <c r="W67" i="5" a="1"/>
  <c r="W67" i="5" s="1"/>
  <c r="W59" i="5" a="1"/>
  <c r="W59" i="5" s="1"/>
  <c r="W70" i="5" a="1"/>
  <c r="W70" i="5" s="1"/>
  <c r="W62" i="5" a="1"/>
  <c r="W62" i="5" s="1"/>
  <c r="W80" i="5" a="1"/>
  <c r="W80" i="5" s="1"/>
  <c r="W73" i="5" a="1"/>
  <c r="W73" i="5" s="1"/>
  <c r="W65" i="5" a="1"/>
  <c r="W65" i="5" s="1"/>
  <c r="W56" i="5" a="1"/>
  <c r="W56" i="5" s="1"/>
  <c r="W47" i="5" a="1"/>
  <c r="W47" i="5" s="1"/>
  <c r="W44" i="5" a="1"/>
  <c r="W44" i="5" s="1"/>
  <c r="W76" i="5" a="1"/>
  <c r="W76" i="5" s="1"/>
  <c r="W68" i="5" a="1"/>
  <c r="W68" i="5" s="1"/>
  <c r="W60" i="5" a="1"/>
  <c r="W60" i="5" s="1"/>
  <c r="W58" i="5" a="1"/>
  <c r="W58" i="5" s="1"/>
  <c r="W83" i="5" a="1"/>
  <c r="W83" i="5" s="1"/>
  <c r="W79" i="5" a="1"/>
  <c r="W79" i="5" s="1"/>
  <c r="W71" i="5" a="1"/>
  <c r="W71" i="5" s="1"/>
  <c r="W63" i="5" a="1"/>
  <c r="W63" i="5" s="1"/>
  <c r="W77" i="5" a="1"/>
  <c r="W77" i="5" s="1"/>
  <c r="W74" i="5" a="1"/>
  <c r="W74" i="5" s="1"/>
  <c r="W66" i="5" a="1"/>
  <c r="W66" i="5" s="1"/>
  <c r="W55" i="5" a="1"/>
  <c r="W55" i="5" s="1"/>
  <c r="W82" i="5" a="1"/>
  <c r="W82" i="5" s="1"/>
  <c r="W69" i="5" a="1"/>
  <c r="W69" i="5" s="1"/>
  <c r="W61" i="5" a="1"/>
  <c r="W61" i="5" s="1"/>
  <c r="W50" i="5" a="1"/>
  <c r="W50" i="5" s="1"/>
  <c r="W38" i="5" a="1"/>
  <c r="W38" i="5" s="1"/>
  <c r="W30" i="5" a="1"/>
  <c r="W30" i="5" s="1"/>
  <c r="W17" i="5" a="1"/>
  <c r="W17" i="5" s="1"/>
  <c r="W53" i="5" a="1"/>
  <c r="W53" i="5" s="1"/>
  <c r="W46" i="5" a="1"/>
  <c r="W46" i="5" s="1"/>
  <c r="W33" i="5" a="1"/>
  <c r="W33" i="5" s="1"/>
  <c r="W25" i="5" a="1"/>
  <c r="W25" i="5" s="1"/>
  <c r="W18" i="5" a="1"/>
  <c r="W18" i="5" s="1"/>
  <c r="W15" i="5" a="1"/>
  <c r="W15" i="5" s="1"/>
  <c r="W48" i="5" a="1"/>
  <c r="W48" i="5" s="1"/>
  <c r="W36" i="5" a="1"/>
  <c r="W36" i="5" s="1"/>
  <c r="W28" i="5" a="1"/>
  <c r="W28" i="5" s="1"/>
  <c r="W22" i="5" a="1"/>
  <c r="W22" i="5" s="1"/>
  <c r="W12" i="5" a="1"/>
  <c r="W12" i="5" s="1"/>
  <c r="W51" i="5" a="1"/>
  <c r="W51" i="5" s="1"/>
  <c r="W39" i="5" a="1"/>
  <c r="W39" i="5" s="1"/>
  <c r="W31" i="5" a="1"/>
  <c r="W31" i="5" s="1"/>
  <c r="W19" i="5" a="1"/>
  <c r="W19" i="5" s="1"/>
  <c r="W43" i="5" a="1"/>
  <c r="W43" i="5" s="1"/>
  <c r="W41" i="5" a="1"/>
  <c r="W41" i="5" s="1"/>
  <c r="W34" i="5" a="1"/>
  <c r="W34" i="5" s="1"/>
  <c r="W26" i="5" a="1"/>
  <c r="W26" i="5" s="1"/>
  <c r="W14" i="5" a="1"/>
  <c r="W14" i="5" s="1"/>
  <c r="W49" i="5" a="1"/>
  <c r="W49" i="5" s="1"/>
  <c r="W37" i="5" a="1"/>
  <c r="W37" i="5" s="1"/>
  <c r="W29" i="5" a="1"/>
  <c r="W29" i="5" s="1"/>
  <c r="W21" i="5" a="1"/>
  <c r="W21" i="5" s="1"/>
  <c r="W20" i="5" a="1"/>
  <c r="W20" i="5" s="1"/>
  <c r="W11" i="5" a="1"/>
  <c r="W11" i="5" s="1"/>
  <c r="W10" i="5" a="1"/>
  <c r="W10" i="5" s="1"/>
  <c r="W8" i="5" a="1"/>
  <c r="W8" i="5" s="1"/>
  <c r="W7" i="5" a="1"/>
  <c r="W7" i="5" s="1"/>
  <c r="W52" i="5" a="1"/>
  <c r="W52" i="5" s="1"/>
  <c r="W40" i="5" a="1"/>
  <c r="W40" i="5" s="1"/>
  <c r="W32" i="5" a="1"/>
  <c r="W32" i="5" s="1"/>
  <c r="W24" i="5" a="1"/>
  <c r="W24" i="5" s="1"/>
  <c r="W16" i="5" a="1"/>
  <c r="W16" i="5" s="1"/>
  <c r="W13" i="5" a="1"/>
  <c r="W13" i="5" s="1"/>
  <c r="W9" i="5" a="1"/>
  <c r="W9" i="5" s="1"/>
  <c r="W6" i="5" a="1"/>
  <c r="W6" i="5" s="1"/>
  <c r="W45" i="5" a="1"/>
  <c r="W45" i="5" s="1"/>
  <c r="W42" i="5" a="1"/>
  <c r="W42" i="5" s="1"/>
  <c r="W35" i="5" a="1"/>
  <c r="W35" i="5" s="1"/>
  <c r="W27" i="5" a="1"/>
  <c r="W27" i="5" s="1"/>
  <c r="W23" i="5" a="1"/>
  <c r="W23" i="5" s="1"/>
  <c r="AC1" i="6"/>
  <c r="AH357" i="5" a="1"/>
  <c r="AH357" i="5" s="1"/>
  <c r="AH353" i="5" a="1"/>
  <c r="AH353" i="5" s="1"/>
  <c r="AH352" i="5" a="1"/>
  <c r="AH352" i="5" s="1"/>
  <c r="AH358" i="5" a="1"/>
  <c r="AH358" i="5" s="1"/>
  <c r="AH351" i="5" a="1"/>
  <c r="AH351" i="5" s="1"/>
  <c r="AH355" i="5" a="1"/>
  <c r="AH355" i="5" s="1"/>
  <c r="AH356" i="5" a="1"/>
  <c r="AH356" i="5" s="1"/>
  <c r="AH354" i="5" a="1"/>
  <c r="AH354" i="5" s="1"/>
  <c r="AH345" i="5" a="1"/>
  <c r="AH345" i="5" s="1"/>
  <c r="AH341" i="5" a="1"/>
  <c r="AH341" i="5" s="1"/>
  <c r="AH347" i="5" a="1"/>
  <c r="AH347" i="5" s="1"/>
  <c r="AH343" i="5" a="1"/>
  <c r="AH343" i="5" s="1"/>
  <c r="AH346" i="5" a="1"/>
  <c r="AH346" i="5" s="1"/>
  <c r="AH340" i="5" a="1"/>
  <c r="AH340" i="5" s="1"/>
  <c r="AH349" i="5" a="1"/>
  <c r="AH349" i="5" s="1"/>
  <c r="AH342" i="5" a="1"/>
  <c r="AH342" i="5" s="1"/>
  <c r="AH350" i="5" a="1"/>
  <c r="AH350" i="5" s="1"/>
  <c r="AH348" i="5" a="1"/>
  <c r="AH348" i="5" s="1"/>
  <c r="AH344" i="5" a="1"/>
  <c r="AH344" i="5" s="1"/>
  <c r="AH339" i="5" a="1"/>
  <c r="AH339" i="5" s="1"/>
  <c r="AH336" i="5" a="1"/>
  <c r="AH336" i="5" s="1"/>
  <c r="AH331" i="5" a="1"/>
  <c r="AH331" i="5" s="1"/>
  <c r="AH332" i="5" a="1"/>
  <c r="AH332" i="5" s="1"/>
  <c r="AH338" i="5" a="1"/>
  <c r="AH338" i="5" s="1"/>
  <c r="AH333" i="5" a="1"/>
  <c r="AH333" i="5" s="1"/>
  <c r="AH328" i="5" a="1"/>
  <c r="AH328" i="5" s="1"/>
  <c r="AH337" i="5" a="1"/>
  <c r="AH337" i="5" s="1"/>
  <c r="AH335" i="5" a="1"/>
  <c r="AH335" i="5" s="1"/>
  <c r="AH330" i="5" a="1"/>
  <c r="AH330" i="5" s="1"/>
  <c r="AH334" i="5" a="1"/>
  <c r="AH334" i="5" s="1"/>
  <c r="AH329" i="5" a="1"/>
  <c r="AH329" i="5" s="1"/>
  <c r="AH315" i="5" a="1"/>
  <c r="AH315" i="5" s="1"/>
  <c r="AH324" i="5" a="1"/>
  <c r="AH324" i="5" s="1"/>
  <c r="AH322" i="5" a="1"/>
  <c r="AH322" i="5" s="1"/>
  <c r="AH312" i="5" a="1"/>
  <c r="AH312" i="5" s="1"/>
  <c r="AH311" i="5" a="1"/>
  <c r="AH311" i="5" s="1"/>
  <c r="AH320" i="5" a="1"/>
  <c r="AH320" i="5" s="1"/>
  <c r="AH318" i="5" a="1"/>
  <c r="AH318" i="5" s="1"/>
  <c r="AH316" i="5" a="1"/>
  <c r="AH316" i="5" s="1"/>
  <c r="AH313" i="5" a="1"/>
  <c r="AH313" i="5" s="1"/>
  <c r="AH327" i="5" a="1"/>
  <c r="AH327" i="5" s="1"/>
  <c r="AH325" i="5" a="1"/>
  <c r="AH325" i="5" s="1"/>
  <c r="AH314" i="5" a="1"/>
  <c r="AH314" i="5" s="1"/>
  <c r="AH323" i="5" a="1"/>
  <c r="AH323" i="5" s="1"/>
  <c r="AH321" i="5" a="1"/>
  <c r="AH321" i="5" s="1"/>
  <c r="AH319" i="5" a="1"/>
  <c r="AH319" i="5" s="1"/>
  <c r="AH326" i="5" a="1"/>
  <c r="AH326" i="5" s="1"/>
  <c r="AH317" i="5" a="1"/>
  <c r="AH317" i="5" s="1"/>
  <c r="AH305" i="5" a="1"/>
  <c r="AH305" i="5" s="1"/>
  <c r="AH296" i="5" a="1"/>
  <c r="AH296" i="5" s="1"/>
  <c r="AH309" i="5" a="1"/>
  <c r="AH309" i="5" s="1"/>
  <c r="AH301" i="5" a="1"/>
  <c r="AH301" i="5" s="1"/>
  <c r="AH299" i="5" a="1"/>
  <c r="AH299" i="5" s="1"/>
  <c r="AH310" i="5" a="1"/>
  <c r="AH310" i="5" s="1"/>
  <c r="AH304" i="5" a="1"/>
  <c r="AH304" i="5" s="1"/>
  <c r="AH295" i="5" a="1"/>
  <c r="AH295" i="5" s="1"/>
  <c r="AH292" i="5" a="1"/>
  <c r="AH292" i="5" s="1"/>
  <c r="AH307" i="5" a="1"/>
  <c r="AH307" i="5" s="1"/>
  <c r="AH302" i="5" a="1"/>
  <c r="AH302" i="5" s="1"/>
  <c r="AH297" i="5" a="1"/>
  <c r="AH297" i="5" s="1"/>
  <c r="AH303" i="5" a="1"/>
  <c r="AH303" i="5" s="1"/>
  <c r="AH298" i="5" a="1"/>
  <c r="AH298" i="5" s="1"/>
  <c r="AH294" i="5" a="1"/>
  <c r="AH294" i="5" s="1"/>
  <c r="AH308" i="5" a="1"/>
  <c r="AH308" i="5" s="1"/>
  <c r="AH306" i="5" a="1"/>
  <c r="AH306" i="5" s="1"/>
  <c r="AH300" i="5" a="1"/>
  <c r="AH300" i="5" s="1"/>
  <c r="AH293" i="5" a="1"/>
  <c r="AH293" i="5" s="1"/>
  <c r="AH289" i="5" a="1"/>
  <c r="AH289" i="5" s="1"/>
  <c r="AH286" i="5" a="1"/>
  <c r="AH286" i="5" s="1"/>
  <c r="AH283" i="5" a="1"/>
  <c r="AH283" i="5" s="1"/>
  <c r="AH290" i="5" a="1"/>
  <c r="AH290" i="5" s="1"/>
  <c r="AH288" i="5" a="1"/>
  <c r="AH288" i="5" s="1"/>
  <c r="AH287" i="5" a="1"/>
  <c r="AH287" i="5" s="1"/>
  <c r="AH285" i="5" a="1"/>
  <c r="AH285" i="5" s="1"/>
  <c r="AH291" i="5" a="1"/>
  <c r="AH291" i="5" s="1"/>
  <c r="AH282" i="5" a="1"/>
  <c r="AH282" i="5" s="1"/>
  <c r="AH280" i="5" a="1"/>
  <c r="AH280" i="5" s="1"/>
  <c r="AH274" i="5" a="1"/>
  <c r="AH274" i="5" s="1"/>
  <c r="AH279" i="5" a="1"/>
  <c r="AH279" i="5" s="1"/>
  <c r="AH277" i="5" a="1"/>
  <c r="AH277" i="5" s="1"/>
  <c r="AH281" i="5" a="1"/>
  <c r="AH281" i="5" s="1"/>
  <c r="AH276" i="5" a="1"/>
  <c r="AH276" i="5" s="1"/>
  <c r="AH284" i="5" a="1"/>
  <c r="AH284" i="5" s="1"/>
  <c r="AH278" i="5" a="1"/>
  <c r="AH278" i="5" s="1"/>
  <c r="AH275" i="5" a="1"/>
  <c r="AH275" i="5" s="1"/>
  <c r="AH269" i="5" a="1"/>
  <c r="AH269" i="5" s="1"/>
  <c r="AH262" i="5" a="1"/>
  <c r="AH262" i="5" s="1"/>
  <c r="AH259" i="5" a="1"/>
  <c r="AH259" i="5" s="1"/>
  <c r="AH271" i="5" a="1"/>
  <c r="AH271" i="5" s="1"/>
  <c r="AH265" i="5" a="1"/>
  <c r="AH265" i="5" s="1"/>
  <c r="AH256" i="5" a="1"/>
  <c r="AH256" i="5" s="1"/>
  <c r="AH273" i="5" a="1"/>
  <c r="AH273" i="5" s="1"/>
  <c r="AH261" i="5" a="1"/>
  <c r="AH261" i="5" s="1"/>
  <c r="AH258" i="5" a="1"/>
  <c r="AH258" i="5" s="1"/>
  <c r="AH255" i="5" a="1"/>
  <c r="AH255" i="5" s="1"/>
  <c r="AH268" i="5" a="1"/>
  <c r="AH268" i="5" s="1"/>
  <c r="AH272" i="5" a="1"/>
  <c r="AH272" i="5" s="1"/>
  <c r="AH264" i="5" a="1"/>
  <c r="AH264" i="5" s="1"/>
  <c r="AH263" i="5" a="1"/>
  <c r="AH263" i="5" s="1"/>
  <c r="AH260" i="5" a="1"/>
  <c r="AH260" i="5" s="1"/>
  <c r="AH257" i="5" a="1"/>
  <c r="AH257" i="5" s="1"/>
  <c r="AH267" i="5" a="1"/>
  <c r="AH267" i="5" s="1"/>
  <c r="AH254" i="5" a="1"/>
  <c r="AH254" i="5" s="1"/>
  <c r="AH270" i="5" a="1"/>
  <c r="AH270" i="5" s="1"/>
  <c r="AH266" i="5" a="1"/>
  <c r="AH266" i="5" s="1"/>
  <c r="AH253" i="5" a="1"/>
  <c r="AH253" i="5" s="1"/>
  <c r="AH252" i="5" a="1"/>
  <c r="AH252" i="5" s="1"/>
  <c r="AH249" i="5" a="1"/>
  <c r="AH249" i="5" s="1"/>
  <c r="AH246" i="5" a="1"/>
  <c r="AH246" i="5" s="1"/>
  <c r="AH233" i="5" a="1"/>
  <c r="AH233" i="5" s="1"/>
  <c r="AH243" i="5" a="1"/>
  <c r="AH243" i="5" s="1"/>
  <c r="AH238" i="5" a="1"/>
  <c r="AH238" i="5" s="1"/>
  <c r="AH251" i="5" a="1"/>
  <c r="AH251" i="5" s="1"/>
  <c r="AH237" i="5" a="1"/>
  <c r="AH237" i="5" s="1"/>
  <c r="AH244" i="5" a="1"/>
  <c r="AH244" i="5" s="1"/>
  <c r="AH242" i="5" a="1"/>
  <c r="AH242" i="5" s="1"/>
  <c r="AH241" i="5" a="1"/>
  <c r="AH241" i="5" s="1"/>
  <c r="AH236" i="5" a="1"/>
  <c r="AH236" i="5" s="1"/>
  <c r="AH250" i="5" a="1"/>
  <c r="AH250" i="5" s="1"/>
  <c r="AH248" i="5" a="1"/>
  <c r="AH248" i="5" s="1"/>
  <c r="AH247" i="5" a="1"/>
  <c r="AH247" i="5" s="1"/>
  <c r="AH235" i="5" a="1"/>
  <c r="AH235" i="5" s="1"/>
  <c r="AH245" i="5" a="1"/>
  <c r="AH245" i="5" s="1"/>
  <c r="AH240" i="5" a="1"/>
  <c r="AH240" i="5" s="1"/>
  <c r="AH239" i="5" a="1"/>
  <c r="AH239" i="5" s="1"/>
  <c r="AH234" i="5" a="1"/>
  <c r="AH234" i="5" s="1"/>
  <c r="AH225" i="5" a="1"/>
  <c r="AH225" i="5" s="1"/>
  <c r="AH219" i="5" a="1"/>
  <c r="AH219" i="5" s="1"/>
  <c r="AH231" i="5" a="1"/>
  <c r="AH231" i="5" s="1"/>
  <c r="AH224" i="5" a="1"/>
  <c r="AH224" i="5" s="1"/>
  <c r="AH214" i="5" a="1"/>
  <c r="AH214" i="5" s="1"/>
  <c r="AH223" i="5" a="1"/>
  <c r="AH223" i="5" s="1"/>
  <c r="AH220" i="5" a="1"/>
  <c r="AH220" i="5" s="1"/>
  <c r="AH230" i="5" a="1"/>
  <c r="AH230" i="5" s="1"/>
  <c r="AH228" i="5" a="1"/>
  <c r="AH228" i="5" s="1"/>
  <c r="AH213" i="5" a="1"/>
  <c r="AH213" i="5" s="1"/>
  <c r="AH227" i="5" a="1"/>
  <c r="AH227" i="5" s="1"/>
  <c r="AH222" i="5" a="1"/>
  <c r="AH222" i="5" s="1"/>
  <c r="AH221" i="5" a="1"/>
  <c r="AH221" i="5" s="1"/>
  <c r="AH212" i="5" a="1"/>
  <c r="AH212" i="5" s="1"/>
  <c r="AH226" i="5" a="1"/>
  <c r="AH226" i="5" s="1"/>
  <c r="AH216" i="5" a="1"/>
  <c r="AH216" i="5" s="1"/>
  <c r="AH211" i="5" a="1"/>
  <c r="AH211" i="5" s="1"/>
  <c r="AH232" i="5" a="1"/>
  <c r="AH232" i="5" s="1"/>
  <c r="AH229" i="5" a="1"/>
  <c r="AH229" i="5" s="1"/>
  <c r="AH218" i="5" a="1"/>
  <c r="AH218" i="5" s="1"/>
  <c r="AH217" i="5" a="1"/>
  <c r="AH217" i="5" s="1"/>
  <c r="AH215" i="5" a="1"/>
  <c r="AH215" i="5" s="1"/>
  <c r="AH199" i="5" a="1"/>
  <c r="AH199" i="5" s="1"/>
  <c r="AH195" i="5" a="1"/>
  <c r="AH195" i="5" s="1"/>
  <c r="AH190" i="5" a="1"/>
  <c r="AH190" i="5" s="1"/>
  <c r="AH182" i="5" a="1"/>
  <c r="AH182" i="5" s="1"/>
  <c r="AH207" i="5" a="1"/>
  <c r="AH207" i="5" s="1"/>
  <c r="AH204" i="5" a="1"/>
  <c r="AH204" i="5" s="1"/>
  <c r="AH196" i="5" a="1"/>
  <c r="AH196" i="5" s="1"/>
  <c r="AH186" i="5" a="1"/>
  <c r="AH186" i="5" s="1"/>
  <c r="AH178" i="5" a="1"/>
  <c r="AH178" i="5" s="1"/>
  <c r="AH174" i="5" a="1"/>
  <c r="AH174" i="5" s="1"/>
  <c r="AH203" i="5" a="1"/>
  <c r="AH203" i="5" s="1"/>
  <c r="AH191" i="5" a="1"/>
  <c r="AH191" i="5" s="1"/>
  <c r="AH209" i="5" a="1"/>
  <c r="AH209" i="5" s="1"/>
  <c r="AH202" i="5" a="1"/>
  <c r="AH202" i="5" s="1"/>
  <c r="AH198" i="5" a="1"/>
  <c r="AH198" i="5" s="1"/>
  <c r="AH192" i="5" a="1"/>
  <c r="AH192" i="5" s="1"/>
  <c r="AH187" i="5" a="1"/>
  <c r="AH187" i="5" s="1"/>
  <c r="AH179" i="5" a="1"/>
  <c r="AH179" i="5" s="1"/>
  <c r="AH210" i="5" a="1"/>
  <c r="AH210" i="5" s="1"/>
  <c r="AH208" i="5" a="1"/>
  <c r="AH208" i="5" s="1"/>
  <c r="AH197" i="5" a="1"/>
  <c r="AH197" i="5" s="1"/>
  <c r="AH193" i="5" a="1"/>
  <c r="AH193" i="5" s="1"/>
  <c r="AH183" i="5" a="1"/>
  <c r="AH183" i="5" s="1"/>
  <c r="AH180" i="5" a="1"/>
  <c r="AH180" i="5" s="1"/>
  <c r="AH176" i="5" a="1"/>
  <c r="AH176" i="5" s="1"/>
  <c r="AH172" i="5" a="1"/>
  <c r="AH172" i="5" s="1"/>
  <c r="AH206" i="5" a="1"/>
  <c r="AH206" i="5" s="1"/>
  <c r="AH201" i="5" a="1"/>
  <c r="AH201" i="5" s="1"/>
  <c r="AH188" i="5" a="1"/>
  <c r="AH188" i="5" s="1"/>
  <c r="AH171" i="5" a="1"/>
  <c r="AH171" i="5" s="1"/>
  <c r="AH200" i="5" a="1"/>
  <c r="AH200" i="5" s="1"/>
  <c r="AH189" i="5" a="1"/>
  <c r="AH189" i="5" s="1"/>
  <c r="AH184" i="5" a="1"/>
  <c r="AH184" i="5" s="1"/>
  <c r="AH175" i="5" a="1"/>
  <c r="AH175" i="5" s="1"/>
  <c r="AH205" i="5" a="1"/>
  <c r="AH205" i="5" s="1"/>
  <c r="AH194" i="5" a="1"/>
  <c r="AH194" i="5" s="1"/>
  <c r="AH185" i="5" a="1"/>
  <c r="AH185" i="5" s="1"/>
  <c r="AH181" i="5" a="1"/>
  <c r="AH181" i="5" s="1"/>
  <c r="AH177" i="5" a="1"/>
  <c r="AH177" i="5" s="1"/>
  <c r="AH173" i="5" a="1"/>
  <c r="AH173" i="5" s="1"/>
  <c r="AH170" i="5" a="1"/>
  <c r="AH170" i="5" s="1"/>
  <c r="AH161" i="5" a="1"/>
  <c r="AH161" i="5" s="1"/>
  <c r="AH158" i="5" a="1"/>
  <c r="AH158" i="5" s="1"/>
  <c r="AH146" i="5" a="1"/>
  <c r="AH146" i="5" s="1"/>
  <c r="AH140" i="5" a="1"/>
  <c r="AH140" i="5" s="1"/>
  <c r="AH137" i="5" a="1"/>
  <c r="AH137" i="5" s="1"/>
  <c r="AH136" i="5" a="1"/>
  <c r="AH136" i="5" s="1"/>
  <c r="AH134" i="5" a="1"/>
  <c r="AH134" i="5" s="1"/>
  <c r="AH127" i="5" a="1"/>
  <c r="AH127" i="5" s="1"/>
  <c r="AH159" i="5" a="1"/>
  <c r="AH159" i="5" s="1"/>
  <c r="AH154" i="5" a="1"/>
  <c r="AH154" i="5" s="1"/>
  <c r="AH139" i="5" a="1"/>
  <c r="AH139" i="5" s="1"/>
  <c r="AH130" i="5" a="1"/>
  <c r="AH130" i="5" s="1"/>
  <c r="AH169" i="5" a="1"/>
  <c r="AH169" i="5" s="1"/>
  <c r="AH144" i="5" a="1"/>
  <c r="AH144" i="5" s="1"/>
  <c r="AH125" i="5" a="1"/>
  <c r="AH125" i="5" s="1"/>
  <c r="AH155" i="5" a="1"/>
  <c r="AH155" i="5" s="1"/>
  <c r="AH143" i="5" a="1"/>
  <c r="AH143" i="5" s="1"/>
  <c r="AH128" i="5" a="1"/>
  <c r="AH128" i="5" s="1"/>
  <c r="AH168" i="5" a="1"/>
  <c r="AH168" i="5" s="1"/>
  <c r="AH156" i="5" a="1"/>
  <c r="AH156" i="5" s="1"/>
  <c r="AH152" i="5" a="1"/>
  <c r="AH152" i="5" s="1"/>
  <c r="AH150" i="5" a="1"/>
  <c r="AH150" i="5" s="1"/>
  <c r="AH145" i="5" a="1"/>
  <c r="AH145" i="5" s="1"/>
  <c r="AH142" i="5" a="1"/>
  <c r="AH142" i="5" s="1"/>
  <c r="AH131" i="5" a="1"/>
  <c r="AH131" i="5" s="1"/>
  <c r="AH151" i="5" a="1"/>
  <c r="AH151" i="5" s="1"/>
  <c r="AH147" i="5" a="1"/>
  <c r="AH147" i="5" s="1"/>
  <c r="AH138" i="5" a="1"/>
  <c r="AH138" i="5" s="1"/>
  <c r="AH126" i="5" a="1"/>
  <c r="AH126" i="5" s="1"/>
  <c r="AH166" i="5" a="1"/>
  <c r="AH166" i="5" s="1"/>
  <c r="AH163" i="5" a="1"/>
  <c r="AH163" i="5" s="1"/>
  <c r="AH162" i="5" a="1"/>
  <c r="AH162" i="5" s="1"/>
  <c r="AH157" i="5" a="1"/>
  <c r="AH157" i="5" s="1"/>
  <c r="AH149" i="5" a="1"/>
  <c r="AH149" i="5" s="1"/>
  <c r="AH148" i="5" a="1"/>
  <c r="AH148" i="5" s="1"/>
  <c r="AH129" i="5" a="1"/>
  <c r="AH129" i="5" s="1"/>
  <c r="AH167" i="5" a="1"/>
  <c r="AH167" i="5" s="1"/>
  <c r="AH165" i="5" a="1"/>
  <c r="AH165" i="5" s="1"/>
  <c r="AH164" i="5" a="1"/>
  <c r="AH164" i="5" s="1"/>
  <c r="AH160" i="5" a="1"/>
  <c r="AH160" i="5" s="1"/>
  <c r="AH153" i="5" a="1"/>
  <c r="AH153" i="5" s="1"/>
  <c r="AH141" i="5" a="1"/>
  <c r="AH141" i="5" s="1"/>
  <c r="AH135" i="5" a="1"/>
  <c r="AH135" i="5" s="1"/>
  <c r="AH133" i="5" a="1"/>
  <c r="AH133" i="5" s="1"/>
  <c r="AH132" i="5" a="1"/>
  <c r="AH132" i="5" s="1"/>
  <c r="AH120" i="5" a="1"/>
  <c r="AH120" i="5" s="1"/>
  <c r="AH117" i="5" a="1"/>
  <c r="AH117" i="5" s="1"/>
  <c r="AH103" i="5" a="1"/>
  <c r="AH103" i="5" s="1"/>
  <c r="AH97" i="5" a="1"/>
  <c r="AH97" i="5" s="1"/>
  <c r="AH86" i="5" a="1"/>
  <c r="AH86" i="5" s="1"/>
  <c r="AH112" i="5" a="1"/>
  <c r="AH112" i="5" s="1"/>
  <c r="AH107" i="5" a="1"/>
  <c r="AH107" i="5" s="1"/>
  <c r="AH94" i="5" a="1"/>
  <c r="AH94" i="5" s="1"/>
  <c r="AH91" i="5" a="1"/>
  <c r="AH91" i="5" s="1"/>
  <c r="AH88" i="5" a="1"/>
  <c r="AH88" i="5" s="1"/>
  <c r="AH85" i="5" a="1"/>
  <c r="AH85" i="5" s="1"/>
  <c r="AH116" i="5" a="1"/>
  <c r="AH116" i="5" s="1"/>
  <c r="AH111" i="5" a="1"/>
  <c r="AH111" i="5" s="1"/>
  <c r="AH101" i="5" a="1"/>
  <c r="AH101" i="5" s="1"/>
  <c r="AH96" i="5" a="1"/>
  <c r="AH96" i="5" s="1"/>
  <c r="AH93" i="5" a="1"/>
  <c r="AH93" i="5" s="1"/>
  <c r="AH123" i="5" a="1"/>
  <c r="AH123" i="5" s="1"/>
  <c r="AH118" i="5" a="1"/>
  <c r="AH118" i="5" s="1"/>
  <c r="AH90" i="5" a="1"/>
  <c r="AH90" i="5" s="1"/>
  <c r="AH122" i="5" a="1"/>
  <c r="AH122" i="5" s="1"/>
  <c r="AH115" i="5" a="1"/>
  <c r="AH115" i="5" s="1"/>
  <c r="AH110" i="5" a="1"/>
  <c r="AH110" i="5" s="1"/>
  <c r="AH106" i="5" a="1"/>
  <c r="AH106" i="5" s="1"/>
  <c r="AH99" i="5" a="1"/>
  <c r="AH99" i="5" s="1"/>
  <c r="AH98" i="5" a="1"/>
  <c r="AH98" i="5" s="1"/>
  <c r="AH87" i="5" a="1"/>
  <c r="AH87" i="5" s="1"/>
  <c r="AH84" i="5" a="1"/>
  <c r="AH84" i="5" s="1"/>
  <c r="AH119" i="5" a="1"/>
  <c r="AH119" i="5" s="1"/>
  <c r="AH102" i="5" a="1"/>
  <c r="AH102" i="5" s="1"/>
  <c r="AH95" i="5" a="1"/>
  <c r="AH95" i="5" s="1"/>
  <c r="AH121" i="5" a="1"/>
  <c r="AH121" i="5" s="1"/>
  <c r="AH114" i="5" a="1"/>
  <c r="AH114" i="5" s="1"/>
  <c r="AH109" i="5" a="1"/>
  <c r="AH109" i="5" s="1"/>
  <c r="AH105" i="5" a="1"/>
  <c r="AH105" i="5" s="1"/>
  <c r="AH100" i="5" a="1"/>
  <c r="AH100" i="5" s="1"/>
  <c r="AH92" i="5" a="1"/>
  <c r="AH92" i="5" s="1"/>
  <c r="AH124" i="5" a="1"/>
  <c r="AH124" i="5" s="1"/>
  <c r="AH113" i="5" a="1"/>
  <c r="AH113" i="5" s="1"/>
  <c r="AH108" i="5" a="1"/>
  <c r="AH108" i="5" s="1"/>
  <c r="AH104" i="5" a="1"/>
  <c r="AH104" i="5" s="1"/>
  <c r="AH89" i="5" a="1"/>
  <c r="AH89" i="5" s="1"/>
  <c r="AH83" i="5" a="1"/>
  <c r="AH83" i="5" s="1"/>
  <c r="AH73" i="5" a="1"/>
  <c r="AH73" i="5" s="1"/>
  <c r="AH65" i="5" a="1"/>
  <c r="AH65" i="5" s="1"/>
  <c r="AH55" i="5" a="1"/>
  <c r="AH55" i="5" s="1"/>
  <c r="AH76" i="5" a="1"/>
  <c r="AH76" i="5" s="1"/>
  <c r="AH68" i="5" a="1"/>
  <c r="AH68" i="5" s="1"/>
  <c r="AH60" i="5" a="1"/>
  <c r="AH60" i="5" s="1"/>
  <c r="AH57" i="5" a="1"/>
  <c r="AH57" i="5" s="1"/>
  <c r="AH78" i="5" a="1"/>
  <c r="AH78" i="5" s="1"/>
  <c r="AH71" i="5" a="1"/>
  <c r="AH71" i="5" s="1"/>
  <c r="AH63" i="5" a="1"/>
  <c r="AH63" i="5" s="1"/>
  <c r="AH54" i="5" a="1"/>
  <c r="AH54" i="5" s="1"/>
  <c r="AH81" i="5" a="1"/>
  <c r="AH81" i="5" s="1"/>
  <c r="AH74" i="5" a="1"/>
  <c r="AH74" i="5" s="1"/>
  <c r="AH66" i="5" a="1"/>
  <c r="AH66" i="5" s="1"/>
  <c r="AH56" i="5" a="1"/>
  <c r="AH56" i="5" s="1"/>
  <c r="AH45" i="5" a="1"/>
  <c r="AH45" i="5" s="1"/>
  <c r="AH82" i="5" a="1"/>
  <c r="AH82" i="5" s="1"/>
  <c r="AH80" i="5" a="1"/>
  <c r="AH80" i="5" s="1"/>
  <c r="AH77" i="5" a="1"/>
  <c r="AH77" i="5" s="1"/>
  <c r="AH69" i="5" a="1"/>
  <c r="AH69" i="5" s="1"/>
  <c r="AH61" i="5" a="1"/>
  <c r="AH61" i="5" s="1"/>
  <c r="AH72" i="5" a="1"/>
  <c r="AH72" i="5" s="1"/>
  <c r="AH64" i="5" a="1"/>
  <c r="AH64" i="5" s="1"/>
  <c r="AH43" i="5" a="1"/>
  <c r="AH43" i="5" s="1"/>
  <c r="AH79" i="5" a="1"/>
  <c r="AH79" i="5" s="1"/>
  <c r="AH75" i="5" a="1"/>
  <c r="AH75" i="5" s="1"/>
  <c r="AH67" i="5" a="1"/>
  <c r="AH67" i="5" s="1"/>
  <c r="AH59" i="5" a="1"/>
  <c r="AH59" i="5" s="1"/>
  <c r="AH58" i="5" a="1"/>
  <c r="AH58" i="5" s="1"/>
  <c r="AH70" i="5" a="1"/>
  <c r="AH70" i="5" s="1"/>
  <c r="AH62" i="5" a="1"/>
  <c r="AH62" i="5" s="1"/>
  <c r="AH41" i="5" a="1"/>
  <c r="AH41" i="5" s="1"/>
  <c r="AH53" i="5" a="1"/>
  <c r="AH53" i="5" s="1"/>
  <c r="AH51" i="5" a="1"/>
  <c r="AH51" i="5" s="1"/>
  <c r="AH39" i="5" a="1"/>
  <c r="AH39" i="5" s="1"/>
  <c r="AH31" i="5" a="1"/>
  <c r="AH31" i="5" s="1"/>
  <c r="AH23" i="5" a="1"/>
  <c r="AH23" i="5" s="1"/>
  <c r="AH13" i="5" a="1"/>
  <c r="AH13" i="5" s="1"/>
  <c r="AH10" i="5" a="1"/>
  <c r="AH10" i="5" s="1"/>
  <c r="AH9" i="5" a="1"/>
  <c r="AH9" i="5" s="1"/>
  <c r="AH8" i="5" a="1"/>
  <c r="AH8" i="5" s="1"/>
  <c r="AH6" i="5" a="1"/>
  <c r="AH6" i="5" s="1"/>
  <c r="AH34" i="5" a="1"/>
  <c r="AH34" i="5" s="1"/>
  <c r="AH26" i="5" a="1"/>
  <c r="AH26" i="5" s="1"/>
  <c r="AH7" i="5" a="1"/>
  <c r="AH7" i="5" s="1"/>
  <c r="AH49" i="5" a="1"/>
  <c r="AH49" i="5" s="1"/>
  <c r="AH46" i="5" a="1"/>
  <c r="AH46" i="5" s="1"/>
  <c r="AH37" i="5" a="1"/>
  <c r="AH37" i="5" s="1"/>
  <c r="AH29" i="5" a="1"/>
  <c r="AH29" i="5" s="1"/>
  <c r="AH17" i="5" a="1"/>
  <c r="AH17" i="5" s="1"/>
  <c r="AH15" i="5" a="1"/>
  <c r="AH15" i="5" s="1"/>
  <c r="AH52" i="5" a="1"/>
  <c r="AH52" i="5" s="1"/>
  <c r="AH40" i="5" a="1"/>
  <c r="AH40" i="5" s="1"/>
  <c r="AH32" i="5" a="1"/>
  <c r="AH32" i="5" s="1"/>
  <c r="AH24" i="5" a="1"/>
  <c r="AH24" i="5" s="1"/>
  <c r="AH12" i="5" a="1"/>
  <c r="AH12" i="5" s="1"/>
  <c r="AH47" i="5" a="1"/>
  <c r="AH47" i="5" s="1"/>
  <c r="AH44" i="5" a="1"/>
  <c r="AH44" i="5" s="1"/>
  <c r="AH35" i="5" a="1"/>
  <c r="AH35" i="5" s="1"/>
  <c r="AH27" i="5" a="1"/>
  <c r="AH27" i="5" s="1"/>
  <c r="AH22" i="5" a="1"/>
  <c r="AH22" i="5" s="1"/>
  <c r="AH18" i="5" a="1"/>
  <c r="AH18" i="5" s="1"/>
  <c r="AH14" i="5" a="1"/>
  <c r="AH14" i="5" s="1"/>
  <c r="AH50" i="5" a="1"/>
  <c r="AH50" i="5" s="1"/>
  <c r="AH38" i="5" a="1"/>
  <c r="AH38" i="5" s="1"/>
  <c r="AH30" i="5" a="1"/>
  <c r="AH30" i="5" s="1"/>
  <c r="AH19" i="5" a="1"/>
  <c r="AH19" i="5" s="1"/>
  <c r="AH11" i="5" a="1"/>
  <c r="AH11" i="5" s="1"/>
  <c r="AH33" i="5" a="1"/>
  <c r="AH33" i="5" s="1"/>
  <c r="AH25" i="5" a="1"/>
  <c r="AH25" i="5" s="1"/>
  <c r="AH21" i="5" a="1"/>
  <c r="AH21" i="5" s="1"/>
  <c r="AH48" i="5" a="1"/>
  <c r="AH48" i="5" s="1"/>
  <c r="AH42" i="5" a="1"/>
  <c r="AH42" i="5" s="1"/>
  <c r="AH36" i="5" a="1"/>
  <c r="AH36" i="5" s="1"/>
  <c r="AH28" i="5" a="1"/>
  <c r="AH28" i="5" s="1"/>
  <c r="AH20" i="5" a="1"/>
  <c r="AH20" i="5" s="1"/>
  <c r="AH16" i="5" a="1"/>
  <c r="AH16" i="5" s="1"/>
  <c r="AQ353" i="5" a="1"/>
  <c r="AQ353" i="5" s="1"/>
  <c r="AQ352" i="5" a="1"/>
  <c r="AQ352" i="5" s="1"/>
  <c r="AQ357" i="5" a="1"/>
  <c r="AQ357" i="5" s="1"/>
  <c r="AQ355" i="5" a="1"/>
  <c r="AQ355" i="5" s="1"/>
  <c r="AQ351" i="5" a="1"/>
  <c r="AQ351" i="5" s="1"/>
  <c r="AQ358" i="5" a="1"/>
  <c r="AQ358" i="5" s="1"/>
  <c r="AQ354" i="5" a="1"/>
  <c r="AQ354" i="5" s="1"/>
  <c r="AQ356" i="5" a="1"/>
  <c r="AQ356" i="5" s="1"/>
  <c r="AQ346" i="5" a="1"/>
  <c r="AQ346" i="5" s="1"/>
  <c r="AQ350" i="5" a="1"/>
  <c r="AQ350" i="5" s="1"/>
  <c r="AQ349" i="5" a="1"/>
  <c r="AQ349" i="5" s="1"/>
  <c r="AQ348" i="5" a="1"/>
  <c r="AQ348" i="5" s="1"/>
  <c r="AQ344" i="5" a="1"/>
  <c r="AQ344" i="5" s="1"/>
  <c r="AQ342" i="5" a="1"/>
  <c r="AQ342" i="5" s="1"/>
  <c r="AQ345" i="5" a="1"/>
  <c r="AQ345" i="5" s="1"/>
  <c r="AQ347" i="5" a="1"/>
  <c r="AQ347" i="5" s="1"/>
  <c r="AQ341" i="5" a="1"/>
  <c r="AQ341" i="5" s="1"/>
  <c r="AQ343" i="5" a="1"/>
  <c r="AQ343" i="5" s="1"/>
  <c r="AQ340" i="5" a="1"/>
  <c r="AQ340" i="5" s="1"/>
  <c r="AQ337" i="5" a="1"/>
  <c r="AQ337" i="5" s="1"/>
  <c r="AQ333" i="5" a="1"/>
  <c r="AQ333" i="5" s="1"/>
  <c r="AQ335" i="5" a="1"/>
  <c r="AQ335" i="5" s="1"/>
  <c r="AQ330" i="5" a="1"/>
  <c r="AQ330" i="5" s="1"/>
  <c r="AQ339" i="5" a="1"/>
  <c r="AQ339" i="5" s="1"/>
  <c r="AQ334" i="5" a="1"/>
  <c r="AQ334" i="5" s="1"/>
  <c r="AQ331" i="5" a="1"/>
  <c r="AQ331" i="5" s="1"/>
  <c r="AQ336" i="5" a="1"/>
  <c r="AQ336" i="5" s="1"/>
  <c r="AQ332" i="5" a="1"/>
  <c r="AQ332" i="5" s="1"/>
  <c r="AQ338" i="5" a="1"/>
  <c r="AQ338" i="5" s="1"/>
  <c r="AQ329" i="5" a="1"/>
  <c r="AQ329" i="5" s="1"/>
  <c r="AQ321" i="5" a="1"/>
  <c r="AQ321" i="5" s="1"/>
  <c r="AQ319" i="5" a="1"/>
  <c r="AQ319" i="5" s="1"/>
  <c r="AQ317" i="5" a="1"/>
  <c r="AQ317" i="5" s="1"/>
  <c r="AQ326" i="5" a="1"/>
  <c r="AQ326" i="5" s="1"/>
  <c r="AQ324" i="5" a="1"/>
  <c r="AQ324" i="5" s="1"/>
  <c r="AQ315" i="5" a="1"/>
  <c r="AQ315" i="5" s="1"/>
  <c r="AQ322" i="5" a="1"/>
  <c r="AQ322" i="5" s="1"/>
  <c r="AQ320" i="5" a="1"/>
  <c r="AQ320" i="5" s="1"/>
  <c r="AQ318" i="5" a="1"/>
  <c r="AQ318" i="5" s="1"/>
  <c r="AQ327" i="5" a="1"/>
  <c r="AQ327" i="5" s="1"/>
  <c r="AQ316" i="5" a="1"/>
  <c r="AQ316" i="5" s="1"/>
  <c r="AQ313" i="5" a="1"/>
  <c r="AQ313" i="5" s="1"/>
  <c r="AQ328" i="5" a="1"/>
  <c r="AQ328" i="5" s="1"/>
  <c r="AQ325" i="5" a="1"/>
  <c r="AQ325" i="5" s="1"/>
  <c r="AQ323" i="5" a="1"/>
  <c r="AQ323" i="5" s="1"/>
  <c r="AQ314" i="5" a="1"/>
  <c r="AQ314" i="5" s="1"/>
  <c r="AQ299" i="5" a="1"/>
  <c r="AQ299" i="5" s="1"/>
  <c r="AQ296" i="5" a="1"/>
  <c r="AQ296" i="5" s="1"/>
  <c r="AQ312" i="5" a="1"/>
  <c r="AQ312" i="5" s="1"/>
  <c r="AQ303" i="5" a="1"/>
  <c r="AQ303" i="5" s="1"/>
  <c r="AQ308" i="5" a="1"/>
  <c r="AQ308" i="5" s="1"/>
  <c r="AQ298" i="5" a="1"/>
  <c r="AQ298" i="5" s="1"/>
  <c r="AQ297" i="5" a="1"/>
  <c r="AQ297" i="5" s="1"/>
  <c r="AQ295" i="5" a="1"/>
  <c r="AQ295" i="5" s="1"/>
  <c r="AQ306" i="5" a="1"/>
  <c r="AQ306" i="5" s="1"/>
  <c r="AQ300" i="5" a="1"/>
  <c r="AQ300" i="5" s="1"/>
  <c r="AQ294" i="5" a="1"/>
  <c r="AQ294" i="5" s="1"/>
  <c r="AQ311" i="5" a="1"/>
  <c r="AQ311" i="5" s="1"/>
  <c r="AQ309" i="5" a="1"/>
  <c r="AQ309" i="5" s="1"/>
  <c r="AQ305" i="5" a="1"/>
  <c r="AQ305" i="5" s="1"/>
  <c r="AQ302" i="5" a="1"/>
  <c r="AQ302" i="5" s="1"/>
  <c r="AQ293" i="5" a="1"/>
  <c r="AQ293" i="5" s="1"/>
  <c r="AQ310" i="5" a="1"/>
  <c r="AQ310" i="5" s="1"/>
  <c r="AQ307" i="5" a="1"/>
  <c r="AQ307" i="5" s="1"/>
  <c r="AQ304" i="5" a="1"/>
  <c r="AQ304" i="5" s="1"/>
  <c r="AQ301" i="5" a="1"/>
  <c r="AQ301" i="5" s="1"/>
  <c r="AQ289" i="5" a="1"/>
  <c r="AQ289" i="5" s="1"/>
  <c r="AQ286" i="5" a="1"/>
  <c r="AQ286" i="5" s="1"/>
  <c r="AQ277" i="5" a="1"/>
  <c r="AQ277" i="5" s="1"/>
  <c r="AQ282" i="5" a="1"/>
  <c r="AQ282" i="5" s="1"/>
  <c r="AQ276" i="5" a="1"/>
  <c r="AQ276" i="5" s="1"/>
  <c r="AQ273" i="5" a="1"/>
  <c r="AQ273" i="5" s="1"/>
  <c r="AQ284" i="5" a="1"/>
  <c r="AQ284" i="5" s="1"/>
  <c r="AQ281" i="5" a="1"/>
  <c r="AQ281" i="5" s="1"/>
  <c r="AQ275" i="5" a="1"/>
  <c r="AQ275" i="5" s="1"/>
  <c r="AQ292" i="5" a="1"/>
  <c r="AQ292" i="5" s="1"/>
  <c r="AQ278" i="5" a="1"/>
  <c r="AQ278" i="5" s="1"/>
  <c r="AQ287" i="5" a="1"/>
  <c r="AQ287" i="5" s="1"/>
  <c r="AQ274" i="5" a="1"/>
  <c r="AQ274" i="5" s="1"/>
  <c r="AQ291" i="5" a="1"/>
  <c r="AQ291" i="5" s="1"/>
  <c r="AQ290" i="5" a="1"/>
  <c r="AQ290" i="5" s="1"/>
  <c r="AQ288" i="5" a="1"/>
  <c r="AQ288" i="5" s="1"/>
  <c r="AQ285" i="5" a="1"/>
  <c r="AQ285" i="5" s="1"/>
  <c r="AQ283" i="5" a="1"/>
  <c r="AQ283" i="5" s="1"/>
  <c r="AQ280" i="5" a="1"/>
  <c r="AQ280" i="5" s="1"/>
  <c r="AQ279" i="5" a="1"/>
  <c r="AQ279" i="5" s="1"/>
  <c r="AQ268" i="5" a="1"/>
  <c r="AQ268" i="5" s="1"/>
  <c r="AQ264" i="5" a="1"/>
  <c r="AQ264" i="5" s="1"/>
  <c r="AQ267" i="5" a="1"/>
  <c r="AQ267" i="5" s="1"/>
  <c r="AQ266" i="5" a="1"/>
  <c r="AQ266" i="5" s="1"/>
  <c r="AQ260" i="5" a="1"/>
  <c r="AQ260" i="5" s="1"/>
  <c r="AQ257" i="5" a="1"/>
  <c r="AQ257" i="5" s="1"/>
  <c r="AQ270" i="5" a="1"/>
  <c r="AQ270" i="5" s="1"/>
  <c r="AQ263" i="5" a="1"/>
  <c r="AQ263" i="5" s="1"/>
  <c r="AQ254" i="5" a="1"/>
  <c r="AQ254" i="5" s="1"/>
  <c r="AQ253" i="5" a="1"/>
  <c r="AQ253" i="5" s="1"/>
  <c r="AQ269" i="5" a="1"/>
  <c r="AQ269" i="5" s="1"/>
  <c r="AQ262" i="5" a="1"/>
  <c r="AQ262" i="5" s="1"/>
  <c r="AQ259" i="5" a="1"/>
  <c r="AQ259" i="5" s="1"/>
  <c r="AQ265" i="5" a="1"/>
  <c r="AQ265" i="5" s="1"/>
  <c r="AQ261" i="5" a="1"/>
  <c r="AQ261" i="5" s="1"/>
  <c r="AQ272" i="5" a="1"/>
  <c r="AQ272" i="5" s="1"/>
  <c r="AQ271" i="5" a="1"/>
  <c r="AQ271" i="5" s="1"/>
  <c r="AQ258" i="5" a="1"/>
  <c r="AQ258" i="5" s="1"/>
  <c r="AQ255" i="5" a="1"/>
  <c r="AQ255" i="5" s="1"/>
  <c r="AQ244" i="5" a="1"/>
  <c r="AQ244" i="5" s="1"/>
  <c r="AQ242" i="5" a="1"/>
  <c r="AQ242" i="5" s="1"/>
  <c r="AQ236" i="5" a="1"/>
  <c r="AQ236" i="5" s="1"/>
  <c r="AQ250" i="5" a="1"/>
  <c r="AQ250" i="5" s="1"/>
  <c r="AQ241" i="5" a="1"/>
  <c r="AQ241" i="5" s="1"/>
  <c r="AQ235" i="5" a="1"/>
  <c r="AQ235" i="5" s="1"/>
  <c r="AQ248" i="5" a="1"/>
  <c r="AQ248" i="5" s="1"/>
  <c r="AQ247" i="5" a="1"/>
  <c r="AQ247" i="5" s="1"/>
  <c r="AQ245" i="5" a="1"/>
  <c r="AQ245" i="5" s="1"/>
  <c r="AQ240" i="5" a="1"/>
  <c r="AQ240" i="5" s="1"/>
  <c r="AQ239" i="5" a="1"/>
  <c r="AQ239" i="5" s="1"/>
  <c r="AQ256" i="5" a="1"/>
  <c r="AQ256" i="5" s="1"/>
  <c r="AQ246" i="5" a="1"/>
  <c r="AQ246" i="5" s="1"/>
  <c r="AQ234" i="5" a="1"/>
  <c r="AQ234" i="5" s="1"/>
  <c r="AQ233" i="5" a="1"/>
  <c r="AQ233" i="5" s="1"/>
  <c r="AQ252" i="5" a="1"/>
  <c r="AQ252" i="5" s="1"/>
  <c r="AQ249" i="5" a="1"/>
  <c r="AQ249" i="5" s="1"/>
  <c r="AQ251" i="5" a="1"/>
  <c r="AQ251" i="5" s="1"/>
  <c r="AQ243" i="5" a="1"/>
  <c r="AQ243" i="5" s="1"/>
  <c r="AQ238" i="5" a="1"/>
  <c r="AQ238" i="5" s="1"/>
  <c r="AQ237" i="5" a="1"/>
  <c r="AQ237" i="5" s="1"/>
  <c r="AQ213" i="5" a="1"/>
  <c r="AQ213" i="5" s="1"/>
  <c r="AQ222" i="5" a="1"/>
  <c r="AQ222" i="5" s="1"/>
  <c r="AQ221" i="5" a="1"/>
  <c r="AQ221" i="5" s="1"/>
  <c r="AQ220" i="5" a="1"/>
  <c r="AQ220" i="5" s="1"/>
  <c r="AQ229" i="5" a="1"/>
  <c r="AQ229" i="5" s="1"/>
  <c r="AQ212" i="5" a="1"/>
  <c r="AQ212" i="5" s="1"/>
  <c r="AQ226" i="5" a="1"/>
  <c r="AQ226" i="5" s="1"/>
  <c r="AQ232" i="5" a="1"/>
  <c r="AQ232" i="5" s="1"/>
  <c r="AQ225" i="5" a="1"/>
  <c r="AQ225" i="5" s="1"/>
  <c r="AQ218" i="5" a="1"/>
  <c r="AQ218" i="5" s="1"/>
  <c r="AQ217" i="5" a="1"/>
  <c r="AQ217" i="5" s="1"/>
  <c r="AQ216" i="5" a="1"/>
  <c r="AQ216" i="5" s="1"/>
  <c r="AQ211" i="5" a="1"/>
  <c r="AQ211" i="5" s="1"/>
  <c r="AQ231" i="5" a="1"/>
  <c r="AQ231" i="5" s="1"/>
  <c r="AQ224" i="5" a="1"/>
  <c r="AQ224" i="5" s="1"/>
  <c r="AQ215" i="5" a="1"/>
  <c r="AQ215" i="5" s="1"/>
  <c r="AQ230" i="5" a="1"/>
  <c r="AQ230" i="5" s="1"/>
  <c r="AQ228" i="5" a="1"/>
  <c r="AQ228" i="5" s="1"/>
  <c r="AQ227" i="5" a="1"/>
  <c r="AQ227" i="5" s="1"/>
  <c r="AQ223" i="5" a="1"/>
  <c r="AQ223" i="5" s="1"/>
  <c r="AQ219" i="5" a="1"/>
  <c r="AQ219" i="5" s="1"/>
  <c r="AQ214" i="5" a="1"/>
  <c r="AQ214" i="5" s="1"/>
  <c r="AQ203" i="5" a="1"/>
  <c r="AQ203" i="5" s="1"/>
  <c r="AQ197" i="5" a="1"/>
  <c r="AQ197" i="5" s="1"/>
  <c r="AQ192" i="5" a="1"/>
  <c r="AQ192" i="5" s="1"/>
  <c r="AQ187" i="5" a="1"/>
  <c r="AQ187" i="5" s="1"/>
  <c r="AQ183" i="5" a="1"/>
  <c r="AQ183" i="5" s="1"/>
  <c r="AQ179" i="5" a="1"/>
  <c r="AQ179" i="5" s="1"/>
  <c r="AQ210" i="5" a="1"/>
  <c r="AQ210" i="5" s="1"/>
  <c r="AQ188" i="5" a="1"/>
  <c r="AQ188" i="5" s="1"/>
  <c r="AQ180" i="5" a="1"/>
  <c r="AQ180" i="5" s="1"/>
  <c r="AQ173" i="5" a="1"/>
  <c r="AQ173" i="5" s="1"/>
  <c r="AQ209" i="5" a="1"/>
  <c r="AQ209" i="5" s="1"/>
  <c r="AQ208" i="5" a="1"/>
  <c r="AQ208" i="5" s="1"/>
  <c r="AQ206" i="5" a="1"/>
  <c r="AQ206" i="5" s="1"/>
  <c r="AQ202" i="5" a="1"/>
  <c r="AQ202" i="5" s="1"/>
  <c r="AQ194" i="5" a="1"/>
  <c r="AQ194" i="5" s="1"/>
  <c r="AQ193" i="5" a="1"/>
  <c r="AQ193" i="5" s="1"/>
  <c r="AQ175" i="5" a="1"/>
  <c r="AQ175" i="5" s="1"/>
  <c r="AQ201" i="5" a="1"/>
  <c r="AQ201" i="5" s="1"/>
  <c r="AQ184" i="5" a="1"/>
  <c r="AQ184" i="5" s="1"/>
  <c r="AQ181" i="5" a="1"/>
  <c r="AQ181" i="5" s="1"/>
  <c r="AQ205" i="5" a="1"/>
  <c r="AQ205" i="5" s="1"/>
  <c r="AQ200" i="5" a="1"/>
  <c r="AQ200" i="5" s="1"/>
  <c r="AQ189" i="5" a="1"/>
  <c r="AQ189" i="5" s="1"/>
  <c r="AQ185" i="5" a="1"/>
  <c r="AQ185" i="5" s="1"/>
  <c r="AQ177" i="5" a="1"/>
  <c r="AQ177" i="5" s="1"/>
  <c r="AQ195" i="5" a="1"/>
  <c r="AQ195" i="5" s="1"/>
  <c r="AQ190" i="5" a="1"/>
  <c r="AQ190" i="5" s="1"/>
  <c r="AQ182" i="5" a="1"/>
  <c r="AQ182" i="5" s="1"/>
  <c r="AQ174" i="5" a="1"/>
  <c r="AQ174" i="5" s="1"/>
  <c r="AQ207" i="5" a="1"/>
  <c r="AQ207" i="5" s="1"/>
  <c r="AQ204" i="5" a="1"/>
  <c r="AQ204" i="5" s="1"/>
  <c r="AQ199" i="5" a="1"/>
  <c r="AQ199" i="5" s="1"/>
  <c r="AQ191" i="5" a="1"/>
  <c r="AQ191" i="5" s="1"/>
  <c r="AQ186" i="5" a="1"/>
  <c r="AQ186" i="5" s="1"/>
  <c r="AQ178" i="5" a="1"/>
  <c r="AQ178" i="5" s="1"/>
  <c r="AQ198" i="5" a="1"/>
  <c r="AQ198" i="5" s="1"/>
  <c r="AQ196" i="5" a="1"/>
  <c r="AQ196" i="5" s="1"/>
  <c r="AQ176" i="5" a="1"/>
  <c r="AQ176" i="5" s="1"/>
  <c r="AQ172" i="5" a="1"/>
  <c r="AQ172" i="5" s="1"/>
  <c r="AQ139" i="5" a="1"/>
  <c r="AQ139" i="5" s="1"/>
  <c r="AQ130" i="5" a="1"/>
  <c r="AQ130" i="5" s="1"/>
  <c r="AQ170" i="5" a="1"/>
  <c r="AQ170" i="5" s="1"/>
  <c r="AQ152" i="5" a="1"/>
  <c r="AQ152" i="5" s="1"/>
  <c r="AQ143" i="5" a="1"/>
  <c r="AQ143" i="5" s="1"/>
  <c r="AQ138" i="5" a="1"/>
  <c r="AQ138" i="5" s="1"/>
  <c r="AQ125" i="5" a="1"/>
  <c r="AQ125" i="5" s="1"/>
  <c r="AQ157" i="5" a="1"/>
  <c r="AQ157" i="5" s="1"/>
  <c r="AQ156" i="5" a="1"/>
  <c r="AQ156" i="5" s="1"/>
  <c r="AQ151" i="5" a="1"/>
  <c r="AQ151" i="5" s="1"/>
  <c r="AQ150" i="5" a="1"/>
  <c r="AQ150" i="5" s="1"/>
  <c r="AQ128" i="5" a="1"/>
  <c r="AQ128" i="5" s="1"/>
  <c r="AQ169" i="5" a="1"/>
  <c r="AQ169" i="5" s="1"/>
  <c r="AQ168" i="5" a="1"/>
  <c r="AQ168" i="5" s="1"/>
  <c r="AQ149" i="5" a="1"/>
  <c r="AQ149" i="5" s="1"/>
  <c r="AQ148" i="5" a="1"/>
  <c r="AQ148" i="5" s="1"/>
  <c r="AQ147" i="5" a="1"/>
  <c r="AQ147" i="5" s="1"/>
  <c r="AQ145" i="5" a="1"/>
  <c r="AQ145" i="5" s="1"/>
  <c r="AQ142" i="5" a="1"/>
  <c r="AQ142" i="5" s="1"/>
  <c r="AQ131" i="5" a="1"/>
  <c r="AQ131" i="5" s="1"/>
  <c r="AQ167" i="5" a="1"/>
  <c r="AQ167" i="5" s="1"/>
  <c r="AQ166" i="5" a="1"/>
  <c r="AQ166" i="5" s="1"/>
  <c r="AQ165" i="5" a="1"/>
  <c r="AQ165" i="5" s="1"/>
  <c r="AQ164" i="5" a="1"/>
  <c r="AQ164" i="5" s="1"/>
  <c r="AQ163" i="5" a="1"/>
  <c r="AQ163" i="5" s="1"/>
  <c r="AQ162" i="5" a="1"/>
  <c r="AQ162" i="5" s="1"/>
  <c r="AQ161" i="5" a="1"/>
  <c r="AQ161" i="5" s="1"/>
  <c r="AQ158" i="5" a="1"/>
  <c r="AQ158" i="5" s="1"/>
  <c r="AQ153" i="5" a="1"/>
  <c r="AQ153" i="5" s="1"/>
  <c r="AQ146" i="5" a="1"/>
  <c r="AQ146" i="5" s="1"/>
  <c r="AQ141" i="5" a="1"/>
  <c r="AQ141" i="5" s="1"/>
  <c r="AQ137" i="5" a="1"/>
  <c r="AQ137" i="5" s="1"/>
  <c r="AQ133" i="5" a="1"/>
  <c r="AQ133" i="5" s="1"/>
  <c r="AQ171" i="5" a="1"/>
  <c r="AQ171" i="5" s="1"/>
  <c r="AQ160" i="5" a="1"/>
  <c r="AQ160" i="5" s="1"/>
  <c r="AQ154" i="5" a="1"/>
  <c r="AQ154" i="5" s="1"/>
  <c r="AQ140" i="5" a="1"/>
  <c r="AQ140" i="5" s="1"/>
  <c r="AQ136" i="5" a="1"/>
  <c r="AQ136" i="5" s="1"/>
  <c r="AQ135" i="5" a="1"/>
  <c r="AQ135" i="5" s="1"/>
  <c r="AQ134" i="5" a="1"/>
  <c r="AQ134" i="5" s="1"/>
  <c r="AQ129" i="5" a="1"/>
  <c r="AQ129" i="5" s="1"/>
  <c r="AQ132" i="5" a="1"/>
  <c r="AQ132" i="5" s="1"/>
  <c r="AQ124" i="5" a="1"/>
  <c r="AQ124" i="5" s="1"/>
  <c r="AQ159" i="5" a="1"/>
  <c r="AQ159" i="5" s="1"/>
  <c r="AQ155" i="5" a="1"/>
  <c r="AQ155" i="5" s="1"/>
  <c r="AQ144" i="5" a="1"/>
  <c r="AQ144" i="5" s="1"/>
  <c r="AQ127" i="5" a="1"/>
  <c r="AQ127" i="5" s="1"/>
  <c r="AQ118" i="5" a="1"/>
  <c r="AQ118" i="5" s="1"/>
  <c r="AQ116" i="5" a="1"/>
  <c r="AQ116" i="5" s="1"/>
  <c r="AQ111" i="5" a="1"/>
  <c r="AQ111" i="5" s="1"/>
  <c r="AQ98" i="5" a="1"/>
  <c r="AQ98" i="5" s="1"/>
  <c r="AQ87" i="5" a="1"/>
  <c r="AQ87" i="5" s="1"/>
  <c r="AQ84" i="5" a="1"/>
  <c r="AQ84" i="5" s="1"/>
  <c r="AQ101" i="5" a="1"/>
  <c r="AQ101" i="5" s="1"/>
  <c r="AQ99" i="5" a="1"/>
  <c r="AQ99" i="5" s="1"/>
  <c r="AQ95" i="5" a="1"/>
  <c r="AQ95" i="5" s="1"/>
  <c r="AQ123" i="5" a="1"/>
  <c r="AQ123" i="5" s="1"/>
  <c r="AQ115" i="5" a="1"/>
  <c r="AQ115" i="5" s="1"/>
  <c r="AQ110" i="5" a="1"/>
  <c r="AQ110" i="5" s="1"/>
  <c r="AQ100" i="5" a="1"/>
  <c r="AQ100" i="5" s="1"/>
  <c r="AQ92" i="5" a="1"/>
  <c r="AQ92" i="5" s="1"/>
  <c r="AQ122" i="5" a="1"/>
  <c r="AQ122" i="5" s="1"/>
  <c r="AQ119" i="5" a="1"/>
  <c r="AQ119" i="5" s="1"/>
  <c r="AQ114" i="5" a="1"/>
  <c r="AQ114" i="5" s="1"/>
  <c r="AQ89" i="5" a="1"/>
  <c r="AQ89" i="5" s="1"/>
  <c r="AQ86" i="5" a="1"/>
  <c r="AQ86" i="5" s="1"/>
  <c r="AQ83" i="5" a="1"/>
  <c r="AQ83" i="5" s="1"/>
  <c r="AQ126" i="5" a="1"/>
  <c r="AQ126" i="5" s="1"/>
  <c r="AQ121" i="5" a="1"/>
  <c r="AQ121" i="5" s="1"/>
  <c r="AQ109" i="5" a="1"/>
  <c r="AQ109" i="5" s="1"/>
  <c r="AQ105" i="5" a="1"/>
  <c r="AQ105" i="5" s="1"/>
  <c r="AQ102" i="5" a="1"/>
  <c r="AQ102" i="5" s="1"/>
  <c r="AQ97" i="5" a="1"/>
  <c r="AQ97" i="5" s="1"/>
  <c r="AQ94" i="5" a="1"/>
  <c r="AQ94" i="5" s="1"/>
  <c r="AQ91" i="5" a="1"/>
  <c r="AQ91" i="5" s="1"/>
  <c r="AQ88" i="5" a="1"/>
  <c r="AQ88" i="5" s="1"/>
  <c r="AQ120" i="5" a="1"/>
  <c r="AQ120" i="5" s="1"/>
  <c r="AQ117" i="5" a="1"/>
  <c r="AQ117" i="5" s="1"/>
  <c r="AQ113" i="5" a="1"/>
  <c r="AQ113" i="5" s="1"/>
  <c r="AQ108" i="5" a="1"/>
  <c r="AQ108" i="5" s="1"/>
  <c r="AQ96" i="5" a="1"/>
  <c r="AQ96" i="5" s="1"/>
  <c r="AQ85" i="5" a="1"/>
  <c r="AQ85" i="5" s="1"/>
  <c r="AQ106" i="5" a="1"/>
  <c r="AQ106" i="5" s="1"/>
  <c r="AQ104" i="5" a="1"/>
  <c r="AQ104" i="5" s="1"/>
  <c r="AQ93" i="5" a="1"/>
  <c r="AQ93" i="5" s="1"/>
  <c r="AQ112" i="5" a="1"/>
  <c r="AQ112" i="5" s="1"/>
  <c r="AQ107" i="5" a="1"/>
  <c r="AQ107" i="5" s="1"/>
  <c r="AQ103" i="5" a="1"/>
  <c r="AQ103" i="5" s="1"/>
  <c r="AQ90" i="5" a="1"/>
  <c r="AQ90" i="5" s="1"/>
  <c r="AQ81" i="5" a="1"/>
  <c r="AQ81" i="5" s="1"/>
  <c r="AQ77" i="5" a="1"/>
  <c r="AQ77" i="5" s="1"/>
  <c r="AQ76" i="5" a="1"/>
  <c r="AQ76" i="5" s="1"/>
  <c r="AQ68" i="5" a="1"/>
  <c r="AQ68" i="5" s="1"/>
  <c r="AQ60" i="5" a="1"/>
  <c r="AQ60" i="5" s="1"/>
  <c r="AQ54" i="5" a="1"/>
  <c r="AQ54" i="5" s="1"/>
  <c r="AQ71" i="5" a="1"/>
  <c r="AQ71" i="5" s="1"/>
  <c r="AQ63" i="5" a="1"/>
  <c r="AQ63" i="5" s="1"/>
  <c r="AQ82" i="5" a="1"/>
  <c r="AQ82" i="5" s="1"/>
  <c r="AQ79" i="5" a="1"/>
  <c r="AQ79" i="5" s="1"/>
  <c r="AQ74" i="5" a="1"/>
  <c r="AQ74" i="5" s="1"/>
  <c r="AQ66" i="5" a="1"/>
  <c r="AQ66" i="5" s="1"/>
  <c r="AQ58" i="5" a="1"/>
  <c r="AQ58" i="5" s="1"/>
  <c r="AQ69" i="5" a="1"/>
  <c r="AQ69" i="5" s="1"/>
  <c r="AQ61" i="5" a="1"/>
  <c r="AQ61" i="5" s="1"/>
  <c r="AQ72" i="5" a="1"/>
  <c r="AQ72" i="5" s="1"/>
  <c r="AQ64" i="5" a="1"/>
  <c r="AQ64" i="5" s="1"/>
  <c r="AQ57" i="5" a="1"/>
  <c r="AQ57" i="5" s="1"/>
  <c r="AQ78" i="5" a="1"/>
  <c r="AQ78" i="5" s="1"/>
  <c r="AQ75" i="5" a="1"/>
  <c r="AQ75" i="5" s="1"/>
  <c r="AQ67" i="5" a="1"/>
  <c r="AQ67" i="5" s="1"/>
  <c r="AQ59" i="5" a="1"/>
  <c r="AQ59" i="5" s="1"/>
  <c r="AQ70" i="5" a="1"/>
  <c r="AQ70" i="5" s="1"/>
  <c r="AQ62" i="5" a="1"/>
  <c r="AQ62" i="5" s="1"/>
  <c r="AQ55" i="5" a="1"/>
  <c r="AQ55" i="5" s="1"/>
  <c r="AQ80" i="5" a="1"/>
  <c r="AQ80" i="5" s="1"/>
  <c r="AQ73" i="5" a="1"/>
  <c r="AQ73" i="5" s="1"/>
  <c r="AQ65" i="5" a="1"/>
  <c r="AQ65" i="5" s="1"/>
  <c r="AQ56" i="5" a="1"/>
  <c r="AQ56" i="5" s="1"/>
  <c r="AQ44" i="5" a="1"/>
  <c r="AQ44" i="5" s="1"/>
  <c r="AQ42" i="5" a="1"/>
  <c r="AQ42" i="5" s="1"/>
  <c r="AQ34" i="5" a="1"/>
  <c r="AQ34" i="5" s="1"/>
  <c r="AQ26" i="5" a="1"/>
  <c r="AQ26" i="5" s="1"/>
  <c r="AQ21" i="5" a="1"/>
  <c r="AQ21" i="5" s="1"/>
  <c r="AQ49" i="5" a="1"/>
  <c r="AQ49" i="5" s="1"/>
  <c r="AQ37" i="5" a="1"/>
  <c r="AQ37" i="5" s="1"/>
  <c r="AQ29" i="5" a="1"/>
  <c r="AQ29" i="5" s="1"/>
  <c r="AQ18" i="5" a="1"/>
  <c r="AQ18" i="5" s="1"/>
  <c r="AQ14" i="5" a="1"/>
  <c r="AQ14" i="5" s="1"/>
  <c r="AQ11" i="5" a="1"/>
  <c r="AQ11" i="5" s="1"/>
  <c r="AQ52" i="5" a="1"/>
  <c r="AQ52" i="5" s="1"/>
  <c r="AQ43" i="5" a="1"/>
  <c r="AQ43" i="5" s="1"/>
  <c r="AQ40" i="5" a="1"/>
  <c r="AQ40" i="5" s="1"/>
  <c r="AQ32" i="5" a="1"/>
  <c r="AQ32" i="5" s="1"/>
  <c r="AQ24" i="5" a="1"/>
  <c r="AQ24" i="5" s="1"/>
  <c r="AQ19" i="5" a="1"/>
  <c r="AQ19" i="5" s="1"/>
  <c r="AQ16" i="5" a="1"/>
  <c r="AQ16" i="5" s="1"/>
  <c r="AQ47" i="5" a="1"/>
  <c r="AQ47" i="5" s="1"/>
  <c r="AQ35" i="5" a="1"/>
  <c r="AQ35" i="5" s="1"/>
  <c r="AQ27" i="5" a="1"/>
  <c r="AQ27" i="5" s="1"/>
  <c r="AQ13" i="5" a="1"/>
  <c r="AQ13" i="5" s="1"/>
  <c r="AQ50" i="5" a="1"/>
  <c r="AQ50" i="5" s="1"/>
  <c r="AQ46" i="5" a="1"/>
  <c r="AQ46" i="5" s="1"/>
  <c r="AQ41" i="5" a="1"/>
  <c r="AQ41" i="5" s="1"/>
  <c r="AQ38" i="5" a="1"/>
  <c r="AQ38" i="5" s="1"/>
  <c r="AQ30" i="5" a="1"/>
  <c r="AQ30" i="5" s="1"/>
  <c r="AQ23" i="5" a="1"/>
  <c r="AQ23" i="5" s="1"/>
  <c r="AQ20" i="5" a="1"/>
  <c r="AQ20" i="5" s="1"/>
  <c r="AQ10" i="5" a="1"/>
  <c r="AQ10" i="5" s="1"/>
  <c r="AQ6" i="5" a="1"/>
  <c r="AQ6" i="5" s="1"/>
  <c r="AQ53" i="5" a="1"/>
  <c r="AQ53" i="5" s="1"/>
  <c r="AQ45" i="5" a="1"/>
  <c r="AQ45" i="5" s="1"/>
  <c r="AQ33" i="5" a="1"/>
  <c r="AQ33" i="5" s="1"/>
  <c r="AQ25" i="5" a="1"/>
  <c r="AQ25" i="5" s="1"/>
  <c r="AQ15" i="5" a="1"/>
  <c r="AQ15" i="5" s="1"/>
  <c r="AQ9" i="5" a="1"/>
  <c r="AQ9" i="5" s="1"/>
  <c r="AQ48" i="5" a="1"/>
  <c r="AQ48" i="5" s="1"/>
  <c r="AQ36" i="5" a="1"/>
  <c r="AQ36" i="5" s="1"/>
  <c r="AQ28" i="5" a="1"/>
  <c r="AQ28" i="5" s="1"/>
  <c r="AQ17" i="5" a="1"/>
  <c r="AQ17" i="5" s="1"/>
  <c r="AQ12" i="5" a="1"/>
  <c r="AQ12" i="5" s="1"/>
  <c r="AQ8" i="5" a="1"/>
  <c r="AQ8" i="5" s="1"/>
  <c r="AQ7" i="5" a="1"/>
  <c r="AQ7" i="5" s="1"/>
  <c r="AQ51" i="5" a="1"/>
  <c r="AQ51" i="5" s="1"/>
  <c r="AQ39" i="5" a="1"/>
  <c r="AQ39" i="5" s="1"/>
  <c r="AQ31" i="5" a="1"/>
  <c r="AQ31" i="5" s="1"/>
  <c r="AQ22" i="5" a="1"/>
  <c r="AQ22" i="5" s="1"/>
  <c r="AT1" i="6"/>
  <c r="AY357" i="5" a="1"/>
  <c r="AY357" i="5" s="1"/>
  <c r="AY355" i="5" a="1"/>
  <c r="AY355" i="5" s="1"/>
  <c r="AY354" i="5" a="1"/>
  <c r="AY354" i="5" s="1"/>
  <c r="AY358" i="5" a="1"/>
  <c r="AY358" i="5" s="1"/>
  <c r="AY353" i="5" a="1"/>
  <c r="AY353" i="5" s="1"/>
  <c r="AY350" i="5" a="1"/>
  <c r="AY350" i="5" s="1"/>
  <c r="AY356" i="5" a="1"/>
  <c r="AY356" i="5" s="1"/>
  <c r="AY352" i="5" a="1"/>
  <c r="AY352" i="5" s="1"/>
  <c r="AY349" i="5" a="1"/>
  <c r="AY349" i="5" s="1"/>
  <c r="AY348" i="5" a="1"/>
  <c r="AY348" i="5" s="1"/>
  <c r="AY347" i="5" a="1"/>
  <c r="AY347" i="5" s="1"/>
  <c r="AY341" i="5" a="1"/>
  <c r="AY341" i="5" s="1"/>
  <c r="AY351" i="5" a="1"/>
  <c r="AY351" i="5" s="1"/>
  <c r="AY343" i="5" a="1"/>
  <c r="AY343" i="5" s="1"/>
  <c r="AY346" i="5" a="1"/>
  <c r="AY346" i="5" s="1"/>
  <c r="AY340" i="5" a="1"/>
  <c r="AY340" i="5" s="1"/>
  <c r="AY344" i="5" a="1"/>
  <c r="AY344" i="5" s="1"/>
  <c r="AY345" i="5" a="1"/>
  <c r="AY345" i="5" s="1"/>
  <c r="AY342" i="5" a="1"/>
  <c r="AY342" i="5" s="1"/>
  <c r="AY339" i="5" a="1"/>
  <c r="AY339" i="5" s="1"/>
  <c r="AT90" i="6" s="1"/>
  <c r="AY331" i="5" a="1"/>
  <c r="AY331" i="5" s="1"/>
  <c r="AY330" i="5" a="1"/>
  <c r="AY330" i="5" s="1"/>
  <c r="AY334" i="5" a="1"/>
  <c r="AY334" i="5" s="1"/>
  <c r="AY336" i="5" a="1"/>
  <c r="AY336" i="5" s="1"/>
  <c r="AY332" i="5" a="1"/>
  <c r="AY332" i="5" s="1"/>
  <c r="AY338" i="5" a="1"/>
  <c r="AY338" i="5" s="1"/>
  <c r="AY337" i="5" a="1"/>
  <c r="AY337" i="5" s="1"/>
  <c r="AY333" i="5" a="1"/>
  <c r="AY333" i="5" s="1"/>
  <c r="AY335" i="5" a="1"/>
  <c r="AY335" i="5" s="1"/>
  <c r="AY324" i="5" a="1"/>
  <c r="AY324" i="5" s="1"/>
  <c r="AY322" i="5" a="1"/>
  <c r="AY322" i="5" s="1"/>
  <c r="AY329" i="5" a="1"/>
  <c r="AY329" i="5" s="1"/>
  <c r="AY320" i="5" a="1"/>
  <c r="AY320" i="5" s="1"/>
  <c r="AY313" i="5" a="1"/>
  <c r="AY313" i="5" s="1"/>
  <c r="AY312" i="5" a="1"/>
  <c r="AY312" i="5" s="1"/>
  <c r="AY318" i="5" a="1"/>
  <c r="AY318" i="5" s="1"/>
  <c r="AY316" i="5" a="1"/>
  <c r="AY316" i="5" s="1"/>
  <c r="AY327" i="5" a="1"/>
  <c r="AY327" i="5" s="1"/>
  <c r="AY325" i="5" a="1"/>
  <c r="AY325" i="5" s="1"/>
  <c r="AY323" i="5" a="1"/>
  <c r="AY323" i="5" s="1"/>
  <c r="AT86" i="6" s="1"/>
  <c r="AY321" i="5" a="1"/>
  <c r="AY321" i="5" s="1"/>
  <c r="AY314" i="5" a="1"/>
  <c r="AY314" i="5" s="1"/>
  <c r="AY328" i="5" a="1"/>
  <c r="AY328" i="5" s="1"/>
  <c r="AY319" i="5" a="1"/>
  <c r="AY319" i="5" s="1"/>
  <c r="AT85" i="6" s="1"/>
  <c r="AY317" i="5" a="1"/>
  <c r="AY317" i="5" s="1"/>
  <c r="AY315" i="5" a="1"/>
  <c r="AY315" i="5" s="1"/>
  <c r="AY326" i="5" a="1"/>
  <c r="AY326" i="5" s="1"/>
  <c r="AY311" i="5" a="1"/>
  <c r="AY311" i="5" s="1"/>
  <c r="AT83" i="6" s="1"/>
  <c r="AY300" i="5" a="1"/>
  <c r="AY300" i="5" s="1"/>
  <c r="AY297" i="5" a="1"/>
  <c r="AY297" i="5" s="1"/>
  <c r="AY295" i="5" a="1"/>
  <c r="AY295" i="5" s="1"/>
  <c r="AY309" i="5" a="1"/>
  <c r="AY309" i="5" s="1"/>
  <c r="AY291" i="5" a="1"/>
  <c r="AY291" i="5" s="1"/>
  <c r="AY305" i="5" a="1"/>
  <c r="AY305" i="5" s="1"/>
  <c r="AY310" i="5" a="1"/>
  <c r="AY310" i="5" s="1"/>
  <c r="AY307" i="5" a="1"/>
  <c r="AY307" i="5" s="1"/>
  <c r="AY299" i="5" a="1"/>
  <c r="AY299" i="5" s="1"/>
  <c r="AY294" i="5" a="1"/>
  <c r="AY294" i="5" s="1"/>
  <c r="AY304" i="5" a="1"/>
  <c r="AY304" i="5" s="1"/>
  <c r="AY301" i="5" a="1"/>
  <c r="AY301" i="5" s="1"/>
  <c r="AY293" i="5" a="1"/>
  <c r="AY293" i="5" s="1"/>
  <c r="AY303" i="5" a="1"/>
  <c r="AY303" i="5" s="1"/>
  <c r="AY308" i="5" a="1"/>
  <c r="AY308" i="5" s="1"/>
  <c r="AY306" i="5" a="1"/>
  <c r="AY306" i="5" s="1"/>
  <c r="AY302" i="5" a="1"/>
  <c r="AY302" i="5" s="1"/>
  <c r="AY298" i="5" a="1"/>
  <c r="AY298" i="5" s="1"/>
  <c r="AY296" i="5" a="1"/>
  <c r="AY296" i="5" s="1"/>
  <c r="AY284" i="5" a="1"/>
  <c r="AY284" i="5" s="1"/>
  <c r="AY278" i="5" a="1"/>
  <c r="AY278" i="5" s="1"/>
  <c r="AY275" i="5" a="1"/>
  <c r="AY275" i="5" s="1"/>
  <c r="AY272" i="5" a="1"/>
  <c r="AY272" i="5" s="1"/>
  <c r="AY281" i="5" a="1"/>
  <c r="AY281" i="5" s="1"/>
  <c r="AY274" i="5" a="1"/>
  <c r="AY274" i="5" s="1"/>
  <c r="AY280" i="5" a="1"/>
  <c r="AY280" i="5" s="1"/>
  <c r="AY277" i="5" a="1"/>
  <c r="AY277" i="5" s="1"/>
  <c r="AY289" i="5" a="1"/>
  <c r="AY289" i="5" s="1"/>
  <c r="AY286" i="5" a="1"/>
  <c r="AY286" i="5" s="1"/>
  <c r="AY285" i="5" a="1"/>
  <c r="AY285" i="5" s="1"/>
  <c r="AY279" i="5" a="1"/>
  <c r="AY279" i="5" s="1"/>
  <c r="AY290" i="5" a="1"/>
  <c r="AY290" i="5" s="1"/>
  <c r="AY288" i="5" a="1"/>
  <c r="AY288" i="5" s="1"/>
  <c r="AY287" i="5" a="1"/>
  <c r="AY287" i="5" s="1"/>
  <c r="AY283" i="5" a="1"/>
  <c r="AY283" i="5" s="1"/>
  <c r="AY276" i="5" a="1"/>
  <c r="AY276" i="5" s="1"/>
  <c r="AY292" i="5" a="1"/>
  <c r="AY292" i="5" s="1"/>
  <c r="AY282" i="5" a="1"/>
  <c r="AY282" i="5" s="1"/>
  <c r="AY273" i="5" a="1"/>
  <c r="AY273" i="5" s="1"/>
  <c r="AY263" i="5" a="1"/>
  <c r="AY263" i="5" s="1"/>
  <c r="AY262" i="5" a="1"/>
  <c r="AY262" i="5" s="1"/>
  <c r="AY259" i="5" a="1"/>
  <c r="AY259" i="5" s="1"/>
  <c r="AT70" i="6" s="1"/>
  <c r="AY256" i="5" a="1"/>
  <c r="AY256" i="5" s="1"/>
  <c r="AY269" i="5" a="1"/>
  <c r="AY269" i="5" s="1"/>
  <c r="AY265" i="5" a="1"/>
  <c r="AY265" i="5" s="1"/>
  <c r="AY261" i="5" a="1"/>
  <c r="AY261" i="5" s="1"/>
  <c r="AY258" i="5" a="1"/>
  <c r="AY258" i="5" s="1"/>
  <c r="AY255" i="5" a="1"/>
  <c r="AY255" i="5" s="1"/>
  <c r="AT69" i="6" s="1"/>
  <c r="AY271" i="5" a="1"/>
  <c r="AY271" i="5" s="1"/>
  <c r="AY268" i="5" a="1"/>
  <c r="AY268" i="5" s="1"/>
  <c r="AY266" i="5" a="1"/>
  <c r="AY266" i="5" s="1"/>
  <c r="AY264" i="5" a="1"/>
  <c r="AY264" i="5" s="1"/>
  <c r="AY260" i="5" a="1"/>
  <c r="AY260" i="5" s="1"/>
  <c r="AY270" i="5" a="1"/>
  <c r="AY270" i="5" s="1"/>
  <c r="AY257" i="5" a="1"/>
  <c r="AY257" i="5" s="1"/>
  <c r="AY267" i="5" a="1"/>
  <c r="AY267" i="5" s="1"/>
  <c r="AY254" i="5" a="1"/>
  <c r="AY254" i="5" s="1"/>
  <c r="AY253" i="5" a="1"/>
  <c r="AY253" i="5" s="1"/>
  <c r="AY247" i="5" a="1"/>
  <c r="AY247" i="5" s="1"/>
  <c r="AY240" i="5" a="1"/>
  <c r="AY240" i="5" s="1"/>
  <c r="AY248" i="5" a="1"/>
  <c r="AY248" i="5" s="1"/>
  <c r="AY246" i="5" a="1"/>
  <c r="AY246" i="5" s="1"/>
  <c r="AY234" i="5" a="1"/>
  <c r="AY234" i="5" s="1"/>
  <c r="AY252" i="5" a="1"/>
  <c r="AY252" i="5" s="1"/>
  <c r="AY245" i="5" a="1"/>
  <c r="AY245" i="5" s="1"/>
  <c r="AY239" i="5" a="1"/>
  <c r="AY239" i="5" s="1"/>
  <c r="AY233" i="5" a="1"/>
  <c r="AY233" i="5" s="1"/>
  <c r="AY251" i="5" a="1"/>
  <c r="AY251" i="5" s="1"/>
  <c r="AT68" i="6" s="1"/>
  <c r="AY249" i="5" a="1"/>
  <c r="AY249" i="5" s="1"/>
  <c r="AY238" i="5" a="1"/>
  <c r="AY238" i="5" s="1"/>
  <c r="AY243" i="5" a="1"/>
  <c r="AY243" i="5" s="1"/>
  <c r="AY242" i="5" a="1"/>
  <c r="AY242" i="5" s="1"/>
  <c r="AY237" i="5" a="1"/>
  <c r="AY237" i="5" s="1"/>
  <c r="AY250" i="5" a="1"/>
  <c r="AY250" i="5" s="1"/>
  <c r="AY244" i="5" a="1"/>
  <c r="AY244" i="5" s="1"/>
  <c r="AY236" i="5" a="1"/>
  <c r="AY236" i="5" s="1"/>
  <c r="AY241" i="5" a="1"/>
  <c r="AY241" i="5" s="1"/>
  <c r="AY235" i="5" a="1"/>
  <c r="AY235" i="5" s="1"/>
  <c r="AY226" i="5" a="1"/>
  <c r="AY226" i="5" s="1"/>
  <c r="AY221" i="5" a="1"/>
  <c r="AY221" i="5" s="1"/>
  <c r="AY212" i="5" a="1"/>
  <c r="AY212" i="5" s="1"/>
  <c r="AY232" i="5" a="1"/>
  <c r="AY232" i="5" s="1"/>
  <c r="AY231" i="5" a="1"/>
  <c r="AY231" i="5" s="1"/>
  <c r="AY228" i="5" a="1"/>
  <c r="AY228" i="5" s="1"/>
  <c r="AY225" i="5" a="1"/>
  <c r="AY225" i="5" s="1"/>
  <c r="AY230" i="5" a="1"/>
  <c r="AY230" i="5" s="1"/>
  <c r="AY224" i="5" a="1"/>
  <c r="AY224" i="5" s="1"/>
  <c r="AY217" i="5" a="1"/>
  <c r="AY217" i="5" s="1"/>
  <c r="AY216" i="5" a="1"/>
  <c r="AY216" i="5" s="1"/>
  <c r="AY211" i="5" a="1"/>
  <c r="AY211" i="5" s="1"/>
  <c r="AY223" i="5" a="1"/>
  <c r="AY223" i="5" s="1"/>
  <c r="AY218" i="5" a="1"/>
  <c r="AY218" i="5" s="1"/>
  <c r="AY215" i="5" a="1"/>
  <c r="AY215" i="5" s="1"/>
  <c r="AY227" i="5" a="1"/>
  <c r="AY227" i="5" s="1"/>
  <c r="AY222" i="5" a="1"/>
  <c r="AY222" i="5" s="1"/>
  <c r="AY219" i="5" a="1"/>
  <c r="AY219" i="5" s="1"/>
  <c r="AT60" i="6" s="1"/>
  <c r="AY214" i="5" a="1"/>
  <c r="AY214" i="5" s="1"/>
  <c r="AY229" i="5" a="1"/>
  <c r="AY229" i="5" s="1"/>
  <c r="AY220" i="5" a="1"/>
  <c r="AY220" i="5" s="1"/>
  <c r="AY213" i="5" a="1"/>
  <c r="AY213" i="5" s="1"/>
  <c r="AY210" i="5" a="1"/>
  <c r="AY210" i="5" s="1"/>
  <c r="AY202" i="5" a="1"/>
  <c r="AY202" i="5" s="1"/>
  <c r="AY188" i="5" a="1"/>
  <c r="AY188" i="5" s="1"/>
  <c r="AY209" i="5" a="1"/>
  <c r="AY209" i="5" s="1"/>
  <c r="AY194" i="5" a="1"/>
  <c r="AY194" i="5" s="1"/>
  <c r="AY189" i="5" a="1"/>
  <c r="AY189" i="5" s="1"/>
  <c r="AY184" i="5" a="1"/>
  <c r="AY184" i="5" s="1"/>
  <c r="AY181" i="5" a="1"/>
  <c r="AY181" i="5" s="1"/>
  <c r="AY208" i="5" a="1"/>
  <c r="AY208" i="5" s="1"/>
  <c r="AY206" i="5" a="1"/>
  <c r="AY206" i="5" s="1"/>
  <c r="AY185" i="5" a="1"/>
  <c r="AY185" i="5" s="1"/>
  <c r="AY177" i="5" a="1"/>
  <c r="AY177" i="5" s="1"/>
  <c r="AY174" i="5" a="1"/>
  <c r="AY174" i="5" s="1"/>
  <c r="AY172" i="5" a="1"/>
  <c r="AY172" i="5" s="1"/>
  <c r="AY205" i="5" a="1"/>
  <c r="AY205" i="5" s="1"/>
  <c r="AY201" i="5" a="1"/>
  <c r="AY201" i="5" s="1"/>
  <c r="AY195" i="5" a="1"/>
  <c r="AY195" i="5" s="1"/>
  <c r="AY190" i="5" a="1"/>
  <c r="AY190" i="5" s="1"/>
  <c r="AY186" i="5" a="1"/>
  <c r="AY186" i="5" s="1"/>
  <c r="AY182" i="5" a="1"/>
  <c r="AY182" i="5" s="1"/>
  <c r="AY200" i="5" a="1"/>
  <c r="AY200" i="5" s="1"/>
  <c r="AY196" i="5" a="1"/>
  <c r="AY196" i="5" s="1"/>
  <c r="AY178" i="5" a="1"/>
  <c r="AY178" i="5" s="1"/>
  <c r="AY176" i="5" a="1"/>
  <c r="AY176" i="5" s="1"/>
  <c r="AY204" i="5" a="1"/>
  <c r="AY204" i="5" s="1"/>
  <c r="AY199" i="5" a="1"/>
  <c r="AY199" i="5" s="1"/>
  <c r="AY192" i="5" a="1"/>
  <c r="AY192" i="5" s="1"/>
  <c r="AY191" i="5" a="1"/>
  <c r="AY191" i="5" s="1"/>
  <c r="AY207" i="5" a="1"/>
  <c r="AY207" i="5" s="1"/>
  <c r="AY203" i="5" a="1"/>
  <c r="AY203" i="5" s="1"/>
  <c r="AT56" i="6" s="1"/>
  <c r="AY198" i="5" a="1"/>
  <c r="AY198" i="5" s="1"/>
  <c r="AY187" i="5" a="1"/>
  <c r="AY187" i="5" s="1"/>
  <c r="AT52" i="6" s="1"/>
  <c r="AY183" i="5" a="1"/>
  <c r="AY183" i="5" s="1"/>
  <c r="AY179" i="5" a="1"/>
  <c r="AY179" i="5" s="1"/>
  <c r="AY197" i="5" a="1"/>
  <c r="AY197" i="5" s="1"/>
  <c r="AY193" i="5" a="1"/>
  <c r="AY193" i="5" s="1"/>
  <c r="AY180" i="5" a="1"/>
  <c r="AY180" i="5" s="1"/>
  <c r="AY175" i="5" a="1"/>
  <c r="AY175" i="5" s="1"/>
  <c r="AY173" i="5" a="1"/>
  <c r="AY173" i="5" s="1"/>
  <c r="AY150" i="5" a="1"/>
  <c r="AY150" i="5" s="1"/>
  <c r="AY143" i="5" a="1"/>
  <c r="AY143" i="5" s="1"/>
  <c r="AY138" i="5" a="1"/>
  <c r="AY138" i="5" s="1"/>
  <c r="AY130" i="5" a="1"/>
  <c r="AY130" i="5" s="1"/>
  <c r="AY157" i="5" a="1"/>
  <c r="AY157" i="5" s="1"/>
  <c r="AY153" i="5" a="1"/>
  <c r="AY153" i="5" s="1"/>
  <c r="AY151" i="5" a="1"/>
  <c r="AY151" i="5" s="1"/>
  <c r="AY149" i="5" a="1"/>
  <c r="AY149" i="5" s="1"/>
  <c r="AY147" i="5" a="1"/>
  <c r="AY147" i="5" s="1"/>
  <c r="AT42" i="6" s="1"/>
  <c r="AY142" i="5" a="1"/>
  <c r="AY142" i="5" s="1"/>
  <c r="AY125" i="5" a="1"/>
  <c r="AY125" i="5" s="1"/>
  <c r="AY171" i="5" a="1"/>
  <c r="AY171" i="5" s="1"/>
  <c r="AY168" i="5" a="1"/>
  <c r="AY168" i="5" s="1"/>
  <c r="AY166" i="5" a="1"/>
  <c r="AY166" i="5" s="1"/>
  <c r="AY165" i="5" a="1"/>
  <c r="AY165" i="5" s="1"/>
  <c r="AY163" i="5" a="1"/>
  <c r="AY163" i="5" s="1"/>
  <c r="AY162" i="5" a="1"/>
  <c r="AY162" i="5" s="1"/>
  <c r="AY148" i="5" a="1"/>
  <c r="AY148" i="5" s="1"/>
  <c r="AY146" i="5" a="1"/>
  <c r="AY146" i="5" s="1"/>
  <c r="AY137" i="5" a="1"/>
  <c r="AY137" i="5" s="1"/>
  <c r="AY128" i="5" a="1"/>
  <c r="AY128" i="5" s="1"/>
  <c r="AY167" i="5" a="1"/>
  <c r="AY167" i="5" s="1"/>
  <c r="AY164" i="5" a="1"/>
  <c r="AY164" i="5" s="1"/>
  <c r="AY161" i="5" a="1"/>
  <c r="AY161" i="5" s="1"/>
  <c r="AY160" i="5" a="1"/>
  <c r="AY160" i="5" s="1"/>
  <c r="AY158" i="5" a="1"/>
  <c r="AY158" i="5" s="1"/>
  <c r="AY145" i="5" a="1"/>
  <c r="AY145" i="5" s="1"/>
  <c r="AY136" i="5" a="1"/>
  <c r="AY136" i="5" s="1"/>
  <c r="AY135" i="5" a="1"/>
  <c r="AY135" i="5" s="1"/>
  <c r="AT39" i="6" s="1"/>
  <c r="AY134" i="5" a="1"/>
  <c r="AY134" i="5" s="1"/>
  <c r="AY131" i="5" a="1"/>
  <c r="AY131" i="5" s="1"/>
  <c r="AT38" i="6" s="1"/>
  <c r="AY170" i="5" a="1"/>
  <c r="AY170" i="5" s="1"/>
  <c r="AY159" i="5" a="1"/>
  <c r="AY159" i="5" s="1"/>
  <c r="AT45" i="6" s="1"/>
  <c r="AY154" i="5" a="1"/>
  <c r="AY154" i="5" s="1"/>
  <c r="AY141" i="5" a="1"/>
  <c r="AY141" i="5" s="1"/>
  <c r="AY133" i="5" a="1"/>
  <c r="AY133" i="5" s="1"/>
  <c r="AY155" i="5" a="1"/>
  <c r="AY155" i="5" s="1"/>
  <c r="AT44" i="6" s="1"/>
  <c r="AY140" i="5" a="1"/>
  <c r="AY140" i="5" s="1"/>
  <c r="AY129" i="5" a="1"/>
  <c r="AY129" i="5" s="1"/>
  <c r="AY169" i="5" a="1"/>
  <c r="AY169" i="5" s="1"/>
  <c r="AY139" i="5" a="1"/>
  <c r="AY139" i="5" s="1"/>
  <c r="AT40" i="6" s="1"/>
  <c r="AY132" i="5" a="1"/>
  <c r="AY132" i="5" s="1"/>
  <c r="AY124" i="5" a="1"/>
  <c r="AY124" i="5" s="1"/>
  <c r="AY156" i="5" a="1"/>
  <c r="AY156" i="5" s="1"/>
  <c r="AY152" i="5" a="1"/>
  <c r="AY152" i="5" s="1"/>
  <c r="AY144" i="5" a="1"/>
  <c r="AY144" i="5" s="1"/>
  <c r="AY127" i="5" a="1"/>
  <c r="AY127" i="5" s="1"/>
  <c r="AY100" i="5" a="1"/>
  <c r="AY100" i="5" s="1"/>
  <c r="AY89" i="5" a="1"/>
  <c r="AY89" i="5" s="1"/>
  <c r="AY86" i="5" a="1"/>
  <c r="AY86" i="5" s="1"/>
  <c r="AY83" i="5" a="1"/>
  <c r="AY83" i="5" s="1"/>
  <c r="AY123" i="5" a="1"/>
  <c r="AY123" i="5" s="1"/>
  <c r="AY115" i="5" a="1"/>
  <c r="AY115" i="5" s="1"/>
  <c r="AY110" i="5" a="1"/>
  <c r="AY110" i="5" s="1"/>
  <c r="AY101" i="5" a="1"/>
  <c r="AY101" i="5" s="1"/>
  <c r="AY97" i="5" a="1"/>
  <c r="AY97" i="5" s="1"/>
  <c r="AY94" i="5" a="1"/>
  <c r="AY94" i="5" s="1"/>
  <c r="AY91" i="5" a="1"/>
  <c r="AY91" i="5" s="1"/>
  <c r="AY88" i="5" a="1"/>
  <c r="AY88" i="5" s="1"/>
  <c r="AY126" i="5" a="1"/>
  <c r="AY126" i="5" s="1"/>
  <c r="AY119" i="5" a="1"/>
  <c r="AY119" i="5" s="1"/>
  <c r="AY114" i="5" a="1"/>
  <c r="AY114" i="5" s="1"/>
  <c r="AY106" i="5" a="1"/>
  <c r="AY106" i="5" s="1"/>
  <c r="AY96" i="5" a="1"/>
  <c r="AY96" i="5" s="1"/>
  <c r="AY85" i="5" a="1"/>
  <c r="AY85" i="5" s="1"/>
  <c r="AY122" i="5" a="1"/>
  <c r="AY122" i="5" s="1"/>
  <c r="AY109" i="5" a="1"/>
  <c r="AY109" i="5" s="1"/>
  <c r="AY105" i="5" a="1"/>
  <c r="AY105" i="5" s="1"/>
  <c r="AY93" i="5" a="1"/>
  <c r="AY93" i="5" s="1"/>
  <c r="AY121" i="5" a="1"/>
  <c r="AY121" i="5" s="1"/>
  <c r="AY117" i="5" a="1"/>
  <c r="AY117" i="5" s="1"/>
  <c r="AY113" i="5" a="1"/>
  <c r="AY113" i="5" s="1"/>
  <c r="AY108" i="5" a="1"/>
  <c r="AY108" i="5" s="1"/>
  <c r="AY104" i="5" a="1"/>
  <c r="AY104" i="5" s="1"/>
  <c r="AY102" i="5" a="1"/>
  <c r="AY102" i="5" s="1"/>
  <c r="AY90" i="5" a="1"/>
  <c r="AY90" i="5" s="1"/>
  <c r="AY120" i="5" a="1"/>
  <c r="AY120" i="5" s="1"/>
  <c r="AY98" i="5" a="1"/>
  <c r="AY98" i="5" s="1"/>
  <c r="AY87" i="5" a="1"/>
  <c r="AY87" i="5" s="1"/>
  <c r="AY84" i="5" a="1"/>
  <c r="AY84" i="5" s="1"/>
  <c r="AY112" i="5" a="1"/>
  <c r="AY112" i="5" s="1"/>
  <c r="AY107" i="5" a="1"/>
  <c r="AY107" i="5" s="1"/>
  <c r="AY95" i="5" a="1"/>
  <c r="AY95" i="5" s="1"/>
  <c r="AT29" i="6" s="1"/>
  <c r="AY118" i="5" a="1"/>
  <c r="AY118" i="5" s="1"/>
  <c r="AY116" i="5" a="1"/>
  <c r="AY116" i="5" s="1"/>
  <c r="AY111" i="5" a="1"/>
  <c r="AY111" i="5" s="1"/>
  <c r="AY103" i="5" a="1"/>
  <c r="AY103" i="5" s="1"/>
  <c r="AT31" i="6" s="1"/>
  <c r="AY99" i="5" a="1"/>
  <c r="AY99" i="5" s="1"/>
  <c r="AY92" i="5" a="1"/>
  <c r="AY92" i="5" s="1"/>
  <c r="AY79" i="5" a="1"/>
  <c r="AY79" i="5" s="1"/>
  <c r="AY76" i="5" a="1"/>
  <c r="AY76" i="5" s="1"/>
  <c r="AY68" i="5" a="1"/>
  <c r="AY68" i="5" s="1"/>
  <c r="AY60" i="5" a="1"/>
  <c r="AY60" i="5" s="1"/>
  <c r="AY54" i="5" a="1"/>
  <c r="AY54" i="5" s="1"/>
  <c r="AY71" i="5" a="1"/>
  <c r="AY71" i="5" s="1"/>
  <c r="AY63" i="5" a="1"/>
  <c r="AY63" i="5" s="1"/>
  <c r="AY57" i="5" a="1"/>
  <c r="AY57" i="5" s="1"/>
  <c r="AY82" i="5" a="1"/>
  <c r="AY82" i="5" s="1"/>
  <c r="AY78" i="5" a="1"/>
  <c r="AY78" i="5" s="1"/>
  <c r="AY74" i="5" a="1"/>
  <c r="AY74" i="5" s="1"/>
  <c r="AY66" i="5" a="1"/>
  <c r="AY66" i="5" s="1"/>
  <c r="AY53" i="5" a="1"/>
  <c r="AY53" i="5" s="1"/>
  <c r="AY80" i="5" a="1"/>
  <c r="AY80" i="5" s="1"/>
  <c r="AY69" i="5" a="1"/>
  <c r="AY69" i="5" s="1"/>
  <c r="AY61" i="5" a="1"/>
  <c r="AY61" i="5" s="1"/>
  <c r="AY72" i="5" a="1"/>
  <c r="AY72" i="5" s="1"/>
  <c r="AY64" i="5" a="1"/>
  <c r="AY64" i="5" s="1"/>
  <c r="AY56" i="5" a="1"/>
  <c r="AY56" i="5" s="1"/>
  <c r="AY77" i="5" a="1"/>
  <c r="AY77" i="5" s="1"/>
  <c r="AY75" i="5" a="1"/>
  <c r="AY75" i="5" s="1"/>
  <c r="AY67" i="5" a="1"/>
  <c r="AY67" i="5" s="1"/>
  <c r="AY59" i="5" a="1"/>
  <c r="AY59" i="5" s="1"/>
  <c r="AY70" i="5" a="1"/>
  <c r="AY70" i="5" s="1"/>
  <c r="AY62" i="5" a="1"/>
  <c r="AY62" i="5" s="1"/>
  <c r="AY55" i="5" a="1"/>
  <c r="AY55" i="5" s="1"/>
  <c r="AY81" i="5" a="1"/>
  <c r="AY81" i="5" s="1"/>
  <c r="AY73" i="5" a="1"/>
  <c r="AY73" i="5" s="1"/>
  <c r="AY65" i="5" a="1"/>
  <c r="AY65" i="5" s="1"/>
  <c r="AY58" i="5" a="1"/>
  <c r="AY58" i="5" s="1"/>
  <c r="AY44" i="5" a="1"/>
  <c r="AY44" i="5" s="1"/>
  <c r="AY34" i="5" a="1"/>
  <c r="AY34" i="5" s="1"/>
  <c r="AY26" i="5" a="1"/>
  <c r="AY26" i="5" s="1"/>
  <c r="AY19" i="5" a="1"/>
  <c r="AY19" i="5" s="1"/>
  <c r="AY16" i="5" a="1"/>
  <c r="AY16" i="5" s="1"/>
  <c r="AY13" i="5" a="1"/>
  <c r="AY13" i="5" s="1"/>
  <c r="AY49" i="5" a="1"/>
  <c r="AY49" i="5" s="1"/>
  <c r="AY45" i="5" a="1"/>
  <c r="AY45" i="5" s="1"/>
  <c r="AY37" i="5" a="1"/>
  <c r="AY37" i="5" s="1"/>
  <c r="AY29" i="5" a="1"/>
  <c r="AY29" i="5" s="1"/>
  <c r="AY23" i="5" a="1"/>
  <c r="AY23" i="5" s="1"/>
  <c r="AY10" i="5" a="1"/>
  <c r="AY10" i="5" s="1"/>
  <c r="AY52" i="5" a="1"/>
  <c r="AY52" i="5" s="1"/>
  <c r="AY42" i="5" a="1"/>
  <c r="AY42" i="5" s="1"/>
  <c r="AY40" i="5" a="1"/>
  <c r="AY40" i="5" s="1"/>
  <c r="AY32" i="5" a="1"/>
  <c r="AY32" i="5" s="1"/>
  <c r="AY24" i="5" a="1"/>
  <c r="AY24" i="5" s="1"/>
  <c r="AY20" i="5" a="1"/>
  <c r="AY20" i="5" s="1"/>
  <c r="AY47" i="5" a="1"/>
  <c r="AY47" i="5" s="1"/>
  <c r="AY35" i="5" a="1"/>
  <c r="AY35" i="5" s="1"/>
  <c r="AT14" i="6" s="1"/>
  <c r="AY27" i="5" a="1"/>
  <c r="AY27" i="5" s="1"/>
  <c r="AY15" i="5" a="1"/>
  <c r="AY15" i="5" s="1"/>
  <c r="AT9" i="6" s="1"/>
  <c r="AY12" i="5" a="1"/>
  <c r="AY12" i="5" s="1"/>
  <c r="AY50" i="5" a="1"/>
  <c r="AY50" i="5" s="1"/>
  <c r="AY38" i="5" a="1"/>
  <c r="AY38" i="5" s="1"/>
  <c r="AY30" i="5" a="1"/>
  <c r="AY30" i="5" s="1"/>
  <c r="AY22" i="5" a="1"/>
  <c r="AY22" i="5" s="1"/>
  <c r="AY17" i="5" a="1"/>
  <c r="AY17" i="5" s="1"/>
  <c r="AY9" i="5" a="1"/>
  <c r="AY9" i="5" s="1"/>
  <c r="AY8" i="5" a="1"/>
  <c r="AY8" i="5" s="1"/>
  <c r="AY7" i="5" a="1"/>
  <c r="AY7" i="5" s="1"/>
  <c r="AY6" i="5" a="1"/>
  <c r="AY6" i="5" s="1"/>
  <c r="AT6" i="6" s="1"/>
  <c r="AY33" i="5" a="1"/>
  <c r="AY33" i="5" s="1"/>
  <c r="AY25" i="5" a="1"/>
  <c r="AY25" i="5" s="1"/>
  <c r="AY14" i="5" a="1"/>
  <c r="AY14" i="5" s="1"/>
  <c r="AY48" i="5" a="1"/>
  <c r="AY48" i="5" s="1"/>
  <c r="AY43" i="5" a="1"/>
  <c r="AY43" i="5" s="1"/>
  <c r="AY41" i="5" a="1"/>
  <c r="AY41" i="5" s="1"/>
  <c r="AY36" i="5" a="1"/>
  <c r="AY36" i="5" s="1"/>
  <c r="AY28" i="5" a="1"/>
  <c r="AY28" i="5" s="1"/>
  <c r="AY21" i="5" a="1"/>
  <c r="AY21" i="5" s="1"/>
  <c r="AY11" i="5" a="1"/>
  <c r="AY11" i="5" s="1"/>
  <c r="AT8" i="6" s="1"/>
  <c r="AY51" i="5" a="1"/>
  <c r="AY51" i="5" s="1"/>
  <c r="AY46" i="5" a="1"/>
  <c r="AY46" i="5" s="1"/>
  <c r="AY39" i="5" a="1"/>
  <c r="AY39" i="5" s="1"/>
  <c r="AY31" i="5" a="1"/>
  <c r="AY31" i="5" s="1"/>
  <c r="AY18" i="5" a="1"/>
  <c r="AY18" i="5" s="1"/>
  <c r="BP357" i="5" a="1"/>
  <c r="BP357" i="5" s="1"/>
  <c r="BP352" i="5" a="1"/>
  <c r="BP352" i="5" s="1"/>
  <c r="BP353" i="5" a="1"/>
  <c r="BP353" i="5" s="1"/>
  <c r="BP351" i="5" a="1"/>
  <c r="BP351" i="5" s="1"/>
  <c r="BP358" i="5" a="1"/>
  <c r="BP358" i="5" s="1"/>
  <c r="BP355" i="5" a="1"/>
  <c r="BP355" i="5" s="1"/>
  <c r="BP354" i="5" a="1"/>
  <c r="BP354" i="5" s="1"/>
  <c r="BP356" i="5" a="1"/>
  <c r="BP356" i="5" s="1"/>
  <c r="BP350" i="5" a="1"/>
  <c r="BP350" i="5" s="1"/>
  <c r="BK1" i="6"/>
  <c r="BP345" i="5" a="1"/>
  <c r="BP345" i="5" s="1"/>
  <c r="BP349" i="5" a="1"/>
  <c r="BP349" i="5" s="1"/>
  <c r="BP341" i="5" a="1"/>
  <c r="BP341" i="5" s="1"/>
  <c r="BP347" i="5" a="1"/>
  <c r="BP347" i="5" s="1"/>
  <c r="BP343" i="5" a="1"/>
  <c r="BP343" i="5" s="1"/>
  <c r="BP340" i="5" a="1"/>
  <c r="BP340" i="5" s="1"/>
  <c r="BP346" i="5" a="1"/>
  <c r="BP346" i="5" s="1"/>
  <c r="BP348" i="5" a="1"/>
  <c r="BP348" i="5" s="1"/>
  <c r="BP344" i="5" a="1"/>
  <c r="BP344" i="5" s="1"/>
  <c r="BP342" i="5" a="1"/>
  <c r="BP342" i="5" s="1"/>
  <c r="BP339" i="5" a="1"/>
  <c r="BP339" i="5" s="1"/>
  <c r="BK90" i="6" s="1"/>
  <c r="BP329" i="5" a="1"/>
  <c r="BP329" i="5" s="1"/>
  <c r="BP336" i="5" a="1"/>
  <c r="BP336" i="5" s="1"/>
  <c r="BP335" i="5" a="1"/>
  <c r="BP335" i="5" s="1"/>
  <c r="BP332" i="5" a="1"/>
  <c r="BP332" i="5" s="1"/>
  <c r="BP331" i="5" a="1"/>
  <c r="BP331" i="5" s="1"/>
  <c r="BP330" i="5" a="1"/>
  <c r="BP330" i="5" s="1"/>
  <c r="BP338" i="5" a="1"/>
  <c r="BP338" i="5" s="1"/>
  <c r="BP334" i="5" a="1"/>
  <c r="BP334" i="5" s="1"/>
  <c r="BP337" i="5" a="1"/>
  <c r="BP337" i="5" s="1"/>
  <c r="BP333" i="5" a="1"/>
  <c r="BP333" i="5" s="1"/>
  <c r="BP320" i="5" a="1"/>
  <c r="BP320" i="5" s="1"/>
  <c r="BP318" i="5" a="1"/>
  <c r="BP318" i="5" s="1"/>
  <c r="BP313" i="5" a="1"/>
  <c r="BP313" i="5" s="1"/>
  <c r="BP328" i="5" a="1"/>
  <c r="BP328" i="5" s="1"/>
  <c r="BP316" i="5" a="1"/>
  <c r="BP316" i="5" s="1"/>
  <c r="BP325" i="5" a="1"/>
  <c r="BP325" i="5" s="1"/>
  <c r="BP314" i="5" a="1"/>
  <c r="BP314" i="5" s="1"/>
  <c r="BP327" i="5" a="1"/>
  <c r="BP327" i="5" s="1"/>
  <c r="BP323" i="5" a="1"/>
  <c r="BP323" i="5" s="1"/>
  <c r="BP321" i="5" a="1"/>
  <c r="BP321" i="5" s="1"/>
  <c r="BP319" i="5" a="1"/>
  <c r="BP319" i="5" s="1"/>
  <c r="BP326" i="5" a="1"/>
  <c r="BP326" i="5" s="1"/>
  <c r="BP324" i="5" a="1"/>
  <c r="BP324" i="5" s="1"/>
  <c r="BP317" i="5" a="1"/>
  <c r="BP317" i="5" s="1"/>
  <c r="BP315" i="5" a="1"/>
  <c r="BP315" i="5" s="1"/>
  <c r="BP312" i="5" a="1"/>
  <c r="BP312" i="5" s="1"/>
  <c r="BP311" i="5" a="1"/>
  <c r="BP311" i="5" s="1"/>
  <c r="BP322" i="5" a="1"/>
  <c r="BP322" i="5" s="1"/>
  <c r="BP309" i="5" a="1"/>
  <c r="BP309" i="5" s="1"/>
  <c r="BP303" i="5" a="1"/>
  <c r="BP303" i="5" s="1"/>
  <c r="BK81" i="6" s="1"/>
  <c r="BP297" i="5" a="1"/>
  <c r="BP297" i="5" s="1"/>
  <c r="BP300" i="5" a="1"/>
  <c r="BP300" i="5" s="1"/>
  <c r="BP293" i="5" a="1"/>
  <c r="BP293" i="5" s="1"/>
  <c r="BP310" i="5" a="1"/>
  <c r="BP310" i="5" s="1"/>
  <c r="BP307" i="5" a="1"/>
  <c r="BP307" i="5" s="1"/>
  <c r="BP305" i="5" a="1"/>
  <c r="BP305" i="5" s="1"/>
  <c r="BP302" i="5" a="1"/>
  <c r="BP302" i="5" s="1"/>
  <c r="BP299" i="5" a="1"/>
  <c r="BP299" i="5" s="1"/>
  <c r="BK80" i="6" s="1"/>
  <c r="BP304" i="5" a="1"/>
  <c r="BP304" i="5" s="1"/>
  <c r="BP296" i="5" a="1"/>
  <c r="BP296" i="5" s="1"/>
  <c r="BP292" i="5" a="1"/>
  <c r="BP292" i="5" s="1"/>
  <c r="BP301" i="5" a="1"/>
  <c r="BP301" i="5" s="1"/>
  <c r="BP295" i="5" a="1"/>
  <c r="BP295" i="5" s="1"/>
  <c r="BP308" i="5" a="1"/>
  <c r="BP308" i="5" s="1"/>
  <c r="BP306" i="5" a="1"/>
  <c r="BP306" i="5" s="1"/>
  <c r="BP298" i="5" a="1"/>
  <c r="BP298" i="5" s="1"/>
  <c r="BP294" i="5" a="1"/>
  <c r="BP294" i="5" s="1"/>
  <c r="BP275" i="5" a="1"/>
  <c r="BP275" i="5" s="1"/>
  <c r="BP289" i="5" a="1"/>
  <c r="BP289" i="5" s="1"/>
  <c r="BP288" i="5" a="1"/>
  <c r="BP288" i="5" s="1"/>
  <c r="BP286" i="5" a="1"/>
  <c r="BP286" i="5" s="1"/>
  <c r="BP285" i="5" a="1"/>
  <c r="BP285" i="5" s="1"/>
  <c r="BP278" i="5" a="1"/>
  <c r="BP278" i="5" s="1"/>
  <c r="BP290" i="5" a="1"/>
  <c r="BP290" i="5" s="1"/>
  <c r="BP287" i="5" a="1"/>
  <c r="BP287" i="5" s="1"/>
  <c r="BP272" i="5" a="1"/>
  <c r="BP272" i="5" s="1"/>
  <c r="BP283" i="5" a="1"/>
  <c r="BP283" i="5" s="1"/>
  <c r="BP284" i="5" a="1"/>
  <c r="BP284" i="5" s="1"/>
  <c r="BP282" i="5" a="1"/>
  <c r="BP282" i="5" s="1"/>
  <c r="BP274" i="5" a="1"/>
  <c r="BP274" i="5" s="1"/>
  <c r="BP291" i="5" a="1"/>
  <c r="BP291" i="5" s="1"/>
  <c r="BP280" i="5" a="1"/>
  <c r="BP280" i="5" s="1"/>
  <c r="BP277" i="5" a="1"/>
  <c r="BP277" i="5" s="1"/>
  <c r="BP271" i="5" a="1"/>
  <c r="BP271" i="5" s="1"/>
  <c r="BP281" i="5" a="1"/>
  <c r="BP281" i="5" s="1"/>
  <c r="BP273" i="5" a="1"/>
  <c r="BP273" i="5" s="1"/>
  <c r="BP279" i="5" a="1"/>
  <c r="BP279" i="5" s="1"/>
  <c r="BP276" i="5" a="1"/>
  <c r="BP276" i="5" s="1"/>
  <c r="BP267" i="5" a="1"/>
  <c r="BP267" i="5" s="1"/>
  <c r="BP263" i="5" a="1"/>
  <c r="BP263" i="5" s="1"/>
  <c r="BK71" i="6" s="1"/>
  <c r="BP254" i="5" a="1"/>
  <c r="BP254" i="5" s="1"/>
  <c r="BP259" i="5" a="1"/>
  <c r="BP259" i="5" s="1"/>
  <c r="BK70" i="6" s="1"/>
  <c r="BP256" i="5" a="1"/>
  <c r="BP256" i="5" s="1"/>
  <c r="BP269" i="5" a="1"/>
  <c r="BP269" i="5" s="1"/>
  <c r="BP266" i="5" a="1"/>
  <c r="BP266" i="5" s="1"/>
  <c r="BP265" i="5" a="1"/>
  <c r="BP265" i="5" s="1"/>
  <c r="BP261" i="5" a="1"/>
  <c r="BP261" i="5" s="1"/>
  <c r="BP253" i="5" a="1"/>
  <c r="BP253" i="5" s="1"/>
  <c r="BP262" i="5" a="1"/>
  <c r="BP262" i="5" s="1"/>
  <c r="BP258" i="5" a="1"/>
  <c r="BP258" i="5" s="1"/>
  <c r="BP268" i="5" a="1"/>
  <c r="BP268" i="5" s="1"/>
  <c r="BP264" i="5" a="1"/>
  <c r="BP264" i="5" s="1"/>
  <c r="BP260" i="5" a="1"/>
  <c r="BP260" i="5" s="1"/>
  <c r="BP270" i="5" a="1"/>
  <c r="BP270" i="5" s="1"/>
  <c r="BP257" i="5" a="1"/>
  <c r="BP257" i="5" s="1"/>
  <c r="BP242" i="5" a="1"/>
  <c r="BP242" i="5" s="1"/>
  <c r="BP236" i="5" a="1"/>
  <c r="BP236" i="5" s="1"/>
  <c r="BP255" i="5" a="1"/>
  <c r="BP255" i="5" s="1"/>
  <c r="BK69" i="6" s="1"/>
  <c r="BP241" i="5" a="1"/>
  <c r="BP241" i="5" s="1"/>
  <c r="BP244" i="5" a="1"/>
  <c r="BP244" i="5" s="1"/>
  <c r="BP235" i="5" a="1"/>
  <c r="BP235" i="5" s="1"/>
  <c r="BP234" i="5" a="1"/>
  <c r="BP234" i="5" s="1"/>
  <c r="BP240" i="5" a="1"/>
  <c r="BP240" i="5" s="1"/>
  <c r="BP247" i="5" a="1"/>
  <c r="BP247" i="5" s="1"/>
  <c r="BK67" i="6" s="1"/>
  <c r="BP246" i="5" a="1"/>
  <c r="BP246" i="5" s="1"/>
  <c r="BP245" i="5" a="1"/>
  <c r="BP245" i="5" s="1"/>
  <c r="BP239" i="5" a="1"/>
  <c r="BP239" i="5" s="1"/>
  <c r="BP252" i="5" a="1"/>
  <c r="BP252" i="5" s="1"/>
  <c r="BP249" i="5" a="1"/>
  <c r="BP249" i="5" s="1"/>
  <c r="BP248" i="5" a="1"/>
  <c r="BP248" i="5" s="1"/>
  <c r="BP238" i="5" a="1"/>
  <c r="BP238" i="5" s="1"/>
  <c r="BP251" i="5" a="1"/>
  <c r="BP251" i="5" s="1"/>
  <c r="BK68" i="6" s="1"/>
  <c r="BP250" i="5" a="1"/>
  <c r="BP250" i="5" s="1"/>
  <c r="BP243" i="5" a="1"/>
  <c r="BP243" i="5" s="1"/>
  <c r="BP237" i="5" a="1"/>
  <c r="BP237" i="5" s="1"/>
  <c r="BP222" i="5" a="1"/>
  <c r="BP222" i="5" s="1"/>
  <c r="BP218" i="5" a="1"/>
  <c r="BP218" i="5" s="1"/>
  <c r="BP211" i="5" a="1"/>
  <c r="BP211" i="5" s="1"/>
  <c r="BP228" i="5" a="1"/>
  <c r="BP228" i="5" s="1"/>
  <c r="BP215" i="5" a="1"/>
  <c r="BP215" i="5" s="1"/>
  <c r="BK59" i="6" s="1"/>
  <c r="BP210" i="5" a="1"/>
  <c r="BP210" i="5" s="1"/>
  <c r="BP226" i="5" a="1"/>
  <c r="BP226" i="5" s="1"/>
  <c r="BP221" i="5" a="1"/>
  <c r="BP221" i="5" s="1"/>
  <c r="BP230" i="5" a="1"/>
  <c r="BP230" i="5" s="1"/>
  <c r="BP219" i="5" a="1"/>
  <c r="BP219" i="5" s="1"/>
  <c r="BP214" i="5" a="1"/>
  <c r="BP214" i="5" s="1"/>
  <c r="BP232" i="5" a="1"/>
  <c r="BP232" i="5" s="1"/>
  <c r="BP225" i="5" a="1"/>
  <c r="BP225" i="5" s="1"/>
  <c r="BP213" i="5" a="1"/>
  <c r="BP213" i="5" s="1"/>
  <c r="BP231" i="5" a="1"/>
  <c r="BP231" i="5" s="1"/>
  <c r="BP220" i="5" a="1"/>
  <c r="BP220" i="5" s="1"/>
  <c r="BP229" i="5" a="1"/>
  <c r="BP229" i="5" s="1"/>
  <c r="BP224" i="5" a="1"/>
  <c r="BP224" i="5" s="1"/>
  <c r="BP216" i="5" a="1"/>
  <c r="BP216" i="5" s="1"/>
  <c r="BP212" i="5" a="1"/>
  <c r="BP212" i="5" s="1"/>
  <c r="BP233" i="5" a="1"/>
  <c r="BP233" i="5" s="1"/>
  <c r="BP227" i="5" a="1"/>
  <c r="BP227" i="5" s="1"/>
  <c r="BP223" i="5" a="1"/>
  <c r="BP223" i="5" s="1"/>
  <c r="BP217" i="5" a="1"/>
  <c r="BP217" i="5" s="1"/>
  <c r="BP205" i="5" a="1"/>
  <c r="BP205" i="5" s="1"/>
  <c r="BP200" i="5" a="1"/>
  <c r="BP200" i="5" s="1"/>
  <c r="BP192" i="5" a="1"/>
  <c r="BP192" i="5" s="1"/>
  <c r="BP191" i="5" a="1"/>
  <c r="BP191" i="5" s="1"/>
  <c r="BP197" i="5" a="1"/>
  <c r="BP197" i="5" s="1"/>
  <c r="BP187" i="5" a="1"/>
  <c r="BP187" i="5" s="1"/>
  <c r="BP183" i="5" a="1"/>
  <c r="BP183" i="5" s="1"/>
  <c r="BP179" i="5" a="1"/>
  <c r="BP179" i="5" s="1"/>
  <c r="BP207" i="5" a="1"/>
  <c r="BP207" i="5" s="1"/>
  <c r="BK57" i="6" s="1"/>
  <c r="BP199" i="5" a="1"/>
  <c r="BP199" i="5" s="1"/>
  <c r="BP193" i="5" a="1"/>
  <c r="BP193" i="5" s="1"/>
  <c r="BP180" i="5" a="1"/>
  <c r="BP180" i="5" s="1"/>
  <c r="BP174" i="5" a="1"/>
  <c r="BP174" i="5" s="1"/>
  <c r="BP172" i="5" a="1"/>
  <c r="BP172" i="5" s="1"/>
  <c r="BP204" i="5" a="1"/>
  <c r="BP204" i="5" s="1"/>
  <c r="BP189" i="5" a="1"/>
  <c r="BP189" i="5" s="1"/>
  <c r="BP188" i="5" a="1"/>
  <c r="BP188" i="5" s="1"/>
  <c r="BP184" i="5" a="1"/>
  <c r="BP184" i="5" s="1"/>
  <c r="BP203" i="5" a="1"/>
  <c r="BP203" i="5" s="1"/>
  <c r="BP198" i="5" a="1"/>
  <c r="BP198" i="5" s="1"/>
  <c r="BP194" i="5" a="1"/>
  <c r="BP194" i="5" s="1"/>
  <c r="BP181" i="5" a="1"/>
  <c r="BP181" i="5" s="1"/>
  <c r="BP202" i="5" a="1"/>
  <c r="BP202" i="5" s="1"/>
  <c r="BP195" i="5" a="1"/>
  <c r="BP195" i="5" s="1"/>
  <c r="BP177" i="5" a="1"/>
  <c r="BP177" i="5" s="1"/>
  <c r="BP176" i="5" a="1"/>
  <c r="BP176" i="5" s="1"/>
  <c r="BP209" i="5" a="1"/>
  <c r="BP209" i="5" s="1"/>
  <c r="BP208" i="5" a="1"/>
  <c r="BP208" i="5" s="1"/>
  <c r="BP206" i="5" a="1"/>
  <c r="BP206" i="5" s="1"/>
  <c r="BP201" i="5" a="1"/>
  <c r="BP201" i="5" s="1"/>
  <c r="BP190" i="5" a="1"/>
  <c r="BP190" i="5" s="1"/>
  <c r="BP186" i="5" a="1"/>
  <c r="BP186" i="5" s="1"/>
  <c r="BP185" i="5" a="1"/>
  <c r="BP185" i="5" s="1"/>
  <c r="BP182" i="5" a="1"/>
  <c r="BP182" i="5" s="1"/>
  <c r="BP178" i="5" a="1"/>
  <c r="BP178" i="5" s="1"/>
  <c r="BP196" i="5" a="1"/>
  <c r="BP196" i="5" s="1"/>
  <c r="BP175" i="5" a="1"/>
  <c r="BP175" i="5" s="1"/>
  <c r="BK49" i="6" s="1"/>
  <c r="BP173" i="5" a="1"/>
  <c r="BP173" i="5" s="1"/>
  <c r="BP170" i="5" a="1"/>
  <c r="BP170" i="5" s="1"/>
  <c r="BP155" i="5" a="1"/>
  <c r="BP155" i="5" s="1"/>
  <c r="BP141" i="5" a="1"/>
  <c r="BP141" i="5" s="1"/>
  <c r="BP136" i="5" a="1"/>
  <c r="BP136" i="5" s="1"/>
  <c r="BP169" i="5" a="1"/>
  <c r="BP169" i="5" s="1"/>
  <c r="BP156" i="5" a="1"/>
  <c r="BP156" i="5" s="1"/>
  <c r="BP152" i="5" a="1"/>
  <c r="BP152" i="5" s="1"/>
  <c r="BP128" i="5" a="1"/>
  <c r="BP128" i="5" s="1"/>
  <c r="BP140" i="5" a="1"/>
  <c r="BP140" i="5" s="1"/>
  <c r="BP131" i="5" a="1"/>
  <c r="BP131" i="5" s="1"/>
  <c r="BP123" i="5" a="1"/>
  <c r="BP123" i="5" s="1"/>
  <c r="BK36" i="6" s="1"/>
  <c r="BP139" i="5" a="1"/>
  <c r="BP139" i="5" s="1"/>
  <c r="BP126" i="5" a="1"/>
  <c r="BP126" i="5" s="1"/>
  <c r="BP157" i="5" a="1"/>
  <c r="BP157" i="5" s="1"/>
  <c r="BP153" i="5" a="1"/>
  <c r="BP153" i="5" s="1"/>
  <c r="BP150" i="5" a="1"/>
  <c r="BP150" i="5" s="1"/>
  <c r="BP149" i="5" a="1"/>
  <c r="BP149" i="5" s="1"/>
  <c r="BP144" i="5" a="1"/>
  <c r="BP144" i="5" s="1"/>
  <c r="BP137" i="5" a="1"/>
  <c r="BP137" i="5" s="1"/>
  <c r="BP129" i="5" a="1"/>
  <c r="BP129" i="5" s="1"/>
  <c r="BP158" i="5" a="1"/>
  <c r="BP158" i="5" s="1"/>
  <c r="BP151" i="5" a="1"/>
  <c r="BP151" i="5" s="1"/>
  <c r="BP148" i="5" a="1"/>
  <c r="BP148" i="5" s="1"/>
  <c r="BP147" i="5" a="1"/>
  <c r="BP147" i="5" s="1"/>
  <c r="BP146" i="5" a="1"/>
  <c r="BP146" i="5" s="1"/>
  <c r="BP143" i="5" a="1"/>
  <c r="BP143" i="5" s="1"/>
  <c r="BP138" i="5" a="1"/>
  <c r="BP138" i="5" s="1"/>
  <c r="BP132" i="5" a="1"/>
  <c r="BP132" i="5" s="1"/>
  <c r="BP168" i="5" a="1"/>
  <c r="BP168" i="5" s="1"/>
  <c r="BP166" i="5" a="1"/>
  <c r="BP166" i="5" s="1"/>
  <c r="BP165" i="5" a="1"/>
  <c r="BP165" i="5" s="1"/>
  <c r="BP164" i="5" a="1"/>
  <c r="BP164" i="5" s="1"/>
  <c r="BP163" i="5" a="1"/>
  <c r="BP163" i="5" s="1"/>
  <c r="BP162" i="5" a="1"/>
  <c r="BP162" i="5" s="1"/>
  <c r="BP145" i="5" a="1"/>
  <c r="BP145" i="5" s="1"/>
  <c r="BP142" i="5" a="1"/>
  <c r="BP142" i="5" s="1"/>
  <c r="BP127" i="5" a="1"/>
  <c r="BP127" i="5" s="1"/>
  <c r="BP171" i="5" a="1"/>
  <c r="BP171" i="5" s="1"/>
  <c r="BP167" i="5" a="1"/>
  <c r="BP167" i="5" s="1"/>
  <c r="BK47" i="6" s="1"/>
  <c r="BP161" i="5" a="1"/>
  <c r="BP161" i="5" s="1"/>
  <c r="BP160" i="5" a="1"/>
  <c r="BP160" i="5" s="1"/>
  <c r="BP159" i="5" a="1"/>
  <c r="BP159" i="5" s="1"/>
  <c r="BP154" i="5" a="1"/>
  <c r="BP154" i="5" s="1"/>
  <c r="BP135" i="5" a="1"/>
  <c r="BP135" i="5" s="1"/>
  <c r="BP134" i="5" a="1"/>
  <c r="BP134" i="5" s="1"/>
  <c r="BP133" i="5" a="1"/>
  <c r="BP133" i="5" s="1"/>
  <c r="BP130" i="5" a="1"/>
  <c r="BP130" i="5" s="1"/>
  <c r="BP121" i="5" a="1"/>
  <c r="BP121" i="5" s="1"/>
  <c r="BP117" i="5" a="1"/>
  <c r="BP117" i="5" s="1"/>
  <c r="BP105" i="5" a="1"/>
  <c r="BP105" i="5" s="1"/>
  <c r="BP101" i="5" a="1"/>
  <c r="BP101" i="5" s="1"/>
  <c r="BP92" i="5" a="1"/>
  <c r="BP92" i="5" s="1"/>
  <c r="BP89" i="5" a="1"/>
  <c r="BP89" i="5" s="1"/>
  <c r="BP86" i="5" a="1"/>
  <c r="BP86" i="5" s="1"/>
  <c r="BP113" i="5" a="1"/>
  <c r="BP113" i="5" s="1"/>
  <c r="BP108" i="5" a="1"/>
  <c r="BP108" i="5" s="1"/>
  <c r="BP104" i="5" a="1"/>
  <c r="BP104" i="5" s="1"/>
  <c r="BP99" i="5" a="1"/>
  <c r="BP99" i="5" s="1"/>
  <c r="BP97" i="5" a="1"/>
  <c r="BP97" i="5" s="1"/>
  <c r="BP94" i="5" a="1"/>
  <c r="BP94" i="5" s="1"/>
  <c r="BP91" i="5" a="1"/>
  <c r="BP91" i="5" s="1"/>
  <c r="BP120" i="5" a="1"/>
  <c r="BP120" i="5" s="1"/>
  <c r="BP88" i="5" a="1"/>
  <c r="BP88" i="5" s="1"/>
  <c r="BP118" i="5" a="1"/>
  <c r="BP118" i="5" s="1"/>
  <c r="BP112" i="5" a="1"/>
  <c r="BP112" i="5" s="1"/>
  <c r="BP107" i="5" a="1"/>
  <c r="BP107" i="5" s="1"/>
  <c r="BP102" i="5" a="1"/>
  <c r="BP102" i="5" s="1"/>
  <c r="BP100" i="5" a="1"/>
  <c r="BP100" i="5" s="1"/>
  <c r="BP96" i="5" a="1"/>
  <c r="BP96" i="5" s="1"/>
  <c r="BP85" i="5" a="1"/>
  <c r="BP85" i="5" s="1"/>
  <c r="BP119" i="5" a="1"/>
  <c r="BP119" i="5" s="1"/>
  <c r="BP116" i="5" a="1"/>
  <c r="BP116" i="5" s="1"/>
  <c r="BP111" i="5" a="1"/>
  <c r="BP111" i="5" s="1"/>
  <c r="BP106" i="5" a="1"/>
  <c r="BP106" i="5" s="1"/>
  <c r="BP93" i="5" a="1"/>
  <c r="BP93" i="5" s="1"/>
  <c r="BP90" i="5" a="1"/>
  <c r="BP90" i="5" s="1"/>
  <c r="BP125" i="5" a="1"/>
  <c r="BP125" i="5" s="1"/>
  <c r="BP124" i="5" a="1"/>
  <c r="BP124" i="5" s="1"/>
  <c r="BP122" i="5" a="1"/>
  <c r="BP122" i="5" s="1"/>
  <c r="BP115" i="5" a="1"/>
  <c r="BP115" i="5" s="1"/>
  <c r="BP110" i="5" a="1"/>
  <c r="BP110" i="5" s="1"/>
  <c r="BP103" i="5" a="1"/>
  <c r="BP103" i="5" s="1"/>
  <c r="BP98" i="5" a="1"/>
  <c r="BP98" i="5" s="1"/>
  <c r="BP87" i="5" a="1"/>
  <c r="BP87" i="5" s="1"/>
  <c r="BP84" i="5" a="1"/>
  <c r="BP84" i="5" s="1"/>
  <c r="BP114" i="5" a="1"/>
  <c r="BP114" i="5" s="1"/>
  <c r="BP109" i="5" a="1"/>
  <c r="BP109" i="5" s="1"/>
  <c r="BP95" i="5" a="1"/>
  <c r="BP95" i="5" s="1"/>
  <c r="BP83" i="5" a="1"/>
  <c r="BP83" i="5" s="1"/>
  <c r="BP79" i="5" a="1"/>
  <c r="BP79" i="5" s="1"/>
  <c r="BP71" i="5" a="1"/>
  <c r="BP71" i="5" s="1"/>
  <c r="BK23" i="6" s="1"/>
  <c r="BP63" i="5" a="1"/>
  <c r="BP63" i="5" s="1"/>
  <c r="BP58" i="5" a="1"/>
  <c r="BP58" i="5" s="1"/>
  <c r="BP53" i="5" a="1"/>
  <c r="BP53" i="5" s="1"/>
  <c r="BP82" i="5" a="1"/>
  <c r="BP82" i="5" s="1"/>
  <c r="BP74" i="5" a="1"/>
  <c r="BP74" i="5" s="1"/>
  <c r="BP66" i="5" a="1"/>
  <c r="BP66" i="5" s="1"/>
  <c r="BP57" i="5" a="1"/>
  <c r="BP57" i="5" s="1"/>
  <c r="BP46" i="5" a="1"/>
  <c r="BP46" i="5" s="1"/>
  <c r="BP45" i="5" a="1"/>
  <c r="BP45" i="5" s="1"/>
  <c r="BP81" i="5" a="1"/>
  <c r="BP81" i="5" s="1"/>
  <c r="BP69" i="5" a="1"/>
  <c r="BP69" i="5" s="1"/>
  <c r="BP61" i="5" a="1"/>
  <c r="BP61" i="5" s="1"/>
  <c r="BP78" i="5" a="1"/>
  <c r="BP78" i="5" s="1"/>
  <c r="BP72" i="5" a="1"/>
  <c r="BP72" i="5" s="1"/>
  <c r="BP64" i="5" a="1"/>
  <c r="BP64" i="5" s="1"/>
  <c r="BP43" i="5" a="1"/>
  <c r="BP43" i="5" s="1"/>
  <c r="BK16" i="6" s="1"/>
  <c r="BP75" i="5" a="1"/>
  <c r="BP75" i="5" s="1"/>
  <c r="BP67" i="5" a="1"/>
  <c r="BP67" i="5" s="1"/>
  <c r="BK22" i="6" s="1"/>
  <c r="BP59" i="5" a="1"/>
  <c r="BP59" i="5" s="1"/>
  <c r="BP55" i="5" a="1"/>
  <c r="BP55" i="5" s="1"/>
  <c r="BK19" i="6" s="1"/>
  <c r="BP80" i="5" a="1"/>
  <c r="BP80" i="5" s="1"/>
  <c r="BP77" i="5" a="1"/>
  <c r="BP77" i="5" s="1"/>
  <c r="BP70" i="5" a="1"/>
  <c r="BP70" i="5" s="1"/>
  <c r="BP62" i="5" a="1"/>
  <c r="BP62" i="5" s="1"/>
  <c r="BP56" i="5" a="1"/>
  <c r="BP56" i="5" s="1"/>
  <c r="BP73" i="5" a="1"/>
  <c r="BP73" i="5" s="1"/>
  <c r="BP65" i="5" a="1"/>
  <c r="BP65" i="5" s="1"/>
  <c r="BP54" i="5" a="1"/>
  <c r="BP54" i="5" s="1"/>
  <c r="BP76" i="5" a="1"/>
  <c r="BP76" i="5" s="1"/>
  <c r="BP68" i="5" a="1"/>
  <c r="BP68" i="5" s="1"/>
  <c r="BP60" i="5" a="1"/>
  <c r="BP60" i="5" s="1"/>
  <c r="BP49" i="5" a="1"/>
  <c r="BP49" i="5" s="1"/>
  <c r="BP37" i="5" a="1"/>
  <c r="BP37" i="5" s="1"/>
  <c r="BP29" i="5" a="1"/>
  <c r="BP29" i="5" s="1"/>
  <c r="BP16" i="5" a="1"/>
  <c r="BP16" i="5" s="1"/>
  <c r="BP9" i="5" a="1"/>
  <c r="BP9" i="5" s="1"/>
  <c r="BP8" i="5" a="1"/>
  <c r="BP8" i="5" s="1"/>
  <c r="BP7" i="5" a="1"/>
  <c r="BP7" i="5" s="1"/>
  <c r="BP6" i="5" a="1"/>
  <c r="BP6" i="5" s="1"/>
  <c r="BK6" i="6" s="1"/>
  <c r="BP52" i="5" a="1"/>
  <c r="BP52" i="5" s="1"/>
  <c r="BP41" i="5" a="1"/>
  <c r="BP41" i="5" s="1"/>
  <c r="BP40" i="5" a="1"/>
  <c r="BP40" i="5" s="1"/>
  <c r="BP32" i="5" a="1"/>
  <c r="BP32" i="5" s="1"/>
  <c r="BP24" i="5" a="1"/>
  <c r="BP24" i="5" s="1"/>
  <c r="BP18" i="5" a="1"/>
  <c r="BP18" i="5" s="1"/>
  <c r="BP13" i="5" a="1"/>
  <c r="BP13" i="5" s="1"/>
  <c r="BP10" i="5" a="1"/>
  <c r="BP10" i="5" s="1"/>
  <c r="BP47" i="5" a="1"/>
  <c r="BP47" i="5" s="1"/>
  <c r="BK17" i="6" s="1"/>
  <c r="BP35" i="5" a="1"/>
  <c r="BP35" i="5" s="1"/>
  <c r="BP27" i="5" a="1"/>
  <c r="BP27" i="5" s="1"/>
  <c r="BP23" i="5" a="1"/>
  <c r="BP23" i="5" s="1"/>
  <c r="BP20" i="5" a="1"/>
  <c r="BP20" i="5" s="1"/>
  <c r="BP50" i="5" a="1"/>
  <c r="BP50" i="5" s="1"/>
  <c r="BP44" i="5" a="1"/>
  <c r="BP44" i="5" s="1"/>
  <c r="BP38" i="5" a="1"/>
  <c r="BP38" i="5" s="1"/>
  <c r="BP30" i="5" a="1"/>
  <c r="BP30" i="5" s="1"/>
  <c r="BP19" i="5" a="1"/>
  <c r="BP19" i="5" s="1"/>
  <c r="BP15" i="5" a="1"/>
  <c r="BP15" i="5" s="1"/>
  <c r="BK9" i="6" s="1"/>
  <c r="BP33" i="5" a="1"/>
  <c r="BP33" i="5" s="1"/>
  <c r="BP25" i="5" a="1"/>
  <c r="BP25" i="5" s="1"/>
  <c r="BP22" i="5" a="1"/>
  <c r="BP22" i="5" s="1"/>
  <c r="BP12" i="5" a="1"/>
  <c r="BP12" i="5" s="1"/>
  <c r="BP48" i="5" a="1"/>
  <c r="BP48" i="5" s="1"/>
  <c r="BP36" i="5" a="1"/>
  <c r="BP36" i="5" s="1"/>
  <c r="BP28" i="5" a="1"/>
  <c r="BP28" i="5" s="1"/>
  <c r="BP51" i="5" a="1"/>
  <c r="BP51" i="5" s="1"/>
  <c r="BP42" i="5" a="1"/>
  <c r="BP42" i="5" s="1"/>
  <c r="BP39" i="5" a="1"/>
  <c r="BP39" i="5" s="1"/>
  <c r="BK15" i="6" s="1"/>
  <c r="BP31" i="5" a="1"/>
  <c r="BP31" i="5" s="1"/>
  <c r="BP14" i="5" a="1"/>
  <c r="BP14" i="5" s="1"/>
  <c r="BP11" i="5" a="1"/>
  <c r="BP11" i="5" s="1"/>
  <c r="BP34" i="5" a="1"/>
  <c r="BP34" i="5" s="1"/>
  <c r="BP26" i="5" a="1"/>
  <c r="BP26" i="5" s="1"/>
  <c r="BP21" i="5" a="1"/>
  <c r="BP21" i="5" s="1"/>
  <c r="BP17" i="5" a="1"/>
  <c r="BP17" i="5" s="1"/>
  <c r="CH355" i="5" a="1"/>
  <c r="CH355" i="5" s="1"/>
  <c r="CC94" i="6" s="1"/>
  <c r="CH358" i="5" a="1"/>
  <c r="CH358" i="5" s="1"/>
  <c r="CH352" i="5" a="1"/>
  <c r="CH352" i="5" s="1"/>
  <c r="CH351" i="5" a="1"/>
  <c r="CH351" i="5" s="1"/>
  <c r="CH356" i="5" a="1"/>
  <c r="CH356" i="5" s="1"/>
  <c r="CH353" i="5" a="1"/>
  <c r="CH353" i="5" s="1"/>
  <c r="CC1" i="6"/>
  <c r="CH357" i="5" a="1"/>
  <c r="CH357" i="5" s="1"/>
  <c r="CH354" i="5" a="1"/>
  <c r="CH354" i="5" s="1"/>
  <c r="CH350" i="5" a="1"/>
  <c r="CH350" i="5" s="1"/>
  <c r="CH345" i="5" a="1"/>
  <c r="CH345" i="5" s="1"/>
  <c r="CH341" i="5" a="1"/>
  <c r="CH341" i="5" s="1"/>
  <c r="CH349" i="5" a="1"/>
  <c r="CH349" i="5" s="1"/>
  <c r="CH347" i="5" a="1"/>
  <c r="CH347" i="5" s="1"/>
  <c r="CH343" i="5" a="1"/>
  <c r="CH343" i="5" s="1"/>
  <c r="CC91" i="6" s="1"/>
  <c r="CH346" i="5" a="1"/>
  <c r="CH346" i="5" s="1"/>
  <c r="CH340" i="5" a="1"/>
  <c r="CH340" i="5" s="1"/>
  <c r="CH348" i="5" a="1"/>
  <c r="CH348" i="5" s="1"/>
  <c r="CH344" i="5" a="1"/>
  <c r="CH344" i="5" s="1"/>
  <c r="CH342" i="5" a="1"/>
  <c r="CH342" i="5" s="1"/>
  <c r="CH339" i="5" a="1"/>
  <c r="CH339" i="5" s="1"/>
  <c r="CH332" i="5" a="1"/>
  <c r="CH332" i="5" s="1"/>
  <c r="CH336" i="5" a="1"/>
  <c r="CH336" i="5" s="1"/>
  <c r="CH331" i="5" a="1"/>
  <c r="CH331" i="5" s="1"/>
  <c r="CH330" i="5" a="1"/>
  <c r="CH330" i="5" s="1"/>
  <c r="CH329" i="5" a="1"/>
  <c r="CH329" i="5" s="1"/>
  <c r="CH338" i="5" a="1"/>
  <c r="CH338" i="5" s="1"/>
  <c r="CH335" i="5" a="1"/>
  <c r="CH335" i="5" s="1"/>
  <c r="CH334" i="5" a="1"/>
  <c r="CH334" i="5" s="1"/>
  <c r="CH337" i="5" a="1"/>
  <c r="CH337" i="5" s="1"/>
  <c r="CH333" i="5" a="1"/>
  <c r="CH333" i="5" s="1"/>
  <c r="CH323" i="5" a="1"/>
  <c r="CH323" i="5" s="1"/>
  <c r="CH321" i="5" a="1"/>
  <c r="CH321" i="5" s="1"/>
  <c r="CH327" i="5" a="1"/>
  <c r="CH327" i="5" s="1"/>
  <c r="CH319" i="5" a="1"/>
  <c r="CH319" i="5" s="1"/>
  <c r="CH317" i="5" a="1"/>
  <c r="CH317" i="5" s="1"/>
  <c r="CH315" i="5" a="1"/>
  <c r="CH315" i="5" s="1"/>
  <c r="CC84" i="6" s="1"/>
  <c r="CH311" i="5" a="1"/>
  <c r="CH311" i="5" s="1"/>
  <c r="CH326" i="5" a="1"/>
  <c r="CH326" i="5" s="1"/>
  <c r="CH324" i="5" a="1"/>
  <c r="CH324" i="5" s="1"/>
  <c r="CH322" i="5" a="1"/>
  <c r="CH322" i="5" s="1"/>
  <c r="CH328" i="5" a="1"/>
  <c r="CH328" i="5" s="1"/>
  <c r="CH320" i="5" a="1"/>
  <c r="CH320" i="5" s="1"/>
  <c r="CH318" i="5" a="1"/>
  <c r="CH318" i="5" s="1"/>
  <c r="CH313" i="5" a="1"/>
  <c r="CH313" i="5" s="1"/>
  <c r="CH325" i="5" a="1"/>
  <c r="CH325" i="5" s="1"/>
  <c r="CH316" i="5" a="1"/>
  <c r="CH316" i="5" s="1"/>
  <c r="CH314" i="5" a="1"/>
  <c r="CH314" i="5" s="1"/>
  <c r="CH305" i="5" a="1"/>
  <c r="CH305" i="5" s="1"/>
  <c r="CH303" i="5" a="1"/>
  <c r="CH303" i="5" s="1"/>
  <c r="CH302" i="5" a="1"/>
  <c r="CH302" i="5" s="1"/>
  <c r="CH297" i="5" a="1"/>
  <c r="CH297" i="5" s="1"/>
  <c r="CH296" i="5" a="1"/>
  <c r="CH296" i="5" s="1"/>
  <c r="CH312" i="5" a="1"/>
  <c r="CH312" i="5" s="1"/>
  <c r="CH295" i="5" a="1"/>
  <c r="CH295" i="5" s="1"/>
  <c r="CH308" i="5" a="1"/>
  <c r="CH308" i="5" s="1"/>
  <c r="CH299" i="5" a="1"/>
  <c r="CH299" i="5" s="1"/>
  <c r="CC80" i="6" s="1"/>
  <c r="CH294" i="5" a="1"/>
  <c r="CH294" i="5" s="1"/>
  <c r="CH306" i="5" a="1"/>
  <c r="CH306" i="5" s="1"/>
  <c r="CH304" i="5" a="1"/>
  <c r="CH304" i="5" s="1"/>
  <c r="CH309" i="5" a="1"/>
  <c r="CH309" i="5" s="1"/>
  <c r="CH301" i="5" a="1"/>
  <c r="CH301" i="5" s="1"/>
  <c r="CH293" i="5" a="1"/>
  <c r="CH293" i="5" s="1"/>
  <c r="CH298" i="5" a="1"/>
  <c r="CH298" i="5" s="1"/>
  <c r="CH310" i="5" a="1"/>
  <c r="CH310" i="5" s="1"/>
  <c r="CH307" i="5" a="1"/>
  <c r="CH307" i="5" s="1"/>
  <c r="CH300" i="5" a="1"/>
  <c r="CH300" i="5" s="1"/>
  <c r="CH292" i="5" a="1"/>
  <c r="CH292" i="5" s="1"/>
  <c r="CH282" i="5" a="1"/>
  <c r="CH282" i="5" s="1"/>
  <c r="CH275" i="5" a="1"/>
  <c r="CH275" i="5" s="1"/>
  <c r="CH272" i="5" a="1"/>
  <c r="CH272" i="5" s="1"/>
  <c r="CH281" i="5" a="1"/>
  <c r="CH281" i="5" s="1"/>
  <c r="CH278" i="5" a="1"/>
  <c r="CH278" i="5" s="1"/>
  <c r="CH288" i="5" a="1"/>
  <c r="CH288" i="5" s="1"/>
  <c r="CH285" i="5" a="1"/>
  <c r="CH285" i="5" s="1"/>
  <c r="CH274" i="5" a="1"/>
  <c r="CH274" i="5" s="1"/>
  <c r="CH291" i="5" a="1"/>
  <c r="CH291" i="5" s="1"/>
  <c r="CC78" i="6" s="1"/>
  <c r="CH289" i="5" a="1"/>
  <c r="CH289" i="5" s="1"/>
  <c r="CH286" i="5" a="1"/>
  <c r="CH286" i="5" s="1"/>
  <c r="CH284" i="5" a="1"/>
  <c r="CH284" i="5" s="1"/>
  <c r="CH277" i="5" a="1"/>
  <c r="CH277" i="5" s="1"/>
  <c r="CH290" i="5" a="1"/>
  <c r="CH290" i="5" s="1"/>
  <c r="CH287" i="5" a="1"/>
  <c r="CH287" i="5" s="1"/>
  <c r="CC77" i="6" s="1"/>
  <c r="CH280" i="5" a="1"/>
  <c r="CH280" i="5" s="1"/>
  <c r="CH279" i="5" a="1"/>
  <c r="CH279" i="5" s="1"/>
  <c r="CC75" i="6" s="1"/>
  <c r="CH276" i="5" a="1"/>
  <c r="CH276" i="5" s="1"/>
  <c r="CH273" i="5" a="1"/>
  <c r="CH273" i="5" s="1"/>
  <c r="CH283" i="5" a="1"/>
  <c r="CH283" i="5" s="1"/>
  <c r="CH263" i="5" a="1"/>
  <c r="CH263" i="5" s="1"/>
  <c r="CH256" i="5" a="1"/>
  <c r="CH256" i="5" s="1"/>
  <c r="CH269" i="5" a="1"/>
  <c r="CH269" i="5" s="1"/>
  <c r="CH261" i="5" a="1"/>
  <c r="CH261" i="5" s="1"/>
  <c r="CH253" i="5" a="1"/>
  <c r="CH253" i="5" s="1"/>
  <c r="CH268" i="5" a="1"/>
  <c r="CH268" i="5" s="1"/>
  <c r="CH258" i="5" a="1"/>
  <c r="CH258" i="5" s="1"/>
  <c r="CH255" i="5" a="1"/>
  <c r="CH255" i="5" s="1"/>
  <c r="CH264" i="5" a="1"/>
  <c r="CH264" i="5" s="1"/>
  <c r="CH262" i="5" a="1"/>
  <c r="CH262" i="5" s="1"/>
  <c r="CH271" i="5" a="1"/>
  <c r="CH271" i="5" s="1"/>
  <c r="CH266" i="5" a="1"/>
  <c r="CH266" i="5" s="1"/>
  <c r="CH260" i="5" a="1"/>
  <c r="CH260" i="5" s="1"/>
  <c r="CH257" i="5" a="1"/>
  <c r="CH257" i="5" s="1"/>
  <c r="CH270" i="5" a="1"/>
  <c r="CH270" i="5" s="1"/>
  <c r="CH267" i="5" a="1"/>
  <c r="CH267" i="5" s="1"/>
  <c r="CH265" i="5" a="1"/>
  <c r="CH265" i="5" s="1"/>
  <c r="CH259" i="5" a="1"/>
  <c r="CH259" i="5" s="1"/>
  <c r="CH254" i="5" a="1"/>
  <c r="CH254" i="5" s="1"/>
  <c r="CH242" i="5" a="1"/>
  <c r="CH242" i="5" s="1"/>
  <c r="CH241" i="5" a="1"/>
  <c r="CH241" i="5" s="1"/>
  <c r="CH236" i="5" a="1"/>
  <c r="CH236" i="5" s="1"/>
  <c r="CH235" i="5" a="1"/>
  <c r="CH235" i="5" s="1"/>
  <c r="CH244" i="5" a="1"/>
  <c r="CH244" i="5" s="1"/>
  <c r="CH240" i="5" a="1"/>
  <c r="CH240" i="5" s="1"/>
  <c r="CH239" i="5" a="1"/>
  <c r="CH239" i="5" s="1"/>
  <c r="CH234" i="5" a="1"/>
  <c r="CH234" i="5" s="1"/>
  <c r="CH233" i="5" a="1"/>
  <c r="CH233" i="5" s="1"/>
  <c r="CH252" i="5" a="1"/>
  <c r="CH252" i="5" s="1"/>
  <c r="CH250" i="5" a="1"/>
  <c r="CH250" i="5" s="1"/>
  <c r="CH249" i="5" a="1"/>
  <c r="CH249" i="5" s="1"/>
  <c r="CH245" i="5" a="1"/>
  <c r="CH245" i="5" s="1"/>
  <c r="CH251" i="5" a="1"/>
  <c r="CH251" i="5" s="1"/>
  <c r="CC68" i="6" s="1"/>
  <c r="CH248" i="5" a="1"/>
  <c r="CH248" i="5" s="1"/>
  <c r="CH247" i="5" a="1"/>
  <c r="CH247" i="5" s="1"/>
  <c r="CH246" i="5" a="1"/>
  <c r="CH246" i="5" s="1"/>
  <c r="CH243" i="5" a="1"/>
  <c r="CH243" i="5" s="1"/>
  <c r="CC66" i="6" s="1"/>
  <c r="CH238" i="5" a="1"/>
  <c r="CH238" i="5" s="1"/>
  <c r="CH237" i="5" a="1"/>
  <c r="CH237" i="5" s="1"/>
  <c r="CH232" i="5" a="1"/>
  <c r="CH232" i="5" s="1"/>
  <c r="CH223" i="5" a="1"/>
  <c r="CH223" i="5" s="1"/>
  <c r="CC61" i="6" s="1"/>
  <c r="CH213" i="5" a="1"/>
  <c r="CH213" i="5" s="1"/>
  <c r="CH222" i="5" a="1"/>
  <c r="CH222" i="5" s="1"/>
  <c r="CH220" i="5" a="1"/>
  <c r="CH220" i="5" s="1"/>
  <c r="CH216" i="5" a="1"/>
  <c r="CH216" i="5" s="1"/>
  <c r="CH217" i="5" a="1"/>
  <c r="CH217" i="5" s="1"/>
  <c r="CH212" i="5" a="1"/>
  <c r="CH212" i="5" s="1"/>
  <c r="CH230" i="5" a="1"/>
  <c r="CH230" i="5" s="1"/>
  <c r="CH229" i="5" a="1"/>
  <c r="CH229" i="5" s="1"/>
  <c r="CH221" i="5" a="1"/>
  <c r="CH221" i="5" s="1"/>
  <c r="CH211" i="5" a="1"/>
  <c r="CH211" i="5" s="1"/>
  <c r="CH226" i="5" a="1"/>
  <c r="CH226" i="5" s="1"/>
  <c r="CH225" i="5" a="1"/>
  <c r="CH225" i="5" s="1"/>
  <c r="CH218" i="5" a="1"/>
  <c r="CH218" i="5" s="1"/>
  <c r="CH215" i="5" a="1"/>
  <c r="CH215" i="5" s="1"/>
  <c r="CH231" i="5" a="1"/>
  <c r="CH231" i="5" s="1"/>
  <c r="CH227" i="5" a="1"/>
  <c r="CH227" i="5" s="1"/>
  <c r="CC62" i="6" s="1"/>
  <c r="CH214" i="5" a="1"/>
  <c r="CH214" i="5" s="1"/>
  <c r="CH228" i="5" a="1"/>
  <c r="CH228" i="5" s="1"/>
  <c r="CH224" i="5" a="1"/>
  <c r="CH224" i="5" s="1"/>
  <c r="CH219" i="5" a="1"/>
  <c r="CH219" i="5" s="1"/>
  <c r="CC60" i="6" s="1"/>
  <c r="CH191" i="5" a="1"/>
  <c r="CH191" i="5" s="1"/>
  <c r="CH190" i="5" a="1"/>
  <c r="CH190" i="5" s="1"/>
  <c r="CH186" i="5" a="1"/>
  <c r="CH186" i="5" s="1"/>
  <c r="CH182" i="5" a="1"/>
  <c r="CH182" i="5" s="1"/>
  <c r="CH178" i="5" a="1"/>
  <c r="CH178" i="5" s="1"/>
  <c r="CH172" i="5" a="1"/>
  <c r="CH172" i="5" s="1"/>
  <c r="CH202" i="5" a="1"/>
  <c r="CH202" i="5" s="1"/>
  <c r="CH196" i="5" a="1"/>
  <c r="CH196" i="5" s="1"/>
  <c r="CH192" i="5" a="1"/>
  <c r="CH192" i="5" s="1"/>
  <c r="CH174" i="5" a="1"/>
  <c r="CH174" i="5" s="1"/>
  <c r="CH171" i="5" a="1"/>
  <c r="CH171" i="5" s="1"/>
  <c r="CH210" i="5" a="1"/>
  <c r="CH210" i="5" s="1"/>
  <c r="CH208" i="5" a="1"/>
  <c r="CH208" i="5" s="1"/>
  <c r="CH206" i="5" a="1"/>
  <c r="CH206" i="5" s="1"/>
  <c r="CH187" i="5" a="1"/>
  <c r="CH187" i="5" s="1"/>
  <c r="CH179" i="5" a="1"/>
  <c r="CH179" i="5" s="1"/>
  <c r="CH209" i="5" a="1"/>
  <c r="CH209" i="5" s="1"/>
  <c r="CH201" i="5" a="1"/>
  <c r="CH201" i="5" s="1"/>
  <c r="CH197" i="5" a="1"/>
  <c r="CH197" i="5" s="1"/>
  <c r="CH183" i="5" a="1"/>
  <c r="CH183" i="5" s="1"/>
  <c r="CH205" i="5" a="1"/>
  <c r="CH205" i="5" s="1"/>
  <c r="CH193" i="5" a="1"/>
  <c r="CH193" i="5" s="1"/>
  <c r="CH188" i="5" a="1"/>
  <c r="CH188" i="5" s="1"/>
  <c r="CH184" i="5" a="1"/>
  <c r="CH184" i="5" s="1"/>
  <c r="CH180" i="5" a="1"/>
  <c r="CH180" i="5" s="1"/>
  <c r="CH176" i="5" a="1"/>
  <c r="CH176" i="5" s="1"/>
  <c r="CH207" i="5" a="1"/>
  <c r="CH207" i="5" s="1"/>
  <c r="CH204" i="5" a="1"/>
  <c r="CH204" i="5" s="1"/>
  <c r="CH200" i="5" a="1"/>
  <c r="CH200" i="5" s="1"/>
  <c r="CH189" i="5" a="1"/>
  <c r="CH189" i="5" s="1"/>
  <c r="CH181" i="5" a="1"/>
  <c r="CH181" i="5" s="1"/>
  <c r="CH173" i="5" a="1"/>
  <c r="CH173" i="5" s="1"/>
  <c r="CH199" i="5" a="1"/>
  <c r="CH199" i="5" s="1"/>
  <c r="CH195" i="5" a="1"/>
  <c r="CH195" i="5" s="1"/>
  <c r="CH194" i="5" a="1"/>
  <c r="CH194" i="5" s="1"/>
  <c r="CH185" i="5" a="1"/>
  <c r="CH185" i="5" s="1"/>
  <c r="CH168" i="5" a="1"/>
  <c r="CH168" i="5" s="1"/>
  <c r="CH203" i="5" a="1"/>
  <c r="CH203" i="5" s="1"/>
  <c r="CH198" i="5" a="1"/>
  <c r="CH198" i="5" s="1"/>
  <c r="CH177" i="5" a="1"/>
  <c r="CH177" i="5" s="1"/>
  <c r="CH175" i="5" a="1"/>
  <c r="CH175" i="5" s="1"/>
  <c r="CH162" i="5" a="1"/>
  <c r="CH162" i="5" s="1"/>
  <c r="CH154" i="5" a="1"/>
  <c r="CH154" i="5" s="1"/>
  <c r="CH148" i="5" a="1"/>
  <c r="CH148" i="5" s="1"/>
  <c r="CH147" i="5" a="1"/>
  <c r="CH147" i="5" s="1"/>
  <c r="CH138" i="5" a="1"/>
  <c r="CH138" i="5" s="1"/>
  <c r="CH131" i="5" a="1"/>
  <c r="CH131" i="5" s="1"/>
  <c r="CH167" i="5" a="1"/>
  <c r="CH167" i="5" s="1"/>
  <c r="CH166" i="5" a="1"/>
  <c r="CH166" i="5" s="1"/>
  <c r="CH165" i="5" a="1"/>
  <c r="CH165" i="5" s="1"/>
  <c r="CH164" i="5" a="1"/>
  <c r="CH164" i="5" s="1"/>
  <c r="CH163" i="5" a="1"/>
  <c r="CH163" i="5" s="1"/>
  <c r="CC46" i="6" s="1"/>
  <c r="CH161" i="5" a="1"/>
  <c r="CH161" i="5" s="1"/>
  <c r="CH159" i="5" a="1"/>
  <c r="CH159" i="5" s="1"/>
  <c r="CH155" i="5" a="1"/>
  <c r="CH155" i="5" s="1"/>
  <c r="CH144" i="5" a="1"/>
  <c r="CH144" i="5" s="1"/>
  <c r="CH143" i="5" a="1"/>
  <c r="CH143" i="5" s="1"/>
  <c r="CH135" i="5" a="1"/>
  <c r="CH135" i="5" s="1"/>
  <c r="CC39" i="6" s="1"/>
  <c r="CH126" i="5" a="1"/>
  <c r="CH126" i="5" s="1"/>
  <c r="CH170" i="5" a="1"/>
  <c r="CH170" i="5" s="1"/>
  <c r="CH160" i="5" a="1"/>
  <c r="CH160" i="5" s="1"/>
  <c r="CH142" i="5" a="1"/>
  <c r="CH142" i="5" s="1"/>
  <c r="CH136" i="5" a="1"/>
  <c r="CH136" i="5" s="1"/>
  <c r="CH134" i="5" a="1"/>
  <c r="CH134" i="5" s="1"/>
  <c r="CH133" i="5" a="1"/>
  <c r="CH133" i="5" s="1"/>
  <c r="CH129" i="5" a="1"/>
  <c r="CH129" i="5" s="1"/>
  <c r="CH156" i="5" a="1"/>
  <c r="CH156" i="5" s="1"/>
  <c r="CH152" i="5" a="1"/>
  <c r="CH152" i="5" s="1"/>
  <c r="CH141" i="5" a="1"/>
  <c r="CH141" i="5" s="1"/>
  <c r="CH132" i="5" a="1"/>
  <c r="CH132" i="5" s="1"/>
  <c r="CH169" i="5" a="1"/>
  <c r="CH169" i="5" s="1"/>
  <c r="CH127" i="5" a="1"/>
  <c r="CH127" i="5" s="1"/>
  <c r="CC37" i="6" s="1"/>
  <c r="CH137" i="5" a="1"/>
  <c r="CH137" i="5" s="1"/>
  <c r="CH130" i="5" a="1"/>
  <c r="CH130" i="5" s="1"/>
  <c r="CH158" i="5" a="1"/>
  <c r="CH158" i="5" s="1"/>
  <c r="CH157" i="5" a="1"/>
  <c r="CH157" i="5" s="1"/>
  <c r="CH153" i="5" a="1"/>
  <c r="CH153" i="5" s="1"/>
  <c r="CH140" i="5" a="1"/>
  <c r="CH140" i="5" s="1"/>
  <c r="CH125" i="5" a="1"/>
  <c r="CH125" i="5" s="1"/>
  <c r="CH151" i="5" a="1"/>
  <c r="CH151" i="5" s="1"/>
  <c r="CH150" i="5" a="1"/>
  <c r="CH150" i="5" s="1"/>
  <c r="CH149" i="5" a="1"/>
  <c r="CH149" i="5" s="1"/>
  <c r="CH146" i="5" a="1"/>
  <c r="CH146" i="5" s="1"/>
  <c r="CH145" i="5" a="1"/>
  <c r="CH145" i="5" s="1"/>
  <c r="CH139" i="5" a="1"/>
  <c r="CH139" i="5" s="1"/>
  <c r="CH128" i="5" a="1"/>
  <c r="CH128" i="5" s="1"/>
  <c r="CH124" i="5" a="1"/>
  <c r="CH124" i="5" s="1"/>
  <c r="CH116" i="5" a="1"/>
  <c r="CH116" i="5" s="1"/>
  <c r="CH111" i="5" a="1"/>
  <c r="CH111" i="5" s="1"/>
  <c r="CH106" i="5" a="1"/>
  <c r="CH106" i="5" s="1"/>
  <c r="CH94" i="5" a="1"/>
  <c r="CH94" i="5" s="1"/>
  <c r="CH83" i="5" a="1"/>
  <c r="CH83" i="5" s="1"/>
  <c r="CC26" i="6" s="1"/>
  <c r="CH115" i="5" a="1"/>
  <c r="CH115" i="5" s="1"/>
  <c r="CH102" i="5" a="1"/>
  <c r="CH102" i="5" s="1"/>
  <c r="CH91" i="5" a="1"/>
  <c r="CH91" i="5" s="1"/>
  <c r="CH110" i="5" a="1"/>
  <c r="CH110" i="5" s="1"/>
  <c r="CH88" i="5" a="1"/>
  <c r="CH88" i="5" s="1"/>
  <c r="CH122" i="5" a="1"/>
  <c r="CH122" i="5" s="1"/>
  <c r="CH117" i="5" a="1"/>
  <c r="CH117" i="5" s="1"/>
  <c r="CH114" i="5" a="1"/>
  <c r="CH114" i="5" s="1"/>
  <c r="CH109" i="5" a="1"/>
  <c r="CH109" i="5" s="1"/>
  <c r="CH103" i="5" a="1"/>
  <c r="CH103" i="5" s="1"/>
  <c r="CH99" i="5" a="1"/>
  <c r="CH99" i="5" s="1"/>
  <c r="CH96" i="5" a="1"/>
  <c r="CH96" i="5" s="1"/>
  <c r="CH85" i="5" a="1"/>
  <c r="CH85" i="5" s="1"/>
  <c r="CH82" i="5" a="1"/>
  <c r="CH82" i="5" s="1"/>
  <c r="CH123" i="5" a="1"/>
  <c r="CH123" i="5" s="1"/>
  <c r="CH105" i="5" a="1"/>
  <c r="CH105" i="5" s="1"/>
  <c r="CH93" i="5" a="1"/>
  <c r="CH93" i="5" s="1"/>
  <c r="CH84" i="5" a="1"/>
  <c r="CH84" i="5" s="1"/>
  <c r="CH121" i="5" a="1"/>
  <c r="CH121" i="5" s="1"/>
  <c r="CH113" i="5" a="1"/>
  <c r="CH113" i="5" s="1"/>
  <c r="CH108" i="5" a="1"/>
  <c r="CH108" i="5" s="1"/>
  <c r="CH104" i="5" a="1"/>
  <c r="CH104" i="5" s="1"/>
  <c r="CH100" i="5" a="1"/>
  <c r="CH100" i="5" s="1"/>
  <c r="CH90" i="5" a="1"/>
  <c r="CH90" i="5" s="1"/>
  <c r="CH87" i="5" a="1"/>
  <c r="CH87" i="5" s="1"/>
  <c r="CH120" i="5" a="1"/>
  <c r="CH120" i="5" s="1"/>
  <c r="CH112" i="5" a="1"/>
  <c r="CH112" i="5" s="1"/>
  <c r="CH107" i="5" a="1"/>
  <c r="CH107" i="5" s="1"/>
  <c r="CC32" i="6" s="1"/>
  <c r="CH101" i="5" a="1"/>
  <c r="CH101" i="5" s="1"/>
  <c r="CH98" i="5" a="1"/>
  <c r="CH98" i="5" s="1"/>
  <c r="CH95" i="5" a="1"/>
  <c r="CH95" i="5" s="1"/>
  <c r="CH92" i="5" a="1"/>
  <c r="CH92" i="5" s="1"/>
  <c r="CH89" i="5" a="1"/>
  <c r="CH89" i="5" s="1"/>
  <c r="CH119" i="5" a="1"/>
  <c r="CH119" i="5" s="1"/>
  <c r="CH118" i="5" a="1"/>
  <c r="CH118" i="5" s="1"/>
  <c r="CH97" i="5" a="1"/>
  <c r="CH97" i="5" s="1"/>
  <c r="CH86" i="5" a="1"/>
  <c r="CH86" i="5" s="1"/>
  <c r="CH76" i="5" a="1"/>
  <c r="CH76" i="5" s="1"/>
  <c r="CH69" i="5" a="1"/>
  <c r="CH69" i="5" s="1"/>
  <c r="CH61" i="5" a="1"/>
  <c r="CH61" i="5" s="1"/>
  <c r="CH55" i="5" a="1"/>
  <c r="CH55" i="5" s="1"/>
  <c r="CH72" i="5" a="1"/>
  <c r="CH72" i="5" s="1"/>
  <c r="CH64" i="5" a="1"/>
  <c r="CH64" i="5" s="1"/>
  <c r="CH57" i="5" a="1"/>
  <c r="CH57" i="5" s="1"/>
  <c r="CH43" i="5" a="1"/>
  <c r="CH43" i="5" s="1"/>
  <c r="CH78" i="5" a="1"/>
  <c r="CH78" i="5" s="1"/>
  <c r="CH75" i="5" a="1"/>
  <c r="CH75" i="5" s="1"/>
  <c r="CH67" i="5" a="1"/>
  <c r="CH67" i="5" s="1"/>
  <c r="CC22" i="6" s="1"/>
  <c r="CH59" i="5" a="1"/>
  <c r="CH59" i="5" s="1"/>
  <c r="CH54" i="5" a="1"/>
  <c r="CH54" i="5" s="1"/>
  <c r="CH70" i="5" a="1"/>
  <c r="CH70" i="5" s="1"/>
  <c r="CH62" i="5" a="1"/>
  <c r="CH62" i="5" s="1"/>
  <c r="CH46" i="5" a="1"/>
  <c r="CH46" i="5" s="1"/>
  <c r="CH41" i="5" a="1"/>
  <c r="CH41" i="5" s="1"/>
  <c r="CH80" i="5" a="1"/>
  <c r="CH80" i="5" s="1"/>
  <c r="CH73" i="5" a="1"/>
  <c r="CH73" i="5" s="1"/>
  <c r="CH65" i="5" a="1"/>
  <c r="CH65" i="5" s="1"/>
  <c r="CH53" i="5" a="1"/>
  <c r="CH53" i="5" s="1"/>
  <c r="CH77" i="5" a="1"/>
  <c r="CH77" i="5" s="1"/>
  <c r="CH68" i="5" a="1"/>
  <c r="CH68" i="5" s="1"/>
  <c r="CH60" i="5" a="1"/>
  <c r="CH60" i="5" s="1"/>
  <c r="CH56" i="5" a="1"/>
  <c r="CH56" i="5" s="1"/>
  <c r="CH81" i="5" a="1"/>
  <c r="CH81" i="5" s="1"/>
  <c r="CH71" i="5" a="1"/>
  <c r="CH71" i="5" s="1"/>
  <c r="CC23" i="6" s="1"/>
  <c r="CH63" i="5" a="1"/>
  <c r="CH63" i="5" s="1"/>
  <c r="CH58" i="5" a="1"/>
  <c r="CH58" i="5" s="1"/>
  <c r="CH79" i="5" a="1"/>
  <c r="CH79" i="5" s="1"/>
  <c r="CH74" i="5" a="1"/>
  <c r="CH74" i="5" s="1"/>
  <c r="CH66" i="5" a="1"/>
  <c r="CH66" i="5" s="1"/>
  <c r="CH45" i="5" a="1"/>
  <c r="CH45" i="5" s="1"/>
  <c r="CH47" i="5" a="1"/>
  <c r="CH47" i="5" s="1"/>
  <c r="CH35" i="5" a="1"/>
  <c r="CH35" i="5" s="1"/>
  <c r="CC14" i="6" s="1"/>
  <c r="CH27" i="5" a="1"/>
  <c r="CH27" i="5" s="1"/>
  <c r="CH13" i="5" a="1"/>
  <c r="CH13" i="5" s="1"/>
  <c r="CH10" i="5" a="1"/>
  <c r="CH10" i="5" s="1"/>
  <c r="CH50" i="5" a="1"/>
  <c r="CH50" i="5" s="1"/>
  <c r="CH38" i="5" a="1"/>
  <c r="CH38" i="5" s="1"/>
  <c r="CH30" i="5" a="1"/>
  <c r="CH30" i="5" s="1"/>
  <c r="CH23" i="5" a="1"/>
  <c r="CH23" i="5" s="1"/>
  <c r="CH20" i="5" a="1"/>
  <c r="CH20" i="5" s="1"/>
  <c r="CH17" i="5" a="1"/>
  <c r="CH17" i="5" s="1"/>
  <c r="CH44" i="5" a="1"/>
  <c r="CH44" i="5" s="1"/>
  <c r="CH33" i="5" a="1"/>
  <c r="CH33" i="5" s="1"/>
  <c r="CH25" i="5" a="1"/>
  <c r="CH25" i="5" s="1"/>
  <c r="CH18" i="5" a="1"/>
  <c r="CH18" i="5" s="1"/>
  <c r="CH7" i="5" a="1"/>
  <c r="CH7" i="5" s="1"/>
  <c r="CH6" i="5" a="1"/>
  <c r="CH6" i="5" s="1"/>
  <c r="CC6" i="6" s="1"/>
  <c r="CH48" i="5" a="1"/>
  <c r="CH48" i="5" s="1"/>
  <c r="CH42" i="5" a="1"/>
  <c r="CH42" i="5" s="1"/>
  <c r="CH36" i="5" a="1"/>
  <c r="CH36" i="5" s="1"/>
  <c r="CH28" i="5" a="1"/>
  <c r="CH28" i="5" s="1"/>
  <c r="CH22" i="5" a="1"/>
  <c r="CH22" i="5" s="1"/>
  <c r="CH15" i="5" a="1"/>
  <c r="CH15" i="5" s="1"/>
  <c r="CC9" i="6" s="1"/>
  <c r="CH12" i="5" a="1"/>
  <c r="CH12" i="5" s="1"/>
  <c r="CH9" i="5" a="1"/>
  <c r="CH9" i="5" s="1"/>
  <c r="CH8" i="5" a="1"/>
  <c r="CH8" i="5" s="1"/>
  <c r="CH51" i="5" a="1"/>
  <c r="CH51" i="5" s="1"/>
  <c r="CH39" i="5" a="1"/>
  <c r="CH39" i="5" s="1"/>
  <c r="CH31" i="5" a="1"/>
  <c r="CH31" i="5" s="1"/>
  <c r="CH34" i="5" a="1"/>
  <c r="CH34" i="5" s="1"/>
  <c r="CH26" i="5" a="1"/>
  <c r="CH26" i="5" s="1"/>
  <c r="CH19" i="5" a="1"/>
  <c r="CH19" i="5" s="1"/>
  <c r="CH14" i="5" a="1"/>
  <c r="CH14" i="5" s="1"/>
  <c r="CH49" i="5" a="1"/>
  <c r="CH49" i="5" s="1"/>
  <c r="CH37" i="5" a="1"/>
  <c r="CH37" i="5" s="1"/>
  <c r="CH29" i="5" a="1"/>
  <c r="CH29" i="5" s="1"/>
  <c r="CH11" i="5" a="1"/>
  <c r="CH11" i="5" s="1"/>
  <c r="CH52" i="5" a="1"/>
  <c r="CH52" i="5" s="1"/>
  <c r="CH40" i="5" a="1"/>
  <c r="CH40" i="5" s="1"/>
  <c r="CH32" i="5" a="1"/>
  <c r="CH32" i="5" s="1"/>
  <c r="CH24" i="5" a="1"/>
  <c r="CH24" i="5" s="1"/>
  <c r="CH21" i="5" a="1"/>
  <c r="CH21" i="5" s="1"/>
  <c r="CH16" i="5" a="1"/>
  <c r="CH16" i="5" s="1"/>
  <c r="CQ358" i="5" a="1"/>
  <c r="CQ358" i="5" s="1"/>
  <c r="CQ356" i="5" a="1"/>
  <c r="CQ356" i="5" s="1"/>
  <c r="CQ354" i="5" a="1"/>
  <c r="CQ354" i="5" s="1"/>
  <c r="CQ353" i="5" a="1"/>
  <c r="CQ353" i="5" s="1"/>
  <c r="CL1" i="6"/>
  <c r="CQ357" i="5" a="1"/>
  <c r="CQ357" i="5" s="1"/>
  <c r="CQ352" i="5" a="1"/>
  <c r="CQ352" i="5" s="1"/>
  <c r="CQ355" i="5" a="1"/>
  <c r="CQ355" i="5" s="1"/>
  <c r="CQ351" i="5" a="1"/>
  <c r="CQ351" i="5" s="1"/>
  <c r="CQ346" i="5" a="1"/>
  <c r="CQ346" i="5" s="1"/>
  <c r="CQ344" i="5" a="1"/>
  <c r="CQ344" i="5" s="1"/>
  <c r="CQ340" i="5" a="1"/>
  <c r="CQ340" i="5" s="1"/>
  <c r="CQ342" i="5" a="1"/>
  <c r="CQ342" i="5" s="1"/>
  <c r="CQ348" i="5" a="1"/>
  <c r="CQ348" i="5" s="1"/>
  <c r="CQ345" i="5" a="1"/>
  <c r="CQ345" i="5" s="1"/>
  <c r="CQ350" i="5" a="1"/>
  <c r="CQ350" i="5" s="1"/>
  <c r="CQ341" i="5" a="1"/>
  <c r="CQ341" i="5" s="1"/>
  <c r="CQ347" i="5" a="1"/>
  <c r="CQ347" i="5" s="1"/>
  <c r="CQ349" i="5" a="1"/>
  <c r="CQ349" i="5" s="1"/>
  <c r="CQ343" i="5" a="1"/>
  <c r="CQ343" i="5" s="1"/>
  <c r="CQ334" i="5" a="1"/>
  <c r="CQ334" i="5" s="1"/>
  <c r="CQ337" i="5" a="1"/>
  <c r="CQ337" i="5" s="1"/>
  <c r="CQ332" i="5" a="1"/>
  <c r="CQ332" i="5" s="1"/>
  <c r="CQ339" i="5" a="1"/>
  <c r="CQ339" i="5" s="1"/>
  <c r="CQ336" i="5" a="1"/>
  <c r="CQ336" i="5" s="1"/>
  <c r="CQ333" i="5" a="1"/>
  <c r="CQ333" i="5" s="1"/>
  <c r="CQ330" i="5" a="1"/>
  <c r="CQ330" i="5" s="1"/>
  <c r="CQ329" i="5" a="1"/>
  <c r="CQ329" i="5" s="1"/>
  <c r="CQ335" i="5" a="1"/>
  <c r="CQ335" i="5" s="1"/>
  <c r="CQ331" i="5" a="1"/>
  <c r="CQ331" i="5" s="1"/>
  <c r="CQ338" i="5" a="1"/>
  <c r="CQ338" i="5" s="1"/>
  <c r="CQ322" i="5" a="1"/>
  <c r="CQ322" i="5" s="1"/>
  <c r="CQ320" i="5" a="1"/>
  <c r="CQ320" i="5" s="1"/>
  <c r="CQ325" i="5" a="1"/>
  <c r="CQ325" i="5" s="1"/>
  <c r="CQ318" i="5" a="1"/>
  <c r="CQ318" i="5" s="1"/>
  <c r="CQ316" i="5" a="1"/>
  <c r="CQ316" i="5" s="1"/>
  <c r="CQ314" i="5" a="1"/>
  <c r="CQ314" i="5" s="1"/>
  <c r="CQ328" i="5" a="1"/>
  <c r="CQ328" i="5" s="1"/>
  <c r="CQ323" i="5" a="1"/>
  <c r="CQ323" i="5" s="1"/>
  <c r="CQ321" i="5" a="1"/>
  <c r="CQ321" i="5" s="1"/>
  <c r="CQ319" i="5" a="1"/>
  <c r="CQ319" i="5" s="1"/>
  <c r="CL85" i="6" s="1"/>
  <c r="CQ317" i="5" a="1"/>
  <c r="CQ317" i="5" s="1"/>
  <c r="CQ327" i="5" a="1"/>
  <c r="CQ327" i="5" s="1"/>
  <c r="CL87" i="6" s="1"/>
  <c r="CQ326" i="5" a="1"/>
  <c r="CQ326" i="5" s="1"/>
  <c r="CQ315" i="5" a="1"/>
  <c r="CQ315" i="5" s="1"/>
  <c r="CQ311" i="5" a="1"/>
  <c r="CQ311" i="5" s="1"/>
  <c r="CQ324" i="5" a="1"/>
  <c r="CQ324" i="5" s="1"/>
  <c r="CQ313" i="5" a="1"/>
  <c r="CQ313" i="5" s="1"/>
  <c r="CQ312" i="5" a="1"/>
  <c r="CQ312" i="5" s="1"/>
  <c r="CQ309" i="5" a="1"/>
  <c r="CQ309" i="5" s="1"/>
  <c r="CQ304" i="5" a="1"/>
  <c r="CQ304" i="5" s="1"/>
  <c r="CQ310" i="5" a="1"/>
  <c r="CQ310" i="5" s="1"/>
  <c r="CQ301" i="5" a="1"/>
  <c r="CQ301" i="5" s="1"/>
  <c r="CQ298" i="5" a="1"/>
  <c r="CQ298" i="5" s="1"/>
  <c r="CQ294" i="5" a="1"/>
  <c r="CQ294" i="5" s="1"/>
  <c r="CQ307" i="5" a="1"/>
  <c r="CQ307" i="5" s="1"/>
  <c r="CQ305" i="5" a="1"/>
  <c r="CQ305" i="5" s="1"/>
  <c r="CQ300" i="5" a="1"/>
  <c r="CQ300" i="5" s="1"/>
  <c r="CQ293" i="5" a="1"/>
  <c r="CQ293" i="5" s="1"/>
  <c r="CQ303" i="5" a="1"/>
  <c r="CQ303" i="5" s="1"/>
  <c r="CQ297" i="5" a="1"/>
  <c r="CQ297" i="5" s="1"/>
  <c r="CQ302" i="5" a="1"/>
  <c r="CQ302" i="5" s="1"/>
  <c r="CQ296" i="5" a="1"/>
  <c r="CQ296" i="5" s="1"/>
  <c r="CQ292" i="5" a="1"/>
  <c r="CQ292" i="5" s="1"/>
  <c r="CQ308" i="5" a="1"/>
  <c r="CQ308" i="5" s="1"/>
  <c r="CQ299" i="5" a="1"/>
  <c r="CQ299" i="5" s="1"/>
  <c r="CQ306" i="5" a="1"/>
  <c r="CQ306" i="5" s="1"/>
  <c r="CQ295" i="5" a="1"/>
  <c r="CQ295" i="5" s="1"/>
  <c r="CQ281" i="5" a="1"/>
  <c r="CQ281" i="5" s="1"/>
  <c r="CQ290" i="5" a="1"/>
  <c r="CQ290" i="5" s="1"/>
  <c r="CQ289" i="5" a="1"/>
  <c r="CQ289" i="5" s="1"/>
  <c r="CQ287" i="5" a="1"/>
  <c r="CQ287" i="5" s="1"/>
  <c r="CQ286" i="5" a="1"/>
  <c r="CQ286" i="5" s="1"/>
  <c r="CQ284" i="5" a="1"/>
  <c r="CQ284" i="5" s="1"/>
  <c r="CQ280" i="5" a="1"/>
  <c r="CQ280" i="5" s="1"/>
  <c r="CQ279" i="5" a="1"/>
  <c r="CQ279" i="5" s="1"/>
  <c r="CQ288" i="5" a="1"/>
  <c r="CQ288" i="5" s="1"/>
  <c r="CQ285" i="5" a="1"/>
  <c r="CQ285" i="5" s="1"/>
  <c r="CQ273" i="5" a="1"/>
  <c r="CQ273" i="5" s="1"/>
  <c r="CQ276" i="5" a="1"/>
  <c r="CQ276" i="5" s="1"/>
  <c r="CQ291" i="5" a="1"/>
  <c r="CQ291" i="5" s="1"/>
  <c r="CQ283" i="5" a="1"/>
  <c r="CQ283" i="5" s="1"/>
  <c r="CQ275" i="5" a="1"/>
  <c r="CQ275" i="5" s="1"/>
  <c r="CL74" i="6" s="1"/>
  <c r="CQ278" i="5" a="1"/>
  <c r="CQ278" i="5" s="1"/>
  <c r="CQ272" i="5" a="1"/>
  <c r="CQ272" i="5" s="1"/>
  <c r="CQ282" i="5" a="1"/>
  <c r="CQ282" i="5" s="1"/>
  <c r="CQ274" i="5" a="1"/>
  <c r="CQ274" i="5" s="1"/>
  <c r="CQ277" i="5" a="1"/>
  <c r="CQ277" i="5" s="1"/>
  <c r="CQ268" i="5" a="1"/>
  <c r="CQ268" i="5" s="1"/>
  <c r="CQ264" i="5" a="1"/>
  <c r="CQ264" i="5" s="1"/>
  <c r="CQ255" i="5" a="1"/>
  <c r="CQ255" i="5" s="1"/>
  <c r="CQ266" i="5" a="1"/>
  <c r="CQ266" i="5" s="1"/>
  <c r="CQ262" i="5" a="1"/>
  <c r="CQ262" i="5" s="1"/>
  <c r="CQ260" i="5" a="1"/>
  <c r="CQ260" i="5" s="1"/>
  <c r="CQ257" i="5" a="1"/>
  <c r="CQ257" i="5" s="1"/>
  <c r="CQ270" i="5" a="1"/>
  <c r="CQ270" i="5" s="1"/>
  <c r="CQ265" i="5" a="1"/>
  <c r="CQ265" i="5" s="1"/>
  <c r="CQ254" i="5" a="1"/>
  <c r="CQ254" i="5" s="1"/>
  <c r="CQ267" i="5" a="1"/>
  <c r="CQ267" i="5" s="1"/>
  <c r="CL72" i="6" s="1"/>
  <c r="CQ263" i="5" a="1"/>
  <c r="CQ263" i="5" s="1"/>
  <c r="CQ259" i="5" a="1"/>
  <c r="CQ259" i="5" s="1"/>
  <c r="CL70" i="6" s="1"/>
  <c r="CQ269" i="5" a="1"/>
  <c r="CQ269" i="5" s="1"/>
  <c r="CQ256" i="5" a="1"/>
  <c r="CQ256" i="5" s="1"/>
  <c r="CQ261" i="5" a="1"/>
  <c r="CQ261" i="5" s="1"/>
  <c r="CQ253" i="5" a="1"/>
  <c r="CQ253" i="5" s="1"/>
  <c r="CQ271" i="5" a="1"/>
  <c r="CQ271" i="5" s="1"/>
  <c r="CQ258" i="5" a="1"/>
  <c r="CQ258" i="5" s="1"/>
  <c r="CQ240" i="5" a="1"/>
  <c r="CQ240" i="5" s="1"/>
  <c r="CQ250" i="5" a="1"/>
  <c r="CQ250" i="5" s="1"/>
  <c r="CQ239" i="5" a="1"/>
  <c r="CQ239" i="5" s="1"/>
  <c r="CQ234" i="5" a="1"/>
  <c r="CQ234" i="5" s="1"/>
  <c r="CQ233" i="5" a="1"/>
  <c r="CQ233" i="5" s="1"/>
  <c r="CQ251" i="5" a="1"/>
  <c r="CQ251" i="5" s="1"/>
  <c r="CQ249" i="5" a="1"/>
  <c r="CQ249" i="5" s="1"/>
  <c r="CQ244" i="5" a="1"/>
  <c r="CQ244" i="5" s="1"/>
  <c r="CQ238" i="5" a="1"/>
  <c r="CQ238" i="5" s="1"/>
  <c r="CQ248" i="5" a="1"/>
  <c r="CQ248" i="5" s="1"/>
  <c r="CQ247" i="5" a="1"/>
  <c r="CQ247" i="5" s="1"/>
  <c r="CQ246" i="5" a="1"/>
  <c r="CQ246" i="5" s="1"/>
  <c r="CQ245" i="5" a="1"/>
  <c r="CQ245" i="5" s="1"/>
  <c r="CQ243" i="5" a="1"/>
  <c r="CQ243" i="5" s="1"/>
  <c r="CQ237" i="5" a="1"/>
  <c r="CQ237" i="5" s="1"/>
  <c r="CQ252" i="5" a="1"/>
  <c r="CQ252" i="5" s="1"/>
  <c r="CQ242" i="5" a="1"/>
  <c r="CQ242" i="5" s="1"/>
  <c r="CQ236" i="5" a="1"/>
  <c r="CQ236" i="5" s="1"/>
  <c r="CQ235" i="5" a="1"/>
  <c r="CQ235" i="5" s="1"/>
  <c r="CQ241" i="5" a="1"/>
  <c r="CQ241" i="5" s="1"/>
  <c r="CQ226" i="5" a="1"/>
  <c r="CQ226" i="5" s="1"/>
  <c r="CQ212" i="5" a="1"/>
  <c r="CQ212" i="5" s="1"/>
  <c r="CQ211" i="5" a="1"/>
  <c r="CQ211" i="5" s="1"/>
  <c r="CQ231" i="5" a="1"/>
  <c r="CQ231" i="5" s="1"/>
  <c r="CQ228" i="5" a="1"/>
  <c r="CQ228" i="5" s="1"/>
  <c r="CQ227" i="5" a="1"/>
  <c r="CQ227" i="5" s="1"/>
  <c r="CQ225" i="5" a="1"/>
  <c r="CQ225" i="5" s="1"/>
  <c r="CQ224" i="5" a="1"/>
  <c r="CQ224" i="5" s="1"/>
  <c r="CQ215" i="5" a="1"/>
  <c r="CQ215" i="5" s="1"/>
  <c r="CQ223" i="5" a="1"/>
  <c r="CQ223" i="5" s="1"/>
  <c r="CQ218" i="5" a="1"/>
  <c r="CQ218" i="5" s="1"/>
  <c r="CQ214" i="5" a="1"/>
  <c r="CQ214" i="5" s="1"/>
  <c r="CQ229" i="5" a="1"/>
  <c r="CQ229" i="5" s="1"/>
  <c r="CQ219" i="5" a="1"/>
  <c r="CQ219" i="5" s="1"/>
  <c r="CQ222" i="5" a="1"/>
  <c r="CQ222" i="5" s="1"/>
  <c r="CQ217" i="5" a="1"/>
  <c r="CQ217" i="5" s="1"/>
  <c r="CQ216" i="5" a="1"/>
  <c r="CQ216" i="5" s="1"/>
  <c r="CQ213" i="5" a="1"/>
  <c r="CQ213" i="5" s="1"/>
  <c r="CQ232" i="5" a="1"/>
  <c r="CQ232" i="5" s="1"/>
  <c r="CQ230" i="5" a="1"/>
  <c r="CQ230" i="5" s="1"/>
  <c r="CQ221" i="5" a="1"/>
  <c r="CQ221" i="5" s="1"/>
  <c r="CQ220" i="5" a="1"/>
  <c r="CQ220" i="5" s="1"/>
  <c r="CQ208" i="5" a="1"/>
  <c r="CQ208" i="5" s="1"/>
  <c r="CQ201" i="5" a="1"/>
  <c r="CQ201" i="5" s="1"/>
  <c r="CQ193" i="5" a="1"/>
  <c r="CQ193" i="5" s="1"/>
  <c r="CQ183" i="5" a="1"/>
  <c r="CQ183" i="5" s="1"/>
  <c r="CQ173" i="5" a="1"/>
  <c r="CQ173" i="5" s="1"/>
  <c r="CQ209" i="5" a="1"/>
  <c r="CQ209" i="5" s="1"/>
  <c r="CQ188" i="5" a="1"/>
  <c r="CQ188" i="5" s="1"/>
  <c r="CQ184" i="5" a="1"/>
  <c r="CQ184" i="5" s="1"/>
  <c r="CQ180" i="5" a="1"/>
  <c r="CQ180" i="5" s="1"/>
  <c r="CQ176" i="5" a="1"/>
  <c r="CQ176" i="5" s="1"/>
  <c r="CQ210" i="5" a="1"/>
  <c r="CQ210" i="5" s="1"/>
  <c r="CQ207" i="5" a="1"/>
  <c r="CQ207" i="5" s="1"/>
  <c r="CQ200" i="5" a="1"/>
  <c r="CQ200" i="5" s="1"/>
  <c r="CQ194" i="5" a="1"/>
  <c r="CQ194" i="5" s="1"/>
  <c r="CQ181" i="5" a="1"/>
  <c r="CQ181" i="5" s="1"/>
  <c r="CQ175" i="5" a="1"/>
  <c r="CQ175" i="5" s="1"/>
  <c r="CQ172" i="5" a="1"/>
  <c r="CQ172" i="5" s="1"/>
  <c r="CQ205" i="5" a="1"/>
  <c r="CQ205" i="5" s="1"/>
  <c r="CQ190" i="5" a="1"/>
  <c r="CQ190" i="5" s="1"/>
  <c r="CQ189" i="5" a="1"/>
  <c r="CQ189" i="5" s="1"/>
  <c r="CQ177" i="5" a="1"/>
  <c r="CQ177" i="5" s="1"/>
  <c r="CQ169" i="5" a="1"/>
  <c r="CQ169" i="5" s="1"/>
  <c r="CQ204" i="5" a="1"/>
  <c r="CQ204" i="5" s="1"/>
  <c r="CQ199" i="5" a="1"/>
  <c r="CQ199" i="5" s="1"/>
  <c r="CQ195" i="5" a="1"/>
  <c r="CQ195" i="5" s="1"/>
  <c r="CQ185" i="5" a="1"/>
  <c r="CQ185" i="5" s="1"/>
  <c r="CQ203" i="5" a="1"/>
  <c r="CQ203" i="5" s="1"/>
  <c r="CQ196" i="5" a="1"/>
  <c r="CQ196" i="5" s="1"/>
  <c r="CQ191" i="5" a="1"/>
  <c r="CQ191" i="5" s="1"/>
  <c r="CQ186" i="5" a="1"/>
  <c r="CQ186" i="5" s="1"/>
  <c r="CQ178" i="5" a="1"/>
  <c r="CQ178" i="5" s="1"/>
  <c r="CQ171" i="5" a="1"/>
  <c r="CQ171" i="5" s="1"/>
  <c r="CQ202" i="5" a="1"/>
  <c r="CQ202" i="5" s="1"/>
  <c r="CQ198" i="5" a="1"/>
  <c r="CQ198" i="5" s="1"/>
  <c r="CQ187" i="5" a="1"/>
  <c r="CQ187" i="5" s="1"/>
  <c r="CQ182" i="5" a="1"/>
  <c r="CQ182" i="5" s="1"/>
  <c r="CQ179" i="5" a="1"/>
  <c r="CQ179" i="5" s="1"/>
  <c r="CQ174" i="5" a="1"/>
  <c r="CQ174" i="5" s="1"/>
  <c r="CQ206" i="5" a="1"/>
  <c r="CQ206" i="5" s="1"/>
  <c r="CQ197" i="5" a="1"/>
  <c r="CQ197" i="5" s="1"/>
  <c r="CQ192" i="5" a="1"/>
  <c r="CQ192" i="5" s="1"/>
  <c r="CQ168" i="5" a="1"/>
  <c r="CQ168" i="5" s="1"/>
  <c r="CQ156" i="5" a="1"/>
  <c r="CQ156" i="5" s="1"/>
  <c r="CQ142" i="5" a="1"/>
  <c r="CQ142" i="5" s="1"/>
  <c r="CQ126" i="5" a="1"/>
  <c r="CQ126" i="5" s="1"/>
  <c r="CQ157" i="5" a="1"/>
  <c r="CQ157" i="5" s="1"/>
  <c r="CQ152" i="5" a="1"/>
  <c r="CQ152" i="5" s="1"/>
  <c r="CQ129" i="5" a="1"/>
  <c r="CQ129" i="5" s="1"/>
  <c r="CQ153" i="5" a="1"/>
  <c r="CQ153" i="5" s="1"/>
  <c r="CQ141" i="5" a="1"/>
  <c r="CQ141" i="5" s="1"/>
  <c r="CQ137" i="5" a="1"/>
  <c r="CQ137" i="5" s="1"/>
  <c r="CQ132" i="5" a="1"/>
  <c r="CQ132" i="5" s="1"/>
  <c r="CQ124" i="5" a="1"/>
  <c r="CQ124" i="5" s="1"/>
  <c r="CQ170" i="5" a="1"/>
  <c r="CQ170" i="5" s="1"/>
  <c r="CQ145" i="5" a="1"/>
  <c r="CQ145" i="5" s="1"/>
  <c r="CQ140" i="5" a="1"/>
  <c r="CQ140" i="5" s="1"/>
  <c r="CQ127" i="5" a="1"/>
  <c r="CQ127" i="5" s="1"/>
  <c r="CQ158" i="5" a="1"/>
  <c r="CQ158" i="5" s="1"/>
  <c r="CQ154" i="5" a="1"/>
  <c r="CQ154" i="5" s="1"/>
  <c r="CQ151" i="5" a="1"/>
  <c r="CQ151" i="5" s="1"/>
  <c r="CL43" i="6" s="1"/>
  <c r="CQ150" i="5" a="1"/>
  <c r="CQ150" i="5" s="1"/>
  <c r="CQ149" i="5" a="1"/>
  <c r="CQ149" i="5" s="1"/>
  <c r="CQ130" i="5" a="1"/>
  <c r="CQ130" i="5" s="1"/>
  <c r="CQ148" i="5" a="1"/>
  <c r="CQ148" i="5" s="1"/>
  <c r="CQ147" i="5" a="1"/>
  <c r="CQ147" i="5" s="1"/>
  <c r="CQ146" i="5" a="1"/>
  <c r="CQ146" i="5" s="1"/>
  <c r="CQ139" i="5" a="1"/>
  <c r="CQ139" i="5" s="1"/>
  <c r="CQ166" i="5" a="1"/>
  <c r="CQ166" i="5" s="1"/>
  <c r="CQ165" i="5" a="1"/>
  <c r="CQ165" i="5" s="1"/>
  <c r="CQ164" i="5" a="1"/>
  <c r="CQ164" i="5" s="1"/>
  <c r="CQ163" i="5" a="1"/>
  <c r="CQ163" i="5" s="1"/>
  <c r="CQ162" i="5" a="1"/>
  <c r="CQ162" i="5" s="1"/>
  <c r="CQ161" i="5" a="1"/>
  <c r="CQ161" i="5" s="1"/>
  <c r="CQ144" i="5" a="1"/>
  <c r="CQ144" i="5" s="1"/>
  <c r="CQ143" i="5" a="1"/>
  <c r="CQ143" i="5" s="1"/>
  <c r="CQ128" i="5" a="1"/>
  <c r="CQ128" i="5" s="1"/>
  <c r="CQ167" i="5" a="1"/>
  <c r="CQ167" i="5" s="1"/>
  <c r="CQ160" i="5" a="1"/>
  <c r="CQ160" i="5" s="1"/>
  <c r="CQ159" i="5" a="1"/>
  <c r="CQ159" i="5" s="1"/>
  <c r="CQ155" i="5" a="1"/>
  <c r="CQ155" i="5" s="1"/>
  <c r="CQ138" i="5" a="1"/>
  <c r="CQ138" i="5" s="1"/>
  <c r="CQ136" i="5" a="1"/>
  <c r="CQ136" i="5" s="1"/>
  <c r="CQ135" i="5" a="1"/>
  <c r="CQ135" i="5" s="1"/>
  <c r="CQ134" i="5" a="1"/>
  <c r="CQ134" i="5" s="1"/>
  <c r="CQ133" i="5" a="1"/>
  <c r="CQ133" i="5" s="1"/>
  <c r="CQ131" i="5" a="1"/>
  <c r="CQ131" i="5" s="1"/>
  <c r="CL38" i="6" s="1"/>
  <c r="CQ122" i="5" a="1"/>
  <c r="CQ122" i="5" s="1"/>
  <c r="CQ102" i="5" a="1"/>
  <c r="CQ102" i="5" s="1"/>
  <c r="CQ99" i="5" a="1"/>
  <c r="CQ99" i="5" s="1"/>
  <c r="CQ93" i="5" a="1"/>
  <c r="CQ93" i="5" s="1"/>
  <c r="CQ90" i="5" a="1"/>
  <c r="CQ90" i="5" s="1"/>
  <c r="CQ87" i="5" a="1"/>
  <c r="CQ87" i="5" s="1"/>
  <c r="CL27" i="6" s="1"/>
  <c r="CQ117" i="5" a="1"/>
  <c r="CQ117" i="5" s="1"/>
  <c r="CQ114" i="5" a="1"/>
  <c r="CQ114" i="5" s="1"/>
  <c r="CQ109" i="5" a="1"/>
  <c r="CQ109" i="5" s="1"/>
  <c r="CQ105" i="5" a="1"/>
  <c r="CQ105" i="5" s="1"/>
  <c r="CQ100" i="5" a="1"/>
  <c r="CQ100" i="5" s="1"/>
  <c r="CQ98" i="5" a="1"/>
  <c r="CQ98" i="5" s="1"/>
  <c r="CQ95" i="5" a="1"/>
  <c r="CQ95" i="5" s="1"/>
  <c r="CQ92" i="5" a="1"/>
  <c r="CQ92" i="5" s="1"/>
  <c r="CQ121" i="5" a="1"/>
  <c r="CQ121" i="5" s="1"/>
  <c r="CQ103" i="5" a="1"/>
  <c r="CQ103" i="5" s="1"/>
  <c r="CQ89" i="5" a="1"/>
  <c r="CQ89" i="5" s="1"/>
  <c r="CQ113" i="5" a="1"/>
  <c r="CQ113" i="5" s="1"/>
  <c r="CQ108" i="5" a="1"/>
  <c r="CQ108" i="5" s="1"/>
  <c r="CQ104" i="5" a="1"/>
  <c r="CQ104" i="5" s="1"/>
  <c r="CQ97" i="5" a="1"/>
  <c r="CQ97" i="5" s="1"/>
  <c r="CQ86" i="5" a="1"/>
  <c r="CQ86" i="5" s="1"/>
  <c r="CQ125" i="5" a="1"/>
  <c r="CQ125" i="5" s="1"/>
  <c r="CQ120" i="5" a="1"/>
  <c r="CQ120" i="5" s="1"/>
  <c r="CQ118" i="5" a="1"/>
  <c r="CQ118" i="5" s="1"/>
  <c r="CQ112" i="5" a="1"/>
  <c r="CQ112" i="5" s="1"/>
  <c r="CQ107" i="5" a="1"/>
  <c r="CQ107" i="5" s="1"/>
  <c r="CQ94" i="5" a="1"/>
  <c r="CQ94" i="5" s="1"/>
  <c r="CQ83" i="5" a="1"/>
  <c r="CQ83" i="5" s="1"/>
  <c r="CQ123" i="5" a="1"/>
  <c r="CQ123" i="5" s="1"/>
  <c r="CL36" i="6" s="1"/>
  <c r="CQ101" i="5" a="1"/>
  <c r="CQ101" i="5" s="1"/>
  <c r="CQ91" i="5" a="1"/>
  <c r="CQ91" i="5" s="1"/>
  <c r="CQ119" i="5" a="1"/>
  <c r="CQ119" i="5" s="1"/>
  <c r="CQ116" i="5" a="1"/>
  <c r="CQ116" i="5" s="1"/>
  <c r="CQ111" i="5" a="1"/>
  <c r="CQ111" i="5" s="1"/>
  <c r="CQ106" i="5" a="1"/>
  <c r="CQ106" i="5" s="1"/>
  <c r="CQ88" i="5" a="1"/>
  <c r="CQ88" i="5" s="1"/>
  <c r="CQ115" i="5" a="1"/>
  <c r="CQ115" i="5" s="1"/>
  <c r="CQ110" i="5" a="1"/>
  <c r="CQ110" i="5" s="1"/>
  <c r="CQ96" i="5" a="1"/>
  <c r="CQ96" i="5" s="1"/>
  <c r="CQ85" i="5" a="1"/>
  <c r="CQ85" i="5" s="1"/>
  <c r="CQ84" i="5" a="1"/>
  <c r="CQ84" i="5" s="1"/>
  <c r="CQ80" i="5" a="1"/>
  <c r="CQ80" i="5" s="1"/>
  <c r="CQ72" i="5" a="1"/>
  <c r="CQ72" i="5" s="1"/>
  <c r="CQ64" i="5" a="1"/>
  <c r="CQ64" i="5" s="1"/>
  <c r="CQ56" i="5" a="1"/>
  <c r="CQ56" i="5" s="1"/>
  <c r="CQ54" i="5" a="1"/>
  <c r="CQ54" i="5" s="1"/>
  <c r="CQ77" i="5" a="1"/>
  <c r="CQ77" i="5" s="1"/>
  <c r="CQ75" i="5" a="1"/>
  <c r="CQ75" i="5" s="1"/>
  <c r="CQ67" i="5" a="1"/>
  <c r="CQ67" i="5" s="1"/>
  <c r="CQ59" i="5" a="1"/>
  <c r="CQ59" i="5" s="1"/>
  <c r="CQ58" i="5" a="1"/>
  <c r="CQ58" i="5" s="1"/>
  <c r="CQ70" i="5" a="1"/>
  <c r="CQ70" i="5" s="1"/>
  <c r="CQ62" i="5" a="1"/>
  <c r="CQ62" i="5" s="1"/>
  <c r="CQ53" i="5" a="1"/>
  <c r="CQ53" i="5" s="1"/>
  <c r="CQ79" i="5" a="1"/>
  <c r="CQ79" i="5" s="1"/>
  <c r="CQ73" i="5" a="1"/>
  <c r="CQ73" i="5" s="1"/>
  <c r="CQ65" i="5" a="1"/>
  <c r="CQ65" i="5" s="1"/>
  <c r="CQ44" i="5" a="1"/>
  <c r="CQ44" i="5" s="1"/>
  <c r="CQ82" i="5" a="1"/>
  <c r="CQ82" i="5" s="1"/>
  <c r="CQ68" i="5" a="1"/>
  <c r="CQ68" i="5" s="1"/>
  <c r="CQ60" i="5" a="1"/>
  <c r="CQ60" i="5" s="1"/>
  <c r="CQ81" i="5" a="1"/>
  <c r="CQ81" i="5" s="1"/>
  <c r="CQ78" i="5" a="1"/>
  <c r="CQ78" i="5" s="1"/>
  <c r="CQ76" i="5" a="1"/>
  <c r="CQ76" i="5" s="1"/>
  <c r="CQ71" i="5" a="1"/>
  <c r="CQ71" i="5" s="1"/>
  <c r="CQ63" i="5" a="1"/>
  <c r="CQ63" i="5" s="1"/>
  <c r="CQ57" i="5" a="1"/>
  <c r="CQ57" i="5" s="1"/>
  <c r="CQ74" i="5" a="1"/>
  <c r="CQ74" i="5" s="1"/>
  <c r="CQ66" i="5" a="1"/>
  <c r="CQ66" i="5" s="1"/>
  <c r="CQ55" i="5" a="1"/>
  <c r="CQ55" i="5" s="1"/>
  <c r="CQ69" i="5" a="1"/>
  <c r="CQ69" i="5" s="1"/>
  <c r="CQ61" i="5" a="1"/>
  <c r="CQ61" i="5" s="1"/>
  <c r="CQ46" i="5" a="1"/>
  <c r="CQ46" i="5" s="1"/>
  <c r="CQ50" i="5" a="1"/>
  <c r="CQ50" i="5" s="1"/>
  <c r="CQ43" i="5" a="1"/>
  <c r="CQ43" i="5" s="1"/>
  <c r="CQ38" i="5" a="1"/>
  <c r="CQ38" i="5" s="1"/>
  <c r="CQ30" i="5" a="1"/>
  <c r="CQ30" i="5" s="1"/>
  <c r="CQ9" i="5" a="1"/>
  <c r="CQ9" i="5" s="1"/>
  <c r="CQ8" i="5" a="1"/>
  <c r="CQ8" i="5" s="1"/>
  <c r="CQ7" i="5" a="1"/>
  <c r="CQ7" i="5" s="1"/>
  <c r="CQ6" i="5" a="1"/>
  <c r="CQ6" i="5" s="1"/>
  <c r="CL6" i="6" s="1"/>
  <c r="CQ33" i="5" a="1"/>
  <c r="CQ33" i="5" s="1"/>
  <c r="CQ25" i="5" a="1"/>
  <c r="CQ25" i="5" s="1"/>
  <c r="CQ19" i="5" a="1"/>
  <c r="CQ19" i="5" s="1"/>
  <c r="CQ14" i="5" a="1"/>
  <c r="CQ14" i="5" s="1"/>
  <c r="CQ11" i="5" a="1"/>
  <c r="CQ11" i="5" s="1"/>
  <c r="CQ48" i="5" a="1"/>
  <c r="CQ48" i="5" s="1"/>
  <c r="CQ36" i="5" a="1"/>
  <c r="CQ36" i="5" s="1"/>
  <c r="CQ28" i="5" a="1"/>
  <c r="CQ28" i="5" s="1"/>
  <c r="CQ51" i="5" a="1"/>
  <c r="CQ51" i="5" s="1"/>
  <c r="CQ45" i="5" a="1"/>
  <c r="CQ45" i="5" s="1"/>
  <c r="CQ39" i="5" a="1"/>
  <c r="CQ39" i="5" s="1"/>
  <c r="CQ31" i="5" a="1"/>
  <c r="CQ31" i="5" s="1"/>
  <c r="CQ21" i="5" a="1"/>
  <c r="CQ21" i="5" s="1"/>
  <c r="CQ34" i="5" a="1"/>
  <c r="CQ34" i="5" s="1"/>
  <c r="CQ26" i="5" a="1"/>
  <c r="CQ26" i="5" s="1"/>
  <c r="CQ23" i="5" a="1"/>
  <c r="CQ23" i="5" s="1"/>
  <c r="CQ16" i="5" a="1"/>
  <c r="CQ16" i="5" s="1"/>
  <c r="CQ13" i="5" a="1"/>
  <c r="CQ13" i="5" s="1"/>
  <c r="CQ49" i="5" a="1"/>
  <c r="CQ49" i="5" s="1"/>
  <c r="CQ42" i="5" a="1"/>
  <c r="CQ42" i="5" s="1"/>
  <c r="CQ41" i="5" a="1"/>
  <c r="CQ41" i="5" s="1"/>
  <c r="CQ37" i="5" a="1"/>
  <c r="CQ37" i="5" s="1"/>
  <c r="CQ29" i="5" a="1"/>
  <c r="CQ29" i="5" s="1"/>
  <c r="CQ20" i="5" a="1"/>
  <c r="CQ20" i="5" s="1"/>
  <c r="CQ10" i="5" a="1"/>
  <c r="CQ10" i="5" s="1"/>
  <c r="CQ52" i="5" a="1"/>
  <c r="CQ52" i="5" s="1"/>
  <c r="CQ40" i="5" a="1"/>
  <c r="CQ40" i="5" s="1"/>
  <c r="CQ32" i="5" a="1"/>
  <c r="CQ32" i="5" s="1"/>
  <c r="CQ24" i="5" a="1"/>
  <c r="CQ24" i="5" s="1"/>
  <c r="CQ17" i="5" a="1"/>
  <c r="CQ17" i="5" s="1"/>
  <c r="CQ15" i="5" a="1"/>
  <c r="CQ15" i="5" s="1"/>
  <c r="CQ12" i="5" a="1"/>
  <c r="CQ12" i="5" s="1"/>
  <c r="CQ47" i="5" a="1"/>
  <c r="CQ47" i="5" s="1"/>
  <c r="CQ35" i="5" a="1"/>
  <c r="CQ35" i="5" s="1"/>
  <c r="CL14" i="6" s="1"/>
  <c r="CQ27" i="5" a="1"/>
  <c r="CQ27" i="5" s="1"/>
  <c r="CQ22" i="5" a="1"/>
  <c r="CQ22" i="5" s="1"/>
  <c r="CQ18" i="5" a="1"/>
  <c r="CQ18" i="5" s="1"/>
  <c r="CR350" i="5" a="1"/>
  <c r="CR350" i="5" s="1"/>
  <c r="CR356" i="5" a="1"/>
  <c r="CR356" i="5" s="1"/>
  <c r="CR354" i="5" a="1"/>
  <c r="CR354" i="5" s="1"/>
  <c r="CR353" i="5" a="1"/>
  <c r="CR353" i="5" s="1"/>
  <c r="CM1" i="6"/>
  <c r="CR357" i="5" a="1"/>
  <c r="CR357" i="5" s="1"/>
  <c r="CR352" i="5" a="1"/>
  <c r="CR352" i="5" s="1"/>
  <c r="CR351" i="5" a="1"/>
  <c r="CR351" i="5" s="1"/>
  <c r="CR355" i="5" a="1"/>
  <c r="CR355" i="5" s="1"/>
  <c r="CM94" i="6" s="1"/>
  <c r="CR358" i="5" a="1"/>
  <c r="CR358" i="5" s="1"/>
  <c r="CR348" i="5" a="1"/>
  <c r="CR348" i="5" s="1"/>
  <c r="CR342" i="5" a="1"/>
  <c r="CR342" i="5" s="1"/>
  <c r="CR345" i="5" a="1"/>
  <c r="CR345" i="5" s="1"/>
  <c r="CR341" i="5" a="1"/>
  <c r="CR341" i="5" s="1"/>
  <c r="CR347" i="5" a="1"/>
  <c r="CR347" i="5" s="1"/>
  <c r="CR349" i="5" a="1"/>
  <c r="CR349" i="5" s="1"/>
  <c r="CR344" i="5" a="1"/>
  <c r="CR344" i="5" s="1"/>
  <c r="CR343" i="5" a="1"/>
  <c r="CR343" i="5" s="1"/>
  <c r="CR346" i="5" a="1"/>
  <c r="CR346" i="5" s="1"/>
  <c r="CR340" i="5" a="1"/>
  <c r="CR340" i="5" s="1"/>
  <c r="CR337" i="5" a="1"/>
  <c r="CR337" i="5" s="1"/>
  <c r="CR333" i="5" a="1"/>
  <c r="CR333" i="5" s="1"/>
  <c r="CR332" i="5" a="1"/>
  <c r="CR332" i="5" s="1"/>
  <c r="CR339" i="5" a="1"/>
  <c r="CR339" i="5" s="1"/>
  <c r="CM90" i="6" s="1"/>
  <c r="CR336" i="5" a="1"/>
  <c r="CR336" i="5" s="1"/>
  <c r="CR330" i="5" a="1"/>
  <c r="CR330" i="5" s="1"/>
  <c r="CR335" i="5" a="1"/>
  <c r="CR335" i="5" s="1"/>
  <c r="CR331" i="5" a="1"/>
  <c r="CR331" i="5" s="1"/>
  <c r="CR338" i="5" a="1"/>
  <c r="CR338" i="5" s="1"/>
  <c r="CR334" i="5" a="1"/>
  <c r="CR334" i="5" s="1"/>
  <c r="CR318" i="5" a="1"/>
  <c r="CR318" i="5" s="1"/>
  <c r="CR316" i="5" a="1"/>
  <c r="CR316" i="5" s="1"/>
  <c r="CR328" i="5" a="1"/>
  <c r="CR328" i="5" s="1"/>
  <c r="CR325" i="5" a="1"/>
  <c r="CR325" i="5" s="1"/>
  <c r="CR323" i="5" a="1"/>
  <c r="CR323" i="5" s="1"/>
  <c r="CR314" i="5" a="1"/>
  <c r="CR314" i="5" s="1"/>
  <c r="CR329" i="5" a="1"/>
  <c r="CR329" i="5" s="1"/>
  <c r="CR321" i="5" a="1"/>
  <c r="CR321" i="5" s="1"/>
  <c r="CR319" i="5" a="1"/>
  <c r="CR319" i="5" s="1"/>
  <c r="CR317" i="5" a="1"/>
  <c r="CR317" i="5" s="1"/>
  <c r="CR327" i="5" a="1"/>
  <c r="CR327" i="5" s="1"/>
  <c r="CR326" i="5" a="1"/>
  <c r="CR326" i="5" s="1"/>
  <c r="CR315" i="5" a="1"/>
  <c r="CR315" i="5" s="1"/>
  <c r="CM84" i="6" s="1"/>
  <c r="CR312" i="5" a="1"/>
  <c r="CR312" i="5" s="1"/>
  <c r="CR324" i="5" a="1"/>
  <c r="CR324" i="5" s="1"/>
  <c r="CR322" i="5" a="1"/>
  <c r="CR322" i="5" s="1"/>
  <c r="CR320" i="5" a="1"/>
  <c r="CR320" i="5" s="1"/>
  <c r="CR313" i="5" a="1"/>
  <c r="CR313" i="5" s="1"/>
  <c r="CR301" i="5" a="1"/>
  <c r="CR301" i="5" s="1"/>
  <c r="CR298" i="5" a="1"/>
  <c r="CR298" i="5" s="1"/>
  <c r="CR294" i="5" a="1"/>
  <c r="CR294" i="5" s="1"/>
  <c r="CR307" i="5" a="1"/>
  <c r="CR307" i="5" s="1"/>
  <c r="CR305" i="5" a="1"/>
  <c r="CR305" i="5" s="1"/>
  <c r="CR303" i="5" a="1"/>
  <c r="CR303" i="5" s="1"/>
  <c r="CR300" i="5" a="1"/>
  <c r="CR300" i="5" s="1"/>
  <c r="CR293" i="5" a="1"/>
  <c r="CR293" i="5" s="1"/>
  <c r="CR311" i="5" a="1"/>
  <c r="CR311" i="5" s="1"/>
  <c r="CM83" i="6" s="1"/>
  <c r="CR302" i="5" a="1"/>
  <c r="CR302" i="5" s="1"/>
  <c r="CR297" i="5" a="1"/>
  <c r="CR297" i="5" s="1"/>
  <c r="CR292" i="5" a="1"/>
  <c r="CR292" i="5" s="1"/>
  <c r="CR308" i="5" a="1"/>
  <c r="CR308" i="5" s="1"/>
  <c r="CR296" i="5" a="1"/>
  <c r="CR296" i="5" s="1"/>
  <c r="CR291" i="5" a="1"/>
  <c r="CR291" i="5" s="1"/>
  <c r="CR306" i="5" a="1"/>
  <c r="CR306" i="5" s="1"/>
  <c r="CR299" i="5" a="1"/>
  <c r="CR299" i="5" s="1"/>
  <c r="CM80" i="6" s="1"/>
  <c r="CR295" i="5" a="1"/>
  <c r="CR295" i="5" s="1"/>
  <c r="CR310" i="5" a="1"/>
  <c r="CR310" i="5" s="1"/>
  <c r="CR309" i="5" a="1"/>
  <c r="CR309" i="5" s="1"/>
  <c r="CR304" i="5" a="1"/>
  <c r="CR304" i="5" s="1"/>
  <c r="CR290" i="5" a="1"/>
  <c r="CR290" i="5" s="1"/>
  <c r="CR289" i="5" a="1"/>
  <c r="CR289" i="5" s="1"/>
  <c r="CR287" i="5" a="1"/>
  <c r="CR287" i="5" s="1"/>
  <c r="CR284" i="5" a="1"/>
  <c r="CR284" i="5" s="1"/>
  <c r="CR280" i="5" a="1"/>
  <c r="CR280" i="5" s="1"/>
  <c r="CR279" i="5" a="1"/>
  <c r="CR279" i="5" s="1"/>
  <c r="CR273" i="5" a="1"/>
  <c r="CR273" i="5" s="1"/>
  <c r="CR288" i="5" a="1"/>
  <c r="CR288" i="5" s="1"/>
  <c r="CR285" i="5" a="1"/>
  <c r="CR285" i="5" s="1"/>
  <c r="CR276" i="5" a="1"/>
  <c r="CR276" i="5" s="1"/>
  <c r="CR283" i="5" a="1"/>
  <c r="CR283" i="5" s="1"/>
  <c r="CR278" i="5" a="1"/>
  <c r="CR278" i="5" s="1"/>
  <c r="CR275" i="5" a="1"/>
  <c r="CR275" i="5" s="1"/>
  <c r="CR282" i="5" a="1"/>
  <c r="CR282" i="5" s="1"/>
  <c r="CR274" i="5" a="1"/>
  <c r="CR274" i="5" s="1"/>
  <c r="CR277" i="5" a="1"/>
  <c r="CR277" i="5" s="1"/>
  <c r="CR286" i="5" a="1"/>
  <c r="CR286" i="5" s="1"/>
  <c r="CR281" i="5" a="1"/>
  <c r="CR281" i="5" s="1"/>
  <c r="CR266" i="5" a="1"/>
  <c r="CR266" i="5" s="1"/>
  <c r="CR265" i="5" a="1"/>
  <c r="CR265" i="5" s="1"/>
  <c r="CR262" i="5" a="1"/>
  <c r="CR262" i="5" s="1"/>
  <c r="CR260" i="5" a="1"/>
  <c r="CR260" i="5" s="1"/>
  <c r="CR272" i="5" a="1"/>
  <c r="CR272" i="5" s="1"/>
  <c r="CR270" i="5" a="1"/>
  <c r="CR270" i="5" s="1"/>
  <c r="CR254" i="5" a="1"/>
  <c r="CR254" i="5" s="1"/>
  <c r="CR267" i="5" a="1"/>
  <c r="CR267" i="5" s="1"/>
  <c r="CR263" i="5" a="1"/>
  <c r="CR263" i="5" s="1"/>
  <c r="CR259" i="5" a="1"/>
  <c r="CR259" i="5" s="1"/>
  <c r="CM70" i="6" s="1"/>
  <c r="CR269" i="5" a="1"/>
  <c r="CR269" i="5" s="1"/>
  <c r="CR256" i="5" a="1"/>
  <c r="CR256" i="5" s="1"/>
  <c r="CR261" i="5" a="1"/>
  <c r="CR261" i="5" s="1"/>
  <c r="CR271" i="5" a="1"/>
  <c r="CR271" i="5" s="1"/>
  <c r="CM73" i="6" s="1"/>
  <c r="CR258" i="5" a="1"/>
  <c r="CR258" i="5" s="1"/>
  <c r="CR255" i="5" a="1"/>
  <c r="CR255" i="5" s="1"/>
  <c r="CR268" i="5" a="1"/>
  <c r="CR268" i="5" s="1"/>
  <c r="CR264" i="5" a="1"/>
  <c r="CR264" i="5" s="1"/>
  <c r="CR257" i="5" a="1"/>
  <c r="CR257" i="5" s="1"/>
  <c r="CR250" i="5" a="1"/>
  <c r="CR250" i="5" s="1"/>
  <c r="CR239" i="5" a="1"/>
  <c r="CR239" i="5" s="1"/>
  <c r="CR234" i="5" a="1"/>
  <c r="CR234" i="5" s="1"/>
  <c r="CR233" i="5" a="1"/>
  <c r="CR233" i="5" s="1"/>
  <c r="CR249" i="5" a="1"/>
  <c r="CR249" i="5" s="1"/>
  <c r="CR251" i="5" a="1"/>
  <c r="CR251" i="5" s="1"/>
  <c r="CM68" i="6" s="1"/>
  <c r="CR244" i="5" a="1"/>
  <c r="CR244" i="5" s="1"/>
  <c r="CR243" i="5" a="1"/>
  <c r="CR243" i="5" s="1"/>
  <c r="CR238" i="5" a="1"/>
  <c r="CR238" i="5" s="1"/>
  <c r="CR237" i="5" a="1"/>
  <c r="CR237" i="5" s="1"/>
  <c r="CR232" i="5" a="1"/>
  <c r="CR232" i="5" s="1"/>
  <c r="CR248" i="5" a="1"/>
  <c r="CR248" i="5" s="1"/>
  <c r="CR247" i="5" a="1"/>
  <c r="CR247" i="5" s="1"/>
  <c r="CR246" i="5" a="1"/>
  <c r="CR246" i="5" s="1"/>
  <c r="CR245" i="5" a="1"/>
  <c r="CR245" i="5" s="1"/>
  <c r="CR252" i="5" a="1"/>
  <c r="CR252" i="5" s="1"/>
  <c r="CR242" i="5" a="1"/>
  <c r="CR242" i="5" s="1"/>
  <c r="CR253" i="5" a="1"/>
  <c r="CR253" i="5" s="1"/>
  <c r="CR241" i="5" a="1"/>
  <c r="CR241" i="5" s="1"/>
  <c r="CR236" i="5" a="1"/>
  <c r="CR236" i="5" s="1"/>
  <c r="CR235" i="5" a="1"/>
  <c r="CR235" i="5" s="1"/>
  <c r="CR240" i="5" a="1"/>
  <c r="CR240" i="5" s="1"/>
  <c r="CR225" i="5" a="1"/>
  <c r="CR225" i="5" s="1"/>
  <c r="CR211" i="5" a="1"/>
  <c r="CR211" i="5" s="1"/>
  <c r="CR231" i="5" a="1"/>
  <c r="CR231" i="5" s="1"/>
  <c r="CR228" i="5" a="1"/>
  <c r="CR228" i="5" s="1"/>
  <c r="CR227" i="5" a="1"/>
  <c r="CR227" i="5" s="1"/>
  <c r="CR224" i="5" a="1"/>
  <c r="CR224" i="5" s="1"/>
  <c r="CR223" i="5" a="1"/>
  <c r="CR223" i="5" s="1"/>
  <c r="CR215" i="5" a="1"/>
  <c r="CR215" i="5" s="1"/>
  <c r="CR218" i="5" a="1"/>
  <c r="CR218" i="5" s="1"/>
  <c r="CR214" i="5" a="1"/>
  <c r="CR214" i="5" s="1"/>
  <c r="CR229" i="5" a="1"/>
  <c r="CR229" i="5" s="1"/>
  <c r="CR219" i="5" a="1"/>
  <c r="CR219" i="5" s="1"/>
  <c r="CR230" i="5" a="1"/>
  <c r="CR230" i="5" s="1"/>
  <c r="CR222" i="5" a="1"/>
  <c r="CR222" i="5" s="1"/>
  <c r="CR217" i="5" a="1"/>
  <c r="CR217" i="5" s="1"/>
  <c r="CR216" i="5" a="1"/>
  <c r="CR216" i="5" s="1"/>
  <c r="CR213" i="5" a="1"/>
  <c r="CR213" i="5" s="1"/>
  <c r="CR221" i="5" a="1"/>
  <c r="CR221" i="5" s="1"/>
  <c r="CR220" i="5" a="1"/>
  <c r="CR220" i="5" s="1"/>
  <c r="CR212" i="5" a="1"/>
  <c r="CR212" i="5" s="1"/>
  <c r="CR226" i="5" a="1"/>
  <c r="CR226" i="5" s="1"/>
  <c r="CR188" i="5" a="1"/>
  <c r="CR188" i="5" s="1"/>
  <c r="CR184" i="5" a="1"/>
  <c r="CR184" i="5" s="1"/>
  <c r="CR176" i="5" a="1"/>
  <c r="CR176" i="5" s="1"/>
  <c r="CR172" i="5" a="1"/>
  <c r="CR172" i="5" s="1"/>
  <c r="CR210" i="5" a="1"/>
  <c r="CR210" i="5" s="1"/>
  <c r="CR207" i="5" a="1"/>
  <c r="CR207" i="5" s="1"/>
  <c r="CR205" i="5" a="1"/>
  <c r="CR205" i="5" s="1"/>
  <c r="CR200" i="5" a="1"/>
  <c r="CR200" i="5" s="1"/>
  <c r="CR194" i="5" a="1"/>
  <c r="CR194" i="5" s="1"/>
  <c r="CR189" i="5" a="1"/>
  <c r="CR189" i="5" s="1"/>
  <c r="CR181" i="5" a="1"/>
  <c r="CR181" i="5" s="1"/>
  <c r="CR175" i="5" a="1"/>
  <c r="CR175" i="5" s="1"/>
  <c r="CM49" i="6" s="1"/>
  <c r="CR190" i="5" a="1"/>
  <c r="CR190" i="5" s="1"/>
  <c r="CR185" i="5" a="1"/>
  <c r="CR185" i="5" s="1"/>
  <c r="CR177" i="5" a="1"/>
  <c r="CR177" i="5" s="1"/>
  <c r="CR169" i="5" a="1"/>
  <c r="CR169" i="5" s="1"/>
  <c r="CR204" i="5" a="1"/>
  <c r="CR204" i="5" s="1"/>
  <c r="CR199" i="5" a="1"/>
  <c r="CR199" i="5" s="1"/>
  <c r="CR195" i="5" a="1"/>
  <c r="CR195" i="5" s="1"/>
  <c r="CM54" i="6" s="1"/>
  <c r="CR203" i="5" a="1"/>
  <c r="CR203" i="5" s="1"/>
  <c r="CR196" i="5" a="1"/>
  <c r="CR196" i="5" s="1"/>
  <c r="CR191" i="5" a="1"/>
  <c r="CR191" i="5" s="1"/>
  <c r="CM53" i="6" s="1"/>
  <c r="CR186" i="5" a="1"/>
  <c r="CR186" i="5" s="1"/>
  <c r="CR182" i="5" a="1"/>
  <c r="CR182" i="5" s="1"/>
  <c r="CR178" i="5" a="1"/>
  <c r="CR178" i="5" s="1"/>
  <c r="CR174" i="5" a="1"/>
  <c r="CR174" i="5" s="1"/>
  <c r="CR171" i="5" a="1"/>
  <c r="CR171" i="5" s="1"/>
  <c r="CR202" i="5" a="1"/>
  <c r="CR202" i="5" s="1"/>
  <c r="CR198" i="5" a="1"/>
  <c r="CR198" i="5" s="1"/>
  <c r="CR187" i="5" a="1"/>
  <c r="CR187" i="5" s="1"/>
  <c r="CM52" i="6" s="1"/>
  <c r="CR179" i="5" a="1"/>
  <c r="CR179" i="5" s="1"/>
  <c r="CR206" i="5" a="1"/>
  <c r="CR206" i="5" s="1"/>
  <c r="CR197" i="5" a="1"/>
  <c r="CR197" i="5" s="1"/>
  <c r="CR193" i="5" a="1"/>
  <c r="CR193" i="5" s="1"/>
  <c r="CR192" i="5" a="1"/>
  <c r="CR192" i="5" s="1"/>
  <c r="CR209" i="5" a="1"/>
  <c r="CR209" i="5" s="1"/>
  <c r="CR208" i="5" a="1"/>
  <c r="CR208" i="5" s="1"/>
  <c r="CR201" i="5" a="1"/>
  <c r="CR201" i="5" s="1"/>
  <c r="CR183" i="5" a="1"/>
  <c r="CR183" i="5" s="1"/>
  <c r="CR180" i="5" a="1"/>
  <c r="CR180" i="5" s="1"/>
  <c r="CR173" i="5" a="1"/>
  <c r="CR173" i="5" s="1"/>
  <c r="CR170" i="5" a="1"/>
  <c r="CR170" i="5" s="1"/>
  <c r="CR168" i="5" a="1"/>
  <c r="CR168" i="5" s="1"/>
  <c r="CR157" i="5" a="1"/>
  <c r="CR157" i="5" s="1"/>
  <c r="CR137" i="5" a="1"/>
  <c r="CR137" i="5" s="1"/>
  <c r="CR129" i="5" a="1"/>
  <c r="CR129" i="5" s="1"/>
  <c r="CR153" i="5" a="1"/>
  <c r="CR153" i="5" s="1"/>
  <c r="CR141" i="5" a="1"/>
  <c r="CR141" i="5" s="1"/>
  <c r="CR132" i="5" a="1"/>
  <c r="CR132" i="5" s="1"/>
  <c r="CR124" i="5" a="1"/>
  <c r="CR124" i="5" s="1"/>
  <c r="CR145" i="5" a="1"/>
  <c r="CR145" i="5" s="1"/>
  <c r="CR140" i="5" a="1"/>
  <c r="CR140" i="5" s="1"/>
  <c r="CR127" i="5" a="1"/>
  <c r="CR127" i="5" s="1"/>
  <c r="CR158" i="5" a="1"/>
  <c r="CR158" i="5" s="1"/>
  <c r="CR154" i="5" a="1"/>
  <c r="CR154" i="5" s="1"/>
  <c r="CR151" i="5" a="1"/>
  <c r="CR151" i="5" s="1"/>
  <c r="CM43" i="6" s="1"/>
  <c r="CR150" i="5" a="1"/>
  <c r="CR150" i="5" s="1"/>
  <c r="CR149" i="5" a="1"/>
  <c r="CR149" i="5" s="1"/>
  <c r="CR139" i="5" a="1"/>
  <c r="CR139" i="5" s="1"/>
  <c r="CR130" i="5" a="1"/>
  <c r="CR130" i="5" s="1"/>
  <c r="CR148" i="5" a="1"/>
  <c r="CR148" i="5" s="1"/>
  <c r="CR147" i="5" a="1"/>
  <c r="CR147" i="5" s="1"/>
  <c r="CM42" i="6" s="1"/>
  <c r="CR146" i="5" a="1"/>
  <c r="CR146" i="5" s="1"/>
  <c r="CR166" i="5" a="1"/>
  <c r="CR166" i="5" s="1"/>
  <c r="CR165" i="5" a="1"/>
  <c r="CR165" i="5" s="1"/>
  <c r="CR164" i="5" a="1"/>
  <c r="CR164" i="5" s="1"/>
  <c r="CR163" i="5" a="1"/>
  <c r="CR163" i="5" s="1"/>
  <c r="CR162" i="5" a="1"/>
  <c r="CR162" i="5" s="1"/>
  <c r="CR161" i="5" a="1"/>
  <c r="CR161" i="5" s="1"/>
  <c r="CR160" i="5" a="1"/>
  <c r="CR160" i="5" s="1"/>
  <c r="CR144" i="5" a="1"/>
  <c r="CR144" i="5" s="1"/>
  <c r="CR143" i="5" a="1"/>
  <c r="CR143" i="5" s="1"/>
  <c r="CM41" i="6" s="1"/>
  <c r="CR133" i="5" a="1"/>
  <c r="CR133" i="5" s="1"/>
  <c r="CR128" i="5" a="1"/>
  <c r="CR128" i="5" s="1"/>
  <c r="CR167" i="5" a="1"/>
  <c r="CR167" i="5" s="1"/>
  <c r="CR159" i="5" a="1"/>
  <c r="CR159" i="5" s="1"/>
  <c r="CM45" i="6" s="1"/>
  <c r="CR156" i="5" a="1"/>
  <c r="CR156" i="5" s="1"/>
  <c r="CR155" i="5" a="1"/>
  <c r="CR155" i="5" s="1"/>
  <c r="CR138" i="5" a="1"/>
  <c r="CR138" i="5" s="1"/>
  <c r="CR136" i="5" a="1"/>
  <c r="CR136" i="5" s="1"/>
  <c r="CR135" i="5" a="1"/>
  <c r="CR135" i="5" s="1"/>
  <c r="CR134" i="5" a="1"/>
  <c r="CR134" i="5" s="1"/>
  <c r="CR131" i="5" a="1"/>
  <c r="CR131" i="5" s="1"/>
  <c r="CR123" i="5" a="1"/>
  <c r="CR123" i="5" s="1"/>
  <c r="CM36" i="6" s="1"/>
  <c r="CR152" i="5" a="1"/>
  <c r="CR152" i="5" s="1"/>
  <c r="CR142" i="5" a="1"/>
  <c r="CR142" i="5" s="1"/>
  <c r="CR126" i="5" a="1"/>
  <c r="CR126" i="5" s="1"/>
  <c r="CR117" i="5" a="1"/>
  <c r="CR117" i="5" s="1"/>
  <c r="CR114" i="5" a="1"/>
  <c r="CR114" i="5" s="1"/>
  <c r="CR109" i="5" a="1"/>
  <c r="CR109" i="5" s="1"/>
  <c r="CR100" i="5" a="1"/>
  <c r="CR100" i="5" s="1"/>
  <c r="CR92" i="5" a="1"/>
  <c r="CR92" i="5" s="1"/>
  <c r="CR121" i="5" a="1"/>
  <c r="CR121" i="5" s="1"/>
  <c r="CR113" i="5" a="1"/>
  <c r="CR113" i="5" s="1"/>
  <c r="CR103" i="5" a="1"/>
  <c r="CR103" i="5" s="1"/>
  <c r="CR89" i="5" a="1"/>
  <c r="CR89" i="5" s="1"/>
  <c r="CR108" i="5" a="1"/>
  <c r="CR108" i="5" s="1"/>
  <c r="CR104" i="5" a="1"/>
  <c r="CR104" i="5" s="1"/>
  <c r="CR97" i="5" a="1"/>
  <c r="CR97" i="5" s="1"/>
  <c r="CR86" i="5" a="1"/>
  <c r="CR86" i="5" s="1"/>
  <c r="CR125" i="5" a="1"/>
  <c r="CR125" i="5" s="1"/>
  <c r="CR120" i="5" a="1"/>
  <c r="CR120" i="5" s="1"/>
  <c r="CR118" i="5" a="1"/>
  <c r="CR118" i="5" s="1"/>
  <c r="CR112" i="5" a="1"/>
  <c r="CR112" i="5" s="1"/>
  <c r="CR107" i="5" a="1"/>
  <c r="CR107" i="5" s="1"/>
  <c r="CR94" i="5" a="1"/>
  <c r="CR94" i="5" s="1"/>
  <c r="CR101" i="5" a="1"/>
  <c r="CR101" i="5" s="1"/>
  <c r="CR91" i="5" a="1"/>
  <c r="CR91" i="5" s="1"/>
  <c r="CM28" i="6" s="1"/>
  <c r="CR82" i="5" a="1"/>
  <c r="CR82" i="5" s="1"/>
  <c r="CR119" i="5" a="1"/>
  <c r="CR119" i="5" s="1"/>
  <c r="CR116" i="5" a="1"/>
  <c r="CR116" i="5" s="1"/>
  <c r="CR111" i="5" a="1"/>
  <c r="CR111" i="5" s="1"/>
  <c r="CM33" i="6" s="1"/>
  <c r="CR106" i="5" a="1"/>
  <c r="CR106" i="5" s="1"/>
  <c r="CR88" i="5" a="1"/>
  <c r="CR88" i="5" s="1"/>
  <c r="CR85" i="5" a="1"/>
  <c r="CR85" i="5" s="1"/>
  <c r="CR122" i="5" a="1"/>
  <c r="CR122" i="5" s="1"/>
  <c r="CR115" i="5" a="1"/>
  <c r="CR115" i="5" s="1"/>
  <c r="CR110" i="5" a="1"/>
  <c r="CR110" i="5" s="1"/>
  <c r="CR99" i="5" a="1"/>
  <c r="CR99" i="5" s="1"/>
  <c r="CR96" i="5" a="1"/>
  <c r="CR96" i="5" s="1"/>
  <c r="CR93" i="5" a="1"/>
  <c r="CR93" i="5" s="1"/>
  <c r="CR90" i="5" a="1"/>
  <c r="CR90" i="5" s="1"/>
  <c r="CR87" i="5" a="1"/>
  <c r="CR87" i="5" s="1"/>
  <c r="CR84" i="5" a="1"/>
  <c r="CR84" i="5" s="1"/>
  <c r="CR105" i="5" a="1"/>
  <c r="CR105" i="5" s="1"/>
  <c r="CR102" i="5" a="1"/>
  <c r="CR102" i="5" s="1"/>
  <c r="CR98" i="5" a="1"/>
  <c r="CR98" i="5" s="1"/>
  <c r="CR95" i="5" a="1"/>
  <c r="CR95" i="5" s="1"/>
  <c r="CM29" i="6" s="1"/>
  <c r="CR75" i="5" a="1"/>
  <c r="CR75" i="5" s="1"/>
  <c r="CR67" i="5" a="1"/>
  <c r="CR67" i="5" s="1"/>
  <c r="CR59" i="5" a="1"/>
  <c r="CR59" i="5" s="1"/>
  <c r="CR58" i="5" a="1"/>
  <c r="CR58" i="5" s="1"/>
  <c r="CR53" i="5" a="1"/>
  <c r="CR53" i="5" s="1"/>
  <c r="CR79" i="5" a="1"/>
  <c r="CR79" i="5" s="1"/>
  <c r="CR70" i="5" a="1"/>
  <c r="CR70" i="5" s="1"/>
  <c r="CR62" i="5" a="1"/>
  <c r="CR62" i="5" s="1"/>
  <c r="CR83" i="5" a="1"/>
  <c r="CR83" i="5" s="1"/>
  <c r="CR73" i="5" a="1"/>
  <c r="CR73" i="5" s="1"/>
  <c r="CR65" i="5" a="1"/>
  <c r="CR65" i="5" s="1"/>
  <c r="CR68" i="5" a="1"/>
  <c r="CR68" i="5" s="1"/>
  <c r="CR60" i="5" a="1"/>
  <c r="CR60" i="5" s="1"/>
  <c r="CR81" i="5" a="1"/>
  <c r="CR81" i="5" s="1"/>
  <c r="CR78" i="5" a="1"/>
  <c r="CR78" i="5" s="1"/>
  <c r="CR76" i="5" a="1"/>
  <c r="CR76" i="5" s="1"/>
  <c r="CR71" i="5" a="1"/>
  <c r="CR71" i="5" s="1"/>
  <c r="CR63" i="5" a="1"/>
  <c r="CR63" i="5" s="1"/>
  <c r="CR57" i="5" a="1"/>
  <c r="CR57" i="5" s="1"/>
  <c r="CR55" i="5" a="1"/>
  <c r="CR55" i="5" s="1"/>
  <c r="CM19" i="6" s="1"/>
  <c r="CR74" i="5" a="1"/>
  <c r="CR74" i="5" s="1"/>
  <c r="CR66" i="5" a="1"/>
  <c r="CR66" i="5" s="1"/>
  <c r="CR46" i="5" a="1"/>
  <c r="CR46" i="5" s="1"/>
  <c r="CR69" i="5" a="1"/>
  <c r="CR69" i="5" s="1"/>
  <c r="CR61" i="5" a="1"/>
  <c r="CR61" i="5" s="1"/>
  <c r="CR56" i="5" a="1"/>
  <c r="CR56" i="5" s="1"/>
  <c r="CR54" i="5" a="1"/>
  <c r="CR54" i="5" s="1"/>
  <c r="CR80" i="5" a="1"/>
  <c r="CR80" i="5" s="1"/>
  <c r="CR77" i="5" a="1"/>
  <c r="CR77" i="5" s="1"/>
  <c r="CR72" i="5" a="1"/>
  <c r="CR72" i="5" s="1"/>
  <c r="CR64" i="5" a="1"/>
  <c r="CR64" i="5" s="1"/>
  <c r="CR43" i="5" a="1"/>
  <c r="CR43" i="5" s="1"/>
  <c r="CM16" i="6" s="1"/>
  <c r="CR33" i="5" a="1"/>
  <c r="CR33" i="5" s="1"/>
  <c r="CR25" i="5" a="1"/>
  <c r="CR25" i="5" s="1"/>
  <c r="CR19" i="5" a="1"/>
  <c r="CR19" i="5" s="1"/>
  <c r="CR11" i="5" a="1"/>
  <c r="CR11" i="5" s="1"/>
  <c r="CR48" i="5" a="1"/>
  <c r="CR48" i="5" s="1"/>
  <c r="CR36" i="5" a="1"/>
  <c r="CR36" i="5" s="1"/>
  <c r="CR28" i="5" a="1"/>
  <c r="CR28" i="5" s="1"/>
  <c r="CR21" i="5" a="1"/>
  <c r="CR21" i="5" s="1"/>
  <c r="CR51" i="5" a="1"/>
  <c r="CR51" i="5" s="1"/>
  <c r="CR45" i="5" a="1"/>
  <c r="CR45" i="5" s="1"/>
  <c r="CR39" i="5" a="1"/>
  <c r="CR39" i="5" s="1"/>
  <c r="CR31" i="5" a="1"/>
  <c r="CR31" i="5" s="1"/>
  <c r="CM13" i="6" s="1"/>
  <c r="CR23" i="5" a="1"/>
  <c r="CR23" i="5" s="1"/>
  <c r="CR16" i="5" a="1"/>
  <c r="CR16" i="5" s="1"/>
  <c r="CR34" i="5" a="1"/>
  <c r="CR34" i="5" s="1"/>
  <c r="CR26" i="5" a="1"/>
  <c r="CR26" i="5" s="1"/>
  <c r="CR13" i="5" a="1"/>
  <c r="CR13" i="5" s="1"/>
  <c r="CR10" i="5" a="1"/>
  <c r="CR10" i="5" s="1"/>
  <c r="CR49" i="5" a="1"/>
  <c r="CR49" i="5" s="1"/>
  <c r="CR42" i="5" a="1"/>
  <c r="CR42" i="5" s="1"/>
  <c r="CR41" i="5" a="1"/>
  <c r="CR41" i="5" s="1"/>
  <c r="CR37" i="5" a="1"/>
  <c r="CR37" i="5" s="1"/>
  <c r="CR29" i="5" a="1"/>
  <c r="CR29" i="5" s="1"/>
  <c r="CR20" i="5" a="1"/>
  <c r="CR20" i="5" s="1"/>
  <c r="CR15" i="5" a="1"/>
  <c r="CR15" i="5" s="1"/>
  <c r="CR52" i="5" a="1"/>
  <c r="CR52" i="5" s="1"/>
  <c r="CR44" i="5" a="1"/>
  <c r="CR44" i="5" s="1"/>
  <c r="CR40" i="5" a="1"/>
  <c r="CR40" i="5" s="1"/>
  <c r="CR32" i="5" a="1"/>
  <c r="CR32" i="5" s="1"/>
  <c r="CR24" i="5" a="1"/>
  <c r="CR24" i="5" s="1"/>
  <c r="CR17" i="5" a="1"/>
  <c r="CR17" i="5" s="1"/>
  <c r="CR12" i="5" a="1"/>
  <c r="CR12" i="5" s="1"/>
  <c r="CR47" i="5" a="1"/>
  <c r="CR47" i="5" s="1"/>
  <c r="CR35" i="5" a="1"/>
  <c r="CR35" i="5" s="1"/>
  <c r="CR27" i="5" a="1"/>
  <c r="CR27" i="5" s="1"/>
  <c r="CR22" i="5" a="1"/>
  <c r="CR22" i="5" s="1"/>
  <c r="CR18" i="5" a="1"/>
  <c r="CR18" i="5" s="1"/>
  <c r="CR8" i="5" a="1"/>
  <c r="CR8" i="5" s="1"/>
  <c r="CR6" i="5" a="1"/>
  <c r="CR6" i="5" s="1"/>
  <c r="CM6" i="6" s="1"/>
  <c r="CR50" i="5" a="1"/>
  <c r="CR50" i="5" s="1"/>
  <c r="CR38" i="5" a="1"/>
  <c r="CR38" i="5" s="1"/>
  <c r="CR30" i="5" a="1"/>
  <c r="CR30" i="5" s="1"/>
  <c r="CR14" i="5" a="1"/>
  <c r="CR14" i="5" s="1"/>
  <c r="CR9" i="5" a="1"/>
  <c r="CR9" i="5" s="1"/>
  <c r="CR7" i="5" a="1"/>
  <c r="CR7" i="5" s="1"/>
  <c r="BA354" i="5" a="1"/>
  <c r="BA354" i="5" s="1"/>
  <c r="BA358" i="5" a="1"/>
  <c r="BA358" i="5" s="1"/>
  <c r="BA350" i="5" a="1"/>
  <c r="BA350" i="5" s="1"/>
  <c r="BA353" i="5" a="1"/>
  <c r="BA353" i="5" s="1"/>
  <c r="BA352" i="5" a="1"/>
  <c r="BA352" i="5" s="1"/>
  <c r="BA356" i="5" a="1"/>
  <c r="BA356" i="5" s="1"/>
  <c r="AV1" i="6"/>
  <c r="BA355" i="5" a="1"/>
  <c r="BA355" i="5" s="1"/>
  <c r="BA351" i="5" a="1"/>
  <c r="BA351" i="5" s="1"/>
  <c r="AV93" i="6" s="1"/>
  <c r="BA357" i="5" a="1"/>
  <c r="BA357" i="5" s="1"/>
  <c r="BA343" i="5" a="1"/>
  <c r="BA343" i="5" s="1"/>
  <c r="AV91" i="6" s="1"/>
  <c r="BA346" i="5" a="1"/>
  <c r="BA346" i="5" s="1"/>
  <c r="BA348" i="5" a="1"/>
  <c r="BA348" i="5" s="1"/>
  <c r="BA344" i="5" a="1"/>
  <c r="BA344" i="5" s="1"/>
  <c r="BA342" i="5" a="1"/>
  <c r="BA342" i="5" s="1"/>
  <c r="BA349" i="5" a="1"/>
  <c r="BA349" i="5" s="1"/>
  <c r="BA345" i="5" a="1"/>
  <c r="BA345" i="5" s="1"/>
  <c r="BA341" i="5" a="1"/>
  <c r="BA341" i="5" s="1"/>
  <c r="BA347" i="5" a="1"/>
  <c r="BA347" i="5" s="1"/>
  <c r="AV92" i="6" s="1"/>
  <c r="BA338" i="5" a="1"/>
  <c r="BA338" i="5" s="1"/>
  <c r="BA340" i="5" a="1"/>
  <c r="BA340" i="5" s="1"/>
  <c r="BA337" i="5" a="1"/>
  <c r="BA337" i="5" s="1"/>
  <c r="BA333" i="5" a="1"/>
  <c r="BA333" i="5" s="1"/>
  <c r="BA335" i="5" a="1"/>
  <c r="BA335" i="5" s="1"/>
  <c r="BA334" i="5" a="1"/>
  <c r="BA334" i="5" s="1"/>
  <c r="BA331" i="5" a="1"/>
  <c r="BA331" i="5" s="1"/>
  <c r="BA329" i="5" a="1"/>
  <c r="BA329" i="5" s="1"/>
  <c r="BA339" i="5" a="1"/>
  <c r="BA339" i="5" s="1"/>
  <c r="BA330" i="5" a="1"/>
  <c r="BA330" i="5" s="1"/>
  <c r="BA336" i="5" a="1"/>
  <c r="BA336" i="5" s="1"/>
  <c r="BA332" i="5" a="1"/>
  <c r="BA332" i="5" s="1"/>
  <c r="BA327" i="5" a="1"/>
  <c r="BA327" i="5" s="1"/>
  <c r="BA325" i="5" a="1"/>
  <c r="BA325" i="5" s="1"/>
  <c r="BA314" i="5" a="1"/>
  <c r="BA314" i="5" s="1"/>
  <c r="BA323" i="5" a="1"/>
  <c r="BA323" i="5" s="1"/>
  <c r="AV86" i="6" s="1"/>
  <c r="BA321" i="5" a="1"/>
  <c r="BA321" i="5" s="1"/>
  <c r="BA319" i="5" a="1"/>
  <c r="BA319" i="5" s="1"/>
  <c r="BA328" i="5" a="1"/>
  <c r="BA328" i="5" s="1"/>
  <c r="BA317" i="5" a="1"/>
  <c r="BA317" i="5" s="1"/>
  <c r="BA315" i="5" a="1"/>
  <c r="BA315" i="5" s="1"/>
  <c r="BA326" i="5" a="1"/>
  <c r="BA326" i="5" s="1"/>
  <c r="BA324" i="5" a="1"/>
  <c r="BA324" i="5" s="1"/>
  <c r="BA322" i="5" a="1"/>
  <c r="BA322" i="5" s="1"/>
  <c r="BA312" i="5" a="1"/>
  <c r="BA312" i="5" s="1"/>
  <c r="BA320" i="5" a="1"/>
  <c r="BA320" i="5" s="1"/>
  <c r="BA318" i="5" a="1"/>
  <c r="BA318" i="5" s="1"/>
  <c r="BA316" i="5" a="1"/>
  <c r="BA316" i="5" s="1"/>
  <c r="BA313" i="5" a="1"/>
  <c r="BA313" i="5" s="1"/>
  <c r="BA299" i="5" a="1"/>
  <c r="BA299" i="5" s="1"/>
  <c r="BA294" i="5" a="1"/>
  <c r="BA294" i="5" s="1"/>
  <c r="BA304" i="5" a="1"/>
  <c r="BA304" i="5" s="1"/>
  <c r="BA301" i="5" a="1"/>
  <c r="BA301" i="5" s="1"/>
  <c r="BA293" i="5" a="1"/>
  <c r="BA293" i="5" s="1"/>
  <c r="BA308" i="5" a="1"/>
  <c r="BA308" i="5" s="1"/>
  <c r="BA306" i="5" a="1"/>
  <c r="BA306" i="5" s="1"/>
  <c r="BA303" i="5" a="1"/>
  <c r="BA303" i="5" s="1"/>
  <c r="BA302" i="5" a="1"/>
  <c r="BA302" i="5" s="1"/>
  <c r="BA298" i="5" a="1"/>
  <c r="BA298" i="5" s="1"/>
  <c r="BA300" i="5" a="1"/>
  <c r="BA300" i="5" s="1"/>
  <c r="BA296" i="5" a="1"/>
  <c r="BA296" i="5" s="1"/>
  <c r="BA311" i="5" a="1"/>
  <c r="BA311" i="5" s="1"/>
  <c r="AV83" i="6" s="1"/>
  <c r="BA297" i="5" a="1"/>
  <c r="BA297" i="5" s="1"/>
  <c r="BA295" i="5" a="1"/>
  <c r="BA295" i="5" s="1"/>
  <c r="AV79" i="6" s="1"/>
  <c r="BA292" i="5" a="1"/>
  <c r="BA292" i="5" s="1"/>
  <c r="BA310" i="5" a="1"/>
  <c r="BA310" i="5" s="1"/>
  <c r="BA309" i="5" a="1"/>
  <c r="BA309" i="5" s="1"/>
  <c r="BA307" i="5" a="1"/>
  <c r="BA307" i="5" s="1"/>
  <c r="AV82" i="6" s="1"/>
  <c r="BA305" i="5" a="1"/>
  <c r="BA305" i="5" s="1"/>
  <c r="BA277" i="5" a="1"/>
  <c r="BA277" i="5" s="1"/>
  <c r="BA280" i="5" a="1"/>
  <c r="BA280" i="5" s="1"/>
  <c r="BA274" i="5" a="1"/>
  <c r="BA274" i="5" s="1"/>
  <c r="BA285" i="5" a="1"/>
  <c r="BA285" i="5" s="1"/>
  <c r="BA276" i="5" a="1"/>
  <c r="BA276" i="5" s="1"/>
  <c r="BA289" i="5" a="1"/>
  <c r="BA289" i="5" s="1"/>
  <c r="BA288" i="5" a="1"/>
  <c r="BA288" i="5" s="1"/>
  <c r="BA286" i="5" a="1"/>
  <c r="BA286" i="5" s="1"/>
  <c r="BA279" i="5" a="1"/>
  <c r="BA279" i="5" s="1"/>
  <c r="AV75" i="6" s="1"/>
  <c r="BA291" i="5" a="1"/>
  <c r="BA291" i="5" s="1"/>
  <c r="BA290" i="5" a="1"/>
  <c r="BA290" i="5" s="1"/>
  <c r="BA287" i="5" a="1"/>
  <c r="BA287" i="5" s="1"/>
  <c r="BA283" i="5" a="1"/>
  <c r="BA283" i="5" s="1"/>
  <c r="BA282" i="5" a="1"/>
  <c r="BA282" i="5" s="1"/>
  <c r="BA284" i="5" a="1"/>
  <c r="BA284" i="5" s="1"/>
  <c r="BA278" i="5" a="1"/>
  <c r="BA278" i="5" s="1"/>
  <c r="BA275" i="5" a="1"/>
  <c r="BA275" i="5" s="1"/>
  <c r="BA281" i="5" a="1"/>
  <c r="BA281" i="5" s="1"/>
  <c r="BA265" i="5" a="1"/>
  <c r="BA265" i="5" s="1"/>
  <c r="BA261" i="5" a="1"/>
  <c r="BA261" i="5" s="1"/>
  <c r="BA258" i="5" a="1"/>
  <c r="BA258" i="5" s="1"/>
  <c r="BA255" i="5" a="1"/>
  <c r="BA255" i="5" s="1"/>
  <c r="BA271" i="5" a="1"/>
  <c r="BA271" i="5" s="1"/>
  <c r="AV73" i="6" s="1"/>
  <c r="BA268" i="5" a="1"/>
  <c r="BA268" i="5" s="1"/>
  <c r="BA264" i="5" a="1"/>
  <c r="BA264" i="5" s="1"/>
  <c r="BA266" i="5" a="1"/>
  <c r="BA266" i="5" s="1"/>
  <c r="BA260" i="5" a="1"/>
  <c r="BA260" i="5" s="1"/>
  <c r="BA270" i="5" a="1"/>
  <c r="BA270" i="5" s="1"/>
  <c r="BA267" i="5" a="1"/>
  <c r="BA267" i="5" s="1"/>
  <c r="AV72" i="6" s="1"/>
  <c r="BA257" i="5" a="1"/>
  <c r="BA257" i="5" s="1"/>
  <c r="BA263" i="5" a="1"/>
  <c r="BA263" i="5" s="1"/>
  <c r="AV71" i="6" s="1"/>
  <c r="BA259" i="5" a="1"/>
  <c r="BA259" i="5" s="1"/>
  <c r="BA273" i="5" a="1"/>
  <c r="BA273" i="5" s="1"/>
  <c r="BA256" i="5" a="1"/>
  <c r="BA256" i="5" s="1"/>
  <c r="BA272" i="5" a="1"/>
  <c r="BA272" i="5" s="1"/>
  <c r="BA269" i="5" a="1"/>
  <c r="BA269" i="5" s="1"/>
  <c r="BA262" i="5" a="1"/>
  <c r="BA262" i="5" s="1"/>
  <c r="BA252" i="5" a="1"/>
  <c r="BA252" i="5" s="1"/>
  <c r="BA249" i="5" a="1"/>
  <c r="BA249" i="5" s="1"/>
  <c r="BA254" i="5" a="1"/>
  <c r="BA254" i="5" s="1"/>
  <c r="BA251" i="5" a="1"/>
  <c r="BA251" i="5" s="1"/>
  <c r="BA238" i="5" a="1"/>
  <c r="BA238" i="5" s="1"/>
  <c r="BA237" i="5" a="1"/>
  <c r="BA237" i="5" s="1"/>
  <c r="BA243" i="5" a="1"/>
  <c r="BA243" i="5" s="1"/>
  <c r="BA250" i="5" a="1"/>
  <c r="BA250" i="5" s="1"/>
  <c r="BA244" i="5" a="1"/>
  <c r="BA244" i="5" s="1"/>
  <c r="BA242" i="5" a="1"/>
  <c r="BA242" i="5" s="1"/>
  <c r="BA241" i="5" a="1"/>
  <c r="BA241" i="5" s="1"/>
  <c r="BA236" i="5" a="1"/>
  <c r="BA236" i="5" s="1"/>
  <c r="BA235" i="5" a="1"/>
  <c r="BA235" i="5" s="1"/>
  <c r="BA248" i="5" a="1"/>
  <c r="BA248" i="5" s="1"/>
  <c r="BA247" i="5" a="1"/>
  <c r="BA247" i="5" s="1"/>
  <c r="BA240" i="5" a="1"/>
  <c r="BA240" i="5" s="1"/>
  <c r="BA234" i="5" a="1"/>
  <c r="BA234" i="5" s="1"/>
  <c r="BA253" i="5" a="1"/>
  <c r="BA253" i="5" s="1"/>
  <c r="BA246" i="5" a="1"/>
  <c r="BA246" i="5" s="1"/>
  <c r="BA245" i="5" a="1"/>
  <c r="BA245" i="5" s="1"/>
  <c r="BA239" i="5" a="1"/>
  <c r="BA239" i="5" s="1"/>
  <c r="BA233" i="5" a="1"/>
  <c r="BA233" i="5" s="1"/>
  <c r="BA232" i="5" a="1"/>
  <c r="BA232" i="5" s="1"/>
  <c r="BA231" i="5" a="1"/>
  <c r="BA231" i="5" s="1"/>
  <c r="BA230" i="5" a="1"/>
  <c r="BA230" i="5" s="1"/>
  <c r="BA228" i="5" a="1"/>
  <c r="BA228" i="5" s="1"/>
  <c r="BA216" i="5" a="1"/>
  <c r="BA216" i="5" s="1"/>
  <c r="BA211" i="5" a="1"/>
  <c r="BA211" i="5" s="1"/>
  <c r="BA224" i="5" a="1"/>
  <c r="BA224" i="5" s="1"/>
  <c r="BA217" i="5" a="1"/>
  <c r="BA217" i="5" s="1"/>
  <c r="BA223" i="5" a="1"/>
  <c r="BA223" i="5" s="1"/>
  <c r="BA218" i="5" a="1"/>
  <c r="BA218" i="5" s="1"/>
  <c r="BA215" i="5" a="1"/>
  <c r="BA215" i="5" s="1"/>
  <c r="BA229" i="5" a="1"/>
  <c r="BA229" i="5" s="1"/>
  <c r="BA227" i="5" a="1"/>
  <c r="BA227" i="5" s="1"/>
  <c r="BA222" i="5" a="1"/>
  <c r="BA222" i="5" s="1"/>
  <c r="BA219" i="5" a="1"/>
  <c r="BA219" i="5" s="1"/>
  <c r="BA214" i="5" a="1"/>
  <c r="BA214" i="5" s="1"/>
  <c r="BA221" i="5" a="1"/>
  <c r="BA221" i="5" s="1"/>
  <c r="BA220" i="5" a="1"/>
  <c r="BA220" i="5" s="1"/>
  <c r="BA213" i="5" a="1"/>
  <c r="BA213" i="5" s="1"/>
  <c r="BA226" i="5" a="1"/>
  <c r="BA226" i="5" s="1"/>
  <c r="BA225" i="5" a="1"/>
  <c r="BA225" i="5" s="1"/>
  <c r="BA212" i="5" a="1"/>
  <c r="BA212" i="5" s="1"/>
  <c r="BA206" i="5" a="1"/>
  <c r="BA206" i="5" s="1"/>
  <c r="BA201" i="5" a="1"/>
  <c r="BA201" i="5" s="1"/>
  <c r="BA195" i="5" a="1"/>
  <c r="BA195" i="5" s="1"/>
  <c r="BA185" i="5" a="1"/>
  <c r="BA185" i="5" s="1"/>
  <c r="BA177" i="5" a="1"/>
  <c r="BA177" i="5" s="1"/>
  <c r="BA172" i="5" a="1"/>
  <c r="BA172" i="5" s="1"/>
  <c r="BA205" i="5" a="1"/>
  <c r="BA205" i="5" s="1"/>
  <c r="BA190" i="5" a="1"/>
  <c r="BA190" i="5" s="1"/>
  <c r="BA186" i="5" a="1"/>
  <c r="BA186" i="5" s="1"/>
  <c r="BA182" i="5" a="1"/>
  <c r="BA182" i="5" s="1"/>
  <c r="BA178" i="5" a="1"/>
  <c r="BA178" i="5" s="1"/>
  <c r="BA171" i="5" a="1"/>
  <c r="BA171" i="5" s="1"/>
  <c r="BA204" i="5" a="1"/>
  <c r="BA204" i="5" s="1"/>
  <c r="BA200" i="5" a="1"/>
  <c r="BA200" i="5" s="1"/>
  <c r="BA196" i="5" a="1"/>
  <c r="BA196" i="5" s="1"/>
  <c r="BA192" i="5" a="1"/>
  <c r="BA192" i="5" s="1"/>
  <c r="BA176" i="5" a="1"/>
  <c r="BA176" i="5" s="1"/>
  <c r="BA169" i="5" a="1"/>
  <c r="BA169" i="5" s="1"/>
  <c r="BA199" i="5" a="1"/>
  <c r="BA199" i="5" s="1"/>
  <c r="BA191" i="5" a="1"/>
  <c r="BA191" i="5" s="1"/>
  <c r="BA179" i="5" a="1"/>
  <c r="BA179" i="5" s="1"/>
  <c r="BA207" i="5" a="1"/>
  <c r="BA207" i="5" s="1"/>
  <c r="BA203" i="5" a="1"/>
  <c r="BA203" i="5" s="1"/>
  <c r="BA198" i="5" a="1"/>
  <c r="BA198" i="5" s="1"/>
  <c r="BA197" i="5" a="1"/>
  <c r="BA197" i="5" s="1"/>
  <c r="BA187" i="5" a="1"/>
  <c r="BA187" i="5" s="1"/>
  <c r="AV52" i="6" s="1"/>
  <c r="BA183" i="5" a="1"/>
  <c r="BA183" i="5" s="1"/>
  <c r="BA175" i="5" a="1"/>
  <c r="BA175" i="5" s="1"/>
  <c r="AV49" i="6" s="1"/>
  <c r="BA173" i="5" a="1"/>
  <c r="BA173" i="5" s="1"/>
  <c r="BA210" i="5" a="1"/>
  <c r="BA210" i="5" s="1"/>
  <c r="BA193" i="5" a="1"/>
  <c r="BA193" i="5" s="1"/>
  <c r="BA188" i="5" a="1"/>
  <c r="BA188" i="5" s="1"/>
  <c r="BA180" i="5" a="1"/>
  <c r="BA180" i="5" s="1"/>
  <c r="BA202" i="5" a="1"/>
  <c r="BA202" i="5" s="1"/>
  <c r="BA189" i="5" a="1"/>
  <c r="BA189" i="5" s="1"/>
  <c r="BA184" i="5" a="1"/>
  <c r="BA184" i="5" s="1"/>
  <c r="BA181" i="5" a="1"/>
  <c r="BA181" i="5" s="1"/>
  <c r="BA170" i="5" a="1"/>
  <c r="BA170" i="5" s="1"/>
  <c r="BA168" i="5" a="1"/>
  <c r="BA168" i="5" s="1"/>
  <c r="BA209" i="5" a="1"/>
  <c r="BA209" i="5" s="1"/>
  <c r="BA208" i="5" a="1"/>
  <c r="BA208" i="5" s="1"/>
  <c r="BA194" i="5" a="1"/>
  <c r="BA194" i="5" s="1"/>
  <c r="BA174" i="5" a="1"/>
  <c r="BA174" i="5" s="1"/>
  <c r="BA167" i="5" a="1"/>
  <c r="BA167" i="5" s="1"/>
  <c r="BA166" i="5" a="1"/>
  <c r="BA166" i="5" s="1"/>
  <c r="BA165" i="5" a="1"/>
  <c r="BA165" i="5" s="1"/>
  <c r="BA164" i="5" a="1"/>
  <c r="BA164" i="5" s="1"/>
  <c r="BA163" i="5" a="1"/>
  <c r="BA163" i="5" s="1"/>
  <c r="BA162" i="5" a="1"/>
  <c r="BA162" i="5" s="1"/>
  <c r="BA158" i="5" a="1"/>
  <c r="BA158" i="5" s="1"/>
  <c r="BA128" i="5" a="1"/>
  <c r="BA128" i="5" s="1"/>
  <c r="BA161" i="5" a="1"/>
  <c r="BA161" i="5" s="1"/>
  <c r="BA160" i="5" a="1"/>
  <c r="BA160" i="5" s="1"/>
  <c r="BA159" i="5" a="1"/>
  <c r="BA159" i="5" s="1"/>
  <c r="AV45" i="6" s="1"/>
  <c r="BA145" i="5" a="1"/>
  <c r="BA145" i="5" s="1"/>
  <c r="BA141" i="5" a="1"/>
  <c r="BA141" i="5" s="1"/>
  <c r="BA136" i="5" a="1"/>
  <c r="BA136" i="5" s="1"/>
  <c r="BA135" i="5" a="1"/>
  <c r="BA135" i="5" s="1"/>
  <c r="AV39" i="6" s="1"/>
  <c r="BA134" i="5" a="1"/>
  <c r="BA134" i="5" s="1"/>
  <c r="BA133" i="5" a="1"/>
  <c r="BA133" i="5" s="1"/>
  <c r="BA131" i="5" a="1"/>
  <c r="BA131" i="5" s="1"/>
  <c r="BA155" i="5" a="1"/>
  <c r="BA155" i="5" s="1"/>
  <c r="BA154" i="5" a="1"/>
  <c r="BA154" i="5" s="1"/>
  <c r="BA126" i="5" a="1"/>
  <c r="BA126" i="5" s="1"/>
  <c r="BA140" i="5" a="1"/>
  <c r="BA140" i="5" s="1"/>
  <c r="BA129" i="5" a="1"/>
  <c r="BA129" i="5" s="1"/>
  <c r="BA156" i="5" a="1"/>
  <c r="BA156" i="5" s="1"/>
  <c r="BA152" i="5" a="1"/>
  <c r="BA152" i="5" s="1"/>
  <c r="BA144" i="5" a="1"/>
  <c r="BA144" i="5" s="1"/>
  <c r="BA139" i="5" a="1"/>
  <c r="BA139" i="5" s="1"/>
  <c r="AV40" i="6" s="1"/>
  <c r="BA132" i="5" a="1"/>
  <c r="BA132" i="5" s="1"/>
  <c r="BA138" i="5" a="1"/>
  <c r="BA138" i="5" s="1"/>
  <c r="BA127" i="5" a="1"/>
  <c r="BA127" i="5" s="1"/>
  <c r="BA151" i="5" a="1"/>
  <c r="BA151" i="5" s="1"/>
  <c r="AV43" i="6" s="1"/>
  <c r="BA150" i="5" a="1"/>
  <c r="BA150" i="5" s="1"/>
  <c r="BA143" i="5" a="1"/>
  <c r="BA143" i="5" s="1"/>
  <c r="AV41" i="6" s="1"/>
  <c r="BA130" i="5" a="1"/>
  <c r="BA130" i="5" s="1"/>
  <c r="BA157" i="5" a="1"/>
  <c r="BA157" i="5" s="1"/>
  <c r="BA153" i="5" a="1"/>
  <c r="BA153" i="5" s="1"/>
  <c r="BA149" i="5" a="1"/>
  <c r="BA149" i="5" s="1"/>
  <c r="BA148" i="5" a="1"/>
  <c r="BA148" i="5" s="1"/>
  <c r="BA147" i="5" a="1"/>
  <c r="BA147" i="5" s="1"/>
  <c r="AV42" i="6" s="1"/>
  <c r="BA146" i="5" a="1"/>
  <c r="BA146" i="5" s="1"/>
  <c r="BA142" i="5" a="1"/>
  <c r="BA142" i="5" s="1"/>
  <c r="BA137" i="5" a="1"/>
  <c r="BA137" i="5" s="1"/>
  <c r="BA125" i="5" a="1"/>
  <c r="BA125" i="5" s="1"/>
  <c r="BA122" i="5" a="1"/>
  <c r="BA122" i="5" s="1"/>
  <c r="BA119" i="5" a="1"/>
  <c r="BA119" i="5" s="1"/>
  <c r="BA114" i="5" a="1"/>
  <c r="BA114" i="5" s="1"/>
  <c r="BA109" i="5" a="1"/>
  <c r="BA109" i="5" s="1"/>
  <c r="BA106" i="5" a="1"/>
  <c r="BA106" i="5" s="1"/>
  <c r="BA96" i="5" a="1"/>
  <c r="BA96" i="5" s="1"/>
  <c r="BA85" i="5" a="1"/>
  <c r="BA85" i="5" s="1"/>
  <c r="BA124" i="5" a="1"/>
  <c r="BA124" i="5" s="1"/>
  <c r="BA117" i="5" a="1"/>
  <c r="BA117" i="5" s="1"/>
  <c r="BA105" i="5" a="1"/>
  <c r="BA105" i="5" s="1"/>
  <c r="BA93" i="5" a="1"/>
  <c r="BA93" i="5" s="1"/>
  <c r="BA121" i="5" a="1"/>
  <c r="BA121" i="5" s="1"/>
  <c r="BA113" i="5" a="1"/>
  <c r="BA113" i="5" s="1"/>
  <c r="BA108" i="5" a="1"/>
  <c r="BA108" i="5" s="1"/>
  <c r="BA104" i="5" a="1"/>
  <c r="BA104" i="5" s="1"/>
  <c r="BA102" i="5" a="1"/>
  <c r="BA102" i="5" s="1"/>
  <c r="BA90" i="5" a="1"/>
  <c r="BA90" i="5" s="1"/>
  <c r="BA84" i="5" a="1"/>
  <c r="BA84" i="5" s="1"/>
  <c r="BA120" i="5" a="1"/>
  <c r="BA120" i="5" s="1"/>
  <c r="BA112" i="5" a="1"/>
  <c r="BA112" i="5" s="1"/>
  <c r="BA98" i="5" a="1"/>
  <c r="BA98" i="5" s="1"/>
  <c r="BA87" i="5" a="1"/>
  <c r="BA87" i="5" s="1"/>
  <c r="AV27" i="6" s="1"/>
  <c r="BA107" i="5" a="1"/>
  <c r="BA107" i="5" s="1"/>
  <c r="BA99" i="5" a="1"/>
  <c r="BA99" i="5" s="1"/>
  <c r="AV30" i="6" s="1"/>
  <c r="BA95" i="5" a="1"/>
  <c r="BA95" i="5" s="1"/>
  <c r="BA92" i="5" a="1"/>
  <c r="BA92" i="5" s="1"/>
  <c r="BA89" i="5" a="1"/>
  <c r="BA89" i="5" s="1"/>
  <c r="BA86" i="5" a="1"/>
  <c r="BA86" i="5" s="1"/>
  <c r="BA118" i="5" a="1"/>
  <c r="BA118" i="5" s="1"/>
  <c r="BA116" i="5" a="1"/>
  <c r="BA116" i="5" s="1"/>
  <c r="BA111" i="5" a="1"/>
  <c r="BA111" i="5" s="1"/>
  <c r="BA103" i="5" a="1"/>
  <c r="BA103" i="5" s="1"/>
  <c r="AV31" i="6" s="1"/>
  <c r="BA97" i="5" a="1"/>
  <c r="BA97" i="5" s="1"/>
  <c r="BA94" i="5" a="1"/>
  <c r="BA94" i="5" s="1"/>
  <c r="BA83" i="5" a="1"/>
  <c r="BA83" i="5" s="1"/>
  <c r="BA100" i="5" a="1"/>
  <c r="BA100" i="5" s="1"/>
  <c r="BA91" i="5" a="1"/>
  <c r="BA91" i="5" s="1"/>
  <c r="BA123" i="5" a="1"/>
  <c r="BA123" i="5" s="1"/>
  <c r="BA115" i="5" a="1"/>
  <c r="BA115" i="5" s="1"/>
  <c r="BA110" i="5" a="1"/>
  <c r="BA110" i="5" s="1"/>
  <c r="BA101" i="5" a="1"/>
  <c r="BA101" i="5" s="1"/>
  <c r="BA88" i="5" a="1"/>
  <c r="BA88" i="5" s="1"/>
  <c r="BA82" i="5" a="1"/>
  <c r="BA82" i="5" s="1"/>
  <c r="BA74" i="5" a="1"/>
  <c r="BA74" i="5" s="1"/>
  <c r="BA66" i="5" a="1"/>
  <c r="BA66" i="5" s="1"/>
  <c r="BA80" i="5" a="1"/>
  <c r="BA80" i="5" s="1"/>
  <c r="BA69" i="5" a="1"/>
  <c r="BA69" i="5" s="1"/>
  <c r="BA61" i="5" a="1"/>
  <c r="BA61" i="5" s="1"/>
  <c r="BA72" i="5" a="1"/>
  <c r="BA72" i="5" s="1"/>
  <c r="BA64" i="5" a="1"/>
  <c r="BA64" i="5" s="1"/>
  <c r="BA56" i="5" a="1"/>
  <c r="BA56" i="5" s="1"/>
  <c r="BA55" i="5" a="1"/>
  <c r="BA55" i="5" s="1"/>
  <c r="BA77" i="5" a="1"/>
  <c r="BA77" i="5" s="1"/>
  <c r="BA75" i="5" a="1"/>
  <c r="BA75" i="5" s="1"/>
  <c r="AV24" i="6" s="1"/>
  <c r="BA67" i="5" a="1"/>
  <c r="BA67" i="5" s="1"/>
  <c r="BA59" i="5" a="1"/>
  <c r="BA59" i="5" s="1"/>
  <c r="AV20" i="6" s="1"/>
  <c r="BA81" i="5" a="1"/>
  <c r="BA81" i="5" s="1"/>
  <c r="BA70" i="5" a="1"/>
  <c r="BA70" i="5" s="1"/>
  <c r="BA62" i="5" a="1"/>
  <c r="BA62" i="5" s="1"/>
  <c r="BA58" i="5" a="1"/>
  <c r="BA58" i="5" s="1"/>
  <c r="BA54" i="5" a="1"/>
  <c r="BA54" i="5" s="1"/>
  <c r="BA79" i="5" a="1"/>
  <c r="BA79" i="5" s="1"/>
  <c r="AV25" i="6" s="1"/>
  <c r="BA73" i="5" a="1"/>
  <c r="BA73" i="5" s="1"/>
  <c r="BA65" i="5" a="1"/>
  <c r="BA65" i="5" s="1"/>
  <c r="BA44" i="5" a="1"/>
  <c r="BA44" i="5" s="1"/>
  <c r="BA76" i="5" a="1"/>
  <c r="BA76" i="5" s="1"/>
  <c r="BA68" i="5" a="1"/>
  <c r="BA68" i="5" s="1"/>
  <c r="BA60" i="5" a="1"/>
  <c r="BA60" i="5" s="1"/>
  <c r="BA57" i="5" a="1"/>
  <c r="BA57" i="5" s="1"/>
  <c r="BA53" i="5" a="1"/>
  <c r="BA53" i="5" s="1"/>
  <c r="BA78" i="5" a="1"/>
  <c r="BA78" i="5" s="1"/>
  <c r="BA71" i="5" a="1"/>
  <c r="BA71" i="5" s="1"/>
  <c r="AV23" i="6" s="1"/>
  <c r="BA63" i="5" a="1"/>
  <c r="BA63" i="5" s="1"/>
  <c r="BA42" i="5" a="1"/>
  <c r="BA42" i="5" s="1"/>
  <c r="BA52" i="5" a="1"/>
  <c r="BA52" i="5" s="1"/>
  <c r="BA45" i="5" a="1"/>
  <c r="BA45" i="5" s="1"/>
  <c r="BA40" i="5" a="1"/>
  <c r="BA40" i="5" s="1"/>
  <c r="BA32" i="5" a="1"/>
  <c r="BA32" i="5" s="1"/>
  <c r="BA24" i="5" a="1"/>
  <c r="BA24" i="5" s="1"/>
  <c r="BA22" i="5" a="1"/>
  <c r="BA22" i="5" s="1"/>
  <c r="BA15" i="5" a="1"/>
  <c r="BA15" i="5" s="1"/>
  <c r="BA47" i="5" a="1"/>
  <c r="BA47" i="5" s="1"/>
  <c r="BA35" i="5" a="1"/>
  <c r="BA35" i="5" s="1"/>
  <c r="BA27" i="5" a="1"/>
  <c r="BA27" i="5" s="1"/>
  <c r="AV12" i="6" s="1"/>
  <c r="BA12" i="5" a="1"/>
  <c r="BA12" i="5" s="1"/>
  <c r="BA7" i="5" a="1"/>
  <c r="BA7" i="5" s="1"/>
  <c r="BA50" i="5" a="1"/>
  <c r="BA50" i="5" s="1"/>
  <c r="BA38" i="5" a="1"/>
  <c r="BA38" i="5" s="1"/>
  <c r="BA30" i="5" a="1"/>
  <c r="BA30" i="5" s="1"/>
  <c r="BA17" i="5" a="1"/>
  <c r="BA17" i="5" s="1"/>
  <c r="BA14" i="5" a="1"/>
  <c r="BA14" i="5" s="1"/>
  <c r="BA9" i="5" a="1"/>
  <c r="BA9" i="5" s="1"/>
  <c r="BA8" i="5" a="1"/>
  <c r="BA8" i="5" s="1"/>
  <c r="BA6" i="5" a="1"/>
  <c r="BA6" i="5" s="1"/>
  <c r="AV6" i="6" s="1"/>
  <c r="BA33" i="5" a="1"/>
  <c r="BA33" i="5" s="1"/>
  <c r="BA25" i="5" a="1"/>
  <c r="BA25" i="5" s="1"/>
  <c r="BA11" i="5" a="1"/>
  <c r="BA11" i="5" s="1"/>
  <c r="BA48" i="5" a="1"/>
  <c r="BA48" i="5" s="1"/>
  <c r="BA41" i="5" a="1"/>
  <c r="BA41" i="5" s="1"/>
  <c r="BA36" i="5" a="1"/>
  <c r="BA36" i="5" s="1"/>
  <c r="BA28" i="5" a="1"/>
  <c r="BA28" i="5" s="1"/>
  <c r="BA21" i="5" a="1"/>
  <c r="BA21" i="5" s="1"/>
  <c r="BA18" i="5" a="1"/>
  <c r="BA18" i="5" s="1"/>
  <c r="BA51" i="5" a="1"/>
  <c r="BA51" i="5" s="1"/>
  <c r="AV18" i="6" s="1"/>
  <c r="BA43" i="5" a="1"/>
  <c r="BA43" i="5" s="1"/>
  <c r="BA39" i="5" a="1"/>
  <c r="BA39" i="5" s="1"/>
  <c r="AV15" i="6" s="1"/>
  <c r="BA31" i="5" a="1"/>
  <c r="BA31" i="5" s="1"/>
  <c r="BA16" i="5" a="1"/>
  <c r="BA16" i="5" s="1"/>
  <c r="BA13" i="5" a="1"/>
  <c r="BA13" i="5" s="1"/>
  <c r="BA46" i="5" a="1"/>
  <c r="BA46" i="5" s="1"/>
  <c r="BA34" i="5" a="1"/>
  <c r="BA34" i="5" s="1"/>
  <c r="BA26" i="5" a="1"/>
  <c r="BA26" i="5" s="1"/>
  <c r="BA19" i="5" a="1"/>
  <c r="BA19" i="5" s="1"/>
  <c r="BA10" i="5" a="1"/>
  <c r="BA10" i="5" s="1"/>
  <c r="BA49" i="5" a="1"/>
  <c r="BA49" i="5" s="1"/>
  <c r="BA37" i="5" a="1"/>
  <c r="BA37" i="5" s="1"/>
  <c r="BA29" i="5" a="1"/>
  <c r="BA29" i="5" s="1"/>
  <c r="BA23" i="5" a="1"/>
  <c r="BA23" i="5" s="1"/>
  <c r="BA20" i="5" a="1"/>
  <c r="BA20" i="5" s="1"/>
  <c r="Q356" i="5" a="1"/>
  <c r="Q356" i="5" s="1"/>
  <c r="Q353" i="5" a="1"/>
  <c r="Q353" i="5" s="1"/>
  <c r="Q352" i="5" a="1"/>
  <c r="Q352" i="5" s="1"/>
  <c r="Q357" i="5" a="1"/>
  <c r="Q357" i="5" s="1"/>
  <c r="Q351" i="5" a="1"/>
  <c r="Q351" i="5" s="1"/>
  <c r="Q355" i="5" a="1"/>
  <c r="Q355" i="5" s="1"/>
  <c r="Q354" i="5" a="1"/>
  <c r="Q354" i="5" s="1"/>
  <c r="Q358" i="5" a="1"/>
  <c r="Q358" i="5" s="1"/>
  <c r="Q347" i="5" a="1"/>
  <c r="Q347" i="5" s="1"/>
  <c r="Q345" i="5" a="1"/>
  <c r="Q345" i="5" s="1"/>
  <c r="Q350" i="5" a="1"/>
  <c r="Q350" i="5" s="1"/>
  <c r="Q341" i="5" a="1"/>
  <c r="Q341" i="5" s="1"/>
  <c r="Q343" i="5" a="1"/>
  <c r="Q343" i="5" s="1"/>
  <c r="Q349" i="5" a="1"/>
  <c r="Q349" i="5" s="1"/>
  <c r="Q346" i="5" a="1"/>
  <c r="Q346" i="5" s="1"/>
  <c r="Q342" i="5" a="1"/>
  <c r="Q342" i="5" s="1"/>
  <c r="Q348" i="5" a="1"/>
  <c r="Q348" i="5" s="1"/>
  <c r="Q344" i="5" a="1"/>
  <c r="Q344" i="5" s="1"/>
  <c r="Q336" i="5" a="1"/>
  <c r="Q336" i="5" s="1"/>
  <c r="Q338" i="5" a="1"/>
  <c r="Q338" i="5" s="1"/>
  <c r="Q335" i="5" a="1"/>
  <c r="Q335" i="5" s="1"/>
  <c r="Q333" i="5" a="1"/>
  <c r="Q333" i="5" s="1"/>
  <c r="Q340" i="5" a="1"/>
  <c r="Q340" i="5" s="1"/>
  <c r="Q337" i="5" a="1"/>
  <c r="Q337" i="5" s="1"/>
  <c r="Q334" i="5" a="1"/>
  <c r="Q334" i="5" s="1"/>
  <c r="Q332" i="5" a="1"/>
  <c r="Q332" i="5" s="1"/>
  <c r="Q330" i="5" a="1"/>
  <c r="Q330" i="5" s="1"/>
  <c r="Q339" i="5" a="1"/>
  <c r="Q339" i="5" s="1"/>
  <c r="Q331" i="5" a="1"/>
  <c r="Q331" i="5" s="1"/>
  <c r="Q329" i="5" a="1"/>
  <c r="Q329" i="5" s="1"/>
  <c r="Q328" i="5" a="1"/>
  <c r="Q328" i="5" s="1"/>
  <c r="Q326" i="5" a="1"/>
  <c r="Q326" i="5" s="1"/>
  <c r="Q317" i="5" a="1"/>
  <c r="Q317" i="5" s="1"/>
  <c r="Q315" i="5" a="1"/>
  <c r="Q315" i="5" s="1"/>
  <c r="Q324" i="5" a="1"/>
  <c r="Q324" i="5" s="1"/>
  <c r="Q322" i="5" a="1"/>
  <c r="Q322" i="5" s="1"/>
  <c r="Q320" i="5" a="1"/>
  <c r="Q320" i="5" s="1"/>
  <c r="Q318" i="5" a="1"/>
  <c r="Q318" i="5" s="1"/>
  <c r="Q316" i="5" a="1"/>
  <c r="Q316" i="5" s="1"/>
  <c r="Q313" i="5" a="1"/>
  <c r="Q313" i="5" s="1"/>
  <c r="Q327" i="5" a="1"/>
  <c r="Q327" i="5" s="1"/>
  <c r="Q325" i="5" a="1"/>
  <c r="Q325" i="5" s="1"/>
  <c r="Q323" i="5" a="1"/>
  <c r="Q323" i="5" s="1"/>
  <c r="Q314" i="5" a="1"/>
  <c r="Q314" i="5" s="1"/>
  <c r="Q321" i="5" a="1"/>
  <c r="Q321" i="5" s="1"/>
  <c r="Q319" i="5" a="1"/>
  <c r="Q319" i="5" s="1"/>
  <c r="Q308" i="5" a="1"/>
  <c r="Q308" i="5" s="1"/>
  <c r="Q305" i="5" a="1"/>
  <c r="Q305" i="5" s="1"/>
  <c r="Q306" i="5" a="1"/>
  <c r="Q306" i="5" s="1"/>
  <c r="Q294" i="5" a="1"/>
  <c r="Q294" i="5" s="1"/>
  <c r="Q292" i="5" a="1"/>
  <c r="Q292" i="5" s="1"/>
  <c r="Q297" i="5" a="1"/>
  <c r="Q297" i="5" s="1"/>
  <c r="Q293" i="5" a="1"/>
  <c r="Q293" i="5" s="1"/>
  <c r="Q301" i="5" a="1"/>
  <c r="Q301" i="5" s="1"/>
  <c r="Q299" i="5" a="1"/>
  <c r="Q299" i="5" s="1"/>
  <c r="Q309" i="5" a="1"/>
  <c r="Q309" i="5" s="1"/>
  <c r="Q304" i="5" a="1"/>
  <c r="Q304" i="5" s="1"/>
  <c r="Q302" i="5" a="1"/>
  <c r="Q302" i="5" s="1"/>
  <c r="Q310" i="5" a="1"/>
  <c r="Q310" i="5" s="1"/>
  <c r="Q307" i="5" a="1"/>
  <c r="Q307" i="5" s="1"/>
  <c r="Q303" i="5" a="1"/>
  <c r="Q303" i="5" s="1"/>
  <c r="Q298" i="5" a="1"/>
  <c r="Q298" i="5" s="1"/>
  <c r="Q296" i="5" a="1"/>
  <c r="Q296" i="5" s="1"/>
  <c r="Q312" i="5" a="1"/>
  <c r="Q312" i="5" s="1"/>
  <c r="Q300" i="5" a="1"/>
  <c r="Q300" i="5" s="1"/>
  <c r="Q311" i="5" a="1"/>
  <c r="Q311" i="5" s="1"/>
  <c r="Q295" i="5" a="1"/>
  <c r="Q295" i="5" s="1"/>
  <c r="Q281" i="5" a="1"/>
  <c r="Q281" i="5" s="1"/>
  <c r="Q280" i="5" a="1"/>
  <c r="Q280" i="5" s="1"/>
  <c r="Q274" i="5" a="1"/>
  <c r="Q274" i="5" s="1"/>
  <c r="Q284" i="5" a="1"/>
  <c r="Q284" i="5" s="1"/>
  <c r="Q283" i="5" a="1"/>
  <c r="Q283" i="5" s="1"/>
  <c r="Q279" i="5" a="1"/>
  <c r="Q279" i="5" s="1"/>
  <c r="Q277" i="5" a="1"/>
  <c r="Q277" i="5" s="1"/>
  <c r="Q276" i="5" a="1"/>
  <c r="Q276" i="5" s="1"/>
  <c r="Q289" i="5" a="1"/>
  <c r="Q289" i="5" s="1"/>
  <c r="Q286" i="5" a="1"/>
  <c r="Q286" i="5" s="1"/>
  <c r="Q278" i="5" a="1"/>
  <c r="Q278" i="5" s="1"/>
  <c r="Q273" i="5" a="1"/>
  <c r="Q273" i="5" s="1"/>
  <c r="Q290" i="5" a="1"/>
  <c r="Q290" i="5" s="1"/>
  <c r="Q287" i="5" a="1"/>
  <c r="Q287" i="5" s="1"/>
  <c r="Q285" i="5" a="1"/>
  <c r="Q285" i="5" s="1"/>
  <c r="Q282" i="5" a="1"/>
  <c r="Q282" i="5" s="1"/>
  <c r="Q291" i="5" a="1"/>
  <c r="Q291" i="5" s="1"/>
  <c r="Q288" i="5" a="1"/>
  <c r="Q288" i="5" s="1"/>
  <c r="Q275" i="5" a="1"/>
  <c r="Q275" i="5" s="1"/>
  <c r="Q269" i="5" a="1"/>
  <c r="Q269" i="5" s="1"/>
  <c r="Q266" i="5" a="1"/>
  <c r="Q266" i="5" s="1"/>
  <c r="Q259" i="5" a="1"/>
  <c r="Q259" i="5" s="1"/>
  <c r="Q256" i="5" a="1"/>
  <c r="Q256" i="5" s="1"/>
  <c r="Q265" i="5" a="1"/>
  <c r="Q265" i="5" s="1"/>
  <c r="Q261" i="5" a="1"/>
  <c r="Q261" i="5" s="1"/>
  <c r="Q258" i="5" a="1"/>
  <c r="Q258" i="5" s="1"/>
  <c r="Q272" i="5" a="1"/>
  <c r="Q272" i="5" s="1"/>
  <c r="Q268" i="5" a="1"/>
  <c r="Q268" i="5" s="1"/>
  <c r="Q260" i="5" a="1"/>
  <c r="Q260" i="5" s="1"/>
  <c r="Q255" i="5" a="1"/>
  <c r="Q255" i="5" s="1"/>
  <c r="Q264" i="5" a="1"/>
  <c r="Q264" i="5" s="1"/>
  <c r="Q263" i="5" a="1"/>
  <c r="Q263" i="5" s="1"/>
  <c r="Q257" i="5" a="1"/>
  <c r="Q257" i="5" s="1"/>
  <c r="Q271" i="5" a="1"/>
  <c r="Q271" i="5" s="1"/>
  <c r="Q270" i="5" a="1"/>
  <c r="Q270" i="5" s="1"/>
  <c r="Q262" i="5" a="1"/>
  <c r="Q262" i="5" s="1"/>
  <c r="Q254" i="5" a="1"/>
  <c r="Q254" i="5" s="1"/>
  <c r="Q267" i="5" a="1"/>
  <c r="Q267" i="5" s="1"/>
  <c r="Q243" i="5" a="1"/>
  <c r="Q243" i="5" s="1"/>
  <c r="Q248" i="5" a="1"/>
  <c r="Q248" i="5" s="1"/>
  <c r="Q247" i="5" a="1"/>
  <c r="Q247" i="5" s="1"/>
  <c r="Q242" i="5" a="1"/>
  <c r="Q242" i="5" s="1"/>
  <c r="Q237" i="5" a="1"/>
  <c r="Q237" i="5" s="1"/>
  <c r="Q236" i="5" a="1"/>
  <c r="Q236" i="5" s="1"/>
  <c r="Q251" i="5" a="1"/>
  <c r="Q251" i="5" s="1"/>
  <c r="Q241" i="5" a="1"/>
  <c r="Q241" i="5" s="1"/>
  <c r="Q240" i="5" a="1"/>
  <c r="Q240" i="5" s="1"/>
  <c r="Q235" i="5" a="1"/>
  <c r="Q235" i="5" s="1"/>
  <c r="Q234" i="5" a="1"/>
  <c r="Q234" i="5" s="1"/>
  <c r="Q250" i="5" a="1"/>
  <c r="Q250" i="5" s="1"/>
  <c r="Q245" i="5" a="1"/>
  <c r="Q245" i="5" s="1"/>
  <c r="Q253" i="5" a="1"/>
  <c r="Q253" i="5" s="1"/>
  <c r="Q252" i="5" a="1"/>
  <c r="Q252" i="5" s="1"/>
  <c r="Q246" i="5" a="1"/>
  <c r="Q246" i="5" s="1"/>
  <c r="Q244" i="5" a="1"/>
  <c r="Q244" i="5" s="1"/>
  <c r="Q239" i="5" a="1"/>
  <c r="Q239" i="5" s="1"/>
  <c r="Q238" i="5" a="1"/>
  <c r="Q238" i="5" s="1"/>
  <c r="Q249" i="5" a="1"/>
  <c r="Q249" i="5" s="1"/>
  <c r="Q229" i="5" a="1"/>
  <c r="Q229" i="5" s="1"/>
  <c r="Q223" i="5" a="1"/>
  <c r="Q223" i="5" s="1"/>
  <c r="Q216" i="5" a="1"/>
  <c r="Q216" i="5" s="1"/>
  <c r="Q211" i="5" a="1"/>
  <c r="Q211" i="5" s="1"/>
  <c r="Q222" i="5" a="1"/>
  <c r="Q222" i="5" s="1"/>
  <c r="Q215" i="5" a="1"/>
  <c r="Q215" i="5" s="1"/>
  <c r="Q228" i="5" a="1"/>
  <c r="Q228" i="5" s="1"/>
  <c r="Q227" i="5" a="1"/>
  <c r="Q227" i="5" s="1"/>
  <c r="Q226" i="5" a="1"/>
  <c r="Q226" i="5" s="1"/>
  <c r="Q219" i="5" a="1"/>
  <c r="Q219" i="5" s="1"/>
  <c r="Q217" i="5" a="1"/>
  <c r="Q217" i="5" s="1"/>
  <c r="Q230" i="5" a="1"/>
  <c r="Q230" i="5" s="1"/>
  <c r="Q220" i="5" a="1"/>
  <c r="Q220" i="5" s="1"/>
  <c r="Q218" i="5" a="1"/>
  <c r="Q218" i="5" s="1"/>
  <c r="Q214" i="5" a="1"/>
  <c r="Q214" i="5" s="1"/>
  <c r="Q233" i="5" a="1"/>
  <c r="Q233" i="5" s="1"/>
  <c r="Q232" i="5" a="1"/>
  <c r="Q232" i="5" s="1"/>
  <c r="Q225" i="5" a="1"/>
  <c r="Q225" i="5" s="1"/>
  <c r="Q221" i="5" a="1"/>
  <c r="Q221" i="5" s="1"/>
  <c r="Q213" i="5" a="1"/>
  <c r="Q213" i="5" s="1"/>
  <c r="Q231" i="5" a="1"/>
  <c r="Q231" i="5" s="1"/>
  <c r="Q224" i="5" a="1"/>
  <c r="Q224" i="5" s="1"/>
  <c r="Q212" i="5" a="1"/>
  <c r="Q212" i="5" s="1"/>
  <c r="Q210" i="5" a="1"/>
  <c r="Q210" i="5" s="1"/>
  <c r="Q208" i="5" a="1"/>
  <c r="Q208" i="5" s="1"/>
  <c r="Q206" i="5" a="1"/>
  <c r="Q206" i="5" s="1"/>
  <c r="Q192" i="5" a="1"/>
  <c r="Q192" i="5" s="1"/>
  <c r="Q191" i="5" a="1"/>
  <c r="Q191" i="5" s="1"/>
  <c r="Q187" i="5" a="1"/>
  <c r="Q187" i="5" s="1"/>
  <c r="Q179" i="5" a="1"/>
  <c r="Q179" i="5" s="1"/>
  <c r="Q205" i="5" a="1"/>
  <c r="Q205" i="5" s="1"/>
  <c r="Q201" i="5" a="1"/>
  <c r="Q201" i="5" s="1"/>
  <c r="Q197" i="5" a="1"/>
  <c r="Q197" i="5" s="1"/>
  <c r="Q193" i="5" a="1"/>
  <c r="Q193" i="5" s="1"/>
  <c r="Q183" i="5" a="1"/>
  <c r="Q183" i="5" s="1"/>
  <c r="Q174" i="5" a="1"/>
  <c r="Q174" i="5" s="1"/>
  <c r="Q173" i="5" a="1"/>
  <c r="Q173" i="5" s="1"/>
  <c r="Q200" i="5" a="1"/>
  <c r="Q200" i="5" s="1"/>
  <c r="Q188" i="5" a="1"/>
  <c r="Q188" i="5" s="1"/>
  <c r="Q180" i="5" a="1"/>
  <c r="Q180" i="5" s="1"/>
  <c r="Q170" i="5" a="1"/>
  <c r="Q170" i="5" s="1"/>
  <c r="Q204" i="5" a="1"/>
  <c r="Q204" i="5" s="1"/>
  <c r="Q199" i="5" a="1"/>
  <c r="Q199" i="5" s="1"/>
  <c r="Q184" i="5" a="1"/>
  <c r="Q184" i="5" s="1"/>
  <c r="Q176" i="5" a="1"/>
  <c r="Q176" i="5" s="1"/>
  <c r="Q194" i="5" a="1"/>
  <c r="Q194" i="5" s="1"/>
  <c r="Q189" i="5" a="1"/>
  <c r="Q189" i="5" s="1"/>
  <c r="Q185" i="5" a="1"/>
  <c r="Q185" i="5" s="1"/>
  <c r="Q181" i="5" a="1"/>
  <c r="Q181" i="5" s="1"/>
  <c r="Q177" i="5" a="1"/>
  <c r="Q177" i="5" s="1"/>
  <c r="Q172" i="5" a="1"/>
  <c r="Q172" i="5" s="1"/>
  <c r="Q207" i="5" a="1"/>
  <c r="Q207" i="5" s="1"/>
  <c r="Q203" i="5" a="1"/>
  <c r="Q203" i="5" s="1"/>
  <c r="Q198" i="5" a="1"/>
  <c r="Q198" i="5" s="1"/>
  <c r="Q190" i="5" a="1"/>
  <c r="Q190" i="5" s="1"/>
  <c r="Q182" i="5" a="1"/>
  <c r="Q182" i="5" s="1"/>
  <c r="Q175" i="5" a="1"/>
  <c r="Q175" i="5" s="1"/>
  <c r="Q209" i="5" a="1"/>
  <c r="Q209" i="5" s="1"/>
  <c r="Q196" i="5" a="1"/>
  <c r="Q196" i="5" s="1"/>
  <c r="Q195" i="5" a="1"/>
  <c r="Q195" i="5" s="1"/>
  <c r="Q186" i="5" a="1"/>
  <c r="Q186" i="5" s="1"/>
  <c r="Q171" i="5" a="1"/>
  <c r="Q171" i="5" s="1"/>
  <c r="Q202" i="5" a="1"/>
  <c r="Q202" i="5" s="1"/>
  <c r="Q178" i="5" a="1"/>
  <c r="Q178" i="5" s="1"/>
  <c r="Q169" i="5" a="1"/>
  <c r="Q169" i="5" s="1"/>
  <c r="Q155" i="5" a="1"/>
  <c r="Q155" i="5" s="1"/>
  <c r="Q132" i="5" a="1"/>
  <c r="Q132" i="5" s="1"/>
  <c r="Q156" i="5" a="1"/>
  <c r="Q156" i="5" s="1"/>
  <c r="Q152" i="5" a="1"/>
  <c r="Q152" i="5" s="1"/>
  <c r="Q151" i="5" a="1"/>
  <c r="Q151" i="5" s="1"/>
  <c r="Q150" i="5" a="1"/>
  <c r="Q150" i="5" s="1"/>
  <c r="Q147" i="5" a="1"/>
  <c r="Q147" i="5" s="1"/>
  <c r="Q127" i="5" a="1"/>
  <c r="Q127" i="5" s="1"/>
  <c r="Q163" i="5" a="1"/>
  <c r="Q163" i="5" s="1"/>
  <c r="Q149" i="5" a="1"/>
  <c r="Q149" i="5" s="1"/>
  <c r="Q148" i="5" a="1"/>
  <c r="Q148" i="5" s="1"/>
  <c r="Q141" i="5" a="1"/>
  <c r="Q141" i="5" s="1"/>
  <c r="Q130" i="5" a="1"/>
  <c r="Q130" i="5" s="1"/>
  <c r="Q167" i="5" a="1"/>
  <c r="Q167" i="5" s="1"/>
  <c r="Q166" i="5" a="1"/>
  <c r="Q166" i="5" s="1"/>
  <c r="Q165" i="5" a="1"/>
  <c r="Q165" i="5" s="1"/>
  <c r="Q164" i="5" a="1"/>
  <c r="Q164" i="5" s="1"/>
  <c r="Q162" i="5" a="1"/>
  <c r="Q162" i="5" s="1"/>
  <c r="Q160" i="5" a="1"/>
  <c r="Q160" i="5" s="1"/>
  <c r="Q157" i="5" a="1"/>
  <c r="Q157" i="5" s="1"/>
  <c r="Q140" i="5" a="1"/>
  <c r="Q140" i="5" s="1"/>
  <c r="Q136" i="5" a="1"/>
  <c r="Q136" i="5" s="1"/>
  <c r="Q133" i="5" a="1"/>
  <c r="Q133" i="5" s="1"/>
  <c r="Q161" i="5" a="1"/>
  <c r="Q161" i="5" s="1"/>
  <c r="Q153" i="5" a="1"/>
  <c r="Q153" i="5" s="1"/>
  <c r="Q139" i="5" a="1"/>
  <c r="Q139" i="5" s="1"/>
  <c r="Q138" i="5" a="1"/>
  <c r="Q138" i="5" s="1"/>
  <c r="Q137" i="5" a="1"/>
  <c r="Q137" i="5" s="1"/>
  <c r="Q135" i="5" a="1"/>
  <c r="Q135" i="5" s="1"/>
  <c r="Q134" i="5" a="1"/>
  <c r="Q134" i="5" s="1"/>
  <c r="Q128" i="5" a="1"/>
  <c r="Q128" i="5" s="1"/>
  <c r="Q144" i="5" a="1"/>
  <c r="Q144" i="5" s="1"/>
  <c r="Q131" i="5" a="1"/>
  <c r="Q131" i="5" s="1"/>
  <c r="Q159" i="5" a="1"/>
  <c r="Q159" i="5" s="1"/>
  <c r="Q158" i="5" a="1"/>
  <c r="Q158" i="5" s="1"/>
  <c r="Q154" i="5" a="1"/>
  <c r="Q154" i="5" s="1"/>
  <c r="Q146" i="5" a="1"/>
  <c r="Q146" i="5" s="1"/>
  <c r="Q143" i="5" a="1"/>
  <c r="Q143" i="5" s="1"/>
  <c r="Q126" i="5" a="1"/>
  <c r="Q126" i="5" s="1"/>
  <c r="Q168" i="5" a="1"/>
  <c r="Q168" i="5" s="1"/>
  <c r="Q145" i="5" a="1"/>
  <c r="Q145" i="5" s="1"/>
  <c r="Q142" i="5" a="1"/>
  <c r="Q142" i="5" s="1"/>
  <c r="Q129" i="5" a="1"/>
  <c r="Q129" i="5" s="1"/>
  <c r="Q94" i="5" a="1"/>
  <c r="Q94" i="5" s="1"/>
  <c r="Q85" i="5" a="1"/>
  <c r="Q85" i="5" s="1"/>
  <c r="Q122" i="5" a="1"/>
  <c r="Q122" i="5" s="1"/>
  <c r="Q114" i="5" a="1"/>
  <c r="Q114" i="5" s="1"/>
  <c r="Q109" i="5" a="1"/>
  <c r="Q109" i="5" s="1"/>
  <c r="Q105" i="5" a="1"/>
  <c r="Q105" i="5" s="1"/>
  <c r="Q103" i="5" a="1"/>
  <c r="Q103" i="5" s="1"/>
  <c r="Q99" i="5" a="1"/>
  <c r="Q99" i="5" s="1"/>
  <c r="Q91" i="5" a="1"/>
  <c r="Q91" i="5" s="1"/>
  <c r="Q88" i="5" a="1"/>
  <c r="Q88" i="5" s="1"/>
  <c r="Q121" i="5" a="1"/>
  <c r="Q121" i="5" s="1"/>
  <c r="Q119" i="5" a="1"/>
  <c r="Q119" i="5" s="1"/>
  <c r="Q113" i="5" a="1"/>
  <c r="Q113" i="5" s="1"/>
  <c r="Q108" i="5" a="1"/>
  <c r="Q108" i="5" s="1"/>
  <c r="Q104" i="5" a="1"/>
  <c r="Q104" i="5" s="1"/>
  <c r="Q96" i="5" a="1"/>
  <c r="Q96" i="5" s="1"/>
  <c r="Q93" i="5" a="1"/>
  <c r="Q93" i="5" s="1"/>
  <c r="Q90" i="5" a="1"/>
  <c r="Q90" i="5" s="1"/>
  <c r="Q120" i="5" a="1"/>
  <c r="Q120" i="5" s="1"/>
  <c r="Q117" i="5" a="1"/>
  <c r="Q117" i="5" s="1"/>
  <c r="Q100" i="5" a="1"/>
  <c r="Q100" i="5" s="1"/>
  <c r="Q98" i="5" a="1"/>
  <c r="Q98" i="5" s="1"/>
  <c r="Q87" i="5" a="1"/>
  <c r="Q87" i="5" s="1"/>
  <c r="Q125" i="5" a="1"/>
  <c r="Q125" i="5" s="1"/>
  <c r="Q124" i="5" a="1"/>
  <c r="Q124" i="5" s="1"/>
  <c r="Q112" i="5" a="1"/>
  <c r="Q112" i="5" s="1"/>
  <c r="Q107" i="5" a="1"/>
  <c r="Q107" i="5" s="1"/>
  <c r="Q95" i="5" a="1"/>
  <c r="Q95" i="5" s="1"/>
  <c r="Q84" i="5" a="1"/>
  <c r="Q84" i="5" s="1"/>
  <c r="Q116" i="5" a="1"/>
  <c r="Q116" i="5" s="1"/>
  <c r="Q106" i="5" a="1"/>
  <c r="Q106" i="5" s="1"/>
  <c r="Q101" i="5" a="1"/>
  <c r="Q101" i="5" s="1"/>
  <c r="Q92" i="5" a="1"/>
  <c r="Q92" i="5" s="1"/>
  <c r="Q118" i="5" a="1"/>
  <c r="Q118" i="5" s="1"/>
  <c r="Q111" i="5" a="1"/>
  <c r="Q111" i="5" s="1"/>
  <c r="Q102" i="5" a="1"/>
  <c r="Q102" i="5" s="1"/>
  <c r="Q89" i="5" a="1"/>
  <c r="Q89" i="5" s="1"/>
  <c r="Q123" i="5" a="1"/>
  <c r="Q123" i="5" s="1"/>
  <c r="Q115" i="5" a="1"/>
  <c r="Q115" i="5" s="1"/>
  <c r="Q110" i="5" a="1"/>
  <c r="Q110" i="5" s="1"/>
  <c r="Q97" i="5" a="1"/>
  <c r="Q97" i="5" s="1"/>
  <c r="Q86" i="5" a="1"/>
  <c r="Q86" i="5" s="1"/>
  <c r="Q83" i="5" a="1"/>
  <c r="Q83" i="5" s="1"/>
  <c r="Q81" i="5" a="1"/>
  <c r="Q81" i="5" s="1"/>
  <c r="Q70" i="5" a="1"/>
  <c r="Q70" i="5" s="1"/>
  <c r="Q62" i="5" a="1"/>
  <c r="Q62" i="5" s="1"/>
  <c r="Q78" i="5" a="1"/>
  <c r="Q78" i="5" s="1"/>
  <c r="Q73" i="5" a="1"/>
  <c r="Q73" i="5" s="1"/>
  <c r="Q65" i="5" a="1"/>
  <c r="Q65" i="5" s="1"/>
  <c r="Q57" i="5" a="1"/>
  <c r="Q57" i="5" s="1"/>
  <c r="Q46" i="5" a="1"/>
  <c r="Q46" i="5" s="1"/>
  <c r="Q44" i="5" a="1"/>
  <c r="Q44" i="5" s="1"/>
  <c r="Q76" i="5" a="1"/>
  <c r="Q76" i="5" s="1"/>
  <c r="Q68" i="5" a="1"/>
  <c r="Q68" i="5" s="1"/>
  <c r="Q60" i="5" a="1"/>
  <c r="Q60" i="5" s="1"/>
  <c r="Q56" i="5" a="1"/>
  <c r="Q56" i="5" s="1"/>
  <c r="Q55" i="5" a="1"/>
  <c r="Q55" i="5" s="1"/>
  <c r="Q80" i="5" a="1"/>
  <c r="Q80" i="5" s="1"/>
  <c r="Q71" i="5" a="1"/>
  <c r="Q71" i="5" s="1"/>
  <c r="Q63" i="5" a="1"/>
  <c r="Q63" i="5" s="1"/>
  <c r="Q42" i="5" a="1"/>
  <c r="Q42" i="5" s="1"/>
  <c r="Q74" i="5" a="1"/>
  <c r="Q74" i="5" s="1"/>
  <c r="Q66" i="5" a="1"/>
  <c r="Q66" i="5" s="1"/>
  <c r="Q54" i="5" a="1"/>
  <c r="Q54" i="5" s="1"/>
  <c r="Q82" i="5" a="1"/>
  <c r="Q82" i="5" s="1"/>
  <c r="Q77" i="5" a="1"/>
  <c r="Q77" i="5" s="1"/>
  <c r="Q69" i="5" a="1"/>
  <c r="Q69" i="5" s="1"/>
  <c r="Q61" i="5" a="1"/>
  <c r="Q61" i="5" s="1"/>
  <c r="Q58" i="5" a="1"/>
  <c r="Q58" i="5" s="1"/>
  <c r="Q79" i="5" a="1"/>
  <c r="Q79" i="5" s="1"/>
  <c r="Q72" i="5" a="1"/>
  <c r="Q72" i="5" s="1"/>
  <c r="Q64" i="5" a="1"/>
  <c r="Q64" i="5" s="1"/>
  <c r="Q75" i="5" a="1"/>
  <c r="Q75" i="5" s="1"/>
  <c r="Q67" i="5" a="1"/>
  <c r="Q67" i="5" s="1"/>
  <c r="Q59" i="5" a="1"/>
  <c r="Q59" i="5" s="1"/>
  <c r="Q48" i="5" a="1"/>
  <c r="Q48" i="5" s="1"/>
  <c r="Q36" i="5" a="1"/>
  <c r="Q36" i="5" s="1"/>
  <c r="Q28" i="5" a="1"/>
  <c r="Q28" i="5" s="1"/>
  <c r="Q51" i="5" a="1"/>
  <c r="Q51" i="5" s="1"/>
  <c r="Q41" i="5" a="1"/>
  <c r="Q41" i="5" s="1"/>
  <c r="Q39" i="5" a="1"/>
  <c r="Q39" i="5" s="1"/>
  <c r="Q31" i="5" a="1"/>
  <c r="Q31" i="5" s="1"/>
  <c r="Q18" i="5" a="1"/>
  <c r="Q18" i="5" s="1"/>
  <c r="Q15" i="5" a="1"/>
  <c r="Q15" i="5" s="1"/>
  <c r="Q45" i="5" a="1"/>
  <c r="Q45" i="5" s="1"/>
  <c r="Q34" i="5" a="1"/>
  <c r="Q34" i="5" s="1"/>
  <c r="Q26" i="5" a="1"/>
  <c r="Q26" i="5" s="1"/>
  <c r="Q19" i="5" a="1"/>
  <c r="Q19" i="5" s="1"/>
  <c r="Q12" i="5" a="1"/>
  <c r="Q12" i="5" s="1"/>
  <c r="Q49" i="5" a="1"/>
  <c r="Q49" i="5" s="1"/>
  <c r="Q47" i="5" a="1"/>
  <c r="Q47" i="5" s="1"/>
  <c r="Q37" i="5" a="1"/>
  <c r="Q37" i="5" s="1"/>
  <c r="Q29" i="5" a="1"/>
  <c r="Q29" i="5" s="1"/>
  <c r="Q22" i="5" a="1"/>
  <c r="Q22" i="5" s="1"/>
  <c r="Q52" i="5" a="1"/>
  <c r="Q52" i="5" s="1"/>
  <c r="Q40" i="5" a="1"/>
  <c r="Q40" i="5" s="1"/>
  <c r="Q32" i="5" a="1"/>
  <c r="Q32" i="5" s="1"/>
  <c r="Q24" i="5" a="1"/>
  <c r="Q24" i="5" s="1"/>
  <c r="Q14" i="5" a="1"/>
  <c r="Q14" i="5" s="1"/>
  <c r="Q11" i="5" a="1"/>
  <c r="Q11" i="5" s="1"/>
  <c r="Q8" i="5" a="1"/>
  <c r="Q8" i="5" s="1"/>
  <c r="Q35" i="5" a="1"/>
  <c r="Q35" i="5" s="1"/>
  <c r="Q27" i="5" a="1"/>
  <c r="Q27" i="5" s="1"/>
  <c r="Q21" i="5" a="1"/>
  <c r="Q21" i="5" s="1"/>
  <c r="Q20" i="5" a="1"/>
  <c r="Q20" i="5" s="1"/>
  <c r="Q10" i="5" a="1"/>
  <c r="Q10" i="5" s="1"/>
  <c r="Q9" i="5" a="1"/>
  <c r="Q9" i="5" s="1"/>
  <c r="Q7" i="5" a="1"/>
  <c r="Q7" i="5" s="1"/>
  <c r="Q50" i="5" a="1"/>
  <c r="Q50" i="5" s="1"/>
  <c r="Q38" i="5" a="1"/>
  <c r="Q38" i="5" s="1"/>
  <c r="Q30" i="5" a="1"/>
  <c r="Q30" i="5" s="1"/>
  <c r="Q53" i="5" a="1"/>
  <c r="Q53" i="5" s="1"/>
  <c r="Q43" i="5" a="1"/>
  <c r="Q43" i="5" s="1"/>
  <c r="Q33" i="5" a="1"/>
  <c r="Q33" i="5" s="1"/>
  <c r="Q25" i="5" a="1"/>
  <c r="Q25" i="5" s="1"/>
  <c r="Q23" i="5" a="1"/>
  <c r="Q23" i="5" s="1"/>
  <c r="Q17" i="5" a="1"/>
  <c r="Q17" i="5" s="1"/>
  <c r="Q16" i="5" a="1"/>
  <c r="Q16" i="5" s="1"/>
  <c r="Q13" i="5" a="1"/>
  <c r="Q13" i="5" s="1"/>
  <c r="Q6" i="5" a="1"/>
  <c r="Q6" i="5" s="1"/>
  <c r="K357" i="5" a="1"/>
  <c r="K357" i="5" s="1"/>
  <c r="K353" i="5" a="1"/>
  <c r="K353" i="5" s="1"/>
  <c r="K352" i="5" a="1"/>
  <c r="K352" i="5" s="1"/>
  <c r="K355" i="5" a="1"/>
  <c r="K355" i="5" s="1"/>
  <c r="K351" i="5" a="1"/>
  <c r="K351" i="5" s="1"/>
  <c r="K358" i="5" a="1"/>
  <c r="K358" i="5" s="1"/>
  <c r="K354" i="5" a="1"/>
  <c r="K354" i="5" s="1"/>
  <c r="K356" i="5" a="1"/>
  <c r="K356" i="5" s="1"/>
  <c r="K345" i="5" a="1"/>
  <c r="K345" i="5" s="1"/>
  <c r="K344" i="5" a="1"/>
  <c r="K344" i="5" s="1"/>
  <c r="K350" i="5" a="1"/>
  <c r="K350" i="5" s="1"/>
  <c r="K347" i="5" a="1"/>
  <c r="K347" i="5" s="1"/>
  <c r="K341" i="5" a="1"/>
  <c r="K341" i="5" s="1"/>
  <c r="K343" i="5" a="1"/>
  <c r="K343" i="5" s="1"/>
  <c r="K349" i="5" a="1"/>
  <c r="K349" i="5" s="1"/>
  <c r="K346" i="5" a="1"/>
  <c r="K346" i="5" s="1"/>
  <c r="K348" i="5" a="1"/>
  <c r="K348" i="5" s="1"/>
  <c r="K342" i="5" a="1"/>
  <c r="K342" i="5" s="1"/>
  <c r="K336" i="5" a="1"/>
  <c r="K336" i="5" s="1"/>
  <c r="K332" i="5" a="1"/>
  <c r="K332" i="5" s="1"/>
  <c r="K340" i="5" a="1"/>
  <c r="K340" i="5" s="1"/>
  <c r="K333" i="5" a="1"/>
  <c r="K333" i="5" s="1"/>
  <c r="K338" i="5" a="1"/>
  <c r="K338" i="5" s="1"/>
  <c r="K335" i="5" a="1"/>
  <c r="K335" i="5" s="1"/>
  <c r="K337" i="5" a="1"/>
  <c r="K337" i="5" s="1"/>
  <c r="K334" i="5" a="1"/>
  <c r="K334" i="5" s="1"/>
  <c r="K329" i="5" a="1"/>
  <c r="K329" i="5" s="1"/>
  <c r="K331" i="5" a="1"/>
  <c r="K331" i="5" s="1"/>
  <c r="K330" i="5" a="1"/>
  <c r="K330" i="5" s="1"/>
  <c r="K339" i="5" a="1"/>
  <c r="K339" i="5" s="1"/>
  <c r="K328" i="5" a="1"/>
  <c r="K328" i="5" s="1"/>
  <c r="K319" i="5" a="1"/>
  <c r="K319" i="5" s="1"/>
  <c r="K317" i="5" a="1"/>
  <c r="K317" i="5" s="1"/>
  <c r="K326" i="5" a="1"/>
  <c r="K326" i="5" s="1"/>
  <c r="K324" i="5" a="1"/>
  <c r="K324" i="5" s="1"/>
  <c r="K315" i="5" a="1"/>
  <c r="K315" i="5" s="1"/>
  <c r="K322" i="5" a="1"/>
  <c r="K322" i="5" s="1"/>
  <c r="K320" i="5" a="1"/>
  <c r="K320" i="5" s="1"/>
  <c r="K318" i="5" a="1"/>
  <c r="K318" i="5" s="1"/>
  <c r="K327" i="5" a="1"/>
  <c r="K327" i="5" s="1"/>
  <c r="K316" i="5" a="1"/>
  <c r="K316" i="5" s="1"/>
  <c r="K313" i="5" a="1"/>
  <c r="K313" i="5" s="1"/>
  <c r="K325" i="5" a="1"/>
  <c r="K325" i="5" s="1"/>
  <c r="K323" i="5" a="1"/>
  <c r="K323" i="5" s="1"/>
  <c r="K321" i="5" a="1"/>
  <c r="K321" i="5" s="1"/>
  <c r="K314" i="5" a="1"/>
  <c r="K314" i="5" s="1"/>
  <c r="K311" i="5" a="1"/>
  <c r="K311" i="5" s="1"/>
  <c r="K308" i="5" a="1"/>
  <c r="K308" i="5" s="1"/>
  <c r="K305" i="5" a="1"/>
  <c r="K305" i="5" s="1"/>
  <c r="K293" i="5" a="1"/>
  <c r="K293" i="5" s="1"/>
  <c r="K292" i="5" a="1"/>
  <c r="K292" i="5" s="1"/>
  <c r="K306" i="5" a="1"/>
  <c r="K306" i="5" s="1"/>
  <c r="K299" i="5" a="1"/>
  <c r="K299" i="5" s="1"/>
  <c r="K297" i="5" a="1"/>
  <c r="K297" i="5" s="1"/>
  <c r="K304" i="5" a="1"/>
  <c r="K304" i="5" s="1"/>
  <c r="K302" i="5" a="1"/>
  <c r="K302" i="5" s="1"/>
  <c r="K301" i="5" a="1"/>
  <c r="K301" i="5" s="1"/>
  <c r="K309" i="5" a="1"/>
  <c r="K309" i="5" s="1"/>
  <c r="K296" i="5" a="1"/>
  <c r="K296" i="5" s="1"/>
  <c r="K310" i="5" a="1"/>
  <c r="K310" i="5" s="1"/>
  <c r="K307" i="5" a="1"/>
  <c r="K307" i="5" s="1"/>
  <c r="K298" i="5" a="1"/>
  <c r="K298" i="5" s="1"/>
  <c r="K295" i="5" a="1"/>
  <c r="K295" i="5" s="1"/>
  <c r="K312" i="5" a="1"/>
  <c r="K312" i="5" s="1"/>
  <c r="K303" i="5" a="1"/>
  <c r="K303" i="5" s="1"/>
  <c r="K300" i="5" a="1"/>
  <c r="K300" i="5" s="1"/>
  <c r="K294" i="5" a="1"/>
  <c r="K294" i="5" s="1"/>
  <c r="K284" i="5" a="1"/>
  <c r="K284" i="5" s="1"/>
  <c r="K280" i="5" a="1"/>
  <c r="K280" i="5" s="1"/>
  <c r="K274" i="5" a="1"/>
  <c r="K274" i="5" s="1"/>
  <c r="K283" i="5" a="1"/>
  <c r="K283" i="5" s="1"/>
  <c r="K279" i="5" a="1"/>
  <c r="K279" i="5" s="1"/>
  <c r="K277" i="5" a="1"/>
  <c r="K277" i="5" s="1"/>
  <c r="K287" i="5" a="1"/>
  <c r="K287" i="5" s="1"/>
  <c r="K291" i="5" a="1"/>
  <c r="K291" i="5" s="1"/>
  <c r="K290" i="5" a="1"/>
  <c r="K290" i="5" s="1"/>
  <c r="K288" i="5" a="1"/>
  <c r="K288" i="5" s="1"/>
  <c r="K285" i="5" a="1"/>
  <c r="K285" i="5" s="1"/>
  <c r="K282" i="5" a="1"/>
  <c r="K282" i="5" s="1"/>
  <c r="K276" i="5" a="1"/>
  <c r="K276" i="5" s="1"/>
  <c r="K273" i="5" a="1"/>
  <c r="K273" i="5" s="1"/>
  <c r="K289" i="5" a="1"/>
  <c r="K289" i="5" s="1"/>
  <c r="K286" i="5" a="1"/>
  <c r="K286" i="5" s="1"/>
  <c r="K281" i="5" a="1"/>
  <c r="K281" i="5" s="1"/>
  <c r="K278" i="5" a="1"/>
  <c r="K278" i="5" s="1"/>
  <c r="K275" i="5" a="1"/>
  <c r="K275" i="5" s="1"/>
  <c r="K269" i="5" a="1"/>
  <c r="K269" i="5" s="1"/>
  <c r="K266" i="5" a="1"/>
  <c r="K266" i="5" s="1"/>
  <c r="K259" i="5" a="1"/>
  <c r="K259" i="5" s="1"/>
  <c r="K272" i="5" a="1"/>
  <c r="K272" i="5" s="1"/>
  <c r="K265" i="5" a="1"/>
  <c r="K265" i="5" s="1"/>
  <c r="K261" i="5" a="1"/>
  <c r="K261" i="5" s="1"/>
  <c r="K256" i="5" a="1"/>
  <c r="K256" i="5" s="1"/>
  <c r="K258" i="5" a="1"/>
  <c r="K258" i="5" s="1"/>
  <c r="K255" i="5" a="1"/>
  <c r="K255" i="5" s="1"/>
  <c r="K267" i="5" a="1"/>
  <c r="K267" i="5" s="1"/>
  <c r="K263" i="5" a="1"/>
  <c r="K263" i="5" s="1"/>
  <c r="K268" i="5" a="1"/>
  <c r="K268" i="5" s="1"/>
  <c r="K264" i="5" a="1"/>
  <c r="K264" i="5" s="1"/>
  <c r="K271" i="5" a="1"/>
  <c r="K271" i="5" s="1"/>
  <c r="K260" i="5" a="1"/>
  <c r="K260" i="5" s="1"/>
  <c r="K257" i="5" a="1"/>
  <c r="K257" i="5" s="1"/>
  <c r="K270" i="5" a="1"/>
  <c r="K270" i="5" s="1"/>
  <c r="K262" i="5" a="1"/>
  <c r="K262" i="5" s="1"/>
  <c r="K254" i="5" a="1"/>
  <c r="K254" i="5" s="1"/>
  <c r="K248" i="5" a="1"/>
  <c r="K248" i="5" s="1"/>
  <c r="K247" i="5" a="1"/>
  <c r="K247" i="5" s="1"/>
  <c r="K237" i="5" a="1"/>
  <c r="K237" i="5" s="1"/>
  <c r="K242" i="5" a="1"/>
  <c r="K242" i="5" s="1"/>
  <c r="K236" i="5" a="1"/>
  <c r="K236" i="5" s="1"/>
  <c r="K251" i="5" a="1"/>
  <c r="K251" i="5" s="1"/>
  <c r="K241" i="5" a="1"/>
  <c r="K241" i="5" s="1"/>
  <c r="K235" i="5" a="1"/>
  <c r="K235" i="5" s="1"/>
  <c r="K253" i="5" a="1"/>
  <c r="K253" i="5" s="1"/>
  <c r="K240" i="5" a="1"/>
  <c r="K240" i="5" s="1"/>
  <c r="K239" i="5" a="1"/>
  <c r="K239" i="5" s="1"/>
  <c r="K250" i="5" a="1"/>
  <c r="K250" i="5" s="1"/>
  <c r="K234" i="5" a="1"/>
  <c r="K234" i="5" s="1"/>
  <c r="K252" i="5" a="1"/>
  <c r="K252" i="5" s="1"/>
  <c r="K249" i="5" a="1"/>
  <c r="K249" i="5" s="1"/>
  <c r="K246" i="5" a="1"/>
  <c r="K246" i="5" s="1"/>
  <c r="K245" i="5" a="1"/>
  <c r="K245" i="5" s="1"/>
  <c r="K244" i="5" a="1"/>
  <c r="K244" i="5" s="1"/>
  <c r="K243" i="5" a="1"/>
  <c r="K243" i="5" s="1"/>
  <c r="K238" i="5" a="1"/>
  <c r="K238" i="5" s="1"/>
  <c r="K223" i="5" a="1"/>
  <c r="K223" i="5" s="1"/>
  <c r="K216" i="5" a="1"/>
  <c r="K216" i="5" s="1"/>
  <c r="K233" i="5" a="1"/>
  <c r="K233" i="5" s="1"/>
  <c r="K229" i="5" a="1"/>
  <c r="K229" i="5" s="1"/>
  <c r="K215" i="5" a="1"/>
  <c r="K215" i="5" s="1"/>
  <c r="K227" i="5" a="1"/>
  <c r="K227" i="5" s="1"/>
  <c r="K222" i="5" a="1"/>
  <c r="K222" i="5" s="1"/>
  <c r="K219" i="5" a="1"/>
  <c r="K219" i="5" s="1"/>
  <c r="K218" i="5" a="1"/>
  <c r="K218" i="5" s="1"/>
  <c r="K217" i="5" a="1"/>
  <c r="K217" i="5" s="1"/>
  <c r="K228" i="5" a="1"/>
  <c r="K228" i="5" s="1"/>
  <c r="K214" i="5" a="1"/>
  <c r="K214" i="5" s="1"/>
  <c r="K226" i="5" a="1"/>
  <c r="K226" i="5" s="1"/>
  <c r="K221" i="5" a="1"/>
  <c r="K221" i="5" s="1"/>
  <c r="K220" i="5" a="1"/>
  <c r="K220" i="5" s="1"/>
  <c r="K213" i="5" a="1"/>
  <c r="K213" i="5" s="1"/>
  <c r="K232" i="5" a="1"/>
  <c r="K232" i="5" s="1"/>
  <c r="K230" i="5" a="1"/>
  <c r="K230" i="5" s="1"/>
  <c r="K225" i="5" a="1"/>
  <c r="K225" i="5" s="1"/>
  <c r="K224" i="5" a="1"/>
  <c r="K224" i="5" s="1"/>
  <c r="K212" i="5" a="1"/>
  <c r="K212" i="5" s="1"/>
  <c r="K231" i="5" a="1"/>
  <c r="K231" i="5" s="1"/>
  <c r="K205" i="5" a="1"/>
  <c r="K205" i="5" s="1"/>
  <c r="K200" i="5" a="1"/>
  <c r="K200" i="5" s="1"/>
  <c r="K197" i="5" a="1"/>
  <c r="K197" i="5" s="1"/>
  <c r="K192" i="5" a="1"/>
  <c r="K192" i="5" s="1"/>
  <c r="K187" i="5" a="1"/>
  <c r="K187" i="5" s="1"/>
  <c r="K183" i="5" a="1"/>
  <c r="K183" i="5" s="1"/>
  <c r="K179" i="5" a="1"/>
  <c r="K179" i="5" s="1"/>
  <c r="K173" i="5" a="1"/>
  <c r="K173" i="5" s="1"/>
  <c r="K188" i="5" a="1"/>
  <c r="K188" i="5" s="1"/>
  <c r="K180" i="5" a="1"/>
  <c r="K180" i="5" s="1"/>
  <c r="K174" i="5" a="1"/>
  <c r="K174" i="5" s="1"/>
  <c r="K204" i="5" a="1"/>
  <c r="K204" i="5" s="1"/>
  <c r="K199" i="5" a="1"/>
  <c r="K199" i="5" s="1"/>
  <c r="K194" i="5" a="1"/>
  <c r="K194" i="5" s="1"/>
  <c r="K193" i="5" a="1"/>
  <c r="K193" i="5" s="1"/>
  <c r="K207" i="5" a="1"/>
  <c r="K207" i="5" s="1"/>
  <c r="K198" i="5" a="1"/>
  <c r="K198" i="5" s="1"/>
  <c r="K184" i="5" a="1"/>
  <c r="K184" i="5" s="1"/>
  <c r="K181" i="5" a="1"/>
  <c r="K181" i="5" s="1"/>
  <c r="K176" i="5" a="1"/>
  <c r="K176" i="5" s="1"/>
  <c r="K170" i="5" a="1"/>
  <c r="K170" i="5" s="1"/>
  <c r="K203" i="5" a="1"/>
  <c r="K203" i="5" s="1"/>
  <c r="K189" i="5" a="1"/>
  <c r="K189" i="5" s="1"/>
  <c r="K185" i="5" a="1"/>
  <c r="K185" i="5" s="1"/>
  <c r="K177" i="5" a="1"/>
  <c r="K177" i="5" s="1"/>
  <c r="K209" i="5" a="1"/>
  <c r="K209" i="5" s="1"/>
  <c r="K195" i="5" a="1"/>
  <c r="K195" i="5" s="1"/>
  <c r="K190" i="5" a="1"/>
  <c r="K190" i="5" s="1"/>
  <c r="K182" i="5" a="1"/>
  <c r="K182" i="5" s="1"/>
  <c r="K211" i="5" a="1"/>
  <c r="K211" i="5" s="1"/>
  <c r="K210" i="5" a="1"/>
  <c r="K210" i="5" s="1"/>
  <c r="K206" i="5" a="1"/>
  <c r="K206" i="5" s="1"/>
  <c r="K202" i="5" a="1"/>
  <c r="K202" i="5" s="1"/>
  <c r="K191" i="5" a="1"/>
  <c r="K191" i="5" s="1"/>
  <c r="K186" i="5" a="1"/>
  <c r="K186" i="5" s="1"/>
  <c r="K178" i="5" a="1"/>
  <c r="K178" i="5" s="1"/>
  <c r="K175" i="5" a="1"/>
  <c r="K175" i="5" s="1"/>
  <c r="K172" i="5" a="1"/>
  <c r="K172" i="5" s="1"/>
  <c r="K208" i="5" a="1"/>
  <c r="K208" i="5" s="1"/>
  <c r="K201" i="5" a="1"/>
  <c r="K201" i="5" s="1"/>
  <c r="K196" i="5" a="1"/>
  <c r="K196" i="5" s="1"/>
  <c r="K171" i="5" a="1"/>
  <c r="K171" i="5" s="1"/>
  <c r="K169" i="5" a="1"/>
  <c r="K169" i="5" s="1"/>
  <c r="K152" i="5" a="1"/>
  <c r="K152" i="5" s="1"/>
  <c r="K151" i="5" a="1"/>
  <c r="K151" i="5" s="1"/>
  <c r="K150" i="5" a="1"/>
  <c r="K150" i="5" s="1"/>
  <c r="K141" i="5" a="1"/>
  <c r="K141" i="5" s="1"/>
  <c r="K130" i="5" a="1"/>
  <c r="K130" i="5" s="1"/>
  <c r="K149" i="5" a="1"/>
  <c r="K149" i="5" s="1"/>
  <c r="K148" i="5" a="1"/>
  <c r="K148" i="5" s="1"/>
  <c r="K147" i="5" a="1"/>
  <c r="K147" i="5" s="1"/>
  <c r="K140" i="5" a="1"/>
  <c r="K140" i="5" s="1"/>
  <c r="K133" i="5" a="1"/>
  <c r="K133" i="5" s="1"/>
  <c r="K125" i="5" a="1"/>
  <c r="K125" i="5" s="1"/>
  <c r="K167" i="5" a="1"/>
  <c r="K167" i="5" s="1"/>
  <c r="K166" i="5" a="1"/>
  <c r="K166" i="5" s="1"/>
  <c r="K165" i="5" a="1"/>
  <c r="K165" i="5" s="1"/>
  <c r="K164" i="5" a="1"/>
  <c r="K164" i="5" s="1"/>
  <c r="K163" i="5" a="1"/>
  <c r="K163" i="5" s="1"/>
  <c r="K162" i="5" a="1"/>
  <c r="K162" i="5" s="1"/>
  <c r="K161" i="5" a="1"/>
  <c r="K161" i="5" s="1"/>
  <c r="K157" i="5" a="1"/>
  <c r="K157" i="5" s="1"/>
  <c r="K156" i="5" a="1"/>
  <c r="K156" i="5" s="1"/>
  <c r="K128" i="5" a="1"/>
  <c r="K128" i="5" s="1"/>
  <c r="K160" i="5" a="1"/>
  <c r="K160" i="5" s="1"/>
  <c r="K144" i="5" a="1"/>
  <c r="K144" i="5" s="1"/>
  <c r="K137" i="5" a="1"/>
  <c r="K137" i="5" s="1"/>
  <c r="K136" i="5" a="1"/>
  <c r="K136" i="5" s="1"/>
  <c r="K135" i="5" a="1"/>
  <c r="K135" i="5" s="1"/>
  <c r="K134" i="5" a="1"/>
  <c r="K134" i="5" s="1"/>
  <c r="K131" i="5" a="1"/>
  <c r="K131" i="5" s="1"/>
  <c r="K158" i="5" a="1"/>
  <c r="K158" i="5" s="1"/>
  <c r="K153" i="5" a="1"/>
  <c r="K153" i="5" s="1"/>
  <c r="K139" i="5" a="1"/>
  <c r="K139" i="5" s="1"/>
  <c r="K138" i="5" a="1"/>
  <c r="K138" i="5" s="1"/>
  <c r="K154" i="5" a="1"/>
  <c r="K154" i="5" s="1"/>
  <c r="K146" i="5" a="1"/>
  <c r="K146" i="5" s="1"/>
  <c r="K145" i="5" a="1"/>
  <c r="K145" i="5" s="1"/>
  <c r="K143" i="5" a="1"/>
  <c r="K143" i="5" s="1"/>
  <c r="K129" i="5" a="1"/>
  <c r="K129" i="5" s="1"/>
  <c r="K168" i="5" a="1"/>
  <c r="K168" i="5" s="1"/>
  <c r="K132" i="5" a="1"/>
  <c r="K132" i="5" s="1"/>
  <c r="K124" i="5" a="1"/>
  <c r="K124" i="5" s="1"/>
  <c r="K159" i="5" a="1"/>
  <c r="K159" i="5" s="1"/>
  <c r="K155" i="5" a="1"/>
  <c r="K155" i="5" s="1"/>
  <c r="K142" i="5" a="1"/>
  <c r="K142" i="5" s="1"/>
  <c r="K127" i="5" a="1"/>
  <c r="K127" i="5" s="1"/>
  <c r="K121" i="5" a="1"/>
  <c r="K121" i="5" s="1"/>
  <c r="K119" i="5" a="1"/>
  <c r="K119" i="5" s="1"/>
  <c r="K109" i="5" a="1"/>
  <c r="K109" i="5" s="1"/>
  <c r="K105" i="5" a="1"/>
  <c r="K105" i="5" s="1"/>
  <c r="K104" i="5" a="1"/>
  <c r="K104" i="5" s="1"/>
  <c r="K97" i="5" a="1"/>
  <c r="K97" i="5" s="1"/>
  <c r="K94" i="5" a="1"/>
  <c r="K94" i="5" s="1"/>
  <c r="K91" i="5" a="1"/>
  <c r="K91" i="5" s="1"/>
  <c r="K88" i="5" a="1"/>
  <c r="K88" i="5" s="1"/>
  <c r="K120" i="5" a="1"/>
  <c r="K120" i="5" s="1"/>
  <c r="K113" i="5" a="1"/>
  <c r="K113" i="5" s="1"/>
  <c r="K108" i="5" a="1"/>
  <c r="K108" i="5" s="1"/>
  <c r="K99" i="5" a="1"/>
  <c r="K99" i="5" s="1"/>
  <c r="K96" i="5" a="1"/>
  <c r="K96" i="5" s="1"/>
  <c r="K85" i="5" a="1"/>
  <c r="K85" i="5" s="1"/>
  <c r="K117" i="5" a="1"/>
  <c r="K117" i="5" s="1"/>
  <c r="K100" i="5" a="1"/>
  <c r="K100" i="5" s="1"/>
  <c r="K93" i="5" a="1"/>
  <c r="K93" i="5" s="1"/>
  <c r="K112" i="5" a="1"/>
  <c r="K112" i="5" s="1"/>
  <c r="K107" i="5" a="1"/>
  <c r="K107" i="5" s="1"/>
  <c r="K106" i="5" a="1"/>
  <c r="K106" i="5" s="1"/>
  <c r="K90" i="5" a="1"/>
  <c r="K90" i="5" s="1"/>
  <c r="K116" i="5" a="1"/>
  <c r="K116" i="5" s="1"/>
  <c r="K111" i="5" a="1"/>
  <c r="K111" i="5" s="1"/>
  <c r="K102" i="5" a="1"/>
  <c r="K102" i="5" s="1"/>
  <c r="K101" i="5" a="1"/>
  <c r="K101" i="5" s="1"/>
  <c r="K98" i="5" a="1"/>
  <c r="K98" i="5" s="1"/>
  <c r="K87" i="5" a="1"/>
  <c r="K87" i="5" s="1"/>
  <c r="K84" i="5" a="1"/>
  <c r="K84" i="5" s="1"/>
  <c r="K126" i="5" a="1"/>
  <c r="K126" i="5" s="1"/>
  <c r="K118" i="5" a="1"/>
  <c r="K118" i="5" s="1"/>
  <c r="K95" i="5" a="1"/>
  <c r="K95" i="5" s="1"/>
  <c r="K123" i="5" a="1"/>
  <c r="K123" i="5" s="1"/>
  <c r="K115" i="5" a="1"/>
  <c r="K115" i="5" s="1"/>
  <c r="K110" i="5" a="1"/>
  <c r="K110" i="5" s="1"/>
  <c r="K92" i="5" a="1"/>
  <c r="K92" i="5" s="1"/>
  <c r="K122" i="5" a="1"/>
  <c r="K122" i="5" s="1"/>
  <c r="K114" i="5" a="1"/>
  <c r="K114" i="5" s="1"/>
  <c r="K103" i="5" a="1"/>
  <c r="K103" i="5" s="1"/>
  <c r="K89" i="5" a="1"/>
  <c r="K89" i="5" s="1"/>
  <c r="K86" i="5" a="1"/>
  <c r="K86" i="5" s="1"/>
  <c r="K83" i="5" a="1"/>
  <c r="K83" i="5" s="1"/>
  <c r="K76" i="5" a="1"/>
  <c r="K76" i="5" s="1"/>
  <c r="K68" i="5" a="1"/>
  <c r="K68" i="5" s="1"/>
  <c r="K60" i="5" a="1"/>
  <c r="K60" i="5" s="1"/>
  <c r="K57" i="5" a="1"/>
  <c r="K57" i="5" s="1"/>
  <c r="K54" i="5" a="1"/>
  <c r="K54" i="5" s="1"/>
  <c r="K81" i="5" a="1"/>
  <c r="K81" i="5" s="1"/>
  <c r="K78" i="5" a="1"/>
  <c r="K78" i="5" s="1"/>
  <c r="K71" i="5" a="1"/>
  <c r="K71" i="5" s="1"/>
  <c r="K63" i="5" a="1"/>
  <c r="K63" i="5" s="1"/>
  <c r="K74" i="5" a="1"/>
  <c r="K74" i="5" s="1"/>
  <c r="K66" i="5" a="1"/>
  <c r="K66" i="5" s="1"/>
  <c r="K82" i="5" a="1"/>
  <c r="K82" i="5" s="1"/>
  <c r="K80" i="5" a="1"/>
  <c r="K80" i="5" s="1"/>
  <c r="K69" i="5" a="1"/>
  <c r="K69" i="5" s="1"/>
  <c r="K61" i="5" a="1"/>
  <c r="K61" i="5" s="1"/>
  <c r="K56" i="5" a="1"/>
  <c r="K56" i="5" s="1"/>
  <c r="K72" i="5" a="1"/>
  <c r="K72" i="5" s="1"/>
  <c r="K64" i="5" a="1"/>
  <c r="K64" i="5" s="1"/>
  <c r="K75" i="5" a="1"/>
  <c r="K75" i="5" s="1"/>
  <c r="K67" i="5" a="1"/>
  <c r="K67" i="5" s="1"/>
  <c r="K59" i="5" a="1"/>
  <c r="K59" i="5" s="1"/>
  <c r="K79" i="5" a="1"/>
  <c r="K79" i="5" s="1"/>
  <c r="K77" i="5" a="1"/>
  <c r="K77" i="5" s="1"/>
  <c r="K70" i="5" a="1"/>
  <c r="K70" i="5" s="1"/>
  <c r="K62" i="5" a="1"/>
  <c r="K62" i="5" s="1"/>
  <c r="K58" i="5" a="1"/>
  <c r="K58" i="5" s="1"/>
  <c r="K55" i="5" a="1"/>
  <c r="K55" i="5" s="1"/>
  <c r="K73" i="5" a="1"/>
  <c r="K73" i="5" s="1"/>
  <c r="K65" i="5" a="1"/>
  <c r="K65" i="5" s="1"/>
  <c r="K44" i="5" a="1"/>
  <c r="K44" i="5" s="1"/>
  <c r="K46" i="5" a="1"/>
  <c r="K46" i="5" s="1"/>
  <c r="K42" i="5" a="1"/>
  <c r="K42" i="5" s="1"/>
  <c r="K34" i="5" a="1"/>
  <c r="K34" i="5" s="1"/>
  <c r="K26" i="5" a="1"/>
  <c r="K26" i="5" s="1"/>
  <c r="K23" i="5" a="1"/>
  <c r="K23" i="5" s="1"/>
  <c r="K6" i="5" a="1"/>
  <c r="K6" i="5" s="1"/>
  <c r="K49" i="5" a="1"/>
  <c r="K49" i="5" s="1"/>
  <c r="K37" i="5" a="1"/>
  <c r="K37" i="5" s="1"/>
  <c r="K29" i="5" a="1"/>
  <c r="K29" i="5" s="1"/>
  <c r="K18" i="5" a="1"/>
  <c r="K18" i="5" s="1"/>
  <c r="K15" i="5" a="1"/>
  <c r="K15" i="5" s="1"/>
  <c r="K52" i="5" a="1"/>
  <c r="K52" i="5" s="1"/>
  <c r="K43" i="5" a="1"/>
  <c r="K43" i="5" s="1"/>
  <c r="K40" i="5" a="1"/>
  <c r="K40" i="5" s="1"/>
  <c r="K32" i="5" a="1"/>
  <c r="K32" i="5" s="1"/>
  <c r="K24" i="5" a="1"/>
  <c r="K24" i="5" s="1"/>
  <c r="K19" i="5" a="1"/>
  <c r="K19" i="5" s="1"/>
  <c r="K12" i="5" a="1"/>
  <c r="K12" i="5" s="1"/>
  <c r="K35" i="5" a="1"/>
  <c r="K35" i="5" s="1"/>
  <c r="K27" i="5" a="1"/>
  <c r="K27" i="5" s="1"/>
  <c r="K22" i="5" a="1"/>
  <c r="K22" i="5" s="1"/>
  <c r="K9" i="5" a="1"/>
  <c r="K9" i="5" s="1"/>
  <c r="K50" i="5" a="1"/>
  <c r="K50" i="5" s="1"/>
  <c r="K38" i="5" a="1"/>
  <c r="K38" i="5" s="1"/>
  <c r="K30" i="5" a="1"/>
  <c r="K30" i="5" s="1"/>
  <c r="K20" i="5" a="1"/>
  <c r="K20" i="5" s="1"/>
  <c r="K10" i="5" a="1"/>
  <c r="K10" i="5" s="1"/>
  <c r="K8" i="5" a="1"/>
  <c r="K8" i="5" s="1"/>
  <c r="K7" i="5" a="1"/>
  <c r="K7" i="5" s="1"/>
  <c r="K53" i="5" a="1"/>
  <c r="K53" i="5" s="1"/>
  <c r="K45" i="5" a="1"/>
  <c r="K45" i="5" s="1"/>
  <c r="K33" i="5" a="1"/>
  <c r="K33" i="5" s="1"/>
  <c r="K25" i="5" a="1"/>
  <c r="K25" i="5" s="1"/>
  <c r="K14" i="5" a="1"/>
  <c r="K14" i="5" s="1"/>
  <c r="K11" i="5" a="1"/>
  <c r="K11" i="5" s="1"/>
  <c r="K48" i="5" a="1"/>
  <c r="K48" i="5" s="1"/>
  <c r="K36" i="5" a="1"/>
  <c r="K36" i="5" s="1"/>
  <c r="K28" i="5" a="1"/>
  <c r="K28" i="5" s="1"/>
  <c r="K21" i="5" a="1"/>
  <c r="K21" i="5" s="1"/>
  <c r="K17" i="5" a="1"/>
  <c r="K17" i="5" s="1"/>
  <c r="K16" i="5" a="1"/>
  <c r="K16" i="5" s="1"/>
  <c r="K51" i="5" a="1"/>
  <c r="K51" i="5" s="1"/>
  <c r="K47" i="5" a="1"/>
  <c r="K47" i="5" s="1"/>
  <c r="K41" i="5" a="1"/>
  <c r="K41" i="5" s="1"/>
  <c r="K39" i="5" a="1"/>
  <c r="K39" i="5" s="1"/>
  <c r="K31" i="5" a="1"/>
  <c r="K31" i="5" s="1"/>
  <c r="K13" i="5" a="1"/>
  <c r="K13" i="5" s="1"/>
  <c r="AE1" i="6"/>
  <c r="AJ357" i="5" a="1"/>
  <c r="AJ357" i="5" s="1"/>
  <c r="AJ350" i="5" a="1"/>
  <c r="AJ350" i="5" s="1"/>
  <c r="AJ352" i="5" a="1"/>
  <c r="AJ352" i="5" s="1"/>
  <c r="AJ353" i="5" a="1"/>
  <c r="AJ353" i="5" s="1"/>
  <c r="AJ358" i="5" a="1"/>
  <c r="AJ358" i="5" s="1"/>
  <c r="AJ351" i="5" a="1"/>
  <c r="AJ351" i="5" s="1"/>
  <c r="AJ355" i="5" a="1"/>
  <c r="AJ355" i="5" s="1"/>
  <c r="AJ356" i="5" a="1"/>
  <c r="AJ356" i="5" s="1"/>
  <c r="AJ354" i="5" a="1"/>
  <c r="AJ354" i="5" s="1"/>
  <c r="AJ343" i="5" a="1"/>
  <c r="AJ343" i="5" s="1"/>
  <c r="AJ346" i="5" a="1"/>
  <c r="AJ346" i="5" s="1"/>
  <c r="AJ349" i="5" a="1"/>
  <c r="AJ349" i="5" s="1"/>
  <c r="AJ348" i="5" a="1"/>
  <c r="AJ348" i="5" s="1"/>
  <c r="AJ342" i="5" a="1"/>
  <c r="AJ342" i="5" s="1"/>
  <c r="AJ345" i="5" a="1"/>
  <c r="AJ345" i="5" s="1"/>
  <c r="AJ344" i="5" a="1"/>
  <c r="AJ344" i="5" s="1"/>
  <c r="AJ341" i="5" a="1"/>
  <c r="AJ341" i="5" s="1"/>
  <c r="AJ347" i="5" a="1"/>
  <c r="AJ347" i="5" s="1"/>
  <c r="AJ333" i="5" a="1"/>
  <c r="AJ333" i="5" s="1"/>
  <c r="AJ340" i="5" a="1"/>
  <c r="AJ340" i="5" s="1"/>
  <c r="AJ337" i="5" a="1"/>
  <c r="AJ337" i="5" s="1"/>
  <c r="AJ335" i="5" a="1"/>
  <c r="AJ335" i="5" s="1"/>
  <c r="AJ334" i="5" a="1"/>
  <c r="AJ334" i="5" s="1"/>
  <c r="AJ330" i="5" a="1"/>
  <c r="AJ330" i="5" s="1"/>
  <c r="AJ339" i="5" a="1"/>
  <c r="AJ339" i="5" s="1"/>
  <c r="AJ332" i="5" a="1"/>
  <c r="AJ332" i="5" s="1"/>
  <c r="AJ331" i="5" a="1"/>
  <c r="AJ331" i="5" s="1"/>
  <c r="AJ336" i="5" a="1"/>
  <c r="AJ336" i="5" s="1"/>
  <c r="AJ338" i="5" a="1"/>
  <c r="AJ338" i="5" s="1"/>
  <c r="AJ316" i="5" a="1"/>
  <c r="AJ316" i="5" s="1"/>
  <c r="AJ313" i="5" a="1"/>
  <c r="AJ313" i="5" s="1"/>
  <c r="AJ327" i="5" a="1"/>
  <c r="AJ327" i="5" s="1"/>
  <c r="AJ325" i="5" a="1"/>
  <c r="AJ325" i="5" s="1"/>
  <c r="AJ314" i="5" a="1"/>
  <c r="AJ314" i="5" s="1"/>
  <c r="AJ323" i="5" a="1"/>
  <c r="AJ323" i="5" s="1"/>
  <c r="AJ321" i="5" a="1"/>
  <c r="AJ321" i="5" s="1"/>
  <c r="AJ319" i="5" a="1"/>
  <c r="AJ319" i="5" s="1"/>
  <c r="AJ326" i="5" a="1"/>
  <c r="AJ326" i="5" s="1"/>
  <c r="AJ324" i="5" a="1"/>
  <c r="AJ324" i="5" s="1"/>
  <c r="AJ317" i="5" a="1"/>
  <c r="AJ317" i="5" s="1"/>
  <c r="AJ315" i="5" a="1"/>
  <c r="AJ315" i="5" s="1"/>
  <c r="AJ311" i="5" a="1"/>
  <c r="AJ311" i="5" s="1"/>
  <c r="AJ329" i="5" a="1"/>
  <c r="AJ329" i="5" s="1"/>
  <c r="AJ322" i="5" a="1"/>
  <c r="AJ322" i="5" s="1"/>
  <c r="AJ312" i="5" a="1"/>
  <c r="AJ312" i="5" s="1"/>
  <c r="AJ328" i="5" a="1"/>
  <c r="AJ328" i="5" s="1"/>
  <c r="AJ320" i="5" a="1"/>
  <c r="AJ320" i="5" s="1"/>
  <c r="AJ318" i="5" a="1"/>
  <c r="AJ318" i="5" s="1"/>
  <c r="AJ309" i="5" a="1"/>
  <c r="AJ309" i="5" s="1"/>
  <c r="AJ304" i="5" a="1"/>
  <c r="AJ304" i="5" s="1"/>
  <c r="AJ299" i="5" a="1"/>
  <c r="AJ299" i="5" s="1"/>
  <c r="AJ296" i="5" a="1"/>
  <c r="AJ296" i="5" s="1"/>
  <c r="AJ307" i="5" a="1"/>
  <c r="AJ307" i="5" s="1"/>
  <c r="AJ301" i="5" a="1"/>
  <c r="AJ301" i="5" s="1"/>
  <c r="AJ295" i="5" a="1"/>
  <c r="AJ295" i="5" s="1"/>
  <c r="AJ310" i="5" a="1"/>
  <c r="AJ310" i="5" s="1"/>
  <c r="AJ302" i="5" a="1"/>
  <c r="AJ302" i="5" s="1"/>
  <c r="AJ297" i="5" a="1"/>
  <c r="AJ297" i="5" s="1"/>
  <c r="AJ292" i="5" a="1"/>
  <c r="AJ292" i="5" s="1"/>
  <c r="AJ303" i="5" a="1"/>
  <c r="AJ303" i="5" s="1"/>
  <c r="AJ298" i="5" a="1"/>
  <c r="AJ298" i="5" s="1"/>
  <c r="AJ294" i="5" a="1"/>
  <c r="AJ294" i="5" s="1"/>
  <c r="AJ308" i="5" a="1"/>
  <c r="AJ308" i="5" s="1"/>
  <c r="AJ306" i="5" a="1"/>
  <c r="AJ306" i="5" s="1"/>
  <c r="AJ300" i="5" a="1"/>
  <c r="AJ300" i="5" s="1"/>
  <c r="AJ293" i="5" a="1"/>
  <c r="AJ293" i="5" s="1"/>
  <c r="AJ305" i="5" a="1"/>
  <c r="AJ305" i="5" s="1"/>
  <c r="AJ291" i="5" a="1"/>
  <c r="AJ291" i="5" s="1"/>
  <c r="AJ290" i="5" a="1"/>
  <c r="AJ290" i="5" s="1"/>
  <c r="AJ287" i="5" a="1"/>
  <c r="AJ287" i="5" s="1"/>
  <c r="AJ282" i="5" a="1"/>
  <c r="AJ282" i="5" s="1"/>
  <c r="AJ280" i="5" a="1"/>
  <c r="AJ280" i="5" s="1"/>
  <c r="AJ274" i="5" a="1"/>
  <c r="AJ274" i="5" s="1"/>
  <c r="AJ279" i="5" a="1"/>
  <c r="AJ279" i="5" s="1"/>
  <c r="AJ277" i="5" a="1"/>
  <c r="AJ277" i="5" s="1"/>
  <c r="AJ281" i="5" a="1"/>
  <c r="AJ281" i="5" s="1"/>
  <c r="AJ273" i="5" a="1"/>
  <c r="AJ273" i="5" s="1"/>
  <c r="AJ284" i="5" a="1"/>
  <c r="AJ284" i="5" s="1"/>
  <c r="AJ276" i="5" a="1"/>
  <c r="AJ276" i="5" s="1"/>
  <c r="AJ275" i="5" a="1"/>
  <c r="AJ275" i="5" s="1"/>
  <c r="AJ278" i="5" a="1"/>
  <c r="AJ278" i="5" s="1"/>
  <c r="AJ289" i="5" a="1"/>
  <c r="AJ289" i="5" s="1"/>
  <c r="AJ288" i="5" a="1"/>
  <c r="AJ288" i="5" s="1"/>
  <c r="AJ286" i="5" a="1"/>
  <c r="AJ286" i="5" s="1"/>
  <c r="AJ285" i="5" a="1"/>
  <c r="AJ285" i="5" s="1"/>
  <c r="AJ283" i="5" a="1"/>
  <c r="AJ283" i="5" s="1"/>
  <c r="AJ258" i="5" a="1"/>
  <c r="AJ258" i="5" s="1"/>
  <c r="AJ268" i="5" a="1"/>
  <c r="AJ268" i="5" s="1"/>
  <c r="AJ255" i="5" a="1"/>
  <c r="AJ255" i="5" s="1"/>
  <c r="AJ264" i="5" a="1"/>
  <c r="AJ264" i="5" s="1"/>
  <c r="AJ260" i="5" a="1"/>
  <c r="AJ260" i="5" s="1"/>
  <c r="AJ272" i="5" a="1"/>
  <c r="AJ272" i="5" s="1"/>
  <c r="AJ270" i="5" a="1"/>
  <c r="AJ270" i="5" s="1"/>
  <c r="AJ263" i="5" a="1"/>
  <c r="AJ263" i="5" s="1"/>
  <c r="AJ257" i="5" a="1"/>
  <c r="AJ257" i="5" s="1"/>
  <c r="AJ267" i="5" a="1"/>
  <c r="AJ267" i="5" s="1"/>
  <c r="AJ266" i="5" a="1"/>
  <c r="AJ266" i="5" s="1"/>
  <c r="AJ254" i="5" a="1"/>
  <c r="AJ254" i="5" s="1"/>
  <c r="AJ262" i="5" a="1"/>
  <c r="AJ262" i="5" s="1"/>
  <c r="AJ259" i="5" a="1"/>
  <c r="AJ259" i="5" s="1"/>
  <c r="AJ269" i="5" a="1"/>
  <c r="AJ269" i="5" s="1"/>
  <c r="AJ271" i="5" a="1"/>
  <c r="AJ271" i="5" s="1"/>
  <c r="AJ265" i="5" a="1"/>
  <c r="AJ265" i="5" s="1"/>
  <c r="AJ261" i="5" a="1"/>
  <c r="AJ261" i="5" s="1"/>
  <c r="AJ251" i="5" a="1"/>
  <c r="AJ251" i="5" s="1"/>
  <c r="AJ244" i="5" a="1"/>
  <c r="AJ244" i="5" s="1"/>
  <c r="AJ237" i="5" a="1"/>
  <c r="AJ237" i="5" s="1"/>
  <c r="AJ242" i="5" a="1"/>
  <c r="AJ242" i="5" s="1"/>
  <c r="AJ236" i="5" a="1"/>
  <c r="AJ236" i="5" s="1"/>
  <c r="AJ250" i="5" a="1"/>
  <c r="AJ250" i="5" s="1"/>
  <c r="AJ247" i="5" a="1"/>
  <c r="AJ247" i="5" s="1"/>
  <c r="AJ241" i="5" a="1"/>
  <c r="AJ241" i="5" s="1"/>
  <c r="AJ248" i="5" a="1"/>
  <c r="AJ248" i="5" s="1"/>
  <c r="AJ235" i="5" a="1"/>
  <c r="AJ235" i="5" s="1"/>
  <c r="AJ234" i="5" a="1"/>
  <c r="AJ234" i="5" s="1"/>
  <c r="AJ245" i="5" a="1"/>
  <c r="AJ245" i="5" s="1"/>
  <c r="AJ240" i="5" a="1"/>
  <c r="AJ240" i="5" s="1"/>
  <c r="AJ256" i="5" a="1"/>
  <c r="AJ256" i="5" s="1"/>
  <c r="AJ253" i="5" a="1"/>
  <c r="AJ253" i="5" s="1"/>
  <c r="AJ246" i="5" a="1"/>
  <c r="AJ246" i="5" s="1"/>
  <c r="AJ239" i="5" a="1"/>
  <c r="AJ239" i="5" s="1"/>
  <c r="AJ252" i="5" a="1"/>
  <c r="AJ252" i="5" s="1"/>
  <c r="AJ249" i="5" a="1"/>
  <c r="AJ249" i="5" s="1"/>
  <c r="AJ238" i="5" a="1"/>
  <c r="AJ238" i="5" s="1"/>
  <c r="AJ243" i="5" a="1"/>
  <c r="AJ243" i="5" s="1"/>
  <c r="AJ230" i="5" a="1"/>
  <c r="AJ230" i="5" s="1"/>
  <c r="AJ228" i="5" a="1"/>
  <c r="AJ228" i="5" s="1"/>
  <c r="AJ223" i="5" a="1"/>
  <c r="AJ223" i="5" s="1"/>
  <c r="AJ220" i="5" a="1"/>
  <c r="AJ220" i="5" s="1"/>
  <c r="AJ213" i="5" a="1"/>
  <c r="AJ213" i="5" s="1"/>
  <c r="AJ227" i="5" a="1"/>
  <c r="AJ227" i="5" s="1"/>
  <c r="AJ222" i="5" a="1"/>
  <c r="AJ222" i="5" s="1"/>
  <c r="AJ221" i="5" a="1"/>
  <c r="AJ221" i="5" s="1"/>
  <c r="AJ212" i="5" a="1"/>
  <c r="AJ212" i="5" s="1"/>
  <c r="AJ226" i="5" a="1"/>
  <c r="AJ226" i="5" s="1"/>
  <c r="AJ216" i="5" a="1"/>
  <c r="AJ216" i="5" s="1"/>
  <c r="AJ218" i="5" a="1"/>
  <c r="AJ218" i="5" s="1"/>
  <c r="AJ211" i="5" a="1"/>
  <c r="AJ211" i="5" s="1"/>
  <c r="AJ232" i="5" a="1"/>
  <c r="AJ232" i="5" s="1"/>
  <c r="AJ229" i="5" a="1"/>
  <c r="AJ229" i="5" s="1"/>
  <c r="AJ225" i="5" a="1"/>
  <c r="AJ225" i="5" s="1"/>
  <c r="AJ217" i="5" a="1"/>
  <c r="AJ217" i="5" s="1"/>
  <c r="AJ215" i="5" a="1"/>
  <c r="AJ215" i="5" s="1"/>
  <c r="AJ231" i="5" a="1"/>
  <c r="AJ231" i="5" s="1"/>
  <c r="AJ219" i="5" a="1"/>
  <c r="AJ219" i="5" s="1"/>
  <c r="AJ233" i="5" a="1"/>
  <c r="AJ233" i="5" s="1"/>
  <c r="AJ224" i="5" a="1"/>
  <c r="AJ224" i="5" s="1"/>
  <c r="AJ214" i="5" a="1"/>
  <c r="AJ214" i="5" s="1"/>
  <c r="AJ203" i="5" a="1"/>
  <c r="AJ203" i="5" s="1"/>
  <c r="AJ198" i="5" a="1"/>
  <c r="AJ198" i="5" s="1"/>
  <c r="AJ192" i="5" a="1"/>
  <c r="AJ192" i="5" s="1"/>
  <c r="AJ191" i="5" a="1"/>
  <c r="AJ191" i="5" s="1"/>
  <c r="AJ210" i="5" a="1"/>
  <c r="AJ210" i="5" s="1"/>
  <c r="AJ209" i="5" a="1"/>
  <c r="AJ209" i="5" s="1"/>
  <c r="AJ202" i="5" a="1"/>
  <c r="AJ202" i="5" s="1"/>
  <c r="AJ197" i="5" a="1"/>
  <c r="AJ197" i="5" s="1"/>
  <c r="AJ187" i="5" a="1"/>
  <c r="AJ187" i="5" s="1"/>
  <c r="AJ183" i="5" a="1"/>
  <c r="AJ183" i="5" s="1"/>
  <c r="AJ179" i="5" a="1"/>
  <c r="AJ179" i="5" s="1"/>
  <c r="AJ176" i="5" a="1"/>
  <c r="AJ176" i="5" s="1"/>
  <c r="AJ172" i="5" a="1"/>
  <c r="AJ172" i="5" s="1"/>
  <c r="AJ208" i="5" a="1"/>
  <c r="AJ208" i="5" s="1"/>
  <c r="AJ206" i="5" a="1"/>
  <c r="AJ206" i="5" s="1"/>
  <c r="AJ201" i="5" a="1"/>
  <c r="AJ201" i="5" s="1"/>
  <c r="AJ193" i="5" a="1"/>
  <c r="AJ193" i="5" s="1"/>
  <c r="AJ180" i="5" a="1"/>
  <c r="AJ180" i="5" s="1"/>
  <c r="AJ171" i="5" a="1"/>
  <c r="AJ171" i="5" s="1"/>
  <c r="AJ189" i="5" a="1"/>
  <c r="AJ189" i="5" s="1"/>
  <c r="AJ188" i="5" a="1"/>
  <c r="AJ188" i="5" s="1"/>
  <c r="AJ184" i="5" a="1"/>
  <c r="AJ184" i="5" s="1"/>
  <c r="AJ175" i="5" a="1"/>
  <c r="AJ175" i="5" s="1"/>
  <c r="AJ169" i="5" a="1"/>
  <c r="AJ169" i="5" s="1"/>
  <c r="AJ205" i="5" a="1"/>
  <c r="AJ205" i="5" s="1"/>
  <c r="AJ200" i="5" a="1"/>
  <c r="AJ200" i="5" s="1"/>
  <c r="AJ194" i="5" a="1"/>
  <c r="AJ194" i="5" s="1"/>
  <c r="AJ181" i="5" a="1"/>
  <c r="AJ181" i="5" s="1"/>
  <c r="AJ195" i="5" a="1"/>
  <c r="AJ195" i="5" s="1"/>
  <c r="AJ185" i="5" a="1"/>
  <c r="AJ185" i="5" s="1"/>
  <c r="AJ177" i="5" a="1"/>
  <c r="AJ177" i="5" s="1"/>
  <c r="AJ173" i="5" a="1"/>
  <c r="AJ173" i="5" s="1"/>
  <c r="AJ199" i="5" a="1"/>
  <c r="AJ199" i="5" s="1"/>
  <c r="AJ190" i="5" a="1"/>
  <c r="AJ190" i="5" s="1"/>
  <c r="AJ186" i="5" a="1"/>
  <c r="AJ186" i="5" s="1"/>
  <c r="AJ182" i="5" a="1"/>
  <c r="AJ182" i="5" s="1"/>
  <c r="AJ178" i="5" a="1"/>
  <c r="AJ178" i="5" s="1"/>
  <c r="AJ174" i="5" a="1"/>
  <c r="AJ174" i="5" s="1"/>
  <c r="AJ170" i="5" a="1"/>
  <c r="AJ170" i="5" s="1"/>
  <c r="AJ168" i="5" a="1"/>
  <c r="AJ168" i="5" s="1"/>
  <c r="AJ207" i="5" a="1"/>
  <c r="AJ207" i="5" s="1"/>
  <c r="AJ204" i="5" a="1"/>
  <c r="AJ204" i="5" s="1"/>
  <c r="AJ196" i="5" a="1"/>
  <c r="AJ196" i="5" s="1"/>
  <c r="AJ155" i="5" a="1"/>
  <c r="AJ155" i="5" s="1"/>
  <c r="AJ144" i="5" a="1"/>
  <c r="AJ144" i="5" s="1"/>
  <c r="AJ156" i="5" a="1"/>
  <c r="AJ156" i="5" s="1"/>
  <c r="AJ152" i="5" a="1"/>
  <c r="AJ152" i="5" s="1"/>
  <c r="AJ143" i="5" a="1"/>
  <c r="AJ143" i="5" s="1"/>
  <c r="AJ128" i="5" a="1"/>
  <c r="AJ128" i="5" s="1"/>
  <c r="AJ150" i="5" a="1"/>
  <c r="AJ150" i="5" s="1"/>
  <c r="AJ145" i="5" a="1"/>
  <c r="AJ145" i="5" s="1"/>
  <c r="AJ142" i="5" a="1"/>
  <c r="AJ142" i="5" s="1"/>
  <c r="AJ131" i="5" a="1"/>
  <c r="AJ131" i="5" s="1"/>
  <c r="AJ151" i="5" a="1"/>
  <c r="AJ151" i="5" s="1"/>
  <c r="AJ149" i="5" a="1"/>
  <c r="AJ149" i="5" s="1"/>
  <c r="AJ148" i="5" a="1"/>
  <c r="AJ148" i="5" s="1"/>
  <c r="AJ147" i="5" a="1"/>
  <c r="AJ147" i="5" s="1"/>
  <c r="AJ138" i="5" a="1"/>
  <c r="AJ138" i="5" s="1"/>
  <c r="AJ126" i="5" a="1"/>
  <c r="AJ126" i="5" s="1"/>
  <c r="AJ166" i="5" a="1"/>
  <c r="AJ166" i="5" s="1"/>
  <c r="AJ165" i="5" a="1"/>
  <c r="AJ165" i="5" s="1"/>
  <c r="AJ164" i="5" a="1"/>
  <c r="AJ164" i="5" s="1"/>
  <c r="AJ163" i="5" a="1"/>
  <c r="AJ163" i="5" s="1"/>
  <c r="AJ162" i="5" a="1"/>
  <c r="AJ162" i="5" s="1"/>
  <c r="AJ157" i="5" a="1"/>
  <c r="AJ157" i="5" s="1"/>
  <c r="AJ153" i="5" a="1"/>
  <c r="AJ153" i="5" s="1"/>
  <c r="AJ141" i="5" a="1"/>
  <c r="AJ141" i="5" s="1"/>
  <c r="AJ129" i="5" a="1"/>
  <c r="AJ129" i="5" s="1"/>
  <c r="AJ167" i="5" a="1"/>
  <c r="AJ167" i="5" s="1"/>
  <c r="AJ161" i="5" a="1"/>
  <c r="AJ161" i="5" s="1"/>
  <c r="AJ160" i="5" a="1"/>
  <c r="AJ160" i="5" s="1"/>
  <c r="AJ158" i="5" a="1"/>
  <c r="AJ158" i="5" s="1"/>
  <c r="AJ146" i="5" a="1"/>
  <c r="AJ146" i="5" s="1"/>
  <c r="AJ137" i="5" a="1"/>
  <c r="AJ137" i="5" s="1"/>
  <c r="AJ135" i="5" a="1"/>
  <c r="AJ135" i="5" s="1"/>
  <c r="AJ134" i="5" a="1"/>
  <c r="AJ134" i="5" s="1"/>
  <c r="AJ133" i="5" a="1"/>
  <c r="AJ133" i="5" s="1"/>
  <c r="AJ132" i="5" a="1"/>
  <c r="AJ132" i="5" s="1"/>
  <c r="AJ140" i="5" a="1"/>
  <c r="AJ140" i="5" s="1"/>
  <c r="AJ136" i="5" a="1"/>
  <c r="AJ136" i="5" s="1"/>
  <c r="AJ127" i="5" a="1"/>
  <c r="AJ127" i="5" s="1"/>
  <c r="AJ159" i="5" a="1"/>
  <c r="AJ159" i="5" s="1"/>
  <c r="AJ154" i="5" a="1"/>
  <c r="AJ154" i="5" s="1"/>
  <c r="AJ139" i="5" a="1"/>
  <c r="AJ139" i="5" s="1"/>
  <c r="AJ130" i="5" a="1"/>
  <c r="AJ130" i="5" s="1"/>
  <c r="AJ118" i="5" a="1"/>
  <c r="AJ118" i="5" s="1"/>
  <c r="AJ116" i="5" a="1"/>
  <c r="AJ116" i="5" s="1"/>
  <c r="AJ111" i="5" a="1"/>
  <c r="AJ111" i="5" s="1"/>
  <c r="AJ101" i="5" a="1"/>
  <c r="AJ101" i="5" s="1"/>
  <c r="AJ93" i="5" a="1"/>
  <c r="AJ93" i="5" s="1"/>
  <c r="AJ123" i="5" a="1"/>
  <c r="AJ123" i="5" s="1"/>
  <c r="AJ106" i="5" a="1"/>
  <c r="AJ106" i="5" s="1"/>
  <c r="AJ99" i="5" a="1"/>
  <c r="AJ99" i="5" s="1"/>
  <c r="AJ90" i="5" a="1"/>
  <c r="AJ90" i="5" s="1"/>
  <c r="AJ122" i="5" a="1"/>
  <c r="AJ122" i="5" s="1"/>
  <c r="AJ115" i="5" a="1"/>
  <c r="AJ115" i="5" s="1"/>
  <c r="AJ110" i="5" a="1"/>
  <c r="AJ110" i="5" s="1"/>
  <c r="AJ98" i="5" a="1"/>
  <c r="AJ98" i="5" s="1"/>
  <c r="AJ87" i="5" a="1"/>
  <c r="AJ87" i="5" s="1"/>
  <c r="AJ84" i="5" a="1"/>
  <c r="AJ84" i="5" s="1"/>
  <c r="AJ125" i="5" a="1"/>
  <c r="AJ125" i="5" s="1"/>
  <c r="AJ119" i="5" a="1"/>
  <c r="AJ119" i="5" s="1"/>
  <c r="AJ114" i="5" a="1"/>
  <c r="AJ114" i="5" s="1"/>
  <c r="AJ109" i="5" a="1"/>
  <c r="AJ109" i="5" s="1"/>
  <c r="AJ102" i="5" a="1"/>
  <c r="AJ102" i="5" s="1"/>
  <c r="AJ100" i="5" a="1"/>
  <c r="AJ100" i="5" s="1"/>
  <c r="AJ95" i="5" a="1"/>
  <c r="AJ95" i="5" s="1"/>
  <c r="AJ83" i="5" a="1"/>
  <c r="AJ83" i="5" s="1"/>
  <c r="AJ121" i="5" a="1"/>
  <c r="AJ121" i="5" s="1"/>
  <c r="AJ105" i="5" a="1"/>
  <c r="AJ105" i="5" s="1"/>
  <c r="AJ92" i="5" a="1"/>
  <c r="AJ92" i="5" s="1"/>
  <c r="AJ89" i="5" a="1"/>
  <c r="AJ89" i="5" s="1"/>
  <c r="AJ86" i="5" a="1"/>
  <c r="AJ86" i="5" s="1"/>
  <c r="AJ117" i="5" a="1"/>
  <c r="AJ117" i="5" s="1"/>
  <c r="AJ113" i="5" a="1"/>
  <c r="AJ113" i="5" s="1"/>
  <c r="AJ108" i="5" a="1"/>
  <c r="AJ108" i="5" s="1"/>
  <c r="AJ104" i="5" a="1"/>
  <c r="AJ104" i="5" s="1"/>
  <c r="AJ97" i="5" a="1"/>
  <c r="AJ97" i="5" s="1"/>
  <c r="AJ94" i="5" a="1"/>
  <c r="AJ94" i="5" s="1"/>
  <c r="AJ91" i="5" a="1"/>
  <c r="AJ91" i="5" s="1"/>
  <c r="AJ124" i="5" a="1"/>
  <c r="AJ124" i="5" s="1"/>
  <c r="AJ120" i="5" a="1"/>
  <c r="AJ120" i="5" s="1"/>
  <c r="AJ103" i="5" a="1"/>
  <c r="AJ103" i="5" s="1"/>
  <c r="AJ88" i="5" a="1"/>
  <c r="AJ88" i="5" s="1"/>
  <c r="AJ85" i="5" a="1"/>
  <c r="AJ85" i="5" s="1"/>
  <c r="AJ112" i="5" a="1"/>
  <c r="AJ112" i="5" s="1"/>
  <c r="AJ107" i="5" a="1"/>
  <c r="AJ107" i="5" s="1"/>
  <c r="AJ96" i="5" a="1"/>
  <c r="AJ96" i="5" s="1"/>
  <c r="AJ81" i="5" a="1"/>
  <c r="AJ81" i="5" s="1"/>
  <c r="AJ71" i="5" a="1"/>
  <c r="AJ71" i="5" s="1"/>
  <c r="AJ63" i="5" a="1"/>
  <c r="AJ63" i="5" s="1"/>
  <c r="AJ53" i="5" a="1"/>
  <c r="AJ53" i="5" s="1"/>
  <c r="AJ80" i="5" a="1"/>
  <c r="AJ80" i="5" s="1"/>
  <c r="AJ74" i="5" a="1"/>
  <c r="AJ74" i="5" s="1"/>
  <c r="AJ66" i="5" a="1"/>
  <c r="AJ66" i="5" s="1"/>
  <c r="AJ56" i="5" a="1"/>
  <c r="AJ56" i="5" s="1"/>
  <c r="AJ46" i="5" a="1"/>
  <c r="AJ46" i="5" s="1"/>
  <c r="AJ45" i="5" a="1"/>
  <c r="AJ45" i="5" s="1"/>
  <c r="AJ82" i="5" a="1"/>
  <c r="AJ82" i="5" s="1"/>
  <c r="AJ77" i="5" a="1"/>
  <c r="AJ77" i="5" s="1"/>
  <c r="AJ69" i="5" a="1"/>
  <c r="AJ69" i="5" s="1"/>
  <c r="AJ61" i="5" a="1"/>
  <c r="AJ61" i="5" s="1"/>
  <c r="AJ72" i="5" a="1"/>
  <c r="AJ72" i="5" s="1"/>
  <c r="AJ64" i="5" a="1"/>
  <c r="AJ64" i="5" s="1"/>
  <c r="AJ43" i="5" a="1"/>
  <c r="AJ43" i="5" s="1"/>
  <c r="AJ79" i="5" a="1"/>
  <c r="AJ79" i="5" s="1"/>
  <c r="AJ75" i="5" a="1"/>
  <c r="AJ75" i="5" s="1"/>
  <c r="AJ67" i="5" a="1"/>
  <c r="AJ67" i="5" s="1"/>
  <c r="AJ59" i="5" a="1"/>
  <c r="AJ59" i="5" s="1"/>
  <c r="AJ58" i="5" a="1"/>
  <c r="AJ58" i="5" s="1"/>
  <c r="AJ55" i="5" a="1"/>
  <c r="AJ55" i="5" s="1"/>
  <c r="AJ70" i="5" a="1"/>
  <c r="AJ70" i="5" s="1"/>
  <c r="AJ62" i="5" a="1"/>
  <c r="AJ62" i="5" s="1"/>
  <c r="AJ57" i="5" a="1"/>
  <c r="AJ57" i="5" s="1"/>
  <c r="AJ73" i="5" a="1"/>
  <c r="AJ73" i="5" s="1"/>
  <c r="AJ65" i="5" a="1"/>
  <c r="AJ65" i="5" s="1"/>
  <c r="AJ54" i="5" a="1"/>
  <c r="AJ54" i="5" s="1"/>
  <c r="AJ78" i="5" a="1"/>
  <c r="AJ78" i="5" s="1"/>
  <c r="AJ76" i="5" a="1"/>
  <c r="AJ76" i="5" s="1"/>
  <c r="AJ68" i="5" a="1"/>
  <c r="AJ68" i="5" s="1"/>
  <c r="AJ60" i="5" a="1"/>
  <c r="AJ60" i="5" s="1"/>
  <c r="AJ49" i="5" a="1"/>
  <c r="AJ49" i="5" s="1"/>
  <c r="AJ37" i="5" a="1"/>
  <c r="AJ37" i="5" s="1"/>
  <c r="AJ29" i="5" a="1"/>
  <c r="AJ29" i="5" s="1"/>
  <c r="AJ22" i="5" a="1"/>
  <c r="AJ22" i="5" s="1"/>
  <c r="AJ12" i="5" a="1"/>
  <c r="AJ12" i="5" s="1"/>
  <c r="AJ52" i="5" a="1"/>
  <c r="AJ52" i="5" s="1"/>
  <c r="AJ41" i="5" a="1"/>
  <c r="AJ41" i="5" s="1"/>
  <c r="AJ40" i="5" a="1"/>
  <c r="AJ40" i="5" s="1"/>
  <c r="AJ32" i="5" a="1"/>
  <c r="AJ32" i="5" s="1"/>
  <c r="AJ24" i="5" a="1"/>
  <c r="AJ24" i="5" s="1"/>
  <c r="AJ18" i="5" a="1"/>
  <c r="AJ18" i="5" s="1"/>
  <c r="AJ47" i="5" a="1"/>
  <c r="AJ47" i="5" s="1"/>
  <c r="AJ35" i="5" a="1"/>
  <c r="AJ35" i="5" s="1"/>
  <c r="AJ27" i="5" a="1"/>
  <c r="AJ27" i="5" s="1"/>
  <c r="AJ14" i="5" a="1"/>
  <c r="AJ14" i="5" s="1"/>
  <c r="AJ11" i="5" a="1"/>
  <c r="AJ11" i="5" s="1"/>
  <c r="AJ50" i="5" a="1"/>
  <c r="AJ50" i="5" s="1"/>
  <c r="AJ44" i="5" a="1"/>
  <c r="AJ44" i="5" s="1"/>
  <c r="AJ38" i="5" a="1"/>
  <c r="AJ38" i="5" s="1"/>
  <c r="AJ30" i="5" a="1"/>
  <c r="AJ30" i="5" s="1"/>
  <c r="AJ21" i="5" a="1"/>
  <c r="AJ21" i="5" s="1"/>
  <c r="AJ19" i="5" a="1"/>
  <c r="AJ19" i="5" s="1"/>
  <c r="AJ33" i="5" a="1"/>
  <c r="AJ33" i="5" s="1"/>
  <c r="AJ25" i="5" a="1"/>
  <c r="AJ25" i="5" s="1"/>
  <c r="AJ20" i="5" a="1"/>
  <c r="AJ20" i="5" s="1"/>
  <c r="AJ16" i="5" a="1"/>
  <c r="AJ16" i="5" s="1"/>
  <c r="AJ48" i="5" a="1"/>
  <c r="AJ48" i="5" s="1"/>
  <c r="AJ42" i="5" a="1"/>
  <c r="AJ42" i="5" s="1"/>
  <c r="AJ36" i="5" a="1"/>
  <c r="AJ36" i="5" s="1"/>
  <c r="AJ28" i="5" a="1"/>
  <c r="AJ28" i="5" s="1"/>
  <c r="AJ13" i="5" a="1"/>
  <c r="AJ13" i="5" s="1"/>
  <c r="AJ10" i="5" a="1"/>
  <c r="AJ10" i="5" s="1"/>
  <c r="AJ51" i="5" a="1"/>
  <c r="AJ51" i="5" s="1"/>
  <c r="AJ39" i="5" a="1"/>
  <c r="AJ39" i="5" s="1"/>
  <c r="AJ31" i="5" a="1"/>
  <c r="AJ31" i="5" s="1"/>
  <c r="AJ23" i="5" a="1"/>
  <c r="AJ23" i="5" s="1"/>
  <c r="AJ9" i="5" a="1"/>
  <c r="AJ9" i="5" s="1"/>
  <c r="AJ8" i="5" a="1"/>
  <c r="AJ8" i="5" s="1"/>
  <c r="AJ7" i="5" a="1"/>
  <c r="AJ7" i="5" s="1"/>
  <c r="AJ6" i="5" a="1"/>
  <c r="AJ6" i="5" s="1"/>
  <c r="AJ34" i="5" a="1"/>
  <c r="AJ34" i="5" s="1"/>
  <c r="AJ26" i="5" a="1"/>
  <c r="AJ26" i="5" s="1"/>
  <c r="AJ17" i="5" a="1"/>
  <c r="AJ17" i="5" s="1"/>
  <c r="AJ15" i="5" a="1"/>
  <c r="AJ15" i="5" s="1"/>
  <c r="Z1" i="6"/>
  <c r="AE358" i="5" a="1"/>
  <c r="AE358" i="5" s="1"/>
  <c r="AE353" i="5" a="1"/>
  <c r="AE353" i="5" s="1"/>
  <c r="AE352" i="5" a="1"/>
  <c r="AE352" i="5" s="1"/>
  <c r="AE356" i="5" a="1"/>
  <c r="AE356" i="5" s="1"/>
  <c r="AE355" i="5" a="1"/>
  <c r="AE355" i="5" s="1"/>
  <c r="AE354" i="5" a="1"/>
  <c r="AE354" i="5" s="1"/>
  <c r="AE357" i="5" a="1"/>
  <c r="AE357" i="5" s="1"/>
  <c r="AE350" i="5" a="1"/>
  <c r="AE350" i="5" s="1"/>
  <c r="AE346" i="5" a="1"/>
  <c r="AE346" i="5" s="1"/>
  <c r="AE340" i="5" a="1"/>
  <c r="AE340" i="5" s="1"/>
  <c r="AE349" i="5" a="1"/>
  <c r="AE349" i="5" s="1"/>
  <c r="AE342" i="5" a="1"/>
  <c r="AE342" i="5" s="1"/>
  <c r="AE348" i="5" a="1"/>
  <c r="AE348" i="5" s="1"/>
  <c r="AE345" i="5" a="1"/>
  <c r="AE345" i="5" s="1"/>
  <c r="AE344" i="5" a="1"/>
  <c r="AE344" i="5" s="1"/>
  <c r="AE341" i="5" a="1"/>
  <c r="AE341" i="5" s="1"/>
  <c r="AE347" i="5" a="1"/>
  <c r="AE347" i="5" s="1"/>
  <c r="AE351" i="5" a="1"/>
  <c r="AE351" i="5" s="1"/>
  <c r="AE343" i="5" a="1"/>
  <c r="AE343" i="5" s="1"/>
  <c r="AE335" i="5" a="1"/>
  <c r="AE335" i="5" s="1"/>
  <c r="AE333" i="5" a="1"/>
  <c r="AE333" i="5" s="1"/>
  <c r="AE337" i="5" a="1"/>
  <c r="AE337" i="5" s="1"/>
  <c r="AE334" i="5" a="1"/>
  <c r="AE334" i="5" s="1"/>
  <c r="AE330" i="5" a="1"/>
  <c r="AE330" i="5" s="1"/>
  <c r="AE339" i="5" a="1"/>
  <c r="AE339" i="5" s="1"/>
  <c r="AE336" i="5" a="1"/>
  <c r="AE336" i="5" s="1"/>
  <c r="AE331" i="5" a="1"/>
  <c r="AE331" i="5" s="1"/>
  <c r="AE332" i="5" a="1"/>
  <c r="AE332" i="5" s="1"/>
  <c r="AE338" i="5" a="1"/>
  <c r="AE338" i="5" s="1"/>
  <c r="AE327" i="5" a="1"/>
  <c r="AE327" i="5" s="1"/>
  <c r="AE325" i="5" a="1"/>
  <c r="AE325" i="5" s="1"/>
  <c r="AE318" i="5" a="1"/>
  <c r="AE318" i="5" s="1"/>
  <c r="AE316" i="5" a="1"/>
  <c r="AE316" i="5" s="1"/>
  <c r="AE329" i="5" a="1"/>
  <c r="AE329" i="5" s="1"/>
  <c r="AE323" i="5" a="1"/>
  <c r="AE323" i="5" s="1"/>
  <c r="AE314" i="5" a="1"/>
  <c r="AE314" i="5" s="1"/>
  <c r="AE321" i="5" a="1"/>
  <c r="AE321" i="5" s="1"/>
  <c r="AE319" i="5" a="1"/>
  <c r="AE319" i="5" s="1"/>
  <c r="AE317" i="5" a="1"/>
  <c r="AE317" i="5" s="1"/>
  <c r="AE326" i="5" a="1"/>
  <c r="AE326" i="5" s="1"/>
  <c r="AE315" i="5" a="1"/>
  <c r="AE315" i="5" s="1"/>
  <c r="AE324" i="5" a="1"/>
  <c r="AE324" i="5" s="1"/>
  <c r="AE328" i="5" a="1"/>
  <c r="AE328" i="5" s="1"/>
  <c r="AE322" i="5" a="1"/>
  <c r="AE322" i="5" s="1"/>
  <c r="AE320" i="5" a="1"/>
  <c r="AE320" i="5" s="1"/>
  <c r="AE312" i="5" a="1"/>
  <c r="AE312" i="5" s="1"/>
  <c r="AE311" i="5" a="1"/>
  <c r="AE311" i="5" s="1"/>
  <c r="AE313" i="5" a="1"/>
  <c r="AE313" i="5" s="1"/>
  <c r="AE309" i="5" a="1"/>
  <c r="AE309" i="5" s="1"/>
  <c r="AE307" i="5" a="1"/>
  <c r="AE307" i="5" s="1"/>
  <c r="AE304" i="5" a="1"/>
  <c r="AE304" i="5" s="1"/>
  <c r="AE302" i="5" a="1"/>
  <c r="AE302" i="5" s="1"/>
  <c r="AE299" i="5" a="1"/>
  <c r="AE299" i="5" s="1"/>
  <c r="AE297" i="5" a="1"/>
  <c r="AE297" i="5" s="1"/>
  <c r="AE310" i="5" a="1"/>
  <c r="AE310" i="5" s="1"/>
  <c r="AE301" i="5" a="1"/>
  <c r="AE301" i="5" s="1"/>
  <c r="AE298" i="5" a="1"/>
  <c r="AE298" i="5" s="1"/>
  <c r="AE294" i="5" a="1"/>
  <c r="AE294" i="5" s="1"/>
  <c r="AE292" i="5" a="1"/>
  <c r="AE292" i="5" s="1"/>
  <c r="AE300" i="5" a="1"/>
  <c r="AE300" i="5" s="1"/>
  <c r="AE293" i="5" a="1"/>
  <c r="AE293" i="5" s="1"/>
  <c r="AE303" i="5" a="1"/>
  <c r="AE303" i="5" s="1"/>
  <c r="AE308" i="5" a="1"/>
  <c r="AE308" i="5" s="1"/>
  <c r="AE305" i="5" a="1"/>
  <c r="AE305" i="5" s="1"/>
  <c r="AE306" i="5" a="1"/>
  <c r="AE306" i="5" s="1"/>
  <c r="AE296" i="5" a="1"/>
  <c r="AE296" i="5" s="1"/>
  <c r="AE295" i="5" a="1"/>
  <c r="AE295" i="5" s="1"/>
  <c r="AE281" i="5" a="1"/>
  <c r="AE281" i="5" s="1"/>
  <c r="AE277" i="5" a="1"/>
  <c r="AE277" i="5" s="1"/>
  <c r="AE276" i="5" a="1"/>
  <c r="AE276" i="5" s="1"/>
  <c r="AE279" i="5" a="1"/>
  <c r="AE279" i="5" s="1"/>
  <c r="AE273" i="5" a="1"/>
  <c r="AE273" i="5" s="1"/>
  <c r="AE284" i="5" a="1"/>
  <c r="AE284" i="5" s="1"/>
  <c r="AE278" i="5" a="1"/>
  <c r="AE278" i="5" s="1"/>
  <c r="AE283" i="5" a="1"/>
  <c r="AE283" i="5" s="1"/>
  <c r="AE275" i="5" a="1"/>
  <c r="AE275" i="5" s="1"/>
  <c r="AE290" i="5" a="1"/>
  <c r="AE290" i="5" s="1"/>
  <c r="AE289" i="5" a="1"/>
  <c r="AE289" i="5" s="1"/>
  <c r="AE287" i="5" a="1"/>
  <c r="AE287" i="5" s="1"/>
  <c r="AE286" i="5" a="1"/>
  <c r="AE286" i="5" s="1"/>
  <c r="AE272" i="5" a="1"/>
  <c r="AE272" i="5" s="1"/>
  <c r="AE291" i="5" a="1"/>
  <c r="AE291" i="5" s="1"/>
  <c r="AE288" i="5" a="1"/>
  <c r="AE288" i="5" s="1"/>
  <c r="AE285" i="5" a="1"/>
  <c r="AE285" i="5" s="1"/>
  <c r="AE282" i="5" a="1"/>
  <c r="AE282" i="5" s="1"/>
  <c r="AE280" i="5" a="1"/>
  <c r="AE280" i="5" s="1"/>
  <c r="AE274" i="5" a="1"/>
  <c r="AE274" i="5" s="1"/>
  <c r="AE268" i="5" a="1"/>
  <c r="AE268" i="5" s="1"/>
  <c r="AE264" i="5" a="1"/>
  <c r="AE264" i="5" s="1"/>
  <c r="AE255" i="5" a="1"/>
  <c r="AE255" i="5" s="1"/>
  <c r="AE260" i="5" a="1"/>
  <c r="AE260" i="5" s="1"/>
  <c r="AE257" i="5" a="1"/>
  <c r="AE257" i="5" s="1"/>
  <c r="AE270" i="5" a="1"/>
  <c r="AE270" i="5" s="1"/>
  <c r="AE263" i="5" a="1"/>
  <c r="AE263" i="5" s="1"/>
  <c r="AE254" i="5" a="1"/>
  <c r="AE254" i="5" s="1"/>
  <c r="AE267" i="5" a="1"/>
  <c r="AE267" i="5" s="1"/>
  <c r="AE262" i="5" a="1"/>
  <c r="AE262" i="5" s="1"/>
  <c r="AE253" i="5" a="1"/>
  <c r="AE253" i="5" s="1"/>
  <c r="AE271" i="5" a="1"/>
  <c r="AE271" i="5" s="1"/>
  <c r="AE266" i="5" a="1"/>
  <c r="AE266" i="5" s="1"/>
  <c r="AE259" i="5" a="1"/>
  <c r="AE259" i="5" s="1"/>
  <c r="AE269" i="5" a="1"/>
  <c r="AE269" i="5" s="1"/>
  <c r="AE265" i="5" a="1"/>
  <c r="AE265" i="5" s="1"/>
  <c r="AE261" i="5" a="1"/>
  <c r="AE261" i="5" s="1"/>
  <c r="AE258" i="5" a="1"/>
  <c r="AE258" i="5" s="1"/>
  <c r="AE248" i="5" a="1"/>
  <c r="AE248" i="5" s="1"/>
  <c r="AE247" i="5" a="1"/>
  <c r="AE247" i="5" s="1"/>
  <c r="AE236" i="5" a="1"/>
  <c r="AE236" i="5" s="1"/>
  <c r="AE235" i="5" a="1"/>
  <c r="AE235" i="5" s="1"/>
  <c r="AE250" i="5" a="1"/>
  <c r="AE250" i="5" s="1"/>
  <c r="AE241" i="5" a="1"/>
  <c r="AE241" i="5" s="1"/>
  <c r="AE245" i="5" a="1"/>
  <c r="AE245" i="5" s="1"/>
  <c r="AE240" i="5" a="1"/>
  <c r="AE240" i="5" s="1"/>
  <c r="AE239" i="5" a="1"/>
  <c r="AE239" i="5" s="1"/>
  <c r="AE234" i="5" a="1"/>
  <c r="AE234" i="5" s="1"/>
  <c r="AE252" i="5" a="1"/>
  <c r="AE252" i="5" s="1"/>
  <c r="AE246" i="5" a="1"/>
  <c r="AE246" i="5" s="1"/>
  <c r="AE233" i="5" a="1"/>
  <c r="AE233" i="5" s="1"/>
  <c r="AE249" i="5" a="1"/>
  <c r="AE249" i="5" s="1"/>
  <c r="AE238" i="5" a="1"/>
  <c r="AE238" i="5" s="1"/>
  <c r="AE256" i="5" a="1"/>
  <c r="AE256" i="5" s="1"/>
  <c r="AE251" i="5" a="1"/>
  <c r="AE251" i="5" s="1"/>
  <c r="AE243" i="5" a="1"/>
  <c r="AE243" i="5" s="1"/>
  <c r="AE237" i="5" a="1"/>
  <c r="AE237" i="5" s="1"/>
  <c r="AE244" i="5" a="1"/>
  <c r="AE244" i="5" s="1"/>
  <c r="AE242" i="5" a="1"/>
  <c r="AE242" i="5" s="1"/>
  <c r="AE230" i="5" a="1"/>
  <c r="AE230" i="5" s="1"/>
  <c r="AE222" i="5" a="1"/>
  <c r="AE222" i="5" s="1"/>
  <c r="AE212" i="5" a="1"/>
  <c r="AE212" i="5" s="1"/>
  <c r="AE216" i="5" a="1"/>
  <c r="AE216" i="5" s="1"/>
  <c r="AE211" i="5" a="1"/>
  <c r="AE211" i="5" s="1"/>
  <c r="AE226" i="5" a="1"/>
  <c r="AE226" i="5" s="1"/>
  <c r="AE217" i="5" a="1"/>
  <c r="AE217" i="5" s="1"/>
  <c r="AE232" i="5" a="1"/>
  <c r="AE232" i="5" s="1"/>
  <c r="AE229" i="5" a="1"/>
  <c r="AE229" i="5" s="1"/>
  <c r="AE219" i="5" a="1"/>
  <c r="AE219" i="5" s="1"/>
  <c r="AE218" i="5" a="1"/>
  <c r="AE218" i="5" s="1"/>
  <c r="AE215" i="5" a="1"/>
  <c r="AE215" i="5" s="1"/>
  <c r="AE231" i="5" a="1"/>
  <c r="AE231" i="5" s="1"/>
  <c r="AE225" i="5" a="1"/>
  <c r="AE225" i="5" s="1"/>
  <c r="AE214" i="5" a="1"/>
  <c r="AE214" i="5" s="1"/>
  <c r="AE224" i="5" a="1"/>
  <c r="AE224" i="5" s="1"/>
  <c r="AE220" i="5" a="1"/>
  <c r="AE220" i="5" s="1"/>
  <c r="AE223" i="5" a="1"/>
  <c r="AE223" i="5" s="1"/>
  <c r="AE213" i="5" a="1"/>
  <c r="AE213" i="5" s="1"/>
  <c r="AE228" i="5" a="1"/>
  <c r="AE228" i="5" s="1"/>
  <c r="AE227" i="5" a="1"/>
  <c r="AE227" i="5" s="1"/>
  <c r="AE221" i="5" a="1"/>
  <c r="AE221" i="5" s="1"/>
  <c r="AE210" i="5" a="1"/>
  <c r="AE210" i="5" s="1"/>
  <c r="AE208" i="5" a="1"/>
  <c r="AE208" i="5" s="1"/>
  <c r="AE206" i="5" a="1"/>
  <c r="AE206" i="5" s="1"/>
  <c r="AE201" i="5" a="1"/>
  <c r="AE201" i="5" s="1"/>
  <c r="AE193" i="5" a="1"/>
  <c r="AE193" i="5" s="1"/>
  <c r="AE183" i="5" a="1"/>
  <c r="AE183" i="5" s="1"/>
  <c r="AE172" i="5" a="1"/>
  <c r="AE172" i="5" s="1"/>
  <c r="AE188" i="5" a="1"/>
  <c r="AE188" i="5" s="1"/>
  <c r="AE184" i="5" a="1"/>
  <c r="AE184" i="5" s="1"/>
  <c r="AE180" i="5" a="1"/>
  <c r="AE180" i="5" s="1"/>
  <c r="AE171" i="5" a="1"/>
  <c r="AE171" i="5" s="1"/>
  <c r="AE200" i="5" a="1"/>
  <c r="AE200" i="5" s="1"/>
  <c r="AE194" i="5" a="1"/>
  <c r="AE194" i="5" s="1"/>
  <c r="AE181" i="5" a="1"/>
  <c r="AE181" i="5" s="1"/>
  <c r="AE175" i="5" a="1"/>
  <c r="AE175" i="5" s="1"/>
  <c r="AE205" i="5" a="1"/>
  <c r="AE205" i="5" s="1"/>
  <c r="AE190" i="5" a="1"/>
  <c r="AE190" i="5" s="1"/>
  <c r="AE189" i="5" a="1"/>
  <c r="AE189" i="5" s="1"/>
  <c r="AE185" i="5" a="1"/>
  <c r="AE185" i="5" s="1"/>
  <c r="AE177" i="5" a="1"/>
  <c r="AE177" i="5" s="1"/>
  <c r="AE207" i="5" a="1"/>
  <c r="AE207" i="5" s="1"/>
  <c r="AE204" i="5" a="1"/>
  <c r="AE204" i="5" s="1"/>
  <c r="AE199" i="5" a="1"/>
  <c r="AE199" i="5" s="1"/>
  <c r="AE195" i="5" a="1"/>
  <c r="AE195" i="5" s="1"/>
  <c r="AE182" i="5" a="1"/>
  <c r="AE182" i="5" s="1"/>
  <c r="AE173" i="5" a="1"/>
  <c r="AE173" i="5" s="1"/>
  <c r="AE203" i="5" a="1"/>
  <c r="AE203" i="5" s="1"/>
  <c r="AE196" i="5" a="1"/>
  <c r="AE196" i="5" s="1"/>
  <c r="AE186" i="5" a="1"/>
  <c r="AE186" i="5" s="1"/>
  <c r="AE178" i="5" a="1"/>
  <c r="AE178" i="5" s="1"/>
  <c r="AE202" i="5" a="1"/>
  <c r="AE202" i="5" s="1"/>
  <c r="AE198" i="5" a="1"/>
  <c r="AE198" i="5" s="1"/>
  <c r="AE191" i="5" a="1"/>
  <c r="AE191" i="5" s="1"/>
  <c r="AE187" i="5" a="1"/>
  <c r="AE187" i="5" s="1"/>
  <c r="AE179" i="5" a="1"/>
  <c r="AE179" i="5" s="1"/>
  <c r="AE174" i="5" a="1"/>
  <c r="AE174" i="5" s="1"/>
  <c r="AE170" i="5" a="1"/>
  <c r="AE170" i="5" s="1"/>
  <c r="AE168" i="5" a="1"/>
  <c r="AE168" i="5" s="1"/>
  <c r="AE209" i="5" a="1"/>
  <c r="AE209" i="5" s="1"/>
  <c r="AE197" i="5" a="1"/>
  <c r="AE197" i="5" s="1"/>
  <c r="AE192" i="5" a="1"/>
  <c r="AE192" i="5" s="1"/>
  <c r="AE176" i="5" a="1"/>
  <c r="AE176" i="5" s="1"/>
  <c r="AE156" i="5" a="1"/>
  <c r="AE156" i="5" s="1"/>
  <c r="AE151" i="5" a="1"/>
  <c r="AE151" i="5" s="1"/>
  <c r="AE150" i="5" a="1"/>
  <c r="AE150" i="5" s="1"/>
  <c r="AE142" i="5" a="1"/>
  <c r="AE142" i="5" s="1"/>
  <c r="AE138" i="5" a="1"/>
  <c r="AE138" i="5" s="1"/>
  <c r="AE157" i="5" a="1"/>
  <c r="AE157" i="5" s="1"/>
  <c r="AE152" i="5" a="1"/>
  <c r="AE152" i="5" s="1"/>
  <c r="AE149" i="5" a="1"/>
  <c r="AE149" i="5" s="1"/>
  <c r="AE148" i="5" a="1"/>
  <c r="AE148" i="5" s="1"/>
  <c r="AE147" i="5" a="1"/>
  <c r="AE147" i="5" s="1"/>
  <c r="AE129" i="5" a="1"/>
  <c r="AE129" i="5" s="1"/>
  <c r="AE167" i="5" a="1"/>
  <c r="AE167" i="5" s="1"/>
  <c r="AE166" i="5" a="1"/>
  <c r="AE166" i="5" s="1"/>
  <c r="AE165" i="5" a="1"/>
  <c r="AE165" i="5" s="1"/>
  <c r="AE164" i="5" a="1"/>
  <c r="AE164" i="5" s="1"/>
  <c r="AE163" i="5" a="1"/>
  <c r="AE163" i="5" s="1"/>
  <c r="AE162" i="5" a="1"/>
  <c r="AE162" i="5" s="1"/>
  <c r="AE153" i="5" a="1"/>
  <c r="AE153" i="5" s="1"/>
  <c r="AE141" i="5" a="1"/>
  <c r="AE141" i="5" s="1"/>
  <c r="AE132" i="5" a="1"/>
  <c r="AE132" i="5" s="1"/>
  <c r="AE124" i="5" a="1"/>
  <c r="AE124" i="5" s="1"/>
  <c r="AE161" i="5" a="1"/>
  <c r="AE161" i="5" s="1"/>
  <c r="AE160" i="5" a="1"/>
  <c r="AE160" i="5" s="1"/>
  <c r="AE140" i="5" a="1"/>
  <c r="AE140" i="5" s="1"/>
  <c r="AE136" i="5" a="1"/>
  <c r="AE136" i="5" s="1"/>
  <c r="AE135" i="5" a="1"/>
  <c r="AE135" i="5" s="1"/>
  <c r="AE134" i="5" a="1"/>
  <c r="AE134" i="5" s="1"/>
  <c r="AE133" i="5" a="1"/>
  <c r="AE133" i="5" s="1"/>
  <c r="AE127" i="5" a="1"/>
  <c r="AE127" i="5" s="1"/>
  <c r="AE169" i="5" a="1"/>
  <c r="AE169" i="5" s="1"/>
  <c r="AE158" i="5" a="1"/>
  <c r="AE158" i="5" s="1"/>
  <c r="AE154" i="5" a="1"/>
  <c r="AE154" i="5" s="1"/>
  <c r="AE146" i="5" a="1"/>
  <c r="AE146" i="5" s="1"/>
  <c r="AE137" i="5" a="1"/>
  <c r="AE137" i="5" s="1"/>
  <c r="AE130" i="5" a="1"/>
  <c r="AE130" i="5" s="1"/>
  <c r="AE159" i="5" a="1"/>
  <c r="AE159" i="5" s="1"/>
  <c r="AE144" i="5" a="1"/>
  <c r="AE144" i="5" s="1"/>
  <c r="AE139" i="5" a="1"/>
  <c r="AE139" i="5" s="1"/>
  <c r="AE143" i="5" a="1"/>
  <c r="AE143" i="5" s="1"/>
  <c r="AE128" i="5" a="1"/>
  <c r="AE128" i="5" s="1"/>
  <c r="AE155" i="5" a="1"/>
  <c r="AE155" i="5" s="1"/>
  <c r="AE145" i="5" a="1"/>
  <c r="AE145" i="5" s="1"/>
  <c r="AE131" i="5" a="1"/>
  <c r="AE131" i="5" s="1"/>
  <c r="AE122" i="5" a="1"/>
  <c r="AE122" i="5" s="1"/>
  <c r="AE106" i="5" a="1"/>
  <c r="AE106" i="5" s="1"/>
  <c r="AE102" i="5" a="1"/>
  <c r="AE102" i="5" s="1"/>
  <c r="AE99" i="5" a="1"/>
  <c r="AE99" i="5" s="1"/>
  <c r="AE93" i="5" a="1"/>
  <c r="AE93" i="5" s="1"/>
  <c r="AE90" i="5" a="1"/>
  <c r="AE90" i="5" s="1"/>
  <c r="AE87" i="5" a="1"/>
  <c r="AE87" i="5" s="1"/>
  <c r="AE119" i="5" a="1"/>
  <c r="AE119" i="5" s="1"/>
  <c r="AE114" i="5" a="1"/>
  <c r="AE114" i="5" s="1"/>
  <c r="AE109" i="5" a="1"/>
  <c r="AE109" i="5" s="1"/>
  <c r="AE105" i="5" a="1"/>
  <c r="AE105" i="5" s="1"/>
  <c r="AE100" i="5" a="1"/>
  <c r="AE100" i="5" s="1"/>
  <c r="AE98" i="5" a="1"/>
  <c r="AE98" i="5" s="1"/>
  <c r="AE95" i="5" a="1"/>
  <c r="AE95" i="5" s="1"/>
  <c r="AE92" i="5" a="1"/>
  <c r="AE92" i="5" s="1"/>
  <c r="AE121" i="5" a="1"/>
  <c r="AE121" i="5" s="1"/>
  <c r="AE89" i="5" a="1"/>
  <c r="AE89" i="5" s="1"/>
  <c r="AE117" i="5" a="1"/>
  <c r="AE117" i="5" s="1"/>
  <c r="AE113" i="5" a="1"/>
  <c r="AE113" i="5" s="1"/>
  <c r="AE108" i="5" a="1"/>
  <c r="AE108" i="5" s="1"/>
  <c r="AE104" i="5" a="1"/>
  <c r="AE104" i="5" s="1"/>
  <c r="AE103" i="5" a="1"/>
  <c r="AE103" i="5" s="1"/>
  <c r="AE97" i="5" a="1"/>
  <c r="AE97" i="5" s="1"/>
  <c r="AE86" i="5" a="1"/>
  <c r="AE86" i="5" s="1"/>
  <c r="AE120" i="5" a="1"/>
  <c r="AE120" i="5" s="1"/>
  <c r="AE112" i="5" a="1"/>
  <c r="AE112" i="5" s="1"/>
  <c r="AE107" i="5" a="1"/>
  <c r="AE107" i="5" s="1"/>
  <c r="AE94" i="5" a="1"/>
  <c r="AE94" i="5" s="1"/>
  <c r="AE83" i="5" a="1"/>
  <c r="AE83" i="5" s="1"/>
  <c r="AE101" i="5" a="1"/>
  <c r="AE101" i="5" s="1"/>
  <c r="AE91" i="5" a="1"/>
  <c r="AE91" i="5" s="1"/>
  <c r="AE125" i="5" a="1"/>
  <c r="AE125" i="5" s="1"/>
  <c r="AE123" i="5" a="1"/>
  <c r="AE123" i="5" s="1"/>
  <c r="AE118" i="5" a="1"/>
  <c r="AE118" i="5" s="1"/>
  <c r="AE116" i="5" a="1"/>
  <c r="AE116" i="5" s="1"/>
  <c r="AE111" i="5" a="1"/>
  <c r="AE111" i="5" s="1"/>
  <c r="AE88" i="5" a="1"/>
  <c r="AE88" i="5" s="1"/>
  <c r="AE85" i="5" a="1"/>
  <c r="AE85" i="5" s="1"/>
  <c r="AE126" i="5" a="1"/>
  <c r="AE126" i="5" s="1"/>
  <c r="AE115" i="5" a="1"/>
  <c r="AE115" i="5" s="1"/>
  <c r="AE110" i="5" a="1"/>
  <c r="AE110" i="5" s="1"/>
  <c r="AE96" i="5" a="1"/>
  <c r="AE96" i="5" s="1"/>
  <c r="AE84" i="5" a="1"/>
  <c r="AE84" i="5" s="1"/>
  <c r="AE80" i="5" a="1"/>
  <c r="AE80" i="5" s="1"/>
  <c r="AE72" i="5" a="1"/>
  <c r="AE72" i="5" s="1"/>
  <c r="AE64" i="5" a="1"/>
  <c r="AE64" i="5" s="1"/>
  <c r="AE56" i="5" a="1"/>
  <c r="AE56" i="5" s="1"/>
  <c r="AE54" i="5" a="1"/>
  <c r="AE54" i="5" s="1"/>
  <c r="AE75" i="5" a="1"/>
  <c r="AE75" i="5" s="1"/>
  <c r="AE67" i="5" a="1"/>
  <c r="AE67" i="5" s="1"/>
  <c r="AE59" i="5" a="1"/>
  <c r="AE59" i="5" s="1"/>
  <c r="AE58" i="5" a="1"/>
  <c r="AE58" i="5" s="1"/>
  <c r="AE77" i="5" a="1"/>
  <c r="AE77" i="5" s="1"/>
  <c r="AE70" i="5" a="1"/>
  <c r="AE70" i="5" s="1"/>
  <c r="AE62" i="5" a="1"/>
  <c r="AE62" i="5" s="1"/>
  <c r="AE79" i="5" a="1"/>
  <c r="AE79" i="5" s="1"/>
  <c r="AE73" i="5" a="1"/>
  <c r="AE73" i="5" s="1"/>
  <c r="AE65" i="5" a="1"/>
  <c r="AE65" i="5" s="1"/>
  <c r="AE44" i="5" a="1"/>
  <c r="AE44" i="5" s="1"/>
  <c r="AE76" i="5" a="1"/>
  <c r="AE76" i="5" s="1"/>
  <c r="AE68" i="5" a="1"/>
  <c r="AE68" i="5" s="1"/>
  <c r="AE60" i="5" a="1"/>
  <c r="AE60" i="5" s="1"/>
  <c r="AE78" i="5" a="1"/>
  <c r="AE78" i="5" s="1"/>
  <c r="AE71" i="5" a="1"/>
  <c r="AE71" i="5" s="1"/>
  <c r="AE63" i="5" a="1"/>
  <c r="AE63" i="5" s="1"/>
  <c r="AE57" i="5" a="1"/>
  <c r="AE57" i="5" s="1"/>
  <c r="AE47" i="5" a="1"/>
  <c r="AE47" i="5" s="1"/>
  <c r="AE81" i="5" a="1"/>
  <c r="AE81" i="5" s="1"/>
  <c r="AE74" i="5" a="1"/>
  <c r="AE74" i="5" s="1"/>
  <c r="AE66" i="5" a="1"/>
  <c r="AE66" i="5" s="1"/>
  <c r="AE55" i="5" a="1"/>
  <c r="AE55" i="5" s="1"/>
  <c r="AE82" i="5" a="1"/>
  <c r="AE82" i="5" s="1"/>
  <c r="AE69" i="5" a="1"/>
  <c r="AE69" i="5" s="1"/>
  <c r="AE61" i="5" a="1"/>
  <c r="AE61" i="5" s="1"/>
  <c r="AE50" i="5" a="1"/>
  <c r="AE50" i="5" s="1"/>
  <c r="AE43" i="5" a="1"/>
  <c r="AE43" i="5" s="1"/>
  <c r="AE38" i="5" a="1"/>
  <c r="AE38" i="5" s="1"/>
  <c r="AE30" i="5" a="1"/>
  <c r="AE30" i="5" s="1"/>
  <c r="AE53" i="5" a="1"/>
  <c r="AE53" i="5" s="1"/>
  <c r="AE42" i="5" a="1"/>
  <c r="AE42" i="5" s="1"/>
  <c r="AE33" i="5" a="1"/>
  <c r="AE33" i="5" s="1"/>
  <c r="AE25" i="5" a="1"/>
  <c r="AE25" i="5" s="1"/>
  <c r="AE19" i="5" a="1"/>
  <c r="AE19" i="5" s="1"/>
  <c r="AE14" i="5" a="1"/>
  <c r="AE14" i="5" s="1"/>
  <c r="AE11" i="5" a="1"/>
  <c r="AE11" i="5" s="1"/>
  <c r="AE48" i="5" a="1"/>
  <c r="AE48" i="5" s="1"/>
  <c r="AE36" i="5" a="1"/>
  <c r="AE36" i="5" s="1"/>
  <c r="AE28" i="5" a="1"/>
  <c r="AE28" i="5" s="1"/>
  <c r="AE21" i="5" a="1"/>
  <c r="AE21" i="5" s="1"/>
  <c r="AE51" i="5" a="1"/>
  <c r="AE51" i="5" s="1"/>
  <c r="AE45" i="5" a="1"/>
  <c r="AE45" i="5" s="1"/>
  <c r="AE39" i="5" a="1"/>
  <c r="AE39" i="5" s="1"/>
  <c r="AE31" i="5" a="1"/>
  <c r="AE31" i="5" s="1"/>
  <c r="AE20" i="5" a="1"/>
  <c r="AE20" i="5" s="1"/>
  <c r="AE16" i="5" a="1"/>
  <c r="AE16" i="5" s="1"/>
  <c r="AE46" i="5" a="1"/>
  <c r="AE46" i="5" s="1"/>
  <c r="AE34" i="5" a="1"/>
  <c r="AE34" i="5" s="1"/>
  <c r="AE26" i="5" a="1"/>
  <c r="AE26" i="5" s="1"/>
  <c r="AE23" i="5" a="1"/>
  <c r="AE23" i="5" s="1"/>
  <c r="AE13" i="5" a="1"/>
  <c r="AE13" i="5" s="1"/>
  <c r="AE10" i="5" a="1"/>
  <c r="AE10" i="5" s="1"/>
  <c r="AE9" i="5" a="1"/>
  <c r="AE9" i="5" s="1"/>
  <c r="AE8" i="5" a="1"/>
  <c r="AE8" i="5" s="1"/>
  <c r="AE7" i="5" a="1"/>
  <c r="AE7" i="5" s="1"/>
  <c r="AE6" i="5" a="1"/>
  <c r="AE6" i="5" s="1"/>
  <c r="AE49" i="5" a="1"/>
  <c r="AE49" i="5" s="1"/>
  <c r="AE41" i="5" a="1"/>
  <c r="AE41" i="5" s="1"/>
  <c r="AE37" i="5" a="1"/>
  <c r="AE37" i="5" s="1"/>
  <c r="AE29" i="5" a="1"/>
  <c r="AE29" i="5" s="1"/>
  <c r="AE52" i="5" a="1"/>
  <c r="AE52" i="5" s="1"/>
  <c r="AE40" i="5" a="1"/>
  <c r="AE40" i="5" s="1"/>
  <c r="AE32" i="5" a="1"/>
  <c r="AE32" i="5" s="1"/>
  <c r="AE24" i="5" a="1"/>
  <c r="AE24" i="5" s="1"/>
  <c r="AE17" i="5" a="1"/>
  <c r="AE17" i="5" s="1"/>
  <c r="AE15" i="5" a="1"/>
  <c r="AE15" i="5" s="1"/>
  <c r="AE12" i="5" a="1"/>
  <c r="AE12" i="5" s="1"/>
  <c r="AE35" i="5" a="1"/>
  <c r="AE35" i="5" s="1"/>
  <c r="AE27" i="5" a="1"/>
  <c r="AE27" i="5" s="1"/>
  <c r="AE22" i="5" a="1"/>
  <c r="AE22" i="5" s="1"/>
  <c r="AE18" i="5" a="1"/>
  <c r="AE18" i="5" s="1"/>
  <c r="AI1" i="6"/>
  <c r="AN354" i="5" a="1"/>
  <c r="AN354" i="5" s="1"/>
  <c r="AN356" i="5" a="1"/>
  <c r="AN356" i="5" s="1"/>
  <c r="AN350" i="5" a="1"/>
  <c r="AN350" i="5" s="1"/>
  <c r="AN357" i="5" a="1"/>
  <c r="AN357" i="5" s="1"/>
  <c r="AN353" i="5" a="1"/>
  <c r="AN353" i="5" s="1"/>
  <c r="AN352" i="5" a="1"/>
  <c r="AN352" i="5" s="1"/>
  <c r="AN358" i="5" a="1"/>
  <c r="AN358" i="5" s="1"/>
  <c r="AN355" i="5" a="1"/>
  <c r="AN355" i="5" s="1"/>
  <c r="AN351" i="5" a="1"/>
  <c r="AN351" i="5" s="1"/>
  <c r="AN347" i="5" a="1"/>
  <c r="AN347" i="5" s="1"/>
  <c r="AN341" i="5" a="1"/>
  <c r="AN341" i="5" s="1"/>
  <c r="AN343" i="5" a="1"/>
  <c r="AN343" i="5" s="1"/>
  <c r="AN346" i="5" a="1"/>
  <c r="AN346" i="5" s="1"/>
  <c r="AN349" i="5" a="1"/>
  <c r="AN349" i="5" s="1"/>
  <c r="AN344" i="5" a="1"/>
  <c r="AN344" i="5" s="1"/>
  <c r="AN342" i="5" a="1"/>
  <c r="AN342" i="5" s="1"/>
  <c r="AN348" i="5" a="1"/>
  <c r="AN348" i="5" s="1"/>
  <c r="AN345" i="5" a="1"/>
  <c r="AN345" i="5" s="1"/>
  <c r="AN332" i="5" a="1"/>
  <c r="AN332" i="5" s="1"/>
  <c r="AN340" i="5" a="1"/>
  <c r="AN340" i="5" s="1"/>
  <c r="AN336" i="5" a="1"/>
  <c r="AN336" i="5" s="1"/>
  <c r="AN338" i="5" a="1"/>
  <c r="AN338" i="5" s="1"/>
  <c r="AN333" i="5" a="1"/>
  <c r="AN333" i="5" s="1"/>
  <c r="AN337" i="5" a="1"/>
  <c r="AN337" i="5" s="1"/>
  <c r="AN335" i="5" a="1"/>
  <c r="AN335" i="5" s="1"/>
  <c r="AN328" i="5" a="1"/>
  <c r="AN328" i="5" s="1"/>
  <c r="AN339" i="5" a="1"/>
  <c r="AN339" i="5" s="1"/>
  <c r="AN334" i="5" a="1"/>
  <c r="AN334" i="5" s="1"/>
  <c r="AN331" i="5" a="1"/>
  <c r="AN331" i="5" s="1"/>
  <c r="AN312" i="5" a="1"/>
  <c r="AN312" i="5" s="1"/>
  <c r="AN322" i="5" a="1"/>
  <c r="AN322" i="5" s="1"/>
  <c r="AN320" i="5" a="1"/>
  <c r="AN320" i="5" s="1"/>
  <c r="AN318" i="5" a="1"/>
  <c r="AN318" i="5" s="1"/>
  <c r="AN329" i="5" a="1"/>
  <c r="AN329" i="5" s="1"/>
  <c r="AN327" i="5" a="1"/>
  <c r="AN327" i="5" s="1"/>
  <c r="AN325" i="5" a="1"/>
  <c r="AN325" i="5" s="1"/>
  <c r="AN316" i="5" a="1"/>
  <c r="AN316" i="5" s="1"/>
  <c r="AN314" i="5" a="1"/>
  <c r="AN314" i="5" s="1"/>
  <c r="AN313" i="5" a="1"/>
  <c r="AN313" i="5" s="1"/>
  <c r="AN330" i="5" a="1"/>
  <c r="AN330" i="5" s="1"/>
  <c r="AN323" i="5" a="1"/>
  <c r="AN323" i="5" s="1"/>
  <c r="AN321" i="5" a="1"/>
  <c r="AN321" i="5" s="1"/>
  <c r="AN319" i="5" a="1"/>
  <c r="AN319" i="5" s="1"/>
  <c r="AN317" i="5" a="1"/>
  <c r="AN317" i="5" s="1"/>
  <c r="AN315" i="5" a="1"/>
  <c r="AN315" i="5" s="1"/>
  <c r="AN326" i="5" a="1"/>
  <c r="AN326" i="5" s="1"/>
  <c r="AN324" i="5" a="1"/>
  <c r="AN324" i="5" s="1"/>
  <c r="AN311" i="5" a="1"/>
  <c r="AN311" i="5" s="1"/>
  <c r="AN306" i="5" a="1"/>
  <c r="AN306" i="5" s="1"/>
  <c r="AN305" i="5" a="1"/>
  <c r="AN305" i="5" s="1"/>
  <c r="AN293" i="5" a="1"/>
  <c r="AN293" i="5" s="1"/>
  <c r="AN309" i="5" a="1"/>
  <c r="AN309" i="5" s="1"/>
  <c r="AN307" i="5" a="1"/>
  <c r="AN307" i="5" s="1"/>
  <c r="AN302" i="5" a="1"/>
  <c r="AN302" i="5" s="1"/>
  <c r="AN310" i="5" a="1"/>
  <c r="AN310" i="5" s="1"/>
  <c r="AN304" i="5" a="1"/>
  <c r="AN304" i="5" s="1"/>
  <c r="AN301" i="5" a="1"/>
  <c r="AN301" i="5" s="1"/>
  <c r="AN299" i="5" a="1"/>
  <c r="AN299" i="5" s="1"/>
  <c r="AN296" i="5" a="1"/>
  <c r="AN296" i="5" s="1"/>
  <c r="AN303" i="5" a="1"/>
  <c r="AN303" i="5" s="1"/>
  <c r="AN298" i="5" a="1"/>
  <c r="AN298" i="5" s="1"/>
  <c r="AN295" i="5" a="1"/>
  <c r="AN295" i="5" s="1"/>
  <c r="AN308" i="5" a="1"/>
  <c r="AN308" i="5" s="1"/>
  <c r="AN300" i="5" a="1"/>
  <c r="AN300" i="5" s="1"/>
  <c r="AN297" i="5" a="1"/>
  <c r="AN297" i="5" s="1"/>
  <c r="AN294" i="5" a="1"/>
  <c r="AN294" i="5" s="1"/>
  <c r="AN292" i="5" a="1"/>
  <c r="AN292" i="5" s="1"/>
  <c r="AN275" i="5" a="1"/>
  <c r="AN275" i="5" s="1"/>
  <c r="AN272" i="5" a="1"/>
  <c r="AN272" i="5" s="1"/>
  <c r="AN274" i="5" a="1"/>
  <c r="AN274" i="5" s="1"/>
  <c r="AN291" i="5" a="1"/>
  <c r="AN291" i="5" s="1"/>
  <c r="AN288" i="5" a="1"/>
  <c r="AN288" i="5" s="1"/>
  <c r="AN285" i="5" a="1"/>
  <c r="AN285" i="5" s="1"/>
  <c r="AN280" i="5" a="1"/>
  <c r="AN280" i="5" s="1"/>
  <c r="AN290" i="5" a="1"/>
  <c r="AN290" i="5" s="1"/>
  <c r="AN289" i="5" a="1"/>
  <c r="AN289" i="5" s="1"/>
  <c r="AN287" i="5" a="1"/>
  <c r="AN287" i="5" s="1"/>
  <c r="AN286" i="5" a="1"/>
  <c r="AN286" i="5" s="1"/>
  <c r="AN283" i="5" a="1"/>
  <c r="AN283" i="5" s="1"/>
  <c r="AN277" i="5" a="1"/>
  <c r="AN277" i="5" s="1"/>
  <c r="AN282" i="5" a="1"/>
  <c r="AN282" i="5" s="1"/>
  <c r="AN276" i="5" a="1"/>
  <c r="AN276" i="5" s="1"/>
  <c r="AN281" i="5" a="1"/>
  <c r="AN281" i="5" s="1"/>
  <c r="AN279" i="5" a="1"/>
  <c r="AN279" i="5" s="1"/>
  <c r="AN284" i="5" a="1"/>
  <c r="AN284" i="5" s="1"/>
  <c r="AN273" i="5" a="1"/>
  <c r="AN273" i="5" s="1"/>
  <c r="AN278" i="5" a="1"/>
  <c r="AN278" i="5" s="1"/>
  <c r="AN259" i="5" a="1"/>
  <c r="AN259" i="5" s="1"/>
  <c r="AN256" i="5" a="1"/>
  <c r="AN256" i="5" s="1"/>
  <c r="AN269" i="5" a="1"/>
  <c r="AN269" i="5" s="1"/>
  <c r="AN265" i="5" a="1"/>
  <c r="AN265" i="5" s="1"/>
  <c r="AN271" i="5" a="1"/>
  <c r="AN271" i="5" s="1"/>
  <c r="AN261" i="5" a="1"/>
  <c r="AN261" i="5" s="1"/>
  <c r="AN268" i="5" a="1"/>
  <c r="AN268" i="5" s="1"/>
  <c r="AN258" i="5" a="1"/>
  <c r="AN258" i="5" s="1"/>
  <c r="AN255" i="5" a="1"/>
  <c r="AN255" i="5" s="1"/>
  <c r="AN264" i="5" a="1"/>
  <c r="AN264" i="5" s="1"/>
  <c r="AN260" i="5" a="1"/>
  <c r="AN260" i="5" s="1"/>
  <c r="AN257" i="5" a="1"/>
  <c r="AN257" i="5" s="1"/>
  <c r="AN270" i="5" a="1"/>
  <c r="AN270" i="5" s="1"/>
  <c r="AN254" i="5" a="1"/>
  <c r="AN254" i="5" s="1"/>
  <c r="AN267" i="5" a="1"/>
  <c r="AN267" i="5" s="1"/>
  <c r="AN266" i="5" a="1"/>
  <c r="AN266" i="5" s="1"/>
  <c r="AN263" i="5" a="1"/>
  <c r="AN263" i="5" s="1"/>
  <c r="AN262" i="5" a="1"/>
  <c r="AN262" i="5" s="1"/>
  <c r="AN253" i="5" a="1"/>
  <c r="AN253" i="5" s="1"/>
  <c r="AN239" i="5" a="1"/>
  <c r="AN239" i="5" s="1"/>
  <c r="AN233" i="5" a="1"/>
  <c r="AN233" i="5" s="1"/>
  <c r="AN252" i="5" a="1"/>
  <c r="AN252" i="5" s="1"/>
  <c r="AN249" i="5" a="1"/>
  <c r="AN249" i="5" s="1"/>
  <c r="AN238" i="5" a="1"/>
  <c r="AN238" i="5" s="1"/>
  <c r="AN251" i="5" a="1"/>
  <c r="AN251" i="5" s="1"/>
  <c r="AN243" i="5" a="1"/>
  <c r="AN243" i="5" s="1"/>
  <c r="AN244" i="5" a="1"/>
  <c r="AN244" i="5" s="1"/>
  <c r="AN242" i="5" a="1"/>
  <c r="AN242" i="5" s="1"/>
  <c r="AN237" i="5" a="1"/>
  <c r="AN237" i="5" s="1"/>
  <c r="AN236" i="5" a="1"/>
  <c r="AN236" i="5" s="1"/>
  <c r="AN250" i="5" a="1"/>
  <c r="AN250" i="5" s="1"/>
  <c r="AN248" i="5" a="1"/>
  <c r="AN248" i="5" s="1"/>
  <c r="AN235" i="5" a="1"/>
  <c r="AN235" i="5" s="1"/>
  <c r="AN247" i="5" a="1"/>
  <c r="AN247" i="5" s="1"/>
  <c r="AN241" i="5" a="1"/>
  <c r="AN241" i="5" s="1"/>
  <c r="AN240" i="5" a="1"/>
  <c r="AN240" i="5" s="1"/>
  <c r="AN246" i="5" a="1"/>
  <c r="AN246" i="5" s="1"/>
  <c r="AN245" i="5" a="1"/>
  <c r="AN245" i="5" s="1"/>
  <c r="AN234" i="5" a="1"/>
  <c r="AN234" i="5" s="1"/>
  <c r="AN232" i="5" a="1"/>
  <c r="AN232" i="5" s="1"/>
  <c r="AN225" i="5" a="1"/>
  <c r="AN225" i="5" s="1"/>
  <c r="AN218" i="5" a="1"/>
  <c r="AN218" i="5" s="1"/>
  <c r="AN217" i="5" a="1"/>
  <c r="AN217" i="5" s="1"/>
  <c r="AN231" i="5" a="1"/>
  <c r="AN231" i="5" s="1"/>
  <c r="AN215" i="5" a="1"/>
  <c r="AN215" i="5" s="1"/>
  <c r="AN230" i="5" a="1"/>
  <c r="AN230" i="5" s="1"/>
  <c r="AN224" i="5" a="1"/>
  <c r="AN224" i="5" s="1"/>
  <c r="AN219" i="5" a="1"/>
  <c r="AN219" i="5" s="1"/>
  <c r="AN214" i="5" a="1"/>
  <c r="AN214" i="5" s="1"/>
  <c r="AN228" i="5" a="1"/>
  <c r="AN228" i="5" s="1"/>
  <c r="AN227" i="5" a="1"/>
  <c r="AN227" i="5" s="1"/>
  <c r="AN223" i="5" a="1"/>
  <c r="AN223" i="5" s="1"/>
  <c r="AN222" i="5" a="1"/>
  <c r="AN222" i="5" s="1"/>
  <c r="AN220" i="5" a="1"/>
  <c r="AN220" i="5" s="1"/>
  <c r="AN213" i="5" a="1"/>
  <c r="AN213" i="5" s="1"/>
  <c r="AN221" i="5" a="1"/>
  <c r="AN221" i="5" s="1"/>
  <c r="AN212" i="5" a="1"/>
  <c r="AN212" i="5" s="1"/>
  <c r="AN229" i="5" a="1"/>
  <c r="AN229" i="5" s="1"/>
  <c r="AN226" i="5" a="1"/>
  <c r="AN226" i="5" s="1"/>
  <c r="AN216" i="5" a="1"/>
  <c r="AN216" i="5" s="1"/>
  <c r="AN211" i="5" a="1"/>
  <c r="AN211" i="5" s="1"/>
  <c r="AN200" i="5" a="1"/>
  <c r="AN200" i="5" s="1"/>
  <c r="AN195" i="5" a="1"/>
  <c r="AN195" i="5" s="1"/>
  <c r="AN185" i="5" a="1"/>
  <c r="AN185" i="5" s="1"/>
  <c r="AN182" i="5" a="1"/>
  <c r="AN182" i="5" s="1"/>
  <c r="AN177" i="5" a="1"/>
  <c r="AN177" i="5" s="1"/>
  <c r="AN199" i="5" a="1"/>
  <c r="AN199" i="5" s="1"/>
  <c r="AN190" i="5" a="1"/>
  <c r="AN190" i="5" s="1"/>
  <c r="AN174" i="5" a="1"/>
  <c r="AN174" i="5" s="1"/>
  <c r="AN207" i="5" a="1"/>
  <c r="AN207" i="5" s="1"/>
  <c r="AN204" i="5" a="1"/>
  <c r="AN204" i="5" s="1"/>
  <c r="AN191" i="5" a="1"/>
  <c r="AN191" i="5" s="1"/>
  <c r="AN186" i="5" a="1"/>
  <c r="AN186" i="5" s="1"/>
  <c r="AN178" i="5" a="1"/>
  <c r="AN178" i="5" s="1"/>
  <c r="AN198" i="5" a="1"/>
  <c r="AN198" i="5" s="1"/>
  <c r="AN196" i="5" a="1"/>
  <c r="AN196" i="5" s="1"/>
  <c r="AN192" i="5" a="1"/>
  <c r="AN192" i="5" s="1"/>
  <c r="AN179" i="5" a="1"/>
  <c r="AN179" i="5" s="1"/>
  <c r="AN176" i="5" a="1"/>
  <c r="AN176" i="5" s="1"/>
  <c r="AN172" i="5" a="1"/>
  <c r="AN172" i="5" s="1"/>
  <c r="AN203" i="5" a="1"/>
  <c r="AN203" i="5" s="1"/>
  <c r="AN197" i="5" a="1"/>
  <c r="AN197" i="5" s="1"/>
  <c r="AN187" i="5" a="1"/>
  <c r="AN187" i="5" s="1"/>
  <c r="AN210" i="5" a="1"/>
  <c r="AN210" i="5" s="1"/>
  <c r="AN209" i="5" a="1"/>
  <c r="AN209" i="5" s="1"/>
  <c r="AN208" i="5" a="1"/>
  <c r="AN208" i="5" s="1"/>
  <c r="AN202" i="5" a="1"/>
  <c r="AN202" i="5" s="1"/>
  <c r="AN193" i="5" a="1"/>
  <c r="AN193" i="5" s="1"/>
  <c r="AN188" i="5" a="1"/>
  <c r="AN188" i="5" s="1"/>
  <c r="AN183" i="5" a="1"/>
  <c r="AN183" i="5" s="1"/>
  <c r="AN180" i="5" a="1"/>
  <c r="AN180" i="5" s="1"/>
  <c r="AN206" i="5" a="1"/>
  <c r="AN206" i="5" s="1"/>
  <c r="AN201" i="5" a="1"/>
  <c r="AN201" i="5" s="1"/>
  <c r="AN184" i="5" a="1"/>
  <c r="AN184" i="5" s="1"/>
  <c r="AN175" i="5" a="1"/>
  <c r="AN175" i="5" s="1"/>
  <c r="AN205" i="5" a="1"/>
  <c r="AN205" i="5" s="1"/>
  <c r="AN194" i="5" a="1"/>
  <c r="AN194" i="5" s="1"/>
  <c r="AN189" i="5" a="1"/>
  <c r="AN189" i="5" s="1"/>
  <c r="AN181" i="5" a="1"/>
  <c r="AN181" i="5" s="1"/>
  <c r="AN173" i="5" a="1"/>
  <c r="AN173" i="5" s="1"/>
  <c r="AN167" i="5" a="1"/>
  <c r="AN167" i="5" s="1"/>
  <c r="AN166" i="5" a="1"/>
  <c r="AN166" i="5" s="1"/>
  <c r="AN163" i="5" a="1"/>
  <c r="AN163" i="5" s="1"/>
  <c r="AN161" i="5" a="1"/>
  <c r="AN161" i="5" s="1"/>
  <c r="AN160" i="5" a="1"/>
  <c r="AN160" i="5" s="1"/>
  <c r="AN158" i="5" a="1"/>
  <c r="AN158" i="5" s="1"/>
  <c r="AN153" i="5" a="1"/>
  <c r="AN153" i="5" s="1"/>
  <c r="AN137" i="5" a="1"/>
  <c r="AN137" i="5" s="1"/>
  <c r="AN136" i="5" a="1"/>
  <c r="AN136" i="5" s="1"/>
  <c r="AN134" i="5" a="1"/>
  <c r="AN134" i="5" s="1"/>
  <c r="AN129" i="5" a="1"/>
  <c r="AN129" i="5" s="1"/>
  <c r="AN154" i="5" a="1"/>
  <c r="AN154" i="5" s="1"/>
  <c r="AN146" i="5" a="1"/>
  <c r="AN146" i="5" s="1"/>
  <c r="AN135" i="5" a="1"/>
  <c r="AN135" i="5" s="1"/>
  <c r="AN133" i="5" a="1"/>
  <c r="AN133" i="5" s="1"/>
  <c r="AN132" i="5" a="1"/>
  <c r="AN132" i="5" s="1"/>
  <c r="AN159" i="5" a="1"/>
  <c r="AN159" i="5" s="1"/>
  <c r="AN144" i="5" a="1"/>
  <c r="AN144" i="5" s="1"/>
  <c r="AN140" i="5" a="1"/>
  <c r="AN140" i="5" s="1"/>
  <c r="AN127" i="5" a="1"/>
  <c r="AN127" i="5" s="1"/>
  <c r="AN170" i="5" a="1"/>
  <c r="AN170" i="5" s="1"/>
  <c r="AN155" i="5" a="1"/>
  <c r="AN155" i="5" s="1"/>
  <c r="AN139" i="5" a="1"/>
  <c r="AN139" i="5" s="1"/>
  <c r="AN130" i="5" a="1"/>
  <c r="AN130" i="5" s="1"/>
  <c r="AN152" i="5" a="1"/>
  <c r="AN152" i="5" s="1"/>
  <c r="AN156" i="5" a="1"/>
  <c r="AN156" i="5" s="1"/>
  <c r="AN143" i="5" a="1"/>
  <c r="AN143" i="5" s="1"/>
  <c r="AN138" i="5" a="1"/>
  <c r="AN138" i="5" s="1"/>
  <c r="AN128" i="5" a="1"/>
  <c r="AN128" i="5" s="1"/>
  <c r="AN171" i="5" a="1"/>
  <c r="AN171" i="5" s="1"/>
  <c r="AN169" i="5" a="1"/>
  <c r="AN169" i="5" s="1"/>
  <c r="AN168" i="5" a="1"/>
  <c r="AN168" i="5" s="1"/>
  <c r="AN151" i="5" a="1"/>
  <c r="AN151" i="5" s="1"/>
  <c r="AN150" i="5" a="1"/>
  <c r="AN150" i="5" s="1"/>
  <c r="AN149" i="5" a="1"/>
  <c r="AN149" i="5" s="1"/>
  <c r="AN148" i="5" a="1"/>
  <c r="AN148" i="5" s="1"/>
  <c r="AN145" i="5" a="1"/>
  <c r="AN145" i="5" s="1"/>
  <c r="AN142" i="5" a="1"/>
  <c r="AN142" i="5" s="1"/>
  <c r="AN131" i="5" a="1"/>
  <c r="AN131" i="5" s="1"/>
  <c r="AN165" i="5" a="1"/>
  <c r="AN165" i="5" s="1"/>
  <c r="AN164" i="5" a="1"/>
  <c r="AN164" i="5" s="1"/>
  <c r="AN162" i="5" a="1"/>
  <c r="AN162" i="5" s="1"/>
  <c r="AN157" i="5" a="1"/>
  <c r="AN157" i="5" s="1"/>
  <c r="AN147" i="5" a="1"/>
  <c r="AN147" i="5" s="1"/>
  <c r="AN141" i="5" a="1"/>
  <c r="AN141" i="5" s="1"/>
  <c r="AN126" i="5" a="1"/>
  <c r="AN126" i="5" s="1"/>
  <c r="AN117" i="5" a="1"/>
  <c r="AN117" i="5" s="1"/>
  <c r="AN113" i="5" a="1"/>
  <c r="AN113" i="5" s="1"/>
  <c r="AN94" i="5" a="1"/>
  <c r="AN94" i="5" s="1"/>
  <c r="AN125" i="5" a="1"/>
  <c r="AN125" i="5" s="1"/>
  <c r="AN120" i="5" a="1"/>
  <c r="AN120" i="5" s="1"/>
  <c r="AN108" i="5" a="1"/>
  <c r="AN108" i="5" s="1"/>
  <c r="AN104" i="5" a="1"/>
  <c r="AN104" i="5" s="1"/>
  <c r="AN91" i="5" a="1"/>
  <c r="AN91" i="5" s="1"/>
  <c r="AN85" i="5" a="1"/>
  <c r="AN85" i="5" s="1"/>
  <c r="AN112" i="5" a="1"/>
  <c r="AN112" i="5" s="1"/>
  <c r="AN107" i="5" a="1"/>
  <c r="AN107" i="5" s="1"/>
  <c r="AN103" i="5" a="1"/>
  <c r="AN103" i="5" s="1"/>
  <c r="AN88" i="5" a="1"/>
  <c r="AN88" i="5" s="1"/>
  <c r="AN124" i="5" a="1"/>
  <c r="AN124" i="5" s="1"/>
  <c r="AN118" i="5" a="1"/>
  <c r="AN118" i="5" s="1"/>
  <c r="AN106" i="5" a="1"/>
  <c r="AN106" i="5" s="1"/>
  <c r="AN96" i="5" a="1"/>
  <c r="AN96" i="5" s="1"/>
  <c r="AN93" i="5" a="1"/>
  <c r="AN93" i="5" s="1"/>
  <c r="AN90" i="5" a="1"/>
  <c r="AN90" i="5" s="1"/>
  <c r="AN87" i="5" a="1"/>
  <c r="AN87" i="5" s="1"/>
  <c r="AN116" i="5" a="1"/>
  <c r="AN116" i="5" s="1"/>
  <c r="AN111" i="5" a="1"/>
  <c r="AN111" i="5" s="1"/>
  <c r="AN101" i="5" a="1"/>
  <c r="AN101" i="5" s="1"/>
  <c r="AN99" i="5" a="1"/>
  <c r="AN99" i="5" s="1"/>
  <c r="AN98" i="5" a="1"/>
  <c r="AN98" i="5" s="1"/>
  <c r="AN95" i="5" a="1"/>
  <c r="AN95" i="5" s="1"/>
  <c r="AN84" i="5" a="1"/>
  <c r="AN84" i="5" s="1"/>
  <c r="AN123" i="5" a="1"/>
  <c r="AN123" i="5" s="1"/>
  <c r="AN115" i="5" a="1"/>
  <c r="AN115" i="5" s="1"/>
  <c r="AN110" i="5" a="1"/>
  <c r="AN110" i="5" s="1"/>
  <c r="AN92" i="5" a="1"/>
  <c r="AN92" i="5" s="1"/>
  <c r="AN122" i="5" a="1"/>
  <c r="AN122" i="5" s="1"/>
  <c r="AN100" i="5" a="1"/>
  <c r="AN100" i="5" s="1"/>
  <c r="AN89" i="5" a="1"/>
  <c r="AN89" i="5" s="1"/>
  <c r="AN121" i="5" a="1"/>
  <c r="AN121" i="5" s="1"/>
  <c r="AN119" i="5" a="1"/>
  <c r="AN119" i="5" s="1"/>
  <c r="AN114" i="5" a="1"/>
  <c r="AN114" i="5" s="1"/>
  <c r="AN109" i="5" a="1"/>
  <c r="AN109" i="5" s="1"/>
  <c r="AN105" i="5" a="1"/>
  <c r="AN105" i="5" s="1"/>
  <c r="AN102" i="5" a="1"/>
  <c r="AN102" i="5" s="1"/>
  <c r="AN97" i="5" a="1"/>
  <c r="AN97" i="5" s="1"/>
  <c r="AN86" i="5" a="1"/>
  <c r="AN86" i="5" s="1"/>
  <c r="AN83" i="5" a="1"/>
  <c r="AN83" i="5" s="1"/>
  <c r="AN75" i="5" a="1"/>
  <c r="AN75" i="5" s="1"/>
  <c r="AN67" i="5" a="1"/>
  <c r="AN67" i="5" s="1"/>
  <c r="AN59" i="5" a="1"/>
  <c r="AN59" i="5" s="1"/>
  <c r="AN53" i="5" a="1"/>
  <c r="AN53" i="5" s="1"/>
  <c r="AN78" i="5" a="1"/>
  <c r="AN78" i="5" s="1"/>
  <c r="AN70" i="5" a="1"/>
  <c r="AN70" i="5" s="1"/>
  <c r="AN62" i="5" a="1"/>
  <c r="AN62" i="5" s="1"/>
  <c r="AN57" i="5" a="1"/>
  <c r="AN57" i="5" s="1"/>
  <c r="AN73" i="5" a="1"/>
  <c r="AN73" i="5" s="1"/>
  <c r="AN65" i="5" a="1"/>
  <c r="AN65" i="5" s="1"/>
  <c r="AN76" i="5" a="1"/>
  <c r="AN76" i="5" s="1"/>
  <c r="AN68" i="5" a="1"/>
  <c r="AN68" i="5" s="1"/>
  <c r="AN60" i="5" a="1"/>
  <c r="AN60" i="5" s="1"/>
  <c r="AN56" i="5" a="1"/>
  <c r="AN56" i="5" s="1"/>
  <c r="AN81" i="5" a="1"/>
  <c r="AN81" i="5" s="1"/>
  <c r="AN80" i="5" a="1"/>
  <c r="AN80" i="5" s="1"/>
  <c r="AN71" i="5" a="1"/>
  <c r="AN71" i="5" s="1"/>
  <c r="AN63" i="5" a="1"/>
  <c r="AN63" i="5" s="1"/>
  <c r="AN55" i="5" a="1"/>
  <c r="AN55" i="5" s="1"/>
  <c r="AN82" i="5" a="1"/>
  <c r="AN82" i="5" s="1"/>
  <c r="AN77" i="5" a="1"/>
  <c r="AN77" i="5" s="1"/>
  <c r="AN74" i="5" a="1"/>
  <c r="AN74" i="5" s="1"/>
  <c r="AN66" i="5" a="1"/>
  <c r="AN66" i="5" s="1"/>
  <c r="AN58" i="5" a="1"/>
  <c r="AN58" i="5" s="1"/>
  <c r="AN45" i="5" a="1"/>
  <c r="AN45" i="5" s="1"/>
  <c r="AN79" i="5" a="1"/>
  <c r="AN79" i="5" s="1"/>
  <c r="AN69" i="5" a="1"/>
  <c r="AN69" i="5" s="1"/>
  <c r="AN61" i="5" a="1"/>
  <c r="AN61" i="5" s="1"/>
  <c r="AN54" i="5" a="1"/>
  <c r="AN54" i="5" s="1"/>
  <c r="AN72" i="5" a="1"/>
  <c r="AN72" i="5" s="1"/>
  <c r="AN64" i="5" a="1"/>
  <c r="AN64" i="5" s="1"/>
  <c r="AN43" i="5" a="1"/>
  <c r="AN43" i="5" s="1"/>
  <c r="AN33" i="5" a="1"/>
  <c r="AN33" i="5" s="1"/>
  <c r="AN25" i="5" a="1"/>
  <c r="AN25" i="5" s="1"/>
  <c r="AN20" i="5" a="1"/>
  <c r="AN20" i="5" s="1"/>
  <c r="AN10" i="5" a="1"/>
  <c r="AN10" i="5" s="1"/>
  <c r="AN48" i="5" a="1"/>
  <c r="AN48" i="5" s="1"/>
  <c r="AN44" i="5" a="1"/>
  <c r="AN44" i="5" s="1"/>
  <c r="AN36" i="5" a="1"/>
  <c r="AN36" i="5" s="1"/>
  <c r="AN28" i="5" a="1"/>
  <c r="AN28" i="5" s="1"/>
  <c r="AN8" i="5" a="1"/>
  <c r="AN8" i="5" s="1"/>
  <c r="AN7" i="5" a="1"/>
  <c r="AN7" i="5" s="1"/>
  <c r="AN6" i="5" a="1"/>
  <c r="AN6" i="5" s="1"/>
  <c r="AN51" i="5" a="1"/>
  <c r="AN51" i="5" s="1"/>
  <c r="AN42" i="5" a="1"/>
  <c r="AN42" i="5" s="1"/>
  <c r="AN39" i="5" a="1"/>
  <c r="AN39" i="5" s="1"/>
  <c r="AN31" i="5" a="1"/>
  <c r="AN31" i="5" s="1"/>
  <c r="AN15" i="5" a="1"/>
  <c r="AN15" i="5" s="1"/>
  <c r="AN12" i="5" a="1"/>
  <c r="AN12" i="5" s="1"/>
  <c r="AN9" i="5" a="1"/>
  <c r="AN9" i="5" s="1"/>
  <c r="AN34" i="5" a="1"/>
  <c r="AN34" i="5" s="1"/>
  <c r="AN26" i="5" a="1"/>
  <c r="AN26" i="5" s="1"/>
  <c r="AN22" i="5" a="1"/>
  <c r="AN22" i="5" s="1"/>
  <c r="AN17" i="5" a="1"/>
  <c r="AN17" i="5" s="1"/>
  <c r="AN49" i="5" a="1"/>
  <c r="AN49" i="5" s="1"/>
  <c r="AN37" i="5" a="1"/>
  <c r="AN37" i="5" s="1"/>
  <c r="AN29" i="5" a="1"/>
  <c r="AN29" i="5" s="1"/>
  <c r="AN18" i="5" a="1"/>
  <c r="AN18" i="5" s="1"/>
  <c r="AN52" i="5" a="1"/>
  <c r="AN52" i="5" s="1"/>
  <c r="AN40" i="5" a="1"/>
  <c r="AN40" i="5" s="1"/>
  <c r="AN32" i="5" a="1"/>
  <c r="AN32" i="5" s="1"/>
  <c r="AN24" i="5" a="1"/>
  <c r="AN24" i="5" s="1"/>
  <c r="AN21" i="5" a="1"/>
  <c r="AN21" i="5" s="1"/>
  <c r="AN14" i="5" a="1"/>
  <c r="AN14" i="5" s="1"/>
  <c r="AN11" i="5" a="1"/>
  <c r="AN11" i="5" s="1"/>
  <c r="AN47" i="5" a="1"/>
  <c r="AN47" i="5" s="1"/>
  <c r="AN46" i="5" a="1"/>
  <c r="AN46" i="5" s="1"/>
  <c r="AN41" i="5" a="1"/>
  <c r="AN41" i="5" s="1"/>
  <c r="AN35" i="5" a="1"/>
  <c r="AN35" i="5" s="1"/>
  <c r="AN27" i="5" a="1"/>
  <c r="AN27" i="5" s="1"/>
  <c r="AN19" i="5" a="1"/>
  <c r="AN19" i="5" s="1"/>
  <c r="AN16" i="5" a="1"/>
  <c r="AN16" i="5" s="1"/>
  <c r="AN50" i="5" a="1"/>
  <c r="AN50" i="5" s="1"/>
  <c r="AN38" i="5" a="1"/>
  <c r="AN38" i="5" s="1"/>
  <c r="AN30" i="5" a="1"/>
  <c r="AN30" i="5" s="1"/>
  <c r="AN23" i="5" a="1"/>
  <c r="AN23" i="5" s="1"/>
  <c r="AN13" i="5" a="1"/>
  <c r="AN13" i="5" s="1"/>
  <c r="BB1" i="6"/>
  <c r="BG354" i="5" a="1"/>
  <c r="BG354" i="5" s="1"/>
  <c r="BG357" i="5" a="1"/>
  <c r="BG357" i="5" s="1"/>
  <c r="BG350" i="5" a="1"/>
  <c r="BG350" i="5" s="1"/>
  <c r="BG358" i="5" a="1"/>
  <c r="BG358" i="5" s="1"/>
  <c r="BG352" i="5" a="1"/>
  <c r="BG352" i="5" s="1"/>
  <c r="BG353" i="5" a="1"/>
  <c r="BG353" i="5" s="1"/>
  <c r="BG356" i="5" a="1"/>
  <c r="BG356" i="5" s="1"/>
  <c r="BG351" i="5" a="1"/>
  <c r="BG351" i="5" s="1"/>
  <c r="BB93" i="6" s="1"/>
  <c r="BG355" i="5" a="1"/>
  <c r="BG355" i="5" s="1"/>
  <c r="BG343" i="5" a="1"/>
  <c r="BG343" i="5" s="1"/>
  <c r="BG340" i="5" a="1"/>
  <c r="BG340" i="5" s="1"/>
  <c r="BG346" i="5" a="1"/>
  <c r="BG346" i="5" s="1"/>
  <c r="BG342" i="5" a="1"/>
  <c r="BG342" i="5" s="1"/>
  <c r="BG348" i="5" a="1"/>
  <c r="BG348" i="5" s="1"/>
  <c r="BG345" i="5" a="1"/>
  <c r="BG345" i="5" s="1"/>
  <c r="BG344" i="5" a="1"/>
  <c r="BG344" i="5" s="1"/>
  <c r="BG349" i="5" a="1"/>
  <c r="BG349" i="5" s="1"/>
  <c r="BG347" i="5" a="1"/>
  <c r="BG347" i="5" s="1"/>
  <c r="BG341" i="5" a="1"/>
  <c r="BG341" i="5" s="1"/>
  <c r="BG338" i="5" a="1"/>
  <c r="BG338" i="5" s="1"/>
  <c r="BG337" i="5" a="1"/>
  <c r="BG337" i="5" s="1"/>
  <c r="BG333" i="5" a="1"/>
  <c r="BG333" i="5" s="1"/>
  <c r="BG335" i="5" a="1"/>
  <c r="BG335" i="5" s="1"/>
  <c r="BG331" i="5" a="1"/>
  <c r="BG331" i="5" s="1"/>
  <c r="BB88" i="6" s="1"/>
  <c r="BG330" i="5" a="1"/>
  <c r="BG330" i="5" s="1"/>
  <c r="BG339" i="5" a="1"/>
  <c r="BG339" i="5" s="1"/>
  <c r="BB90" i="6" s="1"/>
  <c r="BG336" i="5" a="1"/>
  <c r="BG336" i="5" s="1"/>
  <c r="BG334" i="5" a="1"/>
  <c r="BG334" i="5" s="1"/>
  <c r="BG332" i="5" a="1"/>
  <c r="BG332" i="5" s="1"/>
  <c r="BG325" i="5" a="1"/>
  <c r="BG325" i="5" s="1"/>
  <c r="BG323" i="5" a="1"/>
  <c r="BG323" i="5" s="1"/>
  <c r="BG321" i="5" a="1"/>
  <c r="BG321" i="5" s="1"/>
  <c r="BG319" i="5" a="1"/>
  <c r="BG319" i="5" s="1"/>
  <c r="BG317" i="5" a="1"/>
  <c r="BG317" i="5" s="1"/>
  <c r="BG329" i="5" a="1"/>
  <c r="BG329" i="5" s="1"/>
  <c r="BG326" i="5" a="1"/>
  <c r="BG326" i="5" s="1"/>
  <c r="BG324" i="5" a="1"/>
  <c r="BG324" i="5" s="1"/>
  <c r="BG315" i="5" a="1"/>
  <c r="BG315" i="5" s="1"/>
  <c r="BB84" i="6" s="1"/>
  <c r="BG311" i="5" a="1"/>
  <c r="BG311" i="5" s="1"/>
  <c r="BG328" i="5" a="1"/>
  <c r="BG328" i="5" s="1"/>
  <c r="BG322" i="5" a="1"/>
  <c r="BG322" i="5" s="1"/>
  <c r="BG320" i="5" a="1"/>
  <c r="BG320" i="5" s="1"/>
  <c r="BG313" i="5" a="1"/>
  <c r="BG313" i="5" s="1"/>
  <c r="BG312" i="5" a="1"/>
  <c r="BG312" i="5" s="1"/>
  <c r="BG318" i="5" a="1"/>
  <c r="BG318" i="5" s="1"/>
  <c r="BG327" i="5" a="1"/>
  <c r="BG327" i="5" s="1"/>
  <c r="BG316" i="5" a="1"/>
  <c r="BG316" i="5" s="1"/>
  <c r="BG314" i="5" a="1"/>
  <c r="BG314" i="5" s="1"/>
  <c r="BG302" i="5" a="1"/>
  <c r="BG302" i="5" s="1"/>
  <c r="BG295" i="5" a="1"/>
  <c r="BG295" i="5" s="1"/>
  <c r="BG304" i="5" a="1"/>
  <c r="BG304" i="5" s="1"/>
  <c r="BG301" i="5" a="1"/>
  <c r="BG301" i="5" s="1"/>
  <c r="BG294" i="5" a="1"/>
  <c r="BG294" i="5" s="1"/>
  <c r="BG308" i="5" a="1"/>
  <c r="BG308" i="5" s="1"/>
  <c r="BG306" i="5" a="1"/>
  <c r="BG306" i="5" s="1"/>
  <c r="BG303" i="5" a="1"/>
  <c r="BG303" i="5" s="1"/>
  <c r="BB81" i="6" s="1"/>
  <c r="BG298" i="5" a="1"/>
  <c r="BG298" i="5" s="1"/>
  <c r="BG293" i="5" a="1"/>
  <c r="BG293" i="5" s="1"/>
  <c r="BG300" i="5" a="1"/>
  <c r="BG300" i="5" s="1"/>
  <c r="BG297" i="5" a="1"/>
  <c r="BG297" i="5" s="1"/>
  <c r="BG309" i="5" a="1"/>
  <c r="BG309" i="5" s="1"/>
  <c r="BG296" i="5" a="1"/>
  <c r="BG296" i="5" s="1"/>
  <c r="BG310" i="5" a="1"/>
  <c r="BG310" i="5" s="1"/>
  <c r="BG307" i="5" a="1"/>
  <c r="BG307" i="5" s="1"/>
  <c r="BB82" i="6" s="1"/>
  <c r="BG305" i="5" a="1"/>
  <c r="BG305" i="5" s="1"/>
  <c r="BG299" i="5" a="1"/>
  <c r="BG299" i="5" s="1"/>
  <c r="BG281" i="5" a="1"/>
  <c r="BG281" i="5" s="1"/>
  <c r="BG274" i="5" a="1"/>
  <c r="BG274" i="5" s="1"/>
  <c r="BG277" i="5" a="1"/>
  <c r="BG277" i="5" s="1"/>
  <c r="BG280" i="5" a="1"/>
  <c r="BG280" i="5" s="1"/>
  <c r="BG279" i="5" a="1"/>
  <c r="BG279" i="5" s="1"/>
  <c r="BG287" i="5" a="1"/>
  <c r="BG287" i="5" s="1"/>
  <c r="BB77" i="6" s="1"/>
  <c r="BG276" i="5" a="1"/>
  <c r="BG276" i="5" s="1"/>
  <c r="BG292" i="5" a="1"/>
  <c r="BG292" i="5" s="1"/>
  <c r="BG290" i="5" a="1"/>
  <c r="BG290" i="5" s="1"/>
  <c r="BG288" i="5" a="1"/>
  <c r="BG288" i="5" s="1"/>
  <c r="BG285" i="5" a="1"/>
  <c r="BG285" i="5" s="1"/>
  <c r="BG289" i="5" a="1"/>
  <c r="BG289" i="5" s="1"/>
  <c r="BG286" i="5" a="1"/>
  <c r="BG286" i="5" s="1"/>
  <c r="BG283" i="5" a="1"/>
  <c r="BG283" i="5" s="1"/>
  <c r="BB76" i="6" s="1"/>
  <c r="BG278" i="5" a="1"/>
  <c r="BG278" i="5" s="1"/>
  <c r="BG275" i="5" a="1"/>
  <c r="BG275" i="5" s="1"/>
  <c r="BB74" i="6" s="1"/>
  <c r="BG291" i="5" a="1"/>
  <c r="BG291" i="5" s="1"/>
  <c r="BG284" i="5" a="1"/>
  <c r="BG284" i="5" s="1"/>
  <c r="BG282" i="5" a="1"/>
  <c r="BG282" i="5" s="1"/>
  <c r="BG261" i="5" a="1"/>
  <c r="BG261" i="5" s="1"/>
  <c r="BG255" i="5" a="1"/>
  <c r="BG255" i="5" s="1"/>
  <c r="BG268" i="5" a="1"/>
  <c r="BG268" i="5" s="1"/>
  <c r="BG264" i="5" a="1"/>
  <c r="BG264" i="5" s="1"/>
  <c r="BG260" i="5" a="1"/>
  <c r="BG260" i="5" s="1"/>
  <c r="BG272" i="5" a="1"/>
  <c r="BG272" i="5" s="1"/>
  <c r="BG271" i="5" a="1"/>
  <c r="BG271" i="5" s="1"/>
  <c r="BB73" i="6" s="1"/>
  <c r="BG270" i="5" a="1"/>
  <c r="BG270" i="5" s="1"/>
  <c r="BG267" i="5" a="1"/>
  <c r="BG267" i="5" s="1"/>
  <c r="BG257" i="5" a="1"/>
  <c r="BG257" i="5" s="1"/>
  <c r="BG254" i="5" a="1"/>
  <c r="BG254" i="5" s="1"/>
  <c r="BG273" i="5" a="1"/>
  <c r="BG273" i="5" s="1"/>
  <c r="BG266" i="5" a="1"/>
  <c r="BG266" i="5" s="1"/>
  <c r="BG263" i="5" a="1"/>
  <c r="BG263" i="5" s="1"/>
  <c r="BG259" i="5" a="1"/>
  <c r="BG259" i="5" s="1"/>
  <c r="BG256" i="5" a="1"/>
  <c r="BG256" i="5" s="1"/>
  <c r="BG269" i="5" a="1"/>
  <c r="BG269" i="5" s="1"/>
  <c r="BG265" i="5" a="1"/>
  <c r="BG265" i="5" s="1"/>
  <c r="BG262" i="5" a="1"/>
  <c r="BG262" i="5" s="1"/>
  <c r="BG258" i="5" a="1"/>
  <c r="BG258" i="5" s="1"/>
  <c r="BG253" i="5" a="1"/>
  <c r="BG253" i="5" s="1"/>
  <c r="BG252" i="5" a="1"/>
  <c r="BG252" i="5" s="1"/>
  <c r="BG245" i="5" a="1"/>
  <c r="BG245" i="5" s="1"/>
  <c r="BG239" i="5" a="1"/>
  <c r="BG239" i="5" s="1"/>
  <c r="BG238" i="5" a="1"/>
  <c r="BG238" i="5" s="1"/>
  <c r="BG233" i="5" a="1"/>
  <c r="BG233" i="5" s="1"/>
  <c r="BG251" i="5" a="1"/>
  <c r="BG251" i="5" s="1"/>
  <c r="BB68" i="6" s="1"/>
  <c r="BG249" i="5" a="1"/>
  <c r="BG249" i="5" s="1"/>
  <c r="BG243" i="5" a="1"/>
  <c r="BG243" i="5" s="1"/>
  <c r="BG250" i="5" a="1"/>
  <c r="BG250" i="5" s="1"/>
  <c r="BG242" i="5" a="1"/>
  <c r="BG242" i="5" s="1"/>
  <c r="BG237" i="5" a="1"/>
  <c r="BG237" i="5" s="1"/>
  <c r="BG236" i="5" a="1"/>
  <c r="BG236" i="5" s="1"/>
  <c r="BG244" i="5" a="1"/>
  <c r="BG244" i="5" s="1"/>
  <c r="BG241" i="5" a="1"/>
  <c r="BG241" i="5" s="1"/>
  <c r="BG240" i="5" a="1"/>
  <c r="BG240" i="5" s="1"/>
  <c r="BG235" i="5" a="1"/>
  <c r="BG235" i="5" s="1"/>
  <c r="BG234" i="5" a="1"/>
  <c r="BG234" i="5" s="1"/>
  <c r="BG248" i="5" a="1"/>
  <c r="BG248" i="5" s="1"/>
  <c r="BG247" i="5" a="1"/>
  <c r="BG247" i="5" s="1"/>
  <c r="BG246" i="5" a="1"/>
  <c r="BG246" i="5" s="1"/>
  <c r="BG230" i="5" a="1"/>
  <c r="BG230" i="5" s="1"/>
  <c r="BG225" i="5" a="1"/>
  <c r="BG225" i="5" s="1"/>
  <c r="BG224" i="5" a="1"/>
  <c r="BG224" i="5" s="1"/>
  <c r="BG212" i="5" a="1"/>
  <c r="BG212" i="5" s="1"/>
  <c r="BG231" i="5" a="1"/>
  <c r="BG231" i="5" s="1"/>
  <c r="BG217" i="5" a="1"/>
  <c r="BG217" i="5" s="1"/>
  <c r="BG227" i="5" a="1"/>
  <c r="BG227" i="5" s="1"/>
  <c r="BG218" i="5" a="1"/>
  <c r="BG218" i="5" s="1"/>
  <c r="BG216" i="5" a="1"/>
  <c r="BG216" i="5" s="1"/>
  <c r="BG211" i="5" a="1"/>
  <c r="BG211" i="5" s="1"/>
  <c r="BB58" i="6" s="1"/>
  <c r="BG229" i="5" a="1"/>
  <c r="BG229" i="5" s="1"/>
  <c r="BG223" i="5" a="1"/>
  <c r="BG223" i="5" s="1"/>
  <c r="BG215" i="5" a="1"/>
  <c r="BG215" i="5" s="1"/>
  <c r="BG222" i="5" a="1"/>
  <c r="BG222" i="5" s="1"/>
  <c r="BG221" i="5" a="1"/>
  <c r="BG221" i="5" s="1"/>
  <c r="BG219" i="5" a="1"/>
  <c r="BG219" i="5" s="1"/>
  <c r="BG214" i="5" a="1"/>
  <c r="BG214" i="5" s="1"/>
  <c r="BG226" i="5" a="1"/>
  <c r="BG226" i="5" s="1"/>
  <c r="BG220" i="5" a="1"/>
  <c r="BG220" i="5" s="1"/>
  <c r="BG213" i="5" a="1"/>
  <c r="BG213" i="5" s="1"/>
  <c r="BG232" i="5" a="1"/>
  <c r="BG232" i="5" s="1"/>
  <c r="BG228" i="5" a="1"/>
  <c r="BG228" i="5" s="1"/>
  <c r="BG208" i="5" a="1"/>
  <c r="BG208" i="5" s="1"/>
  <c r="BG189" i="5" a="1"/>
  <c r="BG189" i="5" s="1"/>
  <c r="BG177" i="5" a="1"/>
  <c r="BG177" i="5" s="1"/>
  <c r="BG209" i="5" a="1"/>
  <c r="BG209" i="5" s="1"/>
  <c r="BG206" i="5" a="1"/>
  <c r="BG206" i="5" s="1"/>
  <c r="BG201" i="5" a="1"/>
  <c r="BG201" i="5" s="1"/>
  <c r="BG195" i="5" a="1"/>
  <c r="BG195" i="5" s="1"/>
  <c r="BG190" i="5" a="1"/>
  <c r="BG190" i="5" s="1"/>
  <c r="BG185" i="5" a="1"/>
  <c r="BG185" i="5" s="1"/>
  <c r="BG182" i="5" a="1"/>
  <c r="BG182" i="5" s="1"/>
  <c r="BG176" i="5" a="1"/>
  <c r="BG176" i="5" s="1"/>
  <c r="BG191" i="5" a="1"/>
  <c r="BG191" i="5" s="1"/>
  <c r="BB53" i="6" s="1"/>
  <c r="BG186" i="5" a="1"/>
  <c r="BG186" i="5" s="1"/>
  <c r="BG178" i="5" a="1"/>
  <c r="BG178" i="5" s="1"/>
  <c r="BG171" i="5" a="1"/>
  <c r="BG171" i="5" s="1"/>
  <c r="BG205" i="5" a="1"/>
  <c r="BG205" i="5" s="1"/>
  <c r="BG200" i="5" a="1"/>
  <c r="BG200" i="5" s="1"/>
  <c r="BG196" i="5" a="1"/>
  <c r="BG196" i="5" s="1"/>
  <c r="BG173" i="5" a="1"/>
  <c r="BG173" i="5" s="1"/>
  <c r="BG207" i="5" a="1"/>
  <c r="BG207" i="5" s="1"/>
  <c r="BB57" i="6" s="1"/>
  <c r="BG204" i="5" a="1"/>
  <c r="BG204" i="5" s="1"/>
  <c r="BG197" i="5" a="1"/>
  <c r="BG197" i="5" s="1"/>
  <c r="BG192" i="5" a="1"/>
  <c r="BG192" i="5" s="1"/>
  <c r="BG187" i="5" a="1"/>
  <c r="BG187" i="5" s="1"/>
  <c r="BB52" i="6" s="1"/>
  <c r="BG183" i="5" a="1"/>
  <c r="BG183" i="5" s="1"/>
  <c r="BB51" i="6" s="1"/>
  <c r="BG179" i="5" a="1"/>
  <c r="BG179" i="5" s="1"/>
  <c r="BB50" i="6" s="1"/>
  <c r="BG175" i="5" a="1"/>
  <c r="BG175" i="5" s="1"/>
  <c r="BG203" i="5" a="1"/>
  <c r="BG203" i="5" s="1"/>
  <c r="BB56" i="6" s="1"/>
  <c r="BG199" i="5" a="1"/>
  <c r="BG199" i="5" s="1"/>
  <c r="BG188" i="5" a="1"/>
  <c r="BG188" i="5" s="1"/>
  <c r="BG180" i="5" a="1"/>
  <c r="BG180" i="5" s="1"/>
  <c r="BG210" i="5" a="1"/>
  <c r="BG210" i="5" s="1"/>
  <c r="BG198" i="5" a="1"/>
  <c r="BG198" i="5" s="1"/>
  <c r="BG194" i="5" a="1"/>
  <c r="BG194" i="5" s="1"/>
  <c r="BG193" i="5" a="1"/>
  <c r="BG193" i="5" s="1"/>
  <c r="BG202" i="5" a="1"/>
  <c r="BG202" i="5" s="1"/>
  <c r="BG184" i="5" a="1"/>
  <c r="BG184" i="5" s="1"/>
  <c r="BG181" i="5" a="1"/>
  <c r="BG181" i="5" s="1"/>
  <c r="BG174" i="5" a="1"/>
  <c r="BG174" i="5" s="1"/>
  <c r="BG172" i="5" a="1"/>
  <c r="BG172" i="5" s="1"/>
  <c r="BG169" i="5" a="1"/>
  <c r="BG169" i="5" s="1"/>
  <c r="BG158" i="5" a="1"/>
  <c r="BG158" i="5" s="1"/>
  <c r="BG153" i="5" a="1"/>
  <c r="BG153" i="5" s="1"/>
  <c r="BG149" i="5" a="1"/>
  <c r="BG149" i="5" s="1"/>
  <c r="BG148" i="5" a="1"/>
  <c r="BG148" i="5" s="1"/>
  <c r="BG147" i="5" a="1"/>
  <c r="BG147" i="5" s="1"/>
  <c r="BG146" i="5" a="1"/>
  <c r="BG146" i="5" s="1"/>
  <c r="BG137" i="5" a="1"/>
  <c r="BG137" i="5" s="1"/>
  <c r="BG130" i="5" a="1"/>
  <c r="BG130" i="5" s="1"/>
  <c r="BG168" i="5" a="1"/>
  <c r="BG168" i="5" s="1"/>
  <c r="BG167" i="5" a="1"/>
  <c r="BG167" i="5" s="1"/>
  <c r="BG166" i="5" a="1"/>
  <c r="BG166" i="5" s="1"/>
  <c r="BG165" i="5" a="1"/>
  <c r="BG165" i="5" s="1"/>
  <c r="BG164" i="5" a="1"/>
  <c r="BG164" i="5" s="1"/>
  <c r="BG163" i="5" a="1"/>
  <c r="BG163" i="5" s="1"/>
  <c r="BG162" i="5" a="1"/>
  <c r="BG162" i="5" s="1"/>
  <c r="BG161" i="5" a="1"/>
  <c r="BG161" i="5" s="1"/>
  <c r="BG154" i="5" a="1"/>
  <c r="BG154" i="5" s="1"/>
  <c r="BG145" i="5" a="1"/>
  <c r="BG145" i="5" s="1"/>
  <c r="BG142" i="5" a="1"/>
  <c r="BG142" i="5" s="1"/>
  <c r="BG134" i="5" a="1"/>
  <c r="BG134" i="5" s="1"/>
  <c r="BG125" i="5" a="1"/>
  <c r="BG125" i="5" s="1"/>
  <c r="BG160" i="5" a="1"/>
  <c r="BG160" i="5" s="1"/>
  <c r="BG141" i="5" a="1"/>
  <c r="BG141" i="5" s="1"/>
  <c r="BG136" i="5" a="1"/>
  <c r="BG136" i="5" s="1"/>
  <c r="BG135" i="5" a="1"/>
  <c r="BG135" i="5" s="1"/>
  <c r="BG133" i="5" a="1"/>
  <c r="BG133" i="5" s="1"/>
  <c r="BG128" i="5" a="1"/>
  <c r="BG128" i="5" s="1"/>
  <c r="BG159" i="5" a="1"/>
  <c r="BG159" i="5" s="1"/>
  <c r="BG155" i="5" a="1"/>
  <c r="BG155" i="5" s="1"/>
  <c r="BG140" i="5" a="1"/>
  <c r="BG140" i="5" s="1"/>
  <c r="BG131" i="5" a="1"/>
  <c r="BG131" i="5" s="1"/>
  <c r="BG170" i="5" a="1"/>
  <c r="BG170" i="5" s="1"/>
  <c r="BG152" i="5" a="1"/>
  <c r="BG152" i="5" s="1"/>
  <c r="BG144" i="5" a="1"/>
  <c r="BG144" i="5" s="1"/>
  <c r="BG129" i="5" a="1"/>
  <c r="BG129" i="5" s="1"/>
  <c r="BG157" i="5" a="1"/>
  <c r="BG157" i="5" s="1"/>
  <c r="BG156" i="5" a="1"/>
  <c r="BG156" i="5" s="1"/>
  <c r="BG139" i="5" a="1"/>
  <c r="BG139" i="5" s="1"/>
  <c r="BG132" i="5" a="1"/>
  <c r="BG132" i="5" s="1"/>
  <c r="BG124" i="5" a="1"/>
  <c r="BG124" i="5" s="1"/>
  <c r="BG151" i="5" a="1"/>
  <c r="BG151" i="5" s="1"/>
  <c r="BB43" i="6" s="1"/>
  <c r="BG150" i="5" a="1"/>
  <c r="BG150" i="5" s="1"/>
  <c r="BG143" i="5" a="1"/>
  <c r="BG143" i="5" s="1"/>
  <c r="BB41" i="6" s="1"/>
  <c r="BG138" i="5" a="1"/>
  <c r="BG138" i="5" s="1"/>
  <c r="BG127" i="5" a="1"/>
  <c r="BG127" i="5" s="1"/>
  <c r="BG126" i="5" a="1"/>
  <c r="BG126" i="5" s="1"/>
  <c r="BG123" i="5" a="1"/>
  <c r="BG123" i="5" s="1"/>
  <c r="BB36" i="6" s="1"/>
  <c r="BG115" i="5" a="1"/>
  <c r="BG115" i="5" s="1"/>
  <c r="BG110" i="5" a="1"/>
  <c r="BG110" i="5" s="1"/>
  <c r="BG93" i="5" a="1"/>
  <c r="BG93" i="5" s="1"/>
  <c r="BG122" i="5" a="1"/>
  <c r="BG122" i="5" s="1"/>
  <c r="BG119" i="5" a="1"/>
  <c r="BG119" i="5" s="1"/>
  <c r="BG114" i="5" a="1"/>
  <c r="BG114" i="5" s="1"/>
  <c r="BG101" i="5" a="1"/>
  <c r="BG101" i="5" s="1"/>
  <c r="BG90" i="5" a="1"/>
  <c r="BG90" i="5" s="1"/>
  <c r="BG109" i="5" a="1"/>
  <c r="BG109" i="5" s="1"/>
  <c r="BG105" i="5" a="1"/>
  <c r="BG105" i="5" s="1"/>
  <c r="BG98" i="5" a="1"/>
  <c r="BG98" i="5" s="1"/>
  <c r="BG87" i="5" a="1"/>
  <c r="BG87" i="5" s="1"/>
  <c r="BB27" i="6" s="1"/>
  <c r="BG84" i="5" a="1"/>
  <c r="BG84" i="5" s="1"/>
  <c r="BG121" i="5" a="1"/>
  <c r="BG121" i="5" s="1"/>
  <c r="BG117" i="5" a="1"/>
  <c r="BG117" i="5" s="1"/>
  <c r="BG113" i="5" a="1"/>
  <c r="BG113" i="5" s="1"/>
  <c r="BG108" i="5" a="1"/>
  <c r="BG108" i="5" s="1"/>
  <c r="BG95" i="5" a="1"/>
  <c r="BG95" i="5" s="1"/>
  <c r="BG104" i="5" a="1"/>
  <c r="BG104" i="5" s="1"/>
  <c r="BG102" i="5" a="1"/>
  <c r="BG102" i="5" s="1"/>
  <c r="BG92" i="5" a="1"/>
  <c r="BG92" i="5" s="1"/>
  <c r="BG83" i="5" a="1"/>
  <c r="BG83" i="5" s="1"/>
  <c r="BG120" i="5" a="1"/>
  <c r="BG120" i="5" s="1"/>
  <c r="BG112" i="5" a="1"/>
  <c r="BG112" i="5" s="1"/>
  <c r="BG107" i="5" a="1"/>
  <c r="BG107" i="5" s="1"/>
  <c r="BG99" i="5" a="1"/>
  <c r="BG99" i="5" s="1"/>
  <c r="BG89" i="5" a="1"/>
  <c r="BG89" i="5" s="1"/>
  <c r="BG86" i="5" a="1"/>
  <c r="BG86" i="5" s="1"/>
  <c r="BG118" i="5" a="1"/>
  <c r="BG118" i="5" s="1"/>
  <c r="BG116" i="5" a="1"/>
  <c r="BG116" i="5" s="1"/>
  <c r="BG111" i="5" a="1"/>
  <c r="BG111" i="5" s="1"/>
  <c r="BG106" i="5" a="1"/>
  <c r="BG106" i="5" s="1"/>
  <c r="BG100" i="5" a="1"/>
  <c r="BG100" i="5" s="1"/>
  <c r="BG97" i="5" a="1"/>
  <c r="BG97" i="5" s="1"/>
  <c r="BG94" i="5" a="1"/>
  <c r="BG94" i="5" s="1"/>
  <c r="BG91" i="5" a="1"/>
  <c r="BG91" i="5" s="1"/>
  <c r="BB28" i="6" s="1"/>
  <c r="BG88" i="5" a="1"/>
  <c r="BG88" i="5" s="1"/>
  <c r="BG85" i="5" a="1"/>
  <c r="BG85" i="5" s="1"/>
  <c r="BG103" i="5" a="1"/>
  <c r="BG103" i="5" s="1"/>
  <c r="BG96" i="5" a="1"/>
  <c r="BG96" i="5" s="1"/>
  <c r="BG76" i="5" a="1"/>
  <c r="BG76" i="5" s="1"/>
  <c r="BG68" i="5" a="1"/>
  <c r="BG68" i="5" s="1"/>
  <c r="BG60" i="5" a="1"/>
  <c r="BG60" i="5" s="1"/>
  <c r="BG54" i="5" a="1"/>
  <c r="BG54" i="5" s="1"/>
  <c r="BG80" i="5" a="1"/>
  <c r="BG80" i="5" s="1"/>
  <c r="BG71" i="5" a="1"/>
  <c r="BG71" i="5" s="1"/>
  <c r="BB23" i="6" s="1"/>
  <c r="BG63" i="5" a="1"/>
  <c r="BG63" i="5" s="1"/>
  <c r="BG56" i="5" a="1"/>
  <c r="BG56" i="5" s="1"/>
  <c r="BG82" i="5" a="1"/>
  <c r="BG82" i="5" s="1"/>
  <c r="BG77" i="5" a="1"/>
  <c r="BG77" i="5" s="1"/>
  <c r="BG74" i="5" a="1"/>
  <c r="BG74" i="5" s="1"/>
  <c r="BG66" i="5" a="1"/>
  <c r="BG66" i="5" s="1"/>
  <c r="BG53" i="5" a="1"/>
  <c r="BG53" i="5" s="1"/>
  <c r="BG69" i="5" a="1"/>
  <c r="BG69" i="5" s="1"/>
  <c r="BG61" i="5" a="1"/>
  <c r="BG61" i="5" s="1"/>
  <c r="BG79" i="5" a="1"/>
  <c r="BG79" i="5" s="1"/>
  <c r="BG72" i="5" a="1"/>
  <c r="BG72" i="5" s="1"/>
  <c r="BG64" i="5" a="1"/>
  <c r="BG64" i="5" s="1"/>
  <c r="BG58" i="5" a="1"/>
  <c r="BG58" i="5" s="1"/>
  <c r="BG81" i="5" a="1"/>
  <c r="BG81" i="5" s="1"/>
  <c r="BG75" i="5" a="1"/>
  <c r="BG75" i="5" s="1"/>
  <c r="BG67" i="5" a="1"/>
  <c r="BG67" i="5" s="1"/>
  <c r="BG59" i="5" a="1"/>
  <c r="BG59" i="5" s="1"/>
  <c r="BB20" i="6" s="1"/>
  <c r="BG70" i="5" a="1"/>
  <c r="BG70" i="5" s="1"/>
  <c r="BG62" i="5" a="1"/>
  <c r="BG62" i="5" s="1"/>
  <c r="BG57" i="5" a="1"/>
  <c r="BG57" i="5" s="1"/>
  <c r="BG55" i="5" a="1"/>
  <c r="BG55" i="5" s="1"/>
  <c r="BG78" i="5" a="1"/>
  <c r="BG78" i="5" s="1"/>
  <c r="BG73" i="5" a="1"/>
  <c r="BG73" i="5" s="1"/>
  <c r="BG65" i="5" a="1"/>
  <c r="BG65" i="5" s="1"/>
  <c r="BG44" i="5" a="1"/>
  <c r="BG44" i="5" s="1"/>
  <c r="BG41" i="5" a="1"/>
  <c r="BG41" i="5" s="1"/>
  <c r="BG34" i="5" a="1"/>
  <c r="BG34" i="5" s="1"/>
  <c r="BG26" i="5" a="1"/>
  <c r="BG26" i="5" s="1"/>
  <c r="BG12" i="5" a="1"/>
  <c r="BG12" i="5" s="1"/>
  <c r="BG49" i="5" a="1"/>
  <c r="BG49" i="5" s="1"/>
  <c r="BG37" i="5" a="1"/>
  <c r="BG37" i="5" s="1"/>
  <c r="BG29" i="5" a="1"/>
  <c r="BG29" i="5" s="1"/>
  <c r="BG22" i="5" a="1"/>
  <c r="BG22" i="5" s="1"/>
  <c r="BG52" i="5" a="1"/>
  <c r="BG52" i="5" s="1"/>
  <c r="BG46" i="5" a="1"/>
  <c r="BG46" i="5" s="1"/>
  <c r="BG43" i="5" a="1"/>
  <c r="BG43" i="5" s="1"/>
  <c r="BB16" i="6" s="1"/>
  <c r="BG40" i="5" a="1"/>
  <c r="BG40" i="5" s="1"/>
  <c r="BG32" i="5" a="1"/>
  <c r="BG32" i="5" s="1"/>
  <c r="BG24" i="5" a="1"/>
  <c r="BG24" i="5" s="1"/>
  <c r="BG17" i="5" a="1"/>
  <c r="BG17" i="5" s="1"/>
  <c r="BG9" i="5" a="1"/>
  <c r="BG9" i="5" s="1"/>
  <c r="BG6" i="5" a="1"/>
  <c r="BG6" i="5" s="1"/>
  <c r="BB6" i="6" s="1"/>
  <c r="BG47" i="5" a="1"/>
  <c r="BG47" i="5" s="1"/>
  <c r="BG35" i="5" a="1"/>
  <c r="BG35" i="5" s="1"/>
  <c r="BG27" i="5" a="1"/>
  <c r="BG27" i="5" s="1"/>
  <c r="BG21" i="5" a="1"/>
  <c r="BG21" i="5" s="1"/>
  <c r="BG14" i="5" a="1"/>
  <c r="BG14" i="5" s="1"/>
  <c r="BG11" i="5" a="1"/>
  <c r="BG11" i="5" s="1"/>
  <c r="BG8" i="5" a="1"/>
  <c r="BG8" i="5" s="1"/>
  <c r="BG7" i="5" a="1"/>
  <c r="BG7" i="5" s="1"/>
  <c r="BB7" i="6" s="1"/>
  <c r="BG50" i="5" a="1"/>
  <c r="BG50" i="5" s="1"/>
  <c r="BG42" i="5" a="1"/>
  <c r="BG42" i="5" s="1"/>
  <c r="BG38" i="5" a="1"/>
  <c r="BG38" i="5" s="1"/>
  <c r="BG30" i="5" a="1"/>
  <c r="BG30" i="5" s="1"/>
  <c r="BG16" i="5" a="1"/>
  <c r="BG16" i="5" s="1"/>
  <c r="BG45" i="5" a="1"/>
  <c r="BG45" i="5" s="1"/>
  <c r="BG33" i="5" a="1"/>
  <c r="BG33" i="5" s="1"/>
  <c r="BG25" i="5" a="1"/>
  <c r="BG25" i="5" s="1"/>
  <c r="BG18" i="5" a="1"/>
  <c r="BG18" i="5" s="1"/>
  <c r="BG13" i="5" a="1"/>
  <c r="BG13" i="5" s="1"/>
  <c r="BG48" i="5" a="1"/>
  <c r="BG48" i="5" s="1"/>
  <c r="BG36" i="5" a="1"/>
  <c r="BG36" i="5" s="1"/>
  <c r="BG28" i="5" a="1"/>
  <c r="BG28" i="5" s="1"/>
  <c r="BG23" i="5" a="1"/>
  <c r="BG23" i="5" s="1"/>
  <c r="BG20" i="5" a="1"/>
  <c r="BG20" i="5" s="1"/>
  <c r="BG19" i="5" a="1"/>
  <c r="BG19" i="5" s="1"/>
  <c r="BG10" i="5" a="1"/>
  <c r="BG10" i="5" s="1"/>
  <c r="BG51" i="5" a="1"/>
  <c r="BG51" i="5" s="1"/>
  <c r="BG39" i="5" a="1"/>
  <c r="BG39" i="5" s="1"/>
  <c r="BG31" i="5" a="1"/>
  <c r="BG31" i="5" s="1"/>
  <c r="BB13" i="6" s="1"/>
  <c r="BG15" i="5" a="1"/>
  <c r="BG15" i="5" s="1"/>
  <c r="BJ1" i="6"/>
  <c r="BO357" i="5" a="1"/>
  <c r="BO357" i="5" s="1"/>
  <c r="BO352" i="5" a="1"/>
  <c r="BO352" i="5" s="1"/>
  <c r="BO353" i="5" a="1"/>
  <c r="BO353" i="5" s="1"/>
  <c r="BO351" i="5" a="1"/>
  <c r="BO351" i="5" s="1"/>
  <c r="BO358" i="5" a="1"/>
  <c r="BO358" i="5" s="1"/>
  <c r="BO355" i="5" a="1"/>
  <c r="BO355" i="5" s="1"/>
  <c r="BJ94" i="6" s="1"/>
  <c r="BO354" i="5" a="1"/>
  <c r="BO354" i="5" s="1"/>
  <c r="BO356" i="5" a="1"/>
  <c r="BO356" i="5" s="1"/>
  <c r="BO350" i="5" a="1"/>
  <c r="BO350" i="5" s="1"/>
  <c r="BO344" i="5" a="1"/>
  <c r="BO344" i="5" s="1"/>
  <c r="BO348" i="5" a="1"/>
  <c r="BO348" i="5" s="1"/>
  <c r="BO342" i="5" a="1"/>
  <c r="BO342" i="5" s="1"/>
  <c r="BO349" i="5" a="1"/>
  <c r="BO349" i="5" s="1"/>
  <c r="BO345" i="5" a="1"/>
  <c r="BO345" i="5" s="1"/>
  <c r="BO341" i="5" a="1"/>
  <c r="BO341" i="5" s="1"/>
  <c r="BO347" i="5" a="1"/>
  <c r="BO347" i="5" s="1"/>
  <c r="BJ92" i="6" s="1"/>
  <c r="BO343" i="5" a="1"/>
  <c r="BO343" i="5" s="1"/>
  <c r="BO340" i="5" a="1"/>
  <c r="BO340" i="5" s="1"/>
  <c r="BO346" i="5" a="1"/>
  <c r="BO346" i="5" s="1"/>
  <c r="BO337" i="5" a="1"/>
  <c r="BO337" i="5" s="1"/>
  <c r="BO333" i="5" a="1"/>
  <c r="BO333" i="5" s="1"/>
  <c r="BO339" i="5" a="1"/>
  <c r="BO339" i="5" s="1"/>
  <c r="BJ90" i="6" s="1"/>
  <c r="BO336" i="5" a="1"/>
  <c r="BO336" i="5" s="1"/>
  <c r="BO335" i="5" a="1"/>
  <c r="BO335" i="5" s="1"/>
  <c r="BO331" i="5" a="1"/>
  <c r="BO331" i="5" s="1"/>
  <c r="BO330" i="5" a="1"/>
  <c r="BO330" i="5" s="1"/>
  <c r="BO334" i="5" a="1"/>
  <c r="BO334" i="5" s="1"/>
  <c r="BO332" i="5" a="1"/>
  <c r="BO332" i="5" s="1"/>
  <c r="BO338" i="5" a="1"/>
  <c r="BO338" i="5" s="1"/>
  <c r="BO324" i="5" a="1"/>
  <c r="BO324" i="5" s="1"/>
  <c r="BO312" i="5" a="1"/>
  <c r="BO312" i="5" s="1"/>
  <c r="BO311" i="5" a="1"/>
  <c r="BO311" i="5" s="1"/>
  <c r="BO322" i="5" a="1"/>
  <c r="BO322" i="5" s="1"/>
  <c r="BO320" i="5" a="1"/>
  <c r="BO320" i="5" s="1"/>
  <c r="BO313" i="5" a="1"/>
  <c r="BO313" i="5" s="1"/>
  <c r="BO328" i="5" a="1"/>
  <c r="BO328" i="5" s="1"/>
  <c r="BO318" i="5" a="1"/>
  <c r="BO318" i="5" s="1"/>
  <c r="BO316" i="5" a="1"/>
  <c r="BO316" i="5" s="1"/>
  <c r="BO325" i="5" a="1"/>
  <c r="BO325" i="5" s="1"/>
  <c r="BO329" i="5" a="1"/>
  <c r="BO329" i="5" s="1"/>
  <c r="BO327" i="5" a="1"/>
  <c r="BO327" i="5" s="1"/>
  <c r="BO314" i="5" a="1"/>
  <c r="BO314" i="5" s="1"/>
  <c r="BO323" i="5" a="1"/>
  <c r="BO323" i="5" s="1"/>
  <c r="BO321" i="5" a="1"/>
  <c r="BO321" i="5" s="1"/>
  <c r="BO319" i="5" a="1"/>
  <c r="BO319" i="5" s="1"/>
  <c r="BO326" i="5" a="1"/>
  <c r="BO326" i="5" s="1"/>
  <c r="BO317" i="5" a="1"/>
  <c r="BO317" i="5" s="1"/>
  <c r="BO315" i="5" a="1"/>
  <c r="BO315" i="5" s="1"/>
  <c r="BO298" i="5" a="1"/>
  <c r="BO298" i="5" s="1"/>
  <c r="BO309" i="5" a="1"/>
  <c r="BO309" i="5" s="1"/>
  <c r="BO303" i="5" a="1"/>
  <c r="BO303" i="5" s="1"/>
  <c r="BO294" i="5" a="1"/>
  <c r="BO294" i="5" s="1"/>
  <c r="BO300" i="5" a="1"/>
  <c r="BO300" i="5" s="1"/>
  <c r="BO297" i="5" a="1"/>
  <c r="BO297" i="5" s="1"/>
  <c r="BO293" i="5" a="1"/>
  <c r="BO293" i="5" s="1"/>
  <c r="BO310" i="5" a="1"/>
  <c r="BO310" i="5" s="1"/>
  <c r="BO307" i="5" a="1"/>
  <c r="BO307" i="5" s="1"/>
  <c r="BO305" i="5" a="1"/>
  <c r="BO305" i="5" s="1"/>
  <c r="BO302" i="5" a="1"/>
  <c r="BO302" i="5" s="1"/>
  <c r="BO299" i="5" a="1"/>
  <c r="BO299" i="5" s="1"/>
  <c r="BJ80" i="6" s="1"/>
  <c r="BO296" i="5" a="1"/>
  <c r="BO296" i="5" s="1"/>
  <c r="BO304" i="5" a="1"/>
  <c r="BO304" i="5" s="1"/>
  <c r="BO301" i="5" a="1"/>
  <c r="BO301" i="5" s="1"/>
  <c r="BO295" i="5" a="1"/>
  <c r="BO295" i="5" s="1"/>
  <c r="BO308" i="5" a="1"/>
  <c r="BO308" i="5" s="1"/>
  <c r="BO306" i="5" a="1"/>
  <c r="BO306" i="5" s="1"/>
  <c r="BO292" i="5" a="1"/>
  <c r="BO292" i="5" s="1"/>
  <c r="BO279" i="5" a="1"/>
  <c r="BO279" i="5" s="1"/>
  <c r="BO276" i="5" a="1"/>
  <c r="BO276" i="5" s="1"/>
  <c r="BO273" i="5" a="1"/>
  <c r="BO273" i="5" s="1"/>
  <c r="BO275" i="5" a="1"/>
  <c r="BO275" i="5" s="1"/>
  <c r="BO289" i="5" a="1"/>
  <c r="BO289" i="5" s="1"/>
  <c r="BO286" i="5" a="1"/>
  <c r="BO286" i="5" s="1"/>
  <c r="BO285" i="5" a="1"/>
  <c r="BO285" i="5" s="1"/>
  <c r="BO278" i="5" a="1"/>
  <c r="BO278" i="5" s="1"/>
  <c r="BO290" i="5" a="1"/>
  <c r="BO290" i="5" s="1"/>
  <c r="BO288" i="5" a="1"/>
  <c r="BO288" i="5" s="1"/>
  <c r="BO287" i="5" a="1"/>
  <c r="BO287" i="5" s="1"/>
  <c r="BJ77" i="6" s="1"/>
  <c r="BO283" i="5" a="1"/>
  <c r="BO283" i="5" s="1"/>
  <c r="BO284" i="5" a="1"/>
  <c r="BO284" i="5" s="1"/>
  <c r="BO282" i="5" a="1"/>
  <c r="BO282" i="5" s="1"/>
  <c r="BO291" i="5" a="1"/>
  <c r="BO291" i="5" s="1"/>
  <c r="BJ78" i="6" s="1"/>
  <c r="BO277" i="5" a="1"/>
  <c r="BO277" i="5" s="1"/>
  <c r="BO274" i="5" a="1"/>
  <c r="BO274" i="5" s="1"/>
  <c r="BO281" i="5" a="1"/>
  <c r="BO281" i="5" s="1"/>
  <c r="BO280" i="5" a="1"/>
  <c r="BO280" i="5" s="1"/>
  <c r="BO264" i="5" a="1"/>
  <c r="BO264" i="5" s="1"/>
  <c r="BO260" i="5" a="1"/>
  <c r="BO260" i="5" s="1"/>
  <c r="BO257" i="5" a="1"/>
  <c r="BO257" i="5" s="1"/>
  <c r="BO270" i="5" a="1"/>
  <c r="BO270" i="5" s="1"/>
  <c r="BO267" i="5" a="1"/>
  <c r="BO267" i="5" s="1"/>
  <c r="BO263" i="5" a="1"/>
  <c r="BO263" i="5" s="1"/>
  <c r="BJ71" i="6" s="1"/>
  <c r="BO271" i="5" a="1"/>
  <c r="BO271" i="5" s="1"/>
  <c r="BO269" i="5" a="1"/>
  <c r="BO269" i="5" s="1"/>
  <c r="BO266" i="5" a="1"/>
  <c r="BO266" i="5" s="1"/>
  <c r="BO265" i="5" a="1"/>
  <c r="BO265" i="5" s="1"/>
  <c r="BO259" i="5" a="1"/>
  <c r="BO259" i="5" s="1"/>
  <c r="BO256" i="5" a="1"/>
  <c r="BO256" i="5" s="1"/>
  <c r="BO261" i="5" a="1"/>
  <c r="BO261" i="5" s="1"/>
  <c r="BO272" i="5" a="1"/>
  <c r="BO272" i="5" s="1"/>
  <c r="BO262" i="5" a="1"/>
  <c r="BO262" i="5" s="1"/>
  <c r="BO258" i="5" a="1"/>
  <c r="BO258" i="5" s="1"/>
  <c r="BO255" i="5" a="1"/>
  <c r="BO255" i="5" s="1"/>
  <c r="BO268" i="5" a="1"/>
  <c r="BO268" i="5" s="1"/>
  <c r="BO251" i="5" a="1"/>
  <c r="BO251" i="5" s="1"/>
  <c r="BO250" i="5" a="1"/>
  <c r="BO250" i="5" s="1"/>
  <c r="BO237" i="5" a="1"/>
  <c r="BO237" i="5" s="1"/>
  <c r="BO236" i="5" a="1"/>
  <c r="BO236" i="5" s="1"/>
  <c r="BO242" i="5" a="1"/>
  <c r="BO242" i="5" s="1"/>
  <c r="BO241" i="5" a="1"/>
  <c r="BO241" i="5" s="1"/>
  <c r="BO244" i="5" a="1"/>
  <c r="BO244" i="5" s="1"/>
  <c r="BO235" i="5" a="1"/>
  <c r="BO235" i="5" s="1"/>
  <c r="BO254" i="5" a="1"/>
  <c r="BO254" i="5" s="1"/>
  <c r="BO253" i="5" a="1"/>
  <c r="BO253" i="5" s="1"/>
  <c r="BO240" i="5" a="1"/>
  <c r="BO240" i="5" s="1"/>
  <c r="BO234" i="5" a="1"/>
  <c r="BO234" i="5" s="1"/>
  <c r="BO247" i="5" a="1"/>
  <c r="BO247" i="5" s="1"/>
  <c r="BO246" i="5" a="1"/>
  <c r="BO246" i="5" s="1"/>
  <c r="BO239" i="5" a="1"/>
  <c r="BO239" i="5" s="1"/>
  <c r="BO252" i="5" a="1"/>
  <c r="BO252" i="5" s="1"/>
  <c r="BO249" i="5" a="1"/>
  <c r="BO249" i="5" s="1"/>
  <c r="BO248" i="5" a="1"/>
  <c r="BO248" i="5" s="1"/>
  <c r="BO245" i="5" a="1"/>
  <c r="BO245" i="5" s="1"/>
  <c r="BO243" i="5" a="1"/>
  <c r="BO243" i="5" s="1"/>
  <c r="BO238" i="5" a="1"/>
  <c r="BO238" i="5" s="1"/>
  <c r="BO233" i="5" a="1"/>
  <c r="BO233" i="5" s="1"/>
  <c r="BO223" i="5" a="1"/>
  <c r="BO223" i="5" s="1"/>
  <c r="BO217" i="5" a="1"/>
  <c r="BO217" i="5" s="1"/>
  <c r="BO216" i="5" a="1"/>
  <c r="BO216" i="5" s="1"/>
  <c r="BO227" i="5" a="1"/>
  <c r="BO227" i="5" s="1"/>
  <c r="BO222" i="5" a="1"/>
  <c r="BO222" i="5" s="1"/>
  <c r="BO218" i="5" a="1"/>
  <c r="BO218" i="5" s="1"/>
  <c r="BO211" i="5" a="1"/>
  <c r="BO211" i="5" s="1"/>
  <c r="BO228" i="5" a="1"/>
  <c r="BO228" i="5" s="1"/>
  <c r="BO215" i="5" a="1"/>
  <c r="BO215" i="5" s="1"/>
  <c r="BO221" i="5" a="1"/>
  <c r="BO221" i="5" s="1"/>
  <c r="BO230" i="5" a="1"/>
  <c r="BO230" i="5" s="1"/>
  <c r="BO226" i="5" a="1"/>
  <c r="BO226" i="5" s="1"/>
  <c r="BO219" i="5" a="1"/>
  <c r="BO219" i="5" s="1"/>
  <c r="BO214" i="5" a="1"/>
  <c r="BO214" i="5" s="1"/>
  <c r="BO232" i="5" a="1"/>
  <c r="BO232" i="5" s="1"/>
  <c r="BO213" i="5" a="1"/>
  <c r="BO213" i="5" s="1"/>
  <c r="BO225" i="5" a="1"/>
  <c r="BO225" i="5" s="1"/>
  <c r="BO220" i="5" a="1"/>
  <c r="BO220" i="5" s="1"/>
  <c r="BO231" i="5" a="1"/>
  <c r="BO231" i="5" s="1"/>
  <c r="BO229" i="5" a="1"/>
  <c r="BO229" i="5" s="1"/>
  <c r="BO224" i="5" a="1"/>
  <c r="BO224" i="5" s="1"/>
  <c r="BO212" i="5" a="1"/>
  <c r="BO212" i="5" s="1"/>
  <c r="BO201" i="5" a="1"/>
  <c r="BO201" i="5" s="1"/>
  <c r="BO196" i="5" a="1"/>
  <c r="BO196" i="5" s="1"/>
  <c r="BO178" i="5" a="1"/>
  <c r="BO178" i="5" s="1"/>
  <c r="BO173" i="5" a="1"/>
  <c r="BO173" i="5" s="1"/>
  <c r="BO200" i="5" a="1"/>
  <c r="BO200" i="5" s="1"/>
  <c r="BO192" i="5" a="1"/>
  <c r="BO192" i="5" s="1"/>
  <c r="BO191" i="5" a="1"/>
  <c r="BO191" i="5" s="1"/>
  <c r="BO175" i="5" a="1"/>
  <c r="BO175" i="5" s="1"/>
  <c r="BO205" i="5" a="1"/>
  <c r="BO205" i="5" s="1"/>
  <c r="BO187" i="5" a="1"/>
  <c r="BO187" i="5" s="1"/>
  <c r="BO183" i="5" a="1"/>
  <c r="BO183" i="5" s="1"/>
  <c r="BO179" i="5" a="1"/>
  <c r="BO179" i="5" s="1"/>
  <c r="BO207" i="5" a="1"/>
  <c r="BO207" i="5" s="1"/>
  <c r="BO199" i="5" a="1"/>
  <c r="BO199" i="5" s="1"/>
  <c r="BO197" i="5" a="1"/>
  <c r="BO197" i="5" s="1"/>
  <c r="BO193" i="5" a="1"/>
  <c r="BO193" i="5" s="1"/>
  <c r="BO180" i="5" a="1"/>
  <c r="BO180" i="5" s="1"/>
  <c r="BO172" i="5" a="1"/>
  <c r="BO172" i="5" s="1"/>
  <c r="BO204" i="5" a="1"/>
  <c r="BO204" i="5" s="1"/>
  <c r="BO188" i="5" a="1"/>
  <c r="BO188" i="5" s="1"/>
  <c r="BO174" i="5" a="1"/>
  <c r="BO174" i="5" s="1"/>
  <c r="BO210" i="5" a="1"/>
  <c r="BO210" i="5" s="1"/>
  <c r="BO203" i="5" a="1"/>
  <c r="BO203" i="5" s="1"/>
  <c r="BJ56" i="6" s="1"/>
  <c r="BO198" i="5" a="1"/>
  <c r="BO198" i="5" s="1"/>
  <c r="BO194" i="5" a="1"/>
  <c r="BO194" i="5" s="1"/>
  <c r="BO189" i="5" a="1"/>
  <c r="BO189" i="5" s="1"/>
  <c r="BO184" i="5" a="1"/>
  <c r="BO184" i="5" s="1"/>
  <c r="BO181" i="5" a="1"/>
  <c r="BO181" i="5" s="1"/>
  <c r="BO171" i="5" a="1"/>
  <c r="BO171" i="5" s="1"/>
  <c r="BO202" i="5" a="1"/>
  <c r="BO202" i="5" s="1"/>
  <c r="BO177" i="5" a="1"/>
  <c r="BO177" i="5" s="1"/>
  <c r="BO176" i="5" a="1"/>
  <c r="BO176" i="5" s="1"/>
  <c r="BO209" i="5" a="1"/>
  <c r="BO209" i="5" s="1"/>
  <c r="BO208" i="5" a="1"/>
  <c r="BO208" i="5" s="1"/>
  <c r="BO206" i="5" a="1"/>
  <c r="BO206" i="5" s="1"/>
  <c r="BO195" i="5" a="1"/>
  <c r="BO195" i="5" s="1"/>
  <c r="BO190" i="5" a="1"/>
  <c r="BO190" i="5" s="1"/>
  <c r="BO186" i="5" a="1"/>
  <c r="BO186" i="5" s="1"/>
  <c r="BO185" i="5" a="1"/>
  <c r="BO185" i="5" s="1"/>
  <c r="BO182" i="5" a="1"/>
  <c r="BO182" i="5" s="1"/>
  <c r="BO170" i="5" a="1"/>
  <c r="BO170" i="5" s="1"/>
  <c r="BO168" i="5" a="1"/>
  <c r="BO168" i="5" s="1"/>
  <c r="BO167" i="5" a="1"/>
  <c r="BO167" i="5" s="1"/>
  <c r="BO164" i="5" a="1"/>
  <c r="BO164" i="5" s="1"/>
  <c r="BO161" i="5" a="1"/>
  <c r="BO161" i="5" s="1"/>
  <c r="BO160" i="5" a="1"/>
  <c r="BO160" i="5" s="1"/>
  <c r="BO159" i="5" a="1"/>
  <c r="BO159" i="5" s="1"/>
  <c r="BO154" i="5" a="1"/>
  <c r="BO154" i="5" s="1"/>
  <c r="BO135" i="5" a="1"/>
  <c r="BO135" i="5" s="1"/>
  <c r="BO133" i="5" a="1"/>
  <c r="BO133" i="5" s="1"/>
  <c r="BO130" i="5" a="1"/>
  <c r="BO130" i="5" s="1"/>
  <c r="BO155" i="5" a="1"/>
  <c r="BO155" i="5" s="1"/>
  <c r="BO136" i="5" a="1"/>
  <c r="BO136" i="5" s="1"/>
  <c r="BO134" i="5" a="1"/>
  <c r="BO134" i="5" s="1"/>
  <c r="BO125" i="5" a="1"/>
  <c r="BO125" i="5" s="1"/>
  <c r="BO169" i="5" a="1"/>
  <c r="BO169" i="5" s="1"/>
  <c r="BO141" i="5" a="1"/>
  <c r="BO141" i="5" s="1"/>
  <c r="BO128" i="5" a="1"/>
  <c r="BO128" i="5" s="1"/>
  <c r="BO156" i="5" a="1"/>
  <c r="BO156" i="5" s="1"/>
  <c r="BO152" i="5" a="1"/>
  <c r="BO152" i="5" s="1"/>
  <c r="BO140" i="5" a="1"/>
  <c r="BO140" i="5" s="1"/>
  <c r="BO131" i="5" a="1"/>
  <c r="BO131" i="5" s="1"/>
  <c r="BO139" i="5" a="1"/>
  <c r="BO139" i="5" s="1"/>
  <c r="BO157" i="5" a="1"/>
  <c r="BO157" i="5" s="1"/>
  <c r="BO153" i="5" a="1"/>
  <c r="BO153" i="5" s="1"/>
  <c r="BO150" i="5" a="1"/>
  <c r="BO150" i="5" s="1"/>
  <c r="BO149" i="5" a="1"/>
  <c r="BO149" i="5" s="1"/>
  <c r="BO144" i="5" a="1"/>
  <c r="BO144" i="5" s="1"/>
  <c r="BO137" i="5" a="1"/>
  <c r="BO137" i="5" s="1"/>
  <c r="BO129" i="5" a="1"/>
  <c r="BO129" i="5" s="1"/>
  <c r="BO151" i="5" a="1"/>
  <c r="BO151" i="5" s="1"/>
  <c r="BO147" i="5" a="1"/>
  <c r="BO147" i="5" s="1"/>
  <c r="BO146" i="5" a="1"/>
  <c r="BO146" i="5" s="1"/>
  <c r="BO143" i="5" a="1"/>
  <c r="BO143" i="5" s="1"/>
  <c r="BJ41" i="6" s="1"/>
  <c r="BO138" i="5" a="1"/>
  <c r="BO138" i="5" s="1"/>
  <c r="BO132" i="5" a="1"/>
  <c r="BO132" i="5" s="1"/>
  <c r="BO124" i="5" a="1"/>
  <c r="BO124" i="5" s="1"/>
  <c r="BO166" i="5" a="1"/>
  <c r="BO166" i="5" s="1"/>
  <c r="BO165" i="5" a="1"/>
  <c r="BO165" i="5" s="1"/>
  <c r="BO163" i="5" a="1"/>
  <c r="BO163" i="5" s="1"/>
  <c r="BO162" i="5" a="1"/>
  <c r="BO162" i="5" s="1"/>
  <c r="BO158" i="5" a="1"/>
  <c r="BO158" i="5" s="1"/>
  <c r="BO148" i="5" a="1"/>
  <c r="BO148" i="5" s="1"/>
  <c r="BO145" i="5" a="1"/>
  <c r="BO145" i="5" s="1"/>
  <c r="BO142" i="5" a="1"/>
  <c r="BO142" i="5" s="1"/>
  <c r="BO127" i="5" a="1"/>
  <c r="BO127" i="5" s="1"/>
  <c r="BO114" i="5" a="1"/>
  <c r="BO114" i="5" s="1"/>
  <c r="BO95" i="5" a="1"/>
  <c r="BO95" i="5" s="1"/>
  <c r="BO121" i="5" a="1"/>
  <c r="BO121" i="5" s="1"/>
  <c r="BO109" i="5" a="1"/>
  <c r="BO109" i="5" s="1"/>
  <c r="BO105" i="5" a="1"/>
  <c r="BO105" i="5" s="1"/>
  <c r="BO101" i="5" a="1"/>
  <c r="BO101" i="5" s="1"/>
  <c r="BO92" i="5" a="1"/>
  <c r="BO92" i="5" s="1"/>
  <c r="BO83" i="5" a="1"/>
  <c r="BO83" i="5" s="1"/>
  <c r="BO123" i="5" a="1"/>
  <c r="BO123" i="5" s="1"/>
  <c r="BO117" i="5" a="1"/>
  <c r="BO117" i="5" s="1"/>
  <c r="BO113" i="5" a="1"/>
  <c r="BO113" i="5" s="1"/>
  <c r="BO108" i="5" a="1"/>
  <c r="BO108" i="5" s="1"/>
  <c r="BO104" i="5" a="1"/>
  <c r="BO104" i="5" s="1"/>
  <c r="BO89" i="5" a="1"/>
  <c r="BO89" i="5" s="1"/>
  <c r="BO86" i="5" a="1"/>
  <c r="BO86" i="5" s="1"/>
  <c r="BO120" i="5" a="1"/>
  <c r="BO120" i="5" s="1"/>
  <c r="BO99" i="5" a="1"/>
  <c r="BO99" i="5" s="1"/>
  <c r="BO97" i="5" a="1"/>
  <c r="BO97" i="5" s="1"/>
  <c r="BO94" i="5" a="1"/>
  <c r="BO94" i="5" s="1"/>
  <c r="BO91" i="5" a="1"/>
  <c r="BO91" i="5" s="1"/>
  <c r="BJ28" i="6" s="1"/>
  <c r="BO88" i="5" a="1"/>
  <c r="BO88" i="5" s="1"/>
  <c r="BO118" i="5" a="1"/>
  <c r="BO118" i="5" s="1"/>
  <c r="BO112" i="5" a="1"/>
  <c r="BO112" i="5" s="1"/>
  <c r="BO107" i="5" a="1"/>
  <c r="BO107" i="5" s="1"/>
  <c r="BO102" i="5" a="1"/>
  <c r="BO102" i="5" s="1"/>
  <c r="BO100" i="5" a="1"/>
  <c r="BO100" i="5" s="1"/>
  <c r="BO96" i="5" a="1"/>
  <c r="BO96" i="5" s="1"/>
  <c r="BO85" i="5" a="1"/>
  <c r="BO85" i="5" s="1"/>
  <c r="BO119" i="5" a="1"/>
  <c r="BO119" i="5" s="1"/>
  <c r="BO116" i="5" a="1"/>
  <c r="BO116" i="5" s="1"/>
  <c r="BO111" i="5" a="1"/>
  <c r="BO111" i="5" s="1"/>
  <c r="BJ33" i="6" s="1"/>
  <c r="BO106" i="5" a="1"/>
  <c r="BO106" i="5" s="1"/>
  <c r="BO93" i="5" a="1"/>
  <c r="BO93" i="5" s="1"/>
  <c r="BO126" i="5" a="1"/>
  <c r="BO126" i="5" s="1"/>
  <c r="BO90" i="5" a="1"/>
  <c r="BO90" i="5" s="1"/>
  <c r="BO122" i="5" a="1"/>
  <c r="BO122" i="5" s="1"/>
  <c r="BO115" i="5" a="1"/>
  <c r="BO115" i="5" s="1"/>
  <c r="BO110" i="5" a="1"/>
  <c r="BO110" i="5" s="1"/>
  <c r="BO103" i="5" a="1"/>
  <c r="BO103" i="5" s="1"/>
  <c r="BO98" i="5" a="1"/>
  <c r="BO98" i="5" s="1"/>
  <c r="BO87" i="5" a="1"/>
  <c r="BO87" i="5" s="1"/>
  <c r="BO84" i="5" a="1"/>
  <c r="BO84" i="5" s="1"/>
  <c r="BO76" i="5" a="1"/>
  <c r="BO76" i="5" s="1"/>
  <c r="BO68" i="5" a="1"/>
  <c r="BO68" i="5" s="1"/>
  <c r="BO60" i="5" a="1"/>
  <c r="BO60" i="5" s="1"/>
  <c r="BO54" i="5" a="1"/>
  <c r="BO54" i="5" s="1"/>
  <c r="BO79" i="5" a="1"/>
  <c r="BO79" i="5" s="1"/>
  <c r="BO71" i="5" a="1"/>
  <c r="BO71" i="5" s="1"/>
  <c r="BO63" i="5" a="1"/>
  <c r="BO63" i="5" s="1"/>
  <c r="BO58" i="5" a="1"/>
  <c r="BO58" i="5" s="1"/>
  <c r="BO42" i="5" a="1"/>
  <c r="BO42" i="5" s="1"/>
  <c r="BO82" i="5" a="1"/>
  <c r="BO82" i="5" s="1"/>
  <c r="BO74" i="5" a="1"/>
  <c r="BO74" i="5" s="1"/>
  <c r="BO66" i="5" a="1"/>
  <c r="BO66" i="5" s="1"/>
  <c r="BO53" i="5" a="1"/>
  <c r="BO53" i="5" s="1"/>
  <c r="BO81" i="5" a="1"/>
  <c r="BO81" i="5" s="1"/>
  <c r="BO69" i="5" a="1"/>
  <c r="BO69" i="5" s="1"/>
  <c r="BO61" i="5" a="1"/>
  <c r="BO61" i="5" s="1"/>
  <c r="BO57" i="5" a="1"/>
  <c r="BO57" i="5" s="1"/>
  <c r="BO72" i="5" a="1"/>
  <c r="BO72" i="5" s="1"/>
  <c r="BO64" i="5" a="1"/>
  <c r="BO64" i="5" s="1"/>
  <c r="BO78" i="5" a="1"/>
  <c r="BO78" i="5" s="1"/>
  <c r="BO75" i="5" a="1"/>
  <c r="BO75" i="5" s="1"/>
  <c r="BO67" i="5" a="1"/>
  <c r="BO67" i="5" s="1"/>
  <c r="BO59" i="5" a="1"/>
  <c r="BO59" i="5" s="1"/>
  <c r="BO80" i="5" a="1"/>
  <c r="BO80" i="5" s="1"/>
  <c r="BO77" i="5" a="1"/>
  <c r="BO77" i="5" s="1"/>
  <c r="BO70" i="5" a="1"/>
  <c r="BO70" i="5" s="1"/>
  <c r="BO62" i="5" a="1"/>
  <c r="BO62" i="5" s="1"/>
  <c r="BO56" i="5" a="1"/>
  <c r="BO56" i="5" s="1"/>
  <c r="BO55" i="5" a="1"/>
  <c r="BO55" i="5" s="1"/>
  <c r="BO73" i="5" a="1"/>
  <c r="BO73" i="5" s="1"/>
  <c r="BO65" i="5" a="1"/>
  <c r="BO65" i="5" s="1"/>
  <c r="BO44" i="5" a="1"/>
  <c r="BO44" i="5" s="1"/>
  <c r="BO34" i="5" a="1"/>
  <c r="BO34" i="5" s="1"/>
  <c r="BO26" i="5" a="1"/>
  <c r="BO26" i="5" s="1"/>
  <c r="BO21" i="5" a="1"/>
  <c r="BO21" i="5" s="1"/>
  <c r="BO17" i="5" a="1"/>
  <c r="BO17" i="5" s="1"/>
  <c r="BO11" i="5" a="1"/>
  <c r="BO11" i="5" s="1"/>
  <c r="BO49" i="5" a="1"/>
  <c r="BO49" i="5" s="1"/>
  <c r="BO45" i="5" a="1"/>
  <c r="BO45" i="5" s="1"/>
  <c r="BO37" i="5" a="1"/>
  <c r="BO37" i="5" s="1"/>
  <c r="BO29" i="5" a="1"/>
  <c r="BO29" i="5" s="1"/>
  <c r="BO9" i="5" a="1"/>
  <c r="BO9" i="5" s="1"/>
  <c r="BO8" i="5" a="1"/>
  <c r="BO8" i="5" s="1"/>
  <c r="BO7" i="5" a="1"/>
  <c r="BO7" i="5" s="1"/>
  <c r="BO6" i="5" a="1"/>
  <c r="BO6" i="5" s="1"/>
  <c r="BJ6" i="6" s="1"/>
  <c r="BO52" i="5" a="1"/>
  <c r="BO52" i="5" s="1"/>
  <c r="BO41" i="5" a="1"/>
  <c r="BO41" i="5" s="1"/>
  <c r="BO40" i="5" a="1"/>
  <c r="BO40" i="5" s="1"/>
  <c r="BO32" i="5" a="1"/>
  <c r="BO32" i="5" s="1"/>
  <c r="BO24" i="5" a="1"/>
  <c r="BO24" i="5" s="1"/>
  <c r="BO16" i="5" a="1"/>
  <c r="BO16" i="5" s="1"/>
  <c r="BO13" i="5" a="1"/>
  <c r="BO13" i="5" s="1"/>
  <c r="BO47" i="5" a="1"/>
  <c r="BO47" i="5" s="1"/>
  <c r="BO35" i="5" a="1"/>
  <c r="BO35" i="5" s="1"/>
  <c r="BJ14" i="6" s="1"/>
  <c r="BO27" i="5" a="1"/>
  <c r="BO27" i="5" s="1"/>
  <c r="BO23" i="5" a="1"/>
  <c r="BO23" i="5" s="1"/>
  <c r="BO20" i="5" a="1"/>
  <c r="BO20" i="5" s="1"/>
  <c r="BO18" i="5" a="1"/>
  <c r="BO18" i="5" s="1"/>
  <c r="BO10" i="5" a="1"/>
  <c r="BO10" i="5" s="1"/>
  <c r="BO50" i="5" a="1"/>
  <c r="BO50" i="5" s="1"/>
  <c r="BO38" i="5" a="1"/>
  <c r="BO38" i="5" s="1"/>
  <c r="BO30" i="5" a="1"/>
  <c r="BO30" i="5" s="1"/>
  <c r="BO19" i="5" a="1"/>
  <c r="BO19" i="5" s="1"/>
  <c r="BJ10" i="6" s="1"/>
  <c r="BO46" i="5" a="1"/>
  <c r="BO46" i="5" s="1"/>
  <c r="BO33" i="5" a="1"/>
  <c r="BO33" i="5" s="1"/>
  <c r="BO25" i="5" a="1"/>
  <c r="BO25" i="5" s="1"/>
  <c r="BO15" i="5" a="1"/>
  <c r="BO15" i="5" s="1"/>
  <c r="BO12" i="5" a="1"/>
  <c r="BO12" i="5" s="1"/>
  <c r="BO48" i="5" a="1"/>
  <c r="BO48" i="5" s="1"/>
  <c r="BO43" i="5" a="1"/>
  <c r="BO43" i="5" s="1"/>
  <c r="BJ16" i="6" s="1"/>
  <c r="BO36" i="5" a="1"/>
  <c r="BO36" i="5" s="1"/>
  <c r="BO28" i="5" a="1"/>
  <c r="BO28" i="5" s="1"/>
  <c r="BO22" i="5" a="1"/>
  <c r="BO22" i="5" s="1"/>
  <c r="BO51" i="5" a="1"/>
  <c r="BO51" i="5" s="1"/>
  <c r="BJ18" i="6" s="1"/>
  <c r="BO39" i="5" a="1"/>
  <c r="BO39" i="5" s="1"/>
  <c r="BO31" i="5" a="1"/>
  <c r="BO31" i="5" s="1"/>
  <c r="BJ13" i="6" s="1"/>
  <c r="BO14" i="5" a="1"/>
  <c r="BO14" i="5" s="1"/>
  <c r="BX357" i="5" a="1"/>
  <c r="BX357" i="5" s="1"/>
  <c r="BX353" i="5" a="1"/>
  <c r="BX353" i="5" s="1"/>
  <c r="BX355" i="5" a="1"/>
  <c r="BX355" i="5" s="1"/>
  <c r="BX354" i="5" a="1"/>
  <c r="BX354" i="5" s="1"/>
  <c r="BX358" i="5" a="1"/>
  <c r="BX358" i="5" s="1"/>
  <c r="BX350" i="5" a="1"/>
  <c r="BX350" i="5" s="1"/>
  <c r="BX356" i="5" a="1"/>
  <c r="BX356" i="5" s="1"/>
  <c r="BX352" i="5" a="1"/>
  <c r="BX352" i="5" s="1"/>
  <c r="BS1" i="6"/>
  <c r="BX351" i="5" a="1"/>
  <c r="BX351" i="5" s="1"/>
  <c r="BX347" i="5" a="1"/>
  <c r="BX347" i="5" s="1"/>
  <c r="BX343" i="5" a="1"/>
  <c r="BX343" i="5" s="1"/>
  <c r="BX340" i="5" a="1"/>
  <c r="BX340" i="5" s="1"/>
  <c r="BX346" i="5" a="1"/>
  <c r="BX346" i="5" s="1"/>
  <c r="BX348" i="5" a="1"/>
  <c r="BX348" i="5" s="1"/>
  <c r="BX345" i="5" a="1"/>
  <c r="BX345" i="5" s="1"/>
  <c r="BX344" i="5" a="1"/>
  <c r="BX344" i="5" s="1"/>
  <c r="BX342" i="5" a="1"/>
  <c r="BX342" i="5" s="1"/>
  <c r="BX349" i="5" a="1"/>
  <c r="BX349" i="5" s="1"/>
  <c r="BX341" i="5" a="1"/>
  <c r="BX341" i="5" s="1"/>
  <c r="BX334" i="5" a="1"/>
  <c r="BX334" i="5" s="1"/>
  <c r="BX338" i="5" a="1"/>
  <c r="BX338" i="5" s="1"/>
  <c r="BX337" i="5" a="1"/>
  <c r="BX337" i="5" s="1"/>
  <c r="BX339" i="5" a="1"/>
  <c r="BX339" i="5" s="1"/>
  <c r="BX333" i="5" a="1"/>
  <c r="BX333" i="5" s="1"/>
  <c r="BX328" i="5" a="1"/>
  <c r="BX328" i="5" s="1"/>
  <c r="BX332" i="5" a="1"/>
  <c r="BX332" i="5" s="1"/>
  <c r="BX336" i="5" a="1"/>
  <c r="BX336" i="5" s="1"/>
  <c r="BX335" i="5" a="1"/>
  <c r="BX335" i="5" s="1"/>
  <c r="BS89" i="6" s="1"/>
  <c r="BX331" i="5" a="1"/>
  <c r="BX331" i="5" s="1"/>
  <c r="BX321" i="5" a="1"/>
  <c r="BX321" i="5" s="1"/>
  <c r="BX319" i="5" a="1"/>
  <c r="BX319" i="5" s="1"/>
  <c r="BX317" i="5" a="1"/>
  <c r="BX317" i="5" s="1"/>
  <c r="BX326" i="5" a="1"/>
  <c r="BX326" i="5" s="1"/>
  <c r="BX324" i="5" a="1"/>
  <c r="BX324" i="5" s="1"/>
  <c r="BX315" i="5" a="1"/>
  <c r="BX315" i="5" s="1"/>
  <c r="BX311" i="5" a="1"/>
  <c r="BX311" i="5" s="1"/>
  <c r="BS83" i="6" s="1"/>
  <c r="BX312" i="5" a="1"/>
  <c r="BX312" i="5" s="1"/>
  <c r="BX322" i="5" a="1"/>
  <c r="BX322" i="5" s="1"/>
  <c r="BX320" i="5" a="1"/>
  <c r="BX320" i="5" s="1"/>
  <c r="BX329" i="5" a="1"/>
  <c r="BX329" i="5" s="1"/>
  <c r="BX318" i="5" a="1"/>
  <c r="BX318" i="5" s="1"/>
  <c r="BX316" i="5" a="1"/>
  <c r="BX316" i="5" s="1"/>
  <c r="BX313" i="5" a="1"/>
  <c r="BX313" i="5" s="1"/>
  <c r="BX330" i="5" a="1"/>
  <c r="BX330" i="5" s="1"/>
  <c r="BX314" i="5" a="1"/>
  <c r="BX314" i="5" s="1"/>
  <c r="BX327" i="5" a="1"/>
  <c r="BX327" i="5" s="1"/>
  <c r="BX325" i="5" a="1"/>
  <c r="BX325" i="5" s="1"/>
  <c r="BX323" i="5" a="1"/>
  <c r="BX323" i="5" s="1"/>
  <c r="BS86" i="6" s="1"/>
  <c r="BX305" i="5" a="1"/>
  <c r="BX305" i="5" s="1"/>
  <c r="BX293" i="5" a="1"/>
  <c r="BX293" i="5" s="1"/>
  <c r="BX304" i="5" a="1"/>
  <c r="BX304" i="5" s="1"/>
  <c r="BX308" i="5" a="1"/>
  <c r="BX308" i="5" s="1"/>
  <c r="BX306" i="5" a="1"/>
  <c r="BX306" i="5" s="1"/>
  <c r="BX301" i="5" a="1"/>
  <c r="BX301" i="5" s="1"/>
  <c r="BX299" i="5" a="1"/>
  <c r="BX299" i="5" s="1"/>
  <c r="BX296" i="5" a="1"/>
  <c r="BX296" i="5" s="1"/>
  <c r="BX292" i="5" a="1"/>
  <c r="BX292" i="5" s="1"/>
  <c r="BX310" i="5" a="1"/>
  <c r="BX310" i="5" s="1"/>
  <c r="BX309" i="5" a="1"/>
  <c r="BX309" i="5" s="1"/>
  <c r="BX298" i="5" a="1"/>
  <c r="BX298" i="5" s="1"/>
  <c r="BX297" i="5" a="1"/>
  <c r="BX297" i="5" s="1"/>
  <c r="BX295" i="5" a="1"/>
  <c r="BX295" i="5" s="1"/>
  <c r="BX307" i="5" a="1"/>
  <c r="BX307" i="5" s="1"/>
  <c r="BX303" i="5" a="1"/>
  <c r="BX303" i="5" s="1"/>
  <c r="BS81" i="6" s="1"/>
  <c r="BX300" i="5" a="1"/>
  <c r="BX300" i="5" s="1"/>
  <c r="BX294" i="5" a="1"/>
  <c r="BX294" i="5" s="1"/>
  <c r="BX302" i="5" a="1"/>
  <c r="BX302" i="5" s="1"/>
  <c r="BX288" i="5" a="1"/>
  <c r="BX288" i="5" s="1"/>
  <c r="BX286" i="5" a="1"/>
  <c r="BX286" i="5" s="1"/>
  <c r="BX285" i="5" a="1"/>
  <c r="BX285" i="5" s="1"/>
  <c r="BX284" i="5" a="1"/>
  <c r="BX284" i="5" s="1"/>
  <c r="BX289" i="5" a="1"/>
  <c r="BX289" i="5" s="1"/>
  <c r="BX274" i="5" a="1"/>
  <c r="BX274" i="5" s="1"/>
  <c r="BX283" i="5" a="1"/>
  <c r="BX283" i="5" s="1"/>
  <c r="BS76" i="6" s="1"/>
  <c r="BX271" i="5" a="1"/>
  <c r="BX271" i="5" s="1"/>
  <c r="BX280" i="5" a="1"/>
  <c r="BX280" i="5" s="1"/>
  <c r="BX279" i="5" a="1"/>
  <c r="BX279" i="5" s="1"/>
  <c r="BX277" i="5" a="1"/>
  <c r="BX277" i="5" s="1"/>
  <c r="BX273" i="5" a="1"/>
  <c r="BX273" i="5" s="1"/>
  <c r="BX282" i="5" a="1"/>
  <c r="BX282" i="5" s="1"/>
  <c r="BX276" i="5" a="1"/>
  <c r="BX276" i="5" s="1"/>
  <c r="BX291" i="5" a="1"/>
  <c r="BX291" i="5" s="1"/>
  <c r="BS78" i="6" s="1"/>
  <c r="BX281" i="5" a="1"/>
  <c r="BX281" i="5" s="1"/>
  <c r="BX275" i="5" a="1"/>
  <c r="BX275" i="5" s="1"/>
  <c r="BS74" i="6" s="1"/>
  <c r="BX290" i="5" a="1"/>
  <c r="BX290" i="5" s="1"/>
  <c r="BX287" i="5" a="1"/>
  <c r="BX287" i="5" s="1"/>
  <c r="BX278" i="5" a="1"/>
  <c r="BX278" i="5" s="1"/>
  <c r="BX272" i="5" a="1"/>
  <c r="BX272" i="5" s="1"/>
  <c r="BX258" i="5" a="1"/>
  <c r="BX258" i="5" s="1"/>
  <c r="BX255" i="5" a="1"/>
  <c r="BX255" i="5" s="1"/>
  <c r="BX266" i="5" a="1"/>
  <c r="BX266" i="5" s="1"/>
  <c r="BX262" i="5" a="1"/>
  <c r="BX262" i="5" s="1"/>
  <c r="BX268" i="5" a="1"/>
  <c r="BX268" i="5" s="1"/>
  <c r="BX264" i="5" a="1"/>
  <c r="BX264" i="5" s="1"/>
  <c r="BX270" i="5" a="1"/>
  <c r="BX270" i="5" s="1"/>
  <c r="BX267" i="5" a="1"/>
  <c r="BX267" i="5" s="1"/>
  <c r="BS72" i="6" s="1"/>
  <c r="BX260" i="5" a="1"/>
  <c r="BX260" i="5" s="1"/>
  <c r="BX257" i="5" a="1"/>
  <c r="BX257" i="5" s="1"/>
  <c r="BX263" i="5" a="1"/>
  <c r="BX263" i="5" s="1"/>
  <c r="BX265" i="5" a="1"/>
  <c r="BX265" i="5" s="1"/>
  <c r="BX259" i="5" a="1"/>
  <c r="BX259" i="5" s="1"/>
  <c r="BX269" i="5" a="1"/>
  <c r="BX269" i="5" s="1"/>
  <c r="BX261" i="5" a="1"/>
  <c r="BX261" i="5" s="1"/>
  <c r="BX256" i="5" a="1"/>
  <c r="BX256" i="5" s="1"/>
  <c r="BX254" i="5" a="1"/>
  <c r="BX254" i="5" s="1"/>
  <c r="BX244" i="5" a="1"/>
  <c r="BX244" i="5" s="1"/>
  <c r="BX240" i="5" a="1"/>
  <c r="BX240" i="5" s="1"/>
  <c r="BX239" i="5" a="1"/>
  <c r="BX239" i="5" s="1"/>
  <c r="BX234" i="5" a="1"/>
  <c r="BX234" i="5" s="1"/>
  <c r="BX247" i="5" a="1"/>
  <c r="BX247" i="5" s="1"/>
  <c r="BX233" i="5" a="1"/>
  <c r="BX233" i="5" s="1"/>
  <c r="BX252" i="5" a="1"/>
  <c r="BX252" i="5" s="1"/>
  <c r="BX249" i="5" a="1"/>
  <c r="BX249" i="5" s="1"/>
  <c r="BX248" i="5" a="1"/>
  <c r="BX248" i="5" s="1"/>
  <c r="BX246" i="5" a="1"/>
  <c r="BX246" i="5" s="1"/>
  <c r="BX245" i="5" a="1"/>
  <c r="BX245" i="5" s="1"/>
  <c r="BX251" i="5" a="1"/>
  <c r="BX251" i="5" s="1"/>
  <c r="BX250" i="5" a="1"/>
  <c r="BX250" i="5" s="1"/>
  <c r="BX243" i="5" a="1"/>
  <c r="BX243" i="5" s="1"/>
  <c r="BX238" i="5" a="1"/>
  <c r="BX238" i="5" s="1"/>
  <c r="BX237" i="5" a="1"/>
  <c r="BX237" i="5" s="1"/>
  <c r="BX253" i="5" a="1"/>
  <c r="BX253" i="5" s="1"/>
  <c r="BX242" i="5" a="1"/>
  <c r="BX242" i="5" s="1"/>
  <c r="BX241" i="5" a="1"/>
  <c r="BX241" i="5" s="1"/>
  <c r="BX236" i="5" a="1"/>
  <c r="BX236" i="5" s="1"/>
  <c r="BX235" i="5" a="1"/>
  <c r="BX235" i="5" s="1"/>
  <c r="BX230" i="5" a="1"/>
  <c r="BX230" i="5" s="1"/>
  <c r="BX218" i="5" a="1"/>
  <c r="BX218" i="5" s="1"/>
  <c r="BX215" i="5" a="1"/>
  <c r="BX215" i="5" s="1"/>
  <c r="BX229" i="5" a="1"/>
  <c r="BX229" i="5" s="1"/>
  <c r="BX226" i="5" a="1"/>
  <c r="BX226" i="5" s="1"/>
  <c r="BX232" i="5" a="1"/>
  <c r="BX232" i="5" s="1"/>
  <c r="BX225" i="5" a="1"/>
  <c r="BX225" i="5" s="1"/>
  <c r="BX214" i="5" a="1"/>
  <c r="BX214" i="5" s="1"/>
  <c r="BX231" i="5" a="1"/>
  <c r="BX231" i="5" s="1"/>
  <c r="BX224" i="5" a="1"/>
  <c r="BX224" i="5" s="1"/>
  <c r="BX219" i="5" a="1"/>
  <c r="BX219" i="5" s="1"/>
  <c r="BX213" i="5" a="1"/>
  <c r="BX213" i="5" s="1"/>
  <c r="BX227" i="5" a="1"/>
  <c r="BX227" i="5" s="1"/>
  <c r="BX220" i="5" a="1"/>
  <c r="BX220" i="5" s="1"/>
  <c r="BX223" i="5" a="1"/>
  <c r="BX223" i="5" s="1"/>
  <c r="BX217" i="5" a="1"/>
  <c r="BX217" i="5" s="1"/>
  <c r="BX216" i="5" a="1"/>
  <c r="BX216" i="5" s="1"/>
  <c r="BX212" i="5" a="1"/>
  <c r="BX212" i="5" s="1"/>
  <c r="BX228" i="5" a="1"/>
  <c r="BX228" i="5" s="1"/>
  <c r="BX222" i="5" a="1"/>
  <c r="BX222" i="5" s="1"/>
  <c r="BX221" i="5" a="1"/>
  <c r="BX221" i="5" s="1"/>
  <c r="BX211" i="5" a="1"/>
  <c r="BX211" i="5" s="1"/>
  <c r="BS58" i="6" s="1"/>
  <c r="BX207" i="5" a="1"/>
  <c r="BX207" i="5" s="1"/>
  <c r="BX193" i="5" a="1"/>
  <c r="BX193" i="5" s="1"/>
  <c r="BX188" i="5" a="1"/>
  <c r="BX188" i="5" s="1"/>
  <c r="BX180" i="5" a="1"/>
  <c r="BX180" i="5" s="1"/>
  <c r="BX174" i="5" a="1"/>
  <c r="BX174" i="5" s="1"/>
  <c r="BX171" i="5" a="1"/>
  <c r="BX171" i="5" s="1"/>
  <c r="BS48" i="6" s="1"/>
  <c r="BX204" i="5" a="1"/>
  <c r="BX204" i="5" s="1"/>
  <c r="BX199" i="5" a="1"/>
  <c r="BX199" i="5" s="1"/>
  <c r="BS55" i="6" s="1"/>
  <c r="BX194" i="5" a="1"/>
  <c r="BX194" i="5" s="1"/>
  <c r="BX184" i="5" a="1"/>
  <c r="BX184" i="5" s="1"/>
  <c r="BX176" i="5" a="1"/>
  <c r="BX176" i="5" s="1"/>
  <c r="BX198" i="5" a="1"/>
  <c r="BX198" i="5" s="1"/>
  <c r="BX189" i="5" a="1"/>
  <c r="BX189" i="5" s="1"/>
  <c r="BX181" i="5" a="1"/>
  <c r="BX181" i="5" s="1"/>
  <c r="BX203" i="5" a="1"/>
  <c r="BX203" i="5" s="1"/>
  <c r="BX177" i="5" a="1"/>
  <c r="BX177" i="5" s="1"/>
  <c r="BX173" i="5" a="1"/>
  <c r="BX173" i="5" s="1"/>
  <c r="BX210" i="5" a="1"/>
  <c r="BX210" i="5" s="1"/>
  <c r="BX195" i="5" a="1"/>
  <c r="BX195" i="5" s="1"/>
  <c r="BX190" i="5" a="1"/>
  <c r="BX190" i="5" s="1"/>
  <c r="BX185" i="5" a="1"/>
  <c r="BX185" i="5" s="1"/>
  <c r="BX178" i="5" a="1"/>
  <c r="BX178" i="5" s="1"/>
  <c r="BX208" i="5" a="1"/>
  <c r="BX208" i="5" s="1"/>
  <c r="BX206" i="5" a="1"/>
  <c r="BX206" i="5" s="1"/>
  <c r="BX202" i="5" a="1"/>
  <c r="BX202" i="5" s="1"/>
  <c r="BX191" i="5" a="1"/>
  <c r="BX191" i="5" s="1"/>
  <c r="BX186" i="5" a="1"/>
  <c r="BX186" i="5" s="1"/>
  <c r="BX182" i="5" a="1"/>
  <c r="BX182" i="5" s="1"/>
  <c r="BX175" i="5" a="1"/>
  <c r="BX175" i="5" s="1"/>
  <c r="BX209" i="5" a="1"/>
  <c r="BX209" i="5" s="1"/>
  <c r="BX201" i="5" a="1"/>
  <c r="BX201" i="5" s="1"/>
  <c r="BX197" i="5" a="1"/>
  <c r="BX197" i="5" s="1"/>
  <c r="BX196" i="5" a="1"/>
  <c r="BX196" i="5" s="1"/>
  <c r="BX187" i="5" a="1"/>
  <c r="BX187" i="5" s="1"/>
  <c r="BX172" i="5" a="1"/>
  <c r="BX172" i="5" s="1"/>
  <c r="BX205" i="5" a="1"/>
  <c r="BX205" i="5" s="1"/>
  <c r="BX200" i="5" a="1"/>
  <c r="BX200" i="5" s="1"/>
  <c r="BX192" i="5" a="1"/>
  <c r="BX192" i="5" s="1"/>
  <c r="BX183" i="5" a="1"/>
  <c r="BX183" i="5" s="1"/>
  <c r="BX179" i="5" a="1"/>
  <c r="BX179" i="5" s="1"/>
  <c r="BS50" i="6" s="1"/>
  <c r="BX156" i="5" a="1"/>
  <c r="BX156" i="5" s="1"/>
  <c r="BX152" i="5" a="1"/>
  <c r="BX152" i="5" s="1"/>
  <c r="BX140" i="5" a="1"/>
  <c r="BX140" i="5" s="1"/>
  <c r="BX170" i="5" a="1"/>
  <c r="BX170" i="5" s="1"/>
  <c r="BX157" i="5" a="1"/>
  <c r="BX157" i="5" s="1"/>
  <c r="BX137" i="5" a="1"/>
  <c r="BX137" i="5" s="1"/>
  <c r="BX128" i="5" a="1"/>
  <c r="BX128" i="5" s="1"/>
  <c r="BX131" i="5" a="1"/>
  <c r="BX131" i="5" s="1"/>
  <c r="BS38" i="6" s="1"/>
  <c r="BX123" i="5" a="1"/>
  <c r="BX123" i="5" s="1"/>
  <c r="BX169" i="5" a="1"/>
  <c r="BX169" i="5" s="1"/>
  <c r="BX158" i="5" a="1"/>
  <c r="BX158" i="5" s="1"/>
  <c r="BX153" i="5" a="1"/>
  <c r="BX153" i="5" s="1"/>
  <c r="BX151" i="5" a="1"/>
  <c r="BX151" i="5" s="1"/>
  <c r="BX150" i="5" a="1"/>
  <c r="BX150" i="5" s="1"/>
  <c r="BX149" i="5" a="1"/>
  <c r="BX149" i="5" s="1"/>
  <c r="BX148" i="5" a="1"/>
  <c r="BX148" i="5" s="1"/>
  <c r="BX143" i="5" a="1"/>
  <c r="BX143" i="5" s="1"/>
  <c r="BX139" i="5" a="1"/>
  <c r="BX139" i="5" s="1"/>
  <c r="BX126" i="5" a="1"/>
  <c r="BX126" i="5" s="1"/>
  <c r="BX164" i="5" a="1"/>
  <c r="BX164" i="5" s="1"/>
  <c r="BX161" i="5" a="1"/>
  <c r="BX161" i="5" s="1"/>
  <c r="BX154" i="5" a="1"/>
  <c r="BX154" i="5" s="1"/>
  <c r="BX147" i="5" a="1"/>
  <c r="BX147" i="5" s="1"/>
  <c r="BX146" i="5" a="1"/>
  <c r="BX146" i="5" s="1"/>
  <c r="BX145" i="5" a="1"/>
  <c r="BX145" i="5" s="1"/>
  <c r="BX144" i="5" a="1"/>
  <c r="BX144" i="5" s="1"/>
  <c r="BX138" i="5" a="1"/>
  <c r="BX138" i="5" s="1"/>
  <c r="BX129" i="5" a="1"/>
  <c r="BX129" i="5" s="1"/>
  <c r="BX167" i="5" a="1"/>
  <c r="BX167" i="5" s="1"/>
  <c r="BX166" i="5" a="1"/>
  <c r="BX166" i="5" s="1"/>
  <c r="BX165" i="5" a="1"/>
  <c r="BX165" i="5" s="1"/>
  <c r="BX163" i="5" a="1"/>
  <c r="BX163" i="5" s="1"/>
  <c r="BS46" i="6" s="1"/>
  <c r="BX162" i="5" a="1"/>
  <c r="BX162" i="5" s="1"/>
  <c r="BX160" i="5" a="1"/>
  <c r="BX160" i="5" s="1"/>
  <c r="BX133" i="5" a="1"/>
  <c r="BX133" i="5" s="1"/>
  <c r="BX132" i="5" a="1"/>
  <c r="BX132" i="5" s="1"/>
  <c r="BX168" i="5" a="1"/>
  <c r="BX168" i="5" s="1"/>
  <c r="BX159" i="5" a="1"/>
  <c r="BX159" i="5" s="1"/>
  <c r="BS45" i="6" s="1"/>
  <c r="BX155" i="5" a="1"/>
  <c r="BX155" i="5" s="1"/>
  <c r="BX142" i="5" a="1"/>
  <c r="BX142" i="5" s="1"/>
  <c r="BX136" i="5" a="1"/>
  <c r="BX136" i="5" s="1"/>
  <c r="BX135" i="5" a="1"/>
  <c r="BX135" i="5" s="1"/>
  <c r="BX134" i="5" a="1"/>
  <c r="BX134" i="5" s="1"/>
  <c r="BX127" i="5" a="1"/>
  <c r="BX127" i="5" s="1"/>
  <c r="BS37" i="6" s="1"/>
  <c r="BX141" i="5" a="1"/>
  <c r="BX141" i="5" s="1"/>
  <c r="BX130" i="5" a="1"/>
  <c r="BX130" i="5" s="1"/>
  <c r="BX124" i="5" a="1"/>
  <c r="BX124" i="5" s="1"/>
  <c r="BX120" i="5" a="1"/>
  <c r="BX120" i="5" s="1"/>
  <c r="BX113" i="5" a="1"/>
  <c r="BX113" i="5" s="1"/>
  <c r="BX108" i="5" a="1"/>
  <c r="BX108" i="5" s="1"/>
  <c r="BX104" i="5" a="1"/>
  <c r="BX104" i="5" s="1"/>
  <c r="BX101" i="5" a="1"/>
  <c r="BX101" i="5" s="1"/>
  <c r="BX96" i="5" a="1"/>
  <c r="BX96" i="5" s="1"/>
  <c r="BX85" i="5" a="1"/>
  <c r="BX85" i="5" s="1"/>
  <c r="BX100" i="5" a="1"/>
  <c r="BX100" i="5" s="1"/>
  <c r="BX93" i="5" a="1"/>
  <c r="BX93" i="5" s="1"/>
  <c r="BX119" i="5" a="1"/>
  <c r="BX119" i="5" s="1"/>
  <c r="BX118" i="5" a="1"/>
  <c r="BX118" i="5" s="1"/>
  <c r="BX112" i="5" a="1"/>
  <c r="BX112" i="5" s="1"/>
  <c r="BX107" i="5" a="1"/>
  <c r="BX107" i="5" s="1"/>
  <c r="BS32" i="6" s="1"/>
  <c r="BX90" i="5" a="1"/>
  <c r="BX90" i="5" s="1"/>
  <c r="BX125" i="5" a="1"/>
  <c r="BX125" i="5" s="1"/>
  <c r="BX116" i="5" a="1"/>
  <c r="BX116" i="5" s="1"/>
  <c r="BX111" i="5" a="1"/>
  <c r="BX111" i="5" s="1"/>
  <c r="BX106" i="5" a="1"/>
  <c r="BX106" i="5" s="1"/>
  <c r="BX102" i="5" a="1"/>
  <c r="BX102" i="5" s="1"/>
  <c r="BX98" i="5" a="1"/>
  <c r="BX98" i="5" s="1"/>
  <c r="BX87" i="5" a="1"/>
  <c r="BX87" i="5" s="1"/>
  <c r="BS27" i="6" s="1"/>
  <c r="BX84" i="5" a="1"/>
  <c r="BX84" i="5" s="1"/>
  <c r="BX81" i="5" a="1"/>
  <c r="BX81" i="5" s="1"/>
  <c r="BX95" i="5" a="1"/>
  <c r="BX95" i="5" s="1"/>
  <c r="BX115" i="5" a="1"/>
  <c r="BX115" i="5" s="1"/>
  <c r="BS34" i="6" s="1"/>
  <c r="BX110" i="5" a="1"/>
  <c r="BX110" i="5" s="1"/>
  <c r="BX92" i="5" a="1"/>
  <c r="BX92" i="5" s="1"/>
  <c r="BX89" i="5" a="1"/>
  <c r="BX89" i="5" s="1"/>
  <c r="BX86" i="5" a="1"/>
  <c r="BX86" i="5" s="1"/>
  <c r="BX83" i="5" a="1"/>
  <c r="BX83" i="5" s="1"/>
  <c r="BX122" i="5" a="1"/>
  <c r="BX122" i="5" s="1"/>
  <c r="BX117" i="5" a="1"/>
  <c r="BX117" i="5" s="1"/>
  <c r="BX114" i="5" a="1"/>
  <c r="BX114" i="5" s="1"/>
  <c r="BX109" i="5" a="1"/>
  <c r="BX109" i="5" s="1"/>
  <c r="BX105" i="5" a="1"/>
  <c r="BX105" i="5" s="1"/>
  <c r="BX103" i="5" a="1"/>
  <c r="BX103" i="5" s="1"/>
  <c r="BX97" i="5" a="1"/>
  <c r="BX97" i="5" s="1"/>
  <c r="BX94" i="5" a="1"/>
  <c r="BX94" i="5" s="1"/>
  <c r="BX91" i="5" a="1"/>
  <c r="BX91" i="5" s="1"/>
  <c r="BX121" i="5" a="1"/>
  <c r="BX121" i="5" s="1"/>
  <c r="BX99" i="5" a="1"/>
  <c r="BX99" i="5" s="1"/>
  <c r="BS30" i="6" s="1"/>
  <c r="BX88" i="5" a="1"/>
  <c r="BX88" i="5" s="1"/>
  <c r="BX78" i="5" a="1"/>
  <c r="BX78" i="5" s="1"/>
  <c r="BX71" i="5" a="1"/>
  <c r="BX71" i="5" s="1"/>
  <c r="BX63" i="5" a="1"/>
  <c r="BX63" i="5" s="1"/>
  <c r="BX53" i="5" a="1"/>
  <c r="BX53" i="5" s="1"/>
  <c r="BX74" i="5" a="1"/>
  <c r="BX74" i="5" s="1"/>
  <c r="BX66" i="5" a="1"/>
  <c r="BX66" i="5" s="1"/>
  <c r="BX45" i="5" a="1"/>
  <c r="BX45" i="5" s="1"/>
  <c r="BX82" i="5" a="1"/>
  <c r="BX82" i="5" s="1"/>
  <c r="BX80" i="5" a="1"/>
  <c r="BX80" i="5" s="1"/>
  <c r="BX77" i="5" a="1"/>
  <c r="BX77" i="5" s="1"/>
  <c r="BX69" i="5" a="1"/>
  <c r="BX69" i="5" s="1"/>
  <c r="BX61" i="5" a="1"/>
  <c r="BX61" i="5" s="1"/>
  <c r="BX56" i="5" a="1"/>
  <c r="BX56" i="5" s="1"/>
  <c r="BX72" i="5" a="1"/>
  <c r="BX72" i="5" s="1"/>
  <c r="BX64" i="5" a="1"/>
  <c r="BX64" i="5" s="1"/>
  <c r="BX43" i="5" a="1"/>
  <c r="BX43" i="5" s="1"/>
  <c r="BX75" i="5" a="1"/>
  <c r="BX75" i="5" s="1"/>
  <c r="BX67" i="5" a="1"/>
  <c r="BX67" i="5" s="1"/>
  <c r="BX59" i="5" a="1"/>
  <c r="BX59" i="5" s="1"/>
  <c r="BX55" i="5" a="1"/>
  <c r="BX55" i="5" s="1"/>
  <c r="BX79" i="5" a="1"/>
  <c r="BX79" i="5" s="1"/>
  <c r="BS25" i="6" s="1"/>
  <c r="BX70" i="5" a="1"/>
  <c r="BX70" i="5" s="1"/>
  <c r="BX62" i="5" a="1"/>
  <c r="BX62" i="5" s="1"/>
  <c r="BX58" i="5" a="1"/>
  <c r="BX58" i="5" s="1"/>
  <c r="BX73" i="5" a="1"/>
  <c r="BX73" i="5" s="1"/>
  <c r="BX65" i="5" a="1"/>
  <c r="BX65" i="5" s="1"/>
  <c r="BX57" i="5" a="1"/>
  <c r="BX57" i="5" s="1"/>
  <c r="BX54" i="5" a="1"/>
  <c r="BX54" i="5" s="1"/>
  <c r="BX76" i="5" a="1"/>
  <c r="BX76" i="5" s="1"/>
  <c r="BX68" i="5" a="1"/>
  <c r="BX68" i="5" s="1"/>
  <c r="BX60" i="5" a="1"/>
  <c r="BX60" i="5" s="1"/>
  <c r="BX46" i="5" a="1"/>
  <c r="BX46" i="5" s="1"/>
  <c r="BX49" i="5" a="1"/>
  <c r="BX49" i="5" s="1"/>
  <c r="BX37" i="5" a="1"/>
  <c r="BX37" i="5" s="1"/>
  <c r="BX29" i="5" a="1"/>
  <c r="BX29" i="5" s="1"/>
  <c r="BX15" i="5" a="1"/>
  <c r="BX15" i="5" s="1"/>
  <c r="BX12" i="5" a="1"/>
  <c r="BX12" i="5" s="1"/>
  <c r="BX52" i="5" a="1"/>
  <c r="BX52" i="5" s="1"/>
  <c r="BX42" i="5" a="1"/>
  <c r="BX42" i="5" s="1"/>
  <c r="BX40" i="5" a="1"/>
  <c r="BX40" i="5" s="1"/>
  <c r="BX32" i="5" a="1"/>
  <c r="BX32" i="5" s="1"/>
  <c r="BX24" i="5" a="1"/>
  <c r="BX24" i="5" s="1"/>
  <c r="BX22" i="5" a="1"/>
  <c r="BX22" i="5" s="1"/>
  <c r="BX19" i="5" a="1"/>
  <c r="BX19" i="5" s="1"/>
  <c r="BX47" i="5" a="1"/>
  <c r="BX47" i="5" s="1"/>
  <c r="BS17" i="6" s="1"/>
  <c r="BX35" i="5" a="1"/>
  <c r="BX35" i="5" s="1"/>
  <c r="BX27" i="5" a="1"/>
  <c r="BX27" i="5" s="1"/>
  <c r="BS12" i="6" s="1"/>
  <c r="BX50" i="5" a="1"/>
  <c r="BX50" i="5" s="1"/>
  <c r="BX41" i="5" a="1"/>
  <c r="BX41" i="5" s="1"/>
  <c r="BX38" i="5" a="1"/>
  <c r="BX38" i="5" s="1"/>
  <c r="BX30" i="5" a="1"/>
  <c r="BX30" i="5" s="1"/>
  <c r="BX14" i="5" a="1"/>
  <c r="BX14" i="5" s="1"/>
  <c r="BX33" i="5" a="1"/>
  <c r="BX33" i="5" s="1"/>
  <c r="BX25" i="5" a="1"/>
  <c r="BX25" i="5" s="1"/>
  <c r="BX21" i="5" a="1"/>
  <c r="BX21" i="5" s="1"/>
  <c r="BX11" i="5" a="1"/>
  <c r="BX11" i="5" s="1"/>
  <c r="BX48" i="5" a="1"/>
  <c r="BX48" i="5" s="1"/>
  <c r="BX36" i="5" a="1"/>
  <c r="BX36" i="5" s="1"/>
  <c r="BX28" i="5" a="1"/>
  <c r="BX28" i="5" s="1"/>
  <c r="BX17" i="5" a="1"/>
  <c r="BX17" i="5" s="1"/>
  <c r="BX16" i="5" a="1"/>
  <c r="BX16" i="5" s="1"/>
  <c r="BX51" i="5" a="1"/>
  <c r="BX51" i="5" s="1"/>
  <c r="BX39" i="5" a="1"/>
  <c r="BX39" i="5" s="1"/>
  <c r="BS15" i="6" s="1"/>
  <c r="BX31" i="5" a="1"/>
  <c r="BX31" i="5" s="1"/>
  <c r="BX13" i="5" a="1"/>
  <c r="BX13" i="5" s="1"/>
  <c r="BX9" i="5" a="1"/>
  <c r="BX9" i="5" s="1"/>
  <c r="BX7" i="5" a="1"/>
  <c r="BX7" i="5" s="1"/>
  <c r="BX6" i="5" a="1"/>
  <c r="BX6" i="5" s="1"/>
  <c r="BS6" i="6" s="1"/>
  <c r="BX44" i="5" a="1"/>
  <c r="BX44" i="5" s="1"/>
  <c r="BX34" i="5" a="1"/>
  <c r="BX34" i="5" s="1"/>
  <c r="BX26" i="5" a="1"/>
  <c r="BX26" i="5" s="1"/>
  <c r="BX23" i="5" a="1"/>
  <c r="BX23" i="5" s="1"/>
  <c r="BX20" i="5" a="1"/>
  <c r="BX20" i="5" s="1"/>
  <c r="BX18" i="5" a="1"/>
  <c r="BX18" i="5" s="1"/>
  <c r="BX10" i="5" a="1"/>
  <c r="BX10" i="5" s="1"/>
  <c r="BX8" i="5" a="1"/>
  <c r="BX8" i="5" s="1"/>
  <c r="CP355" i="5" a="1"/>
  <c r="CP355" i="5" s="1"/>
  <c r="CP351" i="5" a="1"/>
  <c r="CP351" i="5" s="1"/>
  <c r="CP358" i="5" a="1"/>
  <c r="CP358" i="5" s="1"/>
  <c r="CP350" i="5" a="1"/>
  <c r="CP350" i="5" s="1"/>
  <c r="CP356" i="5" a="1"/>
  <c r="CP356" i="5" s="1"/>
  <c r="CP354" i="5" a="1"/>
  <c r="CP354" i="5" s="1"/>
  <c r="CP353" i="5" a="1"/>
  <c r="CP353" i="5" s="1"/>
  <c r="CK1" i="6"/>
  <c r="CP357" i="5" a="1"/>
  <c r="CP357" i="5" s="1"/>
  <c r="CP352" i="5" a="1"/>
  <c r="CP352" i="5" s="1"/>
  <c r="CP349" i="5" a="1"/>
  <c r="CP349" i="5" s="1"/>
  <c r="CP343" i="5" a="1"/>
  <c r="CP343" i="5" s="1"/>
  <c r="CP340" i="5" a="1"/>
  <c r="CP340" i="5" s="1"/>
  <c r="CP346" i="5" a="1"/>
  <c r="CP346" i="5" s="1"/>
  <c r="CP344" i="5" a="1"/>
  <c r="CP344" i="5" s="1"/>
  <c r="CP342" i="5" a="1"/>
  <c r="CP342" i="5" s="1"/>
  <c r="CP348" i="5" a="1"/>
  <c r="CP348" i="5" s="1"/>
  <c r="CP345" i="5" a="1"/>
  <c r="CP345" i="5" s="1"/>
  <c r="CP339" i="5" a="1"/>
  <c r="CP339" i="5" s="1"/>
  <c r="CK90" i="6" s="1"/>
  <c r="CP341" i="5" a="1"/>
  <c r="CP341" i="5" s="1"/>
  <c r="CP347" i="5" a="1"/>
  <c r="CP347" i="5" s="1"/>
  <c r="CP338" i="5" a="1"/>
  <c r="CP338" i="5" s="1"/>
  <c r="CP334" i="5" a="1"/>
  <c r="CP334" i="5" s="1"/>
  <c r="CP337" i="5" a="1"/>
  <c r="CP337" i="5" s="1"/>
  <c r="CP333" i="5" a="1"/>
  <c r="CP333" i="5" s="1"/>
  <c r="CP332" i="5" a="1"/>
  <c r="CP332" i="5" s="1"/>
  <c r="CP328" i="5" a="1"/>
  <c r="CP328" i="5" s="1"/>
  <c r="CP336" i="5" a="1"/>
  <c r="CP336" i="5" s="1"/>
  <c r="CP330" i="5" a="1"/>
  <c r="CP330" i="5" s="1"/>
  <c r="CP329" i="5" a="1"/>
  <c r="CP329" i="5" s="1"/>
  <c r="CP335" i="5" a="1"/>
  <c r="CP335" i="5" s="1"/>
  <c r="CK89" i="6" s="1"/>
  <c r="CP331" i="5" a="1"/>
  <c r="CP331" i="5" s="1"/>
  <c r="CP315" i="5" a="1"/>
  <c r="CP315" i="5" s="1"/>
  <c r="CP324" i="5" a="1"/>
  <c r="CP324" i="5" s="1"/>
  <c r="CP322" i="5" a="1"/>
  <c r="CP322" i="5" s="1"/>
  <c r="CP313" i="5" a="1"/>
  <c r="CP313" i="5" s="1"/>
  <c r="CP312" i="5" a="1"/>
  <c r="CP312" i="5" s="1"/>
  <c r="CP320" i="5" a="1"/>
  <c r="CP320" i="5" s="1"/>
  <c r="CP318" i="5" a="1"/>
  <c r="CP318" i="5" s="1"/>
  <c r="CP316" i="5" a="1"/>
  <c r="CP316" i="5" s="1"/>
  <c r="CP314" i="5" a="1"/>
  <c r="CP314" i="5" s="1"/>
  <c r="CP325" i="5" a="1"/>
  <c r="CP325" i="5" s="1"/>
  <c r="CP323" i="5" a="1"/>
  <c r="CP323" i="5" s="1"/>
  <c r="CK86" i="6" s="1"/>
  <c r="CP321" i="5" a="1"/>
  <c r="CP321" i="5" s="1"/>
  <c r="CP319" i="5" a="1"/>
  <c r="CP319" i="5" s="1"/>
  <c r="CP317" i="5" a="1"/>
  <c r="CP317" i="5" s="1"/>
  <c r="CP327" i="5" a="1"/>
  <c r="CP327" i="5" s="1"/>
  <c r="CP326" i="5" a="1"/>
  <c r="CP326" i="5" s="1"/>
  <c r="CP311" i="5" a="1"/>
  <c r="CP311" i="5" s="1"/>
  <c r="CK83" i="6" s="1"/>
  <c r="CP308" i="5" a="1"/>
  <c r="CP308" i="5" s="1"/>
  <c r="CP306" i="5" a="1"/>
  <c r="CP306" i="5" s="1"/>
  <c r="CP304" i="5" a="1"/>
  <c r="CP304" i="5" s="1"/>
  <c r="CP295" i="5" a="1"/>
  <c r="CP295" i="5" s="1"/>
  <c r="CP310" i="5" a="1"/>
  <c r="CP310" i="5" s="1"/>
  <c r="CP309" i="5" a="1"/>
  <c r="CP309" i="5" s="1"/>
  <c r="CP301" i="5" a="1"/>
  <c r="CP301" i="5" s="1"/>
  <c r="CP294" i="5" a="1"/>
  <c r="CP294" i="5" s="1"/>
  <c r="CP307" i="5" a="1"/>
  <c r="CP307" i="5" s="1"/>
  <c r="CP298" i="5" a="1"/>
  <c r="CP298" i="5" s="1"/>
  <c r="CP293" i="5" a="1"/>
  <c r="CP293" i="5" s="1"/>
  <c r="CP305" i="5" a="1"/>
  <c r="CP305" i="5" s="1"/>
  <c r="CP300" i="5" a="1"/>
  <c r="CP300" i="5" s="1"/>
  <c r="CP303" i="5" a="1"/>
  <c r="CP303" i="5" s="1"/>
  <c r="CP302" i="5" a="1"/>
  <c r="CP302" i="5" s="1"/>
  <c r="CP297" i="5" a="1"/>
  <c r="CP297" i="5" s="1"/>
  <c r="CP296" i="5" a="1"/>
  <c r="CP296" i="5" s="1"/>
  <c r="CP292" i="5" a="1"/>
  <c r="CP292" i="5" s="1"/>
  <c r="CP299" i="5" a="1"/>
  <c r="CP299" i="5" s="1"/>
  <c r="CP277" i="5" a="1"/>
  <c r="CP277" i="5" s="1"/>
  <c r="CP274" i="5" a="1"/>
  <c r="CP274" i="5" s="1"/>
  <c r="CP281" i="5" a="1"/>
  <c r="CP281" i="5" s="1"/>
  <c r="CP271" i="5" a="1"/>
  <c r="CP271" i="5" s="1"/>
  <c r="CP290" i="5" a="1"/>
  <c r="CP290" i="5" s="1"/>
  <c r="CP287" i="5" a="1"/>
  <c r="CP287" i="5" s="1"/>
  <c r="CP286" i="5" a="1"/>
  <c r="CP286" i="5" s="1"/>
  <c r="CP284" i="5" a="1"/>
  <c r="CP284" i="5" s="1"/>
  <c r="CP280" i="5" a="1"/>
  <c r="CP280" i="5" s="1"/>
  <c r="CP279" i="5" a="1"/>
  <c r="CP279" i="5" s="1"/>
  <c r="CP289" i="5" a="1"/>
  <c r="CP289" i="5" s="1"/>
  <c r="CP288" i="5" a="1"/>
  <c r="CP288" i="5" s="1"/>
  <c r="CP285" i="5" a="1"/>
  <c r="CP285" i="5" s="1"/>
  <c r="CP273" i="5" a="1"/>
  <c r="CP273" i="5" s="1"/>
  <c r="CP276" i="5" a="1"/>
  <c r="CP276" i="5" s="1"/>
  <c r="CP291" i="5" a="1"/>
  <c r="CP291" i="5" s="1"/>
  <c r="CP283" i="5" a="1"/>
  <c r="CP283" i="5" s="1"/>
  <c r="CP278" i="5" a="1"/>
  <c r="CP278" i="5" s="1"/>
  <c r="CP275" i="5" a="1"/>
  <c r="CP275" i="5" s="1"/>
  <c r="CP282" i="5" a="1"/>
  <c r="CP282" i="5" s="1"/>
  <c r="CP261" i="5" a="1"/>
  <c r="CP261" i="5" s="1"/>
  <c r="CP258" i="5" a="1"/>
  <c r="CP258" i="5" s="1"/>
  <c r="CP268" i="5" a="1"/>
  <c r="CP268" i="5" s="1"/>
  <c r="CP264" i="5" a="1"/>
  <c r="CP264" i="5" s="1"/>
  <c r="CP255" i="5" a="1"/>
  <c r="CP255" i="5" s="1"/>
  <c r="CP262" i="5" a="1"/>
  <c r="CP262" i="5" s="1"/>
  <c r="CP272" i="5" a="1"/>
  <c r="CP272" i="5" s="1"/>
  <c r="CP270" i="5" a="1"/>
  <c r="CP270" i="5" s="1"/>
  <c r="CP266" i="5" a="1"/>
  <c r="CP266" i="5" s="1"/>
  <c r="CP260" i="5" a="1"/>
  <c r="CP260" i="5" s="1"/>
  <c r="CP257" i="5" a="1"/>
  <c r="CP257" i="5" s="1"/>
  <c r="CP267" i="5" a="1"/>
  <c r="CP267" i="5" s="1"/>
  <c r="CP265" i="5" a="1"/>
  <c r="CP265" i="5" s="1"/>
  <c r="CP254" i="5" a="1"/>
  <c r="CP254" i="5" s="1"/>
  <c r="CP263" i="5" a="1"/>
  <c r="CP263" i="5" s="1"/>
  <c r="CK71" i="6" s="1"/>
  <c r="CP259" i="5" a="1"/>
  <c r="CP259" i="5" s="1"/>
  <c r="CP256" i="5" a="1"/>
  <c r="CP256" i="5" s="1"/>
  <c r="CP269" i="5" a="1"/>
  <c r="CP269" i="5" s="1"/>
  <c r="CP253" i="5" a="1"/>
  <c r="CP253" i="5" s="1"/>
  <c r="CP241" i="5" a="1"/>
  <c r="CP241" i="5" s="1"/>
  <c r="CP235" i="5" a="1"/>
  <c r="CP235" i="5" s="1"/>
  <c r="CP240" i="5" a="1"/>
  <c r="CP240" i="5" s="1"/>
  <c r="CP250" i="5" a="1"/>
  <c r="CP250" i="5" s="1"/>
  <c r="CP234" i="5" a="1"/>
  <c r="CP234" i="5" s="1"/>
  <c r="CP239" i="5" a="1"/>
  <c r="CP239" i="5" s="1"/>
  <c r="CK65" i="6" s="1"/>
  <c r="CP233" i="5" a="1"/>
  <c r="CP233" i="5" s="1"/>
  <c r="CP251" i="5" a="1"/>
  <c r="CP251" i="5" s="1"/>
  <c r="CP249" i="5" a="1"/>
  <c r="CP249" i="5" s="1"/>
  <c r="CP244" i="5" a="1"/>
  <c r="CP244" i="5" s="1"/>
  <c r="CP238" i="5" a="1"/>
  <c r="CP238" i="5" s="1"/>
  <c r="CP248" i="5" a="1"/>
  <c r="CP248" i="5" s="1"/>
  <c r="CP247" i="5" a="1"/>
  <c r="CP247" i="5" s="1"/>
  <c r="CP245" i="5" a="1"/>
  <c r="CP245" i="5" s="1"/>
  <c r="CP237" i="5" a="1"/>
  <c r="CP237" i="5" s="1"/>
  <c r="CP252" i="5" a="1"/>
  <c r="CP252" i="5" s="1"/>
  <c r="CP246" i="5" a="1"/>
  <c r="CP246" i="5" s="1"/>
  <c r="CP243" i="5" a="1"/>
  <c r="CP243" i="5" s="1"/>
  <c r="CP242" i="5" a="1"/>
  <c r="CP242" i="5" s="1"/>
  <c r="CP236" i="5" a="1"/>
  <c r="CP236" i="5" s="1"/>
  <c r="CP232" i="5" a="1"/>
  <c r="CP232" i="5" s="1"/>
  <c r="CP230" i="5" a="1"/>
  <c r="CP230" i="5" s="1"/>
  <c r="CP221" i="5" a="1"/>
  <c r="CP221" i="5" s="1"/>
  <c r="CP220" i="5" a="1"/>
  <c r="CP220" i="5" s="1"/>
  <c r="CP217" i="5" a="1"/>
  <c r="CP217" i="5" s="1"/>
  <c r="CP212" i="5" a="1"/>
  <c r="CP212" i="5" s="1"/>
  <c r="CP226" i="5" a="1"/>
  <c r="CP226" i="5" s="1"/>
  <c r="CP211" i="5" a="1"/>
  <c r="CP211" i="5" s="1"/>
  <c r="CK58" i="6" s="1"/>
  <c r="CP231" i="5" a="1"/>
  <c r="CP231" i="5" s="1"/>
  <c r="CK63" i="6" s="1"/>
  <c r="CP225" i="5" a="1"/>
  <c r="CP225" i="5" s="1"/>
  <c r="CP228" i="5" a="1"/>
  <c r="CP228" i="5" s="1"/>
  <c r="CP227" i="5" a="1"/>
  <c r="CP227" i="5" s="1"/>
  <c r="CK62" i="6" s="1"/>
  <c r="CP224" i="5" a="1"/>
  <c r="CP224" i="5" s="1"/>
  <c r="CP215" i="5" a="1"/>
  <c r="CP215" i="5" s="1"/>
  <c r="CP223" i="5" a="1"/>
  <c r="CP223" i="5" s="1"/>
  <c r="CP218" i="5" a="1"/>
  <c r="CP218" i="5" s="1"/>
  <c r="CP214" i="5" a="1"/>
  <c r="CP214" i="5" s="1"/>
  <c r="CP229" i="5" a="1"/>
  <c r="CP229" i="5" s="1"/>
  <c r="CP219" i="5" a="1"/>
  <c r="CP219" i="5" s="1"/>
  <c r="CP222" i="5" a="1"/>
  <c r="CP222" i="5" s="1"/>
  <c r="CP216" i="5" a="1"/>
  <c r="CP216" i="5" s="1"/>
  <c r="CP213" i="5" a="1"/>
  <c r="CP213" i="5" s="1"/>
  <c r="CP202" i="5" a="1"/>
  <c r="CP202" i="5" s="1"/>
  <c r="CP197" i="5" a="1"/>
  <c r="CP197" i="5" s="1"/>
  <c r="CP192" i="5" a="1"/>
  <c r="CP192" i="5" s="1"/>
  <c r="CP179" i="5" a="1"/>
  <c r="CP179" i="5" s="1"/>
  <c r="CP208" i="5" a="1"/>
  <c r="CP208" i="5" s="1"/>
  <c r="CP206" i="5" a="1"/>
  <c r="CP206" i="5" s="1"/>
  <c r="CP201" i="5" a="1"/>
  <c r="CP201" i="5" s="1"/>
  <c r="CP193" i="5" a="1"/>
  <c r="CP193" i="5" s="1"/>
  <c r="CP183" i="5" a="1"/>
  <c r="CP183" i="5" s="1"/>
  <c r="CP173" i="5" a="1"/>
  <c r="CP173" i="5" s="1"/>
  <c r="CP209" i="5" a="1"/>
  <c r="CP209" i="5" s="1"/>
  <c r="CP188" i="5" a="1"/>
  <c r="CP188" i="5" s="1"/>
  <c r="CP184" i="5" a="1"/>
  <c r="CP184" i="5" s="1"/>
  <c r="CP180" i="5" a="1"/>
  <c r="CP180" i="5" s="1"/>
  <c r="CP176" i="5" a="1"/>
  <c r="CP176" i="5" s="1"/>
  <c r="CP168" i="5" a="1"/>
  <c r="CP168" i="5" s="1"/>
  <c r="CP210" i="5" a="1"/>
  <c r="CP210" i="5" s="1"/>
  <c r="CP207" i="5" a="1"/>
  <c r="CP207" i="5" s="1"/>
  <c r="CK57" i="6" s="1"/>
  <c r="CP200" i="5" a="1"/>
  <c r="CP200" i="5" s="1"/>
  <c r="CP194" i="5" a="1"/>
  <c r="CP194" i="5" s="1"/>
  <c r="CP181" i="5" a="1"/>
  <c r="CP181" i="5" s="1"/>
  <c r="CP172" i="5" a="1"/>
  <c r="CP172" i="5" s="1"/>
  <c r="CP205" i="5" a="1"/>
  <c r="CP205" i="5" s="1"/>
  <c r="CP189" i="5" a="1"/>
  <c r="CP189" i="5" s="1"/>
  <c r="CP175" i="5" a="1"/>
  <c r="CP175" i="5" s="1"/>
  <c r="CP204" i="5" a="1"/>
  <c r="CP204" i="5" s="1"/>
  <c r="CP199" i="5" a="1"/>
  <c r="CP199" i="5" s="1"/>
  <c r="CP195" i="5" a="1"/>
  <c r="CP195" i="5" s="1"/>
  <c r="CP190" i="5" a="1"/>
  <c r="CP190" i="5" s="1"/>
  <c r="CP185" i="5" a="1"/>
  <c r="CP185" i="5" s="1"/>
  <c r="CP177" i="5" a="1"/>
  <c r="CP177" i="5" s="1"/>
  <c r="CP203" i="5" a="1"/>
  <c r="CP203" i="5" s="1"/>
  <c r="CP191" i="5" a="1"/>
  <c r="CP191" i="5" s="1"/>
  <c r="CP178" i="5" a="1"/>
  <c r="CP178" i="5" s="1"/>
  <c r="CP198" i="5" a="1"/>
  <c r="CP198" i="5" s="1"/>
  <c r="CP196" i="5" a="1"/>
  <c r="CP196" i="5" s="1"/>
  <c r="CP187" i="5" a="1"/>
  <c r="CP187" i="5" s="1"/>
  <c r="CP186" i="5" a="1"/>
  <c r="CP186" i="5" s="1"/>
  <c r="CP182" i="5" a="1"/>
  <c r="CP182" i="5" s="1"/>
  <c r="CP174" i="5" a="1"/>
  <c r="CP174" i="5" s="1"/>
  <c r="CP171" i="5" a="1"/>
  <c r="CP171" i="5" s="1"/>
  <c r="CP167" i="5" a="1"/>
  <c r="CP167" i="5" s="1"/>
  <c r="CP165" i="5" a="1"/>
  <c r="CP165" i="5" s="1"/>
  <c r="CP160" i="5" a="1"/>
  <c r="CP160" i="5" s="1"/>
  <c r="CP159" i="5" a="1"/>
  <c r="CP159" i="5" s="1"/>
  <c r="CP155" i="5" a="1"/>
  <c r="CP155" i="5" s="1"/>
  <c r="CK44" i="6" s="1"/>
  <c r="CP144" i="5" a="1"/>
  <c r="CP144" i="5" s="1"/>
  <c r="CP138" i="5" a="1"/>
  <c r="CP138" i="5" s="1"/>
  <c r="CP136" i="5" a="1"/>
  <c r="CP136" i="5" s="1"/>
  <c r="CP134" i="5" a="1"/>
  <c r="CP134" i="5" s="1"/>
  <c r="CP133" i="5" a="1"/>
  <c r="CP133" i="5" s="1"/>
  <c r="CP131" i="5" a="1"/>
  <c r="CP131" i="5" s="1"/>
  <c r="CP156" i="5" a="1"/>
  <c r="CP156" i="5" s="1"/>
  <c r="CP135" i="5" a="1"/>
  <c r="CP135" i="5" s="1"/>
  <c r="CK39" i="6" s="1"/>
  <c r="CP126" i="5" a="1"/>
  <c r="CP126" i="5" s="1"/>
  <c r="CP152" i="5" a="1"/>
  <c r="CP152" i="5" s="1"/>
  <c r="CP142" i="5" a="1"/>
  <c r="CP142" i="5" s="1"/>
  <c r="CP129" i="5" a="1"/>
  <c r="CP129" i="5" s="1"/>
  <c r="CP157" i="5" a="1"/>
  <c r="CP157" i="5" s="1"/>
  <c r="CP141" i="5" a="1"/>
  <c r="CP141" i="5" s="1"/>
  <c r="CP132" i="5" a="1"/>
  <c r="CP132" i="5" s="1"/>
  <c r="CP170" i="5" a="1"/>
  <c r="CP170" i="5" s="1"/>
  <c r="CP153" i="5" a="1"/>
  <c r="CP153" i="5" s="1"/>
  <c r="CP140" i="5" a="1"/>
  <c r="CP140" i="5" s="1"/>
  <c r="CP137" i="5" a="1"/>
  <c r="CP137" i="5" s="1"/>
  <c r="CP127" i="5" a="1"/>
  <c r="CP127" i="5" s="1"/>
  <c r="CP158" i="5" a="1"/>
  <c r="CP158" i="5" s="1"/>
  <c r="CP154" i="5" a="1"/>
  <c r="CP154" i="5" s="1"/>
  <c r="CP151" i="5" a="1"/>
  <c r="CP151" i="5" s="1"/>
  <c r="CP150" i="5" a="1"/>
  <c r="CP150" i="5" s="1"/>
  <c r="CP145" i="5" a="1"/>
  <c r="CP145" i="5" s="1"/>
  <c r="CP130" i="5" a="1"/>
  <c r="CP130" i="5" s="1"/>
  <c r="CP169" i="5" a="1"/>
  <c r="CP169" i="5" s="1"/>
  <c r="CP149" i="5" a="1"/>
  <c r="CP149" i="5" s="1"/>
  <c r="CP148" i="5" a="1"/>
  <c r="CP148" i="5" s="1"/>
  <c r="CP147" i="5" a="1"/>
  <c r="CP147" i="5" s="1"/>
  <c r="CP146" i="5" a="1"/>
  <c r="CP146" i="5" s="1"/>
  <c r="CP139" i="5" a="1"/>
  <c r="CP139" i="5" s="1"/>
  <c r="CK40" i="6" s="1"/>
  <c r="CP125" i="5" a="1"/>
  <c r="CP125" i="5" s="1"/>
  <c r="CP166" i="5" a="1"/>
  <c r="CP166" i="5" s="1"/>
  <c r="CP164" i="5" a="1"/>
  <c r="CP164" i="5" s="1"/>
  <c r="CP163" i="5" a="1"/>
  <c r="CP163" i="5" s="1"/>
  <c r="CK46" i="6" s="1"/>
  <c r="CP162" i="5" a="1"/>
  <c r="CP162" i="5" s="1"/>
  <c r="CP161" i="5" a="1"/>
  <c r="CP161" i="5" s="1"/>
  <c r="CP143" i="5" a="1"/>
  <c r="CP143" i="5" s="1"/>
  <c r="CK41" i="6" s="1"/>
  <c r="CP128" i="5" a="1"/>
  <c r="CP128" i="5" s="1"/>
  <c r="CP115" i="5" a="1"/>
  <c r="CP115" i="5" s="1"/>
  <c r="CP96" i="5" a="1"/>
  <c r="CP96" i="5" s="1"/>
  <c r="CP85" i="5" a="1"/>
  <c r="CP85" i="5" s="1"/>
  <c r="CP82" i="5" a="1"/>
  <c r="CP82" i="5" s="1"/>
  <c r="CP122" i="5" a="1"/>
  <c r="CP122" i="5" s="1"/>
  <c r="CP110" i="5" a="1"/>
  <c r="CP110" i="5" s="1"/>
  <c r="CP102" i="5" a="1"/>
  <c r="CP102" i="5" s="1"/>
  <c r="CP99" i="5" a="1"/>
  <c r="CP99" i="5" s="1"/>
  <c r="CK30" i="6" s="1"/>
  <c r="CP93" i="5" a="1"/>
  <c r="CP93" i="5" s="1"/>
  <c r="CP84" i="5" a="1"/>
  <c r="CP84" i="5" s="1"/>
  <c r="CP117" i="5" a="1"/>
  <c r="CP117" i="5" s="1"/>
  <c r="CP114" i="5" a="1"/>
  <c r="CP114" i="5" s="1"/>
  <c r="CP109" i="5" a="1"/>
  <c r="CP109" i="5" s="1"/>
  <c r="CP105" i="5" a="1"/>
  <c r="CP105" i="5" s="1"/>
  <c r="CP90" i="5" a="1"/>
  <c r="CP90" i="5" s="1"/>
  <c r="CP87" i="5" a="1"/>
  <c r="CP87" i="5" s="1"/>
  <c r="CP124" i="5" a="1"/>
  <c r="CP124" i="5" s="1"/>
  <c r="CP121" i="5" a="1"/>
  <c r="CP121" i="5" s="1"/>
  <c r="CP103" i="5" a="1"/>
  <c r="CP103" i="5" s="1"/>
  <c r="CP100" i="5" a="1"/>
  <c r="CP100" i="5" s="1"/>
  <c r="CP98" i="5" a="1"/>
  <c r="CP98" i="5" s="1"/>
  <c r="CP95" i="5" a="1"/>
  <c r="CP95" i="5" s="1"/>
  <c r="CP92" i="5" a="1"/>
  <c r="CP92" i="5" s="1"/>
  <c r="CP89" i="5" a="1"/>
  <c r="CP89" i="5" s="1"/>
  <c r="CP113" i="5" a="1"/>
  <c r="CP113" i="5" s="1"/>
  <c r="CP108" i="5" a="1"/>
  <c r="CP108" i="5" s="1"/>
  <c r="CP104" i="5" a="1"/>
  <c r="CP104" i="5" s="1"/>
  <c r="CP97" i="5" a="1"/>
  <c r="CP97" i="5" s="1"/>
  <c r="CP86" i="5" a="1"/>
  <c r="CP86" i="5" s="1"/>
  <c r="CP120" i="5" a="1"/>
  <c r="CP120" i="5" s="1"/>
  <c r="CP112" i="5" a="1"/>
  <c r="CP112" i="5" s="1"/>
  <c r="CP107" i="5" a="1"/>
  <c r="CP107" i="5" s="1"/>
  <c r="CK32" i="6" s="1"/>
  <c r="CP94" i="5" a="1"/>
  <c r="CP94" i="5" s="1"/>
  <c r="CP83" i="5" a="1"/>
  <c r="CP83" i="5" s="1"/>
  <c r="CK26" i="6" s="1"/>
  <c r="CP123" i="5" a="1"/>
  <c r="CP123" i="5" s="1"/>
  <c r="CK36" i="6" s="1"/>
  <c r="CP118" i="5" a="1"/>
  <c r="CP118" i="5" s="1"/>
  <c r="CP101" i="5" a="1"/>
  <c r="CP101" i="5" s="1"/>
  <c r="CP91" i="5" a="1"/>
  <c r="CP91" i="5" s="1"/>
  <c r="CK28" i="6" s="1"/>
  <c r="CP119" i="5" a="1"/>
  <c r="CP119" i="5" s="1"/>
  <c r="CP116" i="5" a="1"/>
  <c r="CP116" i="5" s="1"/>
  <c r="CP111" i="5" a="1"/>
  <c r="CP111" i="5" s="1"/>
  <c r="CP106" i="5" a="1"/>
  <c r="CP106" i="5" s="1"/>
  <c r="CP88" i="5" a="1"/>
  <c r="CP88" i="5" s="1"/>
  <c r="CP69" i="5" a="1"/>
  <c r="CP69" i="5" s="1"/>
  <c r="CP61" i="5" a="1"/>
  <c r="CP61" i="5" s="1"/>
  <c r="CP55" i="5" a="1"/>
  <c r="CP55" i="5" s="1"/>
  <c r="CP80" i="5" a="1"/>
  <c r="CP80" i="5" s="1"/>
  <c r="CP72" i="5" a="1"/>
  <c r="CP72" i="5" s="1"/>
  <c r="CP64" i="5" a="1"/>
  <c r="CP64" i="5" s="1"/>
  <c r="CP46" i="5" a="1"/>
  <c r="CP46" i="5" s="1"/>
  <c r="CP43" i="5" a="1"/>
  <c r="CP43" i="5" s="1"/>
  <c r="CP77" i="5" a="1"/>
  <c r="CP77" i="5" s="1"/>
  <c r="CP75" i="5" a="1"/>
  <c r="CP75" i="5" s="1"/>
  <c r="CP67" i="5" a="1"/>
  <c r="CP67" i="5" s="1"/>
  <c r="CP59" i="5" a="1"/>
  <c r="CP59" i="5" s="1"/>
  <c r="CP56" i="5" a="1"/>
  <c r="CP56" i="5" s="1"/>
  <c r="CP54" i="5" a="1"/>
  <c r="CP54" i="5" s="1"/>
  <c r="CP70" i="5" a="1"/>
  <c r="CP70" i="5" s="1"/>
  <c r="CP62" i="5" a="1"/>
  <c r="CP62" i="5" s="1"/>
  <c r="CP58" i="5" a="1"/>
  <c r="CP58" i="5" s="1"/>
  <c r="CP41" i="5" a="1"/>
  <c r="CP41" i="5" s="1"/>
  <c r="CP73" i="5" a="1"/>
  <c r="CP73" i="5" s="1"/>
  <c r="CP65" i="5" a="1"/>
  <c r="CP65" i="5" s="1"/>
  <c r="CP53" i="5" a="1"/>
  <c r="CP53" i="5" s="1"/>
  <c r="CP79" i="5" a="1"/>
  <c r="CP79" i="5" s="1"/>
  <c r="CP68" i="5" a="1"/>
  <c r="CP68" i="5" s="1"/>
  <c r="CP60" i="5" a="1"/>
  <c r="CP60" i="5" s="1"/>
  <c r="CP81" i="5" a="1"/>
  <c r="CP81" i="5" s="1"/>
  <c r="CP78" i="5" a="1"/>
  <c r="CP78" i="5" s="1"/>
  <c r="CP76" i="5" a="1"/>
  <c r="CP76" i="5" s="1"/>
  <c r="CP71" i="5" a="1"/>
  <c r="CP71" i="5" s="1"/>
  <c r="CP63" i="5" a="1"/>
  <c r="CP63" i="5" s="1"/>
  <c r="CK21" i="6" s="1"/>
  <c r="CP57" i="5" a="1"/>
  <c r="CP57" i="5" s="1"/>
  <c r="CP74" i="5" a="1"/>
  <c r="CP74" i="5" s="1"/>
  <c r="CP66" i="5" a="1"/>
  <c r="CP66" i="5" s="1"/>
  <c r="CP45" i="5" a="1"/>
  <c r="CP45" i="5" s="1"/>
  <c r="CP47" i="5" a="1"/>
  <c r="CP47" i="5" s="1"/>
  <c r="CP35" i="5" a="1"/>
  <c r="CP35" i="5" s="1"/>
  <c r="CP27" i="5" a="1"/>
  <c r="CP27" i="5" s="1"/>
  <c r="CP22" i="5" a="1"/>
  <c r="CP22" i="5" s="1"/>
  <c r="CP18" i="5" a="1"/>
  <c r="CP18" i="5" s="1"/>
  <c r="CP12" i="5" a="1"/>
  <c r="CP12" i="5" s="1"/>
  <c r="CP50" i="5" a="1"/>
  <c r="CP50" i="5" s="1"/>
  <c r="CP38" i="5" a="1"/>
  <c r="CP38" i="5" s="1"/>
  <c r="CP30" i="5" a="1"/>
  <c r="CP30" i="5" s="1"/>
  <c r="CP9" i="5" a="1"/>
  <c r="CP9" i="5" s="1"/>
  <c r="CP8" i="5" a="1"/>
  <c r="CP8" i="5" s="1"/>
  <c r="CP7" i="5" a="1"/>
  <c r="CP7" i="5" s="1"/>
  <c r="CP6" i="5" a="1"/>
  <c r="CP6" i="5" s="1"/>
  <c r="CK6" i="6" s="1"/>
  <c r="CP33" i="5" a="1"/>
  <c r="CP33" i="5" s="1"/>
  <c r="CP25" i="5" a="1"/>
  <c r="CP25" i="5" s="1"/>
  <c r="CP14" i="5" a="1"/>
  <c r="CP14" i="5" s="1"/>
  <c r="CP48" i="5" a="1"/>
  <c r="CP48" i="5" s="1"/>
  <c r="CP36" i="5" a="1"/>
  <c r="CP36" i="5" s="1"/>
  <c r="CP28" i="5" a="1"/>
  <c r="CP28" i="5" s="1"/>
  <c r="CP19" i="5" a="1"/>
  <c r="CP19" i="5" s="1"/>
  <c r="CK10" i="6" s="1"/>
  <c r="CP11" i="5" a="1"/>
  <c r="CP11" i="5" s="1"/>
  <c r="CP51" i="5" a="1"/>
  <c r="CP51" i="5" s="1"/>
  <c r="CP39" i="5" a="1"/>
  <c r="CP39" i="5" s="1"/>
  <c r="CP31" i="5" a="1"/>
  <c r="CP31" i="5" s="1"/>
  <c r="CK13" i="6" s="1"/>
  <c r="CP21" i="5" a="1"/>
  <c r="CP21" i="5" s="1"/>
  <c r="CP34" i="5" a="1"/>
  <c r="CP34" i="5" s="1"/>
  <c r="CP26" i="5" a="1"/>
  <c r="CP26" i="5" s="1"/>
  <c r="CP16" i="5" a="1"/>
  <c r="CP16" i="5" s="1"/>
  <c r="CP13" i="5" a="1"/>
  <c r="CP13" i="5" s="1"/>
  <c r="CP49" i="5" a="1"/>
  <c r="CP49" i="5" s="1"/>
  <c r="CP44" i="5" a="1"/>
  <c r="CP44" i="5" s="1"/>
  <c r="CP42" i="5" a="1"/>
  <c r="CP42" i="5" s="1"/>
  <c r="CP37" i="5" a="1"/>
  <c r="CP37" i="5" s="1"/>
  <c r="CP29" i="5" a="1"/>
  <c r="CP29" i="5" s="1"/>
  <c r="CP23" i="5" a="1"/>
  <c r="CP23" i="5" s="1"/>
  <c r="CP10" i="5" a="1"/>
  <c r="CP10" i="5" s="1"/>
  <c r="CP52" i="5" a="1"/>
  <c r="CP52" i="5" s="1"/>
  <c r="CP40" i="5" a="1"/>
  <c r="CP40" i="5" s="1"/>
  <c r="CP32" i="5" a="1"/>
  <c r="CP32" i="5" s="1"/>
  <c r="CP24" i="5" a="1"/>
  <c r="CP24" i="5" s="1"/>
  <c r="CP20" i="5" a="1"/>
  <c r="CP20" i="5" s="1"/>
  <c r="CP17" i="5" a="1"/>
  <c r="CP17" i="5" s="1"/>
  <c r="CP15" i="5" a="1"/>
  <c r="CP15" i="5" s="1"/>
  <c r="CY358" i="5" a="1"/>
  <c r="CY358" i="5" s="1"/>
  <c r="CY353" i="5" a="1"/>
  <c r="CY353" i="5" s="1"/>
  <c r="CY356" i="5" a="1"/>
  <c r="CY356" i="5" s="1"/>
  <c r="CT1" i="6"/>
  <c r="CY352" i="5" a="1"/>
  <c r="CY352" i="5" s="1"/>
  <c r="CY357" i="5" a="1"/>
  <c r="CY357" i="5" s="1"/>
  <c r="CY351" i="5" a="1"/>
  <c r="CY351" i="5" s="1"/>
  <c r="CY350" i="5" a="1"/>
  <c r="CY350" i="5" s="1"/>
  <c r="CY355" i="5" a="1"/>
  <c r="CY355" i="5" s="1"/>
  <c r="CT94" i="6" s="1"/>
  <c r="CY354" i="5" a="1"/>
  <c r="CY354" i="5" s="1"/>
  <c r="CY345" i="5" a="1"/>
  <c r="CY345" i="5" s="1"/>
  <c r="CY341" i="5" a="1"/>
  <c r="CY341" i="5" s="1"/>
  <c r="CY349" i="5" a="1"/>
  <c r="CY349" i="5" s="1"/>
  <c r="CY347" i="5" a="1"/>
  <c r="CY347" i="5" s="1"/>
  <c r="CY340" i="5" a="1"/>
  <c r="CY340" i="5" s="1"/>
  <c r="CY346" i="5" a="1"/>
  <c r="CY346" i="5" s="1"/>
  <c r="CY344" i="5" a="1"/>
  <c r="CY344" i="5" s="1"/>
  <c r="CY343" i="5" a="1"/>
  <c r="CY343" i="5" s="1"/>
  <c r="CY348" i="5" a="1"/>
  <c r="CY348" i="5" s="1"/>
  <c r="CY342" i="5" a="1"/>
  <c r="CY342" i="5" s="1"/>
  <c r="CY333" i="5" a="1"/>
  <c r="CY333" i="5" s="1"/>
  <c r="CY336" i="5" a="1"/>
  <c r="CY336" i="5" s="1"/>
  <c r="CY330" i="5" a="1"/>
  <c r="CY330" i="5" s="1"/>
  <c r="CY329" i="5" a="1"/>
  <c r="CY329" i="5" s="1"/>
  <c r="CY339" i="5" a="1"/>
  <c r="CY339" i="5" s="1"/>
  <c r="CT90" i="6" s="1"/>
  <c r="CY335" i="5" a="1"/>
  <c r="CY335" i="5" s="1"/>
  <c r="CY338" i="5" a="1"/>
  <c r="CY338" i="5" s="1"/>
  <c r="CY331" i="5" a="1"/>
  <c r="CY331" i="5" s="1"/>
  <c r="CY337" i="5" a="1"/>
  <c r="CY337" i="5" s="1"/>
  <c r="CY334" i="5" a="1"/>
  <c r="CY334" i="5" s="1"/>
  <c r="CY332" i="5" a="1"/>
  <c r="CY332" i="5" s="1"/>
  <c r="CY323" i="5" a="1"/>
  <c r="CY323" i="5" s="1"/>
  <c r="CY321" i="5" a="1"/>
  <c r="CY321" i="5" s="1"/>
  <c r="CY328" i="5" a="1"/>
  <c r="CY328" i="5" s="1"/>
  <c r="CY319" i="5" a="1"/>
  <c r="CY319" i="5" s="1"/>
  <c r="CY317" i="5" a="1"/>
  <c r="CY317" i="5" s="1"/>
  <c r="CY311" i="5" a="1"/>
  <c r="CY311" i="5" s="1"/>
  <c r="CY315" i="5" a="1"/>
  <c r="CY315" i="5" s="1"/>
  <c r="CY327" i="5" a="1"/>
  <c r="CY327" i="5" s="1"/>
  <c r="CT87" i="6" s="1"/>
  <c r="CY326" i="5" a="1"/>
  <c r="CY326" i="5" s="1"/>
  <c r="CY324" i="5" a="1"/>
  <c r="CY324" i="5" s="1"/>
  <c r="CY312" i="5" a="1"/>
  <c r="CY312" i="5" s="1"/>
  <c r="CY322" i="5" a="1"/>
  <c r="CY322" i="5" s="1"/>
  <c r="CY313" i="5" a="1"/>
  <c r="CY313" i="5" s="1"/>
  <c r="CY320" i="5" a="1"/>
  <c r="CY320" i="5" s="1"/>
  <c r="CY318" i="5" a="1"/>
  <c r="CY318" i="5" s="1"/>
  <c r="CY325" i="5" a="1"/>
  <c r="CY325" i="5" s="1"/>
  <c r="CY316" i="5" a="1"/>
  <c r="CY316" i="5" s="1"/>
  <c r="CY314" i="5" a="1"/>
  <c r="CY314" i="5" s="1"/>
  <c r="CY303" i="5" a="1"/>
  <c r="CY303" i="5" s="1"/>
  <c r="CY294" i="5" a="1"/>
  <c r="CY294" i="5" s="1"/>
  <c r="CY308" i="5" a="1"/>
  <c r="CY308" i="5" s="1"/>
  <c r="CY302" i="5" a="1"/>
  <c r="CY302" i="5" s="1"/>
  <c r="CY297" i="5" a="1"/>
  <c r="CY297" i="5" s="1"/>
  <c r="CY293" i="5" a="1"/>
  <c r="CY293" i="5" s="1"/>
  <c r="CY299" i="5" a="1"/>
  <c r="CY299" i="5" s="1"/>
  <c r="CY292" i="5" a="1"/>
  <c r="CY292" i="5" s="1"/>
  <c r="CY309" i="5" a="1"/>
  <c r="CY309" i="5" s="1"/>
  <c r="CY306" i="5" a="1"/>
  <c r="CY306" i="5" s="1"/>
  <c r="CY304" i="5" a="1"/>
  <c r="CY304" i="5" s="1"/>
  <c r="CY296" i="5" a="1"/>
  <c r="CY296" i="5" s="1"/>
  <c r="CY310" i="5" a="1"/>
  <c r="CY310" i="5" s="1"/>
  <c r="CY307" i="5" a="1"/>
  <c r="CY307" i="5" s="1"/>
  <c r="CT82" i="6" s="1"/>
  <c r="CY305" i="5" a="1"/>
  <c r="CY305" i="5" s="1"/>
  <c r="CY295" i="5" a="1"/>
  <c r="CY295" i="5" s="1"/>
  <c r="CT79" i="6" s="1"/>
  <c r="CY301" i="5" a="1"/>
  <c r="CY301" i="5" s="1"/>
  <c r="CY300" i="5" a="1"/>
  <c r="CY300" i="5" s="1"/>
  <c r="CY298" i="5" a="1"/>
  <c r="CY298" i="5" s="1"/>
  <c r="CY289" i="5" a="1"/>
  <c r="CY289" i="5" s="1"/>
  <c r="CY287" i="5" a="1"/>
  <c r="CY287" i="5" s="1"/>
  <c r="CY286" i="5" a="1"/>
  <c r="CY286" i="5" s="1"/>
  <c r="CY284" i="5" a="1"/>
  <c r="CY284" i="5" s="1"/>
  <c r="CY276" i="5" a="1"/>
  <c r="CY276" i="5" s="1"/>
  <c r="CY290" i="5" a="1"/>
  <c r="CY290" i="5" s="1"/>
  <c r="CY280" i="5" a="1"/>
  <c r="CY280" i="5" s="1"/>
  <c r="CY278" i="5" a="1"/>
  <c r="CY278" i="5" s="1"/>
  <c r="CY275" i="5" a="1"/>
  <c r="CY275" i="5" s="1"/>
  <c r="CY272" i="5" a="1"/>
  <c r="CY272" i="5" s="1"/>
  <c r="CY274" i="5" a="1"/>
  <c r="CY274" i="5" s="1"/>
  <c r="CY291" i="5" a="1"/>
  <c r="CY291" i="5" s="1"/>
  <c r="CY283" i="5" a="1"/>
  <c r="CY283" i="5" s="1"/>
  <c r="CT76" i="6" s="1"/>
  <c r="CY277" i="5" a="1"/>
  <c r="CY277" i="5" s="1"/>
  <c r="CY282" i="5" a="1"/>
  <c r="CY282" i="5" s="1"/>
  <c r="CY279" i="5" a="1"/>
  <c r="CY279" i="5" s="1"/>
  <c r="CY288" i="5" a="1"/>
  <c r="CY288" i="5" s="1"/>
  <c r="CY285" i="5" a="1"/>
  <c r="CY285" i="5" s="1"/>
  <c r="CY281" i="5" a="1"/>
  <c r="CY281" i="5" s="1"/>
  <c r="CY273" i="5" a="1"/>
  <c r="CY273" i="5" s="1"/>
  <c r="CY271" i="5" a="1"/>
  <c r="CY271" i="5" s="1"/>
  <c r="CT73" i="6" s="1"/>
  <c r="CY267" i="5" a="1"/>
  <c r="CY267" i="5" s="1"/>
  <c r="CY263" i="5" a="1"/>
  <c r="CY263" i="5" s="1"/>
  <c r="CY259" i="5" a="1"/>
  <c r="CY259" i="5" s="1"/>
  <c r="CY256" i="5" a="1"/>
  <c r="CY256" i="5" s="1"/>
  <c r="CY269" i="5" a="1"/>
  <c r="CY269" i="5" s="1"/>
  <c r="CY253" i="5" a="1"/>
  <c r="CY253" i="5" s="1"/>
  <c r="CY268" i="5" a="1"/>
  <c r="CY268" i="5" s="1"/>
  <c r="CY261" i="5" a="1"/>
  <c r="CY261" i="5" s="1"/>
  <c r="CY258" i="5" a="1"/>
  <c r="CY258" i="5" s="1"/>
  <c r="CY264" i="5" a="1"/>
  <c r="CY264" i="5" s="1"/>
  <c r="CY265" i="5" a="1"/>
  <c r="CY265" i="5" s="1"/>
  <c r="CY262" i="5" a="1"/>
  <c r="CY262" i="5" s="1"/>
  <c r="CY260" i="5" a="1"/>
  <c r="CY260" i="5" s="1"/>
  <c r="CY270" i="5" a="1"/>
  <c r="CY270" i="5" s="1"/>
  <c r="CY266" i="5" a="1"/>
  <c r="CY266" i="5" s="1"/>
  <c r="CY257" i="5" a="1"/>
  <c r="CY257" i="5" s="1"/>
  <c r="CY254" i="5" a="1"/>
  <c r="CY254" i="5" s="1"/>
  <c r="CY249" i="5" a="1"/>
  <c r="CY249" i="5" s="1"/>
  <c r="CY244" i="5" a="1"/>
  <c r="CY244" i="5" s="1"/>
  <c r="CY239" i="5" a="1"/>
  <c r="CY239" i="5" s="1"/>
  <c r="CT65" i="6" s="1"/>
  <c r="CY238" i="5" a="1"/>
  <c r="CY238" i="5" s="1"/>
  <c r="CY233" i="5" a="1"/>
  <c r="CY233" i="5" s="1"/>
  <c r="CY251" i="5" a="1"/>
  <c r="CY251" i="5" s="1"/>
  <c r="CY248" i="5" a="1"/>
  <c r="CY248" i="5" s="1"/>
  <c r="CY245" i="5" a="1"/>
  <c r="CY245" i="5" s="1"/>
  <c r="CY243" i="5" a="1"/>
  <c r="CY243" i="5" s="1"/>
  <c r="CT66" i="6" s="1"/>
  <c r="CY242" i="5" a="1"/>
  <c r="CY242" i="5" s="1"/>
  <c r="CY237" i="5" a="1"/>
  <c r="CY237" i="5" s="1"/>
  <c r="CY255" i="5" a="1"/>
  <c r="CY255" i="5" s="1"/>
  <c r="CY247" i="5" a="1"/>
  <c r="CY247" i="5" s="1"/>
  <c r="CY246" i="5" a="1"/>
  <c r="CY246" i="5" s="1"/>
  <c r="CY236" i="5" a="1"/>
  <c r="CY236" i="5" s="1"/>
  <c r="CY252" i="5" a="1"/>
  <c r="CY252" i="5" s="1"/>
  <c r="CY241" i="5" a="1"/>
  <c r="CY241" i="5" s="1"/>
  <c r="CY240" i="5" a="1"/>
  <c r="CY240" i="5" s="1"/>
  <c r="CY235" i="5" a="1"/>
  <c r="CY235" i="5" s="1"/>
  <c r="CY250" i="5" a="1"/>
  <c r="CY250" i="5" s="1"/>
  <c r="CY234" i="5" a="1"/>
  <c r="CY234" i="5" s="1"/>
  <c r="CY231" i="5" a="1"/>
  <c r="CY231" i="5" s="1"/>
  <c r="CY211" i="5" a="1"/>
  <c r="CY211" i="5" s="1"/>
  <c r="CT58" i="6" s="1"/>
  <c r="CY232" i="5" a="1"/>
  <c r="CY232" i="5" s="1"/>
  <c r="CY224" i="5" a="1"/>
  <c r="CY224" i="5" s="1"/>
  <c r="CY229" i="5" a="1"/>
  <c r="CY229" i="5" s="1"/>
  <c r="CY223" i="5" a="1"/>
  <c r="CY223" i="5" s="1"/>
  <c r="CT61" i="6" s="1"/>
  <c r="CY215" i="5" a="1"/>
  <c r="CY215" i="5" s="1"/>
  <c r="CY230" i="5" a="1"/>
  <c r="CY230" i="5" s="1"/>
  <c r="CY222" i="5" a="1"/>
  <c r="CY222" i="5" s="1"/>
  <c r="CY218" i="5" a="1"/>
  <c r="CY218" i="5" s="1"/>
  <c r="CY214" i="5" a="1"/>
  <c r="CY214" i="5" s="1"/>
  <c r="CY221" i="5" a="1"/>
  <c r="CY221" i="5" s="1"/>
  <c r="CY219" i="5" a="1"/>
  <c r="CY219" i="5" s="1"/>
  <c r="CY217" i="5" a="1"/>
  <c r="CY217" i="5" s="1"/>
  <c r="CY216" i="5" a="1"/>
  <c r="CY216" i="5" s="1"/>
  <c r="CY213" i="5" a="1"/>
  <c r="CY213" i="5" s="1"/>
  <c r="CY228" i="5" a="1"/>
  <c r="CY228" i="5" s="1"/>
  <c r="CY227" i="5" a="1"/>
  <c r="CY227" i="5" s="1"/>
  <c r="CT62" i="6" s="1"/>
  <c r="CY226" i="5" a="1"/>
  <c r="CY226" i="5" s="1"/>
  <c r="CY225" i="5" a="1"/>
  <c r="CY225" i="5" s="1"/>
  <c r="CY220" i="5" a="1"/>
  <c r="CY220" i="5" s="1"/>
  <c r="CY212" i="5" a="1"/>
  <c r="CY212" i="5" s="1"/>
  <c r="CY209" i="5" a="1"/>
  <c r="CY209" i="5" s="1"/>
  <c r="CY194" i="5" a="1"/>
  <c r="CY194" i="5" s="1"/>
  <c r="CY189" i="5" a="1"/>
  <c r="CY189" i="5" s="1"/>
  <c r="CY181" i="5" a="1"/>
  <c r="CY181" i="5" s="1"/>
  <c r="CY175" i="5" a="1"/>
  <c r="CY175" i="5" s="1"/>
  <c r="CY207" i="5" a="1"/>
  <c r="CY207" i="5" s="1"/>
  <c r="CY205" i="5" a="1"/>
  <c r="CY205" i="5" s="1"/>
  <c r="CY200" i="5" a="1"/>
  <c r="CY200" i="5" s="1"/>
  <c r="CY195" i="5" a="1"/>
  <c r="CY195" i="5" s="1"/>
  <c r="CY185" i="5" a="1"/>
  <c r="CY185" i="5" s="1"/>
  <c r="CY177" i="5" a="1"/>
  <c r="CY177" i="5" s="1"/>
  <c r="CY199" i="5" a="1"/>
  <c r="CY199" i="5" s="1"/>
  <c r="CT55" i="6" s="1"/>
  <c r="CY190" i="5" a="1"/>
  <c r="CY190" i="5" s="1"/>
  <c r="CY174" i="5" a="1"/>
  <c r="CY174" i="5" s="1"/>
  <c r="CY171" i="5" a="1"/>
  <c r="CY171" i="5" s="1"/>
  <c r="CY204" i="5" a="1"/>
  <c r="CY204" i="5" s="1"/>
  <c r="CY191" i="5" a="1"/>
  <c r="CY191" i="5" s="1"/>
  <c r="CY186" i="5" a="1"/>
  <c r="CY186" i="5" s="1"/>
  <c r="CY178" i="5" a="1"/>
  <c r="CY178" i="5" s="1"/>
  <c r="CY210" i="5" a="1"/>
  <c r="CY210" i="5" s="1"/>
  <c r="CY198" i="5" a="1"/>
  <c r="CY198" i="5" s="1"/>
  <c r="CY196" i="5" a="1"/>
  <c r="CY196" i="5" s="1"/>
  <c r="CY192" i="5" a="1"/>
  <c r="CY192" i="5" s="1"/>
  <c r="CY182" i="5" a="1"/>
  <c r="CY182" i="5" s="1"/>
  <c r="CY179" i="5" a="1"/>
  <c r="CY179" i="5" s="1"/>
  <c r="CY203" i="5" a="1"/>
  <c r="CY203" i="5" s="1"/>
  <c r="CY187" i="5" a="1"/>
  <c r="CY187" i="5" s="1"/>
  <c r="CY173" i="5" a="1"/>
  <c r="CY173" i="5" s="1"/>
  <c r="CY208" i="5" a="1"/>
  <c r="CY208" i="5" s="1"/>
  <c r="CY206" i="5" a="1"/>
  <c r="CY206" i="5" s="1"/>
  <c r="CY202" i="5" a="1"/>
  <c r="CY202" i="5" s="1"/>
  <c r="CY188" i="5" a="1"/>
  <c r="CY188" i="5" s="1"/>
  <c r="CY183" i="5" a="1"/>
  <c r="CY183" i="5" s="1"/>
  <c r="CY172" i="5" a="1"/>
  <c r="CY172" i="5" s="1"/>
  <c r="CY201" i="5" a="1"/>
  <c r="CY201" i="5" s="1"/>
  <c r="CY197" i="5" a="1"/>
  <c r="CY197" i="5" s="1"/>
  <c r="CY193" i="5" a="1"/>
  <c r="CY193" i="5" s="1"/>
  <c r="CY184" i="5" a="1"/>
  <c r="CY184" i="5" s="1"/>
  <c r="CY180" i="5" a="1"/>
  <c r="CY180" i="5" s="1"/>
  <c r="CY176" i="5" a="1"/>
  <c r="CY176" i="5" s="1"/>
  <c r="CY157" i="5" a="1"/>
  <c r="CY157" i="5" s="1"/>
  <c r="CY141" i="5" a="1"/>
  <c r="CY141" i="5" s="1"/>
  <c r="CY137" i="5" a="1"/>
  <c r="CY137" i="5" s="1"/>
  <c r="CY126" i="5" a="1"/>
  <c r="CY126" i="5" s="1"/>
  <c r="CY168" i="5" a="1"/>
  <c r="CY168" i="5" s="1"/>
  <c r="CY158" i="5" a="1"/>
  <c r="CY158" i="5" s="1"/>
  <c r="CY153" i="5" a="1"/>
  <c r="CY153" i="5" s="1"/>
  <c r="CY145" i="5" a="1"/>
  <c r="CY145" i="5" s="1"/>
  <c r="CY129" i="5" a="1"/>
  <c r="CY129" i="5" s="1"/>
  <c r="CY149" i="5" a="1"/>
  <c r="CY149" i="5" s="1"/>
  <c r="CY132" i="5" a="1"/>
  <c r="CY132" i="5" s="1"/>
  <c r="CY124" i="5" a="1"/>
  <c r="CY124" i="5" s="1"/>
  <c r="CY154" i="5" a="1"/>
  <c r="CY154" i="5" s="1"/>
  <c r="CY151" i="5" a="1"/>
  <c r="CY151" i="5" s="1"/>
  <c r="CY150" i="5" a="1"/>
  <c r="CY150" i="5" s="1"/>
  <c r="CY146" i="5" a="1"/>
  <c r="CY146" i="5" s="1"/>
  <c r="CY140" i="5" a="1"/>
  <c r="CY140" i="5" s="1"/>
  <c r="CY127" i="5" a="1"/>
  <c r="CY127" i="5" s="1"/>
  <c r="CY165" i="5" a="1"/>
  <c r="CY165" i="5" s="1"/>
  <c r="CY162" i="5" a="1"/>
  <c r="CY162" i="5" s="1"/>
  <c r="CY161" i="5" a="1"/>
  <c r="CY161" i="5" s="1"/>
  <c r="CY155" i="5" a="1"/>
  <c r="CY155" i="5" s="1"/>
  <c r="CT44" i="6" s="1"/>
  <c r="CY148" i="5" a="1"/>
  <c r="CY148" i="5" s="1"/>
  <c r="CY147" i="5" a="1"/>
  <c r="CY147" i="5" s="1"/>
  <c r="CT42" i="6" s="1"/>
  <c r="CY139" i="5" a="1"/>
  <c r="CY139" i="5" s="1"/>
  <c r="CY130" i="5" a="1"/>
  <c r="CY130" i="5" s="1"/>
  <c r="CY170" i="5" a="1"/>
  <c r="CY170" i="5" s="1"/>
  <c r="CY166" i="5" a="1"/>
  <c r="CY166" i="5" s="1"/>
  <c r="CY164" i="5" a="1"/>
  <c r="CY164" i="5" s="1"/>
  <c r="CY163" i="5" a="1"/>
  <c r="CY163" i="5" s="1"/>
  <c r="CY159" i="5" a="1"/>
  <c r="CY159" i="5" s="1"/>
  <c r="CY138" i="5" a="1"/>
  <c r="CY138" i="5" s="1"/>
  <c r="CY134" i="5" a="1"/>
  <c r="CY134" i="5" s="1"/>
  <c r="CY160" i="5" a="1"/>
  <c r="CY160" i="5" s="1"/>
  <c r="CY156" i="5" a="1"/>
  <c r="CY156" i="5" s="1"/>
  <c r="CY144" i="5" a="1"/>
  <c r="CY144" i="5" s="1"/>
  <c r="CY143" i="5" a="1"/>
  <c r="CY143" i="5" s="1"/>
  <c r="CY136" i="5" a="1"/>
  <c r="CY136" i="5" s="1"/>
  <c r="CY135" i="5" a="1"/>
  <c r="CY135" i="5" s="1"/>
  <c r="CY133" i="5" a="1"/>
  <c r="CY133" i="5" s="1"/>
  <c r="CY128" i="5" a="1"/>
  <c r="CY128" i="5" s="1"/>
  <c r="CY169" i="5" a="1"/>
  <c r="CY169" i="5" s="1"/>
  <c r="CY167" i="5" a="1"/>
  <c r="CY167" i="5" s="1"/>
  <c r="CY152" i="5" a="1"/>
  <c r="CY152" i="5" s="1"/>
  <c r="CY142" i="5" a="1"/>
  <c r="CY142" i="5" s="1"/>
  <c r="CY131" i="5" a="1"/>
  <c r="CY131" i="5" s="1"/>
  <c r="CY121" i="5" a="1"/>
  <c r="CY121" i="5" s="1"/>
  <c r="CY117" i="5" a="1"/>
  <c r="CY117" i="5" s="1"/>
  <c r="CY114" i="5" a="1"/>
  <c r="CY114" i="5" s="1"/>
  <c r="CY109" i="5" a="1"/>
  <c r="CY109" i="5" s="1"/>
  <c r="CY102" i="5" a="1"/>
  <c r="CY102" i="5" s="1"/>
  <c r="CY97" i="5" a="1"/>
  <c r="CY97" i="5" s="1"/>
  <c r="CY86" i="5" a="1"/>
  <c r="CY86" i="5" s="1"/>
  <c r="CY83" i="5" a="1"/>
  <c r="CY83" i="5" s="1"/>
  <c r="CY125" i="5" a="1"/>
  <c r="CY125" i="5" s="1"/>
  <c r="CY103" i="5" a="1"/>
  <c r="CY103" i="5" s="1"/>
  <c r="CT31" i="6" s="1"/>
  <c r="CY94" i="5" a="1"/>
  <c r="CY94" i="5" s="1"/>
  <c r="CY120" i="5" a="1"/>
  <c r="CY120" i="5" s="1"/>
  <c r="CY118" i="5" a="1"/>
  <c r="CY118" i="5" s="1"/>
  <c r="CY113" i="5" a="1"/>
  <c r="CY113" i="5" s="1"/>
  <c r="CY108" i="5" a="1"/>
  <c r="CY108" i="5" s="1"/>
  <c r="CY104" i="5" a="1"/>
  <c r="CY104" i="5" s="1"/>
  <c r="CY91" i="5" a="1"/>
  <c r="CY91" i="5" s="1"/>
  <c r="CY112" i="5" a="1"/>
  <c r="CY112" i="5" s="1"/>
  <c r="CY107" i="5" a="1"/>
  <c r="CY107" i="5" s="1"/>
  <c r="CY88" i="5" a="1"/>
  <c r="CY88" i="5" s="1"/>
  <c r="CY82" i="5" a="1"/>
  <c r="CY82" i="5" s="1"/>
  <c r="CY119" i="5" a="1"/>
  <c r="CY119" i="5" s="1"/>
  <c r="CT35" i="6" s="1"/>
  <c r="CY96" i="5" a="1"/>
  <c r="CY96" i="5" s="1"/>
  <c r="CY85" i="5" a="1"/>
  <c r="CY85" i="5" s="1"/>
  <c r="CY116" i="5" a="1"/>
  <c r="CY116" i="5" s="1"/>
  <c r="CY111" i="5" a="1"/>
  <c r="CY111" i="5" s="1"/>
  <c r="CY106" i="5" a="1"/>
  <c r="CY106" i="5" s="1"/>
  <c r="CY101" i="5" a="1"/>
  <c r="CY101" i="5" s="1"/>
  <c r="CY93" i="5" a="1"/>
  <c r="CY93" i="5" s="1"/>
  <c r="CY90" i="5" a="1"/>
  <c r="CY90" i="5" s="1"/>
  <c r="CY87" i="5" a="1"/>
  <c r="CY87" i="5" s="1"/>
  <c r="CY84" i="5" a="1"/>
  <c r="CY84" i="5" s="1"/>
  <c r="CY115" i="5" a="1"/>
  <c r="CY115" i="5" s="1"/>
  <c r="CY110" i="5" a="1"/>
  <c r="CY110" i="5" s="1"/>
  <c r="CY99" i="5" a="1"/>
  <c r="CY99" i="5" s="1"/>
  <c r="CY98" i="5" a="1"/>
  <c r="CY98" i="5" s="1"/>
  <c r="CY95" i="5" a="1"/>
  <c r="CY95" i="5" s="1"/>
  <c r="CY92" i="5" a="1"/>
  <c r="CY92" i="5" s="1"/>
  <c r="CY123" i="5" a="1"/>
  <c r="CY123" i="5" s="1"/>
  <c r="CY122" i="5" a="1"/>
  <c r="CY122" i="5" s="1"/>
  <c r="CY105" i="5" a="1"/>
  <c r="CY105" i="5" s="1"/>
  <c r="CY100" i="5" a="1"/>
  <c r="CY100" i="5" s="1"/>
  <c r="CY89" i="5" a="1"/>
  <c r="CY89" i="5" s="1"/>
  <c r="CY79" i="5" a="1"/>
  <c r="CY79" i="5" s="1"/>
  <c r="CT25" i="6" s="1"/>
  <c r="CY72" i="5" a="1"/>
  <c r="CY72" i="5" s="1"/>
  <c r="CY64" i="5" a="1"/>
  <c r="CY64" i="5" s="1"/>
  <c r="CY54" i="5" a="1"/>
  <c r="CY54" i="5" s="1"/>
  <c r="CY76" i="5" a="1"/>
  <c r="CY76" i="5" s="1"/>
  <c r="CY75" i="5" a="1"/>
  <c r="CY75" i="5" s="1"/>
  <c r="CY67" i="5" a="1"/>
  <c r="CY67" i="5" s="1"/>
  <c r="CT22" i="6" s="1"/>
  <c r="CY59" i="5" a="1"/>
  <c r="CY59" i="5" s="1"/>
  <c r="CY78" i="5" a="1"/>
  <c r="CY78" i="5" s="1"/>
  <c r="CY70" i="5" a="1"/>
  <c r="CY70" i="5" s="1"/>
  <c r="CY62" i="5" a="1"/>
  <c r="CY62" i="5" s="1"/>
  <c r="CY57" i="5" a="1"/>
  <c r="CY57" i="5" s="1"/>
  <c r="CY53" i="5" a="1"/>
  <c r="CY53" i="5" s="1"/>
  <c r="CY73" i="5" a="1"/>
  <c r="CY73" i="5" s="1"/>
  <c r="CY65" i="5" a="1"/>
  <c r="CY65" i="5" s="1"/>
  <c r="CY46" i="5" a="1"/>
  <c r="CY46" i="5" s="1"/>
  <c r="CY44" i="5" a="1"/>
  <c r="CY44" i="5" s="1"/>
  <c r="CY68" i="5" a="1"/>
  <c r="CY68" i="5" s="1"/>
  <c r="CY60" i="5" a="1"/>
  <c r="CY60" i="5" s="1"/>
  <c r="CY81" i="5" a="1"/>
  <c r="CY81" i="5" s="1"/>
  <c r="CY80" i="5" a="1"/>
  <c r="CY80" i="5" s="1"/>
  <c r="CY71" i="5" a="1"/>
  <c r="CY71" i="5" s="1"/>
  <c r="CT23" i="6" s="1"/>
  <c r="CY63" i="5" a="1"/>
  <c r="CY63" i="5" s="1"/>
  <c r="CY56" i="5" a="1"/>
  <c r="CY56" i="5" s="1"/>
  <c r="CY77" i="5" a="1"/>
  <c r="CY77" i="5" s="1"/>
  <c r="CY74" i="5" a="1"/>
  <c r="CY74" i="5" s="1"/>
  <c r="CY66" i="5" a="1"/>
  <c r="CY66" i="5" s="1"/>
  <c r="CY58" i="5" a="1"/>
  <c r="CY58" i="5" s="1"/>
  <c r="CY69" i="5" a="1"/>
  <c r="CY69" i="5" s="1"/>
  <c r="CY61" i="5" a="1"/>
  <c r="CY61" i="5" s="1"/>
  <c r="CY55" i="5" a="1"/>
  <c r="CY55" i="5" s="1"/>
  <c r="CT19" i="6" s="1"/>
  <c r="CY40" i="5" a="1"/>
  <c r="CY40" i="5" s="1"/>
  <c r="CY50" i="5" a="1"/>
  <c r="CY50" i="5" s="1"/>
  <c r="CY42" i="5" a="1"/>
  <c r="CY42" i="5" s="1"/>
  <c r="CY38" i="5" a="1"/>
  <c r="CY38" i="5" s="1"/>
  <c r="CY30" i="5" a="1"/>
  <c r="CY30" i="5" s="1"/>
  <c r="CY21" i="5" a="1"/>
  <c r="CY21" i="5" s="1"/>
  <c r="CY13" i="5" a="1"/>
  <c r="CY13" i="5" s="1"/>
  <c r="CY33" i="5" a="1"/>
  <c r="CY33" i="5" s="1"/>
  <c r="CY25" i="5" a="1"/>
  <c r="CY25" i="5" s="1"/>
  <c r="CY20" i="5" a="1"/>
  <c r="CY20" i="5" s="1"/>
  <c r="CY10" i="5" a="1"/>
  <c r="CY10" i="5" s="1"/>
  <c r="CY48" i="5" a="1"/>
  <c r="CY48" i="5" s="1"/>
  <c r="CY36" i="5" a="1"/>
  <c r="CY36" i="5" s="1"/>
  <c r="CY28" i="5" a="1"/>
  <c r="CY28" i="5" s="1"/>
  <c r="CY16" i="5" a="1"/>
  <c r="CY16" i="5" s="1"/>
  <c r="CY51" i="5" a="1"/>
  <c r="CY51" i="5" s="1"/>
  <c r="CT18" i="6" s="1"/>
  <c r="CY39" i="5" a="1"/>
  <c r="CY39" i="5" s="1"/>
  <c r="CY31" i="5" a="1"/>
  <c r="CY31" i="5" s="1"/>
  <c r="CY23" i="5" a="1"/>
  <c r="CY23" i="5" s="1"/>
  <c r="CY15" i="5" a="1"/>
  <c r="CY15" i="5" s="1"/>
  <c r="CT9" i="6" s="1"/>
  <c r="CY43" i="5" a="1"/>
  <c r="CY43" i="5" s="1"/>
  <c r="CY34" i="5" a="1"/>
  <c r="CY34" i="5" s="1"/>
  <c r="CY26" i="5" a="1"/>
  <c r="CY26" i="5" s="1"/>
  <c r="CY22" i="5" a="1"/>
  <c r="CY22" i="5" s="1"/>
  <c r="CY17" i="5" a="1"/>
  <c r="CY17" i="5" s="1"/>
  <c r="CY12" i="5" a="1"/>
  <c r="CY12" i="5" s="1"/>
  <c r="CY49" i="5" a="1"/>
  <c r="CY49" i="5" s="1"/>
  <c r="CY37" i="5" a="1"/>
  <c r="CY37" i="5" s="1"/>
  <c r="CY29" i="5" a="1"/>
  <c r="CY29" i="5" s="1"/>
  <c r="CY18" i="5" a="1"/>
  <c r="CY18" i="5" s="1"/>
  <c r="CY52" i="5" a="1"/>
  <c r="CY52" i="5" s="1"/>
  <c r="CY45" i="5" a="1"/>
  <c r="CY45" i="5" s="1"/>
  <c r="CY32" i="5" a="1"/>
  <c r="CY32" i="5" s="1"/>
  <c r="CY24" i="5" a="1"/>
  <c r="CY24" i="5" s="1"/>
  <c r="CY14" i="5" a="1"/>
  <c r="CY14" i="5" s="1"/>
  <c r="CY8" i="5" a="1"/>
  <c r="CY8" i="5" s="1"/>
  <c r="CY7" i="5" a="1"/>
  <c r="CY7" i="5" s="1"/>
  <c r="CY47" i="5" a="1"/>
  <c r="CY47" i="5" s="1"/>
  <c r="CY41" i="5" a="1"/>
  <c r="CY41" i="5" s="1"/>
  <c r="CY35" i="5" a="1"/>
  <c r="CY35" i="5" s="1"/>
  <c r="CY27" i="5" a="1"/>
  <c r="CY27" i="5" s="1"/>
  <c r="CY19" i="5" a="1"/>
  <c r="CY19" i="5" s="1"/>
  <c r="CY11" i="5" a="1"/>
  <c r="CY11" i="5" s="1"/>
  <c r="CY9" i="5" a="1"/>
  <c r="CY9" i="5" s="1"/>
  <c r="CY6" i="5" a="1"/>
  <c r="CY6" i="5" s="1"/>
  <c r="CT6" i="6" s="1"/>
  <c r="CZ356" i="5" a="1"/>
  <c r="CZ356" i="5" s="1"/>
  <c r="CU1" i="6"/>
  <c r="CZ352" i="5" a="1"/>
  <c r="CZ352" i="5" s="1"/>
  <c r="CZ357" i="5" a="1"/>
  <c r="CZ357" i="5" s="1"/>
  <c r="CZ351" i="5" a="1"/>
  <c r="CZ351" i="5" s="1"/>
  <c r="CZ350" i="5" a="1"/>
  <c r="CZ350" i="5" s="1"/>
  <c r="CZ355" i="5" a="1"/>
  <c r="CZ355" i="5" s="1"/>
  <c r="CU94" i="6" s="1"/>
  <c r="CZ354" i="5" a="1"/>
  <c r="CZ354" i="5" s="1"/>
  <c r="CZ358" i="5" a="1"/>
  <c r="CZ358" i="5" s="1"/>
  <c r="CZ353" i="5" a="1"/>
  <c r="CZ353" i="5" s="1"/>
  <c r="CZ347" i="5" a="1"/>
  <c r="CZ347" i="5" s="1"/>
  <c r="CU92" i="6" s="1"/>
  <c r="CZ341" i="5" a="1"/>
  <c r="CZ341" i="5" s="1"/>
  <c r="CZ349" i="5" a="1"/>
  <c r="CZ349" i="5" s="1"/>
  <c r="CZ344" i="5" a="1"/>
  <c r="CZ344" i="5" s="1"/>
  <c r="CZ343" i="5" a="1"/>
  <c r="CZ343" i="5" s="1"/>
  <c r="CU91" i="6" s="1"/>
  <c r="CZ340" i="5" a="1"/>
  <c r="CZ340" i="5" s="1"/>
  <c r="CZ346" i="5" a="1"/>
  <c r="CZ346" i="5" s="1"/>
  <c r="CZ348" i="5" a="1"/>
  <c r="CZ348" i="5" s="1"/>
  <c r="CZ342" i="5" a="1"/>
  <c r="CZ342" i="5" s="1"/>
  <c r="CZ345" i="5" a="1"/>
  <c r="CZ345" i="5" s="1"/>
  <c r="CZ339" i="5" a="1"/>
  <c r="CZ339" i="5" s="1"/>
  <c r="CZ336" i="5" a="1"/>
  <c r="CZ336" i="5" s="1"/>
  <c r="CZ330" i="5" a="1"/>
  <c r="CZ330" i="5" s="1"/>
  <c r="CZ329" i="5" a="1"/>
  <c r="CZ329" i="5" s="1"/>
  <c r="CZ338" i="5" a="1"/>
  <c r="CZ338" i="5" s="1"/>
  <c r="CZ335" i="5" a="1"/>
  <c r="CZ335" i="5" s="1"/>
  <c r="CZ331" i="5" a="1"/>
  <c r="CZ331" i="5" s="1"/>
  <c r="CZ337" i="5" a="1"/>
  <c r="CZ337" i="5" s="1"/>
  <c r="CZ334" i="5" a="1"/>
  <c r="CZ334" i="5" s="1"/>
  <c r="CZ332" i="5" a="1"/>
  <c r="CZ332" i="5" s="1"/>
  <c r="CZ333" i="5" a="1"/>
  <c r="CZ333" i="5" s="1"/>
  <c r="CZ328" i="5" a="1"/>
  <c r="CZ328" i="5" s="1"/>
  <c r="CZ317" i="5" a="1"/>
  <c r="CZ317" i="5" s="1"/>
  <c r="CZ315" i="5" a="1"/>
  <c r="CZ315" i="5" s="1"/>
  <c r="CZ311" i="5" a="1"/>
  <c r="CZ311" i="5" s="1"/>
  <c r="CZ327" i="5" a="1"/>
  <c r="CZ327" i="5" s="1"/>
  <c r="CZ326" i="5" a="1"/>
  <c r="CZ326" i="5" s="1"/>
  <c r="CZ324" i="5" a="1"/>
  <c r="CZ324" i="5" s="1"/>
  <c r="CZ312" i="5" a="1"/>
  <c r="CZ312" i="5" s="1"/>
  <c r="CZ322" i="5" a="1"/>
  <c r="CZ322" i="5" s="1"/>
  <c r="CZ320" i="5" a="1"/>
  <c r="CZ320" i="5" s="1"/>
  <c r="CZ313" i="5" a="1"/>
  <c r="CZ313" i="5" s="1"/>
  <c r="CZ318" i="5" a="1"/>
  <c r="CZ318" i="5" s="1"/>
  <c r="CZ325" i="5" a="1"/>
  <c r="CZ325" i="5" s="1"/>
  <c r="CZ316" i="5" a="1"/>
  <c r="CZ316" i="5" s="1"/>
  <c r="CZ314" i="5" a="1"/>
  <c r="CZ314" i="5" s="1"/>
  <c r="CZ323" i="5" a="1"/>
  <c r="CZ323" i="5" s="1"/>
  <c r="CU86" i="6" s="1"/>
  <c r="CZ321" i="5" a="1"/>
  <c r="CZ321" i="5" s="1"/>
  <c r="CZ319" i="5" a="1"/>
  <c r="CZ319" i="5" s="1"/>
  <c r="CU85" i="6" s="1"/>
  <c r="CZ308" i="5" a="1"/>
  <c r="CZ308" i="5" s="1"/>
  <c r="CZ297" i="5" a="1"/>
  <c r="CZ297" i="5" s="1"/>
  <c r="CZ302" i="5" a="1"/>
  <c r="CZ302" i="5" s="1"/>
  <c r="CZ293" i="5" a="1"/>
  <c r="CZ293" i="5" s="1"/>
  <c r="CZ291" i="5" a="1"/>
  <c r="CZ291" i="5" s="1"/>
  <c r="CZ306" i="5" a="1"/>
  <c r="CZ306" i="5" s="1"/>
  <c r="CZ299" i="5" a="1"/>
  <c r="CZ299" i="5" s="1"/>
  <c r="CZ292" i="5" a="1"/>
  <c r="CZ292" i="5" s="1"/>
  <c r="CZ309" i="5" a="1"/>
  <c r="CZ309" i="5" s="1"/>
  <c r="CZ296" i="5" a="1"/>
  <c r="CZ296" i="5" s="1"/>
  <c r="CZ310" i="5" a="1"/>
  <c r="CZ310" i="5" s="1"/>
  <c r="CZ304" i="5" a="1"/>
  <c r="CZ304" i="5" s="1"/>
  <c r="CZ307" i="5" a="1"/>
  <c r="CZ307" i="5" s="1"/>
  <c r="CZ305" i="5" a="1"/>
  <c r="CZ305" i="5" s="1"/>
  <c r="CZ301" i="5" a="1"/>
  <c r="CZ301" i="5" s="1"/>
  <c r="CZ298" i="5" a="1"/>
  <c r="CZ298" i="5" s="1"/>
  <c r="CZ295" i="5" a="1"/>
  <c r="CZ295" i="5" s="1"/>
  <c r="CZ303" i="5" a="1"/>
  <c r="CZ303" i="5" s="1"/>
  <c r="CZ300" i="5" a="1"/>
  <c r="CZ300" i="5" s="1"/>
  <c r="CZ294" i="5" a="1"/>
  <c r="CZ294" i="5" s="1"/>
  <c r="CZ275" i="5" a="1"/>
  <c r="CZ275" i="5" s="1"/>
  <c r="CZ272" i="5" a="1"/>
  <c r="CZ272" i="5" s="1"/>
  <c r="CZ274" i="5" a="1"/>
  <c r="CZ274" i="5" s="1"/>
  <c r="CZ277" i="5" a="1"/>
  <c r="CZ277" i="5" s="1"/>
  <c r="CZ283" i="5" a="1"/>
  <c r="CZ283" i="5" s="1"/>
  <c r="CZ282" i="5" a="1"/>
  <c r="CZ282" i="5" s="1"/>
  <c r="CZ281" i="5" a="1"/>
  <c r="CZ281" i="5" s="1"/>
  <c r="CZ279" i="5" a="1"/>
  <c r="CZ279" i="5" s="1"/>
  <c r="CZ288" i="5" a="1"/>
  <c r="CZ288" i="5" s="1"/>
  <c r="CZ285" i="5" a="1"/>
  <c r="CZ285" i="5" s="1"/>
  <c r="CZ284" i="5" a="1"/>
  <c r="CZ284" i="5" s="1"/>
  <c r="CZ276" i="5" a="1"/>
  <c r="CZ276" i="5" s="1"/>
  <c r="CZ273" i="5" a="1"/>
  <c r="CZ273" i="5" s="1"/>
  <c r="CZ290" i="5" a="1"/>
  <c r="CZ290" i="5" s="1"/>
  <c r="CZ289" i="5" a="1"/>
  <c r="CZ289" i="5" s="1"/>
  <c r="CZ287" i="5" a="1"/>
  <c r="CZ287" i="5" s="1"/>
  <c r="CZ286" i="5" a="1"/>
  <c r="CZ286" i="5" s="1"/>
  <c r="CZ280" i="5" a="1"/>
  <c r="CZ280" i="5" s="1"/>
  <c r="CZ278" i="5" a="1"/>
  <c r="CZ278" i="5" s="1"/>
  <c r="CZ263" i="5" a="1"/>
  <c r="CZ263" i="5" s="1"/>
  <c r="CZ259" i="5" a="1"/>
  <c r="CZ259" i="5" s="1"/>
  <c r="CZ256" i="5" a="1"/>
  <c r="CZ256" i="5" s="1"/>
  <c r="CZ269" i="5" a="1"/>
  <c r="CZ269" i="5" s="1"/>
  <c r="CZ261" i="5" a="1"/>
  <c r="CZ261" i="5" s="1"/>
  <c r="CZ253" i="5" a="1"/>
  <c r="CZ253" i="5" s="1"/>
  <c r="CZ268" i="5" a="1"/>
  <c r="CZ268" i="5" s="1"/>
  <c r="CZ258" i="5" a="1"/>
  <c r="CZ258" i="5" s="1"/>
  <c r="CZ255" i="5" a="1"/>
  <c r="CZ255" i="5" s="1"/>
  <c r="CZ265" i="5" a="1"/>
  <c r="CZ265" i="5" s="1"/>
  <c r="CZ264" i="5" a="1"/>
  <c r="CZ264" i="5" s="1"/>
  <c r="CZ260" i="5" a="1"/>
  <c r="CZ260" i="5" s="1"/>
  <c r="CZ262" i="5" a="1"/>
  <c r="CZ262" i="5" s="1"/>
  <c r="CZ257" i="5" a="1"/>
  <c r="CZ257" i="5" s="1"/>
  <c r="CZ270" i="5" a="1"/>
  <c r="CZ270" i="5" s="1"/>
  <c r="CZ266" i="5" a="1"/>
  <c r="CZ266" i="5" s="1"/>
  <c r="CZ254" i="5" a="1"/>
  <c r="CZ254" i="5" s="1"/>
  <c r="CZ271" i="5" a="1"/>
  <c r="CZ271" i="5" s="1"/>
  <c r="CZ267" i="5" a="1"/>
  <c r="CZ267" i="5" s="1"/>
  <c r="CZ252" i="5" a="1"/>
  <c r="CZ252" i="5" s="1"/>
  <c r="CZ251" i="5" a="1"/>
  <c r="CZ251" i="5" s="1"/>
  <c r="CU68" i="6" s="1"/>
  <c r="CZ248" i="5" a="1"/>
  <c r="CZ248" i="5" s="1"/>
  <c r="CZ243" i="5" a="1"/>
  <c r="CZ243" i="5" s="1"/>
  <c r="CU66" i="6" s="1"/>
  <c r="CZ246" i="5" a="1"/>
  <c r="CZ246" i="5" s="1"/>
  <c r="CZ245" i="5" a="1"/>
  <c r="CZ245" i="5" s="1"/>
  <c r="CZ242" i="5" a="1"/>
  <c r="CZ242" i="5" s="1"/>
  <c r="CZ237" i="5" a="1"/>
  <c r="CZ237" i="5" s="1"/>
  <c r="CZ247" i="5" a="1"/>
  <c r="CZ247" i="5" s="1"/>
  <c r="CZ236" i="5" a="1"/>
  <c r="CZ236" i="5" s="1"/>
  <c r="CZ235" i="5" a="1"/>
  <c r="CZ235" i="5" s="1"/>
  <c r="CZ241" i="5" a="1"/>
  <c r="CZ241" i="5" s="1"/>
  <c r="CZ240" i="5" a="1"/>
  <c r="CZ240" i="5" s="1"/>
  <c r="CZ250" i="5" a="1"/>
  <c r="CZ250" i="5" s="1"/>
  <c r="CZ234" i="5" a="1"/>
  <c r="CZ234" i="5" s="1"/>
  <c r="CZ239" i="5" a="1"/>
  <c r="CZ239" i="5" s="1"/>
  <c r="CZ233" i="5" a="1"/>
  <c r="CZ233" i="5" s="1"/>
  <c r="CZ249" i="5" a="1"/>
  <c r="CZ249" i="5" s="1"/>
  <c r="CZ244" i="5" a="1"/>
  <c r="CZ244" i="5" s="1"/>
  <c r="CZ238" i="5" a="1"/>
  <c r="CZ238" i="5" s="1"/>
  <c r="CZ232" i="5" a="1"/>
  <c r="CZ232" i="5" s="1"/>
  <c r="CZ229" i="5" a="1"/>
  <c r="CZ229" i="5" s="1"/>
  <c r="CZ224" i="5" a="1"/>
  <c r="CZ224" i="5" s="1"/>
  <c r="CZ223" i="5" a="1"/>
  <c r="CZ223" i="5" s="1"/>
  <c r="CZ215" i="5" a="1"/>
  <c r="CZ215" i="5" s="1"/>
  <c r="CZ210" i="5" a="1"/>
  <c r="CZ210" i="5" s="1"/>
  <c r="CZ230" i="5" a="1"/>
  <c r="CZ230" i="5" s="1"/>
  <c r="CZ222" i="5" a="1"/>
  <c r="CZ222" i="5" s="1"/>
  <c r="CZ218" i="5" a="1"/>
  <c r="CZ218" i="5" s="1"/>
  <c r="CZ214" i="5" a="1"/>
  <c r="CZ214" i="5" s="1"/>
  <c r="CZ221" i="5" a="1"/>
  <c r="CZ221" i="5" s="1"/>
  <c r="CZ227" i="5" a="1"/>
  <c r="CZ227" i="5" s="1"/>
  <c r="CU62" i="6" s="1"/>
  <c r="CZ226" i="5" a="1"/>
  <c r="CZ226" i="5" s="1"/>
  <c r="CZ219" i="5" a="1"/>
  <c r="CZ219" i="5" s="1"/>
  <c r="CZ217" i="5" a="1"/>
  <c r="CZ217" i="5" s="1"/>
  <c r="CZ216" i="5" a="1"/>
  <c r="CZ216" i="5" s="1"/>
  <c r="CZ213" i="5" a="1"/>
  <c r="CZ213" i="5" s="1"/>
  <c r="CZ228" i="5" a="1"/>
  <c r="CZ228" i="5" s="1"/>
  <c r="CZ212" i="5" a="1"/>
  <c r="CZ212" i="5" s="1"/>
  <c r="CZ225" i="5" a="1"/>
  <c r="CZ225" i="5" s="1"/>
  <c r="CZ220" i="5" a="1"/>
  <c r="CZ220" i="5" s="1"/>
  <c r="CZ231" i="5" a="1"/>
  <c r="CZ231" i="5" s="1"/>
  <c r="CU63" i="6" s="1"/>
  <c r="CZ211" i="5" a="1"/>
  <c r="CZ211" i="5" s="1"/>
  <c r="CZ207" i="5" a="1"/>
  <c r="CZ207" i="5" s="1"/>
  <c r="CU57" i="6" s="1"/>
  <c r="CZ200" i="5" a="1"/>
  <c r="CZ200" i="5" s="1"/>
  <c r="CZ195" i="5" a="1"/>
  <c r="CZ195" i="5" s="1"/>
  <c r="CZ177" i="5" a="1"/>
  <c r="CZ177" i="5" s="1"/>
  <c r="CZ171" i="5" a="1"/>
  <c r="CZ171" i="5" s="1"/>
  <c r="CZ199" i="5" a="1"/>
  <c r="CZ199" i="5" s="1"/>
  <c r="CZ191" i="5" a="1"/>
  <c r="CZ191" i="5" s="1"/>
  <c r="CZ190" i="5" a="1"/>
  <c r="CZ190" i="5" s="1"/>
  <c r="CZ174" i="5" a="1"/>
  <c r="CZ174" i="5" s="1"/>
  <c r="CZ204" i="5" a="1"/>
  <c r="CZ204" i="5" s="1"/>
  <c r="CZ186" i="5" a="1"/>
  <c r="CZ186" i="5" s="1"/>
  <c r="CZ182" i="5" a="1"/>
  <c r="CZ182" i="5" s="1"/>
  <c r="CZ178" i="5" a="1"/>
  <c r="CZ178" i="5" s="1"/>
  <c r="CZ170" i="5" a="1"/>
  <c r="CZ170" i="5" s="1"/>
  <c r="CZ198" i="5" a="1"/>
  <c r="CZ198" i="5" s="1"/>
  <c r="CZ196" i="5" a="1"/>
  <c r="CZ196" i="5" s="1"/>
  <c r="CZ192" i="5" a="1"/>
  <c r="CZ192" i="5" s="1"/>
  <c r="CZ179" i="5" a="1"/>
  <c r="CZ179" i="5" s="1"/>
  <c r="CZ168" i="5" a="1"/>
  <c r="CZ168" i="5" s="1"/>
  <c r="CZ203" i="5" a="1"/>
  <c r="CZ203" i="5" s="1"/>
  <c r="CZ187" i="5" a="1"/>
  <c r="CZ187" i="5" s="1"/>
  <c r="CU52" i="6" s="1"/>
  <c r="CZ173" i="5" a="1"/>
  <c r="CZ173" i="5" s="1"/>
  <c r="CZ208" i="5" a="1"/>
  <c r="CZ208" i="5" s="1"/>
  <c r="CZ206" i="5" a="1"/>
  <c r="CZ206" i="5" s="1"/>
  <c r="CZ202" i="5" a="1"/>
  <c r="CZ202" i="5" s="1"/>
  <c r="CZ197" i="5" a="1"/>
  <c r="CZ197" i="5" s="1"/>
  <c r="CZ193" i="5" a="1"/>
  <c r="CZ193" i="5" s="1"/>
  <c r="CZ188" i="5" a="1"/>
  <c r="CZ188" i="5" s="1"/>
  <c r="CZ183" i="5" a="1"/>
  <c r="CZ183" i="5" s="1"/>
  <c r="CZ180" i="5" a="1"/>
  <c r="CZ180" i="5" s="1"/>
  <c r="CZ172" i="5" a="1"/>
  <c r="CZ172" i="5" s="1"/>
  <c r="CZ201" i="5" a="1"/>
  <c r="CZ201" i="5" s="1"/>
  <c r="CZ184" i="5" a="1"/>
  <c r="CZ184" i="5" s="1"/>
  <c r="CZ176" i="5" a="1"/>
  <c r="CZ176" i="5" s="1"/>
  <c r="CZ175" i="5" a="1"/>
  <c r="CZ175" i="5" s="1"/>
  <c r="CZ209" i="5" a="1"/>
  <c r="CZ209" i="5" s="1"/>
  <c r="CZ205" i="5" a="1"/>
  <c r="CZ205" i="5" s="1"/>
  <c r="CZ194" i="5" a="1"/>
  <c r="CZ194" i="5" s="1"/>
  <c r="CZ189" i="5" a="1"/>
  <c r="CZ189" i="5" s="1"/>
  <c r="CZ185" i="5" a="1"/>
  <c r="CZ185" i="5" s="1"/>
  <c r="CZ181" i="5" a="1"/>
  <c r="CZ181" i="5" s="1"/>
  <c r="CZ169" i="5" a="1"/>
  <c r="CZ169" i="5" s="1"/>
  <c r="CZ158" i="5" a="1"/>
  <c r="CZ158" i="5" s="1"/>
  <c r="CZ153" i="5" a="1"/>
  <c r="CZ153" i="5" s="1"/>
  <c r="CZ129" i="5" a="1"/>
  <c r="CZ129" i="5" s="1"/>
  <c r="CZ154" i="5" a="1"/>
  <c r="CZ154" i="5" s="1"/>
  <c r="CZ149" i="5" a="1"/>
  <c r="CZ149" i="5" s="1"/>
  <c r="CZ132" i="5" a="1"/>
  <c r="CZ132" i="5" s="1"/>
  <c r="CZ124" i="5" a="1"/>
  <c r="CZ124" i="5" s="1"/>
  <c r="CZ151" i="5" a="1"/>
  <c r="CZ151" i="5" s="1"/>
  <c r="CZ150" i="5" a="1"/>
  <c r="CZ150" i="5" s="1"/>
  <c r="CZ148" i="5" a="1"/>
  <c r="CZ148" i="5" s="1"/>
  <c r="CZ146" i="5" a="1"/>
  <c r="CZ146" i="5" s="1"/>
  <c r="CZ140" i="5" a="1"/>
  <c r="CZ140" i="5" s="1"/>
  <c r="CZ127" i="5" a="1"/>
  <c r="CZ127" i="5" s="1"/>
  <c r="CZ165" i="5" a="1"/>
  <c r="CZ165" i="5" s="1"/>
  <c r="CZ164" i="5" a="1"/>
  <c r="CZ164" i="5" s="1"/>
  <c r="CZ162" i="5" a="1"/>
  <c r="CZ162" i="5" s="1"/>
  <c r="CZ161" i="5" a="1"/>
  <c r="CZ161" i="5" s="1"/>
  <c r="CZ155" i="5" a="1"/>
  <c r="CZ155" i="5" s="1"/>
  <c r="CZ147" i="5" a="1"/>
  <c r="CZ147" i="5" s="1"/>
  <c r="CU42" i="6" s="1"/>
  <c r="CZ139" i="5" a="1"/>
  <c r="CZ139" i="5" s="1"/>
  <c r="CZ130" i="5" a="1"/>
  <c r="CZ130" i="5" s="1"/>
  <c r="CZ166" i="5" a="1"/>
  <c r="CZ166" i="5" s="1"/>
  <c r="CZ163" i="5" a="1"/>
  <c r="CZ163" i="5" s="1"/>
  <c r="CU46" i="6" s="1"/>
  <c r="CZ160" i="5" a="1"/>
  <c r="CZ160" i="5" s="1"/>
  <c r="CZ159" i="5" a="1"/>
  <c r="CZ159" i="5" s="1"/>
  <c r="CU45" i="6" s="1"/>
  <c r="CZ138" i="5" a="1"/>
  <c r="CZ138" i="5" s="1"/>
  <c r="CZ136" i="5" a="1"/>
  <c r="CZ136" i="5" s="1"/>
  <c r="CZ134" i="5" a="1"/>
  <c r="CZ134" i="5" s="1"/>
  <c r="CZ156" i="5" a="1"/>
  <c r="CZ156" i="5" s="1"/>
  <c r="CZ152" i="5" a="1"/>
  <c r="CZ152" i="5" s="1"/>
  <c r="CZ144" i="5" a="1"/>
  <c r="CZ144" i="5" s="1"/>
  <c r="CZ143" i="5" a="1"/>
  <c r="CZ143" i="5" s="1"/>
  <c r="CZ135" i="5" a="1"/>
  <c r="CZ135" i="5" s="1"/>
  <c r="CZ133" i="5" a="1"/>
  <c r="CZ133" i="5" s="1"/>
  <c r="CZ128" i="5" a="1"/>
  <c r="CZ128" i="5" s="1"/>
  <c r="CZ167" i="5" a="1"/>
  <c r="CZ167" i="5" s="1"/>
  <c r="CZ142" i="5" a="1"/>
  <c r="CZ142" i="5" s="1"/>
  <c r="CZ137" i="5" a="1"/>
  <c r="CZ137" i="5" s="1"/>
  <c r="CZ131" i="5" a="1"/>
  <c r="CZ131" i="5" s="1"/>
  <c r="CU38" i="6" s="1"/>
  <c r="CZ123" i="5" a="1"/>
  <c r="CZ123" i="5" s="1"/>
  <c r="CZ157" i="5" a="1"/>
  <c r="CZ157" i="5" s="1"/>
  <c r="CZ145" i="5" a="1"/>
  <c r="CZ145" i="5" s="1"/>
  <c r="CZ141" i="5" a="1"/>
  <c r="CZ141" i="5" s="1"/>
  <c r="CZ126" i="5" a="1"/>
  <c r="CZ126" i="5" s="1"/>
  <c r="CZ125" i="5" a="1"/>
  <c r="CZ125" i="5" s="1"/>
  <c r="CZ113" i="5" a="1"/>
  <c r="CZ113" i="5" s="1"/>
  <c r="CZ103" i="5" a="1"/>
  <c r="CZ103" i="5" s="1"/>
  <c r="CU31" i="6" s="1"/>
  <c r="CZ94" i="5" a="1"/>
  <c r="CZ94" i="5" s="1"/>
  <c r="CZ120" i="5" a="1"/>
  <c r="CZ120" i="5" s="1"/>
  <c r="CZ118" i="5" a="1"/>
  <c r="CZ118" i="5" s="1"/>
  <c r="CZ108" i="5" a="1"/>
  <c r="CZ108" i="5" s="1"/>
  <c r="CZ104" i="5" a="1"/>
  <c r="CZ104" i="5" s="1"/>
  <c r="CZ91" i="5" a="1"/>
  <c r="CZ91" i="5" s="1"/>
  <c r="CZ82" i="5" a="1"/>
  <c r="CZ82" i="5" s="1"/>
  <c r="CZ112" i="5" a="1"/>
  <c r="CZ112" i="5" s="1"/>
  <c r="CZ107" i="5" a="1"/>
  <c r="CZ107" i="5" s="1"/>
  <c r="CZ88" i="5" a="1"/>
  <c r="CZ88" i="5" s="1"/>
  <c r="CZ85" i="5" a="1"/>
  <c r="CZ85" i="5" s="1"/>
  <c r="CZ119" i="5" a="1"/>
  <c r="CZ119" i="5" s="1"/>
  <c r="CZ96" i="5" a="1"/>
  <c r="CZ96" i="5" s="1"/>
  <c r="CZ93" i="5" a="1"/>
  <c r="CZ93" i="5" s="1"/>
  <c r="CZ90" i="5" a="1"/>
  <c r="CZ90" i="5" s="1"/>
  <c r="CZ87" i="5" a="1"/>
  <c r="CZ87" i="5" s="1"/>
  <c r="CZ116" i="5" a="1"/>
  <c r="CZ116" i="5" s="1"/>
  <c r="CZ111" i="5" a="1"/>
  <c r="CZ111" i="5" s="1"/>
  <c r="CZ106" i="5" a="1"/>
  <c r="CZ106" i="5" s="1"/>
  <c r="CZ101" i="5" a="1"/>
  <c r="CZ101" i="5" s="1"/>
  <c r="CZ99" i="5" a="1"/>
  <c r="CZ99" i="5" s="1"/>
  <c r="CZ98" i="5" a="1"/>
  <c r="CZ98" i="5" s="1"/>
  <c r="CZ95" i="5" a="1"/>
  <c r="CZ95" i="5" s="1"/>
  <c r="CZ84" i="5" a="1"/>
  <c r="CZ84" i="5" s="1"/>
  <c r="CZ115" i="5" a="1"/>
  <c r="CZ115" i="5" s="1"/>
  <c r="CZ110" i="5" a="1"/>
  <c r="CZ110" i="5" s="1"/>
  <c r="CZ92" i="5" a="1"/>
  <c r="CZ92" i="5" s="1"/>
  <c r="CZ122" i="5" a="1"/>
  <c r="CZ122" i="5" s="1"/>
  <c r="CZ117" i="5" a="1"/>
  <c r="CZ117" i="5" s="1"/>
  <c r="CZ105" i="5" a="1"/>
  <c r="CZ105" i="5" s="1"/>
  <c r="CZ100" i="5" a="1"/>
  <c r="CZ100" i="5" s="1"/>
  <c r="CZ89" i="5" a="1"/>
  <c r="CZ89" i="5" s="1"/>
  <c r="CZ121" i="5" a="1"/>
  <c r="CZ121" i="5" s="1"/>
  <c r="CZ114" i="5" a="1"/>
  <c r="CZ114" i="5" s="1"/>
  <c r="CZ109" i="5" a="1"/>
  <c r="CZ109" i="5" s="1"/>
  <c r="CZ102" i="5" a="1"/>
  <c r="CZ102" i="5" s="1"/>
  <c r="CZ97" i="5" a="1"/>
  <c r="CZ97" i="5" s="1"/>
  <c r="CZ86" i="5" a="1"/>
  <c r="CZ86" i="5" s="1"/>
  <c r="CZ83" i="5" a="1"/>
  <c r="CZ83" i="5" s="1"/>
  <c r="CZ76" i="5" a="1"/>
  <c r="CZ76" i="5" s="1"/>
  <c r="CZ75" i="5" a="1"/>
  <c r="CZ75" i="5" s="1"/>
  <c r="CZ67" i="5" a="1"/>
  <c r="CZ67" i="5" s="1"/>
  <c r="CZ59" i="5" a="1"/>
  <c r="CZ59" i="5" s="1"/>
  <c r="CU20" i="6" s="1"/>
  <c r="CZ53" i="5" a="1"/>
  <c r="CZ53" i="5" s="1"/>
  <c r="CZ78" i="5" a="1"/>
  <c r="CZ78" i="5" s="1"/>
  <c r="CZ70" i="5" a="1"/>
  <c r="CZ70" i="5" s="1"/>
  <c r="CZ62" i="5" a="1"/>
  <c r="CZ62" i="5" s="1"/>
  <c r="CZ57" i="5" a="1"/>
  <c r="CZ57" i="5" s="1"/>
  <c r="CZ46" i="5" a="1"/>
  <c r="CZ46" i="5" s="1"/>
  <c r="CZ73" i="5" a="1"/>
  <c r="CZ73" i="5" s="1"/>
  <c r="CZ65" i="5" a="1"/>
  <c r="CZ65" i="5" s="1"/>
  <c r="CZ68" i="5" a="1"/>
  <c r="CZ68" i="5" s="1"/>
  <c r="CZ60" i="5" a="1"/>
  <c r="CZ60" i="5" s="1"/>
  <c r="CZ56" i="5" a="1"/>
  <c r="CZ56" i="5" s="1"/>
  <c r="CZ81" i="5" a="1"/>
  <c r="CZ81" i="5" s="1"/>
  <c r="CZ80" i="5" a="1"/>
  <c r="CZ80" i="5" s="1"/>
  <c r="CZ71" i="5" a="1"/>
  <c r="CZ71" i="5" s="1"/>
  <c r="CZ63" i="5" a="1"/>
  <c r="CZ63" i="5" s="1"/>
  <c r="CU21" i="6" s="1"/>
  <c r="CZ77" i="5" a="1"/>
  <c r="CZ77" i="5" s="1"/>
  <c r="CZ74" i="5" a="1"/>
  <c r="CZ74" i="5" s="1"/>
  <c r="CZ66" i="5" a="1"/>
  <c r="CZ66" i="5" s="1"/>
  <c r="CZ58" i="5" a="1"/>
  <c r="CZ58" i="5" s="1"/>
  <c r="CZ79" i="5" a="1"/>
  <c r="CZ79" i="5" s="1"/>
  <c r="CZ69" i="5" a="1"/>
  <c r="CZ69" i="5" s="1"/>
  <c r="CZ61" i="5" a="1"/>
  <c r="CZ61" i="5" s="1"/>
  <c r="CZ55" i="5" a="1"/>
  <c r="CZ55" i="5" s="1"/>
  <c r="CZ54" i="5" a="1"/>
  <c r="CZ54" i="5" s="1"/>
  <c r="CZ72" i="5" a="1"/>
  <c r="CZ72" i="5" s="1"/>
  <c r="CZ64" i="5" a="1"/>
  <c r="CZ64" i="5" s="1"/>
  <c r="CZ43" i="5" a="1"/>
  <c r="CZ43" i="5" s="1"/>
  <c r="CU16" i="6" s="1"/>
  <c r="CZ33" i="5" a="1"/>
  <c r="CZ33" i="5" s="1"/>
  <c r="CZ25" i="5" a="1"/>
  <c r="CZ25" i="5" s="1"/>
  <c r="CZ20" i="5" a="1"/>
  <c r="CZ20" i="5" s="1"/>
  <c r="CZ16" i="5" a="1"/>
  <c r="CZ16" i="5" s="1"/>
  <c r="CZ10" i="5" a="1"/>
  <c r="CZ10" i="5" s="1"/>
  <c r="CZ48" i="5" a="1"/>
  <c r="CZ48" i="5" s="1"/>
  <c r="CZ44" i="5" a="1"/>
  <c r="CZ44" i="5" s="1"/>
  <c r="CZ36" i="5" a="1"/>
  <c r="CZ36" i="5" s="1"/>
  <c r="CZ28" i="5" a="1"/>
  <c r="CZ28" i="5" s="1"/>
  <c r="CZ51" i="5" a="1"/>
  <c r="CZ51" i="5" s="1"/>
  <c r="CU18" i="6" s="1"/>
  <c r="CZ39" i="5" a="1"/>
  <c r="CZ39" i="5" s="1"/>
  <c r="CZ31" i="5" a="1"/>
  <c r="CZ31" i="5" s="1"/>
  <c r="CZ23" i="5" a="1"/>
  <c r="CZ23" i="5" s="1"/>
  <c r="CZ15" i="5" a="1"/>
  <c r="CZ15" i="5" s="1"/>
  <c r="CU9" i="6" s="1"/>
  <c r="CZ12" i="5" a="1"/>
  <c r="CZ12" i="5" s="1"/>
  <c r="CZ34" i="5" a="1"/>
  <c r="CZ34" i="5" s="1"/>
  <c r="CZ26" i="5" a="1"/>
  <c r="CZ26" i="5" s="1"/>
  <c r="CZ22" i="5" a="1"/>
  <c r="CZ22" i="5" s="1"/>
  <c r="CZ17" i="5" a="1"/>
  <c r="CZ17" i="5" s="1"/>
  <c r="CZ49" i="5" a="1"/>
  <c r="CZ49" i="5" s="1"/>
  <c r="CZ37" i="5" a="1"/>
  <c r="CZ37" i="5" s="1"/>
  <c r="CZ29" i="5" a="1"/>
  <c r="CZ29" i="5" s="1"/>
  <c r="CZ18" i="5" a="1"/>
  <c r="CZ18" i="5" s="1"/>
  <c r="CZ52" i="5" a="1"/>
  <c r="CZ52" i="5" s="1"/>
  <c r="CZ45" i="5" a="1"/>
  <c r="CZ45" i="5" s="1"/>
  <c r="CZ32" i="5" a="1"/>
  <c r="CZ32" i="5" s="1"/>
  <c r="CZ24" i="5" a="1"/>
  <c r="CZ24" i="5" s="1"/>
  <c r="CZ14" i="5" a="1"/>
  <c r="CZ14" i="5" s="1"/>
  <c r="CZ11" i="5" a="1"/>
  <c r="CZ11" i="5" s="1"/>
  <c r="CZ8" i="5" a="1"/>
  <c r="CZ8" i="5" s="1"/>
  <c r="CZ7" i="5" a="1"/>
  <c r="CZ7" i="5" s="1"/>
  <c r="CZ6" i="5" a="1"/>
  <c r="CZ6" i="5" s="1"/>
  <c r="CU6" i="6" s="1"/>
  <c r="CZ47" i="5" a="1"/>
  <c r="CZ47" i="5" s="1"/>
  <c r="CZ41" i="5" a="1"/>
  <c r="CZ41" i="5" s="1"/>
  <c r="CZ40" i="5" a="1"/>
  <c r="CZ40" i="5" s="1"/>
  <c r="CZ35" i="5" a="1"/>
  <c r="CZ35" i="5" s="1"/>
  <c r="CZ27" i="5" a="1"/>
  <c r="CZ27" i="5" s="1"/>
  <c r="CZ21" i="5" a="1"/>
  <c r="CZ21" i="5" s="1"/>
  <c r="CZ19" i="5" a="1"/>
  <c r="CZ19" i="5" s="1"/>
  <c r="CZ9" i="5" a="1"/>
  <c r="CZ9" i="5" s="1"/>
  <c r="CZ50" i="5" a="1"/>
  <c r="CZ50" i="5" s="1"/>
  <c r="CZ42" i="5" a="1"/>
  <c r="CZ42" i="5" s="1"/>
  <c r="CZ38" i="5" a="1"/>
  <c r="CZ38" i="5" s="1"/>
  <c r="CZ30" i="5" a="1"/>
  <c r="CZ30" i="5" s="1"/>
  <c r="CZ13" i="5" a="1"/>
  <c r="CZ13" i="5" s="1"/>
  <c r="BI352" i="5" a="1"/>
  <c r="BI352" i="5" s="1"/>
  <c r="BI358" i="5" a="1"/>
  <c r="BI358" i="5" s="1"/>
  <c r="BI353" i="5" a="1"/>
  <c r="BI353" i="5" s="1"/>
  <c r="BI355" i="5" a="1"/>
  <c r="BI355" i="5" s="1"/>
  <c r="BI351" i="5" a="1"/>
  <c r="BI351" i="5" s="1"/>
  <c r="BD93" i="6" s="1"/>
  <c r="BI356" i="5" a="1"/>
  <c r="BI356" i="5" s="1"/>
  <c r="BI354" i="5" a="1"/>
  <c r="BI354" i="5" s="1"/>
  <c r="BD1" i="6"/>
  <c r="BI357" i="5" a="1"/>
  <c r="BI357" i="5" s="1"/>
  <c r="BI350" i="5" a="1"/>
  <c r="BI350" i="5" s="1"/>
  <c r="BI346" i="5" a="1"/>
  <c r="BI346" i="5" s="1"/>
  <c r="BI342" i="5" a="1"/>
  <c r="BI342" i="5" s="1"/>
  <c r="BI348" i="5" a="1"/>
  <c r="BI348" i="5" s="1"/>
  <c r="BI345" i="5" a="1"/>
  <c r="BI345" i="5" s="1"/>
  <c r="BI344" i="5" a="1"/>
  <c r="BI344" i="5" s="1"/>
  <c r="BI349" i="5" a="1"/>
  <c r="BI349" i="5" s="1"/>
  <c r="BI347" i="5" a="1"/>
  <c r="BI347" i="5" s="1"/>
  <c r="BI341" i="5" a="1"/>
  <c r="BI341" i="5" s="1"/>
  <c r="BI343" i="5" a="1"/>
  <c r="BI343" i="5" s="1"/>
  <c r="BD91" i="6" s="1"/>
  <c r="BI340" i="5" a="1"/>
  <c r="BI340" i="5" s="1"/>
  <c r="BI337" i="5" a="1"/>
  <c r="BI337" i="5" s="1"/>
  <c r="BI333" i="5" a="1"/>
  <c r="BI333" i="5" s="1"/>
  <c r="BI331" i="5" a="1"/>
  <c r="BI331" i="5" s="1"/>
  <c r="BI339" i="5" a="1"/>
  <c r="BI339" i="5" s="1"/>
  <c r="BD90" i="6" s="1"/>
  <c r="BI335" i="5" a="1"/>
  <c r="BI335" i="5" s="1"/>
  <c r="BI330" i="5" a="1"/>
  <c r="BI330" i="5" s="1"/>
  <c r="BI336" i="5" a="1"/>
  <c r="BI336" i="5" s="1"/>
  <c r="BI334" i="5" a="1"/>
  <c r="BI334" i="5" s="1"/>
  <c r="BI332" i="5" a="1"/>
  <c r="BI332" i="5" s="1"/>
  <c r="BI338" i="5" a="1"/>
  <c r="BI338" i="5" s="1"/>
  <c r="BI326" i="5" a="1"/>
  <c r="BI326" i="5" s="1"/>
  <c r="BI315" i="5" a="1"/>
  <c r="BI315" i="5" s="1"/>
  <c r="BI329" i="5" a="1"/>
  <c r="BI329" i="5" s="1"/>
  <c r="BI324" i="5" a="1"/>
  <c r="BI324" i="5" s="1"/>
  <c r="BI328" i="5" a="1"/>
  <c r="BI328" i="5" s="1"/>
  <c r="BI322" i="5" a="1"/>
  <c r="BI322" i="5" s="1"/>
  <c r="BI320" i="5" a="1"/>
  <c r="BI320" i="5" s="1"/>
  <c r="BI313" i="5" a="1"/>
  <c r="BI313" i="5" s="1"/>
  <c r="BI312" i="5" a="1"/>
  <c r="BI312" i="5" s="1"/>
  <c r="BI327" i="5" a="1"/>
  <c r="BI327" i="5" s="1"/>
  <c r="BI318" i="5" a="1"/>
  <c r="BI318" i="5" s="1"/>
  <c r="BI316" i="5" a="1"/>
  <c r="BI316" i="5" s="1"/>
  <c r="BI314" i="5" a="1"/>
  <c r="BI314" i="5" s="1"/>
  <c r="BI325" i="5" a="1"/>
  <c r="BI325" i="5" s="1"/>
  <c r="BI323" i="5" a="1"/>
  <c r="BI323" i="5" s="1"/>
  <c r="BD86" i="6" s="1"/>
  <c r="BI321" i="5" a="1"/>
  <c r="BI321" i="5" s="1"/>
  <c r="BI319" i="5" a="1"/>
  <c r="BI319" i="5" s="1"/>
  <c r="BI317" i="5" a="1"/>
  <c r="BI317" i="5" s="1"/>
  <c r="BI293" i="5" a="1"/>
  <c r="BI293" i="5" s="1"/>
  <c r="BI311" i="5" a="1"/>
  <c r="BI311" i="5" s="1"/>
  <c r="BI308" i="5" a="1"/>
  <c r="BI308" i="5" s="1"/>
  <c r="BI306" i="5" a="1"/>
  <c r="BI306" i="5" s="1"/>
  <c r="BI303" i="5" a="1"/>
  <c r="BI303" i="5" s="1"/>
  <c r="BD81" i="6" s="1"/>
  <c r="BI298" i="5" a="1"/>
  <c r="BI298" i="5" s="1"/>
  <c r="BI300" i="5" a="1"/>
  <c r="BI300" i="5" s="1"/>
  <c r="BI297" i="5" a="1"/>
  <c r="BI297" i="5" s="1"/>
  <c r="BI309" i="5" a="1"/>
  <c r="BI309" i="5" s="1"/>
  <c r="BI307" i="5" a="1"/>
  <c r="BI307" i="5" s="1"/>
  <c r="BI310" i="5" a="1"/>
  <c r="BI310" i="5" s="1"/>
  <c r="BI305" i="5" a="1"/>
  <c r="BI305" i="5" s="1"/>
  <c r="BI302" i="5" a="1"/>
  <c r="BI302" i="5" s="1"/>
  <c r="BI296" i="5" a="1"/>
  <c r="BI296" i="5" s="1"/>
  <c r="BI299" i="5" a="1"/>
  <c r="BI299" i="5" s="1"/>
  <c r="BI304" i="5" a="1"/>
  <c r="BI304" i="5" s="1"/>
  <c r="BI295" i="5" a="1"/>
  <c r="BI295" i="5" s="1"/>
  <c r="BD79" i="6" s="1"/>
  <c r="BI292" i="5" a="1"/>
  <c r="BI292" i="5" s="1"/>
  <c r="BI301" i="5" a="1"/>
  <c r="BI301" i="5" s="1"/>
  <c r="BI294" i="5" a="1"/>
  <c r="BI294" i="5" s="1"/>
  <c r="BI279" i="5" a="1"/>
  <c r="BI279" i="5" s="1"/>
  <c r="BD75" i="6" s="1"/>
  <c r="BI273" i="5" a="1"/>
  <c r="BI273" i="5" s="1"/>
  <c r="BI290" i="5" a="1"/>
  <c r="BI290" i="5" s="1"/>
  <c r="BI287" i="5" a="1"/>
  <c r="BI287" i="5" s="1"/>
  <c r="BI289" i="5" a="1"/>
  <c r="BI289" i="5" s="1"/>
  <c r="BI288" i="5" a="1"/>
  <c r="BI288" i="5" s="1"/>
  <c r="BI286" i="5" a="1"/>
  <c r="BI286" i="5" s="1"/>
  <c r="BI285" i="5" a="1"/>
  <c r="BI285" i="5" s="1"/>
  <c r="BI284" i="5" a="1"/>
  <c r="BI284" i="5" s="1"/>
  <c r="BI283" i="5" a="1"/>
  <c r="BI283" i="5" s="1"/>
  <c r="BI278" i="5" a="1"/>
  <c r="BI278" i="5" s="1"/>
  <c r="BI275" i="5" a="1"/>
  <c r="BI275" i="5" s="1"/>
  <c r="BI291" i="5" a="1"/>
  <c r="BI291" i="5" s="1"/>
  <c r="BD78" i="6" s="1"/>
  <c r="BI282" i="5" a="1"/>
  <c r="BI282" i="5" s="1"/>
  <c r="BI281" i="5" a="1"/>
  <c r="BI281" i="5" s="1"/>
  <c r="BI280" i="5" a="1"/>
  <c r="BI280" i="5" s="1"/>
  <c r="BI277" i="5" a="1"/>
  <c r="BI277" i="5" s="1"/>
  <c r="BI274" i="5" a="1"/>
  <c r="BI274" i="5" s="1"/>
  <c r="BI276" i="5" a="1"/>
  <c r="BI276" i="5" s="1"/>
  <c r="BI270" i="5" a="1"/>
  <c r="BI270" i="5" s="1"/>
  <c r="BI260" i="5" a="1"/>
  <c r="BI260" i="5" s="1"/>
  <c r="BI272" i="5" a="1"/>
  <c r="BI272" i="5" s="1"/>
  <c r="BI271" i="5" a="1"/>
  <c r="BI271" i="5" s="1"/>
  <c r="BD73" i="6" s="1"/>
  <c r="BI257" i="5" a="1"/>
  <c r="BI257" i="5" s="1"/>
  <c r="BI267" i="5" a="1"/>
  <c r="BI267" i="5" s="1"/>
  <c r="BD72" i="6" s="1"/>
  <c r="BI266" i="5" a="1"/>
  <c r="BI266" i="5" s="1"/>
  <c r="BI263" i="5" a="1"/>
  <c r="BI263" i="5" s="1"/>
  <c r="BD71" i="6" s="1"/>
  <c r="BI259" i="5" a="1"/>
  <c r="BI259" i="5" s="1"/>
  <c r="BI256" i="5" a="1"/>
  <c r="BI256" i="5" s="1"/>
  <c r="BI269" i="5" a="1"/>
  <c r="BI269" i="5" s="1"/>
  <c r="BI262" i="5" a="1"/>
  <c r="BI262" i="5" s="1"/>
  <c r="BI265" i="5" a="1"/>
  <c r="BI265" i="5" s="1"/>
  <c r="BI261" i="5" a="1"/>
  <c r="BI261" i="5" s="1"/>
  <c r="BI258" i="5" a="1"/>
  <c r="BI258" i="5" s="1"/>
  <c r="BI268" i="5" a="1"/>
  <c r="BI268" i="5" s="1"/>
  <c r="BI264" i="5" a="1"/>
  <c r="BI264" i="5" s="1"/>
  <c r="BI255" i="5" a="1"/>
  <c r="BI255" i="5" s="1"/>
  <c r="BD69" i="6" s="1"/>
  <c r="BI253" i="5" a="1"/>
  <c r="BI253" i="5" s="1"/>
  <c r="BI243" i="5" a="1"/>
  <c r="BI243" i="5" s="1"/>
  <c r="BD66" i="6" s="1"/>
  <c r="BI242" i="5" a="1"/>
  <c r="BI242" i="5" s="1"/>
  <c r="BI237" i="5" a="1"/>
  <c r="BI237" i="5" s="1"/>
  <c r="BI236" i="5" a="1"/>
  <c r="BI236" i="5" s="1"/>
  <c r="BI244" i="5" a="1"/>
  <c r="BI244" i="5" s="1"/>
  <c r="BI241" i="5" a="1"/>
  <c r="BI241" i="5" s="1"/>
  <c r="BI240" i="5" a="1"/>
  <c r="BI240" i="5" s="1"/>
  <c r="BI235" i="5" a="1"/>
  <c r="BI235" i="5" s="1"/>
  <c r="BI247" i="5" a="1"/>
  <c r="BI247" i="5" s="1"/>
  <c r="BI234" i="5" a="1"/>
  <c r="BI234" i="5" s="1"/>
  <c r="BI248" i="5" a="1"/>
  <c r="BI248" i="5" s="1"/>
  <c r="BI246" i="5" a="1"/>
  <c r="BI246" i="5" s="1"/>
  <c r="BI245" i="5" a="1"/>
  <c r="BI245" i="5" s="1"/>
  <c r="BI239" i="5" a="1"/>
  <c r="BI239" i="5" s="1"/>
  <c r="BI254" i="5" a="1"/>
  <c r="BI254" i="5" s="1"/>
  <c r="BI252" i="5" a="1"/>
  <c r="BI252" i="5" s="1"/>
  <c r="BI251" i="5" a="1"/>
  <c r="BI251" i="5" s="1"/>
  <c r="BI249" i="5" a="1"/>
  <c r="BI249" i="5" s="1"/>
  <c r="BI238" i="5" a="1"/>
  <c r="BI238" i="5" s="1"/>
  <c r="BI250" i="5" a="1"/>
  <c r="BI250" i="5" s="1"/>
  <c r="BI227" i="5" a="1"/>
  <c r="BI227" i="5" s="1"/>
  <c r="BI223" i="5" a="1"/>
  <c r="BI223" i="5" s="1"/>
  <c r="BI218" i="5" a="1"/>
  <c r="BI218" i="5" s="1"/>
  <c r="BI233" i="5" a="1"/>
  <c r="BI233" i="5" s="1"/>
  <c r="BI222" i="5" a="1"/>
  <c r="BI222" i="5" s="1"/>
  <c r="BI215" i="5" a="1"/>
  <c r="BI215" i="5" s="1"/>
  <c r="BI221" i="5" a="1"/>
  <c r="BI221" i="5" s="1"/>
  <c r="BI219" i="5" a="1"/>
  <c r="BI219" i="5" s="1"/>
  <c r="BI214" i="5" a="1"/>
  <c r="BI214" i="5" s="1"/>
  <c r="BI228" i="5" a="1"/>
  <c r="BI228" i="5" s="1"/>
  <c r="BI226" i="5" a="1"/>
  <c r="BI226" i="5" s="1"/>
  <c r="BI220" i="5" a="1"/>
  <c r="BI220" i="5" s="1"/>
  <c r="BI213" i="5" a="1"/>
  <c r="BI213" i="5" s="1"/>
  <c r="BI232" i="5" a="1"/>
  <c r="BI232" i="5" s="1"/>
  <c r="BI230" i="5" a="1"/>
  <c r="BI230" i="5" s="1"/>
  <c r="BI225" i="5" a="1"/>
  <c r="BI225" i="5" s="1"/>
  <c r="BI231" i="5" a="1"/>
  <c r="BI231" i="5" s="1"/>
  <c r="BD63" i="6" s="1"/>
  <c r="BI224" i="5" a="1"/>
  <c r="BI224" i="5" s="1"/>
  <c r="BI212" i="5" a="1"/>
  <c r="BI212" i="5" s="1"/>
  <c r="BI229" i="5" a="1"/>
  <c r="BI229" i="5" s="1"/>
  <c r="BI217" i="5" a="1"/>
  <c r="BI217" i="5" s="1"/>
  <c r="BI216" i="5" a="1"/>
  <c r="BI216" i="5" s="1"/>
  <c r="BI211" i="5" a="1"/>
  <c r="BI211" i="5" s="1"/>
  <c r="BD58" i="6" s="1"/>
  <c r="BI200" i="5" a="1"/>
  <c r="BI200" i="5" s="1"/>
  <c r="BI196" i="5" a="1"/>
  <c r="BI196" i="5" s="1"/>
  <c r="BI191" i="5" a="1"/>
  <c r="BI191" i="5" s="1"/>
  <c r="BI186" i="5" a="1"/>
  <c r="BI186" i="5" s="1"/>
  <c r="BI205" i="5" a="1"/>
  <c r="BI205" i="5" s="1"/>
  <c r="BI197" i="5" a="1"/>
  <c r="BI197" i="5" s="1"/>
  <c r="BI192" i="5" a="1"/>
  <c r="BI192" i="5" s="1"/>
  <c r="BI187" i="5" a="1"/>
  <c r="BI187" i="5" s="1"/>
  <c r="BI179" i="5" a="1"/>
  <c r="BI179" i="5" s="1"/>
  <c r="BI175" i="5" a="1"/>
  <c r="BI175" i="5" s="1"/>
  <c r="BI173" i="5" a="1"/>
  <c r="BI173" i="5" s="1"/>
  <c r="BI207" i="5" a="1"/>
  <c r="BI207" i="5" s="1"/>
  <c r="BI204" i="5" a="1"/>
  <c r="BI204" i="5" s="1"/>
  <c r="BI183" i="5" a="1"/>
  <c r="BI183" i="5" s="1"/>
  <c r="BI203" i="5" a="1"/>
  <c r="BI203" i="5" s="1"/>
  <c r="BI199" i="5" a="1"/>
  <c r="BI199" i="5" s="1"/>
  <c r="BD55" i="6" s="1"/>
  <c r="BI193" i="5" a="1"/>
  <c r="BI193" i="5" s="1"/>
  <c r="BI188" i="5" a="1"/>
  <c r="BI188" i="5" s="1"/>
  <c r="BI180" i="5" a="1"/>
  <c r="BI180" i="5" s="1"/>
  <c r="BI210" i="5" a="1"/>
  <c r="BI210" i="5" s="1"/>
  <c r="BI198" i="5" a="1"/>
  <c r="BI198" i="5" s="1"/>
  <c r="BI194" i="5" a="1"/>
  <c r="BI194" i="5" s="1"/>
  <c r="BI184" i="5" a="1"/>
  <c r="BI184" i="5" s="1"/>
  <c r="BI181" i="5" a="1"/>
  <c r="BI181" i="5" s="1"/>
  <c r="BI174" i="5" a="1"/>
  <c r="BI174" i="5" s="1"/>
  <c r="BI172" i="5" a="1"/>
  <c r="BI172" i="5" s="1"/>
  <c r="BI202" i="5" a="1"/>
  <c r="BI202" i="5" s="1"/>
  <c r="BI189" i="5" a="1"/>
  <c r="BI189" i="5" s="1"/>
  <c r="BI209" i="5" a="1"/>
  <c r="BI209" i="5" s="1"/>
  <c r="BI208" i="5" a="1"/>
  <c r="BI208" i="5" s="1"/>
  <c r="BI201" i="5" a="1"/>
  <c r="BI201" i="5" s="1"/>
  <c r="BI190" i="5" a="1"/>
  <c r="BI190" i="5" s="1"/>
  <c r="BI177" i="5" a="1"/>
  <c r="BI177" i="5" s="1"/>
  <c r="BI176" i="5" a="1"/>
  <c r="BI176" i="5" s="1"/>
  <c r="BI171" i="5" a="1"/>
  <c r="BI171" i="5" s="1"/>
  <c r="BI169" i="5" a="1"/>
  <c r="BI169" i="5" s="1"/>
  <c r="BI206" i="5" a="1"/>
  <c r="BI206" i="5" s="1"/>
  <c r="BI195" i="5" a="1"/>
  <c r="BI195" i="5" s="1"/>
  <c r="BD54" i="6" s="1"/>
  <c r="BI185" i="5" a="1"/>
  <c r="BI185" i="5" s="1"/>
  <c r="BI182" i="5" a="1"/>
  <c r="BI182" i="5" s="1"/>
  <c r="BI178" i="5" a="1"/>
  <c r="BI178" i="5" s="1"/>
  <c r="BI159" i="5" a="1"/>
  <c r="BI159" i="5" s="1"/>
  <c r="BI141" i="5" a="1"/>
  <c r="BI141" i="5" s="1"/>
  <c r="BI135" i="5" a="1"/>
  <c r="BI135" i="5" s="1"/>
  <c r="BI128" i="5" a="1"/>
  <c r="BI128" i="5" s="1"/>
  <c r="BI155" i="5" a="1"/>
  <c r="BI155" i="5" s="1"/>
  <c r="BI140" i="5" a="1"/>
  <c r="BI140" i="5" s="1"/>
  <c r="BI131" i="5" a="1"/>
  <c r="BI131" i="5" s="1"/>
  <c r="BD38" i="6" s="1"/>
  <c r="BI126" i="5" a="1"/>
  <c r="BI126" i="5" s="1"/>
  <c r="BI156" i="5" a="1"/>
  <c r="BI156" i="5" s="1"/>
  <c r="BI152" i="5" a="1"/>
  <c r="BI152" i="5" s="1"/>
  <c r="BI144" i="5" a="1"/>
  <c r="BI144" i="5" s="1"/>
  <c r="BI129" i="5" a="1"/>
  <c r="BI129" i="5" s="1"/>
  <c r="BI170" i="5" a="1"/>
  <c r="BI170" i="5" s="1"/>
  <c r="BI157" i="5" a="1"/>
  <c r="BI157" i="5" s="1"/>
  <c r="BI151" i="5" a="1"/>
  <c r="BI151" i="5" s="1"/>
  <c r="BI143" i="5" a="1"/>
  <c r="BI143" i="5" s="1"/>
  <c r="BI139" i="5" a="1"/>
  <c r="BI139" i="5" s="1"/>
  <c r="BI132" i="5" a="1"/>
  <c r="BI132" i="5" s="1"/>
  <c r="BI153" i="5" a="1"/>
  <c r="BI153" i="5" s="1"/>
  <c r="BI150" i="5" a="1"/>
  <c r="BI150" i="5" s="1"/>
  <c r="BI148" i="5" a="1"/>
  <c r="BI148" i="5" s="1"/>
  <c r="BI147" i="5" a="1"/>
  <c r="BI147" i="5" s="1"/>
  <c r="BI146" i="5" a="1"/>
  <c r="BI146" i="5" s="1"/>
  <c r="BI138" i="5" a="1"/>
  <c r="BI138" i="5" s="1"/>
  <c r="BI127" i="5" a="1"/>
  <c r="BI127" i="5" s="1"/>
  <c r="BD37" i="6" s="1"/>
  <c r="BI167" i="5" a="1"/>
  <c r="BI167" i="5" s="1"/>
  <c r="BI164" i="5" a="1"/>
  <c r="BI164" i="5" s="1"/>
  <c r="BI163" i="5" a="1"/>
  <c r="BI163" i="5" s="1"/>
  <c r="BI158" i="5" a="1"/>
  <c r="BI158" i="5" s="1"/>
  <c r="BI149" i="5" a="1"/>
  <c r="BI149" i="5" s="1"/>
  <c r="BI137" i="5" a="1"/>
  <c r="BI137" i="5" s="1"/>
  <c r="BI130" i="5" a="1"/>
  <c r="BI130" i="5" s="1"/>
  <c r="BI168" i="5" a="1"/>
  <c r="BI168" i="5" s="1"/>
  <c r="BI166" i="5" a="1"/>
  <c r="BI166" i="5" s="1"/>
  <c r="BI165" i="5" a="1"/>
  <c r="BI165" i="5" s="1"/>
  <c r="BI162" i="5" a="1"/>
  <c r="BI162" i="5" s="1"/>
  <c r="BI161" i="5" a="1"/>
  <c r="BI161" i="5" s="1"/>
  <c r="BI160" i="5" a="1"/>
  <c r="BI160" i="5" s="1"/>
  <c r="BI154" i="5" a="1"/>
  <c r="BI154" i="5" s="1"/>
  <c r="BI145" i="5" a="1"/>
  <c r="BI145" i="5" s="1"/>
  <c r="BI142" i="5" a="1"/>
  <c r="BI142" i="5" s="1"/>
  <c r="BI136" i="5" a="1"/>
  <c r="BI136" i="5" s="1"/>
  <c r="BI134" i="5" a="1"/>
  <c r="BI134" i="5" s="1"/>
  <c r="BI133" i="5" a="1"/>
  <c r="BI133" i="5" s="1"/>
  <c r="BI125" i="5" a="1"/>
  <c r="BI125" i="5" s="1"/>
  <c r="BI121" i="5" a="1"/>
  <c r="BI121" i="5" s="1"/>
  <c r="BI117" i="5" a="1"/>
  <c r="BI117" i="5" s="1"/>
  <c r="BI98" i="5" a="1"/>
  <c r="BI98" i="5" s="1"/>
  <c r="BI87" i="5" a="1"/>
  <c r="BI87" i="5" s="1"/>
  <c r="BI113" i="5" a="1"/>
  <c r="BI113" i="5" s="1"/>
  <c r="BI108" i="5" a="1"/>
  <c r="BI108" i="5" s="1"/>
  <c r="BI104" i="5" a="1"/>
  <c r="BI104" i="5" s="1"/>
  <c r="BI95" i="5" a="1"/>
  <c r="BI95" i="5" s="1"/>
  <c r="BD29" i="6" s="1"/>
  <c r="BI92" i="5" a="1"/>
  <c r="BI92" i="5" s="1"/>
  <c r="BI89" i="5" a="1"/>
  <c r="BI89" i="5" s="1"/>
  <c r="BI86" i="5" a="1"/>
  <c r="BI86" i="5" s="1"/>
  <c r="BI112" i="5" a="1"/>
  <c r="BI112" i="5" s="1"/>
  <c r="BI102" i="5" a="1"/>
  <c r="BI102" i="5" s="1"/>
  <c r="BI99" i="5" a="1"/>
  <c r="BI99" i="5" s="1"/>
  <c r="BD30" i="6" s="1"/>
  <c r="BI97" i="5" a="1"/>
  <c r="BI97" i="5" s="1"/>
  <c r="BI94" i="5" a="1"/>
  <c r="BI94" i="5" s="1"/>
  <c r="BI124" i="5" a="1"/>
  <c r="BI124" i="5" s="1"/>
  <c r="BI120" i="5" a="1"/>
  <c r="BI120" i="5" s="1"/>
  <c r="BI107" i="5" a="1"/>
  <c r="BI107" i="5" s="1"/>
  <c r="BI91" i="5" a="1"/>
  <c r="BI91" i="5" s="1"/>
  <c r="BI118" i="5" a="1"/>
  <c r="BI118" i="5" s="1"/>
  <c r="BI116" i="5" a="1"/>
  <c r="BI116" i="5" s="1"/>
  <c r="BI111" i="5" a="1"/>
  <c r="BI111" i="5" s="1"/>
  <c r="BI106" i="5" a="1"/>
  <c r="BI106" i="5" s="1"/>
  <c r="BI100" i="5" a="1"/>
  <c r="BI100" i="5" s="1"/>
  <c r="BI88" i="5" a="1"/>
  <c r="BI88" i="5" s="1"/>
  <c r="BI85" i="5" a="1"/>
  <c r="BI85" i="5" s="1"/>
  <c r="BI103" i="5" a="1"/>
  <c r="BI103" i="5" s="1"/>
  <c r="BI96" i="5" a="1"/>
  <c r="BI96" i="5" s="1"/>
  <c r="BI122" i="5" a="1"/>
  <c r="BI122" i="5" s="1"/>
  <c r="BI115" i="5" a="1"/>
  <c r="BI115" i="5" s="1"/>
  <c r="BI110" i="5" a="1"/>
  <c r="BI110" i="5" s="1"/>
  <c r="BI93" i="5" a="1"/>
  <c r="BI93" i="5" s="1"/>
  <c r="BI123" i="5" a="1"/>
  <c r="BI123" i="5" s="1"/>
  <c r="BD36" i="6" s="1"/>
  <c r="BI119" i="5" a="1"/>
  <c r="BI119" i="5" s="1"/>
  <c r="BI114" i="5" a="1"/>
  <c r="BI114" i="5" s="1"/>
  <c r="BI109" i="5" a="1"/>
  <c r="BI109" i="5" s="1"/>
  <c r="BI105" i="5" a="1"/>
  <c r="BI105" i="5" s="1"/>
  <c r="BI101" i="5" a="1"/>
  <c r="BI101" i="5" s="1"/>
  <c r="BI90" i="5" a="1"/>
  <c r="BI90" i="5" s="1"/>
  <c r="BI84" i="5" a="1"/>
  <c r="BI84" i="5" s="1"/>
  <c r="BI83" i="5" a="1"/>
  <c r="BI83" i="5" s="1"/>
  <c r="BD26" i="6" s="1"/>
  <c r="BI82" i="5" a="1"/>
  <c r="BI82" i="5" s="1"/>
  <c r="BI77" i="5" a="1"/>
  <c r="BI77" i="5" s="1"/>
  <c r="BI74" i="5" a="1"/>
  <c r="BI74" i="5" s="1"/>
  <c r="BI66" i="5" a="1"/>
  <c r="BI66" i="5" s="1"/>
  <c r="BI69" i="5" a="1"/>
  <c r="BI69" i="5" s="1"/>
  <c r="BI61" i="5" a="1"/>
  <c r="BI61" i="5" s="1"/>
  <c r="BI58" i="5" a="1"/>
  <c r="BI58" i="5" s="1"/>
  <c r="BI81" i="5" a="1"/>
  <c r="BI81" i="5" s="1"/>
  <c r="BI79" i="5" a="1"/>
  <c r="BI79" i="5" s="1"/>
  <c r="BI72" i="5" a="1"/>
  <c r="BI72" i="5" s="1"/>
  <c r="BI64" i="5" a="1"/>
  <c r="BI64" i="5" s="1"/>
  <c r="BI55" i="5" a="1"/>
  <c r="BI55" i="5" s="1"/>
  <c r="BD19" i="6" s="1"/>
  <c r="BI78" i="5" a="1"/>
  <c r="BI78" i="5" s="1"/>
  <c r="BI75" i="5" a="1"/>
  <c r="BI75" i="5" s="1"/>
  <c r="BD24" i="6" s="1"/>
  <c r="BI67" i="5" a="1"/>
  <c r="BI67" i="5" s="1"/>
  <c r="BI59" i="5" a="1"/>
  <c r="BI59" i="5" s="1"/>
  <c r="BD20" i="6" s="1"/>
  <c r="BI57" i="5" a="1"/>
  <c r="BI57" i="5" s="1"/>
  <c r="BI70" i="5" a="1"/>
  <c r="BI70" i="5" s="1"/>
  <c r="BI62" i="5" a="1"/>
  <c r="BI62" i="5" s="1"/>
  <c r="BI54" i="5" a="1"/>
  <c r="BI54" i="5" s="1"/>
  <c r="BI73" i="5" a="1"/>
  <c r="BI73" i="5" s="1"/>
  <c r="BI65" i="5" a="1"/>
  <c r="BI65" i="5" s="1"/>
  <c r="BI44" i="5" a="1"/>
  <c r="BI44" i="5" s="1"/>
  <c r="BI80" i="5" a="1"/>
  <c r="BI80" i="5" s="1"/>
  <c r="BI76" i="5" a="1"/>
  <c r="BI76" i="5" s="1"/>
  <c r="BI68" i="5" a="1"/>
  <c r="BI68" i="5" s="1"/>
  <c r="BI60" i="5" a="1"/>
  <c r="BI60" i="5" s="1"/>
  <c r="BI53" i="5" a="1"/>
  <c r="BI53" i="5" s="1"/>
  <c r="BI71" i="5" a="1"/>
  <c r="BI71" i="5" s="1"/>
  <c r="BI63" i="5" a="1"/>
  <c r="BI63" i="5" s="1"/>
  <c r="BI56" i="5" a="1"/>
  <c r="BI56" i="5" s="1"/>
  <c r="BI42" i="5" a="1"/>
  <c r="BI42" i="5" s="1"/>
  <c r="BI52" i="5" a="1"/>
  <c r="BI52" i="5" s="1"/>
  <c r="BI40" i="5" a="1"/>
  <c r="BI40" i="5" s="1"/>
  <c r="BI32" i="5" a="1"/>
  <c r="BI32" i="5" s="1"/>
  <c r="BI24" i="5" a="1"/>
  <c r="BI24" i="5" s="1"/>
  <c r="BI17" i="5" a="1"/>
  <c r="BI17" i="5" s="1"/>
  <c r="BI14" i="5" a="1"/>
  <c r="BI14" i="5" s="1"/>
  <c r="BI11" i="5" a="1"/>
  <c r="BI11" i="5" s="1"/>
  <c r="BI9" i="5" a="1"/>
  <c r="BI9" i="5" s="1"/>
  <c r="BI7" i="5" a="1"/>
  <c r="BI7" i="5" s="1"/>
  <c r="BI6" i="5" a="1"/>
  <c r="BI6" i="5" s="1"/>
  <c r="BD6" i="6" s="1"/>
  <c r="BI47" i="5" a="1"/>
  <c r="BI47" i="5" s="1"/>
  <c r="BI46" i="5" a="1"/>
  <c r="BI46" i="5" s="1"/>
  <c r="BI43" i="5" a="1"/>
  <c r="BI43" i="5" s="1"/>
  <c r="BI35" i="5" a="1"/>
  <c r="BI35" i="5" s="1"/>
  <c r="BI27" i="5" a="1"/>
  <c r="BI27" i="5" s="1"/>
  <c r="BI21" i="5" a="1"/>
  <c r="BI21" i="5" s="1"/>
  <c r="BI8" i="5" a="1"/>
  <c r="BI8" i="5" s="1"/>
  <c r="BI50" i="5" a="1"/>
  <c r="BI50" i="5" s="1"/>
  <c r="BI38" i="5" a="1"/>
  <c r="BI38" i="5" s="1"/>
  <c r="BI30" i="5" a="1"/>
  <c r="BI30" i="5" s="1"/>
  <c r="BI18" i="5" a="1"/>
  <c r="BI18" i="5" s="1"/>
  <c r="BI16" i="5" a="1"/>
  <c r="BI16" i="5" s="1"/>
  <c r="BI33" i="5" a="1"/>
  <c r="BI33" i="5" s="1"/>
  <c r="BI25" i="5" a="1"/>
  <c r="BI25" i="5" s="1"/>
  <c r="BI20" i="5" a="1"/>
  <c r="BI20" i="5" s="1"/>
  <c r="BI13" i="5" a="1"/>
  <c r="BI13" i="5" s="1"/>
  <c r="BI10" i="5" a="1"/>
  <c r="BI10" i="5" s="1"/>
  <c r="BI48" i="5" a="1"/>
  <c r="BI48" i="5" s="1"/>
  <c r="BI45" i="5" a="1"/>
  <c r="BI45" i="5" s="1"/>
  <c r="BI36" i="5" a="1"/>
  <c r="BI36" i="5" s="1"/>
  <c r="BI28" i="5" a="1"/>
  <c r="BI28" i="5" s="1"/>
  <c r="BI23" i="5" a="1"/>
  <c r="BI23" i="5" s="1"/>
  <c r="BD11" i="6" s="1"/>
  <c r="BI19" i="5" a="1"/>
  <c r="BI19" i="5" s="1"/>
  <c r="BI15" i="5" a="1"/>
  <c r="BI15" i="5" s="1"/>
  <c r="BI51" i="5" a="1"/>
  <c r="BI51" i="5" s="1"/>
  <c r="BI39" i="5" a="1"/>
  <c r="BI39" i="5" s="1"/>
  <c r="BI31" i="5" a="1"/>
  <c r="BI31" i="5" s="1"/>
  <c r="BI22" i="5" a="1"/>
  <c r="BI22" i="5" s="1"/>
  <c r="BI12" i="5" a="1"/>
  <c r="BI12" i="5" s="1"/>
  <c r="BI41" i="5" a="1"/>
  <c r="BI41" i="5" s="1"/>
  <c r="BI34" i="5" a="1"/>
  <c r="BI34" i="5" s="1"/>
  <c r="BI26" i="5" a="1"/>
  <c r="BI26" i="5" s="1"/>
  <c r="BI49" i="5" a="1"/>
  <c r="BI49" i="5" s="1"/>
  <c r="BI37" i="5" a="1"/>
  <c r="BI37" i="5" s="1"/>
  <c r="BI29" i="5" a="1"/>
  <c r="BI29" i="5" s="1"/>
  <c r="CK356" i="5" a="1"/>
  <c r="CK356" i="5" s="1"/>
  <c r="CK354" i="5" a="1"/>
  <c r="CK354" i="5" s="1"/>
  <c r="CK353" i="5" a="1"/>
  <c r="CK353" i="5" s="1"/>
  <c r="CF1" i="6"/>
  <c r="CK350" i="5" a="1"/>
  <c r="CK350" i="5" s="1"/>
  <c r="CK357" i="5" a="1"/>
  <c r="CK357" i="5" s="1"/>
  <c r="CK355" i="5" a="1"/>
  <c r="CK355" i="5" s="1"/>
  <c r="CF94" i="6" s="1"/>
  <c r="CK352" i="5" a="1"/>
  <c r="CK352" i="5" s="1"/>
  <c r="CK358" i="5" a="1"/>
  <c r="CK358" i="5" s="1"/>
  <c r="CK351" i="5" a="1"/>
  <c r="CK351" i="5" s="1"/>
  <c r="CK346" i="5" a="1"/>
  <c r="CK346" i="5" s="1"/>
  <c r="CK340" i="5" a="1"/>
  <c r="CK340" i="5" s="1"/>
  <c r="CK344" i="5" a="1"/>
  <c r="CK344" i="5" s="1"/>
  <c r="CK342" i="5" a="1"/>
  <c r="CK342" i="5" s="1"/>
  <c r="CK348" i="5" a="1"/>
  <c r="CK348" i="5" s="1"/>
  <c r="CK345" i="5" a="1"/>
  <c r="CK345" i="5" s="1"/>
  <c r="CK341" i="5" a="1"/>
  <c r="CK341" i="5" s="1"/>
  <c r="CK347" i="5" a="1"/>
  <c r="CK347" i="5" s="1"/>
  <c r="CK349" i="5" a="1"/>
  <c r="CK349" i="5" s="1"/>
  <c r="CK343" i="5" a="1"/>
  <c r="CK343" i="5" s="1"/>
  <c r="CK334" i="5" a="1"/>
  <c r="CK334" i="5" s="1"/>
  <c r="CK337" i="5" a="1"/>
  <c r="CK337" i="5" s="1"/>
  <c r="CK333" i="5" a="1"/>
  <c r="CK333" i="5" s="1"/>
  <c r="CK332" i="5" a="1"/>
  <c r="CK332" i="5" s="1"/>
  <c r="CK336" i="5" a="1"/>
  <c r="CK336" i="5" s="1"/>
  <c r="CK330" i="5" a="1"/>
  <c r="CK330" i="5" s="1"/>
  <c r="CK339" i="5" a="1"/>
  <c r="CK339" i="5" s="1"/>
  <c r="CF90" i="6" s="1"/>
  <c r="CK331" i="5" a="1"/>
  <c r="CK331" i="5" s="1"/>
  <c r="CK329" i="5" a="1"/>
  <c r="CK329" i="5" s="1"/>
  <c r="CK338" i="5" a="1"/>
  <c r="CK338" i="5" s="1"/>
  <c r="CK335" i="5" a="1"/>
  <c r="CK335" i="5" s="1"/>
  <c r="CF89" i="6" s="1"/>
  <c r="CK324" i="5" a="1"/>
  <c r="CK324" i="5" s="1"/>
  <c r="CK322" i="5" a="1"/>
  <c r="CK322" i="5" s="1"/>
  <c r="CK312" i="5" a="1"/>
  <c r="CK312" i="5" s="1"/>
  <c r="CK328" i="5" a="1"/>
  <c r="CK328" i="5" s="1"/>
  <c r="CK320" i="5" a="1"/>
  <c r="CK320" i="5" s="1"/>
  <c r="CK318" i="5" a="1"/>
  <c r="CK318" i="5" s="1"/>
  <c r="CK313" i="5" a="1"/>
  <c r="CK313" i="5" s="1"/>
  <c r="CK316" i="5" a="1"/>
  <c r="CK316" i="5" s="1"/>
  <c r="CK314" i="5" a="1"/>
  <c r="CK314" i="5" s="1"/>
  <c r="CK325" i="5" a="1"/>
  <c r="CK325" i="5" s="1"/>
  <c r="CK323" i="5" a="1"/>
  <c r="CK323" i="5" s="1"/>
  <c r="CK321" i="5" a="1"/>
  <c r="CK321" i="5" s="1"/>
  <c r="CK319" i="5" a="1"/>
  <c r="CK319" i="5" s="1"/>
  <c r="CK317" i="5" a="1"/>
  <c r="CK317" i="5" s="1"/>
  <c r="CK315" i="5" a="1"/>
  <c r="CK315" i="5" s="1"/>
  <c r="CK311" i="5" a="1"/>
  <c r="CK311" i="5" s="1"/>
  <c r="CF83" i="6" s="1"/>
  <c r="CK327" i="5" a="1"/>
  <c r="CK327" i="5" s="1"/>
  <c r="CK326" i="5" a="1"/>
  <c r="CK326" i="5" s="1"/>
  <c r="CK301" i="5" a="1"/>
  <c r="CK301" i="5" s="1"/>
  <c r="CK309" i="5" a="1"/>
  <c r="CK309" i="5" s="1"/>
  <c r="CK304" i="5" a="1"/>
  <c r="CK304" i="5" s="1"/>
  <c r="CK293" i="5" a="1"/>
  <c r="CK293" i="5" s="1"/>
  <c r="CK303" i="5" a="1"/>
  <c r="CK303" i="5" s="1"/>
  <c r="CK298" i="5" a="1"/>
  <c r="CK298" i="5" s="1"/>
  <c r="CK310" i="5" a="1"/>
  <c r="CK310" i="5" s="1"/>
  <c r="CK307" i="5" a="1"/>
  <c r="CK307" i="5" s="1"/>
  <c r="CK300" i="5" a="1"/>
  <c r="CK300" i="5" s="1"/>
  <c r="CK305" i="5" a="1"/>
  <c r="CK305" i="5" s="1"/>
  <c r="CK292" i="5" a="1"/>
  <c r="CK292" i="5" s="1"/>
  <c r="CK302" i="5" a="1"/>
  <c r="CK302" i="5" s="1"/>
  <c r="CK297" i="5" a="1"/>
  <c r="CK297" i="5" s="1"/>
  <c r="CK296" i="5" a="1"/>
  <c r="CK296" i="5" s="1"/>
  <c r="CK308" i="5" a="1"/>
  <c r="CK308" i="5" s="1"/>
  <c r="CK295" i="5" a="1"/>
  <c r="CK295" i="5" s="1"/>
  <c r="CK306" i="5" a="1"/>
  <c r="CK306" i="5" s="1"/>
  <c r="CK299" i="5" a="1"/>
  <c r="CK299" i="5" s="1"/>
  <c r="CF80" i="6" s="1"/>
  <c r="CK294" i="5" a="1"/>
  <c r="CK294" i="5" s="1"/>
  <c r="CK288" i="5" a="1"/>
  <c r="CK288" i="5" s="1"/>
  <c r="CK287" i="5" a="1"/>
  <c r="CK287" i="5" s="1"/>
  <c r="CK285" i="5" a="1"/>
  <c r="CK285" i="5" s="1"/>
  <c r="CK284" i="5" a="1"/>
  <c r="CK284" i="5" s="1"/>
  <c r="CK277" i="5" a="1"/>
  <c r="CK277" i="5" s="1"/>
  <c r="CK291" i="5" a="1"/>
  <c r="CK291" i="5" s="1"/>
  <c r="CK290" i="5" a="1"/>
  <c r="CK290" i="5" s="1"/>
  <c r="CK289" i="5" a="1"/>
  <c r="CK289" i="5" s="1"/>
  <c r="CK286" i="5" a="1"/>
  <c r="CK286" i="5" s="1"/>
  <c r="CK280" i="5" a="1"/>
  <c r="CK280" i="5" s="1"/>
  <c r="CK279" i="5" a="1"/>
  <c r="CK279" i="5" s="1"/>
  <c r="CK273" i="5" a="1"/>
  <c r="CK273" i="5" s="1"/>
  <c r="CK283" i="5" a="1"/>
  <c r="CK283" i="5" s="1"/>
  <c r="CK276" i="5" a="1"/>
  <c r="CK276" i="5" s="1"/>
  <c r="CK275" i="5" a="1"/>
  <c r="CK275" i="5" s="1"/>
  <c r="CF74" i="6" s="1"/>
  <c r="CK282" i="5" a="1"/>
  <c r="CK282" i="5" s="1"/>
  <c r="CK278" i="5" a="1"/>
  <c r="CK278" i="5" s="1"/>
  <c r="CK272" i="5" a="1"/>
  <c r="CK272" i="5" s="1"/>
  <c r="CK281" i="5" a="1"/>
  <c r="CK281" i="5" s="1"/>
  <c r="CK274" i="5" a="1"/>
  <c r="CK274" i="5" s="1"/>
  <c r="CK268" i="5" a="1"/>
  <c r="CK268" i="5" s="1"/>
  <c r="CK255" i="5" a="1"/>
  <c r="CK255" i="5" s="1"/>
  <c r="CK253" i="5" a="1"/>
  <c r="CK253" i="5" s="1"/>
  <c r="CK264" i="5" a="1"/>
  <c r="CK264" i="5" s="1"/>
  <c r="CK262" i="5" a="1"/>
  <c r="CK262" i="5" s="1"/>
  <c r="CK260" i="5" a="1"/>
  <c r="CK260" i="5" s="1"/>
  <c r="CK266" i="5" a="1"/>
  <c r="CK266" i="5" s="1"/>
  <c r="CK265" i="5" a="1"/>
  <c r="CK265" i="5" s="1"/>
  <c r="CK257" i="5" a="1"/>
  <c r="CK257" i="5" s="1"/>
  <c r="CK254" i="5" a="1"/>
  <c r="CK254" i="5" s="1"/>
  <c r="CK270" i="5" a="1"/>
  <c r="CK270" i="5" s="1"/>
  <c r="CK267" i="5" a="1"/>
  <c r="CK267" i="5" s="1"/>
  <c r="CK263" i="5" a="1"/>
  <c r="CK263" i="5" s="1"/>
  <c r="CK271" i="5" a="1"/>
  <c r="CK271" i="5" s="1"/>
  <c r="CF73" i="6" s="1"/>
  <c r="CK259" i="5" a="1"/>
  <c r="CK259" i="5" s="1"/>
  <c r="CF70" i="6" s="1"/>
  <c r="CK269" i="5" a="1"/>
  <c r="CK269" i="5" s="1"/>
  <c r="CK261" i="5" a="1"/>
  <c r="CK261" i="5" s="1"/>
  <c r="CK258" i="5" a="1"/>
  <c r="CK258" i="5" s="1"/>
  <c r="CK240" i="5" a="1"/>
  <c r="CK240" i="5" s="1"/>
  <c r="CK234" i="5" a="1"/>
  <c r="CK234" i="5" s="1"/>
  <c r="CK244" i="5" a="1"/>
  <c r="CK244" i="5" s="1"/>
  <c r="CK239" i="5" a="1"/>
  <c r="CK239" i="5" s="1"/>
  <c r="CK250" i="5" a="1"/>
  <c r="CK250" i="5" s="1"/>
  <c r="CK249" i="5" a="1"/>
  <c r="CK249" i="5" s="1"/>
  <c r="CK238" i="5" a="1"/>
  <c r="CK238" i="5" s="1"/>
  <c r="CK233" i="5" a="1"/>
  <c r="CK233" i="5" s="1"/>
  <c r="CK232" i="5" a="1"/>
  <c r="CK232" i="5" s="1"/>
  <c r="CK252" i="5" a="1"/>
  <c r="CK252" i="5" s="1"/>
  <c r="CK251" i="5" a="1"/>
  <c r="CK251" i="5" s="1"/>
  <c r="CK248" i="5" a="1"/>
  <c r="CK248" i="5" s="1"/>
  <c r="CK246" i="5" a="1"/>
  <c r="CK246" i="5" s="1"/>
  <c r="CK245" i="5" a="1"/>
  <c r="CK245" i="5" s="1"/>
  <c r="CK243" i="5" a="1"/>
  <c r="CK243" i="5" s="1"/>
  <c r="CK256" i="5" a="1"/>
  <c r="CK256" i="5" s="1"/>
  <c r="CK247" i="5" a="1"/>
  <c r="CK247" i="5" s="1"/>
  <c r="CF67" i="6" s="1"/>
  <c r="CK237" i="5" a="1"/>
  <c r="CK237" i="5" s="1"/>
  <c r="CK242" i="5" a="1"/>
  <c r="CK242" i="5" s="1"/>
  <c r="CK236" i="5" a="1"/>
  <c r="CK236" i="5" s="1"/>
  <c r="CK241" i="5" a="1"/>
  <c r="CK241" i="5" s="1"/>
  <c r="CK235" i="5" a="1"/>
  <c r="CK235" i="5" s="1"/>
  <c r="CK226" i="5" a="1"/>
  <c r="CK226" i="5" s="1"/>
  <c r="CK211" i="5" a="1"/>
  <c r="CK211" i="5" s="1"/>
  <c r="CK225" i="5" a="1"/>
  <c r="CK225" i="5" s="1"/>
  <c r="CK215" i="5" a="1"/>
  <c r="CK215" i="5" s="1"/>
  <c r="CK227" i="5" a="1"/>
  <c r="CK227" i="5" s="1"/>
  <c r="CK224" i="5" a="1"/>
  <c r="CK224" i="5" s="1"/>
  <c r="CK218" i="5" a="1"/>
  <c r="CK218" i="5" s="1"/>
  <c r="CK231" i="5" a="1"/>
  <c r="CK231" i="5" s="1"/>
  <c r="CK228" i="5" a="1"/>
  <c r="CK228" i="5" s="1"/>
  <c r="CK214" i="5" a="1"/>
  <c r="CK214" i="5" s="1"/>
  <c r="CK223" i="5" a="1"/>
  <c r="CK223" i="5" s="1"/>
  <c r="CF61" i="6" s="1"/>
  <c r="CK219" i="5" a="1"/>
  <c r="CK219" i="5" s="1"/>
  <c r="CK222" i="5" a="1"/>
  <c r="CK222" i="5" s="1"/>
  <c r="CK220" i="5" a="1"/>
  <c r="CK220" i="5" s="1"/>
  <c r="CK217" i="5" a="1"/>
  <c r="CK217" i="5" s="1"/>
  <c r="CK213" i="5" a="1"/>
  <c r="CK213" i="5" s="1"/>
  <c r="CK230" i="5" a="1"/>
  <c r="CK230" i="5" s="1"/>
  <c r="CK216" i="5" a="1"/>
  <c r="CK216" i="5" s="1"/>
  <c r="CK212" i="5" a="1"/>
  <c r="CK212" i="5" s="1"/>
  <c r="CK229" i="5" a="1"/>
  <c r="CK229" i="5" s="1"/>
  <c r="CK221" i="5" a="1"/>
  <c r="CK221" i="5" s="1"/>
  <c r="CK209" i="5" a="1"/>
  <c r="CK209" i="5" s="1"/>
  <c r="CK193" i="5" a="1"/>
  <c r="CK193" i="5" s="1"/>
  <c r="CK180" i="5" a="1"/>
  <c r="CK180" i="5" s="1"/>
  <c r="CK173" i="5" a="1"/>
  <c r="CK173" i="5" s="1"/>
  <c r="CK205" i="5" a="1"/>
  <c r="CK205" i="5" s="1"/>
  <c r="CK200" i="5" a="1"/>
  <c r="CK200" i="5" s="1"/>
  <c r="CK194" i="5" a="1"/>
  <c r="CK194" i="5" s="1"/>
  <c r="CK184" i="5" a="1"/>
  <c r="CK184" i="5" s="1"/>
  <c r="CK176" i="5" a="1"/>
  <c r="CK176" i="5" s="1"/>
  <c r="CK207" i="5" a="1"/>
  <c r="CK207" i="5" s="1"/>
  <c r="CF57" i="6" s="1"/>
  <c r="CK204" i="5" a="1"/>
  <c r="CK204" i="5" s="1"/>
  <c r="CK189" i="5" a="1"/>
  <c r="CK189" i="5" s="1"/>
  <c r="CK185" i="5" a="1"/>
  <c r="CK185" i="5" s="1"/>
  <c r="CK181" i="5" a="1"/>
  <c r="CK181" i="5" s="1"/>
  <c r="CK177" i="5" a="1"/>
  <c r="CK177" i="5" s="1"/>
  <c r="CK168" i="5" a="1"/>
  <c r="CK168" i="5" s="1"/>
  <c r="CK199" i="5" a="1"/>
  <c r="CK199" i="5" s="1"/>
  <c r="CK195" i="5" a="1"/>
  <c r="CK195" i="5" s="1"/>
  <c r="CK175" i="5" a="1"/>
  <c r="CK175" i="5" s="1"/>
  <c r="CK172" i="5" a="1"/>
  <c r="CK172" i="5" s="1"/>
  <c r="CK203" i="5" a="1"/>
  <c r="CK203" i="5" s="1"/>
  <c r="CK198" i="5" a="1"/>
  <c r="CK198" i="5" s="1"/>
  <c r="CK191" i="5" a="1"/>
  <c r="CK191" i="5" s="1"/>
  <c r="CK190" i="5" a="1"/>
  <c r="CK190" i="5" s="1"/>
  <c r="CK202" i="5" a="1"/>
  <c r="CK202" i="5" s="1"/>
  <c r="CK196" i="5" a="1"/>
  <c r="CK196" i="5" s="1"/>
  <c r="CK186" i="5" a="1"/>
  <c r="CK186" i="5" s="1"/>
  <c r="CK182" i="5" a="1"/>
  <c r="CK182" i="5" s="1"/>
  <c r="CK178" i="5" a="1"/>
  <c r="CK178" i="5" s="1"/>
  <c r="CK174" i="5" a="1"/>
  <c r="CK174" i="5" s="1"/>
  <c r="CK171" i="5" a="1"/>
  <c r="CK171" i="5" s="1"/>
  <c r="CK208" i="5" a="1"/>
  <c r="CK208" i="5" s="1"/>
  <c r="CK192" i="5" a="1"/>
  <c r="CK192" i="5" s="1"/>
  <c r="CK179" i="5" a="1"/>
  <c r="CK179" i="5" s="1"/>
  <c r="CK210" i="5" a="1"/>
  <c r="CK210" i="5" s="1"/>
  <c r="CK206" i="5" a="1"/>
  <c r="CK206" i="5" s="1"/>
  <c r="CK201" i="5" a="1"/>
  <c r="CK201" i="5" s="1"/>
  <c r="CK197" i="5" a="1"/>
  <c r="CK197" i="5" s="1"/>
  <c r="CK188" i="5" a="1"/>
  <c r="CK188" i="5" s="1"/>
  <c r="CK187" i="5" a="1"/>
  <c r="CK187" i="5" s="1"/>
  <c r="CK183" i="5" a="1"/>
  <c r="CK183" i="5" s="1"/>
  <c r="CK156" i="5" a="1"/>
  <c r="CK156" i="5" s="1"/>
  <c r="CK141" i="5" a="1"/>
  <c r="CK141" i="5" s="1"/>
  <c r="CK132" i="5" a="1"/>
  <c r="CK132" i="5" s="1"/>
  <c r="CK157" i="5" a="1"/>
  <c r="CK157" i="5" s="1"/>
  <c r="CK137" i="5" a="1"/>
  <c r="CK137" i="5" s="1"/>
  <c r="CK127" i="5" a="1"/>
  <c r="CK127" i="5" s="1"/>
  <c r="CK169" i="5" a="1"/>
  <c r="CK169" i="5" s="1"/>
  <c r="CK145" i="5" a="1"/>
  <c r="CK145" i="5" s="1"/>
  <c r="CK140" i="5" a="1"/>
  <c r="CK140" i="5" s="1"/>
  <c r="CK130" i="5" a="1"/>
  <c r="CK130" i="5" s="1"/>
  <c r="CK158" i="5" a="1"/>
  <c r="CK158" i="5" s="1"/>
  <c r="CK153" i="5" a="1"/>
  <c r="CK153" i="5" s="1"/>
  <c r="CK151" i="5" a="1"/>
  <c r="CK151" i="5" s="1"/>
  <c r="CF43" i="6" s="1"/>
  <c r="CK149" i="5" a="1"/>
  <c r="CK149" i="5" s="1"/>
  <c r="CK125" i="5" a="1"/>
  <c r="CK125" i="5" s="1"/>
  <c r="CK154" i="5" a="1"/>
  <c r="CK154" i="5" s="1"/>
  <c r="CK150" i="5" a="1"/>
  <c r="CK150" i="5" s="1"/>
  <c r="CK148" i="5" a="1"/>
  <c r="CK148" i="5" s="1"/>
  <c r="CK147" i="5" a="1"/>
  <c r="CK147" i="5" s="1"/>
  <c r="CK146" i="5" a="1"/>
  <c r="CK146" i="5" s="1"/>
  <c r="CK139" i="5" a="1"/>
  <c r="CK139" i="5" s="1"/>
  <c r="CF40" i="6" s="1"/>
  <c r="CK128" i="5" a="1"/>
  <c r="CK128" i="5" s="1"/>
  <c r="CK167" i="5" a="1"/>
  <c r="CK167" i="5" s="1"/>
  <c r="CK165" i="5" a="1"/>
  <c r="CK165" i="5" s="1"/>
  <c r="CK164" i="5" a="1"/>
  <c r="CK164" i="5" s="1"/>
  <c r="CK163" i="5" a="1"/>
  <c r="CK163" i="5" s="1"/>
  <c r="CK162" i="5" a="1"/>
  <c r="CK162" i="5" s="1"/>
  <c r="CK161" i="5" a="1"/>
  <c r="CK161" i="5" s="1"/>
  <c r="CK155" i="5" a="1"/>
  <c r="CK155" i="5" s="1"/>
  <c r="CF44" i="6" s="1"/>
  <c r="CK138" i="5" a="1"/>
  <c r="CK138" i="5" s="1"/>
  <c r="CK131" i="5" a="1"/>
  <c r="CK131" i="5" s="1"/>
  <c r="CK166" i="5" a="1"/>
  <c r="CK166" i="5" s="1"/>
  <c r="CK160" i="5" a="1"/>
  <c r="CK160" i="5" s="1"/>
  <c r="CK159" i="5" a="1"/>
  <c r="CK159" i="5" s="1"/>
  <c r="CK144" i="5" a="1"/>
  <c r="CK144" i="5" s="1"/>
  <c r="CK143" i="5" a="1"/>
  <c r="CK143" i="5" s="1"/>
  <c r="CK135" i="5" a="1"/>
  <c r="CK135" i="5" s="1"/>
  <c r="CF39" i="6" s="1"/>
  <c r="CK134" i="5" a="1"/>
  <c r="CK134" i="5" s="1"/>
  <c r="CK133" i="5" a="1"/>
  <c r="CK133" i="5" s="1"/>
  <c r="CK126" i="5" a="1"/>
  <c r="CK126" i="5" s="1"/>
  <c r="CK170" i="5" a="1"/>
  <c r="CK170" i="5" s="1"/>
  <c r="CK152" i="5" a="1"/>
  <c r="CK152" i="5" s="1"/>
  <c r="CK142" i="5" a="1"/>
  <c r="CK142" i="5" s="1"/>
  <c r="CK136" i="5" a="1"/>
  <c r="CK136" i="5" s="1"/>
  <c r="CK129" i="5" a="1"/>
  <c r="CK129" i="5" s="1"/>
  <c r="CK117" i="5" a="1"/>
  <c r="CK117" i="5" s="1"/>
  <c r="CK114" i="5" a="1"/>
  <c r="CK114" i="5" s="1"/>
  <c r="CK109" i="5" a="1"/>
  <c r="CK109" i="5" s="1"/>
  <c r="CK105" i="5" a="1"/>
  <c r="CK105" i="5" s="1"/>
  <c r="CK103" i="5" a="1"/>
  <c r="CK103" i="5" s="1"/>
  <c r="CK98" i="5" a="1"/>
  <c r="CK98" i="5" s="1"/>
  <c r="CK87" i="5" a="1"/>
  <c r="CK87" i="5" s="1"/>
  <c r="CK121" i="5" a="1"/>
  <c r="CK121" i="5" s="1"/>
  <c r="CK113" i="5" a="1"/>
  <c r="CK113" i="5" s="1"/>
  <c r="CK108" i="5" a="1"/>
  <c r="CK108" i="5" s="1"/>
  <c r="CK100" i="5" a="1"/>
  <c r="CK100" i="5" s="1"/>
  <c r="CK95" i="5" a="1"/>
  <c r="CK95" i="5" s="1"/>
  <c r="CK84" i="5" a="1"/>
  <c r="CK84" i="5" s="1"/>
  <c r="CK123" i="5" a="1"/>
  <c r="CK123" i="5" s="1"/>
  <c r="CF36" i="6" s="1"/>
  <c r="CK104" i="5" a="1"/>
  <c r="CK104" i="5" s="1"/>
  <c r="CK92" i="5" a="1"/>
  <c r="CK92" i="5" s="1"/>
  <c r="CK120" i="5" a="1"/>
  <c r="CK120" i="5" s="1"/>
  <c r="CK118" i="5" a="1"/>
  <c r="CK118" i="5" s="1"/>
  <c r="CK112" i="5" a="1"/>
  <c r="CK112" i="5" s="1"/>
  <c r="CK107" i="5" a="1"/>
  <c r="CK107" i="5" s="1"/>
  <c r="CK101" i="5" a="1"/>
  <c r="CK101" i="5" s="1"/>
  <c r="CK89" i="5" a="1"/>
  <c r="CK89" i="5" s="1"/>
  <c r="CK119" i="5" a="1"/>
  <c r="CK119" i="5" s="1"/>
  <c r="CK116" i="5" a="1"/>
  <c r="CK116" i="5" s="1"/>
  <c r="CK97" i="5" a="1"/>
  <c r="CK97" i="5" s="1"/>
  <c r="CK86" i="5" a="1"/>
  <c r="CK86" i="5" s="1"/>
  <c r="CK83" i="5" a="1"/>
  <c r="CK83" i="5" s="1"/>
  <c r="CK111" i="5" a="1"/>
  <c r="CK111" i="5" s="1"/>
  <c r="CF33" i="6" s="1"/>
  <c r="CK106" i="5" a="1"/>
  <c r="CK106" i="5" s="1"/>
  <c r="CK94" i="5" a="1"/>
  <c r="CK94" i="5" s="1"/>
  <c r="CK115" i="5" a="1"/>
  <c r="CK115" i="5" s="1"/>
  <c r="CK110" i="5" a="1"/>
  <c r="CK110" i="5" s="1"/>
  <c r="CK102" i="5" a="1"/>
  <c r="CK102" i="5" s="1"/>
  <c r="CK91" i="5" a="1"/>
  <c r="CK91" i="5" s="1"/>
  <c r="CK88" i="5" a="1"/>
  <c r="CK88" i="5" s="1"/>
  <c r="CK85" i="5" a="1"/>
  <c r="CK85" i="5" s="1"/>
  <c r="CK124" i="5" a="1"/>
  <c r="CK124" i="5" s="1"/>
  <c r="CK122" i="5" a="1"/>
  <c r="CK122" i="5" s="1"/>
  <c r="CK99" i="5" a="1"/>
  <c r="CK99" i="5" s="1"/>
  <c r="CK96" i="5" a="1"/>
  <c r="CK96" i="5" s="1"/>
  <c r="CK93" i="5" a="1"/>
  <c r="CK93" i="5" s="1"/>
  <c r="CK90" i="5" a="1"/>
  <c r="CK90" i="5" s="1"/>
  <c r="CK77" i="5" a="1"/>
  <c r="CK77" i="5" s="1"/>
  <c r="CK70" i="5" a="1"/>
  <c r="CK70" i="5" s="1"/>
  <c r="CK62" i="5" a="1"/>
  <c r="CK62" i="5" s="1"/>
  <c r="CK80" i="5" a="1"/>
  <c r="CK80" i="5" s="1"/>
  <c r="CK73" i="5" a="1"/>
  <c r="CK73" i="5" s="1"/>
  <c r="CK65" i="5" a="1"/>
  <c r="CK65" i="5" s="1"/>
  <c r="CK44" i="5" a="1"/>
  <c r="CK44" i="5" s="1"/>
  <c r="CK79" i="5" a="1"/>
  <c r="CK79" i="5" s="1"/>
  <c r="CK68" i="5" a="1"/>
  <c r="CK68" i="5" s="1"/>
  <c r="CK60" i="5" a="1"/>
  <c r="CK60" i="5" s="1"/>
  <c r="CK58" i="5" a="1"/>
  <c r="CK58" i="5" s="1"/>
  <c r="CK55" i="5" a="1"/>
  <c r="CK55" i="5" s="1"/>
  <c r="CK81" i="5" a="1"/>
  <c r="CK81" i="5" s="1"/>
  <c r="CK71" i="5" a="1"/>
  <c r="CK71" i="5" s="1"/>
  <c r="CF23" i="6" s="1"/>
  <c r="CK63" i="5" a="1"/>
  <c r="CK63" i="5" s="1"/>
  <c r="CK42" i="5" a="1"/>
  <c r="CK42" i="5" s="1"/>
  <c r="CK76" i="5" a="1"/>
  <c r="CK76" i="5" s="1"/>
  <c r="CK74" i="5" a="1"/>
  <c r="CK74" i="5" s="1"/>
  <c r="CK66" i="5" a="1"/>
  <c r="CK66" i="5" s="1"/>
  <c r="CK54" i="5" a="1"/>
  <c r="CK54" i="5" s="1"/>
  <c r="CK69" i="5" a="1"/>
  <c r="CK69" i="5" s="1"/>
  <c r="CK61" i="5" a="1"/>
  <c r="CK61" i="5" s="1"/>
  <c r="CK78" i="5" a="1"/>
  <c r="CK78" i="5" s="1"/>
  <c r="CK72" i="5" a="1"/>
  <c r="CK72" i="5" s="1"/>
  <c r="CK64" i="5" a="1"/>
  <c r="CK64" i="5" s="1"/>
  <c r="CK57" i="5" a="1"/>
  <c r="CK57" i="5" s="1"/>
  <c r="CK53" i="5" a="1"/>
  <c r="CK53" i="5" s="1"/>
  <c r="CK82" i="5" a="1"/>
  <c r="CK82" i="5" s="1"/>
  <c r="CK75" i="5" a="1"/>
  <c r="CK75" i="5" s="1"/>
  <c r="CK67" i="5" a="1"/>
  <c r="CK67" i="5" s="1"/>
  <c r="CF22" i="6" s="1"/>
  <c r="CK59" i="5" a="1"/>
  <c r="CK59" i="5" s="1"/>
  <c r="CK56" i="5" a="1"/>
  <c r="CK56" i="5" s="1"/>
  <c r="CK46" i="5" a="1"/>
  <c r="CK46" i="5" s="1"/>
  <c r="CK48" i="5" a="1"/>
  <c r="CK48" i="5" s="1"/>
  <c r="CK36" i="5" a="1"/>
  <c r="CK36" i="5" s="1"/>
  <c r="CK28" i="5" a="1"/>
  <c r="CK28" i="5" s="1"/>
  <c r="CK22" i="5" a="1"/>
  <c r="CK22" i="5" s="1"/>
  <c r="CK19" i="5" a="1"/>
  <c r="CK19" i="5" s="1"/>
  <c r="CK51" i="5" a="1"/>
  <c r="CK51" i="5" s="1"/>
  <c r="CK41" i="5" a="1"/>
  <c r="CK41" i="5" s="1"/>
  <c r="CK39" i="5" a="1"/>
  <c r="CK39" i="5" s="1"/>
  <c r="CK31" i="5" a="1"/>
  <c r="CK31" i="5" s="1"/>
  <c r="CK14" i="5" a="1"/>
  <c r="CK14" i="5" s="1"/>
  <c r="CK34" i="5" a="1"/>
  <c r="CK34" i="5" s="1"/>
  <c r="CK26" i="5" a="1"/>
  <c r="CK26" i="5" s="1"/>
  <c r="CK21" i="5" a="1"/>
  <c r="CK21" i="5" s="1"/>
  <c r="CK11" i="5" a="1"/>
  <c r="CK11" i="5" s="1"/>
  <c r="CK49" i="5" a="1"/>
  <c r="CK49" i="5" s="1"/>
  <c r="CK43" i="5" a="1"/>
  <c r="CK43" i="5" s="1"/>
  <c r="CK37" i="5" a="1"/>
  <c r="CK37" i="5" s="1"/>
  <c r="CK29" i="5" a="1"/>
  <c r="CK29" i="5" s="1"/>
  <c r="CK16" i="5" a="1"/>
  <c r="CK16" i="5" s="1"/>
  <c r="CK52" i="5" a="1"/>
  <c r="CK52" i="5" s="1"/>
  <c r="CK40" i="5" a="1"/>
  <c r="CK40" i="5" s="1"/>
  <c r="CK32" i="5" a="1"/>
  <c r="CK32" i="5" s="1"/>
  <c r="CK24" i="5" a="1"/>
  <c r="CK24" i="5" s="1"/>
  <c r="CK23" i="5" a="1"/>
  <c r="CK23" i="5" s="1"/>
  <c r="CK13" i="5" a="1"/>
  <c r="CK13" i="5" s="1"/>
  <c r="CK10" i="5" a="1"/>
  <c r="CK10" i="5" s="1"/>
  <c r="CK47" i="5" a="1"/>
  <c r="CK47" i="5" s="1"/>
  <c r="CK35" i="5" a="1"/>
  <c r="CK35" i="5" s="1"/>
  <c r="CK27" i="5" a="1"/>
  <c r="CK27" i="5" s="1"/>
  <c r="CF12" i="6" s="1"/>
  <c r="CK17" i="5" a="1"/>
  <c r="CK17" i="5" s="1"/>
  <c r="CK50" i="5" a="1"/>
  <c r="CK50" i="5" s="1"/>
  <c r="CK45" i="5" a="1"/>
  <c r="CK45" i="5" s="1"/>
  <c r="CK38" i="5" a="1"/>
  <c r="CK38" i="5" s="1"/>
  <c r="CK30" i="5" a="1"/>
  <c r="CK30" i="5" s="1"/>
  <c r="CK20" i="5" a="1"/>
  <c r="CK20" i="5" s="1"/>
  <c r="CK15" i="5" a="1"/>
  <c r="CK15" i="5" s="1"/>
  <c r="CK33" i="5" a="1"/>
  <c r="CK33" i="5" s="1"/>
  <c r="CK25" i="5" a="1"/>
  <c r="CK25" i="5" s="1"/>
  <c r="CK18" i="5" a="1"/>
  <c r="CK18" i="5" s="1"/>
  <c r="CK12" i="5" a="1"/>
  <c r="CK12" i="5" s="1"/>
  <c r="CK9" i="5" a="1"/>
  <c r="CK9" i="5" s="1"/>
  <c r="CK8" i="5" a="1"/>
  <c r="CK8" i="5" s="1"/>
  <c r="CK7" i="5" a="1"/>
  <c r="CK7" i="5" s="1"/>
  <c r="CK6" i="5" a="1"/>
  <c r="CK6" i="5" s="1"/>
  <c r="CF6" i="6" s="1"/>
  <c r="CL354" i="5" a="1"/>
  <c r="CL354" i="5" s="1"/>
  <c r="CL353" i="5" a="1"/>
  <c r="CL353" i="5" s="1"/>
  <c r="CG1" i="6"/>
  <c r="CL357" i="5" a="1"/>
  <c r="CL357" i="5" s="1"/>
  <c r="CL355" i="5" a="1"/>
  <c r="CL355" i="5" s="1"/>
  <c r="CL352" i="5" a="1"/>
  <c r="CL352" i="5" s="1"/>
  <c r="CL358" i="5" a="1"/>
  <c r="CL358" i="5" s="1"/>
  <c r="CL351" i="5" a="1"/>
  <c r="CL351" i="5" s="1"/>
  <c r="CL356" i="5" a="1"/>
  <c r="CL356" i="5" s="1"/>
  <c r="CL344" i="5" a="1"/>
  <c r="CL344" i="5" s="1"/>
  <c r="CL342" i="5" a="1"/>
  <c r="CL342" i="5" s="1"/>
  <c r="CL348" i="5" a="1"/>
  <c r="CL348" i="5" s="1"/>
  <c r="CL345" i="5" a="1"/>
  <c r="CL345" i="5" s="1"/>
  <c r="CL347" i="5" a="1"/>
  <c r="CL347" i="5" s="1"/>
  <c r="CL341" i="5" a="1"/>
  <c r="CL341" i="5" s="1"/>
  <c r="CL349" i="5" a="1"/>
  <c r="CL349" i="5" s="1"/>
  <c r="CL350" i="5" a="1"/>
  <c r="CL350" i="5" s="1"/>
  <c r="CL343" i="5" a="1"/>
  <c r="CL343" i="5" s="1"/>
  <c r="CL340" i="5" a="1"/>
  <c r="CL340" i="5" s="1"/>
  <c r="CL346" i="5" a="1"/>
  <c r="CL346" i="5" s="1"/>
  <c r="CL337" i="5" a="1"/>
  <c r="CL337" i="5" s="1"/>
  <c r="CL333" i="5" a="1"/>
  <c r="CL333" i="5" s="1"/>
  <c r="CL332" i="5" a="1"/>
  <c r="CL332" i="5" s="1"/>
  <c r="CL339" i="5" a="1"/>
  <c r="CL339" i="5" s="1"/>
  <c r="CL336" i="5" a="1"/>
  <c r="CL336" i="5" s="1"/>
  <c r="CL330" i="5" a="1"/>
  <c r="CL330" i="5" s="1"/>
  <c r="CL331" i="5" a="1"/>
  <c r="CL331" i="5" s="1"/>
  <c r="CL335" i="5" a="1"/>
  <c r="CL335" i="5" s="1"/>
  <c r="CL329" i="5" a="1"/>
  <c r="CL329" i="5" s="1"/>
  <c r="CL338" i="5" a="1"/>
  <c r="CL338" i="5" s="1"/>
  <c r="CL334" i="5" a="1"/>
  <c r="CL334" i="5" s="1"/>
  <c r="CL328" i="5" a="1"/>
  <c r="CL328" i="5" s="1"/>
  <c r="CL318" i="5" a="1"/>
  <c r="CL318" i="5" s="1"/>
  <c r="CL316" i="5" a="1"/>
  <c r="CL316" i="5" s="1"/>
  <c r="CL314" i="5" a="1"/>
  <c r="CL314" i="5" s="1"/>
  <c r="CL325" i="5" a="1"/>
  <c r="CL325" i="5" s="1"/>
  <c r="CL323" i="5" a="1"/>
  <c r="CL323" i="5" s="1"/>
  <c r="CL321" i="5" a="1"/>
  <c r="CL321" i="5" s="1"/>
  <c r="CL327" i="5" a="1"/>
  <c r="CL327" i="5" s="1"/>
  <c r="CL326" i="5" a="1"/>
  <c r="CL326" i="5" s="1"/>
  <c r="CL319" i="5" a="1"/>
  <c r="CL319" i="5" s="1"/>
  <c r="CG85" i="6" s="1"/>
  <c r="CL317" i="5" a="1"/>
  <c r="CL317" i="5" s="1"/>
  <c r="CL315" i="5" a="1"/>
  <c r="CL315" i="5" s="1"/>
  <c r="CL311" i="5" a="1"/>
  <c r="CL311" i="5" s="1"/>
  <c r="CL324" i="5" a="1"/>
  <c r="CL324" i="5" s="1"/>
  <c r="CL322" i="5" a="1"/>
  <c r="CL322" i="5" s="1"/>
  <c r="CL320" i="5" a="1"/>
  <c r="CL320" i="5" s="1"/>
  <c r="CL313" i="5" a="1"/>
  <c r="CL313" i="5" s="1"/>
  <c r="CL312" i="5" a="1"/>
  <c r="CL312" i="5" s="1"/>
  <c r="CL298" i="5" a="1"/>
  <c r="CL298" i="5" s="1"/>
  <c r="CL293" i="5" a="1"/>
  <c r="CL293" i="5" s="1"/>
  <c r="CL310" i="5" a="1"/>
  <c r="CL310" i="5" s="1"/>
  <c r="CL303" i="5" a="1"/>
  <c r="CL303" i="5" s="1"/>
  <c r="CG81" i="6" s="1"/>
  <c r="CL307" i="5" a="1"/>
  <c r="CL307" i="5" s="1"/>
  <c r="CL305" i="5" a="1"/>
  <c r="CL305" i="5" s="1"/>
  <c r="CL300" i="5" a="1"/>
  <c r="CL300" i="5" s="1"/>
  <c r="CL297" i="5" a="1"/>
  <c r="CL297" i="5" s="1"/>
  <c r="CL296" i="5" a="1"/>
  <c r="CL296" i="5" s="1"/>
  <c r="CL292" i="5" a="1"/>
  <c r="CL292" i="5" s="1"/>
  <c r="CL302" i="5" a="1"/>
  <c r="CL302" i="5" s="1"/>
  <c r="CL308" i="5" a="1"/>
  <c r="CL308" i="5" s="1"/>
  <c r="CL306" i="5" a="1"/>
  <c r="CL306" i="5" s="1"/>
  <c r="CL299" i="5" a="1"/>
  <c r="CL299" i="5" s="1"/>
  <c r="CL295" i="5" a="1"/>
  <c r="CL295" i="5" s="1"/>
  <c r="CL301" i="5" a="1"/>
  <c r="CL301" i="5" s="1"/>
  <c r="CL294" i="5" a="1"/>
  <c r="CL294" i="5" s="1"/>
  <c r="CL309" i="5" a="1"/>
  <c r="CL309" i="5" s="1"/>
  <c r="CL304" i="5" a="1"/>
  <c r="CL304" i="5" s="1"/>
  <c r="CL291" i="5" a="1"/>
  <c r="CL291" i="5" s="1"/>
  <c r="CG78" i="6" s="1"/>
  <c r="CL289" i="5" a="1"/>
  <c r="CL289" i="5" s="1"/>
  <c r="CL286" i="5" a="1"/>
  <c r="CL286" i="5" s="1"/>
  <c r="CL280" i="5" a="1"/>
  <c r="CL280" i="5" s="1"/>
  <c r="CL279" i="5" a="1"/>
  <c r="CL279" i="5" s="1"/>
  <c r="CG75" i="6" s="1"/>
  <c r="CL276" i="5" a="1"/>
  <c r="CL276" i="5" s="1"/>
  <c r="CL273" i="5" a="1"/>
  <c r="CL273" i="5" s="1"/>
  <c r="CL283" i="5" a="1"/>
  <c r="CL283" i="5" s="1"/>
  <c r="CL275" i="5" a="1"/>
  <c r="CL275" i="5" s="1"/>
  <c r="CG74" i="6" s="1"/>
  <c r="CL278" i="5" a="1"/>
  <c r="CL278" i="5" s="1"/>
  <c r="CL282" i="5" a="1"/>
  <c r="CL282" i="5" s="1"/>
  <c r="CL281" i="5" a="1"/>
  <c r="CL281" i="5" s="1"/>
  <c r="CL284" i="5" a="1"/>
  <c r="CL284" i="5" s="1"/>
  <c r="CL274" i="5" a="1"/>
  <c r="CL274" i="5" s="1"/>
  <c r="CL290" i="5" a="1"/>
  <c r="CL290" i="5" s="1"/>
  <c r="CL288" i="5" a="1"/>
  <c r="CL288" i="5" s="1"/>
  <c r="CL287" i="5" a="1"/>
  <c r="CL287" i="5" s="1"/>
  <c r="CG77" i="6" s="1"/>
  <c r="CL285" i="5" a="1"/>
  <c r="CL285" i="5" s="1"/>
  <c r="CL277" i="5" a="1"/>
  <c r="CL277" i="5" s="1"/>
  <c r="CL264" i="5" a="1"/>
  <c r="CL264" i="5" s="1"/>
  <c r="CL260" i="5" a="1"/>
  <c r="CL260" i="5" s="1"/>
  <c r="CL270" i="5" a="1"/>
  <c r="CL270" i="5" s="1"/>
  <c r="CL266" i="5" a="1"/>
  <c r="CL266" i="5" s="1"/>
  <c r="CL265" i="5" a="1"/>
  <c r="CL265" i="5" s="1"/>
  <c r="CL257" i="5" a="1"/>
  <c r="CL257" i="5" s="1"/>
  <c r="CL254" i="5" a="1"/>
  <c r="CL254" i="5" s="1"/>
  <c r="CL267" i="5" a="1"/>
  <c r="CL267" i="5" s="1"/>
  <c r="CG72" i="6" s="1"/>
  <c r="CL263" i="5" a="1"/>
  <c r="CL263" i="5" s="1"/>
  <c r="CL271" i="5" a="1"/>
  <c r="CL271" i="5" s="1"/>
  <c r="CG73" i="6" s="1"/>
  <c r="CL259" i="5" a="1"/>
  <c r="CL259" i="5" s="1"/>
  <c r="CL269" i="5" a="1"/>
  <c r="CL269" i="5" s="1"/>
  <c r="CL256" i="5" a="1"/>
  <c r="CL256" i="5" s="1"/>
  <c r="CL272" i="5" a="1"/>
  <c r="CL272" i="5" s="1"/>
  <c r="CL261" i="5" a="1"/>
  <c r="CL261" i="5" s="1"/>
  <c r="CL258" i="5" a="1"/>
  <c r="CL258" i="5" s="1"/>
  <c r="CL255" i="5" a="1"/>
  <c r="CL255" i="5" s="1"/>
  <c r="CL253" i="5" a="1"/>
  <c r="CL253" i="5" s="1"/>
  <c r="CL268" i="5" a="1"/>
  <c r="CL268" i="5" s="1"/>
  <c r="CL262" i="5" a="1"/>
  <c r="CL262" i="5" s="1"/>
  <c r="CL244" i="5" a="1"/>
  <c r="CL244" i="5" s="1"/>
  <c r="CL239" i="5" a="1"/>
  <c r="CL239" i="5" s="1"/>
  <c r="CL233" i="5" a="1"/>
  <c r="CL233" i="5" s="1"/>
  <c r="CL250" i="5" a="1"/>
  <c r="CL250" i="5" s="1"/>
  <c r="CL249" i="5" a="1"/>
  <c r="CL249" i="5" s="1"/>
  <c r="CL238" i="5" a="1"/>
  <c r="CL238" i="5" s="1"/>
  <c r="CL252" i="5" a="1"/>
  <c r="CL252" i="5" s="1"/>
  <c r="CL251" i="5" a="1"/>
  <c r="CL251" i="5" s="1"/>
  <c r="CL248" i="5" a="1"/>
  <c r="CL248" i="5" s="1"/>
  <c r="CL247" i="5" a="1"/>
  <c r="CL247" i="5" s="1"/>
  <c r="CG67" i="6" s="1"/>
  <c r="CL246" i="5" a="1"/>
  <c r="CL246" i="5" s="1"/>
  <c r="CL245" i="5" a="1"/>
  <c r="CL245" i="5" s="1"/>
  <c r="CL243" i="5" a="1"/>
  <c r="CL243" i="5" s="1"/>
  <c r="CL237" i="5" a="1"/>
  <c r="CL237" i="5" s="1"/>
  <c r="CL236" i="5" a="1"/>
  <c r="CL236" i="5" s="1"/>
  <c r="CL242" i="5" a="1"/>
  <c r="CL242" i="5" s="1"/>
  <c r="CL241" i="5" a="1"/>
  <c r="CL241" i="5" s="1"/>
  <c r="CL240" i="5" a="1"/>
  <c r="CL240" i="5" s="1"/>
  <c r="CL235" i="5" a="1"/>
  <c r="CL235" i="5" s="1"/>
  <c r="CL234" i="5" a="1"/>
  <c r="CL234" i="5" s="1"/>
  <c r="CL225" i="5" a="1"/>
  <c r="CL225" i="5" s="1"/>
  <c r="CL215" i="5" a="1"/>
  <c r="CL215" i="5" s="1"/>
  <c r="CG59" i="6" s="1"/>
  <c r="CL228" i="5" a="1"/>
  <c r="CL228" i="5" s="1"/>
  <c r="CL227" i="5" a="1"/>
  <c r="CL227" i="5" s="1"/>
  <c r="CL224" i="5" a="1"/>
  <c r="CL224" i="5" s="1"/>
  <c r="CL218" i="5" a="1"/>
  <c r="CL218" i="5" s="1"/>
  <c r="CL231" i="5" a="1"/>
  <c r="CL231" i="5" s="1"/>
  <c r="CL214" i="5" a="1"/>
  <c r="CL214" i="5" s="1"/>
  <c r="CL232" i="5" a="1"/>
  <c r="CL232" i="5" s="1"/>
  <c r="CL223" i="5" a="1"/>
  <c r="CL223" i="5" s="1"/>
  <c r="CG61" i="6" s="1"/>
  <c r="CL219" i="5" a="1"/>
  <c r="CL219" i="5" s="1"/>
  <c r="CL222" i="5" a="1"/>
  <c r="CL222" i="5" s="1"/>
  <c r="CL220" i="5" a="1"/>
  <c r="CL220" i="5" s="1"/>
  <c r="CL217" i="5" a="1"/>
  <c r="CL217" i="5" s="1"/>
  <c r="CL213" i="5" a="1"/>
  <c r="CL213" i="5" s="1"/>
  <c r="CL230" i="5" a="1"/>
  <c r="CL230" i="5" s="1"/>
  <c r="CL229" i="5" a="1"/>
  <c r="CL229" i="5" s="1"/>
  <c r="CL221" i="5" a="1"/>
  <c r="CL221" i="5" s="1"/>
  <c r="CL216" i="5" a="1"/>
  <c r="CL216" i="5" s="1"/>
  <c r="CL212" i="5" a="1"/>
  <c r="CL212" i="5" s="1"/>
  <c r="CL226" i="5" a="1"/>
  <c r="CL226" i="5" s="1"/>
  <c r="CL211" i="5" a="1"/>
  <c r="CL211" i="5" s="1"/>
  <c r="CG58" i="6" s="1"/>
  <c r="CL207" i="5" a="1"/>
  <c r="CL207" i="5" s="1"/>
  <c r="CL205" i="5" a="1"/>
  <c r="CL205" i="5" s="1"/>
  <c r="CL200" i="5" a="1"/>
  <c r="CL200" i="5" s="1"/>
  <c r="CL194" i="5" a="1"/>
  <c r="CL194" i="5" s="1"/>
  <c r="CL184" i="5" a="1"/>
  <c r="CL184" i="5" s="1"/>
  <c r="CL176" i="5" a="1"/>
  <c r="CL176" i="5" s="1"/>
  <c r="CL204" i="5" a="1"/>
  <c r="CL204" i="5" s="1"/>
  <c r="CL189" i="5" a="1"/>
  <c r="CL189" i="5" s="1"/>
  <c r="CL185" i="5" a="1"/>
  <c r="CL185" i="5" s="1"/>
  <c r="CL181" i="5" a="1"/>
  <c r="CL181" i="5" s="1"/>
  <c r="CL177" i="5" a="1"/>
  <c r="CL177" i="5" s="1"/>
  <c r="CL172" i="5" a="1"/>
  <c r="CL172" i="5" s="1"/>
  <c r="CL203" i="5" a="1"/>
  <c r="CL203" i="5" s="1"/>
  <c r="CL199" i="5" a="1"/>
  <c r="CL199" i="5" s="1"/>
  <c r="CL195" i="5" a="1"/>
  <c r="CL195" i="5" s="1"/>
  <c r="CL191" i="5" a="1"/>
  <c r="CL191" i="5" s="1"/>
  <c r="CL175" i="5" a="1"/>
  <c r="CL175" i="5" s="1"/>
  <c r="CL198" i="5" a="1"/>
  <c r="CL198" i="5" s="1"/>
  <c r="CL190" i="5" a="1"/>
  <c r="CL190" i="5" s="1"/>
  <c r="CL178" i="5" a="1"/>
  <c r="CL178" i="5" s="1"/>
  <c r="CL202" i="5" a="1"/>
  <c r="CL202" i="5" s="1"/>
  <c r="CL196" i="5" a="1"/>
  <c r="CL196" i="5" s="1"/>
  <c r="CL186" i="5" a="1"/>
  <c r="CL186" i="5" s="1"/>
  <c r="CL182" i="5" a="1"/>
  <c r="CL182" i="5" s="1"/>
  <c r="CL174" i="5" a="1"/>
  <c r="CL174" i="5" s="1"/>
  <c r="CL171" i="5" a="1"/>
  <c r="CL171" i="5" s="1"/>
  <c r="CL208" i="5" a="1"/>
  <c r="CL208" i="5" s="1"/>
  <c r="CL197" i="5" a="1"/>
  <c r="CL197" i="5" s="1"/>
  <c r="CL192" i="5" a="1"/>
  <c r="CL192" i="5" s="1"/>
  <c r="CL187" i="5" a="1"/>
  <c r="CL187" i="5" s="1"/>
  <c r="CL179" i="5" a="1"/>
  <c r="CL179" i="5" s="1"/>
  <c r="CL210" i="5" a="1"/>
  <c r="CL210" i="5" s="1"/>
  <c r="CL206" i="5" a="1"/>
  <c r="CL206" i="5" s="1"/>
  <c r="CL201" i="5" a="1"/>
  <c r="CL201" i="5" s="1"/>
  <c r="CL188" i="5" a="1"/>
  <c r="CL188" i="5" s="1"/>
  <c r="CL183" i="5" a="1"/>
  <c r="CL183" i="5" s="1"/>
  <c r="CG51" i="6" s="1"/>
  <c r="CL180" i="5" a="1"/>
  <c r="CL180" i="5" s="1"/>
  <c r="CL170" i="5" a="1"/>
  <c r="CL170" i="5" s="1"/>
  <c r="CL209" i="5" a="1"/>
  <c r="CL209" i="5" s="1"/>
  <c r="CL193" i="5" a="1"/>
  <c r="CL193" i="5" s="1"/>
  <c r="CL173" i="5" a="1"/>
  <c r="CL173" i="5" s="1"/>
  <c r="CL157" i="5" a="1"/>
  <c r="CL157" i="5" s="1"/>
  <c r="CL137" i="5" a="1"/>
  <c r="CL137" i="5" s="1"/>
  <c r="CL127" i="5" a="1"/>
  <c r="CL127" i="5" s="1"/>
  <c r="CG37" i="6" s="1"/>
  <c r="CL169" i="5" a="1"/>
  <c r="CL169" i="5" s="1"/>
  <c r="CL158" i="5" a="1"/>
  <c r="CL158" i="5" s="1"/>
  <c r="CL145" i="5" a="1"/>
  <c r="CL145" i="5" s="1"/>
  <c r="CL140" i="5" a="1"/>
  <c r="CL140" i="5" s="1"/>
  <c r="CL130" i="5" a="1"/>
  <c r="CL130" i="5" s="1"/>
  <c r="CL154" i="5" a="1"/>
  <c r="CL154" i="5" s="1"/>
  <c r="CL153" i="5" a="1"/>
  <c r="CL153" i="5" s="1"/>
  <c r="CL151" i="5" a="1"/>
  <c r="CL151" i="5" s="1"/>
  <c r="CG43" i="6" s="1"/>
  <c r="CL150" i="5" a="1"/>
  <c r="CL150" i="5" s="1"/>
  <c r="CL149" i="5" a="1"/>
  <c r="CL149" i="5" s="1"/>
  <c r="CL125" i="5" a="1"/>
  <c r="CL125" i="5" s="1"/>
  <c r="CL168" i="5" a="1"/>
  <c r="CL168" i="5" s="1"/>
  <c r="CL148" i="5" a="1"/>
  <c r="CL148" i="5" s="1"/>
  <c r="CL147" i="5" a="1"/>
  <c r="CL147" i="5" s="1"/>
  <c r="CG42" i="6" s="1"/>
  <c r="CL146" i="5" a="1"/>
  <c r="CL146" i="5" s="1"/>
  <c r="CL139" i="5" a="1"/>
  <c r="CL139" i="5" s="1"/>
  <c r="CG40" i="6" s="1"/>
  <c r="CL128" i="5" a="1"/>
  <c r="CL128" i="5" s="1"/>
  <c r="CL167" i="5" a="1"/>
  <c r="CL167" i="5" s="1"/>
  <c r="CL166" i="5" a="1"/>
  <c r="CL166" i="5" s="1"/>
  <c r="CL165" i="5" a="1"/>
  <c r="CL165" i="5" s="1"/>
  <c r="CL164" i="5" a="1"/>
  <c r="CL164" i="5" s="1"/>
  <c r="CL163" i="5" a="1"/>
  <c r="CL163" i="5" s="1"/>
  <c r="CL162" i="5" a="1"/>
  <c r="CL162" i="5" s="1"/>
  <c r="CL161" i="5" a="1"/>
  <c r="CL161" i="5" s="1"/>
  <c r="CL155" i="5" a="1"/>
  <c r="CL155" i="5" s="1"/>
  <c r="CL143" i="5" a="1"/>
  <c r="CL143" i="5" s="1"/>
  <c r="CG41" i="6" s="1"/>
  <c r="CL138" i="5" a="1"/>
  <c r="CL138" i="5" s="1"/>
  <c r="CL131" i="5" a="1"/>
  <c r="CL131" i="5" s="1"/>
  <c r="CG38" i="6" s="1"/>
  <c r="CL160" i="5" a="1"/>
  <c r="CL160" i="5" s="1"/>
  <c r="CL159" i="5" a="1"/>
  <c r="CL159" i="5" s="1"/>
  <c r="CL144" i="5" a="1"/>
  <c r="CL144" i="5" s="1"/>
  <c r="CL136" i="5" a="1"/>
  <c r="CL136" i="5" s="1"/>
  <c r="CL135" i="5" a="1"/>
  <c r="CL135" i="5" s="1"/>
  <c r="CL134" i="5" a="1"/>
  <c r="CL134" i="5" s="1"/>
  <c r="CL133" i="5" a="1"/>
  <c r="CL133" i="5" s="1"/>
  <c r="CL126" i="5" a="1"/>
  <c r="CL126" i="5" s="1"/>
  <c r="CL152" i="5" a="1"/>
  <c r="CL152" i="5" s="1"/>
  <c r="CL142" i="5" a="1"/>
  <c r="CL142" i="5" s="1"/>
  <c r="CL129" i="5" a="1"/>
  <c r="CL129" i="5" s="1"/>
  <c r="CL156" i="5" a="1"/>
  <c r="CL156" i="5" s="1"/>
  <c r="CL141" i="5" a="1"/>
  <c r="CL141" i="5" s="1"/>
  <c r="CL132" i="5" a="1"/>
  <c r="CL132" i="5" s="1"/>
  <c r="CL121" i="5" a="1"/>
  <c r="CL121" i="5" s="1"/>
  <c r="CL113" i="5" a="1"/>
  <c r="CL113" i="5" s="1"/>
  <c r="CL108" i="5" a="1"/>
  <c r="CL108" i="5" s="1"/>
  <c r="CL100" i="5" a="1"/>
  <c r="CL100" i="5" s="1"/>
  <c r="CL95" i="5" a="1"/>
  <c r="CL95" i="5" s="1"/>
  <c r="CL84" i="5" a="1"/>
  <c r="CL84" i="5" s="1"/>
  <c r="CL123" i="5" a="1"/>
  <c r="CL123" i="5" s="1"/>
  <c r="CL104" i="5" a="1"/>
  <c r="CL104" i="5" s="1"/>
  <c r="CL92" i="5" a="1"/>
  <c r="CL92" i="5" s="1"/>
  <c r="CL120" i="5" a="1"/>
  <c r="CL120" i="5" s="1"/>
  <c r="CL118" i="5" a="1"/>
  <c r="CL118" i="5" s="1"/>
  <c r="CL112" i="5" a="1"/>
  <c r="CL112" i="5" s="1"/>
  <c r="CL107" i="5" a="1"/>
  <c r="CL107" i="5" s="1"/>
  <c r="CL101" i="5" a="1"/>
  <c r="CL101" i="5" s="1"/>
  <c r="CL89" i="5" a="1"/>
  <c r="CL89" i="5" s="1"/>
  <c r="CL119" i="5" a="1"/>
  <c r="CL119" i="5" s="1"/>
  <c r="CL116" i="5" a="1"/>
  <c r="CL116" i="5" s="1"/>
  <c r="CL111" i="5" a="1"/>
  <c r="CL111" i="5" s="1"/>
  <c r="CG33" i="6" s="1"/>
  <c r="CL97" i="5" a="1"/>
  <c r="CL97" i="5" s="1"/>
  <c r="CL86" i="5" a="1"/>
  <c r="CL86" i="5" s="1"/>
  <c r="CL106" i="5" a="1"/>
  <c r="CL106" i="5" s="1"/>
  <c r="CL94" i="5" a="1"/>
  <c r="CL94" i="5" s="1"/>
  <c r="CL91" i="5" a="1"/>
  <c r="CL91" i="5" s="1"/>
  <c r="CL88" i="5" a="1"/>
  <c r="CL88" i="5" s="1"/>
  <c r="CL85" i="5" a="1"/>
  <c r="CL85" i="5" s="1"/>
  <c r="CL115" i="5" a="1"/>
  <c r="CL115" i="5" s="1"/>
  <c r="CG34" i="6" s="1"/>
  <c r="CL110" i="5" a="1"/>
  <c r="CL110" i="5" s="1"/>
  <c r="CL102" i="5" a="1"/>
  <c r="CL102" i="5" s="1"/>
  <c r="CL96" i="5" a="1"/>
  <c r="CL96" i="5" s="1"/>
  <c r="CL93" i="5" a="1"/>
  <c r="CL93" i="5" s="1"/>
  <c r="CL124" i="5" a="1"/>
  <c r="CL124" i="5" s="1"/>
  <c r="CL122" i="5" a="1"/>
  <c r="CL122" i="5" s="1"/>
  <c r="CL99" i="5" a="1"/>
  <c r="CL99" i="5" s="1"/>
  <c r="CL90" i="5" a="1"/>
  <c r="CL90" i="5" s="1"/>
  <c r="CL117" i="5" a="1"/>
  <c r="CL117" i="5" s="1"/>
  <c r="CL114" i="5" a="1"/>
  <c r="CL114" i="5" s="1"/>
  <c r="CL109" i="5" a="1"/>
  <c r="CL109" i="5" s="1"/>
  <c r="CL105" i="5" a="1"/>
  <c r="CL105" i="5" s="1"/>
  <c r="CL103" i="5" a="1"/>
  <c r="CL103" i="5" s="1"/>
  <c r="CL98" i="5" a="1"/>
  <c r="CL98" i="5" s="1"/>
  <c r="CL87" i="5" a="1"/>
  <c r="CL87" i="5" s="1"/>
  <c r="CL73" i="5" a="1"/>
  <c r="CL73" i="5" s="1"/>
  <c r="CL65" i="5" a="1"/>
  <c r="CL65" i="5" s="1"/>
  <c r="CL55" i="5" a="1"/>
  <c r="CL55" i="5" s="1"/>
  <c r="CL79" i="5" a="1"/>
  <c r="CL79" i="5" s="1"/>
  <c r="CL68" i="5" a="1"/>
  <c r="CL68" i="5" s="1"/>
  <c r="CL60" i="5" a="1"/>
  <c r="CL60" i="5" s="1"/>
  <c r="CL58" i="5" a="1"/>
  <c r="CL58" i="5" s="1"/>
  <c r="CL81" i="5" a="1"/>
  <c r="CL81" i="5" s="1"/>
  <c r="CL71" i="5" a="1"/>
  <c r="CL71" i="5" s="1"/>
  <c r="CG23" i="6" s="1"/>
  <c r="CL63" i="5" a="1"/>
  <c r="CL63" i="5" s="1"/>
  <c r="CL54" i="5" a="1"/>
  <c r="CL54" i="5" s="1"/>
  <c r="CL83" i="5" a="1"/>
  <c r="CL83" i="5" s="1"/>
  <c r="CL76" i="5" a="1"/>
  <c r="CL76" i="5" s="1"/>
  <c r="CL74" i="5" a="1"/>
  <c r="CL74" i="5" s="1"/>
  <c r="CL66" i="5" a="1"/>
  <c r="CL66" i="5" s="1"/>
  <c r="CL45" i="5" a="1"/>
  <c r="CL45" i="5" s="1"/>
  <c r="CL69" i="5" a="1"/>
  <c r="CL69" i="5" s="1"/>
  <c r="CL61" i="5" a="1"/>
  <c r="CL61" i="5" s="1"/>
  <c r="CL57" i="5" a="1"/>
  <c r="CL57" i="5" s="1"/>
  <c r="CL53" i="5" a="1"/>
  <c r="CL53" i="5" s="1"/>
  <c r="CL78" i="5" a="1"/>
  <c r="CL78" i="5" s="1"/>
  <c r="CL72" i="5" a="1"/>
  <c r="CL72" i="5" s="1"/>
  <c r="CL64" i="5" a="1"/>
  <c r="CL64" i="5" s="1"/>
  <c r="CL43" i="5" a="1"/>
  <c r="CL43" i="5" s="1"/>
  <c r="CL82" i="5" a="1"/>
  <c r="CL82" i="5" s="1"/>
  <c r="CL75" i="5" a="1"/>
  <c r="CL75" i="5" s="1"/>
  <c r="CL67" i="5" a="1"/>
  <c r="CL67" i="5" s="1"/>
  <c r="CL59" i="5" a="1"/>
  <c r="CL59" i="5" s="1"/>
  <c r="CL56" i="5" a="1"/>
  <c r="CL56" i="5" s="1"/>
  <c r="CL80" i="5" a="1"/>
  <c r="CL80" i="5" s="1"/>
  <c r="CL77" i="5" a="1"/>
  <c r="CL77" i="5" s="1"/>
  <c r="CL70" i="5" a="1"/>
  <c r="CL70" i="5" s="1"/>
  <c r="CL62" i="5" a="1"/>
  <c r="CL62" i="5" s="1"/>
  <c r="CL41" i="5" a="1"/>
  <c r="CL41" i="5" s="1"/>
  <c r="CL51" i="5" a="1"/>
  <c r="CL51" i="5" s="1"/>
  <c r="CG18" i="6" s="1"/>
  <c r="CL44" i="5" a="1"/>
  <c r="CL44" i="5" s="1"/>
  <c r="CL42" i="5" a="1"/>
  <c r="CL42" i="5" s="1"/>
  <c r="CL39" i="5" a="1"/>
  <c r="CL39" i="5" s="1"/>
  <c r="CL31" i="5" a="1"/>
  <c r="CL31" i="5" s="1"/>
  <c r="CL21" i="5" a="1"/>
  <c r="CL21" i="5" s="1"/>
  <c r="CL14" i="5" a="1"/>
  <c r="CL14" i="5" s="1"/>
  <c r="CL34" i="5" a="1"/>
  <c r="CL34" i="5" s="1"/>
  <c r="CL26" i="5" a="1"/>
  <c r="CL26" i="5" s="1"/>
  <c r="CL11" i="5" a="1"/>
  <c r="CL11" i="5" s="1"/>
  <c r="CL49" i="5" a="1"/>
  <c r="CL49" i="5" s="1"/>
  <c r="CL37" i="5" a="1"/>
  <c r="CL37" i="5" s="1"/>
  <c r="CL29" i="5" a="1"/>
  <c r="CL29" i="5" s="1"/>
  <c r="CL16" i="5" a="1"/>
  <c r="CL16" i="5" s="1"/>
  <c r="CL13" i="5" a="1"/>
  <c r="CL13" i="5" s="1"/>
  <c r="CL52" i="5" a="1"/>
  <c r="CL52" i="5" s="1"/>
  <c r="CL40" i="5" a="1"/>
  <c r="CL40" i="5" s="1"/>
  <c r="CL32" i="5" a="1"/>
  <c r="CL32" i="5" s="1"/>
  <c r="CL24" i="5" a="1"/>
  <c r="CL24" i="5" s="1"/>
  <c r="CL23" i="5" a="1"/>
  <c r="CL23" i="5" s="1"/>
  <c r="CL10" i="5" a="1"/>
  <c r="CL10" i="5" s="1"/>
  <c r="CL47" i="5" a="1"/>
  <c r="CL47" i="5" s="1"/>
  <c r="CL35" i="5" a="1"/>
  <c r="CL35" i="5" s="1"/>
  <c r="CL27" i="5" a="1"/>
  <c r="CL27" i="5" s="1"/>
  <c r="CL17" i="5" a="1"/>
  <c r="CL17" i="5" s="1"/>
  <c r="CL50" i="5" a="1"/>
  <c r="CL50" i="5" s="1"/>
  <c r="CL38" i="5" a="1"/>
  <c r="CL38" i="5" s="1"/>
  <c r="CL30" i="5" a="1"/>
  <c r="CL30" i="5" s="1"/>
  <c r="CL20" i="5" a="1"/>
  <c r="CL20" i="5" s="1"/>
  <c r="CL15" i="5" a="1"/>
  <c r="CL15" i="5" s="1"/>
  <c r="CL12" i="5" a="1"/>
  <c r="CL12" i="5" s="1"/>
  <c r="CL6" i="5" a="1"/>
  <c r="CL6" i="5" s="1"/>
  <c r="CG6" i="6" s="1"/>
  <c r="CL33" i="5" a="1"/>
  <c r="CL33" i="5" s="1"/>
  <c r="CL25" i="5" a="1"/>
  <c r="CL25" i="5" s="1"/>
  <c r="CL18" i="5" a="1"/>
  <c r="CL18" i="5" s="1"/>
  <c r="CL9" i="5" a="1"/>
  <c r="CL9" i="5" s="1"/>
  <c r="CL8" i="5" a="1"/>
  <c r="CL8" i="5" s="1"/>
  <c r="CL7" i="5" a="1"/>
  <c r="CL7" i="5" s="1"/>
  <c r="CL48" i="5" a="1"/>
  <c r="CL48" i="5" s="1"/>
  <c r="CL46" i="5" a="1"/>
  <c r="CL46" i="5" s="1"/>
  <c r="CL36" i="5" a="1"/>
  <c r="CL36" i="5" s="1"/>
  <c r="CL28" i="5" a="1"/>
  <c r="CL28" i="5" s="1"/>
  <c r="CL22" i="5" a="1"/>
  <c r="CL22" i="5" s="1"/>
  <c r="CL19" i="5" a="1"/>
  <c r="CL19" i="5" s="1"/>
  <c r="AX352" i="5" a="1"/>
  <c r="AX352" i="5" s="1"/>
  <c r="AS1" i="6"/>
  <c r="AX357" i="5" a="1"/>
  <c r="AX357" i="5" s="1"/>
  <c r="AX351" i="5" a="1"/>
  <c r="AX351" i="5" s="1"/>
  <c r="AX355" i="5" a="1"/>
  <c r="AX355" i="5" s="1"/>
  <c r="AX354" i="5" a="1"/>
  <c r="AX354" i="5" s="1"/>
  <c r="AX358" i="5" a="1"/>
  <c r="AX358" i="5" s="1"/>
  <c r="AX350" i="5" a="1"/>
  <c r="AX350" i="5" s="1"/>
  <c r="AX356" i="5" a="1"/>
  <c r="AX356" i="5" s="1"/>
  <c r="AX353" i="5" a="1"/>
  <c r="AX353" i="5" s="1"/>
  <c r="AX344" i="5" a="1"/>
  <c r="AX344" i="5" s="1"/>
  <c r="AX342" i="5" a="1"/>
  <c r="AX342" i="5" s="1"/>
  <c r="AX348" i="5" a="1"/>
  <c r="AX348" i="5" s="1"/>
  <c r="AX345" i="5" a="1"/>
  <c r="AX345" i="5" s="1"/>
  <c r="AX349" i="5" a="1"/>
  <c r="AX349" i="5" s="1"/>
  <c r="AX347" i="5" a="1"/>
  <c r="AX347" i="5" s="1"/>
  <c r="AX341" i="5" a="1"/>
  <c r="AX341" i="5" s="1"/>
  <c r="AX343" i="5" a="1"/>
  <c r="AX343" i="5" s="1"/>
  <c r="AX340" i="5" a="1"/>
  <c r="AX340" i="5" s="1"/>
  <c r="AX346" i="5" a="1"/>
  <c r="AX346" i="5" s="1"/>
  <c r="AX335" i="5" a="1"/>
  <c r="AX335" i="5" s="1"/>
  <c r="AX331" i="5" a="1"/>
  <c r="AX331" i="5" s="1"/>
  <c r="AX330" i="5" a="1"/>
  <c r="AX330" i="5" s="1"/>
  <c r="AX329" i="5" a="1"/>
  <c r="AX329" i="5" s="1"/>
  <c r="AX339" i="5" a="1"/>
  <c r="AX339" i="5" s="1"/>
  <c r="AX334" i="5" a="1"/>
  <c r="AX334" i="5" s="1"/>
  <c r="AX336" i="5" a="1"/>
  <c r="AX336" i="5" s="1"/>
  <c r="AX332" i="5" a="1"/>
  <c r="AX332" i="5" s="1"/>
  <c r="AX338" i="5" a="1"/>
  <c r="AX338" i="5" s="1"/>
  <c r="AX337" i="5" a="1"/>
  <c r="AX337" i="5" s="1"/>
  <c r="AX333" i="5" a="1"/>
  <c r="AX333" i="5" s="1"/>
  <c r="AX326" i="5" a="1"/>
  <c r="AX326" i="5" s="1"/>
  <c r="AX315" i="5" a="1"/>
  <c r="AX315" i="5" s="1"/>
  <c r="AX324" i="5" a="1"/>
  <c r="AX324" i="5" s="1"/>
  <c r="AX322" i="5" a="1"/>
  <c r="AX322" i="5" s="1"/>
  <c r="AX311" i="5" a="1"/>
  <c r="AX311" i="5" s="1"/>
  <c r="AX313" i="5" a="1"/>
  <c r="AX313" i="5" s="1"/>
  <c r="AX312" i="5" a="1"/>
  <c r="AX312" i="5" s="1"/>
  <c r="AX320" i="5" a="1"/>
  <c r="AX320" i="5" s="1"/>
  <c r="AX318" i="5" a="1"/>
  <c r="AX318" i="5" s="1"/>
  <c r="AX327" i="5" a="1"/>
  <c r="AX327" i="5" s="1"/>
  <c r="AX316" i="5" a="1"/>
  <c r="AX316" i="5" s="1"/>
  <c r="AX325" i="5" a="1"/>
  <c r="AX325" i="5" s="1"/>
  <c r="AX323" i="5" a="1"/>
  <c r="AX323" i="5" s="1"/>
  <c r="AX314" i="5" a="1"/>
  <c r="AX314" i="5" s="1"/>
  <c r="AX321" i="5" a="1"/>
  <c r="AX321" i="5" s="1"/>
  <c r="AX328" i="5" a="1"/>
  <c r="AX328" i="5" s="1"/>
  <c r="AX319" i="5" a="1"/>
  <c r="AX319" i="5" s="1"/>
  <c r="AX317" i="5" a="1"/>
  <c r="AX317" i="5" s="1"/>
  <c r="AX308" i="5" a="1"/>
  <c r="AX308" i="5" s="1"/>
  <c r="AX306" i="5" a="1"/>
  <c r="AX306" i="5" s="1"/>
  <c r="AX298" i="5" a="1"/>
  <c r="AX298" i="5" s="1"/>
  <c r="AX296" i="5" a="1"/>
  <c r="AX296" i="5" s="1"/>
  <c r="AX302" i="5" a="1"/>
  <c r="AX302" i="5" s="1"/>
  <c r="AX300" i="5" a="1"/>
  <c r="AX300" i="5" s="1"/>
  <c r="AX292" i="5" a="1"/>
  <c r="AX292" i="5" s="1"/>
  <c r="AX297" i="5" a="1"/>
  <c r="AX297" i="5" s="1"/>
  <c r="AX295" i="5" a="1"/>
  <c r="AX295" i="5" s="1"/>
  <c r="AX309" i="5" a="1"/>
  <c r="AX309" i="5" s="1"/>
  <c r="AX305" i="5" a="1"/>
  <c r="AX305" i="5" s="1"/>
  <c r="AX310" i="5" a="1"/>
  <c r="AX310" i="5" s="1"/>
  <c r="AX294" i="5" a="1"/>
  <c r="AX294" i="5" s="1"/>
  <c r="AX307" i="5" a="1"/>
  <c r="AX307" i="5" s="1"/>
  <c r="AS82" i="6" s="1"/>
  <c r="AX301" i="5" a="1"/>
  <c r="AX301" i="5" s="1"/>
  <c r="AX299" i="5" a="1"/>
  <c r="AX299" i="5" s="1"/>
  <c r="AX293" i="5" a="1"/>
  <c r="AX293" i="5" s="1"/>
  <c r="AX304" i="5" a="1"/>
  <c r="AX304" i="5" s="1"/>
  <c r="AX303" i="5" a="1"/>
  <c r="AX303" i="5" s="1"/>
  <c r="AX291" i="5" a="1"/>
  <c r="AX291" i="5" s="1"/>
  <c r="AS78" i="6" s="1"/>
  <c r="AX273" i="5" a="1"/>
  <c r="AX273" i="5" s="1"/>
  <c r="AX284" i="5" a="1"/>
  <c r="AX284" i="5" s="1"/>
  <c r="AX282" i="5" a="1"/>
  <c r="AX282" i="5" s="1"/>
  <c r="AX278" i="5" a="1"/>
  <c r="AX278" i="5" s="1"/>
  <c r="AX272" i="5" a="1"/>
  <c r="AX272" i="5" s="1"/>
  <c r="AX275" i="5" a="1"/>
  <c r="AX275" i="5" s="1"/>
  <c r="AS74" i="6" s="1"/>
  <c r="AX281" i="5" a="1"/>
  <c r="AX281" i="5" s="1"/>
  <c r="AX274" i="5" a="1"/>
  <c r="AX274" i="5" s="1"/>
  <c r="AX280" i="5" a="1"/>
  <c r="AX280" i="5" s="1"/>
  <c r="AX289" i="5" a="1"/>
  <c r="AX289" i="5" s="1"/>
  <c r="AX286" i="5" a="1"/>
  <c r="AX286" i="5" s="1"/>
  <c r="AX277" i="5" a="1"/>
  <c r="AX277" i="5" s="1"/>
  <c r="AX290" i="5" a="1"/>
  <c r="AX290" i="5" s="1"/>
  <c r="AX288" i="5" a="1"/>
  <c r="AX288" i="5" s="1"/>
  <c r="AX287" i="5" a="1"/>
  <c r="AX287" i="5" s="1"/>
  <c r="AX285" i="5" a="1"/>
  <c r="AX285" i="5" s="1"/>
  <c r="AX283" i="5" a="1"/>
  <c r="AX283" i="5" s="1"/>
  <c r="AX279" i="5" a="1"/>
  <c r="AX279" i="5" s="1"/>
  <c r="AS75" i="6" s="1"/>
  <c r="AX276" i="5" a="1"/>
  <c r="AX276" i="5" s="1"/>
  <c r="AX270" i="5" a="1"/>
  <c r="AX270" i="5" s="1"/>
  <c r="AX257" i="5" a="1"/>
  <c r="AX257" i="5" s="1"/>
  <c r="AX254" i="5" a="1"/>
  <c r="AX254" i="5" s="1"/>
  <c r="AX267" i="5" a="1"/>
  <c r="AX267" i="5" s="1"/>
  <c r="AX263" i="5" a="1"/>
  <c r="AX263" i="5" s="1"/>
  <c r="AS71" i="6" s="1"/>
  <c r="AX262" i="5" a="1"/>
  <c r="AX262" i="5" s="1"/>
  <c r="AX259" i="5" a="1"/>
  <c r="AX259" i="5" s="1"/>
  <c r="AX269" i="5" a="1"/>
  <c r="AX269" i="5" s="1"/>
  <c r="AX256" i="5" a="1"/>
  <c r="AX256" i="5" s="1"/>
  <c r="AX265" i="5" a="1"/>
  <c r="AX265" i="5" s="1"/>
  <c r="AX258" i="5" a="1"/>
  <c r="AX258" i="5" s="1"/>
  <c r="AX261" i="5" a="1"/>
  <c r="AX261" i="5" s="1"/>
  <c r="AX271" i="5" a="1"/>
  <c r="AX271" i="5" s="1"/>
  <c r="AS73" i="6" s="1"/>
  <c r="AX268" i="5" a="1"/>
  <c r="AX268" i="5" s="1"/>
  <c r="AX260" i="5" a="1"/>
  <c r="AX260" i="5" s="1"/>
  <c r="AX266" i="5" a="1"/>
  <c r="AX266" i="5" s="1"/>
  <c r="AX264" i="5" a="1"/>
  <c r="AX264" i="5" s="1"/>
  <c r="AX250" i="5" a="1"/>
  <c r="AX250" i="5" s="1"/>
  <c r="AX244" i="5" a="1"/>
  <c r="AX244" i="5" s="1"/>
  <c r="AX241" i="5" a="1"/>
  <c r="AX241" i="5" s="1"/>
  <c r="AX253" i="5" a="1"/>
  <c r="AX253" i="5" s="1"/>
  <c r="AX240" i="5" a="1"/>
  <c r="AX240" i="5" s="1"/>
  <c r="AX235" i="5" a="1"/>
  <c r="AX235" i="5" s="1"/>
  <c r="AS64" i="6" s="1"/>
  <c r="AX248" i="5" a="1"/>
  <c r="AX248" i="5" s="1"/>
  <c r="AX247" i="5" a="1"/>
  <c r="AX247" i="5" s="1"/>
  <c r="AX246" i="5" a="1"/>
  <c r="AX246" i="5" s="1"/>
  <c r="AX234" i="5" a="1"/>
  <c r="AX234" i="5" s="1"/>
  <c r="AX245" i="5" a="1"/>
  <c r="AX245" i="5" s="1"/>
  <c r="AX255" i="5" a="1"/>
  <c r="AX255" i="5" s="1"/>
  <c r="AX252" i="5" a="1"/>
  <c r="AX252" i="5" s="1"/>
  <c r="AX249" i="5" a="1"/>
  <c r="AX249" i="5" s="1"/>
  <c r="AX239" i="5" a="1"/>
  <c r="AX239" i="5" s="1"/>
  <c r="AX238" i="5" a="1"/>
  <c r="AX238" i="5" s="1"/>
  <c r="AX251" i="5" a="1"/>
  <c r="AX251" i="5" s="1"/>
  <c r="AX243" i="5" a="1"/>
  <c r="AX243" i="5" s="1"/>
  <c r="AS66" i="6" s="1"/>
  <c r="AX237" i="5" a="1"/>
  <c r="AX237" i="5" s="1"/>
  <c r="AX242" i="5" a="1"/>
  <c r="AX242" i="5" s="1"/>
  <c r="AX236" i="5" a="1"/>
  <c r="AX236" i="5" s="1"/>
  <c r="AX229" i="5" a="1"/>
  <c r="AX229" i="5" s="1"/>
  <c r="AX222" i="5" a="1"/>
  <c r="AX222" i="5" s="1"/>
  <c r="AX220" i="5" a="1"/>
  <c r="AX220" i="5" s="1"/>
  <c r="AX226" i="5" a="1"/>
  <c r="AX226" i="5" s="1"/>
  <c r="AX221" i="5" a="1"/>
  <c r="AX221" i="5" s="1"/>
  <c r="AX213" i="5" a="1"/>
  <c r="AX213" i="5" s="1"/>
  <c r="AX212" i="5" a="1"/>
  <c r="AX212" i="5" s="1"/>
  <c r="AX232" i="5" a="1"/>
  <c r="AX232" i="5" s="1"/>
  <c r="AX225" i="5" a="1"/>
  <c r="AX225" i="5" s="1"/>
  <c r="AX231" i="5" a="1"/>
  <c r="AX231" i="5" s="1"/>
  <c r="AX228" i="5" a="1"/>
  <c r="AX228" i="5" s="1"/>
  <c r="AX224" i="5" a="1"/>
  <c r="AX224" i="5" s="1"/>
  <c r="AX217" i="5" a="1"/>
  <c r="AX217" i="5" s="1"/>
  <c r="AX216" i="5" a="1"/>
  <c r="AX216" i="5" s="1"/>
  <c r="AX211" i="5" a="1"/>
  <c r="AX211" i="5" s="1"/>
  <c r="AX230" i="5" a="1"/>
  <c r="AX230" i="5" s="1"/>
  <c r="AX218" i="5" a="1"/>
  <c r="AX218" i="5" s="1"/>
  <c r="AX215" i="5" a="1"/>
  <c r="AX215" i="5" s="1"/>
  <c r="AX233" i="5" a="1"/>
  <c r="AX233" i="5" s="1"/>
  <c r="AX227" i="5" a="1"/>
  <c r="AX227" i="5" s="1"/>
  <c r="AX223" i="5" a="1"/>
  <c r="AX223" i="5" s="1"/>
  <c r="AX219" i="5" a="1"/>
  <c r="AX219" i="5" s="1"/>
  <c r="AX214" i="5" a="1"/>
  <c r="AX214" i="5" s="1"/>
  <c r="AX198" i="5" a="1"/>
  <c r="AX198" i="5" s="1"/>
  <c r="AX197" i="5" a="1"/>
  <c r="AX197" i="5" s="1"/>
  <c r="AX193" i="5" a="1"/>
  <c r="AX193" i="5" s="1"/>
  <c r="AX183" i="5" a="1"/>
  <c r="AX183" i="5" s="1"/>
  <c r="AS51" i="6" s="1"/>
  <c r="AX180" i="5" a="1"/>
  <c r="AX180" i="5" s="1"/>
  <c r="AX175" i="5" a="1"/>
  <c r="AX175" i="5" s="1"/>
  <c r="AS49" i="6" s="1"/>
  <c r="AX173" i="5" a="1"/>
  <c r="AX173" i="5" s="1"/>
  <c r="AX210" i="5" a="1"/>
  <c r="AX210" i="5" s="1"/>
  <c r="AX188" i="5" a="1"/>
  <c r="AX188" i="5" s="1"/>
  <c r="AX209" i="5" a="1"/>
  <c r="AX209" i="5" s="1"/>
  <c r="AX202" i="5" a="1"/>
  <c r="AX202" i="5" s="1"/>
  <c r="AX189" i="5" a="1"/>
  <c r="AX189" i="5" s="1"/>
  <c r="AX184" i="5" a="1"/>
  <c r="AX184" i="5" s="1"/>
  <c r="AX170" i="5" a="1"/>
  <c r="AX170" i="5" s="1"/>
  <c r="AX168" i="5" a="1"/>
  <c r="AX168" i="5" s="1"/>
  <c r="AX208" i="5" a="1"/>
  <c r="AX208" i="5" s="1"/>
  <c r="AX206" i="5" a="1"/>
  <c r="AX206" i="5" s="1"/>
  <c r="AX194" i="5" a="1"/>
  <c r="AX194" i="5" s="1"/>
  <c r="AX185" i="5" a="1"/>
  <c r="AX185" i="5" s="1"/>
  <c r="AX181" i="5" a="1"/>
  <c r="AX181" i="5" s="1"/>
  <c r="AX177" i="5" a="1"/>
  <c r="AX177" i="5" s="1"/>
  <c r="AX174" i="5" a="1"/>
  <c r="AX174" i="5" s="1"/>
  <c r="AX205" i="5" a="1"/>
  <c r="AX205" i="5" s="1"/>
  <c r="AX201" i="5" a="1"/>
  <c r="AX201" i="5" s="1"/>
  <c r="AX195" i="5" a="1"/>
  <c r="AX195" i="5" s="1"/>
  <c r="AX190" i="5" a="1"/>
  <c r="AX190" i="5" s="1"/>
  <c r="AX182" i="5" a="1"/>
  <c r="AX182" i="5" s="1"/>
  <c r="AX172" i="5" a="1"/>
  <c r="AX172" i="5" s="1"/>
  <c r="AX200" i="5" a="1"/>
  <c r="AX200" i="5" s="1"/>
  <c r="AX196" i="5" a="1"/>
  <c r="AX196" i="5" s="1"/>
  <c r="AX186" i="5" a="1"/>
  <c r="AX186" i="5" s="1"/>
  <c r="AX178" i="5" a="1"/>
  <c r="AX178" i="5" s="1"/>
  <c r="AX204" i="5" a="1"/>
  <c r="AX204" i="5" s="1"/>
  <c r="AX199" i="5" a="1"/>
  <c r="AX199" i="5" s="1"/>
  <c r="AS55" i="6" s="1"/>
  <c r="AX191" i="5" a="1"/>
  <c r="AX191" i="5" s="1"/>
  <c r="AX176" i="5" a="1"/>
  <c r="AX176" i="5" s="1"/>
  <c r="AX171" i="5" a="1"/>
  <c r="AX171" i="5" s="1"/>
  <c r="AX169" i="5" a="1"/>
  <c r="AX169" i="5" s="1"/>
  <c r="AX207" i="5" a="1"/>
  <c r="AX207" i="5" s="1"/>
  <c r="AX203" i="5" a="1"/>
  <c r="AX203" i="5" s="1"/>
  <c r="AS56" i="6" s="1"/>
  <c r="AX192" i="5" a="1"/>
  <c r="AX192" i="5" s="1"/>
  <c r="AX187" i="5" a="1"/>
  <c r="AX187" i="5" s="1"/>
  <c r="AS52" i="6" s="1"/>
  <c r="AX179" i="5" a="1"/>
  <c r="AX179" i="5" s="1"/>
  <c r="AX156" i="5" a="1"/>
  <c r="AX156" i="5" s="1"/>
  <c r="AX152" i="5" a="1"/>
  <c r="AX152" i="5" s="1"/>
  <c r="AX144" i="5" a="1"/>
  <c r="AX144" i="5" s="1"/>
  <c r="AX127" i="5" a="1"/>
  <c r="AX127" i="5" s="1"/>
  <c r="AX150" i="5" a="1"/>
  <c r="AX150" i="5" s="1"/>
  <c r="AX143" i="5" a="1"/>
  <c r="AX143" i="5" s="1"/>
  <c r="AX130" i="5" a="1"/>
  <c r="AX130" i="5" s="1"/>
  <c r="AX157" i="5" a="1"/>
  <c r="AX157" i="5" s="1"/>
  <c r="AX151" i="5" a="1"/>
  <c r="AX151" i="5" s="1"/>
  <c r="AX147" i="5" a="1"/>
  <c r="AX147" i="5" s="1"/>
  <c r="AX142" i="5" a="1"/>
  <c r="AX142" i="5" s="1"/>
  <c r="AX138" i="5" a="1"/>
  <c r="AX138" i="5" s="1"/>
  <c r="AX125" i="5" a="1"/>
  <c r="AX125" i="5" s="1"/>
  <c r="AX166" i="5" a="1"/>
  <c r="AX166" i="5" s="1"/>
  <c r="AX163" i="5" a="1"/>
  <c r="AX163" i="5" s="1"/>
  <c r="AX162" i="5" a="1"/>
  <c r="AX162" i="5" s="1"/>
  <c r="AX153" i="5" a="1"/>
  <c r="AX153" i="5" s="1"/>
  <c r="AX149" i="5" a="1"/>
  <c r="AX149" i="5" s="1"/>
  <c r="AX148" i="5" a="1"/>
  <c r="AX148" i="5" s="1"/>
  <c r="AX137" i="5" a="1"/>
  <c r="AX137" i="5" s="1"/>
  <c r="AX128" i="5" a="1"/>
  <c r="AX128" i="5" s="1"/>
  <c r="AX167" i="5" a="1"/>
  <c r="AX167" i="5" s="1"/>
  <c r="AX165" i="5" a="1"/>
  <c r="AX165" i="5" s="1"/>
  <c r="AX164" i="5" a="1"/>
  <c r="AX164" i="5" s="1"/>
  <c r="AX160" i="5" a="1"/>
  <c r="AX160" i="5" s="1"/>
  <c r="AX158" i="5" a="1"/>
  <c r="AX158" i="5" s="1"/>
  <c r="AX146" i="5" a="1"/>
  <c r="AX146" i="5" s="1"/>
  <c r="AX145" i="5" a="1"/>
  <c r="AX145" i="5" s="1"/>
  <c r="AX136" i="5" a="1"/>
  <c r="AX136" i="5" s="1"/>
  <c r="AX134" i="5" a="1"/>
  <c r="AX134" i="5" s="1"/>
  <c r="AX131" i="5" a="1"/>
  <c r="AX131" i="5" s="1"/>
  <c r="AS38" i="6" s="1"/>
  <c r="AX161" i="5" a="1"/>
  <c r="AX161" i="5" s="1"/>
  <c r="AX159" i="5" a="1"/>
  <c r="AX159" i="5" s="1"/>
  <c r="AS45" i="6" s="1"/>
  <c r="AX154" i="5" a="1"/>
  <c r="AX154" i="5" s="1"/>
  <c r="AX141" i="5" a="1"/>
  <c r="AX141" i="5" s="1"/>
  <c r="AX135" i="5" a="1"/>
  <c r="AX135" i="5" s="1"/>
  <c r="AX133" i="5" a="1"/>
  <c r="AX133" i="5" s="1"/>
  <c r="AX126" i="5" a="1"/>
  <c r="AX126" i="5" s="1"/>
  <c r="AX140" i="5" a="1"/>
  <c r="AX140" i="5" s="1"/>
  <c r="AX129" i="5" a="1"/>
  <c r="AX129" i="5" s="1"/>
  <c r="AX155" i="5" a="1"/>
  <c r="AX155" i="5" s="1"/>
  <c r="AS44" i="6" s="1"/>
  <c r="AX139" i="5" a="1"/>
  <c r="AX139" i="5" s="1"/>
  <c r="AX132" i="5" a="1"/>
  <c r="AX132" i="5" s="1"/>
  <c r="AX118" i="5" a="1"/>
  <c r="AX118" i="5" s="1"/>
  <c r="AX116" i="5" a="1"/>
  <c r="AX116" i="5" s="1"/>
  <c r="AX111" i="5" a="1"/>
  <c r="AX111" i="5" s="1"/>
  <c r="AX103" i="5" a="1"/>
  <c r="AX103" i="5" s="1"/>
  <c r="AS31" i="6" s="1"/>
  <c r="AX99" i="5" a="1"/>
  <c r="AX99" i="5" s="1"/>
  <c r="AX92" i="5" a="1"/>
  <c r="AX92" i="5" s="1"/>
  <c r="AX89" i="5" a="1"/>
  <c r="AX89" i="5" s="1"/>
  <c r="AX83" i="5" a="1"/>
  <c r="AX83" i="5" s="1"/>
  <c r="AS26" i="6" s="1"/>
  <c r="AX123" i="5" a="1"/>
  <c r="AX123" i="5" s="1"/>
  <c r="AX115" i="5" a="1"/>
  <c r="AX115" i="5" s="1"/>
  <c r="AS34" i="6" s="1"/>
  <c r="AX110" i="5" a="1"/>
  <c r="AX110" i="5" s="1"/>
  <c r="AX101" i="5" a="1"/>
  <c r="AX101" i="5" s="1"/>
  <c r="AX100" i="5" a="1"/>
  <c r="AX100" i="5" s="1"/>
  <c r="AX97" i="5" a="1"/>
  <c r="AX97" i="5" s="1"/>
  <c r="AX86" i="5" a="1"/>
  <c r="AX86" i="5" s="1"/>
  <c r="AX124" i="5" a="1"/>
  <c r="AX124" i="5" s="1"/>
  <c r="AX119" i="5" a="1"/>
  <c r="AX119" i="5" s="1"/>
  <c r="AX94" i="5" a="1"/>
  <c r="AX94" i="5" s="1"/>
  <c r="AX91" i="5" a="1"/>
  <c r="AX91" i="5" s="1"/>
  <c r="AX88" i="5" a="1"/>
  <c r="AX88" i="5" s="1"/>
  <c r="AX85" i="5" a="1"/>
  <c r="AX85" i="5" s="1"/>
  <c r="AX122" i="5" a="1"/>
  <c r="AX122" i="5" s="1"/>
  <c r="AX114" i="5" a="1"/>
  <c r="AX114" i="5" s="1"/>
  <c r="AX109" i="5" a="1"/>
  <c r="AX109" i="5" s="1"/>
  <c r="AX106" i="5" a="1"/>
  <c r="AX106" i="5" s="1"/>
  <c r="AX105" i="5" a="1"/>
  <c r="AX105" i="5" s="1"/>
  <c r="AX96" i="5" a="1"/>
  <c r="AX96" i="5" s="1"/>
  <c r="AX93" i="5" a="1"/>
  <c r="AX93" i="5" s="1"/>
  <c r="AX121" i="5" a="1"/>
  <c r="AX121" i="5" s="1"/>
  <c r="AX117" i="5" a="1"/>
  <c r="AX117" i="5" s="1"/>
  <c r="AX113" i="5" a="1"/>
  <c r="AX113" i="5" s="1"/>
  <c r="AX108" i="5" a="1"/>
  <c r="AX108" i="5" s="1"/>
  <c r="AX104" i="5" a="1"/>
  <c r="AX104" i="5" s="1"/>
  <c r="AX102" i="5" a="1"/>
  <c r="AX102" i="5" s="1"/>
  <c r="AX90" i="5" a="1"/>
  <c r="AX90" i="5" s="1"/>
  <c r="AX120" i="5" a="1"/>
  <c r="AX120" i="5" s="1"/>
  <c r="AX98" i="5" a="1"/>
  <c r="AX98" i="5" s="1"/>
  <c r="AX87" i="5" a="1"/>
  <c r="AX87" i="5" s="1"/>
  <c r="AX84" i="5" a="1"/>
  <c r="AX84" i="5" s="1"/>
  <c r="AX112" i="5" a="1"/>
  <c r="AX112" i="5" s="1"/>
  <c r="AX107" i="5" a="1"/>
  <c r="AX107" i="5" s="1"/>
  <c r="AX95" i="5" a="1"/>
  <c r="AX95" i="5" s="1"/>
  <c r="AS29" i="6" s="1"/>
  <c r="AX81" i="5" a="1"/>
  <c r="AX81" i="5" s="1"/>
  <c r="AX73" i="5" a="1"/>
  <c r="AX73" i="5" s="1"/>
  <c r="AX65" i="5" a="1"/>
  <c r="AX65" i="5" s="1"/>
  <c r="AX58" i="5" a="1"/>
  <c r="AX58" i="5" s="1"/>
  <c r="AX55" i="5" a="1"/>
  <c r="AX55" i="5" s="1"/>
  <c r="AX79" i="5" a="1"/>
  <c r="AX79" i="5" s="1"/>
  <c r="AX76" i="5" a="1"/>
  <c r="AX76" i="5" s="1"/>
  <c r="AX68" i="5" a="1"/>
  <c r="AX68" i="5" s="1"/>
  <c r="AX60" i="5" a="1"/>
  <c r="AX60" i="5" s="1"/>
  <c r="AX71" i="5" a="1"/>
  <c r="AX71" i="5" s="1"/>
  <c r="AS23" i="6" s="1"/>
  <c r="AX63" i="5" a="1"/>
  <c r="AX63" i="5" s="1"/>
  <c r="AX54" i="5" a="1"/>
  <c r="AX54" i="5" s="1"/>
  <c r="AX82" i="5" a="1"/>
  <c r="AX82" i="5" s="1"/>
  <c r="AX74" i="5" a="1"/>
  <c r="AX74" i="5" s="1"/>
  <c r="AX66" i="5" a="1"/>
  <c r="AX66" i="5" s="1"/>
  <c r="AX57" i="5" a="1"/>
  <c r="AX57" i="5" s="1"/>
  <c r="AX45" i="5" a="1"/>
  <c r="AX45" i="5" s="1"/>
  <c r="AX78" i="5" a="1"/>
  <c r="AX78" i="5" s="1"/>
  <c r="AX69" i="5" a="1"/>
  <c r="AX69" i="5" s="1"/>
  <c r="AX61" i="5" a="1"/>
  <c r="AX61" i="5" s="1"/>
  <c r="AX53" i="5" a="1"/>
  <c r="AX53" i="5" s="1"/>
  <c r="AX80" i="5" a="1"/>
  <c r="AX80" i="5" s="1"/>
  <c r="AX72" i="5" a="1"/>
  <c r="AX72" i="5" s="1"/>
  <c r="AX64" i="5" a="1"/>
  <c r="AX64" i="5" s="1"/>
  <c r="AX56" i="5" a="1"/>
  <c r="AX56" i="5" s="1"/>
  <c r="AX43" i="5" a="1"/>
  <c r="AX43" i="5" s="1"/>
  <c r="AS16" i="6" s="1"/>
  <c r="AX77" i="5" a="1"/>
  <c r="AX77" i="5" s="1"/>
  <c r="AX75" i="5" a="1"/>
  <c r="AX75" i="5" s="1"/>
  <c r="AX67" i="5" a="1"/>
  <c r="AX67" i="5" s="1"/>
  <c r="AX59" i="5" a="1"/>
  <c r="AX59" i="5" s="1"/>
  <c r="AS20" i="6" s="1"/>
  <c r="AX70" i="5" a="1"/>
  <c r="AX70" i="5" s="1"/>
  <c r="AX62" i="5" a="1"/>
  <c r="AX62" i="5" s="1"/>
  <c r="AX41" i="5" a="1"/>
  <c r="AX41" i="5" s="1"/>
  <c r="AX51" i="5" a="1"/>
  <c r="AX51" i="5" s="1"/>
  <c r="AX46" i="5" a="1"/>
  <c r="AX46" i="5" s="1"/>
  <c r="AX39" i="5" a="1"/>
  <c r="AX39" i="5" s="1"/>
  <c r="AX31" i="5" a="1"/>
  <c r="AX31" i="5" s="1"/>
  <c r="AX18" i="5" a="1"/>
  <c r="AX18" i="5" s="1"/>
  <c r="AX6" i="5" a="1"/>
  <c r="AX6" i="5" s="1"/>
  <c r="AS6" i="6" s="1"/>
  <c r="AX34" i="5" a="1"/>
  <c r="AX34" i="5" s="1"/>
  <c r="AX26" i="5" a="1"/>
  <c r="AX26" i="5" s="1"/>
  <c r="AX19" i="5" a="1"/>
  <c r="AX19" i="5" s="1"/>
  <c r="AS10" i="6" s="1"/>
  <c r="AX16" i="5" a="1"/>
  <c r="AX16" i="5" s="1"/>
  <c r="AX49" i="5" a="1"/>
  <c r="AX49" i="5" s="1"/>
  <c r="AX37" i="5" a="1"/>
  <c r="AX37" i="5" s="1"/>
  <c r="AX29" i="5" a="1"/>
  <c r="AX29" i="5" s="1"/>
  <c r="AX23" i="5" a="1"/>
  <c r="AX23" i="5" s="1"/>
  <c r="AX13" i="5" a="1"/>
  <c r="AX13" i="5" s="1"/>
  <c r="AX10" i="5" a="1"/>
  <c r="AX10" i="5" s="1"/>
  <c r="AX52" i="5" a="1"/>
  <c r="AX52" i="5" s="1"/>
  <c r="AX42" i="5" a="1"/>
  <c r="AX42" i="5" s="1"/>
  <c r="AX40" i="5" a="1"/>
  <c r="AX40" i="5" s="1"/>
  <c r="AX32" i="5" a="1"/>
  <c r="AX32" i="5" s="1"/>
  <c r="AX24" i="5" a="1"/>
  <c r="AX24" i="5" s="1"/>
  <c r="AX20" i="5" a="1"/>
  <c r="AX20" i="5" s="1"/>
  <c r="AX47" i="5" a="1"/>
  <c r="AX47" i="5" s="1"/>
  <c r="AS17" i="6" s="1"/>
  <c r="AX44" i="5" a="1"/>
  <c r="AX44" i="5" s="1"/>
  <c r="AX35" i="5" a="1"/>
  <c r="AX35" i="5" s="1"/>
  <c r="AX27" i="5" a="1"/>
  <c r="AX27" i="5" s="1"/>
  <c r="AX15" i="5" a="1"/>
  <c r="AX15" i="5" s="1"/>
  <c r="AX50" i="5" a="1"/>
  <c r="AX50" i="5" s="1"/>
  <c r="AX38" i="5" a="1"/>
  <c r="AX38" i="5" s="1"/>
  <c r="AX30" i="5" a="1"/>
  <c r="AX30" i="5" s="1"/>
  <c r="AX12" i="5" a="1"/>
  <c r="AX12" i="5" s="1"/>
  <c r="AX9" i="5" a="1"/>
  <c r="AX9" i="5" s="1"/>
  <c r="AX8" i="5" a="1"/>
  <c r="AX8" i="5" s="1"/>
  <c r="AX33" i="5" a="1"/>
  <c r="AX33" i="5" s="1"/>
  <c r="AX25" i="5" a="1"/>
  <c r="AX25" i="5" s="1"/>
  <c r="AX22" i="5" a="1"/>
  <c r="AX22" i="5" s="1"/>
  <c r="AX17" i="5" a="1"/>
  <c r="AX17" i="5" s="1"/>
  <c r="AX14" i="5" a="1"/>
  <c r="AX14" i="5" s="1"/>
  <c r="AX7" i="5" a="1"/>
  <c r="AX7" i="5" s="1"/>
  <c r="AX48" i="5" a="1"/>
  <c r="AX48" i="5" s="1"/>
  <c r="AX36" i="5" a="1"/>
  <c r="AX36" i="5" s="1"/>
  <c r="AX28" i="5" a="1"/>
  <c r="AX28" i="5" s="1"/>
  <c r="AX21" i="5" a="1"/>
  <c r="AX21" i="5" s="1"/>
  <c r="AX11" i="5" a="1"/>
  <c r="AX11" i="5" s="1"/>
  <c r="AZ357" i="5" a="1"/>
  <c r="AZ357" i="5" s="1"/>
  <c r="AZ354" i="5" a="1"/>
  <c r="AZ354" i="5" s="1"/>
  <c r="AZ358" i="5" a="1"/>
  <c r="AZ358" i="5" s="1"/>
  <c r="AZ350" i="5" a="1"/>
  <c r="AZ350" i="5" s="1"/>
  <c r="AZ353" i="5" a="1"/>
  <c r="AZ353" i="5" s="1"/>
  <c r="AZ352" i="5" a="1"/>
  <c r="AZ352" i="5" s="1"/>
  <c r="AZ356" i="5" a="1"/>
  <c r="AZ356" i="5" s="1"/>
  <c r="AU1" i="6"/>
  <c r="AZ355" i="5" a="1"/>
  <c r="AZ355" i="5" s="1"/>
  <c r="AU94" i="6" s="1"/>
  <c r="AZ351" i="5" a="1"/>
  <c r="AZ351" i="5" s="1"/>
  <c r="AZ347" i="5" a="1"/>
  <c r="AZ347" i="5" s="1"/>
  <c r="AU92" i="6" s="1"/>
  <c r="AZ341" i="5" a="1"/>
  <c r="AZ341" i="5" s="1"/>
  <c r="AZ343" i="5" a="1"/>
  <c r="AZ343" i="5" s="1"/>
  <c r="AU91" i="6" s="1"/>
  <c r="AZ346" i="5" a="1"/>
  <c r="AZ346" i="5" s="1"/>
  <c r="AZ340" i="5" a="1"/>
  <c r="AZ340" i="5" s="1"/>
  <c r="AZ344" i="5" a="1"/>
  <c r="AZ344" i="5" s="1"/>
  <c r="AZ342" i="5" a="1"/>
  <c r="AZ342" i="5" s="1"/>
  <c r="AZ348" i="5" a="1"/>
  <c r="AZ348" i="5" s="1"/>
  <c r="AZ345" i="5" a="1"/>
  <c r="AZ345" i="5" s="1"/>
  <c r="AZ349" i="5" a="1"/>
  <c r="AZ349" i="5" s="1"/>
  <c r="AZ336" i="5" a="1"/>
  <c r="AZ336" i="5" s="1"/>
  <c r="AZ332" i="5" a="1"/>
  <c r="AZ332" i="5" s="1"/>
  <c r="AZ338" i="5" a="1"/>
  <c r="AZ338" i="5" s="1"/>
  <c r="AZ337" i="5" a="1"/>
  <c r="AZ337" i="5" s="1"/>
  <c r="AZ333" i="5" a="1"/>
  <c r="AZ333" i="5" s="1"/>
  <c r="AZ328" i="5" a="1"/>
  <c r="AZ328" i="5" s="1"/>
  <c r="AZ335" i="5" a="1"/>
  <c r="AZ335" i="5" s="1"/>
  <c r="AZ331" i="5" a="1"/>
  <c r="AZ331" i="5" s="1"/>
  <c r="AZ339" i="5" a="1"/>
  <c r="AZ339" i="5" s="1"/>
  <c r="AU90" i="6" s="1"/>
  <c r="AZ334" i="5" a="1"/>
  <c r="AZ334" i="5" s="1"/>
  <c r="AZ329" i="5" a="1"/>
  <c r="AZ329" i="5" s="1"/>
  <c r="AZ320" i="5" a="1"/>
  <c r="AZ320" i="5" s="1"/>
  <c r="AZ318" i="5" a="1"/>
  <c r="AZ318" i="5" s="1"/>
  <c r="AZ316" i="5" a="1"/>
  <c r="AZ316" i="5" s="1"/>
  <c r="AZ313" i="5" a="1"/>
  <c r="AZ313" i="5" s="1"/>
  <c r="AZ327" i="5" a="1"/>
  <c r="AZ327" i="5" s="1"/>
  <c r="AZ330" i="5" a="1"/>
  <c r="AZ330" i="5" s="1"/>
  <c r="AZ325" i="5" a="1"/>
  <c r="AZ325" i="5" s="1"/>
  <c r="AZ323" i="5" a="1"/>
  <c r="AZ323" i="5" s="1"/>
  <c r="AZ314" i="5" a="1"/>
  <c r="AZ314" i="5" s="1"/>
  <c r="AZ321" i="5" a="1"/>
  <c r="AZ321" i="5" s="1"/>
  <c r="AZ319" i="5" a="1"/>
  <c r="AZ319" i="5" s="1"/>
  <c r="AZ317" i="5" a="1"/>
  <c r="AZ317" i="5" s="1"/>
  <c r="AZ315" i="5" a="1"/>
  <c r="AZ315" i="5" s="1"/>
  <c r="AZ326" i="5" a="1"/>
  <c r="AZ326" i="5" s="1"/>
  <c r="AZ324" i="5" a="1"/>
  <c r="AZ324" i="5" s="1"/>
  <c r="AZ311" i="5" a="1"/>
  <c r="AZ311" i="5" s="1"/>
  <c r="AZ322" i="5" a="1"/>
  <c r="AZ322" i="5" s="1"/>
  <c r="AZ312" i="5" a="1"/>
  <c r="AZ312" i="5" s="1"/>
  <c r="AZ309" i="5" a="1"/>
  <c r="AZ309" i="5" s="1"/>
  <c r="AZ310" i="5" a="1"/>
  <c r="AZ310" i="5" s="1"/>
  <c r="AZ307" i="5" a="1"/>
  <c r="AZ307" i="5" s="1"/>
  <c r="AZ305" i="5" a="1"/>
  <c r="AZ305" i="5" s="1"/>
  <c r="AZ299" i="5" a="1"/>
  <c r="AZ299" i="5" s="1"/>
  <c r="AZ294" i="5" a="1"/>
  <c r="AZ294" i="5" s="1"/>
  <c r="AZ304" i="5" a="1"/>
  <c r="AZ304" i="5" s="1"/>
  <c r="AZ301" i="5" a="1"/>
  <c r="AZ301" i="5" s="1"/>
  <c r="AZ293" i="5" a="1"/>
  <c r="AZ293" i="5" s="1"/>
  <c r="AZ308" i="5" a="1"/>
  <c r="AZ308" i="5" s="1"/>
  <c r="AZ303" i="5" a="1"/>
  <c r="AZ303" i="5" s="1"/>
  <c r="AZ306" i="5" a="1"/>
  <c r="AZ306" i="5" s="1"/>
  <c r="AZ302" i="5" a="1"/>
  <c r="AZ302" i="5" s="1"/>
  <c r="AZ298" i="5" a="1"/>
  <c r="AZ298" i="5" s="1"/>
  <c r="AZ296" i="5" a="1"/>
  <c r="AZ296" i="5" s="1"/>
  <c r="AZ300" i="5" a="1"/>
  <c r="AZ300" i="5" s="1"/>
  <c r="AZ297" i="5" a="1"/>
  <c r="AZ297" i="5" s="1"/>
  <c r="AZ295" i="5" a="1"/>
  <c r="AZ295" i="5" s="1"/>
  <c r="AU79" i="6" s="1"/>
  <c r="AZ281" i="5" a="1"/>
  <c r="AZ281" i="5" s="1"/>
  <c r="AZ280" i="5" a="1"/>
  <c r="AZ280" i="5" s="1"/>
  <c r="AZ277" i="5" a="1"/>
  <c r="AZ277" i="5" s="1"/>
  <c r="AZ274" i="5" a="1"/>
  <c r="AZ274" i="5" s="1"/>
  <c r="AZ289" i="5" a="1"/>
  <c r="AZ289" i="5" s="1"/>
  <c r="AZ288" i="5" a="1"/>
  <c r="AZ288" i="5" s="1"/>
  <c r="AZ286" i="5" a="1"/>
  <c r="AZ286" i="5" s="1"/>
  <c r="AZ285" i="5" a="1"/>
  <c r="AZ285" i="5" s="1"/>
  <c r="AZ279" i="5" a="1"/>
  <c r="AZ279" i="5" s="1"/>
  <c r="AZ276" i="5" a="1"/>
  <c r="AZ276" i="5" s="1"/>
  <c r="AZ290" i="5" a="1"/>
  <c r="AZ290" i="5" s="1"/>
  <c r="AZ287" i="5" a="1"/>
  <c r="AZ287" i="5" s="1"/>
  <c r="AZ283" i="5" a="1"/>
  <c r="AZ283" i="5" s="1"/>
  <c r="AZ273" i="5" a="1"/>
  <c r="AZ273" i="5" s="1"/>
  <c r="AZ292" i="5" a="1"/>
  <c r="AZ292" i="5" s="1"/>
  <c r="AZ291" i="5" a="1"/>
  <c r="AZ291" i="5" s="1"/>
  <c r="AU78" i="6" s="1"/>
  <c r="AZ282" i="5" a="1"/>
  <c r="AZ282" i="5" s="1"/>
  <c r="AZ284" i="5" a="1"/>
  <c r="AZ284" i="5" s="1"/>
  <c r="AZ278" i="5" a="1"/>
  <c r="AZ278" i="5" s="1"/>
  <c r="AZ275" i="5" a="1"/>
  <c r="AZ275" i="5" s="1"/>
  <c r="AZ272" i="5" a="1"/>
  <c r="AZ272" i="5" s="1"/>
  <c r="AZ269" i="5" a="1"/>
  <c r="AZ269" i="5" s="1"/>
  <c r="AZ262" i="5" a="1"/>
  <c r="AZ262" i="5" s="1"/>
  <c r="AZ256" i="5" a="1"/>
  <c r="AZ256" i="5" s="1"/>
  <c r="AZ265" i="5" a="1"/>
  <c r="AZ265" i="5" s="1"/>
  <c r="AZ261" i="5" a="1"/>
  <c r="AZ261" i="5" s="1"/>
  <c r="AZ258" i="5" a="1"/>
  <c r="AZ258" i="5" s="1"/>
  <c r="AZ255" i="5" a="1"/>
  <c r="AZ255" i="5" s="1"/>
  <c r="AZ268" i="5" a="1"/>
  <c r="AZ268" i="5" s="1"/>
  <c r="AZ264" i="5" a="1"/>
  <c r="AZ264" i="5" s="1"/>
  <c r="AZ271" i="5" a="1"/>
  <c r="AZ271" i="5" s="1"/>
  <c r="AZ266" i="5" a="1"/>
  <c r="AZ266" i="5" s="1"/>
  <c r="AZ260" i="5" a="1"/>
  <c r="AZ260" i="5" s="1"/>
  <c r="AZ270" i="5" a="1"/>
  <c r="AZ270" i="5" s="1"/>
  <c r="AZ257" i="5" a="1"/>
  <c r="AZ257" i="5" s="1"/>
  <c r="AZ267" i="5" a="1"/>
  <c r="AZ267" i="5" s="1"/>
  <c r="AZ254" i="5" a="1"/>
  <c r="AZ254" i="5" s="1"/>
  <c r="AZ263" i="5" a="1"/>
  <c r="AZ263" i="5" s="1"/>
  <c r="AU71" i="6" s="1"/>
  <c r="AZ259" i="5" a="1"/>
  <c r="AZ259" i="5" s="1"/>
  <c r="AZ253" i="5" a="1"/>
  <c r="AZ253" i="5" s="1"/>
  <c r="AZ248" i="5" a="1"/>
  <c r="AZ248" i="5" s="1"/>
  <c r="AZ246" i="5" a="1"/>
  <c r="AZ246" i="5" s="1"/>
  <c r="AZ245" i="5" a="1"/>
  <c r="AZ245" i="5" s="1"/>
  <c r="AZ239" i="5" a="1"/>
  <c r="AZ239" i="5" s="1"/>
  <c r="AZ234" i="5" a="1"/>
  <c r="AZ234" i="5" s="1"/>
  <c r="AZ233" i="5" a="1"/>
  <c r="AZ233" i="5" s="1"/>
  <c r="AZ252" i="5" a="1"/>
  <c r="AZ252" i="5" s="1"/>
  <c r="AZ249" i="5" a="1"/>
  <c r="AZ249" i="5" s="1"/>
  <c r="AZ251" i="5" a="1"/>
  <c r="AZ251" i="5" s="1"/>
  <c r="AZ238" i="5" a="1"/>
  <c r="AZ238" i="5" s="1"/>
  <c r="AZ243" i="5" a="1"/>
  <c r="AZ243" i="5" s="1"/>
  <c r="AZ237" i="5" a="1"/>
  <c r="AZ237" i="5" s="1"/>
  <c r="AZ250" i="5" a="1"/>
  <c r="AZ250" i="5" s="1"/>
  <c r="AZ242" i="5" a="1"/>
  <c r="AZ242" i="5" s="1"/>
  <c r="AZ244" i="5" a="1"/>
  <c r="AZ244" i="5" s="1"/>
  <c r="AZ236" i="5" a="1"/>
  <c r="AZ236" i="5" s="1"/>
  <c r="AZ241" i="5" a="1"/>
  <c r="AZ241" i="5" s="1"/>
  <c r="AZ235" i="5" a="1"/>
  <c r="AZ235" i="5" s="1"/>
  <c r="AU64" i="6" s="1"/>
  <c r="AZ247" i="5" a="1"/>
  <c r="AZ247" i="5" s="1"/>
  <c r="AZ240" i="5" a="1"/>
  <c r="AZ240" i="5" s="1"/>
  <c r="AZ225" i="5" a="1"/>
  <c r="AZ225" i="5" s="1"/>
  <c r="AZ212" i="5" a="1"/>
  <c r="AZ212" i="5" s="1"/>
  <c r="AZ232" i="5" a="1"/>
  <c r="AZ232" i="5" s="1"/>
  <c r="AZ231" i="5" a="1"/>
  <c r="AZ231" i="5" s="1"/>
  <c r="AZ228" i="5" a="1"/>
  <c r="AZ228" i="5" s="1"/>
  <c r="AZ216" i="5" a="1"/>
  <c r="AZ216" i="5" s="1"/>
  <c r="AZ230" i="5" a="1"/>
  <c r="AZ230" i="5" s="1"/>
  <c r="AZ224" i="5" a="1"/>
  <c r="AZ224" i="5" s="1"/>
  <c r="AZ217" i="5" a="1"/>
  <c r="AZ217" i="5" s="1"/>
  <c r="AZ211" i="5" a="1"/>
  <c r="AZ211" i="5" s="1"/>
  <c r="AZ223" i="5" a="1"/>
  <c r="AZ223" i="5" s="1"/>
  <c r="AZ218" i="5" a="1"/>
  <c r="AZ218" i="5" s="1"/>
  <c r="AZ215" i="5" a="1"/>
  <c r="AZ215" i="5" s="1"/>
  <c r="AZ227" i="5" a="1"/>
  <c r="AZ227" i="5" s="1"/>
  <c r="AU62" i="6" s="1"/>
  <c r="AZ229" i="5" a="1"/>
  <c r="AZ229" i="5" s="1"/>
  <c r="AZ222" i="5" a="1"/>
  <c r="AZ222" i="5" s="1"/>
  <c r="AZ219" i="5" a="1"/>
  <c r="AZ219" i="5" s="1"/>
  <c r="AZ214" i="5" a="1"/>
  <c r="AZ214" i="5" s="1"/>
  <c r="AZ221" i="5" a="1"/>
  <c r="AZ221" i="5" s="1"/>
  <c r="AZ220" i="5" a="1"/>
  <c r="AZ220" i="5" s="1"/>
  <c r="AZ213" i="5" a="1"/>
  <c r="AZ213" i="5" s="1"/>
  <c r="AZ226" i="5" a="1"/>
  <c r="AZ226" i="5" s="1"/>
  <c r="AZ209" i="5" a="1"/>
  <c r="AZ209" i="5" s="1"/>
  <c r="AZ194" i="5" a="1"/>
  <c r="AZ194" i="5" s="1"/>
  <c r="AZ181" i="5" a="1"/>
  <c r="AZ181" i="5" s="1"/>
  <c r="AZ174" i="5" a="1"/>
  <c r="AZ174" i="5" s="1"/>
  <c r="AZ208" i="5" a="1"/>
  <c r="AZ208" i="5" s="1"/>
  <c r="AZ206" i="5" a="1"/>
  <c r="AZ206" i="5" s="1"/>
  <c r="AZ201" i="5" a="1"/>
  <c r="AZ201" i="5" s="1"/>
  <c r="AZ195" i="5" a="1"/>
  <c r="AZ195" i="5" s="1"/>
  <c r="AU54" i="6" s="1"/>
  <c r="AZ185" i="5" a="1"/>
  <c r="AZ185" i="5" s="1"/>
  <c r="AZ177" i="5" a="1"/>
  <c r="AZ177" i="5" s="1"/>
  <c r="AZ172" i="5" a="1"/>
  <c r="AZ172" i="5" s="1"/>
  <c r="AZ205" i="5" a="1"/>
  <c r="AZ205" i="5" s="1"/>
  <c r="AZ190" i="5" a="1"/>
  <c r="AZ190" i="5" s="1"/>
  <c r="AZ186" i="5" a="1"/>
  <c r="AZ186" i="5" s="1"/>
  <c r="AZ182" i="5" a="1"/>
  <c r="AZ182" i="5" s="1"/>
  <c r="AZ178" i="5" a="1"/>
  <c r="AZ178" i="5" s="1"/>
  <c r="AZ200" i="5" a="1"/>
  <c r="AZ200" i="5" s="1"/>
  <c r="AZ196" i="5" a="1"/>
  <c r="AZ196" i="5" s="1"/>
  <c r="AZ176" i="5" a="1"/>
  <c r="AZ176" i="5" s="1"/>
  <c r="AZ171" i="5" a="1"/>
  <c r="AZ171" i="5" s="1"/>
  <c r="AZ204" i="5" a="1"/>
  <c r="AZ204" i="5" s="1"/>
  <c r="AZ199" i="5" a="1"/>
  <c r="AZ199" i="5" s="1"/>
  <c r="AU55" i="6" s="1"/>
  <c r="AZ192" i="5" a="1"/>
  <c r="AZ192" i="5" s="1"/>
  <c r="AZ191" i="5" a="1"/>
  <c r="AZ191" i="5" s="1"/>
  <c r="AU53" i="6" s="1"/>
  <c r="AZ207" i="5" a="1"/>
  <c r="AZ207" i="5" s="1"/>
  <c r="AZ203" i="5" a="1"/>
  <c r="AZ203" i="5" s="1"/>
  <c r="AZ198" i="5" a="1"/>
  <c r="AZ198" i="5" s="1"/>
  <c r="AZ197" i="5" a="1"/>
  <c r="AZ197" i="5" s="1"/>
  <c r="AZ187" i="5" a="1"/>
  <c r="AZ187" i="5" s="1"/>
  <c r="AZ183" i="5" a="1"/>
  <c r="AZ183" i="5" s="1"/>
  <c r="AZ179" i="5" a="1"/>
  <c r="AZ179" i="5" s="1"/>
  <c r="AZ175" i="5" a="1"/>
  <c r="AZ175" i="5" s="1"/>
  <c r="AU49" i="6" s="1"/>
  <c r="AZ210" i="5" a="1"/>
  <c r="AZ210" i="5" s="1"/>
  <c r="AZ193" i="5" a="1"/>
  <c r="AZ193" i="5" s="1"/>
  <c r="AZ180" i="5" a="1"/>
  <c r="AZ180" i="5" s="1"/>
  <c r="AZ173" i="5" a="1"/>
  <c r="AZ173" i="5" s="1"/>
  <c r="AZ202" i="5" a="1"/>
  <c r="AZ202" i="5" s="1"/>
  <c r="AZ189" i="5" a="1"/>
  <c r="AZ189" i="5" s="1"/>
  <c r="AZ188" i="5" a="1"/>
  <c r="AZ188" i="5" s="1"/>
  <c r="AZ184" i="5" a="1"/>
  <c r="AZ184" i="5" s="1"/>
  <c r="AZ170" i="5" a="1"/>
  <c r="AZ170" i="5" s="1"/>
  <c r="AZ168" i="5" a="1"/>
  <c r="AZ168" i="5" s="1"/>
  <c r="AZ157" i="5" a="1"/>
  <c r="AZ157" i="5" s="1"/>
  <c r="AZ153" i="5" a="1"/>
  <c r="AZ153" i="5" s="1"/>
  <c r="AZ151" i="5" a="1"/>
  <c r="AZ151" i="5" s="1"/>
  <c r="AZ149" i="5" a="1"/>
  <c r="AZ149" i="5" s="1"/>
  <c r="AZ148" i="5" a="1"/>
  <c r="AZ148" i="5" s="1"/>
  <c r="AZ147" i="5" a="1"/>
  <c r="AZ147" i="5" s="1"/>
  <c r="AU42" i="6" s="1"/>
  <c r="AZ146" i="5" a="1"/>
  <c r="AZ146" i="5" s="1"/>
  <c r="AZ142" i="5" a="1"/>
  <c r="AZ142" i="5" s="1"/>
  <c r="AZ166" i="5" a="1"/>
  <c r="AZ166" i="5" s="1"/>
  <c r="AZ165" i="5" a="1"/>
  <c r="AZ165" i="5" s="1"/>
  <c r="AZ164" i="5" a="1"/>
  <c r="AZ164" i="5" s="1"/>
  <c r="AZ163" i="5" a="1"/>
  <c r="AZ163" i="5" s="1"/>
  <c r="AZ162" i="5" a="1"/>
  <c r="AZ162" i="5" s="1"/>
  <c r="AZ158" i="5" a="1"/>
  <c r="AZ158" i="5" s="1"/>
  <c r="AZ137" i="5" a="1"/>
  <c r="AZ137" i="5" s="1"/>
  <c r="AZ128" i="5" a="1"/>
  <c r="AZ128" i="5" s="1"/>
  <c r="AZ167" i="5" a="1"/>
  <c r="AZ167" i="5" s="1"/>
  <c r="AZ161" i="5" a="1"/>
  <c r="AZ161" i="5" s="1"/>
  <c r="AZ160" i="5" a="1"/>
  <c r="AZ160" i="5" s="1"/>
  <c r="AZ145" i="5" a="1"/>
  <c r="AZ145" i="5" s="1"/>
  <c r="AZ141" i="5" a="1"/>
  <c r="AZ141" i="5" s="1"/>
  <c r="AZ136" i="5" a="1"/>
  <c r="AZ136" i="5" s="1"/>
  <c r="AZ135" i="5" a="1"/>
  <c r="AZ135" i="5" s="1"/>
  <c r="AZ134" i="5" a="1"/>
  <c r="AZ134" i="5" s="1"/>
  <c r="AZ133" i="5" a="1"/>
  <c r="AZ133" i="5" s="1"/>
  <c r="AZ131" i="5" a="1"/>
  <c r="AZ131" i="5" s="1"/>
  <c r="AU38" i="6" s="1"/>
  <c r="AZ159" i="5" a="1"/>
  <c r="AZ159" i="5" s="1"/>
  <c r="AZ154" i="5" a="1"/>
  <c r="AZ154" i="5" s="1"/>
  <c r="AZ126" i="5" a="1"/>
  <c r="AZ126" i="5" s="1"/>
  <c r="AZ155" i="5" a="1"/>
  <c r="AZ155" i="5" s="1"/>
  <c r="AU44" i="6" s="1"/>
  <c r="AZ140" i="5" a="1"/>
  <c r="AZ140" i="5" s="1"/>
  <c r="AZ129" i="5" a="1"/>
  <c r="AZ129" i="5" s="1"/>
  <c r="AZ169" i="5" a="1"/>
  <c r="AZ169" i="5" s="1"/>
  <c r="AZ156" i="5" a="1"/>
  <c r="AZ156" i="5" s="1"/>
  <c r="AZ152" i="5" a="1"/>
  <c r="AZ152" i="5" s="1"/>
  <c r="AZ139" i="5" a="1"/>
  <c r="AZ139" i="5" s="1"/>
  <c r="AU40" i="6" s="1"/>
  <c r="AZ132" i="5" a="1"/>
  <c r="AZ132" i="5" s="1"/>
  <c r="AZ144" i="5" a="1"/>
  <c r="AZ144" i="5" s="1"/>
  <c r="AZ127" i="5" a="1"/>
  <c r="AZ127" i="5" s="1"/>
  <c r="AZ150" i="5" a="1"/>
  <c r="AZ150" i="5" s="1"/>
  <c r="AZ143" i="5" a="1"/>
  <c r="AZ143" i="5" s="1"/>
  <c r="AZ138" i="5" a="1"/>
  <c r="AZ138" i="5" s="1"/>
  <c r="AZ130" i="5" a="1"/>
  <c r="AZ130" i="5" s="1"/>
  <c r="AZ123" i="5" a="1"/>
  <c r="AZ123" i="5" s="1"/>
  <c r="AZ115" i="5" a="1"/>
  <c r="AZ115" i="5" s="1"/>
  <c r="AZ110" i="5" a="1"/>
  <c r="AZ110" i="5" s="1"/>
  <c r="AZ101" i="5" a="1"/>
  <c r="AZ101" i="5" s="1"/>
  <c r="AZ88" i="5" a="1"/>
  <c r="AZ88" i="5" s="1"/>
  <c r="AZ122" i="5" a="1"/>
  <c r="AZ122" i="5" s="1"/>
  <c r="AZ119" i="5" a="1"/>
  <c r="AZ119" i="5" s="1"/>
  <c r="AU35" i="6" s="1"/>
  <c r="AZ114" i="5" a="1"/>
  <c r="AZ114" i="5" s="1"/>
  <c r="AZ109" i="5" a="1"/>
  <c r="AZ109" i="5" s="1"/>
  <c r="AZ106" i="5" a="1"/>
  <c r="AZ106" i="5" s="1"/>
  <c r="AZ96" i="5" a="1"/>
  <c r="AZ96" i="5" s="1"/>
  <c r="AZ85" i="5" a="1"/>
  <c r="AZ85" i="5" s="1"/>
  <c r="AZ124" i="5" a="1"/>
  <c r="AZ124" i="5" s="1"/>
  <c r="AZ117" i="5" a="1"/>
  <c r="AZ117" i="5" s="1"/>
  <c r="AZ105" i="5" a="1"/>
  <c r="AZ105" i="5" s="1"/>
  <c r="AZ93" i="5" a="1"/>
  <c r="AZ93" i="5" s="1"/>
  <c r="AZ121" i="5" a="1"/>
  <c r="AZ121" i="5" s="1"/>
  <c r="AZ113" i="5" a="1"/>
  <c r="AZ113" i="5" s="1"/>
  <c r="AZ108" i="5" a="1"/>
  <c r="AZ108" i="5" s="1"/>
  <c r="AZ104" i="5" a="1"/>
  <c r="AZ104" i="5" s="1"/>
  <c r="AZ102" i="5" a="1"/>
  <c r="AZ102" i="5" s="1"/>
  <c r="AZ90" i="5" a="1"/>
  <c r="AZ90" i="5" s="1"/>
  <c r="AZ125" i="5" a="1"/>
  <c r="AZ125" i="5" s="1"/>
  <c r="AZ120" i="5" a="1"/>
  <c r="AZ120" i="5" s="1"/>
  <c r="AZ98" i="5" a="1"/>
  <c r="AZ98" i="5" s="1"/>
  <c r="AZ87" i="5" a="1"/>
  <c r="AZ87" i="5" s="1"/>
  <c r="AZ84" i="5" a="1"/>
  <c r="AZ84" i="5" s="1"/>
  <c r="AZ112" i="5" a="1"/>
  <c r="AZ112" i="5" s="1"/>
  <c r="AZ107" i="5" a="1"/>
  <c r="AZ107" i="5" s="1"/>
  <c r="AZ99" i="5" a="1"/>
  <c r="AZ99" i="5" s="1"/>
  <c r="AZ95" i="5" a="1"/>
  <c r="AZ95" i="5" s="1"/>
  <c r="AZ118" i="5" a="1"/>
  <c r="AZ118" i="5" s="1"/>
  <c r="AZ116" i="5" a="1"/>
  <c r="AZ116" i="5" s="1"/>
  <c r="AZ111" i="5" a="1"/>
  <c r="AZ111" i="5" s="1"/>
  <c r="AZ103" i="5" a="1"/>
  <c r="AZ103" i="5" s="1"/>
  <c r="AU31" i="6" s="1"/>
  <c r="AZ92" i="5" a="1"/>
  <c r="AZ92" i="5" s="1"/>
  <c r="AZ89" i="5" a="1"/>
  <c r="AZ89" i="5" s="1"/>
  <c r="AZ86" i="5" a="1"/>
  <c r="AZ86" i="5" s="1"/>
  <c r="AZ100" i="5" a="1"/>
  <c r="AZ100" i="5" s="1"/>
  <c r="AZ97" i="5" a="1"/>
  <c r="AZ97" i="5" s="1"/>
  <c r="AZ94" i="5" a="1"/>
  <c r="AZ94" i="5" s="1"/>
  <c r="AZ91" i="5" a="1"/>
  <c r="AZ91" i="5" s="1"/>
  <c r="AZ78" i="5" a="1"/>
  <c r="AZ78" i="5" s="1"/>
  <c r="AZ71" i="5" a="1"/>
  <c r="AZ71" i="5" s="1"/>
  <c r="AZ63" i="5" a="1"/>
  <c r="AZ63" i="5" s="1"/>
  <c r="AZ53" i="5" a="1"/>
  <c r="AZ53" i="5" s="1"/>
  <c r="AZ82" i="5" a="1"/>
  <c r="AZ82" i="5" s="1"/>
  <c r="AZ74" i="5" a="1"/>
  <c r="AZ74" i="5" s="1"/>
  <c r="AZ66" i="5" a="1"/>
  <c r="AZ66" i="5" s="1"/>
  <c r="AZ45" i="5" a="1"/>
  <c r="AZ45" i="5" s="1"/>
  <c r="AZ80" i="5" a="1"/>
  <c r="AZ80" i="5" s="1"/>
  <c r="AZ69" i="5" a="1"/>
  <c r="AZ69" i="5" s="1"/>
  <c r="AZ61" i="5" a="1"/>
  <c r="AZ61" i="5" s="1"/>
  <c r="AZ83" i="5" a="1"/>
  <c r="AZ83" i="5" s="1"/>
  <c r="AZ72" i="5" a="1"/>
  <c r="AZ72" i="5" s="1"/>
  <c r="AZ64" i="5" a="1"/>
  <c r="AZ64" i="5" s="1"/>
  <c r="AZ56" i="5" a="1"/>
  <c r="AZ56" i="5" s="1"/>
  <c r="AZ43" i="5" a="1"/>
  <c r="AZ43" i="5" s="1"/>
  <c r="AZ77" i="5" a="1"/>
  <c r="AZ77" i="5" s="1"/>
  <c r="AZ75" i="5" a="1"/>
  <c r="AZ75" i="5" s="1"/>
  <c r="AZ67" i="5" a="1"/>
  <c r="AZ67" i="5" s="1"/>
  <c r="AU22" i="6" s="1"/>
  <c r="AZ59" i="5" a="1"/>
  <c r="AZ59" i="5" s="1"/>
  <c r="AZ55" i="5" a="1"/>
  <c r="AZ55" i="5" s="1"/>
  <c r="AZ70" i="5" a="1"/>
  <c r="AZ70" i="5" s="1"/>
  <c r="AZ62" i="5" a="1"/>
  <c r="AZ62" i="5" s="1"/>
  <c r="AZ46" i="5" a="1"/>
  <c r="AZ46" i="5" s="1"/>
  <c r="AZ81" i="5" a="1"/>
  <c r="AZ81" i="5" s="1"/>
  <c r="AZ79" i="5" a="1"/>
  <c r="AZ79" i="5" s="1"/>
  <c r="AZ73" i="5" a="1"/>
  <c r="AZ73" i="5" s="1"/>
  <c r="AZ65" i="5" a="1"/>
  <c r="AZ65" i="5" s="1"/>
  <c r="AZ58" i="5" a="1"/>
  <c r="AZ58" i="5" s="1"/>
  <c r="AZ54" i="5" a="1"/>
  <c r="AZ54" i="5" s="1"/>
  <c r="AZ76" i="5" a="1"/>
  <c r="AZ76" i="5" s="1"/>
  <c r="AZ68" i="5" a="1"/>
  <c r="AZ68" i="5" s="1"/>
  <c r="AZ60" i="5" a="1"/>
  <c r="AZ60" i="5" s="1"/>
  <c r="AZ57" i="5" a="1"/>
  <c r="AZ57" i="5" s="1"/>
  <c r="AZ49" i="5" a="1"/>
  <c r="AZ49" i="5" s="1"/>
  <c r="AZ37" i="5" a="1"/>
  <c r="AZ37" i="5" s="1"/>
  <c r="AZ29" i="5" a="1"/>
  <c r="AZ29" i="5" s="1"/>
  <c r="AZ23" i="5" a="1"/>
  <c r="AZ23" i="5" s="1"/>
  <c r="AZ52" i="5" a="1"/>
  <c r="AZ52" i="5" s="1"/>
  <c r="AZ42" i="5" a="1"/>
  <c r="AZ42" i="5" s="1"/>
  <c r="AZ40" i="5" a="1"/>
  <c r="AZ40" i="5" s="1"/>
  <c r="AZ32" i="5" a="1"/>
  <c r="AZ32" i="5" s="1"/>
  <c r="AZ24" i="5" a="1"/>
  <c r="AZ24" i="5" s="1"/>
  <c r="AZ20" i="5" a="1"/>
  <c r="AZ20" i="5" s="1"/>
  <c r="AZ15" i="5" a="1"/>
  <c r="AZ15" i="5" s="1"/>
  <c r="AZ6" i="5" a="1"/>
  <c r="AZ6" i="5" s="1"/>
  <c r="AU6" i="6" s="1"/>
  <c r="AZ47" i="5" a="1"/>
  <c r="AZ47" i="5" s="1"/>
  <c r="AU17" i="6" s="1"/>
  <c r="AZ35" i="5" a="1"/>
  <c r="AZ35" i="5" s="1"/>
  <c r="AZ27" i="5" a="1"/>
  <c r="AZ27" i="5" s="1"/>
  <c r="AU12" i="6" s="1"/>
  <c r="AZ22" i="5" a="1"/>
  <c r="AZ22" i="5" s="1"/>
  <c r="AZ12" i="5" a="1"/>
  <c r="AZ12" i="5" s="1"/>
  <c r="AZ50" i="5" a="1"/>
  <c r="AZ50" i="5" s="1"/>
  <c r="AZ44" i="5" a="1"/>
  <c r="AZ44" i="5" s="1"/>
  <c r="AZ38" i="5" a="1"/>
  <c r="AZ38" i="5" s="1"/>
  <c r="AZ30" i="5" a="1"/>
  <c r="AZ30" i="5" s="1"/>
  <c r="AZ17" i="5" a="1"/>
  <c r="AZ17" i="5" s="1"/>
  <c r="AZ9" i="5" a="1"/>
  <c r="AZ9" i="5" s="1"/>
  <c r="AZ8" i="5" a="1"/>
  <c r="AZ8" i="5" s="1"/>
  <c r="AZ7" i="5" a="1"/>
  <c r="AZ7" i="5" s="1"/>
  <c r="AZ33" i="5" a="1"/>
  <c r="AZ33" i="5" s="1"/>
  <c r="AZ25" i="5" a="1"/>
  <c r="AZ25" i="5" s="1"/>
  <c r="AZ14" i="5" a="1"/>
  <c r="AZ14" i="5" s="1"/>
  <c r="AZ11" i="5" a="1"/>
  <c r="AZ11" i="5" s="1"/>
  <c r="AZ48" i="5" a="1"/>
  <c r="AZ48" i="5" s="1"/>
  <c r="AZ41" i="5" a="1"/>
  <c r="AZ41" i="5" s="1"/>
  <c r="AZ36" i="5" a="1"/>
  <c r="AZ36" i="5" s="1"/>
  <c r="AZ28" i="5" a="1"/>
  <c r="AZ28" i="5" s="1"/>
  <c r="AZ21" i="5" a="1"/>
  <c r="AZ21" i="5" s="1"/>
  <c r="AZ18" i="5" a="1"/>
  <c r="AZ18" i="5" s="1"/>
  <c r="AZ51" i="5" a="1"/>
  <c r="AZ51" i="5" s="1"/>
  <c r="AZ39" i="5" a="1"/>
  <c r="AZ39" i="5" s="1"/>
  <c r="AZ31" i="5" a="1"/>
  <c r="AZ31" i="5" s="1"/>
  <c r="AZ16" i="5" a="1"/>
  <c r="AZ16" i="5" s="1"/>
  <c r="AZ34" i="5" a="1"/>
  <c r="AZ34" i="5" s="1"/>
  <c r="AZ26" i="5" a="1"/>
  <c r="AZ26" i="5" s="1"/>
  <c r="AZ19" i="5" a="1"/>
  <c r="AZ19" i="5" s="1"/>
  <c r="AU10" i="6" s="1"/>
  <c r="AZ13" i="5" a="1"/>
  <c r="AZ13" i="5" s="1"/>
  <c r="AZ10" i="5" a="1"/>
  <c r="AZ10" i="5" s="1"/>
  <c r="H355" i="5" a="1"/>
  <c r="H355" i="5" s="1"/>
  <c r="H351" i="5" a="1"/>
  <c r="H351" i="5" s="1"/>
  <c r="H356" i="5" a="1"/>
  <c r="H356" i="5" s="1"/>
  <c r="H354" i="5" a="1"/>
  <c r="H354" i="5" s="1"/>
  <c r="H357" i="5" a="1"/>
  <c r="H357" i="5" s="1"/>
  <c r="H353" i="5" a="1"/>
  <c r="H353" i="5" s="1"/>
  <c r="H352" i="5" a="1"/>
  <c r="H352" i="5" s="1"/>
  <c r="H358" i="5" a="1"/>
  <c r="H358" i="5" s="1"/>
  <c r="H349" i="5" a="1"/>
  <c r="H349" i="5" s="1"/>
  <c r="H346" i="5" a="1"/>
  <c r="H346" i="5" s="1"/>
  <c r="H342" i="5" a="1"/>
  <c r="H342" i="5" s="1"/>
  <c r="H348" i="5" a="1"/>
  <c r="H348" i="5" s="1"/>
  <c r="H350" i="5" a="1"/>
  <c r="H350" i="5" s="1"/>
  <c r="H345" i="5" a="1"/>
  <c r="H345" i="5" s="1"/>
  <c r="H344" i="5" a="1"/>
  <c r="H344" i="5" s="1"/>
  <c r="H347" i="5" a="1"/>
  <c r="H347" i="5" s="1"/>
  <c r="H341" i="5" a="1"/>
  <c r="H341" i="5" s="1"/>
  <c r="H343" i="5" a="1"/>
  <c r="H343" i="5" s="1"/>
  <c r="H340" i="5" a="1"/>
  <c r="H340" i="5" s="1"/>
  <c r="H337" i="5" a="1"/>
  <c r="H337" i="5" s="1"/>
  <c r="H334" i="5" a="1"/>
  <c r="H334" i="5" s="1"/>
  <c r="H331" i="5" a="1"/>
  <c r="H331" i="5" s="1"/>
  <c r="H339" i="5" a="1"/>
  <c r="H339" i="5" s="1"/>
  <c r="H332" i="5" a="1"/>
  <c r="H332" i="5" s="1"/>
  <c r="H336" i="5" a="1"/>
  <c r="H336" i="5" s="1"/>
  <c r="H338" i="5" a="1"/>
  <c r="H338" i="5" s="1"/>
  <c r="H335" i="5" a="1"/>
  <c r="H335" i="5" s="1"/>
  <c r="H333" i="5" a="1"/>
  <c r="H333" i="5" s="1"/>
  <c r="H322" i="5" a="1"/>
  <c r="H322" i="5" s="1"/>
  <c r="H320" i="5" a="1"/>
  <c r="H320" i="5" s="1"/>
  <c r="H312" i="5" a="1"/>
  <c r="H312" i="5" s="1"/>
  <c r="H318" i="5" a="1"/>
  <c r="H318" i="5" s="1"/>
  <c r="H329" i="5" a="1"/>
  <c r="H329" i="5" s="1"/>
  <c r="H327" i="5" a="1"/>
  <c r="H327" i="5" s="1"/>
  <c r="H325" i="5" a="1"/>
  <c r="H325" i="5" s="1"/>
  <c r="H316" i="5" a="1"/>
  <c r="H316" i="5" s="1"/>
  <c r="H313" i="5" a="1"/>
  <c r="H313" i="5" s="1"/>
  <c r="H323" i="5" a="1"/>
  <c r="H323" i="5" s="1"/>
  <c r="H314" i="5" a="1"/>
  <c r="H314" i="5" s="1"/>
  <c r="H328" i="5" a="1"/>
  <c r="H328" i="5" s="1"/>
  <c r="H321" i="5" a="1"/>
  <c r="H321" i="5" s="1"/>
  <c r="H319" i="5" a="1"/>
  <c r="H319" i="5" s="1"/>
  <c r="H317" i="5" a="1"/>
  <c r="H317" i="5" s="1"/>
  <c r="H315" i="5" a="1"/>
  <c r="H315" i="5" s="1"/>
  <c r="H330" i="5" a="1"/>
  <c r="H330" i="5" s="1"/>
  <c r="H326" i="5" a="1"/>
  <c r="H326" i="5" s="1"/>
  <c r="H324" i="5" a="1"/>
  <c r="H324" i="5" s="1"/>
  <c r="H304" i="5" a="1"/>
  <c r="H304" i="5" s="1"/>
  <c r="H301" i="5" a="1"/>
  <c r="H301" i="5" s="1"/>
  <c r="H296" i="5" a="1"/>
  <c r="H296" i="5" s="1"/>
  <c r="H298" i="5" a="1"/>
  <c r="H298" i="5" s="1"/>
  <c r="H295" i="5" a="1"/>
  <c r="H295" i="5" s="1"/>
  <c r="H309" i="5" a="1"/>
  <c r="H309" i="5" s="1"/>
  <c r="H307" i="5" a="1"/>
  <c r="H307" i="5" s="1"/>
  <c r="H303" i="5" a="1"/>
  <c r="H303" i="5" s="1"/>
  <c r="H294" i="5" a="1"/>
  <c r="H294" i="5" s="1"/>
  <c r="H310" i="5" a="1"/>
  <c r="H310" i="5" s="1"/>
  <c r="H300" i="5" a="1"/>
  <c r="H300" i="5" s="1"/>
  <c r="H311" i="5" a="1"/>
  <c r="H311" i="5" s="1"/>
  <c r="H305" i="5" a="1"/>
  <c r="H305" i="5" s="1"/>
  <c r="H292" i="5" a="1"/>
  <c r="H292" i="5" s="1"/>
  <c r="H308" i="5" a="1"/>
  <c r="H308" i="5" s="1"/>
  <c r="H293" i="5" a="1"/>
  <c r="H293" i="5" s="1"/>
  <c r="H299" i="5" a="1"/>
  <c r="H299" i="5" s="1"/>
  <c r="H297" i="5" a="1"/>
  <c r="H297" i="5" s="1"/>
  <c r="H306" i="5" a="1"/>
  <c r="H306" i="5" s="1"/>
  <c r="H302" i="5" a="1"/>
  <c r="H302" i="5" s="1"/>
  <c r="H291" i="5" a="1"/>
  <c r="H291" i="5" s="1"/>
  <c r="H288" i="5" a="1"/>
  <c r="H288" i="5" s="1"/>
  <c r="H285" i="5" a="1"/>
  <c r="H285" i="5" s="1"/>
  <c r="H282" i="5" a="1"/>
  <c r="H282" i="5" s="1"/>
  <c r="H276" i="5" a="1"/>
  <c r="H276" i="5" s="1"/>
  <c r="H290" i="5" a="1"/>
  <c r="H290" i="5" s="1"/>
  <c r="H289" i="5" a="1"/>
  <c r="H289" i="5" s="1"/>
  <c r="H287" i="5" a="1"/>
  <c r="H287" i="5" s="1"/>
  <c r="H286" i="5" a="1"/>
  <c r="H286" i="5" s="1"/>
  <c r="H281" i="5" a="1"/>
  <c r="H281" i="5" s="1"/>
  <c r="H279" i="5" a="1"/>
  <c r="H279" i="5" s="1"/>
  <c r="H278" i="5" a="1"/>
  <c r="H278" i="5" s="1"/>
  <c r="H273" i="5" a="1"/>
  <c r="H273" i="5" s="1"/>
  <c r="H275" i="5" a="1"/>
  <c r="H275" i="5" s="1"/>
  <c r="H284" i="5" a="1"/>
  <c r="H284" i="5" s="1"/>
  <c r="H280" i="5" a="1"/>
  <c r="H280" i="5" s="1"/>
  <c r="H274" i="5" a="1"/>
  <c r="H274" i="5" s="1"/>
  <c r="H283" i="5" a="1"/>
  <c r="H283" i="5" s="1"/>
  <c r="H277" i="5" a="1"/>
  <c r="H277" i="5" s="1"/>
  <c r="H271" i="5" a="1"/>
  <c r="H271" i="5" s="1"/>
  <c r="H264" i="5" a="1"/>
  <c r="H264" i="5" s="1"/>
  <c r="H263" i="5" a="1"/>
  <c r="H263" i="5" s="1"/>
  <c r="H260" i="5" a="1"/>
  <c r="H260" i="5" s="1"/>
  <c r="H257" i="5" a="1"/>
  <c r="H257" i="5" s="1"/>
  <c r="H270" i="5" a="1"/>
  <c r="H270" i="5" s="1"/>
  <c r="H262" i="5" a="1"/>
  <c r="H262" i="5" s="1"/>
  <c r="H272" i="5" a="1"/>
  <c r="H272" i="5" s="1"/>
  <c r="H254" i="5" a="1"/>
  <c r="H254" i="5" s="1"/>
  <c r="H259" i="5" a="1"/>
  <c r="H259" i="5" s="1"/>
  <c r="H256" i="5" a="1"/>
  <c r="H256" i="5" s="1"/>
  <c r="H269" i="5" a="1"/>
  <c r="H269" i="5" s="1"/>
  <c r="H265" i="5" a="1"/>
  <c r="H265" i="5" s="1"/>
  <c r="H266" i="5" a="1"/>
  <c r="H266" i="5" s="1"/>
  <c r="H261" i="5" a="1"/>
  <c r="H261" i="5" s="1"/>
  <c r="H268" i="5" a="1"/>
  <c r="H268" i="5" s="1"/>
  <c r="H267" i="5" a="1"/>
  <c r="H267" i="5" s="1"/>
  <c r="H258" i="5" a="1"/>
  <c r="H258" i="5" s="1"/>
  <c r="H255" i="5" a="1"/>
  <c r="H255" i="5" s="1"/>
  <c r="H234" i="5" a="1"/>
  <c r="H234" i="5" s="1"/>
  <c r="H250" i="5" a="1"/>
  <c r="H250" i="5" s="1"/>
  <c r="H246" i="5" a="1"/>
  <c r="H246" i="5" s="1"/>
  <c r="H245" i="5" a="1"/>
  <c r="H245" i="5" s="1"/>
  <c r="H239" i="5" a="1"/>
  <c r="H239" i="5" s="1"/>
  <c r="H252" i="5" a="1"/>
  <c r="H252" i="5" s="1"/>
  <c r="H244" i="5" a="1"/>
  <c r="H244" i="5" s="1"/>
  <c r="H238" i="5" a="1"/>
  <c r="H238" i="5" s="1"/>
  <c r="H249" i="5" a="1"/>
  <c r="H249" i="5" s="1"/>
  <c r="H248" i="5" a="1"/>
  <c r="H248" i="5" s="1"/>
  <c r="H243" i="5" a="1"/>
  <c r="H243" i="5" s="1"/>
  <c r="H247" i="5" a="1"/>
  <c r="H247" i="5" s="1"/>
  <c r="H242" i="5" a="1"/>
  <c r="H242" i="5" s="1"/>
  <c r="H237" i="5" a="1"/>
  <c r="H237" i="5" s="1"/>
  <c r="H236" i="5" a="1"/>
  <c r="H236" i="5" s="1"/>
  <c r="H251" i="5" a="1"/>
  <c r="H251" i="5" s="1"/>
  <c r="H235" i="5" a="1"/>
  <c r="H235" i="5" s="1"/>
  <c r="H253" i="5" a="1"/>
  <c r="H253" i="5" s="1"/>
  <c r="H241" i="5" a="1"/>
  <c r="H241" i="5" s="1"/>
  <c r="H240" i="5" a="1"/>
  <c r="H240" i="5" s="1"/>
  <c r="H221" i="5" a="1"/>
  <c r="H221" i="5" s="1"/>
  <c r="H213" i="5" a="1"/>
  <c r="H213" i="5" s="1"/>
  <c r="H232" i="5" a="1"/>
  <c r="H232" i="5" s="1"/>
  <c r="H230" i="5" a="1"/>
  <c r="H230" i="5" s="1"/>
  <c r="H225" i="5" a="1"/>
  <c r="H225" i="5" s="1"/>
  <c r="H212" i="5" a="1"/>
  <c r="H212" i="5" s="1"/>
  <c r="H231" i="5" a="1"/>
  <c r="H231" i="5" s="1"/>
  <c r="H224" i="5" a="1"/>
  <c r="H224" i="5" s="1"/>
  <c r="H216" i="5" a="1"/>
  <c r="H216" i="5" s="1"/>
  <c r="H233" i="5" a="1"/>
  <c r="H233" i="5" s="1"/>
  <c r="H223" i="5" a="1"/>
  <c r="H223" i="5" s="1"/>
  <c r="H229" i="5" a="1"/>
  <c r="H229" i="5" s="1"/>
  <c r="H222" i="5" a="1"/>
  <c r="H222" i="5" s="1"/>
  <c r="H219" i="5" a="1"/>
  <c r="H219" i="5" s="1"/>
  <c r="H215" i="5" a="1"/>
  <c r="H215" i="5" s="1"/>
  <c r="H227" i="5" a="1"/>
  <c r="H227" i="5" s="1"/>
  <c r="H218" i="5" a="1"/>
  <c r="H218" i="5" s="1"/>
  <c r="H217" i="5" a="1"/>
  <c r="H217" i="5" s="1"/>
  <c r="H214" i="5" a="1"/>
  <c r="H214" i="5" s="1"/>
  <c r="H228" i="5" a="1"/>
  <c r="H228" i="5" s="1"/>
  <c r="H226" i="5" a="1"/>
  <c r="H226" i="5" s="1"/>
  <c r="H220" i="5" a="1"/>
  <c r="H220" i="5" s="1"/>
  <c r="H211" i="5" a="1"/>
  <c r="H211" i="5" s="1"/>
  <c r="H209" i="5" a="1"/>
  <c r="H209" i="5" s="1"/>
  <c r="H203" i="5" a="1"/>
  <c r="H203" i="5" s="1"/>
  <c r="H195" i="5" a="1"/>
  <c r="H195" i="5" s="1"/>
  <c r="H185" i="5" a="1"/>
  <c r="H185" i="5" s="1"/>
  <c r="H182" i="5" a="1"/>
  <c r="H182" i="5" s="1"/>
  <c r="H177" i="5" a="1"/>
  <c r="H177" i="5" s="1"/>
  <c r="H202" i="5" a="1"/>
  <c r="H202" i="5" s="1"/>
  <c r="H190" i="5" a="1"/>
  <c r="H190" i="5" s="1"/>
  <c r="H210" i="5" a="1"/>
  <c r="H210" i="5" s="1"/>
  <c r="H208" i="5" a="1"/>
  <c r="H208" i="5" s="1"/>
  <c r="H206" i="5" a="1"/>
  <c r="H206" i="5" s="1"/>
  <c r="H201" i="5" a="1"/>
  <c r="H201" i="5" s="1"/>
  <c r="H191" i="5" a="1"/>
  <c r="H191" i="5" s="1"/>
  <c r="H186" i="5" a="1"/>
  <c r="H186" i="5" s="1"/>
  <c r="H178" i="5" a="1"/>
  <c r="H178" i="5" s="1"/>
  <c r="H175" i="5" a="1"/>
  <c r="H175" i="5" s="1"/>
  <c r="H172" i="5" a="1"/>
  <c r="H172" i="5" s="1"/>
  <c r="H205" i="5" a="1"/>
  <c r="H205" i="5" s="1"/>
  <c r="H196" i="5" a="1"/>
  <c r="H196" i="5" s="1"/>
  <c r="H192" i="5" a="1"/>
  <c r="H192" i="5" s="1"/>
  <c r="H179" i="5" a="1"/>
  <c r="H179" i="5" s="1"/>
  <c r="H171" i="5" a="1"/>
  <c r="H171" i="5" s="1"/>
  <c r="H200" i="5" a="1"/>
  <c r="H200" i="5" s="1"/>
  <c r="H197" i="5" a="1"/>
  <c r="H197" i="5" s="1"/>
  <c r="H187" i="5" a="1"/>
  <c r="H187" i="5" s="1"/>
  <c r="H199" i="5" a="1"/>
  <c r="H199" i="5" s="1"/>
  <c r="H193" i="5" a="1"/>
  <c r="H193" i="5" s="1"/>
  <c r="H188" i="5" a="1"/>
  <c r="H188" i="5" s="1"/>
  <c r="H183" i="5" a="1"/>
  <c r="H183" i="5" s="1"/>
  <c r="H180" i="5" a="1"/>
  <c r="H180" i="5" s="1"/>
  <c r="H174" i="5" a="1"/>
  <c r="H174" i="5" s="1"/>
  <c r="H204" i="5" a="1"/>
  <c r="H204" i="5" s="1"/>
  <c r="H184" i="5" a="1"/>
  <c r="H184" i="5" s="1"/>
  <c r="H173" i="5" a="1"/>
  <c r="H173" i="5" s="1"/>
  <c r="H207" i="5" a="1"/>
  <c r="H207" i="5" s="1"/>
  <c r="H198" i="5" a="1"/>
  <c r="H198" i="5" s="1"/>
  <c r="H194" i="5" a="1"/>
  <c r="H194" i="5" s="1"/>
  <c r="H189" i="5" a="1"/>
  <c r="H189" i="5" s="1"/>
  <c r="H181" i="5" a="1"/>
  <c r="H181" i="5" s="1"/>
  <c r="H176" i="5" a="1"/>
  <c r="H176" i="5" s="1"/>
  <c r="H170" i="5" a="1"/>
  <c r="H170" i="5" s="1"/>
  <c r="H168" i="5" a="1"/>
  <c r="H168" i="5" s="1"/>
  <c r="H158" i="5" a="1"/>
  <c r="H158" i="5" s="1"/>
  <c r="H153" i="5" a="1"/>
  <c r="H153" i="5" s="1"/>
  <c r="H145" i="5" a="1"/>
  <c r="H145" i="5" s="1"/>
  <c r="H129" i="5" a="1"/>
  <c r="H129" i="5" s="1"/>
  <c r="H154" i="5" a="1"/>
  <c r="H154" i="5" s="1"/>
  <c r="H143" i="5" a="1"/>
  <c r="H143" i="5" s="1"/>
  <c r="H132" i="5" a="1"/>
  <c r="H132" i="5" s="1"/>
  <c r="H159" i="5" a="1"/>
  <c r="H159" i="5" s="1"/>
  <c r="H146" i="5" a="1"/>
  <c r="H146" i="5" s="1"/>
  <c r="H142" i="5" a="1"/>
  <c r="H142" i="5" s="1"/>
  <c r="H127" i="5" a="1"/>
  <c r="H127" i="5" s="1"/>
  <c r="H155" i="5" a="1"/>
  <c r="H155" i="5" s="1"/>
  <c r="H152" i="5" a="1"/>
  <c r="H152" i="5" s="1"/>
  <c r="H141" i="5" a="1"/>
  <c r="H141" i="5" s="1"/>
  <c r="H130" i="5" a="1"/>
  <c r="H130" i="5" s="1"/>
  <c r="H151" i="5" a="1"/>
  <c r="H151" i="5" s="1"/>
  <c r="H150" i="5" a="1"/>
  <c r="H150" i="5" s="1"/>
  <c r="H149" i="5" a="1"/>
  <c r="H149" i="5" s="1"/>
  <c r="H148" i="5" a="1"/>
  <c r="H148" i="5" s="1"/>
  <c r="H133" i="5" a="1"/>
  <c r="H133" i="5" s="1"/>
  <c r="H169" i="5" a="1"/>
  <c r="H169" i="5" s="1"/>
  <c r="H165" i="5" a="1"/>
  <c r="H165" i="5" s="1"/>
  <c r="H164" i="5" a="1"/>
  <c r="H164" i="5" s="1"/>
  <c r="H162" i="5" a="1"/>
  <c r="H162" i="5" s="1"/>
  <c r="H156" i="5" a="1"/>
  <c r="H156" i="5" s="1"/>
  <c r="H147" i="5" a="1"/>
  <c r="H147" i="5" s="1"/>
  <c r="H128" i="5" a="1"/>
  <c r="H128" i="5" s="1"/>
  <c r="H167" i="5" a="1"/>
  <c r="H167" i="5" s="1"/>
  <c r="H166" i="5" a="1"/>
  <c r="H166" i="5" s="1"/>
  <c r="H163" i="5" a="1"/>
  <c r="H163" i="5" s="1"/>
  <c r="H161" i="5" a="1"/>
  <c r="H161" i="5" s="1"/>
  <c r="H160" i="5" a="1"/>
  <c r="H160" i="5" s="1"/>
  <c r="H144" i="5" a="1"/>
  <c r="H144" i="5" s="1"/>
  <c r="H140" i="5" a="1"/>
  <c r="H140" i="5" s="1"/>
  <c r="H136" i="5" a="1"/>
  <c r="H136" i="5" s="1"/>
  <c r="H134" i="5" a="1"/>
  <c r="H134" i="5" s="1"/>
  <c r="H131" i="5" a="1"/>
  <c r="H131" i="5" s="1"/>
  <c r="H157" i="5" a="1"/>
  <c r="H157" i="5" s="1"/>
  <c r="H139" i="5" a="1"/>
  <c r="H139" i="5" s="1"/>
  <c r="H138" i="5" a="1"/>
  <c r="H138" i="5" s="1"/>
  <c r="H137" i="5" a="1"/>
  <c r="H137" i="5" s="1"/>
  <c r="H135" i="5" a="1"/>
  <c r="H135" i="5" s="1"/>
  <c r="H126" i="5" a="1"/>
  <c r="H126" i="5" s="1"/>
  <c r="H118" i="5" a="1"/>
  <c r="H118" i="5" s="1"/>
  <c r="H116" i="5" a="1"/>
  <c r="H116" i="5" s="1"/>
  <c r="H111" i="5" a="1"/>
  <c r="H111" i="5" s="1"/>
  <c r="H101" i="5" a="1"/>
  <c r="H101" i="5" s="1"/>
  <c r="H98" i="5" a="1"/>
  <c r="H98" i="5" s="1"/>
  <c r="H95" i="5" a="1"/>
  <c r="H95" i="5" s="1"/>
  <c r="H84" i="5" a="1"/>
  <c r="H84" i="5" s="1"/>
  <c r="H123" i="5" a="1"/>
  <c r="H123" i="5" s="1"/>
  <c r="H115" i="5" a="1"/>
  <c r="H115" i="5" s="1"/>
  <c r="H110" i="5" a="1"/>
  <c r="H110" i="5" s="1"/>
  <c r="H92" i="5" a="1"/>
  <c r="H92" i="5" s="1"/>
  <c r="H125" i="5" a="1"/>
  <c r="H125" i="5" s="1"/>
  <c r="H122" i="5" a="1"/>
  <c r="H122" i="5" s="1"/>
  <c r="H103" i="5" a="1"/>
  <c r="H103" i="5" s="1"/>
  <c r="H89" i="5" a="1"/>
  <c r="H89" i="5" s="1"/>
  <c r="H124" i="5" a="1"/>
  <c r="H124" i="5" s="1"/>
  <c r="H121" i="5" a="1"/>
  <c r="H121" i="5" s="1"/>
  <c r="H114" i="5" a="1"/>
  <c r="H114" i="5" s="1"/>
  <c r="H109" i="5" a="1"/>
  <c r="H109" i="5" s="1"/>
  <c r="H105" i="5" a="1"/>
  <c r="H105" i="5" s="1"/>
  <c r="H104" i="5" a="1"/>
  <c r="H104" i="5" s="1"/>
  <c r="H97" i="5" a="1"/>
  <c r="H97" i="5" s="1"/>
  <c r="H86" i="5" a="1"/>
  <c r="H86" i="5" s="1"/>
  <c r="H83" i="5" a="1"/>
  <c r="H83" i="5" s="1"/>
  <c r="H119" i="5" a="1"/>
  <c r="H119" i="5" s="1"/>
  <c r="H113" i="5" a="1"/>
  <c r="H113" i="5" s="1"/>
  <c r="H94" i="5" a="1"/>
  <c r="H94" i="5" s="1"/>
  <c r="H120" i="5" a="1"/>
  <c r="H120" i="5" s="1"/>
  <c r="H117" i="5" a="1"/>
  <c r="H117" i="5" s="1"/>
  <c r="H108" i="5" a="1"/>
  <c r="H108" i="5" s="1"/>
  <c r="H91" i="5" a="1"/>
  <c r="H91" i="5" s="1"/>
  <c r="H85" i="5" a="1"/>
  <c r="H85" i="5" s="1"/>
  <c r="H112" i="5" a="1"/>
  <c r="H112" i="5" s="1"/>
  <c r="H107" i="5" a="1"/>
  <c r="H107" i="5" s="1"/>
  <c r="H100" i="5" a="1"/>
  <c r="H100" i="5" s="1"/>
  <c r="H99" i="5" a="1"/>
  <c r="H99" i="5" s="1"/>
  <c r="H88" i="5" a="1"/>
  <c r="H88" i="5" s="1"/>
  <c r="H106" i="5" a="1"/>
  <c r="H106" i="5" s="1"/>
  <c r="H102" i="5" a="1"/>
  <c r="H102" i="5" s="1"/>
  <c r="H96" i="5" a="1"/>
  <c r="H96" i="5" s="1"/>
  <c r="H93" i="5" a="1"/>
  <c r="H93" i="5" s="1"/>
  <c r="H90" i="5" a="1"/>
  <c r="H90" i="5" s="1"/>
  <c r="H87" i="5" a="1"/>
  <c r="H87" i="5" s="1"/>
  <c r="H80" i="5" a="1"/>
  <c r="H80" i="5" s="1"/>
  <c r="H75" i="5" a="1"/>
  <c r="H75" i="5" s="1"/>
  <c r="H67" i="5" a="1"/>
  <c r="H67" i="5" s="1"/>
  <c r="H59" i="5" a="1"/>
  <c r="H59" i="5" s="1"/>
  <c r="H70" i="5" a="1"/>
  <c r="H70" i="5" s="1"/>
  <c r="H62" i="5" a="1"/>
  <c r="H62" i="5" s="1"/>
  <c r="H58" i="5" a="1"/>
  <c r="H58" i="5" s="1"/>
  <c r="H79" i="5" a="1"/>
  <c r="H79" i="5" s="1"/>
  <c r="H73" i="5" a="1"/>
  <c r="H73" i="5" s="1"/>
  <c r="H65" i="5" a="1"/>
  <c r="H65" i="5" s="1"/>
  <c r="H77" i="5" a="1"/>
  <c r="H77" i="5" s="1"/>
  <c r="H76" i="5" a="1"/>
  <c r="H76" i="5" s="1"/>
  <c r="H68" i="5" a="1"/>
  <c r="H68" i="5" s="1"/>
  <c r="H60" i="5" a="1"/>
  <c r="H60" i="5" s="1"/>
  <c r="H47" i="5" a="1"/>
  <c r="H47" i="5" s="1"/>
  <c r="H71" i="5" a="1"/>
  <c r="H71" i="5" s="1"/>
  <c r="H63" i="5" a="1"/>
  <c r="H63" i="5" s="1"/>
  <c r="H55" i="5" a="1"/>
  <c r="H55" i="5" s="1"/>
  <c r="H81" i="5" a="1"/>
  <c r="H81" i="5" s="1"/>
  <c r="H78" i="5" a="1"/>
  <c r="H78" i="5" s="1"/>
  <c r="H74" i="5" a="1"/>
  <c r="H74" i="5" s="1"/>
  <c r="H66" i="5" a="1"/>
  <c r="H66" i="5" s="1"/>
  <c r="H57" i="5" a="1"/>
  <c r="H57" i="5" s="1"/>
  <c r="H45" i="5" a="1"/>
  <c r="H45" i="5" s="1"/>
  <c r="H82" i="5" a="1"/>
  <c r="H82" i="5" s="1"/>
  <c r="H69" i="5" a="1"/>
  <c r="H69" i="5" s="1"/>
  <c r="H61" i="5" a="1"/>
  <c r="H61" i="5" s="1"/>
  <c r="H54" i="5" a="1"/>
  <c r="H54" i="5" s="1"/>
  <c r="H72" i="5" a="1"/>
  <c r="H72" i="5" s="1"/>
  <c r="H64" i="5" a="1"/>
  <c r="H64" i="5" s="1"/>
  <c r="H56" i="5" a="1"/>
  <c r="H56" i="5" s="1"/>
  <c r="H43" i="5" a="1"/>
  <c r="H43" i="5" s="1"/>
  <c r="H53" i="5" a="1"/>
  <c r="H53" i="5" s="1"/>
  <c r="H33" i="5" a="1"/>
  <c r="H33" i="5" s="1"/>
  <c r="H25" i="5" a="1"/>
  <c r="H25" i="5" s="1"/>
  <c r="H20" i="5" a="1"/>
  <c r="H20" i="5" s="1"/>
  <c r="H9" i="5" a="1"/>
  <c r="H9" i="5" s="1"/>
  <c r="H48" i="5" a="1"/>
  <c r="H48" i="5" s="1"/>
  <c r="H44" i="5" a="1"/>
  <c r="H44" i="5" s="1"/>
  <c r="H41" i="5" a="1"/>
  <c r="H41" i="5" s="1"/>
  <c r="H36" i="5" a="1"/>
  <c r="H36" i="5" s="1"/>
  <c r="H28" i="5" a="1"/>
  <c r="H28" i="5" s="1"/>
  <c r="H14" i="5" a="1"/>
  <c r="H14" i="5" s="1"/>
  <c r="H11" i="5" a="1"/>
  <c r="H11" i="5" s="1"/>
  <c r="H51" i="5" a="1"/>
  <c r="H51" i="5" s="1"/>
  <c r="H46" i="5" a="1"/>
  <c r="H46" i="5" s="1"/>
  <c r="H42" i="5" a="1"/>
  <c r="H42" i="5" s="1"/>
  <c r="H39" i="5" a="1"/>
  <c r="H39" i="5" s="1"/>
  <c r="H31" i="5" a="1"/>
  <c r="H31" i="5" s="1"/>
  <c r="H21" i="5" a="1"/>
  <c r="H21" i="5" s="1"/>
  <c r="H16" i="5" a="1"/>
  <c r="H16" i="5" s="1"/>
  <c r="H34" i="5" a="1"/>
  <c r="H34" i="5" s="1"/>
  <c r="H26" i="5" a="1"/>
  <c r="H26" i="5" s="1"/>
  <c r="H23" i="5" a="1"/>
  <c r="H23" i="5" s="1"/>
  <c r="H17" i="5" a="1"/>
  <c r="H17" i="5" s="1"/>
  <c r="H13" i="5" a="1"/>
  <c r="H13" i="5" s="1"/>
  <c r="H49" i="5" a="1"/>
  <c r="H49" i="5" s="1"/>
  <c r="H37" i="5" a="1"/>
  <c r="H37" i="5" s="1"/>
  <c r="H29" i="5" a="1"/>
  <c r="H29" i="5" s="1"/>
  <c r="H18" i="5" a="1"/>
  <c r="H18" i="5" s="1"/>
  <c r="H6" i="5" a="1"/>
  <c r="H6" i="5" s="1"/>
  <c r="H52" i="5" a="1"/>
  <c r="H52" i="5" s="1"/>
  <c r="H40" i="5" a="1"/>
  <c r="H40" i="5" s="1"/>
  <c r="H32" i="5" a="1"/>
  <c r="H32" i="5" s="1"/>
  <c r="H24" i="5" a="1"/>
  <c r="H24" i="5" s="1"/>
  <c r="H35" i="5" a="1"/>
  <c r="H35" i="5" s="1"/>
  <c r="H27" i="5" a="1"/>
  <c r="H27" i="5" s="1"/>
  <c r="H19" i="5" a="1"/>
  <c r="H19" i="5" s="1"/>
  <c r="H15" i="5" a="1"/>
  <c r="H15" i="5" s="1"/>
  <c r="H12" i="5" a="1"/>
  <c r="H12" i="5" s="1"/>
  <c r="H7" i="5" a="1"/>
  <c r="H7" i="5" s="1"/>
  <c r="H50" i="5" a="1"/>
  <c r="H50" i="5" s="1"/>
  <c r="H38" i="5" a="1"/>
  <c r="H38" i="5" s="1"/>
  <c r="H30" i="5" a="1"/>
  <c r="H30" i="5" s="1"/>
  <c r="H22" i="5" a="1"/>
  <c r="H22" i="5" s="1"/>
  <c r="H10" i="5" a="1"/>
  <c r="H10" i="5" s="1"/>
  <c r="H8" i="5" a="1"/>
  <c r="H8" i="5" s="1"/>
  <c r="O358" i="5" a="1"/>
  <c r="O358" i="5" s="1"/>
  <c r="O354" i="5" a="1"/>
  <c r="O354" i="5" s="1"/>
  <c r="O356" i="5" a="1"/>
  <c r="O356" i="5" s="1"/>
  <c r="O353" i="5" a="1"/>
  <c r="O353" i="5" s="1"/>
  <c r="O352" i="5" a="1"/>
  <c r="O352" i="5" s="1"/>
  <c r="O357" i="5" a="1"/>
  <c r="O357" i="5" s="1"/>
  <c r="O351" i="5" a="1"/>
  <c r="O351" i="5" s="1"/>
  <c r="O355" i="5" a="1"/>
  <c r="O355" i="5" s="1"/>
  <c r="O348" i="5" a="1"/>
  <c r="O348" i="5" s="1"/>
  <c r="O342" i="5" a="1"/>
  <c r="O342" i="5" s="1"/>
  <c r="O345" i="5" a="1"/>
  <c r="O345" i="5" s="1"/>
  <c r="O344" i="5" a="1"/>
  <c r="O344" i="5" s="1"/>
  <c r="O350" i="5" a="1"/>
  <c r="O350" i="5" s="1"/>
  <c r="O347" i="5" a="1"/>
  <c r="O347" i="5" s="1"/>
  <c r="O341" i="5" a="1"/>
  <c r="O341" i="5" s="1"/>
  <c r="O343" i="5" a="1"/>
  <c r="O343" i="5" s="1"/>
  <c r="O349" i="5" a="1"/>
  <c r="O349" i="5" s="1"/>
  <c r="O346" i="5" a="1"/>
  <c r="O346" i="5" s="1"/>
  <c r="O337" i="5" a="1"/>
  <c r="O337" i="5" s="1"/>
  <c r="O334" i="5" a="1"/>
  <c r="O334" i="5" s="1"/>
  <c r="O330" i="5" a="1"/>
  <c r="O330" i="5" s="1"/>
  <c r="O332" i="5" a="1"/>
  <c r="O332" i="5" s="1"/>
  <c r="O339" i="5" a="1"/>
  <c r="O339" i="5" s="1"/>
  <c r="O336" i="5" a="1"/>
  <c r="O336" i="5" s="1"/>
  <c r="O331" i="5" a="1"/>
  <c r="O331" i="5" s="1"/>
  <c r="O338" i="5" a="1"/>
  <c r="O338" i="5" s="1"/>
  <c r="O340" i="5" a="1"/>
  <c r="O340" i="5" s="1"/>
  <c r="O335" i="5" a="1"/>
  <c r="O335" i="5" s="1"/>
  <c r="O333" i="5" a="1"/>
  <c r="O333" i="5" s="1"/>
  <c r="O327" i="5" a="1"/>
  <c r="O327" i="5" s="1"/>
  <c r="O325" i="5" a="1"/>
  <c r="O325" i="5" s="1"/>
  <c r="O323" i="5" a="1"/>
  <c r="O323" i="5" s="1"/>
  <c r="O314" i="5" a="1"/>
  <c r="O314" i="5" s="1"/>
  <c r="O328" i="5" a="1"/>
  <c r="O328" i="5" s="1"/>
  <c r="O321" i="5" a="1"/>
  <c r="O321" i="5" s="1"/>
  <c r="O319" i="5" a="1"/>
  <c r="O319" i="5" s="1"/>
  <c r="O317" i="5" a="1"/>
  <c r="O317" i="5" s="1"/>
  <c r="O329" i="5" a="1"/>
  <c r="O329" i="5" s="1"/>
  <c r="O326" i="5" a="1"/>
  <c r="O326" i="5" s="1"/>
  <c r="O324" i="5" a="1"/>
  <c r="O324" i="5" s="1"/>
  <c r="O315" i="5" a="1"/>
  <c r="O315" i="5" s="1"/>
  <c r="O322" i="5" a="1"/>
  <c r="O322" i="5" s="1"/>
  <c r="O320" i="5" a="1"/>
  <c r="O320" i="5" s="1"/>
  <c r="O318" i="5" a="1"/>
  <c r="O318" i="5" s="1"/>
  <c r="O316" i="5" a="1"/>
  <c r="O316" i="5" s="1"/>
  <c r="O313" i="5" a="1"/>
  <c r="O313" i="5" s="1"/>
  <c r="O312" i="5" a="1"/>
  <c r="O312" i="5" s="1"/>
  <c r="O310" i="5" a="1"/>
  <c r="O310" i="5" s="1"/>
  <c r="O307" i="5" a="1"/>
  <c r="O307" i="5" s="1"/>
  <c r="O300" i="5" a="1"/>
  <c r="O300" i="5" s="1"/>
  <c r="O298" i="5" a="1"/>
  <c r="O298" i="5" s="1"/>
  <c r="O303" i="5" a="1"/>
  <c r="O303" i="5" s="1"/>
  <c r="O295" i="5" a="1"/>
  <c r="O295" i="5" s="1"/>
  <c r="O311" i="5" a="1"/>
  <c r="O311" i="5" s="1"/>
  <c r="O305" i="5" a="1"/>
  <c r="O305" i="5" s="1"/>
  <c r="O308" i="5" a="1"/>
  <c r="O308" i="5" s="1"/>
  <c r="O294" i="5" a="1"/>
  <c r="O294" i="5" s="1"/>
  <c r="O297" i="5" a="1"/>
  <c r="O297" i="5" s="1"/>
  <c r="O293" i="5" a="1"/>
  <c r="O293" i="5" s="1"/>
  <c r="O292" i="5" a="1"/>
  <c r="O292" i="5" s="1"/>
  <c r="O306" i="5" a="1"/>
  <c r="O306" i="5" s="1"/>
  <c r="O299" i="5" a="1"/>
  <c r="O299" i="5" s="1"/>
  <c r="O304" i="5" a="1"/>
  <c r="O304" i="5" s="1"/>
  <c r="O302" i="5" a="1"/>
  <c r="O302" i="5" s="1"/>
  <c r="O309" i="5" a="1"/>
  <c r="O309" i="5" s="1"/>
  <c r="O301" i="5" a="1"/>
  <c r="O301" i="5" s="1"/>
  <c r="O296" i="5" a="1"/>
  <c r="O296" i="5" s="1"/>
  <c r="O290" i="5" a="1"/>
  <c r="O290" i="5" s="1"/>
  <c r="O289" i="5" a="1"/>
  <c r="O289" i="5" s="1"/>
  <c r="O287" i="5" a="1"/>
  <c r="O287" i="5" s="1"/>
  <c r="O286" i="5" a="1"/>
  <c r="O286" i="5" s="1"/>
  <c r="O282" i="5" a="1"/>
  <c r="O282" i="5" s="1"/>
  <c r="O278" i="5" a="1"/>
  <c r="O278" i="5" s="1"/>
  <c r="O291" i="5" a="1"/>
  <c r="O291" i="5" s="1"/>
  <c r="O288" i="5" a="1"/>
  <c r="O288" i="5" s="1"/>
  <c r="O285" i="5" a="1"/>
  <c r="O285" i="5" s="1"/>
  <c r="O281" i="5" a="1"/>
  <c r="O281" i="5" s="1"/>
  <c r="O275" i="5" a="1"/>
  <c r="O275" i="5" s="1"/>
  <c r="O280" i="5" a="1"/>
  <c r="O280" i="5" s="1"/>
  <c r="O284" i="5" a="1"/>
  <c r="O284" i="5" s="1"/>
  <c r="O274" i="5" a="1"/>
  <c r="O274" i="5" s="1"/>
  <c r="O271" i="5" a="1"/>
  <c r="O271" i="5" s="1"/>
  <c r="O283" i="5" a="1"/>
  <c r="O283" i="5" s="1"/>
  <c r="O277" i="5" a="1"/>
  <c r="O277" i="5" s="1"/>
  <c r="O279" i="5" a="1"/>
  <c r="O279" i="5" s="1"/>
  <c r="O276" i="5" a="1"/>
  <c r="O276" i="5" s="1"/>
  <c r="O270" i="5" a="1"/>
  <c r="O270" i="5" s="1"/>
  <c r="O257" i="5" a="1"/>
  <c r="O257" i="5" s="1"/>
  <c r="O254" i="5" a="1"/>
  <c r="O254" i="5" s="1"/>
  <c r="O262" i="5" a="1"/>
  <c r="O262" i="5" s="1"/>
  <c r="O259" i="5" a="1"/>
  <c r="O259" i="5" s="1"/>
  <c r="O256" i="5" a="1"/>
  <c r="O256" i="5" s="1"/>
  <c r="O269" i="5" a="1"/>
  <c r="O269" i="5" s="1"/>
  <c r="O267" i="5" a="1"/>
  <c r="O267" i="5" s="1"/>
  <c r="O266" i="5" a="1"/>
  <c r="O266" i="5" s="1"/>
  <c r="O265" i="5" a="1"/>
  <c r="O265" i="5" s="1"/>
  <c r="O273" i="5" a="1"/>
  <c r="O273" i="5" s="1"/>
  <c r="O261" i="5" a="1"/>
  <c r="O261" i="5" s="1"/>
  <c r="O272" i="5" a="1"/>
  <c r="O272" i="5" s="1"/>
  <c r="O258" i="5" a="1"/>
  <c r="O258" i="5" s="1"/>
  <c r="O268" i="5" a="1"/>
  <c r="O268" i="5" s="1"/>
  <c r="O263" i="5" a="1"/>
  <c r="O263" i="5" s="1"/>
  <c r="O255" i="5" a="1"/>
  <c r="O255" i="5" s="1"/>
  <c r="O264" i="5" a="1"/>
  <c r="O264" i="5" s="1"/>
  <c r="O260" i="5" a="1"/>
  <c r="O260" i="5" s="1"/>
  <c r="O253" i="5" a="1"/>
  <c r="O253" i="5" s="1"/>
  <c r="O252" i="5" a="1"/>
  <c r="O252" i="5" s="1"/>
  <c r="O245" i="5" a="1"/>
  <c r="O245" i="5" s="1"/>
  <c r="O239" i="5" a="1"/>
  <c r="O239" i="5" s="1"/>
  <c r="O246" i="5" a="1"/>
  <c r="O246" i="5" s="1"/>
  <c r="O244" i="5" a="1"/>
  <c r="O244" i="5" s="1"/>
  <c r="O238" i="5" a="1"/>
  <c r="O238" i="5" s="1"/>
  <c r="O249" i="5" a="1"/>
  <c r="O249" i="5" s="1"/>
  <c r="O243" i="5" a="1"/>
  <c r="O243" i="5" s="1"/>
  <c r="O248" i="5" a="1"/>
  <c r="O248" i="5" s="1"/>
  <c r="O247" i="5" a="1"/>
  <c r="O247" i="5" s="1"/>
  <c r="O237" i="5" a="1"/>
  <c r="O237" i="5" s="1"/>
  <c r="O251" i="5" a="1"/>
  <c r="O251" i="5" s="1"/>
  <c r="O242" i="5" a="1"/>
  <c r="O242" i="5" s="1"/>
  <c r="O236" i="5" a="1"/>
  <c r="O236" i="5" s="1"/>
  <c r="O241" i="5" a="1"/>
  <c r="O241" i="5" s="1"/>
  <c r="O240" i="5" a="1"/>
  <c r="O240" i="5" s="1"/>
  <c r="O235" i="5" a="1"/>
  <c r="O235" i="5" s="1"/>
  <c r="O234" i="5" a="1"/>
  <c r="O234" i="5" s="1"/>
  <c r="O250" i="5" a="1"/>
  <c r="O250" i="5" s="1"/>
  <c r="O225" i="5" a="1"/>
  <c r="O225" i="5" s="1"/>
  <c r="O221" i="5" a="1"/>
  <c r="O221" i="5" s="1"/>
  <c r="O213" i="5" a="1"/>
  <c r="O213" i="5" s="1"/>
  <c r="O224" i="5" a="1"/>
  <c r="O224" i="5" s="1"/>
  <c r="O231" i="5" a="1"/>
  <c r="O231" i="5" s="1"/>
  <c r="O212" i="5" a="1"/>
  <c r="O212" i="5" s="1"/>
  <c r="O229" i="5" a="1"/>
  <c r="O229" i="5" s="1"/>
  <c r="O223" i="5" a="1"/>
  <c r="O223" i="5" s="1"/>
  <c r="O216" i="5" a="1"/>
  <c r="O216" i="5" s="1"/>
  <c r="O222" i="5" a="1"/>
  <c r="O222" i="5" s="1"/>
  <c r="O227" i="5" a="1"/>
  <c r="O227" i="5" s="1"/>
  <c r="O217" i="5" a="1"/>
  <c r="O217" i="5" s="1"/>
  <c r="O215" i="5" a="1"/>
  <c r="O215" i="5" s="1"/>
  <c r="O228" i="5" a="1"/>
  <c r="O228" i="5" s="1"/>
  <c r="O226" i="5" a="1"/>
  <c r="O226" i="5" s="1"/>
  <c r="O219" i="5" a="1"/>
  <c r="O219" i="5" s="1"/>
  <c r="O218" i="5" a="1"/>
  <c r="O218" i="5" s="1"/>
  <c r="O214" i="5" a="1"/>
  <c r="O214" i="5" s="1"/>
  <c r="O233" i="5" a="1"/>
  <c r="O233" i="5" s="1"/>
  <c r="O232" i="5" a="1"/>
  <c r="O232" i="5" s="1"/>
  <c r="O230" i="5" a="1"/>
  <c r="O230" i="5" s="1"/>
  <c r="O220" i="5" a="1"/>
  <c r="O220" i="5" s="1"/>
  <c r="O195" i="5" a="1"/>
  <c r="O195" i="5" s="1"/>
  <c r="O182" i="5" a="1"/>
  <c r="O182" i="5" s="1"/>
  <c r="O175" i="5" a="1"/>
  <c r="O175" i="5" s="1"/>
  <c r="O209" i="5" a="1"/>
  <c r="O209" i="5" s="1"/>
  <c r="O202" i="5" a="1"/>
  <c r="O202" i="5" s="1"/>
  <c r="O196" i="5" a="1"/>
  <c r="O196" i="5" s="1"/>
  <c r="O186" i="5" a="1"/>
  <c r="O186" i="5" s="1"/>
  <c r="O178" i="5" a="1"/>
  <c r="O178" i="5" s="1"/>
  <c r="O171" i="5" a="1"/>
  <c r="O171" i="5" s="1"/>
  <c r="O210" i="5" a="1"/>
  <c r="O210" i="5" s="1"/>
  <c r="O206" i="5" a="1"/>
  <c r="O206" i="5" s="1"/>
  <c r="O191" i="5" a="1"/>
  <c r="O191" i="5" s="1"/>
  <c r="O187" i="5" a="1"/>
  <c r="O187" i="5" s="1"/>
  <c r="O179" i="5" a="1"/>
  <c r="O179" i="5" s="1"/>
  <c r="O211" i="5" a="1"/>
  <c r="O211" i="5" s="1"/>
  <c r="O208" i="5" a="1"/>
  <c r="O208" i="5" s="1"/>
  <c r="O201" i="5" a="1"/>
  <c r="O201" i="5" s="1"/>
  <c r="O197" i="5" a="1"/>
  <c r="O197" i="5" s="1"/>
  <c r="O192" i="5" a="1"/>
  <c r="O192" i="5" s="1"/>
  <c r="O173" i="5" a="1"/>
  <c r="O173" i="5" s="1"/>
  <c r="O205" i="5" a="1"/>
  <c r="O205" i="5" s="1"/>
  <c r="O200" i="5" a="1"/>
  <c r="O200" i="5" s="1"/>
  <c r="O193" i="5" a="1"/>
  <c r="O193" i="5" s="1"/>
  <c r="O183" i="5" a="1"/>
  <c r="O183" i="5" s="1"/>
  <c r="O174" i="5" a="1"/>
  <c r="O174" i="5" s="1"/>
  <c r="O204" i="5" a="1"/>
  <c r="O204" i="5" s="1"/>
  <c r="O199" i="5" a="1"/>
  <c r="O199" i="5" s="1"/>
  <c r="O188" i="5" a="1"/>
  <c r="O188" i="5" s="1"/>
  <c r="O184" i="5" a="1"/>
  <c r="O184" i="5" s="1"/>
  <c r="O180" i="5" a="1"/>
  <c r="O180" i="5" s="1"/>
  <c r="O176" i="5" a="1"/>
  <c r="O176" i="5" s="1"/>
  <c r="O194" i="5" a="1"/>
  <c r="O194" i="5" s="1"/>
  <c r="O181" i="5" a="1"/>
  <c r="O181" i="5" s="1"/>
  <c r="O170" i="5" a="1"/>
  <c r="O170" i="5" s="1"/>
  <c r="O207" i="5" a="1"/>
  <c r="O207" i="5" s="1"/>
  <c r="O203" i="5" a="1"/>
  <c r="O203" i="5" s="1"/>
  <c r="O198" i="5" a="1"/>
  <c r="O198" i="5" s="1"/>
  <c r="O190" i="5" a="1"/>
  <c r="O190" i="5" s="1"/>
  <c r="O189" i="5" a="1"/>
  <c r="O189" i="5" s="1"/>
  <c r="O185" i="5" a="1"/>
  <c r="O185" i="5" s="1"/>
  <c r="O177" i="5" a="1"/>
  <c r="O177" i="5" s="1"/>
  <c r="O172" i="5" a="1"/>
  <c r="O172" i="5" s="1"/>
  <c r="O169" i="5" a="1"/>
  <c r="O169" i="5" s="1"/>
  <c r="O158" i="5" a="1"/>
  <c r="O158" i="5" s="1"/>
  <c r="O154" i="5" a="1"/>
  <c r="O154" i="5" s="1"/>
  <c r="O146" i="5" a="1"/>
  <c r="O146" i="5" s="1"/>
  <c r="O143" i="5" a="1"/>
  <c r="O143" i="5" s="1"/>
  <c r="O168" i="5" a="1"/>
  <c r="O168" i="5" s="1"/>
  <c r="O159" i="5" a="1"/>
  <c r="O159" i="5" s="1"/>
  <c r="O145" i="5" a="1"/>
  <c r="O145" i="5" s="1"/>
  <c r="O129" i="5" a="1"/>
  <c r="O129" i="5" s="1"/>
  <c r="O142" i="5" a="1"/>
  <c r="O142" i="5" s="1"/>
  <c r="O132" i="5" a="1"/>
  <c r="O132" i="5" s="1"/>
  <c r="O124" i="5" a="1"/>
  <c r="O124" i="5" s="1"/>
  <c r="O155" i="5" a="1"/>
  <c r="O155" i="5" s="1"/>
  <c r="O151" i="5" a="1"/>
  <c r="O151" i="5" s="1"/>
  <c r="O150" i="5" a="1"/>
  <c r="O150" i="5" s="1"/>
  <c r="O127" i="5" a="1"/>
  <c r="O127" i="5" s="1"/>
  <c r="O156" i="5" a="1"/>
  <c r="O156" i="5" s="1"/>
  <c r="O152" i="5" a="1"/>
  <c r="O152" i="5" s="1"/>
  <c r="O149" i="5" a="1"/>
  <c r="O149" i="5" s="1"/>
  <c r="O148" i="5" a="1"/>
  <c r="O148" i="5" s="1"/>
  <c r="O147" i="5" a="1"/>
  <c r="O147" i="5" s="1"/>
  <c r="O141" i="5" a="1"/>
  <c r="O141" i="5" s="1"/>
  <c r="O130" i="5" a="1"/>
  <c r="O130" i="5" s="1"/>
  <c r="O167" i="5" a="1"/>
  <c r="O167" i="5" s="1"/>
  <c r="O166" i="5" a="1"/>
  <c r="O166" i="5" s="1"/>
  <c r="O165" i="5" a="1"/>
  <c r="O165" i="5" s="1"/>
  <c r="O164" i="5" a="1"/>
  <c r="O164" i="5" s="1"/>
  <c r="O163" i="5" a="1"/>
  <c r="O163" i="5" s="1"/>
  <c r="O162" i="5" a="1"/>
  <c r="O162" i="5" s="1"/>
  <c r="O157" i="5" a="1"/>
  <c r="O157" i="5" s="1"/>
  <c r="O140" i="5" a="1"/>
  <c r="O140" i="5" s="1"/>
  <c r="O133" i="5" a="1"/>
  <c r="O133" i="5" s="1"/>
  <c r="O161" i="5" a="1"/>
  <c r="O161" i="5" s="1"/>
  <c r="O160" i="5" a="1"/>
  <c r="O160" i="5" s="1"/>
  <c r="O153" i="5" a="1"/>
  <c r="O153" i="5" s="1"/>
  <c r="O137" i="5" a="1"/>
  <c r="O137" i="5" s="1"/>
  <c r="O136" i="5" a="1"/>
  <c r="O136" i="5" s="1"/>
  <c r="O135" i="5" a="1"/>
  <c r="O135" i="5" s="1"/>
  <c r="O134" i="5" a="1"/>
  <c r="O134" i="5" s="1"/>
  <c r="O128" i="5" a="1"/>
  <c r="O128" i="5" s="1"/>
  <c r="O144" i="5" a="1"/>
  <c r="O144" i="5" s="1"/>
  <c r="O139" i="5" a="1"/>
  <c r="O139" i="5" s="1"/>
  <c r="O138" i="5" a="1"/>
  <c r="O138" i="5" s="1"/>
  <c r="O131" i="5" a="1"/>
  <c r="O131" i="5" s="1"/>
  <c r="O118" i="5" a="1"/>
  <c r="O118" i="5" s="1"/>
  <c r="O116" i="5" a="1"/>
  <c r="O116" i="5" s="1"/>
  <c r="O111" i="5" a="1"/>
  <c r="O111" i="5" s="1"/>
  <c r="O102" i="5" a="1"/>
  <c r="O102" i="5" s="1"/>
  <c r="O89" i="5" a="1"/>
  <c r="O89" i="5" s="1"/>
  <c r="O123" i="5" a="1"/>
  <c r="O123" i="5" s="1"/>
  <c r="O115" i="5" a="1"/>
  <c r="O115" i="5" s="1"/>
  <c r="O110" i="5" a="1"/>
  <c r="O110" i="5" s="1"/>
  <c r="O97" i="5" a="1"/>
  <c r="O97" i="5" s="1"/>
  <c r="O86" i="5" a="1"/>
  <c r="O86" i="5" s="1"/>
  <c r="O83" i="5" a="1"/>
  <c r="O83" i="5" s="1"/>
  <c r="O94" i="5" a="1"/>
  <c r="O94" i="5" s="1"/>
  <c r="O122" i="5" a="1"/>
  <c r="O122" i="5" s="1"/>
  <c r="O114" i="5" a="1"/>
  <c r="O114" i="5" s="1"/>
  <c r="O109" i="5" a="1"/>
  <c r="O109" i="5" s="1"/>
  <c r="O105" i="5" a="1"/>
  <c r="O105" i="5" s="1"/>
  <c r="O103" i="5" a="1"/>
  <c r="O103" i="5" s="1"/>
  <c r="O91" i="5" a="1"/>
  <c r="O91" i="5" s="1"/>
  <c r="O126" i="5" a="1"/>
  <c r="O126" i="5" s="1"/>
  <c r="O121" i="5" a="1"/>
  <c r="O121" i="5" s="1"/>
  <c r="O119" i="5" a="1"/>
  <c r="O119" i="5" s="1"/>
  <c r="O104" i="5" a="1"/>
  <c r="O104" i="5" s="1"/>
  <c r="O99" i="5" a="1"/>
  <c r="O99" i="5" s="1"/>
  <c r="O88" i="5" a="1"/>
  <c r="O88" i="5" s="1"/>
  <c r="O85" i="5" a="1"/>
  <c r="O85" i="5" s="1"/>
  <c r="O120" i="5" a="1"/>
  <c r="O120" i="5" s="1"/>
  <c r="O117" i="5" a="1"/>
  <c r="O117" i="5" s="1"/>
  <c r="O113" i="5" a="1"/>
  <c r="O113" i="5" s="1"/>
  <c r="O108" i="5" a="1"/>
  <c r="O108" i="5" s="1"/>
  <c r="O100" i="5" a="1"/>
  <c r="O100" i="5" s="1"/>
  <c r="O96" i="5" a="1"/>
  <c r="O96" i="5" s="1"/>
  <c r="O125" i="5" a="1"/>
  <c r="O125" i="5" s="1"/>
  <c r="O112" i="5" a="1"/>
  <c r="O112" i="5" s="1"/>
  <c r="O107" i="5" a="1"/>
  <c r="O107" i="5" s="1"/>
  <c r="O93" i="5" a="1"/>
  <c r="O93" i="5" s="1"/>
  <c r="O90" i="5" a="1"/>
  <c r="O90" i="5" s="1"/>
  <c r="O87" i="5" a="1"/>
  <c r="O87" i="5" s="1"/>
  <c r="O84" i="5" a="1"/>
  <c r="O84" i="5" s="1"/>
  <c r="O106" i="5" a="1"/>
  <c r="O106" i="5" s="1"/>
  <c r="O101" i="5" a="1"/>
  <c r="O101" i="5" s="1"/>
  <c r="O98" i="5" a="1"/>
  <c r="O98" i="5" s="1"/>
  <c r="O95" i="5" a="1"/>
  <c r="O95" i="5" s="1"/>
  <c r="O92" i="5" a="1"/>
  <c r="O92" i="5" s="1"/>
  <c r="O82" i="5" a="1"/>
  <c r="O82" i="5" s="1"/>
  <c r="O79" i="5" a="1"/>
  <c r="O79" i="5" s="1"/>
  <c r="O72" i="5" a="1"/>
  <c r="O72" i="5" s="1"/>
  <c r="O64" i="5" a="1"/>
  <c r="O64" i="5" s="1"/>
  <c r="O54" i="5" a="1"/>
  <c r="O54" i="5" s="1"/>
  <c r="O77" i="5" a="1"/>
  <c r="O77" i="5" s="1"/>
  <c r="O75" i="5" a="1"/>
  <c r="O75" i="5" s="1"/>
  <c r="O67" i="5" a="1"/>
  <c r="O67" i="5" s="1"/>
  <c r="O59" i="5" a="1"/>
  <c r="O59" i="5" s="1"/>
  <c r="O81" i="5" a="1"/>
  <c r="O81" i="5" s="1"/>
  <c r="O70" i="5" a="1"/>
  <c r="O70" i="5" s="1"/>
  <c r="O62" i="5" a="1"/>
  <c r="O62" i="5" s="1"/>
  <c r="O73" i="5" a="1"/>
  <c r="O73" i="5" s="1"/>
  <c r="O65" i="5" a="1"/>
  <c r="O65" i="5" s="1"/>
  <c r="O57" i="5" a="1"/>
  <c r="O57" i="5" s="1"/>
  <c r="O44" i="5" a="1"/>
  <c r="O44" i="5" s="1"/>
  <c r="O78" i="5" a="1"/>
  <c r="O78" i="5" s="1"/>
  <c r="O76" i="5" a="1"/>
  <c r="O76" i="5" s="1"/>
  <c r="O68" i="5" a="1"/>
  <c r="O68" i="5" s="1"/>
  <c r="O60" i="5" a="1"/>
  <c r="O60" i="5" s="1"/>
  <c r="O71" i="5" a="1"/>
  <c r="O71" i="5" s="1"/>
  <c r="O63" i="5" a="1"/>
  <c r="O63" i="5" s="1"/>
  <c r="O80" i="5" a="1"/>
  <c r="O80" i="5" s="1"/>
  <c r="O74" i="5" a="1"/>
  <c r="O74" i="5" s="1"/>
  <c r="O66" i="5" a="1"/>
  <c r="O66" i="5" s="1"/>
  <c r="O56" i="5" a="1"/>
  <c r="O56" i="5" s="1"/>
  <c r="O55" i="5" a="1"/>
  <c r="O55" i="5" s="1"/>
  <c r="O69" i="5" a="1"/>
  <c r="O69" i="5" s="1"/>
  <c r="O61" i="5" a="1"/>
  <c r="O61" i="5" s="1"/>
  <c r="O58" i="5" a="1"/>
  <c r="O58" i="5" s="1"/>
  <c r="O50" i="5" a="1"/>
  <c r="O50" i="5" s="1"/>
  <c r="O43" i="5" a="1"/>
  <c r="O43" i="5" s="1"/>
  <c r="O38" i="5" a="1"/>
  <c r="O38" i="5" s="1"/>
  <c r="O30" i="5" a="1"/>
  <c r="O30" i="5" s="1"/>
  <c r="O6" i="5" a="1"/>
  <c r="O6" i="5" s="1"/>
  <c r="O53" i="5" a="1"/>
  <c r="O53" i="5" s="1"/>
  <c r="O33" i="5" a="1"/>
  <c r="O33" i="5" s="1"/>
  <c r="O25" i="5" a="1"/>
  <c r="O25" i="5" s="1"/>
  <c r="O21" i="5" a="1"/>
  <c r="O21" i="5" s="1"/>
  <c r="O16" i="5" a="1"/>
  <c r="O16" i="5" s="1"/>
  <c r="O48" i="5" a="1"/>
  <c r="O48" i="5" s="1"/>
  <c r="O36" i="5" a="1"/>
  <c r="O36" i="5" s="1"/>
  <c r="O28" i="5" a="1"/>
  <c r="O28" i="5" s="1"/>
  <c r="O23" i="5" a="1"/>
  <c r="O23" i="5" s="1"/>
  <c r="O17" i="5" a="1"/>
  <c r="O17" i="5" s="1"/>
  <c r="O13" i="5" a="1"/>
  <c r="O13" i="5" s="1"/>
  <c r="O51" i="5" a="1"/>
  <c r="O51" i="5" s="1"/>
  <c r="O45" i="5" a="1"/>
  <c r="O45" i="5" s="1"/>
  <c r="O41" i="5" a="1"/>
  <c r="O41" i="5" s="1"/>
  <c r="O39" i="5" a="1"/>
  <c r="O39" i="5" s="1"/>
  <c r="O31" i="5" a="1"/>
  <c r="O31" i="5" s="1"/>
  <c r="O18" i="5" a="1"/>
  <c r="O18" i="5" s="1"/>
  <c r="O47" i="5" a="1"/>
  <c r="O47" i="5" s="1"/>
  <c r="O34" i="5" a="1"/>
  <c r="O34" i="5" s="1"/>
  <c r="O26" i="5" a="1"/>
  <c r="O26" i="5" s="1"/>
  <c r="O15" i="5" a="1"/>
  <c r="O15" i="5" s="1"/>
  <c r="O12" i="5" a="1"/>
  <c r="O12" i="5" s="1"/>
  <c r="O49" i="5" a="1"/>
  <c r="O49" i="5" s="1"/>
  <c r="O42" i="5" a="1"/>
  <c r="O42" i="5" s="1"/>
  <c r="O37" i="5" a="1"/>
  <c r="O37" i="5" s="1"/>
  <c r="O29" i="5" a="1"/>
  <c r="O29" i="5" s="1"/>
  <c r="O22" i="5" a="1"/>
  <c r="O22" i="5" s="1"/>
  <c r="O19" i="5" a="1"/>
  <c r="O19" i="5" s="1"/>
  <c r="O52" i="5" a="1"/>
  <c r="O52" i="5" s="1"/>
  <c r="O46" i="5" a="1"/>
  <c r="O46" i="5" s="1"/>
  <c r="O40" i="5" a="1"/>
  <c r="O40" i="5" s="1"/>
  <c r="O32" i="5" a="1"/>
  <c r="O32" i="5" s="1"/>
  <c r="O24" i="5" a="1"/>
  <c r="O24" i="5" s="1"/>
  <c r="O35" i="5" a="1"/>
  <c r="O35" i="5" s="1"/>
  <c r="O27" i="5" a="1"/>
  <c r="O27" i="5" s="1"/>
  <c r="O20" i="5" a="1"/>
  <c r="O20" i="5" s="1"/>
  <c r="O14" i="5" a="1"/>
  <c r="O14" i="5" s="1"/>
  <c r="O11" i="5" a="1"/>
  <c r="O11" i="5" s="1"/>
  <c r="O10" i="5" a="1"/>
  <c r="O10" i="5" s="1"/>
  <c r="O9" i="5" a="1"/>
  <c r="O9" i="5" s="1"/>
  <c r="O8" i="5" a="1"/>
  <c r="O8" i="5" s="1"/>
  <c r="O7" i="5" a="1"/>
  <c r="O7" i="5" s="1"/>
  <c r="I356" i="5" a="1"/>
  <c r="I356" i="5" s="1"/>
  <c r="I354" i="5" a="1"/>
  <c r="I354" i="5" s="1"/>
  <c r="I357" i="5" a="1"/>
  <c r="I357" i="5" s="1"/>
  <c r="I353" i="5" a="1"/>
  <c r="I353" i="5" s="1"/>
  <c r="I352" i="5" a="1"/>
  <c r="I352" i="5" s="1"/>
  <c r="I358" i="5" a="1"/>
  <c r="I358" i="5" s="1"/>
  <c r="I355" i="5" a="1"/>
  <c r="I355" i="5" s="1"/>
  <c r="I351" i="5" a="1"/>
  <c r="I351" i="5" s="1"/>
  <c r="I348" i="5" a="1"/>
  <c r="I348" i="5" s="1"/>
  <c r="I342" i="5" a="1"/>
  <c r="I342" i="5" s="1"/>
  <c r="I350" i="5" a="1"/>
  <c r="I350" i="5" s="1"/>
  <c r="I347" i="5" a="1"/>
  <c r="I347" i="5" s="1"/>
  <c r="I345" i="5" a="1"/>
  <c r="I345" i="5" s="1"/>
  <c r="I344" i="5" a="1"/>
  <c r="I344" i="5" s="1"/>
  <c r="I341" i="5" a="1"/>
  <c r="I341" i="5" s="1"/>
  <c r="I349" i="5" a="1"/>
  <c r="I349" i="5" s="1"/>
  <c r="I343" i="5" a="1"/>
  <c r="I343" i="5" s="1"/>
  <c r="I346" i="5" a="1"/>
  <c r="I346" i="5" s="1"/>
  <c r="I334" i="5" a="1"/>
  <c r="I334" i="5" s="1"/>
  <c r="I331" i="5" a="1"/>
  <c r="I331" i="5" s="1"/>
  <c r="I330" i="5" a="1"/>
  <c r="I330" i="5" s="1"/>
  <c r="I339" i="5" a="1"/>
  <c r="I339" i="5" s="1"/>
  <c r="I332" i="5" a="1"/>
  <c r="I332" i="5" s="1"/>
  <c r="I340" i="5" a="1"/>
  <c r="I340" i="5" s="1"/>
  <c r="I336" i="5" a="1"/>
  <c r="I336" i="5" s="1"/>
  <c r="I333" i="5" a="1"/>
  <c r="I333" i="5" s="1"/>
  <c r="I338" i="5" a="1"/>
  <c r="I338" i="5" s="1"/>
  <c r="I335" i="5" a="1"/>
  <c r="I335" i="5" s="1"/>
  <c r="I337" i="5" a="1"/>
  <c r="I337" i="5" s="1"/>
  <c r="I327" i="5" a="1"/>
  <c r="I327" i="5" s="1"/>
  <c r="I313" i="5" a="1"/>
  <c r="I313" i="5" s="1"/>
  <c r="I329" i="5" a="1"/>
  <c r="I329" i="5" s="1"/>
  <c r="I325" i="5" a="1"/>
  <c r="I325" i="5" s="1"/>
  <c r="I323" i="5" a="1"/>
  <c r="I323" i="5" s="1"/>
  <c r="I316" i="5" a="1"/>
  <c r="I316" i="5" s="1"/>
  <c r="I328" i="5" a="1"/>
  <c r="I328" i="5" s="1"/>
  <c r="I321" i="5" a="1"/>
  <c r="I321" i="5" s="1"/>
  <c r="I314" i="5" a="1"/>
  <c r="I314" i="5" s="1"/>
  <c r="I319" i="5" a="1"/>
  <c r="I319" i="5" s="1"/>
  <c r="I317" i="5" a="1"/>
  <c r="I317" i="5" s="1"/>
  <c r="I315" i="5" a="1"/>
  <c r="I315" i="5" s="1"/>
  <c r="I326" i="5" a="1"/>
  <c r="I326" i="5" s="1"/>
  <c r="I324" i="5" a="1"/>
  <c r="I324" i="5" s="1"/>
  <c r="I322" i="5" a="1"/>
  <c r="I322" i="5" s="1"/>
  <c r="I320" i="5" a="1"/>
  <c r="I320" i="5" s="1"/>
  <c r="I318" i="5" a="1"/>
  <c r="I318" i="5" s="1"/>
  <c r="I312" i="5" a="1"/>
  <c r="I312" i="5" s="1"/>
  <c r="I309" i="5" a="1"/>
  <c r="I309" i="5" s="1"/>
  <c r="I298" i="5" a="1"/>
  <c r="I298" i="5" s="1"/>
  <c r="I295" i="5" a="1"/>
  <c r="I295" i="5" s="1"/>
  <c r="I310" i="5" a="1"/>
  <c r="I310" i="5" s="1"/>
  <c r="I307" i="5" a="1"/>
  <c r="I307" i="5" s="1"/>
  <c r="I303" i="5" a="1"/>
  <c r="I303" i="5" s="1"/>
  <c r="I300" i="5" a="1"/>
  <c r="I300" i="5" s="1"/>
  <c r="I294" i="5" a="1"/>
  <c r="I294" i="5" s="1"/>
  <c r="I311" i="5" a="1"/>
  <c r="I311" i="5" s="1"/>
  <c r="I305" i="5" a="1"/>
  <c r="I305" i="5" s="1"/>
  <c r="I293" i="5" a="1"/>
  <c r="I293" i="5" s="1"/>
  <c r="I308" i="5" a="1"/>
  <c r="I308" i="5" s="1"/>
  <c r="I306" i="5" a="1"/>
  <c r="I306" i="5" s="1"/>
  <c r="I299" i="5" a="1"/>
  <c r="I299" i="5" s="1"/>
  <c r="I297" i="5" a="1"/>
  <c r="I297" i="5" s="1"/>
  <c r="I302" i="5" a="1"/>
  <c r="I302" i="5" s="1"/>
  <c r="I301" i="5" a="1"/>
  <c r="I301" i="5" s="1"/>
  <c r="I304" i="5" a="1"/>
  <c r="I304" i="5" s="1"/>
  <c r="I296" i="5" a="1"/>
  <c r="I296" i="5" s="1"/>
  <c r="I290" i="5" a="1"/>
  <c r="I290" i="5" s="1"/>
  <c r="I289" i="5" a="1"/>
  <c r="I289" i="5" s="1"/>
  <c r="I286" i="5" a="1"/>
  <c r="I286" i="5" s="1"/>
  <c r="I281" i="5" a="1"/>
  <c r="I281" i="5" s="1"/>
  <c r="I273" i="5" a="1"/>
  <c r="I273" i="5" s="1"/>
  <c r="I278" i="5" a="1"/>
  <c r="I278" i="5" s="1"/>
  <c r="I272" i="5" a="1"/>
  <c r="I272" i="5" s="1"/>
  <c r="I284" i="5" a="1"/>
  <c r="I284" i="5" s="1"/>
  <c r="I275" i="5" a="1"/>
  <c r="I275" i="5" s="1"/>
  <c r="I280" i="5" a="1"/>
  <c r="I280" i="5" s="1"/>
  <c r="I274" i="5" a="1"/>
  <c r="I274" i="5" s="1"/>
  <c r="I283" i="5" a="1"/>
  <c r="I283" i="5" s="1"/>
  <c r="I277" i="5" a="1"/>
  <c r="I277" i="5" s="1"/>
  <c r="I292" i="5" a="1"/>
  <c r="I292" i="5" s="1"/>
  <c r="I291" i="5" a="1"/>
  <c r="I291" i="5" s="1"/>
  <c r="I288" i="5" a="1"/>
  <c r="I288" i="5" s="1"/>
  <c r="I287" i="5" a="1"/>
  <c r="I287" i="5" s="1"/>
  <c r="I285" i="5" a="1"/>
  <c r="I285" i="5" s="1"/>
  <c r="I282" i="5" a="1"/>
  <c r="I282" i="5" s="1"/>
  <c r="I279" i="5" a="1"/>
  <c r="I279" i="5" s="1"/>
  <c r="I276" i="5" a="1"/>
  <c r="I276" i="5" s="1"/>
  <c r="I257" i="5" a="1"/>
  <c r="I257" i="5" s="1"/>
  <c r="I270" i="5" a="1"/>
  <c r="I270" i="5" s="1"/>
  <c r="I262" i="5" a="1"/>
  <c r="I262" i="5" s="1"/>
  <c r="I259" i="5" a="1"/>
  <c r="I259" i="5" s="1"/>
  <c r="I254" i="5" a="1"/>
  <c r="I254" i="5" s="1"/>
  <c r="I269" i="5" a="1"/>
  <c r="I269" i="5" s="1"/>
  <c r="I256" i="5" a="1"/>
  <c r="I256" i="5" s="1"/>
  <c r="I266" i="5" a="1"/>
  <c r="I266" i="5" s="1"/>
  <c r="I265" i="5" a="1"/>
  <c r="I265" i="5" s="1"/>
  <c r="I261" i="5" a="1"/>
  <c r="I261" i="5" s="1"/>
  <c r="I258" i="5" a="1"/>
  <c r="I258" i="5" s="1"/>
  <c r="I268" i="5" a="1"/>
  <c r="I268" i="5" s="1"/>
  <c r="I267" i="5" a="1"/>
  <c r="I267" i="5" s="1"/>
  <c r="I263" i="5" a="1"/>
  <c r="I263" i="5" s="1"/>
  <c r="I271" i="5" a="1"/>
  <c r="I271" i="5" s="1"/>
  <c r="I264" i="5" a="1"/>
  <c r="I264" i="5" s="1"/>
  <c r="I260" i="5" a="1"/>
  <c r="I260" i="5" s="1"/>
  <c r="I250" i="5" a="1"/>
  <c r="I250" i="5" s="1"/>
  <c r="I246" i="5" a="1"/>
  <c r="I246" i="5" s="1"/>
  <c r="I245" i="5" a="1"/>
  <c r="I245" i="5" s="1"/>
  <c r="I244" i="5" a="1"/>
  <c r="I244" i="5" s="1"/>
  <c r="I239" i="5" a="1"/>
  <c r="I239" i="5" s="1"/>
  <c r="I252" i="5" a="1"/>
  <c r="I252" i="5" s="1"/>
  <c r="I249" i="5" a="1"/>
  <c r="I249" i="5" s="1"/>
  <c r="I238" i="5" a="1"/>
  <c r="I238" i="5" s="1"/>
  <c r="I248" i="5" a="1"/>
  <c r="I248" i="5" s="1"/>
  <c r="I243" i="5" a="1"/>
  <c r="I243" i="5" s="1"/>
  <c r="I237" i="5" a="1"/>
  <c r="I237" i="5" s="1"/>
  <c r="I255" i="5" a="1"/>
  <c r="I255" i="5" s="1"/>
  <c r="I247" i="5" a="1"/>
  <c r="I247" i="5" s="1"/>
  <c r="I242" i="5" a="1"/>
  <c r="I242" i="5" s="1"/>
  <c r="I236" i="5" a="1"/>
  <c r="I236" i="5" s="1"/>
  <c r="I251" i="5" a="1"/>
  <c r="I251" i="5" s="1"/>
  <c r="I241" i="5" a="1"/>
  <c r="I241" i="5" s="1"/>
  <c r="I235" i="5" a="1"/>
  <c r="I235" i="5" s="1"/>
  <c r="I253" i="5" a="1"/>
  <c r="I253" i="5" s="1"/>
  <c r="I240" i="5" a="1"/>
  <c r="I240" i="5" s="1"/>
  <c r="I234" i="5" a="1"/>
  <c r="I234" i="5" s="1"/>
  <c r="I233" i="5" a="1"/>
  <c r="I233" i="5" s="1"/>
  <c r="I232" i="5" a="1"/>
  <c r="I232" i="5" s="1"/>
  <c r="I212" i="5" a="1"/>
  <c r="I212" i="5" s="1"/>
  <c r="I224" i="5" a="1"/>
  <c r="I224" i="5" s="1"/>
  <c r="I231" i="5" a="1"/>
  <c r="I231" i="5" s="1"/>
  <c r="I216" i="5" a="1"/>
  <c r="I216" i="5" s="1"/>
  <c r="I223" i="5" a="1"/>
  <c r="I223" i="5" s="1"/>
  <c r="I215" i="5" a="1"/>
  <c r="I215" i="5" s="1"/>
  <c r="I229" i="5" a="1"/>
  <c r="I229" i="5" s="1"/>
  <c r="I222" i="5" a="1"/>
  <c r="I222" i="5" s="1"/>
  <c r="I219" i="5" a="1"/>
  <c r="I219" i="5" s="1"/>
  <c r="I217" i="5" a="1"/>
  <c r="I217" i="5" s="1"/>
  <c r="I227" i="5" a="1"/>
  <c r="I227" i="5" s="1"/>
  <c r="I218" i="5" a="1"/>
  <c r="I218" i="5" s="1"/>
  <c r="I214" i="5" a="1"/>
  <c r="I214" i="5" s="1"/>
  <c r="I228" i="5" a="1"/>
  <c r="I228" i="5" s="1"/>
  <c r="I226" i="5" a="1"/>
  <c r="I226" i="5" s="1"/>
  <c r="I220" i="5" a="1"/>
  <c r="I220" i="5" s="1"/>
  <c r="I230" i="5" a="1"/>
  <c r="I230" i="5" s="1"/>
  <c r="I225" i="5" a="1"/>
  <c r="I225" i="5" s="1"/>
  <c r="I221" i="5" a="1"/>
  <c r="I221" i="5" s="1"/>
  <c r="I213" i="5" a="1"/>
  <c r="I213" i="5" s="1"/>
  <c r="I202" i="5" a="1"/>
  <c r="I202" i="5" s="1"/>
  <c r="I190" i="5" a="1"/>
  <c r="I190" i="5" s="1"/>
  <c r="I210" i="5" a="1"/>
  <c r="I210" i="5" s="1"/>
  <c r="I208" i="5" a="1"/>
  <c r="I208" i="5" s="1"/>
  <c r="I206" i="5" a="1"/>
  <c r="I206" i="5" s="1"/>
  <c r="I201" i="5" a="1"/>
  <c r="I201" i="5" s="1"/>
  <c r="I196" i="5" a="1"/>
  <c r="I196" i="5" s="1"/>
  <c r="I191" i="5" a="1"/>
  <c r="I191" i="5" s="1"/>
  <c r="I186" i="5" a="1"/>
  <c r="I186" i="5" s="1"/>
  <c r="I178" i="5" a="1"/>
  <c r="I178" i="5" s="1"/>
  <c r="I175" i="5" a="1"/>
  <c r="I175" i="5" s="1"/>
  <c r="I172" i="5" a="1"/>
  <c r="I172" i="5" s="1"/>
  <c r="I205" i="5" a="1"/>
  <c r="I205" i="5" s="1"/>
  <c r="I200" i="5" a="1"/>
  <c r="I200" i="5" s="1"/>
  <c r="I192" i="5" a="1"/>
  <c r="I192" i="5" s="1"/>
  <c r="I179" i="5" a="1"/>
  <c r="I179" i="5" s="1"/>
  <c r="I171" i="5" a="1"/>
  <c r="I171" i="5" s="1"/>
  <c r="I169" i="5" a="1"/>
  <c r="I169" i="5" s="1"/>
  <c r="I197" i="5" a="1"/>
  <c r="I197" i="5" s="1"/>
  <c r="I188" i="5" a="1"/>
  <c r="I188" i="5" s="1"/>
  <c r="I187" i="5" a="1"/>
  <c r="I187" i="5" s="1"/>
  <c r="I183" i="5" a="1"/>
  <c r="I183" i="5" s="1"/>
  <c r="I174" i="5" a="1"/>
  <c r="I174" i="5" s="1"/>
  <c r="I204" i="5" a="1"/>
  <c r="I204" i="5" s="1"/>
  <c r="I199" i="5" a="1"/>
  <c r="I199" i="5" s="1"/>
  <c r="I193" i="5" a="1"/>
  <c r="I193" i="5" s="1"/>
  <c r="I180" i="5" a="1"/>
  <c r="I180" i="5" s="1"/>
  <c r="I173" i="5" a="1"/>
  <c r="I173" i="5" s="1"/>
  <c r="I194" i="5" a="1"/>
  <c r="I194" i="5" s="1"/>
  <c r="I184" i="5" a="1"/>
  <c r="I184" i="5" s="1"/>
  <c r="I207" i="5" a="1"/>
  <c r="I207" i="5" s="1"/>
  <c r="I198" i="5" a="1"/>
  <c r="I198" i="5" s="1"/>
  <c r="I189" i="5" a="1"/>
  <c r="I189" i="5" s="1"/>
  <c r="I185" i="5" a="1"/>
  <c r="I185" i="5" s="1"/>
  <c r="I181" i="5" a="1"/>
  <c r="I181" i="5" s="1"/>
  <c r="I177" i="5" a="1"/>
  <c r="I177" i="5" s="1"/>
  <c r="I176" i="5" a="1"/>
  <c r="I176" i="5" s="1"/>
  <c r="I170" i="5" a="1"/>
  <c r="I170" i="5" s="1"/>
  <c r="I211" i="5" a="1"/>
  <c r="I211" i="5" s="1"/>
  <c r="I209" i="5" a="1"/>
  <c r="I209" i="5" s="1"/>
  <c r="I203" i="5" a="1"/>
  <c r="I203" i="5" s="1"/>
  <c r="I195" i="5" a="1"/>
  <c r="I195" i="5" s="1"/>
  <c r="I182" i="5" a="1"/>
  <c r="I182" i="5" s="1"/>
  <c r="I154" i="5" a="1"/>
  <c r="I154" i="5" s="1"/>
  <c r="I143" i="5" a="1"/>
  <c r="I143" i="5" s="1"/>
  <c r="I132" i="5" a="1"/>
  <c r="I132" i="5" s="1"/>
  <c r="I159" i="5" a="1"/>
  <c r="I159" i="5" s="1"/>
  <c r="I155" i="5" a="1"/>
  <c r="I155" i="5" s="1"/>
  <c r="I146" i="5" a="1"/>
  <c r="I146" i="5" s="1"/>
  <c r="I142" i="5" a="1"/>
  <c r="I142" i="5" s="1"/>
  <c r="I127" i="5" a="1"/>
  <c r="I127" i="5" s="1"/>
  <c r="I152" i="5" a="1"/>
  <c r="I152" i="5" s="1"/>
  <c r="I151" i="5" a="1"/>
  <c r="I151" i="5" s="1"/>
  <c r="I141" i="5" a="1"/>
  <c r="I141" i="5" s="1"/>
  <c r="I130" i="5" a="1"/>
  <c r="I130" i="5" s="1"/>
  <c r="I150" i="5" a="1"/>
  <c r="I150" i="5" s="1"/>
  <c r="I149" i="5" a="1"/>
  <c r="I149" i="5" s="1"/>
  <c r="I148" i="5" a="1"/>
  <c r="I148" i="5" s="1"/>
  <c r="I147" i="5" a="1"/>
  <c r="I147" i="5" s="1"/>
  <c r="I133" i="5" a="1"/>
  <c r="I133" i="5" s="1"/>
  <c r="I167" i="5" a="1"/>
  <c r="I167" i="5" s="1"/>
  <c r="I165" i="5" a="1"/>
  <c r="I165" i="5" s="1"/>
  <c r="I164" i="5" a="1"/>
  <c r="I164" i="5" s="1"/>
  <c r="I163" i="5" a="1"/>
  <c r="I163" i="5" s="1"/>
  <c r="I162" i="5" a="1"/>
  <c r="I162" i="5" s="1"/>
  <c r="I156" i="5" a="1"/>
  <c r="I156" i="5" s="1"/>
  <c r="I140" i="5" a="1"/>
  <c r="I140" i="5" s="1"/>
  <c r="I128" i="5" a="1"/>
  <c r="I128" i="5" s="1"/>
  <c r="I166" i="5" a="1"/>
  <c r="I166" i="5" s="1"/>
  <c r="I161" i="5" a="1"/>
  <c r="I161" i="5" s="1"/>
  <c r="I160" i="5" a="1"/>
  <c r="I160" i="5" s="1"/>
  <c r="I157" i="5" a="1"/>
  <c r="I157" i="5" s="1"/>
  <c r="I144" i="5" a="1"/>
  <c r="I144" i="5" s="1"/>
  <c r="I137" i="5" a="1"/>
  <c r="I137" i="5" s="1"/>
  <c r="I136" i="5" a="1"/>
  <c r="I136" i="5" s="1"/>
  <c r="I134" i="5" a="1"/>
  <c r="I134" i="5" s="1"/>
  <c r="I131" i="5" a="1"/>
  <c r="I131" i="5" s="1"/>
  <c r="I139" i="5" a="1"/>
  <c r="I139" i="5" s="1"/>
  <c r="I138" i="5" a="1"/>
  <c r="I138" i="5" s="1"/>
  <c r="I135" i="5" a="1"/>
  <c r="I135" i="5" s="1"/>
  <c r="I126" i="5" a="1"/>
  <c r="I126" i="5" s="1"/>
  <c r="I168" i="5" a="1"/>
  <c r="I168" i="5" s="1"/>
  <c r="I158" i="5" a="1"/>
  <c r="I158" i="5" s="1"/>
  <c r="I153" i="5" a="1"/>
  <c r="I153" i="5" s="1"/>
  <c r="I145" i="5" a="1"/>
  <c r="I145" i="5" s="1"/>
  <c r="I129" i="5" a="1"/>
  <c r="I129" i="5" s="1"/>
  <c r="I123" i="5" a="1"/>
  <c r="I123" i="5" s="1"/>
  <c r="I115" i="5" a="1"/>
  <c r="I115" i="5" s="1"/>
  <c r="I110" i="5" a="1"/>
  <c r="I110" i="5" s="1"/>
  <c r="I92" i="5" a="1"/>
  <c r="I92" i="5" s="1"/>
  <c r="I125" i="5" a="1"/>
  <c r="I125" i="5" s="1"/>
  <c r="I122" i="5" a="1"/>
  <c r="I122" i="5" s="1"/>
  <c r="I103" i="5" a="1"/>
  <c r="I103" i="5" s="1"/>
  <c r="I89" i="5" a="1"/>
  <c r="I89" i="5" s="1"/>
  <c r="I124" i="5" a="1"/>
  <c r="I124" i="5" s="1"/>
  <c r="I121" i="5" a="1"/>
  <c r="I121" i="5" s="1"/>
  <c r="I114" i="5" a="1"/>
  <c r="I114" i="5" s="1"/>
  <c r="I109" i="5" a="1"/>
  <c r="I109" i="5" s="1"/>
  <c r="I105" i="5" a="1"/>
  <c r="I105" i="5" s="1"/>
  <c r="I104" i="5" a="1"/>
  <c r="I104" i="5" s="1"/>
  <c r="I97" i="5" a="1"/>
  <c r="I97" i="5" s="1"/>
  <c r="I86" i="5" a="1"/>
  <c r="I86" i="5" s="1"/>
  <c r="I119" i="5" a="1"/>
  <c r="I119" i="5" s="1"/>
  <c r="I113" i="5" a="1"/>
  <c r="I113" i="5" s="1"/>
  <c r="I108" i="5" a="1"/>
  <c r="I108" i="5" s="1"/>
  <c r="I94" i="5" a="1"/>
  <c r="I94" i="5" s="1"/>
  <c r="I82" i="5" a="1"/>
  <c r="I82" i="5" s="1"/>
  <c r="I120" i="5" a="1"/>
  <c r="I120" i="5" s="1"/>
  <c r="I117" i="5" a="1"/>
  <c r="I117" i="5" s="1"/>
  <c r="I91" i="5" a="1"/>
  <c r="I91" i="5" s="1"/>
  <c r="I88" i="5" a="1"/>
  <c r="I88" i="5" s="1"/>
  <c r="I85" i="5" a="1"/>
  <c r="I85" i="5" s="1"/>
  <c r="I112" i="5" a="1"/>
  <c r="I112" i="5" s="1"/>
  <c r="I107" i="5" a="1"/>
  <c r="I107" i="5" s="1"/>
  <c r="I100" i="5" a="1"/>
  <c r="I100" i="5" s="1"/>
  <c r="I99" i="5" a="1"/>
  <c r="I99" i="5" s="1"/>
  <c r="I96" i="5" a="1"/>
  <c r="I96" i="5" s="1"/>
  <c r="I93" i="5" a="1"/>
  <c r="I93" i="5" s="1"/>
  <c r="I90" i="5" a="1"/>
  <c r="I90" i="5" s="1"/>
  <c r="I116" i="5" a="1"/>
  <c r="I116" i="5" s="1"/>
  <c r="I106" i="5" a="1"/>
  <c r="I106" i="5" s="1"/>
  <c r="I102" i="5" a="1"/>
  <c r="I102" i="5" s="1"/>
  <c r="I98" i="5" a="1"/>
  <c r="I98" i="5" s="1"/>
  <c r="I87" i="5" a="1"/>
  <c r="I87" i="5" s="1"/>
  <c r="I84" i="5" a="1"/>
  <c r="I84" i="5" s="1"/>
  <c r="I118" i="5" a="1"/>
  <c r="I118" i="5" s="1"/>
  <c r="I111" i="5" a="1"/>
  <c r="I111" i="5" s="1"/>
  <c r="I101" i="5" a="1"/>
  <c r="I101" i="5" s="1"/>
  <c r="I95" i="5" a="1"/>
  <c r="I95" i="5" s="1"/>
  <c r="I70" i="5" a="1"/>
  <c r="I70" i="5" s="1"/>
  <c r="I62" i="5" a="1"/>
  <c r="I62" i="5" s="1"/>
  <c r="I58" i="5" a="1"/>
  <c r="I58" i="5" s="1"/>
  <c r="I79" i="5" a="1"/>
  <c r="I79" i="5" s="1"/>
  <c r="I77" i="5" a="1"/>
  <c r="I77" i="5" s="1"/>
  <c r="I73" i="5" a="1"/>
  <c r="I73" i="5" s="1"/>
  <c r="I65" i="5" a="1"/>
  <c r="I65" i="5" s="1"/>
  <c r="I44" i="5" a="1"/>
  <c r="I44" i="5" s="1"/>
  <c r="I76" i="5" a="1"/>
  <c r="I76" i="5" s="1"/>
  <c r="I68" i="5" a="1"/>
  <c r="I68" i="5" s="1"/>
  <c r="I60" i="5" a="1"/>
  <c r="I60" i="5" s="1"/>
  <c r="I55" i="5" a="1"/>
  <c r="I55" i="5" s="1"/>
  <c r="I71" i="5" a="1"/>
  <c r="I71" i="5" s="1"/>
  <c r="I63" i="5" a="1"/>
  <c r="I63" i="5" s="1"/>
  <c r="I46" i="5" a="1"/>
  <c r="I46" i="5" s="1"/>
  <c r="I42" i="5" a="1"/>
  <c r="I42" i="5" s="1"/>
  <c r="I83" i="5" a="1"/>
  <c r="I83" i="5" s="1"/>
  <c r="I81" i="5" a="1"/>
  <c r="I81" i="5" s="1"/>
  <c r="I78" i="5" a="1"/>
  <c r="I78" i="5" s="1"/>
  <c r="I74" i="5" a="1"/>
  <c r="I74" i="5" s="1"/>
  <c r="I66" i="5" a="1"/>
  <c r="I66" i="5" s="1"/>
  <c r="I57" i="5" a="1"/>
  <c r="I57" i="5" s="1"/>
  <c r="I54" i="5" a="1"/>
  <c r="I54" i="5" s="1"/>
  <c r="I69" i="5" a="1"/>
  <c r="I69" i="5" s="1"/>
  <c r="I61" i="5" a="1"/>
  <c r="I61" i="5" s="1"/>
  <c r="I56" i="5" a="1"/>
  <c r="I56" i="5" s="1"/>
  <c r="I80" i="5" a="1"/>
  <c r="I80" i="5" s="1"/>
  <c r="I72" i="5" a="1"/>
  <c r="I72" i="5" s="1"/>
  <c r="I64" i="5" a="1"/>
  <c r="I64" i="5" s="1"/>
  <c r="I75" i="5" a="1"/>
  <c r="I75" i="5" s="1"/>
  <c r="I67" i="5" a="1"/>
  <c r="I67" i="5" s="1"/>
  <c r="I59" i="5" a="1"/>
  <c r="I59" i="5" s="1"/>
  <c r="I48" i="5" a="1"/>
  <c r="I48" i="5" s="1"/>
  <c r="I41" i="5" a="1"/>
  <c r="I41" i="5" s="1"/>
  <c r="I36" i="5" a="1"/>
  <c r="I36" i="5" s="1"/>
  <c r="I28" i="5" a="1"/>
  <c r="I28" i="5" s="1"/>
  <c r="I11" i="5" a="1"/>
  <c r="I11" i="5" s="1"/>
  <c r="I51" i="5" a="1"/>
  <c r="I51" i="5" s="1"/>
  <c r="I47" i="5" a="1"/>
  <c r="I47" i="5" s="1"/>
  <c r="I39" i="5" a="1"/>
  <c r="I39" i="5" s="1"/>
  <c r="I31" i="5" a="1"/>
  <c r="I31" i="5" s="1"/>
  <c r="I21" i="5" a="1"/>
  <c r="I21" i="5" s="1"/>
  <c r="I17" i="5" a="1"/>
  <c r="I17" i="5" s="1"/>
  <c r="I16" i="5" a="1"/>
  <c r="I16" i="5" s="1"/>
  <c r="I34" i="5" a="1"/>
  <c r="I34" i="5" s="1"/>
  <c r="I26" i="5" a="1"/>
  <c r="I26" i="5" s="1"/>
  <c r="I23" i="5" a="1"/>
  <c r="I23" i="5" s="1"/>
  <c r="I13" i="5" a="1"/>
  <c r="I13" i="5" s="1"/>
  <c r="I49" i="5" a="1"/>
  <c r="I49" i="5" s="1"/>
  <c r="I37" i="5" a="1"/>
  <c r="I37" i="5" s="1"/>
  <c r="I29" i="5" a="1"/>
  <c r="I29" i="5" s="1"/>
  <c r="I18" i="5" a="1"/>
  <c r="I18" i="5" s="1"/>
  <c r="I6" i="5" a="1"/>
  <c r="I6" i="5" s="1"/>
  <c r="I52" i="5" a="1"/>
  <c r="I52" i="5" s="1"/>
  <c r="I43" i="5" a="1"/>
  <c r="I43" i="5" s="1"/>
  <c r="I40" i="5" a="1"/>
  <c r="I40" i="5" s="1"/>
  <c r="I32" i="5" a="1"/>
  <c r="I32" i="5" s="1"/>
  <c r="I24" i="5" a="1"/>
  <c r="I24" i="5" s="1"/>
  <c r="I19" i="5" a="1"/>
  <c r="I19" i="5" s="1"/>
  <c r="I15" i="5" a="1"/>
  <c r="I15" i="5" s="1"/>
  <c r="I35" i="5" a="1"/>
  <c r="I35" i="5" s="1"/>
  <c r="I27" i="5" a="1"/>
  <c r="I27" i="5" s="1"/>
  <c r="I12" i="5" a="1"/>
  <c r="I12" i="5" s="1"/>
  <c r="I50" i="5" a="1"/>
  <c r="I50" i="5" s="1"/>
  <c r="I45" i="5" a="1"/>
  <c r="I45" i="5" s="1"/>
  <c r="I38" i="5" a="1"/>
  <c r="I38" i="5" s="1"/>
  <c r="I30" i="5" a="1"/>
  <c r="I30" i="5" s="1"/>
  <c r="I22" i="5" a="1"/>
  <c r="I22" i="5" s="1"/>
  <c r="I10" i="5" a="1"/>
  <c r="I10" i="5" s="1"/>
  <c r="I9" i="5" a="1"/>
  <c r="I9" i="5" s="1"/>
  <c r="I8" i="5" a="1"/>
  <c r="I8" i="5" s="1"/>
  <c r="I7" i="5" a="1"/>
  <c r="I7" i="5" s="1"/>
  <c r="I53" i="5" a="1"/>
  <c r="I53" i="5" s="1"/>
  <c r="I33" i="5" a="1"/>
  <c r="I33" i="5" s="1"/>
  <c r="I25" i="5" a="1"/>
  <c r="I25" i="5" s="1"/>
  <c r="I20" i="5" a="1"/>
  <c r="I20" i="5" s="1"/>
  <c r="I14" i="5" a="1"/>
  <c r="I14" i="5" s="1"/>
  <c r="P1" i="6"/>
  <c r="U354" i="5" a="1"/>
  <c r="U354" i="5" s="1"/>
  <c r="U358" i="5" a="1"/>
  <c r="U358" i="5" s="1"/>
  <c r="U356" i="5" a="1"/>
  <c r="U356" i="5" s="1"/>
  <c r="U353" i="5" a="1"/>
  <c r="U353" i="5" s="1"/>
  <c r="U352" i="5" a="1"/>
  <c r="U352" i="5" s="1"/>
  <c r="U357" i="5" a="1"/>
  <c r="U357" i="5" s="1"/>
  <c r="U355" i="5" a="1"/>
  <c r="U355" i="5" s="1"/>
  <c r="U351" i="5" a="1"/>
  <c r="U351" i="5" s="1"/>
  <c r="U348" i="5" a="1"/>
  <c r="U348" i="5" s="1"/>
  <c r="U342" i="5" a="1"/>
  <c r="U342" i="5" s="1"/>
  <c r="U345" i="5" a="1"/>
  <c r="U345" i="5" s="1"/>
  <c r="U344" i="5" a="1"/>
  <c r="U344" i="5" s="1"/>
  <c r="U341" i="5" a="1"/>
  <c r="U341" i="5" s="1"/>
  <c r="U347" i="5" a="1"/>
  <c r="U347" i="5" s="1"/>
  <c r="U350" i="5" a="1"/>
  <c r="U350" i="5" s="1"/>
  <c r="U343" i="5" a="1"/>
  <c r="U343" i="5" s="1"/>
  <c r="U349" i="5" a="1"/>
  <c r="U349" i="5" s="1"/>
  <c r="U346" i="5" a="1"/>
  <c r="U346" i="5" s="1"/>
  <c r="U332" i="5" a="1"/>
  <c r="U332" i="5" s="1"/>
  <c r="U331" i="5" a="1"/>
  <c r="U331" i="5" s="1"/>
  <c r="U330" i="5" a="1"/>
  <c r="U330" i="5" s="1"/>
  <c r="U339" i="5" a="1"/>
  <c r="U339" i="5" s="1"/>
  <c r="U336" i="5" a="1"/>
  <c r="U336" i="5" s="1"/>
  <c r="U338" i="5" a="1"/>
  <c r="U338" i="5" s="1"/>
  <c r="U335" i="5" a="1"/>
  <c r="U335" i="5" s="1"/>
  <c r="U333" i="5" a="1"/>
  <c r="U333" i="5" s="1"/>
  <c r="U340" i="5" a="1"/>
  <c r="U340" i="5" s="1"/>
  <c r="U337" i="5" a="1"/>
  <c r="U337" i="5" s="1"/>
  <c r="U334" i="5" a="1"/>
  <c r="U334" i="5" s="1"/>
  <c r="U323" i="5" a="1"/>
  <c r="U323" i="5" s="1"/>
  <c r="U321" i="5" a="1"/>
  <c r="U321" i="5" s="1"/>
  <c r="U314" i="5" a="1"/>
  <c r="U314" i="5" s="1"/>
  <c r="U319" i="5" a="1"/>
  <c r="U319" i="5" s="1"/>
  <c r="U328" i="5" a="1"/>
  <c r="U328" i="5" s="1"/>
  <c r="U317" i="5" a="1"/>
  <c r="U317" i="5" s="1"/>
  <c r="U315" i="5" a="1"/>
  <c r="U315" i="5" s="1"/>
  <c r="U326" i="5" a="1"/>
  <c r="U326" i="5" s="1"/>
  <c r="U329" i="5" a="1"/>
  <c r="U329" i="5" s="1"/>
  <c r="U324" i="5" a="1"/>
  <c r="U324" i="5" s="1"/>
  <c r="U322" i="5" a="1"/>
  <c r="U322" i="5" s="1"/>
  <c r="U312" i="5" a="1"/>
  <c r="U312" i="5" s="1"/>
  <c r="U327" i="5" a="1"/>
  <c r="U327" i="5" s="1"/>
  <c r="U320" i="5" a="1"/>
  <c r="U320" i="5" s="1"/>
  <c r="U318" i="5" a="1"/>
  <c r="U318" i="5" s="1"/>
  <c r="U316" i="5" a="1"/>
  <c r="U316" i="5" s="1"/>
  <c r="U325" i="5" a="1"/>
  <c r="U325" i="5" s="1"/>
  <c r="U313" i="5" a="1"/>
  <c r="U313" i="5" s="1"/>
  <c r="U298" i="5" a="1"/>
  <c r="U298" i="5" s="1"/>
  <c r="U303" i="5" a="1"/>
  <c r="U303" i="5" s="1"/>
  <c r="U300" i="5" a="1"/>
  <c r="U300" i="5" s="1"/>
  <c r="U296" i="5" a="1"/>
  <c r="U296" i="5" s="1"/>
  <c r="U311" i="5" a="1"/>
  <c r="U311" i="5" s="1"/>
  <c r="U295" i="5" a="1"/>
  <c r="U295" i="5" s="1"/>
  <c r="U308" i="5" a="1"/>
  <c r="U308" i="5" s="1"/>
  <c r="U306" i="5" a="1"/>
  <c r="U306" i="5" s="1"/>
  <c r="U305" i="5" a="1"/>
  <c r="U305" i="5" s="1"/>
  <c r="U294" i="5" a="1"/>
  <c r="U294" i="5" s="1"/>
  <c r="U292" i="5" a="1"/>
  <c r="U292" i="5" s="1"/>
  <c r="U304" i="5" a="1"/>
  <c r="U304" i="5" s="1"/>
  <c r="U302" i="5" a="1"/>
  <c r="U302" i="5" s="1"/>
  <c r="U299" i="5" a="1"/>
  <c r="U299" i="5" s="1"/>
  <c r="U297" i="5" a="1"/>
  <c r="U297" i="5" s="1"/>
  <c r="U309" i="5" a="1"/>
  <c r="U309" i="5" s="1"/>
  <c r="U307" i="5" a="1"/>
  <c r="U307" i="5" s="1"/>
  <c r="U301" i="5" a="1"/>
  <c r="U301" i="5" s="1"/>
  <c r="U293" i="5" a="1"/>
  <c r="U293" i="5" s="1"/>
  <c r="U310" i="5" a="1"/>
  <c r="U310" i="5" s="1"/>
  <c r="U285" i="5" a="1"/>
  <c r="U285" i="5" s="1"/>
  <c r="U283" i="5" a="1"/>
  <c r="U283" i="5" s="1"/>
  <c r="U291" i="5" a="1"/>
  <c r="U291" i="5" s="1"/>
  <c r="U289" i="5" a="1"/>
  <c r="U289" i="5" s="1"/>
  <c r="U288" i="5" a="1"/>
  <c r="U288" i="5" s="1"/>
  <c r="U286" i="5" a="1"/>
  <c r="U286" i="5" s="1"/>
  <c r="U282" i="5" a="1"/>
  <c r="U282" i="5" s="1"/>
  <c r="U278" i="5" a="1"/>
  <c r="U278" i="5" s="1"/>
  <c r="U290" i="5" a="1"/>
  <c r="U290" i="5" s="1"/>
  <c r="U287" i="5" a="1"/>
  <c r="U287" i="5" s="1"/>
  <c r="U275" i="5" a="1"/>
  <c r="U275" i="5" s="1"/>
  <c r="U272" i="5" a="1"/>
  <c r="U272" i="5" s="1"/>
  <c r="U281" i="5" a="1"/>
  <c r="U281" i="5" s="1"/>
  <c r="U280" i="5" a="1"/>
  <c r="U280" i="5" s="1"/>
  <c r="U274" i="5" a="1"/>
  <c r="U274" i="5" s="1"/>
  <c r="U271" i="5" a="1"/>
  <c r="U271" i="5" s="1"/>
  <c r="U284" i="5" a="1"/>
  <c r="U284" i="5" s="1"/>
  <c r="U279" i="5" a="1"/>
  <c r="U279" i="5" s="1"/>
  <c r="U277" i="5" a="1"/>
  <c r="U277" i="5" s="1"/>
  <c r="U276" i="5" a="1"/>
  <c r="U276" i="5" s="1"/>
  <c r="U273" i="5" a="1"/>
  <c r="U273" i="5" s="1"/>
  <c r="U270" i="5" a="1"/>
  <c r="U270" i="5" s="1"/>
  <c r="U267" i="5" a="1"/>
  <c r="U267" i="5" s="1"/>
  <c r="U257" i="5" a="1"/>
  <c r="U257" i="5" s="1"/>
  <c r="U262" i="5" a="1"/>
  <c r="U262" i="5" s="1"/>
  <c r="U259" i="5" a="1"/>
  <c r="U259" i="5" s="1"/>
  <c r="U266" i="5" a="1"/>
  <c r="U266" i="5" s="1"/>
  <c r="U256" i="5" a="1"/>
  <c r="U256" i="5" s="1"/>
  <c r="U269" i="5" a="1"/>
  <c r="U269" i="5" s="1"/>
  <c r="U265" i="5" a="1"/>
  <c r="U265" i="5" s="1"/>
  <c r="U261" i="5" a="1"/>
  <c r="U261" i="5" s="1"/>
  <c r="U258" i="5" a="1"/>
  <c r="U258" i="5" s="1"/>
  <c r="U268" i="5" a="1"/>
  <c r="U268" i="5" s="1"/>
  <c r="U264" i="5" a="1"/>
  <c r="U264" i="5" s="1"/>
  <c r="U263" i="5" a="1"/>
  <c r="U263" i="5" s="1"/>
  <c r="U260" i="5" a="1"/>
  <c r="U260" i="5" s="1"/>
  <c r="U253" i="5" a="1"/>
  <c r="U253" i="5" s="1"/>
  <c r="U239" i="5" a="1"/>
  <c r="U239" i="5" s="1"/>
  <c r="U255" i="5" a="1"/>
  <c r="U255" i="5" s="1"/>
  <c r="U252" i="5" a="1"/>
  <c r="U252" i="5" s="1"/>
  <c r="U249" i="5" a="1"/>
  <c r="U249" i="5" s="1"/>
  <c r="U246" i="5" a="1"/>
  <c r="U246" i="5" s="1"/>
  <c r="U244" i="5" a="1"/>
  <c r="U244" i="5" s="1"/>
  <c r="U238" i="5" a="1"/>
  <c r="U238" i="5" s="1"/>
  <c r="U237" i="5" a="1"/>
  <c r="U237" i="5" s="1"/>
  <c r="U243" i="5" a="1"/>
  <c r="U243" i="5" s="1"/>
  <c r="U254" i="5" a="1"/>
  <c r="U254" i="5" s="1"/>
  <c r="U248" i="5" a="1"/>
  <c r="U248" i="5" s="1"/>
  <c r="U247" i="5" a="1"/>
  <c r="U247" i="5" s="1"/>
  <c r="U242" i="5" a="1"/>
  <c r="U242" i="5" s="1"/>
  <c r="U251" i="5" a="1"/>
  <c r="U251" i="5" s="1"/>
  <c r="U241" i="5" a="1"/>
  <c r="U241" i="5" s="1"/>
  <c r="U236" i="5" a="1"/>
  <c r="U236" i="5" s="1"/>
  <c r="U235" i="5" a="1"/>
  <c r="U235" i="5" s="1"/>
  <c r="U250" i="5" a="1"/>
  <c r="U250" i="5" s="1"/>
  <c r="U245" i="5" a="1"/>
  <c r="U245" i="5" s="1"/>
  <c r="U240" i="5" a="1"/>
  <c r="U240" i="5" s="1"/>
  <c r="U234" i="5" a="1"/>
  <c r="U234" i="5" s="1"/>
  <c r="U225" i="5" a="1"/>
  <c r="U225" i="5" s="1"/>
  <c r="U220" i="5" a="1"/>
  <c r="U220" i="5" s="1"/>
  <c r="U214" i="5" a="1"/>
  <c r="U214" i="5" s="1"/>
  <c r="U233" i="5" a="1"/>
  <c r="U233" i="5" s="1"/>
  <c r="U232" i="5" a="1"/>
  <c r="U232" i="5" s="1"/>
  <c r="U231" i="5" a="1"/>
  <c r="U231" i="5" s="1"/>
  <c r="U221" i="5" a="1"/>
  <c r="U221" i="5" s="1"/>
  <c r="U213" i="5" a="1"/>
  <c r="U213" i="5" s="1"/>
  <c r="U229" i="5" a="1"/>
  <c r="U229" i="5" s="1"/>
  <c r="U224" i="5" a="1"/>
  <c r="U224" i="5" s="1"/>
  <c r="U223" i="5" a="1"/>
  <c r="U223" i="5" s="1"/>
  <c r="U212" i="5" a="1"/>
  <c r="U212" i="5" s="1"/>
  <c r="U222" i="5" a="1"/>
  <c r="U222" i="5" s="1"/>
  <c r="U216" i="5" a="1"/>
  <c r="U216" i="5" s="1"/>
  <c r="U211" i="5" a="1"/>
  <c r="U211" i="5" s="1"/>
  <c r="U230" i="5" a="1"/>
  <c r="U230" i="5" s="1"/>
  <c r="U228" i="5" a="1"/>
  <c r="U228" i="5" s="1"/>
  <c r="U227" i="5" a="1"/>
  <c r="U227" i="5" s="1"/>
  <c r="U219" i="5" a="1"/>
  <c r="U219" i="5" s="1"/>
  <c r="U218" i="5" a="1"/>
  <c r="U218" i="5" s="1"/>
  <c r="U215" i="5" a="1"/>
  <c r="U215" i="5" s="1"/>
  <c r="U226" i="5" a="1"/>
  <c r="U226" i="5" s="1"/>
  <c r="U217" i="5" a="1"/>
  <c r="U217" i="5" s="1"/>
  <c r="U203" i="5" a="1"/>
  <c r="U203" i="5" s="1"/>
  <c r="U198" i="5" a="1"/>
  <c r="U198" i="5" s="1"/>
  <c r="U195" i="5" a="1"/>
  <c r="U195" i="5" s="1"/>
  <c r="U185" i="5" a="1"/>
  <c r="U185" i="5" s="1"/>
  <c r="U177" i="5" a="1"/>
  <c r="U177" i="5" s="1"/>
  <c r="U175" i="5" a="1"/>
  <c r="U175" i="5" s="1"/>
  <c r="U207" i="5" a="1"/>
  <c r="U207" i="5" s="1"/>
  <c r="U190" i="5" a="1"/>
  <c r="U190" i="5" s="1"/>
  <c r="U186" i="5" a="1"/>
  <c r="U186" i="5" s="1"/>
  <c r="U182" i="5" a="1"/>
  <c r="U182" i="5" s="1"/>
  <c r="U178" i="5" a="1"/>
  <c r="U178" i="5" s="1"/>
  <c r="U209" i="5" a="1"/>
  <c r="U209" i="5" s="1"/>
  <c r="U202" i="5" a="1"/>
  <c r="U202" i="5" s="1"/>
  <c r="U196" i="5" a="1"/>
  <c r="U196" i="5" s="1"/>
  <c r="U192" i="5" a="1"/>
  <c r="U192" i="5" s="1"/>
  <c r="U173" i="5" a="1"/>
  <c r="U173" i="5" s="1"/>
  <c r="U208" i="5" a="1"/>
  <c r="U208" i="5" s="1"/>
  <c r="U191" i="5" a="1"/>
  <c r="U191" i="5" s="1"/>
  <c r="U179" i="5" a="1"/>
  <c r="U179" i="5" s="1"/>
  <c r="U174" i="5" a="1"/>
  <c r="U174" i="5" s="1"/>
  <c r="U210" i="5" a="1"/>
  <c r="U210" i="5" s="1"/>
  <c r="U206" i="5" a="1"/>
  <c r="U206" i="5" s="1"/>
  <c r="U201" i="5" a="1"/>
  <c r="U201" i="5" s="1"/>
  <c r="U197" i="5" a="1"/>
  <c r="U197" i="5" s="1"/>
  <c r="U187" i="5" a="1"/>
  <c r="U187" i="5" s="1"/>
  <c r="U183" i="5" a="1"/>
  <c r="U183" i="5" s="1"/>
  <c r="U205" i="5" a="1"/>
  <c r="U205" i="5" s="1"/>
  <c r="U193" i="5" a="1"/>
  <c r="U193" i="5" s="1"/>
  <c r="U188" i="5" a="1"/>
  <c r="U188" i="5" s="1"/>
  <c r="U180" i="5" a="1"/>
  <c r="U180" i="5" s="1"/>
  <c r="U204" i="5" a="1"/>
  <c r="U204" i="5" s="1"/>
  <c r="U200" i="5" a="1"/>
  <c r="U200" i="5" s="1"/>
  <c r="U189" i="5" a="1"/>
  <c r="U189" i="5" s="1"/>
  <c r="U184" i="5" a="1"/>
  <c r="U184" i="5" s="1"/>
  <c r="U181" i="5" a="1"/>
  <c r="U181" i="5" s="1"/>
  <c r="U176" i="5" a="1"/>
  <c r="U176" i="5" s="1"/>
  <c r="U199" i="5" a="1"/>
  <c r="U199" i="5" s="1"/>
  <c r="U194" i="5" a="1"/>
  <c r="U194" i="5" s="1"/>
  <c r="U172" i="5" a="1"/>
  <c r="U172" i="5" s="1"/>
  <c r="U171" i="5" a="1"/>
  <c r="U171" i="5" s="1"/>
  <c r="U158" i="5" a="1"/>
  <c r="U158" i="5" s="1"/>
  <c r="U146" i="5" a="1"/>
  <c r="U146" i="5" s="1"/>
  <c r="U144" i="5" a="1"/>
  <c r="U144" i="5" s="1"/>
  <c r="U139" i="5" a="1"/>
  <c r="U139" i="5" s="1"/>
  <c r="U128" i="5" a="1"/>
  <c r="U128" i="5" s="1"/>
  <c r="U168" i="5" a="1"/>
  <c r="U168" i="5" s="1"/>
  <c r="U159" i="5" a="1"/>
  <c r="U159" i="5" s="1"/>
  <c r="U131" i="5" a="1"/>
  <c r="U131" i="5" s="1"/>
  <c r="U170" i="5" a="1"/>
  <c r="U170" i="5" s="1"/>
  <c r="U155" i="5" a="1"/>
  <c r="U155" i="5" s="1"/>
  <c r="U154" i="5" a="1"/>
  <c r="U154" i="5" s="1"/>
  <c r="U143" i="5" a="1"/>
  <c r="U143" i="5" s="1"/>
  <c r="U126" i="5" a="1"/>
  <c r="U126" i="5" s="1"/>
  <c r="U145" i="5" a="1"/>
  <c r="U145" i="5" s="1"/>
  <c r="U142" i="5" a="1"/>
  <c r="U142" i="5" s="1"/>
  <c r="U129" i="5" a="1"/>
  <c r="U129" i="5" s="1"/>
  <c r="U169" i="5" a="1"/>
  <c r="U169" i="5" s="1"/>
  <c r="U156" i="5" a="1"/>
  <c r="U156" i="5" s="1"/>
  <c r="U152" i="5" a="1"/>
  <c r="U152" i="5" s="1"/>
  <c r="U151" i="5" a="1"/>
  <c r="U151" i="5" s="1"/>
  <c r="U150" i="5" a="1"/>
  <c r="U150" i="5" s="1"/>
  <c r="U132" i="5" a="1"/>
  <c r="U132" i="5" s="1"/>
  <c r="U149" i="5" a="1"/>
  <c r="U149" i="5" s="1"/>
  <c r="U148" i="5" a="1"/>
  <c r="U148" i="5" s="1"/>
  <c r="U147" i="5" a="1"/>
  <c r="U147" i="5" s="1"/>
  <c r="U141" i="5" a="1"/>
  <c r="U141" i="5" s="1"/>
  <c r="U138" i="5" a="1"/>
  <c r="U138" i="5" s="1"/>
  <c r="U127" i="5" a="1"/>
  <c r="U127" i="5" s="1"/>
  <c r="U167" i="5" a="1"/>
  <c r="U167" i="5" s="1"/>
  <c r="U166" i="5" a="1"/>
  <c r="U166" i="5" s="1"/>
  <c r="U165" i="5" a="1"/>
  <c r="U165" i="5" s="1"/>
  <c r="U164" i="5" a="1"/>
  <c r="U164" i="5" s="1"/>
  <c r="U163" i="5" a="1"/>
  <c r="U163" i="5" s="1"/>
  <c r="U162" i="5" a="1"/>
  <c r="U162" i="5" s="1"/>
  <c r="U130" i="5" a="1"/>
  <c r="U130" i="5" s="1"/>
  <c r="U161" i="5" a="1"/>
  <c r="U161" i="5" s="1"/>
  <c r="U160" i="5" a="1"/>
  <c r="U160" i="5" s="1"/>
  <c r="U157" i="5" a="1"/>
  <c r="U157" i="5" s="1"/>
  <c r="U153" i="5" a="1"/>
  <c r="U153" i="5" s="1"/>
  <c r="U140" i="5" a="1"/>
  <c r="U140" i="5" s="1"/>
  <c r="U137" i="5" a="1"/>
  <c r="U137" i="5" s="1"/>
  <c r="U136" i="5" a="1"/>
  <c r="U136" i="5" s="1"/>
  <c r="U135" i="5" a="1"/>
  <c r="U135" i="5" s="1"/>
  <c r="U134" i="5" a="1"/>
  <c r="U134" i="5" s="1"/>
  <c r="U133" i="5" a="1"/>
  <c r="U133" i="5" s="1"/>
  <c r="U125" i="5" a="1"/>
  <c r="U125" i="5" s="1"/>
  <c r="U107" i="5" a="1"/>
  <c r="U107" i="5" s="1"/>
  <c r="U106" i="5" a="1"/>
  <c r="U106" i="5" s="1"/>
  <c r="U101" i="5" a="1"/>
  <c r="U101" i="5" s="1"/>
  <c r="U95" i="5" a="1"/>
  <c r="U95" i="5" s="1"/>
  <c r="U92" i="5" a="1"/>
  <c r="U92" i="5" s="1"/>
  <c r="U89" i="5" a="1"/>
  <c r="U89" i="5" s="1"/>
  <c r="U86" i="5" a="1"/>
  <c r="U86" i="5" s="1"/>
  <c r="U124" i="5" a="1"/>
  <c r="U124" i="5" s="1"/>
  <c r="U116" i="5" a="1"/>
  <c r="U116" i="5" s="1"/>
  <c r="U111" i="5" a="1"/>
  <c r="U111" i="5" s="1"/>
  <c r="U97" i="5" a="1"/>
  <c r="U97" i="5" s="1"/>
  <c r="U94" i="5" a="1"/>
  <c r="U94" i="5" s="1"/>
  <c r="U83" i="5" a="1"/>
  <c r="U83" i="5" s="1"/>
  <c r="U123" i="5" a="1"/>
  <c r="U123" i="5" s="1"/>
  <c r="U118" i="5" a="1"/>
  <c r="U118" i="5" s="1"/>
  <c r="U102" i="5" a="1"/>
  <c r="U102" i="5" s="1"/>
  <c r="U91" i="5" a="1"/>
  <c r="U91" i="5" s="1"/>
  <c r="U115" i="5" a="1"/>
  <c r="U115" i="5" s="1"/>
  <c r="U110" i="5" a="1"/>
  <c r="U110" i="5" s="1"/>
  <c r="U88" i="5" a="1"/>
  <c r="U88" i="5" s="1"/>
  <c r="U122" i="5" a="1"/>
  <c r="U122" i="5" s="1"/>
  <c r="U114" i="5" a="1"/>
  <c r="U114" i="5" s="1"/>
  <c r="U109" i="5" a="1"/>
  <c r="U109" i="5" s="1"/>
  <c r="U99" i="5" a="1"/>
  <c r="U99" i="5" s="1"/>
  <c r="U96" i="5" a="1"/>
  <c r="U96" i="5" s="1"/>
  <c r="U85" i="5" a="1"/>
  <c r="U85" i="5" s="1"/>
  <c r="U119" i="5" a="1"/>
  <c r="U119" i="5" s="1"/>
  <c r="U105" i="5" a="1"/>
  <c r="U105" i="5" s="1"/>
  <c r="U103" i="5" a="1"/>
  <c r="U103" i="5" s="1"/>
  <c r="U93" i="5" a="1"/>
  <c r="U93" i="5" s="1"/>
  <c r="U121" i="5" a="1"/>
  <c r="U121" i="5" s="1"/>
  <c r="U117" i="5" a="1"/>
  <c r="U117" i="5" s="1"/>
  <c r="U113" i="5" a="1"/>
  <c r="U113" i="5" s="1"/>
  <c r="U108" i="5" a="1"/>
  <c r="U108" i="5" s="1"/>
  <c r="U104" i="5" a="1"/>
  <c r="U104" i="5" s="1"/>
  <c r="U100" i="5" a="1"/>
  <c r="U100" i="5" s="1"/>
  <c r="U90" i="5" a="1"/>
  <c r="U90" i="5" s="1"/>
  <c r="U84" i="5" a="1"/>
  <c r="U84" i="5" s="1"/>
  <c r="U120" i="5" a="1"/>
  <c r="U120" i="5" s="1"/>
  <c r="U112" i="5" a="1"/>
  <c r="U112" i="5" s="1"/>
  <c r="U98" i="5" a="1"/>
  <c r="U98" i="5" s="1"/>
  <c r="U87" i="5" a="1"/>
  <c r="U87" i="5" s="1"/>
  <c r="U77" i="5" a="1"/>
  <c r="U77" i="5" s="1"/>
  <c r="U74" i="5" a="1"/>
  <c r="U74" i="5" s="1"/>
  <c r="U66" i="5" a="1"/>
  <c r="U66" i="5" s="1"/>
  <c r="U58" i="5" a="1"/>
  <c r="U58" i="5" s="1"/>
  <c r="U82" i="5" a="1"/>
  <c r="U82" i="5" s="1"/>
  <c r="U79" i="5" a="1"/>
  <c r="U79" i="5" s="1"/>
  <c r="U69" i="5" a="1"/>
  <c r="U69" i="5" s="1"/>
  <c r="U61" i="5" a="1"/>
  <c r="U61" i="5" s="1"/>
  <c r="U72" i="5" a="1"/>
  <c r="U72" i="5" s="1"/>
  <c r="U64" i="5" a="1"/>
  <c r="U64" i="5" s="1"/>
  <c r="U57" i="5" a="1"/>
  <c r="U57" i="5" s="1"/>
  <c r="U55" i="5" a="1"/>
  <c r="U55" i="5" s="1"/>
  <c r="U81" i="5" a="1"/>
  <c r="U81" i="5" s="1"/>
  <c r="U78" i="5" a="1"/>
  <c r="U78" i="5" s="1"/>
  <c r="U75" i="5" a="1"/>
  <c r="U75" i="5" s="1"/>
  <c r="U67" i="5" a="1"/>
  <c r="U67" i="5" s="1"/>
  <c r="U59" i="5" a="1"/>
  <c r="U59" i="5" s="1"/>
  <c r="U70" i="5" a="1"/>
  <c r="U70" i="5" s="1"/>
  <c r="U62" i="5" a="1"/>
  <c r="U62" i="5" s="1"/>
  <c r="U54" i="5" a="1"/>
  <c r="U54" i="5" s="1"/>
  <c r="U80" i="5" a="1"/>
  <c r="U80" i="5" s="1"/>
  <c r="U73" i="5" a="1"/>
  <c r="U73" i="5" s="1"/>
  <c r="U65" i="5" a="1"/>
  <c r="U65" i="5" s="1"/>
  <c r="U44" i="5" a="1"/>
  <c r="U44" i="5" s="1"/>
  <c r="U76" i="5" a="1"/>
  <c r="U76" i="5" s="1"/>
  <c r="U68" i="5" a="1"/>
  <c r="U68" i="5" s="1"/>
  <c r="U60" i="5" a="1"/>
  <c r="U60" i="5" s="1"/>
  <c r="U56" i="5" a="1"/>
  <c r="U56" i="5" s="1"/>
  <c r="U71" i="5" a="1"/>
  <c r="U71" i="5" s="1"/>
  <c r="U63" i="5" a="1"/>
  <c r="U63" i="5" s="1"/>
  <c r="U47" i="5" a="1"/>
  <c r="U47" i="5" s="1"/>
  <c r="U42" i="5" a="1"/>
  <c r="U42" i="5" s="1"/>
  <c r="U52" i="5" a="1"/>
  <c r="U52" i="5" s="1"/>
  <c r="U45" i="5" a="1"/>
  <c r="U45" i="5" s="1"/>
  <c r="U40" i="5" a="1"/>
  <c r="U40" i="5" s="1"/>
  <c r="U32" i="5" a="1"/>
  <c r="U32" i="5" s="1"/>
  <c r="U24" i="5" a="1"/>
  <c r="U24" i="5" s="1"/>
  <c r="U10" i="5" a="1"/>
  <c r="U10" i="5" s="1"/>
  <c r="U9" i="5" a="1"/>
  <c r="U9" i="5" s="1"/>
  <c r="U8" i="5" a="1"/>
  <c r="U8" i="5" s="1"/>
  <c r="U6" i="5" a="1"/>
  <c r="U6" i="5" s="1"/>
  <c r="U35" i="5" a="1"/>
  <c r="U35" i="5" s="1"/>
  <c r="U27" i="5" a="1"/>
  <c r="U27" i="5" s="1"/>
  <c r="U16" i="5" a="1"/>
  <c r="U16" i="5" s="1"/>
  <c r="U13" i="5" a="1"/>
  <c r="U13" i="5" s="1"/>
  <c r="U50" i="5" a="1"/>
  <c r="U50" i="5" s="1"/>
  <c r="U46" i="5" a="1"/>
  <c r="U46" i="5" s="1"/>
  <c r="U38" i="5" a="1"/>
  <c r="U38" i="5" s="1"/>
  <c r="U30" i="5" a="1"/>
  <c r="U30" i="5" s="1"/>
  <c r="U17" i="5" a="1"/>
  <c r="U17" i="5" s="1"/>
  <c r="U53" i="5" a="1"/>
  <c r="U53" i="5" s="1"/>
  <c r="U33" i="5" a="1"/>
  <c r="U33" i="5" s="1"/>
  <c r="U25" i="5" a="1"/>
  <c r="U25" i="5" s="1"/>
  <c r="U23" i="5" a="1"/>
  <c r="U23" i="5" s="1"/>
  <c r="U48" i="5" a="1"/>
  <c r="U48" i="5" s="1"/>
  <c r="U36" i="5" a="1"/>
  <c r="U36" i="5" s="1"/>
  <c r="U28" i="5" a="1"/>
  <c r="U28" i="5" s="1"/>
  <c r="U22" i="5" a="1"/>
  <c r="U22" i="5" s="1"/>
  <c r="U18" i="5" a="1"/>
  <c r="U18" i="5" s="1"/>
  <c r="U15" i="5" a="1"/>
  <c r="U15" i="5" s="1"/>
  <c r="U51" i="5" a="1"/>
  <c r="U51" i="5" s="1"/>
  <c r="U43" i="5" a="1"/>
  <c r="U43" i="5" s="1"/>
  <c r="U39" i="5" a="1"/>
  <c r="U39" i="5" s="1"/>
  <c r="U31" i="5" a="1"/>
  <c r="U31" i="5" s="1"/>
  <c r="U12" i="5" a="1"/>
  <c r="U12" i="5" s="1"/>
  <c r="U41" i="5" a="1"/>
  <c r="U41" i="5" s="1"/>
  <c r="U34" i="5" a="1"/>
  <c r="U34" i="5" s="1"/>
  <c r="U26" i="5" a="1"/>
  <c r="U26" i="5" s="1"/>
  <c r="U19" i="5" a="1"/>
  <c r="U19" i="5" s="1"/>
  <c r="U14" i="5" a="1"/>
  <c r="U14" i="5" s="1"/>
  <c r="U7" i="5" a="1"/>
  <c r="U7" i="5" s="1"/>
  <c r="U49" i="5" a="1"/>
  <c r="U49" i="5" s="1"/>
  <c r="U37" i="5" a="1"/>
  <c r="U37" i="5" s="1"/>
  <c r="U29" i="5" a="1"/>
  <c r="U29" i="5" s="1"/>
  <c r="U21" i="5" a="1"/>
  <c r="U21" i="5" s="1"/>
  <c r="U20" i="5" a="1"/>
  <c r="U20" i="5" s="1"/>
  <c r="U11" i="5" a="1"/>
  <c r="U11" i="5" s="1"/>
  <c r="AH1" i="6"/>
  <c r="AM358" i="5" a="1"/>
  <c r="AM358" i="5" s="1"/>
  <c r="AM355" i="5" a="1"/>
  <c r="AM355" i="5" s="1"/>
  <c r="AM351" i="5" a="1"/>
  <c r="AM351" i="5" s="1"/>
  <c r="AM354" i="5" a="1"/>
  <c r="AM354" i="5" s="1"/>
  <c r="AM356" i="5" a="1"/>
  <c r="AM356" i="5" s="1"/>
  <c r="AM350" i="5" a="1"/>
  <c r="AM350" i="5" s="1"/>
  <c r="AM357" i="5" a="1"/>
  <c r="AM357" i="5" s="1"/>
  <c r="AM353" i="5" a="1"/>
  <c r="AM353" i="5" s="1"/>
  <c r="AM352" i="5" a="1"/>
  <c r="AM352" i="5" s="1"/>
  <c r="AM348" i="5" a="1"/>
  <c r="AM348" i="5" s="1"/>
  <c r="AM345" i="5" a="1"/>
  <c r="AM345" i="5" s="1"/>
  <c r="AM341" i="5" a="1"/>
  <c r="AM341" i="5" s="1"/>
  <c r="AM347" i="5" a="1"/>
  <c r="AM347" i="5" s="1"/>
  <c r="AM340" i="5" a="1"/>
  <c r="AM340" i="5" s="1"/>
  <c r="AM346" i="5" a="1"/>
  <c r="AM346" i="5" s="1"/>
  <c r="AM343" i="5" a="1"/>
  <c r="AM343" i="5" s="1"/>
  <c r="AM349" i="5" a="1"/>
  <c r="AM349" i="5" s="1"/>
  <c r="AM344" i="5" a="1"/>
  <c r="AM344" i="5" s="1"/>
  <c r="AM342" i="5" a="1"/>
  <c r="AM342" i="5" s="1"/>
  <c r="AM330" i="5" a="1"/>
  <c r="AM330" i="5" s="1"/>
  <c r="AM329" i="5" a="1"/>
  <c r="AM329" i="5" s="1"/>
  <c r="AM339" i="5" a="1"/>
  <c r="AM339" i="5" s="1"/>
  <c r="AM334" i="5" a="1"/>
  <c r="AM334" i="5" s="1"/>
  <c r="AM331" i="5" a="1"/>
  <c r="AM331" i="5" s="1"/>
  <c r="AM336" i="5" a="1"/>
  <c r="AM336" i="5" s="1"/>
  <c r="AM332" i="5" a="1"/>
  <c r="AM332" i="5" s="1"/>
  <c r="AM338" i="5" a="1"/>
  <c r="AM338" i="5" s="1"/>
  <c r="AM335" i="5" a="1"/>
  <c r="AM335" i="5" s="1"/>
  <c r="AM333" i="5" a="1"/>
  <c r="AM333" i="5" s="1"/>
  <c r="AM337" i="5" a="1"/>
  <c r="AM337" i="5" s="1"/>
  <c r="AM315" i="5" a="1"/>
  <c r="AM315" i="5" s="1"/>
  <c r="AM326" i="5" a="1"/>
  <c r="AM326" i="5" s="1"/>
  <c r="AM324" i="5" a="1"/>
  <c r="AM324" i="5" s="1"/>
  <c r="AM322" i="5" a="1"/>
  <c r="AM322" i="5" s="1"/>
  <c r="AM312" i="5" a="1"/>
  <c r="AM312" i="5" s="1"/>
  <c r="AM328" i="5" a="1"/>
  <c r="AM328" i="5" s="1"/>
  <c r="AM320" i="5" a="1"/>
  <c r="AM320" i="5" s="1"/>
  <c r="AM318" i="5" a="1"/>
  <c r="AM318" i="5" s="1"/>
  <c r="AM327" i="5" a="1"/>
  <c r="AM327" i="5" s="1"/>
  <c r="AM325" i="5" a="1"/>
  <c r="AM325" i="5" s="1"/>
  <c r="AM316" i="5" a="1"/>
  <c r="AM316" i="5" s="1"/>
  <c r="AM313" i="5" a="1"/>
  <c r="AM313" i="5" s="1"/>
  <c r="AM314" i="5" a="1"/>
  <c r="AM314" i="5" s="1"/>
  <c r="AM323" i="5" a="1"/>
  <c r="AM323" i="5" s="1"/>
  <c r="AM321" i="5" a="1"/>
  <c r="AM321" i="5" s="1"/>
  <c r="AM319" i="5" a="1"/>
  <c r="AM319" i="5" s="1"/>
  <c r="AM317" i="5" a="1"/>
  <c r="AM317" i="5" s="1"/>
  <c r="AM308" i="5" a="1"/>
  <c r="AM308" i="5" s="1"/>
  <c r="AM294" i="5" a="1"/>
  <c r="AM294" i="5" s="1"/>
  <c r="AM305" i="5" a="1"/>
  <c r="AM305" i="5" s="1"/>
  <c r="AM306" i="5" a="1"/>
  <c r="AM306" i="5" s="1"/>
  <c r="AM293" i="5" a="1"/>
  <c r="AM293" i="5" s="1"/>
  <c r="AM309" i="5" a="1"/>
  <c r="AM309" i="5" s="1"/>
  <c r="AM307" i="5" a="1"/>
  <c r="AM307" i="5" s="1"/>
  <c r="AM302" i="5" a="1"/>
  <c r="AM302" i="5" s="1"/>
  <c r="AM304" i="5" a="1"/>
  <c r="AM304" i="5" s="1"/>
  <c r="AM299" i="5" a="1"/>
  <c r="AM299" i="5" s="1"/>
  <c r="AM296" i="5" a="1"/>
  <c r="AM296" i="5" s="1"/>
  <c r="AM311" i="5" a="1"/>
  <c r="AM311" i="5" s="1"/>
  <c r="AM310" i="5" a="1"/>
  <c r="AM310" i="5" s="1"/>
  <c r="AM301" i="5" a="1"/>
  <c r="AM301" i="5" s="1"/>
  <c r="AM298" i="5" a="1"/>
  <c r="AM298" i="5" s="1"/>
  <c r="AM295" i="5" a="1"/>
  <c r="AM295" i="5" s="1"/>
  <c r="AM303" i="5" a="1"/>
  <c r="AM303" i="5" s="1"/>
  <c r="AM300" i="5" a="1"/>
  <c r="AM300" i="5" s="1"/>
  <c r="AM297" i="5" a="1"/>
  <c r="AM297" i="5" s="1"/>
  <c r="AM278" i="5" a="1"/>
  <c r="AM278" i="5" s="1"/>
  <c r="AM275" i="5" a="1"/>
  <c r="AM275" i="5" s="1"/>
  <c r="AM272" i="5" a="1"/>
  <c r="AM272" i="5" s="1"/>
  <c r="AM291" i="5" a="1"/>
  <c r="AM291" i="5" s="1"/>
  <c r="AM288" i="5" a="1"/>
  <c r="AM288" i="5" s="1"/>
  <c r="AM285" i="5" a="1"/>
  <c r="AM285" i="5" s="1"/>
  <c r="AM280" i="5" a="1"/>
  <c r="AM280" i="5" s="1"/>
  <c r="AM274" i="5" a="1"/>
  <c r="AM274" i="5" s="1"/>
  <c r="AM289" i="5" a="1"/>
  <c r="AM289" i="5" s="1"/>
  <c r="AM287" i="5" a="1"/>
  <c r="AM287" i="5" s="1"/>
  <c r="AM286" i="5" a="1"/>
  <c r="AM286" i="5" s="1"/>
  <c r="AM283" i="5" a="1"/>
  <c r="AM283" i="5" s="1"/>
  <c r="AM290" i="5" a="1"/>
  <c r="AM290" i="5" s="1"/>
  <c r="AM282" i="5" a="1"/>
  <c r="AM282" i="5" s="1"/>
  <c r="AM277" i="5" a="1"/>
  <c r="AM277" i="5" s="1"/>
  <c r="AM292" i="5" a="1"/>
  <c r="AM292" i="5" s="1"/>
  <c r="AM279" i="5" a="1"/>
  <c r="AM279" i="5" s="1"/>
  <c r="AM276" i="5" a="1"/>
  <c r="AM276" i="5" s="1"/>
  <c r="AM284" i="5" a="1"/>
  <c r="AM284" i="5" s="1"/>
  <c r="AM281" i="5" a="1"/>
  <c r="AM281" i="5" s="1"/>
  <c r="AM273" i="5" a="1"/>
  <c r="AM273" i="5" s="1"/>
  <c r="AM267" i="5" a="1"/>
  <c r="AM267" i="5" s="1"/>
  <c r="AM266" i="5" a="1"/>
  <c r="AM266" i="5" s="1"/>
  <c r="AM263" i="5" a="1"/>
  <c r="AM263" i="5" s="1"/>
  <c r="AM262" i="5" a="1"/>
  <c r="AM262" i="5" s="1"/>
  <c r="AM259" i="5" a="1"/>
  <c r="AM259" i="5" s="1"/>
  <c r="AM256" i="5" a="1"/>
  <c r="AM256" i="5" s="1"/>
  <c r="AM271" i="5" a="1"/>
  <c r="AM271" i="5" s="1"/>
  <c r="AM269" i="5" a="1"/>
  <c r="AM269" i="5" s="1"/>
  <c r="AM265" i="5" a="1"/>
  <c r="AM265" i="5" s="1"/>
  <c r="AM268" i="5" a="1"/>
  <c r="AM268" i="5" s="1"/>
  <c r="AM261" i="5" a="1"/>
  <c r="AM261" i="5" s="1"/>
  <c r="AM258" i="5" a="1"/>
  <c r="AM258" i="5" s="1"/>
  <c r="AM264" i="5" a="1"/>
  <c r="AM264" i="5" s="1"/>
  <c r="AM260" i="5" a="1"/>
  <c r="AM260" i="5" s="1"/>
  <c r="AM270" i="5" a="1"/>
  <c r="AM270" i="5" s="1"/>
  <c r="AM257" i="5" a="1"/>
  <c r="AM257" i="5" s="1"/>
  <c r="AM254" i="5" a="1"/>
  <c r="AM254" i="5" s="1"/>
  <c r="AM245" i="5" a="1"/>
  <c r="AM245" i="5" s="1"/>
  <c r="AM234" i="5" a="1"/>
  <c r="AM234" i="5" s="1"/>
  <c r="AM246" i="5" a="1"/>
  <c r="AM246" i="5" s="1"/>
  <c r="AM252" i="5" a="1"/>
  <c r="AM252" i="5" s="1"/>
  <c r="AM249" i="5" a="1"/>
  <c r="AM249" i="5" s="1"/>
  <c r="AM239" i="5" a="1"/>
  <c r="AM239" i="5" s="1"/>
  <c r="AM238" i="5" a="1"/>
  <c r="AM238" i="5" s="1"/>
  <c r="AM233" i="5" a="1"/>
  <c r="AM233" i="5" s="1"/>
  <c r="AM253" i="5" a="1"/>
  <c r="AM253" i="5" s="1"/>
  <c r="AM251" i="5" a="1"/>
  <c r="AM251" i="5" s="1"/>
  <c r="AM244" i="5" a="1"/>
  <c r="AM244" i="5" s="1"/>
  <c r="AM243" i="5" a="1"/>
  <c r="AM243" i="5" s="1"/>
  <c r="AM242" i="5" a="1"/>
  <c r="AM242" i="5" s="1"/>
  <c r="AM237" i="5" a="1"/>
  <c r="AM237" i="5" s="1"/>
  <c r="AM236" i="5" a="1"/>
  <c r="AM236" i="5" s="1"/>
  <c r="AM255" i="5" a="1"/>
  <c r="AM255" i="5" s="1"/>
  <c r="AM250" i="5" a="1"/>
  <c r="AM250" i="5" s="1"/>
  <c r="AM248" i="5" a="1"/>
  <c r="AM248" i="5" s="1"/>
  <c r="AM247" i="5" a="1"/>
  <c r="AM247" i="5" s="1"/>
  <c r="AM241" i="5" a="1"/>
  <c r="AM241" i="5" s="1"/>
  <c r="AM240" i="5" a="1"/>
  <c r="AM240" i="5" s="1"/>
  <c r="AM235" i="5" a="1"/>
  <c r="AM235" i="5" s="1"/>
  <c r="AM229" i="5" a="1"/>
  <c r="AM229" i="5" s="1"/>
  <c r="AM226" i="5" a="1"/>
  <c r="AM226" i="5" s="1"/>
  <c r="AM216" i="5" a="1"/>
  <c r="AM216" i="5" s="1"/>
  <c r="AM232" i="5" a="1"/>
  <c r="AM232" i="5" s="1"/>
  <c r="AM225" i="5" a="1"/>
  <c r="AM225" i="5" s="1"/>
  <c r="AM218" i="5" a="1"/>
  <c r="AM218" i="5" s="1"/>
  <c r="AM217" i="5" a="1"/>
  <c r="AM217" i="5" s="1"/>
  <c r="AM231" i="5" a="1"/>
  <c r="AM231" i="5" s="1"/>
  <c r="AM215" i="5" a="1"/>
  <c r="AM215" i="5" s="1"/>
  <c r="AM230" i="5" a="1"/>
  <c r="AM230" i="5" s="1"/>
  <c r="AM224" i="5" a="1"/>
  <c r="AM224" i="5" s="1"/>
  <c r="AM219" i="5" a="1"/>
  <c r="AM219" i="5" s="1"/>
  <c r="AM214" i="5" a="1"/>
  <c r="AM214" i="5" s="1"/>
  <c r="AM228" i="5" a="1"/>
  <c r="AM228" i="5" s="1"/>
  <c r="AM223" i="5" a="1"/>
  <c r="AM223" i="5" s="1"/>
  <c r="AM227" i="5" a="1"/>
  <c r="AM227" i="5" s="1"/>
  <c r="AM222" i="5" a="1"/>
  <c r="AM222" i="5" s="1"/>
  <c r="AM220" i="5" a="1"/>
  <c r="AM220" i="5" s="1"/>
  <c r="AM213" i="5" a="1"/>
  <c r="AM213" i="5" s="1"/>
  <c r="AM221" i="5" a="1"/>
  <c r="AM221" i="5" s="1"/>
  <c r="AM212" i="5" a="1"/>
  <c r="AM212" i="5" s="1"/>
  <c r="AM194" i="5" a="1"/>
  <c r="AM194" i="5" s="1"/>
  <c r="AM189" i="5" a="1"/>
  <c r="AM189" i="5" s="1"/>
  <c r="AM181" i="5" a="1"/>
  <c r="AM181" i="5" s="1"/>
  <c r="AM175" i="5" a="1"/>
  <c r="AM175" i="5" s="1"/>
  <c r="AM173" i="5" a="1"/>
  <c r="AM173" i="5" s="1"/>
  <c r="AM205" i="5" a="1"/>
  <c r="AM205" i="5" s="1"/>
  <c r="AM200" i="5" a="1"/>
  <c r="AM200" i="5" s="1"/>
  <c r="AM195" i="5" a="1"/>
  <c r="AM195" i="5" s="1"/>
  <c r="AM185" i="5" a="1"/>
  <c r="AM185" i="5" s="1"/>
  <c r="AM177" i="5" a="1"/>
  <c r="AM177" i="5" s="1"/>
  <c r="AM199" i="5" a="1"/>
  <c r="AM199" i="5" s="1"/>
  <c r="AM190" i="5" a="1"/>
  <c r="AM190" i="5" s="1"/>
  <c r="AM182" i="5" a="1"/>
  <c r="AM182" i="5" s="1"/>
  <c r="AM174" i="5" a="1"/>
  <c r="AM174" i="5" s="1"/>
  <c r="AM170" i="5" a="1"/>
  <c r="AM170" i="5" s="1"/>
  <c r="AM168" i="5" a="1"/>
  <c r="AM168" i="5" s="1"/>
  <c r="AM211" i="5" a="1"/>
  <c r="AM211" i="5" s="1"/>
  <c r="AM207" i="5" a="1"/>
  <c r="AM207" i="5" s="1"/>
  <c r="AM204" i="5" a="1"/>
  <c r="AM204" i="5" s="1"/>
  <c r="AM186" i="5" a="1"/>
  <c r="AM186" i="5" s="1"/>
  <c r="AM178" i="5" a="1"/>
  <c r="AM178" i="5" s="1"/>
  <c r="AM198" i="5" a="1"/>
  <c r="AM198" i="5" s="1"/>
  <c r="AM196" i="5" a="1"/>
  <c r="AM196" i="5" s="1"/>
  <c r="AM192" i="5" a="1"/>
  <c r="AM192" i="5" s="1"/>
  <c r="AM191" i="5" a="1"/>
  <c r="AM191" i="5" s="1"/>
  <c r="AM179" i="5" a="1"/>
  <c r="AM179" i="5" s="1"/>
  <c r="AM172" i="5" a="1"/>
  <c r="AM172" i="5" s="1"/>
  <c r="AM203" i="5" a="1"/>
  <c r="AM203" i="5" s="1"/>
  <c r="AM187" i="5" a="1"/>
  <c r="AM187" i="5" s="1"/>
  <c r="AM176" i="5" a="1"/>
  <c r="AM176" i="5" s="1"/>
  <c r="AM210" i="5" a="1"/>
  <c r="AM210" i="5" s="1"/>
  <c r="AM209" i="5" a="1"/>
  <c r="AM209" i="5" s="1"/>
  <c r="AM208" i="5" a="1"/>
  <c r="AM208" i="5" s="1"/>
  <c r="AM202" i="5" a="1"/>
  <c r="AM202" i="5" s="1"/>
  <c r="AM197" i="5" a="1"/>
  <c r="AM197" i="5" s="1"/>
  <c r="AM188" i="5" a="1"/>
  <c r="AM188" i="5" s="1"/>
  <c r="AM183" i="5" a="1"/>
  <c r="AM183" i="5" s="1"/>
  <c r="AM171" i="5" a="1"/>
  <c r="AM171" i="5" s="1"/>
  <c r="AM169" i="5" a="1"/>
  <c r="AM169" i="5" s="1"/>
  <c r="AM206" i="5" a="1"/>
  <c r="AM206" i="5" s="1"/>
  <c r="AM201" i="5" a="1"/>
  <c r="AM201" i="5" s="1"/>
  <c r="AM193" i="5" a="1"/>
  <c r="AM193" i="5" s="1"/>
  <c r="AM184" i="5" a="1"/>
  <c r="AM184" i="5" s="1"/>
  <c r="AM180" i="5" a="1"/>
  <c r="AM180" i="5" s="1"/>
  <c r="AM165" i="5" a="1"/>
  <c r="AM165" i="5" s="1"/>
  <c r="AM162" i="5" a="1"/>
  <c r="AM162" i="5" s="1"/>
  <c r="AM157" i="5" a="1"/>
  <c r="AM157" i="5" s="1"/>
  <c r="AM148" i="5" a="1"/>
  <c r="AM148" i="5" s="1"/>
  <c r="AM147" i="5" a="1"/>
  <c r="AM147" i="5" s="1"/>
  <c r="AM141" i="5" a="1"/>
  <c r="AM141" i="5" s="1"/>
  <c r="AM167" i="5" a="1"/>
  <c r="AM167" i="5" s="1"/>
  <c r="AM166" i="5" a="1"/>
  <c r="AM166" i="5" s="1"/>
  <c r="AM164" i="5" a="1"/>
  <c r="AM164" i="5" s="1"/>
  <c r="AM163" i="5" a="1"/>
  <c r="AM163" i="5" s="1"/>
  <c r="AM161" i="5" a="1"/>
  <c r="AM161" i="5" s="1"/>
  <c r="AM158" i="5" a="1"/>
  <c r="AM158" i="5" s="1"/>
  <c r="AM153" i="5" a="1"/>
  <c r="AM153" i="5" s="1"/>
  <c r="AM134" i="5" a="1"/>
  <c r="AM134" i="5" s="1"/>
  <c r="AM129" i="5" a="1"/>
  <c r="AM129" i="5" s="1"/>
  <c r="AM160" i="5" a="1"/>
  <c r="AM160" i="5" s="1"/>
  <c r="AM146" i="5" a="1"/>
  <c r="AM146" i="5" s="1"/>
  <c r="AM137" i="5" a="1"/>
  <c r="AM137" i="5" s="1"/>
  <c r="AM136" i="5" a="1"/>
  <c r="AM136" i="5" s="1"/>
  <c r="AM135" i="5" a="1"/>
  <c r="AM135" i="5" s="1"/>
  <c r="AM133" i="5" a="1"/>
  <c r="AM133" i="5" s="1"/>
  <c r="AM132" i="5" a="1"/>
  <c r="AM132" i="5" s="1"/>
  <c r="AM124" i="5" a="1"/>
  <c r="AM124" i="5" s="1"/>
  <c r="AM159" i="5" a="1"/>
  <c r="AM159" i="5" s="1"/>
  <c r="AM154" i="5" a="1"/>
  <c r="AM154" i="5" s="1"/>
  <c r="AM144" i="5" a="1"/>
  <c r="AM144" i="5" s="1"/>
  <c r="AM140" i="5" a="1"/>
  <c r="AM140" i="5" s="1"/>
  <c r="AM127" i="5" a="1"/>
  <c r="AM127" i="5" s="1"/>
  <c r="AM155" i="5" a="1"/>
  <c r="AM155" i="5" s="1"/>
  <c r="AM139" i="5" a="1"/>
  <c r="AM139" i="5" s="1"/>
  <c r="AM130" i="5" a="1"/>
  <c r="AM130" i="5" s="1"/>
  <c r="AM156" i="5" a="1"/>
  <c r="AM156" i="5" s="1"/>
  <c r="AM152" i="5" a="1"/>
  <c r="AM152" i="5" s="1"/>
  <c r="AM143" i="5" a="1"/>
  <c r="AM143" i="5" s="1"/>
  <c r="AM128" i="5" a="1"/>
  <c r="AM128" i="5" s="1"/>
  <c r="AM151" i="5" a="1"/>
  <c r="AM151" i="5" s="1"/>
  <c r="AM150" i="5" a="1"/>
  <c r="AM150" i="5" s="1"/>
  <c r="AM149" i="5" a="1"/>
  <c r="AM149" i="5" s="1"/>
  <c r="AM145" i="5" a="1"/>
  <c r="AM145" i="5" s="1"/>
  <c r="AM142" i="5" a="1"/>
  <c r="AM142" i="5" s="1"/>
  <c r="AM138" i="5" a="1"/>
  <c r="AM138" i="5" s="1"/>
  <c r="AM131" i="5" a="1"/>
  <c r="AM131" i="5" s="1"/>
  <c r="AM121" i="5" a="1"/>
  <c r="AM121" i="5" s="1"/>
  <c r="AM119" i="5" a="1"/>
  <c r="AM119" i="5" s="1"/>
  <c r="AM114" i="5" a="1"/>
  <c r="AM114" i="5" s="1"/>
  <c r="AM109" i="5" a="1"/>
  <c r="AM109" i="5" s="1"/>
  <c r="AM105" i="5" a="1"/>
  <c r="AM105" i="5" s="1"/>
  <c r="AM102" i="5" a="1"/>
  <c r="AM102" i="5" s="1"/>
  <c r="AM97" i="5" a="1"/>
  <c r="AM97" i="5" s="1"/>
  <c r="AM86" i="5" a="1"/>
  <c r="AM86" i="5" s="1"/>
  <c r="AM83" i="5" a="1"/>
  <c r="AM83" i="5" s="1"/>
  <c r="AM94" i="5" a="1"/>
  <c r="AM94" i="5" s="1"/>
  <c r="AM125" i="5" a="1"/>
  <c r="AM125" i="5" s="1"/>
  <c r="AM120" i="5" a="1"/>
  <c r="AM120" i="5" s="1"/>
  <c r="AM117" i="5" a="1"/>
  <c r="AM117" i="5" s="1"/>
  <c r="AM113" i="5" a="1"/>
  <c r="AM113" i="5" s="1"/>
  <c r="AM108" i="5" a="1"/>
  <c r="AM108" i="5" s="1"/>
  <c r="AM104" i="5" a="1"/>
  <c r="AM104" i="5" s="1"/>
  <c r="AM91" i="5" a="1"/>
  <c r="AM91" i="5" s="1"/>
  <c r="AM112" i="5" a="1"/>
  <c r="AM112" i="5" s="1"/>
  <c r="AM107" i="5" a="1"/>
  <c r="AM107" i="5" s="1"/>
  <c r="AM103" i="5" a="1"/>
  <c r="AM103" i="5" s="1"/>
  <c r="AM88" i="5" a="1"/>
  <c r="AM88" i="5" s="1"/>
  <c r="AM85" i="5" a="1"/>
  <c r="AM85" i="5" s="1"/>
  <c r="AM82" i="5" a="1"/>
  <c r="AM82" i="5" s="1"/>
  <c r="AM118" i="5" a="1"/>
  <c r="AM118" i="5" s="1"/>
  <c r="AM106" i="5" a="1"/>
  <c r="AM106" i="5" s="1"/>
  <c r="AM96" i="5" a="1"/>
  <c r="AM96" i="5" s="1"/>
  <c r="AM126" i="5" a="1"/>
  <c r="AM126" i="5" s="1"/>
  <c r="AM116" i="5" a="1"/>
  <c r="AM116" i="5" s="1"/>
  <c r="AM111" i="5" a="1"/>
  <c r="AM111" i="5" s="1"/>
  <c r="AM101" i="5" a="1"/>
  <c r="AM101" i="5" s="1"/>
  <c r="AM93" i="5" a="1"/>
  <c r="AM93" i="5" s="1"/>
  <c r="AM90" i="5" a="1"/>
  <c r="AM90" i="5" s="1"/>
  <c r="AM87" i="5" a="1"/>
  <c r="AM87" i="5" s="1"/>
  <c r="AM84" i="5" a="1"/>
  <c r="AM84" i="5" s="1"/>
  <c r="AM123" i="5" a="1"/>
  <c r="AM123" i="5" s="1"/>
  <c r="AM115" i="5" a="1"/>
  <c r="AM115" i="5" s="1"/>
  <c r="AM110" i="5" a="1"/>
  <c r="AM110" i="5" s="1"/>
  <c r="AM99" i="5" a="1"/>
  <c r="AM99" i="5" s="1"/>
  <c r="AM98" i="5" a="1"/>
  <c r="AM98" i="5" s="1"/>
  <c r="AM95" i="5" a="1"/>
  <c r="AM95" i="5" s="1"/>
  <c r="AM92" i="5" a="1"/>
  <c r="AM92" i="5" s="1"/>
  <c r="AM122" i="5" a="1"/>
  <c r="AM122" i="5" s="1"/>
  <c r="AM100" i="5" a="1"/>
  <c r="AM100" i="5" s="1"/>
  <c r="AM89" i="5" a="1"/>
  <c r="AM89" i="5" s="1"/>
  <c r="AM79" i="5" a="1"/>
  <c r="AM79" i="5" s="1"/>
  <c r="AM72" i="5" a="1"/>
  <c r="AM72" i="5" s="1"/>
  <c r="AM64" i="5" a="1"/>
  <c r="AM64" i="5" s="1"/>
  <c r="AM54" i="5" a="1"/>
  <c r="AM54" i="5" s="1"/>
  <c r="AM75" i="5" a="1"/>
  <c r="AM75" i="5" s="1"/>
  <c r="AM67" i="5" a="1"/>
  <c r="AM67" i="5" s="1"/>
  <c r="AM59" i="5" a="1"/>
  <c r="AM59" i="5" s="1"/>
  <c r="AM78" i="5" a="1"/>
  <c r="AM78" i="5" s="1"/>
  <c r="AM70" i="5" a="1"/>
  <c r="AM70" i="5" s="1"/>
  <c r="AM62" i="5" a="1"/>
  <c r="AM62" i="5" s="1"/>
  <c r="AM57" i="5" a="1"/>
  <c r="AM57" i="5" s="1"/>
  <c r="AM73" i="5" a="1"/>
  <c r="AM73" i="5" s="1"/>
  <c r="AM65" i="5" a="1"/>
  <c r="AM65" i="5" s="1"/>
  <c r="AM44" i="5" a="1"/>
  <c r="AM44" i="5" s="1"/>
  <c r="AM76" i="5" a="1"/>
  <c r="AM76" i="5" s="1"/>
  <c r="AM68" i="5" a="1"/>
  <c r="AM68" i="5" s="1"/>
  <c r="AM60" i="5" a="1"/>
  <c r="AM60" i="5" s="1"/>
  <c r="AM81" i="5" a="1"/>
  <c r="AM81" i="5" s="1"/>
  <c r="AM80" i="5" a="1"/>
  <c r="AM80" i="5" s="1"/>
  <c r="AM71" i="5" a="1"/>
  <c r="AM71" i="5" s="1"/>
  <c r="AM63" i="5" a="1"/>
  <c r="AM63" i="5" s="1"/>
  <c r="AM56" i="5" a="1"/>
  <c r="AM56" i="5" s="1"/>
  <c r="AM74" i="5" a="1"/>
  <c r="AM74" i="5" s="1"/>
  <c r="AM66" i="5" a="1"/>
  <c r="AM66" i="5" s="1"/>
  <c r="AM58" i="5" a="1"/>
  <c r="AM58" i="5" s="1"/>
  <c r="AM55" i="5" a="1"/>
  <c r="AM55" i="5" s="1"/>
  <c r="AM77" i="5" a="1"/>
  <c r="AM77" i="5" s="1"/>
  <c r="AM69" i="5" a="1"/>
  <c r="AM69" i="5" s="1"/>
  <c r="AM61" i="5" a="1"/>
  <c r="AM61" i="5" s="1"/>
  <c r="AM50" i="5" a="1"/>
  <c r="AM50" i="5" s="1"/>
  <c r="AM38" i="5" a="1"/>
  <c r="AM38" i="5" s="1"/>
  <c r="AM30" i="5" a="1"/>
  <c r="AM30" i="5" s="1"/>
  <c r="AM16" i="5" a="1"/>
  <c r="AM16" i="5" s="1"/>
  <c r="AM13" i="5" a="1"/>
  <c r="AM13" i="5" s="1"/>
  <c r="AM33" i="5" a="1"/>
  <c r="AM33" i="5" s="1"/>
  <c r="AM25" i="5" a="1"/>
  <c r="AM25" i="5" s="1"/>
  <c r="AM23" i="5" a="1"/>
  <c r="AM23" i="5" s="1"/>
  <c r="AM20" i="5" a="1"/>
  <c r="AM20" i="5" s="1"/>
  <c r="AM10" i="5" a="1"/>
  <c r="AM10" i="5" s="1"/>
  <c r="AM48" i="5" a="1"/>
  <c r="AM48" i="5" s="1"/>
  <c r="AM36" i="5" a="1"/>
  <c r="AM36" i="5" s="1"/>
  <c r="AM28" i="5" a="1"/>
  <c r="AM28" i="5" s="1"/>
  <c r="AM8" i="5" a="1"/>
  <c r="AM8" i="5" s="1"/>
  <c r="AM7" i="5" a="1"/>
  <c r="AM7" i="5" s="1"/>
  <c r="AM51" i="5" a="1"/>
  <c r="AM51" i="5" s="1"/>
  <c r="AM42" i="5" a="1"/>
  <c r="AM42" i="5" s="1"/>
  <c r="AM39" i="5" a="1"/>
  <c r="AM39" i="5" s="1"/>
  <c r="AM31" i="5" a="1"/>
  <c r="AM31" i="5" s="1"/>
  <c r="AM15" i="5" a="1"/>
  <c r="AM15" i="5" s="1"/>
  <c r="AM9" i="5" a="1"/>
  <c r="AM9" i="5" s="1"/>
  <c r="AM6" i="5" a="1"/>
  <c r="AM6" i="5" s="1"/>
  <c r="AM43" i="5" a="1"/>
  <c r="AM43" i="5" s="1"/>
  <c r="AM34" i="5" a="1"/>
  <c r="AM34" i="5" s="1"/>
  <c r="AM26" i="5" a="1"/>
  <c r="AM26" i="5" s="1"/>
  <c r="AM22" i="5" a="1"/>
  <c r="AM22" i="5" s="1"/>
  <c r="AM17" i="5" a="1"/>
  <c r="AM17" i="5" s="1"/>
  <c r="AM12" i="5" a="1"/>
  <c r="AM12" i="5" s="1"/>
  <c r="AM49" i="5" a="1"/>
  <c r="AM49" i="5" s="1"/>
  <c r="AM37" i="5" a="1"/>
  <c r="AM37" i="5" s="1"/>
  <c r="AM29" i="5" a="1"/>
  <c r="AM29" i="5" s="1"/>
  <c r="AM18" i="5" a="1"/>
  <c r="AM18" i="5" s="1"/>
  <c r="AM53" i="5" a="1"/>
  <c r="AM53" i="5" s="1"/>
  <c r="AM52" i="5" a="1"/>
  <c r="AM52" i="5" s="1"/>
  <c r="AM40" i="5" a="1"/>
  <c r="AM40" i="5" s="1"/>
  <c r="AM32" i="5" a="1"/>
  <c r="AM32" i="5" s="1"/>
  <c r="AM24" i="5" a="1"/>
  <c r="AM24" i="5" s="1"/>
  <c r="AM14" i="5" a="1"/>
  <c r="AM14" i="5" s="1"/>
  <c r="AM47" i="5" a="1"/>
  <c r="AM47" i="5" s="1"/>
  <c r="AM46" i="5" a="1"/>
  <c r="AM46" i="5" s="1"/>
  <c r="AM45" i="5" a="1"/>
  <c r="AM45" i="5" s="1"/>
  <c r="AM41" i="5" a="1"/>
  <c r="AM41" i="5" s="1"/>
  <c r="AM35" i="5" a="1"/>
  <c r="AM35" i="5" s="1"/>
  <c r="AM27" i="5" a="1"/>
  <c r="AM27" i="5" s="1"/>
  <c r="AM21" i="5" a="1"/>
  <c r="AM21" i="5" s="1"/>
  <c r="AM19" i="5" a="1"/>
  <c r="AM19" i="5" s="1"/>
  <c r="AM11" i="5" a="1"/>
  <c r="AM11" i="5" s="1"/>
  <c r="AO356" i="5" a="1"/>
  <c r="AO356" i="5" s="1"/>
  <c r="AO357" i="5" a="1"/>
  <c r="AO357" i="5" s="1"/>
  <c r="AO353" i="5" a="1"/>
  <c r="AO353" i="5" s="1"/>
  <c r="AO352" i="5" a="1"/>
  <c r="AO352" i="5" s="1"/>
  <c r="AO355" i="5" a="1"/>
  <c r="AO355" i="5" s="1"/>
  <c r="AO351" i="5" a="1"/>
  <c r="AO351" i="5" s="1"/>
  <c r="AO358" i="5" a="1"/>
  <c r="AO358" i="5" s="1"/>
  <c r="AO354" i="5" a="1"/>
  <c r="AO354" i="5" s="1"/>
  <c r="AO350" i="5" a="1"/>
  <c r="AO350" i="5" s="1"/>
  <c r="AO343" i="5" a="1"/>
  <c r="AO343" i="5" s="1"/>
  <c r="AO346" i="5" a="1"/>
  <c r="AO346" i="5" s="1"/>
  <c r="AO349" i="5" a="1"/>
  <c r="AO349" i="5" s="1"/>
  <c r="AO348" i="5" a="1"/>
  <c r="AO348" i="5" s="1"/>
  <c r="AO344" i="5" a="1"/>
  <c r="AO344" i="5" s="1"/>
  <c r="AO342" i="5" a="1"/>
  <c r="AO342" i="5" s="1"/>
  <c r="AO345" i="5" a="1"/>
  <c r="AO345" i="5" s="1"/>
  <c r="AO347" i="5" a="1"/>
  <c r="AO347" i="5" s="1"/>
  <c r="AO341" i="5" a="1"/>
  <c r="AO341" i="5" s="1"/>
  <c r="AO340" i="5" a="1"/>
  <c r="AO340" i="5" s="1"/>
  <c r="AO338" i="5" a="1"/>
  <c r="AO338" i="5" s="1"/>
  <c r="AO337" i="5" a="1"/>
  <c r="AO337" i="5" s="1"/>
  <c r="AO333" i="5" a="1"/>
  <c r="AO333" i="5" s="1"/>
  <c r="AO335" i="5" a="1"/>
  <c r="AO335" i="5" s="1"/>
  <c r="AO331" i="5" a="1"/>
  <c r="AO331" i="5" s="1"/>
  <c r="AO330" i="5" a="1"/>
  <c r="AO330" i="5" s="1"/>
  <c r="AO339" i="5" a="1"/>
  <c r="AO339" i="5" s="1"/>
  <c r="AO334" i="5" a="1"/>
  <c r="AO334" i="5" s="1"/>
  <c r="AO336" i="5" a="1"/>
  <c r="AO336" i="5" s="1"/>
  <c r="AO332" i="5" a="1"/>
  <c r="AO332" i="5" s="1"/>
  <c r="AO320" i="5" a="1"/>
  <c r="AO320" i="5" s="1"/>
  <c r="AO318" i="5" a="1"/>
  <c r="AO318" i="5" s="1"/>
  <c r="AO328" i="5" a="1"/>
  <c r="AO328" i="5" s="1"/>
  <c r="AO327" i="5" a="1"/>
  <c r="AO327" i="5" s="1"/>
  <c r="AO313" i="5" a="1"/>
  <c r="AO313" i="5" s="1"/>
  <c r="AO329" i="5" a="1"/>
  <c r="AO329" i="5" s="1"/>
  <c r="AO325" i="5" a="1"/>
  <c r="AO325" i="5" s="1"/>
  <c r="AO323" i="5" a="1"/>
  <c r="AO323" i="5" s="1"/>
  <c r="AO316" i="5" a="1"/>
  <c r="AO316" i="5" s="1"/>
  <c r="AO314" i="5" a="1"/>
  <c r="AO314" i="5" s="1"/>
  <c r="AO321" i="5" a="1"/>
  <c r="AO321" i="5" s="1"/>
  <c r="AO319" i="5" a="1"/>
  <c r="AO319" i="5" s="1"/>
  <c r="AO317" i="5" a="1"/>
  <c r="AO317" i="5" s="1"/>
  <c r="AO315" i="5" a="1"/>
  <c r="AO315" i="5" s="1"/>
  <c r="AO311" i="5" a="1"/>
  <c r="AO311" i="5" s="1"/>
  <c r="AO326" i="5" a="1"/>
  <c r="AO326" i="5" s="1"/>
  <c r="AO324" i="5" a="1"/>
  <c r="AO324" i="5" s="1"/>
  <c r="AO322" i="5" a="1"/>
  <c r="AO322" i="5" s="1"/>
  <c r="AO312" i="5" a="1"/>
  <c r="AO312" i="5" s="1"/>
  <c r="AO309" i="5" a="1"/>
  <c r="AO309" i="5" s="1"/>
  <c r="AO302" i="5" a="1"/>
  <c r="AO302" i="5" s="1"/>
  <c r="AO310" i="5" a="1"/>
  <c r="AO310" i="5" s="1"/>
  <c r="AO307" i="5" a="1"/>
  <c r="AO307" i="5" s="1"/>
  <c r="AO301" i="5" a="1"/>
  <c r="AO301" i="5" s="1"/>
  <c r="AO304" i="5" a="1"/>
  <c r="AO304" i="5" s="1"/>
  <c r="AO303" i="5" a="1"/>
  <c r="AO303" i="5" s="1"/>
  <c r="AO299" i="5" a="1"/>
  <c r="AO299" i="5" s="1"/>
  <c r="AO296" i="5" a="1"/>
  <c r="AO296" i="5" s="1"/>
  <c r="AO298" i="5" a="1"/>
  <c r="AO298" i="5" s="1"/>
  <c r="AO295" i="5" a="1"/>
  <c r="AO295" i="5" s="1"/>
  <c r="AO308" i="5" a="1"/>
  <c r="AO308" i="5" s="1"/>
  <c r="AO300" i="5" a="1"/>
  <c r="AO300" i="5" s="1"/>
  <c r="AO297" i="5" a="1"/>
  <c r="AO297" i="5" s="1"/>
  <c r="AO294" i="5" a="1"/>
  <c r="AO294" i="5" s="1"/>
  <c r="AO306" i="5" a="1"/>
  <c r="AO306" i="5" s="1"/>
  <c r="AO305" i="5" a="1"/>
  <c r="AO305" i="5" s="1"/>
  <c r="AO293" i="5" a="1"/>
  <c r="AO293" i="5" s="1"/>
  <c r="AO274" i="5" a="1"/>
  <c r="AO274" i="5" s="1"/>
  <c r="AO291" i="5" a="1"/>
  <c r="AO291" i="5" s="1"/>
  <c r="AO288" i="5" a="1"/>
  <c r="AO288" i="5" s="1"/>
  <c r="AO287" i="5" a="1"/>
  <c r="AO287" i="5" s="1"/>
  <c r="AO285" i="5" a="1"/>
  <c r="AO285" i="5" s="1"/>
  <c r="AO283" i="5" a="1"/>
  <c r="AO283" i="5" s="1"/>
  <c r="AO280" i="5" a="1"/>
  <c r="AO280" i="5" s="1"/>
  <c r="AO290" i="5" a="1"/>
  <c r="AO290" i="5" s="1"/>
  <c r="AO289" i="5" a="1"/>
  <c r="AO289" i="5" s="1"/>
  <c r="AO286" i="5" a="1"/>
  <c r="AO286" i="5" s="1"/>
  <c r="AO277" i="5" a="1"/>
  <c r="AO277" i="5" s="1"/>
  <c r="AO282" i="5" a="1"/>
  <c r="AO282" i="5" s="1"/>
  <c r="AO279" i="5" a="1"/>
  <c r="AO279" i="5" s="1"/>
  <c r="AO276" i="5" a="1"/>
  <c r="AO276" i="5" s="1"/>
  <c r="AO284" i="5" a="1"/>
  <c r="AO284" i="5" s="1"/>
  <c r="AO281" i="5" a="1"/>
  <c r="AO281" i="5" s="1"/>
  <c r="AO273" i="5" a="1"/>
  <c r="AO273" i="5" s="1"/>
  <c r="AO292" i="5" a="1"/>
  <c r="AO292" i="5" s="1"/>
  <c r="AO278" i="5" a="1"/>
  <c r="AO278" i="5" s="1"/>
  <c r="AO275" i="5" a="1"/>
  <c r="AO275" i="5" s="1"/>
  <c r="AO265" i="5" a="1"/>
  <c r="AO265" i="5" s="1"/>
  <c r="AO271" i="5" a="1"/>
  <c r="AO271" i="5" s="1"/>
  <c r="AO261" i="5" a="1"/>
  <c r="AO261" i="5" s="1"/>
  <c r="AO258" i="5" a="1"/>
  <c r="AO258" i="5" s="1"/>
  <c r="AO255" i="5" a="1"/>
  <c r="AO255" i="5" s="1"/>
  <c r="AO268" i="5" a="1"/>
  <c r="AO268" i="5" s="1"/>
  <c r="AO264" i="5" a="1"/>
  <c r="AO264" i="5" s="1"/>
  <c r="AO260" i="5" a="1"/>
  <c r="AO260" i="5" s="1"/>
  <c r="AO257" i="5" a="1"/>
  <c r="AO257" i="5" s="1"/>
  <c r="AO270" i="5" a="1"/>
  <c r="AO270" i="5" s="1"/>
  <c r="AO267" i="5" a="1"/>
  <c r="AO267" i="5" s="1"/>
  <c r="AO266" i="5" a="1"/>
  <c r="AO266" i="5" s="1"/>
  <c r="AO263" i="5" a="1"/>
  <c r="AO263" i="5" s="1"/>
  <c r="AO262" i="5" a="1"/>
  <c r="AO262" i="5" s="1"/>
  <c r="AO259" i="5" a="1"/>
  <c r="AO259" i="5" s="1"/>
  <c r="AO272" i="5" a="1"/>
  <c r="AO272" i="5" s="1"/>
  <c r="AO269" i="5" a="1"/>
  <c r="AO269" i="5" s="1"/>
  <c r="AO256" i="5" a="1"/>
  <c r="AO256" i="5" s="1"/>
  <c r="AO253" i="5" a="1"/>
  <c r="AO253" i="5" s="1"/>
  <c r="AO252" i="5" a="1"/>
  <c r="AO252" i="5" s="1"/>
  <c r="AO238" i="5" a="1"/>
  <c r="AO238" i="5" s="1"/>
  <c r="AO251" i="5" a="1"/>
  <c r="AO251" i="5" s="1"/>
  <c r="AO243" i="5" a="1"/>
  <c r="AO243" i="5" s="1"/>
  <c r="AO237" i="5" a="1"/>
  <c r="AO237" i="5" s="1"/>
  <c r="AO244" i="5" a="1"/>
  <c r="AO244" i="5" s="1"/>
  <c r="AO242" i="5" a="1"/>
  <c r="AO242" i="5" s="1"/>
  <c r="AO236" i="5" a="1"/>
  <c r="AO236" i="5" s="1"/>
  <c r="AO250" i="5" a="1"/>
  <c r="AO250" i="5" s="1"/>
  <c r="AO248" i="5" a="1"/>
  <c r="AO248" i="5" s="1"/>
  <c r="AO241" i="5" a="1"/>
  <c r="AO241" i="5" s="1"/>
  <c r="AO235" i="5" a="1"/>
  <c r="AO235" i="5" s="1"/>
  <c r="AO254" i="5" a="1"/>
  <c r="AO254" i="5" s="1"/>
  <c r="AO247" i="5" a="1"/>
  <c r="AO247" i="5" s="1"/>
  <c r="AO245" i="5" a="1"/>
  <c r="AO245" i="5" s="1"/>
  <c r="AO240" i="5" a="1"/>
  <c r="AO240" i="5" s="1"/>
  <c r="AO246" i="5" a="1"/>
  <c r="AO246" i="5" s="1"/>
  <c r="AO234" i="5" a="1"/>
  <c r="AO234" i="5" s="1"/>
  <c r="AO249" i="5" a="1"/>
  <c r="AO249" i="5" s="1"/>
  <c r="AO239" i="5" a="1"/>
  <c r="AO239" i="5" s="1"/>
  <c r="AO231" i="5" a="1"/>
  <c r="AO231" i="5" s="1"/>
  <c r="AO230" i="5" a="1"/>
  <c r="AO230" i="5" s="1"/>
  <c r="AO224" i="5" a="1"/>
  <c r="AO224" i="5" s="1"/>
  <c r="AO219" i="5" a="1"/>
  <c r="AO219" i="5" s="1"/>
  <c r="AO214" i="5" a="1"/>
  <c r="AO214" i="5" s="1"/>
  <c r="AO228" i="5" a="1"/>
  <c r="AO228" i="5" s="1"/>
  <c r="AO227" i="5" a="1"/>
  <c r="AO227" i="5" s="1"/>
  <c r="AO223" i="5" a="1"/>
  <c r="AO223" i="5" s="1"/>
  <c r="AO233" i="5" a="1"/>
  <c r="AO233" i="5" s="1"/>
  <c r="AO222" i="5" a="1"/>
  <c r="AO222" i="5" s="1"/>
  <c r="AO220" i="5" a="1"/>
  <c r="AO220" i="5" s="1"/>
  <c r="AO213" i="5" a="1"/>
  <c r="AO213" i="5" s="1"/>
  <c r="AO221" i="5" a="1"/>
  <c r="AO221" i="5" s="1"/>
  <c r="AO212" i="5" a="1"/>
  <c r="AO212" i="5" s="1"/>
  <c r="AO229" i="5" a="1"/>
  <c r="AO229" i="5" s="1"/>
  <c r="AO226" i="5" a="1"/>
  <c r="AO226" i="5" s="1"/>
  <c r="AO225" i="5" a="1"/>
  <c r="AO225" i="5" s="1"/>
  <c r="AO217" i="5" a="1"/>
  <c r="AO217" i="5" s="1"/>
  <c r="AO216" i="5" a="1"/>
  <c r="AO216" i="5" s="1"/>
  <c r="AO211" i="5" a="1"/>
  <c r="AO211" i="5" s="1"/>
  <c r="AO232" i="5" a="1"/>
  <c r="AO232" i="5" s="1"/>
  <c r="AO218" i="5" a="1"/>
  <c r="AO218" i="5" s="1"/>
  <c r="AO215" i="5" a="1"/>
  <c r="AO215" i="5" s="1"/>
  <c r="AO204" i="5" a="1"/>
  <c r="AO204" i="5" s="1"/>
  <c r="AO199" i="5" a="1"/>
  <c r="AO199" i="5" s="1"/>
  <c r="AO190" i="5" a="1"/>
  <c r="AO190" i="5" s="1"/>
  <c r="AO207" i="5" a="1"/>
  <c r="AO207" i="5" s="1"/>
  <c r="AO196" i="5" a="1"/>
  <c r="AO196" i="5" s="1"/>
  <c r="AO191" i="5" a="1"/>
  <c r="AO191" i="5" s="1"/>
  <c r="AO186" i="5" a="1"/>
  <c r="AO186" i="5" s="1"/>
  <c r="AO178" i="5" a="1"/>
  <c r="AO178" i="5" s="1"/>
  <c r="AO198" i="5" a="1"/>
  <c r="AO198" i="5" s="1"/>
  <c r="AO192" i="5" a="1"/>
  <c r="AO192" i="5" s="1"/>
  <c r="AO179" i="5" a="1"/>
  <c r="AO179" i="5" s="1"/>
  <c r="AO176" i="5" a="1"/>
  <c r="AO176" i="5" s="1"/>
  <c r="AO172" i="5" a="1"/>
  <c r="AO172" i="5" s="1"/>
  <c r="AO203" i="5" a="1"/>
  <c r="AO203" i="5" s="1"/>
  <c r="AO197" i="5" a="1"/>
  <c r="AO197" i="5" s="1"/>
  <c r="AO188" i="5" a="1"/>
  <c r="AO188" i="5" s="1"/>
  <c r="AO187" i="5" a="1"/>
  <c r="AO187" i="5" s="1"/>
  <c r="AO183" i="5" a="1"/>
  <c r="AO183" i="5" s="1"/>
  <c r="AO171" i="5" a="1"/>
  <c r="AO171" i="5" s="1"/>
  <c r="AO169" i="5" a="1"/>
  <c r="AO169" i="5" s="1"/>
  <c r="AO210" i="5" a="1"/>
  <c r="AO210" i="5" s="1"/>
  <c r="AO209" i="5" a="1"/>
  <c r="AO209" i="5" s="1"/>
  <c r="AO208" i="5" a="1"/>
  <c r="AO208" i="5" s="1"/>
  <c r="AO202" i="5" a="1"/>
  <c r="AO202" i="5" s="1"/>
  <c r="AO193" i="5" a="1"/>
  <c r="AO193" i="5" s="1"/>
  <c r="AO180" i="5" a="1"/>
  <c r="AO180" i="5" s="1"/>
  <c r="AO206" i="5" a="1"/>
  <c r="AO206" i="5" s="1"/>
  <c r="AO201" i="5" a="1"/>
  <c r="AO201" i="5" s="1"/>
  <c r="AO194" i="5" a="1"/>
  <c r="AO194" i="5" s="1"/>
  <c r="AO184" i="5" a="1"/>
  <c r="AO184" i="5" s="1"/>
  <c r="AO175" i="5" a="1"/>
  <c r="AO175" i="5" s="1"/>
  <c r="AO173" i="5" a="1"/>
  <c r="AO173" i="5" s="1"/>
  <c r="AO205" i="5" a="1"/>
  <c r="AO205" i="5" s="1"/>
  <c r="AO200" i="5" a="1"/>
  <c r="AO200" i="5" s="1"/>
  <c r="AO189" i="5" a="1"/>
  <c r="AO189" i="5" s="1"/>
  <c r="AO185" i="5" a="1"/>
  <c r="AO185" i="5" s="1"/>
  <c r="AO181" i="5" a="1"/>
  <c r="AO181" i="5" s="1"/>
  <c r="AO177" i="5" a="1"/>
  <c r="AO177" i="5" s="1"/>
  <c r="AO195" i="5" a="1"/>
  <c r="AO195" i="5" s="1"/>
  <c r="AO182" i="5" a="1"/>
  <c r="AO182" i="5" s="1"/>
  <c r="AO174" i="5" a="1"/>
  <c r="AO174" i="5" s="1"/>
  <c r="AO170" i="5" a="1"/>
  <c r="AO170" i="5" s="1"/>
  <c r="AO154" i="5" a="1"/>
  <c r="AO154" i="5" s="1"/>
  <c r="AO146" i="5" a="1"/>
  <c r="AO146" i="5" s="1"/>
  <c r="AO140" i="5" a="1"/>
  <c r="AO140" i="5" s="1"/>
  <c r="AO135" i="5" a="1"/>
  <c r="AO135" i="5" s="1"/>
  <c r="AO132" i="5" a="1"/>
  <c r="AO132" i="5" s="1"/>
  <c r="AO159" i="5" a="1"/>
  <c r="AO159" i="5" s="1"/>
  <c r="AO155" i="5" a="1"/>
  <c r="AO155" i="5" s="1"/>
  <c r="AO144" i="5" a="1"/>
  <c r="AO144" i="5" s="1"/>
  <c r="AO127" i="5" a="1"/>
  <c r="AO127" i="5" s="1"/>
  <c r="AO139" i="5" a="1"/>
  <c r="AO139" i="5" s="1"/>
  <c r="AO130" i="5" a="1"/>
  <c r="AO130" i="5" s="1"/>
  <c r="AO152" i="5" a="1"/>
  <c r="AO152" i="5" s="1"/>
  <c r="AO156" i="5" a="1"/>
  <c r="AO156" i="5" s="1"/>
  <c r="AO151" i="5" a="1"/>
  <c r="AO151" i="5" s="1"/>
  <c r="AO143" i="5" a="1"/>
  <c r="AO143" i="5" s="1"/>
  <c r="AO138" i="5" a="1"/>
  <c r="AO138" i="5" s="1"/>
  <c r="AO128" i="5" a="1"/>
  <c r="AO128" i="5" s="1"/>
  <c r="AO168" i="5" a="1"/>
  <c r="AO168" i="5" s="1"/>
  <c r="AO157" i="5" a="1"/>
  <c r="AO157" i="5" s="1"/>
  <c r="AO150" i="5" a="1"/>
  <c r="AO150" i="5" s="1"/>
  <c r="AO149" i="5" a="1"/>
  <c r="AO149" i="5" s="1"/>
  <c r="AO148" i="5" a="1"/>
  <c r="AO148" i="5" s="1"/>
  <c r="AO147" i="5" a="1"/>
  <c r="AO147" i="5" s="1"/>
  <c r="AO145" i="5" a="1"/>
  <c r="AO145" i="5" s="1"/>
  <c r="AO142" i="5" a="1"/>
  <c r="AO142" i="5" s="1"/>
  <c r="AO131" i="5" a="1"/>
  <c r="AO131" i="5" s="1"/>
  <c r="AO167" i="5" a="1"/>
  <c r="AO167" i="5" s="1"/>
  <c r="AO165" i="5" a="1"/>
  <c r="AO165" i="5" s="1"/>
  <c r="AO164" i="5" a="1"/>
  <c r="AO164" i="5" s="1"/>
  <c r="AO163" i="5" a="1"/>
  <c r="AO163" i="5" s="1"/>
  <c r="AO162" i="5" a="1"/>
  <c r="AO162" i="5" s="1"/>
  <c r="AO141" i="5" a="1"/>
  <c r="AO141" i="5" s="1"/>
  <c r="AO137" i="5" a="1"/>
  <c r="AO137" i="5" s="1"/>
  <c r="AO126" i="5" a="1"/>
  <c r="AO126" i="5" s="1"/>
  <c r="AO166" i="5" a="1"/>
  <c r="AO166" i="5" s="1"/>
  <c r="AO161" i="5" a="1"/>
  <c r="AO161" i="5" s="1"/>
  <c r="AO160" i="5" a="1"/>
  <c r="AO160" i="5" s="1"/>
  <c r="AO158" i="5" a="1"/>
  <c r="AO158" i="5" s="1"/>
  <c r="AO153" i="5" a="1"/>
  <c r="AO153" i="5" s="1"/>
  <c r="AO136" i="5" a="1"/>
  <c r="AO136" i="5" s="1"/>
  <c r="AO134" i="5" a="1"/>
  <c r="AO134" i="5" s="1"/>
  <c r="AO133" i="5" a="1"/>
  <c r="AO133" i="5" s="1"/>
  <c r="AO129" i="5" a="1"/>
  <c r="AO129" i="5" s="1"/>
  <c r="AO125" i="5" a="1"/>
  <c r="AO125" i="5" s="1"/>
  <c r="AO120" i="5" a="1"/>
  <c r="AO120" i="5" s="1"/>
  <c r="AO104" i="5" a="1"/>
  <c r="AO104" i="5" s="1"/>
  <c r="AO91" i="5" a="1"/>
  <c r="AO91" i="5" s="1"/>
  <c r="AO88" i="5" a="1"/>
  <c r="AO88" i="5" s="1"/>
  <c r="AO85" i="5" a="1"/>
  <c r="AO85" i="5" s="1"/>
  <c r="AO112" i="5" a="1"/>
  <c r="AO112" i="5" s="1"/>
  <c r="AO107" i="5" a="1"/>
  <c r="AO107" i="5" s="1"/>
  <c r="AO103" i="5" a="1"/>
  <c r="AO103" i="5" s="1"/>
  <c r="AO96" i="5" a="1"/>
  <c r="AO96" i="5" s="1"/>
  <c r="AO93" i="5" a="1"/>
  <c r="AO93" i="5" s="1"/>
  <c r="AO90" i="5" a="1"/>
  <c r="AO90" i="5" s="1"/>
  <c r="AO124" i="5" a="1"/>
  <c r="AO124" i="5" s="1"/>
  <c r="AO118" i="5" a="1"/>
  <c r="AO118" i="5" s="1"/>
  <c r="AO116" i="5" a="1"/>
  <c r="AO116" i="5" s="1"/>
  <c r="AO106" i="5" a="1"/>
  <c r="AO106" i="5" s="1"/>
  <c r="AO98" i="5" a="1"/>
  <c r="AO98" i="5" s="1"/>
  <c r="AO87" i="5" a="1"/>
  <c r="AO87" i="5" s="1"/>
  <c r="AO84" i="5" a="1"/>
  <c r="AO84" i="5" s="1"/>
  <c r="AO111" i="5" a="1"/>
  <c r="AO111" i="5" s="1"/>
  <c r="AO101" i="5" a="1"/>
  <c r="AO101" i="5" s="1"/>
  <c r="AO99" i="5" a="1"/>
  <c r="AO99" i="5" s="1"/>
  <c r="AO95" i="5" a="1"/>
  <c r="AO95" i="5" s="1"/>
  <c r="AO123" i="5" a="1"/>
  <c r="AO123" i="5" s="1"/>
  <c r="AO115" i="5" a="1"/>
  <c r="AO115" i="5" s="1"/>
  <c r="AO110" i="5" a="1"/>
  <c r="AO110" i="5" s="1"/>
  <c r="AO92" i="5" a="1"/>
  <c r="AO92" i="5" s="1"/>
  <c r="AO122" i="5" a="1"/>
  <c r="AO122" i="5" s="1"/>
  <c r="AO100" i="5" a="1"/>
  <c r="AO100" i="5" s="1"/>
  <c r="AO89" i="5" a="1"/>
  <c r="AO89" i="5" s="1"/>
  <c r="AO121" i="5" a="1"/>
  <c r="AO121" i="5" s="1"/>
  <c r="AO119" i="5" a="1"/>
  <c r="AO119" i="5" s="1"/>
  <c r="AO114" i="5" a="1"/>
  <c r="AO114" i="5" s="1"/>
  <c r="AO109" i="5" a="1"/>
  <c r="AO109" i="5" s="1"/>
  <c r="AO105" i="5" a="1"/>
  <c r="AO105" i="5" s="1"/>
  <c r="AO102" i="5" a="1"/>
  <c r="AO102" i="5" s="1"/>
  <c r="AO97" i="5" a="1"/>
  <c r="AO97" i="5" s="1"/>
  <c r="AO86" i="5" a="1"/>
  <c r="AO86" i="5" s="1"/>
  <c r="AO117" i="5" a="1"/>
  <c r="AO117" i="5" s="1"/>
  <c r="AO113" i="5" a="1"/>
  <c r="AO113" i="5" s="1"/>
  <c r="AO108" i="5" a="1"/>
  <c r="AO108" i="5" s="1"/>
  <c r="AO94" i="5" a="1"/>
  <c r="AO94" i="5" s="1"/>
  <c r="AO82" i="5" a="1"/>
  <c r="AO82" i="5" s="1"/>
  <c r="AO78" i="5" a="1"/>
  <c r="AO78" i="5" s="1"/>
  <c r="AO70" i="5" a="1"/>
  <c r="AO70" i="5" s="1"/>
  <c r="AO62" i="5" a="1"/>
  <c r="AO62" i="5" s="1"/>
  <c r="AO57" i="5" a="1"/>
  <c r="AO57" i="5" s="1"/>
  <c r="AO73" i="5" a="1"/>
  <c r="AO73" i="5" s="1"/>
  <c r="AO65" i="5" a="1"/>
  <c r="AO65" i="5" s="1"/>
  <c r="AO56" i="5" a="1"/>
  <c r="AO56" i="5" s="1"/>
  <c r="AO44" i="5" a="1"/>
  <c r="AO44" i="5" s="1"/>
  <c r="AO80" i="5" a="1"/>
  <c r="AO80" i="5" s="1"/>
  <c r="AO76" i="5" a="1"/>
  <c r="AO76" i="5" s="1"/>
  <c r="AO68" i="5" a="1"/>
  <c r="AO68" i="5" s="1"/>
  <c r="AO60" i="5" a="1"/>
  <c r="AO60" i="5" s="1"/>
  <c r="AO55" i="5" a="1"/>
  <c r="AO55" i="5" s="1"/>
  <c r="AO81" i="5" a="1"/>
  <c r="AO81" i="5" s="1"/>
  <c r="AO77" i="5" a="1"/>
  <c r="AO77" i="5" s="1"/>
  <c r="AO71" i="5" a="1"/>
  <c r="AO71" i="5" s="1"/>
  <c r="AO63" i="5" a="1"/>
  <c r="AO63" i="5" s="1"/>
  <c r="AO46" i="5" a="1"/>
  <c r="AO46" i="5" s="1"/>
  <c r="AO42" i="5" a="1"/>
  <c r="AO42" i="5" s="1"/>
  <c r="AO74" i="5" a="1"/>
  <c r="AO74" i="5" s="1"/>
  <c r="AO66" i="5" a="1"/>
  <c r="AO66" i="5" s="1"/>
  <c r="AO58" i="5" a="1"/>
  <c r="AO58" i="5" s="1"/>
  <c r="AO54" i="5" a="1"/>
  <c r="AO54" i="5" s="1"/>
  <c r="AO79" i="5" a="1"/>
  <c r="AO79" i="5" s="1"/>
  <c r="AO69" i="5" a="1"/>
  <c r="AO69" i="5" s="1"/>
  <c r="AO61" i="5" a="1"/>
  <c r="AO61" i="5" s="1"/>
  <c r="AO72" i="5" a="1"/>
  <c r="AO72" i="5" s="1"/>
  <c r="AO64" i="5" a="1"/>
  <c r="AO64" i="5" s="1"/>
  <c r="AO53" i="5" a="1"/>
  <c r="AO53" i="5" s="1"/>
  <c r="AO83" i="5" a="1"/>
  <c r="AO83" i="5" s="1"/>
  <c r="AO75" i="5" a="1"/>
  <c r="AO75" i="5" s="1"/>
  <c r="AO67" i="5" a="1"/>
  <c r="AO67" i="5" s="1"/>
  <c r="AO59" i="5" a="1"/>
  <c r="AO59" i="5" s="1"/>
  <c r="AO48" i="5" a="1"/>
  <c r="AO48" i="5" s="1"/>
  <c r="AO36" i="5" a="1"/>
  <c r="AO36" i="5" s="1"/>
  <c r="AO28" i="5" a="1"/>
  <c r="AO28" i="5" s="1"/>
  <c r="AO15" i="5" a="1"/>
  <c r="AO15" i="5" s="1"/>
  <c r="AO9" i="5" a="1"/>
  <c r="AO9" i="5" s="1"/>
  <c r="AO8" i="5" a="1"/>
  <c r="AO8" i="5" s="1"/>
  <c r="AO7" i="5" a="1"/>
  <c r="AO7" i="5" s="1"/>
  <c r="AO6" i="5" a="1"/>
  <c r="AO6" i="5" s="1"/>
  <c r="AO51" i="5" a="1"/>
  <c r="AO51" i="5" s="1"/>
  <c r="AO39" i="5" a="1"/>
  <c r="AO39" i="5" s="1"/>
  <c r="AO31" i="5" a="1"/>
  <c r="AO31" i="5" s="1"/>
  <c r="AO17" i="5" a="1"/>
  <c r="AO17" i="5" s="1"/>
  <c r="AO12" i="5" a="1"/>
  <c r="AO12" i="5" s="1"/>
  <c r="AO34" i="5" a="1"/>
  <c r="AO34" i="5" s="1"/>
  <c r="AO26" i="5" a="1"/>
  <c r="AO26" i="5" s="1"/>
  <c r="AO22" i="5" a="1"/>
  <c r="AO22" i="5" s="1"/>
  <c r="AO49" i="5" a="1"/>
  <c r="AO49" i="5" s="1"/>
  <c r="AO43" i="5" a="1"/>
  <c r="AO43" i="5" s="1"/>
  <c r="AO37" i="5" a="1"/>
  <c r="AO37" i="5" s="1"/>
  <c r="AO29" i="5" a="1"/>
  <c r="AO29" i="5" s="1"/>
  <c r="AO21" i="5" a="1"/>
  <c r="AO21" i="5" s="1"/>
  <c r="AO18" i="5" a="1"/>
  <c r="AO18" i="5" s="1"/>
  <c r="AO14" i="5" a="1"/>
  <c r="AO14" i="5" s="1"/>
  <c r="AO52" i="5" a="1"/>
  <c r="AO52" i="5" s="1"/>
  <c r="AO40" i="5" a="1"/>
  <c r="AO40" i="5" s="1"/>
  <c r="AO32" i="5" a="1"/>
  <c r="AO32" i="5" s="1"/>
  <c r="AO24" i="5" a="1"/>
  <c r="AO24" i="5" s="1"/>
  <c r="AO19" i="5" a="1"/>
  <c r="AO19" i="5" s="1"/>
  <c r="AO11" i="5" a="1"/>
  <c r="AO11" i="5" s="1"/>
  <c r="AO47" i="5" a="1"/>
  <c r="AO47" i="5" s="1"/>
  <c r="AO41" i="5" a="1"/>
  <c r="AO41" i="5" s="1"/>
  <c r="AO35" i="5" a="1"/>
  <c r="AO35" i="5" s="1"/>
  <c r="AO27" i="5" a="1"/>
  <c r="AO27" i="5" s="1"/>
  <c r="AO16" i="5" a="1"/>
  <c r="AO16" i="5" s="1"/>
  <c r="AO50" i="5" a="1"/>
  <c r="AO50" i="5" s="1"/>
  <c r="AO45" i="5" a="1"/>
  <c r="AO45" i="5" s="1"/>
  <c r="AO38" i="5" a="1"/>
  <c r="AO38" i="5" s="1"/>
  <c r="AO30" i="5" a="1"/>
  <c r="AO30" i="5" s="1"/>
  <c r="AO23" i="5" a="1"/>
  <c r="AO23" i="5" s="1"/>
  <c r="AO13" i="5" a="1"/>
  <c r="AO13" i="5" s="1"/>
  <c r="AO10" i="5" a="1"/>
  <c r="AO10" i="5" s="1"/>
  <c r="AO33" i="5" a="1"/>
  <c r="AO33" i="5" s="1"/>
  <c r="AO25" i="5" a="1"/>
  <c r="AO25" i="5" s="1"/>
  <c r="AO20" i="5" a="1"/>
  <c r="AO20" i="5" s="1"/>
  <c r="BZ1" i="6"/>
  <c r="CE357" i="5" a="1"/>
  <c r="CE357" i="5" s="1"/>
  <c r="CE354" i="5" a="1"/>
  <c r="CE354" i="5" s="1"/>
  <c r="CE350" i="5" a="1"/>
  <c r="CE350" i="5" s="1"/>
  <c r="CE355" i="5" a="1"/>
  <c r="CE355" i="5" s="1"/>
  <c r="BZ94" i="6" s="1"/>
  <c r="CE358" i="5" a="1"/>
  <c r="CE358" i="5" s="1"/>
  <c r="CE352" i="5" a="1"/>
  <c r="CE352" i="5" s="1"/>
  <c r="CE356" i="5" a="1"/>
  <c r="CE356" i="5" s="1"/>
  <c r="CE351" i="5" a="1"/>
  <c r="CE351" i="5" s="1"/>
  <c r="CE353" i="5" a="1"/>
  <c r="CE353" i="5" s="1"/>
  <c r="CE343" i="5" a="1"/>
  <c r="CE343" i="5" s="1"/>
  <c r="BZ91" i="6" s="1"/>
  <c r="CE346" i="5" a="1"/>
  <c r="CE346" i="5" s="1"/>
  <c r="CE340" i="5" a="1"/>
  <c r="CE340" i="5" s="1"/>
  <c r="CE345" i="5" a="1"/>
  <c r="CE345" i="5" s="1"/>
  <c r="CE344" i="5" a="1"/>
  <c r="CE344" i="5" s="1"/>
  <c r="CE342" i="5" a="1"/>
  <c r="CE342" i="5" s="1"/>
  <c r="CE348" i="5" a="1"/>
  <c r="CE348" i="5" s="1"/>
  <c r="CE347" i="5" a="1"/>
  <c r="CE347" i="5" s="1"/>
  <c r="CE349" i="5" a="1"/>
  <c r="CE349" i="5" s="1"/>
  <c r="CE341" i="5" a="1"/>
  <c r="CE341" i="5" s="1"/>
  <c r="CE334" i="5" a="1"/>
  <c r="CE334" i="5" s="1"/>
  <c r="CE337" i="5" a="1"/>
  <c r="CE337" i="5" s="1"/>
  <c r="CE333" i="5" a="1"/>
  <c r="CE333" i="5" s="1"/>
  <c r="CE339" i="5" a="1"/>
  <c r="CE339" i="5" s="1"/>
  <c r="CE332" i="5" a="1"/>
  <c r="CE332" i="5" s="1"/>
  <c r="CE329" i="5" a="1"/>
  <c r="CE329" i="5" s="1"/>
  <c r="CE336" i="5" a="1"/>
  <c r="CE336" i="5" s="1"/>
  <c r="CE330" i="5" a="1"/>
  <c r="CE330" i="5" s="1"/>
  <c r="CE335" i="5" a="1"/>
  <c r="CE335" i="5" s="1"/>
  <c r="CE331" i="5" a="1"/>
  <c r="CE331" i="5" s="1"/>
  <c r="CE338" i="5" a="1"/>
  <c r="CE338" i="5" s="1"/>
  <c r="CE326" i="5" a="1"/>
  <c r="CE326" i="5" s="1"/>
  <c r="CE328" i="5" a="1"/>
  <c r="CE328" i="5" s="1"/>
  <c r="CE324" i="5" a="1"/>
  <c r="CE324" i="5" s="1"/>
  <c r="CE322" i="5" a="1"/>
  <c r="CE322" i="5" s="1"/>
  <c r="CE312" i="5" a="1"/>
  <c r="CE312" i="5" s="1"/>
  <c r="CE320" i="5" a="1"/>
  <c r="CE320" i="5" s="1"/>
  <c r="CE313" i="5" a="1"/>
  <c r="CE313" i="5" s="1"/>
  <c r="CE318" i="5" a="1"/>
  <c r="CE318" i="5" s="1"/>
  <c r="CE316" i="5" a="1"/>
  <c r="CE316" i="5" s="1"/>
  <c r="CE325" i="5" a="1"/>
  <c r="CE325" i="5" s="1"/>
  <c r="CE323" i="5" a="1"/>
  <c r="CE323" i="5" s="1"/>
  <c r="CE321" i="5" a="1"/>
  <c r="CE321" i="5" s="1"/>
  <c r="CE314" i="5" a="1"/>
  <c r="CE314" i="5" s="1"/>
  <c r="CE327" i="5" a="1"/>
  <c r="CE327" i="5" s="1"/>
  <c r="CE319" i="5" a="1"/>
  <c r="CE319" i="5" s="1"/>
  <c r="CE317" i="5" a="1"/>
  <c r="CE317" i="5" s="1"/>
  <c r="CE315" i="5" a="1"/>
  <c r="CE315" i="5" s="1"/>
  <c r="CE311" i="5" a="1"/>
  <c r="CE311" i="5" s="1"/>
  <c r="BZ83" i="6" s="1"/>
  <c r="CE308" i="5" a="1"/>
  <c r="CE308" i="5" s="1"/>
  <c r="CE306" i="5" a="1"/>
  <c r="CE306" i="5" s="1"/>
  <c r="CE304" i="5" a="1"/>
  <c r="CE304" i="5" s="1"/>
  <c r="CE301" i="5" a="1"/>
  <c r="CE301" i="5" s="1"/>
  <c r="CE293" i="5" a="1"/>
  <c r="CE293" i="5" s="1"/>
  <c r="CE309" i="5" a="1"/>
  <c r="CE309" i="5" s="1"/>
  <c r="CE292" i="5" a="1"/>
  <c r="CE292" i="5" s="1"/>
  <c r="CE310" i="5" a="1"/>
  <c r="CE310" i="5" s="1"/>
  <c r="CE303" i="5" a="1"/>
  <c r="CE303" i="5" s="1"/>
  <c r="CE298" i="5" a="1"/>
  <c r="CE298" i="5" s="1"/>
  <c r="CE296" i="5" a="1"/>
  <c r="CE296" i="5" s="1"/>
  <c r="CE307" i="5" a="1"/>
  <c r="CE307" i="5" s="1"/>
  <c r="CE300" i="5" a="1"/>
  <c r="CE300" i="5" s="1"/>
  <c r="CE297" i="5" a="1"/>
  <c r="CE297" i="5" s="1"/>
  <c r="CE295" i="5" a="1"/>
  <c r="CE295" i="5" s="1"/>
  <c r="CE305" i="5" a="1"/>
  <c r="CE305" i="5" s="1"/>
  <c r="CE302" i="5" a="1"/>
  <c r="CE302" i="5" s="1"/>
  <c r="CE299" i="5" a="1"/>
  <c r="CE299" i="5" s="1"/>
  <c r="BZ80" i="6" s="1"/>
  <c r="CE294" i="5" a="1"/>
  <c r="CE294" i="5" s="1"/>
  <c r="CE290" i="5" a="1"/>
  <c r="CE290" i="5" s="1"/>
  <c r="CE288" i="5" a="1"/>
  <c r="CE288" i="5" s="1"/>
  <c r="CE287" i="5" a="1"/>
  <c r="CE287" i="5" s="1"/>
  <c r="BZ77" i="6" s="1"/>
  <c r="CE284" i="5" a="1"/>
  <c r="CE284" i="5" s="1"/>
  <c r="CE277" i="5" a="1"/>
  <c r="CE277" i="5" s="1"/>
  <c r="CE283" i="5" a="1"/>
  <c r="CE283" i="5" s="1"/>
  <c r="CE280" i="5" a="1"/>
  <c r="CE280" i="5" s="1"/>
  <c r="CE279" i="5" a="1"/>
  <c r="CE279" i="5" s="1"/>
  <c r="CE276" i="5" a="1"/>
  <c r="CE276" i="5" s="1"/>
  <c r="CE282" i="5" a="1"/>
  <c r="CE282" i="5" s="1"/>
  <c r="CE273" i="5" a="1"/>
  <c r="CE273" i="5" s="1"/>
  <c r="CE275" i="5" a="1"/>
  <c r="CE275" i="5" s="1"/>
  <c r="CE281" i="5" a="1"/>
  <c r="CE281" i="5" s="1"/>
  <c r="CE278" i="5" a="1"/>
  <c r="CE278" i="5" s="1"/>
  <c r="CE291" i="5" a="1"/>
  <c r="CE291" i="5" s="1"/>
  <c r="BZ78" i="6" s="1"/>
  <c r="CE289" i="5" a="1"/>
  <c r="CE289" i="5" s="1"/>
  <c r="CE286" i="5" a="1"/>
  <c r="CE286" i="5" s="1"/>
  <c r="CE285" i="5" a="1"/>
  <c r="CE285" i="5" s="1"/>
  <c r="CE274" i="5" a="1"/>
  <c r="CE274" i="5" s="1"/>
  <c r="CE262" i="5" a="1"/>
  <c r="CE262" i="5" s="1"/>
  <c r="CE255" i="5" a="1"/>
  <c r="CE255" i="5" s="1"/>
  <c r="CE268" i="5" a="1"/>
  <c r="CE268" i="5" s="1"/>
  <c r="CE266" i="5" a="1"/>
  <c r="CE266" i="5" s="1"/>
  <c r="CE264" i="5" a="1"/>
  <c r="CE264" i="5" s="1"/>
  <c r="CE260" i="5" a="1"/>
  <c r="CE260" i="5" s="1"/>
  <c r="CE272" i="5" a="1"/>
  <c r="CE272" i="5" s="1"/>
  <c r="CE271" i="5" a="1"/>
  <c r="CE271" i="5" s="1"/>
  <c r="BZ73" i="6" s="1"/>
  <c r="CE270" i="5" a="1"/>
  <c r="CE270" i="5" s="1"/>
  <c r="CE257" i="5" a="1"/>
  <c r="CE257" i="5" s="1"/>
  <c r="CE267" i="5" a="1"/>
  <c r="CE267" i="5" s="1"/>
  <c r="CE254" i="5" a="1"/>
  <c r="CE254" i="5" s="1"/>
  <c r="CE265" i="5" a="1"/>
  <c r="CE265" i="5" s="1"/>
  <c r="CE263" i="5" a="1"/>
  <c r="CE263" i="5" s="1"/>
  <c r="CE259" i="5" a="1"/>
  <c r="CE259" i="5" s="1"/>
  <c r="CE269" i="5" a="1"/>
  <c r="CE269" i="5" s="1"/>
  <c r="CE261" i="5" a="1"/>
  <c r="CE261" i="5" s="1"/>
  <c r="CE258" i="5" a="1"/>
  <c r="CE258" i="5" s="1"/>
  <c r="CE253" i="5" a="1"/>
  <c r="CE253" i="5" s="1"/>
  <c r="CE244" i="5" a="1"/>
  <c r="CE244" i="5" s="1"/>
  <c r="CE234" i="5" a="1"/>
  <c r="CE234" i="5" s="1"/>
  <c r="CE239" i="5" a="1"/>
  <c r="CE239" i="5" s="1"/>
  <c r="CE233" i="5" a="1"/>
  <c r="CE233" i="5" s="1"/>
  <c r="CE252" i="5" a="1"/>
  <c r="CE252" i="5" s="1"/>
  <c r="CE251" i="5" a="1"/>
  <c r="CE251" i="5" s="1"/>
  <c r="CE250" i="5" a="1"/>
  <c r="CE250" i="5" s="1"/>
  <c r="CE249" i="5" a="1"/>
  <c r="CE249" i="5" s="1"/>
  <c r="CE247" i="5" a="1"/>
  <c r="CE247" i="5" s="1"/>
  <c r="BZ67" i="6" s="1"/>
  <c r="CE246" i="5" a="1"/>
  <c r="CE246" i="5" s="1"/>
  <c r="CE238" i="5" a="1"/>
  <c r="CE238" i="5" s="1"/>
  <c r="CE248" i="5" a="1"/>
  <c r="CE248" i="5" s="1"/>
  <c r="CE245" i="5" a="1"/>
  <c r="CE245" i="5" s="1"/>
  <c r="CE243" i="5" a="1"/>
  <c r="CE243" i="5" s="1"/>
  <c r="CE242" i="5" a="1"/>
  <c r="CE242" i="5" s="1"/>
  <c r="CE237" i="5" a="1"/>
  <c r="CE237" i="5" s="1"/>
  <c r="CE256" i="5" a="1"/>
  <c r="CE256" i="5" s="1"/>
  <c r="CE236" i="5" a="1"/>
  <c r="CE236" i="5" s="1"/>
  <c r="CE241" i="5" a="1"/>
  <c r="CE241" i="5" s="1"/>
  <c r="CE235" i="5" a="1"/>
  <c r="CE235" i="5" s="1"/>
  <c r="CE240" i="5" a="1"/>
  <c r="CE240" i="5" s="1"/>
  <c r="CE229" i="5" a="1"/>
  <c r="CE229" i="5" s="1"/>
  <c r="CE215" i="5" a="1"/>
  <c r="CE215" i="5" s="1"/>
  <c r="CE232" i="5" a="1"/>
  <c r="CE232" i="5" s="1"/>
  <c r="CE231" i="5" a="1"/>
  <c r="CE231" i="5" s="1"/>
  <c r="BZ63" i="6" s="1"/>
  <c r="CE225" i="5" a="1"/>
  <c r="CE225" i="5" s="1"/>
  <c r="CE218" i="5" a="1"/>
  <c r="CE218" i="5" s="1"/>
  <c r="CE224" i="5" a="1"/>
  <c r="CE224" i="5" s="1"/>
  <c r="CE214" i="5" a="1"/>
  <c r="CE214" i="5" s="1"/>
  <c r="CE228" i="5" a="1"/>
  <c r="CE228" i="5" s="1"/>
  <c r="CE227" i="5" a="1"/>
  <c r="CE227" i="5" s="1"/>
  <c r="BZ62" i="6" s="1"/>
  <c r="CE223" i="5" a="1"/>
  <c r="CE223" i="5" s="1"/>
  <c r="CE219" i="5" a="1"/>
  <c r="CE219" i="5" s="1"/>
  <c r="BZ60" i="6" s="1"/>
  <c r="CE213" i="5" a="1"/>
  <c r="CE213" i="5" s="1"/>
  <c r="CE220" i="5" a="1"/>
  <c r="CE220" i="5" s="1"/>
  <c r="CE222" i="5" a="1"/>
  <c r="CE222" i="5" s="1"/>
  <c r="CE217" i="5" a="1"/>
  <c r="CE217" i="5" s="1"/>
  <c r="CE216" i="5" a="1"/>
  <c r="CE216" i="5" s="1"/>
  <c r="CE212" i="5" a="1"/>
  <c r="CE212" i="5" s="1"/>
  <c r="CE230" i="5" a="1"/>
  <c r="CE230" i="5" s="1"/>
  <c r="CE226" i="5" a="1"/>
  <c r="CE226" i="5" s="1"/>
  <c r="CE221" i="5" a="1"/>
  <c r="CE221" i="5" s="1"/>
  <c r="CE211" i="5" a="1"/>
  <c r="CE211" i="5" s="1"/>
  <c r="CE200" i="5" a="1"/>
  <c r="CE200" i="5" s="1"/>
  <c r="CE188" i="5" a="1"/>
  <c r="CE188" i="5" s="1"/>
  <c r="CE207" i="5" a="1"/>
  <c r="CE207" i="5" s="1"/>
  <c r="CE204" i="5" a="1"/>
  <c r="CE204" i="5" s="1"/>
  <c r="CE199" i="5" a="1"/>
  <c r="CE199" i="5" s="1"/>
  <c r="CE194" i="5" a="1"/>
  <c r="CE194" i="5" s="1"/>
  <c r="CE189" i="5" a="1"/>
  <c r="CE189" i="5" s="1"/>
  <c r="CE184" i="5" a="1"/>
  <c r="CE184" i="5" s="1"/>
  <c r="CE181" i="5" a="1"/>
  <c r="CE181" i="5" s="1"/>
  <c r="CE176" i="5" a="1"/>
  <c r="CE176" i="5" s="1"/>
  <c r="CE173" i="5" a="1"/>
  <c r="CE173" i="5" s="1"/>
  <c r="CE203" i="5" a="1"/>
  <c r="CE203" i="5" s="1"/>
  <c r="BZ56" i="6" s="1"/>
  <c r="CE198" i="5" a="1"/>
  <c r="CE198" i="5" s="1"/>
  <c r="CE177" i="5" a="1"/>
  <c r="CE177" i="5" s="1"/>
  <c r="CE170" i="5" a="1"/>
  <c r="CE170" i="5" s="1"/>
  <c r="CE168" i="5" a="1"/>
  <c r="CE168" i="5" s="1"/>
  <c r="CE195" i="5" a="1"/>
  <c r="CE195" i="5" s="1"/>
  <c r="CE190" i="5" a="1"/>
  <c r="CE190" i="5" s="1"/>
  <c r="CE186" i="5" a="1"/>
  <c r="CE186" i="5" s="1"/>
  <c r="CE185" i="5" a="1"/>
  <c r="CE185" i="5" s="1"/>
  <c r="CE175" i="5" a="1"/>
  <c r="CE175" i="5" s="1"/>
  <c r="CE172" i="5" a="1"/>
  <c r="CE172" i="5" s="1"/>
  <c r="CE202" i="5" a="1"/>
  <c r="CE202" i="5" s="1"/>
  <c r="CE196" i="5" a="1"/>
  <c r="CE196" i="5" s="1"/>
  <c r="CE191" i="5" a="1"/>
  <c r="CE191" i="5" s="1"/>
  <c r="CE182" i="5" a="1"/>
  <c r="CE182" i="5" s="1"/>
  <c r="CE178" i="5" a="1"/>
  <c r="CE178" i="5" s="1"/>
  <c r="CE210" i="5" a="1"/>
  <c r="CE210" i="5" s="1"/>
  <c r="CE206" i="5" a="1"/>
  <c r="CE206" i="5" s="1"/>
  <c r="CE192" i="5" a="1"/>
  <c r="CE192" i="5" s="1"/>
  <c r="CE209" i="5" a="1"/>
  <c r="CE209" i="5" s="1"/>
  <c r="CE208" i="5" a="1"/>
  <c r="CE208" i="5" s="1"/>
  <c r="CE187" i="5" a="1"/>
  <c r="CE187" i="5" s="1"/>
  <c r="CE183" i="5" a="1"/>
  <c r="CE183" i="5" s="1"/>
  <c r="BZ51" i="6" s="1"/>
  <c r="CE179" i="5" a="1"/>
  <c r="CE179" i="5" s="1"/>
  <c r="CE174" i="5" a="1"/>
  <c r="CE174" i="5" s="1"/>
  <c r="CE171" i="5" a="1"/>
  <c r="CE171" i="5" s="1"/>
  <c r="CE169" i="5" a="1"/>
  <c r="CE169" i="5" s="1"/>
  <c r="CE205" i="5" a="1"/>
  <c r="CE205" i="5" s="1"/>
  <c r="CE201" i="5" a="1"/>
  <c r="CE201" i="5" s="1"/>
  <c r="CE197" i="5" a="1"/>
  <c r="CE197" i="5" s="1"/>
  <c r="CE193" i="5" a="1"/>
  <c r="CE193" i="5" s="1"/>
  <c r="CE180" i="5" a="1"/>
  <c r="CE180" i="5" s="1"/>
  <c r="CE141" i="5" a="1"/>
  <c r="CE141" i="5" s="1"/>
  <c r="CE130" i="5" a="1"/>
  <c r="CE130" i="5" s="1"/>
  <c r="CE157" i="5" a="1"/>
  <c r="CE157" i="5" s="1"/>
  <c r="CE153" i="5" a="1"/>
  <c r="CE153" i="5" s="1"/>
  <c r="CE140" i="5" a="1"/>
  <c r="CE140" i="5" s="1"/>
  <c r="CE137" i="5" a="1"/>
  <c r="CE137" i="5" s="1"/>
  <c r="CE125" i="5" a="1"/>
  <c r="CE125" i="5" s="1"/>
  <c r="CE150" i="5" a="1"/>
  <c r="CE150" i="5" s="1"/>
  <c r="CE149" i="5" a="1"/>
  <c r="CE149" i="5" s="1"/>
  <c r="CE145" i="5" a="1"/>
  <c r="CE145" i="5" s="1"/>
  <c r="CE139" i="5" a="1"/>
  <c r="CE139" i="5" s="1"/>
  <c r="BZ40" i="6" s="1"/>
  <c r="CE128" i="5" a="1"/>
  <c r="CE128" i="5" s="1"/>
  <c r="CE158" i="5" a="1"/>
  <c r="CE158" i="5" s="1"/>
  <c r="CE151" i="5" a="1"/>
  <c r="CE151" i="5" s="1"/>
  <c r="CE147" i="5" a="1"/>
  <c r="CE147" i="5" s="1"/>
  <c r="BZ42" i="6" s="1"/>
  <c r="CE146" i="5" a="1"/>
  <c r="CE146" i="5" s="1"/>
  <c r="CE131" i="5" a="1"/>
  <c r="CE131" i="5" s="1"/>
  <c r="CE166" i="5" a="1"/>
  <c r="CE166" i="5" s="1"/>
  <c r="CE165" i="5" a="1"/>
  <c r="CE165" i="5" s="1"/>
  <c r="CE163" i="5" a="1"/>
  <c r="CE163" i="5" s="1"/>
  <c r="CE162" i="5" a="1"/>
  <c r="CE162" i="5" s="1"/>
  <c r="CE161" i="5" a="1"/>
  <c r="CE161" i="5" s="1"/>
  <c r="CE154" i="5" a="1"/>
  <c r="CE154" i="5" s="1"/>
  <c r="CE148" i="5" a="1"/>
  <c r="CE148" i="5" s="1"/>
  <c r="CE144" i="5" a="1"/>
  <c r="CE144" i="5" s="1"/>
  <c r="CE143" i="5" a="1"/>
  <c r="CE143" i="5" s="1"/>
  <c r="CE138" i="5" a="1"/>
  <c r="CE138" i="5" s="1"/>
  <c r="CE126" i="5" a="1"/>
  <c r="CE126" i="5" s="1"/>
  <c r="CE167" i="5" a="1"/>
  <c r="CE167" i="5" s="1"/>
  <c r="CE164" i="5" a="1"/>
  <c r="CE164" i="5" s="1"/>
  <c r="CE160" i="5" a="1"/>
  <c r="CE160" i="5" s="1"/>
  <c r="CE159" i="5" a="1"/>
  <c r="CE159" i="5" s="1"/>
  <c r="CE155" i="5" a="1"/>
  <c r="CE155" i="5" s="1"/>
  <c r="CE142" i="5" a="1"/>
  <c r="CE142" i="5" s="1"/>
  <c r="CE136" i="5" a="1"/>
  <c r="CE136" i="5" s="1"/>
  <c r="CE135" i="5" a="1"/>
  <c r="CE135" i="5" s="1"/>
  <c r="CE134" i="5" a="1"/>
  <c r="CE134" i="5" s="1"/>
  <c r="CE129" i="5" a="1"/>
  <c r="CE129" i="5" s="1"/>
  <c r="CE133" i="5" a="1"/>
  <c r="CE133" i="5" s="1"/>
  <c r="CE132" i="5" a="1"/>
  <c r="CE132" i="5" s="1"/>
  <c r="CE124" i="5" a="1"/>
  <c r="CE124" i="5" s="1"/>
  <c r="CE156" i="5" a="1"/>
  <c r="CE156" i="5" s="1"/>
  <c r="CE152" i="5" a="1"/>
  <c r="CE152" i="5" s="1"/>
  <c r="CE127" i="5" a="1"/>
  <c r="CE127" i="5" s="1"/>
  <c r="CE121" i="5" a="1"/>
  <c r="CE121" i="5" s="1"/>
  <c r="CE113" i="5" a="1"/>
  <c r="CE113" i="5" s="1"/>
  <c r="CE108" i="5" a="1"/>
  <c r="CE108" i="5" s="1"/>
  <c r="CE104" i="5" a="1"/>
  <c r="CE104" i="5" s="1"/>
  <c r="CE100" i="5" a="1"/>
  <c r="CE100" i="5" s="1"/>
  <c r="CE90" i="5" a="1"/>
  <c r="CE90" i="5" s="1"/>
  <c r="CE120" i="5" a="1"/>
  <c r="CE120" i="5" s="1"/>
  <c r="CE101" i="5" a="1"/>
  <c r="CE101" i="5" s="1"/>
  <c r="CE98" i="5" a="1"/>
  <c r="CE98" i="5" s="1"/>
  <c r="CE87" i="5" a="1"/>
  <c r="CE87" i="5" s="1"/>
  <c r="BZ27" i="6" s="1"/>
  <c r="CE84" i="5" a="1"/>
  <c r="CE84" i="5" s="1"/>
  <c r="CE119" i="5" a="1"/>
  <c r="CE119" i="5" s="1"/>
  <c r="CE118" i="5" a="1"/>
  <c r="CE118" i="5" s="1"/>
  <c r="CE112" i="5" a="1"/>
  <c r="CE112" i="5" s="1"/>
  <c r="CE107" i="5" a="1"/>
  <c r="CE107" i="5" s="1"/>
  <c r="BZ32" i="6" s="1"/>
  <c r="CE95" i="5" a="1"/>
  <c r="CE95" i="5" s="1"/>
  <c r="CE116" i="5" a="1"/>
  <c r="CE116" i="5" s="1"/>
  <c r="CE111" i="5" a="1"/>
  <c r="CE111" i="5" s="1"/>
  <c r="BZ33" i="6" s="1"/>
  <c r="CE106" i="5" a="1"/>
  <c r="CE106" i="5" s="1"/>
  <c r="CE92" i="5" a="1"/>
  <c r="CE92" i="5" s="1"/>
  <c r="CE102" i="5" a="1"/>
  <c r="CE102" i="5" s="1"/>
  <c r="CE89" i="5" a="1"/>
  <c r="CE89" i="5" s="1"/>
  <c r="CE86" i="5" a="1"/>
  <c r="CE86" i="5" s="1"/>
  <c r="CE83" i="5" a="1"/>
  <c r="CE83" i="5" s="1"/>
  <c r="CE115" i="5" a="1"/>
  <c r="CE115" i="5" s="1"/>
  <c r="CE110" i="5" a="1"/>
  <c r="CE110" i="5" s="1"/>
  <c r="CE97" i="5" a="1"/>
  <c r="CE97" i="5" s="1"/>
  <c r="CE94" i="5" a="1"/>
  <c r="CE94" i="5" s="1"/>
  <c r="CE91" i="5" a="1"/>
  <c r="CE91" i="5" s="1"/>
  <c r="BZ28" i="6" s="1"/>
  <c r="CE88" i="5" a="1"/>
  <c r="CE88" i="5" s="1"/>
  <c r="CE123" i="5" a="1"/>
  <c r="CE123" i="5" s="1"/>
  <c r="BZ36" i="6" s="1"/>
  <c r="CE114" i="5" a="1"/>
  <c r="CE114" i="5" s="1"/>
  <c r="CE96" i="5" a="1"/>
  <c r="CE96" i="5" s="1"/>
  <c r="CE85" i="5" a="1"/>
  <c r="CE85" i="5" s="1"/>
  <c r="CE122" i="5" a="1"/>
  <c r="CE122" i="5" s="1"/>
  <c r="CE117" i="5" a="1"/>
  <c r="CE117" i="5" s="1"/>
  <c r="CE109" i="5" a="1"/>
  <c r="CE109" i="5" s="1"/>
  <c r="CE105" i="5" a="1"/>
  <c r="CE105" i="5" s="1"/>
  <c r="CE103" i="5" a="1"/>
  <c r="CE103" i="5" s="1"/>
  <c r="BZ31" i="6" s="1"/>
  <c r="CE99" i="5" a="1"/>
  <c r="CE99" i="5" s="1"/>
  <c r="CE93" i="5" a="1"/>
  <c r="CE93" i="5" s="1"/>
  <c r="CE68" i="5" a="1"/>
  <c r="CE68" i="5" s="1"/>
  <c r="CE60" i="5" a="1"/>
  <c r="CE60" i="5" s="1"/>
  <c r="CE56" i="5" a="1"/>
  <c r="CE56" i="5" s="1"/>
  <c r="CE54" i="5" a="1"/>
  <c r="CE54" i="5" s="1"/>
  <c r="CE77" i="5" a="1"/>
  <c r="CE77" i="5" s="1"/>
  <c r="CE71" i="5" a="1"/>
  <c r="CE71" i="5" s="1"/>
  <c r="CE63" i="5" a="1"/>
  <c r="CE63" i="5" s="1"/>
  <c r="CE42" i="5" a="1"/>
  <c r="CE42" i="5" s="1"/>
  <c r="CE81" i="5" a="1"/>
  <c r="CE81" i="5" s="1"/>
  <c r="CE74" i="5" a="1"/>
  <c r="CE74" i="5" s="1"/>
  <c r="CE66" i="5" a="1"/>
  <c r="CE66" i="5" s="1"/>
  <c r="CE53" i="5" a="1"/>
  <c r="CE53" i="5" s="1"/>
  <c r="CE69" i="5" a="1"/>
  <c r="CE69" i="5" s="1"/>
  <c r="CE61" i="5" a="1"/>
  <c r="CE61" i="5" s="1"/>
  <c r="CE58" i="5" a="1"/>
  <c r="CE58" i="5" s="1"/>
  <c r="CE82" i="5" a="1"/>
  <c r="CE82" i="5" s="1"/>
  <c r="CE79" i="5" a="1"/>
  <c r="CE79" i="5" s="1"/>
  <c r="CE72" i="5" a="1"/>
  <c r="CE72" i="5" s="1"/>
  <c r="CE64" i="5" a="1"/>
  <c r="CE64" i="5" s="1"/>
  <c r="CE76" i="5" a="1"/>
  <c r="CE76" i="5" s="1"/>
  <c r="CE75" i="5" a="1"/>
  <c r="CE75" i="5" s="1"/>
  <c r="CE67" i="5" a="1"/>
  <c r="CE67" i="5" s="1"/>
  <c r="BZ22" i="6" s="1"/>
  <c r="CE59" i="5" a="1"/>
  <c r="CE59" i="5" s="1"/>
  <c r="CE57" i="5" a="1"/>
  <c r="CE57" i="5" s="1"/>
  <c r="CE78" i="5" a="1"/>
  <c r="CE78" i="5" s="1"/>
  <c r="CE70" i="5" a="1"/>
  <c r="CE70" i="5" s="1"/>
  <c r="CE62" i="5" a="1"/>
  <c r="CE62" i="5" s="1"/>
  <c r="CE55" i="5" a="1"/>
  <c r="CE55" i="5" s="1"/>
  <c r="BZ19" i="6" s="1"/>
  <c r="CE80" i="5" a="1"/>
  <c r="CE80" i="5" s="1"/>
  <c r="CE73" i="5" a="1"/>
  <c r="CE73" i="5" s="1"/>
  <c r="CE65" i="5" a="1"/>
  <c r="CE65" i="5" s="1"/>
  <c r="CE44" i="5" a="1"/>
  <c r="CE44" i="5" s="1"/>
  <c r="CE34" i="5" a="1"/>
  <c r="CE34" i="5" s="1"/>
  <c r="CE26" i="5" a="1"/>
  <c r="CE26" i="5" s="1"/>
  <c r="CE22" i="5" a="1"/>
  <c r="CE22" i="5" s="1"/>
  <c r="CE19" i="5" a="1"/>
  <c r="CE19" i="5" s="1"/>
  <c r="CE49" i="5" a="1"/>
  <c r="CE49" i="5" s="1"/>
  <c r="CE45" i="5" a="1"/>
  <c r="CE45" i="5" s="1"/>
  <c r="CE37" i="5" a="1"/>
  <c r="CE37" i="5" s="1"/>
  <c r="CE29" i="5" a="1"/>
  <c r="CE29" i="5" s="1"/>
  <c r="CE14" i="5" a="1"/>
  <c r="CE14" i="5" s="1"/>
  <c r="CE52" i="5" a="1"/>
  <c r="CE52" i="5" s="1"/>
  <c r="CE40" i="5" a="1"/>
  <c r="CE40" i="5" s="1"/>
  <c r="CE32" i="5" a="1"/>
  <c r="CE32" i="5" s="1"/>
  <c r="CE24" i="5" a="1"/>
  <c r="CE24" i="5" s="1"/>
  <c r="CE21" i="5" a="1"/>
  <c r="CE21" i="5" s="1"/>
  <c r="CE11" i="5" a="1"/>
  <c r="CE11" i="5" s="1"/>
  <c r="CE47" i="5" a="1"/>
  <c r="CE47" i="5" s="1"/>
  <c r="CE46" i="5" a="1"/>
  <c r="CE46" i="5" s="1"/>
  <c r="CE35" i="5" a="1"/>
  <c r="CE35" i="5" s="1"/>
  <c r="CE27" i="5" a="1"/>
  <c r="CE27" i="5" s="1"/>
  <c r="CE50" i="5" a="1"/>
  <c r="CE50" i="5" s="1"/>
  <c r="CE38" i="5" a="1"/>
  <c r="CE38" i="5" s="1"/>
  <c r="CE30" i="5" a="1"/>
  <c r="CE30" i="5" s="1"/>
  <c r="CE17" i="5" a="1"/>
  <c r="CE17" i="5" s="1"/>
  <c r="CE16" i="5" a="1"/>
  <c r="CE16" i="5" s="1"/>
  <c r="CE13" i="5" a="1"/>
  <c r="CE13" i="5" s="1"/>
  <c r="CE33" i="5" a="1"/>
  <c r="CE33" i="5" s="1"/>
  <c r="CE25" i="5" a="1"/>
  <c r="CE25" i="5" s="1"/>
  <c r="CE23" i="5" a="1"/>
  <c r="CE23" i="5" s="1"/>
  <c r="CE20" i="5" a="1"/>
  <c r="CE20" i="5" s="1"/>
  <c r="CE10" i="5" a="1"/>
  <c r="CE10" i="5" s="1"/>
  <c r="CE48" i="5" a="1"/>
  <c r="CE48" i="5" s="1"/>
  <c r="CE43" i="5" a="1"/>
  <c r="CE43" i="5" s="1"/>
  <c r="CE41" i="5" a="1"/>
  <c r="CE41" i="5" s="1"/>
  <c r="CE36" i="5" a="1"/>
  <c r="CE36" i="5" s="1"/>
  <c r="CE28" i="5" a="1"/>
  <c r="CE28" i="5" s="1"/>
  <c r="CE9" i="5" a="1"/>
  <c r="CE9" i="5" s="1"/>
  <c r="CE8" i="5" a="1"/>
  <c r="CE8" i="5" s="1"/>
  <c r="CE7" i="5" a="1"/>
  <c r="CE7" i="5" s="1"/>
  <c r="BZ7" i="6" s="1"/>
  <c r="CE6" i="5" a="1"/>
  <c r="CE6" i="5" s="1"/>
  <c r="BZ6" i="6" s="1"/>
  <c r="CE51" i="5" a="1"/>
  <c r="CE51" i="5" s="1"/>
  <c r="CE39" i="5" a="1"/>
  <c r="CE39" i="5" s="1"/>
  <c r="CE31" i="5" a="1"/>
  <c r="CE31" i="5" s="1"/>
  <c r="BZ13" i="6" s="1"/>
  <c r="CE18" i="5" a="1"/>
  <c r="CE18" i="5" s="1"/>
  <c r="CE15" i="5" a="1"/>
  <c r="CE15" i="5" s="1"/>
  <c r="BZ9" i="6" s="1"/>
  <c r="CE12" i="5" a="1"/>
  <c r="CE12" i="5" s="1"/>
  <c r="BR1" i="6"/>
  <c r="BW351" i="5" a="1"/>
  <c r="BW351" i="5" s="1"/>
  <c r="BW357" i="5" a="1"/>
  <c r="BW357" i="5" s="1"/>
  <c r="BW353" i="5" a="1"/>
  <c r="BW353" i="5" s="1"/>
  <c r="BW355" i="5" a="1"/>
  <c r="BW355" i="5" s="1"/>
  <c r="BW354" i="5" a="1"/>
  <c r="BW354" i="5" s="1"/>
  <c r="BW358" i="5" a="1"/>
  <c r="BW358" i="5" s="1"/>
  <c r="BW350" i="5" a="1"/>
  <c r="BW350" i="5" s="1"/>
  <c r="BW356" i="5" a="1"/>
  <c r="BW356" i="5" s="1"/>
  <c r="BW352" i="5" a="1"/>
  <c r="BW352" i="5" s="1"/>
  <c r="BW347" i="5" a="1"/>
  <c r="BW347" i="5" s="1"/>
  <c r="BW341" i="5" a="1"/>
  <c r="BW341" i="5" s="1"/>
  <c r="BW343" i="5" a="1"/>
  <c r="BW343" i="5" s="1"/>
  <c r="BW340" i="5" a="1"/>
  <c r="BW340" i="5" s="1"/>
  <c r="BW346" i="5" a="1"/>
  <c r="BW346" i="5" s="1"/>
  <c r="BW348" i="5" a="1"/>
  <c r="BW348" i="5" s="1"/>
  <c r="BW344" i="5" a="1"/>
  <c r="BW344" i="5" s="1"/>
  <c r="BW342" i="5" a="1"/>
  <c r="BW342" i="5" s="1"/>
  <c r="BW349" i="5" a="1"/>
  <c r="BW349" i="5" s="1"/>
  <c r="BW345" i="5" a="1"/>
  <c r="BW345" i="5" s="1"/>
  <c r="BW336" i="5" a="1"/>
  <c r="BW336" i="5" s="1"/>
  <c r="BW332" i="5" a="1"/>
  <c r="BW332" i="5" s="1"/>
  <c r="BW331" i="5" a="1"/>
  <c r="BW331" i="5" s="1"/>
  <c r="BR88" i="6" s="1"/>
  <c r="BW330" i="5" a="1"/>
  <c r="BW330" i="5" s="1"/>
  <c r="BW329" i="5" a="1"/>
  <c r="BW329" i="5" s="1"/>
  <c r="BW335" i="5" a="1"/>
  <c r="BW335" i="5" s="1"/>
  <c r="BW334" i="5" a="1"/>
  <c r="BW334" i="5" s="1"/>
  <c r="BW338" i="5" a="1"/>
  <c r="BW338" i="5" s="1"/>
  <c r="BW337" i="5" a="1"/>
  <c r="BW337" i="5" s="1"/>
  <c r="BW333" i="5" a="1"/>
  <c r="BW333" i="5" s="1"/>
  <c r="BW339" i="5" a="1"/>
  <c r="BW339" i="5" s="1"/>
  <c r="BR90" i="6" s="1"/>
  <c r="BW327" i="5" a="1"/>
  <c r="BW327" i="5" s="1"/>
  <c r="BW325" i="5" a="1"/>
  <c r="BW325" i="5" s="1"/>
  <c r="BW323" i="5" a="1"/>
  <c r="BW323" i="5" s="1"/>
  <c r="BW314" i="5" a="1"/>
  <c r="BW314" i="5" s="1"/>
  <c r="BW321" i="5" a="1"/>
  <c r="BW321" i="5" s="1"/>
  <c r="BW328" i="5" a="1"/>
  <c r="BW328" i="5" s="1"/>
  <c r="BW319" i="5" a="1"/>
  <c r="BW319" i="5" s="1"/>
  <c r="BW317" i="5" a="1"/>
  <c r="BW317" i="5" s="1"/>
  <c r="BW326" i="5" a="1"/>
  <c r="BW326" i="5" s="1"/>
  <c r="BW324" i="5" a="1"/>
  <c r="BW324" i="5" s="1"/>
  <c r="BW315" i="5" a="1"/>
  <c r="BW315" i="5" s="1"/>
  <c r="BW322" i="5" a="1"/>
  <c r="BW322" i="5" s="1"/>
  <c r="BW320" i="5" a="1"/>
  <c r="BW320" i="5" s="1"/>
  <c r="BW318" i="5" a="1"/>
  <c r="BW318" i="5" s="1"/>
  <c r="BW313" i="5" a="1"/>
  <c r="BW313" i="5" s="1"/>
  <c r="BW316" i="5" a="1"/>
  <c r="BW316" i="5" s="1"/>
  <c r="BW307" i="5" a="1"/>
  <c r="BW307" i="5" s="1"/>
  <c r="BW305" i="5" a="1"/>
  <c r="BW305" i="5" s="1"/>
  <c r="BW302" i="5" a="1"/>
  <c r="BW302" i="5" s="1"/>
  <c r="BW293" i="5" a="1"/>
  <c r="BW293" i="5" s="1"/>
  <c r="BW312" i="5" a="1"/>
  <c r="BW312" i="5" s="1"/>
  <c r="BW308" i="5" a="1"/>
  <c r="BW308" i="5" s="1"/>
  <c r="BW304" i="5" a="1"/>
  <c r="BW304" i="5" s="1"/>
  <c r="BW301" i="5" a="1"/>
  <c r="BW301" i="5" s="1"/>
  <c r="BW306" i="5" a="1"/>
  <c r="BW306" i="5" s="1"/>
  <c r="BW299" i="5" a="1"/>
  <c r="BW299" i="5" s="1"/>
  <c r="BR80" i="6" s="1"/>
  <c r="BW296" i="5" a="1"/>
  <c r="BW296" i="5" s="1"/>
  <c r="BW291" i="5" a="1"/>
  <c r="BW291" i="5" s="1"/>
  <c r="BR78" i="6" s="1"/>
  <c r="BW311" i="5" a="1"/>
  <c r="BW311" i="5" s="1"/>
  <c r="BW309" i="5" a="1"/>
  <c r="BW309" i="5" s="1"/>
  <c r="BW298" i="5" a="1"/>
  <c r="BW298" i="5" s="1"/>
  <c r="BW295" i="5" a="1"/>
  <c r="BW295" i="5" s="1"/>
  <c r="BR79" i="6" s="1"/>
  <c r="BW310" i="5" a="1"/>
  <c r="BW310" i="5" s="1"/>
  <c r="BW303" i="5" a="1"/>
  <c r="BW303" i="5" s="1"/>
  <c r="BR81" i="6" s="1"/>
  <c r="BW300" i="5" a="1"/>
  <c r="BW300" i="5" s="1"/>
  <c r="BW297" i="5" a="1"/>
  <c r="BW297" i="5" s="1"/>
  <c r="BW294" i="5" a="1"/>
  <c r="BW294" i="5" s="1"/>
  <c r="BW287" i="5" a="1"/>
  <c r="BW287" i="5" s="1"/>
  <c r="BW278" i="5" a="1"/>
  <c r="BW278" i="5" s="1"/>
  <c r="BW272" i="5" a="1"/>
  <c r="BW272" i="5" s="1"/>
  <c r="BW290" i="5" a="1"/>
  <c r="BW290" i="5" s="1"/>
  <c r="BW288" i="5" a="1"/>
  <c r="BW288" i="5" s="1"/>
  <c r="BW285" i="5" a="1"/>
  <c r="BW285" i="5" s="1"/>
  <c r="BW289" i="5" a="1"/>
  <c r="BW289" i="5" s="1"/>
  <c r="BW286" i="5" a="1"/>
  <c r="BW286" i="5" s="1"/>
  <c r="BW284" i="5" a="1"/>
  <c r="BW284" i="5" s="1"/>
  <c r="BW274" i="5" a="1"/>
  <c r="BW274" i="5" s="1"/>
  <c r="BW283" i="5" a="1"/>
  <c r="BW283" i="5" s="1"/>
  <c r="BW280" i="5" a="1"/>
  <c r="BW280" i="5" s="1"/>
  <c r="BW279" i="5" a="1"/>
  <c r="BW279" i="5" s="1"/>
  <c r="BR75" i="6" s="1"/>
  <c r="BW282" i="5" a="1"/>
  <c r="BW282" i="5" s="1"/>
  <c r="BW277" i="5" a="1"/>
  <c r="BW277" i="5" s="1"/>
  <c r="BW276" i="5" a="1"/>
  <c r="BW276" i="5" s="1"/>
  <c r="BW273" i="5" a="1"/>
  <c r="BW273" i="5" s="1"/>
  <c r="BW292" i="5" a="1"/>
  <c r="BW292" i="5" s="1"/>
  <c r="BW281" i="5" a="1"/>
  <c r="BW281" i="5" s="1"/>
  <c r="BW275" i="5" a="1"/>
  <c r="BW275" i="5" s="1"/>
  <c r="BW269" i="5" a="1"/>
  <c r="BW269" i="5" s="1"/>
  <c r="BW259" i="5" a="1"/>
  <c r="BW259" i="5" s="1"/>
  <c r="BW261" i="5" a="1"/>
  <c r="BW261" i="5" s="1"/>
  <c r="BW256" i="5" a="1"/>
  <c r="BW256" i="5" s="1"/>
  <c r="BW271" i="5" a="1"/>
  <c r="BW271" i="5" s="1"/>
  <c r="BR73" i="6" s="1"/>
  <c r="BW258" i="5" a="1"/>
  <c r="BW258" i="5" s="1"/>
  <c r="BW255" i="5" a="1"/>
  <c r="BW255" i="5" s="1"/>
  <c r="BW253" i="5" a="1"/>
  <c r="BW253" i="5" s="1"/>
  <c r="BW266" i="5" a="1"/>
  <c r="BW266" i="5" s="1"/>
  <c r="BW262" i="5" a="1"/>
  <c r="BW262" i="5" s="1"/>
  <c r="BW268" i="5" a="1"/>
  <c r="BW268" i="5" s="1"/>
  <c r="BW264" i="5" a="1"/>
  <c r="BW264" i="5" s="1"/>
  <c r="BW267" i="5" a="1"/>
  <c r="BW267" i="5" s="1"/>
  <c r="BW260" i="5" a="1"/>
  <c r="BW260" i="5" s="1"/>
  <c r="BW257" i="5" a="1"/>
  <c r="BW257" i="5" s="1"/>
  <c r="BW270" i="5" a="1"/>
  <c r="BW270" i="5" s="1"/>
  <c r="BW254" i="5" a="1"/>
  <c r="BW254" i="5" s="1"/>
  <c r="BW265" i="5" a="1"/>
  <c r="BW265" i="5" s="1"/>
  <c r="BW263" i="5" a="1"/>
  <c r="BW263" i="5" s="1"/>
  <c r="BW241" i="5" a="1"/>
  <c r="BW241" i="5" s="1"/>
  <c r="BW235" i="5" a="1"/>
  <c r="BW235" i="5" s="1"/>
  <c r="BW244" i="5" a="1"/>
  <c r="BW244" i="5" s="1"/>
  <c r="BW240" i="5" a="1"/>
  <c r="BW240" i="5" s="1"/>
  <c r="BW239" i="5" a="1"/>
  <c r="BW239" i="5" s="1"/>
  <c r="BW234" i="5" a="1"/>
  <c r="BW234" i="5" s="1"/>
  <c r="BW233" i="5" a="1"/>
  <c r="BW233" i="5" s="1"/>
  <c r="BW252" i="5" a="1"/>
  <c r="BW252" i="5" s="1"/>
  <c r="BW249" i="5" a="1"/>
  <c r="BW249" i="5" s="1"/>
  <c r="BW248" i="5" a="1"/>
  <c r="BW248" i="5" s="1"/>
  <c r="BW247" i="5" a="1"/>
  <c r="BW247" i="5" s="1"/>
  <c r="BW246" i="5" a="1"/>
  <c r="BW246" i="5" s="1"/>
  <c r="BW245" i="5" a="1"/>
  <c r="BW245" i="5" s="1"/>
  <c r="BW251" i="5" a="1"/>
  <c r="BW251" i="5" s="1"/>
  <c r="BR68" i="6" s="1"/>
  <c r="BW250" i="5" a="1"/>
  <c r="BW250" i="5" s="1"/>
  <c r="BW243" i="5" a="1"/>
  <c r="BW243" i="5" s="1"/>
  <c r="BW238" i="5" a="1"/>
  <c r="BW238" i="5" s="1"/>
  <c r="BW237" i="5" a="1"/>
  <c r="BW237" i="5" s="1"/>
  <c r="BW242" i="5" a="1"/>
  <c r="BW242" i="5" s="1"/>
  <c r="BW236" i="5" a="1"/>
  <c r="BW236" i="5" s="1"/>
  <c r="BW222" i="5" a="1"/>
  <c r="BW222" i="5" s="1"/>
  <c r="BW221" i="5" a="1"/>
  <c r="BW221" i="5" s="1"/>
  <c r="BW211" i="5" a="1"/>
  <c r="BW211" i="5" s="1"/>
  <c r="BW218" i="5" a="1"/>
  <c r="BW218" i="5" s="1"/>
  <c r="BW215" i="5" a="1"/>
  <c r="BW215" i="5" s="1"/>
  <c r="BW210" i="5" a="1"/>
  <c r="BW210" i="5" s="1"/>
  <c r="BW230" i="5" a="1"/>
  <c r="BW230" i="5" s="1"/>
  <c r="BW226" i="5" a="1"/>
  <c r="BW226" i="5" s="1"/>
  <c r="BW232" i="5" a="1"/>
  <c r="BW232" i="5" s="1"/>
  <c r="BW229" i="5" a="1"/>
  <c r="BW229" i="5" s="1"/>
  <c r="BW225" i="5" a="1"/>
  <c r="BW225" i="5" s="1"/>
  <c r="BW214" i="5" a="1"/>
  <c r="BW214" i="5" s="1"/>
  <c r="BW231" i="5" a="1"/>
  <c r="BW231" i="5" s="1"/>
  <c r="BW224" i="5" a="1"/>
  <c r="BW224" i="5" s="1"/>
  <c r="BW219" i="5" a="1"/>
  <c r="BW219" i="5" s="1"/>
  <c r="BW213" i="5" a="1"/>
  <c r="BW213" i="5" s="1"/>
  <c r="BW227" i="5" a="1"/>
  <c r="BW227" i="5" s="1"/>
  <c r="BW223" i="5" a="1"/>
  <c r="BW223" i="5" s="1"/>
  <c r="BR61" i="6" s="1"/>
  <c r="BW220" i="5" a="1"/>
  <c r="BW220" i="5" s="1"/>
  <c r="BW217" i="5" a="1"/>
  <c r="BW217" i="5" s="1"/>
  <c r="BW212" i="5" a="1"/>
  <c r="BW212" i="5" s="1"/>
  <c r="BW228" i="5" a="1"/>
  <c r="BW228" i="5" s="1"/>
  <c r="BW216" i="5" a="1"/>
  <c r="BW216" i="5" s="1"/>
  <c r="BW205" i="5" a="1"/>
  <c r="BW205" i="5" s="1"/>
  <c r="BW200" i="5" a="1"/>
  <c r="BW200" i="5" s="1"/>
  <c r="BW197" i="5" a="1"/>
  <c r="BW197" i="5" s="1"/>
  <c r="BW192" i="5" a="1"/>
  <c r="BW192" i="5" s="1"/>
  <c r="BW187" i="5" a="1"/>
  <c r="BW187" i="5" s="1"/>
  <c r="BW183" i="5" a="1"/>
  <c r="BW183" i="5" s="1"/>
  <c r="BW179" i="5" a="1"/>
  <c r="BW179" i="5" s="1"/>
  <c r="BW172" i="5" a="1"/>
  <c r="BW172" i="5" s="1"/>
  <c r="BW207" i="5" a="1"/>
  <c r="BW207" i="5" s="1"/>
  <c r="BW188" i="5" a="1"/>
  <c r="BW188" i="5" s="1"/>
  <c r="BW180" i="5" a="1"/>
  <c r="BW180" i="5" s="1"/>
  <c r="BW174" i="5" a="1"/>
  <c r="BW174" i="5" s="1"/>
  <c r="BW204" i="5" a="1"/>
  <c r="BW204" i="5" s="1"/>
  <c r="BW199" i="5" a="1"/>
  <c r="BW199" i="5" s="1"/>
  <c r="BW194" i="5" a="1"/>
  <c r="BW194" i="5" s="1"/>
  <c r="BW193" i="5" a="1"/>
  <c r="BW193" i="5" s="1"/>
  <c r="BW171" i="5" a="1"/>
  <c r="BW171" i="5" s="1"/>
  <c r="BW198" i="5" a="1"/>
  <c r="BW198" i="5" s="1"/>
  <c r="BW184" i="5" a="1"/>
  <c r="BW184" i="5" s="1"/>
  <c r="BW181" i="5" a="1"/>
  <c r="BW181" i="5" s="1"/>
  <c r="BW176" i="5" a="1"/>
  <c r="BW176" i="5" s="1"/>
  <c r="BW203" i="5" a="1"/>
  <c r="BW203" i="5" s="1"/>
  <c r="BW189" i="5" a="1"/>
  <c r="BW189" i="5" s="1"/>
  <c r="BW177" i="5" a="1"/>
  <c r="BW177" i="5" s="1"/>
  <c r="BW173" i="5" a="1"/>
  <c r="BW173" i="5" s="1"/>
  <c r="BW195" i="5" a="1"/>
  <c r="BW195" i="5" s="1"/>
  <c r="BW190" i="5" a="1"/>
  <c r="BW190" i="5" s="1"/>
  <c r="BW208" i="5" a="1"/>
  <c r="BW208" i="5" s="1"/>
  <c r="BW206" i="5" a="1"/>
  <c r="BW206" i="5" s="1"/>
  <c r="BW202" i="5" a="1"/>
  <c r="BW202" i="5" s="1"/>
  <c r="BW191" i="5" a="1"/>
  <c r="BW191" i="5" s="1"/>
  <c r="BR53" i="6" s="1"/>
  <c r="BW186" i="5" a="1"/>
  <c r="BW186" i="5" s="1"/>
  <c r="BW185" i="5" a="1"/>
  <c r="BW185" i="5" s="1"/>
  <c r="BW182" i="5" a="1"/>
  <c r="BW182" i="5" s="1"/>
  <c r="BW178" i="5" a="1"/>
  <c r="BW178" i="5" s="1"/>
  <c r="BW175" i="5" a="1"/>
  <c r="BW175" i="5" s="1"/>
  <c r="BW168" i="5" a="1"/>
  <c r="BW168" i="5" s="1"/>
  <c r="BW209" i="5" a="1"/>
  <c r="BW209" i="5" s="1"/>
  <c r="BW201" i="5" a="1"/>
  <c r="BW201" i="5" s="1"/>
  <c r="BW196" i="5" a="1"/>
  <c r="BW196" i="5" s="1"/>
  <c r="BW141" i="5" a="1"/>
  <c r="BW141" i="5" s="1"/>
  <c r="BW130" i="5" a="1"/>
  <c r="BW130" i="5" s="1"/>
  <c r="BW152" i="5" a="1"/>
  <c r="BW152" i="5" s="1"/>
  <c r="BW140" i="5" a="1"/>
  <c r="BW140" i="5" s="1"/>
  <c r="BW125" i="5" a="1"/>
  <c r="BW125" i="5" s="1"/>
  <c r="BW170" i="5" a="1"/>
  <c r="BW170" i="5" s="1"/>
  <c r="BW157" i="5" a="1"/>
  <c r="BW157" i="5" s="1"/>
  <c r="BW156" i="5" a="1"/>
  <c r="BW156" i="5" s="1"/>
  <c r="BW128" i="5" a="1"/>
  <c r="BW128" i="5" s="1"/>
  <c r="BW137" i="5" a="1"/>
  <c r="BW137" i="5" s="1"/>
  <c r="BW131" i="5" a="1"/>
  <c r="BW131" i="5" s="1"/>
  <c r="BR38" i="6" s="1"/>
  <c r="BW169" i="5" a="1"/>
  <c r="BW169" i="5" s="1"/>
  <c r="BW158" i="5" a="1"/>
  <c r="BW158" i="5" s="1"/>
  <c r="BW153" i="5" a="1"/>
  <c r="BW153" i="5" s="1"/>
  <c r="BW151" i="5" a="1"/>
  <c r="BW151" i="5" s="1"/>
  <c r="BW150" i="5" a="1"/>
  <c r="BW150" i="5" s="1"/>
  <c r="BW149" i="5" a="1"/>
  <c r="BW149" i="5" s="1"/>
  <c r="BW139" i="5" a="1"/>
  <c r="BW139" i="5" s="1"/>
  <c r="BW126" i="5" a="1"/>
  <c r="BW126" i="5" s="1"/>
  <c r="BW161" i="5" a="1"/>
  <c r="BW161" i="5" s="1"/>
  <c r="BW154" i="5" a="1"/>
  <c r="BW154" i="5" s="1"/>
  <c r="BW148" i="5" a="1"/>
  <c r="BW148" i="5" s="1"/>
  <c r="BW147" i="5" a="1"/>
  <c r="BW147" i="5" s="1"/>
  <c r="BR42" i="6" s="1"/>
  <c r="BW146" i="5" a="1"/>
  <c r="BW146" i="5" s="1"/>
  <c r="BW145" i="5" a="1"/>
  <c r="BW145" i="5" s="1"/>
  <c r="BW144" i="5" a="1"/>
  <c r="BW144" i="5" s="1"/>
  <c r="BW143" i="5" a="1"/>
  <c r="BW143" i="5" s="1"/>
  <c r="BR41" i="6" s="1"/>
  <c r="BW138" i="5" a="1"/>
  <c r="BW138" i="5" s="1"/>
  <c r="BW129" i="5" a="1"/>
  <c r="BW129" i="5" s="1"/>
  <c r="BW167" i="5" a="1"/>
  <c r="BW167" i="5" s="1"/>
  <c r="BW166" i="5" a="1"/>
  <c r="BW166" i="5" s="1"/>
  <c r="BW165" i="5" a="1"/>
  <c r="BW165" i="5" s="1"/>
  <c r="BW164" i="5" a="1"/>
  <c r="BW164" i="5" s="1"/>
  <c r="BW163" i="5" a="1"/>
  <c r="BW163" i="5" s="1"/>
  <c r="BW162" i="5" a="1"/>
  <c r="BW162" i="5" s="1"/>
  <c r="BW133" i="5" a="1"/>
  <c r="BW133" i="5" s="1"/>
  <c r="BW132" i="5" a="1"/>
  <c r="BW132" i="5" s="1"/>
  <c r="BW124" i="5" a="1"/>
  <c r="BW124" i="5" s="1"/>
  <c r="BW160" i="5" a="1"/>
  <c r="BW160" i="5" s="1"/>
  <c r="BW159" i="5" a="1"/>
  <c r="BW159" i="5" s="1"/>
  <c r="BW155" i="5" a="1"/>
  <c r="BW155" i="5" s="1"/>
  <c r="BW142" i="5" a="1"/>
  <c r="BW142" i="5" s="1"/>
  <c r="BW136" i="5" a="1"/>
  <c r="BW136" i="5" s="1"/>
  <c r="BW135" i="5" a="1"/>
  <c r="BW135" i="5" s="1"/>
  <c r="BW134" i="5" a="1"/>
  <c r="BW134" i="5" s="1"/>
  <c r="BW127" i="5" a="1"/>
  <c r="BW127" i="5" s="1"/>
  <c r="BW121" i="5" a="1"/>
  <c r="BW121" i="5" s="1"/>
  <c r="BW117" i="5" a="1"/>
  <c r="BW117" i="5" s="1"/>
  <c r="BW109" i="5" a="1"/>
  <c r="BW109" i="5" s="1"/>
  <c r="BW105" i="5" a="1"/>
  <c r="BW105" i="5" s="1"/>
  <c r="BW97" i="5" a="1"/>
  <c r="BW97" i="5" s="1"/>
  <c r="BW94" i="5" a="1"/>
  <c r="BW94" i="5" s="1"/>
  <c r="BW91" i="5" a="1"/>
  <c r="BW91" i="5" s="1"/>
  <c r="BW88" i="5" a="1"/>
  <c r="BW88" i="5" s="1"/>
  <c r="BW120" i="5" a="1"/>
  <c r="BW120" i="5" s="1"/>
  <c r="BW113" i="5" a="1"/>
  <c r="BW113" i="5" s="1"/>
  <c r="BW108" i="5" a="1"/>
  <c r="BW108" i="5" s="1"/>
  <c r="BW101" i="5" a="1"/>
  <c r="BW101" i="5" s="1"/>
  <c r="BW99" i="5" a="1"/>
  <c r="BW99" i="5" s="1"/>
  <c r="BW96" i="5" a="1"/>
  <c r="BW96" i="5" s="1"/>
  <c r="BW85" i="5" a="1"/>
  <c r="BW85" i="5" s="1"/>
  <c r="BW82" i="5" a="1"/>
  <c r="BW82" i="5" s="1"/>
  <c r="BW104" i="5" a="1"/>
  <c r="BW104" i="5" s="1"/>
  <c r="BW100" i="5" a="1"/>
  <c r="BW100" i="5" s="1"/>
  <c r="BW93" i="5" a="1"/>
  <c r="BW93" i="5" s="1"/>
  <c r="BW119" i="5" a="1"/>
  <c r="BW119" i="5" s="1"/>
  <c r="BW118" i="5" a="1"/>
  <c r="BW118" i="5" s="1"/>
  <c r="BW112" i="5" a="1"/>
  <c r="BW112" i="5" s="1"/>
  <c r="BW107" i="5" a="1"/>
  <c r="BW107" i="5" s="1"/>
  <c r="BW90" i="5" a="1"/>
  <c r="BW90" i="5" s="1"/>
  <c r="BW123" i="5" a="1"/>
  <c r="BW123" i="5" s="1"/>
  <c r="BW116" i="5" a="1"/>
  <c r="BW116" i="5" s="1"/>
  <c r="BW111" i="5" a="1"/>
  <c r="BW111" i="5" s="1"/>
  <c r="BR33" i="6" s="1"/>
  <c r="BW106" i="5" a="1"/>
  <c r="BW106" i="5" s="1"/>
  <c r="BW102" i="5" a="1"/>
  <c r="BW102" i="5" s="1"/>
  <c r="BW98" i="5" a="1"/>
  <c r="BW98" i="5" s="1"/>
  <c r="BW87" i="5" a="1"/>
  <c r="BW87" i="5" s="1"/>
  <c r="BR27" i="6" s="1"/>
  <c r="BW84" i="5" a="1"/>
  <c r="BW84" i="5" s="1"/>
  <c r="BW95" i="5" a="1"/>
  <c r="BW95" i="5" s="1"/>
  <c r="BW115" i="5" a="1"/>
  <c r="BW115" i="5" s="1"/>
  <c r="BW110" i="5" a="1"/>
  <c r="BW110" i="5" s="1"/>
  <c r="BW92" i="5" a="1"/>
  <c r="BW92" i="5" s="1"/>
  <c r="BW122" i="5" a="1"/>
  <c r="BW122" i="5" s="1"/>
  <c r="BW114" i="5" a="1"/>
  <c r="BW114" i="5" s="1"/>
  <c r="BW103" i="5" a="1"/>
  <c r="BW103" i="5" s="1"/>
  <c r="BW89" i="5" a="1"/>
  <c r="BW89" i="5" s="1"/>
  <c r="BW86" i="5" a="1"/>
  <c r="BW86" i="5" s="1"/>
  <c r="BW83" i="5" a="1"/>
  <c r="BW83" i="5" s="1"/>
  <c r="BW76" i="5" a="1"/>
  <c r="BW76" i="5" s="1"/>
  <c r="BW68" i="5" a="1"/>
  <c r="BW68" i="5" s="1"/>
  <c r="BW60" i="5" a="1"/>
  <c r="BW60" i="5" s="1"/>
  <c r="BW57" i="5" a="1"/>
  <c r="BW57" i="5" s="1"/>
  <c r="BW54" i="5" a="1"/>
  <c r="BW54" i="5" s="1"/>
  <c r="BW78" i="5" a="1"/>
  <c r="BW78" i="5" s="1"/>
  <c r="BW71" i="5" a="1"/>
  <c r="BW71" i="5" s="1"/>
  <c r="BW63" i="5" a="1"/>
  <c r="BW63" i="5" s="1"/>
  <c r="BW42" i="5" a="1"/>
  <c r="BW42" i="5" s="1"/>
  <c r="BW81" i="5" a="1"/>
  <c r="BW81" i="5" s="1"/>
  <c r="BW74" i="5" a="1"/>
  <c r="BW74" i="5" s="1"/>
  <c r="BW66" i="5" a="1"/>
  <c r="BW66" i="5" s="1"/>
  <c r="BW53" i="5" a="1"/>
  <c r="BW53" i="5" s="1"/>
  <c r="BW80" i="5" a="1"/>
  <c r="BW80" i="5" s="1"/>
  <c r="BW69" i="5" a="1"/>
  <c r="BW69" i="5" s="1"/>
  <c r="BW61" i="5" a="1"/>
  <c r="BW61" i="5" s="1"/>
  <c r="BW56" i="5" a="1"/>
  <c r="BW56" i="5" s="1"/>
  <c r="BW77" i="5" a="1"/>
  <c r="BW77" i="5" s="1"/>
  <c r="BW72" i="5" a="1"/>
  <c r="BW72" i="5" s="1"/>
  <c r="BW64" i="5" a="1"/>
  <c r="BW64" i="5" s="1"/>
  <c r="BW75" i="5" a="1"/>
  <c r="BW75" i="5" s="1"/>
  <c r="BW67" i="5" a="1"/>
  <c r="BW67" i="5" s="1"/>
  <c r="BW59" i="5" a="1"/>
  <c r="BW59" i="5" s="1"/>
  <c r="BW79" i="5" a="1"/>
  <c r="BW79" i="5" s="1"/>
  <c r="BW70" i="5" a="1"/>
  <c r="BW70" i="5" s="1"/>
  <c r="BW62" i="5" a="1"/>
  <c r="BW62" i="5" s="1"/>
  <c r="BW58" i="5" a="1"/>
  <c r="BW58" i="5" s="1"/>
  <c r="BW55" i="5" a="1"/>
  <c r="BW55" i="5" s="1"/>
  <c r="BW73" i="5" a="1"/>
  <c r="BW73" i="5" s="1"/>
  <c r="BW65" i="5" a="1"/>
  <c r="BW65" i="5" s="1"/>
  <c r="BW44" i="5" a="1"/>
  <c r="BW44" i="5" s="1"/>
  <c r="BW46" i="5" a="1"/>
  <c r="BW46" i="5" s="1"/>
  <c r="BW34" i="5" a="1"/>
  <c r="BW34" i="5" s="1"/>
  <c r="BW26" i="5" a="1"/>
  <c r="BW26" i="5" s="1"/>
  <c r="BW23" i="5" a="1"/>
  <c r="BW23" i="5" s="1"/>
  <c r="BR11" i="6" s="1"/>
  <c r="BW20" i="5" a="1"/>
  <c r="BW20" i="5" s="1"/>
  <c r="BW10" i="5" a="1"/>
  <c r="BW10" i="5" s="1"/>
  <c r="BW8" i="5" a="1"/>
  <c r="BW8" i="5" s="1"/>
  <c r="BW7" i="5" a="1"/>
  <c r="BW7" i="5" s="1"/>
  <c r="BW49" i="5" a="1"/>
  <c r="BW49" i="5" s="1"/>
  <c r="BW37" i="5" a="1"/>
  <c r="BW37" i="5" s="1"/>
  <c r="BW29" i="5" a="1"/>
  <c r="BW29" i="5" s="1"/>
  <c r="BW18" i="5" a="1"/>
  <c r="BW18" i="5" s="1"/>
  <c r="BW15" i="5" a="1"/>
  <c r="BW15" i="5" s="1"/>
  <c r="BW52" i="5" a="1"/>
  <c r="BW52" i="5" s="1"/>
  <c r="BW43" i="5" a="1"/>
  <c r="BW43" i="5" s="1"/>
  <c r="BW40" i="5" a="1"/>
  <c r="BW40" i="5" s="1"/>
  <c r="BW32" i="5" a="1"/>
  <c r="BW32" i="5" s="1"/>
  <c r="BW24" i="5" a="1"/>
  <c r="BW24" i="5" s="1"/>
  <c r="BW19" i="5" a="1"/>
  <c r="BW19" i="5" s="1"/>
  <c r="BW12" i="5" a="1"/>
  <c r="BW12" i="5" s="1"/>
  <c r="BW47" i="5" a="1"/>
  <c r="BW47" i="5" s="1"/>
  <c r="BW35" i="5" a="1"/>
  <c r="BW35" i="5" s="1"/>
  <c r="BW27" i="5" a="1"/>
  <c r="BW27" i="5" s="1"/>
  <c r="BW22" i="5" a="1"/>
  <c r="BW22" i="5" s="1"/>
  <c r="BW50" i="5" a="1"/>
  <c r="BW50" i="5" s="1"/>
  <c r="BW41" i="5" a="1"/>
  <c r="BW41" i="5" s="1"/>
  <c r="BW38" i="5" a="1"/>
  <c r="BW38" i="5" s="1"/>
  <c r="BW30" i="5" a="1"/>
  <c r="BW30" i="5" s="1"/>
  <c r="BW45" i="5" a="1"/>
  <c r="BW45" i="5" s="1"/>
  <c r="BW33" i="5" a="1"/>
  <c r="BW33" i="5" s="1"/>
  <c r="BW25" i="5" a="1"/>
  <c r="BW25" i="5" s="1"/>
  <c r="BW21" i="5" a="1"/>
  <c r="BW21" i="5" s="1"/>
  <c r="BW14" i="5" a="1"/>
  <c r="BW14" i="5" s="1"/>
  <c r="BW11" i="5" a="1"/>
  <c r="BW11" i="5" s="1"/>
  <c r="BW48" i="5" a="1"/>
  <c r="BW48" i="5" s="1"/>
  <c r="BW36" i="5" a="1"/>
  <c r="BW36" i="5" s="1"/>
  <c r="BW28" i="5" a="1"/>
  <c r="BW28" i="5" s="1"/>
  <c r="BW17" i="5" a="1"/>
  <c r="BW17" i="5" s="1"/>
  <c r="BW16" i="5" a="1"/>
  <c r="BW16" i="5" s="1"/>
  <c r="BW51" i="5" a="1"/>
  <c r="BW51" i="5" s="1"/>
  <c r="BR18" i="6" s="1"/>
  <c r="BW39" i="5" a="1"/>
  <c r="BW39" i="5" s="1"/>
  <c r="BW31" i="5" a="1"/>
  <c r="BW31" i="5" s="1"/>
  <c r="BR13" i="6" s="1"/>
  <c r="BW13" i="5" a="1"/>
  <c r="BW13" i="5" s="1"/>
  <c r="BW9" i="5" a="1"/>
  <c r="BW9" i="5" s="1"/>
  <c r="BW6" i="5" a="1"/>
  <c r="BW6" i="5" s="1"/>
  <c r="BR6" i="6" s="1"/>
  <c r="CF357" i="5" a="1"/>
  <c r="CF357" i="5" s="1"/>
  <c r="CF354" i="5" a="1"/>
  <c r="CF354" i="5" s="1"/>
  <c r="CF350" i="5" a="1"/>
  <c r="CF350" i="5" s="1"/>
  <c r="CF355" i="5" a="1"/>
  <c r="CF355" i="5" s="1"/>
  <c r="CF358" i="5" a="1"/>
  <c r="CF358" i="5" s="1"/>
  <c r="CF352" i="5" a="1"/>
  <c r="CF352" i="5" s="1"/>
  <c r="CF351" i="5" a="1"/>
  <c r="CF351" i="5" s="1"/>
  <c r="CA93" i="6" s="1"/>
  <c r="CF356" i="5" a="1"/>
  <c r="CF356" i="5" s="1"/>
  <c r="CF353" i="5" a="1"/>
  <c r="CF353" i="5" s="1"/>
  <c r="CA1" i="6"/>
  <c r="CF346" i="5" a="1"/>
  <c r="CF346" i="5" s="1"/>
  <c r="CF340" i="5" a="1"/>
  <c r="CF340" i="5" s="1"/>
  <c r="CF344" i="5" a="1"/>
  <c r="CF344" i="5" s="1"/>
  <c r="CF342" i="5" a="1"/>
  <c r="CF342" i="5" s="1"/>
  <c r="CF348" i="5" a="1"/>
  <c r="CF348" i="5" s="1"/>
  <c r="CF345" i="5" a="1"/>
  <c r="CF345" i="5" s="1"/>
  <c r="CF347" i="5" a="1"/>
  <c r="CF347" i="5" s="1"/>
  <c r="CF341" i="5" a="1"/>
  <c r="CF341" i="5" s="1"/>
  <c r="CF349" i="5" a="1"/>
  <c r="CF349" i="5" s="1"/>
  <c r="CF343" i="5" a="1"/>
  <c r="CF343" i="5" s="1"/>
  <c r="CF337" i="5" a="1"/>
  <c r="CF337" i="5" s="1"/>
  <c r="CF333" i="5" a="1"/>
  <c r="CF333" i="5" s="1"/>
  <c r="CF339" i="5" a="1"/>
  <c r="CF339" i="5" s="1"/>
  <c r="CA90" i="6" s="1"/>
  <c r="CF332" i="5" a="1"/>
  <c r="CF332" i="5" s="1"/>
  <c r="CF336" i="5" a="1"/>
  <c r="CF336" i="5" s="1"/>
  <c r="CF331" i="5" a="1"/>
  <c r="CF331" i="5" s="1"/>
  <c r="CA88" i="6" s="1"/>
  <c r="CF330" i="5" a="1"/>
  <c r="CF330" i="5" s="1"/>
  <c r="CF335" i="5" a="1"/>
  <c r="CF335" i="5" s="1"/>
  <c r="CF338" i="5" a="1"/>
  <c r="CF338" i="5" s="1"/>
  <c r="CF334" i="5" a="1"/>
  <c r="CF334" i="5" s="1"/>
  <c r="CF328" i="5" a="1"/>
  <c r="CF328" i="5" s="1"/>
  <c r="CF322" i="5" a="1"/>
  <c r="CF322" i="5" s="1"/>
  <c r="CF320" i="5" a="1"/>
  <c r="CF320" i="5" s="1"/>
  <c r="CF318" i="5" a="1"/>
  <c r="CF318" i="5" s="1"/>
  <c r="CF316" i="5" a="1"/>
  <c r="CF316" i="5" s="1"/>
  <c r="CF313" i="5" a="1"/>
  <c r="CF313" i="5" s="1"/>
  <c r="CF325" i="5" a="1"/>
  <c r="CF325" i="5" s="1"/>
  <c r="CF323" i="5" a="1"/>
  <c r="CF323" i="5" s="1"/>
  <c r="CF314" i="5" a="1"/>
  <c r="CF314" i="5" s="1"/>
  <c r="CF327" i="5" a="1"/>
  <c r="CF327" i="5" s="1"/>
  <c r="CF321" i="5" a="1"/>
  <c r="CF321" i="5" s="1"/>
  <c r="CF319" i="5" a="1"/>
  <c r="CF319" i="5" s="1"/>
  <c r="CF329" i="5" a="1"/>
  <c r="CF329" i="5" s="1"/>
  <c r="CF317" i="5" a="1"/>
  <c r="CF317" i="5" s="1"/>
  <c r="CF315" i="5" a="1"/>
  <c r="CF315" i="5" s="1"/>
  <c r="CF311" i="5" a="1"/>
  <c r="CF311" i="5" s="1"/>
  <c r="CF326" i="5" a="1"/>
  <c r="CF326" i="5" s="1"/>
  <c r="CF324" i="5" a="1"/>
  <c r="CF324" i="5" s="1"/>
  <c r="CF312" i="5" a="1"/>
  <c r="CF312" i="5" s="1"/>
  <c r="CF309" i="5" a="1"/>
  <c r="CF309" i="5" s="1"/>
  <c r="CF292" i="5" a="1"/>
  <c r="CF292" i="5" s="1"/>
  <c r="CF310" i="5" a="1"/>
  <c r="CF310" i="5" s="1"/>
  <c r="CF307" i="5" a="1"/>
  <c r="CF307" i="5" s="1"/>
  <c r="CA82" i="6" s="1"/>
  <c r="CF303" i="5" a="1"/>
  <c r="CF303" i="5" s="1"/>
  <c r="CF298" i="5" a="1"/>
  <c r="CF298" i="5" s="1"/>
  <c r="CF296" i="5" a="1"/>
  <c r="CF296" i="5" s="1"/>
  <c r="CF300" i="5" a="1"/>
  <c r="CF300" i="5" s="1"/>
  <c r="CF297" i="5" a="1"/>
  <c r="CF297" i="5" s="1"/>
  <c r="CF295" i="5" a="1"/>
  <c r="CF295" i="5" s="1"/>
  <c r="CF305" i="5" a="1"/>
  <c r="CF305" i="5" s="1"/>
  <c r="CF302" i="5" a="1"/>
  <c r="CF302" i="5" s="1"/>
  <c r="CF299" i="5" a="1"/>
  <c r="CF299" i="5" s="1"/>
  <c r="CF294" i="5" a="1"/>
  <c r="CF294" i="5" s="1"/>
  <c r="CF308" i="5" a="1"/>
  <c r="CF308" i="5" s="1"/>
  <c r="CF304" i="5" a="1"/>
  <c r="CF304" i="5" s="1"/>
  <c r="CF306" i="5" a="1"/>
  <c r="CF306" i="5" s="1"/>
  <c r="CF301" i="5" a="1"/>
  <c r="CF301" i="5" s="1"/>
  <c r="CF293" i="5" a="1"/>
  <c r="CF293" i="5" s="1"/>
  <c r="CF280" i="5" a="1"/>
  <c r="CF280" i="5" s="1"/>
  <c r="CF283" i="5" a="1"/>
  <c r="CF283" i="5" s="1"/>
  <c r="CF279" i="5" a="1"/>
  <c r="CF279" i="5" s="1"/>
  <c r="CA75" i="6" s="1"/>
  <c r="CF276" i="5" a="1"/>
  <c r="CF276" i="5" s="1"/>
  <c r="CF273" i="5" a="1"/>
  <c r="CF273" i="5" s="1"/>
  <c r="CF282" i="5" a="1"/>
  <c r="CF282" i="5" s="1"/>
  <c r="CF275" i="5" a="1"/>
  <c r="CF275" i="5" s="1"/>
  <c r="CF281" i="5" a="1"/>
  <c r="CF281" i="5" s="1"/>
  <c r="CF278" i="5" a="1"/>
  <c r="CF278" i="5" s="1"/>
  <c r="CF291" i="5" a="1"/>
  <c r="CF291" i="5" s="1"/>
  <c r="CF289" i="5" a="1"/>
  <c r="CF289" i="5" s="1"/>
  <c r="CF288" i="5" a="1"/>
  <c r="CF288" i="5" s="1"/>
  <c r="CF286" i="5" a="1"/>
  <c r="CF286" i="5" s="1"/>
  <c r="CF285" i="5" a="1"/>
  <c r="CF285" i="5" s="1"/>
  <c r="CF274" i="5" a="1"/>
  <c r="CF274" i="5" s="1"/>
  <c r="CF290" i="5" a="1"/>
  <c r="CF290" i="5" s="1"/>
  <c r="CF287" i="5" a="1"/>
  <c r="CF287" i="5" s="1"/>
  <c r="CF284" i="5" a="1"/>
  <c r="CF284" i="5" s="1"/>
  <c r="CF277" i="5" a="1"/>
  <c r="CF277" i="5" s="1"/>
  <c r="CF266" i="5" a="1"/>
  <c r="CF266" i="5" s="1"/>
  <c r="CF260" i="5" a="1"/>
  <c r="CF260" i="5" s="1"/>
  <c r="CF272" i="5" a="1"/>
  <c r="CF272" i="5" s="1"/>
  <c r="CF271" i="5" a="1"/>
  <c r="CF271" i="5" s="1"/>
  <c r="CA73" i="6" s="1"/>
  <c r="CF270" i="5" a="1"/>
  <c r="CF270" i="5" s="1"/>
  <c r="CF257" i="5" a="1"/>
  <c r="CF257" i="5" s="1"/>
  <c r="CF267" i="5" a="1"/>
  <c r="CF267" i="5" s="1"/>
  <c r="CF265" i="5" a="1"/>
  <c r="CF265" i="5" s="1"/>
  <c r="CF254" i="5" a="1"/>
  <c r="CF254" i="5" s="1"/>
  <c r="CF263" i="5" a="1"/>
  <c r="CF263" i="5" s="1"/>
  <c r="CF259" i="5" a="1"/>
  <c r="CF259" i="5" s="1"/>
  <c r="CF269" i="5" a="1"/>
  <c r="CF269" i="5" s="1"/>
  <c r="CF256" i="5" a="1"/>
  <c r="CF256" i="5" s="1"/>
  <c r="CF261" i="5" a="1"/>
  <c r="CF261" i="5" s="1"/>
  <c r="CF258" i="5" a="1"/>
  <c r="CF258" i="5" s="1"/>
  <c r="CF255" i="5" a="1"/>
  <c r="CF255" i="5" s="1"/>
  <c r="CA69" i="6" s="1"/>
  <c r="CF268" i="5" a="1"/>
  <c r="CF268" i="5" s="1"/>
  <c r="CF264" i="5" a="1"/>
  <c r="CF264" i="5" s="1"/>
  <c r="CF262" i="5" a="1"/>
  <c r="CF262" i="5" s="1"/>
  <c r="CF250" i="5" a="1"/>
  <c r="CF250" i="5" s="1"/>
  <c r="CF249" i="5" a="1"/>
  <c r="CF249" i="5" s="1"/>
  <c r="CF252" i="5" a="1"/>
  <c r="CF252" i="5" s="1"/>
  <c r="CF251" i="5" a="1"/>
  <c r="CF251" i="5" s="1"/>
  <c r="CF247" i="5" a="1"/>
  <c r="CF247" i="5" s="1"/>
  <c r="CA67" i="6" s="1"/>
  <c r="CF246" i="5" a="1"/>
  <c r="CF246" i="5" s="1"/>
  <c r="CF245" i="5" a="1"/>
  <c r="CF245" i="5" s="1"/>
  <c r="CF238" i="5" a="1"/>
  <c r="CF238" i="5" s="1"/>
  <c r="CF253" i="5" a="1"/>
  <c r="CF253" i="5" s="1"/>
  <c r="CF248" i="5" a="1"/>
  <c r="CF248" i="5" s="1"/>
  <c r="CF243" i="5" a="1"/>
  <c r="CF243" i="5" s="1"/>
  <c r="CF237" i="5" a="1"/>
  <c r="CF237" i="5" s="1"/>
  <c r="CF232" i="5" a="1"/>
  <c r="CF232" i="5" s="1"/>
  <c r="CF242" i="5" a="1"/>
  <c r="CF242" i="5" s="1"/>
  <c r="CF236" i="5" a="1"/>
  <c r="CF236" i="5" s="1"/>
  <c r="CF241" i="5" a="1"/>
  <c r="CF241" i="5" s="1"/>
  <c r="CF235" i="5" a="1"/>
  <c r="CF235" i="5" s="1"/>
  <c r="CA64" i="6" s="1"/>
  <c r="CF240" i="5" a="1"/>
  <c r="CF240" i="5" s="1"/>
  <c r="CF244" i="5" a="1"/>
  <c r="CF244" i="5" s="1"/>
  <c r="CF239" i="5" a="1"/>
  <c r="CF239" i="5" s="1"/>
  <c r="CF234" i="5" a="1"/>
  <c r="CF234" i="5" s="1"/>
  <c r="CF233" i="5" a="1"/>
  <c r="CF233" i="5" s="1"/>
  <c r="CF231" i="5" a="1"/>
  <c r="CF231" i="5" s="1"/>
  <c r="CF218" i="5" a="1"/>
  <c r="CF218" i="5" s="1"/>
  <c r="CF227" i="5" a="1"/>
  <c r="CF227" i="5" s="1"/>
  <c r="CA62" i="6" s="1"/>
  <c r="CF224" i="5" a="1"/>
  <c r="CF224" i="5" s="1"/>
  <c r="CF214" i="5" a="1"/>
  <c r="CF214" i="5" s="1"/>
  <c r="CF228" i="5" a="1"/>
  <c r="CF228" i="5" s="1"/>
  <c r="CF223" i="5" a="1"/>
  <c r="CF223" i="5" s="1"/>
  <c r="CA61" i="6" s="1"/>
  <c r="CF219" i="5" a="1"/>
  <c r="CF219" i="5" s="1"/>
  <c r="CF213" i="5" a="1"/>
  <c r="CF213" i="5" s="1"/>
  <c r="CF220" i="5" a="1"/>
  <c r="CF220" i="5" s="1"/>
  <c r="CF216" i="5" a="1"/>
  <c r="CF216" i="5" s="1"/>
  <c r="CF222" i="5" a="1"/>
  <c r="CF222" i="5" s="1"/>
  <c r="CF217" i="5" a="1"/>
  <c r="CF217" i="5" s="1"/>
  <c r="CF212" i="5" a="1"/>
  <c r="CF212" i="5" s="1"/>
  <c r="CF221" i="5" a="1"/>
  <c r="CF221" i="5" s="1"/>
  <c r="CF230" i="5" a="1"/>
  <c r="CF230" i="5" s="1"/>
  <c r="CF229" i="5" a="1"/>
  <c r="CF229" i="5" s="1"/>
  <c r="CF226" i="5" a="1"/>
  <c r="CF226" i="5" s="1"/>
  <c r="CF211" i="5" a="1"/>
  <c r="CF211" i="5" s="1"/>
  <c r="CA58" i="6" s="1"/>
  <c r="CF225" i="5" a="1"/>
  <c r="CF225" i="5" s="1"/>
  <c r="CF215" i="5" a="1"/>
  <c r="CF215" i="5" s="1"/>
  <c r="CF207" i="5" a="1"/>
  <c r="CF207" i="5" s="1"/>
  <c r="CF204" i="5" a="1"/>
  <c r="CF204" i="5" s="1"/>
  <c r="CF199" i="5" a="1"/>
  <c r="CF199" i="5" s="1"/>
  <c r="CF194" i="5" a="1"/>
  <c r="CF194" i="5" s="1"/>
  <c r="CF181" i="5" a="1"/>
  <c r="CF181" i="5" s="1"/>
  <c r="CF173" i="5" a="1"/>
  <c r="CF173" i="5" s="1"/>
  <c r="CF203" i="5" a="1"/>
  <c r="CF203" i="5" s="1"/>
  <c r="CF198" i="5" a="1"/>
  <c r="CF198" i="5" s="1"/>
  <c r="CF195" i="5" a="1"/>
  <c r="CF195" i="5" s="1"/>
  <c r="CF185" i="5" a="1"/>
  <c r="CF185" i="5" s="1"/>
  <c r="CF177" i="5" a="1"/>
  <c r="CF177" i="5" s="1"/>
  <c r="CF175" i="5" a="1"/>
  <c r="CF175" i="5" s="1"/>
  <c r="CA49" i="6" s="1"/>
  <c r="CF190" i="5" a="1"/>
  <c r="CF190" i="5" s="1"/>
  <c r="CF186" i="5" a="1"/>
  <c r="CF186" i="5" s="1"/>
  <c r="CF178" i="5" a="1"/>
  <c r="CF178" i="5" s="1"/>
  <c r="CF172" i="5" a="1"/>
  <c r="CF172" i="5" s="1"/>
  <c r="CF202" i="5" a="1"/>
  <c r="CF202" i="5" s="1"/>
  <c r="CF196" i="5" a="1"/>
  <c r="CF196" i="5" s="1"/>
  <c r="CF191" i="5" a="1"/>
  <c r="CF191" i="5" s="1"/>
  <c r="CF182" i="5" a="1"/>
  <c r="CF182" i="5" s="1"/>
  <c r="CF210" i="5" a="1"/>
  <c r="CF210" i="5" s="1"/>
  <c r="CF206" i="5" a="1"/>
  <c r="CF206" i="5" s="1"/>
  <c r="CF192" i="5" a="1"/>
  <c r="CF192" i="5" s="1"/>
  <c r="CF174" i="5" a="1"/>
  <c r="CF174" i="5" s="1"/>
  <c r="CF209" i="5" a="1"/>
  <c r="CF209" i="5" s="1"/>
  <c r="CF208" i="5" a="1"/>
  <c r="CF208" i="5" s="1"/>
  <c r="CF201" i="5" a="1"/>
  <c r="CF201" i="5" s="1"/>
  <c r="CF197" i="5" a="1"/>
  <c r="CF197" i="5" s="1"/>
  <c r="CF187" i="5" a="1"/>
  <c r="CF187" i="5" s="1"/>
  <c r="CF183" i="5" a="1"/>
  <c r="CF183" i="5" s="1"/>
  <c r="CF179" i="5" a="1"/>
  <c r="CF179" i="5" s="1"/>
  <c r="CF205" i="5" a="1"/>
  <c r="CF205" i="5" s="1"/>
  <c r="CF193" i="5" a="1"/>
  <c r="CF193" i="5" s="1"/>
  <c r="CF180" i="5" a="1"/>
  <c r="CF180" i="5" s="1"/>
  <c r="CF200" i="5" a="1"/>
  <c r="CF200" i="5" s="1"/>
  <c r="CF189" i="5" a="1"/>
  <c r="CF189" i="5" s="1"/>
  <c r="CF188" i="5" a="1"/>
  <c r="CF188" i="5" s="1"/>
  <c r="CF184" i="5" a="1"/>
  <c r="CF184" i="5" s="1"/>
  <c r="CF176" i="5" a="1"/>
  <c r="CF176" i="5" s="1"/>
  <c r="CF157" i="5" a="1"/>
  <c r="CF157" i="5" s="1"/>
  <c r="CF153" i="5" a="1"/>
  <c r="CF153" i="5" s="1"/>
  <c r="CF140" i="5" a="1"/>
  <c r="CF140" i="5" s="1"/>
  <c r="CF137" i="5" a="1"/>
  <c r="CF137" i="5" s="1"/>
  <c r="CF158" i="5" a="1"/>
  <c r="CF158" i="5" s="1"/>
  <c r="CF150" i="5" a="1"/>
  <c r="CF150" i="5" s="1"/>
  <c r="CF149" i="5" a="1"/>
  <c r="CF149" i="5" s="1"/>
  <c r="CF145" i="5" a="1"/>
  <c r="CF145" i="5" s="1"/>
  <c r="CF139" i="5" a="1"/>
  <c r="CF139" i="5" s="1"/>
  <c r="CF128" i="5" a="1"/>
  <c r="CF128" i="5" s="1"/>
  <c r="CF151" i="5" a="1"/>
  <c r="CF151" i="5" s="1"/>
  <c r="CA43" i="6" s="1"/>
  <c r="CF148" i="5" a="1"/>
  <c r="CF148" i="5" s="1"/>
  <c r="CF147" i="5" a="1"/>
  <c r="CF147" i="5" s="1"/>
  <c r="CF146" i="5" a="1"/>
  <c r="CF146" i="5" s="1"/>
  <c r="CF131" i="5" a="1"/>
  <c r="CF131" i="5" s="1"/>
  <c r="CA38" i="6" s="1"/>
  <c r="CF123" i="5" a="1"/>
  <c r="CF123" i="5" s="1"/>
  <c r="CF170" i="5" a="1"/>
  <c r="CF170" i="5" s="1"/>
  <c r="CF166" i="5" a="1"/>
  <c r="CF166" i="5" s="1"/>
  <c r="CF165" i="5" a="1"/>
  <c r="CF165" i="5" s="1"/>
  <c r="CF164" i="5" a="1"/>
  <c r="CF164" i="5" s="1"/>
  <c r="CF163" i="5" a="1"/>
  <c r="CF163" i="5" s="1"/>
  <c r="CF162" i="5" a="1"/>
  <c r="CF162" i="5" s="1"/>
  <c r="CF161" i="5" a="1"/>
  <c r="CF161" i="5" s="1"/>
  <c r="CF154" i="5" a="1"/>
  <c r="CF154" i="5" s="1"/>
  <c r="CF144" i="5" a="1"/>
  <c r="CF144" i="5" s="1"/>
  <c r="CF143" i="5" a="1"/>
  <c r="CF143" i="5" s="1"/>
  <c r="CF138" i="5" a="1"/>
  <c r="CF138" i="5" s="1"/>
  <c r="CF126" i="5" a="1"/>
  <c r="CF126" i="5" s="1"/>
  <c r="CF171" i="5" a="1"/>
  <c r="CF171" i="5" s="1"/>
  <c r="CF167" i="5" a="1"/>
  <c r="CF167" i="5" s="1"/>
  <c r="CF160" i="5" a="1"/>
  <c r="CF160" i="5" s="1"/>
  <c r="CF159" i="5" a="1"/>
  <c r="CF159" i="5" s="1"/>
  <c r="CF155" i="5" a="1"/>
  <c r="CF155" i="5" s="1"/>
  <c r="CA44" i="6" s="1"/>
  <c r="CF142" i="5" a="1"/>
  <c r="CF142" i="5" s="1"/>
  <c r="CF136" i="5" a="1"/>
  <c r="CF136" i="5" s="1"/>
  <c r="CF135" i="5" a="1"/>
  <c r="CF135" i="5" s="1"/>
  <c r="CF134" i="5" a="1"/>
  <c r="CF134" i="5" s="1"/>
  <c r="CF133" i="5" a="1"/>
  <c r="CF133" i="5" s="1"/>
  <c r="CF129" i="5" a="1"/>
  <c r="CF129" i="5" s="1"/>
  <c r="CF156" i="5" a="1"/>
  <c r="CF156" i="5" s="1"/>
  <c r="CF152" i="5" a="1"/>
  <c r="CF152" i="5" s="1"/>
  <c r="CF132" i="5" a="1"/>
  <c r="CF132" i="5" s="1"/>
  <c r="CF169" i="5" a="1"/>
  <c r="CF169" i="5" s="1"/>
  <c r="CF141" i="5" a="1"/>
  <c r="CF141" i="5" s="1"/>
  <c r="CF127" i="5" a="1"/>
  <c r="CF127" i="5" s="1"/>
  <c r="CF168" i="5" a="1"/>
  <c r="CF168" i="5" s="1"/>
  <c r="CF130" i="5" a="1"/>
  <c r="CF130" i="5" s="1"/>
  <c r="CF125" i="5" a="1"/>
  <c r="CF125" i="5" s="1"/>
  <c r="CF120" i="5" a="1"/>
  <c r="CF120" i="5" s="1"/>
  <c r="CF101" i="5" a="1"/>
  <c r="CF101" i="5" s="1"/>
  <c r="CF98" i="5" a="1"/>
  <c r="CF98" i="5" s="1"/>
  <c r="CF87" i="5" a="1"/>
  <c r="CF87" i="5" s="1"/>
  <c r="CF84" i="5" a="1"/>
  <c r="CF84" i="5" s="1"/>
  <c r="CF119" i="5" a="1"/>
  <c r="CF119" i="5" s="1"/>
  <c r="CF118" i="5" a="1"/>
  <c r="CF118" i="5" s="1"/>
  <c r="CF112" i="5" a="1"/>
  <c r="CF112" i="5" s="1"/>
  <c r="CF107" i="5" a="1"/>
  <c r="CF107" i="5" s="1"/>
  <c r="CF95" i="5" a="1"/>
  <c r="CF95" i="5" s="1"/>
  <c r="CF124" i="5" a="1"/>
  <c r="CF124" i="5" s="1"/>
  <c r="CF116" i="5" a="1"/>
  <c r="CF116" i="5" s="1"/>
  <c r="CF111" i="5" a="1"/>
  <c r="CF111" i="5" s="1"/>
  <c r="CF106" i="5" a="1"/>
  <c r="CF106" i="5" s="1"/>
  <c r="CF92" i="5" a="1"/>
  <c r="CF92" i="5" s="1"/>
  <c r="CF89" i="5" a="1"/>
  <c r="CF89" i="5" s="1"/>
  <c r="CF86" i="5" a="1"/>
  <c r="CF86" i="5" s="1"/>
  <c r="CF102" i="5" a="1"/>
  <c r="CF102" i="5" s="1"/>
  <c r="CF97" i="5" a="1"/>
  <c r="CF97" i="5" s="1"/>
  <c r="CF94" i="5" a="1"/>
  <c r="CF94" i="5" s="1"/>
  <c r="CF91" i="5" a="1"/>
  <c r="CF91" i="5" s="1"/>
  <c r="CF115" i="5" a="1"/>
  <c r="CF115" i="5" s="1"/>
  <c r="CF110" i="5" a="1"/>
  <c r="CF110" i="5" s="1"/>
  <c r="CF88" i="5" a="1"/>
  <c r="CF88" i="5" s="1"/>
  <c r="CF122" i="5" a="1"/>
  <c r="CF122" i="5" s="1"/>
  <c r="CF117" i="5" a="1"/>
  <c r="CF117" i="5" s="1"/>
  <c r="CF114" i="5" a="1"/>
  <c r="CF114" i="5" s="1"/>
  <c r="CF109" i="5" a="1"/>
  <c r="CF109" i="5" s="1"/>
  <c r="CF99" i="5" a="1"/>
  <c r="CF99" i="5" s="1"/>
  <c r="CF96" i="5" a="1"/>
  <c r="CF96" i="5" s="1"/>
  <c r="CF85" i="5" a="1"/>
  <c r="CF85" i="5" s="1"/>
  <c r="CF105" i="5" a="1"/>
  <c r="CF105" i="5" s="1"/>
  <c r="CF103" i="5" a="1"/>
  <c r="CF103" i="5" s="1"/>
  <c r="CA31" i="6" s="1"/>
  <c r="CF93" i="5" a="1"/>
  <c r="CF93" i="5" s="1"/>
  <c r="CF121" i="5" a="1"/>
  <c r="CF121" i="5" s="1"/>
  <c r="CF113" i="5" a="1"/>
  <c r="CF113" i="5" s="1"/>
  <c r="CF108" i="5" a="1"/>
  <c r="CF108" i="5" s="1"/>
  <c r="CF104" i="5" a="1"/>
  <c r="CF104" i="5" s="1"/>
  <c r="CF100" i="5" a="1"/>
  <c r="CF100" i="5" s="1"/>
  <c r="CF90" i="5" a="1"/>
  <c r="CF90" i="5" s="1"/>
  <c r="CF77" i="5" a="1"/>
  <c r="CF77" i="5" s="1"/>
  <c r="CF71" i="5" a="1"/>
  <c r="CF71" i="5" s="1"/>
  <c r="CF63" i="5" a="1"/>
  <c r="CF63" i="5" s="1"/>
  <c r="CA21" i="6" s="1"/>
  <c r="CF53" i="5" a="1"/>
  <c r="CF53" i="5" s="1"/>
  <c r="CF81" i="5" a="1"/>
  <c r="CF81" i="5" s="1"/>
  <c r="CF74" i="5" a="1"/>
  <c r="CF74" i="5" s="1"/>
  <c r="CF66" i="5" a="1"/>
  <c r="CF66" i="5" s="1"/>
  <c r="CF45" i="5" a="1"/>
  <c r="CF45" i="5" s="1"/>
  <c r="CF79" i="5" a="1"/>
  <c r="CF79" i="5" s="1"/>
  <c r="CA25" i="6" s="1"/>
  <c r="CF69" i="5" a="1"/>
  <c r="CF69" i="5" s="1"/>
  <c r="CF61" i="5" a="1"/>
  <c r="CF61" i="5" s="1"/>
  <c r="CF58" i="5" a="1"/>
  <c r="CF58" i="5" s="1"/>
  <c r="CF82" i="5" a="1"/>
  <c r="CF82" i="5" s="1"/>
  <c r="CF72" i="5" a="1"/>
  <c r="CF72" i="5" s="1"/>
  <c r="CF64" i="5" a="1"/>
  <c r="CF64" i="5" s="1"/>
  <c r="CF57" i="5" a="1"/>
  <c r="CF57" i="5" s="1"/>
  <c r="CF43" i="5" a="1"/>
  <c r="CF43" i="5" s="1"/>
  <c r="CF83" i="5" a="1"/>
  <c r="CF83" i="5" s="1"/>
  <c r="CF78" i="5" a="1"/>
  <c r="CF78" i="5" s="1"/>
  <c r="CF76" i="5" a="1"/>
  <c r="CF76" i="5" s="1"/>
  <c r="CF75" i="5" a="1"/>
  <c r="CF75" i="5" s="1"/>
  <c r="CF67" i="5" a="1"/>
  <c r="CF67" i="5" s="1"/>
  <c r="CF59" i="5" a="1"/>
  <c r="CF59" i="5" s="1"/>
  <c r="CF55" i="5" a="1"/>
  <c r="CF55" i="5" s="1"/>
  <c r="CF70" i="5" a="1"/>
  <c r="CF70" i="5" s="1"/>
  <c r="CF62" i="5" a="1"/>
  <c r="CF62" i="5" s="1"/>
  <c r="CF46" i="5" a="1"/>
  <c r="CF46" i="5" s="1"/>
  <c r="CF80" i="5" a="1"/>
  <c r="CF80" i="5" s="1"/>
  <c r="CF73" i="5" a="1"/>
  <c r="CF73" i="5" s="1"/>
  <c r="CF65" i="5" a="1"/>
  <c r="CF65" i="5" s="1"/>
  <c r="CF54" i="5" a="1"/>
  <c r="CF54" i="5" s="1"/>
  <c r="CF68" i="5" a="1"/>
  <c r="CF68" i="5" s="1"/>
  <c r="CF60" i="5" a="1"/>
  <c r="CF60" i="5" s="1"/>
  <c r="CF56" i="5" a="1"/>
  <c r="CF56" i="5" s="1"/>
  <c r="CF49" i="5" a="1"/>
  <c r="CF49" i="5" s="1"/>
  <c r="CF37" i="5" a="1"/>
  <c r="CF37" i="5" s="1"/>
  <c r="CF29" i="5" a="1"/>
  <c r="CF29" i="5" s="1"/>
  <c r="CF14" i="5" a="1"/>
  <c r="CF14" i="5" s="1"/>
  <c r="CF11" i="5" a="1"/>
  <c r="CF11" i="5" s="1"/>
  <c r="CF52" i="5" a="1"/>
  <c r="CF52" i="5" s="1"/>
  <c r="CF40" i="5" a="1"/>
  <c r="CF40" i="5" s="1"/>
  <c r="CF32" i="5" a="1"/>
  <c r="CF32" i="5" s="1"/>
  <c r="CF24" i="5" a="1"/>
  <c r="CF24" i="5" s="1"/>
  <c r="CF21" i="5" a="1"/>
  <c r="CF21" i="5" s="1"/>
  <c r="CF47" i="5" a="1"/>
  <c r="CF47" i="5" s="1"/>
  <c r="CF35" i="5" a="1"/>
  <c r="CF35" i="5" s="1"/>
  <c r="CF27" i="5" a="1"/>
  <c r="CF27" i="5" s="1"/>
  <c r="CA12" i="6" s="1"/>
  <c r="CF16" i="5" a="1"/>
  <c r="CF16" i="5" s="1"/>
  <c r="CF6" i="5" a="1"/>
  <c r="CF6" i="5" s="1"/>
  <c r="CA6" i="6" s="1"/>
  <c r="CF50" i="5" a="1"/>
  <c r="CF50" i="5" s="1"/>
  <c r="CF44" i="5" a="1"/>
  <c r="CF44" i="5" s="1"/>
  <c r="CF38" i="5" a="1"/>
  <c r="CF38" i="5" s="1"/>
  <c r="CF30" i="5" a="1"/>
  <c r="CF30" i="5" s="1"/>
  <c r="CF17" i="5" a="1"/>
  <c r="CF17" i="5" s="1"/>
  <c r="CF13" i="5" a="1"/>
  <c r="CF13" i="5" s="1"/>
  <c r="CF10" i="5" a="1"/>
  <c r="CF10" i="5" s="1"/>
  <c r="CF42" i="5" a="1"/>
  <c r="CF42" i="5" s="1"/>
  <c r="CF33" i="5" a="1"/>
  <c r="CF33" i="5" s="1"/>
  <c r="CF25" i="5" a="1"/>
  <c r="CF25" i="5" s="1"/>
  <c r="CF23" i="5" a="1"/>
  <c r="CF23" i="5" s="1"/>
  <c r="CF20" i="5" a="1"/>
  <c r="CF20" i="5" s="1"/>
  <c r="CF48" i="5" a="1"/>
  <c r="CF48" i="5" s="1"/>
  <c r="CF41" i="5" a="1"/>
  <c r="CF41" i="5" s="1"/>
  <c r="CF36" i="5" a="1"/>
  <c r="CF36" i="5" s="1"/>
  <c r="CF28" i="5" a="1"/>
  <c r="CF28" i="5" s="1"/>
  <c r="CF18" i="5" a="1"/>
  <c r="CF18" i="5" s="1"/>
  <c r="CF15" i="5" a="1"/>
  <c r="CF15" i="5" s="1"/>
  <c r="CA9" i="6" s="1"/>
  <c r="CF9" i="5" a="1"/>
  <c r="CF9" i="5" s="1"/>
  <c r="CF8" i="5" a="1"/>
  <c r="CF8" i="5" s="1"/>
  <c r="CF7" i="5" a="1"/>
  <c r="CF7" i="5" s="1"/>
  <c r="CF51" i="5" a="1"/>
  <c r="CF51" i="5" s="1"/>
  <c r="CA18" i="6" s="1"/>
  <c r="CF39" i="5" a="1"/>
  <c r="CF39" i="5" s="1"/>
  <c r="CF31" i="5" a="1"/>
  <c r="CF31" i="5" s="1"/>
  <c r="CA13" i="6" s="1"/>
  <c r="CF22" i="5" a="1"/>
  <c r="CF22" i="5" s="1"/>
  <c r="CF12" i="5" a="1"/>
  <c r="CF12" i="5" s="1"/>
  <c r="CF34" i="5" a="1"/>
  <c r="CF34" i="5" s="1"/>
  <c r="CF26" i="5" a="1"/>
  <c r="CF26" i="5" s="1"/>
  <c r="CF19" i="5" a="1"/>
  <c r="CF19" i="5" s="1"/>
  <c r="CX355" i="5" a="1"/>
  <c r="CX355" i="5" s="1"/>
  <c r="CX354" i="5" a="1"/>
  <c r="CX354" i="5" s="1"/>
  <c r="CX358" i="5" a="1"/>
  <c r="CX358" i="5" s="1"/>
  <c r="CX353" i="5" a="1"/>
  <c r="CX353" i="5" s="1"/>
  <c r="CX356" i="5" a="1"/>
  <c r="CX356" i="5" s="1"/>
  <c r="CS1" i="6"/>
  <c r="CX352" i="5" a="1"/>
  <c r="CX352" i="5" s="1"/>
  <c r="CX357" i="5" a="1"/>
  <c r="CX357" i="5" s="1"/>
  <c r="CX351" i="5" a="1"/>
  <c r="CX351" i="5" s="1"/>
  <c r="CS93" i="6" s="1"/>
  <c r="CX350" i="5" a="1"/>
  <c r="CX350" i="5" s="1"/>
  <c r="CX348" i="5" a="1"/>
  <c r="CX348" i="5" s="1"/>
  <c r="CX345" i="5" a="1"/>
  <c r="CX345" i="5" s="1"/>
  <c r="CX342" i="5" a="1"/>
  <c r="CX342" i="5" s="1"/>
  <c r="CX341" i="5" a="1"/>
  <c r="CX341" i="5" s="1"/>
  <c r="CX347" i="5" a="1"/>
  <c r="CX347" i="5" s="1"/>
  <c r="CX349" i="5" a="1"/>
  <c r="CX349" i="5" s="1"/>
  <c r="CX343" i="5" a="1"/>
  <c r="CX343" i="5" s="1"/>
  <c r="CS91" i="6" s="1"/>
  <c r="CX340" i="5" a="1"/>
  <c r="CX340" i="5" s="1"/>
  <c r="CX346" i="5" a="1"/>
  <c r="CX346" i="5" s="1"/>
  <c r="CX344" i="5" a="1"/>
  <c r="CX344" i="5" s="1"/>
  <c r="CX337" i="5" a="1"/>
  <c r="CX337" i="5" s="1"/>
  <c r="CX334" i="5" a="1"/>
  <c r="CX334" i="5" s="1"/>
  <c r="CX332" i="5" a="1"/>
  <c r="CX332" i="5" s="1"/>
  <c r="CX333" i="5" a="1"/>
  <c r="CX333" i="5" s="1"/>
  <c r="CX336" i="5" a="1"/>
  <c r="CX336" i="5" s="1"/>
  <c r="CX330" i="5" a="1"/>
  <c r="CX330" i="5" s="1"/>
  <c r="CX329" i="5" a="1"/>
  <c r="CX329" i="5" s="1"/>
  <c r="CX339" i="5" a="1"/>
  <c r="CX339" i="5" s="1"/>
  <c r="CX338" i="5" a="1"/>
  <c r="CX338" i="5" s="1"/>
  <c r="CX335" i="5" a="1"/>
  <c r="CX335" i="5" s="1"/>
  <c r="CX331" i="5" a="1"/>
  <c r="CX331" i="5" s="1"/>
  <c r="CS88" i="6" s="1"/>
  <c r="CX325" i="5" a="1"/>
  <c r="CX325" i="5" s="1"/>
  <c r="CX316" i="5" a="1"/>
  <c r="CX316" i="5" s="1"/>
  <c r="CX314" i="5" a="1"/>
  <c r="CX314" i="5" s="1"/>
  <c r="CX328" i="5" a="1"/>
  <c r="CX328" i="5" s="1"/>
  <c r="CX323" i="5" a="1"/>
  <c r="CX323" i="5" s="1"/>
  <c r="CX321" i="5" a="1"/>
  <c r="CX321" i="5" s="1"/>
  <c r="CX319" i="5" a="1"/>
  <c r="CX319" i="5" s="1"/>
  <c r="CX317" i="5" a="1"/>
  <c r="CX317" i="5" s="1"/>
  <c r="CX311" i="5" a="1"/>
  <c r="CX311" i="5" s="1"/>
  <c r="CX327" i="5" a="1"/>
  <c r="CX327" i="5" s="1"/>
  <c r="CS87" i="6" s="1"/>
  <c r="CX326" i="5" a="1"/>
  <c r="CX326" i="5" s="1"/>
  <c r="CX324" i="5" a="1"/>
  <c r="CX324" i="5" s="1"/>
  <c r="CX315" i="5" a="1"/>
  <c r="CX315" i="5" s="1"/>
  <c r="CX322" i="5" a="1"/>
  <c r="CX322" i="5" s="1"/>
  <c r="CX313" i="5" a="1"/>
  <c r="CX313" i="5" s="1"/>
  <c r="CX312" i="5" a="1"/>
  <c r="CX312" i="5" s="1"/>
  <c r="CX320" i="5" a="1"/>
  <c r="CX320" i="5" s="1"/>
  <c r="CX318" i="5" a="1"/>
  <c r="CX318" i="5" s="1"/>
  <c r="CX307" i="5" a="1"/>
  <c r="CX307" i="5" s="1"/>
  <c r="CX305" i="5" a="1"/>
  <c r="CX305" i="5" s="1"/>
  <c r="CX301" i="5" a="1"/>
  <c r="CX301" i="5" s="1"/>
  <c r="CX298" i="5" a="1"/>
  <c r="CX298" i="5" s="1"/>
  <c r="CX300" i="5" a="1"/>
  <c r="CX300" i="5" s="1"/>
  <c r="CX294" i="5" a="1"/>
  <c r="CX294" i="5" s="1"/>
  <c r="CX303" i="5" a="1"/>
  <c r="CX303" i="5" s="1"/>
  <c r="CX302" i="5" a="1"/>
  <c r="CX302" i="5" s="1"/>
  <c r="CX297" i="5" a="1"/>
  <c r="CX297" i="5" s="1"/>
  <c r="CX293" i="5" a="1"/>
  <c r="CX293" i="5" s="1"/>
  <c r="CX308" i="5" a="1"/>
  <c r="CX308" i="5" s="1"/>
  <c r="CX299" i="5" a="1"/>
  <c r="CX299" i="5" s="1"/>
  <c r="CS80" i="6" s="1"/>
  <c r="CX292" i="5" a="1"/>
  <c r="CX292" i="5" s="1"/>
  <c r="CX291" i="5" a="1"/>
  <c r="CX291" i="5" s="1"/>
  <c r="CX309" i="5" a="1"/>
  <c r="CX309" i="5" s="1"/>
  <c r="CX306" i="5" a="1"/>
  <c r="CX306" i="5" s="1"/>
  <c r="CX304" i="5" a="1"/>
  <c r="CX304" i="5" s="1"/>
  <c r="CX296" i="5" a="1"/>
  <c r="CX296" i="5" s="1"/>
  <c r="CX310" i="5" a="1"/>
  <c r="CX310" i="5" s="1"/>
  <c r="CX295" i="5" a="1"/>
  <c r="CX295" i="5" s="1"/>
  <c r="CS79" i="6" s="1"/>
  <c r="CX288" i="5" a="1"/>
  <c r="CX288" i="5" s="1"/>
  <c r="CX285" i="5" a="1"/>
  <c r="CX285" i="5" s="1"/>
  <c r="CX281" i="5" a="1"/>
  <c r="CX281" i="5" s="1"/>
  <c r="CX273" i="5" a="1"/>
  <c r="CX273" i="5" s="1"/>
  <c r="CX289" i="5" a="1"/>
  <c r="CX289" i="5" s="1"/>
  <c r="CX286" i="5" a="1"/>
  <c r="CX286" i="5" s="1"/>
  <c r="CX284" i="5" a="1"/>
  <c r="CX284" i="5" s="1"/>
  <c r="CX276" i="5" a="1"/>
  <c r="CX276" i="5" s="1"/>
  <c r="CX290" i="5" a="1"/>
  <c r="CX290" i="5" s="1"/>
  <c r="CX287" i="5" a="1"/>
  <c r="CX287" i="5" s="1"/>
  <c r="CS77" i="6" s="1"/>
  <c r="CX280" i="5" a="1"/>
  <c r="CX280" i="5" s="1"/>
  <c r="CX275" i="5" a="1"/>
  <c r="CX275" i="5" s="1"/>
  <c r="CX278" i="5" a="1"/>
  <c r="CX278" i="5" s="1"/>
  <c r="CX283" i="5" a="1"/>
  <c r="CX283" i="5" s="1"/>
  <c r="CS76" i="6" s="1"/>
  <c r="CX277" i="5" a="1"/>
  <c r="CX277" i="5" s="1"/>
  <c r="CX274" i="5" a="1"/>
  <c r="CX274" i="5" s="1"/>
  <c r="CX282" i="5" a="1"/>
  <c r="CX282" i="5" s="1"/>
  <c r="CX279" i="5" a="1"/>
  <c r="CX279" i="5" s="1"/>
  <c r="CS75" i="6" s="1"/>
  <c r="CX270" i="5" a="1"/>
  <c r="CX270" i="5" s="1"/>
  <c r="CX265" i="5" a="1"/>
  <c r="CX265" i="5" s="1"/>
  <c r="CX260" i="5" a="1"/>
  <c r="CX260" i="5" s="1"/>
  <c r="CX254" i="5" a="1"/>
  <c r="CX254" i="5" s="1"/>
  <c r="CX271" i="5" a="1"/>
  <c r="CX271" i="5" s="1"/>
  <c r="CX266" i="5" a="1"/>
  <c r="CX266" i="5" s="1"/>
  <c r="CX257" i="5" a="1"/>
  <c r="CX257" i="5" s="1"/>
  <c r="CX267" i="5" a="1"/>
  <c r="CX267" i="5" s="1"/>
  <c r="CX263" i="5" a="1"/>
  <c r="CX263" i="5" s="1"/>
  <c r="CX259" i="5" a="1"/>
  <c r="CX259" i="5" s="1"/>
  <c r="CS70" i="6" s="1"/>
  <c r="CX256" i="5" a="1"/>
  <c r="CX256" i="5" s="1"/>
  <c r="CX269" i="5" a="1"/>
  <c r="CX269" i="5" s="1"/>
  <c r="CX272" i="5" a="1"/>
  <c r="CX272" i="5" s="1"/>
  <c r="CX268" i="5" a="1"/>
  <c r="CX268" i="5" s="1"/>
  <c r="CX261" i="5" a="1"/>
  <c r="CX261" i="5" s="1"/>
  <c r="CX258" i="5" a="1"/>
  <c r="CX258" i="5" s="1"/>
  <c r="CX255" i="5" a="1"/>
  <c r="CX255" i="5" s="1"/>
  <c r="CX264" i="5" a="1"/>
  <c r="CX264" i="5" s="1"/>
  <c r="CX262" i="5" a="1"/>
  <c r="CX262" i="5" s="1"/>
  <c r="CX249" i="5" a="1"/>
  <c r="CX249" i="5" s="1"/>
  <c r="CX244" i="5" a="1"/>
  <c r="CX244" i="5" s="1"/>
  <c r="CX239" i="5" a="1"/>
  <c r="CX239" i="5" s="1"/>
  <c r="CX233" i="5" a="1"/>
  <c r="CX233" i="5" s="1"/>
  <c r="CX251" i="5" a="1"/>
  <c r="CX251" i="5" s="1"/>
  <c r="CX238" i="5" a="1"/>
  <c r="CX238" i="5" s="1"/>
  <c r="CX232" i="5" a="1"/>
  <c r="CX232" i="5" s="1"/>
  <c r="CX253" i="5" a="1"/>
  <c r="CX253" i="5" s="1"/>
  <c r="CX248" i="5" a="1"/>
  <c r="CX248" i="5" s="1"/>
  <c r="CX245" i="5" a="1"/>
  <c r="CX245" i="5" s="1"/>
  <c r="CX243" i="5" a="1"/>
  <c r="CX243" i="5" s="1"/>
  <c r="CS66" i="6" s="1"/>
  <c r="CX237" i="5" a="1"/>
  <c r="CX237" i="5" s="1"/>
  <c r="CX247" i="5" a="1"/>
  <c r="CX247" i="5" s="1"/>
  <c r="CX246" i="5" a="1"/>
  <c r="CX246" i="5" s="1"/>
  <c r="CX242" i="5" a="1"/>
  <c r="CX242" i="5" s="1"/>
  <c r="CX236" i="5" a="1"/>
  <c r="CX236" i="5" s="1"/>
  <c r="CX252" i="5" a="1"/>
  <c r="CX252" i="5" s="1"/>
  <c r="CX241" i="5" a="1"/>
  <c r="CX241" i="5" s="1"/>
  <c r="CX240" i="5" a="1"/>
  <c r="CX240" i="5" s="1"/>
  <c r="CX250" i="5" a="1"/>
  <c r="CX250" i="5" s="1"/>
  <c r="CX235" i="5" a="1"/>
  <c r="CX235" i="5" s="1"/>
  <c r="CS64" i="6" s="1"/>
  <c r="CX234" i="5" a="1"/>
  <c r="CX234" i="5" s="1"/>
  <c r="CX227" i="5" a="1"/>
  <c r="CX227" i="5" s="1"/>
  <c r="CS62" i="6" s="1"/>
  <c r="CX225" i="5" a="1"/>
  <c r="CX225" i="5" s="1"/>
  <c r="CX220" i="5" a="1"/>
  <c r="CX220" i="5" s="1"/>
  <c r="CX212" i="5" a="1"/>
  <c r="CX212" i="5" s="1"/>
  <c r="CX211" i="5" a="1"/>
  <c r="CX211" i="5" s="1"/>
  <c r="CS58" i="6" s="1"/>
  <c r="CX231" i="5" a="1"/>
  <c r="CX231" i="5" s="1"/>
  <c r="CX224" i="5" a="1"/>
  <c r="CX224" i="5" s="1"/>
  <c r="CX229" i="5" a="1"/>
  <c r="CX229" i="5" s="1"/>
  <c r="CX215" i="5" a="1"/>
  <c r="CX215" i="5" s="1"/>
  <c r="CX230" i="5" a="1"/>
  <c r="CX230" i="5" s="1"/>
  <c r="CX223" i="5" a="1"/>
  <c r="CX223" i="5" s="1"/>
  <c r="CS61" i="6" s="1"/>
  <c r="CX222" i="5" a="1"/>
  <c r="CX222" i="5" s="1"/>
  <c r="CX218" i="5" a="1"/>
  <c r="CX218" i="5" s="1"/>
  <c r="CX214" i="5" a="1"/>
  <c r="CX214" i="5" s="1"/>
  <c r="CX221" i="5" a="1"/>
  <c r="CX221" i="5" s="1"/>
  <c r="CX219" i="5" a="1"/>
  <c r="CX219" i="5" s="1"/>
  <c r="CX216" i="5" a="1"/>
  <c r="CX216" i="5" s="1"/>
  <c r="CX213" i="5" a="1"/>
  <c r="CX213" i="5" s="1"/>
  <c r="CX228" i="5" a="1"/>
  <c r="CX228" i="5" s="1"/>
  <c r="CX226" i="5" a="1"/>
  <c r="CX226" i="5" s="1"/>
  <c r="CX217" i="5" a="1"/>
  <c r="CX217" i="5" s="1"/>
  <c r="CX201" i="5" a="1"/>
  <c r="CX201" i="5" s="1"/>
  <c r="CX197" i="5" a="1"/>
  <c r="CX197" i="5" s="1"/>
  <c r="CX193" i="5" a="1"/>
  <c r="CX193" i="5" s="1"/>
  <c r="CX188" i="5" a="1"/>
  <c r="CX188" i="5" s="1"/>
  <c r="CX184" i="5" a="1"/>
  <c r="CX184" i="5" s="1"/>
  <c r="CX180" i="5" a="1"/>
  <c r="CX180" i="5" s="1"/>
  <c r="CX176" i="5" a="1"/>
  <c r="CX176" i="5" s="1"/>
  <c r="CX172" i="5" a="1"/>
  <c r="CX172" i="5" s="1"/>
  <c r="CX209" i="5" a="1"/>
  <c r="CX209" i="5" s="1"/>
  <c r="CX189" i="5" a="1"/>
  <c r="CX189" i="5" s="1"/>
  <c r="CX181" i="5" a="1"/>
  <c r="CX181" i="5" s="1"/>
  <c r="CX175" i="5" a="1"/>
  <c r="CX175" i="5" s="1"/>
  <c r="CX207" i="5" a="1"/>
  <c r="CX207" i="5" s="1"/>
  <c r="CX205" i="5" a="1"/>
  <c r="CX205" i="5" s="1"/>
  <c r="CX200" i="5" a="1"/>
  <c r="CX200" i="5" s="1"/>
  <c r="CX195" i="5" a="1"/>
  <c r="CX195" i="5" s="1"/>
  <c r="CS54" i="6" s="1"/>
  <c r="CX194" i="5" a="1"/>
  <c r="CX194" i="5" s="1"/>
  <c r="CX185" i="5" a="1"/>
  <c r="CX185" i="5" s="1"/>
  <c r="CX169" i="5" a="1"/>
  <c r="CX169" i="5" s="1"/>
  <c r="CX199" i="5" a="1"/>
  <c r="CX199" i="5" s="1"/>
  <c r="CX177" i="5" a="1"/>
  <c r="CX177" i="5" s="1"/>
  <c r="CX174" i="5" a="1"/>
  <c r="CX174" i="5" s="1"/>
  <c r="CX171" i="5" a="1"/>
  <c r="CX171" i="5" s="1"/>
  <c r="CX204" i="5" a="1"/>
  <c r="CX204" i="5" s="1"/>
  <c r="CX191" i="5" a="1"/>
  <c r="CX191" i="5" s="1"/>
  <c r="CX190" i="5" a="1"/>
  <c r="CX190" i="5" s="1"/>
  <c r="CX186" i="5" a="1"/>
  <c r="CX186" i="5" s="1"/>
  <c r="CX178" i="5" a="1"/>
  <c r="CX178" i="5" s="1"/>
  <c r="CX210" i="5" a="1"/>
  <c r="CX210" i="5" s="1"/>
  <c r="CX196" i="5" a="1"/>
  <c r="CX196" i="5" s="1"/>
  <c r="CX192" i="5" a="1"/>
  <c r="CX192" i="5" s="1"/>
  <c r="CX182" i="5" a="1"/>
  <c r="CX182" i="5" s="1"/>
  <c r="CX203" i="5" a="1"/>
  <c r="CX203" i="5" s="1"/>
  <c r="CX198" i="5" a="1"/>
  <c r="CX198" i="5" s="1"/>
  <c r="CX187" i="5" a="1"/>
  <c r="CX187" i="5" s="1"/>
  <c r="CX179" i="5" a="1"/>
  <c r="CX179" i="5" s="1"/>
  <c r="CX168" i="5" a="1"/>
  <c r="CX168" i="5" s="1"/>
  <c r="CX208" i="5" a="1"/>
  <c r="CX208" i="5" s="1"/>
  <c r="CX206" i="5" a="1"/>
  <c r="CX206" i="5" s="1"/>
  <c r="CX202" i="5" a="1"/>
  <c r="CX202" i="5" s="1"/>
  <c r="CX183" i="5" a="1"/>
  <c r="CX183" i="5" s="1"/>
  <c r="CX173" i="5" a="1"/>
  <c r="CX173" i="5" s="1"/>
  <c r="CX167" i="5" a="1"/>
  <c r="CX167" i="5" s="1"/>
  <c r="CX152" i="5" a="1"/>
  <c r="CX152" i="5" s="1"/>
  <c r="CX142" i="5" a="1"/>
  <c r="CX142" i="5" s="1"/>
  <c r="CX131" i="5" a="1"/>
  <c r="CX131" i="5" s="1"/>
  <c r="CS38" i="6" s="1"/>
  <c r="CX141" i="5" a="1"/>
  <c r="CX141" i="5" s="1"/>
  <c r="CX137" i="5" a="1"/>
  <c r="CX137" i="5" s="1"/>
  <c r="CX126" i="5" a="1"/>
  <c r="CX126" i="5" s="1"/>
  <c r="CX158" i="5" a="1"/>
  <c r="CX158" i="5" s="1"/>
  <c r="CX157" i="5" a="1"/>
  <c r="CX157" i="5" s="1"/>
  <c r="CX153" i="5" a="1"/>
  <c r="CX153" i="5" s="1"/>
  <c r="CX129" i="5" a="1"/>
  <c r="CX129" i="5" s="1"/>
  <c r="CX145" i="5" a="1"/>
  <c r="CX145" i="5" s="1"/>
  <c r="CX132" i="5" a="1"/>
  <c r="CX132" i="5" s="1"/>
  <c r="CX154" i="5" a="1"/>
  <c r="CX154" i="5" s="1"/>
  <c r="CX151" i="5" a="1"/>
  <c r="CX151" i="5" s="1"/>
  <c r="CX150" i="5" a="1"/>
  <c r="CX150" i="5" s="1"/>
  <c r="CX149" i="5" a="1"/>
  <c r="CX149" i="5" s="1"/>
  <c r="CX146" i="5" a="1"/>
  <c r="CX146" i="5" s="1"/>
  <c r="CX140" i="5" a="1"/>
  <c r="CX140" i="5" s="1"/>
  <c r="CX127" i="5" a="1"/>
  <c r="CX127" i="5" s="1"/>
  <c r="CX162" i="5" a="1"/>
  <c r="CX162" i="5" s="1"/>
  <c r="CX155" i="5" a="1"/>
  <c r="CX155" i="5" s="1"/>
  <c r="CX148" i="5" a="1"/>
  <c r="CX148" i="5" s="1"/>
  <c r="CX147" i="5" a="1"/>
  <c r="CX147" i="5" s="1"/>
  <c r="CS42" i="6" s="1"/>
  <c r="CX139" i="5" a="1"/>
  <c r="CX139" i="5" s="1"/>
  <c r="CS40" i="6" s="1"/>
  <c r="CX130" i="5" a="1"/>
  <c r="CX130" i="5" s="1"/>
  <c r="CX170" i="5" a="1"/>
  <c r="CX170" i="5" s="1"/>
  <c r="CX166" i="5" a="1"/>
  <c r="CX166" i="5" s="1"/>
  <c r="CX165" i="5" a="1"/>
  <c r="CX165" i="5" s="1"/>
  <c r="CX164" i="5" a="1"/>
  <c r="CX164" i="5" s="1"/>
  <c r="CX163" i="5" a="1"/>
  <c r="CX163" i="5" s="1"/>
  <c r="CX161" i="5" a="1"/>
  <c r="CX161" i="5" s="1"/>
  <c r="CX159" i="5" a="1"/>
  <c r="CX159" i="5" s="1"/>
  <c r="CX138" i="5" a="1"/>
  <c r="CX138" i="5" s="1"/>
  <c r="CX134" i="5" a="1"/>
  <c r="CX134" i="5" s="1"/>
  <c r="CX125" i="5" a="1"/>
  <c r="CX125" i="5" s="1"/>
  <c r="CX160" i="5" a="1"/>
  <c r="CX160" i="5" s="1"/>
  <c r="CX156" i="5" a="1"/>
  <c r="CX156" i="5" s="1"/>
  <c r="CX144" i="5" a="1"/>
  <c r="CX144" i="5" s="1"/>
  <c r="CX143" i="5" a="1"/>
  <c r="CX143" i="5" s="1"/>
  <c r="CX136" i="5" a="1"/>
  <c r="CX136" i="5" s="1"/>
  <c r="CX135" i="5" a="1"/>
  <c r="CX135" i="5" s="1"/>
  <c r="CX133" i="5" a="1"/>
  <c r="CX133" i="5" s="1"/>
  <c r="CX128" i="5" a="1"/>
  <c r="CX128" i="5" s="1"/>
  <c r="CX123" i="5" a="1"/>
  <c r="CX123" i="5" s="1"/>
  <c r="CX122" i="5" a="1"/>
  <c r="CX122" i="5" s="1"/>
  <c r="CX110" i="5" a="1"/>
  <c r="CX110" i="5" s="1"/>
  <c r="CX98" i="5" a="1"/>
  <c r="CX98" i="5" s="1"/>
  <c r="CX95" i="5" a="1"/>
  <c r="CX95" i="5" s="1"/>
  <c r="CX92" i="5" a="1"/>
  <c r="CX92" i="5" s="1"/>
  <c r="CX89" i="5" a="1"/>
  <c r="CX89" i="5" s="1"/>
  <c r="CX121" i="5" a="1"/>
  <c r="CX121" i="5" s="1"/>
  <c r="CX117" i="5" a="1"/>
  <c r="CX117" i="5" s="1"/>
  <c r="CX114" i="5" a="1"/>
  <c r="CX114" i="5" s="1"/>
  <c r="CX109" i="5" a="1"/>
  <c r="CX109" i="5" s="1"/>
  <c r="CX105" i="5" a="1"/>
  <c r="CX105" i="5" s="1"/>
  <c r="CX102" i="5" a="1"/>
  <c r="CX102" i="5" s="1"/>
  <c r="CX100" i="5" a="1"/>
  <c r="CX100" i="5" s="1"/>
  <c r="CX97" i="5" a="1"/>
  <c r="CX97" i="5" s="1"/>
  <c r="CX86" i="5" a="1"/>
  <c r="CX86" i="5" s="1"/>
  <c r="CX83" i="5" a="1"/>
  <c r="CX83" i="5" s="1"/>
  <c r="CX103" i="5" a="1"/>
  <c r="CX103" i="5" s="1"/>
  <c r="CS31" i="6" s="1"/>
  <c r="CX94" i="5" a="1"/>
  <c r="CX94" i="5" s="1"/>
  <c r="CX120" i="5" a="1"/>
  <c r="CX120" i="5" s="1"/>
  <c r="CX113" i="5" a="1"/>
  <c r="CX113" i="5" s="1"/>
  <c r="CX108" i="5" a="1"/>
  <c r="CX108" i="5" s="1"/>
  <c r="CX104" i="5" a="1"/>
  <c r="CX104" i="5" s="1"/>
  <c r="CX91" i="5" a="1"/>
  <c r="CX91" i="5" s="1"/>
  <c r="CX118" i="5" a="1"/>
  <c r="CX118" i="5" s="1"/>
  <c r="CX112" i="5" a="1"/>
  <c r="CX112" i="5" s="1"/>
  <c r="CX107" i="5" a="1"/>
  <c r="CX107" i="5" s="1"/>
  <c r="CX88" i="5" a="1"/>
  <c r="CX88" i="5" s="1"/>
  <c r="CX96" i="5" a="1"/>
  <c r="CX96" i="5" s="1"/>
  <c r="CX85" i="5" a="1"/>
  <c r="CX85" i="5" s="1"/>
  <c r="CX124" i="5" a="1"/>
  <c r="CX124" i="5" s="1"/>
  <c r="CX119" i="5" a="1"/>
  <c r="CX119" i="5" s="1"/>
  <c r="CX116" i="5" a="1"/>
  <c r="CX116" i="5" s="1"/>
  <c r="CX111" i="5" a="1"/>
  <c r="CX111" i="5" s="1"/>
  <c r="CS33" i="6" s="1"/>
  <c r="CX106" i="5" a="1"/>
  <c r="CX106" i="5" s="1"/>
  <c r="CX101" i="5" a="1"/>
  <c r="CX101" i="5" s="1"/>
  <c r="CX93" i="5" a="1"/>
  <c r="CX93" i="5" s="1"/>
  <c r="CX115" i="5" a="1"/>
  <c r="CX115" i="5" s="1"/>
  <c r="CS34" i="6" s="1"/>
  <c r="CX99" i="5" a="1"/>
  <c r="CX99" i="5" s="1"/>
  <c r="CX90" i="5" a="1"/>
  <c r="CX90" i="5" s="1"/>
  <c r="CX87" i="5" a="1"/>
  <c r="CX87" i="5" s="1"/>
  <c r="CX84" i="5" a="1"/>
  <c r="CX84" i="5" s="1"/>
  <c r="CX81" i="5" a="1"/>
  <c r="CX81" i="5" s="1"/>
  <c r="CX82" i="5" a="1"/>
  <c r="CX82" i="5" s="1"/>
  <c r="CX69" i="5" a="1"/>
  <c r="CX69" i="5" s="1"/>
  <c r="CX61" i="5" a="1"/>
  <c r="CX61" i="5" s="1"/>
  <c r="CX58" i="5" a="1"/>
  <c r="CX58" i="5" s="1"/>
  <c r="CX55" i="5" a="1"/>
  <c r="CX55" i="5" s="1"/>
  <c r="CS19" i="6" s="1"/>
  <c r="CX79" i="5" a="1"/>
  <c r="CX79" i="5" s="1"/>
  <c r="CX72" i="5" a="1"/>
  <c r="CX72" i="5" s="1"/>
  <c r="CX64" i="5" a="1"/>
  <c r="CX64" i="5" s="1"/>
  <c r="CX43" i="5" a="1"/>
  <c r="CX43" i="5" s="1"/>
  <c r="CX76" i="5" a="1"/>
  <c r="CX76" i="5" s="1"/>
  <c r="CX75" i="5" a="1"/>
  <c r="CX75" i="5" s="1"/>
  <c r="CX67" i="5" a="1"/>
  <c r="CX67" i="5" s="1"/>
  <c r="CX59" i="5" a="1"/>
  <c r="CX59" i="5" s="1"/>
  <c r="CX54" i="5" a="1"/>
  <c r="CX54" i="5" s="1"/>
  <c r="CX70" i="5" a="1"/>
  <c r="CX70" i="5" s="1"/>
  <c r="CX62" i="5" a="1"/>
  <c r="CX62" i="5" s="1"/>
  <c r="CX57" i="5" a="1"/>
  <c r="CX57" i="5" s="1"/>
  <c r="CX41" i="5" a="1"/>
  <c r="CX41" i="5" s="1"/>
  <c r="CX78" i="5" a="1"/>
  <c r="CX78" i="5" s="1"/>
  <c r="CX73" i="5" a="1"/>
  <c r="CX73" i="5" s="1"/>
  <c r="CX65" i="5" a="1"/>
  <c r="CX65" i="5" s="1"/>
  <c r="CX53" i="5" a="1"/>
  <c r="CX53" i="5" s="1"/>
  <c r="CX68" i="5" a="1"/>
  <c r="CX68" i="5" s="1"/>
  <c r="CX60" i="5" a="1"/>
  <c r="CX60" i="5" s="1"/>
  <c r="CX46" i="5" a="1"/>
  <c r="CX46" i="5" s="1"/>
  <c r="CX45" i="5" a="1"/>
  <c r="CX45" i="5" s="1"/>
  <c r="CX80" i="5" a="1"/>
  <c r="CX80" i="5" s="1"/>
  <c r="CX71" i="5" a="1"/>
  <c r="CX71" i="5" s="1"/>
  <c r="CX63" i="5" a="1"/>
  <c r="CX63" i="5" s="1"/>
  <c r="CS21" i="6" s="1"/>
  <c r="CX77" i="5" a="1"/>
  <c r="CX77" i="5" s="1"/>
  <c r="CX74" i="5" a="1"/>
  <c r="CX74" i="5" s="1"/>
  <c r="CX66" i="5" a="1"/>
  <c r="CX66" i="5" s="1"/>
  <c r="CX56" i="5" a="1"/>
  <c r="CX56" i="5" s="1"/>
  <c r="CX47" i="5" a="1"/>
  <c r="CX47" i="5" s="1"/>
  <c r="CX35" i="5" a="1"/>
  <c r="CX35" i="5" s="1"/>
  <c r="CX27" i="5" a="1"/>
  <c r="CX27" i="5" s="1"/>
  <c r="CX11" i="5" a="1"/>
  <c r="CX11" i="5" s="1"/>
  <c r="CX9" i="5" a="1"/>
  <c r="CX9" i="5" s="1"/>
  <c r="CX8" i="5" a="1"/>
  <c r="CX8" i="5" s="1"/>
  <c r="CX6" i="5" a="1"/>
  <c r="CX6" i="5" s="1"/>
  <c r="CS6" i="6" s="1"/>
  <c r="CX50" i="5" a="1"/>
  <c r="CX50" i="5" s="1"/>
  <c r="CX42" i="5" a="1"/>
  <c r="CX42" i="5" s="1"/>
  <c r="CX38" i="5" a="1"/>
  <c r="CX38" i="5" s="1"/>
  <c r="CX30" i="5" a="1"/>
  <c r="CX30" i="5" s="1"/>
  <c r="CX21" i="5" a="1"/>
  <c r="CX21" i="5" s="1"/>
  <c r="CX19" i="5" a="1"/>
  <c r="CX19" i="5" s="1"/>
  <c r="CX44" i="5" a="1"/>
  <c r="CX44" i="5" s="1"/>
  <c r="CX33" i="5" a="1"/>
  <c r="CX33" i="5" s="1"/>
  <c r="CX25" i="5" a="1"/>
  <c r="CX25" i="5" s="1"/>
  <c r="CX13" i="5" a="1"/>
  <c r="CX13" i="5" s="1"/>
  <c r="CX10" i="5" a="1"/>
  <c r="CX10" i="5" s="1"/>
  <c r="CX48" i="5" a="1"/>
  <c r="CX48" i="5" s="1"/>
  <c r="CX36" i="5" a="1"/>
  <c r="CX36" i="5" s="1"/>
  <c r="CX28" i="5" a="1"/>
  <c r="CX28" i="5" s="1"/>
  <c r="CX20" i="5" a="1"/>
  <c r="CX20" i="5" s="1"/>
  <c r="CX16" i="5" a="1"/>
  <c r="CX16" i="5" s="1"/>
  <c r="CX51" i="5" a="1"/>
  <c r="CX51" i="5" s="1"/>
  <c r="CX39" i="5" a="1"/>
  <c r="CX39" i="5" s="1"/>
  <c r="CS15" i="6" s="1"/>
  <c r="CX31" i="5" a="1"/>
  <c r="CX31" i="5" s="1"/>
  <c r="CS13" i="6" s="1"/>
  <c r="CX23" i="5" a="1"/>
  <c r="CX23" i="5" s="1"/>
  <c r="CX34" i="5" a="1"/>
  <c r="CX34" i="5" s="1"/>
  <c r="CX26" i="5" a="1"/>
  <c r="CX26" i="5" s="1"/>
  <c r="CX22" i="5" a="1"/>
  <c r="CX22" i="5" s="1"/>
  <c r="CX17" i="5" a="1"/>
  <c r="CX17" i="5" s="1"/>
  <c r="CX15" i="5" a="1"/>
  <c r="CX15" i="5" s="1"/>
  <c r="CS9" i="6" s="1"/>
  <c r="CX12" i="5" a="1"/>
  <c r="CX12" i="5" s="1"/>
  <c r="CX49" i="5" a="1"/>
  <c r="CX49" i="5" s="1"/>
  <c r="CX37" i="5" a="1"/>
  <c r="CX37" i="5" s="1"/>
  <c r="CX29" i="5" a="1"/>
  <c r="CX29" i="5" s="1"/>
  <c r="CX18" i="5" a="1"/>
  <c r="CX18" i="5" s="1"/>
  <c r="CX52" i="5" a="1"/>
  <c r="CX52" i="5" s="1"/>
  <c r="CX40" i="5" a="1"/>
  <c r="CX40" i="5" s="1"/>
  <c r="CX32" i="5" a="1"/>
  <c r="CX32" i="5" s="1"/>
  <c r="CX24" i="5" a="1"/>
  <c r="CX24" i="5" s="1"/>
  <c r="CX14" i="5" a="1"/>
  <c r="CX14" i="5" s="1"/>
  <c r="CX7" i="5" a="1"/>
  <c r="CX7" i="5" s="1"/>
  <c r="AV350" i="5" a="1"/>
  <c r="AV350" i="5" s="1"/>
  <c r="AV356" i="5" a="1"/>
  <c r="AV356" i="5" s="1"/>
  <c r="AV353" i="5" a="1"/>
  <c r="AV353" i="5" s="1"/>
  <c r="AV352" i="5" a="1"/>
  <c r="AV352" i="5" s="1"/>
  <c r="AQ1" i="6"/>
  <c r="AV357" i="5" a="1"/>
  <c r="AV357" i="5" s="1"/>
  <c r="AV351" i="5" a="1"/>
  <c r="AV351" i="5" s="1"/>
  <c r="AV355" i="5" a="1"/>
  <c r="AV355" i="5" s="1"/>
  <c r="AV354" i="5" a="1"/>
  <c r="AV354" i="5" s="1"/>
  <c r="AV358" i="5" a="1"/>
  <c r="AV358" i="5" s="1"/>
  <c r="AV343" i="5" a="1"/>
  <c r="AV343" i="5" s="1"/>
  <c r="AQ91" i="6" s="1"/>
  <c r="AV346" i="5" a="1"/>
  <c r="AV346" i="5" s="1"/>
  <c r="AV342" i="5" a="1"/>
  <c r="AV342" i="5" s="1"/>
  <c r="AV348" i="5" a="1"/>
  <c r="AV348" i="5" s="1"/>
  <c r="AV344" i="5" a="1"/>
  <c r="AV344" i="5" s="1"/>
  <c r="AV345" i="5" a="1"/>
  <c r="AV345" i="5" s="1"/>
  <c r="AV349" i="5" a="1"/>
  <c r="AV349" i="5" s="1"/>
  <c r="AV347" i="5" a="1"/>
  <c r="AV347" i="5" s="1"/>
  <c r="AV341" i="5" a="1"/>
  <c r="AV341" i="5" s="1"/>
  <c r="AV335" i="5" a="1"/>
  <c r="AV335" i="5" s="1"/>
  <c r="AV333" i="5" a="1"/>
  <c r="AV333" i="5" s="1"/>
  <c r="AV340" i="5" a="1"/>
  <c r="AV340" i="5" s="1"/>
  <c r="AV337" i="5" a="1"/>
  <c r="AV337" i="5" s="1"/>
  <c r="AV330" i="5" a="1"/>
  <c r="AV330" i="5" s="1"/>
  <c r="AV339" i="5" a="1"/>
  <c r="AV339" i="5" s="1"/>
  <c r="AV334" i="5" a="1"/>
  <c r="AV334" i="5" s="1"/>
  <c r="AV332" i="5" a="1"/>
  <c r="AV332" i="5" s="1"/>
  <c r="AV331" i="5" a="1"/>
  <c r="AV331" i="5" s="1"/>
  <c r="AV336" i="5" a="1"/>
  <c r="AV336" i="5" s="1"/>
  <c r="AV338" i="5" a="1"/>
  <c r="AV338" i="5" s="1"/>
  <c r="AV325" i="5" a="1"/>
  <c r="AV325" i="5" s="1"/>
  <c r="AV323" i="5" a="1"/>
  <c r="AV323" i="5" s="1"/>
  <c r="AV314" i="5" a="1"/>
  <c r="AV314" i="5" s="1"/>
  <c r="AV328" i="5" a="1"/>
  <c r="AV328" i="5" s="1"/>
  <c r="AV321" i="5" a="1"/>
  <c r="AV321" i="5" s="1"/>
  <c r="AV319" i="5" a="1"/>
  <c r="AV319" i="5" s="1"/>
  <c r="AV317" i="5" a="1"/>
  <c r="AV317" i="5" s="1"/>
  <c r="AV326" i="5" a="1"/>
  <c r="AV326" i="5" s="1"/>
  <c r="AV315" i="5" a="1"/>
  <c r="AV315" i="5" s="1"/>
  <c r="AV311" i="5" a="1"/>
  <c r="AV311" i="5" s="1"/>
  <c r="AV329" i="5" a="1"/>
  <c r="AV329" i="5" s="1"/>
  <c r="AV324" i="5" a="1"/>
  <c r="AV324" i="5" s="1"/>
  <c r="AV322" i="5" a="1"/>
  <c r="AV322" i="5" s="1"/>
  <c r="AV320" i="5" a="1"/>
  <c r="AV320" i="5" s="1"/>
  <c r="AV312" i="5" a="1"/>
  <c r="AV312" i="5" s="1"/>
  <c r="AV318" i="5" a="1"/>
  <c r="AV318" i="5" s="1"/>
  <c r="AV316" i="5" a="1"/>
  <c r="AV316" i="5" s="1"/>
  <c r="AV313" i="5" a="1"/>
  <c r="AV313" i="5" s="1"/>
  <c r="AV327" i="5" a="1"/>
  <c r="AV327" i="5" s="1"/>
  <c r="AQ87" i="6" s="1"/>
  <c r="AV310" i="5" a="1"/>
  <c r="AV310" i="5" s="1"/>
  <c r="AV299" i="5" a="1"/>
  <c r="AV299" i="5" s="1"/>
  <c r="AQ80" i="6" s="1"/>
  <c r="AV304" i="5" a="1"/>
  <c r="AV304" i="5" s="1"/>
  <c r="AV301" i="5" a="1"/>
  <c r="AV301" i="5" s="1"/>
  <c r="AV308" i="5" a="1"/>
  <c r="AV308" i="5" s="1"/>
  <c r="AV303" i="5" a="1"/>
  <c r="AV303" i="5" s="1"/>
  <c r="AV296" i="5" a="1"/>
  <c r="AV296" i="5" s="1"/>
  <c r="AV300" i="5" a="1"/>
  <c r="AV300" i="5" s="1"/>
  <c r="AV298" i="5" a="1"/>
  <c r="AV298" i="5" s="1"/>
  <c r="AV306" i="5" a="1"/>
  <c r="AV306" i="5" s="1"/>
  <c r="AV297" i="5" a="1"/>
  <c r="AV297" i="5" s="1"/>
  <c r="AV295" i="5" a="1"/>
  <c r="AV295" i="5" s="1"/>
  <c r="AQ79" i="6" s="1"/>
  <c r="AV292" i="5" a="1"/>
  <c r="AV292" i="5" s="1"/>
  <c r="AV305" i="5" a="1"/>
  <c r="AV305" i="5" s="1"/>
  <c r="AV302" i="5" a="1"/>
  <c r="AV302" i="5" s="1"/>
  <c r="AV294" i="5" a="1"/>
  <c r="AV294" i="5" s="1"/>
  <c r="AV309" i="5" a="1"/>
  <c r="AV309" i="5" s="1"/>
  <c r="AV307" i="5" a="1"/>
  <c r="AV307" i="5" s="1"/>
  <c r="AQ82" i="6" s="1"/>
  <c r="AV293" i="5" a="1"/>
  <c r="AV293" i="5" s="1"/>
  <c r="AV286" i="5" a="1"/>
  <c r="AV286" i="5" s="1"/>
  <c r="AV277" i="5" a="1"/>
  <c r="AV277" i="5" s="1"/>
  <c r="AV290" i="5" a="1"/>
  <c r="AV290" i="5" s="1"/>
  <c r="AV289" i="5" a="1"/>
  <c r="AV289" i="5" s="1"/>
  <c r="AV287" i="5" a="1"/>
  <c r="AV287" i="5" s="1"/>
  <c r="AV283" i="5" a="1"/>
  <c r="AV283" i="5" s="1"/>
  <c r="AV291" i="5" a="1"/>
  <c r="AV291" i="5" s="1"/>
  <c r="AQ78" i="6" s="1"/>
  <c r="AV288" i="5" a="1"/>
  <c r="AV288" i="5" s="1"/>
  <c r="AV285" i="5" a="1"/>
  <c r="AV285" i="5" s="1"/>
  <c r="AV279" i="5" a="1"/>
  <c r="AV279" i="5" s="1"/>
  <c r="AV276" i="5" a="1"/>
  <c r="AV276" i="5" s="1"/>
  <c r="AV273" i="5" a="1"/>
  <c r="AV273" i="5" s="1"/>
  <c r="AV284" i="5" a="1"/>
  <c r="AV284" i="5" s="1"/>
  <c r="AV282" i="5" a="1"/>
  <c r="AV282" i="5" s="1"/>
  <c r="AV278" i="5" a="1"/>
  <c r="AV278" i="5" s="1"/>
  <c r="AV281" i="5" a="1"/>
  <c r="AV281" i="5" s="1"/>
  <c r="AV275" i="5" a="1"/>
  <c r="AV275" i="5" s="1"/>
  <c r="AV272" i="5" a="1"/>
  <c r="AV272" i="5" s="1"/>
  <c r="AV280" i="5" a="1"/>
  <c r="AV280" i="5" s="1"/>
  <c r="AV274" i="5" a="1"/>
  <c r="AV274" i="5" s="1"/>
  <c r="AV271" i="5" a="1"/>
  <c r="AV271" i="5" s="1"/>
  <c r="AQ73" i="6" s="1"/>
  <c r="AV268" i="5" a="1"/>
  <c r="AV268" i="5" s="1"/>
  <c r="AV258" i="5" a="1"/>
  <c r="AV258" i="5" s="1"/>
  <c r="AV264" i="5" a="1"/>
  <c r="AV264" i="5" s="1"/>
  <c r="AV260" i="5" a="1"/>
  <c r="AV260" i="5" s="1"/>
  <c r="AV255" i="5" a="1"/>
  <c r="AV255" i="5" s="1"/>
  <c r="AV257" i="5" a="1"/>
  <c r="AV257" i="5" s="1"/>
  <c r="AV254" i="5" a="1"/>
  <c r="AV254" i="5" s="1"/>
  <c r="AV270" i="5" a="1"/>
  <c r="AV270" i="5" s="1"/>
  <c r="AV266" i="5" a="1"/>
  <c r="AV266" i="5" s="1"/>
  <c r="AV267" i="5" a="1"/>
  <c r="AV267" i="5" s="1"/>
  <c r="AQ72" i="6" s="1"/>
  <c r="AV263" i="5" a="1"/>
  <c r="AV263" i="5" s="1"/>
  <c r="AV262" i="5" a="1"/>
  <c r="AV262" i="5" s="1"/>
  <c r="AV259" i="5" a="1"/>
  <c r="AV259" i="5" s="1"/>
  <c r="AV269" i="5" a="1"/>
  <c r="AV269" i="5" s="1"/>
  <c r="AV265" i="5" a="1"/>
  <c r="AV265" i="5" s="1"/>
  <c r="AV261" i="5" a="1"/>
  <c r="AV261" i="5" s="1"/>
  <c r="AV243" i="5" a="1"/>
  <c r="AV243" i="5" s="1"/>
  <c r="AV242" i="5" a="1"/>
  <c r="AV242" i="5" s="1"/>
  <c r="AV237" i="5" a="1"/>
  <c r="AV237" i="5" s="1"/>
  <c r="AV250" i="5" a="1"/>
  <c r="AV250" i="5" s="1"/>
  <c r="AV236" i="5" a="1"/>
  <c r="AV236" i="5" s="1"/>
  <c r="AV256" i="5" a="1"/>
  <c r="AV256" i="5" s="1"/>
  <c r="AV253" i="5" a="1"/>
  <c r="AV253" i="5" s="1"/>
  <c r="AV244" i="5" a="1"/>
  <c r="AV244" i="5" s="1"/>
  <c r="AV241" i="5" a="1"/>
  <c r="AV241" i="5" s="1"/>
  <c r="AV235" i="5" a="1"/>
  <c r="AV235" i="5" s="1"/>
  <c r="AQ64" i="6" s="1"/>
  <c r="AV248" i="5" a="1"/>
  <c r="AV248" i="5" s="1"/>
  <c r="AV247" i="5" a="1"/>
  <c r="AV247" i="5" s="1"/>
  <c r="AQ67" i="6" s="1"/>
  <c r="AV240" i="5" a="1"/>
  <c r="AV240" i="5" s="1"/>
  <c r="AV234" i="5" a="1"/>
  <c r="AV234" i="5" s="1"/>
  <c r="AV246" i="5" a="1"/>
  <c r="AV246" i="5" s="1"/>
  <c r="AV245" i="5" a="1"/>
  <c r="AV245" i="5" s="1"/>
  <c r="AV252" i="5" a="1"/>
  <c r="AV252" i="5" s="1"/>
  <c r="AV239" i="5" a="1"/>
  <c r="AV239" i="5" s="1"/>
  <c r="AQ65" i="6" s="1"/>
  <c r="AV238" i="5" a="1"/>
  <c r="AV238" i="5" s="1"/>
  <c r="AV251" i="5" a="1"/>
  <c r="AV251" i="5" s="1"/>
  <c r="AQ68" i="6" s="1"/>
  <c r="AV249" i="5" a="1"/>
  <c r="AV249" i="5" s="1"/>
  <c r="AV233" i="5" a="1"/>
  <c r="AV233" i="5" s="1"/>
  <c r="AV223" i="5" a="1"/>
  <c r="AV223" i="5" s="1"/>
  <c r="AV215" i="5" a="1"/>
  <c r="AV215" i="5" s="1"/>
  <c r="AV227" i="5" a="1"/>
  <c r="AV227" i="5" s="1"/>
  <c r="AV214" i="5" a="1"/>
  <c r="AV214" i="5" s="1"/>
  <c r="AV222" i="5" a="1"/>
  <c r="AV222" i="5" s="1"/>
  <c r="AV220" i="5" a="1"/>
  <c r="AV220" i="5" s="1"/>
  <c r="AV219" i="5" a="1"/>
  <c r="AV219" i="5" s="1"/>
  <c r="AV229" i="5" a="1"/>
  <c r="AV229" i="5" s="1"/>
  <c r="AV213" i="5" a="1"/>
  <c r="AV213" i="5" s="1"/>
  <c r="AV226" i="5" a="1"/>
  <c r="AV226" i="5" s="1"/>
  <c r="AV221" i="5" a="1"/>
  <c r="AV221" i="5" s="1"/>
  <c r="AV212" i="5" a="1"/>
  <c r="AV212" i="5" s="1"/>
  <c r="AV232" i="5" a="1"/>
  <c r="AV232" i="5" s="1"/>
  <c r="AV225" i="5" a="1"/>
  <c r="AV225" i="5" s="1"/>
  <c r="AV217" i="5" a="1"/>
  <c r="AV217" i="5" s="1"/>
  <c r="AV216" i="5" a="1"/>
  <c r="AV216" i="5" s="1"/>
  <c r="AV211" i="5" a="1"/>
  <c r="AV211" i="5" s="1"/>
  <c r="AV231" i="5" a="1"/>
  <c r="AV231" i="5" s="1"/>
  <c r="AV230" i="5" a="1"/>
  <c r="AV230" i="5" s="1"/>
  <c r="AV228" i="5" a="1"/>
  <c r="AV228" i="5" s="1"/>
  <c r="AV224" i="5" a="1"/>
  <c r="AV224" i="5" s="1"/>
  <c r="AV218" i="5" a="1"/>
  <c r="AV218" i="5" s="1"/>
  <c r="AV204" i="5" a="1"/>
  <c r="AV204" i="5" s="1"/>
  <c r="AV199" i="5" a="1"/>
  <c r="AV199" i="5" s="1"/>
  <c r="AQ55" i="6" s="1"/>
  <c r="AV196" i="5" a="1"/>
  <c r="AV196" i="5" s="1"/>
  <c r="AV186" i="5" a="1"/>
  <c r="AV186" i="5" s="1"/>
  <c r="AV178" i="5" a="1"/>
  <c r="AV178" i="5" s="1"/>
  <c r="AV176" i="5" a="1"/>
  <c r="AV176" i="5" s="1"/>
  <c r="AV207" i="5" a="1"/>
  <c r="AV207" i="5" s="1"/>
  <c r="AV191" i="5" a="1"/>
  <c r="AV191" i="5" s="1"/>
  <c r="AV187" i="5" a="1"/>
  <c r="AV187" i="5" s="1"/>
  <c r="AV179" i="5" a="1"/>
  <c r="AV179" i="5" s="1"/>
  <c r="AV171" i="5" a="1"/>
  <c r="AV171" i="5" s="1"/>
  <c r="AV203" i="5" a="1"/>
  <c r="AV203" i="5" s="1"/>
  <c r="AQ56" i="6" s="1"/>
  <c r="AV198" i="5" a="1"/>
  <c r="AV198" i="5" s="1"/>
  <c r="AV197" i="5" a="1"/>
  <c r="AV197" i="5" s="1"/>
  <c r="AV193" i="5" a="1"/>
  <c r="AV193" i="5" s="1"/>
  <c r="AV192" i="5" a="1"/>
  <c r="AV192" i="5" s="1"/>
  <c r="AV183" i="5" a="1"/>
  <c r="AV183" i="5" s="1"/>
  <c r="AV180" i="5" a="1"/>
  <c r="AV180" i="5" s="1"/>
  <c r="AV175" i="5" a="1"/>
  <c r="AV175" i="5" s="1"/>
  <c r="AV173" i="5" a="1"/>
  <c r="AV173" i="5" s="1"/>
  <c r="AV210" i="5" a="1"/>
  <c r="AV210" i="5" s="1"/>
  <c r="AV209" i="5" a="1"/>
  <c r="AV209" i="5" s="1"/>
  <c r="AV202" i="5" a="1"/>
  <c r="AV202" i="5" s="1"/>
  <c r="AV188" i="5" a="1"/>
  <c r="AV188" i="5" s="1"/>
  <c r="AV184" i="5" a="1"/>
  <c r="AV184" i="5" s="1"/>
  <c r="AV208" i="5" a="1"/>
  <c r="AV208" i="5" s="1"/>
  <c r="AV206" i="5" a="1"/>
  <c r="AV206" i="5" s="1"/>
  <c r="AV194" i="5" a="1"/>
  <c r="AV194" i="5" s="1"/>
  <c r="AV189" i="5" a="1"/>
  <c r="AV189" i="5" s="1"/>
  <c r="AV181" i="5" a="1"/>
  <c r="AV181" i="5" s="1"/>
  <c r="AV205" i="5" a="1"/>
  <c r="AV205" i="5" s="1"/>
  <c r="AV201" i="5" a="1"/>
  <c r="AV201" i="5" s="1"/>
  <c r="AV190" i="5" a="1"/>
  <c r="AV190" i="5" s="1"/>
  <c r="AV185" i="5" a="1"/>
  <c r="AV185" i="5" s="1"/>
  <c r="AV182" i="5" a="1"/>
  <c r="AV182" i="5" s="1"/>
  <c r="AV177" i="5" a="1"/>
  <c r="AV177" i="5" s="1"/>
  <c r="AV174" i="5" a="1"/>
  <c r="AV174" i="5" s="1"/>
  <c r="AV172" i="5" a="1"/>
  <c r="AV172" i="5" s="1"/>
  <c r="AV200" i="5" a="1"/>
  <c r="AV200" i="5" s="1"/>
  <c r="AV195" i="5" a="1"/>
  <c r="AV195" i="5" s="1"/>
  <c r="AV169" i="5" a="1"/>
  <c r="AV169" i="5" s="1"/>
  <c r="AV159" i="5" a="1"/>
  <c r="AV159" i="5" s="1"/>
  <c r="AQ45" i="6" s="1"/>
  <c r="AV140" i="5" a="1"/>
  <c r="AV140" i="5" s="1"/>
  <c r="AV129" i="5" a="1"/>
  <c r="AV129" i="5" s="1"/>
  <c r="AV139" i="5" a="1"/>
  <c r="AV139" i="5" s="1"/>
  <c r="AV132" i="5" a="1"/>
  <c r="AV132" i="5" s="1"/>
  <c r="AV156" i="5" a="1"/>
  <c r="AV156" i="5" s="1"/>
  <c r="AV155" i="5" a="1"/>
  <c r="AV155" i="5" s="1"/>
  <c r="AV144" i="5" a="1"/>
  <c r="AV144" i="5" s="1"/>
  <c r="AV127" i="5" a="1"/>
  <c r="AV127" i="5" s="1"/>
  <c r="AQ37" i="6" s="1"/>
  <c r="AV152" i="5" a="1"/>
  <c r="AV152" i="5" s="1"/>
  <c r="AV143" i="5" a="1"/>
  <c r="AV143" i="5" s="1"/>
  <c r="AV130" i="5" a="1"/>
  <c r="AV130" i="5" s="1"/>
  <c r="AV157" i="5" a="1"/>
  <c r="AV157" i="5" s="1"/>
  <c r="AV151" i="5" a="1"/>
  <c r="AV151" i="5" s="1"/>
  <c r="AV150" i="5" a="1"/>
  <c r="AV150" i="5" s="1"/>
  <c r="AV138" i="5" a="1"/>
  <c r="AV138" i="5" s="1"/>
  <c r="AV168" i="5" a="1"/>
  <c r="AV168" i="5" s="1"/>
  <c r="AV153" i="5" a="1"/>
  <c r="AV153" i="5" s="1"/>
  <c r="AV149" i="5" a="1"/>
  <c r="AV149" i="5" s="1"/>
  <c r="AV148" i="5" a="1"/>
  <c r="AV148" i="5" s="1"/>
  <c r="AV147" i="5" a="1"/>
  <c r="AV147" i="5" s="1"/>
  <c r="AQ42" i="6" s="1"/>
  <c r="AV142" i="5" a="1"/>
  <c r="AV142" i="5" s="1"/>
  <c r="AV128" i="5" a="1"/>
  <c r="AV128" i="5" s="1"/>
  <c r="AV170" i="5" a="1"/>
  <c r="AV170" i="5" s="1"/>
  <c r="AV167" i="5" a="1"/>
  <c r="AV167" i="5" s="1"/>
  <c r="AQ47" i="6" s="1"/>
  <c r="AV166" i="5" a="1"/>
  <c r="AV166" i="5" s="1"/>
  <c r="AV165" i="5" a="1"/>
  <c r="AV165" i="5" s="1"/>
  <c r="AV164" i="5" a="1"/>
  <c r="AV164" i="5" s="1"/>
  <c r="AV163" i="5" a="1"/>
  <c r="AV163" i="5" s="1"/>
  <c r="AQ46" i="6" s="1"/>
  <c r="AV162" i="5" a="1"/>
  <c r="AV162" i="5" s="1"/>
  <c r="AV160" i="5" a="1"/>
  <c r="AV160" i="5" s="1"/>
  <c r="AV146" i="5" a="1"/>
  <c r="AV146" i="5" s="1"/>
  <c r="AV145" i="5" a="1"/>
  <c r="AV145" i="5" s="1"/>
  <c r="AV137" i="5" a="1"/>
  <c r="AV137" i="5" s="1"/>
  <c r="AV131" i="5" a="1"/>
  <c r="AV131" i="5" s="1"/>
  <c r="AV161" i="5" a="1"/>
  <c r="AV161" i="5" s="1"/>
  <c r="AV158" i="5" a="1"/>
  <c r="AV158" i="5" s="1"/>
  <c r="AV154" i="5" a="1"/>
  <c r="AV154" i="5" s="1"/>
  <c r="AV141" i="5" a="1"/>
  <c r="AV141" i="5" s="1"/>
  <c r="AV136" i="5" a="1"/>
  <c r="AV136" i="5" s="1"/>
  <c r="AV135" i="5" a="1"/>
  <c r="AV135" i="5" s="1"/>
  <c r="AQ39" i="6" s="1"/>
  <c r="AV134" i="5" a="1"/>
  <c r="AV134" i="5" s="1"/>
  <c r="AV133" i="5" a="1"/>
  <c r="AV133" i="5" s="1"/>
  <c r="AV126" i="5" a="1"/>
  <c r="AV126" i="5" s="1"/>
  <c r="AV120" i="5" a="1"/>
  <c r="AV120" i="5" s="1"/>
  <c r="AV108" i="5" a="1"/>
  <c r="AV108" i="5" s="1"/>
  <c r="AV104" i="5" a="1"/>
  <c r="AV104" i="5" s="1"/>
  <c r="AV96" i="5" a="1"/>
  <c r="AV96" i="5" s="1"/>
  <c r="AV93" i="5" a="1"/>
  <c r="AV93" i="5" s="1"/>
  <c r="AV90" i="5" a="1"/>
  <c r="AV90" i="5" s="1"/>
  <c r="AV87" i="5" a="1"/>
  <c r="AV87" i="5" s="1"/>
  <c r="AQ27" i="6" s="1"/>
  <c r="AV112" i="5" a="1"/>
  <c r="AV112" i="5" s="1"/>
  <c r="AV107" i="5" a="1"/>
  <c r="AV107" i="5" s="1"/>
  <c r="AQ32" i="6" s="1"/>
  <c r="AV98" i="5" a="1"/>
  <c r="AV98" i="5" s="1"/>
  <c r="AV95" i="5" a="1"/>
  <c r="AV95" i="5" s="1"/>
  <c r="AV84" i="5" a="1"/>
  <c r="AV84" i="5" s="1"/>
  <c r="AV118" i="5" a="1"/>
  <c r="AV118" i="5" s="1"/>
  <c r="AV103" i="5" a="1"/>
  <c r="AV103" i="5" s="1"/>
  <c r="AV99" i="5" a="1"/>
  <c r="AV99" i="5" s="1"/>
  <c r="AV92" i="5" a="1"/>
  <c r="AV92" i="5" s="1"/>
  <c r="AV116" i="5" a="1"/>
  <c r="AV116" i="5" s="1"/>
  <c r="AV111" i="5" a="1"/>
  <c r="AV111" i="5" s="1"/>
  <c r="AV89" i="5" a="1"/>
  <c r="AV89" i="5" s="1"/>
  <c r="AV123" i="5" a="1"/>
  <c r="AV123" i="5" s="1"/>
  <c r="AV115" i="5" a="1"/>
  <c r="AV115" i="5" s="1"/>
  <c r="AV110" i="5" a="1"/>
  <c r="AV110" i="5" s="1"/>
  <c r="AV101" i="5" a="1"/>
  <c r="AV101" i="5" s="1"/>
  <c r="AV100" i="5" a="1"/>
  <c r="AV100" i="5" s="1"/>
  <c r="AV97" i="5" a="1"/>
  <c r="AV97" i="5" s="1"/>
  <c r="AV86" i="5" a="1"/>
  <c r="AV86" i="5" s="1"/>
  <c r="AV83" i="5" a="1"/>
  <c r="AV83" i="5" s="1"/>
  <c r="AV125" i="5" a="1"/>
  <c r="AV125" i="5" s="1"/>
  <c r="AV124" i="5" a="1"/>
  <c r="AV124" i="5" s="1"/>
  <c r="AV94" i="5" a="1"/>
  <c r="AV94" i="5" s="1"/>
  <c r="AV122" i="5" a="1"/>
  <c r="AV122" i="5" s="1"/>
  <c r="AV119" i="5" a="1"/>
  <c r="AV119" i="5" s="1"/>
  <c r="AV114" i="5" a="1"/>
  <c r="AV114" i="5" s="1"/>
  <c r="AV109" i="5" a="1"/>
  <c r="AV109" i="5" s="1"/>
  <c r="AV105" i="5" a="1"/>
  <c r="AV105" i="5" s="1"/>
  <c r="AV91" i="5" a="1"/>
  <c r="AV91" i="5" s="1"/>
  <c r="AV85" i="5" a="1"/>
  <c r="AV85" i="5" s="1"/>
  <c r="AV121" i="5" a="1"/>
  <c r="AV121" i="5" s="1"/>
  <c r="AV117" i="5" a="1"/>
  <c r="AV117" i="5" s="1"/>
  <c r="AV113" i="5" a="1"/>
  <c r="AV113" i="5" s="1"/>
  <c r="AV106" i="5" a="1"/>
  <c r="AV106" i="5" s="1"/>
  <c r="AV102" i="5" a="1"/>
  <c r="AV102" i="5" s="1"/>
  <c r="AV88" i="5" a="1"/>
  <c r="AV88" i="5" s="1"/>
  <c r="AV82" i="5" a="1"/>
  <c r="AV82" i="5" s="1"/>
  <c r="AV75" i="5" a="1"/>
  <c r="AV75" i="5" s="1"/>
  <c r="AQ24" i="6" s="1"/>
  <c r="AV67" i="5" a="1"/>
  <c r="AV67" i="5" s="1"/>
  <c r="AV59" i="5" a="1"/>
  <c r="AV59" i="5" s="1"/>
  <c r="AV56" i="5" a="1"/>
  <c r="AV56" i="5" s="1"/>
  <c r="AV53" i="5" a="1"/>
  <c r="AV53" i="5" s="1"/>
  <c r="AV81" i="5" a="1"/>
  <c r="AV81" i="5" s="1"/>
  <c r="AV80" i="5" a="1"/>
  <c r="AV80" i="5" s="1"/>
  <c r="AV70" i="5" a="1"/>
  <c r="AV70" i="5" s="1"/>
  <c r="AV62" i="5" a="1"/>
  <c r="AV62" i="5" s="1"/>
  <c r="AV77" i="5" a="1"/>
  <c r="AV77" i="5" s="1"/>
  <c r="AV73" i="5" a="1"/>
  <c r="AV73" i="5" s="1"/>
  <c r="AV65" i="5" a="1"/>
  <c r="AV65" i="5" s="1"/>
  <c r="AV58" i="5" a="1"/>
  <c r="AV58" i="5" s="1"/>
  <c r="AV79" i="5" a="1"/>
  <c r="AV79" i="5" s="1"/>
  <c r="AV76" i="5" a="1"/>
  <c r="AV76" i="5" s="1"/>
  <c r="AV68" i="5" a="1"/>
  <c r="AV68" i="5" s="1"/>
  <c r="AV60" i="5" a="1"/>
  <c r="AV60" i="5" s="1"/>
  <c r="AV71" i="5" a="1"/>
  <c r="AV71" i="5" s="1"/>
  <c r="AV63" i="5" a="1"/>
  <c r="AV63" i="5" s="1"/>
  <c r="AQ21" i="6" s="1"/>
  <c r="AV55" i="5" a="1"/>
  <c r="AV55" i="5" s="1"/>
  <c r="AV74" i="5" a="1"/>
  <c r="AV74" i="5" s="1"/>
  <c r="AV66" i="5" a="1"/>
  <c r="AV66" i="5" s="1"/>
  <c r="AV45" i="5" a="1"/>
  <c r="AV45" i="5" s="1"/>
  <c r="AV78" i="5" a="1"/>
  <c r="AV78" i="5" s="1"/>
  <c r="AV69" i="5" a="1"/>
  <c r="AV69" i="5" s="1"/>
  <c r="AV61" i="5" a="1"/>
  <c r="AV61" i="5" s="1"/>
  <c r="AV57" i="5" a="1"/>
  <c r="AV57" i="5" s="1"/>
  <c r="AV54" i="5" a="1"/>
  <c r="AV54" i="5" s="1"/>
  <c r="AV72" i="5" a="1"/>
  <c r="AV72" i="5" s="1"/>
  <c r="AV64" i="5" a="1"/>
  <c r="AV64" i="5" s="1"/>
  <c r="AV43" i="5" a="1"/>
  <c r="AV43" i="5" s="1"/>
  <c r="AV41" i="5" a="1"/>
  <c r="AV41" i="5" s="1"/>
  <c r="AV33" i="5" a="1"/>
  <c r="AV33" i="5" s="1"/>
  <c r="AV25" i="5" a="1"/>
  <c r="AV25" i="5" s="1"/>
  <c r="AV22" i="5" a="1"/>
  <c r="AV22" i="5" s="1"/>
  <c r="AV9" i="5" a="1"/>
  <c r="AV9" i="5" s="1"/>
  <c r="AV7" i="5" a="1"/>
  <c r="AV7" i="5" s="1"/>
  <c r="AQ7" i="6" s="1"/>
  <c r="AV6" i="5" a="1"/>
  <c r="AV6" i="5" s="1"/>
  <c r="AQ6" i="6" s="1"/>
  <c r="AV48" i="5" a="1"/>
  <c r="AV48" i="5" s="1"/>
  <c r="AV46" i="5" a="1"/>
  <c r="AV46" i="5" s="1"/>
  <c r="AV36" i="5" a="1"/>
  <c r="AV36" i="5" s="1"/>
  <c r="AV28" i="5" a="1"/>
  <c r="AV28" i="5" s="1"/>
  <c r="AV17" i="5" a="1"/>
  <c r="AV17" i="5" s="1"/>
  <c r="AV14" i="5" a="1"/>
  <c r="AV14" i="5" s="1"/>
  <c r="AV51" i="5" a="1"/>
  <c r="AV51" i="5" s="1"/>
  <c r="AQ18" i="6" s="1"/>
  <c r="AV39" i="5" a="1"/>
  <c r="AV39" i="5" s="1"/>
  <c r="AV31" i="5" a="1"/>
  <c r="AV31" i="5" s="1"/>
  <c r="AV18" i="5" a="1"/>
  <c r="AV18" i="5" s="1"/>
  <c r="AV11" i="5" a="1"/>
  <c r="AV11" i="5" s="1"/>
  <c r="AV34" i="5" a="1"/>
  <c r="AV34" i="5" s="1"/>
  <c r="AV26" i="5" a="1"/>
  <c r="AV26" i="5" s="1"/>
  <c r="AV21" i="5" a="1"/>
  <c r="AV21" i="5" s="1"/>
  <c r="AV49" i="5" a="1"/>
  <c r="AV49" i="5" s="1"/>
  <c r="AV42" i="5" a="1"/>
  <c r="AV42" i="5" s="1"/>
  <c r="AV37" i="5" a="1"/>
  <c r="AV37" i="5" s="1"/>
  <c r="AV29" i="5" a="1"/>
  <c r="AV29" i="5" s="1"/>
  <c r="AV23" i="5" a="1"/>
  <c r="AV23" i="5" s="1"/>
  <c r="AQ11" i="6" s="1"/>
  <c r="AV19" i="5" a="1"/>
  <c r="AV19" i="5" s="1"/>
  <c r="AV16" i="5" a="1"/>
  <c r="AV16" i="5" s="1"/>
  <c r="AV52" i="5" a="1"/>
  <c r="AV52" i="5" s="1"/>
  <c r="AV44" i="5" a="1"/>
  <c r="AV44" i="5" s="1"/>
  <c r="AV40" i="5" a="1"/>
  <c r="AV40" i="5" s="1"/>
  <c r="AV32" i="5" a="1"/>
  <c r="AV32" i="5" s="1"/>
  <c r="AV24" i="5" a="1"/>
  <c r="AV24" i="5" s="1"/>
  <c r="AV13" i="5" a="1"/>
  <c r="AV13" i="5" s="1"/>
  <c r="AV10" i="5" a="1"/>
  <c r="AV10" i="5" s="1"/>
  <c r="AV47" i="5" a="1"/>
  <c r="AV47" i="5" s="1"/>
  <c r="AV35" i="5" a="1"/>
  <c r="AV35" i="5" s="1"/>
  <c r="AV27" i="5" a="1"/>
  <c r="AV27" i="5" s="1"/>
  <c r="AQ12" i="6" s="1"/>
  <c r="AV20" i="5" a="1"/>
  <c r="AV20" i="5" s="1"/>
  <c r="AV15" i="5" a="1"/>
  <c r="AV15" i="5" s="1"/>
  <c r="AV50" i="5" a="1"/>
  <c r="AV50" i="5" s="1"/>
  <c r="AV38" i="5" a="1"/>
  <c r="AV38" i="5" s="1"/>
  <c r="AV30" i="5" a="1"/>
  <c r="AV30" i="5" s="1"/>
  <c r="AV12" i="5" a="1"/>
  <c r="AV12" i="5" s="1"/>
  <c r="AV8" i="5" a="1"/>
  <c r="AV8" i="5" s="1"/>
  <c r="BQ352" i="5" a="1"/>
  <c r="BQ352" i="5" s="1"/>
  <c r="BQ355" i="5" a="1"/>
  <c r="BQ355" i="5" s="1"/>
  <c r="BQ353" i="5" a="1"/>
  <c r="BQ353" i="5" s="1"/>
  <c r="BQ351" i="5" a="1"/>
  <c r="BQ351" i="5" s="1"/>
  <c r="BQ358" i="5" a="1"/>
  <c r="BQ358" i="5" s="1"/>
  <c r="BQ354" i="5" a="1"/>
  <c r="BQ354" i="5" s="1"/>
  <c r="BQ356" i="5" a="1"/>
  <c r="BQ356" i="5" s="1"/>
  <c r="BQ350" i="5" a="1"/>
  <c r="BQ350" i="5" s="1"/>
  <c r="BL1" i="6"/>
  <c r="BQ357" i="5" a="1"/>
  <c r="BQ357" i="5" s="1"/>
  <c r="BQ349" i="5" a="1"/>
  <c r="BQ349" i="5" s="1"/>
  <c r="BQ347" i="5" a="1"/>
  <c r="BQ347" i="5" s="1"/>
  <c r="BQ341" i="5" a="1"/>
  <c r="BQ341" i="5" s="1"/>
  <c r="BQ346" i="5" a="1"/>
  <c r="BQ346" i="5" s="1"/>
  <c r="BQ343" i="5" a="1"/>
  <c r="BQ343" i="5" s="1"/>
  <c r="BQ348" i="5" a="1"/>
  <c r="BQ348" i="5" s="1"/>
  <c r="BQ344" i="5" a="1"/>
  <c r="BQ344" i="5" s="1"/>
  <c r="BQ342" i="5" a="1"/>
  <c r="BQ342" i="5" s="1"/>
  <c r="BQ345" i="5" a="1"/>
  <c r="BQ345" i="5" s="1"/>
  <c r="BQ339" i="5" a="1"/>
  <c r="BQ339" i="5" s="1"/>
  <c r="BQ336" i="5" a="1"/>
  <c r="BQ336" i="5" s="1"/>
  <c r="BQ330" i="5" a="1"/>
  <c r="BQ330" i="5" s="1"/>
  <c r="BQ329" i="5" a="1"/>
  <c r="BQ329" i="5" s="1"/>
  <c r="BQ335" i="5" a="1"/>
  <c r="BQ335" i="5" s="1"/>
  <c r="BQ332" i="5" a="1"/>
  <c r="BQ332" i="5" s="1"/>
  <c r="BQ331" i="5" a="1"/>
  <c r="BQ331" i="5" s="1"/>
  <c r="BQ338" i="5" a="1"/>
  <c r="BQ338" i="5" s="1"/>
  <c r="BQ334" i="5" a="1"/>
  <c r="BQ334" i="5" s="1"/>
  <c r="BQ340" i="5" a="1"/>
  <c r="BQ340" i="5" s="1"/>
  <c r="BQ337" i="5" a="1"/>
  <c r="BQ337" i="5" s="1"/>
  <c r="BQ333" i="5" a="1"/>
  <c r="BQ333" i="5" s="1"/>
  <c r="BQ328" i="5" a="1"/>
  <c r="BQ328" i="5" s="1"/>
  <c r="BQ316" i="5" a="1"/>
  <c r="BQ316" i="5" s="1"/>
  <c r="BQ327" i="5" a="1"/>
  <c r="BQ327" i="5" s="1"/>
  <c r="BQ325" i="5" a="1"/>
  <c r="BQ325" i="5" s="1"/>
  <c r="BQ314" i="5" a="1"/>
  <c r="BQ314" i="5" s="1"/>
  <c r="BQ323" i="5" a="1"/>
  <c r="BQ323" i="5" s="1"/>
  <c r="BL86" i="6" s="1"/>
  <c r="BQ321" i="5" a="1"/>
  <c r="BQ321" i="5" s="1"/>
  <c r="BQ319" i="5" a="1"/>
  <c r="BQ319" i="5" s="1"/>
  <c r="BL85" i="6" s="1"/>
  <c r="BQ326" i="5" a="1"/>
  <c r="BQ326" i="5" s="1"/>
  <c r="BQ317" i="5" a="1"/>
  <c r="BQ317" i="5" s="1"/>
  <c r="BQ315" i="5" a="1"/>
  <c r="BQ315" i="5" s="1"/>
  <c r="BQ324" i="5" a="1"/>
  <c r="BQ324" i="5" s="1"/>
  <c r="BQ322" i="5" a="1"/>
  <c r="BQ322" i="5" s="1"/>
  <c r="BQ312" i="5" a="1"/>
  <c r="BQ312" i="5" s="1"/>
  <c r="BQ320" i="5" a="1"/>
  <c r="BQ320" i="5" s="1"/>
  <c r="BQ318" i="5" a="1"/>
  <c r="BQ318" i="5" s="1"/>
  <c r="BQ313" i="5" a="1"/>
  <c r="BQ313" i="5" s="1"/>
  <c r="BQ310" i="5" a="1"/>
  <c r="BQ310" i="5" s="1"/>
  <c r="BQ307" i="5" a="1"/>
  <c r="BQ307" i="5" s="1"/>
  <c r="BQ293" i="5" a="1"/>
  <c r="BQ293" i="5" s="1"/>
  <c r="BQ305" i="5" a="1"/>
  <c r="BQ305" i="5" s="1"/>
  <c r="BQ302" i="5" a="1"/>
  <c r="BQ302" i="5" s="1"/>
  <c r="BQ299" i="5" a="1"/>
  <c r="BQ299" i="5" s="1"/>
  <c r="BQ304" i="5" a="1"/>
  <c r="BQ304" i="5" s="1"/>
  <c r="BQ296" i="5" a="1"/>
  <c r="BQ296" i="5" s="1"/>
  <c r="BQ292" i="5" a="1"/>
  <c r="BQ292" i="5" s="1"/>
  <c r="BQ301" i="5" a="1"/>
  <c r="BQ301" i="5" s="1"/>
  <c r="BQ295" i="5" a="1"/>
  <c r="BQ295" i="5" s="1"/>
  <c r="BL79" i="6" s="1"/>
  <c r="BQ308" i="5" a="1"/>
  <c r="BQ308" i="5" s="1"/>
  <c r="BQ306" i="5" a="1"/>
  <c r="BQ306" i="5" s="1"/>
  <c r="BQ298" i="5" a="1"/>
  <c r="BQ298" i="5" s="1"/>
  <c r="BQ309" i="5" a="1"/>
  <c r="BQ309" i="5" s="1"/>
  <c r="BQ294" i="5" a="1"/>
  <c r="BQ294" i="5" s="1"/>
  <c r="BQ311" i="5" a="1"/>
  <c r="BQ311" i="5" s="1"/>
  <c r="BL83" i="6" s="1"/>
  <c r="BQ303" i="5" a="1"/>
  <c r="BQ303" i="5" s="1"/>
  <c r="BQ300" i="5" a="1"/>
  <c r="BQ300" i="5" s="1"/>
  <c r="BQ297" i="5" a="1"/>
  <c r="BQ297" i="5" s="1"/>
  <c r="BQ289" i="5" a="1"/>
  <c r="BQ289" i="5" s="1"/>
  <c r="BQ288" i="5" a="1"/>
  <c r="BQ288" i="5" s="1"/>
  <c r="BQ286" i="5" a="1"/>
  <c r="BQ286" i="5" s="1"/>
  <c r="BQ278" i="5" a="1"/>
  <c r="BQ278" i="5" s="1"/>
  <c r="BQ272" i="5" a="1"/>
  <c r="BQ272" i="5" s="1"/>
  <c r="BQ290" i="5" a="1"/>
  <c r="BQ290" i="5" s="1"/>
  <c r="BQ287" i="5" a="1"/>
  <c r="BQ287" i="5" s="1"/>
  <c r="BQ283" i="5" a="1"/>
  <c r="BQ283" i="5" s="1"/>
  <c r="BQ291" i="5" a="1"/>
  <c r="BQ291" i="5" s="1"/>
  <c r="BQ284" i="5" a="1"/>
  <c r="BQ284" i="5" s="1"/>
  <c r="BQ282" i="5" a="1"/>
  <c r="BQ282" i="5" s="1"/>
  <c r="BQ280" i="5" a="1"/>
  <c r="BQ280" i="5" s="1"/>
  <c r="BQ277" i="5" a="1"/>
  <c r="BQ277" i="5" s="1"/>
  <c r="BQ274" i="5" a="1"/>
  <c r="BQ274" i="5" s="1"/>
  <c r="BQ281" i="5" a="1"/>
  <c r="BQ281" i="5" s="1"/>
  <c r="BQ276" i="5" a="1"/>
  <c r="BQ276" i="5" s="1"/>
  <c r="BQ273" i="5" a="1"/>
  <c r="BQ273" i="5" s="1"/>
  <c r="BQ279" i="5" a="1"/>
  <c r="BQ279" i="5" s="1"/>
  <c r="BQ285" i="5" a="1"/>
  <c r="BQ285" i="5" s="1"/>
  <c r="BQ275" i="5" a="1"/>
  <c r="BQ275" i="5" s="1"/>
  <c r="BQ271" i="5" a="1"/>
  <c r="BQ271" i="5" s="1"/>
  <c r="BL73" i="6" s="1"/>
  <c r="BQ259" i="5" a="1"/>
  <c r="BQ259" i="5" s="1"/>
  <c r="BQ269" i="5" a="1"/>
  <c r="BQ269" i="5" s="1"/>
  <c r="BQ266" i="5" a="1"/>
  <c r="BQ266" i="5" s="1"/>
  <c r="BQ265" i="5" a="1"/>
  <c r="BQ265" i="5" s="1"/>
  <c r="BQ262" i="5" a="1"/>
  <c r="BQ262" i="5" s="1"/>
  <c r="BQ261" i="5" a="1"/>
  <c r="BQ261" i="5" s="1"/>
  <c r="BQ258" i="5" a="1"/>
  <c r="BQ258" i="5" s="1"/>
  <c r="BQ253" i="5" a="1"/>
  <c r="BQ253" i="5" s="1"/>
  <c r="BQ268" i="5" a="1"/>
  <c r="BQ268" i="5" s="1"/>
  <c r="BQ264" i="5" a="1"/>
  <c r="BQ264" i="5" s="1"/>
  <c r="BQ255" i="5" a="1"/>
  <c r="BQ255" i="5" s="1"/>
  <c r="BQ260" i="5" a="1"/>
  <c r="BQ260" i="5" s="1"/>
  <c r="BQ270" i="5" a="1"/>
  <c r="BQ270" i="5" s="1"/>
  <c r="BQ257" i="5" a="1"/>
  <c r="BQ257" i="5" s="1"/>
  <c r="BQ254" i="5" a="1"/>
  <c r="BQ254" i="5" s="1"/>
  <c r="BQ267" i="5" a="1"/>
  <c r="BQ267" i="5" s="1"/>
  <c r="BL72" i="6" s="1"/>
  <c r="BQ263" i="5" a="1"/>
  <c r="BQ263" i="5" s="1"/>
  <c r="BQ256" i="5" a="1"/>
  <c r="BQ256" i="5" s="1"/>
  <c r="BQ244" i="5" a="1"/>
  <c r="BQ244" i="5" s="1"/>
  <c r="BQ241" i="5" a="1"/>
  <c r="BQ241" i="5" s="1"/>
  <c r="BQ240" i="5" a="1"/>
  <c r="BQ240" i="5" s="1"/>
  <c r="BQ235" i="5" a="1"/>
  <c r="BQ235" i="5" s="1"/>
  <c r="BQ234" i="5" a="1"/>
  <c r="BQ234" i="5" s="1"/>
  <c r="BQ252" i="5" a="1"/>
  <c r="BQ252" i="5" s="1"/>
  <c r="BQ248" i="5" a="1"/>
  <c r="BQ248" i="5" s="1"/>
  <c r="BQ247" i="5" a="1"/>
  <c r="BQ247" i="5" s="1"/>
  <c r="BQ246" i="5" a="1"/>
  <c r="BQ246" i="5" s="1"/>
  <c r="BQ245" i="5" a="1"/>
  <c r="BQ245" i="5" s="1"/>
  <c r="BQ239" i="5" a="1"/>
  <c r="BQ239" i="5" s="1"/>
  <c r="BQ250" i="5" a="1"/>
  <c r="BQ250" i="5" s="1"/>
  <c r="BQ249" i="5" a="1"/>
  <c r="BQ249" i="5" s="1"/>
  <c r="BQ238" i="5" a="1"/>
  <c r="BQ238" i="5" s="1"/>
  <c r="BQ233" i="5" a="1"/>
  <c r="BQ233" i="5" s="1"/>
  <c r="BQ251" i="5" a="1"/>
  <c r="BQ251" i="5" s="1"/>
  <c r="BQ243" i="5" a="1"/>
  <c r="BQ243" i="5" s="1"/>
  <c r="BQ242" i="5" a="1"/>
  <c r="BQ242" i="5" s="1"/>
  <c r="BQ237" i="5" a="1"/>
  <c r="BQ237" i="5" s="1"/>
  <c r="BQ236" i="5" a="1"/>
  <c r="BQ236" i="5" s="1"/>
  <c r="BQ228" i="5" a="1"/>
  <c r="BQ228" i="5" s="1"/>
  <c r="BQ215" i="5" a="1"/>
  <c r="BQ215" i="5" s="1"/>
  <c r="BL59" i="6" s="1"/>
  <c r="BQ230" i="5" a="1"/>
  <c r="BQ230" i="5" s="1"/>
  <c r="BQ226" i="5" a="1"/>
  <c r="BQ226" i="5" s="1"/>
  <c r="BQ221" i="5" a="1"/>
  <c r="BQ221" i="5" s="1"/>
  <c r="BQ232" i="5" a="1"/>
  <c r="BQ232" i="5" s="1"/>
  <c r="BQ219" i="5" a="1"/>
  <c r="BQ219" i="5" s="1"/>
  <c r="BQ214" i="5" a="1"/>
  <c r="BQ214" i="5" s="1"/>
  <c r="BQ225" i="5" a="1"/>
  <c r="BQ225" i="5" s="1"/>
  <c r="BQ213" i="5" a="1"/>
  <c r="BQ213" i="5" s="1"/>
  <c r="BQ231" i="5" a="1"/>
  <c r="BQ231" i="5" s="1"/>
  <c r="BQ229" i="5" a="1"/>
  <c r="BQ229" i="5" s="1"/>
  <c r="BQ224" i="5" a="1"/>
  <c r="BQ224" i="5" s="1"/>
  <c r="BQ220" i="5" a="1"/>
  <c r="BQ220" i="5" s="1"/>
  <c r="BQ216" i="5" a="1"/>
  <c r="BQ216" i="5" s="1"/>
  <c r="BQ212" i="5" a="1"/>
  <c r="BQ212" i="5" s="1"/>
  <c r="BQ227" i="5" a="1"/>
  <c r="BQ227" i="5" s="1"/>
  <c r="BQ223" i="5" a="1"/>
  <c r="BQ223" i="5" s="1"/>
  <c r="BL61" i="6" s="1"/>
  <c r="BQ222" i="5" a="1"/>
  <c r="BQ222" i="5" s="1"/>
  <c r="BQ217" i="5" a="1"/>
  <c r="BQ217" i="5" s="1"/>
  <c r="BQ211" i="5" a="1"/>
  <c r="BQ211" i="5" s="1"/>
  <c r="BQ218" i="5" a="1"/>
  <c r="BQ218" i="5" s="1"/>
  <c r="BQ197" i="5" a="1"/>
  <c r="BQ197" i="5" s="1"/>
  <c r="BQ187" i="5" a="1"/>
  <c r="BQ187" i="5" s="1"/>
  <c r="BQ183" i="5" a="1"/>
  <c r="BQ183" i="5" s="1"/>
  <c r="BQ207" i="5" a="1"/>
  <c r="BQ207" i="5" s="1"/>
  <c r="BL57" i="6" s="1"/>
  <c r="BQ204" i="5" a="1"/>
  <c r="BQ204" i="5" s="1"/>
  <c r="BQ199" i="5" a="1"/>
  <c r="BQ199" i="5" s="1"/>
  <c r="BQ193" i="5" a="1"/>
  <c r="BQ193" i="5" s="1"/>
  <c r="BQ188" i="5" a="1"/>
  <c r="BQ188" i="5" s="1"/>
  <c r="BQ180" i="5" a="1"/>
  <c r="BQ180" i="5" s="1"/>
  <c r="BQ174" i="5" a="1"/>
  <c r="BQ174" i="5" s="1"/>
  <c r="BQ172" i="5" a="1"/>
  <c r="BQ172" i="5" s="1"/>
  <c r="BQ189" i="5" a="1"/>
  <c r="BQ189" i="5" s="1"/>
  <c r="BQ184" i="5" a="1"/>
  <c r="BQ184" i="5" s="1"/>
  <c r="BQ181" i="5" a="1"/>
  <c r="BQ181" i="5" s="1"/>
  <c r="BQ171" i="5" a="1"/>
  <c r="BQ171" i="5" s="1"/>
  <c r="BQ210" i="5" a="1"/>
  <c r="BQ210" i="5" s="1"/>
  <c r="BQ203" i="5" a="1"/>
  <c r="BQ203" i="5" s="1"/>
  <c r="BQ198" i="5" a="1"/>
  <c r="BQ198" i="5" s="1"/>
  <c r="BQ194" i="5" a="1"/>
  <c r="BQ194" i="5" s="1"/>
  <c r="BQ169" i="5" a="1"/>
  <c r="BQ169" i="5" s="1"/>
  <c r="BQ208" i="5" a="1"/>
  <c r="BQ208" i="5" s="1"/>
  <c r="BQ202" i="5" a="1"/>
  <c r="BQ202" i="5" s="1"/>
  <c r="BQ195" i="5" a="1"/>
  <c r="BQ195" i="5" s="1"/>
  <c r="BQ177" i="5" a="1"/>
  <c r="BQ177" i="5" s="1"/>
  <c r="BQ176" i="5" a="1"/>
  <c r="BQ176" i="5" s="1"/>
  <c r="BQ209" i="5" a="1"/>
  <c r="BQ209" i="5" s="1"/>
  <c r="BQ206" i="5" a="1"/>
  <c r="BQ206" i="5" s="1"/>
  <c r="BQ201" i="5" a="1"/>
  <c r="BQ201" i="5" s="1"/>
  <c r="BQ190" i="5" a="1"/>
  <c r="BQ190" i="5" s="1"/>
  <c r="BQ186" i="5" a="1"/>
  <c r="BQ186" i="5" s="1"/>
  <c r="BQ185" i="5" a="1"/>
  <c r="BQ185" i="5" s="1"/>
  <c r="BQ182" i="5" a="1"/>
  <c r="BQ182" i="5" s="1"/>
  <c r="BQ178" i="5" a="1"/>
  <c r="BQ178" i="5" s="1"/>
  <c r="BQ173" i="5" a="1"/>
  <c r="BQ173" i="5" s="1"/>
  <c r="BQ196" i="5" a="1"/>
  <c r="BQ196" i="5" s="1"/>
  <c r="BQ192" i="5" a="1"/>
  <c r="BQ192" i="5" s="1"/>
  <c r="BQ175" i="5" a="1"/>
  <c r="BQ175" i="5" s="1"/>
  <c r="BQ170" i="5" a="1"/>
  <c r="BQ170" i="5" s="1"/>
  <c r="BQ168" i="5" a="1"/>
  <c r="BQ168" i="5" s="1"/>
  <c r="BQ205" i="5" a="1"/>
  <c r="BQ205" i="5" s="1"/>
  <c r="BQ200" i="5" a="1"/>
  <c r="BQ200" i="5" s="1"/>
  <c r="BQ191" i="5" a="1"/>
  <c r="BQ191" i="5" s="1"/>
  <c r="BQ179" i="5" a="1"/>
  <c r="BQ179" i="5" s="1"/>
  <c r="BQ156" i="5" a="1"/>
  <c r="BQ156" i="5" s="1"/>
  <c r="BQ152" i="5" a="1"/>
  <c r="BQ152" i="5" s="1"/>
  <c r="BQ128" i="5" a="1"/>
  <c r="BQ128" i="5" s="1"/>
  <c r="BQ140" i="5" a="1"/>
  <c r="BQ140" i="5" s="1"/>
  <c r="BQ131" i="5" a="1"/>
  <c r="BQ131" i="5" s="1"/>
  <c r="BL38" i="6" s="1"/>
  <c r="BQ139" i="5" a="1"/>
  <c r="BQ139" i="5" s="1"/>
  <c r="BQ126" i="5" a="1"/>
  <c r="BQ126" i="5" s="1"/>
  <c r="BQ157" i="5" a="1"/>
  <c r="BQ157" i="5" s="1"/>
  <c r="BQ153" i="5" a="1"/>
  <c r="BQ153" i="5" s="1"/>
  <c r="BQ151" i="5" a="1"/>
  <c r="BQ151" i="5" s="1"/>
  <c r="BQ150" i="5" a="1"/>
  <c r="BQ150" i="5" s="1"/>
  <c r="BQ149" i="5" a="1"/>
  <c r="BQ149" i="5" s="1"/>
  <c r="BQ144" i="5" a="1"/>
  <c r="BQ144" i="5" s="1"/>
  <c r="BQ138" i="5" a="1"/>
  <c r="BQ138" i="5" s="1"/>
  <c r="BQ137" i="5" a="1"/>
  <c r="BQ137" i="5" s="1"/>
  <c r="BQ129" i="5" a="1"/>
  <c r="BQ129" i="5" s="1"/>
  <c r="BQ158" i="5" a="1"/>
  <c r="BQ158" i="5" s="1"/>
  <c r="BQ148" i="5" a="1"/>
  <c r="BQ148" i="5" s="1"/>
  <c r="BQ147" i="5" a="1"/>
  <c r="BQ147" i="5" s="1"/>
  <c r="BL42" i="6" s="1"/>
  <c r="BQ146" i="5" a="1"/>
  <c r="BQ146" i="5" s="1"/>
  <c r="BQ143" i="5" a="1"/>
  <c r="BQ143" i="5" s="1"/>
  <c r="BL41" i="6" s="1"/>
  <c r="BQ132" i="5" a="1"/>
  <c r="BQ132" i="5" s="1"/>
  <c r="BQ167" i="5" a="1"/>
  <c r="BQ167" i="5" s="1"/>
  <c r="BQ166" i="5" a="1"/>
  <c r="BQ166" i="5" s="1"/>
  <c r="BQ165" i="5" a="1"/>
  <c r="BQ165" i="5" s="1"/>
  <c r="BQ164" i="5" a="1"/>
  <c r="BQ164" i="5" s="1"/>
  <c r="BQ163" i="5" a="1"/>
  <c r="BQ163" i="5" s="1"/>
  <c r="BQ162" i="5" a="1"/>
  <c r="BQ162" i="5" s="1"/>
  <c r="BQ161" i="5" a="1"/>
  <c r="BQ161" i="5" s="1"/>
  <c r="BQ159" i="5" a="1"/>
  <c r="BQ159" i="5" s="1"/>
  <c r="BQ145" i="5" a="1"/>
  <c r="BQ145" i="5" s="1"/>
  <c r="BQ142" i="5" a="1"/>
  <c r="BQ142" i="5" s="1"/>
  <c r="BQ127" i="5" a="1"/>
  <c r="BQ127" i="5" s="1"/>
  <c r="BQ160" i="5" a="1"/>
  <c r="BQ160" i="5" s="1"/>
  <c r="BQ155" i="5" a="1"/>
  <c r="BQ155" i="5" s="1"/>
  <c r="BQ154" i="5" a="1"/>
  <c r="BQ154" i="5" s="1"/>
  <c r="BQ136" i="5" a="1"/>
  <c r="BQ136" i="5" s="1"/>
  <c r="BQ135" i="5" a="1"/>
  <c r="BQ135" i="5" s="1"/>
  <c r="BQ134" i="5" a="1"/>
  <c r="BQ134" i="5" s="1"/>
  <c r="BQ133" i="5" a="1"/>
  <c r="BQ133" i="5" s="1"/>
  <c r="BQ130" i="5" a="1"/>
  <c r="BQ130" i="5" s="1"/>
  <c r="BQ141" i="5" a="1"/>
  <c r="BQ141" i="5" s="1"/>
  <c r="BQ125" i="5" a="1"/>
  <c r="BQ125" i="5" s="1"/>
  <c r="BQ113" i="5" a="1"/>
  <c r="BQ113" i="5" s="1"/>
  <c r="BQ108" i="5" a="1"/>
  <c r="BQ108" i="5" s="1"/>
  <c r="BQ104" i="5" a="1"/>
  <c r="BQ104" i="5" s="1"/>
  <c r="BQ99" i="5" a="1"/>
  <c r="BQ99" i="5" s="1"/>
  <c r="BQ91" i="5" a="1"/>
  <c r="BQ91" i="5" s="1"/>
  <c r="BQ123" i="5" a="1"/>
  <c r="BQ123" i="5" s="1"/>
  <c r="BQ120" i="5" a="1"/>
  <c r="BQ120" i="5" s="1"/>
  <c r="BQ112" i="5" a="1"/>
  <c r="BQ112" i="5" s="1"/>
  <c r="BQ88" i="5" a="1"/>
  <c r="BQ88" i="5" s="1"/>
  <c r="BQ118" i="5" a="1"/>
  <c r="BQ118" i="5" s="1"/>
  <c r="BQ107" i="5" a="1"/>
  <c r="BQ107" i="5" s="1"/>
  <c r="BQ102" i="5" a="1"/>
  <c r="BQ102" i="5" s="1"/>
  <c r="BQ100" i="5" a="1"/>
  <c r="BQ100" i="5" s="1"/>
  <c r="BQ96" i="5" a="1"/>
  <c r="BQ96" i="5" s="1"/>
  <c r="BQ85" i="5" a="1"/>
  <c r="BQ85" i="5" s="1"/>
  <c r="BQ119" i="5" a="1"/>
  <c r="BQ119" i="5" s="1"/>
  <c r="BQ116" i="5" a="1"/>
  <c r="BQ116" i="5" s="1"/>
  <c r="BQ111" i="5" a="1"/>
  <c r="BQ111" i="5" s="1"/>
  <c r="BL33" i="6" s="1"/>
  <c r="BQ106" i="5" a="1"/>
  <c r="BQ106" i="5" s="1"/>
  <c r="BQ93" i="5" a="1"/>
  <c r="BQ93" i="5" s="1"/>
  <c r="BQ90" i="5" a="1"/>
  <c r="BQ90" i="5" s="1"/>
  <c r="BQ124" i="5" a="1"/>
  <c r="BQ124" i="5" s="1"/>
  <c r="BQ122" i="5" a="1"/>
  <c r="BQ122" i="5" s="1"/>
  <c r="BQ115" i="5" a="1"/>
  <c r="BQ115" i="5" s="1"/>
  <c r="BQ110" i="5" a="1"/>
  <c r="BQ110" i="5" s="1"/>
  <c r="BQ103" i="5" a="1"/>
  <c r="BQ103" i="5" s="1"/>
  <c r="BL31" i="6" s="1"/>
  <c r="BQ98" i="5" a="1"/>
  <c r="BQ98" i="5" s="1"/>
  <c r="BQ87" i="5" a="1"/>
  <c r="BQ87" i="5" s="1"/>
  <c r="BL27" i="6" s="1"/>
  <c r="BQ84" i="5" a="1"/>
  <c r="BQ84" i="5" s="1"/>
  <c r="BQ121" i="5" a="1"/>
  <c r="BQ121" i="5" s="1"/>
  <c r="BQ114" i="5" a="1"/>
  <c r="BQ114" i="5" s="1"/>
  <c r="BQ109" i="5" a="1"/>
  <c r="BQ109" i="5" s="1"/>
  <c r="BQ95" i="5" a="1"/>
  <c r="BQ95" i="5" s="1"/>
  <c r="BQ92" i="5" a="1"/>
  <c r="BQ92" i="5" s="1"/>
  <c r="BQ89" i="5" a="1"/>
  <c r="BQ89" i="5" s="1"/>
  <c r="BQ86" i="5" a="1"/>
  <c r="BQ86" i="5" s="1"/>
  <c r="BQ83" i="5" a="1"/>
  <c r="BQ83" i="5" s="1"/>
  <c r="BQ117" i="5" a="1"/>
  <c r="BQ117" i="5" s="1"/>
  <c r="BQ105" i="5" a="1"/>
  <c r="BQ105" i="5" s="1"/>
  <c r="BQ101" i="5" a="1"/>
  <c r="BQ101" i="5" s="1"/>
  <c r="BQ97" i="5" a="1"/>
  <c r="BQ97" i="5" s="1"/>
  <c r="BQ94" i="5" a="1"/>
  <c r="BQ94" i="5" s="1"/>
  <c r="BQ82" i="5" a="1"/>
  <c r="BQ82" i="5" s="1"/>
  <c r="BQ81" i="5" a="1"/>
  <c r="BQ81" i="5" s="1"/>
  <c r="BQ74" i="5" a="1"/>
  <c r="BQ74" i="5" s="1"/>
  <c r="BQ66" i="5" a="1"/>
  <c r="BQ66" i="5" s="1"/>
  <c r="BQ57" i="5" a="1"/>
  <c r="BQ57" i="5" s="1"/>
  <c r="BQ78" i="5" a="1"/>
  <c r="BQ78" i="5" s="1"/>
  <c r="BQ69" i="5" a="1"/>
  <c r="BQ69" i="5" s="1"/>
  <c r="BQ61" i="5" a="1"/>
  <c r="BQ61" i="5" s="1"/>
  <c r="BQ72" i="5" a="1"/>
  <c r="BQ72" i="5" s="1"/>
  <c r="BQ64" i="5" a="1"/>
  <c r="BQ64" i="5" s="1"/>
  <c r="BQ55" i="5" a="1"/>
  <c r="BQ55" i="5" s="1"/>
  <c r="BQ75" i="5" a="1"/>
  <c r="BQ75" i="5" s="1"/>
  <c r="BL24" i="6" s="1"/>
  <c r="BQ67" i="5" a="1"/>
  <c r="BQ67" i="5" s="1"/>
  <c r="BQ59" i="5" a="1"/>
  <c r="BQ59" i="5" s="1"/>
  <c r="BQ80" i="5" a="1"/>
  <c r="BQ80" i="5" s="1"/>
  <c r="BQ77" i="5" a="1"/>
  <c r="BQ77" i="5" s="1"/>
  <c r="BQ70" i="5" a="1"/>
  <c r="BQ70" i="5" s="1"/>
  <c r="BQ62" i="5" a="1"/>
  <c r="BQ62" i="5" s="1"/>
  <c r="BQ56" i="5" a="1"/>
  <c r="BQ56" i="5" s="1"/>
  <c r="BQ54" i="5" a="1"/>
  <c r="BQ54" i="5" s="1"/>
  <c r="BQ73" i="5" a="1"/>
  <c r="BQ73" i="5" s="1"/>
  <c r="BQ65" i="5" a="1"/>
  <c r="BQ65" i="5" s="1"/>
  <c r="BQ44" i="5" a="1"/>
  <c r="BQ44" i="5" s="1"/>
  <c r="BQ76" i="5" a="1"/>
  <c r="BQ76" i="5" s="1"/>
  <c r="BQ68" i="5" a="1"/>
  <c r="BQ68" i="5" s="1"/>
  <c r="BQ60" i="5" a="1"/>
  <c r="BQ60" i="5" s="1"/>
  <c r="BQ58" i="5" a="1"/>
  <c r="BQ58" i="5" s="1"/>
  <c r="BQ53" i="5" a="1"/>
  <c r="BQ53" i="5" s="1"/>
  <c r="BQ79" i="5" a="1"/>
  <c r="BQ79" i="5" s="1"/>
  <c r="BQ71" i="5" a="1"/>
  <c r="BQ71" i="5" s="1"/>
  <c r="BL23" i="6" s="1"/>
  <c r="BQ63" i="5" a="1"/>
  <c r="BQ63" i="5" s="1"/>
  <c r="BQ42" i="5" a="1"/>
  <c r="BQ42" i="5" s="1"/>
  <c r="BQ52" i="5" a="1"/>
  <c r="BQ52" i="5" s="1"/>
  <c r="BQ45" i="5" a="1"/>
  <c r="BQ45" i="5" s="1"/>
  <c r="BQ41" i="5" a="1"/>
  <c r="BQ41" i="5" s="1"/>
  <c r="BQ40" i="5" a="1"/>
  <c r="BQ40" i="5" s="1"/>
  <c r="BQ32" i="5" a="1"/>
  <c r="BQ32" i="5" s="1"/>
  <c r="BQ24" i="5" a="1"/>
  <c r="BQ24" i="5" s="1"/>
  <c r="BQ18" i="5" a="1"/>
  <c r="BQ18" i="5" s="1"/>
  <c r="BQ10" i="5" a="1"/>
  <c r="BQ10" i="5" s="1"/>
  <c r="BQ47" i="5" a="1"/>
  <c r="BQ47" i="5" s="1"/>
  <c r="BQ35" i="5" a="1"/>
  <c r="BQ35" i="5" s="1"/>
  <c r="BQ27" i="5" a="1"/>
  <c r="BQ27" i="5" s="1"/>
  <c r="BQ23" i="5" a="1"/>
  <c r="BQ23" i="5" s="1"/>
  <c r="BL11" i="6" s="1"/>
  <c r="BQ20" i="5" a="1"/>
  <c r="BQ20" i="5" s="1"/>
  <c r="BQ50" i="5" a="1"/>
  <c r="BQ50" i="5" s="1"/>
  <c r="BQ38" i="5" a="1"/>
  <c r="BQ38" i="5" s="1"/>
  <c r="BQ30" i="5" a="1"/>
  <c r="BQ30" i="5" s="1"/>
  <c r="BQ22" i="5" a="1"/>
  <c r="BQ22" i="5" s="1"/>
  <c r="BQ19" i="5" a="1"/>
  <c r="BQ19" i="5" s="1"/>
  <c r="BL10" i="6" s="1"/>
  <c r="BQ15" i="5" a="1"/>
  <c r="BQ15" i="5" s="1"/>
  <c r="BQ33" i="5" a="1"/>
  <c r="BQ33" i="5" s="1"/>
  <c r="BQ25" i="5" a="1"/>
  <c r="BQ25" i="5" s="1"/>
  <c r="BQ12" i="5" a="1"/>
  <c r="BQ12" i="5" s="1"/>
  <c r="BQ48" i="5" a="1"/>
  <c r="BQ48" i="5" s="1"/>
  <c r="BQ46" i="5" a="1"/>
  <c r="BQ46" i="5" s="1"/>
  <c r="BQ36" i="5" a="1"/>
  <c r="BQ36" i="5" s="1"/>
  <c r="BQ28" i="5" a="1"/>
  <c r="BQ28" i="5" s="1"/>
  <c r="BQ14" i="5" a="1"/>
  <c r="BQ14" i="5" s="1"/>
  <c r="BQ51" i="5" a="1"/>
  <c r="BQ51" i="5" s="1"/>
  <c r="BL18" i="6" s="1"/>
  <c r="BQ43" i="5" a="1"/>
  <c r="BQ43" i="5" s="1"/>
  <c r="BQ39" i="5" a="1"/>
  <c r="BQ39" i="5" s="1"/>
  <c r="BQ31" i="5" a="1"/>
  <c r="BQ31" i="5" s="1"/>
  <c r="BQ11" i="5" a="1"/>
  <c r="BQ11" i="5" s="1"/>
  <c r="BL8" i="6" s="1"/>
  <c r="BQ34" i="5" a="1"/>
  <c r="BQ34" i="5" s="1"/>
  <c r="BQ26" i="5" a="1"/>
  <c r="BQ26" i="5" s="1"/>
  <c r="BQ21" i="5" a="1"/>
  <c r="BQ21" i="5" s="1"/>
  <c r="BQ17" i="5" a="1"/>
  <c r="BQ17" i="5" s="1"/>
  <c r="BQ7" i="5" a="1"/>
  <c r="BQ7" i="5" s="1"/>
  <c r="BQ6" i="5" a="1"/>
  <c r="BQ6" i="5" s="1"/>
  <c r="BL6" i="6" s="1"/>
  <c r="BQ49" i="5" a="1"/>
  <c r="BQ49" i="5" s="1"/>
  <c r="BQ37" i="5" a="1"/>
  <c r="BQ37" i="5" s="1"/>
  <c r="BQ29" i="5" a="1"/>
  <c r="BQ29" i="5" s="1"/>
  <c r="BQ16" i="5" a="1"/>
  <c r="BQ16" i="5" s="1"/>
  <c r="BQ13" i="5" a="1"/>
  <c r="BQ13" i="5" s="1"/>
  <c r="BQ9" i="5" a="1"/>
  <c r="BQ9" i="5" s="1"/>
  <c r="BQ8" i="5" a="1"/>
  <c r="BQ8" i="5" s="1"/>
  <c r="CS356" i="5" a="1"/>
  <c r="CS356" i="5" s="1"/>
  <c r="CN1" i="6"/>
  <c r="CS357" i="5" a="1"/>
  <c r="CS357" i="5" s="1"/>
  <c r="CS352" i="5" a="1"/>
  <c r="CS352" i="5" s="1"/>
  <c r="CS351" i="5" a="1"/>
  <c r="CS351" i="5" s="1"/>
  <c r="CN93" i="6" s="1"/>
  <c r="CS355" i="5" a="1"/>
  <c r="CS355" i="5" s="1"/>
  <c r="CS358" i="5" a="1"/>
  <c r="CS358" i="5" s="1"/>
  <c r="CS354" i="5" a="1"/>
  <c r="CS354" i="5" s="1"/>
  <c r="CS353" i="5" a="1"/>
  <c r="CS353" i="5" s="1"/>
  <c r="CS350" i="5" a="1"/>
  <c r="CS350" i="5" s="1"/>
  <c r="CS348" i="5" a="1"/>
  <c r="CS348" i="5" s="1"/>
  <c r="CS345" i="5" a="1"/>
  <c r="CS345" i="5" s="1"/>
  <c r="CS341" i="5" a="1"/>
  <c r="CS341" i="5" s="1"/>
  <c r="CS347" i="5" a="1"/>
  <c r="CS347" i="5" s="1"/>
  <c r="CS349" i="5" a="1"/>
  <c r="CS349" i="5" s="1"/>
  <c r="CS344" i="5" a="1"/>
  <c r="CS344" i="5" s="1"/>
  <c r="CS346" i="5" a="1"/>
  <c r="CS346" i="5" s="1"/>
  <c r="CS343" i="5" a="1"/>
  <c r="CS343" i="5" s="1"/>
  <c r="CS340" i="5" a="1"/>
  <c r="CS340" i="5" s="1"/>
  <c r="CS342" i="5" a="1"/>
  <c r="CS342" i="5" s="1"/>
  <c r="CS332" i="5" a="1"/>
  <c r="CS332" i="5" s="1"/>
  <c r="CS333" i="5" a="1"/>
  <c r="CS333" i="5" s="1"/>
  <c r="CS339" i="5" a="1"/>
  <c r="CS339" i="5" s="1"/>
  <c r="CN90" i="6" s="1"/>
  <c r="CS336" i="5" a="1"/>
  <c r="CS336" i="5" s="1"/>
  <c r="CS330" i="5" a="1"/>
  <c r="CS330" i="5" s="1"/>
  <c r="CS329" i="5" a="1"/>
  <c r="CS329" i="5" s="1"/>
  <c r="CS335" i="5" a="1"/>
  <c r="CS335" i="5" s="1"/>
  <c r="CS331" i="5" a="1"/>
  <c r="CS331" i="5" s="1"/>
  <c r="CS338" i="5" a="1"/>
  <c r="CS338" i="5" s="1"/>
  <c r="CS334" i="5" a="1"/>
  <c r="CS334" i="5" s="1"/>
  <c r="CS337" i="5" a="1"/>
  <c r="CS337" i="5" s="1"/>
  <c r="CS323" i="5" a="1"/>
  <c r="CS323" i="5" s="1"/>
  <c r="CS321" i="5" a="1"/>
  <c r="CS321" i="5" s="1"/>
  <c r="CS319" i="5" a="1"/>
  <c r="CS319" i="5" s="1"/>
  <c r="CS327" i="5" a="1"/>
  <c r="CS327" i="5" s="1"/>
  <c r="CS326" i="5" a="1"/>
  <c r="CS326" i="5" s="1"/>
  <c r="CS317" i="5" a="1"/>
  <c r="CS317" i="5" s="1"/>
  <c r="CS315" i="5" a="1"/>
  <c r="CS315" i="5" s="1"/>
  <c r="CS311" i="5" a="1"/>
  <c r="CS311" i="5" s="1"/>
  <c r="CN83" i="6" s="1"/>
  <c r="CS324" i="5" a="1"/>
  <c r="CS324" i="5" s="1"/>
  <c r="CS322" i="5" a="1"/>
  <c r="CS322" i="5" s="1"/>
  <c r="CS320" i="5" a="1"/>
  <c r="CS320" i="5" s="1"/>
  <c r="CS313" i="5" a="1"/>
  <c r="CS313" i="5" s="1"/>
  <c r="CS318" i="5" a="1"/>
  <c r="CS318" i="5" s="1"/>
  <c r="CS328" i="5" a="1"/>
  <c r="CS328" i="5" s="1"/>
  <c r="CS325" i="5" a="1"/>
  <c r="CS325" i="5" s="1"/>
  <c r="CS316" i="5" a="1"/>
  <c r="CS316" i="5" s="1"/>
  <c r="CS314" i="5" a="1"/>
  <c r="CS314" i="5" s="1"/>
  <c r="CS307" i="5" a="1"/>
  <c r="CS307" i="5" s="1"/>
  <c r="CS305" i="5" a="1"/>
  <c r="CS305" i="5" s="1"/>
  <c r="CS300" i="5" a="1"/>
  <c r="CS300" i="5" s="1"/>
  <c r="CS293" i="5" a="1"/>
  <c r="CS293" i="5" s="1"/>
  <c r="CS302" i="5" a="1"/>
  <c r="CS302" i="5" s="1"/>
  <c r="CS297" i="5" a="1"/>
  <c r="CS297" i="5" s="1"/>
  <c r="CS292" i="5" a="1"/>
  <c r="CS292" i="5" s="1"/>
  <c r="CS308" i="5" a="1"/>
  <c r="CS308" i="5" s="1"/>
  <c r="CS306" i="5" a="1"/>
  <c r="CS306" i="5" s="1"/>
  <c r="CS296" i="5" a="1"/>
  <c r="CS296" i="5" s="1"/>
  <c r="CS299" i="5" a="1"/>
  <c r="CS299" i="5" s="1"/>
  <c r="CN80" i="6" s="1"/>
  <c r="CS310" i="5" a="1"/>
  <c r="CS310" i="5" s="1"/>
  <c r="CS309" i="5" a="1"/>
  <c r="CS309" i="5" s="1"/>
  <c r="CS295" i="5" a="1"/>
  <c r="CS295" i="5" s="1"/>
  <c r="CS304" i="5" a="1"/>
  <c r="CS304" i="5" s="1"/>
  <c r="CS301" i="5" a="1"/>
  <c r="CS301" i="5" s="1"/>
  <c r="CS312" i="5" a="1"/>
  <c r="CS312" i="5" s="1"/>
  <c r="CS303" i="5" a="1"/>
  <c r="CS303" i="5" s="1"/>
  <c r="CS298" i="5" a="1"/>
  <c r="CS298" i="5" s="1"/>
  <c r="CS294" i="5" a="1"/>
  <c r="CS294" i="5" s="1"/>
  <c r="CS288" i="5" a="1"/>
  <c r="CS288" i="5" s="1"/>
  <c r="CS276" i="5" a="1"/>
  <c r="CS276" i="5" s="1"/>
  <c r="CS275" i="5" a="1"/>
  <c r="CS275" i="5" s="1"/>
  <c r="CN74" i="6" s="1"/>
  <c r="CS283" i="5" a="1"/>
  <c r="CS283" i="5" s="1"/>
  <c r="CS278" i="5" a="1"/>
  <c r="CS278" i="5" s="1"/>
  <c r="CS272" i="5" a="1"/>
  <c r="CS272" i="5" s="1"/>
  <c r="CS291" i="5" a="1"/>
  <c r="CS291" i="5" s="1"/>
  <c r="CS282" i="5" a="1"/>
  <c r="CS282" i="5" s="1"/>
  <c r="CS274" i="5" a="1"/>
  <c r="CS274" i="5" s="1"/>
  <c r="CS277" i="5" a="1"/>
  <c r="CS277" i="5" s="1"/>
  <c r="CS289" i="5" a="1"/>
  <c r="CS289" i="5" s="1"/>
  <c r="CS286" i="5" a="1"/>
  <c r="CS286" i="5" s="1"/>
  <c r="CS281" i="5" a="1"/>
  <c r="CS281" i="5" s="1"/>
  <c r="CS279" i="5" a="1"/>
  <c r="CS279" i="5" s="1"/>
  <c r="CS290" i="5" a="1"/>
  <c r="CS290" i="5" s="1"/>
  <c r="CS287" i="5" a="1"/>
  <c r="CS287" i="5" s="1"/>
  <c r="CS285" i="5" a="1"/>
  <c r="CS285" i="5" s="1"/>
  <c r="CS284" i="5" a="1"/>
  <c r="CS284" i="5" s="1"/>
  <c r="CS280" i="5" a="1"/>
  <c r="CS280" i="5" s="1"/>
  <c r="CS273" i="5" a="1"/>
  <c r="CS273" i="5" s="1"/>
  <c r="CS270" i="5" a="1"/>
  <c r="CS270" i="5" s="1"/>
  <c r="CS267" i="5" a="1"/>
  <c r="CS267" i="5" s="1"/>
  <c r="CS263" i="5" a="1"/>
  <c r="CS263" i="5" s="1"/>
  <c r="CN71" i="6" s="1"/>
  <c r="CS254" i="5" a="1"/>
  <c r="CS254" i="5" s="1"/>
  <c r="CS269" i="5" a="1"/>
  <c r="CS269" i="5" s="1"/>
  <c r="CS259" i="5" a="1"/>
  <c r="CS259" i="5" s="1"/>
  <c r="CS256" i="5" a="1"/>
  <c r="CS256" i="5" s="1"/>
  <c r="CS261" i="5" a="1"/>
  <c r="CS261" i="5" s="1"/>
  <c r="CS255" i="5" a="1"/>
  <c r="CS255" i="5" s="1"/>
  <c r="CS253" i="5" a="1"/>
  <c r="CS253" i="5" s="1"/>
  <c r="CS271" i="5" a="1"/>
  <c r="CS271" i="5" s="1"/>
  <c r="CN73" i="6" s="1"/>
  <c r="CS258" i="5" a="1"/>
  <c r="CS258" i="5" s="1"/>
  <c r="CS268" i="5" a="1"/>
  <c r="CS268" i="5" s="1"/>
  <c r="CS264" i="5" a="1"/>
  <c r="CS264" i="5" s="1"/>
  <c r="CS260" i="5" a="1"/>
  <c r="CS260" i="5" s="1"/>
  <c r="CS257" i="5" a="1"/>
  <c r="CS257" i="5" s="1"/>
  <c r="CS266" i="5" a="1"/>
  <c r="CS266" i="5" s="1"/>
  <c r="CS265" i="5" a="1"/>
  <c r="CS265" i="5" s="1"/>
  <c r="CS262" i="5" a="1"/>
  <c r="CS262" i="5" s="1"/>
  <c r="CS252" i="5" a="1"/>
  <c r="CS252" i="5" s="1"/>
  <c r="CS249" i="5" a="1"/>
  <c r="CS249" i="5" s="1"/>
  <c r="CS244" i="5" a="1"/>
  <c r="CS244" i="5" s="1"/>
  <c r="CS238" i="5" a="1"/>
  <c r="CS238" i="5" s="1"/>
  <c r="CS251" i="5" a="1"/>
  <c r="CS251" i="5" s="1"/>
  <c r="CS246" i="5" a="1"/>
  <c r="CS246" i="5" s="1"/>
  <c r="CS243" i="5" a="1"/>
  <c r="CS243" i="5" s="1"/>
  <c r="CS237" i="5" a="1"/>
  <c r="CS237" i="5" s="1"/>
  <c r="CS248" i="5" a="1"/>
  <c r="CS248" i="5" s="1"/>
  <c r="CS247" i="5" a="1"/>
  <c r="CS247" i="5" s="1"/>
  <c r="CS245" i="5" a="1"/>
  <c r="CS245" i="5" s="1"/>
  <c r="CS242" i="5" a="1"/>
  <c r="CS242" i="5" s="1"/>
  <c r="CS241" i="5" a="1"/>
  <c r="CS241" i="5" s="1"/>
  <c r="CS236" i="5" a="1"/>
  <c r="CS236" i="5" s="1"/>
  <c r="CS235" i="5" a="1"/>
  <c r="CS235" i="5" s="1"/>
  <c r="CS250" i="5" a="1"/>
  <c r="CS250" i="5" s="1"/>
  <c r="CS240" i="5" a="1"/>
  <c r="CS240" i="5" s="1"/>
  <c r="CS234" i="5" a="1"/>
  <c r="CS234" i="5" s="1"/>
  <c r="CS239" i="5" a="1"/>
  <c r="CS239" i="5" s="1"/>
  <c r="CS233" i="5" a="1"/>
  <c r="CS233" i="5" s="1"/>
  <c r="CS231" i="5" a="1"/>
  <c r="CS231" i="5" s="1"/>
  <c r="CS227" i="5" a="1"/>
  <c r="CS227" i="5" s="1"/>
  <c r="CS215" i="5" a="1"/>
  <c r="CS215" i="5" s="1"/>
  <c r="CS224" i="5" a="1"/>
  <c r="CS224" i="5" s="1"/>
  <c r="CS223" i="5" a="1"/>
  <c r="CS223" i="5" s="1"/>
  <c r="CS210" i="5" a="1"/>
  <c r="CS210" i="5" s="1"/>
  <c r="CS229" i="5" a="1"/>
  <c r="CS229" i="5" s="1"/>
  <c r="CS218" i="5" a="1"/>
  <c r="CS218" i="5" s="1"/>
  <c r="CS214" i="5" a="1"/>
  <c r="CS214" i="5" s="1"/>
  <c r="CS230" i="5" a="1"/>
  <c r="CS230" i="5" s="1"/>
  <c r="CS222" i="5" a="1"/>
  <c r="CS222" i="5" s="1"/>
  <c r="CS219" i="5" a="1"/>
  <c r="CS219" i="5" s="1"/>
  <c r="CN60" i="6" s="1"/>
  <c r="CS221" i="5" a="1"/>
  <c r="CS221" i="5" s="1"/>
  <c r="CS217" i="5" a="1"/>
  <c r="CS217" i="5" s="1"/>
  <c r="CS216" i="5" a="1"/>
  <c r="CS216" i="5" s="1"/>
  <c r="CS213" i="5" a="1"/>
  <c r="CS213" i="5" s="1"/>
  <c r="CS226" i="5" a="1"/>
  <c r="CS226" i="5" s="1"/>
  <c r="CS220" i="5" a="1"/>
  <c r="CS220" i="5" s="1"/>
  <c r="CS212" i="5" a="1"/>
  <c r="CS212" i="5" s="1"/>
  <c r="CS232" i="5" a="1"/>
  <c r="CS232" i="5" s="1"/>
  <c r="CS228" i="5" a="1"/>
  <c r="CS228" i="5" s="1"/>
  <c r="CS225" i="5" a="1"/>
  <c r="CS225" i="5" s="1"/>
  <c r="CS211" i="5" a="1"/>
  <c r="CS211" i="5" s="1"/>
  <c r="CS207" i="5" a="1"/>
  <c r="CS207" i="5" s="1"/>
  <c r="CS205" i="5" a="1"/>
  <c r="CS205" i="5" s="1"/>
  <c r="CS194" i="5" a="1"/>
  <c r="CS194" i="5" s="1"/>
  <c r="CS189" i="5" a="1"/>
  <c r="CS189" i="5" s="1"/>
  <c r="CS181" i="5" a="1"/>
  <c r="CS181" i="5" s="1"/>
  <c r="CS177" i="5" a="1"/>
  <c r="CS177" i="5" s="1"/>
  <c r="CS190" i="5" a="1"/>
  <c r="CS190" i="5" s="1"/>
  <c r="CS185" i="5" a="1"/>
  <c r="CS185" i="5" s="1"/>
  <c r="CS204" i="5" a="1"/>
  <c r="CS204" i="5" s="1"/>
  <c r="CS199" i="5" a="1"/>
  <c r="CS199" i="5" s="1"/>
  <c r="CS196" i="5" a="1"/>
  <c r="CS196" i="5" s="1"/>
  <c r="CS195" i="5" a="1"/>
  <c r="CS195" i="5" s="1"/>
  <c r="CS186" i="5" a="1"/>
  <c r="CS186" i="5" s="1"/>
  <c r="CS171" i="5" a="1"/>
  <c r="CS171" i="5" s="1"/>
  <c r="CS203" i="5" a="1"/>
  <c r="CS203" i="5" s="1"/>
  <c r="CS191" i="5" a="1"/>
  <c r="CS191" i="5" s="1"/>
  <c r="CS182" i="5" a="1"/>
  <c r="CS182" i="5" s="1"/>
  <c r="CS178" i="5" a="1"/>
  <c r="CS178" i="5" s="1"/>
  <c r="CS174" i="5" a="1"/>
  <c r="CS174" i="5" s="1"/>
  <c r="CS202" i="5" a="1"/>
  <c r="CS202" i="5" s="1"/>
  <c r="CS198" i="5" a="1"/>
  <c r="CS198" i="5" s="1"/>
  <c r="CS192" i="5" a="1"/>
  <c r="CS192" i="5" s="1"/>
  <c r="CS187" i="5" a="1"/>
  <c r="CS187" i="5" s="1"/>
  <c r="CN52" i="6" s="1"/>
  <c r="CS179" i="5" a="1"/>
  <c r="CS179" i="5" s="1"/>
  <c r="CS208" i="5" a="1"/>
  <c r="CS208" i="5" s="1"/>
  <c r="CS206" i="5" a="1"/>
  <c r="CS206" i="5" s="1"/>
  <c r="CS197" i="5" a="1"/>
  <c r="CS197" i="5" s="1"/>
  <c r="CS193" i="5" a="1"/>
  <c r="CS193" i="5" s="1"/>
  <c r="CS183" i="5" a="1"/>
  <c r="CS183" i="5" s="1"/>
  <c r="CS209" i="5" a="1"/>
  <c r="CS209" i="5" s="1"/>
  <c r="CS201" i="5" a="1"/>
  <c r="CS201" i="5" s="1"/>
  <c r="CS188" i="5" a="1"/>
  <c r="CS188" i="5" s="1"/>
  <c r="CS180" i="5" a="1"/>
  <c r="CS180" i="5" s="1"/>
  <c r="CS173" i="5" a="1"/>
  <c r="CS173" i="5" s="1"/>
  <c r="CS168" i="5" a="1"/>
  <c r="CS168" i="5" s="1"/>
  <c r="CS200" i="5" a="1"/>
  <c r="CS200" i="5" s="1"/>
  <c r="CS184" i="5" a="1"/>
  <c r="CS184" i="5" s="1"/>
  <c r="CS176" i="5" a="1"/>
  <c r="CS176" i="5" s="1"/>
  <c r="CS175" i="5" a="1"/>
  <c r="CS175" i="5" s="1"/>
  <c r="CN49" i="6" s="1"/>
  <c r="CS172" i="5" a="1"/>
  <c r="CS172" i="5" s="1"/>
  <c r="CS153" i="5" a="1"/>
  <c r="CS153" i="5" s="1"/>
  <c r="CS145" i="5" a="1"/>
  <c r="CS145" i="5" s="1"/>
  <c r="CS141" i="5" a="1"/>
  <c r="CS141" i="5" s="1"/>
  <c r="CS132" i="5" a="1"/>
  <c r="CS132" i="5" s="1"/>
  <c r="CS140" i="5" a="1"/>
  <c r="CS140" i="5" s="1"/>
  <c r="CS127" i="5" a="1"/>
  <c r="CS127" i="5" s="1"/>
  <c r="CS170" i="5" a="1"/>
  <c r="CS170" i="5" s="1"/>
  <c r="CS158" i="5" a="1"/>
  <c r="CS158" i="5" s="1"/>
  <c r="CS154" i="5" a="1"/>
  <c r="CS154" i="5" s="1"/>
  <c r="CS151" i="5" a="1"/>
  <c r="CS151" i="5" s="1"/>
  <c r="CS150" i="5" a="1"/>
  <c r="CS150" i="5" s="1"/>
  <c r="CS149" i="5" a="1"/>
  <c r="CS149" i="5" s="1"/>
  <c r="CS147" i="5" a="1"/>
  <c r="CS147" i="5" s="1"/>
  <c r="CS139" i="5" a="1"/>
  <c r="CS139" i="5" s="1"/>
  <c r="CS130" i="5" a="1"/>
  <c r="CS130" i="5" s="1"/>
  <c r="CS163" i="5" a="1"/>
  <c r="CS163" i="5" s="1"/>
  <c r="CS148" i="5" a="1"/>
  <c r="CS148" i="5" s="1"/>
  <c r="CS146" i="5" a="1"/>
  <c r="CS146" i="5" s="1"/>
  <c r="CS125" i="5" a="1"/>
  <c r="CS125" i="5" s="1"/>
  <c r="CS169" i="5" a="1"/>
  <c r="CS169" i="5" s="1"/>
  <c r="CS166" i="5" a="1"/>
  <c r="CS166" i="5" s="1"/>
  <c r="CS165" i="5" a="1"/>
  <c r="CS165" i="5" s="1"/>
  <c r="CS164" i="5" a="1"/>
  <c r="CS164" i="5" s="1"/>
  <c r="CS162" i="5" a="1"/>
  <c r="CS162" i="5" s="1"/>
  <c r="CS161" i="5" a="1"/>
  <c r="CS161" i="5" s="1"/>
  <c r="CS160" i="5" a="1"/>
  <c r="CS160" i="5" s="1"/>
  <c r="CS159" i="5" a="1"/>
  <c r="CS159" i="5" s="1"/>
  <c r="CS155" i="5" a="1"/>
  <c r="CS155" i="5" s="1"/>
  <c r="CS144" i="5" a="1"/>
  <c r="CS144" i="5" s="1"/>
  <c r="CS143" i="5" a="1"/>
  <c r="CS143" i="5" s="1"/>
  <c r="CS135" i="5" a="1"/>
  <c r="CS135" i="5" s="1"/>
  <c r="CS133" i="5" a="1"/>
  <c r="CS133" i="5" s="1"/>
  <c r="CS128" i="5" a="1"/>
  <c r="CS128" i="5" s="1"/>
  <c r="CS167" i="5" a="1"/>
  <c r="CS167" i="5" s="1"/>
  <c r="CS156" i="5" a="1"/>
  <c r="CS156" i="5" s="1"/>
  <c r="CS142" i="5" a="1"/>
  <c r="CS142" i="5" s="1"/>
  <c r="CS138" i="5" a="1"/>
  <c r="CS138" i="5" s="1"/>
  <c r="CS136" i="5" a="1"/>
  <c r="CS136" i="5" s="1"/>
  <c r="CS134" i="5" a="1"/>
  <c r="CS134" i="5" s="1"/>
  <c r="CS131" i="5" a="1"/>
  <c r="CS131" i="5" s="1"/>
  <c r="CS152" i="5" a="1"/>
  <c r="CS152" i="5" s="1"/>
  <c r="CS126" i="5" a="1"/>
  <c r="CS126" i="5" s="1"/>
  <c r="CS157" i="5" a="1"/>
  <c r="CS157" i="5" s="1"/>
  <c r="CS137" i="5" a="1"/>
  <c r="CS137" i="5" s="1"/>
  <c r="CS129" i="5" a="1"/>
  <c r="CS129" i="5" s="1"/>
  <c r="CS113" i="5" a="1"/>
  <c r="CS113" i="5" s="1"/>
  <c r="CS108" i="5" a="1"/>
  <c r="CS108" i="5" s="1"/>
  <c r="CS104" i="5" a="1"/>
  <c r="CS104" i="5" s="1"/>
  <c r="CS103" i="5" a="1"/>
  <c r="CS103" i="5" s="1"/>
  <c r="CN31" i="6" s="1"/>
  <c r="CS89" i="5" a="1"/>
  <c r="CS89" i="5" s="1"/>
  <c r="CS97" i="5" a="1"/>
  <c r="CS97" i="5" s="1"/>
  <c r="CS86" i="5" a="1"/>
  <c r="CS86" i="5" s="1"/>
  <c r="CS83" i="5" a="1"/>
  <c r="CS83" i="5" s="1"/>
  <c r="CS124" i="5" a="1"/>
  <c r="CS124" i="5" s="1"/>
  <c r="CS120" i="5" a="1"/>
  <c r="CS120" i="5" s="1"/>
  <c r="CS118" i="5" a="1"/>
  <c r="CS118" i="5" s="1"/>
  <c r="CS112" i="5" a="1"/>
  <c r="CS112" i="5" s="1"/>
  <c r="CS107" i="5" a="1"/>
  <c r="CS107" i="5" s="1"/>
  <c r="CS94" i="5" a="1"/>
  <c r="CS94" i="5" s="1"/>
  <c r="CS116" i="5" a="1"/>
  <c r="CS116" i="5" s="1"/>
  <c r="CS101" i="5" a="1"/>
  <c r="CS101" i="5" s="1"/>
  <c r="CS91" i="5" a="1"/>
  <c r="CS91" i="5" s="1"/>
  <c r="CS88" i="5" a="1"/>
  <c r="CS88" i="5" s="1"/>
  <c r="CS85" i="5" a="1"/>
  <c r="CS85" i="5" s="1"/>
  <c r="CS82" i="5" a="1"/>
  <c r="CS82" i="5" s="1"/>
  <c r="CS123" i="5" a="1"/>
  <c r="CS123" i="5" s="1"/>
  <c r="CS119" i="5" a="1"/>
  <c r="CS119" i="5" s="1"/>
  <c r="CS111" i="5" a="1"/>
  <c r="CS111" i="5" s="1"/>
  <c r="CS106" i="5" a="1"/>
  <c r="CS106" i="5" s="1"/>
  <c r="CS96" i="5" a="1"/>
  <c r="CS96" i="5" s="1"/>
  <c r="CS93" i="5" a="1"/>
  <c r="CS93" i="5" s="1"/>
  <c r="CS90" i="5" a="1"/>
  <c r="CS90" i="5" s="1"/>
  <c r="CS122" i="5" a="1"/>
  <c r="CS122" i="5" s="1"/>
  <c r="CS115" i="5" a="1"/>
  <c r="CS115" i="5" s="1"/>
  <c r="CS110" i="5" a="1"/>
  <c r="CS110" i="5" s="1"/>
  <c r="CS99" i="5" a="1"/>
  <c r="CS99" i="5" s="1"/>
  <c r="CS98" i="5" a="1"/>
  <c r="CS98" i="5" s="1"/>
  <c r="CS87" i="5" a="1"/>
  <c r="CS87" i="5" s="1"/>
  <c r="CS84" i="5" a="1"/>
  <c r="CS84" i="5" s="1"/>
  <c r="CS105" i="5" a="1"/>
  <c r="CS105" i="5" s="1"/>
  <c r="CS102" i="5" a="1"/>
  <c r="CS102" i="5" s="1"/>
  <c r="CS95" i="5" a="1"/>
  <c r="CS95" i="5" s="1"/>
  <c r="CS121" i="5" a="1"/>
  <c r="CS121" i="5" s="1"/>
  <c r="CS117" i="5" a="1"/>
  <c r="CS117" i="5" s="1"/>
  <c r="CS114" i="5" a="1"/>
  <c r="CS114" i="5" s="1"/>
  <c r="CS109" i="5" a="1"/>
  <c r="CS109" i="5" s="1"/>
  <c r="CS100" i="5" a="1"/>
  <c r="CS100" i="5" s="1"/>
  <c r="CS92" i="5" a="1"/>
  <c r="CS92" i="5" s="1"/>
  <c r="CS79" i="5" a="1"/>
  <c r="CS79" i="5" s="1"/>
  <c r="CN25" i="6" s="1"/>
  <c r="CS70" i="5" a="1"/>
  <c r="CS70" i="5" s="1"/>
  <c r="CS62" i="5" a="1"/>
  <c r="CS62" i="5" s="1"/>
  <c r="CS73" i="5" a="1"/>
  <c r="CS73" i="5" s="1"/>
  <c r="CS65" i="5" a="1"/>
  <c r="CS65" i="5" s="1"/>
  <c r="CS44" i="5" a="1"/>
  <c r="CS44" i="5" s="1"/>
  <c r="CS68" i="5" a="1"/>
  <c r="CS68" i="5" s="1"/>
  <c r="CS60" i="5" a="1"/>
  <c r="CS60" i="5" s="1"/>
  <c r="CS55" i="5" a="1"/>
  <c r="CS55" i="5" s="1"/>
  <c r="CN19" i="6" s="1"/>
  <c r="CS81" i="5" a="1"/>
  <c r="CS81" i="5" s="1"/>
  <c r="CS78" i="5" a="1"/>
  <c r="CS78" i="5" s="1"/>
  <c r="CS76" i="5" a="1"/>
  <c r="CS76" i="5" s="1"/>
  <c r="CS71" i="5" a="1"/>
  <c r="CS71" i="5" s="1"/>
  <c r="CN23" i="6" s="1"/>
  <c r="CS63" i="5" a="1"/>
  <c r="CS63" i="5" s="1"/>
  <c r="CS57" i="5" a="1"/>
  <c r="CS57" i="5" s="1"/>
  <c r="CS45" i="5" a="1"/>
  <c r="CS45" i="5" s="1"/>
  <c r="CS42" i="5" a="1"/>
  <c r="CS42" i="5" s="1"/>
  <c r="CS74" i="5" a="1"/>
  <c r="CS74" i="5" s="1"/>
  <c r="CS66" i="5" a="1"/>
  <c r="CS66" i="5" s="1"/>
  <c r="CS56" i="5" a="1"/>
  <c r="CS56" i="5" s="1"/>
  <c r="CS54" i="5" a="1"/>
  <c r="CS54" i="5" s="1"/>
  <c r="CS80" i="5" a="1"/>
  <c r="CS80" i="5" s="1"/>
  <c r="CS77" i="5" a="1"/>
  <c r="CS77" i="5" s="1"/>
  <c r="CS69" i="5" a="1"/>
  <c r="CS69" i="5" s="1"/>
  <c r="CS61" i="5" a="1"/>
  <c r="CS61" i="5" s="1"/>
  <c r="CS72" i="5" a="1"/>
  <c r="CS72" i="5" s="1"/>
  <c r="CS64" i="5" a="1"/>
  <c r="CS64" i="5" s="1"/>
  <c r="CS53" i="5" a="1"/>
  <c r="CS53" i="5" s="1"/>
  <c r="CS75" i="5" a="1"/>
  <c r="CS75" i="5" s="1"/>
  <c r="CN24" i="6" s="1"/>
  <c r="CS67" i="5" a="1"/>
  <c r="CS67" i="5" s="1"/>
  <c r="CS59" i="5" a="1"/>
  <c r="CS59" i="5" s="1"/>
  <c r="CS58" i="5" a="1"/>
  <c r="CS58" i="5" s="1"/>
  <c r="CS48" i="5" a="1"/>
  <c r="CS48" i="5" s="1"/>
  <c r="CS36" i="5" a="1"/>
  <c r="CS36" i="5" s="1"/>
  <c r="CS28" i="5" a="1"/>
  <c r="CS28" i="5" s="1"/>
  <c r="CS51" i="5" a="1"/>
  <c r="CS51" i="5" s="1"/>
  <c r="CS39" i="5" a="1"/>
  <c r="CS39" i="5" s="1"/>
  <c r="CS31" i="5" a="1"/>
  <c r="CS31" i="5" s="1"/>
  <c r="CS23" i="5" a="1"/>
  <c r="CS23" i="5" s="1"/>
  <c r="CN11" i="6" s="1"/>
  <c r="CS16" i="5" a="1"/>
  <c r="CS16" i="5" s="1"/>
  <c r="CS13" i="5" a="1"/>
  <c r="CS13" i="5" s="1"/>
  <c r="CS46" i="5" a="1"/>
  <c r="CS46" i="5" s="1"/>
  <c r="CS34" i="5" a="1"/>
  <c r="CS34" i="5" s="1"/>
  <c r="CS26" i="5" a="1"/>
  <c r="CS26" i="5" s="1"/>
  <c r="CS10" i="5" a="1"/>
  <c r="CS10" i="5" s="1"/>
  <c r="CS49" i="5" a="1"/>
  <c r="CS49" i="5" s="1"/>
  <c r="CS41" i="5" a="1"/>
  <c r="CS41" i="5" s="1"/>
  <c r="CS37" i="5" a="1"/>
  <c r="CS37" i="5" s="1"/>
  <c r="CS29" i="5" a="1"/>
  <c r="CS29" i="5" s="1"/>
  <c r="CS20" i="5" a="1"/>
  <c r="CS20" i="5" s="1"/>
  <c r="CS17" i="5" a="1"/>
  <c r="CS17" i="5" s="1"/>
  <c r="CS15" i="5" a="1"/>
  <c r="CS15" i="5" s="1"/>
  <c r="CS52" i="5" a="1"/>
  <c r="CS52" i="5" s="1"/>
  <c r="CS40" i="5" a="1"/>
  <c r="CS40" i="5" s="1"/>
  <c r="CS32" i="5" a="1"/>
  <c r="CS32" i="5" s="1"/>
  <c r="CS24" i="5" a="1"/>
  <c r="CS24" i="5" s="1"/>
  <c r="CS12" i="5" a="1"/>
  <c r="CS12" i="5" s="1"/>
  <c r="CS47" i="5" a="1"/>
  <c r="CS47" i="5" s="1"/>
  <c r="CS35" i="5" a="1"/>
  <c r="CS35" i="5" s="1"/>
  <c r="CN14" i="6" s="1"/>
  <c r="CS27" i="5" a="1"/>
  <c r="CS27" i="5" s="1"/>
  <c r="CS22" i="5" a="1"/>
  <c r="CS22" i="5" s="1"/>
  <c r="CS18" i="5" a="1"/>
  <c r="CS18" i="5" s="1"/>
  <c r="CS8" i="5" a="1"/>
  <c r="CS8" i="5" s="1"/>
  <c r="CS6" i="5" a="1"/>
  <c r="CS6" i="5" s="1"/>
  <c r="CN6" i="6" s="1"/>
  <c r="CS50" i="5" a="1"/>
  <c r="CS50" i="5" s="1"/>
  <c r="CS38" i="5" a="1"/>
  <c r="CS38" i="5" s="1"/>
  <c r="CS30" i="5" a="1"/>
  <c r="CS30" i="5" s="1"/>
  <c r="CS19" i="5" a="1"/>
  <c r="CS19" i="5" s="1"/>
  <c r="CS14" i="5" a="1"/>
  <c r="CS14" i="5" s="1"/>
  <c r="CS11" i="5" a="1"/>
  <c r="CS11" i="5" s="1"/>
  <c r="CS9" i="5" a="1"/>
  <c r="CS9" i="5" s="1"/>
  <c r="CS7" i="5" a="1"/>
  <c r="CS7" i="5" s="1"/>
  <c r="CS43" i="5" a="1"/>
  <c r="CS43" i="5" s="1"/>
  <c r="CN16" i="6" s="1"/>
  <c r="CS33" i="5" a="1"/>
  <c r="CS33" i="5" s="1"/>
  <c r="CS25" i="5" a="1"/>
  <c r="CS25" i="5" s="1"/>
  <c r="CS21" i="5" a="1"/>
  <c r="CS21" i="5" s="1"/>
  <c r="CO1" i="6"/>
  <c r="CT357" i="5" a="1"/>
  <c r="CT357" i="5" s="1"/>
  <c r="CT352" i="5" a="1"/>
  <c r="CT352" i="5" s="1"/>
  <c r="CT351" i="5" a="1"/>
  <c r="CT351" i="5" s="1"/>
  <c r="CT355" i="5" a="1"/>
  <c r="CT355" i="5" s="1"/>
  <c r="CO94" i="6" s="1"/>
  <c r="CT358" i="5" a="1"/>
  <c r="CT358" i="5" s="1"/>
  <c r="CT354" i="5" a="1"/>
  <c r="CT354" i="5" s="1"/>
  <c r="CT350" i="5" a="1"/>
  <c r="CT350" i="5" s="1"/>
  <c r="CT353" i="5" a="1"/>
  <c r="CT353" i="5" s="1"/>
  <c r="CT356" i="5" a="1"/>
  <c r="CT356" i="5" s="1"/>
  <c r="CT345" i="5" a="1"/>
  <c r="CT345" i="5" s="1"/>
  <c r="CT341" i="5" a="1"/>
  <c r="CT341" i="5" s="1"/>
  <c r="CT347" i="5" a="1"/>
  <c r="CT347" i="5" s="1"/>
  <c r="CO92" i="6" s="1"/>
  <c r="CT349" i="5" a="1"/>
  <c r="CT349" i="5" s="1"/>
  <c r="CT344" i="5" a="1"/>
  <c r="CT344" i="5" s="1"/>
  <c r="CT343" i="5" a="1"/>
  <c r="CT343" i="5" s="1"/>
  <c r="CT346" i="5" a="1"/>
  <c r="CT346" i="5" s="1"/>
  <c r="CT340" i="5" a="1"/>
  <c r="CT340" i="5" s="1"/>
  <c r="CT342" i="5" a="1"/>
  <c r="CT342" i="5" s="1"/>
  <c r="CT348" i="5" a="1"/>
  <c r="CT348" i="5" s="1"/>
  <c r="CT336" i="5" a="1"/>
  <c r="CT336" i="5" s="1"/>
  <c r="CT330" i="5" a="1"/>
  <c r="CT330" i="5" s="1"/>
  <c r="CT339" i="5" a="1"/>
  <c r="CT339" i="5" s="1"/>
  <c r="CT329" i="5" a="1"/>
  <c r="CT329" i="5" s="1"/>
  <c r="CT335" i="5" a="1"/>
  <c r="CT335" i="5" s="1"/>
  <c r="CT331" i="5" a="1"/>
  <c r="CT331" i="5" s="1"/>
  <c r="CT338" i="5" a="1"/>
  <c r="CT338" i="5" s="1"/>
  <c r="CT334" i="5" a="1"/>
  <c r="CT334" i="5" s="1"/>
  <c r="CT337" i="5" a="1"/>
  <c r="CT337" i="5" s="1"/>
  <c r="CT333" i="5" a="1"/>
  <c r="CT333" i="5" s="1"/>
  <c r="CT332" i="5" a="1"/>
  <c r="CT332" i="5" s="1"/>
  <c r="CT321" i="5" a="1"/>
  <c r="CT321" i="5" s="1"/>
  <c r="CT319" i="5" a="1"/>
  <c r="CT319" i="5" s="1"/>
  <c r="CT326" i="5" a="1"/>
  <c r="CT326" i="5" s="1"/>
  <c r="CT317" i="5" a="1"/>
  <c r="CT317" i="5" s="1"/>
  <c r="CT327" i="5" a="1"/>
  <c r="CT327" i="5" s="1"/>
  <c r="CT315" i="5" a="1"/>
  <c r="CT315" i="5" s="1"/>
  <c r="CT312" i="5" a="1"/>
  <c r="CT312" i="5" s="1"/>
  <c r="CT311" i="5" a="1"/>
  <c r="CT311" i="5" s="1"/>
  <c r="CO83" i="6" s="1"/>
  <c r="CT324" i="5" a="1"/>
  <c r="CT324" i="5" s="1"/>
  <c r="CT322" i="5" a="1"/>
  <c r="CT322" i="5" s="1"/>
  <c r="CT313" i="5" a="1"/>
  <c r="CT313" i="5" s="1"/>
  <c r="CT320" i="5" a="1"/>
  <c r="CT320" i="5" s="1"/>
  <c r="CT318" i="5" a="1"/>
  <c r="CT318" i="5" s="1"/>
  <c r="CT316" i="5" a="1"/>
  <c r="CT316" i="5" s="1"/>
  <c r="CT328" i="5" a="1"/>
  <c r="CT328" i="5" s="1"/>
  <c r="CT325" i="5" a="1"/>
  <c r="CT325" i="5" s="1"/>
  <c r="CT314" i="5" a="1"/>
  <c r="CT314" i="5" s="1"/>
  <c r="CT323" i="5" a="1"/>
  <c r="CT323" i="5" s="1"/>
  <c r="CO86" i="6" s="1"/>
  <c r="CT292" i="5" a="1"/>
  <c r="CT292" i="5" s="1"/>
  <c r="CT308" i="5" a="1"/>
  <c r="CT308" i="5" s="1"/>
  <c r="CT306" i="5" a="1"/>
  <c r="CT306" i="5" s="1"/>
  <c r="CT302" i="5" a="1"/>
  <c r="CT302" i="5" s="1"/>
  <c r="CT297" i="5" a="1"/>
  <c r="CT297" i="5" s="1"/>
  <c r="CT299" i="5" a="1"/>
  <c r="CT299" i="5" s="1"/>
  <c r="CT296" i="5" a="1"/>
  <c r="CT296" i="5" s="1"/>
  <c r="CT310" i="5" a="1"/>
  <c r="CT310" i="5" s="1"/>
  <c r="CT309" i="5" a="1"/>
  <c r="CT309" i="5" s="1"/>
  <c r="CT304" i="5" a="1"/>
  <c r="CT304" i="5" s="1"/>
  <c r="CT301" i="5" a="1"/>
  <c r="CT301" i="5" s="1"/>
  <c r="CT295" i="5" a="1"/>
  <c r="CT295" i="5" s="1"/>
  <c r="CO79" i="6" s="1"/>
  <c r="CT303" i="5" a="1"/>
  <c r="CT303" i="5" s="1"/>
  <c r="CT298" i="5" a="1"/>
  <c r="CT298" i="5" s="1"/>
  <c r="CT294" i="5" a="1"/>
  <c r="CT294" i="5" s="1"/>
  <c r="CT307" i="5" a="1"/>
  <c r="CT307" i="5" s="1"/>
  <c r="CO82" i="6" s="1"/>
  <c r="CT305" i="5" a="1"/>
  <c r="CT305" i="5" s="1"/>
  <c r="CT300" i="5" a="1"/>
  <c r="CT300" i="5" s="1"/>
  <c r="CT293" i="5" a="1"/>
  <c r="CT293" i="5" s="1"/>
  <c r="CT272" i="5" a="1"/>
  <c r="CT272" i="5" s="1"/>
  <c r="CT283" i="5" a="1"/>
  <c r="CT283" i="5" s="1"/>
  <c r="CT278" i="5" a="1"/>
  <c r="CT278" i="5" s="1"/>
  <c r="CT291" i="5" a="1"/>
  <c r="CT291" i="5" s="1"/>
  <c r="CO78" i="6" s="1"/>
  <c r="CT282" i="5" a="1"/>
  <c r="CT282" i="5" s="1"/>
  <c r="CT274" i="5" a="1"/>
  <c r="CT274" i="5" s="1"/>
  <c r="CT279" i="5" a="1"/>
  <c r="CT279" i="5" s="1"/>
  <c r="CT277" i="5" a="1"/>
  <c r="CT277" i="5" s="1"/>
  <c r="CT289" i="5" a="1"/>
  <c r="CT289" i="5" s="1"/>
  <c r="CT286" i="5" a="1"/>
  <c r="CT286" i="5" s="1"/>
  <c r="CT281" i="5" a="1"/>
  <c r="CT281" i="5" s="1"/>
  <c r="CT290" i="5" a="1"/>
  <c r="CT290" i="5" s="1"/>
  <c r="CT288" i="5" a="1"/>
  <c r="CT288" i="5" s="1"/>
  <c r="CT287" i="5" a="1"/>
  <c r="CT287" i="5" s="1"/>
  <c r="CT285" i="5" a="1"/>
  <c r="CT285" i="5" s="1"/>
  <c r="CT284" i="5" a="1"/>
  <c r="CT284" i="5" s="1"/>
  <c r="CT280" i="5" a="1"/>
  <c r="CT280" i="5" s="1"/>
  <c r="CT276" i="5" a="1"/>
  <c r="CT276" i="5" s="1"/>
  <c r="CT273" i="5" a="1"/>
  <c r="CT273" i="5" s="1"/>
  <c r="CT275" i="5" a="1"/>
  <c r="CT275" i="5" s="1"/>
  <c r="CT269" i="5" a="1"/>
  <c r="CT269" i="5" s="1"/>
  <c r="CT259" i="5" a="1"/>
  <c r="CT259" i="5" s="1"/>
  <c r="CT256" i="5" a="1"/>
  <c r="CT256" i="5" s="1"/>
  <c r="CT261" i="5" a="1"/>
  <c r="CT261" i="5" s="1"/>
  <c r="CT253" i="5" a="1"/>
  <c r="CT253" i="5" s="1"/>
  <c r="CT258" i="5" a="1"/>
  <c r="CT258" i="5" s="1"/>
  <c r="CT255" i="5" a="1"/>
  <c r="CT255" i="5" s="1"/>
  <c r="CT271" i="5" a="1"/>
  <c r="CT271" i="5" s="1"/>
  <c r="CT268" i="5" a="1"/>
  <c r="CT268" i="5" s="1"/>
  <c r="CT265" i="5" a="1"/>
  <c r="CT265" i="5" s="1"/>
  <c r="CT264" i="5" a="1"/>
  <c r="CT264" i="5" s="1"/>
  <c r="CT260" i="5" a="1"/>
  <c r="CT260" i="5" s="1"/>
  <c r="CT257" i="5" a="1"/>
  <c r="CT257" i="5" s="1"/>
  <c r="CT267" i="5" a="1"/>
  <c r="CT267" i="5" s="1"/>
  <c r="CT266" i="5" a="1"/>
  <c r="CT266" i="5" s="1"/>
  <c r="CT263" i="5" a="1"/>
  <c r="CT263" i="5" s="1"/>
  <c r="CT262" i="5" a="1"/>
  <c r="CT262" i="5" s="1"/>
  <c r="CT254" i="5" a="1"/>
  <c r="CT254" i="5" s="1"/>
  <c r="CT270" i="5" a="1"/>
  <c r="CT270" i="5" s="1"/>
  <c r="CT251" i="5" a="1"/>
  <c r="CT251" i="5" s="1"/>
  <c r="CT246" i="5" a="1"/>
  <c r="CT246" i="5" s="1"/>
  <c r="CT237" i="5" a="1"/>
  <c r="CT237" i="5" s="1"/>
  <c r="CT248" i="5" a="1"/>
  <c r="CT248" i="5" s="1"/>
  <c r="CT247" i="5" a="1"/>
  <c r="CT247" i="5" s="1"/>
  <c r="CT245" i="5" a="1"/>
  <c r="CT245" i="5" s="1"/>
  <c r="CT252" i="5" a="1"/>
  <c r="CT252" i="5" s="1"/>
  <c r="CT242" i="5" a="1"/>
  <c r="CT242" i="5" s="1"/>
  <c r="CT241" i="5" a="1"/>
  <c r="CT241" i="5" s="1"/>
  <c r="CT236" i="5" a="1"/>
  <c r="CT236" i="5" s="1"/>
  <c r="CT235" i="5" a="1"/>
  <c r="CT235" i="5" s="1"/>
  <c r="CT250" i="5" a="1"/>
  <c r="CT250" i="5" s="1"/>
  <c r="CT240" i="5" a="1"/>
  <c r="CT240" i="5" s="1"/>
  <c r="CT239" i="5" a="1"/>
  <c r="CT239" i="5" s="1"/>
  <c r="CO65" i="6" s="1"/>
  <c r="CT234" i="5" a="1"/>
  <c r="CT234" i="5" s="1"/>
  <c r="CT249" i="5" a="1"/>
  <c r="CT249" i="5" s="1"/>
  <c r="CT233" i="5" a="1"/>
  <c r="CT233" i="5" s="1"/>
  <c r="CT244" i="5" a="1"/>
  <c r="CT244" i="5" s="1"/>
  <c r="CT243" i="5" a="1"/>
  <c r="CT243" i="5" s="1"/>
  <c r="CT238" i="5" a="1"/>
  <c r="CT238" i="5" s="1"/>
  <c r="CT232" i="5" a="1"/>
  <c r="CT232" i="5" s="1"/>
  <c r="CT223" i="5" a="1"/>
  <c r="CT223" i="5" s="1"/>
  <c r="CT218" i="5" a="1"/>
  <c r="CT218" i="5" s="1"/>
  <c r="CT229" i="5" a="1"/>
  <c r="CT229" i="5" s="1"/>
  <c r="CT214" i="5" a="1"/>
  <c r="CT214" i="5" s="1"/>
  <c r="CT230" i="5" a="1"/>
  <c r="CT230" i="5" s="1"/>
  <c r="CT222" i="5" a="1"/>
  <c r="CT222" i="5" s="1"/>
  <c r="CT219" i="5" a="1"/>
  <c r="CT219" i="5" s="1"/>
  <c r="CT221" i="5" a="1"/>
  <c r="CT221" i="5" s="1"/>
  <c r="CT217" i="5" a="1"/>
  <c r="CT217" i="5" s="1"/>
  <c r="CT216" i="5" a="1"/>
  <c r="CT216" i="5" s="1"/>
  <c r="CT213" i="5" a="1"/>
  <c r="CT213" i="5" s="1"/>
  <c r="CT226" i="5" a="1"/>
  <c r="CT226" i="5" s="1"/>
  <c r="CT220" i="5" a="1"/>
  <c r="CT220" i="5" s="1"/>
  <c r="CT212" i="5" a="1"/>
  <c r="CT212" i="5" s="1"/>
  <c r="CT228" i="5" a="1"/>
  <c r="CT228" i="5" s="1"/>
  <c r="CT227" i="5" a="1"/>
  <c r="CT227" i="5" s="1"/>
  <c r="CT225" i="5" a="1"/>
  <c r="CT225" i="5" s="1"/>
  <c r="CT211" i="5" a="1"/>
  <c r="CT211" i="5" s="1"/>
  <c r="CT231" i="5" a="1"/>
  <c r="CT231" i="5" s="1"/>
  <c r="CO63" i="6" s="1"/>
  <c r="CT224" i="5" a="1"/>
  <c r="CT224" i="5" s="1"/>
  <c r="CT215" i="5" a="1"/>
  <c r="CT215" i="5" s="1"/>
  <c r="CO59" i="6" s="1"/>
  <c r="CT199" i="5" a="1"/>
  <c r="CT199" i="5" s="1"/>
  <c r="CT195" i="5" a="1"/>
  <c r="CT195" i="5" s="1"/>
  <c r="CT190" i="5" a="1"/>
  <c r="CT190" i="5" s="1"/>
  <c r="CT185" i="5" a="1"/>
  <c r="CT185" i="5" s="1"/>
  <c r="CT204" i="5" a="1"/>
  <c r="CT204" i="5" s="1"/>
  <c r="CT196" i="5" a="1"/>
  <c r="CT196" i="5" s="1"/>
  <c r="CT191" i="5" a="1"/>
  <c r="CT191" i="5" s="1"/>
  <c r="CT186" i="5" a="1"/>
  <c r="CT186" i="5" s="1"/>
  <c r="CT178" i="5" a="1"/>
  <c r="CT178" i="5" s="1"/>
  <c r="CT174" i="5" a="1"/>
  <c r="CT174" i="5" s="1"/>
  <c r="CT171" i="5" a="1"/>
  <c r="CT171" i="5" s="1"/>
  <c r="CT203" i="5" a="1"/>
  <c r="CT203" i="5" s="1"/>
  <c r="CO56" i="6" s="1"/>
  <c r="CT182" i="5" a="1"/>
  <c r="CT182" i="5" s="1"/>
  <c r="CT167" i="5" a="1"/>
  <c r="CT167" i="5" s="1"/>
  <c r="CT202" i="5" a="1"/>
  <c r="CT202" i="5" s="1"/>
  <c r="CT198" i="5" a="1"/>
  <c r="CT198" i="5" s="1"/>
  <c r="CT192" i="5" a="1"/>
  <c r="CT192" i="5" s="1"/>
  <c r="CT187" i="5" a="1"/>
  <c r="CT187" i="5" s="1"/>
  <c r="CT179" i="5" a="1"/>
  <c r="CT179" i="5" s="1"/>
  <c r="CT170" i="5" a="1"/>
  <c r="CT170" i="5" s="1"/>
  <c r="CT208" i="5" a="1"/>
  <c r="CT208" i="5" s="1"/>
  <c r="CT206" i="5" a="1"/>
  <c r="CT206" i="5" s="1"/>
  <c r="CT197" i="5" a="1"/>
  <c r="CT197" i="5" s="1"/>
  <c r="CT193" i="5" a="1"/>
  <c r="CT193" i="5" s="1"/>
  <c r="CT183" i="5" a="1"/>
  <c r="CT183" i="5" s="1"/>
  <c r="CT180" i="5" a="1"/>
  <c r="CT180" i="5" s="1"/>
  <c r="CT173" i="5" a="1"/>
  <c r="CT173" i="5" s="1"/>
  <c r="CT209" i="5" a="1"/>
  <c r="CT209" i="5" s="1"/>
  <c r="CT201" i="5" a="1"/>
  <c r="CT201" i="5" s="1"/>
  <c r="CT188" i="5" a="1"/>
  <c r="CT188" i="5" s="1"/>
  <c r="CT200" i="5" a="1"/>
  <c r="CT200" i="5" s="1"/>
  <c r="CT189" i="5" a="1"/>
  <c r="CT189" i="5" s="1"/>
  <c r="CT184" i="5" a="1"/>
  <c r="CT184" i="5" s="1"/>
  <c r="CT176" i="5" a="1"/>
  <c r="CT176" i="5" s="1"/>
  <c r="CT175" i="5" a="1"/>
  <c r="CT175" i="5" s="1"/>
  <c r="CT172" i="5" a="1"/>
  <c r="CT172" i="5" s="1"/>
  <c r="CT210" i="5" a="1"/>
  <c r="CT210" i="5" s="1"/>
  <c r="CT207" i="5" a="1"/>
  <c r="CT207" i="5" s="1"/>
  <c r="CT205" i="5" a="1"/>
  <c r="CT205" i="5" s="1"/>
  <c r="CT194" i="5" a="1"/>
  <c r="CT194" i="5" s="1"/>
  <c r="CT181" i="5" a="1"/>
  <c r="CT181" i="5" s="1"/>
  <c r="CT177" i="5" a="1"/>
  <c r="CT177" i="5" s="1"/>
  <c r="CT169" i="5" a="1"/>
  <c r="CT169" i="5" s="1"/>
  <c r="CT158" i="5" a="1"/>
  <c r="CT158" i="5" s="1"/>
  <c r="CT150" i="5" a="1"/>
  <c r="CT150" i="5" s="1"/>
  <c r="CT140" i="5" a="1"/>
  <c r="CT140" i="5" s="1"/>
  <c r="CT127" i="5" a="1"/>
  <c r="CT127" i="5" s="1"/>
  <c r="CT154" i="5" a="1"/>
  <c r="CT154" i="5" s="1"/>
  <c r="CT151" i="5" a="1"/>
  <c r="CT151" i="5" s="1"/>
  <c r="CT149" i="5" a="1"/>
  <c r="CT149" i="5" s="1"/>
  <c r="CT147" i="5" a="1"/>
  <c r="CT147" i="5" s="1"/>
  <c r="CT146" i="5" a="1"/>
  <c r="CT146" i="5" s="1"/>
  <c r="CT139" i="5" a="1"/>
  <c r="CT139" i="5" s="1"/>
  <c r="CT130" i="5" a="1"/>
  <c r="CT130" i="5" s="1"/>
  <c r="CT166" i="5" a="1"/>
  <c r="CT166" i="5" s="1"/>
  <c r="CT163" i="5" a="1"/>
  <c r="CT163" i="5" s="1"/>
  <c r="CO46" i="6" s="1"/>
  <c r="CT162" i="5" a="1"/>
  <c r="CT162" i="5" s="1"/>
  <c r="CT148" i="5" a="1"/>
  <c r="CT148" i="5" s="1"/>
  <c r="CT125" i="5" a="1"/>
  <c r="CT125" i="5" s="1"/>
  <c r="CT165" i="5" a="1"/>
  <c r="CT165" i="5" s="1"/>
  <c r="CT164" i="5" a="1"/>
  <c r="CT164" i="5" s="1"/>
  <c r="CT161" i="5" a="1"/>
  <c r="CT161" i="5" s="1"/>
  <c r="CT160" i="5" a="1"/>
  <c r="CT160" i="5" s="1"/>
  <c r="CT159" i="5" a="1"/>
  <c r="CT159" i="5" s="1"/>
  <c r="CO45" i="6" s="1"/>
  <c r="CT155" i="5" a="1"/>
  <c r="CT155" i="5" s="1"/>
  <c r="CT144" i="5" a="1"/>
  <c r="CT144" i="5" s="1"/>
  <c r="CT143" i="5" a="1"/>
  <c r="CT143" i="5" s="1"/>
  <c r="CT135" i="5" a="1"/>
  <c r="CT135" i="5" s="1"/>
  <c r="CO39" i="6" s="1"/>
  <c r="CT133" i="5" a="1"/>
  <c r="CT133" i="5" s="1"/>
  <c r="CT128" i="5" a="1"/>
  <c r="CT128" i="5" s="1"/>
  <c r="CT156" i="5" a="1"/>
  <c r="CT156" i="5" s="1"/>
  <c r="CT142" i="5" a="1"/>
  <c r="CT142" i="5" s="1"/>
  <c r="CT138" i="5" a="1"/>
  <c r="CT138" i="5" s="1"/>
  <c r="CT136" i="5" a="1"/>
  <c r="CT136" i="5" s="1"/>
  <c r="CT134" i="5" a="1"/>
  <c r="CT134" i="5" s="1"/>
  <c r="CT131" i="5" a="1"/>
  <c r="CT131" i="5" s="1"/>
  <c r="CO38" i="6" s="1"/>
  <c r="CT168" i="5" a="1"/>
  <c r="CT168" i="5" s="1"/>
  <c r="CT152" i="5" a="1"/>
  <c r="CT152" i="5" s="1"/>
  <c r="CT126" i="5" a="1"/>
  <c r="CT126" i="5" s="1"/>
  <c r="CT157" i="5" a="1"/>
  <c r="CT157" i="5" s="1"/>
  <c r="CT137" i="5" a="1"/>
  <c r="CT137" i="5" s="1"/>
  <c r="CT129" i="5" a="1"/>
  <c r="CT129" i="5" s="1"/>
  <c r="CT153" i="5" a="1"/>
  <c r="CT153" i="5" s="1"/>
  <c r="CT145" i="5" a="1"/>
  <c r="CT145" i="5" s="1"/>
  <c r="CT141" i="5" a="1"/>
  <c r="CT141" i="5" s="1"/>
  <c r="CT132" i="5" a="1"/>
  <c r="CT132" i="5" s="1"/>
  <c r="CT120" i="5" a="1"/>
  <c r="CT120" i="5" s="1"/>
  <c r="CT97" i="5" a="1"/>
  <c r="CT97" i="5" s="1"/>
  <c r="CT86" i="5" a="1"/>
  <c r="CT86" i="5" s="1"/>
  <c r="CT124" i="5" a="1"/>
  <c r="CT124" i="5" s="1"/>
  <c r="CT118" i="5" a="1"/>
  <c r="CT118" i="5" s="1"/>
  <c r="CT112" i="5" a="1"/>
  <c r="CT112" i="5" s="1"/>
  <c r="CT107" i="5" a="1"/>
  <c r="CT107" i="5" s="1"/>
  <c r="CT94" i="5" a="1"/>
  <c r="CT94" i="5" s="1"/>
  <c r="CT91" i="5" a="1"/>
  <c r="CT91" i="5" s="1"/>
  <c r="CT88" i="5" a="1"/>
  <c r="CT88" i="5" s="1"/>
  <c r="CT85" i="5" a="1"/>
  <c r="CT85" i="5" s="1"/>
  <c r="CT116" i="5" a="1"/>
  <c r="CT116" i="5" s="1"/>
  <c r="CT111" i="5" a="1"/>
  <c r="CT111" i="5" s="1"/>
  <c r="CT101" i="5" a="1"/>
  <c r="CT101" i="5" s="1"/>
  <c r="CT96" i="5" a="1"/>
  <c r="CT96" i="5" s="1"/>
  <c r="CT93" i="5" a="1"/>
  <c r="CT93" i="5" s="1"/>
  <c r="CT123" i="5" a="1"/>
  <c r="CT123" i="5" s="1"/>
  <c r="CT119" i="5" a="1"/>
  <c r="CT119" i="5" s="1"/>
  <c r="CO35" i="6" s="1"/>
  <c r="CT106" i="5" a="1"/>
  <c r="CT106" i="5" s="1"/>
  <c r="CT90" i="5" a="1"/>
  <c r="CT90" i="5" s="1"/>
  <c r="CT122" i="5" a="1"/>
  <c r="CT122" i="5" s="1"/>
  <c r="CT115" i="5" a="1"/>
  <c r="CT115" i="5" s="1"/>
  <c r="CO34" i="6" s="1"/>
  <c r="CT110" i="5" a="1"/>
  <c r="CT110" i="5" s="1"/>
  <c r="CT99" i="5" a="1"/>
  <c r="CT99" i="5" s="1"/>
  <c r="CT98" i="5" a="1"/>
  <c r="CT98" i="5" s="1"/>
  <c r="CT87" i="5" a="1"/>
  <c r="CT87" i="5" s="1"/>
  <c r="CO27" i="6" s="1"/>
  <c r="CT84" i="5" a="1"/>
  <c r="CT84" i="5" s="1"/>
  <c r="CT105" i="5" a="1"/>
  <c r="CT105" i="5" s="1"/>
  <c r="CT102" i="5" a="1"/>
  <c r="CT102" i="5" s="1"/>
  <c r="CT95" i="5" a="1"/>
  <c r="CT95" i="5" s="1"/>
  <c r="CT121" i="5" a="1"/>
  <c r="CT121" i="5" s="1"/>
  <c r="CT117" i="5" a="1"/>
  <c r="CT117" i="5" s="1"/>
  <c r="CT114" i="5" a="1"/>
  <c r="CT114" i="5" s="1"/>
  <c r="CT109" i="5" a="1"/>
  <c r="CT109" i="5" s="1"/>
  <c r="CT100" i="5" a="1"/>
  <c r="CT100" i="5" s="1"/>
  <c r="CT92" i="5" a="1"/>
  <c r="CT92" i="5" s="1"/>
  <c r="CT113" i="5" a="1"/>
  <c r="CT113" i="5" s="1"/>
  <c r="CT108" i="5" a="1"/>
  <c r="CT108" i="5" s="1"/>
  <c r="CT104" i="5" a="1"/>
  <c r="CT104" i="5" s="1"/>
  <c r="CT103" i="5" a="1"/>
  <c r="CT103" i="5" s="1"/>
  <c r="CO31" i="6" s="1"/>
  <c r="CT89" i="5" a="1"/>
  <c r="CT89" i="5" s="1"/>
  <c r="CT83" i="5" a="1"/>
  <c r="CT83" i="5" s="1"/>
  <c r="CO26" i="6" s="1"/>
  <c r="CT73" i="5" a="1"/>
  <c r="CT73" i="5" s="1"/>
  <c r="CT65" i="5" a="1"/>
  <c r="CT65" i="5" s="1"/>
  <c r="CT55" i="5" a="1"/>
  <c r="CT55" i="5" s="1"/>
  <c r="CT76" i="5" a="1"/>
  <c r="CT76" i="5" s="1"/>
  <c r="CT68" i="5" a="1"/>
  <c r="CT68" i="5" s="1"/>
  <c r="CT60" i="5" a="1"/>
  <c r="CT60" i="5" s="1"/>
  <c r="CT57" i="5" a="1"/>
  <c r="CT57" i="5" s="1"/>
  <c r="CT82" i="5" a="1"/>
  <c r="CT82" i="5" s="1"/>
  <c r="CT81" i="5" a="1"/>
  <c r="CT81" i="5" s="1"/>
  <c r="CT78" i="5" a="1"/>
  <c r="CT78" i="5" s="1"/>
  <c r="CT71" i="5" a="1"/>
  <c r="CT71" i="5" s="1"/>
  <c r="CO23" i="6" s="1"/>
  <c r="CT63" i="5" a="1"/>
  <c r="CT63" i="5" s="1"/>
  <c r="CT54" i="5" a="1"/>
  <c r="CT54" i="5" s="1"/>
  <c r="CT77" i="5" a="1"/>
  <c r="CT77" i="5" s="1"/>
  <c r="CT74" i="5" a="1"/>
  <c r="CT74" i="5" s="1"/>
  <c r="CT66" i="5" a="1"/>
  <c r="CT66" i="5" s="1"/>
  <c r="CT56" i="5" a="1"/>
  <c r="CT56" i="5" s="1"/>
  <c r="CT46" i="5" a="1"/>
  <c r="CT46" i="5" s="1"/>
  <c r="CT80" i="5" a="1"/>
  <c r="CT80" i="5" s="1"/>
  <c r="CT69" i="5" a="1"/>
  <c r="CT69" i="5" s="1"/>
  <c r="CT61" i="5" a="1"/>
  <c r="CT61" i="5" s="1"/>
  <c r="CT53" i="5" a="1"/>
  <c r="CT53" i="5" s="1"/>
  <c r="CT72" i="5" a="1"/>
  <c r="CT72" i="5" s="1"/>
  <c r="CT64" i="5" a="1"/>
  <c r="CT64" i="5" s="1"/>
  <c r="CT43" i="5" a="1"/>
  <c r="CT43" i="5" s="1"/>
  <c r="CT79" i="5" a="1"/>
  <c r="CT79" i="5" s="1"/>
  <c r="CT75" i="5" a="1"/>
  <c r="CT75" i="5" s="1"/>
  <c r="CT67" i="5" a="1"/>
  <c r="CT67" i="5" s="1"/>
  <c r="CO22" i="6" s="1"/>
  <c r="CT59" i="5" a="1"/>
  <c r="CT59" i="5" s="1"/>
  <c r="CT58" i="5" a="1"/>
  <c r="CT58" i="5" s="1"/>
  <c r="CT70" i="5" a="1"/>
  <c r="CT70" i="5" s="1"/>
  <c r="CT62" i="5" a="1"/>
  <c r="CT62" i="5" s="1"/>
  <c r="CT41" i="5" a="1"/>
  <c r="CT41" i="5" s="1"/>
  <c r="CT51" i="5" a="1"/>
  <c r="CT51" i="5" s="1"/>
  <c r="CT39" i="5" a="1"/>
  <c r="CT39" i="5" s="1"/>
  <c r="CT31" i="5" a="1"/>
  <c r="CT31" i="5" s="1"/>
  <c r="CO13" i="6" s="1"/>
  <c r="CT23" i="5" a="1"/>
  <c r="CT23" i="5" s="1"/>
  <c r="CT16" i="5" a="1"/>
  <c r="CT16" i="5" s="1"/>
  <c r="CT13" i="5" a="1"/>
  <c r="CT13" i="5" s="1"/>
  <c r="CT10" i="5" a="1"/>
  <c r="CT10" i="5" s="1"/>
  <c r="CT45" i="5" a="1"/>
  <c r="CT45" i="5" s="1"/>
  <c r="CT34" i="5" a="1"/>
  <c r="CT34" i="5" s="1"/>
  <c r="CT26" i="5" a="1"/>
  <c r="CT26" i="5" s="1"/>
  <c r="CT20" i="5" a="1"/>
  <c r="CT20" i="5" s="1"/>
  <c r="CT49" i="5" a="1"/>
  <c r="CT49" i="5" s="1"/>
  <c r="CT37" i="5" a="1"/>
  <c r="CT37" i="5" s="1"/>
  <c r="CT29" i="5" a="1"/>
  <c r="CT29" i="5" s="1"/>
  <c r="CT17" i="5" a="1"/>
  <c r="CT17" i="5" s="1"/>
  <c r="CT15" i="5" a="1"/>
  <c r="CT15" i="5" s="1"/>
  <c r="CT52" i="5" a="1"/>
  <c r="CT52" i="5" s="1"/>
  <c r="CT42" i="5" a="1"/>
  <c r="CT42" i="5" s="1"/>
  <c r="CT40" i="5" a="1"/>
  <c r="CT40" i="5" s="1"/>
  <c r="CT32" i="5" a="1"/>
  <c r="CT32" i="5" s="1"/>
  <c r="CT24" i="5" a="1"/>
  <c r="CT24" i="5" s="1"/>
  <c r="CT12" i="5" a="1"/>
  <c r="CT12" i="5" s="1"/>
  <c r="CT47" i="5" a="1"/>
  <c r="CT47" i="5" s="1"/>
  <c r="CO17" i="6" s="1"/>
  <c r="CT44" i="5" a="1"/>
  <c r="CT44" i="5" s="1"/>
  <c r="CT35" i="5" a="1"/>
  <c r="CT35" i="5" s="1"/>
  <c r="CT27" i="5" a="1"/>
  <c r="CT27" i="5" s="1"/>
  <c r="CT22" i="5" a="1"/>
  <c r="CT22" i="5" s="1"/>
  <c r="CT18" i="5" a="1"/>
  <c r="CT18" i="5" s="1"/>
  <c r="CT14" i="5" a="1"/>
  <c r="CT14" i="5" s="1"/>
  <c r="CT9" i="5" a="1"/>
  <c r="CT9" i="5" s="1"/>
  <c r="CT8" i="5" a="1"/>
  <c r="CT8" i="5" s="1"/>
  <c r="CT6" i="5" a="1"/>
  <c r="CT6" i="5" s="1"/>
  <c r="CO6" i="6" s="1"/>
  <c r="CT50" i="5" a="1"/>
  <c r="CT50" i="5" s="1"/>
  <c r="CT38" i="5" a="1"/>
  <c r="CT38" i="5" s="1"/>
  <c r="CT30" i="5" a="1"/>
  <c r="CT30" i="5" s="1"/>
  <c r="CT21" i="5" a="1"/>
  <c r="CT21" i="5" s="1"/>
  <c r="CT19" i="5" a="1"/>
  <c r="CT19" i="5" s="1"/>
  <c r="CT11" i="5" a="1"/>
  <c r="CT11" i="5" s="1"/>
  <c r="CT7" i="5" a="1"/>
  <c r="CT7" i="5" s="1"/>
  <c r="CO7" i="6" s="1"/>
  <c r="CT33" i="5" a="1"/>
  <c r="CT33" i="5" s="1"/>
  <c r="CT25" i="5" a="1"/>
  <c r="CT25" i="5" s="1"/>
  <c r="CT48" i="5" a="1"/>
  <c r="CT48" i="5" s="1"/>
  <c r="CT36" i="5" a="1"/>
  <c r="CT36" i="5" s="1"/>
  <c r="CT28" i="5" a="1"/>
  <c r="CT28" i="5" s="1"/>
  <c r="CP1" i="6"/>
  <c r="CU357" i="5" a="1"/>
  <c r="CU357" i="5" s="1"/>
  <c r="CU352" i="5" a="1"/>
  <c r="CU352" i="5" s="1"/>
  <c r="CU351" i="5" a="1"/>
  <c r="CU351" i="5" s="1"/>
  <c r="CU355" i="5" a="1"/>
  <c r="CU355" i="5" s="1"/>
  <c r="CP94" i="6" s="1"/>
  <c r="CU358" i="5" a="1"/>
  <c r="CU358" i="5" s="1"/>
  <c r="CU354" i="5" a="1"/>
  <c r="CU354" i="5" s="1"/>
  <c r="CU350" i="5" a="1"/>
  <c r="CU350" i="5" s="1"/>
  <c r="CU353" i="5" a="1"/>
  <c r="CU353" i="5" s="1"/>
  <c r="CU356" i="5" a="1"/>
  <c r="CU356" i="5" s="1"/>
  <c r="CU349" i="5" a="1"/>
  <c r="CU349" i="5" s="1"/>
  <c r="CU347" i="5" a="1"/>
  <c r="CU347" i="5" s="1"/>
  <c r="CU344" i="5" a="1"/>
  <c r="CU344" i="5" s="1"/>
  <c r="CU343" i="5" a="1"/>
  <c r="CU343" i="5" s="1"/>
  <c r="CU340" i="5" a="1"/>
  <c r="CU340" i="5" s="1"/>
  <c r="CU346" i="5" a="1"/>
  <c r="CU346" i="5" s="1"/>
  <c r="CU348" i="5" a="1"/>
  <c r="CU348" i="5" s="1"/>
  <c r="CU342" i="5" a="1"/>
  <c r="CU342" i="5" s="1"/>
  <c r="CU345" i="5" a="1"/>
  <c r="CU345" i="5" s="1"/>
  <c r="CU341" i="5" a="1"/>
  <c r="CU341" i="5" s="1"/>
  <c r="CU329" i="5" a="1"/>
  <c r="CU329" i="5" s="1"/>
  <c r="CU338" i="5" a="1"/>
  <c r="CU338" i="5" s="1"/>
  <c r="CU335" i="5" a="1"/>
  <c r="CU335" i="5" s="1"/>
  <c r="CU331" i="5" a="1"/>
  <c r="CU331" i="5" s="1"/>
  <c r="CU334" i="5" a="1"/>
  <c r="CU334" i="5" s="1"/>
  <c r="CU337" i="5" a="1"/>
  <c r="CU337" i="5" s="1"/>
  <c r="CU332" i="5" a="1"/>
  <c r="CU332" i="5" s="1"/>
  <c r="CU328" i="5" a="1"/>
  <c r="CU328" i="5" s="1"/>
  <c r="CU333" i="5" a="1"/>
  <c r="CU333" i="5" s="1"/>
  <c r="CU339" i="5" a="1"/>
  <c r="CU339" i="5" s="1"/>
  <c r="CU336" i="5" a="1"/>
  <c r="CU336" i="5" s="1"/>
  <c r="CU330" i="5" a="1"/>
  <c r="CU330" i="5" s="1"/>
  <c r="CU326" i="5" a="1"/>
  <c r="CU326" i="5" s="1"/>
  <c r="CU317" i="5" a="1"/>
  <c r="CU317" i="5" s="1"/>
  <c r="CU315" i="5" a="1"/>
  <c r="CU315" i="5" s="1"/>
  <c r="CU311" i="5" a="1"/>
  <c r="CU311" i="5" s="1"/>
  <c r="CU327" i="5" a="1"/>
  <c r="CU327" i="5" s="1"/>
  <c r="CP87" i="6" s="1"/>
  <c r="CU324" i="5" a="1"/>
  <c r="CU324" i="5" s="1"/>
  <c r="CU313" i="5" a="1"/>
  <c r="CU313" i="5" s="1"/>
  <c r="CU312" i="5" a="1"/>
  <c r="CU312" i="5" s="1"/>
  <c r="CU322" i="5" a="1"/>
  <c r="CU322" i="5" s="1"/>
  <c r="CU320" i="5" a="1"/>
  <c r="CU320" i="5" s="1"/>
  <c r="CU318" i="5" a="1"/>
  <c r="CU318" i="5" s="1"/>
  <c r="CU316" i="5" a="1"/>
  <c r="CU316" i="5" s="1"/>
  <c r="CU325" i="5" a="1"/>
  <c r="CU325" i="5" s="1"/>
  <c r="CU314" i="5" a="1"/>
  <c r="CU314" i="5" s="1"/>
  <c r="CU323" i="5" a="1"/>
  <c r="CU323" i="5" s="1"/>
  <c r="CP86" i="6" s="1"/>
  <c r="CU321" i="5" a="1"/>
  <c r="CU321" i="5" s="1"/>
  <c r="CU319" i="5" a="1"/>
  <c r="CU319" i="5" s="1"/>
  <c r="CP85" i="6" s="1"/>
  <c r="CU308" i="5" a="1"/>
  <c r="CU308" i="5" s="1"/>
  <c r="CU306" i="5" a="1"/>
  <c r="CU306" i="5" s="1"/>
  <c r="CU302" i="5" a="1"/>
  <c r="CU302" i="5" s="1"/>
  <c r="CU299" i="5" a="1"/>
  <c r="CU299" i="5" s="1"/>
  <c r="CU296" i="5" a="1"/>
  <c r="CU296" i="5" s="1"/>
  <c r="CU309" i="5" a="1"/>
  <c r="CU309" i="5" s="1"/>
  <c r="CU304" i="5" a="1"/>
  <c r="CU304" i="5" s="1"/>
  <c r="CU295" i="5" a="1"/>
  <c r="CU295" i="5" s="1"/>
  <c r="CU310" i="5" a="1"/>
  <c r="CU310" i="5" s="1"/>
  <c r="CU301" i="5" a="1"/>
  <c r="CU301" i="5" s="1"/>
  <c r="CU298" i="5" a="1"/>
  <c r="CU298" i="5" s="1"/>
  <c r="CU307" i="5" a="1"/>
  <c r="CU307" i="5" s="1"/>
  <c r="CU305" i="5" a="1"/>
  <c r="CU305" i="5" s="1"/>
  <c r="CU303" i="5" a="1"/>
  <c r="CU303" i="5" s="1"/>
  <c r="CU294" i="5" a="1"/>
  <c r="CU294" i="5" s="1"/>
  <c r="CU300" i="5" a="1"/>
  <c r="CU300" i="5" s="1"/>
  <c r="CU293" i="5" a="1"/>
  <c r="CU293" i="5" s="1"/>
  <c r="CU297" i="5" a="1"/>
  <c r="CU297" i="5" s="1"/>
  <c r="CU292" i="5" a="1"/>
  <c r="CU292" i="5" s="1"/>
  <c r="CU283" i="5" a="1"/>
  <c r="CU283" i="5" s="1"/>
  <c r="CU291" i="5" a="1"/>
  <c r="CU291" i="5" s="1"/>
  <c r="CP78" i="6" s="1"/>
  <c r="CU282" i="5" a="1"/>
  <c r="CU282" i="5" s="1"/>
  <c r="CU279" i="5" a="1"/>
  <c r="CU279" i="5" s="1"/>
  <c r="CU277" i="5" a="1"/>
  <c r="CU277" i="5" s="1"/>
  <c r="CU274" i="5" a="1"/>
  <c r="CU274" i="5" s="1"/>
  <c r="CU271" i="5" a="1"/>
  <c r="CU271" i="5" s="1"/>
  <c r="CP73" i="6" s="1"/>
  <c r="CU281" i="5" a="1"/>
  <c r="CU281" i="5" s="1"/>
  <c r="CU289" i="5" a="1"/>
  <c r="CU289" i="5" s="1"/>
  <c r="CU286" i="5" a="1"/>
  <c r="CU286" i="5" s="1"/>
  <c r="CU285" i="5" a="1"/>
  <c r="CU285" i="5" s="1"/>
  <c r="CU273" i="5" a="1"/>
  <c r="CU273" i="5" s="1"/>
  <c r="CU290" i="5" a="1"/>
  <c r="CU290" i="5" s="1"/>
  <c r="CU288" i="5" a="1"/>
  <c r="CU288" i="5" s="1"/>
  <c r="CU287" i="5" a="1"/>
  <c r="CU287" i="5" s="1"/>
  <c r="CP77" i="6" s="1"/>
  <c r="CU284" i="5" a="1"/>
  <c r="CU284" i="5" s="1"/>
  <c r="CU280" i="5" a="1"/>
  <c r="CU280" i="5" s="1"/>
  <c r="CU276" i="5" a="1"/>
  <c r="CU276" i="5" s="1"/>
  <c r="CU275" i="5" a="1"/>
  <c r="CU275" i="5" s="1"/>
  <c r="CP74" i="6" s="1"/>
  <c r="CU278" i="5" a="1"/>
  <c r="CU278" i="5" s="1"/>
  <c r="CU272" i="5" a="1"/>
  <c r="CU272" i="5" s="1"/>
  <c r="CU261" i="5" a="1"/>
  <c r="CU261" i="5" s="1"/>
  <c r="CU258" i="5" a="1"/>
  <c r="CU258" i="5" s="1"/>
  <c r="CU255" i="5" a="1"/>
  <c r="CU255" i="5" s="1"/>
  <c r="CU268" i="5" a="1"/>
  <c r="CU268" i="5" s="1"/>
  <c r="CU266" i="5" a="1"/>
  <c r="CU266" i="5" s="1"/>
  <c r="CU265" i="5" a="1"/>
  <c r="CU265" i="5" s="1"/>
  <c r="CU264" i="5" a="1"/>
  <c r="CU264" i="5" s="1"/>
  <c r="CU262" i="5" a="1"/>
  <c r="CU262" i="5" s="1"/>
  <c r="CU260" i="5" a="1"/>
  <c r="CU260" i="5" s="1"/>
  <c r="CU257" i="5" a="1"/>
  <c r="CU257" i="5" s="1"/>
  <c r="CU270" i="5" a="1"/>
  <c r="CU270" i="5" s="1"/>
  <c r="CU267" i="5" a="1"/>
  <c r="CU267" i="5" s="1"/>
  <c r="CU263" i="5" a="1"/>
  <c r="CU263" i="5" s="1"/>
  <c r="CU269" i="5" a="1"/>
  <c r="CU269" i="5" s="1"/>
  <c r="CU259" i="5" a="1"/>
  <c r="CU259" i="5" s="1"/>
  <c r="CU256" i="5" a="1"/>
  <c r="CU256" i="5" s="1"/>
  <c r="CU248" i="5" a="1"/>
  <c r="CU248" i="5" s="1"/>
  <c r="CU245" i="5" a="1"/>
  <c r="CU245" i="5" s="1"/>
  <c r="CU236" i="5" a="1"/>
  <c r="CU236" i="5" s="1"/>
  <c r="CU252" i="5" a="1"/>
  <c r="CU252" i="5" s="1"/>
  <c r="CU242" i="5" a="1"/>
  <c r="CU242" i="5" s="1"/>
  <c r="CU241" i="5" a="1"/>
  <c r="CU241" i="5" s="1"/>
  <c r="CU235" i="5" a="1"/>
  <c r="CU235" i="5" s="1"/>
  <c r="CU240" i="5" a="1"/>
  <c r="CU240" i="5" s="1"/>
  <c r="CU234" i="5" a="1"/>
  <c r="CU234" i="5" s="1"/>
  <c r="CU253" i="5" a="1"/>
  <c r="CU253" i="5" s="1"/>
  <c r="CU250" i="5" a="1"/>
  <c r="CU250" i="5" s="1"/>
  <c r="CU239" i="5" a="1"/>
  <c r="CU239" i="5" s="1"/>
  <c r="CU254" i="5" a="1"/>
  <c r="CU254" i="5" s="1"/>
  <c r="CU249" i="5" a="1"/>
  <c r="CU249" i="5" s="1"/>
  <c r="CU244" i="5" a="1"/>
  <c r="CU244" i="5" s="1"/>
  <c r="CU233" i="5" a="1"/>
  <c r="CU233" i="5" s="1"/>
  <c r="CU243" i="5" a="1"/>
  <c r="CU243" i="5" s="1"/>
  <c r="CU238" i="5" a="1"/>
  <c r="CU238" i="5" s="1"/>
  <c r="CU251" i="5" a="1"/>
  <c r="CU251" i="5" s="1"/>
  <c r="CU247" i="5" a="1"/>
  <c r="CU247" i="5" s="1"/>
  <c r="CU246" i="5" a="1"/>
  <c r="CU246" i="5" s="1"/>
  <c r="CU237" i="5" a="1"/>
  <c r="CU237" i="5" s="1"/>
  <c r="CU230" i="5" a="1"/>
  <c r="CU230" i="5" s="1"/>
  <c r="CU229" i="5" a="1"/>
  <c r="CU229" i="5" s="1"/>
  <c r="CU222" i="5" a="1"/>
  <c r="CU222" i="5" s="1"/>
  <c r="CU214" i="5" a="1"/>
  <c r="CU214" i="5" s="1"/>
  <c r="CU219" i="5" a="1"/>
  <c r="CU219" i="5" s="1"/>
  <c r="CU213" i="5" a="1"/>
  <c r="CU213" i="5" s="1"/>
  <c r="CU221" i="5" a="1"/>
  <c r="CU221" i="5" s="1"/>
  <c r="CU217" i="5" a="1"/>
  <c r="CU217" i="5" s="1"/>
  <c r="CU216" i="5" a="1"/>
  <c r="CU216" i="5" s="1"/>
  <c r="CU228" i="5" a="1"/>
  <c r="CU228" i="5" s="1"/>
  <c r="CU226" i="5" a="1"/>
  <c r="CU226" i="5" s="1"/>
  <c r="CU220" i="5" a="1"/>
  <c r="CU220" i="5" s="1"/>
  <c r="CU212" i="5" a="1"/>
  <c r="CU212" i="5" s="1"/>
  <c r="CU232" i="5" a="1"/>
  <c r="CU232" i="5" s="1"/>
  <c r="CU227" i="5" a="1"/>
  <c r="CU227" i="5" s="1"/>
  <c r="CU225" i="5" a="1"/>
  <c r="CU225" i="5" s="1"/>
  <c r="CU211" i="5" a="1"/>
  <c r="CU211" i="5" s="1"/>
  <c r="CU231" i="5" a="1"/>
  <c r="CU231" i="5" s="1"/>
  <c r="CP63" i="6" s="1"/>
  <c r="CU224" i="5" a="1"/>
  <c r="CU224" i="5" s="1"/>
  <c r="CU215" i="5" a="1"/>
  <c r="CU215" i="5" s="1"/>
  <c r="CP59" i="6" s="1"/>
  <c r="CU210" i="5" a="1"/>
  <c r="CU210" i="5" s="1"/>
  <c r="CU223" i="5" a="1"/>
  <c r="CU223" i="5" s="1"/>
  <c r="CU218" i="5" a="1"/>
  <c r="CU218" i="5" s="1"/>
  <c r="CU204" i="5" a="1"/>
  <c r="CU204" i="5" s="1"/>
  <c r="CU196" i="5" a="1"/>
  <c r="CU196" i="5" s="1"/>
  <c r="CU191" i="5" a="1"/>
  <c r="CU191" i="5" s="1"/>
  <c r="CU178" i="5" a="1"/>
  <c r="CU178" i="5" s="1"/>
  <c r="CU174" i="5" a="1"/>
  <c r="CU174" i="5" s="1"/>
  <c r="CU203" i="5" a="1"/>
  <c r="CU203" i="5" s="1"/>
  <c r="CU198" i="5" a="1"/>
  <c r="CU198" i="5" s="1"/>
  <c r="CU192" i="5" a="1"/>
  <c r="CU192" i="5" s="1"/>
  <c r="CU182" i="5" a="1"/>
  <c r="CU182" i="5" s="1"/>
  <c r="CU206" i="5" a="1"/>
  <c r="CU206" i="5" s="1"/>
  <c r="CU202" i="5" a="1"/>
  <c r="CU202" i="5" s="1"/>
  <c r="CU187" i="5" a="1"/>
  <c r="CU187" i="5" s="1"/>
  <c r="CU183" i="5" a="1"/>
  <c r="CU183" i="5" s="1"/>
  <c r="CU179" i="5" a="1"/>
  <c r="CU179" i="5" s="1"/>
  <c r="CU170" i="5" a="1"/>
  <c r="CU170" i="5" s="1"/>
  <c r="CU168" i="5" a="1"/>
  <c r="CU168" i="5" s="1"/>
  <c r="CU208" i="5" a="1"/>
  <c r="CU208" i="5" s="1"/>
  <c r="CU197" i="5" a="1"/>
  <c r="CU197" i="5" s="1"/>
  <c r="CU193" i="5" a="1"/>
  <c r="CU193" i="5" s="1"/>
  <c r="CU180" i="5" a="1"/>
  <c r="CU180" i="5" s="1"/>
  <c r="CU173" i="5" a="1"/>
  <c r="CU173" i="5" s="1"/>
  <c r="CU209" i="5" a="1"/>
  <c r="CU209" i="5" s="1"/>
  <c r="CU201" i="5" a="1"/>
  <c r="CU201" i="5" s="1"/>
  <c r="CU188" i="5" a="1"/>
  <c r="CU188" i="5" s="1"/>
  <c r="CU172" i="5" a="1"/>
  <c r="CU172" i="5" s="1"/>
  <c r="CU200" i="5" a="1"/>
  <c r="CU200" i="5" s="1"/>
  <c r="CU194" i="5" a="1"/>
  <c r="CU194" i="5" s="1"/>
  <c r="CU189" i="5" a="1"/>
  <c r="CU189" i="5" s="1"/>
  <c r="CU184" i="5" a="1"/>
  <c r="CU184" i="5" s="1"/>
  <c r="CU181" i="5" a="1"/>
  <c r="CU181" i="5" s="1"/>
  <c r="CU176" i="5" a="1"/>
  <c r="CU176" i="5" s="1"/>
  <c r="CU175" i="5" a="1"/>
  <c r="CU175" i="5" s="1"/>
  <c r="CU207" i="5" a="1"/>
  <c r="CU207" i="5" s="1"/>
  <c r="CP57" i="6" s="1"/>
  <c r="CU205" i="5" a="1"/>
  <c r="CU205" i="5" s="1"/>
  <c r="CU177" i="5" a="1"/>
  <c r="CU177" i="5" s="1"/>
  <c r="CU169" i="5" a="1"/>
  <c r="CU169" i="5" s="1"/>
  <c r="CU199" i="5" a="1"/>
  <c r="CU199" i="5" s="1"/>
  <c r="CP55" i="6" s="1"/>
  <c r="CU195" i="5" a="1"/>
  <c r="CU195" i="5" s="1"/>
  <c r="CU190" i="5" a="1"/>
  <c r="CU190" i="5" s="1"/>
  <c r="CU186" i="5" a="1"/>
  <c r="CU186" i="5" s="1"/>
  <c r="CU185" i="5" a="1"/>
  <c r="CU185" i="5" s="1"/>
  <c r="CU171" i="5" a="1"/>
  <c r="CU171" i="5" s="1"/>
  <c r="CU154" i="5" a="1"/>
  <c r="CU154" i="5" s="1"/>
  <c r="CU151" i="5" a="1"/>
  <c r="CU151" i="5" s="1"/>
  <c r="CU147" i="5" a="1"/>
  <c r="CU147" i="5" s="1"/>
  <c r="CP42" i="6" s="1"/>
  <c r="CU146" i="5" a="1"/>
  <c r="CU146" i="5" s="1"/>
  <c r="CU139" i="5" a="1"/>
  <c r="CU139" i="5" s="1"/>
  <c r="CU130" i="5" a="1"/>
  <c r="CU130" i="5" s="1"/>
  <c r="CU166" i="5" a="1"/>
  <c r="CU166" i="5" s="1"/>
  <c r="CU165" i="5" a="1"/>
  <c r="CU165" i="5" s="1"/>
  <c r="CU163" i="5" a="1"/>
  <c r="CU163" i="5" s="1"/>
  <c r="CU162" i="5" a="1"/>
  <c r="CU162" i="5" s="1"/>
  <c r="CU161" i="5" a="1"/>
  <c r="CU161" i="5" s="1"/>
  <c r="CU155" i="5" a="1"/>
  <c r="CU155" i="5" s="1"/>
  <c r="CU148" i="5" a="1"/>
  <c r="CU148" i="5" s="1"/>
  <c r="CU125" i="5" a="1"/>
  <c r="CU125" i="5" s="1"/>
  <c r="CU164" i="5" a="1"/>
  <c r="CU164" i="5" s="1"/>
  <c r="CU160" i="5" a="1"/>
  <c r="CU160" i="5" s="1"/>
  <c r="CU159" i="5" a="1"/>
  <c r="CU159" i="5" s="1"/>
  <c r="CU144" i="5" a="1"/>
  <c r="CU144" i="5" s="1"/>
  <c r="CU143" i="5" a="1"/>
  <c r="CU143" i="5" s="1"/>
  <c r="CP41" i="6" s="1"/>
  <c r="CU138" i="5" a="1"/>
  <c r="CU138" i="5" s="1"/>
  <c r="CU135" i="5" a="1"/>
  <c r="CU135" i="5" s="1"/>
  <c r="CU133" i="5" a="1"/>
  <c r="CU133" i="5" s="1"/>
  <c r="CU128" i="5" a="1"/>
  <c r="CU128" i="5" s="1"/>
  <c r="CU156" i="5" a="1"/>
  <c r="CU156" i="5" s="1"/>
  <c r="CU142" i="5" a="1"/>
  <c r="CU142" i="5" s="1"/>
  <c r="CU136" i="5" a="1"/>
  <c r="CU136" i="5" s="1"/>
  <c r="CU134" i="5" a="1"/>
  <c r="CU134" i="5" s="1"/>
  <c r="CU131" i="5" a="1"/>
  <c r="CU131" i="5" s="1"/>
  <c r="CU167" i="5" a="1"/>
  <c r="CU167" i="5" s="1"/>
  <c r="CP47" i="6" s="1"/>
  <c r="CU152" i="5" a="1"/>
  <c r="CU152" i="5" s="1"/>
  <c r="CU137" i="5" a="1"/>
  <c r="CU137" i="5" s="1"/>
  <c r="CU126" i="5" a="1"/>
  <c r="CU126" i="5" s="1"/>
  <c r="CU157" i="5" a="1"/>
  <c r="CU157" i="5" s="1"/>
  <c r="CU153" i="5" a="1"/>
  <c r="CU153" i="5" s="1"/>
  <c r="CU129" i="5" a="1"/>
  <c r="CU129" i="5" s="1"/>
  <c r="CU145" i="5" a="1"/>
  <c r="CU145" i="5" s="1"/>
  <c r="CU141" i="5" a="1"/>
  <c r="CU141" i="5" s="1"/>
  <c r="CU132" i="5" a="1"/>
  <c r="CU132" i="5" s="1"/>
  <c r="CU124" i="5" a="1"/>
  <c r="CU124" i="5" s="1"/>
  <c r="CU158" i="5" a="1"/>
  <c r="CU158" i="5" s="1"/>
  <c r="CU150" i="5" a="1"/>
  <c r="CU150" i="5" s="1"/>
  <c r="CU149" i="5" a="1"/>
  <c r="CU149" i="5" s="1"/>
  <c r="CU140" i="5" a="1"/>
  <c r="CU140" i="5" s="1"/>
  <c r="CU127" i="5" a="1"/>
  <c r="CU127" i="5" s="1"/>
  <c r="CU112" i="5" a="1"/>
  <c r="CU112" i="5" s="1"/>
  <c r="CU107" i="5" a="1"/>
  <c r="CU107" i="5" s="1"/>
  <c r="CP32" i="6" s="1"/>
  <c r="CU96" i="5" a="1"/>
  <c r="CU96" i="5" s="1"/>
  <c r="CU85" i="5" a="1"/>
  <c r="CU85" i="5" s="1"/>
  <c r="CU119" i="5" a="1"/>
  <c r="CU119" i="5" s="1"/>
  <c r="CU116" i="5" a="1"/>
  <c r="CU116" i="5" s="1"/>
  <c r="CU111" i="5" a="1"/>
  <c r="CU111" i="5" s="1"/>
  <c r="CU106" i="5" a="1"/>
  <c r="CU106" i="5" s="1"/>
  <c r="CU101" i="5" a="1"/>
  <c r="CU101" i="5" s="1"/>
  <c r="CU93" i="5" a="1"/>
  <c r="CU93" i="5" s="1"/>
  <c r="CU82" i="5" a="1"/>
  <c r="CU82" i="5" s="1"/>
  <c r="CU123" i="5" a="1"/>
  <c r="CU123" i="5" s="1"/>
  <c r="CU90" i="5" a="1"/>
  <c r="CU90" i="5" s="1"/>
  <c r="CU122" i="5" a="1"/>
  <c r="CU122" i="5" s="1"/>
  <c r="CU115" i="5" a="1"/>
  <c r="CU115" i="5" s="1"/>
  <c r="CP34" i="6" s="1"/>
  <c r="CU110" i="5" a="1"/>
  <c r="CU110" i="5" s="1"/>
  <c r="CU99" i="5" a="1"/>
  <c r="CU99" i="5" s="1"/>
  <c r="CU98" i="5" a="1"/>
  <c r="CU98" i="5" s="1"/>
  <c r="CU87" i="5" a="1"/>
  <c r="CU87" i="5" s="1"/>
  <c r="CU84" i="5" a="1"/>
  <c r="CU84" i="5" s="1"/>
  <c r="CU114" i="5" a="1"/>
  <c r="CU114" i="5" s="1"/>
  <c r="CU105" i="5" a="1"/>
  <c r="CU105" i="5" s="1"/>
  <c r="CU102" i="5" a="1"/>
  <c r="CU102" i="5" s="1"/>
  <c r="CU100" i="5" a="1"/>
  <c r="CU100" i="5" s="1"/>
  <c r="CU95" i="5" a="1"/>
  <c r="CU95" i="5" s="1"/>
  <c r="CU121" i="5" a="1"/>
  <c r="CU121" i="5" s="1"/>
  <c r="CU117" i="5" a="1"/>
  <c r="CU117" i="5" s="1"/>
  <c r="CU109" i="5" a="1"/>
  <c r="CU109" i="5" s="1"/>
  <c r="CU92" i="5" a="1"/>
  <c r="CU92" i="5" s="1"/>
  <c r="CU83" i="5" a="1"/>
  <c r="CU83" i="5" s="1"/>
  <c r="CP26" i="6" s="1"/>
  <c r="CU113" i="5" a="1"/>
  <c r="CU113" i="5" s="1"/>
  <c r="CU108" i="5" a="1"/>
  <c r="CU108" i="5" s="1"/>
  <c r="CU104" i="5" a="1"/>
  <c r="CU104" i="5" s="1"/>
  <c r="CU103" i="5" a="1"/>
  <c r="CU103" i="5" s="1"/>
  <c r="CU89" i="5" a="1"/>
  <c r="CU89" i="5" s="1"/>
  <c r="CU86" i="5" a="1"/>
  <c r="CU86" i="5" s="1"/>
  <c r="CU120" i="5" a="1"/>
  <c r="CU120" i="5" s="1"/>
  <c r="CU118" i="5" a="1"/>
  <c r="CU118" i="5" s="1"/>
  <c r="CU97" i="5" a="1"/>
  <c r="CU97" i="5" s="1"/>
  <c r="CU94" i="5" a="1"/>
  <c r="CU94" i="5" s="1"/>
  <c r="CU91" i="5" a="1"/>
  <c r="CU91" i="5" s="1"/>
  <c r="CU88" i="5" a="1"/>
  <c r="CU88" i="5" s="1"/>
  <c r="CU68" i="5" a="1"/>
  <c r="CU68" i="5" s="1"/>
  <c r="CU60" i="5" a="1"/>
  <c r="CU60" i="5" s="1"/>
  <c r="CU54" i="5" a="1"/>
  <c r="CU54" i="5" s="1"/>
  <c r="CU81" i="5" a="1"/>
  <c r="CU81" i="5" s="1"/>
  <c r="CU78" i="5" a="1"/>
  <c r="CU78" i="5" s="1"/>
  <c r="CU71" i="5" a="1"/>
  <c r="CU71" i="5" s="1"/>
  <c r="CU63" i="5" a="1"/>
  <c r="CU63" i="5" s="1"/>
  <c r="CU46" i="5" a="1"/>
  <c r="CU46" i="5" s="1"/>
  <c r="CU45" i="5" a="1"/>
  <c r="CU45" i="5" s="1"/>
  <c r="CU42" i="5" a="1"/>
  <c r="CU42" i="5" s="1"/>
  <c r="CU80" i="5" a="1"/>
  <c r="CU80" i="5" s="1"/>
  <c r="CU77" i="5" a="1"/>
  <c r="CU77" i="5" s="1"/>
  <c r="CU74" i="5" a="1"/>
  <c r="CU74" i="5" s="1"/>
  <c r="CU66" i="5" a="1"/>
  <c r="CU66" i="5" s="1"/>
  <c r="CU56" i="5" a="1"/>
  <c r="CU56" i="5" s="1"/>
  <c r="CU53" i="5" a="1"/>
  <c r="CU53" i="5" s="1"/>
  <c r="CU69" i="5" a="1"/>
  <c r="CU69" i="5" s="1"/>
  <c r="CU61" i="5" a="1"/>
  <c r="CU61" i="5" s="1"/>
  <c r="CU72" i="5" a="1"/>
  <c r="CU72" i="5" s="1"/>
  <c r="CU64" i="5" a="1"/>
  <c r="CU64" i="5" s="1"/>
  <c r="CU79" i="5" a="1"/>
  <c r="CU79" i="5" s="1"/>
  <c r="CP25" i="6" s="1"/>
  <c r="CU75" i="5" a="1"/>
  <c r="CU75" i="5" s="1"/>
  <c r="CU67" i="5" a="1"/>
  <c r="CU67" i="5" s="1"/>
  <c r="CU59" i="5" a="1"/>
  <c r="CU59" i="5" s="1"/>
  <c r="CU58" i="5" a="1"/>
  <c r="CU58" i="5" s="1"/>
  <c r="CU70" i="5" a="1"/>
  <c r="CU70" i="5" s="1"/>
  <c r="CU62" i="5" a="1"/>
  <c r="CU62" i="5" s="1"/>
  <c r="CU55" i="5" a="1"/>
  <c r="CU55" i="5" s="1"/>
  <c r="CU76" i="5" a="1"/>
  <c r="CU76" i="5" s="1"/>
  <c r="CU73" i="5" a="1"/>
  <c r="CU73" i="5" s="1"/>
  <c r="CU65" i="5" a="1"/>
  <c r="CU65" i="5" s="1"/>
  <c r="CU57" i="5" a="1"/>
  <c r="CU57" i="5" s="1"/>
  <c r="CU44" i="5" a="1"/>
  <c r="CU44" i="5" s="1"/>
  <c r="CU34" i="5" a="1"/>
  <c r="CU34" i="5" s="1"/>
  <c r="CU26" i="5" a="1"/>
  <c r="CU26" i="5" s="1"/>
  <c r="CU20" i="5" a="1"/>
  <c r="CU20" i="5" s="1"/>
  <c r="CU17" i="5" a="1"/>
  <c r="CU17" i="5" s="1"/>
  <c r="CU49" i="5" a="1"/>
  <c r="CU49" i="5" s="1"/>
  <c r="CU37" i="5" a="1"/>
  <c r="CU37" i="5" s="1"/>
  <c r="CU29" i="5" a="1"/>
  <c r="CU29" i="5" s="1"/>
  <c r="CU15" i="5" a="1"/>
  <c r="CU15" i="5" s="1"/>
  <c r="CU12" i="5" a="1"/>
  <c r="CU12" i="5" s="1"/>
  <c r="CU52" i="5" a="1"/>
  <c r="CU52" i="5" s="1"/>
  <c r="CU41" i="5" a="1"/>
  <c r="CU41" i="5" s="1"/>
  <c r="CU40" i="5" a="1"/>
  <c r="CU40" i="5" s="1"/>
  <c r="CU32" i="5" a="1"/>
  <c r="CU32" i="5" s="1"/>
  <c r="CU24" i="5" a="1"/>
  <c r="CU24" i="5" s="1"/>
  <c r="CU22" i="5" a="1"/>
  <c r="CU22" i="5" s="1"/>
  <c r="CU47" i="5" a="1"/>
  <c r="CU47" i="5" s="1"/>
  <c r="CP17" i="6" s="1"/>
  <c r="CU35" i="5" a="1"/>
  <c r="CU35" i="5" s="1"/>
  <c r="CU27" i="5" a="1"/>
  <c r="CU27" i="5" s="1"/>
  <c r="CU18" i="5" a="1"/>
  <c r="CU18" i="5" s="1"/>
  <c r="CU14" i="5" a="1"/>
  <c r="CU14" i="5" s="1"/>
  <c r="CU9" i="5" a="1"/>
  <c r="CU9" i="5" s="1"/>
  <c r="CU8" i="5" a="1"/>
  <c r="CU8" i="5" s="1"/>
  <c r="CU7" i="5" a="1"/>
  <c r="CU7" i="5" s="1"/>
  <c r="CU6" i="5" a="1"/>
  <c r="CU6" i="5" s="1"/>
  <c r="CP6" i="6" s="1"/>
  <c r="CU50" i="5" a="1"/>
  <c r="CU50" i="5" s="1"/>
  <c r="CU38" i="5" a="1"/>
  <c r="CU38" i="5" s="1"/>
  <c r="CU30" i="5" a="1"/>
  <c r="CU30" i="5" s="1"/>
  <c r="CU21" i="5" a="1"/>
  <c r="CU21" i="5" s="1"/>
  <c r="CU19" i="5" a="1"/>
  <c r="CU19" i="5" s="1"/>
  <c r="CU11" i="5" a="1"/>
  <c r="CU11" i="5" s="1"/>
  <c r="CU33" i="5" a="1"/>
  <c r="CU33" i="5" s="1"/>
  <c r="CU25" i="5" a="1"/>
  <c r="CU25" i="5" s="1"/>
  <c r="CU48" i="5" a="1"/>
  <c r="CU48" i="5" s="1"/>
  <c r="CU43" i="5" a="1"/>
  <c r="CU43" i="5" s="1"/>
  <c r="CU36" i="5" a="1"/>
  <c r="CU36" i="5" s="1"/>
  <c r="CU28" i="5" a="1"/>
  <c r="CU28" i="5" s="1"/>
  <c r="CU13" i="5" a="1"/>
  <c r="CU13" i="5" s="1"/>
  <c r="CU51" i="5" a="1"/>
  <c r="CU51" i="5" s="1"/>
  <c r="CP18" i="6" s="1"/>
  <c r="CU39" i="5" a="1"/>
  <c r="CU39" i="5" s="1"/>
  <c r="CU31" i="5" a="1"/>
  <c r="CU31" i="5" s="1"/>
  <c r="CP13" i="6" s="1"/>
  <c r="CU23" i="5" a="1"/>
  <c r="CU23" i="5" s="1"/>
  <c r="CU16" i="5" a="1"/>
  <c r="CU16" i="5" s="1"/>
  <c r="CU10" i="5" a="1"/>
  <c r="CU10" i="5" s="1"/>
  <c r="CV357" i="5" a="1"/>
  <c r="CV357" i="5" s="1"/>
  <c r="CV352" i="5" a="1"/>
  <c r="CV352" i="5" s="1"/>
  <c r="CV351" i="5" a="1"/>
  <c r="CV351" i="5" s="1"/>
  <c r="CQ93" i="6" s="1"/>
  <c r="CV355" i="5" a="1"/>
  <c r="CV355" i="5" s="1"/>
  <c r="CV358" i="5" a="1"/>
  <c r="CV358" i="5" s="1"/>
  <c r="CV354" i="5" a="1"/>
  <c r="CV354" i="5" s="1"/>
  <c r="CV350" i="5" a="1"/>
  <c r="CV350" i="5" s="1"/>
  <c r="CV353" i="5" a="1"/>
  <c r="CV353" i="5" s="1"/>
  <c r="CV356" i="5" a="1"/>
  <c r="CV356" i="5" s="1"/>
  <c r="CQ1" i="6"/>
  <c r="CV344" i="5" a="1"/>
  <c r="CV344" i="5" s="1"/>
  <c r="CV343" i="5" a="1"/>
  <c r="CV343" i="5" s="1"/>
  <c r="CV340" i="5" a="1"/>
  <c r="CV340" i="5" s="1"/>
  <c r="CV346" i="5" a="1"/>
  <c r="CV346" i="5" s="1"/>
  <c r="CV348" i="5" a="1"/>
  <c r="CV348" i="5" s="1"/>
  <c r="CV342" i="5" a="1"/>
  <c r="CV342" i="5" s="1"/>
  <c r="CV345" i="5" a="1"/>
  <c r="CV345" i="5" s="1"/>
  <c r="CV339" i="5" a="1"/>
  <c r="CV339" i="5" s="1"/>
  <c r="CV341" i="5" a="1"/>
  <c r="CV341" i="5" s="1"/>
  <c r="CV349" i="5" a="1"/>
  <c r="CV349" i="5" s="1"/>
  <c r="CV347" i="5" a="1"/>
  <c r="CV347" i="5" s="1"/>
  <c r="CQ92" i="6" s="1"/>
  <c r="CV331" i="5" a="1"/>
  <c r="CV331" i="5" s="1"/>
  <c r="CV334" i="5" a="1"/>
  <c r="CV334" i="5" s="1"/>
  <c r="CV337" i="5" a="1"/>
  <c r="CV337" i="5" s="1"/>
  <c r="CV332" i="5" a="1"/>
  <c r="CV332" i="5" s="1"/>
  <c r="CV333" i="5" a="1"/>
  <c r="CV333" i="5" s="1"/>
  <c r="CV336" i="5" a="1"/>
  <c r="CV336" i="5" s="1"/>
  <c r="CV330" i="5" a="1"/>
  <c r="CV330" i="5" s="1"/>
  <c r="CV329" i="5" a="1"/>
  <c r="CV329" i="5" s="1"/>
  <c r="CV338" i="5" a="1"/>
  <c r="CV338" i="5" s="1"/>
  <c r="CV335" i="5" a="1"/>
  <c r="CV335" i="5" s="1"/>
  <c r="CQ89" i="6" s="1"/>
  <c r="CV327" i="5" a="1"/>
  <c r="CV327" i="5" s="1"/>
  <c r="CV322" i="5" a="1"/>
  <c r="CV322" i="5" s="1"/>
  <c r="CV313" i="5" a="1"/>
  <c r="CV313" i="5" s="1"/>
  <c r="CV320" i="5" a="1"/>
  <c r="CV320" i="5" s="1"/>
  <c r="CV318" i="5" a="1"/>
  <c r="CV318" i="5" s="1"/>
  <c r="CV316" i="5" a="1"/>
  <c r="CV316" i="5" s="1"/>
  <c r="CV325" i="5" a="1"/>
  <c r="CV325" i="5" s="1"/>
  <c r="CV314" i="5" a="1"/>
  <c r="CV314" i="5" s="1"/>
  <c r="CV328" i="5" a="1"/>
  <c r="CV328" i="5" s="1"/>
  <c r="CV323" i="5" a="1"/>
  <c r="CV323" i="5" s="1"/>
  <c r="CQ86" i="6" s="1"/>
  <c r="CV321" i="5" a="1"/>
  <c r="CV321" i="5" s="1"/>
  <c r="CV319" i="5" a="1"/>
  <c r="CV319" i="5" s="1"/>
  <c r="CV311" i="5" a="1"/>
  <c r="CV311" i="5" s="1"/>
  <c r="CV326" i="5" a="1"/>
  <c r="CV326" i="5" s="1"/>
  <c r="CV324" i="5" a="1"/>
  <c r="CV324" i="5" s="1"/>
  <c r="CV317" i="5" a="1"/>
  <c r="CV317" i="5" s="1"/>
  <c r="CV315" i="5" a="1"/>
  <c r="CV315" i="5" s="1"/>
  <c r="CV312" i="5" a="1"/>
  <c r="CV312" i="5" s="1"/>
  <c r="CV304" i="5" a="1"/>
  <c r="CV304" i="5" s="1"/>
  <c r="CV296" i="5" a="1"/>
  <c r="CV296" i="5" s="1"/>
  <c r="CV309" i="5" a="1"/>
  <c r="CV309" i="5" s="1"/>
  <c r="CV295" i="5" a="1"/>
  <c r="CV295" i="5" s="1"/>
  <c r="CV310" i="5" a="1"/>
  <c r="CV310" i="5" s="1"/>
  <c r="CV301" i="5" a="1"/>
  <c r="CV301" i="5" s="1"/>
  <c r="CV307" i="5" a="1"/>
  <c r="CV307" i="5" s="1"/>
  <c r="CV298" i="5" a="1"/>
  <c r="CV298" i="5" s="1"/>
  <c r="CV294" i="5" a="1"/>
  <c r="CV294" i="5" s="1"/>
  <c r="CV305" i="5" a="1"/>
  <c r="CV305" i="5" s="1"/>
  <c r="CV303" i="5" a="1"/>
  <c r="CV303" i="5" s="1"/>
  <c r="CV300" i="5" a="1"/>
  <c r="CV300" i="5" s="1"/>
  <c r="CV297" i="5" a="1"/>
  <c r="CV297" i="5" s="1"/>
  <c r="CV293" i="5" a="1"/>
  <c r="CV293" i="5" s="1"/>
  <c r="CV302" i="5" a="1"/>
  <c r="CV302" i="5" s="1"/>
  <c r="CV299" i="5" a="1"/>
  <c r="CV299" i="5" s="1"/>
  <c r="CQ80" i="6" s="1"/>
  <c r="CV292" i="5" a="1"/>
  <c r="CV292" i="5" s="1"/>
  <c r="CV308" i="5" a="1"/>
  <c r="CV308" i="5" s="1"/>
  <c r="CV306" i="5" a="1"/>
  <c r="CV306" i="5" s="1"/>
  <c r="CV291" i="5" a="1"/>
  <c r="CV291" i="5" s="1"/>
  <c r="CQ78" i="6" s="1"/>
  <c r="CV282" i="5" a="1"/>
  <c r="CV282" i="5" s="1"/>
  <c r="CV277" i="5" a="1"/>
  <c r="CV277" i="5" s="1"/>
  <c r="CV274" i="5" a="1"/>
  <c r="CV274" i="5" s="1"/>
  <c r="CV279" i="5" a="1"/>
  <c r="CV279" i="5" s="1"/>
  <c r="CQ75" i="6" s="1"/>
  <c r="CV271" i="5" a="1"/>
  <c r="CV271" i="5" s="1"/>
  <c r="CV281" i="5" a="1"/>
  <c r="CV281" i="5" s="1"/>
  <c r="CV273" i="5" a="1"/>
  <c r="CV273" i="5" s="1"/>
  <c r="CV289" i="5" a="1"/>
  <c r="CV289" i="5" s="1"/>
  <c r="CV288" i="5" a="1"/>
  <c r="CV288" i="5" s="1"/>
  <c r="CV286" i="5" a="1"/>
  <c r="CV286" i="5" s="1"/>
  <c r="CV285" i="5" a="1"/>
  <c r="CV285" i="5" s="1"/>
  <c r="CV290" i="5" a="1"/>
  <c r="CV290" i="5" s="1"/>
  <c r="CV287" i="5" a="1"/>
  <c r="CV287" i="5" s="1"/>
  <c r="CV284" i="5" a="1"/>
  <c r="CV284" i="5" s="1"/>
  <c r="CV280" i="5" a="1"/>
  <c r="CV280" i="5" s="1"/>
  <c r="CV276" i="5" a="1"/>
  <c r="CV276" i="5" s="1"/>
  <c r="CV275" i="5" a="1"/>
  <c r="CV275" i="5" s="1"/>
  <c r="CV278" i="5" a="1"/>
  <c r="CV278" i="5" s="1"/>
  <c r="CV283" i="5" a="1"/>
  <c r="CV283" i="5" s="1"/>
  <c r="CV258" i="5" a="1"/>
  <c r="CV258" i="5" s="1"/>
  <c r="CV268" i="5" a="1"/>
  <c r="CV268" i="5" s="1"/>
  <c r="CV255" i="5" a="1"/>
  <c r="CV255" i="5" s="1"/>
  <c r="CV264" i="5" a="1"/>
  <c r="CV264" i="5" s="1"/>
  <c r="CV260" i="5" a="1"/>
  <c r="CV260" i="5" s="1"/>
  <c r="CV270" i="5" a="1"/>
  <c r="CV270" i="5" s="1"/>
  <c r="CV266" i="5" a="1"/>
  <c r="CV266" i="5" s="1"/>
  <c r="CV265" i="5" a="1"/>
  <c r="CV265" i="5" s="1"/>
  <c r="CV262" i="5" a="1"/>
  <c r="CV262" i="5" s="1"/>
  <c r="CV257" i="5" a="1"/>
  <c r="CV257" i="5" s="1"/>
  <c r="CV267" i="5" a="1"/>
  <c r="CV267" i="5" s="1"/>
  <c r="CQ72" i="6" s="1"/>
  <c r="CV263" i="5" a="1"/>
  <c r="CV263" i="5" s="1"/>
  <c r="CV254" i="5" a="1"/>
  <c r="CV254" i="5" s="1"/>
  <c r="CV259" i="5" a="1"/>
  <c r="CV259" i="5" s="1"/>
  <c r="CV256" i="5" a="1"/>
  <c r="CV256" i="5" s="1"/>
  <c r="CV269" i="5" a="1"/>
  <c r="CV269" i="5" s="1"/>
  <c r="CV272" i="5" a="1"/>
  <c r="CV272" i="5" s="1"/>
  <c r="CV261" i="5" a="1"/>
  <c r="CV261" i="5" s="1"/>
  <c r="CV253" i="5" a="1"/>
  <c r="CV253" i="5" s="1"/>
  <c r="CV252" i="5" a="1"/>
  <c r="CV252" i="5" s="1"/>
  <c r="CV241" i="5" a="1"/>
  <c r="CV241" i="5" s="1"/>
  <c r="CV235" i="5" a="1"/>
  <c r="CV235" i="5" s="1"/>
  <c r="CV234" i="5" a="1"/>
  <c r="CV234" i="5" s="1"/>
  <c r="CV250" i="5" a="1"/>
  <c r="CV250" i="5" s="1"/>
  <c r="CV240" i="5" a="1"/>
  <c r="CV240" i="5" s="1"/>
  <c r="CV239" i="5" a="1"/>
  <c r="CV239" i="5" s="1"/>
  <c r="CV249" i="5" a="1"/>
  <c r="CV249" i="5" s="1"/>
  <c r="CV244" i="5" a="1"/>
  <c r="CV244" i="5" s="1"/>
  <c r="CV238" i="5" a="1"/>
  <c r="CV238" i="5" s="1"/>
  <c r="CV233" i="5" a="1"/>
  <c r="CV233" i="5" s="1"/>
  <c r="CV251" i="5" a="1"/>
  <c r="CV251" i="5" s="1"/>
  <c r="CV243" i="5" a="1"/>
  <c r="CV243" i="5" s="1"/>
  <c r="CV247" i="5" a="1"/>
  <c r="CV247" i="5" s="1"/>
  <c r="CQ67" i="6" s="1"/>
  <c r="CV246" i="5" a="1"/>
  <c r="CV246" i="5" s="1"/>
  <c r="CV245" i="5" a="1"/>
  <c r="CV245" i="5" s="1"/>
  <c r="CV237" i="5" a="1"/>
  <c r="CV237" i="5" s="1"/>
  <c r="CV248" i="5" a="1"/>
  <c r="CV248" i="5" s="1"/>
  <c r="CV242" i="5" a="1"/>
  <c r="CV242" i="5" s="1"/>
  <c r="CV236" i="5" a="1"/>
  <c r="CV236" i="5" s="1"/>
  <c r="CV219" i="5" a="1"/>
  <c r="CV219" i="5" s="1"/>
  <c r="CV216" i="5" a="1"/>
  <c r="CV216" i="5" s="1"/>
  <c r="CV213" i="5" a="1"/>
  <c r="CV213" i="5" s="1"/>
  <c r="CV226" i="5" a="1"/>
  <c r="CV226" i="5" s="1"/>
  <c r="CV221" i="5" a="1"/>
  <c r="CV221" i="5" s="1"/>
  <c r="CV217" i="5" a="1"/>
  <c r="CV217" i="5" s="1"/>
  <c r="CV228" i="5" a="1"/>
  <c r="CV228" i="5" s="1"/>
  <c r="CV220" i="5" a="1"/>
  <c r="CV220" i="5" s="1"/>
  <c r="CV212" i="5" a="1"/>
  <c r="CV212" i="5" s="1"/>
  <c r="CV232" i="5" a="1"/>
  <c r="CV232" i="5" s="1"/>
  <c r="CV227" i="5" a="1"/>
  <c r="CV227" i="5" s="1"/>
  <c r="CV225" i="5" a="1"/>
  <c r="CV225" i="5" s="1"/>
  <c r="CV231" i="5" a="1"/>
  <c r="CV231" i="5" s="1"/>
  <c r="CV211" i="5" a="1"/>
  <c r="CV211" i="5" s="1"/>
  <c r="CV224" i="5" a="1"/>
  <c r="CV224" i="5" s="1"/>
  <c r="CV215" i="5" a="1"/>
  <c r="CV215" i="5" s="1"/>
  <c r="CV223" i="5" a="1"/>
  <c r="CV223" i="5" s="1"/>
  <c r="CV218" i="5" a="1"/>
  <c r="CV218" i="5" s="1"/>
  <c r="CV230" i="5" a="1"/>
  <c r="CV230" i="5" s="1"/>
  <c r="CV229" i="5" a="1"/>
  <c r="CV229" i="5" s="1"/>
  <c r="CV222" i="5" a="1"/>
  <c r="CV222" i="5" s="1"/>
  <c r="CV214" i="5" a="1"/>
  <c r="CV214" i="5" s="1"/>
  <c r="CV203" i="5" a="1"/>
  <c r="CV203" i="5" s="1"/>
  <c r="CV198" i="5" a="1"/>
  <c r="CV198" i="5" s="1"/>
  <c r="CV192" i="5" a="1"/>
  <c r="CV192" i="5" s="1"/>
  <c r="CV182" i="5" a="1"/>
  <c r="CV182" i="5" s="1"/>
  <c r="CV206" i="5" a="1"/>
  <c r="CV206" i="5" s="1"/>
  <c r="CV202" i="5" a="1"/>
  <c r="CV202" i="5" s="1"/>
  <c r="CV187" i="5" a="1"/>
  <c r="CV187" i="5" s="1"/>
  <c r="CV183" i="5" a="1"/>
  <c r="CV183" i="5" s="1"/>
  <c r="CQ51" i="6" s="1"/>
  <c r="CV179" i="5" a="1"/>
  <c r="CV179" i="5" s="1"/>
  <c r="CV208" i="5" a="1"/>
  <c r="CV208" i="5" s="1"/>
  <c r="CV201" i="5" a="1"/>
  <c r="CV201" i="5" s="1"/>
  <c r="CV197" i="5" a="1"/>
  <c r="CV197" i="5" s="1"/>
  <c r="CV193" i="5" a="1"/>
  <c r="CV193" i="5" s="1"/>
  <c r="CV180" i="5" a="1"/>
  <c r="CV180" i="5" s="1"/>
  <c r="CV173" i="5" a="1"/>
  <c r="CV173" i="5" s="1"/>
  <c r="CV209" i="5" a="1"/>
  <c r="CV209" i="5" s="1"/>
  <c r="CV189" i="5" a="1"/>
  <c r="CV189" i="5" s="1"/>
  <c r="CV188" i="5" a="1"/>
  <c r="CV188" i="5" s="1"/>
  <c r="CV184" i="5" a="1"/>
  <c r="CV184" i="5" s="1"/>
  <c r="CV176" i="5" a="1"/>
  <c r="CV176" i="5" s="1"/>
  <c r="CV175" i="5" a="1"/>
  <c r="CV175" i="5" s="1"/>
  <c r="CV172" i="5" a="1"/>
  <c r="CV172" i="5" s="1"/>
  <c r="CV205" i="5" a="1"/>
  <c r="CV205" i="5" s="1"/>
  <c r="CV200" i="5" a="1"/>
  <c r="CV200" i="5" s="1"/>
  <c r="CV194" i="5" a="1"/>
  <c r="CV194" i="5" s="1"/>
  <c r="CV181" i="5" a="1"/>
  <c r="CV181" i="5" s="1"/>
  <c r="CV207" i="5" a="1"/>
  <c r="CV207" i="5" s="1"/>
  <c r="CV195" i="5" a="1"/>
  <c r="CV195" i="5" s="1"/>
  <c r="CQ54" i="6" s="1"/>
  <c r="CV185" i="5" a="1"/>
  <c r="CV185" i="5" s="1"/>
  <c r="CV177" i="5" a="1"/>
  <c r="CV177" i="5" s="1"/>
  <c r="CV210" i="5" a="1"/>
  <c r="CV210" i="5" s="1"/>
  <c r="CV199" i="5" a="1"/>
  <c r="CV199" i="5" s="1"/>
  <c r="CQ55" i="6" s="1"/>
  <c r="CV190" i="5" a="1"/>
  <c r="CV190" i="5" s="1"/>
  <c r="CV186" i="5" a="1"/>
  <c r="CV186" i="5" s="1"/>
  <c r="CV178" i="5" a="1"/>
  <c r="CV178" i="5" s="1"/>
  <c r="CV174" i="5" a="1"/>
  <c r="CV174" i="5" s="1"/>
  <c r="CV171" i="5" a="1"/>
  <c r="CV171" i="5" s="1"/>
  <c r="CV204" i="5" a="1"/>
  <c r="CV204" i="5" s="1"/>
  <c r="CV196" i="5" a="1"/>
  <c r="CV196" i="5" s="1"/>
  <c r="CV191" i="5" a="1"/>
  <c r="CV191" i="5" s="1"/>
  <c r="CQ53" i="6" s="1"/>
  <c r="CV166" i="5" a="1"/>
  <c r="CV166" i="5" s="1"/>
  <c r="CV165" i="5" a="1"/>
  <c r="CV165" i="5" s="1"/>
  <c r="CV164" i="5" a="1"/>
  <c r="CV164" i="5" s="1"/>
  <c r="CV163" i="5" a="1"/>
  <c r="CV163" i="5" s="1"/>
  <c r="CQ46" i="6" s="1"/>
  <c r="CV162" i="5" a="1"/>
  <c r="CV162" i="5" s="1"/>
  <c r="CV161" i="5" a="1"/>
  <c r="CV161" i="5" s="1"/>
  <c r="CV155" i="5" a="1"/>
  <c r="CV155" i="5" s="1"/>
  <c r="CV160" i="5" a="1"/>
  <c r="CV160" i="5" s="1"/>
  <c r="CV159" i="5" a="1"/>
  <c r="CV159" i="5" s="1"/>
  <c r="CV156" i="5" a="1"/>
  <c r="CV156" i="5" s="1"/>
  <c r="CV144" i="5" a="1"/>
  <c r="CV144" i="5" s="1"/>
  <c r="CV143" i="5" a="1"/>
  <c r="CV143" i="5" s="1"/>
  <c r="CV138" i="5" a="1"/>
  <c r="CV138" i="5" s="1"/>
  <c r="CV135" i="5" a="1"/>
  <c r="CV135" i="5" s="1"/>
  <c r="CV134" i="5" a="1"/>
  <c r="CV134" i="5" s="1"/>
  <c r="CV133" i="5" a="1"/>
  <c r="CV133" i="5" s="1"/>
  <c r="CV128" i="5" a="1"/>
  <c r="CV128" i="5" s="1"/>
  <c r="CV169" i="5" a="1"/>
  <c r="CV169" i="5" s="1"/>
  <c r="CV152" i="5" a="1"/>
  <c r="CV152" i="5" s="1"/>
  <c r="CV142" i="5" a="1"/>
  <c r="CV142" i="5" s="1"/>
  <c r="CV136" i="5" a="1"/>
  <c r="CV136" i="5" s="1"/>
  <c r="CV131" i="5" a="1"/>
  <c r="CV131" i="5" s="1"/>
  <c r="CV123" i="5" a="1"/>
  <c r="CV123" i="5" s="1"/>
  <c r="CV168" i="5" a="1"/>
  <c r="CV168" i="5" s="1"/>
  <c r="CV167" i="5" a="1"/>
  <c r="CV167" i="5" s="1"/>
  <c r="CV137" i="5" a="1"/>
  <c r="CV137" i="5" s="1"/>
  <c r="CV126" i="5" a="1"/>
  <c r="CV126" i="5" s="1"/>
  <c r="CV157" i="5" a="1"/>
  <c r="CV157" i="5" s="1"/>
  <c r="CV153" i="5" a="1"/>
  <c r="CV153" i="5" s="1"/>
  <c r="CV141" i="5" a="1"/>
  <c r="CV141" i="5" s="1"/>
  <c r="CV129" i="5" a="1"/>
  <c r="CV129" i="5" s="1"/>
  <c r="CV158" i="5" a="1"/>
  <c r="CV158" i="5" s="1"/>
  <c r="CV145" i="5" a="1"/>
  <c r="CV145" i="5" s="1"/>
  <c r="CV132" i="5" a="1"/>
  <c r="CV132" i="5" s="1"/>
  <c r="CV150" i="5" a="1"/>
  <c r="CV150" i="5" s="1"/>
  <c r="CV149" i="5" a="1"/>
  <c r="CV149" i="5" s="1"/>
  <c r="CV140" i="5" a="1"/>
  <c r="CV140" i="5" s="1"/>
  <c r="CV127" i="5" a="1"/>
  <c r="CV127" i="5" s="1"/>
  <c r="CV170" i="5" a="1"/>
  <c r="CV170" i="5" s="1"/>
  <c r="CV154" i="5" a="1"/>
  <c r="CV154" i="5" s="1"/>
  <c r="CV151" i="5" a="1"/>
  <c r="CV151" i="5" s="1"/>
  <c r="CV148" i="5" a="1"/>
  <c r="CV148" i="5" s="1"/>
  <c r="CV147" i="5" a="1"/>
  <c r="CV147" i="5" s="1"/>
  <c r="CV146" i="5" a="1"/>
  <c r="CV146" i="5" s="1"/>
  <c r="CV139" i="5" a="1"/>
  <c r="CV139" i="5" s="1"/>
  <c r="CV130" i="5" a="1"/>
  <c r="CV130" i="5" s="1"/>
  <c r="CV124" i="5" a="1"/>
  <c r="CV124" i="5" s="1"/>
  <c r="CV119" i="5" a="1"/>
  <c r="CV119" i="5" s="1"/>
  <c r="CV116" i="5" a="1"/>
  <c r="CV116" i="5" s="1"/>
  <c r="CV111" i="5" a="1"/>
  <c r="CV111" i="5" s="1"/>
  <c r="CV106" i="5" a="1"/>
  <c r="CV106" i="5" s="1"/>
  <c r="CV101" i="5" a="1"/>
  <c r="CV101" i="5" s="1"/>
  <c r="CV93" i="5" a="1"/>
  <c r="CV93" i="5" s="1"/>
  <c r="CV82" i="5" a="1"/>
  <c r="CV82" i="5" s="1"/>
  <c r="CV99" i="5" a="1"/>
  <c r="CV99" i="5" s="1"/>
  <c r="CV90" i="5" a="1"/>
  <c r="CV90" i="5" s="1"/>
  <c r="CV125" i="5" a="1"/>
  <c r="CV125" i="5" s="1"/>
  <c r="CV122" i="5" a="1"/>
  <c r="CV122" i="5" s="1"/>
  <c r="CV115" i="5" a="1"/>
  <c r="CV115" i="5" s="1"/>
  <c r="CV110" i="5" a="1"/>
  <c r="CV110" i="5" s="1"/>
  <c r="CV98" i="5" a="1"/>
  <c r="CV98" i="5" s="1"/>
  <c r="CV87" i="5" a="1"/>
  <c r="CV87" i="5" s="1"/>
  <c r="CV84" i="5" a="1"/>
  <c r="CV84" i="5" s="1"/>
  <c r="CV117" i="5" a="1"/>
  <c r="CV117" i="5" s="1"/>
  <c r="CV114" i="5" a="1"/>
  <c r="CV114" i="5" s="1"/>
  <c r="CV109" i="5" a="1"/>
  <c r="CV109" i="5" s="1"/>
  <c r="CV105" i="5" a="1"/>
  <c r="CV105" i="5" s="1"/>
  <c r="CV102" i="5" a="1"/>
  <c r="CV102" i="5" s="1"/>
  <c r="CV100" i="5" a="1"/>
  <c r="CV100" i="5" s="1"/>
  <c r="CV95" i="5" a="1"/>
  <c r="CV95" i="5" s="1"/>
  <c r="CV83" i="5" a="1"/>
  <c r="CV83" i="5" s="1"/>
  <c r="CQ26" i="6" s="1"/>
  <c r="CV121" i="5" a="1"/>
  <c r="CV121" i="5" s="1"/>
  <c r="CV92" i="5" a="1"/>
  <c r="CV92" i="5" s="1"/>
  <c r="CV89" i="5" a="1"/>
  <c r="CV89" i="5" s="1"/>
  <c r="CV86" i="5" a="1"/>
  <c r="CV86" i="5" s="1"/>
  <c r="CV113" i="5" a="1"/>
  <c r="CV113" i="5" s="1"/>
  <c r="CV108" i="5" a="1"/>
  <c r="CV108" i="5" s="1"/>
  <c r="CV104" i="5" a="1"/>
  <c r="CV104" i="5" s="1"/>
  <c r="CV103" i="5" a="1"/>
  <c r="CV103" i="5" s="1"/>
  <c r="CV97" i="5" a="1"/>
  <c r="CV97" i="5" s="1"/>
  <c r="CV94" i="5" a="1"/>
  <c r="CV94" i="5" s="1"/>
  <c r="CV91" i="5" a="1"/>
  <c r="CV91" i="5" s="1"/>
  <c r="CQ28" i="6" s="1"/>
  <c r="CV120" i="5" a="1"/>
  <c r="CV120" i="5" s="1"/>
  <c r="CV118" i="5" a="1"/>
  <c r="CV118" i="5" s="1"/>
  <c r="CV88" i="5" a="1"/>
  <c r="CV88" i="5" s="1"/>
  <c r="CV112" i="5" a="1"/>
  <c r="CV112" i="5" s="1"/>
  <c r="CV107" i="5" a="1"/>
  <c r="CV107" i="5" s="1"/>
  <c r="CV96" i="5" a="1"/>
  <c r="CV96" i="5" s="1"/>
  <c r="CV85" i="5" a="1"/>
  <c r="CV85" i="5" s="1"/>
  <c r="CV81" i="5" a="1"/>
  <c r="CV81" i="5" s="1"/>
  <c r="CV71" i="5" a="1"/>
  <c r="CV71" i="5" s="1"/>
  <c r="CV63" i="5" a="1"/>
  <c r="CV63" i="5" s="1"/>
  <c r="CQ21" i="6" s="1"/>
  <c r="CV53" i="5" a="1"/>
  <c r="CV53" i="5" s="1"/>
  <c r="CV80" i="5" a="1"/>
  <c r="CV80" i="5" s="1"/>
  <c r="CV77" i="5" a="1"/>
  <c r="CV77" i="5" s="1"/>
  <c r="CV74" i="5" a="1"/>
  <c r="CV74" i="5" s="1"/>
  <c r="CV66" i="5" a="1"/>
  <c r="CV66" i="5" s="1"/>
  <c r="CV56" i="5" a="1"/>
  <c r="CV56" i="5" s="1"/>
  <c r="CV69" i="5" a="1"/>
  <c r="CV69" i="5" s="1"/>
  <c r="CV61" i="5" a="1"/>
  <c r="CV61" i="5" s="1"/>
  <c r="CV72" i="5" a="1"/>
  <c r="CV72" i="5" s="1"/>
  <c r="CV64" i="5" a="1"/>
  <c r="CV64" i="5" s="1"/>
  <c r="CV43" i="5" a="1"/>
  <c r="CV43" i="5" s="1"/>
  <c r="CV79" i="5" a="1"/>
  <c r="CV79" i="5" s="1"/>
  <c r="CQ25" i="6" s="1"/>
  <c r="CV75" i="5" a="1"/>
  <c r="CV75" i="5" s="1"/>
  <c r="CV67" i="5" a="1"/>
  <c r="CV67" i="5" s="1"/>
  <c r="CV59" i="5" a="1"/>
  <c r="CV59" i="5" s="1"/>
  <c r="CV58" i="5" a="1"/>
  <c r="CV58" i="5" s="1"/>
  <c r="CV55" i="5" a="1"/>
  <c r="CV55" i="5" s="1"/>
  <c r="CV70" i="5" a="1"/>
  <c r="CV70" i="5" s="1"/>
  <c r="CV62" i="5" a="1"/>
  <c r="CV62" i="5" s="1"/>
  <c r="CV57" i="5" a="1"/>
  <c r="CV57" i="5" s="1"/>
  <c r="CV76" i="5" a="1"/>
  <c r="CV76" i="5" s="1"/>
  <c r="CV73" i="5" a="1"/>
  <c r="CV73" i="5" s="1"/>
  <c r="CV65" i="5" a="1"/>
  <c r="CV65" i="5" s="1"/>
  <c r="CV54" i="5" a="1"/>
  <c r="CV54" i="5" s="1"/>
  <c r="CV78" i="5" a="1"/>
  <c r="CV78" i="5" s="1"/>
  <c r="CV68" i="5" a="1"/>
  <c r="CV68" i="5" s="1"/>
  <c r="CV60" i="5" a="1"/>
  <c r="CV60" i="5" s="1"/>
  <c r="CV46" i="5" a="1"/>
  <c r="CV46" i="5" s="1"/>
  <c r="CV49" i="5" a="1"/>
  <c r="CV49" i="5" s="1"/>
  <c r="CV45" i="5" a="1"/>
  <c r="CV45" i="5" s="1"/>
  <c r="CV37" i="5" a="1"/>
  <c r="CV37" i="5" s="1"/>
  <c r="CV29" i="5" a="1"/>
  <c r="CV29" i="5" s="1"/>
  <c r="CV22" i="5" a="1"/>
  <c r="CV22" i="5" s="1"/>
  <c r="CV12" i="5" a="1"/>
  <c r="CV12" i="5" s="1"/>
  <c r="CV52" i="5" a="1"/>
  <c r="CV52" i="5" s="1"/>
  <c r="CV41" i="5" a="1"/>
  <c r="CV41" i="5" s="1"/>
  <c r="CV40" i="5" a="1"/>
  <c r="CV40" i="5" s="1"/>
  <c r="CV32" i="5" a="1"/>
  <c r="CV32" i="5" s="1"/>
  <c r="CV24" i="5" a="1"/>
  <c r="CV24" i="5" s="1"/>
  <c r="CV18" i="5" a="1"/>
  <c r="CV18" i="5" s="1"/>
  <c r="CV47" i="5" a="1"/>
  <c r="CV47" i="5" s="1"/>
  <c r="CV42" i="5" a="1"/>
  <c r="CV42" i="5" s="1"/>
  <c r="CV35" i="5" a="1"/>
  <c r="CV35" i="5" s="1"/>
  <c r="CV27" i="5" a="1"/>
  <c r="CV27" i="5" s="1"/>
  <c r="CV14" i="5" a="1"/>
  <c r="CV14" i="5" s="1"/>
  <c r="CV11" i="5" a="1"/>
  <c r="CV11" i="5" s="1"/>
  <c r="CV9" i="5" a="1"/>
  <c r="CV9" i="5" s="1"/>
  <c r="CV8" i="5" a="1"/>
  <c r="CV8" i="5" s="1"/>
  <c r="CV7" i="5" a="1"/>
  <c r="CV7" i="5" s="1"/>
  <c r="CV6" i="5" a="1"/>
  <c r="CV6" i="5" s="1"/>
  <c r="CQ6" i="6" s="1"/>
  <c r="CV50" i="5" a="1"/>
  <c r="CV50" i="5" s="1"/>
  <c r="CV44" i="5" a="1"/>
  <c r="CV44" i="5" s="1"/>
  <c r="CV38" i="5" a="1"/>
  <c r="CV38" i="5" s="1"/>
  <c r="CV30" i="5" a="1"/>
  <c r="CV30" i="5" s="1"/>
  <c r="CV21" i="5" a="1"/>
  <c r="CV21" i="5" s="1"/>
  <c r="CV19" i="5" a="1"/>
  <c r="CV19" i="5" s="1"/>
  <c r="CQ10" i="6" s="1"/>
  <c r="CV33" i="5" a="1"/>
  <c r="CV33" i="5" s="1"/>
  <c r="CV25" i="5" a="1"/>
  <c r="CV25" i="5" s="1"/>
  <c r="CV48" i="5" a="1"/>
  <c r="CV48" i="5" s="1"/>
  <c r="CV36" i="5" a="1"/>
  <c r="CV36" i="5" s="1"/>
  <c r="CV28" i="5" a="1"/>
  <c r="CV28" i="5" s="1"/>
  <c r="CV13" i="5" a="1"/>
  <c r="CV13" i="5" s="1"/>
  <c r="CV10" i="5" a="1"/>
  <c r="CV10" i="5" s="1"/>
  <c r="CV51" i="5" a="1"/>
  <c r="CV51" i="5" s="1"/>
  <c r="CQ18" i="6" s="1"/>
  <c r="CV39" i="5" a="1"/>
  <c r="CV39" i="5" s="1"/>
  <c r="CV31" i="5" a="1"/>
  <c r="CV31" i="5" s="1"/>
  <c r="CQ13" i="6" s="1"/>
  <c r="CV23" i="5" a="1"/>
  <c r="CV23" i="5" s="1"/>
  <c r="CV16" i="5" a="1"/>
  <c r="CV16" i="5" s="1"/>
  <c r="CV34" i="5" a="1"/>
  <c r="CV34" i="5" s="1"/>
  <c r="CV26" i="5" a="1"/>
  <c r="CV26" i="5" s="1"/>
  <c r="CV20" i="5" a="1"/>
  <c r="CV20" i="5" s="1"/>
  <c r="CV17" i="5" a="1"/>
  <c r="CV17" i="5" s="1"/>
  <c r="CV15" i="5" a="1"/>
  <c r="CV15" i="5" s="1"/>
  <c r="BN350" i="5" a="1"/>
  <c r="BN350" i="5" s="1"/>
  <c r="BI1" i="6"/>
  <c r="BN357" i="5" a="1"/>
  <c r="BN357" i="5" s="1"/>
  <c r="BN352" i="5" a="1"/>
  <c r="BN352" i="5" s="1"/>
  <c r="BN353" i="5" a="1"/>
  <c r="BN353" i="5" s="1"/>
  <c r="BN351" i="5" a="1"/>
  <c r="BN351" i="5" s="1"/>
  <c r="BN358" i="5" a="1"/>
  <c r="BN358" i="5" s="1"/>
  <c r="BN355" i="5" a="1"/>
  <c r="BN355" i="5" s="1"/>
  <c r="BN354" i="5" a="1"/>
  <c r="BN354" i="5" s="1"/>
  <c r="BN356" i="5" a="1"/>
  <c r="BN356" i="5" s="1"/>
  <c r="BN346" i="5" a="1"/>
  <c r="BN346" i="5" s="1"/>
  <c r="BN340" i="5" a="1"/>
  <c r="BN340" i="5" s="1"/>
  <c r="BN344" i="5" a="1"/>
  <c r="BN344" i="5" s="1"/>
  <c r="BN342" i="5" a="1"/>
  <c r="BN342" i="5" s="1"/>
  <c r="BN349" i="5" a="1"/>
  <c r="BN349" i="5" s="1"/>
  <c r="BN348" i="5" a="1"/>
  <c r="BN348" i="5" s="1"/>
  <c r="BN345" i="5" a="1"/>
  <c r="BN345" i="5" s="1"/>
  <c r="BN341" i="5" a="1"/>
  <c r="BN341" i="5" s="1"/>
  <c r="BN347" i="5" a="1"/>
  <c r="BN347" i="5" s="1"/>
  <c r="BN343" i="5" a="1"/>
  <c r="BN343" i="5" s="1"/>
  <c r="BN337" i="5" a="1"/>
  <c r="BN337" i="5" s="1"/>
  <c r="BN333" i="5" a="1"/>
  <c r="BN333" i="5" s="1"/>
  <c r="BN339" i="5" a="1"/>
  <c r="BN339" i="5" s="1"/>
  <c r="BI90" i="6" s="1"/>
  <c r="BN336" i="5" a="1"/>
  <c r="BN336" i="5" s="1"/>
  <c r="BN331" i="5" a="1"/>
  <c r="BN331" i="5" s="1"/>
  <c r="BI88" i="6" s="1"/>
  <c r="BN330" i="5" a="1"/>
  <c r="BN330" i="5" s="1"/>
  <c r="BN335" i="5" a="1"/>
  <c r="BN335" i="5" s="1"/>
  <c r="BI89" i="6" s="1"/>
  <c r="BN334" i="5" a="1"/>
  <c r="BN334" i="5" s="1"/>
  <c r="BN332" i="5" a="1"/>
  <c r="BN332" i="5" s="1"/>
  <c r="BN338" i="5" a="1"/>
  <c r="BN338" i="5" s="1"/>
  <c r="BN326" i="5" a="1"/>
  <c r="BN326" i="5" s="1"/>
  <c r="BN317" i="5" a="1"/>
  <c r="BN317" i="5" s="1"/>
  <c r="BN315" i="5" a="1"/>
  <c r="BN315" i="5" s="1"/>
  <c r="BN312" i="5" a="1"/>
  <c r="BN312" i="5" s="1"/>
  <c r="BN324" i="5" a="1"/>
  <c r="BN324" i="5" s="1"/>
  <c r="BN322" i="5" a="1"/>
  <c r="BN322" i="5" s="1"/>
  <c r="BN311" i="5" a="1"/>
  <c r="BN311" i="5" s="1"/>
  <c r="BI83" i="6" s="1"/>
  <c r="BN320" i="5" a="1"/>
  <c r="BN320" i="5" s="1"/>
  <c r="BN318" i="5" a="1"/>
  <c r="BN318" i="5" s="1"/>
  <c r="BN313" i="5" a="1"/>
  <c r="BN313" i="5" s="1"/>
  <c r="BN328" i="5" a="1"/>
  <c r="BN328" i="5" s="1"/>
  <c r="BN316" i="5" a="1"/>
  <c r="BN316" i="5" s="1"/>
  <c r="BN329" i="5" a="1"/>
  <c r="BN329" i="5" s="1"/>
  <c r="BN327" i="5" a="1"/>
  <c r="BN327" i="5" s="1"/>
  <c r="BN325" i="5" a="1"/>
  <c r="BN325" i="5" s="1"/>
  <c r="BN314" i="5" a="1"/>
  <c r="BN314" i="5" s="1"/>
  <c r="BN323" i="5" a="1"/>
  <c r="BN323" i="5" s="1"/>
  <c r="BI86" i="6" s="1"/>
  <c r="BN321" i="5" a="1"/>
  <c r="BN321" i="5" s="1"/>
  <c r="BN319" i="5" a="1"/>
  <c r="BN319" i="5" s="1"/>
  <c r="BI85" i="6" s="1"/>
  <c r="BN308" i="5" a="1"/>
  <c r="BN308" i="5" s="1"/>
  <c r="BN306" i="5" a="1"/>
  <c r="BN306" i="5" s="1"/>
  <c r="BN304" i="5" a="1"/>
  <c r="BN304" i="5" s="1"/>
  <c r="BN295" i="5" a="1"/>
  <c r="BN295" i="5" s="1"/>
  <c r="BN303" i="5" a="1"/>
  <c r="BN303" i="5" s="1"/>
  <c r="BN298" i="5" a="1"/>
  <c r="BN298" i="5" s="1"/>
  <c r="BN294" i="5" a="1"/>
  <c r="BN294" i="5" s="1"/>
  <c r="BN309" i="5" a="1"/>
  <c r="BN309" i="5" s="1"/>
  <c r="BN300" i="5" a="1"/>
  <c r="BN300" i="5" s="1"/>
  <c r="BN293" i="5" a="1"/>
  <c r="BN293" i="5" s="1"/>
  <c r="BN310" i="5" a="1"/>
  <c r="BN310" i="5" s="1"/>
  <c r="BN297" i="5" a="1"/>
  <c r="BN297" i="5" s="1"/>
  <c r="BN305" i="5" a="1"/>
  <c r="BN305" i="5" s="1"/>
  <c r="BN307" i="5" a="1"/>
  <c r="BN307" i="5" s="1"/>
  <c r="BI82" i="6" s="1"/>
  <c r="BN302" i="5" a="1"/>
  <c r="BN302" i="5" s="1"/>
  <c r="BN296" i="5" a="1"/>
  <c r="BN296" i="5" s="1"/>
  <c r="BN292" i="5" a="1"/>
  <c r="BN292" i="5" s="1"/>
  <c r="BN301" i="5" a="1"/>
  <c r="BN301" i="5" s="1"/>
  <c r="BN299" i="5" a="1"/>
  <c r="BN299" i="5" s="1"/>
  <c r="BN291" i="5" a="1"/>
  <c r="BN291" i="5" s="1"/>
  <c r="BN280" i="5" a="1"/>
  <c r="BN280" i="5" s="1"/>
  <c r="BN277" i="5" a="1"/>
  <c r="BN277" i="5" s="1"/>
  <c r="BN281" i="5" a="1"/>
  <c r="BN281" i="5" s="1"/>
  <c r="BN279" i="5" a="1"/>
  <c r="BN279" i="5" s="1"/>
  <c r="BI75" i="6" s="1"/>
  <c r="BN276" i="5" a="1"/>
  <c r="BN276" i="5" s="1"/>
  <c r="BN273" i="5" a="1"/>
  <c r="BN273" i="5" s="1"/>
  <c r="BN289" i="5" a="1"/>
  <c r="BN289" i="5" s="1"/>
  <c r="BN286" i="5" a="1"/>
  <c r="BN286" i="5" s="1"/>
  <c r="BN278" i="5" a="1"/>
  <c r="BN278" i="5" s="1"/>
  <c r="BN275" i="5" a="1"/>
  <c r="BN275" i="5" s="1"/>
  <c r="BI74" i="6" s="1"/>
  <c r="BN290" i="5" a="1"/>
  <c r="BN290" i="5" s="1"/>
  <c r="BN288" i="5" a="1"/>
  <c r="BN288" i="5" s="1"/>
  <c r="BN287" i="5" a="1"/>
  <c r="BN287" i="5" s="1"/>
  <c r="BN285" i="5" a="1"/>
  <c r="BN285" i="5" s="1"/>
  <c r="BN283" i="5" a="1"/>
  <c r="BN283" i="5" s="1"/>
  <c r="BN284" i="5" a="1"/>
  <c r="BN284" i="5" s="1"/>
  <c r="BN282" i="5" a="1"/>
  <c r="BN282" i="5" s="1"/>
  <c r="BN274" i="5" a="1"/>
  <c r="BN274" i="5" s="1"/>
  <c r="BN268" i="5" a="1"/>
  <c r="BN268" i="5" s="1"/>
  <c r="BN264" i="5" a="1"/>
  <c r="BN264" i="5" s="1"/>
  <c r="BN260" i="5" a="1"/>
  <c r="BN260" i="5" s="1"/>
  <c r="BN257" i="5" a="1"/>
  <c r="BN257" i="5" s="1"/>
  <c r="BN267" i="5" a="1"/>
  <c r="BN267" i="5" s="1"/>
  <c r="BN263" i="5" a="1"/>
  <c r="BN263" i="5" s="1"/>
  <c r="BN254" i="5" a="1"/>
  <c r="BN254" i="5" s="1"/>
  <c r="BN271" i="5" a="1"/>
  <c r="BN271" i="5" s="1"/>
  <c r="BI73" i="6" s="1"/>
  <c r="BN270" i="5" a="1"/>
  <c r="BN270" i="5" s="1"/>
  <c r="BN269" i="5" a="1"/>
  <c r="BN269" i="5" s="1"/>
  <c r="BN265" i="5" a="1"/>
  <c r="BN265" i="5" s="1"/>
  <c r="BN259" i="5" a="1"/>
  <c r="BN259" i="5" s="1"/>
  <c r="BN266" i="5" a="1"/>
  <c r="BN266" i="5" s="1"/>
  <c r="BN272" i="5" a="1"/>
  <c r="BN272" i="5" s="1"/>
  <c r="BN261" i="5" a="1"/>
  <c r="BN261" i="5" s="1"/>
  <c r="BN262" i="5" a="1"/>
  <c r="BN262" i="5" s="1"/>
  <c r="BN258" i="5" a="1"/>
  <c r="BN258" i="5" s="1"/>
  <c r="BN255" i="5" a="1"/>
  <c r="BN255" i="5" s="1"/>
  <c r="BN256" i="5" a="1"/>
  <c r="BN256" i="5" s="1"/>
  <c r="BN243" i="5" a="1"/>
  <c r="BN243" i="5" s="1"/>
  <c r="BI66" i="6" s="1"/>
  <c r="BN238" i="5" a="1"/>
  <c r="BN238" i="5" s="1"/>
  <c r="BN251" i="5" a="1"/>
  <c r="BN251" i="5" s="1"/>
  <c r="BI68" i="6" s="1"/>
  <c r="BN250" i="5" a="1"/>
  <c r="BN250" i="5" s="1"/>
  <c r="BN237" i="5" a="1"/>
  <c r="BN237" i="5" s="1"/>
  <c r="BN242" i="5" a="1"/>
  <c r="BN242" i="5" s="1"/>
  <c r="BN241" i="5" a="1"/>
  <c r="BN241" i="5" s="1"/>
  <c r="BN236" i="5" a="1"/>
  <c r="BN236" i="5" s="1"/>
  <c r="BN235" i="5" a="1"/>
  <c r="BN235" i="5" s="1"/>
  <c r="BN253" i="5" a="1"/>
  <c r="BN253" i="5" s="1"/>
  <c r="BN244" i="5" a="1"/>
  <c r="BN244" i="5" s="1"/>
  <c r="BN246" i="5" a="1"/>
  <c r="BN246" i="5" s="1"/>
  <c r="BN240" i="5" a="1"/>
  <c r="BN240" i="5" s="1"/>
  <c r="BN239" i="5" a="1"/>
  <c r="BN239" i="5" s="1"/>
  <c r="BN234" i="5" a="1"/>
  <c r="BN234" i="5" s="1"/>
  <c r="BN252" i="5" a="1"/>
  <c r="BN252" i="5" s="1"/>
  <c r="BN249" i="5" a="1"/>
  <c r="BN249" i="5" s="1"/>
  <c r="BN248" i="5" a="1"/>
  <c r="BN248" i="5" s="1"/>
  <c r="BN247" i="5" a="1"/>
  <c r="BN247" i="5" s="1"/>
  <c r="BN245" i="5" a="1"/>
  <c r="BN245" i="5" s="1"/>
  <c r="BN233" i="5" a="1"/>
  <c r="BN233" i="5" s="1"/>
  <c r="BN231" i="5" a="1"/>
  <c r="BN231" i="5" s="1"/>
  <c r="BN229" i="5" a="1"/>
  <c r="BN229" i="5" s="1"/>
  <c r="BN224" i="5" a="1"/>
  <c r="BN224" i="5" s="1"/>
  <c r="BN212" i="5" a="1"/>
  <c r="BN212" i="5" s="1"/>
  <c r="BN223" i="5" a="1"/>
  <c r="BN223" i="5" s="1"/>
  <c r="BN217" i="5" a="1"/>
  <c r="BN217" i="5" s="1"/>
  <c r="BN216" i="5" a="1"/>
  <c r="BN216" i="5" s="1"/>
  <c r="BN227" i="5" a="1"/>
  <c r="BN227" i="5" s="1"/>
  <c r="BI62" i="6" s="1"/>
  <c r="DH6" i="7" s="1"/>
  <c r="BN218" i="5" a="1"/>
  <c r="BN218" i="5" s="1"/>
  <c r="BN211" i="5" a="1"/>
  <c r="BN211" i="5" s="1"/>
  <c r="BN222" i="5" a="1"/>
  <c r="BN222" i="5" s="1"/>
  <c r="BN215" i="5" a="1"/>
  <c r="BN215" i="5" s="1"/>
  <c r="BI59" i="6" s="1"/>
  <c r="BN228" i="5" a="1"/>
  <c r="BN228" i="5" s="1"/>
  <c r="BN221" i="5" a="1"/>
  <c r="BN221" i="5" s="1"/>
  <c r="BN226" i="5" a="1"/>
  <c r="BN226" i="5" s="1"/>
  <c r="BN219" i="5" a="1"/>
  <c r="BN219" i="5" s="1"/>
  <c r="BI60" i="6" s="1"/>
  <c r="DH4" i="7" s="1"/>
  <c r="BN214" i="5" a="1"/>
  <c r="BN214" i="5" s="1"/>
  <c r="BN232" i="5" a="1"/>
  <c r="BN232" i="5" s="1"/>
  <c r="BN230" i="5" a="1"/>
  <c r="BN230" i="5" s="1"/>
  <c r="BN225" i="5" a="1"/>
  <c r="BN225" i="5" s="1"/>
  <c r="BN220" i="5" a="1"/>
  <c r="BN220" i="5" s="1"/>
  <c r="BN213" i="5" a="1"/>
  <c r="BN213" i="5" s="1"/>
  <c r="BN209" i="5" a="1"/>
  <c r="BN209" i="5" s="1"/>
  <c r="BN208" i="5" a="1"/>
  <c r="BN208" i="5" s="1"/>
  <c r="BN195" i="5" a="1"/>
  <c r="BN195" i="5" s="1"/>
  <c r="BN190" i="5" a="1"/>
  <c r="BN190" i="5" s="1"/>
  <c r="BN185" i="5" a="1"/>
  <c r="BN185" i="5" s="1"/>
  <c r="BN182" i="5" a="1"/>
  <c r="BN182" i="5" s="1"/>
  <c r="BN176" i="5" a="1"/>
  <c r="BN176" i="5" s="1"/>
  <c r="BN206" i="5" a="1"/>
  <c r="BN206" i="5" s="1"/>
  <c r="BN201" i="5" a="1"/>
  <c r="BN201" i="5" s="1"/>
  <c r="BN196" i="5" a="1"/>
  <c r="BN196" i="5" s="1"/>
  <c r="BN186" i="5" a="1"/>
  <c r="BN186" i="5" s="1"/>
  <c r="BN178" i="5" a="1"/>
  <c r="BN178" i="5" s="1"/>
  <c r="BN173" i="5" a="1"/>
  <c r="BN173" i="5" s="1"/>
  <c r="BN200" i="5" a="1"/>
  <c r="BN200" i="5" s="1"/>
  <c r="BN191" i="5" a="1"/>
  <c r="BN191" i="5" s="1"/>
  <c r="BN175" i="5" a="1"/>
  <c r="BN175" i="5" s="1"/>
  <c r="BN170" i="5" a="1"/>
  <c r="BN170" i="5" s="1"/>
  <c r="BN205" i="5" a="1"/>
  <c r="BN205" i="5" s="1"/>
  <c r="BN192" i="5" a="1"/>
  <c r="BN192" i="5" s="1"/>
  <c r="BN187" i="5" a="1"/>
  <c r="BN187" i="5" s="1"/>
  <c r="BN179" i="5" a="1"/>
  <c r="BN179" i="5" s="1"/>
  <c r="BN207" i="5" a="1"/>
  <c r="BN207" i="5" s="1"/>
  <c r="BN199" i="5" a="1"/>
  <c r="BN199" i="5" s="1"/>
  <c r="BN197" i="5" a="1"/>
  <c r="BN197" i="5" s="1"/>
  <c r="BN193" i="5" a="1"/>
  <c r="BN193" i="5" s="1"/>
  <c r="BN183" i="5" a="1"/>
  <c r="BN183" i="5" s="1"/>
  <c r="BI51" i="6" s="1"/>
  <c r="BN180" i="5" a="1"/>
  <c r="BN180" i="5" s="1"/>
  <c r="BN204" i="5" a="1"/>
  <c r="BN204" i="5" s="1"/>
  <c r="BN188" i="5" a="1"/>
  <c r="BN188" i="5" s="1"/>
  <c r="BN174" i="5" a="1"/>
  <c r="BN174" i="5" s="1"/>
  <c r="BN172" i="5" a="1"/>
  <c r="BN172" i="5" s="1"/>
  <c r="BN210" i="5" a="1"/>
  <c r="BN210" i="5" s="1"/>
  <c r="BN203" i="5" a="1"/>
  <c r="BN203" i="5" s="1"/>
  <c r="BN189" i="5" a="1"/>
  <c r="BN189" i="5" s="1"/>
  <c r="BN184" i="5" a="1"/>
  <c r="BN184" i="5" s="1"/>
  <c r="BN169" i="5" a="1"/>
  <c r="BN169" i="5" s="1"/>
  <c r="BN202" i="5" a="1"/>
  <c r="BN202" i="5" s="1"/>
  <c r="BN198" i="5" a="1"/>
  <c r="BN198" i="5" s="1"/>
  <c r="BN194" i="5" a="1"/>
  <c r="BN194" i="5" s="1"/>
  <c r="BN181" i="5" a="1"/>
  <c r="BN181" i="5" s="1"/>
  <c r="BN177" i="5" a="1"/>
  <c r="BN177" i="5" s="1"/>
  <c r="BN171" i="5" a="1"/>
  <c r="BN171" i="5" s="1"/>
  <c r="BI48" i="6" s="1"/>
  <c r="BN166" i="5" a="1"/>
  <c r="BN166" i="5" s="1"/>
  <c r="BN163" i="5" a="1"/>
  <c r="BN163" i="5" s="1"/>
  <c r="BN162" i="5" a="1"/>
  <c r="BN162" i="5" s="1"/>
  <c r="BN158" i="5" a="1"/>
  <c r="BN158" i="5" s="1"/>
  <c r="BN148" i="5" a="1"/>
  <c r="BN148" i="5" s="1"/>
  <c r="BN145" i="5" a="1"/>
  <c r="BN145" i="5" s="1"/>
  <c r="BN142" i="5" a="1"/>
  <c r="BN142" i="5" s="1"/>
  <c r="BN138" i="5" a="1"/>
  <c r="BN138" i="5" s="1"/>
  <c r="BN127" i="5" a="1"/>
  <c r="BN127" i="5" s="1"/>
  <c r="BN168" i="5" a="1"/>
  <c r="BN168" i="5" s="1"/>
  <c r="BN167" i="5" a="1"/>
  <c r="BN167" i="5" s="1"/>
  <c r="BN165" i="5" a="1"/>
  <c r="BN165" i="5" s="1"/>
  <c r="BN164" i="5" a="1"/>
  <c r="BN164" i="5" s="1"/>
  <c r="BN160" i="5" a="1"/>
  <c r="BN160" i="5" s="1"/>
  <c r="BN159" i="5" a="1"/>
  <c r="BN159" i="5" s="1"/>
  <c r="BN154" i="5" a="1"/>
  <c r="BN154" i="5" s="1"/>
  <c r="BN135" i="5" a="1"/>
  <c r="BN135" i="5" s="1"/>
  <c r="BN133" i="5" a="1"/>
  <c r="BN133" i="5" s="1"/>
  <c r="BN130" i="5" a="1"/>
  <c r="BN130" i="5" s="1"/>
  <c r="BN161" i="5" a="1"/>
  <c r="BN161" i="5" s="1"/>
  <c r="BN136" i="5" a="1"/>
  <c r="BN136" i="5" s="1"/>
  <c r="BN134" i="5" a="1"/>
  <c r="BN134" i="5" s="1"/>
  <c r="BN125" i="5" a="1"/>
  <c r="BN125" i="5" s="1"/>
  <c r="BN155" i="5" a="1"/>
  <c r="BN155" i="5" s="1"/>
  <c r="BI44" i="6" s="1"/>
  <c r="BN141" i="5" a="1"/>
  <c r="BN141" i="5" s="1"/>
  <c r="BN128" i="5" a="1"/>
  <c r="BN128" i="5" s="1"/>
  <c r="BN156" i="5" a="1"/>
  <c r="BN156" i="5" s="1"/>
  <c r="BN152" i="5" a="1"/>
  <c r="BN152" i="5" s="1"/>
  <c r="BN140" i="5" a="1"/>
  <c r="BN140" i="5" s="1"/>
  <c r="BN131" i="5" a="1"/>
  <c r="BN131" i="5" s="1"/>
  <c r="BN139" i="5" a="1"/>
  <c r="BN139" i="5" s="1"/>
  <c r="BN126" i="5" a="1"/>
  <c r="BN126" i="5" s="1"/>
  <c r="BN157" i="5" a="1"/>
  <c r="BN157" i="5" s="1"/>
  <c r="BN150" i="5" a="1"/>
  <c r="BN150" i="5" s="1"/>
  <c r="BN144" i="5" a="1"/>
  <c r="BN144" i="5" s="1"/>
  <c r="BN129" i="5" a="1"/>
  <c r="BN129" i="5" s="1"/>
  <c r="BN153" i="5" a="1"/>
  <c r="BN153" i="5" s="1"/>
  <c r="BN151" i="5" a="1"/>
  <c r="BN151" i="5" s="1"/>
  <c r="BN149" i="5" a="1"/>
  <c r="BN149" i="5" s="1"/>
  <c r="BN147" i="5" a="1"/>
  <c r="BN147" i="5" s="1"/>
  <c r="BI42" i="6" s="1"/>
  <c r="BN146" i="5" a="1"/>
  <c r="BN146" i="5" s="1"/>
  <c r="BN143" i="5" a="1"/>
  <c r="BN143" i="5" s="1"/>
  <c r="BI41" i="6" s="1"/>
  <c r="BN137" i="5" a="1"/>
  <c r="BN137" i="5" s="1"/>
  <c r="BN132" i="5" a="1"/>
  <c r="BN132" i="5" s="1"/>
  <c r="BN122" i="5" a="1"/>
  <c r="BN122" i="5" s="1"/>
  <c r="BN115" i="5" a="1"/>
  <c r="BN115" i="5" s="1"/>
  <c r="BN110" i="5" a="1"/>
  <c r="BN110" i="5" s="1"/>
  <c r="BN103" i="5" a="1"/>
  <c r="BN103" i="5" s="1"/>
  <c r="BN98" i="5" a="1"/>
  <c r="BN98" i="5" s="1"/>
  <c r="BN87" i="5" a="1"/>
  <c r="BN87" i="5" s="1"/>
  <c r="BN84" i="5" a="1"/>
  <c r="BN84" i="5" s="1"/>
  <c r="BN95" i="5" a="1"/>
  <c r="BN95" i="5" s="1"/>
  <c r="BN121" i="5" a="1"/>
  <c r="BN121" i="5" s="1"/>
  <c r="BN114" i="5" a="1"/>
  <c r="BN114" i="5" s="1"/>
  <c r="BN109" i="5" a="1"/>
  <c r="BN109" i="5" s="1"/>
  <c r="BN105" i="5" a="1"/>
  <c r="BN105" i="5" s="1"/>
  <c r="BN101" i="5" a="1"/>
  <c r="BN101" i="5" s="1"/>
  <c r="BN92" i="5" a="1"/>
  <c r="BN92" i="5" s="1"/>
  <c r="BN123" i="5" a="1"/>
  <c r="BN123" i="5" s="1"/>
  <c r="BN117" i="5" a="1"/>
  <c r="BN117" i="5" s="1"/>
  <c r="BN113" i="5" a="1"/>
  <c r="BN113" i="5" s="1"/>
  <c r="BN108" i="5" a="1"/>
  <c r="BN108" i="5" s="1"/>
  <c r="BN104" i="5" a="1"/>
  <c r="BN104" i="5" s="1"/>
  <c r="BN89" i="5" a="1"/>
  <c r="BN89" i="5" s="1"/>
  <c r="BN83" i="5" a="1"/>
  <c r="BN83" i="5" s="1"/>
  <c r="BN120" i="5" a="1"/>
  <c r="BN120" i="5" s="1"/>
  <c r="BN99" i="5" a="1"/>
  <c r="BN99" i="5" s="1"/>
  <c r="BN97" i="5" a="1"/>
  <c r="BN97" i="5" s="1"/>
  <c r="BN86" i="5" a="1"/>
  <c r="BN86" i="5" s="1"/>
  <c r="BN112" i="5" a="1"/>
  <c r="BN112" i="5" s="1"/>
  <c r="BN107" i="5" a="1"/>
  <c r="BN107" i="5" s="1"/>
  <c r="BN102" i="5" a="1"/>
  <c r="BN102" i="5" s="1"/>
  <c r="BN94" i="5" a="1"/>
  <c r="BN94" i="5" s="1"/>
  <c r="BN91" i="5" a="1"/>
  <c r="BN91" i="5" s="1"/>
  <c r="BN88" i="5" a="1"/>
  <c r="BN88" i="5" s="1"/>
  <c r="BN85" i="5" a="1"/>
  <c r="BN85" i="5" s="1"/>
  <c r="BN118" i="5" a="1"/>
  <c r="BN118" i="5" s="1"/>
  <c r="BN116" i="5" a="1"/>
  <c r="BN116" i="5" s="1"/>
  <c r="BN111" i="5" a="1"/>
  <c r="BN111" i="5" s="1"/>
  <c r="BN100" i="5" a="1"/>
  <c r="BN100" i="5" s="1"/>
  <c r="BN96" i="5" a="1"/>
  <c r="BN96" i="5" s="1"/>
  <c r="BN93" i="5" a="1"/>
  <c r="BN93" i="5" s="1"/>
  <c r="BN124" i="5" a="1"/>
  <c r="BN124" i="5" s="1"/>
  <c r="BN119" i="5" a="1"/>
  <c r="BN119" i="5" s="1"/>
  <c r="BI35" i="6" s="1"/>
  <c r="BN106" i="5" a="1"/>
  <c r="BN106" i="5" s="1"/>
  <c r="BN90" i="5" a="1"/>
  <c r="BN90" i="5" s="1"/>
  <c r="BN80" i="5" a="1"/>
  <c r="BN80" i="5" s="1"/>
  <c r="BN73" i="5" a="1"/>
  <c r="BN73" i="5" s="1"/>
  <c r="BN65" i="5" a="1"/>
  <c r="BN65" i="5" s="1"/>
  <c r="BN55" i="5" a="1"/>
  <c r="BN55" i="5" s="1"/>
  <c r="BN76" i="5" a="1"/>
  <c r="BN76" i="5" s="1"/>
  <c r="BN68" i="5" a="1"/>
  <c r="BN68" i="5" s="1"/>
  <c r="BN60" i="5" a="1"/>
  <c r="BN60" i="5" s="1"/>
  <c r="BN79" i="5" a="1"/>
  <c r="BN79" i="5" s="1"/>
  <c r="BI25" i="6" s="1"/>
  <c r="BN71" i="5" a="1"/>
  <c r="BN71" i="5" s="1"/>
  <c r="BN63" i="5" a="1"/>
  <c r="BN63" i="5" s="1"/>
  <c r="BI21" i="6" s="1"/>
  <c r="BN58" i="5" a="1"/>
  <c r="BN58" i="5" s="1"/>
  <c r="BN54" i="5" a="1"/>
  <c r="BN54" i="5" s="1"/>
  <c r="BN82" i="5" a="1"/>
  <c r="BN82" i="5" s="1"/>
  <c r="BN74" i="5" a="1"/>
  <c r="BN74" i="5" s="1"/>
  <c r="BN66" i="5" a="1"/>
  <c r="BN66" i="5" s="1"/>
  <c r="BN45" i="5" a="1"/>
  <c r="BN45" i="5" s="1"/>
  <c r="BN81" i="5" a="1"/>
  <c r="BN81" i="5" s="1"/>
  <c r="BN69" i="5" a="1"/>
  <c r="BN69" i="5" s="1"/>
  <c r="BN61" i="5" a="1"/>
  <c r="BN61" i="5" s="1"/>
  <c r="BN53" i="5" a="1"/>
  <c r="BN53" i="5" s="1"/>
  <c r="BN72" i="5" a="1"/>
  <c r="BN72" i="5" s="1"/>
  <c r="BN64" i="5" a="1"/>
  <c r="BN64" i="5" s="1"/>
  <c r="BN57" i="5" a="1"/>
  <c r="BN57" i="5" s="1"/>
  <c r="BN43" i="5" a="1"/>
  <c r="BN43" i="5" s="1"/>
  <c r="BI16" i="6" s="1"/>
  <c r="BN78" i="5" a="1"/>
  <c r="BN78" i="5" s="1"/>
  <c r="BN75" i="5" a="1"/>
  <c r="BN75" i="5" s="1"/>
  <c r="BI24" i="6" s="1"/>
  <c r="BN67" i="5" a="1"/>
  <c r="BN67" i="5" s="1"/>
  <c r="BN59" i="5" a="1"/>
  <c r="BN59" i="5" s="1"/>
  <c r="BI20" i="6" s="1"/>
  <c r="BN77" i="5" a="1"/>
  <c r="BN77" i="5" s="1"/>
  <c r="BN70" i="5" a="1"/>
  <c r="BN70" i="5" s="1"/>
  <c r="BN62" i="5" a="1"/>
  <c r="BN62" i="5" s="1"/>
  <c r="BN56" i="5" a="1"/>
  <c r="BN56" i="5" s="1"/>
  <c r="BN41" i="5" a="1"/>
  <c r="BN41" i="5" s="1"/>
  <c r="BN51" i="5" a="1"/>
  <c r="BN51" i="5" s="1"/>
  <c r="BN39" i="5" a="1"/>
  <c r="BN39" i="5" s="1"/>
  <c r="BN31" i="5" a="1"/>
  <c r="BN31" i="5" s="1"/>
  <c r="BN22" i="5" a="1"/>
  <c r="BN22" i="5" s="1"/>
  <c r="BN14" i="5" a="1"/>
  <c r="BN14" i="5" s="1"/>
  <c r="BN34" i="5" a="1"/>
  <c r="BN34" i="5" s="1"/>
  <c r="BN26" i="5" a="1"/>
  <c r="BN26" i="5" s="1"/>
  <c r="BN21" i="5" a="1"/>
  <c r="BN21" i="5" s="1"/>
  <c r="BN11" i="5" a="1"/>
  <c r="BN11" i="5" s="1"/>
  <c r="BI8" i="6" s="1"/>
  <c r="BN49" i="5" a="1"/>
  <c r="BN49" i="5" s="1"/>
  <c r="BN37" i="5" a="1"/>
  <c r="BN37" i="5" s="1"/>
  <c r="BN29" i="5" a="1"/>
  <c r="BN29" i="5" s="1"/>
  <c r="BN17" i="5" a="1"/>
  <c r="BN17" i="5" s="1"/>
  <c r="BN9" i="5" a="1"/>
  <c r="BN9" i="5" s="1"/>
  <c r="BN8" i="5" a="1"/>
  <c r="BN8" i="5" s="1"/>
  <c r="BN6" i="5" a="1"/>
  <c r="BN6" i="5" s="1"/>
  <c r="BI6" i="6" s="1"/>
  <c r="BN52" i="5" a="1"/>
  <c r="BN52" i="5" s="1"/>
  <c r="BN40" i="5" a="1"/>
  <c r="BN40" i="5" s="1"/>
  <c r="BN32" i="5" a="1"/>
  <c r="BN32" i="5" s="1"/>
  <c r="BN24" i="5" a="1"/>
  <c r="BN24" i="5" s="1"/>
  <c r="BN16" i="5" a="1"/>
  <c r="BN16" i="5" s="1"/>
  <c r="BN7" i="5" a="1"/>
  <c r="BN7" i="5" s="1"/>
  <c r="BN47" i="5" a="1"/>
  <c r="BN47" i="5" s="1"/>
  <c r="BI17" i="6" s="1"/>
  <c r="BN44" i="5" a="1"/>
  <c r="BN44" i="5" s="1"/>
  <c r="BN35" i="5" a="1"/>
  <c r="BN35" i="5" s="1"/>
  <c r="BN27" i="5" a="1"/>
  <c r="BN27" i="5" s="1"/>
  <c r="BN23" i="5" a="1"/>
  <c r="BN23" i="5" s="1"/>
  <c r="BI11" i="6" s="1"/>
  <c r="BN20" i="5" a="1"/>
  <c r="BN20" i="5" s="1"/>
  <c r="BN18" i="5" a="1"/>
  <c r="BN18" i="5" s="1"/>
  <c r="BN13" i="5" a="1"/>
  <c r="BN13" i="5" s="1"/>
  <c r="BN10" i="5" a="1"/>
  <c r="BN10" i="5" s="1"/>
  <c r="BN50" i="5" a="1"/>
  <c r="BN50" i="5" s="1"/>
  <c r="BN38" i="5" a="1"/>
  <c r="BN38" i="5" s="1"/>
  <c r="BN30" i="5" a="1"/>
  <c r="BN30" i="5" s="1"/>
  <c r="BN19" i="5" a="1"/>
  <c r="BN19" i="5" s="1"/>
  <c r="BI10" i="6" s="1"/>
  <c r="BN46" i="5" a="1"/>
  <c r="BN46" i="5" s="1"/>
  <c r="BN33" i="5" a="1"/>
  <c r="BN33" i="5" s="1"/>
  <c r="BN25" i="5" a="1"/>
  <c r="BN25" i="5" s="1"/>
  <c r="BN15" i="5" a="1"/>
  <c r="BN15" i="5" s="1"/>
  <c r="BN48" i="5" a="1"/>
  <c r="BN48" i="5" s="1"/>
  <c r="BN42" i="5" a="1"/>
  <c r="BN42" i="5" s="1"/>
  <c r="BN36" i="5" a="1"/>
  <c r="BN36" i="5" s="1"/>
  <c r="BN28" i="5" a="1"/>
  <c r="BN28" i="5" s="1"/>
  <c r="BN12" i="5" a="1"/>
  <c r="BN12" i="5" s="1"/>
  <c r="CC356" i="5" a="1"/>
  <c r="CC356" i="5" s="1"/>
  <c r="CC352" i="5" a="1"/>
  <c r="CC352" i="5" s="1"/>
  <c r="CC351" i="5" a="1"/>
  <c r="CC351" i="5" s="1"/>
  <c r="BX1" i="6"/>
  <c r="CC353" i="5" a="1"/>
  <c r="CC353" i="5" s="1"/>
  <c r="CC357" i="5" a="1"/>
  <c r="CC357" i="5" s="1"/>
  <c r="CC354" i="5" a="1"/>
  <c r="CC354" i="5" s="1"/>
  <c r="CC350" i="5" a="1"/>
  <c r="CC350" i="5" s="1"/>
  <c r="CC355" i="5" a="1"/>
  <c r="CC355" i="5" s="1"/>
  <c r="BX94" i="6" s="1"/>
  <c r="CC358" i="5" a="1"/>
  <c r="CC358" i="5" s="1"/>
  <c r="CC347" i="5" a="1"/>
  <c r="CC347" i="5" s="1"/>
  <c r="CC349" i="5" a="1"/>
  <c r="CC349" i="5" s="1"/>
  <c r="CC341" i="5" a="1"/>
  <c r="CC341" i="5" s="1"/>
  <c r="CC343" i="5" a="1"/>
  <c r="CC343" i="5" s="1"/>
  <c r="CC340" i="5" a="1"/>
  <c r="CC340" i="5" s="1"/>
  <c r="CC346" i="5" a="1"/>
  <c r="CC346" i="5" s="1"/>
  <c r="CC344" i="5" a="1"/>
  <c r="CC344" i="5" s="1"/>
  <c r="CC342" i="5" a="1"/>
  <c r="CC342" i="5" s="1"/>
  <c r="CC348" i="5" a="1"/>
  <c r="CC348" i="5" s="1"/>
  <c r="CC345" i="5" a="1"/>
  <c r="CC345" i="5" s="1"/>
  <c r="CC336" i="5" a="1"/>
  <c r="CC336" i="5" s="1"/>
  <c r="CC335" i="5" a="1"/>
  <c r="CC335" i="5" s="1"/>
  <c r="CC330" i="5" a="1"/>
  <c r="CC330" i="5" s="1"/>
  <c r="CC329" i="5" a="1"/>
  <c r="CC329" i="5" s="1"/>
  <c r="CC338" i="5" a="1"/>
  <c r="CC338" i="5" s="1"/>
  <c r="CC331" i="5" a="1"/>
  <c r="CC331" i="5" s="1"/>
  <c r="CC334" i="5" a="1"/>
  <c r="CC334" i="5" s="1"/>
  <c r="CC337" i="5" a="1"/>
  <c r="CC337" i="5" s="1"/>
  <c r="CC333" i="5" a="1"/>
  <c r="CC333" i="5" s="1"/>
  <c r="CC339" i="5" a="1"/>
  <c r="CC339" i="5" s="1"/>
  <c r="CC332" i="5" a="1"/>
  <c r="CC332" i="5" s="1"/>
  <c r="CC327" i="5" a="1"/>
  <c r="CC327" i="5" s="1"/>
  <c r="CC321" i="5" a="1"/>
  <c r="CC321" i="5" s="1"/>
  <c r="CC319" i="5" a="1"/>
  <c r="CC319" i="5" s="1"/>
  <c r="CC326" i="5" a="1"/>
  <c r="CC326" i="5" s="1"/>
  <c r="CC317" i="5" a="1"/>
  <c r="CC317" i="5" s="1"/>
  <c r="CC315" i="5" a="1"/>
  <c r="CC315" i="5" s="1"/>
  <c r="CC311" i="5" a="1"/>
  <c r="CC311" i="5" s="1"/>
  <c r="CC328" i="5" a="1"/>
  <c r="CC328" i="5" s="1"/>
  <c r="CC324" i="5" a="1"/>
  <c r="CC324" i="5" s="1"/>
  <c r="CC322" i="5" a="1"/>
  <c r="CC322" i="5" s="1"/>
  <c r="CC320" i="5" a="1"/>
  <c r="CC320" i="5" s="1"/>
  <c r="CC313" i="5" a="1"/>
  <c r="CC313" i="5" s="1"/>
  <c r="CC318" i="5" a="1"/>
  <c r="CC318" i="5" s="1"/>
  <c r="CC316" i="5" a="1"/>
  <c r="CC316" i="5" s="1"/>
  <c r="CC325" i="5" a="1"/>
  <c r="CC325" i="5" s="1"/>
  <c r="CC323" i="5" a="1"/>
  <c r="CC323" i="5" s="1"/>
  <c r="BX86" i="6" s="1"/>
  <c r="CC314" i="5" a="1"/>
  <c r="CC314" i="5" s="1"/>
  <c r="CC302" i="5" a="1"/>
  <c r="CC302" i="5" s="1"/>
  <c r="CC294" i="5" a="1"/>
  <c r="CC294" i="5" s="1"/>
  <c r="CC312" i="5" a="1"/>
  <c r="CC312" i="5" s="1"/>
  <c r="CC308" i="5" a="1"/>
  <c r="CC308" i="5" s="1"/>
  <c r="CC293" i="5" a="1"/>
  <c r="CC293" i="5" s="1"/>
  <c r="CC306" i="5" a="1"/>
  <c r="CC306" i="5" s="1"/>
  <c r="CC301" i="5" a="1"/>
  <c r="CC301" i="5" s="1"/>
  <c r="CC299" i="5" a="1"/>
  <c r="CC299" i="5" s="1"/>
  <c r="CC309" i="5" a="1"/>
  <c r="CC309" i="5" s="1"/>
  <c r="CC304" i="5" a="1"/>
  <c r="CC304" i="5" s="1"/>
  <c r="CC303" i="5" a="1"/>
  <c r="CC303" i="5" s="1"/>
  <c r="CC298" i="5" a="1"/>
  <c r="CC298" i="5" s="1"/>
  <c r="CC296" i="5" a="1"/>
  <c r="CC296" i="5" s="1"/>
  <c r="CC310" i="5" a="1"/>
  <c r="CC310" i="5" s="1"/>
  <c r="CC300" i="5" a="1"/>
  <c r="CC300" i="5" s="1"/>
  <c r="CC307" i="5" a="1"/>
  <c r="CC307" i="5" s="1"/>
  <c r="CC305" i="5" a="1"/>
  <c r="CC305" i="5" s="1"/>
  <c r="CC297" i="5" a="1"/>
  <c r="CC297" i="5" s="1"/>
  <c r="CC295" i="5" a="1"/>
  <c r="CC295" i="5" s="1"/>
  <c r="CC281" i="5" a="1"/>
  <c r="CC281" i="5" s="1"/>
  <c r="CC291" i="5" a="1"/>
  <c r="CC291" i="5" s="1"/>
  <c r="BX78" i="6" s="1"/>
  <c r="CC289" i="5" a="1"/>
  <c r="CC289" i="5" s="1"/>
  <c r="CC286" i="5" a="1"/>
  <c r="CC286" i="5" s="1"/>
  <c r="CC290" i="5" a="1"/>
  <c r="CC290" i="5" s="1"/>
  <c r="CC287" i="5" a="1"/>
  <c r="CC287" i="5" s="1"/>
  <c r="BX77" i="6" s="1"/>
  <c r="CC285" i="5" a="1"/>
  <c r="CC285" i="5" s="1"/>
  <c r="CC274" i="5" a="1"/>
  <c r="CC274" i="5" s="1"/>
  <c r="CC288" i="5" a="1"/>
  <c r="CC288" i="5" s="1"/>
  <c r="CC284" i="5" a="1"/>
  <c r="CC284" i="5" s="1"/>
  <c r="CC292" i="5" a="1"/>
  <c r="CC292" i="5" s="1"/>
  <c r="CC283" i="5" a="1"/>
  <c r="CC283" i="5" s="1"/>
  <c r="CC280" i="5" a="1"/>
  <c r="CC280" i="5" s="1"/>
  <c r="CC277" i="5" a="1"/>
  <c r="CC277" i="5" s="1"/>
  <c r="CC276" i="5" a="1"/>
  <c r="CC276" i="5" s="1"/>
  <c r="CC273" i="5" a="1"/>
  <c r="CC273" i="5" s="1"/>
  <c r="CC282" i="5" a="1"/>
  <c r="CC282" i="5" s="1"/>
  <c r="CC279" i="5" a="1"/>
  <c r="CC279" i="5" s="1"/>
  <c r="BX75" i="6" s="1"/>
  <c r="CC278" i="5" a="1"/>
  <c r="CC278" i="5" s="1"/>
  <c r="CC275" i="5" a="1"/>
  <c r="CC275" i="5" s="1"/>
  <c r="CC269" i="5" a="1"/>
  <c r="CC269" i="5" s="1"/>
  <c r="CC259" i="5" a="1"/>
  <c r="CC259" i="5" s="1"/>
  <c r="BX70" i="6" s="1"/>
  <c r="CC256" i="5" a="1"/>
  <c r="CC256" i="5" s="1"/>
  <c r="CC262" i="5" a="1"/>
  <c r="CC262" i="5" s="1"/>
  <c r="CC261" i="5" a="1"/>
  <c r="CC261" i="5" s="1"/>
  <c r="CC258" i="5" a="1"/>
  <c r="CC258" i="5" s="1"/>
  <c r="CC268" i="5" a="1"/>
  <c r="CC268" i="5" s="1"/>
  <c r="CC260" i="5" a="1"/>
  <c r="CC260" i="5" s="1"/>
  <c r="CC255" i="5" a="1"/>
  <c r="CC255" i="5" s="1"/>
  <c r="CC253" i="5" a="1"/>
  <c r="CC253" i="5" s="1"/>
  <c r="CC272" i="5" a="1"/>
  <c r="CC272" i="5" s="1"/>
  <c r="CC271" i="5" a="1"/>
  <c r="CC271" i="5" s="1"/>
  <c r="BX73" i="6" s="1"/>
  <c r="CC266" i="5" a="1"/>
  <c r="CC266" i="5" s="1"/>
  <c r="CC264" i="5" a="1"/>
  <c r="CC264" i="5" s="1"/>
  <c r="CC257" i="5" a="1"/>
  <c r="CC257" i="5" s="1"/>
  <c r="CC270" i="5" a="1"/>
  <c r="CC270" i="5" s="1"/>
  <c r="CC265" i="5" a="1"/>
  <c r="CC265" i="5" s="1"/>
  <c r="CC267" i="5" a="1"/>
  <c r="CC267" i="5" s="1"/>
  <c r="BX72" i="6" s="1"/>
  <c r="CC263" i="5" a="1"/>
  <c r="CC263" i="5" s="1"/>
  <c r="CC254" i="5" a="1"/>
  <c r="CC254" i="5" s="1"/>
  <c r="CC241" i="5" a="1"/>
  <c r="CC241" i="5" s="1"/>
  <c r="CC240" i="5" a="1"/>
  <c r="CC240" i="5" s="1"/>
  <c r="CC235" i="5" a="1"/>
  <c r="CC235" i="5" s="1"/>
  <c r="CC234" i="5" a="1"/>
  <c r="CC234" i="5" s="1"/>
  <c r="CC244" i="5" a="1"/>
  <c r="CC244" i="5" s="1"/>
  <c r="CC252" i="5" a="1"/>
  <c r="CC252" i="5" s="1"/>
  <c r="CC246" i="5" a="1"/>
  <c r="CC246" i="5" s="1"/>
  <c r="CC239" i="5" a="1"/>
  <c r="CC239" i="5" s="1"/>
  <c r="CC238" i="5" a="1"/>
  <c r="CC238" i="5" s="1"/>
  <c r="CC233" i="5" a="1"/>
  <c r="CC233" i="5" s="1"/>
  <c r="CC250" i="5" a="1"/>
  <c r="CC250" i="5" s="1"/>
  <c r="CC249" i="5" a="1"/>
  <c r="CC249" i="5" s="1"/>
  <c r="CC248" i="5" a="1"/>
  <c r="CC248" i="5" s="1"/>
  <c r="CC247" i="5" a="1"/>
  <c r="CC247" i="5" s="1"/>
  <c r="BX67" i="6" s="1"/>
  <c r="CC245" i="5" a="1"/>
  <c r="CC245" i="5" s="1"/>
  <c r="CC251" i="5" a="1"/>
  <c r="CC251" i="5" s="1"/>
  <c r="CC243" i="5" a="1"/>
  <c r="CC243" i="5" s="1"/>
  <c r="CC242" i="5" a="1"/>
  <c r="CC242" i="5" s="1"/>
  <c r="CC237" i="5" a="1"/>
  <c r="CC237" i="5" s="1"/>
  <c r="CC236" i="5" a="1"/>
  <c r="CC236" i="5" s="1"/>
  <c r="CC222" i="5" a="1"/>
  <c r="CC222" i="5" s="1"/>
  <c r="CC226" i="5" a="1"/>
  <c r="CC226" i="5" s="1"/>
  <c r="CC221" i="5" a="1"/>
  <c r="CC221" i="5" s="1"/>
  <c r="CC211" i="5" a="1"/>
  <c r="CC211" i="5" s="1"/>
  <c r="CC230" i="5" a="1"/>
  <c r="CC230" i="5" s="1"/>
  <c r="CC229" i="5" a="1"/>
  <c r="CC229" i="5" s="1"/>
  <c r="CC215" i="5" a="1"/>
  <c r="CC215" i="5" s="1"/>
  <c r="CC232" i="5" a="1"/>
  <c r="CC232" i="5" s="1"/>
  <c r="CC218" i="5" a="1"/>
  <c r="CC218" i="5" s="1"/>
  <c r="CC225" i="5" a="1"/>
  <c r="CC225" i="5" s="1"/>
  <c r="CC214" i="5" a="1"/>
  <c r="CC214" i="5" s="1"/>
  <c r="CC231" i="5" a="1"/>
  <c r="CC231" i="5" s="1"/>
  <c r="CC224" i="5" a="1"/>
  <c r="CC224" i="5" s="1"/>
  <c r="CC219" i="5" a="1"/>
  <c r="CC219" i="5" s="1"/>
  <c r="BX60" i="6" s="1"/>
  <c r="CC228" i="5" a="1"/>
  <c r="CC228" i="5" s="1"/>
  <c r="CC227" i="5" a="1"/>
  <c r="CC227" i="5" s="1"/>
  <c r="CC223" i="5" a="1"/>
  <c r="CC223" i="5" s="1"/>
  <c r="CC220" i="5" a="1"/>
  <c r="CC220" i="5" s="1"/>
  <c r="CC213" i="5" a="1"/>
  <c r="CC213" i="5" s="1"/>
  <c r="CC217" i="5" a="1"/>
  <c r="CC217" i="5" s="1"/>
  <c r="CC216" i="5" a="1"/>
  <c r="CC216" i="5" s="1"/>
  <c r="CC212" i="5" a="1"/>
  <c r="CC212" i="5" s="1"/>
  <c r="CC209" i="5" a="1"/>
  <c r="CC209" i="5" s="1"/>
  <c r="CC208" i="5" a="1"/>
  <c r="CC208" i="5" s="1"/>
  <c r="CC192" i="5" a="1"/>
  <c r="CC192" i="5" s="1"/>
  <c r="CC187" i="5" a="1"/>
  <c r="CC187" i="5" s="1"/>
  <c r="BX52" i="6" s="1"/>
  <c r="CC179" i="5" a="1"/>
  <c r="CC179" i="5" s="1"/>
  <c r="CC205" i="5" a="1"/>
  <c r="CC205" i="5" s="1"/>
  <c r="CC201" i="5" a="1"/>
  <c r="CC201" i="5" s="1"/>
  <c r="CC197" i="5" a="1"/>
  <c r="CC197" i="5" s="1"/>
  <c r="CC193" i="5" a="1"/>
  <c r="CC193" i="5" s="1"/>
  <c r="CC183" i="5" a="1"/>
  <c r="CC183" i="5" s="1"/>
  <c r="CC174" i="5" a="1"/>
  <c r="CC174" i="5" s="1"/>
  <c r="CC171" i="5" a="1"/>
  <c r="CC171" i="5" s="1"/>
  <c r="BX48" i="6" s="1"/>
  <c r="CC200" i="5" a="1"/>
  <c r="CC200" i="5" s="1"/>
  <c r="CC188" i="5" a="1"/>
  <c r="CC188" i="5" s="1"/>
  <c r="CC180" i="5" a="1"/>
  <c r="CC180" i="5" s="1"/>
  <c r="CC207" i="5" a="1"/>
  <c r="CC207" i="5" s="1"/>
  <c r="BX57" i="6" s="1"/>
  <c r="CC204" i="5" a="1"/>
  <c r="CC204" i="5" s="1"/>
  <c r="CC199" i="5" a="1"/>
  <c r="CC199" i="5" s="1"/>
  <c r="CC184" i="5" a="1"/>
  <c r="CC184" i="5" s="1"/>
  <c r="CC176" i="5" a="1"/>
  <c r="CC176" i="5" s="1"/>
  <c r="CC194" i="5" a="1"/>
  <c r="CC194" i="5" s="1"/>
  <c r="CC189" i="5" a="1"/>
  <c r="CC189" i="5" s="1"/>
  <c r="CC181" i="5" a="1"/>
  <c r="CC181" i="5" s="1"/>
  <c r="CC177" i="5" a="1"/>
  <c r="CC177" i="5" s="1"/>
  <c r="CC203" i="5" a="1"/>
  <c r="CC203" i="5" s="1"/>
  <c r="CC198" i="5" a="1"/>
  <c r="CC198" i="5" s="1"/>
  <c r="CC190" i="5" a="1"/>
  <c r="CC190" i="5" s="1"/>
  <c r="CC185" i="5" a="1"/>
  <c r="CC185" i="5" s="1"/>
  <c r="CC175" i="5" a="1"/>
  <c r="CC175" i="5" s="1"/>
  <c r="CC173" i="5" a="1"/>
  <c r="CC173" i="5" s="1"/>
  <c r="CC196" i="5" a="1"/>
  <c r="CC196" i="5" s="1"/>
  <c r="CC195" i="5" a="1"/>
  <c r="CC195" i="5" s="1"/>
  <c r="BX54" i="6" s="1"/>
  <c r="CC186" i="5" a="1"/>
  <c r="CC186" i="5" s="1"/>
  <c r="CC182" i="5" a="1"/>
  <c r="CC182" i="5" s="1"/>
  <c r="CC172" i="5" a="1"/>
  <c r="CC172" i="5" s="1"/>
  <c r="CC210" i="5" a="1"/>
  <c r="CC210" i="5" s="1"/>
  <c r="CC206" i="5" a="1"/>
  <c r="CC206" i="5" s="1"/>
  <c r="CC202" i="5" a="1"/>
  <c r="CC202" i="5" s="1"/>
  <c r="CC191" i="5" a="1"/>
  <c r="CC191" i="5" s="1"/>
  <c r="CC178" i="5" a="1"/>
  <c r="CC178" i="5" s="1"/>
  <c r="CC169" i="5" a="1"/>
  <c r="CC169" i="5" s="1"/>
  <c r="CC155" i="5" a="1"/>
  <c r="CC155" i="5" s="1"/>
  <c r="CC135" i="5" a="1"/>
  <c r="CC135" i="5" s="1"/>
  <c r="CC134" i="5" a="1"/>
  <c r="CC134" i="5" s="1"/>
  <c r="CC133" i="5" a="1"/>
  <c r="CC133" i="5" s="1"/>
  <c r="CC132" i="5" a="1"/>
  <c r="CC132" i="5" s="1"/>
  <c r="CC156" i="5" a="1"/>
  <c r="CC156" i="5" s="1"/>
  <c r="CC127" i="5" a="1"/>
  <c r="CC127" i="5" s="1"/>
  <c r="BX37" i="6" s="1"/>
  <c r="CC168" i="5" a="1"/>
  <c r="CC168" i="5" s="1"/>
  <c r="CC152" i="5" a="1"/>
  <c r="CC152" i="5" s="1"/>
  <c r="CC141" i="5" a="1"/>
  <c r="CC141" i="5" s="1"/>
  <c r="CC130" i="5" a="1"/>
  <c r="CC130" i="5" s="1"/>
  <c r="CC157" i="5" a="1"/>
  <c r="CC157" i="5" s="1"/>
  <c r="CC140" i="5" a="1"/>
  <c r="CC140" i="5" s="1"/>
  <c r="CC137" i="5" a="1"/>
  <c r="CC137" i="5" s="1"/>
  <c r="CC125" i="5" a="1"/>
  <c r="CC125" i="5" s="1"/>
  <c r="CC153" i="5" a="1"/>
  <c r="CC153" i="5" s="1"/>
  <c r="CC145" i="5" a="1"/>
  <c r="CC145" i="5" s="1"/>
  <c r="CC139" i="5" a="1"/>
  <c r="CC139" i="5" s="1"/>
  <c r="CC128" i="5" a="1"/>
  <c r="CC128" i="5" s="1"/>
  <c r="CC170" i="5" a="1"/>
  <c r="CC170" i="5" s="1"/>
  <c r="CC151" i="5" a="1"/>
  <c r="CC151" i="5" s="1"/>
  <c r="CC150" i="5" a="1"/>
  <c r="CC150" i="5" s="1"/>
  <c r="CC149" i="5" a="1"/>
  <c r="CC149" i="5" s="1"/>
  <c r="CC147" i="5" a="1"/>
  <c r="CC147" i="5" s="1"/>
  <c r="CC131" i="5" a="1"/>
  <c r="CC131" i="5" s="1"/>
  <c r="CC163" i="5" a="1"/>
  <c r="CC163" i="5" s="1"/>
  <c r="CC158" i="5" a="1"/>
  <c r="CC158" i="5" s="1"/>
  <c r="CC154" i="5" a="1"/>
  <c r="CC154" i="5" s="1"/>
  <c r="CC148" i="5" a="1"/>
  <c r="CC148" i="5" s="1"/>
  <c r="CC146" i="5" a="1"/>
  <c r="CC146" i="5" s="1"/>
  <c r="CC143" i="5" a="1"/>
  <c r="CC143" i="5" s="1"/>
  <c r="BX41" i="6" s="1"/>
  <c r="CC126" i="5" a="1"/>
  <c r="CC126" i="5" s="1"/>
  <c r="CC167" i="5" a="1"/>
  <c r="CC167" i="5" s="1"/>
  <c r="BX47" i="6" s="1"/>
  <c r="CC166" i="5" a="1"/>
  <c r="CC166" i="5" s="1"/>
  <c r="CC165" i="5" a="1"/>
  <c r="CC165" i="5" s="1"/>
  <c r="CC164" i="5" a="1"/>
  <c r="CC164" i="5" s="1"/>
  <c r="CC162" i="5" a="1"/>
  <c r="CC162" i="5" s="1"/>
  <c r="CC161" i="5" a="1"/>
  <c r="CC161" i="5" s="1"/>
  <c r="CC160" i="5" a="1"/>
  <c r="CC160" i="5" s="1"/>
  <c r="CC159" i="5" a="1"/>
  <c r="CC159" i="5" s="1"/>
  <c r="CC144" i="5" a="1"/>
  <c r="CC144" i="5" s="1"/>
  <c r="CC142" i="5" a="1"/>
  <c r="CC142" i="5" s="1"/>
  <c r="CC138" i="5" a="1"/>
  <c r="CC138" i="5" s="1"/>
  <c r="CC136" i="5" a="1"/>
  <c r="CC136" i="5" s="1"/>
  <c r="CC129" i="5" a="1"/>
  <c r="CC129" i="5" s="1"/>
  <c r="CC123" i="5" a="1"/>
  <c r="CC123" i="5" s="1"/>
  <c r="CC94" i="5" a="1"/>
  <c r="CC94" i="5" s="1"/>
  <c r="CC122" i="5" a="1"/>
  <c r="CC122" i="5" s="1"/>
  <c r="CC117" i="5" a="1"/>
  <c r="CC117" i="5" s="1"/>
  <c r="CC114" i="5" a="1"/>
  <c r="CC114" i="5" s="1"/>
  <c r="CC109" i="5" a="1"/>
  <c r="CC109" i="5" s="1"/>
  <c r="CC105" i="5" a="1"/>
  <c r="CC105" i="5" s="1"/>
  <c r="CC103" i="5" a="1"/>
  <c r="CC103" i="5" s="1"/>
  <c r="CC99" i="5" a="1"/>
  <c r="CC99" i="5" s="1"/>
  <c r="CC91" i="5" a="1"/>
  <c r="CC91" i="5" s="1"/>
  <c r="CC88" i="5" a="1"/>
  <c r="CC88" i="5" s="1"/>
  <c r="CC85" i="5" a="1"/>
  <c r="CC85" i="5" s="1"/>
  <c r="CC82" i="5" a="1"/>
  <c r="CC82" i="5" s="1"/>
  <c r="CC121" i="5" a="1"/>
  <c r="CC121" i="5" s="1"/>
  <c r="CC113" i="5" a="1"/>
  <c r="CC113" i="5" s="1"/>
  <c r="CC108" i="5" a="1"/>
  <c r="CC108" i="5" s="1"/>
  <c r="CC104" i="5" a="1"/>
  <c r="CC104" i="5" s="1"/>
  <c r="CC96" i="5" a="1"/>
  <c r="CC96" i="5" s="1"/>
  <c r="CC93" i="5" a="1"/>
  <c r="CC93" i="5" s="1"/>
  <c r="CC90" i="5" a="1"/>
  <c r="CC90" i="5" s="1"/>
  <c r="CC120" i="5" a="1"/>
  <c r="CC120" i="5" s="1"/>
  <c r="CC101" i="5" a="1"/>
  <c r="CC101" i="5" s="1"/>
  <c r="CC100" i="5" a="1"/>
  <c r="CC100" i="5" s="1"/>
  <c r="CC98" i="5" a="1"/>
  <c r="CC98" i="5" s="1"/>
  <c r="CC87" i="5" a="1"/>
  <c r="CC87" i="5" s="1"/>
  <c r="CC124" i="5" a="1"/>
  <c r="CC124" i="5" s="1"/>
  <c r="CC119" i="5" a="1"/>
  <c r="CC119" i="5" s="1"/>
  <c r="CC118" i="5" a="1"/>
  <c r="CC118" i="5" s="1"/>
  <c r="CC112" i="5" a="1"/>
  <c r="CC112" i="5" s="1"/>
  <c r="CC107" i="5" a="1"/>
  <c r="CC107" i="5" s="1"/>
  <c r="BX32" i="6" s="1"/>
  <c r="CC95" i="5" a="1"/>
  <c r="CC95" i="5" s="1"/>
  <c r="CC84" i="5" a="1"/>
  <c r="CC84" i="5" s="1"/>
  <c r="CC116" i="5" a="1"/>
  <c r="CC116" i="5" s="1"/>
  <c r="CC92" i="5" a="1"/>
  <c r="CC92" i="5" s="1"/>
  <c r="CC111" i="5" a="1"/>
  <c r="CC111" i="5" s="1"/>
  <c r="CC106" i="5" a="1"/>
  <c r="CC106" i="5" s="1"/>
  <c r="CC102" i="5" a="1"/>
  <c r="CC102" i="5" s="1"/>
  <c r="CC89" i="5" a="1"/>
  <c r="CC89" i="5" s="1"/>
  <c r="CC115" i="5" a="1"/>
  <c r="CC115" i="5" s="1"/>
  <c r="CC110" i="5" a="1"/>
  <c r="CC110" i="5" s="1"/>
  <c r="CC97" i="5" a="1"/>
  <c r="CC97" i="5" s="1"/>
  <c r="CC86" i="5" a="1"/>
  <c r="CC86" i="5" s="1"/>
  <c r="CC83" i="5" a="1"/>
  <c r="CC83" i="5" s="1"/>
  <c r="CC70" i="5" a="1"/>
  <c r="CC70" i="5" s="1"/>
  <c r="CC62" i="5" a="1"/>
  <c r="CC62" i="5" s="1"/>
  <c r="CC78" i="5" a="1"/>
  <c r="CC78" i="5" s="1"/>
  <c r="CC73" i="5" a="1"/>
  <c r="CC73" i="5" s="1"/>
  <c r="CC65" i="5" a="1"/>
  <c r="CC65" i="5" s="1"/>
  <c r="CC57" i="5" a="1"/>
  <c r="CC57" i="5" s="1"/>
  <c r="CC46" i="5" a="1"/>
  <c r="CC46" i="5" s="1"/>
  <c r="CC44" i="5" a="1"/>
  <c r="CC44" i="5" s="1"/>
  <c r="CC68" i="5" a="1"/>
  <c r="CC68" i="5" s="1"/>
  <c r="CC60" i="5" a="1"/>
  <c r="CC60" i="5" s="1"/>
  <c r="CC56" i="5" a="1"/>
  <c r="CC56" i="5" s="1"/>
  <c r="CC55" i="5" a="1"/>
  <c r="CC55" i="5" s="1"/>
  <c r="CC81" i="5" a="1"/>
  <c r="CC81" i="5" s="1"/>
  <c r="CC80" i="5" a="1"/>
  <c r="CC80" i="5" s="1"/>
  <c r="CC71" i="5" a="1"/>
  <c r="CC71" i="5" s="1"/>
  <c r="BX23" i="6" s="1"/>
  <c r="CC63" i="5" a="1"/>
  <c r="CC63" i="5" s="1"/>
  <c r="CC42" i="5" a="1"/>
  <c r="CC42" i="5" s="1"/>
  <c r="CC77" i="5" a="1"/>
  <c r="CC77" i="5" s="1"/>
  <c r="CC74" i="5" a="1"/>
  <c r="CC74" i="5" s="1"/>
  <c r="CC66" i="5" a="1"/>
  <c r="CC66" i="5" s="1"/>
  <c r="CC54" i="5" a="1"/>
  <c r="CC54" i="5" s="1"/>
  <c r="CC69" i="5" a="1"/>
  <c r="CC69" i="5" s="1"/>
  <c r="CC61" i="5" a="1"/>
  <c r="CC61" i="5" s="1"/>
  <c r="CC58" i="5" a="1"/>
  <c r="CC58" i="5" s="1"/>
  <c r="CC79" i="5" a="1"/>
  <c r="CC79" i="5" s="1"/>
  <c r="BX25" i="6" s="1"/>
  <c r="CC72" i="5" a="1"/>
  <c r="CC72" i="5" s="1"/>
  <c r="CC64" i="5" a="1"/>
  <c r="CC64" i="5" s="1"/>
  <c r="CC53" i="5" a="1"/>
  <c r="CC53" i="5" s="1"/>
  <c r="CC76" i="5" a="1"/>
  <c r="CC76" i="5" s="1"/>
  <c r="CC75" i="5" a="1"/>
  <c r="CC75" i="5" s="1"/>
  <c r="CC67" i="5" a="1"/>
  <c r="CC67" i="5" s="1"/>
  <c r="BX22" i="6" s="1"/>
  <c r="CC59" i="5" a="1"/>
  <c r="CC59" i="5" s="1"/>
  <c r="CC48" i="5" a="1"/>
  <c r="CC48" i="5" s="1"/>
  <c r="CC36" i="5" a="1"/>
  <c r="CC36" i="5" s="1"/>
  <c r="CC28" i="5" a="1"/>
  <c r="CC28" i="5" s="1"/>
  <c r="CC10" i="5" a="1"/>
  <c r="CC10" i="5" s="1"/>
  <c r="CC8" i="5" a="1"/>
  <c r="CC8" i="5" s="1"/>
  <c r="CC6" i="5" a="1"/>
  <c r="CC6" i="5" s="1"/>
  <c r="BX6" i="6" s="1"/>
  <c r="CC51" i="5" a="1"/>
  <c r="CC51" i="5" s="1"/>
  <c r="CC39" i="5" a="1"/>
  <c r="CC39" i="5" s="1"/>
  <c r="CC31" i="5" a="1"/>
  <c r="CC31" i="5" s="1"/>
  <c r="CC18" i="5" a="1"/>
  <c r="CC18" i="5" s="1"/>
  <c r="CC15" i="5" a="1"/>
  <c r="CC15" i="5" s="1"/>
  <c r="CC9" i="5" a="1"/>
  <c r="CC9" i="5" s="1"/>
  <c r="CC7" i="5" a="1"/>
  <c r="CC7" i="5" s="1"/>
  <c r="BX7" i="6" s="1"/>
  <c r="CC45" i="5" a="1"/>
  <c r="CC45" i="5" s="1"/>
  <c r="CC34" i="5" a="1"/>
  <c r="CC34" i="5" s="1"/>
  <c r="CC26" i="5" a="1"/>
  <c r="CC26" i="5" s="1"/>
  <c r="CC19" i="5" a="1"/>
  <c r="CC19" i="5" s="1"/>
  <c r="CC12" i="5" a="1"/>
  <c r="CC12" i="5" s="1"/>
  <c r="CC49" i="5" a="1"/>
  <c r="CC49" i="5" s="1"/>
  <c r="CC37" i="5" a="1"/>
  <c r="CC37" i="5" s="1"/>
  <c r="CC29" i="5" a="1"/>
  <c r="CC29" i="5" s="1"/>
  <c r="CC22" i="5" a="1"/>
  <c r="CC22" i="5" s="1"/>
  <c r="CC52" i="5" a="1"/>
  <c r="CC52" i="5" s="1"/>
  <c r="CC40" i="5" a="1"/>
  <c r="CC40" i="5" s="1"/>
  <c r="CC32" i="5" a="1"/>
  <c r="CC32" i="5" s="1"/>
  <c r="CC24" i="5" a="1"/>
  <c r="CC24" i="5" s="1"/>
  <c r="CC14" i="5" a="1"/>
  <c r="CC14" i="5" s="1"/>
  <c r="CC11" i="5" a="1"/>
  <c r="CC11" i="5" s="1"/>
  <c r="CC47" i="5" a="1"/>
  <c r="CC47" i="5" s="1"/>
  <c r="CC35" i="5" a="1"/>
  <c r="CC35" i="5" s="1"/>
  <c r="CC27" i="5" a="1"/>
  <c r="CC27" i="5" s="1"/>
  <c r="BX12" i="6" s="1"/>
  <c r="CC21" i="5" a="1"/>
  <c r="CC21" i="5" s="1"/>
  <c r="CC50" i="5" a="1"/>
  <c r="CC50" i="5" s="1"/>
  <c r="CC38" i="5" a="1"/>
  <c r="CC38" i="5" s="1"/>
  <c r="CC30" i="5" a="1"/>
  <c r="CC30" i="5" s="1"/>
  <c r="CC43" i="5" a="1"/>
  <c r="CC43" i="5" s="1"/>
  <c r="CC41" i="5" a="1"/>
  <c r="CC41" i="5" s="1"/>
  <c r="CC33" i="5" a="1"/>
  <c r="CC33" i="5" s="1"/>
  <c r="CC25" i="5" a="1"/>
  <c r="CC25" i="5" s="1"/>
  <c r="CC23" i="5" a="1"/>
  <c r="CC23" i="5" s="1"/>
  <c r="CC20" i="5" a="1"/>
  <c r="CC20" i="5" s="1"/>
  <c r="CC17" i="5" a="1"/>
  <c r="CC17" i="5" s="1"/>
  <c r="CC16" i="5" a="1"/>
  <c r="CC16" i="5" s="1"/>
  <c r="CC13" i="5" a="1"/>
  <c r="CC13" i="5" s="1"/>
  <c r="BY1" i="6"/>
  <c r="CD353" i="5" a="1"/>
  <c r="CD353" i="5" s="1"/>
  <c r="CD357" i="5" a="1"/>
  <c r="CD357" i="5" s="1"/>
  <c r="CD354" i="5" a="1"/>
  <c r="CD354" i="5" s="1"/>
  <c r="CD350" i="5" a="1"/>
  <c r="CD350" i="5" s="1"/>
  <c r="CD355" i="5" a="1"/>
  <c r="CD355" i="5" s="1"/>
  <c r="CD358" i="5" a="1"/>
  <c r="CD358" i="5" s="1"/>
  <c r="CD356" i="5" a="1"/>
  <c r="CD356" i="5" s="1"/>
  <c r="CD352" i="5" a="1"/>
  <c r="CD352" i="5" s="1"/>
  <c r="CD351" i="5" a="1"/>
  <c r="CD351" i="5" s="1"/>
  <c r="CD349" i="5" a="1"/>
  <c r="CD349" i="5" s="1"/>
  <c r="CD343" i="5" a="1"/>
  <c r="CD343" i="5" s="1"/>
  <c r="CD340" i="5" a="1"/>
  <c r="CD340" i="5" s="1"/>
  <c r="CD346" i="5" a="1"/>
  <c r="CD346" i="5" s="1"/>
  <c r="CD344" i="5" a="1"/>
  <c r="CD344" i="5" s="1"/>
  <c r="CD342" i="5" a="1"/>
  <c r="CD342" i="5" s="1"/>
  <c r="CD348" i="5" a="1"/>
  <c r="CD348" i="5" s="1"/>
  <c r="CD345" i="5" a="1"/>
  <c r="CD345" i="5" s="1"/>
  <c r="CD347" i="5" a="1"/>
  <c r="CD347" i="5" s="1"/>
  <c r="BY92" i="6" s="1"/>
  <c r="CD341" i="5" a="1"/>
  <c r="CD341" i="5" s="1"/>
  <c r="CD338" i="5" a="1"/>
  <c r="CD338" i="5" s="1"/>
  <c r="CD334" i="5" a="1"/>
  <c r="CD334" i="5" s="1"/>
  <c r="CD337" i="5" a="1"/>
  <c r="CD337" i="5" s="1"/>
  <c r="CD333" i="5" a="1"/>
  <c r="CD333" i="5" s="1"/>
  <c r="CD339" i="5" a="1"/>
  <c r="CD339" i="5" s="1"/>
  <c r="CD336" i="5" a="1"/>
  <c r="CD336" i="5" s="1"/>
  <c r="CD332" i="5" a="1"/>
  <c r="CD332" i="5" s="1"/>
  <c r="CD330" i="5" a="1"/>
  <c r="CD330" i="5" s="1"/>
  <c r="CD335" i="5" a="1"/>
  <c r="CD335" i="5" s="1"/>
  <c r="CD331" i="5" a="1"/>
  <c r="CD331" i="5" s="1"/>
  <c r="CD319" i="5" a="1"/>
  <c r="CD319" i="5" s="1"/>
  <c r="BY85" i="6" s="1"/>
  <c r="CD317" i="5" a="1"/>
  <c r="CD317" i="5" s="1"/>
  <c r="CD326" i="5" a="1"/>
  <c r="CD326" i="5" s="1"/>
  <c r="CD315" i="5" a="1"/>
  <c r="CD315" i="5" s="1"/>
  <c r="CD311" i="5" a="1"/>
  <c r="CD311" i="5" s="1"/>
  <c r="BY83" i="6" s="1"/>
  <c r="CD328" i="5" a="1"/>
  <c r="CD328" i="5" s="1"/>
  <c r="CD324" i="5" a="1"/>
  <c r="CD324" i="5" s="1"/>
  <c r="CD322" i="5" a="1"/>
  <c r="CD322" i="5" s="1"/>
  <c r="CD312" i="5" a="1"/>
  <c r="CD312" i="5" s="1"/>
  <c r="CD313" i="5" a="1"/>
  <c r="CD313" i="5" s="1"/>
  <c r="CD320" i="5" a="1"/>
  <c r="CD320" i="5" s="1"/>
  <c r="CD318" i="5" a="1"/>
  <c r="CD318" i="5" s="1"/>
  <c r="CD316" i="5" a="1"/>
  <c r="CD316" i="5" s="1"/>
  <c r="CD325" i="5" a="1"/>
  <c r="CD325" i="5" s="1"/>
  <c r="CD323" i="5" a="1"/>
  <c r="CD323" i="5" s="1"/>
  <c r="BY86" i="6" s="1"/>
  <c r="CD314" i="5" a="1"/>
  <c r="CD314" i="5" s="1"/>
  <c r="CD329" i="5" a="1"/>
  <c r="CD329" i="5" s="1"/>
  <c r="CD327" i="5" a="1"/>
  <c r="CD327" i="5" s="1"/>
  <c r="CD321" i="5" a="1"/>
  <c r="CD321" i="5" s="1"/>
  <c r="CD294" i="5" a="1"/>
  <c r="CD294" i="5" s="1"/>
  <c r="CD308" i="5" a="1"/>
  <c r="CD308" i="5" s="1"/>
  <c r="CD306" i="5" a="1"/>
  <c r="CD306" i="5" s="1"/>
  <c r="CD301" i="5" a="1"/>
  <c r="CD301" i="5" s="1"/>
  <c r="CD299" i="5" a="1"/>
  <c r="CD299" i="5" s="1"/>
  <c r="CD293" i="5" a="1"/>
  <c r="CD293" i="5" s="1"/>
  <c r="CD304" i="5" a="1"/>
  <c r="CD304" i="5" s="1"/>
  <c r="CD309" i="5" a="1"/>
  <c r="CD309" i="5" s="1"/>
  <c r="CD292" i="5" a="1"/>
  <c r="CD292" i="5" s="1"/>
  <c r="CD310" i="5" a="1"/>
  <c r="CD310" i="5" s="1"/>
  <c r="CD303" i="5" a="1"/>
  <c r="CD303" i="5" s="1"/>
  <c r="CD298" i="5" a="1"/>
  <c r="CD298" i="5" s="1"/>
  <c r="CD296" i="5" a="1"/>
  <c r="CD296" i="5" s="1"/>
  <c r="CD300" i="5" a="1"/>
  <c r="CD300" i="5" s="1"/>
  <c r="CD307" i="5" a="1"/>
  <c r="CD307" i="5" s="1"/>
  <c r="CD305" i="5" a="1"/>
  <c r="CD305" i="5" s="1"/>
  <c r="CD297" i="5" a="1"/>
  <c r="CD297" i="5" s="1"/>
  <c r="CD295" i="5" a="1"/>
  <c r="CD295" i="5" s="1"/>
  <c r="BY79" i="6" s="1"/>
  <c r="CD302" i="5" a="1"/>
  <c r="CD302" i="5" s="1"/>
  <c r="CD291" i="5" a="1"/>
  <c r="CD291" i="5" s="1"/>
  <c r="CD289" i="5" a="1"/>
  <c r="CD289" i="5" s="1"/>
  <c r="CD286" i="5" a="1"/>
  <c r="CD286" i="5" s="1"/>
  <c r="CD274" i="5" a="1"/>
  <c r="CD274" i="5" s="1"/>
  <c r="CD290" i="5" a="1"/>
  <c r="CD290" i="5" s="1"/>
  <c r="CD288" i="5" a="1"/>
  <c r="CD288" i="5" s="1"/>
  <c r="CD287" i="5" a="1"/>
  <c r="CD287" i="5" s="1"/>
  <c r="BY77" i="6" s="1"/>
  <c r="CD285" i="5" a="1"/>
  <c r="CD285" i="5" s="1"/>
  <c r="CD284" i="5" a="1"/>
  <c r="CD284" i="5" s="1"/>
  <c r="CD271" i="5" a="1"/>
  <c r="CD271" i="5" s="1"/>
  <c r="CD283" i="5" a="1"/>
  <c r="CD283" i="5" s="1"/>
  <c r="BY76" i="6" s="1"/>
  <c r="CD280" i="5" a="1"/>
  <c r="CD280" i="5" s="1"/>
  <c r="CD277" i="5" a="1"/>
  <c r="CD277" i="5" s="1"/>
  <c r="CD276" i="5" a="1"/>
  <c r="CD276" i="5" s="1"/>
  <c r="CD279" i="5" a="1"/>
  <c r="CD279" i="5" s="1"/>
  <c r="BY75" i="6" s="1"/>
  <c r="CD273" i="5" a="1"/>
  <c r="CD273" i="5" s="1"/>
  <c r="CD282" i="5" a="1"/>
  <c r="CD282" i="5" s="1"/>
  <c r="CD272" i="5" a="1"/>
  <c r="CD272" i="5" s="1"/>
  <c r="CD278" i="5" a="1"/>
  <c r="CD278" i="5" s="1"/>
  <c r="CD275" i="5" a="1"/>
  <c r="CD275" i="5" s="1"/>
  <c r="CD281" i="5" a="1"/>
  <c r="CD281" i="5" s="1"/>
  <c r="CD258" i="5" a="1"/>
  <c r="CD258" i="5" s="1"/>
  <c r="CD262" i="5" a="1"/>
  <c r="CD262" i="5" s="1"/>
  <c r="CD261" i="5" a="1"/>
  <c r="CD261" i="5" s="1"/>
  <c r="CD255" i="5" a="1"/>
  <c r="CD255" i="5" s="1"/>
  <c r="CD268" i="5" a="1"/>
  <c r="CD268" i="5" s="1"/>
  <c r="CD260" i="5" a="1"/>
  <c r="CD260" i="5" s="1"/>
  <c r="CD266" i="5" a="1"/>
  <c r="CD266" i="5" s="1"/>
  <c r="CD264" i="5" a="1"/>
  <c r="CD264" i="5" s="1"/>
  <c r="CD252" i="5" a="1"/>
  <c r="CD252" i="5" s="1"/>
  <c r="CD270" i="5" a="1"/>
  <c r="CD270" i="5" s="1"/>
  <c r="CD257" i="5" a="1"/>
  <c r="CD257" i="5" s="1"/>
  <c r="CD254" i="5" a="1"/>
  <c r="CD254" i="5" s="1"/>
  <c r="CD267" i="5" a="1"/>
  <c r="CD267" i="5" s="1"/>
  <c r="CD265" i="5" a="1"/>
  <c r="CD265" i="5" s="1"/>
  <c r="CD263" i="5" a="1"/>
  <c r="CD263" i="5" s="1"/>
  <c r="CD259" i="5" a="1"/>
  <c r="CD259" i="5" s="1"/>
  <c r="CD269" i="5" a="1"/>
  <c r="CD269" i="5" s="1"/>
  <c r="CD256" i="5" a="1"/>
  <c r="CD256" i="5" s="1"/>
  <c r="CD240" i="5" a="1"/>
  <c r="CD240" i="5" s="1"/>
  <c r="CD235" i="5" a="1"/>
  <c r="CD235" i="5" s="1"/>
  <c r="CD234" i="5" a="1"/>
  <c r="CD234" i="5" s="1"/>
  <c r="CD244" i="5" a="1"/>
  <c r="CD244" i="5" s="1"/>
  <c r="CD233" i="5" a="1"/>
  <c r="CD233" i="5" s="1"/>
  <c r="CD253" i="5" a="1"/>
  <c r="CD253" i="5" s="1"/>
  <c r="CD249" i="5" a="1"/>
  <c r="CD249" i="5" s="1"/>
  <c r="CD246" i="5" a="1"/>
  <c r="CD246" i="5" s="1"/>
  <c r="CD239" i="5" a="1"/>
  <c r="CD239" i="5" s="1"/>
  <c r="CD238" i="5" a="1"/>
  <c r="CD238" i="5" s="1"/>
  <c r="CD251" i="5" a="1"/>
  <c r="CD251" i="5" s="1"/>
  <c r="CD250" i="5" a="1"/>
  <c r="CD250" i="5" s="1"/>
  <c r="CD248" i="5" a="1"/>
  <c r="CD248" i="5" s="1"/>
  <c r="CD247" i="5" a="1"/>
  <c r="CD247" i="5" s="1"/>
  <c r="CD245" i="5" a="1"/>
  <c r="CD245" i="5" s="1"/>
  <c r="CD243" i="5" a="1"/>
  <c r="CD243" i="5" s="1"/>
  <c r="BY66" i="6" s="1"/>
  <c r="CD237" i="5" a="1"/>
  <c r="CD237" i="5" s="1"/>
  <c r="CD242" i="5" a="1"/>
  <c r="CD242" i="5" s="1"/>
  <c r="CD236" i="5" a="1"/>
  <c r="CD236" i="5" s="1"/>
  <c r="CD241" i="5" a="1"/>
  <c r="CD241" i="5" s="1"/>
  <c r="CD226" i="5" a="1"/>
  <c r="CD226" i="5" s="1"/>
  <c r="CD221" i="5" a="1"/>
  <c r="CD221" i="5" s="1"/>
  <c r="CD211" i="5" a="1"/>
  <c r="CD211" i="5" s="1"/>
  <c r="CD230" i="5" a="1"/>
  <c r="CD230" i="5" s="1"/>
  <c r="CD229" i="5" a="1"/>
  <c r="CD229" i="5" s="1"/>
  <c r="CD215" i="5" a="1"/>
  <c r="CD215" i="5" s="1"/>
  <c r="CD210" i="5" a="1"/>
  <c r="CD210" i="5" s="1"/>
  <c r="CD232" i="5" a="1"/>
  <c r="CD232" i="5" s="1"/>
  <c r="CD225" i="5" a="1"/>
  <c r="CD225" i="5" s="1"/>
  <c r="CD218" i="5" a="1"/>
  <c r="CD218" i="5" s="1"/>
  <c r="CD231" i="5" a="1"/>
  <c r="CD231" i="5" s="1"/>
  <c r="CD224" i="5" a="1"/>
  <c r="CD224" i="5" s="1"/>
  <c r="CD214" i="5" a="1"/>
  <c r="CD214" i="5" s="1"/>
  <c r="CD227" i="5" a="1"/>
  <c r="CD227" i="5" s="1"/>
  <c r="CD219" i="5" a="1"/>
  <c r="CD219" i="5" s="1"/>
  <c r="CD228" i="5" a="1"/>
  <c r="CD228" i="5" s="1"/>
  <c r="CD223" i="5" a="1"/>
  <c r="CD223" i="5" s="1"/>
  <c r="CD220" i="5" a="1"/>
  <c r="CD220" i="5" s="1"/>
  <c r="CD213" i="5" a="1"/>
  <c r="CD213" i="5" s="1"/>
  <c r="CD217" i="5" a="1"/>
  <c r="CD217" i="5" s="1"/>
  <c r="CD216" i="5" a="1"/>
  <c r="CD216" i="5" s="1"/>
  <c r="CD212" i="5" a="1"/>
  <c r="CD212" i="5" s="1"/>
  <c r="CD222" i="5" a="1"/>
  <c r="CD222" i="5" s="1"/>
  <c r="CD205" i="5" a="1"/>
  <c r="CD205" i="5" s="1"/>
  <c r="CD201" i="5" a="1"/>
  <c r="CD201" i="5" s="1"/>
  <c r="CD197" i="5" a="1"/>
  <c r="CD197" i="5" s="1"/>
  <c r="CD193" i="5" a="1"/>
  <c r="CD193" i="5" s="1"/>
  <c r="CD183" i="5" a="1"/>
  <c r="CD183" i="5" s="1"/>
  <c r="BY51" i="6" s="1"/>
  <c r="CD180" i="5" a="1"/>
  <c r="CD180" i="5" s="1"/>
  <c r="CD171" i="5" a="1"/>
  <c r="CD171" i="5" s="1"/>
  <c r="CD200" i="5" a="1"/>
  <c r="CD200" i="5" s="1"/>
  <c r="CD188" i="5" a="1"/>
  <c r="CD188" i="5" s="1"/>
  <c r="CD207" i="5" a="1"/>
  <c r="CD207" i="5" s="1"/>
  <c r="CD204" i="5" a="1"/>
  <c r="CD204" i="5" s="1"/>
  <c r="CD199" i="5" a="1"/>
  <c r="CD199" i="5" s="1"/>
  <c r="CD189" i="5" a="1"/>
  <c r="CD189" i="5" s="1"/>
  <c r="CD184" i="5" a="1"/>
  <c r="CD184" i="5" s="1"/>
  <c r="CD176" i="5" a="1"/>
  <c r="CD176" i="5" s="1"/>
  <c r="CD203" i="5" a="1"/>
  <c r="CD203" i="5" s="1"/>
  <c r="CD194" i="5" a="1"/>
  <c r="CD194" i="5" s="1"/>
  <c r="CD181" i="5" a="1"/>
  <c r="CD181" i="5" s="1"/>
  <c r="CD177" i="5" a="1"/>
  <c r="CD177" i="5" s="1"/>
  <c r="CD173" i="5" a="1"/>
  <c r="CD173" i="5" s="1"/>
  <c r="CD170" i="5" a="1"/>
  <c r="CD170" i="5" s="1"/>
  <c r="CD168" i="5" a="1"/>
  <c r="CD168" i="5" s="1"/>
  <c r="CD198" i="5" a="1"/>
  <c r="CD198" i="5" s="1"/>
  <c r="CD195" i="5" a="1"/>
  <c r="CD195" i="5" s="1"/>
  <c r="CD190" i="5" a="1"/>
  <c r="CD190" i="5" s="1"/>
  <c r="CD185" i="5" a="1"/>
  <c r="CD185" i="5" s="1"/>
  <c r="CD175" i="5" a="1"/>
  <c r="CD175" i="5" s="1"/>
  <c r="CD196" i="5" a="1"/>
  <c r="CD196" i="5" s="1"/>
  <c r="CD191" i="5" a="1"/>
  <c r="CD191" i="5" s="1"/>
  <c r="BY53" i="6" s="1"/>
  <c r="CD186" i="5" a="1"/>
  <c r="CD186" i="5" s="1"/>
  <c r="CD182" i="5" a="1"/>
  <c r="CD182" i="5" s="1"/>
  <c r="CD178" i="5" a="1"/>
  <c r="CD178" i="5" s="1"/>
  <c r="CD172" i="5" a="1"/>
  <c r="CD172" i="5" s="1"/>
  <c r="CD206" i="5" a="1"/>
  <c r="CD206" i="5" s="1"/>
  <c r="CD202" i="5" a="1"/>
  <c r="CD202" i="5" s="1"/>
  <c r="CD209" i="5" a="1"/>
  <c r="CD209" i="5" s="1"/>
  <c r="CD208" i="5" a="1"/>
  <c r="CD208" i="5" s="1"/>
  <c r="CD192" i="5" a="1"/>
  <c r="CD192" i="5" s="1"/>
  <c r="CD187" i="5" a="1"/>
  <c r="CD187" i="5" s="1"/>
  <c r="CD179" i="5" a="1"/>
  <c r="CD179" i="5" s="1"/>
  <c r="CD174" i="5" a="1"/>
  <c r="CD174" i="5" s="1"/>
  <c r="CD169" i="5" a="1"/>
  <c r="CD169" i="5" s="1"/>
  <c r="CD156" i="5" a="1"/>
  <c r="CD156" i="5" s="1"/>
  <c r="CD152" i="5" a="1"/>
  <c r="CD152" i="5" s="1"/>
  <c r="CD127" i="5" a="1"/>
  <c r="CD127" i="5" s="1"/>
  <c r="BY37" i="6" s="1"/>
  <c r="CD141" i="5" a="1"/>
  <c r="CD141" i="5" s="1"/>
  <c r="CD130" i="5" a="1"/>
  <c r="CD130" i="5" s="1"/>
  <c r="CD157" i="5" a="1"/>
  <c r="CD157" i="5" s="1"/>
  <c r="CD140" i="5" a="1"/>
  <c r="CD140" i="5" s="1"/>
  <c r="CD137" i="5" a="1"/>
  <c r="CD137" i="5" s="1"/>
  <c r="CD125" i="5" a="1"/>
  <c r="CD125" i="5" s="1"/>
  <c r="CD153" i="5" a="1"/>
  <c r="CD153" i="5" s="1"/>
  <c r="CD150" i="5" a="1"/>
  <c r="CD150" i="5" s="1"/>
  <c r="CD145" i="5" a="1"/>
  <c r="CD145" i="5" s="1"/>
  <c r="CD139" i="5" a="1"/>
  <c r="CD139" i="5" s="1"/>
  <c r="CD128" i="5" a="1"/>
  <c r="CD128" i="5" s="1"/>
  <c r="CD158" i="5" a="1"/>
  <c r="CD158" i="5" s="1"/>
  <c r="CD151" i="5" a="1"/>
  <c r="CD151" i="5" s="1"/>
  <c r="CD149" i="5" a="1"/>
  <c r="CD149" i="5" s="1"/>
  <c r="CD147" i="5" a="1"/>
  <c r="CD147" i="5" s="1"/>
  <c r="CD146" i="5" a="1"/>
  <c r="CD146" i="5" s="1"/>
  <c r="CD131" i="5" a="1"/>
  <c r="CD131" i="5" s="1"/>
  <c r="CD166" i="5" a="1"/>
  <c r="CD166" i="5" s="1"/>
  <c r="CD163" i="5" a="1"/>
  <c r="CD163" i="5" s="1"/>
  <c r="CD162" i="5" a="1"/>
  <c r="CD162" i="5" s="1"/>
  <c r="CD154" i="5" a="1"/>
  <c r="CD154" i="5" s="1"/>
  <c r="CD148" i="5" a="1"/>
  <c r="CD148" i="5" s="1"/>
  <c r="CD143" i="5" a="1"/>
  <c r="CD143" i="5" s="1"/>
  <c r="CD126" i="5" a="1"/>
  <c r="CD126" i="5" s="1"/>
  <c r="CD167" i="5" a="1"/>
  <c r="CD167" i="5" s="1"/>
  <c r="CD165" i="5" a="1"/>
  <c r="CD165" i="5" s="1"/>
  <c r="CD164" i="5" a="1"/>
  <c r="CD164" i="5" s="1"/>
  <c r="CD161" i="5" a="1"/>
  <c r="CD161" i="5" s="1"/>
  <c r="CD160" i="5" a="1"/>
  <c r="CD160" i="5" s="1"/>
  <c r="CD159" i="5" a="1"/>
  <c r="CD159" i="5" s="1"/>
  <c r="CD144" i="5" a="1"/>
  <c r="CD144" i="5" s="1"/>
  <c r="CD142" i="5" a="1"/>
  <c r="CD142" i="5" s="1"/>
  <c r="CD138" i="5" a="1"/>
  <c r="CD138" i="5" s="1"/>
  <c r="CD136" i="5" a="1"/>
  <c r="CD136" i="5" s="1"/>
  <c r="CD134" i="5" a="1"/>
  <c r="CD134" i="5" s="1"/>
  <c r="CD129" i="5" a="1"/>
  <c r="CD129" i="5" s="1"/>
  <c r="CD155" i="5" a="1"/>
  <c r="CD155" i="5" s="1"/>
  <c r="CD135" i="5" a="1"/>
  <c r="CD135" i="5" s="1"/>
  <c r="CD133" i="5" a="1"/>
  <c r="CD133" i="5" s="1"/>
  <c r="CD132" i="5" a="1"/>
  <c r="CD132" i="5" s="1"/>
  <c r="CD122" i="5" a="1"/>
  <c r="CD122" i="5" s="1"/>
  <c r="CD117" i="5" a="1"/>
  <c r="CD117" i="5" s="1"/>
  <c r="CD114" i="5" a="1"/>
  <c r="CD114" i="5" s="1"/>
  <c r="CD109" i="5" a="1"/>
  <c r="CD109" i="5" s="1"/>
  <c r="CD105" i="5" a="1"/>
  <c r="CD105" i="5" s="1"/>
  <c r="CD103" i="5" a="1"/>
  <c r="CD103" i="5" s="1"/>
  <c r="BY31" i="6" s="1"/>
  <c r="CD99" i="5" a="1"/>
  <c r="CD99" i="5" s="1"/>
  <c r="CD96" i="5" a="1"/>
  <c r="CD96" i="5" s="1"/>
  <c r="CD93" i="5" a="1"/>
  <c r="CD93" i="5" s="1"/>
  <c r="CD121" i="5" a="1"/>
  <c r="CD121" i="5" s="1"/>
  <c r="CD113" i="5" a="1"/>
  <c r="CD113" i="5" s="1"/>
  <c r="CD108" i="5" a="1"/>
  <c r="CD108" i="5" s="1"/>
  <c r="CD104" i="5" a="1"/>
  <c r="CD104" i="5" s="1"/>
  <c r="CD90" i="5" a="1"/>
  <c r="CD90" i="5" s="1"/>
  <c r="CD120" i="5" a="1"/>
  <c r="CD120" i="5" s="1"/>
  <c r="CD101" i="5" a="1"/>
  <c r="CD101" i="5" s="1"/>
  <c r="CD100" i="5" a="1"/>
  <c r="CD100" i="5" s="1"/>
  <c r="CD98" i="5" a="1"/>
  <c r="CD98" i="5" s="1"/>
  <c r="CD87" i="5" a="1"/>
  <c r="CD87" i="5" s="1"/>
  <c r="CD84" i="5" a="1"/>
  <c r="CD84" i="5" s="1"/>
  <c r="CD124" i="5" a="1"/>
  <c r="CD124" i="5" s="1"/>
  <c r="CD119" i="5" a="1"/>
  <c r="CD119" i="5" s="1"/>
  <c r="CD118" i="5" a="1"/>
  <c r="CD118" i="5" s="1"/>
  <c r="CD112" i="5" a="1"/>
  <c r="CD112" i="5" s="1"/>
  <c r="CD107" i="5" a="1"/>
  <c r="CD107" i="5" s="1"/>
  <c r="CD95" i="5" a="1"/>
  <c r="CD95" i="5" s="1"/>
  <c r="CD81" i="5" a="1"/>
  <c r="CD81" i="5" s="1"/>
  <c r="CD116" i="5" a="1"/>
  <c r="CD116" i="5" s="1"/>
  <c r="CD111" i="5" a="1"/>
  <c r="CD111" i="5" s="1"/>
  <c r="CD92" i="5" a="1"/>
  <c r="CD92" i="5" s="1"/>
  <c r="CD106" i="5" a="1"/>
  <c r="CD106" i="5" s="1"/>
  <c r="CD102" i="5" a="1"/>
  <c r="CD102" i="5" s="1"/>
  <c r="CD89" i="5" a="1"/>
  <c r="CD89" i="5" s="1"/>
  <c r="CD83" i="5" a="1"/>
  <c r="CD83" i="5" s="1"/>
  <c r="BY26" i="6" s="1"/>
  <c r="CD115" i="5" a="1"/>
  <c r="CD115" i="5" s="1"/>
  <c r="CD110" i="5" a="1"/>
  <c r="CD110" i="5" s="1"/>
  <c r="CD97" i="5" a="1"/>
  <c r="CD97" i="5" s="1"/>
  <c r="CD86" i="5" a="1"/>
  <c r="CD86" i="5" s="1"/>
  <c r="CD123" i="5" a="1"/>
  <c r="CD123" i="5" s="1"/>
  <c r="CD94" i="5" a="1"/>
  <c r="CD94" i="5" s="1"/>
  <c r="CD91" i="5" a="1"/>
  <c r="CD91" i="5" s="1"/>
  <c r="CD88" i="5" a="1"/>
  <c r="CD88" i="5" s="1"/>
  <c r="CD85" i="5" a="1"/>
  <c r="CD85" i="5" s="1"/>
  <c r="CD78" i="5" a="1"/>
  <c r="CD78" i="5" s="1"/>
  <c r="CD73" i="5" a="1"/>
  <c r="CD73" i="5" s="1"/>
  <c r="CD65" i="5" a="1"/>
  <c r="CD65" i="5" s="1"/>
  <c r="CD55" i="5" a="1"/>
  <c r="CD55" i="5" s="1"/>
  <c r="CD80" i="5" a="1"/>
  <c r="CD80" i="5" s="1"/>
  <c r="CD68" i="5" a="1"/>
  <c r="CD68" i="5" s="1"/>
  <c r="CD60" i="5" a="1"/>
  <c r="CD60" i="5" s="1"/>
  <c r="CD56" i="5" a="1"/>
  <c r="CD56" i="5" s="1"/>
  <c r="CD77" i="5" a="1"/>
  <c r="CD77" i="5" s="1"/>
  <c r="CD71" i="5" a="1"/>
  <c r="CD71" i="5" s="1"/>
  <c r="CD63" i="5" a="1"/>
  <c r="CD63" i="5" s="1"/>
  <c r="CD54" i="5" a="1"/>
  <c r="CD54" i="5" s="1"/>
  <c r="CD74" i="5" a="1"/>
  <c r="CD74" i="5" s="1"/>
  <c r="CD66" i="5" a="1"/>
  <c r="CD66" i="5" s="1"/>
  <c r="CD45" i="5" a="1"/>
  <c r="CD45" i="5" s="1"/>
  <c r="CD69" i="5" a="1"/>
  <c r="CD69" i="5" s="1"/>
  <c r="CD61" i="5" a="1"/>
  <c r="CD61" i="5" s="1"/>
  <c r="CD58" i="5" a="1"/>
  <c r="CD58" i="5" s="1"/>
  <c r="CD53" i="5" a="1"/>
  <c r="CD53" i="5" s="1"/>
  <c r="CD82" i="5" a="1"/>
  <c r="CD82" i="5" s="1"/>
  <c r="CD79" i="5" a="1"/>
  <c r="CD79" i="5" s="1"/>
  <c r="BY25" i="6" s="1"/>
  <c r="CD72" i="5" a="1"/>
  <c r="CD72" i="5" s="1"/>
  <c r="CD64" i="5" a="1"/>
  <c r="CD64" i="5" s="1"/>
  <c r="CD43" i="5" a="1"/>
  <c r="CD43" i="5" s="1"/>
  <c r="CD76" i="5" a="1"/>
  <c r="CD76" i="5" s="1"/>
  <c r="CD75" i="5" a="1"/>
  <c r="CD75" i="5" s="1"/>
  <c r="CD67" i="5" a="1"/>
  <c r="CD67" i="5" s="1"/>
  <c r="CD59" i="5" a="1"/>
  <c r="CD59" i="5" s="1"/>
  <c r="CD70" i="5" a="1"/>
  <c r="CD70" i="5" s="1"/>
  <c r="CD62" i="5" a="1"/>
  <c r="CD62" i="5" s="1"/>
  <c r="CD57" i="5" a="1"/>
  <c r="CD57" i="5" s="1"/>
  <c r="CD41" i="5" a="1"/>
  <c r="CD41" i="5" s="1"/>
  <c r="CD51" i="5" a="1"/>
  <c r="CD51" i="5" s="1"/>
  <c r="BY18" i="6" s="1"/>
  <c r="CD39" i="5" a="1"/>
  <c r="CD39" i="5" s="1"/>
  <c r="CD31" i="5" a="1"/>
  <c r="CD31" i="5" s="1"/>
  <c r="CD18" i="5" a="1"/>
  <c r="CD18" i="5" s="1"/>
  <c r="CD15" i="5" a="1"/>
  <c r="CD15" i="5" s="1"/>
  <c r="BY9" i="6" s="1"/>
  <c r="CD7" i="5" a="1"/>
  <c r="CD7" i="5" s="1"/>
  <c r="CD34" i="5" a="1"/>
  <c r="CD34" i="5" s="1"/>
  <c r="CD26" i="5" a="1"/>
  <c r="CD26" i="5" s="1"/>
  <c r="CD19" i="5" a="1"/>
  <c r="CD19" i="5" s="1"/>
  <c r="BY10" i="6" s="1"/>
  <c r="CD12" i="5" a="1"/>
  <c r="CD12" i="5" s="1"/>
  <c r="CD49" i="5" a="1"/>
  <c r="CD49" i="5" s="1"/>
  <c r="CD37" i="5" a="1"/>
  <c r="CD37" i="5" s="1"/>
  <c r="CD29" i="5" a="1"/>
  <c r="CD29" i="5" s="1"/>
  <c r="CD22" i="5" a="1"/>
  <c r="CD22" i="5" s="1"/>
  <c r="CD14" i="5" a="1"/>
  <c r="CD14" i="5" s="1"/>
  <c r="CD52" i="5" a="1"/>
  <c r="CD52" i="5" s="1"/>
  <c r="CD40" i="5" a="1"/>
  <c r="CD40" i="5" s="1"/>
  <c r="CD32" i="5" a="1"/>
  <c r="CD32" i="5" s="1"/>
  <c r="CD24" i="5" a="1"/>
  <c r="CD24" i="5" s="1"/>
  <c r="CD21" i="5" a="1"/>
  <c r="CD21" i="5" s="1"/>
  <c r="CD11" i="5" a="1"/>
  <c r="CD11" i="5" s="1"/>
  <c r="CD47" i="5" a="1"/>
  <c r="CD47" i="5" s="1"/>
  <c r="CD46" i="5" a="1"/>
  <c r="CD46" i="5" s="1"/>
  <c r="CD44" i="5" a="1"/>
  <c r="CD44" i="5" s="1"/>
  <c r="CD35" i="5" a="1"/>
  <c r="CD35" i="5" s="1"/>
  <c r="CD27" i="5" a="1"/>
  <c r="CD27" i="5" s="1"/>
  <c r="CD50" i="5" a="1"/>
  <c r="CD50" i="5" s="1"/>
  <c r="CD42" i="5" a="1"/>
  <c r="CD42" i="5" s="1"/>
  <c r="CD38" i="5" a="1"/>
  <c r="CD38" i="5" s="1"/>
  <c r="CD30" i="5" a="1"/>
  <c r="CD30" i="5" s="1"/>
  <c r="CD16" i="5" a="1"/>
  <c r="CD16" i="5" s="1"/>
  <c r="CD33" i="5" a="1"/>
  <c r="CD33" i="5" s="1"/>
  <c r="CD25" i="5" a="1"/>
  <c r="CD25" i="5" s="1"/>
  <c r="CD23" i="5" a="1"/>
  <c r="CD23" i="5" s="1"/>
  <c r="CD20" i="5" a="1"/>
  <c r="CD20" i="5" s="1"/>
  <c r="CD17" i="5" a="1"/>
  <c r="CD17" i="5" s="1"/>
  <c r="CD13" i="5" a="1"/>
  <c r="CD13" i="5" s="1"/>
  <c r="CD10" i="5" a="1"/>
  <c r="CD10" i="5" s="1"/>
  <c r="CD6" i="5" a="1"/>
  <c r="CD6" i="5" s="1"/>
  <c r="BY6" i="6" s="1"/>
  <c r="CD48" i="5" a="1"/>
  <c r="CD48" i="5" s="1"/>
  <c r="CD36" i="5" a="1"/>
  <c r="CD36" i="5" s="1"/>
  <c r="CD28" i="5" a="1"/>
  <c r="CD28" i="5" s="1"/>
  <c r="CD9" i="5" a="1"/>
  <c r="CD9" i="5" s="1"/>
  <c r="CD8" i="5" a="1"/>
  <c r="CD8" i="5" s="1"/>
  <c r="P356" i="5" a="1"/>
  <c r="P356" i="5" s="1"/>
  <c r="P353" i="5" a="1"/>
  <c r="P353" i="5" s="1"/>
  <c r="P352" i="5" a="1"/>
  <c r="P352" i="5" s="1"/>
  <c r="P357" i="5" a="1"/>
  <c r="P357" i="5" s="1"/>
  <c r="P351" i="5" a="1"/>
  <c r="P351" i="5" s="1"/>
  <c r="P355" i="5" a="1"/>
  <c r="P355" i="5" s="1"/>
  <c r="P354" i="5" a="1"/>
  <c r="P354" i="5" s="1"/>
  <c r="P358" i="5" a="1"/>
  <c r="P358" i="5" s="1"/>
  <c r="P345" i="5" a="1"/>
  <c r="P345" i="5" s="1"/>
  <c r="P344" i="5" a="1"/>
  <c r="P344" i="5" s="1"/>
  <c r="P350" i="5" a="1"/>
  <c r="P350" i="5" s="1"/>
  <c r="P347" i="5" a="1"/>
  <c r="P347" i="5" s="1"/>
  <c r="P341" i="5" a="1"/>
  <c r="P341" i="5" s="1"/>
  <c r="P343" i="5" a="1"/>
  <c r="P343" i="5" s="1"/>
  <c r="P349" i="5" a="1"/>
  <c r="P349" i="5" s="1"/>
  <c r="P346" i="5" a="1"/>
  <c r="P346" i="5" s="1"/>
  <c r="P342" i="5" a="1"/>
  <c r="P342" i="5" s="1"/>
  <c r="P348" i="5" a="1"/>
  <c r="P348" i="5" s="1"/>
  <c r="P339" i="5" a="1"/>
  <c r="P339" i="5" s="1"/>
  <c r="P332" i="5" a="1"/>
  <c r="P332" i="5" s="1"/>
  <c r="P336" i="5" a="1"/>
  <c r="P336" i="5" s="1"/>
  <c r="P331" i="5" a="1"/>
  <c r="P331" i="5" s="1"/>
  <c r="P338" i="5" a="1"/>
  <c r="P338" i="5" s="1"/>
  <c r="P335" i="5" a="1"/>
  <c r="P335" i="5" s="1"/>
  <c r="P340" i="5" a="1"/>
  <c r="P340" i="5" s="1"/>
  <c r="P333" i="5" a="1"/>
  <c r="P333" i="5" s="1"/>
  <c r="P337" i="5" a="1"/>
  <c r="P337" i="5" s="1"/>
  <c r="P334" i="5" a="1"/>
  <c r="P334" i="5" s="1"/>
  <c r="P314" i="5" a="1"/>
  <c r="P314" i="5" s="1"/>
  <c r="P329" i="5" a="1"/>
  <c r="P329" i="5" s="1"/>
  <c r="P328" i="5" a="1"/>
  <c r="P328" i="5" s="1"/>
  <c r="P321" i="5" a="1"/>
  <c r="P321" i="5" s="1"/>
  <c r="P319" i="5" a="1"/>
  <c r="P319" i="5" s="1"/>
  <c r="P317" i="5" a="1"/>
  <c r="P317" i="5" s="1"/>
  <c r="P326" i="5" a="1"/>
  <c r="P326" i="5" s="1"/>
  <c r="P315" i="5" a="1"/>
  <c r="P315" i="5" s="1"/>
  <c r="P330" i="5" a="1"/>
  <c r="P330" i="5" s="1"/>
  <c r="P324" i="5" a="1"/>
  <c r="P324" i="5" s="1"/>
  <c r="P322" i="5" a="1"/>
  <c r="P322" i="5" s="1"/>
  <c r="P320" i="5" a="1"/>
  <c r="P320" i="5" s="1"/>
  <c r="P318" i="5" a="1"/>
  <c r="P318" i="5" s="1"/>
  <c r="P316" i="5" a="1"/>
  <c r="P316" i="5" s="1"/>
  <c r="P312" i="5" a="1"/>
  <c r="P312" i="5" s="1"/>
  <c r="P327" i="5" a="1"/>
  <c r="P327" i="5" s="1"/>
  <c r="P313" i="5" a="1"/>
  <c r="P313" i="5" s="1"/>
  <c r="P325" i="5" a="1"/>
  <c r="P325" i="5" s="1"/>
  <c r="P323" i="5" a="1"/>
  <c r="P323" i="5" s="1"/>
  <c r="P311" i="5" a="1"/>
  <c r="P311" i="5" s="1"/>
  <c r="P295" i="5" a="1"/>
  <c r="P295" i="5" s="1"/>
  <c r="P308" i="5" a="1"/>
  <c r="P308" i="5" s="1"/>
  <c r="P305" i="5" a="1"/>
  <c r="P305" i="5" s="1"/>
  <c r="P294" i="5" a="1"/>
  <c r="P294" i="5" s="1"/>
  <c r="P306" i="5" a="1"/>
  <c r="P306" i="5" s="1"/>
  <c r="P297" i="5" a="1"/>
  <c r="P297" i="5" s="1"/>
  <c r="P293" i="5" a="1"/>
  <c r="P293" i="5" s="1"/>
  <c r="P299" i="5" a="1"/>
  <c r="P299" i="5" s="1"/>
  <c r="P304" i="5" a="1"/>
  <c r="P304" i="5" s="1"/>
  <c r="P302" i="5" a="1"/>
  <c r="P302" i="5" s="1"/>
  <c r="P301" i="5" a="1"/>
  <c r="P301" i="5" s="1"/>
  <c r="P309" i="5" a="1"/>
  <c r="P309" i="5" s="1"/>
  <c r="P307" i="5" a="1"/>
  <c r="P307" i="5" s="1"/>
  <c r="P296" i="5" a="1"/>
  <c r="P296" i="5" s="1"/>
  <c r="P310" i="5" a="1"/>
  <c r="P310" i="5" s="1"/>
  <c r="P303" i="5" a="1"/>
  <c r="P303" i="5" s="1"/>
  <c r="P300" i="5" a="1"/>
  <c r="P300" i="5" s="1"/>
  <c r="P298" i="5" a="1"/>
  <c r="P298" i="5" s="1"/>
  <c r="P292" i="5" a="1"/>
  <c r="P292" i="5" s="1"/>
  <c r="P291" i="5" a="1"/>
  <c r="P291" i="5" s="1"/>
  <c r="P288" i="5" a="1"/>
  <c r="P288" i="5" s="1"/>
  <c r="P285" i="5" a="1"/>
  <c r="P285" i="5" s="1"/>
  <c r="P281" i="5" a="1"/>
  <c r="P281" i="5" s="1"/>
  <c r="P280" i="5" a="1"/>
  <c r="P280" i="5" s="1"/>
  <c r="P275" i="5" a="1"/>
  <c r="P275" i="5" s="1"/>
  <c r="P272" i="5" a="1"/>
  <c r="P272" i="5" s="1"/>
  <c r="P274" i="5" a="1"/>
  <c r="P274" i="5" s="1"/>
  <c r="P284" i="5" a="1"/>
  <c r="P284" i="5" s="1"/>
  <c r="P283" i="5" a="1"/>
  <c r="P283" i="5" s="1"/>
  <c r="P277" i="5" a="1"/>
  <c r="P277" i="5" s="1"/>
  <c r="P286" i="5" a="1"/>
  <c r="P286" i="5" s="1"/>
  <c r="P279" i="5" a="1"/>
  <c r="P279" i="5" s="1"/>
  <c r="P278" i="5" a="1"/>
  <c r="P278" i="5" s="1"/>
  <c r="P276" i="5" a="1"/>
  <c r="P276" i="5" s="1"/>
  <c r="P290" i="5" a="1"/>
  <c r="P290" i="5" s="1"/>
  <c r="P289" i="5" a="1"/>
  <c r="P289" i="5" s="1"/>
  <c r="P287" i="5" a="1"/>
  <c r="P287" i="5" s="1"/>
  <c r="P282" i="5" a="1"/>
  <c r="P282" i="5" s="1"/>
  <c r="P262" i="5" a="1"/>
  <c r="P262" i="5" s="1"/>
  <c r="P267" i="5" a="1"/>
  <c r="P267" i="5" s="1"/>
  <c r="P259" i="5" a="1"/>
  <c r="P259" i="5" s="1"/>
  <c r="P256" i="5" a="1"/>
  <c r="P256" i="5" s="1"/>
  <c r="P269" i="5" a="1"/>
  <c r="P269" i="5" s="1"/>
  <c r="P266" i="5" a="1"/>
  <c r="P266" i="5" s="1"/>
  <c r="P265" i="5" a="1"/>
  <c r="P265" i="5" s="1"/>
  <c r="P273" i="5" a="1"/>
  <c r="P273" i="5" s="1"/>
  <c r="P261" i="5" a="1"/>
  <c r="P261" i="5" s="1"/>
  <c r="P268" i="5" a="1"/>
  <c r="P268" i="5" s="1"/>
  <c r="P258" i="5" a="1"/>
  <c r="P258" i="5" s="1"/>
  <c r="P264" i="5" a="1"/>
  <c r="P264" i="5" s="1"/>
  <c r="P263" i="5" a="1"/>
  <c r="P263" i="5" s="1"/>
  <c r="P260" i="5" a="1"/>
  <c r="P260" i="5" s="1"/>
  <c r="P257" i="5" a="1"/>
  <c r="P257" i="5" s="1"/>
  <c r="P271" i="5" a="1"/>
  <c r="P271" i="5" s="1"/>
  <c r="P270" i="5" a="1"/>
  <c r="P270" i="5" s="1"/>
  <c r="P254" i="5" a="1"/>
  <c r="P254" i="5" s="1"/>
  <c r="P253" i="5" a="1"/>
  <c r="P253" i="5" s="1"/>
  <c r="P249" i="5" a="1"/>
  <c r="P249" i="5" s="1"/>
  <c r="P246" i="5" a="1"/>
  <c r="P246" i="5" s="1"/>
  <c r="P244" i="5" a="1"/>
  <c r="P244" i="5" s="1"/>
  <c r="P243" i="5" a="1"/>
  <c r="P243" i="5" s="1"/>
  <c r="P255" i="5" a="1"/>
  <c r="P255" i="5" s="1"/>
  <c r="P248" i="5" a="1"/>
  <c r="P248" i="5" s="1"/>
  <c r="P247" i="5" a="1"/>
  <c r="P247" i="5" s="1"/>
  <c r="P242" i="5" a="1"/>
  <c r="P242" i="5" s="1"/>
  <c r="P237" i="5" a="1"/>
  <c r="P237" i="5" s="1"/>
  <c r="P251" i="5" a="1"/>
  <c r="P251" i="5" s="1"/>
  <c r="P236" i="5" a="1"/>
  <c r="P236" i="5" s="1"/>
  <c r="P241" i="5" a="1"/>
  <c r="P241" i="5" s="1"/>
  <c r="P235" i="5" a="1"/>
  <c r="P235" i="5" s="1"/>
  <c r="P240" i="5" a="1"/>
  <c r="P240" i="5" s="1"/>
  <c r="P234" i="5" a="1"/>
  <c r="P234" i="5" s="1"/>
  <c r="P250" i="5" a="1"/>
  <c r="P250" i="5" s="1"/>
  <c r="P245" i="5" a="1"/>
  <c r="P245" i="5" s="1"/>
  <c r="P252" i="5" a="1"/>
  <c r="P252" i="5" s="1"/>
  <c r="P239" i="5" a="1"/>
  <c r="P239" i="5" s="1"/>
  <c r="P238" i="5" a="1"/>
  <c r="P238" i="5" s="1"/>
  <c r="P231" i="5" a="1"/>
  <c r="P231" i="5" s="1"/>
  <c r="P224" i="5" a="1"/>
  <c r="P224" i="5" s="1"/>
  <c r="P212" i="5" a="1"/>
  <c r="P212" i="5" s="1"/>
  <c r="P223" i="5" a="1"/>
  <c r="P223" i="5" s="1"/>
  <c r="P229" i="5" a="1"/>
  <c r="P229" i="5" s="1"/>
  <c r="P216" i="5" a="1"/>
  <c r="P216" i="5" s="1"/>
  <c r="P222" i="5" a="1"/>
  <c r="P222" i="5" s="1"/>
  <c r="P227" i="5" a="1"/>
  <c r="P227" i="5" s="1"/>
  <c r="P217" i="5" a="1"/>
  <c r="P217" i="5" s="1"/>
  <c r="P215" i="5" a="1"/>
  <c r="P215" i="5" s="1"/>
  <c r="P230" i="5" a="1"/>
  <c r="P230" i="5" s="1"/>
  <c r="P228" i="5" a="1"/>
  <c r="P228" i="5" s="1"/>
  <c r="P226" i="5" a="1"/>
  <c r="P226" i="5" s="1"/>
  <c r="P220" i="5" a="1"/>
  <c r="P220" i="5" s="1"/>
  <c r="P219" i="5" a="1"/>
  <c r="P219" i="5" s="1"/>
  <c r="P218" i="5" a="1"/>
  <c r="P218" i="5" s="1"/>
  <c r="P214" i="5" a="1"/>
  <c r="P214" i="5" s="1"/>
  <c r="P233" i="5" a="1"/>
  <c r="P233" i="5" s="1"/>
  <c r="P232" i="5" a="1"/>
  <c r="P232" i="5" s="1"/>
  <c r="P225" i="5" a="1"/>
  <c r="P225" i="5" s="1"/>
  <c r="P221" i="5" a="1"/>
  <c r="P221" i="5" s="1"/>
  <c r="P213" i="5" a="1"/>
  <c r="P213" i="5" s="1"/>
  <c r="P202" i="5" a="1"/>
  <c r="P202" i="5" s="1"/>
  <c r="P196" i="5" a="1"/>
  <c r="P196" i="5" s="1"/>
  <c r="P186" i="5" a="1"/>
  <c r="P186" i="5" s="1"/>
  <c r="P178" i="5" a="1"/>
  <c r="P178" i="5" s="1"/>
  <c r="P210" i="5" a="1"/>
  <c r="P210" i="5" s="1"/>
  <c r="P206" i="5" a="1"/>
  <c r="P206" i="5" s="1"/>
  <c r="P191" i="5" a="1"/>
  <c r="P191" i="5" s="1"/>
  <c r="P187" i="5" a="1"/>
  <c r="P187" i="5" s="1"/>
  <c r="P179" i="5" a="1"/>
  <c r="P179" i="5" s="1"/>
  <c r="P211" i="5" a="1"/>
  <c r="P211" i="5" s="1"/>
  <c r="P208" i="5" a="1"/>
  <c r="P208" i="5" s="1"/>
  <c r="P205" i="5" a="1"/>
  <c r="P205" i="5" s="1"/>
  <c r="P201" i="5" a="1"/>
  <c r="P201" i="5" s="1"/>
  <c r="P197" i="5" a="1"/>
  <c r="P197" i="5" s="1"/>
  <c r="P193" i="5" a="1"/>
  <c r="P193" i="5" s="1"/>
  <c r="P192" i="5" a="1"/>
  <c r="P192" i="5" s="1"/>
  <c r="P174" i="5" a="1"/>
  <c r="P174" i="5" s="1"/>
  <c r="P173" i="5" a="1"/>
  <c r="P173" i="5" s="1"/>
  <c r="P168" i="5" a="1"/>
  <c r="P168" i="5" s="1"/>
  <c r="P200" i="5" a="1"/>
  <c r="P200" i="5" s="1"/>
  <c r="P183" i="5" a="1"/>
  <c r="P183" i="5" s="1"/>
  <c r="P180" i="5" a="1"/>
  <c r="P180" i="5" s="1"/>
  <c r="P204" i="5" a="1"/>
  <c r="P204" i="5" s="1"/>
  <c r="P199" i="5" a="1"/>
  <c r="P199" i="5" s="1"/>
  <c r="P188" i="5" a="1"/>
  <c r="P188" i="5" s="1"/>
  <c r="P184" i="5" a="1"/>
  <c r="P184" i="5" s="1"/>
  <c r="P176" i="5" a="1"/>
  <c r="P176" i="5" s="1"/>
  <c r="P194" i="5" a="1"/>
  <c r="P194" i="5" s="1"/>
  <c r="P189" i="5" a="1"/>
  <c r="P189" i="5" s="1"/>
  <c r="P181" i="5" a="1"/>
  <c r="P181" i="5" s="1"/>
  <c r="P172" i="5" a="1"/>
  <c r="P172" i="5" s="1"/>
  <c r="P207" i="5" a="1"/>
  <c r="P207" i="5" s="1"/>
  <c r="P203" i="5" a="1"/>
  <c r="P203" i="5" s="1"/>
  <c r="P198" i="5" a="1"/>
  <c r="P198" i="5" s="1"/>
  <c r="P190" i="5" a="1"/>
  <c r="P190" i="5" s="1"/>
  <c r="P185" i="5" a="1"/>
  <c r="P185" i="5" s="1"/>
  <c r="P182" i="5" a="1"/>
  <c r="P182" i="5" s="1"/>
  <c r="P177" i="5" a="1"/>
  <c r="P177" i="5" s="1"/>
  <c r="P209" i="5" a="1"/>
  <c r="P209" i="5" s="1"/>
  <c r="P195" i="5" a="1"/>
  <c r="P195" i="5" s="1"/>
  <c r="P175" i="5" a="1"/>
  <c r="P175" i="5" s="1"/>
  <c r="P159" i="5" a="1"/>
  <c r="P159" i="5" s="1"/>
  <c r="P145" i="5" a="1"/>
  <c r="P145" i="5" s="1"/>
  <c r="P129" i="5" a="1"/>
  <c r="P129" i="5" s="1"/>
  <c r="P142" i="5" a="1"/>
  <c r="P142" i="5" s="1"/>
  <c r="P132" i="5" a="1"/>
  <c r="P132" i="5" s="1"/>
  <c r="P156" i="5" a="1"/>
  <c r="P156" i="5" s="1"/>
  <c r="P155" i="5" a="1"/>
  <c r="P155" i="5" s="1"/>
  <c r="P152" i="5" a="1"/>
  <c r="P152" i="5" s="1"/>
  <c r="P151" i="5" a="1"/>
  <c r="P151" i="5" s="1"/>
  <c r="P150" i="5" a="1"/>
  <c r="P150" i="5" s="1"/>
  <c r="P127" i="5" a="1"/>
  <c r="P127" i="5" s="1"/>
  <c r="P149" i="5" a="1"/>
  <c r="P149" i="5" s="1"/>
  <c r="P148" i="5" a="1"/>
  <c r="P148" i="5" s="1"/>
  <c r="P147" i="5" a="1"/>
  <c r="P147" i="5" s="1"/>
  <c r="P141" i="5" a="1"/>
  <c r="P141" i="5" s="1"/>
  <c r="P130" i="5" a="1"/>
  <c r="P130" i="5" s="1"/>
  <c r="P167" i="5" a="1"/>
  <c r="P167" i="5" s="1"/>
  <c r="P166" i="5" a="1"/>
  <c r="P166" i="5" s="1"/>
  <c r="P165" i="5" a="1"/>
  <c r="P165" i="5" s="1"/>
  <c r="P164" i="5" a="1"/>
  <c r="P164" i="5" s="1"/>
  <c r="P163" i="5" a="1"/>
  <c r="P163" i="5" s="1"/>
  <c r="P162" i="5" a="1"/>
  <c r="P162" i="5" s="1"/>
  <c r="P160" i="5" a="1"/>
  <c r="P160" i="5" s="1"/>
  <c r="P157" i="5" a="1"/>
  <c r="P157" i="5" s="1"/>
  <c r="P140" i="5" a="1"/>
  <c r="P140" i="5" s="1"/>
  <c r="P133" i="5" a="1"/>
  <c r="P133" i="5" s="1"/>
  <c r="P170" i="5" a="1"/>
  <c r="P170" i="5" s="1"/>
  <c r="P161" i="5" a="1"/>
  <c r="P161" i="5" s="1"/>
  <c r="P153" i="5" a="1"/>
  <c r="P153" i="5" s="1"/>
  <c r="P139" i="5" a="1"/>
  <c r="P139" i="5" s="1"/>
  <c r="P138" i="5" a="1"/>
  <c r="P138" i="5" s="1"/>
  <c r="P137" i="5" a="1"/>
  <c r="P137" i="5" s="1"/>
  <c r="P136" i="5" a="1"/>
  <c r="P136" i="5" s="1"/>
  <c r="P135" i="5" a="1"/>
  <c r="P135" i="5" s="1"/>
  <c r="P134" i="5" a="1"/>
  <c r="P134" i="5" s="1"/>
  <c r="P128" i="5" a="1"/>
  <c r="P128" i="5" s="1"/>
  <c r="P144" i="5" a="1"/>
  <c r="P144" i="5" s="1"/>
  <c r="P131" i="5" a="1"/>
  <c r="P131" i="5" s="1"/>
  <c r="P171" i="5" a="1"/>
  <c r="P171" i="5" s="1"/>
  <c r="P169" i="5" a="1"/>
  <c r="P169" i="5" s="1"/>
  <c r="P158" i="5" a="1"/>
  <c r="P158" i="5" s="1"/>
  <c r="P154" i="5" a="1"/>
  <c r="P154" i="5" s="1"/>
  <c r="P146" i="5" a="1"/>
  <c r="P146" i="5" s="1"/>
  <c r="P143" i="5" a="1"/>
  <c r="P143" i="5" s="1"/>
  <c r="P126" i="5" a="1"/>
  <c r="P126" i="5" s="1"/>
  <c r="P123" i="5" a="1"/>
  <c r="P123" i="5" s="1"/>
  <c r="P115" i="5" a="1"/>
  <c r="P115" i="5" s="1"/>
  <c r="P110" i="5" a="1"/>
  <c r="P110" i="5" s="1"/>
  <c r="P97" i="5" a="1"/>
  <c r="P97" i="5" s="1"/>
  <c r="P86" i="5" a="1"/>
  <c r="P86" i="5" s="1"/>
  <c r="P83" i="5" a="1"/>
  <c r="P83" i="5" s="1"/>
  <c r="P94" i="5" a="1"/>
  <c r="P94" i="5" s="1"/>
  <c r="P122" i="5" a="1"/>
  <c r="P122" i="5" s="1"/>
  <c r="P114" i="5" a="1"/>
  <c r="P114" i="5" s="1"/>
  <c r="P109" i="5" a="1"/>
  <c r="P109" i="5" s="1"/>
  <c r="P105" i="5" a="1"/>
  <c r="P105" i="5" s="1"/>
  <c r="P103" i="5" a="1"/>
  <c r="P103" i="5" s="1"/>
  <c r="P99" i="5" a="1"/>
  <c r="P99" i="5" s="1"/>
  <c r="P91" i="5" a="1"/>
  <c r="P91" i="5" s="1"/>
  <c r="P85" i="5" a="1"/>
  <c r="P85" i="5" s="1"/>
  <c r="P121" i="5" a="1"/>
  <c r="P121" i="5" s="1"/>
  <c r="P119" i="5" a="1"/>
  <c r="P119" i="5" s="1"/>
  <c r="P113" i="5" a="1"/>
  <c r="P113" i="5" s="1"/>
  <c r="P104" i="5" a="1"/>
  <c r="P104" i="5" s="1"/>
  <c r="P88" i="5" a="1"/>
  <c r="P88" i="5" s="1"/>
  <c r="P82" i="5" a="1"/>
  <c r="P82" i="5" s="1"/>
  <c r="P120" i="5" a="1"/>
  <c r="P120" i="5" s="1"/>
  <c r="P117" i="5" a="1"/>
  <c r="P117" i="5" s="1"/>
  <c r="P108" i="5" a="1"/>
  <c r="P108" i="5" s="1"/>
  <c r="P100" i="5" a="1"/>
  <c r="P100" i="5" s="1"/>
  <c r="P96" i="5" a="1"/>
  <c r="P96" i="5" s="1"/>
  <c r="P93" i="5" a="1"/>
  <c r="P93" i="5" s="1"/>
  <c r="P90" i="5" a="1"/>
  <c r="P90" i="5" s="1"/>
  <c r="P87" i="5" a="1"/>
  <c r="P87" i="5" s="1"/>
  <c r="P125" i="5" a="1"/>
  <c r="P125" i="5" s="1"/>
  <c r="P124" i="5" a="1"/>
  <c r="P124" i="5" s="1"/>
  <c r="P112" i="5" a="1"/>
  <c r="P112" i="5" s="1"/>
  <c r="P107" i="5" a="1"/>
  <c r="P107" i="5" s="1"/>
  <c r="P98" i="5" a="1"/>
  <c r="P98" i="5" s="1"/>
  <c r="P95" i="5" a="1"/>
  <c r="P95" i="5" s="1"/>
  <c r="P84" i="5" a="1"/>
  <c r="P84" i="5" s="1"/>
  <c r="P106" i="5" a="1"/>
  <c r="P106" i="5" s="1"/>
  <c r="P101" i="5" a="1"/>
  <c r="P101" i="5" s="1"/>
  <c r="P92" i="5" a="1"/>
  <c r="P92" i="5" s="1"/>
  <c r="P118" i="5" a="1"/>
  <c r="P118" i="5" s="1"/>
  <c r="P116" i="5" a="1"/>
  <c r="P116" i="5" s="1"/>
  <c r="P111" i="5" a="1"/>
  <c r="P111" i="5" s="1"/>
  <c r="P102" i="5" a="1"/>
  <c r="P102" i="5" s="1"/>
  <c r="P89" i="5" a="1"/>
  <c r="P89" i="5" s="1"/>
  <c r="P75" i="5" a="1"/>
  <c r="P75" i="5" s="1"/>
  <c r="P67" i="5" a="1"/>
  <c r="P67" i="5" s="1"/>
  <c r="P59" i="5" a="1"/>
  <c r="P59" i="5" s="1"/>
  <c r="P81" i="5" a="1"/>
  <c r="P81" i="5" s="1"/>
  <c r="P70" i="5" a="1"/>
  <c r="P70" i="5" s="1"/>
  <c r="P62" i="5" a="1"/>
  <c r="P62" i="5" s="1"/>
  <c r="P78" i="5" a="1"/>
  <c r="P78" i="5" s="1"/>
  <c r="P73" i="5" a="1"/>
  <c r="P73" i="5" s="1"/>
  <c r="P65" i="5" a="1"/>
  <c r="P65" i="5" s="1"/>
  <c r="P57" i="5" a="1"/>
  <c r="P57" i="5" s="1"/>
  <c r="P76" i="5" a="1"/>
  <c r="P76" i="5" s="1"/>
  <c r="P68" i="5" a="1"/>
  <c r="P68" i="5" s="1"/>
  <c r="P60" i="5" a="1"/>
  <c r="P60" i="5" s="1"/>
  <c r="P71" i="5" a="1"/>
  <c r="P71" i="5" s="1"/>
  <c r="P63" i="5" a="1"/>
  <c r="P63" i="5" s="1"/>
  <c r="P56" i="5" a="1"/>
  <c r="P56" i="5" s="1"/>
  <c r="P55" i="5" a="1"/>
  <c r="P55" i="5" s="1"/>
  <c r="P80" i="5" a="1"/>
  <c r="P80" i="5" s="1"/>
  <c r="P74" i="5" a="1"/>
  <c r="P74" i="5" s="1"/>
  <c r="P66" i="5" a="1"/>
  <c r="P66" i="5" s="1"/>
  <c r="P45" i="5" a="1"/>
  <c r="P45" i="5" s="1"/>
  <c r="P69" i="5" a="1"/>
  <c r="P69" i="5" s="1"/>
  <c r="P61" i="5" a="1"/>
  <c r="P61" i="5" s="1"/>
  <c r="P58" i="5" a="1"/>
  <c r="P58" i="5" s="1"/>
  <c r="P54" i="5" a="1"/>
  <c r="P54" i="5" s="1"/>
  <c r="P79" i="5" a="1"/>
  <c r="P79" i="5" s="1"/>
  <c r="P77" i="5" a="1"/>
  <c r="P77" i="5" s="1"/>
  <c r="P72" i="5" a="1"/>
  <c r="P72" i="5" s="1"/>
  <c r="P64" i="5" a="1"/>
  <c r="P64" i="5" s="1"/>
  <c r="P47" i="5" a="1"/>
  <c r="P47" i="5" s="1"/>
  <c r="P43" i="5" a="1"/>
  <c r="P43" i="5" s="1"/>
  <c r="P53" i="5" a="1"/>
  <c r="P53" i="5" s="1"/>
  <c r="P33" i="5" a="1"/>
  <c r="P33" i="5" s="1"/>
  <c r="P25" i="5" a="1"/>
  <c r="P25" i="5" s="1"/>
  <c r="P23" i="5" a="1"/>
  <c r="P23" i="5" s="1"/>
  <c r="P16" i="5" a="1"/>
  <c r="P16" i="5" s="1"/>
  <c r="P6" i="5" a="1"/>
  <c r="P6" i="5" s="1"/>
  <c r="P48" i="5" a="1"/>
  <c r="P48" i="5" s="1"/>
  <c r="P36" i="5" a="1"/>
  <c r="P36" i="5" s="1"/>
  <c r="P28" i="5" a="1"/>
  <c r="P28" i="5" s="1"/>
  <c r="P17" i="5" a="1"/>
  <c r="P17" i="5" s="1"/>
  <c r="P13" i="5" a="1"/>
  <c r="P13" i="5" s="1"/>
  <c r="P51" i="5" a="1"/>
  <c r="P51" i="5" s="1"/>
  <c r="P41" i="5" a="1"/>
  <c r="P41" i="5" s="1"/>
  <c r="P39" i="5" a="1"/>
  <c r="P39" i="5" s="1"/>
  <c r="P31" i="5" a="1"/>
  <c r="P31" i="5" s="1"/>
  <c r="P18" i="5" a="1"/>
  <c r="P18" i="5" s="1"/>
  <c r="P15" i="5" a="1"/>
  <c r="P15" i="5" s="1"/>
  <c r="P34" i="5" a="1"/>
  <c r="P34" i="5" s="1"/>
  <c r="P26" i="5" a="1"/>
  <c r="P26" i="5" s="1"/>
  <c r="P12" i="5" a="1"/>
  <c r="P12" i="5" s="1"/>
  <c r="P49" i="5" a="1"/>
  <c r="P49" i="5" s="1"/>
  <c r="P42" i="5" a="1"/>
  <c r="P42" i="5" s="1"/>
  <c r="P37" i="5" a="1"/>
  <c r="P37" i="5" s="1"/>
  <c r="P29" i="5" a="1"/>
  <c r="P29" i="5" s="1"/>
  <c r="P22" i="5" a="1"/>
  <c r="P22" i="5" s="1"/>
  <c r="P19" i="5" a="1"/>
  <c r="P19" i="5" s="1"/>
  <c r="P52" i="5" a="1"/>
  <c r="P52" i="5" s="1"/>
  <c r="P46" i="5" a="1"/>
  <c r="P46" i="5" s="1"/>
  <c r="P44" i="5" a="1"/>
  <c r="P44" i="5" s="1"/>
  <c r="P40" i="5" a="1"/>
  <c r="P40" i="5" s="1"/>
  <c r="P32" i="5" a="1"/>
  <c r="P32" i="5" s="1"/>
  <c r="P24" i="5" a="1"/>
  <c r="P24" i="5" s="1"/>
  <c r="P14" i="5" a="1"/>
  <c r="P14" i="5" s="1"/>
  <c r="P8" i="5" a="1"/>
  <c r="P8" i="5" s="1"/>
  <c r="P35" i="5" a="1"/>
  <c r="P35" i="5" s="1"/>
  <c r="P27" i="5" a="1"/>
  <c r="P27" i="5" s="1"/>
  <c r="P20" i="5" a="1"/>
  <c r="P20" i="5" s="1"/>
  <c r="P11" i="5" a="1"/>
  <c r="P11" i="5" s="1"/>
  <c r="P10" i="5" a="1"/>
  <c r="P10" i="5" s="1"/>
  <c r="P9" i="5" a="1"/>
  <c r="P9" i="5" s="1"/>
  <c r="P7" i="5" a="1"/>
  <c r="P7" i="5" s="1"/>
  <c r="P50" i="5" a="1"/>
  <c r="P50" i="5" s="1"/>
  <c r="P38" i="5" a="1"/>
  <c r="P38" i="5" s="1"/>
  <c r="P30" i="5" a="1"/>
  <c r="P30" i="5" s="1"/>
  <c r="P21" i="5" a="1"/>
  <c r="P21" i="5" s="1"/>
  <c r="M355" i="5" a="1"/>
  <c r="M355" i="5" s="1"/>
  <c r="M358" i="5" a="1"/>
  <c r="M358" i="5" s="1"/>
  <c r="M354" i="5" a="1"/>
  <c r="M354" i="5" s="1"/>
  <c r="M356" i="5" a="1"/>
  <c r="M356" i="5" s="1"/>
  <c r="M357" i="5" a="1"/>
  <c r="M357" i="5" s="1"/>
  <c r="M353" i="5" a="1"/>
  <c r="M353" i="5" s="1"/>
  <c r="M352" i="5" a="1"/>
  <c r="M352" i="5" s="1"/>
  <c r="M343" i="5" a="1"/>
  <c r="M343" i="5" s="1"/>
  <c r="M349" i="5" a="1"/>
  <c r="M349" i="5" s="1"/>
  <c r="M346" i="5" a="1"/>
  <c r="M346" i="5" s="1"/>
  <c r="M351" i="5" a="1"/>
  <c r="M351" i="5" s="1"/>
  <c r="M348" i="5" a="1"/>
  <c r="M348" i="5" s="1"/>
  <c r="M342" i="5" a="1"/>
  <c r="M342" i="5" s="1"/>
  <c r="M345" i="5" a="1"/>
  <c r="M345" i="5" s="1"/>
  <c r="M344" i="5" a="1"/>
  <c r="M344" i="5" s="1"/>
  <c r="M341" i="5" a="1"/>
  <c r="M341" i="5" s="1"/>
  <c r="M350" i="5" a="1"/>
  <c r="M350" i="5" s="1"/>
  <c r="M347" i="5" a="1"/>
  <c r="M347" i="5" s="1"/>
  <c r="M335" i="5" a="1"/>
  <c r="M335" i="5" s="1"/>
  <c r="M333" i="5" a="1"/>
  <c r="M333" i="5" s="1"/>
  <c r="M337" i="5" a="1"/>
  <c r="M337" i="5" s="1"/>
  <c r="M334" i="5" a="1"/>
  <c r="M334" i="5" s="1"/>
  <c r="M339" i="5" a="1"/>
  <c r="M339" i="5" s="1"/>
  <c r="M332" i="5" a="1"/>
  <c r="M332" i="5" s="1"/>
  <c r="M331" i="5" a="1"/>
  <c r="M331" i="5" s="1"/>
  <c r="M336" i="5" a="1"/>
  <c r="M336" i="5" s="1"/>
  <c r="M340" i="5" a="1"/>
  <c r="M340" i="5" s="1"/>
  <c r="M338" i="5" a="1"/>
  <c r="M338" i="5" s="1"/>
  <c r="M322" i="5" a="1"/>
  <c r="M322" i="5" s="1"/>
  <c r="M320" i="5" a="1"/>
  <c r="M320" i="5" s="1"/>
  <c r="M318" i="5" a="1"/>
  <c r="M318" i="5" s="1"/>
  <c r="M327" i="5" a="1"/>
  <c r="M327" i="5" s="1"/>
  <c r="M316" i="5" a="1"/>
  <c r="M316" i="5" s="1"/>
  <c r="M313" i="5" a="1"/>
  <c r="M313" i="5" s="1"/>
  <c r="M312" i="5" a="1"/>
  <c r="M312" i="5" s="1"/>
  <c r="M325" i="5" a="1"/>
  <c r="M325" i="5" s="1"/>
  <c r="M323" i="5" a="1"/>
  <c r="M323" i="5" s="1"/>
  <c r="M314" i="5" a="1"/>
  <c r="M314" i="5" s="1"/>
  <c r="M330" i="5" a="1"/>
  <c r="M330" i="5" s="1"/>
  <c r="M329" i="5" a="1"/>
  <c r="M329" i="5" s="1"/>
  <c r="M328" i="5" a="1"/>
  <c r="M328" i="5" s="1"/>
  <c r="M321" i="5" a="1"/>
  <c r="M321" i="5" s="1"/>
  <c r="M319" i="5" a="1"/>
  <c r="M319" i="5" s="1"/>
  <c r="M317" i="5" a="1"/>
  <c r="M317" i="5" s="1"/>
  <c r="M326" i="5" a="1"/>
  <c r="M326" i="5" s="1"/>
  <c r="M324" i="5" a="1"/>
  <c r="M324" i="5" s="1"/>
  <c r="M315" i="5" a="1"/>
  <c r="M315" i="5" s="1"/>
  <c r="M304" i="5" a="1"/>
  <c r="M304" i="5" s="1"/>
  <c r="M302" i="5" a="1"/>
  <c r="M302" i="5" s="1"/>
  <c r="M301" i="5" a="1"/>
  <c r="M301" i="5" s="1"/>
  <c r="M309" i="5" a="1"/>
  <c r="M309" i="5" s="1"/>
  <c r="M307" i="5" a="1"/>
  <c r="M307" i="5" s="1"/>
  <c r="M296" i="5" a="1"/>
  <c r="M296" i="5" s="1"/>
  <c r="M310" i="5" a="1"/>
  <c r="M310" i="5" s="1"/>
  <c r="M298" i="5" a="1"/>
  <c r="M298" i="5" s="1"/>
  <c r="M311" i="5" a="1"/>
  <c r="M311" i="5" s="1"/>
  <c r="M303" i="5" a="1"/>
  <c r="M303" i="5" s="1"/>
  <c r="M300" i="5" a="1"/>
  <c r="M300" i="5" s="1"/>
  <c r="M295" i="5" a="1"/>
  <c r="M295" i="5" s="1"/>
  <c r="M294" i="5" a="1"/>
  <c r="M294" i="5" s="1"/>
  <c r="M305" i="5" a="1"/>
  <c r="M305" i="5" s="1"/>
  <c r="M293" i="5" a="1"/>
  <c r="M293" i="5" s="1"/>
  <c r="M308" i="5" a="1"/>
  <c r="M308" i="5" s="1"/>
  <c r="M306" i="5" a="1"/>
  <c r="M306" i="5" s="1"/>
  <c r="M299" i="5" a="1"/>
  <c r="M299" i="5" s="1"/>
  <c r="M297" i="5" a="1"/>
  <c r="M297" i="5" s="1"/>
  <c r="M277" i="5" a="1"/>
  <c r="M277" i="5" s="1"/>
  <c r="M274" i="5" a="1"/>
  <c r="M274" i="5" s="1"/>
  <c r="M283" i="5" a="1"/>
  <c r="M283" i="5" s="1"/>
  <c r="M279" i="5" a="1"/>
  <c r="M279" i="5" s="1"/>
  <c r="M273" i="5" a="1"/>
  <c r="M273" i="5" s="1"/>
  <c r="M290" i="5" a="1"/>
  <c r="M290" i="5" s="1"/>
  <c r="M287" i="5" a="1"/>
  <c r="M287" i="5" s="1"/>
  <c r="M276" i="5" a="1"/>
  <c r="M276" i="5" s="1"/>
  <c r="M291" i="5" a="1"/>
  <c r="M291" i="5" s="1"/>
  <c r="M289" i="5" a="1"/>
  <c r="M289" i="5" s="1"/>
  <c r="M288" i="5" a="1"/>
  <c r="M288" i="5" s="1"/>
  <c r="M286" i="5" a="1"/>
  <c r="M286" i="5" s="1"/>
  <c r="M285" i="5" a="1"/>
  <c r="M285" i="5" s="1"/>
  <c r="M282" i="5" a="1"/>
  <c r="M282" i="5" s="1"/>
  <c r="M292" i="5" a="1"/>
  <c r="M292" i="5" s="1"/>
  <c r="M281" i="5" a="1"/>
  <c r="M281" i="5" s="1"/>
  <c r="M278" i="5" a="1"/>
  <c r="M278" i="5" s="1"/>
  <c r="M275" i="5" a="1"/>
  <c r="M275" i="5" s="1"/>
  <c r="M280" i="5" a="1"/>
  <c r="M280" i="5" s="1"/>
  <c r="M284" i="5" a="1"/>
  <c r="M284" i="5" s="1"/>
  <c r="M263" i="5" a="1"/>
  <c r="M263" i="5" s="1"/>
  <c r="M258" i="5" a="1"/>
  <c r="M258" i="5" s="1"/>
  <c r="M255" i="5" a="1"/>
  <c r="M255" i="5" s="1"/>
  <c r="M268" i="5" a="1"/>
  <c r="M268" i="5" s="1"/>
  <c r="M264" i="5" a="1"/>
  <c r="M264" i="5" s="1"/>
  <c r="M271" i="5" a="1"/>
  <c r="M271" i="5" s="1"/>
  <c r="M260" i="5" a="1"/>
  <c r="M260" i="5" s="1"/>
  <c r="M270" i="5" a="1"/>
  <c r="M270" i="5" s="1"/>
  <c r="M257" i="5" a="1"/>
  <c r="M257" i="5" s="1"/>
  <c r="M259" i="5" a="1"/>
  <c r="M259" i="5" s="1"/>
  <c r="M254" i="5" a="1"/>
  <c r="M254" i="5" s="1"/>
  <c r="M262" i="5" a="1"/>
  <c r="M262" i="5" s="1"/>
  <c r="M269" i="5" a="1"/>
  <c r="M269" i="5" s="1"/>
  <c r="M266" i="5" a="1"/>
  <c r="M266" i="5" s="1"/>
  <c r="M261" i="5" a="1"/>
  <c r="M261" i="5" s="1"/>
  <c r="M272" i="5" a="1"/>
  <c r="M272" i="5" s="1"/>
  <c r="M267" i="5" a="1"/>
  <c r="M267" i="5" s="1"/>
  <c r="M265" i="5" a="1"/>
  <c r="M265" i="5" s="1"/>
  <c r="M251" i="5" a="1"/>
  <c r="M251" i="5" s="1"/>
  <c r="M235" i="5" a="1"/>
  <c r="M235" i="5" s="1"/>
  <c r="M256" i="5" a="1"/>
  <c r="M256" i="5" s="1"/>
  <c r="M234" i="5" a="1"/>
  <c r="M234" i="5" s="1"/>
  <c r="M250" i="5" a="1"/>
  <c r="M250" i="5" s="1"/>
  <c r="M240" i="5" a="1"/>
  <c r="M240" i="5" s="1"/>
  <c r="M239" i="5" a="1"/>
  <c r="M239" i="5" s="1"/>
  <c r="M253" i="5" a="1"/>
  <c r="M253" i="5" s="1"/>
  <c r="M252" i="5" a="1"/>
  <c r="M252" i="5" s="1"/>
  <c r="M245" i="5" a="1"/>
  <c r="M245" i="5" s="1"/>
  <c r="M249" i="5" a="1"/>
  <c r="M249" i="5" s="1"/>
  <c r="M246" i="5" a="1"/>
  <c r="M246" i="5" s="1"/>
  <c r="M244" i="5" a="1"/>
  <c r="M244" i="5" s="1"/>
  <c r="M238" i="5" a="1"/>
  <c r="M238" i="5" s="1"/>
  <c r="M247" i="5" a="1"/>
  <c r="M247" i="5" s="1"/>
  <c r="M243" i="5" a="1"/>
  <c r="M243" i="5" s="1"/>
  <c r="M237" i="5" a="1"/>
  <c r="M237" i="5" s="1"/>
  <c r="M248" i="5" a="1"/>
  <c r="M248" i="5" s="1"/>
  <c r="M242" i="5" a="1"/>
  <c r="M242" i="5" s="1"/>
  <c r="M241" i="5" a="1"/>
  <c r="M241" i="5" s="1"/>
  <c r="M236" i="5" a="1"/>
  <c r="M236" i="5" s="1"/>
  <c r="M233" i="5" a="1"/>
  <c r="M233" i="5" s="1"/>
  <c r="M228" i="5" a="1"/>
  <c r="M228" i="5" s="1"/>
  <c r="M219" i="5" a="1"/>
  <c r="M219" i="5" s="1"/>
  <c r="M218" i="5" a="1"/>
  <c r="M218" i="5" s="1"/>
  <c r="M217" i="5" a="1"/>
  <c r="M217" i="5" s="1"/>
  <c r="M226" i="5" a="1"/>
  <c r="M226" i="5" s="1"/>
  <c r="M220" i="5" a="1"/>
  <c r="M220" i="5" s="1"/>
  <c r="M214" i="5" a="1"/>
  <c r="M214" i="5" s="1"/>
  <c r="M232" i="5" a="1"/>
  <c r="M232" i="5" s="1"/>
  <c r="M230" i="5" a="1"/>
  <c r="M230" i="5" s="1"/>
  <c r="M225" i="5" a="1"/>
  <c r="M225" i="5" s="1"/>
  <c r="M221" i="5" a="1"/>
  <c r="M221" i="5" s="1"/>
  <c r="M213" i="5" a="1"/>
  <c r="M213" i="5" s="1"/>
  <c r="M224" i="5" a="1"/>
  <c r="M224" i="5" s="1"/>
  <c r="M212" i="5" a="1"/>
  <c r="M212" i="5" s="1"/>
  <c r="M231" i="5" a="1"/>
  <c r="M231" i="5" s="1"/>
  <c r="M216" i="5" a="1"/>
  <c r="M216" i="5" s="1"/>
  <c r="M229" i="5" a="1"/>
  <c r="M229" i="5" s="1"/>
  <c r="M223" i="5" a="1"/>
  <c r="M223" i="5" s="1"/>
  <c r="M227" i="5" a="1"/>
  <c r="M227" i="5" s="1"/>
  <c r="M222" i="5" a="1"/>
  <c r="M222" i="5" s="1"/>
  <c r="M215" i="5" a="1"/>
  <c r="M215" i="5" s="1"/>
  <c r="M199" i="5" a="1"/>
  <c r="M199" i="5" s="1"/>
  <c r="M194" i="5" a="1"/>
  <c r="M194" i="5" s="1"/>
  <c r="M184" i="5" a="1"/>
  <c r="M184" i="5" s="1"/>
  <c r="M181" i="5" a="1"/>
  <c r="M181" i="5" s="1"/>
  <c r="M176" i="5" a="1"/>
  <c r="M176" i="5" s="1"/>
  <c r="M207" i="5" a="1"/>
  <c r="M207" i="5" s="1"/>
  <c r="M198" i="5" a="1"/>
  <c r="M198" i="5" s="1"/>
  <c r="M189" i="5" a="1"/>
  <c r="M189" i="5" s="1"/>
  <c r="M203" i="5" a="1"/>
  <c r="M203" i="5" s="1"/>
  <c r="M190" i="5" a="1"/>
  <c r="M190" i="5" s="1"/>
  <c r="M185" i="5" a="1"/>
  <c r="M185" i="5" s="1"/>
  <c r="M177" i="5" a="1"/>
  <c r="M177" i="5" s="1"/>
  <c r="M209" i="5" a="1"/>
  <c r="M209" i="5" s="1"/>
  <c r="M195" i="5" a="1"/>
  <c r="M195" i="5" s="1"/>
  <c r="M182" i="5" a="1"/>
  <c r="M182" i="5" s="1"/>
  <c r="M178" i="5" a="1"/>
  <c r="M178" i="5" s="1"/>
  <c r="M175" i="5" a="1"/>
  <c r="M175" i="5" s="1"/>
  <c r="M172" i="5" a="1"/>
  <c r="M172" i="5" s="1"/>
  <c r="M211" i="5" a="1"/>
  <c r="M211" i="5" s="1"/>
  <c r="M210" i="5" a="1"/>
  <c r="M210" i="5" s="1"/>
  <c r="M206" i="5" a="1"/>
  <c r="M206" i="5" s="1"/>
  <c r="M202" i="5" a="1"/>
  <c r="M202" i="5" s="1"/>
  <c r="M196" i="5" a="1"/>
  <c r="M196" i="5" s="1"/>
  <c r="M191" i="5" a="1"/>
  <c r="M191" i="5" s="1"/>
  <c r="M186" i="5" a="1"/>
  <c r="M186" i="5" s="1"/>
  <c r="M208" i="5" a="1"/>
  <c r="M208" i="5" s="1"/>
  <c r="M201" i="5" a="1"/>
  <c r="M201" i="5" s="1"/>
  <c r="M197" i="5" a="1"/>
  <c r="M197" i="5" s="1"/>
  <c r="M192" i="5" a="1"/>
  <c r="M192" i="5" s="1"/>
  <c r="M187" i="5" a="1"/>
  <c r="M187" i="5" s="1"/>
  <c r="M179" i="5" a="1"/>
  <c r="M179" i="5" s="1"/>
  <c r="M205" i="5" a="1"/>
  <c r="M205" i="5" s="1"/>
  <c r="M200" i="5" a="1"/>
  <c r="M200" i="5" s="1"/>
  <c r="M183" i="5" a="1"/>
  <c r="M183" i="5" s="1"/>
  <c r="M174" i="5" a="1"/>
  <c r="M174" i="5" s="1"/>
  <c r="M173" i="5" a="1"/>
  <c r="M173" i="5" s="1"/>
  <c r="M204" i="5" a="1"/>
  <c r="M204" i="5" s="1"/>
  <c r="M193" i="5" a="1"/>
  <c r="M193" i="5" s="1"/>
  <c r="M188" i="5" a="1"/>
  <c r="M188" i="5" s="1"/>
  <c r="M180" i="5" a="1"/>
  <c r="M180" i="5" s="1"/>
  <c r="M171" i="5" a="1"/>
  <c r="M171" i="5" s="1"/>
  <c r="M166" i="5" a="1"/>
  <c r="M166" i="5" s="1"/>
  <c r="M165" i="5" a="1"/>
  <c r="M165" i="5" s="1"/>
  <c r="M162" i="5" a="1"/>
  <c r="M162" i="5" s="1"/>
  <c r="M161" i="5" a="1"/>
  <c r="M161" i="5" s="1"/>
  <c r="M160" i="5" a="1"/>
  <c r="M160" i="5" s="1"/>
  <c r="M157" i="5" a="1"/>
  <c r="M157" i="5" s="1"/>
  <c r="M137" i="5" a="1"/>
  <c r="M137" i="5" s="1"/>
  <c r="M135" i="5" a="1"/>
  <c r="M135" i="5" s="1"/>
  <c r="M128" i="5" a="1"/>
  <c r="M128" i="5" s="1"/>
  <c r="M169" i="5" a="1"/>
  <c r="M169" i="5" s="1"/>
  <c r="M153" i="5" a="1"/>
  <c r="M153" i="5" s="1"/>
  <c r="M144" i="5" a="1"/>
  <c r="M144" i="5" s="1"/>
  <c r="M138" i="5" a="1"/>
  <c r="M138" i="5" s="1"/>
  <c r="M136" i="5" a="1"/>
  <c r="M136" i="5" s="1"/>
  <c r="M134" i="5" a="1"/>
  <c r="M134" i="5" s="1"/>
  <c r="M131" i="5" a="1"/>
  <c r="M131" i="5" s="1"/>
  <c r="M158" i="5" a="1"/>
  <c r="M158" i="5" s="1"/>
  <c r="M146" i="5" a="1"/>
  <c r="M146" i="5" s="1"/>
  <c r="M143" i="5" a="1"/>
  <c r="M143" i="5" s="1"/>
  <c r="M139" i="5" a="1"/>
  <c r="M139" i="5" s="1"/>
  <c r="M126" i="5" a="1"/>
  <c r="M126" i="5" s="1"/>
  <c r="M168" i="5" a="1"/>
  <c r="M168" i="5" s="1"/>
  <c r="M154" i="5" a="1"/>
  <c r="M154" i="5" s="1"/>
  <c r="M145" i="5" a="1"/>
  <c r="M145" i="5" s="1"/>
  <c r="M129" i="5" a="1"/>
  <c r="M129" i="5" s="1"/>
  <c r="M159" i="5" a="1"/>
  <c r="M159" i="5" s="1"/>
  <c r="M132" i="5" a="1"/>
  <c r="M132" i="5" s="1"/>
  <c r="M155" i="5" a="1"/>
  <c r="M155" i="5" s="1"/>
  <c r="M151" i="5" a="1"/>
  <c r="M151" i="5" s="1"/>
  <c r="M142" i="5" a="1"/>
  <c r="M142" i="5" s="1"/>
  <c r="M127" i="5" a="1"/>
  <c r="M127" i="5" s="1"/>
  <c r="M152" i="5" a="1"/>
  <c r="M152" i="5" s="1"/>
  <c r="M150" i="5" a="1"/>
  <c r="M150" i="5" s="1"/>
  <c r="M148" i="5" a="1"/>
  <c r="M148" i="5" s="1"/>
  <c r="M147" i="5" a="1"/>
  <c r="M147" i="5" s="1"/>
  <c r="M141" i="5" a="1"/>
  <c r="M141" i="5" s="1"/>
  <c r="M130" i="5" a="1"/>
  <c r="M130" i="5" s="1"/>
  <c r="M170" i="5" a="1"/>
  <c r="M170" i="5" s="1"/>
  <c r="M167" i="5" a="1"/>
  <c r="M167" i="5" s="1"/>
  <c r="M164" i="5" a="1"/>
  <c r="M164" i="5" s="1"/>
  <c r="M163" i="5" a="1"/>
  <c r="M163" i="5" s="1"/>
  <c r="M156" i="5" a="1"/>
  <c r="M156" i="5" s="1"/>
  <c r="M149" i="5" a="1"/>
  <c r="M149" i="5" s="1"/>
  <c r="M140" i="5" a="1"/>
  <c r="M140" i="5" s="1"/>
  <c r="M133" i="5" a="1"/>
  <c r="M133" i="5" s="1"/>
  <c r="M112" i="5" a="1"/>
  <c r="M112" i="5" s="1"/>
  <c r="M100" i="5" a="1"/>
  <c r="M100" i="5" s="1"/>
  <c r="M93" i="5" a="1"/>
  <c r="M93" i="5" s="1"/>
  <c r="M107" i="5" a="1"/>
  <c r="M107" i="5" s="1"/>
  <c r="M106" i="5" a="1"/>
  <c r="M106" i="5" s="1"/>
  <c r="M90" i="5" a="1"/>
  <c r="M90" i="5" s="1"/>
  <c r="M84" i="5" a="1"/>
  <c r="M84" i="5" s="1"/>
  <c r="M116" i="5" a="1"/>
  <c r="M116" i="5" s="1"/>
  <c r="M111" i="5" a="1"/>
  <c r="M111" i="5" s="1"/>
  <c r="M102" i="5" a="1"/>
  <c r="M102" i="5" s="1"/>
  <c r="M101" i="5" a="1"/>
  <c r="M101" i="5" s="1"/>
  <c r="M98" i="5" a="1"/>
  <c r="M98" i="5" s="1"/>
  <c r="M87" i="5" a="1"/>
  <c r="M87" i="5" s="1"/>
  <c r="M118" i="5" a="1"/>
  <c r="M118" i="5" s="1"/>
  <c r="M95" i="5" a="1"/>
  <c r="M95" i="5" s="1"/>
  <c r="M92" i="5" a="1"/>
  <c r="M92" i="5" s="1"/>
  <c r="M89" i="5" a="1"/>
  <c r="M89" i="5" s="1"/>
  <c r="M86" i="5" a="1"/>
  <c r="M86" i="5" s="1"/>
  <c r="M123" i="5" a="1"/>
  <c r="M123" i="5" s="1"/>
  <c r="M115" i="5" a="1"/>
  <c r="M115" i="5" s="1"/>
  <c r="M110" i="5" a="1"/>
  <c r="M110" i="5" s="1"/>
  <c r="M97" i="5" a="1"/>
  <c r="M97" i="5" s="1"/>
  <c r="M94" i="5" a="1"/>
  <c r="M94" i="5" s="1"/>
  <c r="M83" i="5" a="1"/>
  <c r="M83" i="5" s="1"/>
  <c r="M122" i="5" a="1"/>
  <c r="M122" i="5" s="1"/>
  <c r="M114" i="5" a="1"/>
  <c r="M114" i="5" s="1"/>
  <c r="M109" i="5" a="1"/>
  <c r="M109" i="5" s="1"/>
  <c r="M105" i="5" a="1"/>
  <c r="M105" i="5" s="1"/>
  <c r="M103" i="5" a="1"/>
  <c r="M103" i="5" s="1"/>
  <c r="M91" i="5" a="1"/>
  <c r="M91" i="5" s="1"/>
  <c r="M121" i="5" a="1"/>
  <c r="M121" i="5" s="1"/>
  <c r="M119" i="5" a="1"/>
  <c r="M119" i="5" s="1"/>
  <c r="M104" i="5" a="1"/>
  <c r="M104" i="5" s="1"/>
  <c r="M99" i="5" a="1"/>
  <c r="M99" i="5" s="1"/>
  <c r="M88" i="5" a="1"/>
  <c r="M88" i="5" s="1"/>
  <c r="M85" i="5" a="1"/>
  <c r="M85" i="5" s="1"/>
  <c r="M125" i="5" a="1"/>
  <c r="M125" i="5" s="1"/>
  <c r="M124" i="5" a="1"/>
  <c r="M124" i="5" s="1"/>
  <c r="M120" i="5" a="1"/>
  <c r="M120" i="5" s="1"/>
  <c r="M117" i="5" a="1"/>
  <c r="M117" i="5" s="1"/>
  <c r="M113" i="5" a="1"/>
  <c r="M113" i="5" s="1"/>
  <c r="M108" i="5" a="1"/>
  <c r="M108" i="5" s="1"/>
  <c r="M96" i="5" a="1"/>
  <c r="M96" i="5" s="1"/>
  <c r="M82" i="5" a="1"/>
  <c r="M82" i="5" s="1"/>
  <c r="M74" i="5" a="1"/>
  <c r="M74" i="5" s="1"/>
  <c r="M66" i="5" a="1"/>
  <c r="M66" i="5" s="1"/>
  <c r="M80" i="5" a="1"/>
  <c r="M80" i="5" s="1"/>
  <c r="M69" i="5" a="1"/>
  <c r="M69" i="5" s="1"/>
  <c r="M61" i="5" a="1"/>
  <c r="M61" i="5" s="1"/>
  <c r="M56" i="5" a="1"/>
  <c r="M56" i="5" s="1"/>
  <c r="M72" i="5" a="1"/>
  <c r="M72" i="5" s="1"/>
  <c r="M64" i="5" a="1"/>
  <c r="M64" i="5" s="1"/>
  <c r="M55" i="5" a="1"/>
  <c r="M55" i="5" s="1"/>
  <c r="M77" i="5" a="1"/>
  <c r="M77" i="5" s="1"/>
  <c r="M75" i="5" a="1"/>
  <c r="M75" i="5" s="1"/>
  <c r="M67" i="5" a="1"/>
  <c r="M67" i="5" s="1"/>
  <c r="M59" i="5" a="1"/>
  <c r="M59" i="5" s="1"/>
  <c r="M58" i="5" a="1"/>
  <c r="M58" i="5" s="1"/>
  <c r="M79" i="5" a="1"/>
  <c r="M79" i="5" s="1"/>
  <c r="M70" i="5" a="1"/>
  <c r="M70" i="5" s="1"/>
  <c r="M62" i="5" a="1"/>
  <c r="M62" i="5" s="1"/>
  <c r="M54" i="5" a="1"/>
  <c r="M54" i="5" s="1"/>
  <c r="M81" i="5" a="1"/>
  <c r="M81" i="5" s="1"/>
  <c r="M73" i="5" a="1"/>
  <c r="M73" i="5" s="1"/>
  <c r="M65" i="5" a="1"/>
  <c r="M65" i="5" s="1"/>
  <c r="M57" i="5" a="1"/>
  <c r="M57" i="5" s="1"/>
  <c r="M44" i="5" a="1"/>
  <c r="M44" i="5" s="1"/>
  <c r="M78" i="5" a="1"/>
  <c r="M78" i="5" s="1"/>
  <c r="M76" i="5" a="1"/>
  <c r="M76" i="5" s="1"/>
  <c r="M68" i="5" a="1"/>
  <c r="M68" i="5" s="1"/>
  <c r="M60" i="5" a="1"/>
  <c r="M60" i="5" s="1"/>
  <c r="M71" i="5" a="1"/>
  <c r="M71" i="5" s="1"/>
  <c r="M63" i="5" a="1"/>
  <c r="M63" i="5" s="1"/>
  <c r="M42" i="5" a="1"/>
  <c r="M42" i="5" s="1"/>
  <c r="M52" i="5" a="1"/>
  <c r="M52" i="5" s="1"/>
  <c r="M40" i="5" a="1"/>
  <c r="M40" i="5" s="1"/>
  <c r="M32" i="5" a="1"/>
  <c r="M32" i="5" s="1"/>
  <c r="M24" i="5" a="1"/>
  <c r="M24" i="5" s="1"/>
  <c r="M19" i="5" a="1"/>
  <c r="M19" i="5" s="1"/>
  <c r="M43" i="5" a="1"/>
  <c r="M43" i="5" s="1"/>
  <c r="M35" i="5" a="1"/>
  <c r="M35" i="5" s="1"/>
  <c r="M27" i="5" a="1"/>
  <c r="M27" i="5" s="1"/>
  <c r="M20" i="5" a="1"/>
  <c r="M20" i="5" s="1"/>
  <c r="M10" i="5" a="1"/>
  <c r="M10" i="5" s="1"/>
  <c r="M9" i="5" a="1"/>
  <c r="M9" i="5" s="1"/>
  <c r="M7" i="5" a="1"/>
  <c r="M7" i="5" s="1"/>
  <c r="M50" i="5" a="1"/>
  <c r="M50" i="5" s="1"/>
  <c r="M38" i="5" a="1"/>
  <c r="M38" i="5" s="1"/>
  <c r="M30" i="5" a="1"/>
  <c r="M30" i="5" s="1"/>
  <c r="M14" i="5" a="1"/>
  <c r="M14" i="5" s="1"/>
  <c r="M11" i="5" a="1"/>
  <c r="M11" i="5" s="1"/>
  <c r="M8" i="5" a="1"/>
  <c r="M8" i="5" s="1"/>
  <c r="M53" i="5" a="1"/>
  <c r="M53" i="5" s="1"/>
  <c r="M33" i="5" a="1"/>
  <c r="M33" i="5" s="1"/>
  <c r="M25" i="5" a="1"/>
  <c r="M25" i="5" s="1"/>
  <c r="M21" i="5" a="1"/>
  <c r="M21" i="5" s="1"/>
  <c r="M48" i="5" a="1"/>
  <c r="M48" i="5" s="1"/>
  <c r="M45" i="5" a="1"/>
  <c r="M45" i="5" s="1"/>
  <c r="M36" i="5" a="1"/>
  <c r="M36" i="5" s="1"/>
  <c r="M28" i="5" a="1"/>
  <c r="M28" i="5" s="1"/>
  <c r="M17" i="5" a="1"/>
  <c r="M17" i="5" s="1"/>
  <c r="M16" i="5" a="1"/>
  <c r="M16" i="5" s="1"/>
  <c r="M51" i="5" a="1"/>
  <c r="M51" i="5" s="1"/>
  <c r="M41" i="5" a="1"/>
  <c r="M41" i="5" s="1"/>
  <c r="M39" i="5" a="1"/>
  <c r="M39" i="5" s="1"/>
  <c r="M31" i="5" a="1"/>
  <c r="M31" i="5" s="1"/>
  <c r="M13" i="5" a="1"/>
  <c r="M13" i="5" s="1"/>
  <c r="M47" i="5" a="1"/>
  <c r="M47" i="5" s="1"/>
  <c r="M34" i="5" a="1"/>
  <c r="M34" i="5" s="1"/>
  <c r="M26" i="5" a="1"/>
  <c r="M26" i="5" s="1"/>
  <c r="M23" i="5" a="1"/>
  <c r="M23" i="5" s="1"/>
  <c r="M18" i="5" a="1"/>
  <c r="M18" i="5" s="1"/>
  <c r="M15" i="5" a="1"/>
  <c r="M15" i="5" s="1"/>
  <c r="M6" i="5" a="1"/>
  <c r="M6" i="5" s="1"/>
  <c r="M49" i="5" a="1"/>
  <c r="M49" i="5" s="1"/>
  <c r="M46" i="5" a="1"/>
  <c r="M46" i="5" s="1"/>
  <c r="M37" i="5" a="1"/>
  <c r="M37" i="5" s="1"/>
  <c r="M29" i="5" a="1"/>
  <c r="M29" i="5" s="1"/>
  <c r="M22" i="5" a="1"/>
  <c r="M22" i="5" s="1"/>
  <c r="M12" i="5" a="1"/>
  <c r="M12" i="5" s="1"/>
  <c r="X1" i="6"/>
  <c r="AC358" i="5" a="1"/>
  <c r="AC358" i="5" s="1"/>
  <c r="AC353" i="5" a="1"/>
  <c r="AC353" i="5" s="1"/>
  <c r="AC352" i="5" a="1"/>
  <c r="AC352" i="5" s="1"/>
  <c r="AC351" i="5" a="1"/>
  <c r="AC351" i="5" s="1"/>
  <c r="AC356" i="5" a="1"/>
  <c r="AC356" i="5" s="1"/>
  <c r="AC355" i="5" a="1"/>
  <c r="AC355" i="5" s="1"/>
  <c r="AC354" i="5" a="1"/>
  <c r="AC354" i="5" s="1"/>
  <c r="AC357" i="5" a="1"/>
  <c r="AC357" i="5" s="1"/>
  <c r="AC347" i="5" a="1"/>
  <c r="AC347" i="5" s="1"/>
  <c r="AC341" i="5" a="1"/>
  <c r="AC341" i="5" s="1"/>
  <c r="AC343" i="5" a="1"/>
  <c r="AC343" i="5" s="1"/>
  <c r="AC350" i="5" a="1"/>
  <c r="AC350" i="5" s="1"/>
  <c r="AC346" i="5" a="1"/>
  <c r="AC346" i="5" s="1"/>
  <c r="AC342" i="5" a="1"/>
  <c r="AC342" i="5" s="1"/>
  <c r="AC349" i="5" a="1"/>
  <c r="AC349" i="5" s="1"/>
  <c r="AC348" i="5" a="1"/>
  <c r="AC348" i="5" s="1"/>
  <c r="AC345" i="5" a="1"/>
  <c r="AC345" i="5" s="1"/>
  <c r="AC344" i="5" a="1"/>
  <c r="AC344" i="5" s="1"/>
  <c r="AC340" i="5" a="1"/>
  <c r="AC340" i="5" s="1"/>
  <c r="AC338" i="5" a="1"/>
  <c r="AC338" i="5" s="1"/>
  <c r="AC333" i="5" a="1"/>
  <c r="AC333" i="5" s="1"/>
  <c r="AC337" i="5" a="1"/>
  <c r="AC337" i="5" s="1"/>
  <c r="AC335" i="5" a="1"/>
  <c r="AC335" i="5" s="1"/>
  <c r="AC334" i="5" a="1"/>
  <c r="AC334" i="5" s="1"/>
  <c r="AC330" i="5" a="1"/>
  <c r="AC330" i="5" s="1"/>
  <c r="AC329" i="5" a="1"/>
  <c r="AC329" i="5" s="1"/>
  <c r="AC331" i="5" a="1"/>
  <c r="AC331" i="5" s="1"/>
  <c r="AC339" i="5" a="1"/>
  <c r="AC339" i="5" s="1"/>
  <c r="AC336" i="5" a="1"/>
  <c r="AC336" i="5" s="1"/>
  <c r="AC332" i="5" a="1"/>
  <c r="AC332" i="5" s="1"/>
  <c r="AC328" i="5" a="1"/>
  <c r="AC328" i="5" s="1"/>
  <c r="AC324" i="5" a="1"/>
  <c r="AC324" i="5" s="1"/>
  <c r="AC322" i="5" a="1"/>
  <c r="AC322" i="5" s="1"/>
  <c r="AC320" i="5" a="1"/>
  <c r="AC320" i="5" s="1"/>
  <c r="AC327" i="5" a="1"/>
  <c r="AC327" i="5" s="1"/>
  <c r="AC318" i="5" a="1"/>
  <c r="AC318" i="5" s="1"/>
  <c r="AC313" i="5" a="1"/>
  <c r="AC313" i="5" s="1"/>
  <c r="AC312" i="5" a="1"/>
  <c r="AC312" i="5" s="1"/>
  <c r="AC316" i="5" a="1"/>
  <c r="AC316" i="5" s="1"/>
  <c r="AC325" i="5" a="1"/>
  <c r="AC325" i="5" s="1"/>
  <c r="AC323" i="5" a="1"/>
  <c r="AC323" i="5" s="1"/>
  <c r="AC314" i="5" a="1"/>
  <c r="AC314" i="5" s="1"/>
  <c r="AC321" i="5" a="1"/>
  <c r="AC321" i="5" s="1"/>
  <c r="AC319" i="5" a="1"/>
  <c r="AC319" i="5" s="1"/>
  <c r="AC317" i="5" a="1"/>
  <c r="AC317" i="5" s="1"/>
  <c r="AC326" i="5" a="1"/>
  <c r="AC326" i="5" s="1"/>
  <c r="AC315" i="5" a="1"/>
  <c r="AC315" i="5" s="1"/>
  <c r="AC308" i="5" a="1"/>
  <c r="AC308" i="5" s="1"/>
  <c r="AC306" i="5" a="1"/>
  <c r="AC306" i="5" s="1"/>
  <c r="AC305" i="5" a="1"/>
  <c r="AC305" i="5" s="1"/>
  <c r="AC296" i="5" a="1"/>
  <c r="AC296" i="5" s="1"/>
  <c r="AC311" i="5" a="1"/>
  <c r="AC311" i="5" s="1"/>
  <c r="AC309" i="5" a="1"/>
  <c r="AC309" i="5" s="1"/>
  <c r="AC307" i="5" a="1"/>
  <c r="AC307" i="5" s="1"/>
  <c r="AC304" i="5" a="1"/>
  <c r="AC304" i="5" s="1"/>
  <c r="AC299" i="5" a="1"/>
  <c r="AC299" i="5" s="1"/>
  <c r="AC295" i="5" a="1"/>
  <c r="AC295" i="5" s="1"/>
  <c r="AC302" i="5" a="1"/>
  <c r="AC302" i="5" s="1"/>
  <c r="AC301" i="5" a="1"/>
  <c r="AC301" i="5" s="1"/>
  <c r="AC297" i="5" a="1"/>
  <c r="AC297" i="5" s="1"/>
  <c r="AC294" i="5" a="1"/>
  <c r="AC294" i="5" s="1"/>
  <c r="AC310" i="5" a="1"/>
  <c r="AC310" i="5" s="1"/>
  <c r="AC293" i="5" a="1"/>
  <c r="AC293" i="5" s="1"/>
  <c r="AC292" i="5" a="1"/>
  <c r="AC292" i="5" s="1"/>
  <c r="AC298" i="5" a="1"/>
  <c r="AC298" i="5" s="1"/>
  <c r="AC303" i="5" a="1"/>
  <c r="AC303" i="5" s="1"/>
  <c r="AC300" i="5" a="1"/>
  <c r="AC300" i="5" s="1"/>
  <c r="AC291" i="5" a="1"/>
  <c r="AC291" i="5" s="1"/>
  <c r="AC289" i="5" a="1"/>
  <c r="AC289" i="5" s="1"/>
  <c r="AC288" i="5" a="1"/>
  <c r="AC288" i="5" s="1"/>
  <c r="AC286" i="5" a="1"/>
  <c r="AC286" i="5" s="1"/>
  <c r="AC285" i="5" a="1"/>
  <c r="AC285" i="5" s="1"/>
  <c r="AC280" i="5" a="1"/>
  <c r="AC280" i="5" s="1"/>
  <c r="AC282" i="5" a="1"/>
  <c r="AC282" i="5" s="1"/>
  <c r="AC281" i="5" a="1"/>
  <c r="AC281" i="5" s="1"/>
  <c r="AC277" i="5" a="1"/>
  <c r="AC277" i="5" s="1"/>
  <c r="AC274" i="5" a="1"/>
  <c r="AC274" i="5" s="1"/>
  <c r="AC276" i="5" a="1"/>
  <c r="AC276" i="5" s="1"/>
  <c r="AC279" i="5" a="1"/>
  <c r="AC279" i="5" s="1"/>
  <c r="AC284" i="5" a="1"/>
  <c r="AC284" i="5" s="1"/>
  <c r="AC278" i="5" a="1"/>
  <c r="AC278" i="5" s="1"/>
  <c r="AC290" i="5" a="1"/>
  <c r="AC290" i="5" s="1"/>
  <c r="AC287" i="5" a="1"/>
  <c r="AC287" i="5" s="1"/>
  <c r="AC283" i="5" a="1"/>
  <c r="AC283" i="5" s="1"/>
  <c r="AC275" i="5" a="1"/>
  <c r="AC275" i="5" s="1"/>
  <c r="AC271" i="5" a="1"/>
  <c r="AC271" i="5" s="1"/>
  <c r="AC269" i="5" a="1"/>
  <c r="AC269" i="5" s="1"/>
  <c r="AC272" i="5" a="1"/>
  <c r="AC272" i="5" s="1"/>
  <c r="AC265" i="5" a="1"/>
  <c r="AC265" i="5" s="1"/>
  <c r="AC261" i="5" a="1"/>
  <c r="AC261" i="5" s="1"/>
  <c r="AC258" i="5" a="1"/>
  <c r="AC258" i="5" s="1"/>
  <c r="AC268" i="5" a="1"/>
  <c r="AC268" i="5" s="1"/>
  <c r="AC264" i="5" a="1"/>
  <c r="AC264" i="5" s="1"/>
  <c r="AC255" i="5" a="1"/>
  <c r="AC255" i="5" s="1"/>
  <c r="AC273" i="5" a="1"/>
  <c r="AC273" i="5" s="1"/>
  <c r="AC270" i="5" a="1"/>
  <c r="AC270" i="5" s="1"/>
  <c r="AC260" i="5" a="1"/>
  <c r="AC260" i="5" s="1"/>
  <c r="AC263" i="5" a="1"/>
  <c r="AC263" i="5" s="1"/>
  <c r="AC257" i="5" a="1"/>
  <c r="AC257" i="5" s="1"/>
  <c r="AC267" i="5" a="1"/>
  <c r="AC267" i="5" s="1"/>
  <c r="AC266" i="5" a="1"/>
  <c r="AC266" i="5" s="1"/>
  <c r="AC262" i="5" a="1"/>
  <c r="AC262" i="5" s="1"/>
  <c r="AC259" i="5" a="1"/>
  <c r="AC259" i="5" s="1"/>
  <c r="AC256" i="5" a="1"/>
  <c r="AC256" i="5" s="1"/>
  <c r="AC254" i="5" a="1"/>
  <c r="AC254" i="5" s="1"/>
  <c r="AC251" i="5" a="1"/>
  <c r="AC251" i="5" s="1"/>
  <c r="AC244" i="5" a="1"/>
  <c r="AC244" i="5" s="1"/>
  <c r="AC243" i="5" a="1"/>
  <c r="AC243" i="5" s="1"/>
  <c r="AC242" i="5" a="1"/>
  <c r="AC242" i="5" s="1"/>
  <c r="AC237" i="5" a="1"/>
  <c r="AC237" i="5" s="1"/>
  <c r="AC247" i="5" a="1"/>
  <c r="AC247" i="5" s="1"/>
  <c r="AC236" i="5" a="1"/>
  <c r="AC236" i="5" s="1"/>
  <c r="AC253" i="5" a="1"/>
  <c r="AC253" i="5" s="1"/>
  <c r="AC250" i="5" a="1"/>
  <c r="AC250" i="5" s="1"/>
  <c r="AC248" i="5" a="1"/>
  <c r="AC248" i="5" s="1"/>
  <c r="AC245" i="5" a="1"/>
  <c r="AC245" i="5" s="1"/>
  <c r="AC241" i="5" a="1"/>
  <c r="AC241" i="5" s="1"/>
  <c r="AC240" i="5" a="1"/>
  <c r="AC240" i="5" s="1"/>
  <c r="AC235" i="5" a="1"/>
  <c r="AC235" i="5" s="1"/>
  <c r="AC234" i="5" a="1"/>
  <c r="AC234" i="5" s="1"/>
  <c r="AC239" i="5" a="1"/>
  <c r="AC239" i="5" s="1"/>
  <c r="AC252" i="5" a="1"/>
  <c r="AC252" i="5" s="1"/>
  <c r="AC249" i="5" a="1"/>
  <c r="AC249" i="5" s="1"/>
  <c r="AC246" i="5" a="1"/>
  <c r="AC246" i="5" s="1"/>
  <c r="AC238" i="5" a="1"/>
  <c r="AC238" i="5" s="1"/>
  <c r="AC213" i="5" a="1"/>
  <c r="AC213" i="5" s="1"/>
  <c r="AC223" i="5" a="1"/>
  <c r="AC223" i="5" s="1"/>
  <c r="AC221" i="5" a="1"/>
  <c r="AC221" i="5" s="1"/>
  <c r="AC230" i="5" a="1"/>
  <c r="AC230" i="5" s="1"/>
  <c r="AC228" i="5" a="1"/>
  <c r="AC228" i="5" s="1"/>
  <c r="AC222" i="5" a="1"/>
  <c r="AC222" i="5" s="1"/>
  <c r="AC212" i="5" a="1"/>
  <c r="AC212" i="5" s="1"/>
  <c r="AC233" i="5" a="1"/>
  <c r="AC233" i="5" s="1"/>
  <c r="AC227" i="5" a="1"/>
  <c r="AC227" i="5" s="1"/>
  <c r="AC216" i="5" a="1"/>
  <c r="AC216" i="5" s="1"/>
  <c r="AC211" i="5" a="1"/>
  <c r="AC211" i="5" s="1"/>
  <c r="AC226" i="5" a="1"/>
  <c r="AC226" i="5" s="1"/>
  <c r="AC219" i="5" a="1"/>
  <c r="AC219" i="5" s="1"/>
  <c r="AC218" i="5" a="1"/>
  <c r="AC218" i="5" s="1"/>
  <c r="AC217" i="5" a="1"/>
  <c r="AC217" i="5" s="1"/>
  <c r="AC215" i="5" a="1"/>
  <c r="AC215" i="5" s="1"/>
  <c r="AC232" i="5" a="1"/>
  <c r="AC232" i="5" s="1"/>
  <c r="AC229" i="5" a="1"/>
  <c r="AC229" i="5" s="1"/>
  <c r="AC225" i="5" a="1"/>
  <c r="AC225" i="5" s="1"/>
  <c r="AC231" i="5" a="1"/>
  <c r="AC231" i="5" s="1"/>
  <c r="AC224" i="5" a="1"/>
  <c r="AC224" i="5" s="1"/>
  <c r="AC220" i="5" a="1"/>
  <c r="AC220" i="5" s="1"/>
  <c r="AC214" i="5" a="1"/>
  <c r="AC214" i="5" s="1"/>
  <c r="AC198" i="5" a="1"/>
  <c r="AC198" i="5" s="1"/>
  <c r="AC196" i="5" a="1"/>
  <c r="AC196" i="5" s="1"/>
  <c r="AC191" i="5" a="1"/>
  <c r="AC191" i="5" s="1"/>
  <c r="AC186" i="5" a="1"/>
  <c r="AC186" i="5" s="1"/>
  <c r="AC174" i="5" a="1"/>
  <c r="AC174" i="5" s="1"/>
  <c r="AC209" i="5" a="1"/>
  <c r="AC209" i="5" s="1"/>
  <c r="AC202" i="5" a="1"/>
  <c r="AC202" i="5" s="1"/>
  <c r="AC197" i="5" a="1"/>
  <c r="AC197" i="5" s="1"/>
  <c r="AC192" i="5" a="1"/>
  <c r="AC192" i="5" s="1"/>
  <c r="AC187" i="5" a="1"/>
  <c r="AC187" i="5" s="1"/>
  <c r="AC179" i="5" a="1"/>
  <c r="AC179" i="5" s="1"/>
  <c r="AC210" i="5" a="1"/>
  <c r="AC210" i="5" s="1"/>
  <c r="AC208" i="5" a="1"/>
  <c r="AC208" i="5" s="1"/>
  <c r="AC201" i="5" a="1"/>
  <c r="AC201" i="5" s="1"/>
  <c r="AC183" i="5" a="1"/>
  <c r="AC183" i="5" s="1"/>
  <c r="AC176" i="5" a="1"/>
  <c r="AC176" i="5" s="1"/>
  <c r="AC206" i="5" a="1"/>
  <c r="AC206" i="5" s="1"/>
  <c r="AC193" i="5" a="1"/>
  <c r="AC193" i="5" s="1"/>
  <c r="AC188" i="5" a="1"/>
  <c r="AC188" i="5" s="1"/>
  <c r="AC180" i="5" a="1"/>
  <c r="AC180" i="5" s="1"/>
  <c r="AC172" i="5" a="1"/>
  <c r="AC172" i="5" s="1"/>
  <c r="AC200" i="5" a="1"/>
  <c r="AC200" i="5" s="1"/>
  <c r="AC194" i="5" a="1"/>
  <c r="AC194" i="5" s="1"/>
  <c r="AC184" i="5" a="1"/>
  <c r="AC184" i="5" s="1"/>
  <c r="AC181" i="5" a="1"/>
  <c r="AC181" i="5" s="1"/>
  <c r="AC205" i="5" a="1"/>
  <c r="AC205" i="5" s="1"/>
  <c r="AC189" i="5" a="1"/>
  <c r="AC189" i="5" s="1"/>
  <c r="AC175" i="5" a="1"/>
  <c r="AC175" i="5" s="1"/>
  <c r="AC204" i="5" a="1"/>
  <c r="AC204" i="5" s="1"/>
  <c r="AC190" i="5" a="1"/>
  <c r="AC190" i="5" s="1"/>
  <c r="AC185" i="5" a="1"/>
  <c r="AC185" i="5" s="1"/>
  <c r="AC177" i="5" a="1"/>
  <c r="AC177" i="5" s="1"/>
  <c r="AC207" i="5" a="1"/>
  <c r="AC207" i="5" s="1"/>
  <c r="AC203" i="5" a="1"/>
  <c r="AC203" i="5" s="1"/>
  <c r="AC199" i="5" a="1"/>
  <c r="AC199" i="5" s="1"/>
  <c r="AC195" i="5" a="1"/>
  <c r="AC195" i="5" s="1"/>
  <c r="AC182" i="5" a="1"/>
  <c r="AC182" i="5" s="1"/>
  <c r="AC178" i="5" a="1"/>
  <c r="AC178" i="5" s="1"/>
  <c r="AC173" i="5" a="1"/>
  <c r="AC173" i="5" s="1"/>
  <c r="AC159" i="5" a="1"/>
  <c r="AC159" i="5" s="1"/>
  <c r="AC143" i="5" a="1"/>
  <c r="AC143" i="5" s="1"/>
  <c r="AC139" i="5" a="1"/>
  <c r="AC139" i="5" s="1"/>
  <c r="AC128" i="5" a="1"/>
  <c r="AC128" i="5" s="1"/>
  <c r="AC155" i="5" a="1"/>
  <c r="AC155" i="5" s="1"/>
  <c r="AC145" i="5" a="1"/>
  <c r="AC145" i="5" s="1"/>
  <c r="AC131" i="5" a="1"/>
  <c r="AC131" i="5" s="1"/>
  <c r="AC171" i="5" a="1"/>
  <c r="AC171" i="5" s="1"/>
  <c r="AC168" i="5" a="1"/>
  <c r="AC168" i="5" s="1"/>
  <c r="AC151" i="5" a="1"/>
  <c r="AC151" i="5" s="1"/>
  <c r="AC126" i="5" a="1"/>
  <c r="AC126" i="5" s="1"/>
  <c r="AC170" i="5" a="1"/>
  <c r="AC170" i="5" s="1"/>
  <c r="AC156" i="5" a="1"/>
  <c r="AC156" i="5" s="1"/>
  <c r="AC152" i="5" a="1"/>
  <c r="AC152" i="5" s="1"/>
  <c r="AC150" i="5" a="1"/>
  <c r="AC150" i="5" s="1"/>
  <c r="AC148" i="5" a="1"/>
  <c r="AC148" i="5" s="1"/>
  <c r="AC147" i="5" a="1"/>
  <c r="AC147" i="5" s="1"/>
  <c r="AC142" i="5" a="1"/>
  <c r="AC142" i="5" s="1"/>
  <c r="AC138" i="5" a="1"/>
  <c r="AC138" i="5" s="1"/>
  <c r="AC129" i="5" a="1"/>
  <c r="AC129" i="5" s="1"/>
  <c r="AC167" i="5" a="1"/>
  <c r="AC167" i="5" s="1"/>
  <c r="AC164" i="5" a="1"/>
  <c r="AC164" i="5" s="1"/>
  <c r="AC163" i="5" a="1"/>
  <c r="AC163" i="5" s="1"/>
  <c r="AC157" i="5" a="1"/>
  <c r="AC157" i="5" s="1"/>
  <c r="AC149" i="5" a="1"/>
  <c r="AC149" i="5" s="1"/>
  <c r="AC141" i="5" a="1"/>
  <c r="AC141" i="5" s="1"/>
  <c r="AC132" i="5" a="1"/>
  <c r="AC132" i="5" s="1"/>
  <c r="AC166" i="5" a="1"/>
  <c r="AC166" i="5" s="1"/>
  <c r="AC165" i="5" a="1"/>
  <c r="AC165" i="5" s="1"/>
  <c r="AC162" i="5" a="1"/>
  <c r="AC162" i="5" s="1"/>
  <c r="AC161" i="5" a="1"/>
  <c r="AC161" i="5" s="1"/>
  <c r="AC160" i="5" a="1"/>
  <c r="AC160" i="5" s="1"/>
  <c r="AC153" i="5" a="1"/>
  <c r="AC153" i="5" s="1"/>
  <c r="AC140" i="5" a="1"/>
  <c r="AC140" i="5" s="1"/>
  <c r="AC136" i="5" a="1"/>
  <c r="AC136" i="5" s="1"/>
  <c r="AC134" i="5" a="1"/>
  <c r="AC134" i="5" s="1"/>
  <c r="AC133" i="5" a="1"/>
  <c r="AC133" i="5" s="1"/>
  <c r="AC127" i="5" a="1"/>
  <c r="AC127" i="5" s="1"/>
  <c r="AC169" i="5" a="1"/>
  <c r="AC169" i="5" s="1"/>
  <c r="AC158" i="5" a="1"/>
  <c r="AC158" i="5" s="1"/>
  <c r="AC146" i="5" a="1"/>
  <c r="AC146" i="5" s="1"/>
  <c r="AC137" i="5" a="1"/>
  <c r="AC137" i="5" s="1"/>
  <c r="AC135" i="5" a="1"/>
  <c r="AC135" i="5" s="1"/>
  <c r="AC130" i="5" a="1"/>
  <c r="AC130" i="5" s="1"/>
  <c r="AC154" i="5" a="1"/>
  <c r="AC154" i="5" s="1"/>
  <c r="AC144" i="5" a="1"/>
  <c r="AC144" i="5" s="1"/>
  <c r="AC125" i="5" a="1"/>
  <c r="AC125" i="5" s="1"/>
  <c r="AC123" i="5" a="1"/>
  <c r="AC123" i="5" s="1"/>
  <c r="AC116" i="5" a="1"/>
  <c r="AC116" i="5" s="1"/>
  <c r="AC111" i="5" a="1"/>
  <c r="AC111" i="5" s="1"/>
  <c r="AC88" i="5" a="1"/>
  <c r="AC88" i="5" s="1"/>
  <c r="AC85" i="5" a="1"/>
  <c r="AC85" i="5" s="1"/>
  <c r="AC118" i="5" a="1"/>
  <c r="AC118" i="5" s="1"/>
  <c r="AC96" i="5" a="1"/>
  <c r="AC96" i="5" s="1"/>
  <c r="AC122" i="5" a="1"/>
  <c r="AC122" i="5" s="1"/>
  <c r="AC115" i="5" a="1"/>
  <c r="AC115" i="5" s="1"/>
  <c r="AC110" i="5" a="1"/>
  <c r="AC110" i="5" s="1"/>
  <c r="AC102" i="5" a="1"/>
  <c r="AC102" i="5" s="1"/>
  <c r="AC99" i="5" a="1"/>
  <c r="AC99" i="5" s="1"/>
  <c r="AC93" i="5" a="1"/>
  <c r="AC93" i="5" s="1"/>
  <c r="AC124" i="5" a="1"/>
  <c r="AC124" i="5" s="1"/>
  <c r="AC114" i="5" a="1"/>
  <c r="AC114" i="5" s="1"/>
  <c r="AC109" i="5" a="1"/>
  <c r="AC109" i="5" s="1"/>
  <c r="AC105" i="5" a="1"/>
  <c r="AC105" i="5" s="1"/>
  <c r="AC90" i="5" a="1"/>
  <c r="AC90" i="5" s="1"/>
  <c r="AC84" i="5" a="1"/>
  <c r="AC84" i="5" s="1"/>
  <c r="AC121" i="5" a="1"/>
  <c r="AC121" i="5" s="1"/>
  <c r="AC119" i="5" a="1"/>
  <c r="AC119" i="5" s="1"/>
  <c r="AC106" i="5" a="1"/>
  <c r="AC106" i="5" s="1"/>
  <c r="AC100" i="5" a="1"/>
  <c r="AC100" i="5" s="1"/>
  <c r="AC98" i="5" a="1"/>
  <c r="AC98" i="5" s="1"/>
  <c r="AC87" i="5" a="1"/>
  <c r="AC87" i="5" s="1"/>
  <c r="AC117" i="5" a="1"/>
  <c r="AC117" i="5" s="1"/>
  <c r="AC113" i="5" a="1"/>
  <c r="AC113" i="5" s="1"/>
  <c r="AC108" i="5" a="1"/>
  <c r="AC108" i="5" s="1"/>
  <c r="AC104" i="5" a="1"/>
  <c r="AC104" i="5" s="1"/>
  <c r="AC103" i="5" a="1"/>
  <c r="AC103" i="5" s="1"/>
  <c r="AC95" i="5" a="1"/>
  <c r="AC95" i="5" s="1"/>
  <c r="AC92" i="5" a="1"/>
  <c r="AC92" i="5" s="1"/>
  <c r="AC89" i="5" a="1"/>
  <c r="AC89" i="5" s="1"/>
  <c r="AC86" i="5" a="1"/>
  <c r="AC86" i="5" s="1"/>
  <c r="AC112" i="5" a="1"/>
  <c r="AC112" i="5" s="1"/>
  <c r="AC97" i="5" a="1"/>
  <c r="AC97" i="5" s="1"/>
  <c r="AC94" i="5" a="1"/>
  <c r="AC94" i="5" s="1"/>
  <c r="AC120" i="5" a="1"/>
  <c r="AC120" i="5" s="1"/>
  <c r="AC107" i="5" a="1"/>
  <c r="AC107" i="5" s="1"/>
  <c r="AC101" i="5" a="1"/>
  <c r="AC101" i="5" s="1"/>
  <c r="AC91" i="5" a="1"/>
  <c r="AC91" i="5" s="1"/>
  <c r="AC74" i="5" a="1"/>
  <c r="AC74" i="5" s="1"/>
  <c r="AC66" i="5" a="1"/>
  <c r="AC66" i="5" s="1"/>
  <c r="AC82" i="5" a="1"/>
  <c r="AC82" i="5" s="1"/>
  <c r="AC81" i="5" a="1"/>
  <c r="AC81" i="5" s="1"/>
  <c r="AC69" i="5" a="1"/>
  <c r="AC69" i="5" s="1"/>
  <c r="AC61" i="5" a="1"/>
  <c r="AC61" i="5" s="1"/>
  <c r="AC47" i="5" a="1"/>
  <c r="AC47" i="5" s="1"/>
  <c r="AC80" i="5" a="1"/>
  <c r="AC80" i="5" s="1"/>
  <c r="AC72" i="5" a="1"/>
  <c r="AC72" i="5" s="1"/>
  <c r="AC64" i="5" a="1"/>
  <c r="AC64" i="5" s="1"/>
  <c r="AC55" i="5" a="1"/>
  <c r="AC55" i="5" s="1"/>
  <c r="AC83" i="5" a="1"/>
  <c r="AC83" i="5" s="1"/>
  <c r="AC75" i="5" a="1"/>
  <c r="AC75" i="5" s="1"/>
  <c r="AC67" i="5" a="1"/>
  <c r="AC67" i="5" s="1"/>
  <c r="AC59" i="5" a="1"/>
  <c r="AC59" i="5" s="1"/>
  <c r="AC56" i="5" a="1"/>
  <c r="AC56" i="5" s="1"/>
  <c r="AC70" i="5" a="1"/>
  <c r="AC70" i="5" s="1"/>
  <c r="AC62" i="5" a="1"/>
  <c r="AC62" i="5" s="1"/>
  <c r="AC54" i="5" a="1"/>
  <c r="AC54" i="5" s="1"/>
  <c r="AC77" i="5" a="1"/>
  <c r="AC77" i="5" s="1"/>
  <c r="AC73" i="5" a="1"/>
  <c r="AC73" i="5" s="1"/>
  <c r="AC65" i="5" a="1"/>
  <c r="AC65" i="5" s="1"/>
  <c r="AC58" i="5" a="1"/>
  <c r="AC58" i="5" s="1"/>
  <c r="AC44" i="5" a="1"/>
  <c r="AC44" i="5" s="1"/>
  <c r="AC79" i="5" a="1"/>
  <c r="AC79" i="5" s="1"/>
  <c r="AC76" i="5" a="1"/>
  <c r="AC76" i="5" s="1"/>
  <c r="AC68" i="5" a="1"/>
  <c r="AC68" i="5" s="1"/>
  <c r="AC60" i="5" a="1"/>
  <c r="AC60" i="5" s="1"/>
  <c r="AC78" i="5" a="1"/>
  <c r="AC78" i="5" s="1"/>
  <c r="AC71" i="5" a="1"/>
  <c r="AC71" i="5" s="1"/>
  <c r="AC63" i="5" a="1"/>
  <c r="AC63" i="5" s="1"/>
  <c r="AC57" i="5" a="1"/>
  <c r="AC57" i="5" s="1"/>
  <c r="AC42" i="5" a="1"/>
  <c r="AC42" i="5" s="1"/>
  <c r="AC52" i="5" a="1"/>
  <c r="AC52" i="5" s="1"/>
  <c r="AC40" i="5" a="1"/>
  <c r="AC40" i="5" s="1"/>
  <c r="AC32" i="5" a="1"/>
  <c r="AC32" i="5" s="1"/>
  <c r="AC24" i="5" a="1"/>
  <c r="AC24" i="5" s="1"/>
  <c r="AC23" i="5" a="1"/>
  <c r="AC23" i="5" s="1"/>
  <c r="AC17" i="5" a="1"/>
  <c r="AC17" i="5" s="1"/>
  <c r="AC15" i="5" a="1"/>
  <c r="AC15" i="5" s="1"/>
  <c r="AC43" i="5" a="1"/>
  <c r="AC43" i="5" s="1"/>
  <c r="AC35" i="5" a="1"/>
  <c r="AC35" i="5" s="1"/>
  <c r="AC27" i="5" a="1"/>
  <c r="AC27" i="5" s="1"/>
  <c r="AC22" i="5" a="1"/>
  <c r="AC22" i="5" s="1"/>
  <c r="AC12" i="5" a="1"/>
  <c r="AC12" i="5" s="1"/>
  <c r="AC50" i="5" a="1"/>
  <c r="AC50" i="5" s="1"/>
  <c r="AC38" i="5" a="1"/>
  <c r="AC38" i="5" s="1"/>
  <c r="AC30" i="5" a="1"/>
  <c r="AC30" i="5" s="1"/>
  <c r="AC18" i="5" a="1"/>
  <c r="AC18" i="5" s="1"/>
  <c r="AC53" i="5" a="1"/>
  <c r="AC53" i="5" s="1"/>
  <c r="AC33" i="5" a="1"/>
  <c r="AC33" i="5" s="1"/>
  <c r="AC25" i="5" a="1"/>
  <c r="AC25" i="5" s="1"/>
  <c r="AC48" i="5" a="1"/>
  <c r="AC48" i="5" s="1"/>
  <c r="AC45" i="5" a="1"/>
  <c r="AC45" i="5" s="1"/>
  <c r="AC36" i="5" a="1"/>
  <c r="AC36" i="5" s="1"/>
  <c r="AC28" i="5" a="1"/>
  <c r="AC28" i="5" s="1"/>
  <c r="AC21" i="5" a="1"/>
  <c r="AC21" i="5" s="1"/>
  <c r="AC19" i="5" a="1"/>
  <c r="AC19" i="5" s="1"/>
  <c r="AC14" i="5" a="1"/>
  <c r="AC14" i="5" s="1"/>
  <c r="AC11" i="5" a="1"/>
  <c r="AC11" i="5" s="1"/>
  <c r="AC51" i="5" a="1"/>
  <c r="AC51" i="5" s="1"/>
  <c r="AC46" i="5" a="1"/>
  <c r="AC46" i="5" s="1"/>
  <c r="AC39" i="5" a="1"/>
  <c r="AC39" i="5" s="1"/>
  <c r="AC31" i="5" a="1"/>
  <c r="AC31" i="5" s="1"/>
  <c r="AC20" i="5" a="1"/>
  <c r="AC20" i="5" s="1"/>
  <c r="AC34" i="5" a="1"/>
  <c r="AC34" i="5" s="1"/>
  <c r="AC26" i="5" a="1"/>
  <c r="AC26" i="5" s="1"/>
  <c r="AC16" i="5" a="1"/>
  <c r="AC16" i="5" s="1"/>
  <c r="AC10" i="5" a="1"/>
  <c r="AC10" i="5" s="1"/>
  <c r="AC9" i="5" a="1"/>
  <c r="AC9" i="5" s="1"/>
  <c r="AC7" i="5" a="1"/>
  <c r="AC7" i="5" s="1"/>
  <c r="AC6" i="5" a="1"/>
  <c r="AC6" i="5" s="1"/>
  <c r="AC49" i="5" a="1"/>
  <c r="AC49" i="5" s="1"/>
  <c r="AC41" i="5" a="1"/>
  <c r="AC41" i="5" s="1"/>
  <c r="AC37" i="5" a="1"/>
  <c r="AC37" i="5" s="1"/>
  <c r="AC29" i="5" a="1"/>
  <c r="AC29" i="5" s="1"/>
  <c r="AC13" i="5" a="1"/>
  <c r="AC13" i="5" s="1"/>
  <c r="AC8" i="5" a="1"/>
  <c r="AC8" i="5" s="1"/>
  <c r="T1" i="6"/>
  <c r="Y356" i="5" a="1"/>
  <c r="Y356" i="5" s="1"/>
  <c r="Y351" i="5" a="1"/>
  <c r="Y351" i="5" s="1"/>
  <c r="Y355" i="5" a="1"/>
  <c r="Y355" i="5" s="1"/>
  <c r="Y357" i="5" a="1"/>
  <c r="Y357" i="5" s="1"/>
  <c r="Y354" i="5" a="1"/>
  <c r="Y354" i="5" s="1"/>
  <c r="Y358" i="5" a="1"/>
  <c r="Y358" i="5" s="1"/>
  <c r="Y350" i="5" a="1"/>
  <c r="Y350" i="5" s="1"/>
  <c r="Y353" i="5" a="1"/>
  <c r="Y353" i="5" s="1"/>
  <c r="Y352" i="5" a="1"/>
  <c r="Y352" i="5" s="1"/>
  <c r="Y346" i="5" a="1"/>
  <c r="Y346" i="5" s="1"/>
  <c r="Y340" i="5" a="1"/>
  <c r="Y340" i="5" s="1"/>
  <c r="Y349" i="5" a="1"/>
  <c r="Y349" i="5" s="1"/>
  <c r="Y342" i="5" a="1"/>
  <c r="Y342" i="5" s="1"/>
  <c r="Y348" i="5" a="1"/>
  <c r="Y348" i="5" s="1"/>
  <c r="Y345" i="5" a="1"/>
  <c r="Y345" i="5" s="1"/>
  <c r="Y344" i="5" a="1"/>
  <c r="Y344" i="5" s="1"/>
  <c r="Y341" i="5" a="1"/>
  <c r="Y341" i="5" s="1"/>
  <c r="Y347" i="5" a="1"/>
  <c r="Y347" i="5" s="1"/>
  <c r="Y343" i="5" a="1"/>
  <c r="Y343" i="5" s="1"/>
  <c r="Y333" i="5" a="1"/>
  <c r="Y333" i="5" s="1"/>
  <c r="Y335" i="5" a="1"/>
  <c r="Y335" i="5" s="1"/>
  <c r="Y337" i="5" a="1"/>
  <c r="Y337" i="5" s="1"/>
  <c r="Y330" i="5" a="1"/>
  <c r="Y330" i="5" s="1"/>
  <c r="Y334" i="5" a="1"/>
  <c r="Y334" i="5" s="1"/>
  <c r="Y336" i="5" a="1"/>
  <c r="Y336" i="5" s="1"/>
  <c r="Y332" i="5" a="1"/>
  <c r="Y332" i="5" s="1"/>
  <c r="Y331" i="5" a="1"/>
  <c r="Y331" i="5" s="1"/>
  <c r="Y339" i="5" a="1"/>
  <c r="Y339" i="5" s="1"/>
  <c r="Y338" i="5" a="1"/>
  <c r="Y338" i="5" s="1"/>
  <c r="Y329" i="5" a="1"/>
  <c r="Y329" i="5" s="1"/>
  <c r="Y327" i="5" a="1"/>
  <c r="Y327" i="5" s="1"/>
  <c r="Y316" i="5" a="1"/>
  <c r="Y316" i="5" s="1"/>
  <c r="Y313" i="5" a="1"/>
  <c r="Y313" i="5" s="1"/>
  <c r="Y325" i="5" a="1"/>
  <c r="Y325" i="5" s="1"/>
  <c r="Y323" i="5" a="1"/>
  <c r="Y323" i="5" s="1"/>
  <c r="Y314" i="5" a="1"/>
  <c r="Y314" i="5" s="1"/>
  <c r="Y321" i="5" a="1"/>
  <c r="Y321" i="5" s="1"/>
  <c r="Y328" i="5" a="1"/>
  <c r="Y328" i="5" s="1"/>
  <c r="Y319" i="5" a="1"/>
  <c r="Y319" i="5" s="1"/>
  <c r="Y317" i="5" a="1"/>
  <c r="Y317" i="5" s="1"/>
  <c r="Y315" i="5" a="1"/>
  <c r="Y315" i="5" s="1"/>
  <c r="Y326" i="5" a="1"/>
  <c r="Y326" i="5" s="1"/>
  <c r="Y324" i="5" a="1"/>
  <c r="Y324" i="5" s="1"/>
  <c r="Y322" i="5" a="1"/>
  <c r="Y322" i="5" s="1"/>
  <c r="Y311" i="5" a="1"/>
  <c r="Y311" i="5" s="1"/>
  <c r="Y320" i="5" a="1"/>
  <c r="Y320" i="5" s="1"/>
  <c r="Y318" i="5" a="1"/>
  <c r="Y318" i="5" s="1"/>
  <c r="Y312" i="5" a="1"/>
  <c r="Y312" i="5" s="1"/>
  <c r="Y301" i="5" a="1"/>
  <c r="Y301" i="5" s="1"/>
  <c r="Y309" i="5" a="1"/>
  <c r="Y309" i="5" s="1"/>
  <c r="Y307" i="5" a="1"/>
  <c r="Y307" i="5" s="1"/>
  <c r="Y304" i="5" a="1"/>
  <c r="Y304" i="5" s="1"/>
  <c r="Y302" i="5" a="1"/>
  <c r="Y302" i="5" s="1"/>
  <c r="Y297" i="5" a="1"/>
  <c r="Y297" i="5" s="1"/>
  <c r="Y293" i="5" a="1"/>
  <c r="Y293" i="5" s="1"/>
  <c r="Y310" i="5" a="1"/>
  <c r="Y310" i="5" s="1"/>
  <c r="Y303" i="5" a="1"/>
  <c r="Y303" i="5" s="1"/>
  <c r="Y298" i="5" a="1"/>
  <c r="Y298" i="5" s="1"/>
  <c r="Y308" i="5" a="1"/>
  <c r="Y308" i="5" s="1"/>
  <c r="Y300" i="5" a="1"/>
  <c r="Y300" i="5" s="1"/>
  <c r="Y306" i="5" a="1"/>
  <c r="Y306" i="5" s="1"/>
  <c r="Y305" i="5" a="1"/>
  <c r="Y305" i="5" s="1"/>
  <c r="Y296" i="5" a="1"/>
  <c r="Y296" i="5" s="1"/>
  <c r="Y295" i="5" a="1"/>
  <c r="Y295" i="5" s="1"/>
  <c r="Y299" i="5" a="1"/>
  <c r="Y299" i="5" s="1"/>
  <c r="Y294" i="5" a="1"/>
  <c r="Y294" i="5" s="1"/>
  <c r="Y292" i="5" a="1"/>
  <c r="Y292" i="5" s="1"/>
  <c r="Y284" i="5" a="1"/>
  <c r="Y284" i="5" s="1"/>
  <c r="Y279" i="5" a="1"/>
  <c r="Y279" i="5" s="1"/>
  <c r="Y277" i="5" a="1"/>
  <c r="Y277" i="5" s="1"/>
  <c r="Y276" i="5" a="1"/>
  <c r="Y276" i="5" s="1"/>
  <c r="Y273" i="5" a="1"/>
  <c r="Y273" i="5" s="1"/>
  <c r="Y283" i="5" a="1"/>
  <c r="Y283" i="5" s="1"/>
  <c r="Y278" i="5" a="1"/>
  <c r="Y278" i="5" s="1"/>
  <c r="Y291" i="5" a="1"/>
  <c r="Y291" i="5" s="1"/>
  <c r="Y288" i="5" a="1"/>
  <c r="Y288" i="5" s="1"/>
  <c r="Y287" i="5" a="1"/>
  <c r="Y287" i="5" s="1"/>
  <c r="Y285" i="5" a="1"/>
  <c r="Y285" i="5" s="1"/>
  <c r="Y275" i="5" a="1"/>
  <c r="Y275" i="5" s="1"/>
  <c r="Y290" i="5" a="1"/>
  <c r="Y290" i="5" s="1"/>
  <c r="Y289" i="5" a="1"/>
  <c r="Y289" i="5" s="1"/>
  <c r="Y286" i="5" a="1"/>
  <c r="Y286" i="5" s="1"/>
  <c r="Y282" i="5" a="1"/>
  <c r="Y282" i="5" s="1"/>
  <c r="Y272" i="5" a="1"/>
  <c r="Y272" i="5" s="1"/>
  <c r="Y281" i="5" a="1"/>
  <c r="Y281" i="5" s="1"/>
  <c r="Y280" i="5" a="1"/>
  <c r="Y280" i="5" s="1"/>
  <c r="Y274" i="5" a="1"/>
  <c r="Y274" i="5" s="1"/>
  <c r="Y268" i="5" a="1"/>
  <c r="Y268" i="5" s="1"/>
  <c r="Y255" i="5" a="1"/>
  <c r="Y255" i="5" s="1"/>
  <c r="Y264" i="5" a="1"/>
  <c r="Y264" i="5" s="1"/>
  <c r="Y263" i="5" a="1"/>
  <c r="Y263" i="5" s="1"/>
  <c r="Y260" i="5" a="1"/>
  <c r="Y260" i="5" s="1"/>
  <c r="Y257" i="5" a="1"/>
  <c r="Y257" i="5" s="1"/>
  <c r="Y254" i="5" a="1"/>
  <c r="Y254" i="5" s="1"/>
  <c r="Y271" i="5" a="1"/>
  <c r="Y271" i="5" s="1"/>
  <c r="Y270" i="5" a="1"/>
  <c r="Y270" i="5" s="1"/>
  <c r="Y267" i="5" a="1"/>
  <c r="Y267" i="5" s="1"/>
  <c r="Y253" i="5" a="1"/>
  <c r="Y253" i="5" s="1"/>
  <c r="Y262" i="5" a="1"/>
  <c r="Y262" i="5" s="1"/>
  <c r="Y259" i="5" a="1"/>
  <c r="Y259" i="5" s="1"/>
  <c r="Y269" i="5" a="1"/>
  <c r="Y269" i="5" s="1"/>
  <c r="Y266" i="5" a="1"/>
  <c r="Y266" i="5" s="1"/>
  <c r="Y265" i="5" a="1"/>
  <c r="Y265" i="5" s="1"/>
  <c r="Y261" i="5" a="1"/>
  <c r="Y261" i="5" s="1"/>
  <c r="Y258" i="5" a="1"/>
  <c r="Y258" i="5" s="1"/>
  <c r="Y247" i="5" a="1"/>
  <c r="Y247" i="5" s="1"/>
  <c r="Y241" i="5" a="1"/>
  <c r="Y241" i="5" s="1"/>
  <c r="Y245" i="5" a="1"/>
  <c r="Y245" i="5" s="1"/>
  <c r="Y235" i="5" a="1"/>
  <c r="Y235" i="5" s="1"/>
  <c r="Y250" i="5" a="1"/>
  <c r="Y250" i="5" s="1"/>
  <c r="Y240" i="5" a="1"/>
  <c r="Y240" i="5" s="1"/>
  <c r="Y234" i="5" a="1"/>
  <c r="Y234" i="5" s="1"/>
  <c r="Y252" i="5" a="1"/>
  <c r="Y252" i="5" s="1"/>
  <c r="Y239" i="5" a="1"/>
  <c r="Y239" i="5" s="1"/>
  <c r="Y249" i="5" a="1"/>
  <c r="Y249" i="5" s="1"/>
  <c r="Y246" i="5" a="1"/>
  <c r="Y246" i="5" s="1"/>
  <c r="Y238" i="5" a="1"/>
  <c r="Y238" i="5" s="1"/>
  <c r="Y233" i="5" a="1"/>
  <c r="Y233" i="5" s="1"/>
  <c r="Y244" i="5" a="1"/>
  <c r="Y244" i="5" s="1"/>
  <c r="Y243" i="5" a="1"/>
  <c r="Y243" i="5" s="1"/>
  <c r="Y251" i="5" a="1"/>
  <c r="Y251" i="5" s="1"/>
  <c r="Y237" i="5" a="1"/>
  <c r="Y237" i="5" s="1"/>
  <c r="Y256" i="5" a="1"/>
  <c r="Y256" i="5" s="1"/>
  <c r="Y248" i="5" a="1"/>
  <c r="Y248" i="5" s="1"/>
  <c r="Y242" i="5" a="1"/>
  <c r="Y242" i="5" s="1"/>
  <c r="Y236" i="5" a="1"/>
  <c r="Y236" i="5" s="1"/>
  <c r="Y228" i="5" a="1"/>
  <c r="Y228" i="5" s="1"/>
  <c r="Y227" i="5" a="1"/>
  <c r="Y227" i="5" s="1"/>
  <c r="Y216" i="5" a="1"/>
  <c r="Y216" i="5" s="1"/>
  <c r="Y217" i="5" a="1"/>
  <c r="Y217" i="5" s="1"/>
  <c r="Y215" i="5" a="1"/>
  <c r="Y215" i="5" s="1"/>
  <c r="Y232" i="5" a="1"/>
  <c r="Y232" i="5" s="1"/>
  <c r="Y226" i="5" a="1"/>
  <c r="Y226" i="5" s="1"/>
  <c r="Y219" i="5" a="1"/>
  <c r="Y219" i="5" s="1"/>
  <c r="Y218" i="5" a="1"/>
  <c r="Y218" i="5" s="1"/>
  <c r="Y225" i="5" a="1"/>
  <c r="Y225" i="5" s="1"/>
  <c r="Y220" i="5" a="1"/>
  <c r="Y220" i="5" s="1"/>
  <c r="Y214" i="5" a="1"/>
  <c r="Y214" i="5" s="1"/>
  <c r="Y224" i="5" a="1"/>
  <c r="Y224" i="5" s="1"/>
  <c r="Y231" i="5" a="1"/>
  <c r="Y231" i="5" s="1"/>
  <c r="Y229" i="5" a="1"/>
  <c r="Y229" i="5" s="1"/>
  <c r="Y221" i="5" a="1"/>
  <c r="Y221" i="5" s="1"/>
  <c r="Y213" i="5" a="1"/>
  <c r="Y213" i="5" s="1"/>
  <c r="Y223" i="5" a="1"/>
  <c r="Y223" i="5" s="1"/>
  <c r="Y212" i="5" a="1"/>
  <c r="Y212" i="5" s="1"/>
  <c r="Y230" i="5" a="1"/>
  <c r="Y230" i="5" s="1"/>
  <c r="Y222" i="5" a="1"/>
  <c r="Y222" i="5" s="1"/>
  <c r="Y206" i="5" a="1"/>
  <c r="Y206" i="5" s="1"/>
  <c r="Y193" i="5" a="1"/>
  <c r="Y193" i="5" s="1"/>
  <c r="Y180" i="5" a="1"/>
  <c r="Y180" i="5" s="1"/>
  <c r="Y176" i="5" a="1"/>
  <c r="Y176" i="5" s="1"/>
  <c r="Y205" i="5" a="1"/>
  <c r="Y205" i="5" s="1"/>
  <c r="Y200" i="5" a="1"/>
  <c r="Y200" i="5" s="1"/>
  <c r="Y194" i="5" a="1"/>
  <c r="Y194" i="5" s="1"/>
  <c r="Y184" i="5" a="1"/>
  <c r="Y184" i="5" s="1"/>
  <c r="Y172" i="5" a="1"/>
  <c r="Y172" i="5" s="1"/>
  <c r="Y204" i="5" a="1"/>
  <c r="Y204" i="5" s="1"/>
  <c r="Y189" i="5" a="1"/>
  <c r="Y189" i="5" s="1"/>
  <c r="Y185" i="5" a="1"/>
  <c r="Y185" i="5" s="1"/>
  <c r="Y181" i="5" a="1"/>
  <c r="Y181" i="5" s="1"/>
  <c r="Y177" i="5" a="1"/>
  <c r="Y177" i="5" s="1"/>
  <c r="Y171" i="5" a="1"/>
  <c r="Y171" i="5" s="1"/>
  <c r="Y199" i="5" a="1"/>
  <c r="Y199" i="5" s="1"/>
  <c r="Y195" i="5" a="1"/>
  <c r="Y195" i="5" s="1"/>
  <c r="Y182" i="5" a="1"/>
  <c r="Y182" i="5" s="1"/>
  <c r="Y175" i="5" a="1"/>
  <c r="Y175" i="5" s="1"/>
  <c r="Y169" i="5" a="1"/>
  <c r="Y169" i="5" s="1"/>
  <c r="Y207" i="5" a="1"/>
  <c r="Y207" i="5" s="1"/>
  <c r="Y203" i="5" a="1"/>
  <c r="Y203" i="5" s="1"/>
  <c r="Y198" i="5" a="1"/>
  <c r="Y198" i="5" s="1"/>
  <c r="Y190" i="5" a="1"/>
  <c r="Y190" i="5" s="1"/>
  <c r="Y173" i="5" a="1"/>
  <c r="Y173" i="5" s="1"/>
  <c r="Y202" i="5" a="1"/>
  <c r="Y202" i="5" s="1"/>
  <c r="Y196" i="5" a="1"/>
  <c r="Y196" i="5" s="1"/>
  <c r="Y191" i="5" a="1"/>
  <c r="Y191" i="5" s="1"/>
  <c r="Y186" i="5" a="1"/>
  <c r="Y186" i="5" s="1"/>
  <c r="Y178" i="5" a="1"/>
  <c r="Y178" i="5" s="1"/>
  <c r="Y174" i="5" a="1"/>
  <c r="Y174" i="5" s="1"/>
  <c r="Y209" i="5" a="1"/>
  <c r="Y209" i="5" s="1"/>
  <c r="Y208" i="5" a="1"/>
  <c r="Y208" i="5" s="1"/>
  <c r="Y192" i="5" a="1"/>
  <c r="Y192" i="5" s="1"/>
  <c r="Y179" i="5" a="1"/>
  <c r="Y179" i="5" s="1"/>
  <c r="Y170" i="5" a="1"/>
  <c r="Y170" i="5" s="1"/>
  <c r="Y168" i="5" a="1"/>
  <c r="Y168" i="5" s="1"/>
  <c r="Y211" i="5" a="1"/>
  <c r="Y211" i="5" s="1"/>
  <c r="Y210" i="5" a="1"/>
  <c r="Y210" i="5" s="1"/>
  <c r="Y201" i="5" a="1"/>
  <c r="Y201" i="5" s="1"/>
  <c r="Y197" i="5" a="1"/>
  <c r="Y197" i="5" s="1"/>
  <c r="Y188" i="5" a="1"/>
  <c r="Y188" i="5" s="1"/>
  <c r="Y187" i="5" a="1"/>
  <c r="Y187" i="5" s="1"/>
  <c r="Y183" i="5" a="1"/>
  <c r="Y183" i="5" s="1"/>
  <c r="Y156" i="5" a="1"/>
  <c r="Y156" i="5" s="1"/>
  <c r="Y150" i="5" a="1"/>
  <c r="Y150" i="5" s="1"/>
  <c r="Y149" i="5" a="1"/>
  <c r="Y149" i="5" s="1"/>
  <c r="Y148" i="5" a="1"/>
  <c r="Y148" i="5" s="1"/>
  <c r="Y147" i="5" a="1"/>
  <c r="Y147" i="5" s="1"/>
  <c r="Y141" i="5" a="1"/>
  <c r="Y141" i="5" s="1"/>
  <c r="Y132" i="5" a="1"/>
  <c r="Y132" i="5" s="1"/>
  <c r="Y167" i="5" a="1"/>
  <c r="Y167" i="5" s="1"/>
  <c r="Y165" i="5" a="1"/>
  <c r="Y165" i="5" s="1"/>
  <c r="Y164" i="5" a="1"/>
  <c r="Y164" i="5" s="1"/>
  <c r="Y163" i="5" a="1"/>
  <c r="Y163" i="5" s="1"/>
  <c r="Y162" i="5" a="1"/>
  <c r="Y162" i="5" s="1"/>
  <c r="Y157" i="5" a="1"/>
  <c r="Y157" i="5" s="1"/>
  <c r="Y138" i="5" a="1"/>
  <c r="Y138" i="5" s="1"/>
  <c r="Y127" i="5" a="1"/>
  <c r="Y127" i="5" s="1"/>
  <c r="Y166" i="5" a="1"/>
  <c r="Y166" i="5" s="1"/>
  <c r="Y161" i="5" a="1"/>
  <c r="Y161" i="5" s="1"/>
  <c r="Y160" i="5" a="1"/>
  <c r="Y160" i="5" s="1"/>
  <c r="Y140" i="5" a="1"/>
  <c r="Y140" i="5" s="1"/>
  <c r="Y137" i="5" a="1"/>
  <c r="Y137" i="5" s="1"/>
  <c r="Y135" i="5" a="1"/>
  <c r="Y135" i="5" s="1"/>
  <c r="Y134" i="5" a="1"/>
  <c r="Y134" i="5" s="1"/>
  <c r="Y133" i="5" a="1"/>
  <c r="Y133" i="5" s="1"/>
  <c r="Y130" i="5" a="1"/>
  <c r="Y130" i="5" s="1"/>
  <c r="Y158" i="5" a="1"/>
  <c r="Y158" i="5" s="1"/>
  <c r="Y153" i="5" a="1"/>
  <c r="Y153" i="5" s="1"/>
  <c r="Y144" i="5" a="1"/>
  <c r="Y144" i="5" s="1"/>
  <c r="Y136" i="5" a="1"/>
  <c r="Y136" i="5" s="1"/>
  <c r="Y154" i="5" a="1"/>
  <c r="Y154" i="5" s="1"/>
  <c r="Y146" i="5" a="1"/>
  <c r="Y146" i="5" s="1"/>
  <c r="Y139" i="5" a="1"/>
  <c r="Y139" i="5" s="1"/>
  <c r="Y128" i="5" a="1"/>
  <c r="Y128" i="5" s="1"/>
  <c r="Y159" i="5" a="1"/>
  <c r="Y159" i="5" s="1"/>
  <c r="Y155" i="5" a="1"/>
  <c r="Y155" i="5" s="1"/>
  <c r="Y131" i="5" a="1"/>
  <c r="Y131" i="5" s="1"/>
  <c r="Y145" i="5" a="1"/>
  <c r="Y145" i="5" s="1"/>
  <c r="Y143" i="5" a="1"/>
  <c r="Y143" i="5" s="1"/>
  <c r="Y126" i="5" a="1"/>
  <c r="Y126" i="5" s="1"/>
  <c r="Y152" i="5" a="1"/>
  <c r="Y152" i="5" s="1"/>
  <c r="Y151" i="5" a="1"/>
  <c r="Y151" i="5" s="1"/>
  <c r="Y142" i="5" a="1"/>
  <c r="Y142" i="5" s="1"/>
  <c r="Y129" i="5" a="1"/>
  <c r="Y129" i="5" s="1"/>
  <c r="Y125" i="5" a="1"/>
  <c r="Y125" i="5" s="1"/>
  <c r="Y114" i="5" a="1"/>
  <c r="Y114" i="5" s="1"/>
  <c r="Y109" i="5" a="1"/>
  <c r="Y109" i="5" s="1"/>
  <c r="Y105" i="5" a="1"/>
  <c r="Y105" i="5" s="1"/>
  <c r="Y98" i="5" a="1"/>
  <c r="Y98" i="5" s="1"/>
  <c r="Y87" i="5" a="1"/>
  <c r="Y87" i="5" s="1"/>
  <c r="Y121" i="5" a="1"/>
  <c r="Y121" i="5" s="1"/>
  <c r="Y119" i="5" a="1"/>
  <c r="Y119" i="5" s="1"/>
  <c r="Y113" i="5" a="1"/>
  <c r="Y113" i="5" s="1"/>
  <c r="Y108" i="5" a="1"/>
  <c r="Y108" i="5" s="1"/>
  <c r="Y103" i="5" a="1"/>
  <c r="Y103" i="5" s="1"/>
  <c r="Y100" i="5" a="1"/>
  <c r="Y100" i="5" s="1"/>
  <c r="Y95" i="5" a="1"/>
  <c r="Y95" i="5" s="1"/>
  <c r="Y84" i="5" a="1"/>
  <c r="Y84" i="5" s="1"/>
  <c r="Y117" i="5" a="1"/>
  <c r="Y117" i="5" s="1"/>
  <c r="Y106" i="5" a="1"/>
  <c r="Y106" i="5" s="1"/>
  <c r="Y104" i="5" a="1"/>
  <c r="Y104" i="5" s="1"/>
  <c r="Y92" i="5" a="1"/>
  <c r="Y92" i="5" s="1"/>
  <c r="Y120" i="5" a="1"/>
  <c r="Y120" i="5" s="1"/>
  <c r="Y112" i="5" a="1"/>
  <c r="Y112" i="5" s="1"/>
  <c r="Y107" i="5" a="1"/>
  <c r="Y107" i="5" s="1"/>
  <c r="Y101" i="5" a="1"/>
  <c r="Y101" i="5" s="1"/>
  <c r="Y89" i="5" a="1"/>
  <c r="Y89" i="5" s="1"/>
  <c r="Y116" i="5" a="1"/>
  <c r="Y116" i="5" s="1"/>
  <c r="Y97" i="5" a="1"/>
  <c r="Y97" i="5" s="1"/>
  <c r="Y86" i="5" a="1"/>
  <c r="Y86" i="5" s="1"/>
  <c r="Y83" i="5" a="1"/>
  <c r="Y83" i="5" s="1"/>
  <c r="Y123" i="5" a="1"/>
  <c r="Y123" i="5" s="1"/>
  <c r="Y118" i="5" a="1"/>
  <c r="Y118" i="5" s="1"/>
  <c r="Y111" i="5" a="1"/>
  <c r="Y111" i="5" s="1"/>
  <c r="Y94" i="5" a="1"/>
  <c r="Y94" i="5" s="1"/>
  <c r="Y85" i="5" a="1"/>
  <c r="Y85" i="5" s="1"/>
  <c r="Y124" i="5" a="1"/>
  <c r="Y124" i="5" s="1"/>
  <c r="Y115" i="5" a="1"/>
  <c r="Y115" i="5" s="1"/>
  <c r="Y110" i="5" a="1"/>
  <c r="Y110" i="5" s="1"/>
  <c r="Y102" i="5" a="1"/>
  <c r="Y102" i="5" s="1"/>
  <c r="Y91" i="5" a="1"/>
  <c r="Y91" i="5" s="1"/>
  <c r="Y88" i="5" a="1"/>
  <c r="Y88" i="5" s="1"/>
  <c r="Y122" i="5" a="1"/>
  <c r="Y122" i="5" s="1"/>
  <c r="Y99" i="5" a="1"/>
  <c r="Y99" i="5" s="1"/>
  <c r="Y96" i="5" a="1"/>
  <c r="Y96" i="5" s="1"/>
  <c r="Y93" i="5" a="1"/>
  <c r="Y93" i="5" s="1"/>
  <c r="Y90" i="5" a="1"/>
  <c r="Y90" i="5" s="1"/>
  <c r="Y70" i="5" a="1"/>
  <c r="Y70" i="5" s="1"/>
  <c r="Y62" i="5" a="1"/>
  <c r="Y62" i="5" s="1"/>
  <c r="Y80" i="5" a="1"/>
  <c r="Y80" i="5" s="1"/>
  <c r="Y73" i="5" a="1"/>
  <c r="Y73" i="5" s="1"/>
  <c r="Y65" i="5" a="1"/>
  <c r="Y65" i="5" s="1"/>
  <c r="Y44" i="5" a="1"/>
  <c r="Y44" i="5" s="1"/>
  <c r="Y79" i="5" a="1"/>
  <c r="Y79" i="5" s="1"/>
  <c r="Y77" i="5" a="1"/>
  <c r="Y77" i="5" s="1"/>
  <c r="Y76" i="5" a="1"/>
  <c r="Y76" i="5" s="1"/>
  <c r="Y68" i="5" a="1"/>
  <c r="Y68" i="5" s="1"/>
  <c r="Y60" i="5" a="1"/>
  <c r="Y60" i="5" s="1"/>
  <c r="Y58" i="5" a="1"/>
  <c r="Y58" i="5" s="1"/>
  <c r="Y55" i="5" a="1"/>
  <c r="Y55" i="5" s="1"/>
  <c r="Y71" i="5" a="1"/>
  <c r="Y71" i="5" s="1"/>
  <c r="Y63" i="5" a="1"/>
  <c r="Y63" i="5" s="1"/>
  <c r="Y42" i="5" a="1"/>
  <c r="Y42" i="5" s="1"/>
  <c r="Y74" i="5" a="1"/>
  <c r="Y74" i="5" s="1"/>
  <c r="Y66" i="5" a="1"/>
  <c r="Y66" i="5" s="1"/>
  <c r="Y54" i="5" a="1"/>
  <c r="Y54" i="5" s="1"/>
  <c r="Y82" i="5" a="1"/>
  <c r="Y82" i="5" s="1"/>
  <c r="Y81" i="5" a="1"/>
  <c r="Y81" i="5" s="1"/>
  <c r="Y69" i="5" a="1"/>
  <c r="Y69" i="5" s="1"/>
  <c r="Y61" i="5" a="1"/>
  <c r="Y61" i="5" s="1"/>
  <c r="Y78" i="5" a="1"/>
  <c r="Y78" i="5" s="1"/>
  <c r="Y72" i="5" a="1"/>
  <c r="Y72" i="5" s="1"/>
  <c r="Y64" i="5" a="1"/>
  <c r="Y64" i="5" s="1"/>
  <c r="Y57" i="5" a="1"/>
  <c r="Y57" i="5" s="1"/>
  <c r="Y75" i="5" a="1"/>
  <c r="Y75" i="5" s="1"/>
  <c r="Y67" i="5" a="1"/>
  <c r="Y67" i="5" s="1"/>
  <c r="Y59" i="5" a="1"/>
  <c r="Y59" i="5" s="1"/>
  <c r="Y56" i="5" a="1"/>
  <c r="Y56" i="5" s="1"/>
  <c r="Y46" i="5" a="1"/>
  <c r="Y46" i="5" s="1"/>
  <c r="Y48" i="5" a="1"/>
  <c r="Y48" i="5" s="1"/>
  <c r="Y36" i="5" a="1"/>
  <c r="Y36" i="5" s="1"/>
  <c r="Y28" i="5" a="1"/>
  <c r="Y28" i="5" s="1"/>
  <c r="Y22" i="5" a="1"/>
  <c r="Y22" i="5" s="1"/>
  <c r="Y19" i="5" a="1"/>
  <c r="Y19" i="5" s="1"/>
  <c r="Y51" i="5" a="1"/>
  <c r="Y51" i="5" s="1"/>
  <c r="Y39" i="5" a="1"/>
  <c r="Y39" i="5" s="1"/>
  <c r="Y31" i="5" a="1"/>
  <c r="Y31" i="5" s="1"/>
  <c r="Y21" i="5" a="1"/>
  <c r="Y21" i="5" s="1"/>
  <c r="Y14" i="5" a="1"/>
  <c r="Y14" i="5" s="1"/>
  <c r="Y6" i="5" a="1"/>
  <c r="Y6" i="5" s="1"/>
  <c r="Y41" i="5" a="1"/>
  <c r="Y41" i="5" s="1"/>
  <c r="Y34" i="5" a="1"/>
  <c r="Y34" i="5" s="1"/>
  <c r="Y26" i="5" a="1"/>
  <c r="Y26" i="5" s="1"/>
  <c r="Y11" i="5" a="1"/>
  <c r="Y11" i="5" s="1"/>
  <c r="Y49" i="5" a="1"/>
  <c r="Y49" i="5" s="1"/>
  <c r="Y43" i="5" a="1"/>
  <c r="Y43" i="5" s="1"/>
  <c r="Y37" i="5" a="1"/>
  <c r="Y37" i="5" s="1"/>
  <c r="Y29" i="5" a="1"/>
  <c r="Y29" i="5" s="1"/>
  <c r="Y20" i="5" a="1"/>
  <c r="Y20" i="5" s="1"/>
  <c r="Y16" i="5" a="1"/>
  <c r="Y16" i="5" s="1"/>
  <c r="Y10" i="5" a="1"/>
  <c r="Y10" i="5" s="1"/>
  <c r="Y9" i="5" a="1"/>
  <c r="Y9" i="5" s="1"/>
  <c r="Y8" i="5" a="1"/>
  <c r="Y8" i="5" s="1"/>
  <c r="Y7" i="5" a="1"/>
  <c r="Y7" i="5" s="1"/>
  <c r="Y52" i="5" a="1"/>
  <c r="Y52" i="5" s="1"/>
  <c r="Y47" i="5" a="1"/>
  <c r="Y47" i="5" s="1"/>
  <c r="Y40" i="5" a="1"/>
  <c r="Y40" i="5" s="1"/>
  <c r="Y32" i="5" a="1"/>
  <c r="Y32" i="5" s="1"/>
  <c r="Y24" i="5" a="1"/>
  <c r="Y24" i="5" s="1"/>
  <c r="Y23" i="5" a="1"/>
  <c r="Y23" i="5" s="1"/>
  <c r="Y13" i="5" a="1"/>
  <c r="Y13" i="5" s="1"/>
  <c r="Y35" i="5" a="1"/>
  <c r="Y35" i="5" s="1"/>
  <c r="Y27" i="5" a="1"/>
  <c r="Y27" i="5" s="1"/>
  <c r="Y17" i="5" a="1"/>
  <c r="Y17" i="5" s="1"/>
  <c r="Y50" i="5" a="1"/>
  <c r="Y50" i="5" s="1"/>
  <c r="Y45" i="5" a="1"/>
  <c r="Y45" i="5" s="1"/>
  <c r="Y38" i="5" a="1"/>
  <c r="Y38" i="5" s="1"/>
  <c r="Y30" i="5" a="1"/>
  <c r="Y30" i="5" s="1"/>
  <c r="Y15" i="5" a="1"/>
  <c r="Y15" i="5" s="1"/>
  <c r="Y53" i="5" a="1"/>
  <c r="Y53" i="5" s="1"/>
  <c r="Y33" i="5" a="1"/>
  <c r="Y33" i="5" s="1"/>
  <c r="Y25" i="5" a="1"/>
  <c r="Y25" i="5" s="1"/>
  <c r="Y18" i="5" a="1"/>
  <c r="Y18" i="5" s="1"/>
  <c r="Y12" i="5" a="1"/>
  <c r="Y12" i="5" s="1"/>
  <c r="AS355" i="5" a="1"/>
  <c r="AS355" i="5" s="1"/>
  <c r="AS351" i="5" a="1"/>
  <c r="AS351" i="5" s="1"/>
  <c r="AS358" i="5" a="1"/>
  <c r="AS358" i="5" s="1"/>
  <c r="AS354" i="5" a="1"/>
  <c r="AS354" i="5" s="1"/>
  <c r="AS356" i="5" a="1"/>
  <c r="AS356" i="5" s="1"/>
  <c r="AS350" i="5" a="1"/>
  <c r="AS350" i="5" s="1"/>
  <c r="AS353" i="5" a="1"/>
  <c r="AS353" i="5" s="1"/>
  <c r="AS352" i="5" a="1"/>
  <c r="AS352" i="5" s="1"/>
  <c r="AS357" i="5" a="1"/>
  <c r="AS357" i="5" s="1"/>
  <c r="AS349" i="5" a="1"/>
  <c r="AS349" i="5" s="1"/>
  <c r="AS345" i="5" a="1"/>
  <c r="AS345" i="5" s="1"/>
  <c r="AS341" i="5" a="1"/>
  <c r="AS341" i="5" s="1"/>
  <c r="AS347" i="5" a="1"/>
  <c r="AS347" i="5" s="1"/>
  <c r="AS343" i="5" a="1"/>
  <c r="AS343" i="5" s="1"/>
  <c r="AS346" i="5" a="1"/>
  <c r="AS346" i="5" s="1"/>
  <c r="AS348" i="5" a="1"/>
  <c r="AS348" i="5" s="1"/>
  <c r="AS344" i="5" a="1"/>
  <c r="AS344" i="5" s="1"/>
  <c r="AS342" i="5" a="1"/>
  <c r="AS342" i="5" s="1"/>
  <c r="AS339" i="5" a="1"/>
  <c r="AS339" i="5" s="1"/>
  <c r="AS334" i="5" a="1"/>
  <c r="AS334" i="5" s="1"/>
  <c r="AS331" i="5" a="1"/>
  <c r="AS331" i="5" s="1"/>
  <c r="AS336" i="5" a="1"/>
  <c r="AS336" i="5" s="1"/>
  <c r="AS332" i="5" a="1"/>
  <c r="AS332" i="5" s="1"/>
  <c r="AS329" i="5" a="1"/>
  <c r="AS329" i="5" s="1"/>
  <c r="AS338" i="5" a="1"/>
  <c r="AS338" i="5" s="1"/>
  <c r="AS340" i="5" a="1"/>
  <c r="AS340" i="5" s="1"/>
  <c r="AS337" i="5" a="1"/>
  <c r="AS337" i="5" s="1"/>
  <c r="AS333" i="5" a="1"/>
  <c r="AS333" i="5" s="1"/>
  <c r="AS335" i="5" a="1"/>
  <c r="AS335" i="5" s="1"/>
  <c r="AS326" i="5" a="1"/>
  <c r="AS326" i="5" s="1"/>
  <c r="AS324" i="5" a="1"/>
  <c r="AS324" i="5" s="1"/>
  <c r="AS315" i="5" a="1"/>
  <c r="AS315" i="5" s="1"/>
  <c r="AS322" i="5" a="1"/>
  <c r="AS322" i="5" s="1"/>
  <c r="AS320" i="5" a="1"/>
  <c r="AS320" i="5" s="1"/>
  <c r="AS318" i="5" a="1"/>
  <c r="AS318" i="5" s="1"/>
  <c r="AS312" i="5" a="1"/>
  <c r="AS312" i="5" s="1"/>
  <c r="AS330" i="5" a="1"/>
  <c r="AS330" i="5" s="1"/>
  <c r="AS327" i="5" a="1"/>
  <c r="AS327" i="5" s="1"/>
  <c r="AS316" i="5" a="1"/>
  <c r="AS316" i="5" s="1"/>
  <c r="AS314" i="5" a="1"/>
  <c r="AS314" i="5" s="1"/>
  <c r="AS313" i="5" a="1"/>
  <c r="AS313" i="5" s="1"/>
  <c r="AS328" i="5" a="1"/>
  <c r="AS328" i="5" s="1"/>
  <c r="AS325" i="5" a="1"/>
  <c r="AS325" i="5" s="1"/>
  <c r="AS323" i="5" a="1"/>
  <c r="AS323" i="5" s="1"/>
  <c r="AS321" i="5" a="1"/>
  <c r="AS321" i="5" s="1"/>
  <c r="AS319" i="5" a="1"/>
  <c r="AS319" i="5" s="1"/>
  <c r="AS317" i="5" a="1"/>
  <c r="AS317" i="5" s="1"/>
  <c r="AS311" i="5" a="1"/>
  <c r="AS311" i="5" s="1"/>
  <c r="AS308" i="5" a="1"/>
  <c r="AS308" i="5" s="1"/>
  <c r="AS306" i="5" a="1"/>
  <c r="AS306" i="5" s="1"/>
  <c r="AS300" i="5" a="1"/>
  <c r="AS300" i="5" s="1"/>
  <c r="AS295" i="5" a="1"/>
  <c r="AS295" i="5" s="1"/>
  <c r="AS294" i="5" a="1"/>
  <c r="AS294" i="5" s="1"/>
  <c r="AS292" i="5" a="1"/>
  <c r="AS292" i="5" s="1"/>
  <c r="AS305" i="5" a="1"/>
  <c r="AS305" i="5" s="1"/>
  <c r="AS302" i="5" a="1"/>
  <c r="AS302" i="5" s="1"/>
  <c r="AS293" i="5" a="1"/>
  <c r="AS293" i="5" s="1"/>
  <c r="AS309" i="5" a="1"/>
  <c r="AS309" i="5" s="1"/>
  <c r="AS307" i="5" a="1"/>
  <c r="AS307" i="5" s="1"/>
  <c r="AS310" i="5" a="1"/>
  <c r="AS310" i="5" s="1"/>
  <c r="AS304" i="5" a="1"/>
  <c r="AS304" i="5" s="1"/>
  <c r="AS301" i="5" a="1"/>
  <c r="AS301" i="5" s="1"/>
  <c r="AS299" i="5" a="1"/>
  <c r="AS299" i="5" s="1"/>
  <c r="AS296" i="5" a="1"/>
  <c r="AS296" i="5" s="1"/>
  <c r="AS303" i="5" a="1"/>
  <c r="AS303" i="5" s="1"/>
  <c r="AS298" i="5" a="1"/>
  <c r="AS298" i="5" s="1"/>
  <c r="AS297" i="5" a="1"/>
  <c r="AS297" i="5" s="1"/>
  <c r="AS281" i="5" a="1"/>
  <c r="AS281" i="5" s="1"/>
  <c r="AS275" i="5" a="1"/>
  <c r="AS275" i="5" s="1"/>
  <c r="AS278" i="5" a="1"/>
  <c r="AS278" i="5" s="1"/>
  <c r="AS272" i="5" a="1"/>
  <c r="AS272" i="5" s="1"/>
  <c r="AS290" i="5" a="1"/>
  <c r="AS290" i="5" s="1"/>
  <c r="AS287" i="5" a="1"/>
  <c r="AS287" i="5" s="1"/>
  <c r="AS280" i="5" a="1"/>
  <c r="AS280" i="5" s="1"/>
  <c r="AS277" i="5" a="1"/>
  <c r="AS277" i="5" s="1"/>
  <c r="AS274" i="5" a="1"/>
  <c r="AS274" i="5" s="1"/>
  <c r="AS291" i="5" a="1"/>
  <c r="AS291" i="5" s="1"/>
  <c r="AS289" i="5" a="1"/>
  <c r="AS289" i="5" s="1"/>
  <c r="AS288" i="5" a="1"/>
  <c r="AS288" i="5" s="1"/>
  <c r="AS286" i="5" a="1"/>
  <c r="AS286" i="5" s="1"/>
  <c r="AS285" i="5" a="1"/>
  <c r="AS285" i="5" s="1"/>
  <c r="AS283" i="5" a="1"/>
  <c r="AS283" i="5" s="1"/>
  <c r="AS279" i="5" a="1"/>
  <c r="AS279" i="5" s="1"/>
  <c r="AS273" i="5" a="1"/>
  <c r="AS273" i="5" s="1"/>
  <c r="AS276" i="5" a="1"/>
  <c r="AS276" i="5" s="1"/>
  <c r="AS284" i="5" a="1"/>
  <c r="AS284" i="5" s="1"/>
  <c r="AS282" i="5" a="1"/>
  <c r="AS282" i="5" s="1"/>
  <c r="AS259" i="5" a="1"/>
  <c r="AS259" i="5" s="1"/>
  <c r="AS256" i="5" a="1"/>
  <c r="AS256" i="5" s="1"/>
  <c r="AS269" i="5" a="1"/>
  <c r="AS269" i="5" s="1"/>
  <c r="AS262" i="5" a="1"/>
  <c r="AS262" i="5" s="1"/>
  <c r="AS261" i="5" a="1"/>
  <c r="AS261" i="5" s="1"/>
  <c r="AS265" i="5" a="1"/>
  <c r="AS265" i="5" s="1"/>
  <c r="AS271" i="5" a="1"/>
  <c r="AS271" i="5" s="1"/>
  <c r="AS258" i="5" a="1"/>
  <c r="AS258" i="5" s="1"/>
  <c r="AS255" i="5" a="1"/>
  <c r="AS255" i="5" s="1"/>
  <c r="AS268" i="5" a="1"/>
  <c r="AS268" i="5" s="1"/>
  <c r="AS264" i="5" a="1"/>
  <c r="AS264" i="5" s="1"/>
  <c r="AS260" i="5" a="1"/>
  <c r="AS260" i="5" s="1"/>
  <c r="AS270" i="5" a="1"/>
  <c r="AS270" i="5" s="1"/>
  <c r="AS267" i="5" a="1"/>
  <c r="AS267" i="5" s="1"/>
  <c r="AS266" i="5" a="1"/>
  <c r="AS266" i="5" s="1"/>
  <c r="AS263" i="5" a="1"/>
  <c r="AS263" i="5" s="1"/>
  <c r="AS257" i="5" a="1"/>
  <c r="AS257" i="5" s="1"/>
  <c r="AS254" i="5" a="1"/>
  <c r="AS254" i="5" s="1"/>
  <c r="AS248" i="5" a="1"/>
  <c r="AS248" i="5" s="1"/>
  <c r="AS245" i="5" a="1"/>
  <c r="AS245" i="5" s="1"/>
  <c r="AS234" i="5" a="1"/>
  <c r="AS234" i="5" s="1"/>
  <c r="AS246" i="5" a="1"/>
  <c r="AS246" i="5" s="1"/>
  <c r="AS240" i="5" a="1"/>
  <c r="AS240" i="5" s="1"/>
  <c r="AS239" i="5" a="1"/>
  <c r="AS239" i="5" s="1"/>
  <c r="AS252" i="5" a="1"/>
  <c r="AS252" i="5" s="1"/>
  <c r="AS233" i="5" a="1"/>
  <c r="AS233" i="5" s="1"/>
  <c r="AS249" i="5" a="1"/>
  <c r="AS249" i="5" s="1"/>
  <c r="AS238" i="5" a="1"/>
  <c r="AS238" i="5" s="1"/>
  <c r="AS251" i="5" a="1"/>
  <c r="AS251" i="5" s="1"/>
  <c r="AS243" i="5" a="1"/>
  <c r="AS243" i="5" s="1"/>
  <c r="AS237" i="5" a="1"/>
  <c r="AS237" i="5" s="1"/>
  <c r="AS242" i="5" a="1"/>
  <c r="AS242" i="5" s="1"/>
  <c r="AS253" i="5" a="1"/>
  <c r="AS253" i="5" s="1"/>
  <c r="AS250" i="5" a="1"/>
  <c r="AS250" i="5" s="1"/>
  <c r="AS244" i="5" a="1"/>
  <c r="AS244" i="5" s="1"/>
  <c r="AS241" i="5" a="1"/>
  <c r="AS241" i="5" s="1"/>
  <c r="AS236" i="5" a="1"/>
  <c r="AS236" i="5" s="1"/>
  <c r="AS247" i="5" a="1"/>
  <c r="AS247" i="5" s="1"/>
  <c r="AS235" i="5" a="1"/>
  <c r="AS235" i="5" s="1"/>
  <c r="AS226" i="5" a="1"/>
  <c r="AS226" i="5" s="1"/>
  <c r="AS212" i="5" a="1"/>
  <c r="AS212" i="5" s="1"/>
  <c r="AS232" i="5" a="1"/>
  <c r="AS232" i="5" s="1"/>
  <c r="AS225" i="5" a="1"/>
  <c r="AS225" i="5" s="1"/>
  <c r="AS216" i="5" a="1"/>
  <c r="AS216" i="5" s="1"/>
  <c r="AS211" i="5" a="1"/>
  <c r="AS211" i="5" s="1"/>
  <c r="AS218" i="5" a="1"/>
  <c r="AS218" i="5" s="1"/>
  <c r="AS217" i="5" a="1"/>
  <c r="AS217" i="5" s="1"/>
  <c r="AS231" i="5" a="1"/>
  <c r="AS231" i="5" s="1"/>
  <c r="AS230" i="5" a="1"/>
  <c r="AS230" i="5" s="1"/>
  <c r="AS228" i="5" a="1"/>
  <c r="AS228" i="5" s="1"/>
  <c r="AS224" i="5" a="1"/>
  <c r="AS224" i="5" s="1"/>
  <c r="AS215" i="5" a="1"/>
  <c r="AS215" i="5" s="1"/>
  <c r="AS227" i="5" a="1"/>
  <c r="AS227" i="5" s="1"/>
  <c r="AS223" i="5" a="1"/>
  <c r="AS223" i="5" s="1"/>
  <c r="AS219" i="5" a="1"/>
  <c r="AS219" i="5" s="1"/>
  <c r="AS214" i="5" a="1"/>
  <c r="AS214" i="5" s="1"/>
  <c r="AS222" i="5" a="1"/>
  <c r="AS222" i="5" s="1"/>
  <c r="AS220" i="5" a="1"/>
  <c r="AS220" i="5" s="1"/>
  <c r="AS213" i="5" a="1"/>
  <c r="AS213" i="5" s="1"/>
  <c r="AS229" i="5" a="1"/>
  <c r="AS229" i="5" s="1"/>
  <c r="AS221" i="5" a="1"/>
  <c r="AS221" i="5" s="1"/>
  <c r="AS209" i="5" a="1"/>
  <c r="AS209" i="5" s="1"/>
  <c r="AS208" i="5" a="1"/>
  <c r="AS208" i="5" s="1"/>
  <c r="AS206" i="5" a="1"/>
  <c r="AS206" i="5" s="1"/>
  <c r="AS202" i="5" a="1"/>
  <c r="AS202" i="5" s="1"/>
  <c r="AS194" i="5" a="1"/>
  <c r="AS194" i="5" s="1"/>
  <c r="AS184" i="5" a="1"/>
  <c r="AS184" i="5" s="1"/>
  <c r="AS181" i="5" a="1"/>
  <c r="AS181" i="5" s="1"/>
  <c r="AS201" i="5" a="1"/>
  <c r="AS201" i="5" s="1"/>
  <c r="AS189" i="5" a="1"/>
  <c r="AS189" i="5" s="1"/>
  <c r="AS205" i="5" a="1"/>
  <c r="AS205" i="5" s="1"/>
  <c r="AS200" i="5" a="1"/>
  <c r="AS200" i="5" s="1"/>
  <c r="AS190" i="5" a="1"/>
  <c r="AS190" i="5" s="1"/>
  <c r="AS185" i="5" a="1"/>
  <c r="AS185" i="5" s="1"/>
  <c r="AS177" i="5" a="1"/>
  <c r="AS177" i="5" s="1"/>
  <c r="AS174" i="5" a="1"/>
  <c r="AS174" i="5" s="1"/>
  <c r="AS168" i="5" a="1"/>
  <c r="AS168" i="5" s="1"/>
  <c r="AS204" i="5" a="1"/>
  <c r="AS204" i="5" s="1"/>
  <c r="AS195" i="5" a="1"/>
  <c r="AS195" i="5" s="1"/>
  <c r="AS182" i="5" a="1"/>
  <c r="AS182" i="5" s="1"/>
  <c r="AS178" i="5" a="1"/>
  <c r="AS178" i="5" s="1"/>
  <c r="AS207" i="5" a="1"/>
  <c r="AS207" i="5" s="1"/>
  <c r="AS199" i="5" a="1"/>
  <c r="AS199" i="5" s="1"/>
  <c r="AS196" i="5" a="1"/>
  <c r="AS196" i="5" s="1"/>
  <c r="AS191" i="5" a="1"/>
  <c r="AS191" i="5" s="1"/>
  <c r="AS186" i="5" a="1"/>
  <c r="AS186" i="5" s="1"/>
  <c r="AS176" i="5" a="1"/>
  <c r="AS176" i="5" s="1"/>
  <c r="AS172" i="5" a="1"/>
  <c r="AS172" i="5" s="1"/>
  <c r="AS198" i="5" a="1"/>
  <c r="AS198" i="5" s="1"/>
  <c r="AS197" i="5" a="1"/>
  <c r="AS197" i="5" s="1"/>
  <c r="AS192" i="5" a="1"/>
  <c r="AS192" i="5" s="1"/>
  <c r="AS187" i="5" a="1"/>
  <c r="AS187" i="5" s="1"/>
  <c r="AS179" i="5" a="1"/>
  <c r="AS179" i="5" s="1"/>
  <c r="AS171" i="5" a="1"/>
  <c r="AS171" i="5" s="1"/>
  <c r="AS203" i="5" a="1"/>
  <c r="AS203" i="5" s="1"/>
  <c r="AS183" i="5" a="1"/>
  <c r="AS183" i="5" s="1"/>
  <c r="AS210" i="5" a="1"/>
  <c r="AS210" i="5" s="1"/>
  <c r="AS193" i="5" a="1"/>
  <c r="AS193" i="5" s="1"/>
  <c r="AS188" i="5" a="1"/>
  <c r="AS188" i="5" s="1"/>
  <c r="AS180" i="5" a="1"/>
  <c r="AS180" i="5" s="1"/>
  <c r="AS175" i="5" a="1"/>
  <c r="AS175" i="5" s="1"/>
  <c r="AS173" i="5" a="1"/>
  <c r="AS173" i="5" s="1"/>
  <c r="AS170" i="5" a="1"/>
  <c r="AS170" i="5" s="1"/>
  <c r="AS157" i="5" a="1"/>
  <c r="AS157" i="5" s="1"/>
  <c r="AS150" i="5" a="1"/>
  <c r="AS150" i="5" s="1"/>
  <c r="AS148" i="5" a="1"/>
  <c r="AS148" i="5" s="1"/>
  <c r="AS147" i="5" a="1"/>
  <c r="AS147" i="5" s="1"/>
  <c r="AS128" i="5" a="1"/>
  <c r="AS128" i="5" s="1"/>
  <c r="AS167" i="5" a="1"/>
  <c r="AS167" i="5" s="1"/>
  <c r="AS164" i="5" a="1"/>
  <c r="AS164" i="5" s="1"/>
  <c r="AS163" i="5" a="1"/>
  <c r="AS163" i="5" s="1"/>
  <c r="AS153" i="5" a="1"/>
  <c r="AS153" i="5" s="1"/>
  <c r="AS149" i="5" a="1"/>
  <c r="AS149" i="5" s="1"/>
  <c r="AS146" i="5" a="1"/>
  <c r="AS146" i="5" s="1"/>
  <c r="AS145" i="5" a="1"/>
  <c r="AS145" i="5" s="1"/>
  <c r="AS142" i="5" a="1"/>
  <c r="AS142" i="5" s="1"/>
  <c r="AS137" i="5" a="1"/>
  <c r="AS137" i="5" s="1"/>
  <c r="AS131" i="5" a="1"/>
  <c r="AS131" i="5" s="1"/>
  <c r="AS169" i="5" a="1"/>
  <c r="AS169" i="5" s="1"/>
  <c r="AS166" i="5" a="1"/>
  <c r="AS166" i="5" s="1"/>
  <c r="AS165" i="5" a="1"/>
  <c r="AS165" i="5" s="1"/>
  <c r="AS162" i="5" a="1"/>
  <c r="AS162" i="5" s="1"/>
  <c r="AS161" i="5" a="1"/>
  <c r="AS161" i="5" s="1"/>
  <c r="AS160" i="5" a="1"/>
  <c r="AS160" i="5" s="1"/>
  <c r="AS158" i="5" a="1"/>
  <c r="AS158" i="5" s="1"/>
  <c r="AS141" i="5" a="1"/>
  <c r="AS141" i="5" s="1"/>
  <c r="AS135" i="5" a="1"/>
  <c r="AS135" i="5" s="1"/>
  <c r="AS133" i="5" a="1"/>
  <c r="AS133" i="5" s="1"/>
  <c r="AS126" i="5" a="1"/>
  <c r="AS126" i="5" s="1"/>
  <c r="AS154" i="5" a="1"/>
  <c r="AS154" i="5" s="1"/>
  <c r="AS140" i="5" a="1"/>
  <c r="AS140" i="5" s="1"/>
  <c r="AS136" i="5" a="1"/>
  <c r="AS136" i="5" s="1"/>
  <c r="AS134" i="5" a="1"/>
  <c r="AS134" i="5" s="1"/>
  <c r="AS129" i="5" a="1"/>
  <c r="AS129" i="5" s="1"/>
  <c r="AS159" i="5" a="1"/>
  <c r="AS159" i="5" s="1"/>
  <c r="AS132" i="5" a="1"/>
  <c r="AS132" i="5" s="1"/>
  <c r="AS155" i="5" a="1"/>
  <c r="AS155" i="5" s="1"/>
  <c r="AS144" i="5" a="1"/>
  <c r="AS144" i="5" s="1"/>
  <c r="AS127" i="5" a="1"/>
  <c r="AS127" i="5" s="1"/>
  <c r="AS143" i="5" a="1"/>
  <c r="AS143" i="5" s="1"/>
  <c r="AS139" i="5" a="1"/>
  <c r="AS139" i="5" s="1"/>
  <c r="AS130" i="5" a="1"/>
  <c r="AS130" i="5" s="1"/>
  <c r="AS156" i="5" a="1"/>
  <c r="AS156" i="5" s="1"/>
  <c r="AS152" i="5" a="1"/>
  <c r="AS152" i="5" s="1"/>
  <c r="AS151" i="5" a="1"/>
  <c r="AS151" i="5" s="1"/>
  <c r="AS138" i="5" a="1"/>
  <c r="AS138" i="5" s="1"/>
  <c r="AS125" i="5" a="1"/>
  <c r="AS125" i="5" s="1"/>
  <c r="AS123" i="5" a="1"/>
  <c r="AS123" i="5" s="1"/>
  <c r="AS115" i="5" a="1"/>
  <c r="AS115" i="5" s="1"/>
  <c r="AS110" i="5" a="1"/>
  <c r="AS110" i="5" s="1"/>
  <c r="AS100" i="5" a="1"/>
  <c r="AS100" i="5" s="1"/>
  <c r="AS97" i="5" a="1"/>
  <c r="AS97" i="5" s="1"/>
  <c r="AS94" i="5" a="1"/>
  <c r="AS94" i="5" s="1"/>
  <c r="AS83" i="5" a="1"/>
  <c r="AS83" i="5" s="1"/>
  <c r="AS122" i="5" a="1"/>
  <c r="AS122" i="5" s="1"/>
  <c r="AS119" i="5" a="1"/>
  <c r="AS119" i="5" s="1"/>
  <c r="AS114" i="5" a="1"/>
  <c r="AS114" i="5" s="1"/>
  <c r="AS109" i="5" a="1"/>
  <c r="AS109" i="5" s="1"/>
  <c r="AS105" i="5" a="1"/>
  <c r="AS105" i="5" s="1"/>
  <c r="AS91" i="5" a="1"/>
  <c r="AS91" i="5" s="1"/>
  <c r="AS121" i="5" a="1"/>
  <c r="AS121" i="5" s="1"/>
  <c r="AS117" i="5" a="1"/>
  <c r="AS117" i="5" s="1"/>
  <c r="AS102" i="5" a="1"/>
  <c r="AS102" i="5" s="1"/>
  <c r="AS88" i="5" a="1"/>
  <c r="AS88" i="5" s="1"/>
  <c r="AS85" i="5" a="1"/>
  <c r="AS85" i="5" s="1"/>
  <c r="AS120" i="5" a="1"/>
  <c r="AS120" i="5" s="1"/>
  <c r="AS113" i="5" a="1"/>
  <c r="AS113" i="5" s="1"/>
  <c r="AS108" i="5" a="1"/>
  <c r="AS108" i="5" s="1"/>
  <c r="AS104" i="5" a="1"/>
  <c r="AS104" i="5" s="1"/>
  <c r="AS96" i="5" a="1"/>
  <c r="AS96" i="5" s="1"/>
  <c r="AS82" i="5" a="1"/>
  <c r="AS82" i="5" s="1"/>
  <c r="AS112" i="5" a="1"/>
  <c r="AS112" i="5" s="1"/>
  <c r="AS106" i="5" a="1"/>
  <c r="AS106" i="5" s="1"/>
  <c r="AS93" i="5" a="1"/>
  <c r="AS93" i="5" s="1"/>
  <c r="AS107" i="5" a="1"/>
  <c r="AS107" i="5" s="1"/>
  <c r="AS103" i="5" a="1"/>
  <c r="AS103" i="5" s="1"/>
  <c r="AS90" i="5" a="1"/>
  <c r="AS90" i="5" s="1"/>
  <c r="AS84" i="5" a="1"/>
  <c r="AS84" i="5" s="1"/>
  <c r="AS118" i="5" a="1"/>
  <c r="AS118" i="5" s="1"/>
  <c r="AS116" i="5" a="1"/>
  <c r="AS116" i="5" s="1"/>
  <c r="AS111" i="5" a="1"/>
  <c r="AS111" i="5" s="1"/>
  <c r="AS99" i="5" a="1"/>
  <c r="AS99" i="5" s="1"/>
  <c r="AS98" i="5" a="1"/>
  <c r="AS98" i="5" s="1"/>
  <c r="AS87" i="5" a="1"/>
  <c r="AS87" i="5" s="1"/>
  <c r="AS124" i="5" a="1"/>
  <c r="AS124" i="5" s="1"/>
  <c r="AS101" i="5" a="1"/>
  <c r="AS101" i="5" s="1"/>
  <c r="AS95" i="5" a="1"/>
  <c r="AS95" i="5" s="1"/>
  <c r="AS92" i="5" a="1"/>
  <c r="AS92" i="5" s="1"/>
  <c r="AS89" i="5" a="1"/>
  <c r="AS89" i="5" s="1"/>
  <c r="AS86" i="5" a="1"/>
  <c r="AS86" i="5" s="1"/>
  <c r="AS79" i="5" a="1"/>
  <c r="AS79" i="5" s="1"/>
  <c r="AS74" i="5" a="1"/>
  <c r="AS74" i="5" s="1"/>
  <c r="AS66" i="5" a="1"/>
  <c r="AS66" i="5" s="1"/>
  <c r="AS69" i="5" a="1"/>
  <c r="AS69" i="5" s="1"/>
  <c r="AS61" i="5" a="1"/>
  <c r="AS61" i="5" s="1"/>
  <c r="AS57" i="5" a="1"/>
  <c r="AS57" i="5" s="1"/>
  <c r="AS78" i="5" a="1"/>
  <c r="AS78" i="5" s="1"/>
  <c r="AS72" i="5" a="1"/>
  <c r="AS72" i="5" s="1"/>
  <c r="AS64" i="5" a="1"/>
  <c r="AS64" i="5" s="1"/>
  <c r="AS55" i="5" a="1"/>
  <c r="AS55" i="5" s="1"/>
  <c r="AS75" i="5" a="1"/>
  <c r="AS75" i="5" s="1"/>
  <c r="AS67" i="5" a="1"/>
  <c r="AS67" i="5" s="1"/>
  <c r="AS59" i="5" a="1"/>
  <c r="AS59" i="5" s="1"/>
  <c r="AS70" i="5" a="1"/>
  <c r="AS70" i="5" s="1"/>
  <c r="AS62" i="5" a="1"/>
  <c r="AS62" i="5" s="1"/>
  <c r="AS54" i="5" a="1"/>
  <c r="AS54" i="5" s="1"/>
  <c r="AS81" i="5" a="1"/>
  <c r="AS81" i="5" s="1"/>
  <c r="AS80" i="5" a="1"/>
  <c r="AS80" i="5" s="1"/>
  <c r="AS73" i="5" a="1"/>
  <c r="AS73" i="5" s="1"/>
  <c r="AS65" i="5" a="1"/>
  <c r="AS65" i="5" s="1"/>
  <c r="AS56" i="5" a="1"/>
  <c r="AS56" i="5" s="1"/>
  <c r="AS44" i="5" a="1"/>
  <c r="AS44" i="5" s="1"/>
  <c r="AS77" i="5" a="1"/>
  <c r="AS77" i="5" s="1"/>
  <c r="AS76" i="5" a="1"/>
  <c r="AS76" i="5" s="1"/>
  <c r="AS68" i="5" a="1"/>
  <c r="AS68" i="5" s="1"/>
  <c r="AS60" i="5" a="1"/>
  <c r="AS60" i="5" s="1"/>
  <c r="AS53" i="5" a="1"/>
  <c r="AS53" i="5" s="1"/>
  <c r="AS71" i="5" a="1"/>
  <c r="AS71" i="5" s="1"/>
  <c r="AS63" i="5" a="1"/>
  <c r="AS63" i="5" s="1"/>
  <c r="AS58" i="5" a="1"/>
  <c r="AS58" i="5" s="1"/>
  <c r="AS42" i="5" a="1"/>
  <c r="AS42" i="5" s="1"/>
  <c r="AS52" i="5" a="1"/>
  <c r="AS52" i="5" s="1"/>
  <c r="AS40" i="5" a="1"/>
  <c r="AS40" i="5" s="1"/>
  <c r="AS32" i="5" a="1"/>
  <c r="AS32" i="5" s="1"/>
  <c r="AS24" i="5" a="1"/>
  <c r="AS24" i="5" s="1"/>
  <c r="AS19" i="5" a="1"/>
  <c r="AS19" i="5" s="1"/>
  <c r="AS16" i="5" a="1"/>
  <c r="AS16" i="5" s="1"/>
  <c r="AS6" i="5" a="1"/>
  <c r="AS6" i="5" s="1"/>
  <c r="AS47" i="5" a="1"/>
  <c r="AS47" i="5" s="1"/>
  <c r="AS43" i="5" a="1"/>
  <c r="AS43" i="5" s="1"/>
  <c r="AS35" i="5" a="1"/>
  <c r="AS35" i="5" s="1"/>
  <c r="AS27" i="5" a="1"/>
  <c r="AS27" i="5" s="1"/>
  <c r="AS20" i="5" a="1"/>
  <c r="AS20" i="5" s="1"/>
  <c r="AS13" i="5" a="1"/>
  <c r="AS13" i="5" s="1"/>
  <c r="AS10" i="5" a="1"/>
  <c r="AS10" i="5" s="1"/>
  <c r="AS50" i="5" a="1"/>
  <c r="AS50" i="5" s="1"/>
  <c r="AS41" i="5" a="1"/>
  <c r="AS41" i="5" s="1"/>
  <c r="AS38" i="5" a="1"/>
  <c r="AS38" i="5" s="1"/>
  <c r="AS30" i="5" a="1"/>
  <c r="AS30" i="5" s="1"/>
  <c r="AS23" i="5" a="1"/>
  <c r="AS23" i="5" s="1"/>
  <c r="AS15" i="5" a="1"/>
  <c r="AS15" i="5" s="1"/>
  <c r="AS46" i="5" a="1"/>
  <c r="AS46" i="5" s="1"/>
  <c r="AS33" i="5" a="1"/>
  <c r="AS33" i="5" s="1"/>
  <c r="AS25" i="5" a="1"/>
  <c r="AS25" i="5" s="1"/>
  <c r="AS22" i="5" a="1"/>
  <c r="AS22" i="5" s="1"/>
  <c r="AS12" i="5" a="1"/>
  <c r="AS12" i="5" s="1"/>
  <c r="AS9" i="5" a="1"/>
  <c r="AS9" i="5" s="1"/>
  <c r="AS7" i="5" a="1"/>
  <c r="AS7" i="5" s="1"/>
  <c r="AS48" i="5" a="1"/>
  <c r="AS48" i="5" s="1"/>
  <c r="AS45" i="5" a="1"/>
  <c r="AS45" i="5" s="1"/>
  <c r="AS36" i="5" a="1"/>
  <c r="AS36" i="5" s="1"/>
  <c r="AS28" i="5" a="1"/>
  <c r="AS28" i="5" s="1"/>
  <c r="AS17" i="5" a="1"/>
  <c r="AS17" i="5" s="1"/>
  <c r="AS8" i="5" a="1"/>
  <c r="AS8" i="5" s="1"/>
  <c r="AS51" i="5" a="1"/>
  <c r="AS51" i="5" s="1"/>
  <c r="AS39" i="5" a="1"/>
  <c r="AS39" i="5" s="1"/>
  <c r="AS31" i="5" a="1"/>
  <c r="AS31" i="5" s="1"/>
  <c r="AS34" i="5" a="1"/>
  <c r="AS34" i="5" s="1"/>
  <c r="AS26" i="5" a="1"/>
  <c r="AS26" i="5" s="1"/>
  <c r="AS21" i="5" a="1"/>
  <c r="AS21" i="5" s="1"/>
  <c r="AS18" i="5" a="1"/>
  <c r="AS18" i="5" s="1"/>
  <c r="AS14" i="5" a="1"/>
  <c r="AS14" i="5" s="1"/>
  <c r="AS11" i="5" a="1"/>
  <c r="AS11" i="5" s="1"/>
  <c r="AS49" i="5" a="1"/>
  <c r="AS49" i="5" s="1"/>
  <c r="AS37" i="5" a="1"/>
  <c r="AS37" i="5" s="1"/>
  <c r="AS29" i="5" a="1"/>
  <c r="AS29" i="5" s="1"/>
  <c r="CH1" i="6"/>
  <c r="CM350" i="5" a="1"/>
  <c r="CM350" i="5" s="1"/>
  <c r="CM357" i="5" a="1"/>
  <c r="CM357" i="5" s="1"/>
  <c r="CM355" i="5" a="1"/>
  <c r="CM355" i="5" s="1"/>
  <c r="CH94" i="6" s="1"/>
  <c r="CM352" i="5" a="1"/>
  <c r="CM352" i="5" s="1"/>
  <c r="CM358" i="5" a="1"/>
  <c r="CM358" i="5" s="1"/>
  <c r="CM351" i="5" a="1"/>
  <c r="CM351" i="5" s="1"/>
  <c r="CM356" i="5" a="1"/>
  <c r="CM356" i="5" s="1"/>
  <c r="CM354" i="5" a="1"/>
  <c r="CM354" i="5" s="1"/>
  <c r="CM353" i="5" a="1"/>
  <c r="CM353" i="5" s="1"/>
  <c r="CM348" i="5" a="1"/>
  <c r="CM348" i="5" s="1"/>
  <c r="CM345" i="5" a="1"/>
  <c r="CM345" i="5" s="1"/>
  <c r="CM347" i="5" a="1"/>
  <c r="CM347" i="5" s="1"/>
  <c r="CM341" i="5" a="1"/>
  <c r="CM341" i="5" s="1"/>
  <c r="CM349" i="5" a="1"/>
  <c r="CM349" i="5" s="1"/>
  <c r="CM343" i="5" a="1"/>
  <c r="CM343" i="5" s="1"/>
  <c r="CM340" i="5" a="1"/>
  <c r="CM340" i="5" s="1"/>
  <c r="CM346" i="5" a="1"/>
  <c r="CM346" i="5" s="1"/>
  <c r="CM344" i="5" a="1"/>
  <c r="CM344" i="5" s="1"/>
  <c r="CM342" i="5" a="1"/>
  <c r="CM342" i="5" s="1"/>
  <c r="CM333" i="5" a="1"/>
  <c r="CM333" i="5" s="1"/>
  <c r="CM332" i="5" a="1"/>
  <c r="CM332" i="5" s="1"/>
  <c r="CM336" i="5" a="1"/>
  <c r="CM336" i="5" s="1"/>
  <c r="CM330" i="5" a="1"/>
  <c r="CM330" i="5" s="1"/>
  <c r="CM339" i="5" a="1"/>
  <c r="CM339" i="5" s="1"/>
  <c r="CM335" i="5" a="1"/>
  <c r="CM335" i="5" s="1"/>
  <c r="CH89" i="6" s="1"/>
  <c r="CM331" i="5" a="1"/>
  <c r="CM331" i="5" s="1"/>
  <c r="CM338" i="5" a="1"/>
  <c r="CM338" i="5" s="1"/>
  <c r="CM334" i="5" a="1"/>
  <c r="CM334" i="5" s="1"/>
  <c r="CM337" i="5" a="1"/>
  <c r="CM337" i="5" s="1"/>
  <c r="CM316" i="5" a="1"/>
  <c r="CM316" i="5" s="1"/>
  <c r="CM314" i="5" a="1"/>
  <c r="CM314" i="5" s="1"/>
  <c r="CM325" i="5" a="1"/>
  <c r="CM325" i="5" s="1"/>
  <c r="CM323" i="5" a="1"/>
  <c r="CM323" i="5" s="1"/>
  <c r="CM321" i="5" a="1"/>
  <c r="CM321" i="5" s="1"/>
  <c r="CM319" i="5" a="1"/>
  <c r="CM319" i="5" s="1"/>
  <c r="CH85" i="6" s="1"/>
  <c r="CM317" i="5" a="1"/>
  <c r="CM317" i="5" s="1"/>
  <c r="CM311" i="5" a="1"/>
  <c r="CM311" i="5" s="1"/>
  <c r="CM329" i="5" a="1"/>
  <c r="CM329" i="5" s="1"/>
  <c r="CM327" i="5" a="1"/>
  <c r="CM327" i="5" s="1"/>
  <c r="CM326" i="5" a="1"/>
  <c r="CM326" i="5" s="1"/>
  <c r="CM324" i="5" a="1"/>
  <c r="CM324" i="5" s="1"/>
  <c r="CM315" i="5" a="1"/>
  <c r="CM315" i="5" s="1"/>
  <c r="CM313" i="5" a="1"/>
  <c r="CM313" i="5" s="1"/>
  <c r="CM312" i="5" a="1"/>
  <c r="CM312" i="5" s="1"/>
  <c r="CM322" i="5" a="1"/>
  <c r="CM322" i="5" s="1"/>
  <c r="CM320" i="5" a="1"/>
  <c r="CM320" i="5" s="1"/>
  <c r="CM328" i="5" a="1"/>
  <c r="CM328" i="5" s="1"/>
  <c r="CM318" i="5" a="1"/>
  <c r="CM318" i="5" s="1"/>
  <c r="CM310" i="5" a="1"/>
  <c r="CM310" i="5" s="1"/>
  <c r="CM307" i="5" a="1"/>
  <c r="CM307" i="5" s="1"/>
  <c r="CM303" i="5" a="1"/>
  <c r="CM303" i="5" s="1"/>
  <c r="CH81" i="6" s="1"/>
  <c r="CM305" i="5" a="1"/>
  <c r="CM305" i="5" s="1"/>
  <c r="CM300" i="5" a="1"/>
  <c r="CM300" i="5" s="1"/>
  <c r="CM291" i="5" a="1"/>
  <c r="CM291" i="5" s="1"/>
  <c r="CM297" i="5" a="1"/>
  <c r="CM297" i="5" s="1"/>
  <c r="CM296" i="5" a="1"/>
  <c r="CM296" i="5" s="1"/>
  <c r="CM292" i="5" a="1"/>
  <c r="CM292" i="5" s="1"/>
  <c r="CM302" i="5" a="1"/>
  <c r="CM302" i="5" s="1"/>
  <c r="CM299" i="5" a="1"/>
  <c r="CM299" i="5" s="1"/>
  <c r="CH80" i="6" s="1"/>
  <c r="CM308" i="5" a="1"/>
  <c r="CM308" i="5" s="1"/>
  <c r="CM306" i="5" a="1"/>
  <c r="CM306" i="5" s="1"/>
  <c r="CM295" i="5" a="1"/>
  <c r="CM295" i="5" s="1"/>
  <c r="CM304" i="5" a="1"/>
  <c r="CM304" i="5" s="1"/>
  <c r="CM301" i="5" a="1"/>
  <c r="CM301" i="5" s="1"/>
  <c r="CM294" i="5" a="1"/>
  <c r="CM294" i="5" s="1"/>
  <c r="CM309" i="5" a="1"/>
  <c r="CM309" i="5" s="1"/>
  <c r="CM298" i="5" a="1"/>
  <c r="CM298" i="5" s="1"/>
  <c r="CM293" i="5" a="1"/>
  <c r="CM293" i="5" s="1"/>
  <c r="CM276" i="5" a="1"/>
  <c r="CM276" i="5" s="1"/>
  <c r="CM283" i="5" a="1"/>
  <c r="CM283" i="5" s="1"/>
  <c r="CM275" i="5" a="1"/>
  <c r="CM275" i="5" s="1"/>
  <c r="CM278" i="5" a="1"/>
  <c r="CM278" i="5" s="1"/>
  <c r="CM272" i="5" a="1"/>
  <c r="CM272" i="5" s="1"/>
  <c r="CM282" i="5" a="1"/>
  <c r="CM282" i="5" s="1"/>
  <c r="CM281" i="5" a="1"/>
  <c r="CM281" i="5" s="1"/>
  <c r="CM274" i="5" a="1"/>
  <c r="CM274" i="5" s="1"/>
  <c r="CM287" i="5" a="1"/>
  <c r="CM287" i="5" s="1"/>
  <c r="CM284" i="5" a="1"/>
  <c r="CM284" i="5" s="1"/>
  <c r="CM277" i="5" a="1"/>
  <c r="CM277" i="5" s="1"/>
  <c r="CM271" i="5" a="1"/>
  <c r="CM271" i="5" s="1"/>
  <c r="CM290" i="5" a="1"/>
  <c r="CM290" i="5" s="1"/>
  <c r="CM288" i="5" a="1"/>
  <c r="CM288" i="5" s="1"/>
  <c r="CM285" i="5" a="1"/>
  <c r="CM285" i="5" s="1"/>
  <c r="CM279" i="5" a="1"/>
  <c r="CM279" i="5" s="1"/>
  <c r="CM289" i="5" a="1"/>
  <c r="CM289" i="5" s="1"/>
  <c r="CM286" i="5" a="1"/>
  <c r="CM286" i="5" s="1"/>
  <c r="CM280" i="5" a="1"/>
  <c r="CM280" i="5" s="1"/>
  <c r="CM273" i="5" a="1"/>
  <c r="CM273" i="5" s="1"/>
  <c r="CM267" i="5" a="1"/>
  <c r="CM267" i="5" s="1"/>
  <c r="CH72" i="6" s="1"/>
  <c r="CM265" i="5" a="1"/>
  <c r="CM265" i="5" s="1"/>
  <c r="CM257" i="5" a="1"/>
  <c r="CM257" i="5" s="1"/>
  <c r="CM254" i="5" a="1"/>
  <c r="CM254" i="5" s="1"/>
  <c r="CM263" i="5" a="1"/>
  <c r="CM263" i="5" s="1"/>
  <c r="CM259" i="5" a="1"/>
  <c r="CM259" i="5" s="1"/>
  <c r="CM256" i="5" a="1"/>
  <c r="CM256" i="5" s="1"/>
  <c r="CM269" i="5" a="1"/>
  <c r="CM269" i="5" s="1"/>
  <c r="CM258" i="5" a="1"/>
  <c r="CM258" i="5" s="1"/>
  <c r="CM261" i="5" a="1"/>
  <c r="CM261" i="5" s="1"/>
  <c r="CM253" i="5" a="1"/>
  <c r="CM253" i="5" s="1"/>
  <c r="CM268" i="5" a="1"/>
  <c r="CM268" i="5" s="1"/>
  <c r="CM264" i="5" a="1"/>
  <c r="CM264" i="5" s="1"/>
  <c r="CM262" i="5" a="1"/>
  <c r="CM262" i="5" s="1"/>
  <c r="CM260" i="5" a="1"/>
  <c r="CM260" i="5" s="1"/>
  <c r="CM270" i="5" a="1"/>
  <c r="CM270" i="5" s="1"/>
  <c r="CM266" i="5" a="1"/>
  <c r="CM266" i="5" s="1"/>
  <c r="CM251" i="5" a="1"/>
  <c r="CM251" i="5" s="1"/>
  <c r="CM249" i="5" a="1"/>
  <c r="CM249" i="5" s="1"/>
  <c r="CM252" i="5" a="1"/>
  <c r="CM252" i="5" s="1"/>
  <c r="CM248" i="5" a="1"/>
  <c r="CM248" i="5" s="1"/>
  <c r="CM247" i="5" a="1"/>
  <c r="CM247" i="5" s="1"/>
  <c r="CM246" i="5" a="1"/>
  <c r="CM246" i="5" s="1"/>
  <c r="CM245" i="5" a="1"/>
  <c r="CM245" i="5" s="1"/>
  <c r="CM243" i="5" a="1"/>
  <c r="CM243" i="5" s="1"/>
  <c r="CH66" i="6" s="1"/>
  <c r="CM242" i="5" a="1"/>
  <c r="CM242" i="5" s="1"/>
  <c r="CM237" i="5" a="1"/>
  <c r="CM237" i="5" s="1"/>
  <c r="CM236" i="5" a="1"/>
  <c r="CM236" i="5" s="1"/>
  <c r="CM241" i="5" a="1"/>
  <c r="CM241" i="5" s="1"/>
  <c r="CM255" i="5" a="1"/>
  <c r="CM255" i="5" s="1"/>
  <c r="CM240" i="5" a="1"/>
  <c r="CM240" i="5" s="1"/>
  <c r="CM235" i="5" a="1"/>
  <c r="CM235" i="5" s="1"/>
  <c r="CM234" i="5" a="1"/>
  <c r="CM234" i="5" s="1"/>
  <c r="CM250" i="5" a="1"/>
  <c r="CM250" i="5" s="1"/>
  <c r="CM244" i="5" a="1"/>
  <c r="CM244" i="5" s="1"/>
  <c r="CM239" i="5" a="1"/>
  <c r="CM239" i="5" s="1"/>
  <c r="CM238" i="5" a="1"/>
  <c r="CM238" i="5" s="1"/>
  <c r="CM233" i="5" a="1"/>
  <c r="CM233" i="5" s="1"/>
  <c r="CM231" i="5" a="1"/>
  <c r="CM231" i="5" s="1"/>
  <c r="CM228" i="5" a="1"/>
  <c r="CM228" i="5" s="1"/>
  <c r="CM218" i="5" a="1"/>
  <c r="CM218" i="5" s="1"/>
  <c r="CM214" i="5" a="1"/>
  <c r="CM214" i="5" s="1"/>
  <c r="CM232" i="5" a="1"/>
  <c r="CM232" i="5" s="1"/>
  <c r="CM223" i="5" a="1"/>
  <c r="CM223" i="5" s="1"/>
  <c r="CM219" i="5" a="1"/>
  <c r="CM219" i="5" s="1"/>
  <c r="CH60" i="6" s="1"/>
  <c r="CM213" i="5" a="1"/>
  <c r="CM213" i="5" s="1"/>
  <c r="CM222" i="5" a="1"/>
  <c r="CM222" i="5" s="1"/>
  <c r="CM220" i="5" a="1"/>
  <c r="CM220" i="5" s="1"/>
  <c r="CM217" i="5" a="1"/>
  <c r="CM217" i="5" s="1"/>
  <c r="CM230" i="5" a="1"/>
  <c r="CM230" i="5" s="1"/>
  <c r="CM229" i="5" a="1"/>
  <c r="CM229" i="5" s="1"/>
  <c r="CM221" i="5" a="1"/>
  <c r="CM221" i="5" s="1"/>
  <c r="CM216" i="5" a="1"/>
  <c r="CM216" i="5" s="1"/>
  <c r="CM212" i="5" a="1"/>
  <c r="CM212" i="5" s="1"/>
  <c r="CM226" i="5" a="1"/>
  <c r="CM226" i="5" s="1"/>
  <c r="CM211" i="5" a="1"/>
  <c r="CM211" i="5" s="1"/>
  <c r="CM227" i="5" a="1"/>
  <c r="CM227" i="5" s="1"/>
  <c r="CH62" i="6" s="1"/>
  <c r="CM225" i="5" a="1"/>
  <c r="CM225" i="5" s="1"/>
  <c r="CM224" i="5" a="1"/>
  <c r="CM224" i="5" s="1"/>
  <c r="CM215" i="5" a="1"/>
  <c r="CM215" i="5" s="1"/>
  <c r="CM204" i="5" a="1"/>
  <c r="CM204" i="5" s="1"/>
  <c r="CM189" i="5" a="1"/>
  <c r="CM189" i="5" s="1"/>
  <c r="CM185" i="5" a="1"/>
  <c r="CM185" i="5" s="1"/>
  <c r="CM177" i="5" a="1"/>
  <c r="CM177" i="5" s="1"/>
  <c r="CM175" i="5" a="1"/>
  <c r="CM175" i="5" s="1"/>
  <c r="CH49" i="6" s="1"/>
  <c r="CM172" i="5" a="1"/>
  <c r="CM172" i="5" s="1"/>
  <c r="CM203" i="5" a="1"/>
  <c r="CM203" i="5" s="1"/>
  <c r="CM199" i="5" a="1"/>
  <c r="CM199" i="5" s="1"/>
  <c r="CM195" i="5" a="1"/>
  <c r="CM195" i="5" s="1"/>
  <c r="CH54" i="6" s="1"/>
  <c r="CM191" i="5" a="1"/>
  <c r="CM191" i="5" s="1"/>
  <c r="CM190" i="5" a="1"/>
  <c r="CM190" i="5" s="1"/>
  <c r="CM198" i="5" a="1"/>
  <c r="CM198" i="5" s="1"/>
  <c r="CM186" i="5" a="1"/>
  <c r="CM186" i="5" s="1"/>
  <c r="CM178" i="5" a="1"/>
  <c r="CM178" i="5" s="1"/>
  <c r="CM169" i="5" a="1"/>
  <c r="CM169" i="5" s="1"/>
  <c r="CM167" i="5" a="1"/>
  <c r="CM167" i="5" s="1"/>
  <c r="CM202" i="5" a="1"/>
  <c r="CM202" i="5" s="1"/>
  <c r="CM196" i="5" a="1"/>
  <c r="CM196" i="5" s="1"/>
  <c r="CM182" i="5" a="1"/>
  <c r="CM182" i="5" s="1"/>
  <c r="CM174" i="5" a="1"/>
  <c r="CM174" i="5" s="1"/>
  <c r="CM171" i="5" a="1"/>
  <c r="CM171" i="5" s="1"/>
  <c r="CH48" i="6" s="1"/>
  <c r="CM208" i="5" a="1"/>
  <c r="CM208" i="5" s="1"/>
  <c r="CM206" i="5" a="1"/>
  <c r="CM206" i="5" s="1"/>
  <c r="CM197" i="5" a="1"/>
  <c r="CM197" i="5" s="1"/>
  <c r="CM192" i="5" a="1"/>
  <c r="CM192" i="5" s="1"/>
  <c r="CM187" i="5" a="1"/>
  <c r="CM187" i="5" s="1"/>
  <c r="CM183" i="5" a="1"/>
  <c r="CM183" i="5" s="1"/>
  <c r="CM179" i="5" a="1"/>
  <c r="CM179" i="5" s="1"/>
  <c r="CM210" i="5" a="1"/>
  <c r="CM210" i="5" s="1"/>
  <c r="CM201" i="5" a="1"/>
  <c r="CM201" i="5" s="1"/>
  <c r="CM188" i="5" a="1"/>
  <c r="CM188" i="5" s="1"/>
  <c r="CM180" i="5" a="1"/>
  <c r="CM180" i="5" s="1"/>
  <c r="CM173" i="5" a="1"/>
  <c r="CM173" i="5" s="1"/>
  <c r="CM209" i="5" a="1"/>
  <c r="CM209" i="5" s="1"/>
  <c r="CM194" i="5" a="1"/>
  <c r="CM194" i="5" s="1"/>
  <c r="CM193" i="5" a="1"/>
  <c r="CM193" i="5" s="1"/>
  <c r="CM168" i="5" a="1"/>
  <c r="CM168" i="5" s="1"/>
  <c r="CM207" i="5" a="1"/>
  <c r="CM207" i="5" s="1"/>
  <c r="CM205" i="5" a="1"/>
  <c r="CM205" i="5" s="1"/>
  <c r="CM200" i="5" a="1"/>
  <c r="CM200" i="5" s="1"/>
  <c r="CM184" i="5" a="1"/>
  <c r="CM184" i="5" s="1"/>
  <c r="CM181" i="5" a="1"/>
  <c r="CM181" i="5" s="1"/>
  <c r="CM176" i="5" a="1"/>
  <c r="CM176" i="5" s="1"/>
  <c r="CM158" i="5" a="1"/>
  <c r="CM158" i="5" s="1"/>
  <c r="CM153" i="5" a="1"/>
  <c r="CM153" i="5" s="1"/>
  <c r="CM145" i="5" a="1"/>
  <c r="CM145" i="5" s="1"/>
  <c r="CM130" i="5" a="1"/>
  <c r="CM130" i="5" s="1"/>
  <c r="CM154" i="5" a="1"/>
  <c r="CM154" i="5" s="1"/>
  <c r="CM151" i="5" a="1"/>
  <c r="CM151" i="5" s="1"/>
  <c r="CM150" i="5" a="1"/>
  <c r="CM150" i="5" s="1"/>
  <c r="CM149" i="5" a="1"/>
  <c r="CM149" i="5" s="1"/>
  <c r="CM125" i="5" a="1"/>
  <c r="CM125" i="5" s="1"/>
  <c r="CM161" i="5" a="1"/>
  <c r="CM161" i="5" s="1"/>
  <c r="CM148" i="5" a="1"/>
  <c r="CM148" i="5" s="1"/>
  <c r="CM147" i="5" a="1"/>
  <c r="CM147" i="5" s="1"/>
  <c r="CH42" i="6" s="1"/>
  <c r="CM146" i="5" a="1"/>
  <c r="CM146" i="5" s="1"/>
  <c r="CM139" i="5" a="1"/>
  <c r="CM139" i="5" s="1"/>
  <c r="CM128" i="5" a="1"/>
  <c r="CM128" i="5" s="1"/>
  <c r="CM166" i="5" a="1"/>
  <c r="CM166" i="5" s="1"/>
  <c r="CM165" i="5" a="1"/>
  <c r="CM165" i="5" s="1"/>
  <c r="CM164" i="5" a="1"/>
  <c r="CM164" i="5" s="1"/>
  <c r="CM163" i="5" a="1"/>
  <c r="CM163" i="5" s="1"/>
  <c r="CM162" i="5" a="1"/>
  <c r="CM162" i="5" s="1"/>
  <c r="CM155" i="5" a="1"/>
  <c r="CM155" i="5" s="1"/>
  <c r="CM144" i="5" a="1"/>
  <c r="CM144" i="5" s="1"/>
  <c r="CM143" i="5" a="1"/>
  <c r="CM143" i="5" s="1"/>
  <c r="CM138" i="5" a="1"/>
  <c r="CM138" i="5" s="1"/>
  <c r="CM134" i="5" a="1"/>
  <c r="CM134" i="5" s="1"/>
  <c r="CM131" i="5" a="1"/>
  <c r="CM131" i="5" s="1"/>
  <c r="CH38" i="6" s="1"/>
  <c r="CM160" i="5" a="1"/>
  <c r="CM160" i="5" s="1"/>
  <c r="CM159" i="5" a="1"/>
  <c r="CM159" i="5" s="1"/>
  <c r="CM136" i="5" a="1"/>
  <c r="CM136" i="5" s="1"/>
  <c r="CM135" i="5" a="1"/>
  <c r="CM135" i="5" s="1"/>
  <c r="CH39" i="6" s="1"/>
  <c r="CM133" i="5" a="1"/>
  <c r="CM133" i="5" s="1"/>
  <c r="CM126" i="5" a="1"/>
  <c r="CM126" i="5" s="1"/>
  <c r="CM152" i="5" a="1"/>
  <c r="CM152" i="5" s="1"/>
  <c r="CM142" i="5" a="1"/>
  <c r="CM142" i="5" s="1"/>
  <c r="CM129" i="5" a="1"/>
  <c r="CM129" i="5" s="1"/>
  <c r="CM170" i="5" a="1"/>
  <c r="CM170" i="5" s="1"/>
  <c r="CM157" i="5" a="1"/>
  <c r="CM157" i="5" s="1"/>
  <c r="CM156" i="5" a="1"/>
  <c r="CM156" i="5" s="1"/>
  <c r="CM141" i="5" a="1"/>
  <c r="CM141" i="5" s="1"/>
  <c r="CM132" i="5" a="1"/>
  <c r="CM132" i="5" s="1"/>
  <c r="CM124" i="5" a="1"/>
  <c r="CM124" i="5" s="1"/>
  <c r="CM140" i="5" a="1"/>
  <c r="CM140" i="5" s="1"/>
  <c r="CM137" i="5" a="1"/>
  <c r="CM137" i="5" s="1"/>
  <c r="CM127" i="5" a="1"/>
  <c r="CM127" i="5" s="1"/>
  <c r="CH37" i="6" s="1"/>
  <c r="CM123" i="5" a="1"/>
  <c r="CM123" i="5" s="1"/>
  <c r="CM104" i="5" a="1"/>
  <c r="CM104" i="5" s="1"/>
  <c r="CM92" i="5" a="1"/>
  <c r="CM92" i="5" s="1"/>
  <c r="CM83" i="5" a="1"/>
  <c r="CM83" i="5" s="1"/>
  <c r="CM120" i="5" a="1"/>
  <c r="CM120" i="5" s="1"/>
  <c r="CM118" i="5" a="1"/>
  <c r="CM118" i="5" s="1"/>
  <c r="CM112" i="5" a="1"/>
  <c r="CM112" i="5" s="1"/>
  <c r="CM107" i="5" a="1"/>
  <c r="CM107" i="5" s="1"/>
  <c r="CM101" i="5" a="1"/>
  <c r="CM101" i="5" s="1"/>
  <c r="CM89" i="5" a="1"/>
  <c r="CM89" i="5" s="1"/>
  <c r="CM86" i="5" a="1"/>
  <c r="CM86" i="5" s="1"/>
  <c r="CM119" i="5" a="1"/>
  <c r="CM119" i="5" s="1"/>
  <c r="CH35" i="6" s="1"/>
  <c r="CM116" i="5" a="1"/>
  <c r="CM116" i="5" s="1"/>
  <c r="CM111" i="5" a="1"/>
  <c r="CM111" i="5" s="1"/>
  <c r="CH33" i="6" s="1"/>
  <c r="CM106" i="5" a="1"/>
  <c r="CM106" i="5" s="1"/>
  <c r="CM97" i="5" a="1"/>
  <c r="CM97" i="5" s="1"/>
  <c r="CM94" i="5" a="1"/>
  <c r="CM94" i="5" s="1"/>
  <c r="CM91" i="5" a="1"/>
  <c r="CM91" i="5" s="1"/>
  <c r="CH28" i="6" s="1"/>
  <c r="CM88" i="5" a="1"/>
  <c r="CM88" i="5" s="1"/>
  <c r="CM96" i="5" a="1"/>
  <c r="CM96" i="5" s="1"/>
  <c r="CM85" i="5" a="1"/>
  <c r="CM85" i="5" s="1"/>
  <c r="CM115" i="5" a="1"/>
  <c r="CM115" i="5" s="1"/>
  <c r="CH34" i="6" s="1"/>
  <c r="CM110" i="5" a="1"/>
  <c r="CM110" i="5" s="1"/>
  <c r="CM102" i="5" a="1"/>
  <c r="CM102" i="5" s="1"/>
  <c r="CM93" i="5" a="1"/>
  <c r="CM93" i="5" s="1"/>
  <c r="CM82" i="5" a="1"/>
  <c r="CM82" i="5" s="1"/>
  <c r="CM122" i="5" a="1"/>
  <c r="CM122" i="5" s="1"/>
  <c r="CM114" i="5" a="1"/>
  <c r="CM114" i="5" s="1"/>
  <c r="CM99" i="5" a="1"/>
  <c r="CM99" i="5" s="1"/>
  <c r="CM90" i="5" a="1"/>
  <c r="CM90" i="5" s="1"/>
  <c r="CM117" i="5" a="1"/>
  <c r="CM117" i="5" s="1"/>
  <c r="CM109" i="5" a="1"/>
  <c r="CM109" i="5" s="1"/>
  <c r="CM105" i="5" a="1"/>
  <c r="CM105" i="5" s="1"/>
  <c r="CM103" i="5" a="1"/>
  <c r="CM103" i="5" s="1"/>
  <c r="CH31" i="6" s="1"/>
  <c r="CM100" i="5" a="1"/>
  <c r="CM100" i="5" s="1"/>
  <c r="CM98" i="5" a="1"/>
  <c r="CM98" i="5" s="1"/>
  <c r="CM87" i="5" a="1"/>
  <c r="CM87" i="5" s="1"/>
  <c r="CM84" i="5" a="1"/>
  <c r="CM84" i="5" s="1"/>
  <c r="CM121" i="5" a="1"/>
  <c r="CM121" i="5" s="1"/>
  <c r="CM113" i="5" a="1"/>
  <c r="CM113" i="5" s="1"/>
  <c r="CM108" i="5" a="1"/>
  <c r="CM108" i="5" s="1"/>
  <c r="CM95" i="5" a="1"/>
  <c r="CM95" i="5" s="1"/>
  <c r="CH29" i="6" s="1"/>
  <c r="CM81" i="5" a="1"/>
  <c r="CM81" i="5" s="1"/>
  <c r="CM79" i="5" a="1"/>
  <c r="CM79" i="5" s="1"/>
  <c r="CM68" i="5" a="1"/>
  <c r="CM68" i="5" s="1"/>
  <c r="CM60" i="5" a="1"/>
  <c r="CM60" i="5" s="1"/>
  <c r="CM58" i="5" a="1"/>
  <c r="CM58" i="5" s="1"/>
  <c r="CM54" i="5" a="1"/>
  <c r="CM54" i="5" s="1"/>
  <c r="CM71" i="5" a="1"/>
  <c r="CM71" i="5" s="1"/>
  <c r="CM63" i="5" a="1"/>
  <c r="CM63" i="5" s="1"/>
  <c r="CM42" i="5" a="1"/>
  <c r="CM42" i="5" s="1"/>
  <c r="CM76" i="5" a="1"/>
  <c r="CM76" i="5" s="1"/>
  <c r="CM74" i="5" a="1"/>
  <c r="CM74" i="5" s="1"/>
  <c r="CM66" i="5" a="1"/>
  <c r="CM66" i="5" s="1"/>
  <c r="CM57" i="5" a="1"/>
  <c r="CM57" i="5" s="1"/>
  <c r="CM53" i="5" a="1"/>
  <c r="CM53" i="5" s="1"/>
  <c r="CM78" i="5" a="1"/>
  <c r="CM78" i="5" s="1"/>
  <c r="CM69" i="5" a="1"/>
  <c r="CM69" i="5" s="1"/>
  <c r="CM61" i="5" a="1"/>
  <c r="CM61" i="5" s="1"/>
  <c r="CM72" i="5" a="1"/>
  <c r="CM72" i="5" s="1"/>
  <c r="CM64" i="5" a="1"/>
  <c r="CM64" i="5" s="1"/>
  <c r="CM80" i="5" a="1"/>
  <c r="CM80" i="5" s="1"/>
  <c r="CM75" i="5" a="1"/>
  <c r="CM75" i="5" s="1"/>
  <c r="CM67" i="5" a="1"/>
  <c r="CM67" i="5" s="1"/>
  <c r="CH22" i="6" s="1"/>
  <c r="CM59" i="5" a="1"/>
  <c r="CM59" i="5" s="1"/>
  <c r="CM56" i="5" a="1"/>
  <c r="CM56" i="5" s="1"/>
  <c r="CM77" i="5" a="1"/>
  <c r="CM77" i="5" s="1"/>
  <c r="CM70" i="5" a="1"/>
  <c r="CM70" i="5" s="1"/>
  <c r="CM62" i="5" a="1"/>
  <c r="CM62" i="5" s="1"/>
  <c r="CM55" i="5" a="1"/>
  <c r="CM55" i="5" s="1"/>
  <c r="CH19" i="6" s="1"/>
  <c r="CM73" i="5" a="1"/>
  <c r="CM73" i="5" s="1"/>
  <c r="CM65" i="5" a="1"/>
  <c r="CM65" i="5" s="1"/>
  <c r="CM44" i="5" a="1"/>
  <c r="CM44" i="5" s="1"/>
  <c r="CM41" i="5" a="1"/>
  <c r="CM41" i="5" s="1"/>
  <c r="CM34" i="5" a="1"/>
  <c r="CM34" i="5" s="1"/>
  <c r="CM26" i="5" a="1"/>
  <c r="CM26" i="5" s="1"/>
  <c r="CM49" i="5" a="1"/>
  <c r="CM49" i="5" s="1"/>
  <c r="CM37" i="5" a="1"/>
  <c r="CM37" i="5" s="1"/>
  <c r="CM29" i="5" a="1"/>
  <c r="CM29" i="5" s="1"/>
  <c r="CM16" i="5" a="1"/>
  <c r="CM16" i="5" s="1"/>
  <c r="CM13" i="5" a="1"/>
  <c r="CM13" i="5" s="1"/>
  <c r="CM52" i="5" a="1"/>
  <c r="CM52" i="5" s="1"/>
  <c r="CM43" i="5" a="1"/>
  <c r="CM43" i="5" s="1"/>
  <c r="CM40" i="5" a="1"/>
  <c r="CM40" i="5" s="1"/>
  <c r="CM32" i="5" a="1"/>
  <c r="CM32" i="5" s="1"/>
  <c r="CM24" i="5" a="1"/>
  <c r="CM24" i="5" s="1"/>
  <c r="CM23" i="5" a="1"/>
  <c r="CM23" i="5" s="1"/>
  <c r="CM17" i="5" a="1"/>
  <c r="CM17" i="5" s="1"/>
  <c r="CM10" i="5" a="1"/>
  <c r="CM10" i="5" s="1"/>
  <c r="CM47" i="5" a="1"/>
  <c r="CM47" i="5" s="1"/>
  <c r="CH17" i="6" s="1"/>
  <c r="CM35" i="5" a="1"/>
  <c r="CM35" i="5" s="1"/>
  <c r="CM27" i="5" a="1"/>
  <c r="CM27" i="5" s="1"/>
  <c r="CH12" i="6" s="1"/>
  <c r="CM20" i="5" a="1"/>
  <c r="CM20" i="5" s="1"/>
  <c r="CM15" i="5" a="1"/>
  <c r="CM15" i="5" s="1"/>
  <c r="CH9" i="6" s="1"/>
  <c r="CM50" i="5" a="1"/>
  <c r="CM50" i="5" s="1"/>
  <c r="CM38" i="5" a="1"/>
  <c r="CM38" i="5" s="1"/>
  <c r="CM30" i="5" a="1"/>
  <c r="CM30" i="5" s="1"/>
  <c r="CM12" i="5" a="1"/>
  <c r="CM12" i="5" s="1"/>
  <c r="CM9" i="5" a="1"/>
  <c r="CM9" i="5" s="1"/>
  <c r="CM6" i="5" a="1"/>
  <c r="CM6" i="5" s="1"/>
  <c r="CH6" i="6" s="1"/>
  <c r="CM45" i="5" a="1"/>
  <c r="CM45" i="5" s="1"/>
  <c r="CM33" i="5" a="1"/>
  <c r="CM33" i="5" s="1"/>
  <c r="CM25" i="5" a="1"/>
  <c r="CM25" i="5" s="1"/>
  <c r="CM22" i="5" a="1"/>
  <c r="CM22" i="5" s="1"/>
  <c r="CM18" i="5" a="1"/>
  <c r="CM18" i="5" s="1"/>
  <c r="CM8" i="5" a="1"/>
  <c r="CM8" i="5" s="1"/>
  <c r="CM7" i="5" a="1"/>
  <c r="CM7" i="5" s="1"/>
  <c r="CM48" i="5" a="1"/>
  <c r="CM48" i="5" s="1"/>
  <c r="CM46" i="5" a="1"/>
  <c r="CM46" i="5" s="1"/>
  <c r="CM36" i="5" a="1"/>
  <c r="CM36" i="5" s="1"/>
  <c r="CM28" i="5" a="1"/>
  <c r="CM28" i="5" s="1"/>
  <c r="CM19" i="5" a="1"/>
  <c r="CM19" i="5" s="1"/>
  <c r="CH10" i="6" s="1"/>
  <c r="CM51" i="5" a="1"/>
  <c r="CM51" i="5" s="1"/>
  <c r="CM39" i="5" a="1"/>
  <c r="CM39" i="5" s="1"/>
  <c r="CH15" i="6" s="1"/>
  <c r="CM31" i="5" a="1"/>
  <c r="CM31" i="5" s="1"/>
  <c r="CM21" i="5" a="1"/>
  <c r="CM21" i="5" s="1"/>
  <c r="CM14" i="5" a="1"/>
  <c r="CM14" i="5" s="1"/>
  <c r="CM11" i="5" a="1"/>
  <c r="CM11" i="5" s="1"/>
  <c r="CH8" i="6" s="1"/>
  <c r="CN357" i="5" a="1"/>
  <c r="CN357" i="5" s="1"/>
  <c r="CN352" i="5" a="1"/>
  <c r="CN352" i="5" s="1"/>
  <c r="CN355" i="5" a="1"/>
  <c r="CN355" i="5" s="1"/>
  <c r="CN358" i="5" a="1"/>
  <c r="CN358" i="5" s="1"/>
  <c r="CN351" i="5" a="1"/>
  <c r="CN351" i="5" s="1"/>
  <c r="CN356" i="5" a="1"/>
  <c r="CN356" i="5" s="1"/>
  <c r="CN354" i="5" a="1"/>
  <c r="CN354" i="5" s="1"/>
  <c r="CN353" i="5" a="1"/>
  <c r="CN353" i="5" s="1"/>
  <c r="CN350" i="5" a="1"/>
  <c r="CN350" i="5" s="1"/>
  <c r="CI1" i="6"/>
  <c r="CN347" i="5" a="1"/>
  <c r="CN347" i="5" s="1"/>
  <c r="CN341" i="5" a="1"/>
  <c r="CN341" i="5" s="1"/>
  <c r="CN349" i="5" a="1"/>
  <c r="CN349" i="5" s="1"/>
  <c r="CN343" i="5" a="1"/>
  <c r="CN343" i="5" s="1"/>
  <c r="CN340" i="5" a="1"/>
  <c r="CN340" i="5" s="1"/>
  <c r="CN346" i="5" a="1"/>
  <c r="CN346" i="5" s="1"/>
  <c r="CN344" i="5" a="1"/>
  <c r="CN344" i="5" s="1"/>
  <c r="CN345" i="5" a="1"/>
  <c r="CN345" i="5" s="1"/>
  <c r="CN342" i="5" a="1"/>
  <c r="CN342" i="5" s="1"/>
  <c r="CN348" i="5" a="1"/>
  <c r="CN348" i="5" s="1"/>
  <c r="CN339" i="5" a="1"/>
  <c r="CN339" i="5" s="1"/>
  <c r="CN336" i="5" a="1"/>
  <c r="CN336" i="5" s="1"/>
  <c r="CN330" i="5" a="1"/>
  <c r="CN330" i="5" s="1"/>
  <c r="CN329" i="5" a="1"/>
  <c r="CN329" i="5" s="1"/>
  <c r="CN335" i="5" a="1"/>
  <c r="CN335" i="5" s="1"/>
  <c r="CN331" i="5" a="1"/>
  <c r="CN331" i="5" s="1"/>
  <c r="CN338" i="5" a="1"/>
  <c r="CN338" i="5" s="1"/>
  <c r="CN334" i="5" a="1"/>
  <c r="CN334" i="5" s="1"/>
  <c r="CN337" i="5" a="1"/>
  <c r="CN337" i="5" s="1"/>
  <c r="CN333" i="5" a="1"/>
  <c r="CN333" i="5" s="1"/>
  <c r="CN332" i="5" a="1"/>
  <c r="CN332" i="5" s="1"/>
  <c r="CN325" i="5" a="1"/>
  <c r="CN325" i="5" s="1"/>
  <c r="CN323" i="5" a="1"/>
  <c r="CN323" i="5" s="1"/>
  <c r="CN321" i="5" a="1"/>
  <c r="CN321" i="5" s="1"/>
  <c r="CN319" i="5" a="1"/>
  <c r="CN319" i="5" s="1"/>
  <c r="CN311" i="5" a="1"/>
  <c r="CN311" i="5" s="1"/>
  <c r="CN327" i="5" a="1"/>
  <c r="CN327" i="5" s="1"/>
  <c r="CN326" i="5" a="1"/>
  <c r="CN326" i="5" s="1"/>
  <c r="CN317" i="5" a="1"/>
  <c r="CN317" i="5" s="1"/>
  <c r="CN315" i="5" a="1"/>
  <c r="CN315" i="5" s="1"/>
  <c r="CI84" i="6" s="1"/>
  <c r="CN324" i="5" a="1"/>
  <c r="CN324" i="5" s="1"/>
  <c r="CN322" i="5" a="1"/>
  <c r="CN322" i="5" s="1"/>
  <c r="CN320" i="5" a="1"/>
  <c r="CN320" i="5" s="1"/>
  <c r="CN313" i="5" a="1"/>
  <c r="CN313" i="5" s="1"/>
  <c r="CN328" i="5" a="1"/>
  <c r="CN328" i="5" s="1"/>
  <c r="CN318" i="5" a="1"/>
  <c r="CN318" i="5" s="1"/>
  <c r="CN316" i="5" a="1"/>
  <c r="CN316" i="5" s="1"/>
  <c r="CN314" i="5" a="1"/>
  <c r="CN314" i="5" s="1"/>
  <c r="CN312" i="5" a="1"/>
  <c r="CN312" i="5" s="1"/>
  <c r="CN305" i="5" a="1"/>
  <c r="CN305" i="5" s="1"/>
  <c r="CN300" i="5" a="1"/>
  <c r="CN300" i="5" s="1"/>
  <c r="CN297" i="5" a="1"/>
  <c r="CN297" i="5" s="1"/>
  <c r="CN299" i="5" a="1"/>
  <c r="CN299" i="5" s="1"/>
  <c r="CN296" i="5" a="1"/>
  <c r="CN296" i="5" s="1"/>
  <c r="CN292" i="5" a="1"/>
  <c r="CN292" i="5" s="1"/>
  <c r="CN302" i="5" a="1"/>
  <c r="CN302" i="5" s="1"/>
  <c r="CN308" i="5" a="1"/>
  <c r="CN308" i="5" s="1"/>
  <c r="CN306" i="5" a="1"/>
  <c r="CN306" i="5" s="1"/>
  <c r="CN304" i="5" a="1"/>
  <c r="CN304" i="5" s="1"/>
  <c r="CN295" i="5" a="1"/>
  <c r="CN295" i="5" s="1"/>
  <c r="CI79" i="6" s="1"/>
  <c r="CN301" i="5" a="1"/>
  <c r="CN301" i="5" s="1"/>
  <c r="CN294" i="5" a="1"/>
  <c r="CN294" i="5" s="1"/>
  <c r="CN309" i="5" a="1"/>
  <c r="CN309" i="5" s="1"/>
  <c r="CN310" i="5" a="1"/>
  <c r="CN310" i="5" s="1"/>
  <c r="CN307" i="5" a="1"/>
  <c r="CN307" i="5" s="1"/>
  <c r="CN298" i="5" a="1"/>
  <c r="CN298" i="5" s="1"/>
  <c r="CN293" i="5" a="1"/>
  <c r="CN293" i="5" s="1"/>
  <c r="CN303" i="5" a="1"/>
  <c r="CN303" i="5" s="1"/>
  <c r="CI81" i="6" s="1"/>
  <c r="CN283" i="5" a="1"/>
  <c r="CN283" i="5" s="1"/>
  <c r="CN275" i="5" a="1"/>
  <c r="CN275" i="5" s="1"/>
  <c r="CN272" i="5" a="1"/>
  <c r="CN272" i="5" s="1"/>
  <c r="CN278" i="5" a="1"/>
  <c r="CN278" i="5" s="1"/>
  <c r="CN282" i="5" a="1"/>
  <c r="CN282" i="5" s="1"/>
  <c r="CN281" i="5" a="1"/>
  <c r="CN281" i="5" s="1"/>
  <c r="CN277" i="5" a="1"/>
  <c r="CN277" i="5" s="1"/>
  <c r="CN274" i="5" a="1"/>
  <c r="CN274" i="5" s="1"/>
  <c r="CN290" i="5" a="1"/>
  <c r="CN290" i="5" s="1"/>
  <c r="CN287" i="5" a="1"/>
  <c r="CN287" i="5" s="1"/>
  <c r="CN284" i="5" a="1"/>
  <c r="CN284" i="5" s="1"/>
  <c r="CN288" i="5" a="1"/>
  <c r="CN288" i="5" s="1"/>
  <c r="CN286" i="5" a="1"/>
  <c r="CN286" i="5" s="1"/>
  <c r="CN285" i="5" a="1"/>
  <c r="CN285" i="5" s="1"/>
  <c r="CN280" i="5" a="1"/>
  <c r="CN280" i="5" s="1"/>
  <c r="CN279" i="5" a="1"/>
  <c r="CN279" i="5" s="1"/>
  <c r="CI75" i="6" s="1"/>
  <c r="CN289" i="5" a="1"/>
  <c r="CN289" i="5" s="1"/>
  <c r="CN273" i="5" a="1"/>
  <c r="CN273" i="5" s="1"/>
  <c r="CN291" i="5" a="1"/>
  <c r="CN291" i="5" s="1"/>
  <c r="CN276" i="5" a="1"/>
  <c r="CN276" i="5" s="1"/>
  <c r="CN263" i="5" a="1"/>
  <c r="CN263" i="5" s="1"/>
  <c r="CN256" i="5" a="1"/>
  <c r="CN256" i="5" s="1"/>
  <c r="CN259" i="5" a="1"/>
  <c r="CN259" i="5" s="1"/>
  <c r="CN271" i="5" a="1"/>
  <c r="CN271" i="5" s="1"/>
  <c r="CI73" i="6" s="1"/>
  <c r="CN269" i="5" a="1"/>
  <c r="CN269" i="5" s="1"/>
  <c r="CN261" i="5" a="1"/>
  <c r="CN261" i="5" s="1"/>
  <c r="CN258" i="5" a="1"/>
  <c r="CN258" i="5" s="1"/>
  <c r="CN253" i="5" a="1"/>
  <c r="CN253" i="5" s="1"/>
  <c r="CN268" i="5" a="1"/>
  <c r="CN268" i="5" s="1"/>
  <c r="CN264" i="5" a="1"/>
  <c r="CN264" i="5" s="1"/>
  <c r="CN255" i="5" a="1"/>
  <c r="CN255" i="5" s="1"/>
  <c r="CN270" i="5" a="1"/>
  <c r="CN270" i="5" s="1"/>
  <c r="CN262" i="5" a="1"/>
  <c r="CN262" i="5" s="1"/>
  <c r="CN260" i="5" a="1"/>
  <c r="CN260" i="5" s="1"/>
  <c r="CN266" i="5" a="1"/>
  <c r="CN266" i="5" s="1"/>
  <c r="CN257" i="5" a="1"/>
  <c r="CN257" i="5" s="1"/>
  <c r="CN267" i="5" a="1"/>
  <c r="CN267" i="5" s="1"/>
  <c r="CN265" i="5" a="1"/>
  <c r="CN265" i="5" s="1"/>
  <c r="CN254" i="5" a="1"/>
  <c r="CN254" i="5" s="1"/>
  <c r="CN252" i="5" a="1"/>
  <c r="CN252" i="5" s="1"/>
  <c r="CN248" i="5" a="1"/>
  <c r="CN248" i="5" s="1"/>
  <c r="CN246" i="5" a="1"/>
  <c r="CN246" i="5" s="1"/>
  <c r="CN245" i="5" a="1"/>
  <c r="CN245" i="5" s="1"/>
  <c r="CN243" i="5" a="1"/>
  <c r="CN243" i="5" s="1"/>
  <c r="CI66" i="6" s="1"/>
  <c r="CN242" i="5" a="1"/>
  <c r="CN242" i="5" s="1"/>
  <c r="CN237" i="5" a="1"/>
  <c r="CN237" i="5" s="1"/>
  <c r="CN236" i="5" a="1"/>
  <c r="CN236" i="5" s="1"/>
  <c r="CN241" i="5" a="1"/>
  <c r="CN241" i="5" s="1"/>
  <c r="CN235" i="5" a="1"/>
  <c r="CN235" i="5" s="1"/>
  <c r="CN240" i="5" a="1"/>
  <c r="CN240" i="5" s="1"/>
  <c r="CN234" i="5" a="1"/>
  <c r="CN234" i="5" s="1"/>
  <c r="CN250" i="5" a="1"/>
  <c r="CN250" i="5" s="1"/>
  <c r="CN239" i="5" a="1"/>
  <c r="CN239" i="5" s="1"/>
  <c r="CN251" i="5" a="1"/>
  <c r="CN251" i="5" s="1"/>
  <c r="CN244" i="5" a="1"/>
  <c r="CN244" i="5" s="1"/>
  <c r="CN238" i="5" a="1"/>
  <c r="CN238" i="5" s="1"/>
  <c r="CN233" i="5" a="1"/>
  <c r="CN233" i="5" s="1"/>
  <c r="CN249" i="5" a="1"/>
  <c r="CN249" i="5" s="1"/>
  <c r="CN247" i="5" a="1"/>
  <c r="CN247" i="5" s="1"/>
  <c r="CN232" i="5" a="1"/>
  <c r="CN232" i="5" s="1"/>
  <c r="CN223" i="5" a="1"/>
  <c r="CN223" i="5" s="1"/>
  <c r="CN214" i="5" a="1"/>
  <c r="CN214" i="5" s="1"/>
  <c r="CN222" i="5" a="1"/>
  <c r="CN222" i="5" s="1"/>
  <c r="CN219" i="5" a="1"/>
  <c r="CN219" i="5" s="1"/>
  <c r="CN213" i="5" a="1"/>
  <c r="CN213" i="5" s="1"/>
  <c r="CN230" i="5" a="1"/>
  <c r="CN230" i="5" s="1"/>
  <c r="CN229" i="5" a="1"/>
  <c r="CN229" i="5" s="1"/>
  <c r="CN220" i="5" a="1"/>
  <c r="CN220" i="5" s="1"/>
  <c r="CN217" i="5" a="1"/>
  <c r="CN217" i="5" s="1"/>
  <c r="CN216" i="5" a="1"/>
  <c r="CN216" i="5" s="1"/>
  <c r="CN221" i="5" a="1"/>
  <c r="CN221" i="5" s="1"/>
  <c r="CN212" i="5" a="1"/>
  <c r="CN212" i="5" s="1"/>
  <c r="CN226" i="5" a="1"/>
  <c r="CN226" i="5" s="1"/>
  <c r="CN211" i="5" a="1"/>
  <c r="CN211" i="5" s="1"/>
  <c r="CN231" i="5" a="1"/>
  <c r="CN231" i="5" s="1"/>
  <c r="CN227" i="5" a="1"/>
  <c r="CN227" i="5" s="1"/>
  <c r="CI62" i="6" s="1"/>
  <c r="CN225" i="5" a="1"/>
  <c r="CN225" i="5" s="1"/>
  <c r="CN224" i="5" a="1"/>
  <c r="CN224" i="5" s="1"/>
  <c r="CN215" i="5" a="1"/>
  <c r="CN215" i="5" s="1"/>
  <c r="CN210" i="5" a="1"/>
  <c r="CN210" i="5" s="1"/>
  <c r="CN228" i="5" a="1"/>
  <c r="CN228" i="5" s="1"/>
  <c r="CN218" i="5" a="1"/>
  <c r="CN218" i="5" s="1"/>
  <c r="CN203" i="5" a="1"/>
  <c r="CN203" i="5" s="1"/>
  <c r="CN199" i="5" a="1"/>
  <c r="CN199" i="5" s="1"/>
  <c r="CN195" i="5" a="1"/>
  <c r="CN195" i="5" s="1"/>
  <c r="CN191" i="5" a="1"/>
  <c r="CN191" i="5" s="1"/>
  <c r="CI53" i="6" s="1"/>
  <c r="CN190" i="5" a="1"/>
  <c r="CN190" i="5" s="1"/>
  <c r="CN178" i="5" a="1"/>
  <c r="CN178" i="5" s="1"/>
  <c r="CN198" i="5" a="1"/>
  <c r="CN198" i="5" s="1"/>
  <c r="CN186" i="5" a="1"/>
  <c r="CN186" i="5" s="1"/>
  <c r="CN171" i="5" a="1"/>
  <c r="CN171" i="5" s="1"/>
  <c r="CN202" i="5" a="1"/>
  <c r="CN202" i="5" s="1"/>
  <c r="CN197" i="5" a="1"/>
  <c r="CN197" i="5" s="1"/>
  <c r="CN196" i="5" a="1"/>
  <c r="CN196" i="5" s="1"/>
  <c r="CN187" i="5" a="1"/>
  <c r="CN187" i="5" s="1"/>
  <c r="CN182" i="5" a="1"/>
  <c r="CN182" i="5" s="1"/>
  <c r="CN174" i="5" a="1"/>
  <c r="CN174" i="5" s="1"/>
  <c r="CN208" i="5" a="1"/>
  <c r="CN208" i="5" s="1"/>
  <c r="CN206" i="5" a="1"/>
  <c r="CN206" i="5" s="1"/>
  <c r="CN201" i="5" a="1"/>
  <c r="CN201" i="5" s="1"/>
  <c r="CN192" i="5" a="1"/>
  <c r="CN192" i="5" s="1"/>
  <c r="CN183" i="5" a="1"/>
  <c r="CN183" i="5" s="1"/>
  <c r="CN179" i="5" a="1"/>
  <c r="CN179" i="5" s="1"/>
  <c r="CN209" i="5" a="1"/>
  <c r="CN209" i="5" s="1"/>
  <c r="CN193" i="5" a="1"/>
  <c r="CN193" i="5" s="1"/>
  <c r="CN188" i="5" a="1"/>
  <c r="CN188" i="5" s="1"/>
  <c r="CN180" i="5" a="1"/>
  <c r="CN180" i="5" s="1"/>
  <c r="CN173" i="5" a="1"/>
  <c r="CN173" i="5" s="1"/>
  <c r="CN194" i="5" a="1"/>
  <c r="CN194" i="5" s="1"/>
  <c r="CN184" i="5" a="1"/>
  <c r="CN184" i="5" s="1"/>
  <c r="CN176" i="5" a="1"/>
  <c r="CN176" i="5" s="1"/>
  <c r="CN207" i="5" a="1"/>
  <c r="CN207" i="5" s="1"/>
  <c r="CI57" i="6" s="1"/>
  <c r="CN205" i="5" a="1"/>
  <c r="CN205" i="5" s="1"/>
  <c r="CN200" i="5" a="1"/>
  <c r="CN200" i="5" s="1"/>
  <c r="CN189" i="5" a="1"/>
  <c r="CN189" i="5" s="1"/>
  <c r="CN181" i="5" a="1"/>
  <c r="CN181" i="5" s="1"/>
  <c r="CN172" i="5" a="1"/>
  <c r="CN172" i="5" s="1"/>
  <c r="CN204" i="5" a="1"/>
  <c r="CN204" i="5" s="1"/>
  <c r="CN185" i="5" a="1"/>
  <c r="CN185" i="5" s="1"/>
  <c r="CN177" i="5" a="1"/>
  <c r="CN177" i="5" s="1"/>
  <c r="CN175" i="5" a="1"/>
  <c r="CN175" i="5" s="1"/>
  <c r="CN169" i="5" a="1"/>
  <c r="CN169" i="5" s="1"/>
  <c r="CN154" i="5" a="1"/>
  <c r="CN154" i="5" s="1"/>
  <c r="CN151" i="5" a="1"/>
  <c r="CN151" i="5" s="1"/>
  <c r="CI43" i="6" s="1"/>
  <c r="CN150" i="5" a="1"/>
  <c r="CN150" i="5" s="1"/>
  <c r="CN149" i="5" a="1"/>
  <c r="CN149" i="5" s="1"/>
  <c r="CN148" i="5" a="1"/>
  <c r="CN148" i="5" s="1"/>
  <c r="CN164" i="5" a="1"/>
  <c r="CN164" i="5" s="1"/>
  <c r="CN161" i="5" a="1"/>
  <c r="CN161" i="5" s="1"/>
  <c r="CN147" i="5" a="1"/>
  <c r="CN147" i="5" s="1"/>
  <c r="CN146" i="5" a="1"/>
  <c r="CN146" i="5" s="1"/>
  <c r="CN143" i="5" a="1"/>
  <c r="CN143" i="5" s="1"/>
  <c r="CI41" i="6" s="1"/>
  <c r="CN139" i="5" a="1"/>
  <c r="CN139" i="5" s="1"/>
  <c r="CN128" i="5" a="1"/>
  <c r="CN128" i="5" s="1"/>
  <c r="CN168" i="5" a="1"/>
  <c r="CN168" i="5" s="1"/>
  <c r="CN166" i="5" a="1"/>
  <c r="CN166" i="5" s="1"/>
  <c r="CN165" i="5" a="1"/>
  <c r="CN165" i="5" s="1"/>
  <c r="CN163" i="5" a="1"/>
  <c r="CN163" i="5" s="1"/>
  <c r="CN162" i="5" a="1"/>
  <c r="CN162" i="5" s="1"/>
  <c r="CN160" i="5" a="1"/>
  <c r="CN160" i="5" s="1"/>
  <c r="CN155" i="5" a="1"/>
  <c r="CN155" i="5" s="1"/>
  <c r="CN144" i="5" a="1"/>
  <c r="CN144" i="5" s="1"/>
  <c r="CN138" i="5" a="1"/>
  <c r="CN138" i="5" s="1"/>
  <c r="CN136" i="5" a="1"/>
  <c r="CN136" i="5" s="1"/>
  <c r="CN134" i="5" a="1"/>
  <c r="CN134" i="5" s="1"/>
  <c r="CN131" i="5" a="1"/>
  <c r="CN131" i="5" s="1"/>
  <c r="CN123" i="5" a="1"/>
  <c r="CN123" i="5" s="1"/>
  <c r="CN167" i="5" a="1"/>
  <c r="CN167" i="5" s="1"/>
  <c r="CI47" i="6" s="1"/>
  <c r="CN159" i="5" a="1"/>
  <c r="CN159" i="5" s="1"/>
  <c r="CN135" i="5" a="1"/>
  <c r="CN135" i="5" s="1"/>
  <c r="CN133" i="5" a="1"/>
  <c r="CN133" i="5" s="1"/>
  <c r="CN126" i="5" a="1"/>
  <c r="CN126" i="5" s="1"/>
  <c r="CN156" i="5" a="1"/>
  <c r="CN156" i="5" s="1"/>
  <c r="CN152" i="5" a="1"/>
  <c r="CN152" i="5" s="1"/>
  <c r="CN142" i="5" a="1"/>
  <c r="CN142" i="5" s="1"/>
  <c r="CN129" i="5" a="1"/>
  <c r="CN129" i="5" s="1"/>
  <c r="CN170" i="5" a="1"/>
  <c r="CN170" i="5" s="1"/>
  <c r="CN157" i="5" a="1"/>
  <c r="CN157" i="5" s="1"/>
  <c r="CN141" i="5" a="1"/>
  <c r="CN141" i="5" s="1"/>
  <c r="CN132" i="5" a="1"/>
  <c r="CN132" i="5" s="1"/>
  <c r="CN140" i="5" a="1"/>
  <c r="CN140" i="5" s="1"/>
  <c r="CN137" i="5" a="1"/>
  <c r="CN137" i="5" s="1"/>
  <c r="CN127" i="5" a="1"/>
  <c r="CN127" i="5" s="1"/>
  <c r="CN158" i="5" a="1"/>
  <c r="CN158" i="5" s="1"/>
  <c r="CN153" i="5" a="1"/>
  <c r="CN153" i="5" s="1"/>
  <c r="CN145" i="5" a="1"/>
  <c r="CN145" i="5" s="1"/>
  <c r="CN130" i="5" a="1"/>
  <c r="CN130" i="5" s="1"/>
  <c r="CN120" i="5" a="1"/>
  <c r="CN120" i="5" s="1"/>
  <c r="CN118" i="5" a="1"/>
  <c r="CN118" i="5" s="1"/>
  <c r="CN112" i="5" a="1"/>
  <c r="CN112" i="5" s="1"/>
  <c r="CN107" i="5" a="1"/>
  <c r="CN107" i="5" s="1"/>
  <c r="CN101" i="5" a="1"/>
  <c r="CN101" i="5" s="1"/>
  <c r="CN97" i="5" a="1"/>
  <c r="CN97" i="5" s="1"/>
  <c r="CN94" i="5" a="1"/>
  <c r="CN94" i="5" s="1"/>
  <c r="CN91" i="5" a="1"/>
  <c r="CN91" i="5" s="1"/>
  <c r="CN119" i="5" a="1"/>
  <c r="CN119" i="5" s="1"/>
  <c r="CI35" i="6" s="1"/>
  <c r="CN116" i="5" a="1"/>
  <c r="CN116" i="5" s="1"/>
  <c r="CN111" i="5" a="1"/>
  <c r="CN111" i="5" s="1"/>
  <c r="CN106" i="5" a="1"/>
  <c r="CN106" i="5" s="1"/>
  <c r="CN88" i="5" a="1"/>
  <c r="CN88" i="5" s="1"/>
  <c r="CN96" i="5" a="1"/>
  <c r="CN96" i="5" s="1"/>
  <c r="CN85" i="5" a="1"/>
  <c r="CN85" i="5" s="1"/>
  <c r="CN122" i="5" a="1"/>
  <c r="CN122" i="5" s="1"/>
  <c r="CN115" i="5" a="1"/>
  <c r="CN115" i="5" s="1"/>
  <c r="CI34" i="6" s="1"/>
  <c r="CN110" i="5" a="1"/>
  <c r="CN110" i="5" s="1"/>
  <c r="CN102" i="5" a="1"/>
  <c r="CN102" i="5" s="1"/>
  <c r="CN99" i="5" a="1"/>
  <c r="CN99" i="5" s="1"/>
  <c r="CN93" i="5" a="1"/>
  <c r="CN93" i="5" s="1"/>
  <c r="CN117" i="5" a="1"/>
  <c r="CN117" i="5" s="1"/>
  <c r="CN114" i="5" a="1"/>
  <c r="CN114" i="5" s="1"/>
  <c r="CN109" i="5" a="1"/>
  <c r="CN109" i="5" s="1"/>
  <c r="CN105" i="5" a="1"/>
  <c r="CN105" i="5" s="1"/>
  <c r="CN90" i="5" a="1"/>
  <c r="CN90" i="5" s="1"/>
  <c r="CN125" i="5" a="1"/>
  <c r="CN125" i="5" s="1"/>
  <c r="CN124" i="5" a="1"/>
  <c r="CN124" i="5" s="1"/>
  <c r="CN103" i="5" a="1"/>
  <c r="CN103" i="5" s="1"/>
  <c r="CN100" i="5" a="1"/>
  <c r="CN100" i="5" s="1"/>
  <c r="CN98" i="5" a="1"/>
  <c r="CN98" i="5" s="1"/>
  <c r="CN87" i="5" a="1"/>
  <c r="CN87" i="5" s="1"/>
  <c r="CN84" i="5" a="1"/>
  <c r="CN84" i="5" s="1"/>
  <c r="CN121" i="5" a="1"/>
  <c r="CN121" i="5" s="1"/>
  <c r="CN113" i="5" a="1"/>
  <c r="CN113" i="5" s="1"/>
  <c r="CN108" i="5" a="1"/>
  <c r="CN108" i="5" s="1"/>
  <c r="CN104" i="5" a="1"/>
  <c r="CN104" i="5" s="1"/>
  <c r="CN95" i="5" a="1"/>
  <c r="CN95" i="5" s="1"/>
  <c r="CN92" i="5" a="1"/>
  <c r="CN92" i="5" s="1"/>
  <c r="CN89" i="5" a="1"/>
  <c r="CN89" i="5" s="1"/>
  <c r="CN86" i="5" a="1"/>
  <c r="CN86" i="5" s="1"/>
  <c r="CN83" i="5" a="1"/>
  <c r="CN83" i="5" s="1"/>
  <c r="CN81" i="5" a="1"/>
  <c r="CN81" i="5" s="1"/>
  <c r="CN71" i="5" a="1"/>
  <c r="CN71" i="5" s="1"/>
  <c r="CN63" i="5" a="1"/>
  <c r="CN63" i="5" s="1"/>
  <c r="CI21" i="6" s="1"/>
  <c r="CN57" i="5" a="1"/>
  <c r="CN57" i="5" s="1"/>
  <c r="CN53" i="5" a="1"/>
  <c r="CN53" i="5" s="1"/>
  <c r="CN78" i="5" a="1"/>
  <c r="CN78" i="5" s="1"/>
  <c r="CN76" i="5" a="1"/>
  <c r="CN76" i="5" s="1"/>
  <c r="CN74" i="5" a="1"/>
  <c r="CN74" i="5" s="1"/>
  <c r="CN66" i="5" a="1"/>
  <c r="CN66" i="5" s="1"/>
  <c r="CN45" i="5" a="1"/>
  <c r="CN45" i="5" s="1"/>
  <c r="CN69" i="5" a="1"/>
  <c r="CN69" i="5" s="1"/>
  <c r="CN61" i="5" a="1"/>
  <c r="CN61" i="5" s="1"/>
  <c r="CN72" i="5" a="1"/>
  <c r="CN72" i="5" s="1"/>
  <c r="CN64" i="5" a="1"/>
  <c r="CN64" i="5" s="1"/>
  <c r="CN46" i="5" a="1"/>
  <c r="CN46" i="5" s="1"/>
  <c r="CN43" i="5" a="1"/>
  <c r="CN43" i="5" s="1"/>
  <c r="CN80" i="5" a="1"/>
  <c r="CN80" i="5" s="1"/>
  <c r="CN75" i="5" a="1"/>
  <c r="CN75" i="5" s="1"/>
  <c r="CN67" i="5" a="1"/>
  <c r="CN67" i="5" s="1"/>
  <c r="CI22" i="6" s="1"/>
  <c r="CN59" i="5" a="1"/>
  <c r="CN59" i="5" s="1"/>
  <c r="CI20" i="6" s="1"/>
  <c r="CN56" i="5" a="1"/>
  <c r="CN56" i="5" s="1"/>
  <c r="CN55" i="5" a="1"/>
  <c r="CN55" i="5" s="1"/>
  <c r="CN82" i="5" a="1"/>
  <c r="CN82" i="5" s="1"/>
  <c r="CN77" i="5" a="1"/>
  <c r="CN77" i="5" s="1"/>
  <c r="CN70" i="5" a="1"/>
  <c r="CN70" i="5" s="1"/>
  <c r="CN62" i="5" a="1"/>
  <c r="CN62" i="5" s="1"/>
  <c r="CN73" i="5" a="1"/>
  <c r="CN73" i="5" s="1"/>
  <c r="CN65" i="5" a="1"/>
  <c r="CN65" i="5" s="1"/>
  <c r="CN54" i="5" a="1"/>
  <c r="CN54" i="5" s="1"/>
  <c r="CN79" i="5" a="1"/>
  <c r="CN79" i="5" s="1"/>
  <c r="CN68" i="5" a="1"/>
  <c r="CN68" i="5" s="1"/>
  <c r="CN60" i="5" a="1"/>
  <c r="CN60" i="5" s="1"/>
  <c r="CN58" i="5" a="1"/>
  <c r="CN58" i="5" s="1"/>
  <c r="CN49" i="5" a="1"/>
  <c r="CN49" i="5" s="1"/>
  <c r="CN37" i="5" a="1"/>
  <c r="CN37" i="5" s="1"/>
  <c r="CN29" i="5" a="1"/>
  <c r="CN29" i="5" s="1"/>
  <c r="CN16" i="5" a="1"/>
  <c r="CN16" i="5" s="1"/>
  <c r="CN13" i="5" a="1"/>
  <c r="CN13" i="5" s="1"/>
  <c r="CN52" i="5" a="1"/>
  <c r="CN52" i="5" s="1"/>
  <c r="CN40" i="5" a="1"/>
  <c r="CN40" i="5" s="1"/>
  <c r="CN32" i="5" a="1"/>
  <c r="CN32" i="5" s="1"/>
  <c r="CN24" i="5" a="1"/>
  <c r="CN24" i="5" s="1"/>
  <c r="CN23" i="5" a="1"/>
  <c r="CN23" i="5" s="1"/>
  <c r="CI11" i="6" s="1"/>
  <c r="CN17" i="5" a="1"/>
  <c r="CN17" i="5" s="1"/>
  <c r="CN10" i="5" a="1"/>
  <c r="CN10" i="5" s="1"/>
  <c r="CN47" i="5" a="1"/>
  <c r="CN47" i="5" s="1"/>
  <c r="CN35" i="5" a="1"/>
  <c r="CN35" i="5" s="1"/>
  <c r="CN27" i="5" a="1"/>
  <c r="CN27" i="5" s="1"/>
  <c r="CN20" i="5" a="1"/>
  <c r="CN20" i="5" s="1"/>
  <c r="CN15" i="5" a="1"/>
  <c r="CN15" i="5" s="1"/>
  <c r="CN12" i="5" a="1"/>
  <c r="CN12" i="5" s="1"/>
  <c r="CN50" i="5" a="1"/>
  <c r="CN50" i="5" s="1"/>
  <c r="CN38" i="5" a="1"/>
  <c r="CN38" i="5" s="1"/>
  <c r="CN30" i="5" a="1"/>
  <c r="CN30" i="5" s="1"/>
  <c r="CN22" i="5" a="1"/>
  <c r="CN22" i="5" s="1"/>
  <c r="CN18" i="5" a="1"/>
  <c r="CN18" i="5" s="1"/>
  <c r="CN9" i="5" a="1"/>
  <c r="CN9" i="5" s="1"/>
  <c r="CN7" i="5" a="1"/>
  <c r="CN7" i="5" s="1"/>
  <c r="CN6" i="5" a="1"/>
  <c r="CN6" i="5" s="1"/>
  <c r="CI6" i="6" s="1"/>
  <c r="CN33" i="5" a="1"/>
  <c r="CN33" i="5" s="1"/>
  <c r="CN25" i="5" a="1"/>
  <c r="CN25" i="5" s="1"/>
  <c r="CN8" i="5" a="1"/>
  <c r="CN8" i="5" s="1"/>
  <c r="CN48" i="5" a="1"/>
  <c r="CN48" i="5" s="1"/>
  <c r="CN36" i="5" a="1"/>
  <c r="CN36" i="5" s="1"/>
  <c r="CN28" i="5" a="1"/>
  <c r="CN28" i="5" s="1"/>
  <c r="CN19" i="5" a="1"/>
  <c r="CN19" i="5" s="1"/>
  <c r="CN14" i="5" a="1"/>
  <c r="CN14" i="5" s="1"/>
  <c r="CN51" i="5" a="1"/>
  <c r="CN51" i="5" s="1"/>
  <c r="CN39" i="5" a="1"/>
  <c r="CN39" i="5" s="1"/>
  <c r="CN31" i="5" a="1"/>
  <c r="CN31" i="5" s="1"/>
  <c r="CN21" i="5" a="1"/>
  <c r="CN21" i="5" s="1"/>
  <c r="CN11" i="5" a="1"/>
  <c r="CN11" i="5" s="1"/>
  <c r="CN44" i="5" a="1"/>
  <c r="CN44" i="5" s="1"/>
  <c r="CN42" i="5" a="1"/>
  <c r="CN42" i="5" s="1"/>
  <c r="CN41" i="5" a="1"/>
  <c r="CN41" i="5" s="1"/>
  <c r="CN34" i="5" a="1"/>
  <c r="CN34" i="5" s="1"/>
  <c r="CN26" i="5" a="1"/>
  <c r="CN26" i="5" s="1"/>
  <c r="BC358" i="5" a="1"/>
  <c r="BC358" i="5" s="1"/>
  <c r="BC350" i="5" a="1"/>
  <c r="BC350" i="5" s="1"/>
  <c r="BC353" i="5" a="1"/>
  <c r="BC353" i="5" s="1"/>
  <c r="BC352" i="5" a="1"/>
  <c r="BC352" i="5" s="1"/>
  <c r="BC356" i="5" a="1"/>
  <c r="BC356" i="5" s="1"/>
  <c r="BC355" i="5" a="1"/>
  <c r="BC355" i="5" s="1"/>
  <c r="AX94" i="6" s="1"/>
  <c r="BC351" i="5" a="1"/>
  <c r="BC351" i="5" s="1"/>
  <c r="AX1" i="6"/>
  <c r="BC357" i="5" a="1"/>
  <c r="BC357" i="5" s="1"/>
  <c r="BC354" i="5" a="1"/>
  <c r="BC354" i="5" s="1"/>
  <c r="BC348" i="5" a="1"/>
  <c r="BC348" i="5" s="1"/>
  <c r="BC344" i="5" a="1"/>
  <c r="BC344" i="5" s="1"/>
  <c r="BC342" i="5" a="1"/>
  <c r="BC342" i="5" s="1"/>
  <c r="BC349" i="5" a="1"/>
  <c r="BC349" i="5" s="1"/>
  <c r="BC345" i="5" a="1"/>
  <c r="BC345" i="5" s="1"/>
  <c r="BC341" i="5" a="1"/>
  <c r="BC341" i="5" s="1"/>
  <c r="BC347" i="5" a="1"/>
  <c r="BC347" i="5" s="1"/>
  <c r="BC346" i="5" a="1"/>
  <c r="BC346" i="5" s="1"/>
  <c r="BC343" i="5" a="1"/>
  <c r="BC343" i="5" s="1"/>
  <c r="BC340" i="5" a="1"/>
  <c r="BC340" i="5" s="1"/>
  <c r="BC337" i="5" a="1"/>
  <c r="BC337" i="5" s="1"/>
  <c r="BC333" i="5" a="1"/>
  <c r="BC333" i="5" s="1"/>
  <c r="BC331" i="5" a="1"/>
  <c r="BC331" i="5" s="1"/>
  <c r="BC330" i="5" a="1"/>
  <c r="BC330" i="5" s="1"/>
  <c r="BC339" i="5" a="1"/>
  <c r="BC339" i="5" s="1"/>
  <c r="BC335" i="5" a="1"/>
  <c r="BC335" i="5" s="1"/>
  <c r="BC334" i="5" a="1"/>
  <c r="BC334" i="5" s="1"/>
  <c r="BC336" i="5" a="1"/>
  <c r="BC336" i="5" s="1"/>
  <c r="BC332" i="5" a="1"/>
  <c r="BC332" i="5" s="1"/>
  <c r="BC338" i="5" a="1"/>
  <c r="BC338" i="5" s="1"/>
  <c r="BC328" i="5" a="1"/>
  <c r="BC328" i="5" s="1"/>
  <c r="BC319" i="5" a="1"/>
  <c r="BC319" i="5" s="1"/>
  <c r="BC317" i="5" a="1"/>
  <c r="BC317" i="5" s="1"/>
  <c r="BC315" i="5" a="1"/>
  <c r="BC315" i="5" s="1"/>
  <c r="BC311" i="5" a="1"/>
  <c r="BC311" i="5" s="1"/>
  <c r="BC326" i="5" a="1"/>
  <c r="BC326" i="5" s="1"/>
  <c r="BC324" i="5" a="1"/>
  <c r="BC324" i="5" s="1"/>
  <c r="BC322" i="5" a="1"/>
  <c r="BC322" i="5" s="1"/>
  <c r="BC312" i="5" a="1"/>
  <c r="BC312" i="5" s="1"/>
  <c r="BC320" i="5" a="1"/>
  <c r="BC320" i="5" s="1"/>
  <c r="BC318" i="5" a="1"/>
  <c r="BC318" i="5" s="1"/>
  <c r="BC316" i="5" a="1"/>
  <c r="BC316" i="5" s="1"/>
  <c r="BC313" i="5" a="1"/>
  <c r="BC313" i="5" s="1"/>
  <c r="BC327" i="5" a="1"/>
  <c r="BC327" i="5" s="1"/>
  <c r="BC325" i="5" a="1"/>
  <c r="BC325" i="5" s="1"/>
  <c r="BC314" i="5" a="1"/>
  <c r="BC314" i="5" s="1"/>
  <c r="BC329" i="5" a="1"/>
  <c r="BC329" i="5" s="1"/>
  <c r="BC323" i="5" a="1"/>
  <c r="BC323" i="5" s="1"/>
  <c r="AX86" i="6" s="1"/>
  <c r="BC321" i="5" a="1"/>
  <c r="BC321" i="5" s="1"/>
  <c r="BC308" i="5" a="1"/>
  <c r="BC308" i="5" s="1"/>
  <c r="BC302" i="5" a="1"/>
  <c r="BC302" i="5" s="1"/>
  <c r="BC301" i="5" a="1"/>
  <c r="BC301" i="5" s="1"/>
  <c r="BC298" i="5" a="1"/>
  <c r="BC298" i="5" s="1"/>
  <c r="BC293" i="5" a="1"/>
  <c r="BC293" i="5" s="1"/>
  <c r="BC300" i="5" a="1"/>
  <c r="BC300" i="5" s="1"/>
  <c r="BC306" i="5" a="1"/>
  <c r="BC306" i="5" s="1"/>
  <c r="BC303" i="5" a="1"/>
  <c r="BC303" i="5" s="1"/>
  <c r="BC305" i="5" a="1"/>
  <c r="BC305" i="5" s="1"/>
  <c r="BC297" i="5" a="1"/>
  <c r="BC297" i="5" s="1"/>
  <c r="BC296" i="5" a="1"/>
  <c r="BC296" i="5" s="1"/>
  <c r="BC295" i="5" a="1"/>
  <c r="BC295" i="5" s="1"/>
  <c r="BC292" i="5" a="1"/>
  <c r="BC292" i="5" s="1"/>
  <c r="BC310" i="5" a="1"/>
  <c r="BC310" i="5" s="1"/>
  <c r="BC309" i="5" a="1"/>
  <c r="BC309" i="5" s="1"/>
  <c r="BC307" i="5" a="1"/>
  <c r="BC307" i="5" s="1"/>
  <c r="BC299" i="5" a="1"/>
  <c r="BC299" i="5" s="1"/>
  <c r="AX80" i="6" s="1"/>
  <c r="BC294" i="5" a="1"/>
  <c r="BC294" i="5" s="1"/>
  <c r="BC304" i="5" a="1"/>
  <c r="BC304" i="5" s="1"/>
  <c r="BC288" i="5" a="1"/>
  <c r="BC288" i="5" s="1"/>
  <c r="BC285" i="5" a="1"/>
  <c r="BC285" i="5" s="1"/>
  <c r="BC276" i="5" a="1"/>
  <c r="BC276" i="5" s="1"/>
  <c r="BC273" i="5" a="1"/>
  <c r="BC273" i="5" s="1"/>
  <c r="BC291" i="5" a="1"/>
  <c r="BC291" i="5" s="1"/>
  <c r="BC289" i="5" a="1"/>
  <c r="BC289" i="5" s="1"/>
  <c r="BC287" i="5" a="1"/>
  <c r="BC287" i="5" s="1"/>
  <c r="BC286" i="5" a="1"/>
  <c r="BC286" i="5" s="1"/>
  <c r="BC279" i="5" a="1"/>
  <c r="BC279" i="5" s="1"/>
  <c r="BC290" i="5" a="1"/>
  <c r="BC290" i="5" s="1"/>
  <c r="BC283" i="5" a="1"/>
  <c r="BC283" i="5" s="1"/>
  <c r="BC278" i="5" a="1"/>
  <c r="BC278" i="5" s="1"/>
  <c r="BC284" i="5" a="1"/>
  <c r="BC284" i="5" s="1"/>
  <c r="BC282" i="5" a="1"/>
  <c r="BC282" i="5" s="1"/>
  <c r="BC275" i="5" a="1"/>
  <c r="BC275" i="5" s="1"/>
  <c r="BC281" i="5" a="1"/>
  <c r="BC281" i="5" s="1"/>
  <c r="BC271" i="5" a="1"/>
  <c r="BC271" i="5" s="1"/>
  <c r="BC280" i="5" a="1"/>
  <c r="BC280" i="5" s="1"/>
  <c r="BC277" i="5" a="1"/>
  <c r="BC277" i="5" s="1"/>
  <c r="BC274" i="5" a="1"/>
  <c r="BC274" i="5" s="1"/>
  <c r="BC264" i="5" a="1"/>
  <c r="BC264" i="5" s="1"/>
  <c r="BC257" i="5" a="1"/>
  <c r="BC257" i="5" s="1"/>
  <c r="BC266" i="5" a="1"/>
  <c r="BC266" i="5" s="1"/>
  <c r="BC260" i="5" a="1"/>
  <c r="BC260" i="5" s="1"/>
  <c r="BC270" i="5" a="1"/>
  <c r="BC270" i="5" s="1"/>
  <c r="BC267" i="5" a="1"/>
  <c r="BC267" i="5" s="1"/>
  <c r="AX72" i="6" s="1"/>
  <c r="BC259" i="5" a="1"/>
  <c r="BC259" i="5" s="1"/>
  <c r="BC263" i="5" a="1"/>
  <c r="BC263" i="5" s="1"/>
  <c r="BC269" i="5" a="1"/>
  <c r="BC269" i="5" s="1"/>
  <c r="BC265" i="5" a="1"/>
  <c r="BC265" i="5" s="1"/>
  <c r="BC262" i="5" a="1"/>
  <c r="BC262" i="5" s="1"/>
  <c r="BC256" i="5" a="1"/>
  <c r="BC256" i="5" s="1"/>
  <c r="BC261" i="5" a="1"/>
  <c r="BC261" i="5" s="1"/>
  <c r="BC272" i="5" a="1"/>
  <c r="BC272" i="5" s="1"/>
  <c r="BC258" i="5" a="1"/>
  <c r="BC258" i="5" s="1"/>
  <c r="BC268" i="5" a="1"/>
  <c r="BC268" i="5" s="1"/>
  <c r="BC255" i="5" a="1"/>
  <c r="BC255" i="5" s="1"/>
  <c r="BC254" i="5" a="1"/>
  <c r="BC254" i="5" s="1"/>
  <c r="BC250" i="5" a="1"/>
  <c r="BC250" i="5" s="1"/>
  <c r="BC244" i="5" a="1"/>
  <c r="BC244" i="5" s="1"/>
  <c r="BC242" i="5" a="1"/>
  <c r="BC242" i="5" s="1"/>
  <c r="BC236" i="5" a="1"/>
  <c r="BC236" i="5" s="1"/>
  <c r="BC241" i="5" a="1"/>
  <c r="BC241" i="5" s="1"/>
  <c r="BC235" i="5" a="1"/>
  <c r="BC235" i="5" s="1"/>
  <c r="BC248" i="5" a="1"/>
  <c r="BC248" i="5" s="1"/>
  <c r="BC240" i="5" a="1"/>
  <c r="BC240" i="5" s="1"/>
  <c r="BC252" i="5" a="1"/>
  <c r="BC252" i="5" s="1"/>
  <c r="BC247" i="5" a="1"/>
  <c r="BC247" i="5" s="1"/>
  <c r="AX67" i="6" s="1"/>
  <c r="BC245" i="5" a="1"/>
  <c r="BC245" i="5" s="1"/>
  <c r="BC239" i="5" a="1"/>
  <c r="BC239" i="5" s="1"/>
  <c r="AX65" i="6" s="1"/>
  <c r="BC234" i="5" a="1"/>
  <c r="BC234" i="5" s="1"/>
  <c r="BC253" i="5" a="1"/>
  <c r="BC253" i="5" s="1"/>
  <c r="BC246" i="5" a="1"/>
  <c r="BC246" i="5" s="1"/>
  <c r="BC251" i="5" a="1"/>
  <c r="BC251" i="5" s="1"/>
  <c r="AX68" i="6" s="1"/>
  <c r="BC249" i="5" a="1"/>
  <c r="BC249" i="5" s="1"/>
  <c r="BC243" i="5" a="1"/>
  <c r="BC243" i="5" s="1"/>
  <c r="AX66" i="6" s="1"/>
  <c r="BC238" i="5" a="1"/>
  <c r="BC238" i="5" s="1"/>
  <c r="BC237" i="5" a="1"/>
  <c r="BC237" i="5" s="1"/>
  <c r="BC227" i="5" a="1"/>
  <c r="BC227" i="5" s="1"/>
  <c r="BC215" i="5" a="1"/>
  <c r="BC215" i="5" s="1"/>
  <c r="BC229" i="5" a="1"/>
  <c r="BC229" i="5" s="1"/>
  <c r="BC222" i="5" a="1"/>
  <c r="BC222" i="5" s="1"/>
  <c r="BC219" i="5" a="1"/>
  <c r="BC219" i="5" s="1"/>
  <c r="BC214" i="5" a="1"/>
  <c r="BC214" i="5" s="1"/>
  <c r="BC221" i="5" a="1"/>
  <c r="BC221" i="5" s="1"/>
  <c r="BC220" i="5" a="1"/>
  <c r="BC220" i="5" s="1"/>
  <c r="BC213" i="5" a="1"/>
  <c r="BC213" i="5" s="1"/>
  <c r="BC233" i="5" a="1"/>
  <c r="BC233" i="5" s="1"/>
  <c r="BC232" i="5" a="1"/>
  <c r="BC232" i="5" s="1"/>
  <c r="BC226" i="5" a="1"/>
  <c r="BC226" i="5" s="1"/>
  <c r="BC225" i="5" a="1"/>
  <c r="BC225" i="5" s="1"/>
  <c r="BC230" i="5" a="1"/>
  <c r="BC230" i="5" s="1"/>
  <c r="BC228" i="5" a="1"/>
  <c r="BC228" i="5" s="1"/>
  <c r="BC212" i="5" a="1"/>
  <c r="BC212" i="5" s="1"/>
  <c r="BC231" i="5" a="1"/>
  <c r="BC231" i="5" s="1"/>
  <c r="BC224" i="5" a="1"/>
  <c r="BC224" i="5" s="1"/>
  <c r="BC217" i="5" a="1"/>
  <c r="BC217" i="5" s="1"/>
  <c r="BC216" i="5" a="1"/>
  <c r="BC216" i="5" s="1"/>
  <c r="BC211" i="5" a="1"/>
  <c r="BC211" i="5" s="1"/>
  <c r="BC223" i="5" a="1"/>
  <c r="BC223" i="5" s="1"/>
  <c r="BC218" i="5" a="1"/>
  <c r="BC218" i="5" s="1"/>
  <c r="BC204" i="5" a="1"/>
  <c r="BC204" i="5" s="1"/>
  <c r="BC200" i="5" a="1"/>
  <c r="BC200" i="5" s="1"/>
  <c r="BC196" i="5" a="1"/>
  <c r="BC196" i="5" s="1"/>
  <c r="BC192" i="5" a="1"/>
  <c r="BC192" i="5" s="1"/>
  <c r="BC191" i="5" a="1"/>
  <c r="BC191" i="5" s="1"/>
  <c r="AX53" i="6" s="1"/>
  <c r="BC179" i="5" a="1"/>
  <c r="BC179" i="5" s="1"/>
  <c r="BC207" i="5" a="1"/>
  <c r="BC207" i="5" s="1"/>
  <c r="BC199" i="5" a="1"/>
  <c r="BC199" i="5" s="1"/>
  <c r="BC187" i="5" a="1"/>
  <c r="BC187" i="5" s="1"/>
  <c r="AX52" i="6" s="1"/>
  <c r="BC173" i="5" a="1"/>
  <c r="BC173" i="5" s="1"/>
  <c r="BC203" i="5" a="1"/>
  <c r="BC203" i="5" s="1"/>
  <c r="BC198" i="5" a="1"/>
  <c r="BC198" i="5" s="1"/>
  <c r="BC197" i="5" a="1"/>
  <c r="BC197" i="5" s="1"/>
  <c r="BC188" i="5" a="1"/>
  <c r="BC188" i="5" s="1"/>
  <c r="BC183" i="5" a="1"/>
  <c r="BC183" i="5" s="1"/>
  <c r="AX51" i="6" s="1"/>
  <c r="BC175" i="5" a="1"/>
  <c r="BC175" i="5" s="1"/>
  <c r="BC210" i="5" a="1"/>
  <c r="BC210" i="5" s="1"/>
  <c r="BC202" i="5" a="1"/>
  <c r="BC202" i="5" s="1"/>
  <c r="BC193" i="5" a="1"/>
  <c r="BC193" i="5" s="1"/>
  <c r="BC184" i="5" a="1"/>
  <c r="BC184" i="5" s="1"/>
  <c r="BC180" i="5" a="1"/>
  <c r="BC180" i="5" s="1"/>
  <c r="BC170" i="5" a="1"/>
  <c r="BC170" i="5" s="1"/>
  <c r="BC194" i="5" a="1"/>
  <c r="BC194" i="5" s="1"/>
  <c r="BC189" i="5" a="1"/>
  <c r="BC189" i="5" s="1"/>
  <c r="BC181" i="5" a="1"/>
  <c r="BC181" i="5" s="1"/>
  <c r="BC174" i="5" a="1"/>
  <c r="BC174" i="5" s="1"/>
  <c r="BC209" i="5" a="1"/>
  <c r="BC209" i="5" s="1"/>
  <c r="BC208" i="5" a="1"/>
  <c r="BC208" i="5" s="1"/>
  <c r="BC195" i="5" a="1"/>
  <c r="BC195" i="5" s="1"/>
  <c r="AX54" i="6" s="1"/>
  <c r="BC185" i="5" a="1"/>
  <c r="BC185" i="5" s="1"/>
  <c r="BC177" i="5" a="1"/>
  <c r="BC177" i="5" s="1"/>
  <c r="BC172" i="5" a="1"/>
  <c r="BC172" i="5" s="1"/>
  <c r="BC206" i="5" a="1"/>
  <c r="BC206" i="5" s="1"/>
  <c r="BC201" i="5" a="1"/>
  <c r="BC201" i="5" s="1"/>
  <c r="BC190" i="5" a="1"/>
  <c r="BC190" i="5" s="1"/>
  <c r="BC182" i="5" a="1"/>
  <c r="BC182" i="5" s="1"/>
  <c r="BC205" i="5" a="1"/>
  <c r="BC205" i="5" s="1"/>
  <c r="BC186" i="5" a="1"/>
  <c r="BC186" i="5" s="1"/>
  <c r="BC178" i="5" a="1"/>
  <c r="BC178" i="5" s="1"/>
  <c r="BC176" i="5" a="1"/>
  <c r="BC176" i="5" s="1"/>
  <c r="BC171" i="5" a="1"/>
  <c r="BC171" i="5" s="1"/>
  <c r="AX48" i="6" s="1"/>
  <c r="BC169" i="5" a="1"/>
  <c r="BC169" i="5" s="1"/>
  <c r="BC155" i="5" a="1"/>
  <c r="BC155" i="5" s="1"/>
  <c r="AX44" i="6" s="1"/>
  <c r="BC144" i="5" a="1"/>
  <c r="BC144" i="5" s="1"/>
  <c r="BC140" i="5" a="1"/>
  <c r="BC140" i="5" s="1"/>
  <c r="BC129" i="5" a="1"/>
  <c r="BC129" i="5" s="1"/>
  <c r="BC156" i="5" a="1"/>
  <c r="BC156" i="5" s="1"/>
  <c r="BC152" i="5" a="1"/>
  <c r="BC152" i="5" s="1"/>
  <c r="BC139" i="5" a="1"/>
  <c r="BC139" i="5" s="1"/>
  <c r="AX40" i="6" s="1"/>
  <c r="BC132" i="5" a="1"/>
  <c r="BC132" i="5" s="1"/>
  <c r="BC124" i="5" a="1"/>
  <c r="BC124" i="5" s="1"/>
  <c r="BC138" i="5" a="1"/>
  <c r="BC138" i="5" s="1"/>
  <c r="BC127" i="5" a="1"/>
  <c r="BC127" i="5" s="1"/>
  <c r="AX37" i="6" s="1"/>
  <c r="BC157" i="5" a="1"/>
  <c r="BC157" i="5" s="1"/>
  <c r="BC151" i="5" a="1"/>
  <c r="BC151" i="5" s="1"/>
  <c r="BC150" i="5" a="1"/>
  <c r="BC150" i="5" s="1"/>
  <c r="BC149" i="5" a="1"/>
  <c r="BC149" i="5" s="1"/>
  <c r="BC143" i="5" a="1"/>
  <c r="BC143" i="5" s="1"/>
  <c r="BC137" i="5" a="1"/>
  <c r="BC137" i="5" s="1"/>
  <c r="BC130" i="5" a="1"/>
  <c r="BC130" i="5" s="1"/>
  <c r="BC168" i="5" a="1"/>
  <c r="BC168" i="5" s="1"/>
  <c r="BC165" i="5" a="1"/>
  <c r="BC165" i="5" s="1"/>
  <c r="BC162" i="5" a="1"/>
  <c r="BC162" i="5" s="1"/>
  <c r="BC158" i="5" a="1"/>
  <c r="BC158" i="5" s="1"/>
  <c r="BC153" i="5" a="1"/>
  <c r="BC153" i="5" s="1"/>
  <c r="BC148" i="5" a="1"/>
  <c r="BC148" i="5" s="1"/>
  <c r="BC147" i="5" a="1"/>
  <c r="BC147" i="5" s="1"/>
  <c r="BC146" i="5" a="1"/>
  <c r="BC146" i="5" s="1"/>
  <c r="BC142" i="5" a="1"/>
  <c r="BC142" i="5" s="1"/>
  <c r="BC167" i="5" a="1"/>
  <c r="BC167" i="5" s="1"/>
  <c r="BC166" i="5" a="1"/>
  <c r="BC166" i="5" s="1"/>
  <c r="BC164" i="5" a="1"/>
  <c r="BC164" i="5" s="1"/>
  <c r="BC163" i="5" a="1"/>
  <c r="BC163" i="5" s="1"/>
  <c r="AX46" i="6" s="1"/>
  <c r="BC161" i="5" a="1"/>
  <c r="BC161" i="5" s="1"/>
  <c r="BC141" i="5" a="1"/>
  <c r="BC141" i="5" s="1"/>
  <c r="BC135" i="5" a="1"/>
  <c r="BC135" i="5" s="1"/>
  <c r="BC133" i="5" a="1"/>
  <c r="BC133" i="5" s="1"/>
  <c r="BC128" i="5" a="1"/>
  <c r="BC128" i="5" s="1"/>
  <c r="BC160" i="5" a="1"/>
  <c r="BC160" i="5" s="1"/>
  <c r="BC159" i="5" a="1"/>
  <c r="BC159" i="5" s="1"/>
  <c r="BC154" i="5" a="1"/>
  <c r="BC154" i="5" s="1"/>
  <c r="BC145" i="5" a="1"/>
  <c r="BC145" i="5" s="1"/>
  <c r="BC136" i="5" a="1"/>
  <c r="BC136" i="5" s="1"/>
  <c r="BC134" i="5" a="1"/>
  <c r="BC134" i="5" s="1"/>
  <c r="BC131" i="5" a="1"/>
  <c r="BC131" i="5" s="1"/>
  <c r="AX38" i="6" s="1"/>
  <c r="BC121" i="5" a="1"/>
  <c r="BC121" i="5" s="1"/>
  <c r="BC113" i="5" a="1"/>
  <c r="BC113" i="5" s="1"/>
  <c r="BC108" i="5" a="1"/>
  <c r="BC108" i="5" s="1"/>
  <c r="BC104" i="5" a="1"/>
  <c r="BC104" i="5" s="1"/>
  <c r="BC102" i="5" a="1"/>
  <c r="BC102" i="5" s="1"/>
  <c r="BC98" i="5" a="1"/>
  <c r="BC98" i="5" s="1"/>
  <c r="BC95" i="5" a="1"/>
  <c r="BC95" i="5" s="1"/>
  <c r="BC92" i="5" a="1"/>
  <c r="BC92" i="5" s="1"/>
  <c r="BC126" i="5" a="1"/>
  <c r="BC126" i="5" s="1"/>
  <c r="BC120" i="5" a="1"/>
  <c r="BC120" i="5" s="1"/>
  <c r="BC112" i="5" a="1"/>
  <c r="BC112" i="5" s="1"/>
  <c r="BC107" i="5" a="1"/>
  <c r="BC107" i="5" s="1"/>
  <c r="AX32" i="6" s="1"/>
  <c r="BC89" i="5" a="1"/>
  <c r="BC89" i="5" s="1"/>
  <c r="BC118" i="5" a="1"/>
  <c r="BC118" i="5" s="1"/>
  <c r="BC99" i="5" a="1"/>
  <c r="BC99" i="5" s="1"/>
  <c r="BC97" i="5" a="1"/>
  <c r="BC97" i="5" s="1"/>
  <c r="BC86" i="5" a="1"/>
  <c r="BC86" i="5" s="1"/>
  <c r="BC125" i="5" a="1"/>
  <c r="BC125" i="5" s="1"/>
  <c r="BC116" i="5" a="1"/>
  <c r="BC116" i="5" s="1"/>
  <c r="BC111" i="5" a="1"/>
  <c r="BC111" i="5" s="1"/>
  <c r="AX33" i="6" s="1"/>
  <c r="BC103" i="5" a="1"/>
  <c r="BC103" i="5" s="1"/>
  <c r="BC100" i="5" a="1"/>
  <c r="BC100" i="5" s="1"/>
  <c r="BC94" i="5" a="1"/>
  <c r="BC94" i="5" s="1"/>
  <c r="BC123" i="5" a="1"/>
  <c r="BC123" i="5" s="1"/>
  <c r="AX36" i="6" s="1"/>
  <c r="BC115" i="5" a="1"/>
  <c r="BC115" i="5" s="1"/>
  <c r="BC110" i="5" a="1"/>
  <c r="BC110" i="5" s="1"/>
  <c r="BC106" i="5" a="1"/>
  <c r="BC106" i="5" s="1"/>
  <c r="BC91" i="5" a="1"/>
  <c r="BC91" i="5" s="1"/>
  <c r="AX28" i="6" s="1"/>
  <c r="BC101" i="5" a="1"/>
  <c r="BC101" i="5" s="1"/>
  <c r="BC88" i="5" a="1"/>
  <c r="BC88" i="5" s="1"/>
  <c r="BC85" i="5" a="1"/>
  <c r="BC85" i="5" s="1"/>
  <c r="BC122" i="5" a="1"/>
  <c r="BC122" i="5" s="1"/>
  <c r="BC119" i="5" a="1"/>
  <c r="BC119" i="5" s="1"/>
  <c r="BC114" i="5" a="1"/>
  <c r="BC114" i="5" s="1"/>
  <c r="BC109" i="5" a="1"/>
  <c r="BC109" i="5" s="1"/>
  <c r="BC105" i="5" a="1"/>
  <c r="BC105" i="5" s="1"/>
  <c r="BC96" i="5" a="1"/>
  <c r="BC96" i="5" s="1"/>
  <c r="BC117" i="5" a="1"/>
  <c r="BC117" i="5" s="1"/>
  <c r="BC93" i="5" a="1"/>
  <c r="BC93" i="5" s="1"/>
  <c r="BC90" i="5" a="1"/>
  <c r="BC90" i="5" s="1"/>
  <c r="BC87" i="5" a="1"/>
  <c r="BC87" i="5" s="1"/>
  <c r="BC84" i="5" a="1"/>
  <c r="BC84" i="5" s="1"/>
  <c r="BC72" i="5" a="1"/>
  <c r="BC72" i="5" s="1"/>
  <c r="BC64" i="5" a="1"/>
  <c r="BC64" i="5" s="1"/>
  <c r="BC58" i="5" a="1"/>
  <c r="BC58" i="5" s="1"/>
  <c r="BC54" i="5" a="1"/>
  <c r="BC54" i="5" s="1"/>
  <c r="BC81" i="5" a="1"/>
  <c r="BC81" i="5" s="1"/>
  <c r="BC79" i="5" a="1"/>
  <c r="BC79" i="5" s="1"/>
  <c r="AX25" i="6" s="1"/>
  <c r="BC77" i="5" a="1"/>
  <c r="BC77" i="5" s="1"/>
  <c r="BC75" i="5" a="1"/>
  <c r="BC75" i="5" s="1"/>
  <c r="BC67" i="5" a="1"/>
  <c r="BC67" i="5" s="1"/>
  <c r="BC59" i="5" a="1"/>
  <c r="BC59" i="5" s="1"/>
  <c r="AX20" i="6" s="1"/>
  <c r="BC83" i="5" a="1"/>
  <c r="BC83" i="5" s="1"/>
  <c r="BC70" i="5" a="1"/>
  <c r="BC70" i="5" s="1"/>
  <c r="BC62" i="5" a="1"/>
  <c r="BC62" i="5" s="1"/>
  <c r="BC53" i="5" a="1"/>
  <c r="BC53" i="5" s="1"/>
  <c r="BC73" i="5" a="1"/>
  <c r="BC73" i="5" s="1"/>
  <c r="BC65" i="5" a="1"/>
  <c r="BC65" i="5" s="1"/>
  <c r="BC44" i="5" a="1"/>
  <c r="BC44" i="5" s="1"/>
  <c r="BC76" i="5" a="1"/>
  <c r="BC76" i="5" s="1"/>
  <c r="BC68" i="5" a="1"/>
  <c r="BC68" i="5" s="1"/>
  <c r="BC60" i="5" a="1"/>
  <c r="BC60" i="5" s="1"/>
  <c r="BC57" i="5" a="1"/>
  <c r="BC57" i="5" s="1"/>
  <c r="BC78" i="5" a="1"/>
  <c r="BC78" i="5" s="1"/>
  <c r="BC71" i="5" a="1"/>
  <c r="BC71" i="5" s="1"/>
  <c r="BC63" i="5" a="1"/>
  <c r="BC63" i="5" s="1"/>
  <c r="BC82" i="5" a="1"/>
  <c r="BC82" i="5" s="1"/>
  <c r="BC74" i="5" a="1"/>
  <c r="BC74" i="5" s="1"/>
  <c r="BC66" i="5" a="1"/>
  <c r="BC66" i="5" s="1"/>
  <c r="BC55" i="5" a="1"/>
  <c r="BC55" i="5" s="1"/>
  <c r="AX19" i="6" s="1"/>
  <c r="BC80" i="5" a="1"/>
  <c r="BC80" i="5" s="1"/>
  <c r="BC69" i="5" a="1"/>
  <c r="BC69" i="5" s="1"/>
  <c r="BC61" i="5" a="1"/>
  <c r="BC61" i="5" s="1"/>
  <c r="BC56" i="5" a="1"/>
  <c r="BC56" i="5" s="1"/>
  <c r="BC50" i="5" a="1"/>
  <c r="BC50" i="5" s="1"/>
  <c r="BC38" i="5" a="1"/>
  <c r="BC38" i="5" s="1"/>
  <c r="BC30" i="5" a="1"/>
  <c r="BC30" i="5" s="1"/>
  <c r="BC17" i="5" a="1"/>
  <c r="BC17" i="5" s="1"/>
  <c r="BC14" i="5" a="1"/>
  <c r="BC14" i="5" s="1"/>
  <c r="BC9" i="5" a="1"/>
  <c r="BC9" i="5" s="1"/>
  <c r="BC6" i="5" a="1"/>
  <c r="BC6" i="5" s="1"/>
  <c r="AX6" i="6" s="1"/>
  <c r="BC33" i="5" a="1"/>
  <c r="BC33" i="5" s="1"/>
  <c r="BC25" i="5" a="1"/>
  <c r="BC25" i="5" s="1"/>
  <c r="BC18" i="5" a="1"/>
  <c r="BC18" i="5" s="1"/>
  <c r="BC11" i="5" a="1"/>
  <c r="BC11" i="5" s="1"/>
  <c r="BC48" i="5" a="1"/>
  <c r="BC48" i="5" s="1"/>
  <c r="BC36" i="5" a="1"/>
  <c r="BC36" i="5" s="1"/>
  <c r="BC28" i="5" a="1"/>
  <c r="BC28" i="5" s="1"/>
  <c r="BC21" i="5" a="1"/>
  <c r="BC21" i="5" s="1"/>
  <c r="BC16" i="5" a="1"/>
  <c r="BC16" i="5" s="1"/>
  <c r="BC13" i="5" a="1"/>
  <c r="BC13" i="5" s="1"/>
  <c r="BC51" i="5" a="1"/>
  <c r="BC51" i="5" s="1"/>
  <c r="BC41" i="5" a="1"/>
  <c r="BC41" i="5" s="1"/>
  <c r="BC39" i="5" a="1"/>
  <c r="BC39" i="5" s="1"/>
  <c r="BC31" i="5" a="1"/>
  <c r="BC31" i="5" s="1"/>
  <c r="BC23" i="5" a="1"/>
  <c r="BC23" i="5" s="1"/>
  <c r="AX11" i="6" s="1"/>
  <c r="BC20" i="5" a="1"/>
  <c r="BC20" i="5" s="1"/>
  <c r="BC19" i="5" a="1"/>
  <c r="BC19" i="5" s="1"/>
  <c r="BC10" i="5" a="1"/>
  <c r="BC10" i="5" s="1"/>
  <c r="BC43" i="5" a="1"/>
  <c r="BC43" i="5" s="1"/>
  <c r="AX16" i="6" s="1"/>
  <c r="BC34" i="5" a="1"/>
  <c r="BC34" i="5" s="1"/>
  <c r="BC26" i="5" a="1"/>
  <c r="BC26" i="5" s="1"/>
  <c r="BC49" i="5" a="1"/>
  <c r="BC49" i="5" s="1"/>
  <c r="BC46" i="5" a="1"/>
  <c r="BC46" i="5" s="1"/>
  <c r="BC37" i="5" a="1"/>
  <c r="BC37" i="5" s="1"/>
  <c r="BC29" i="5" a="1"/>
  <c r="BC29" i="5" s="1"/>
  <c r="BC15" i="5" a="1"/>
  <c r="BC15" i="5" s="1"/>
  <c r="BC52" i="5" a="1"/>
  <c r="BC52" i="5" s="1"/>
  <c r="BC40" i="5" a="1"/>
  <c r="BC40" i="5" s="1"/>
  <c r="BC32" i="5" a="1"/>
  <c r="BC32" i="5" s="1"/>
  <c r="BC24" i="5" a="1"/>
  <c r="BC24" i="5" s="1"/>
  <c r="BC22" i="5" a="1"/>
  <c r="BC22" i="5" s="1"/>
  <c r="BC12" i="5" a="1"/>
  <c r="BC12" i="5" s="1"/>
  <c r="BC47" i="5" a="1"/>
  <c r="BC47" i="5" s="1"/>
  <c r="BC45" i="5" a="1"/>
  <c r="BC45" i="5" s="1"/>
  <c r="BC42" i="5" a="1"/>
  <c r="BC42" i="5" s="1"/>
  <c r="BC35" i="5" a="1"/>
  <c r="BC35" i="5" s="1"/>
  <c r="BC27" i="5" a="1"/>
  <c r="BC27" i="5" s="1"/>
  <c r="BC8" i="5" a="1"/>
  <c r="BC8" i="5" s="1"/>
  <c r="BC7" i="5" a="1"/>
  <c r="BC7" i="5" s="1"/>
  <c r="AX7" i="6" s="1"/>
  <c r="BD353" i="5" a="1"/>
  <c r="BD353" i="5" s="1"/>
  <c r="BD356" i="5" a="1"/>
  <c r="BD356" i="5" s="1"/>
  <c r="BD351" i="5" a="1"/>
  <c r="BD351" i="5" s="1"/>
  <c r="BD355" i="5" a="1"/>
  <c r="BD355" i="5" s="1"/>
  <c r="AY94" i="6" s="1"/>
  <c r="AY1" i="6"/>
  <c r="BD357" i="5" a="1"/>
  <c r="BD357" i="5" s="1"/>
  <c r="BD354" i="5" a="1"/>
  <c r="BD354" i="5" s="1"/>
  <c r="BD358" i="5" a="1"/>
  <c r="BD358" i="5" s="1"/>
  <c r="BD352" i="5" a="1"/>
  <c r="BD352" i="5" s="1"/>
  <c r="BD350" i="5" a="1"/>
  <c r="BD350" i="5" s="1"/>
  <c r="BD348" i="5" a="1"/>
  <c r="BD348" i="5" s="1"/>
  <c r="BD344" i="5" a="1"/>
  <c r="BD344" i="5" s="1"/>
  <c r="BD342" i="5" a="1"/>
  <c r="BD342" i="5" s="1"/>
  <c r="BD345" i="5" a="1"/>
  <c r="BD345" i="5" s="1"/>
  <c r="BD349" i="5" a="1"/>
  <c r="BD349" i="5" s="1"/>
  <c r="BD341" i="5" a="1"/>
  <c r="BD341" i="5" s="1"/>
  <c r="BD347" i="5" a="1"/>
  <c r="BD347" i="5" s="1"/>
  <c r="BD343" i="5" a="1"/>
  <c r="BD343" i="5" s="1"/>
  <c r="BD346" i="5" a="1"/>
  <c r="BD346" i="5" s="1"/>
  <c r="BD340" i="5" a="1"/>
  <c r="BD340" i="5" s="1"/>
  <c r="BD333" i="5" a="1"/>
  <c r="BD333" i="5" s="1"/>
  <c r="BD335" i="5" a="1"/>
  <c r="BD335" i="5" s="1"/>
  <c r="BD331" i="5" a="1"/>
  <c r="BD331" i="5" s="1"/>
  <c r="BD330" i="5" a="1"/>
  <c r="BD330" i="5" s="1"/>
  <c r="BD339" i="5" a="1"/>
  <c r="BD339" i="5" s="1"/>
  <c r="BD334" i="5" a="1"/>
  <c r="BD334" i="5" s="1"/>
  <c r="BD336" i="5" a="1"/>
  <c r="BD336" i="5" s="1"/>
  <c r="BD332" i="5" a="1"/>
  <c r="BD332" i="5" s="1"/>
  <c r="BD338" i="5" a="1"/>
  <c r="BD338" i="5" s="1"/>
  <c r="BD337" i="5" a="1"/>
  <c r="BD337" i="5" s="1"/>
  <c r="BD326" i="5" a="1"/>
  <c r="BD326" i="5" s="1"/>
  <c r="BD324" i="5" a="1"/>
  <c r="BD324" i="5" s="1"/>
  <c r="BD322" i="5" a="1"/>
  <c r="BD322" i="5" s="1"/>
  <c r="BD320" i="5" a="1"/>
  <c r="BD320" i="5" s="1"/>
  <c r="BD312" i="5" a="1"/>
  <c r="BD312" i="5" s="1"/>
  <c r="BD318" i="5" a="1"/>
  <c r="BD318" i="5" s="1"/>
  <c r="BD316" i="5" a="1"/>
  <c r="BD316" i="5" s="1"/>
  <c r="BD314" i="5" a="1"/>
  <c r="BD314" i="5" s="1"/>
  <c r="BD313" i="5" a="1"/>
  <c r="BD313" i="5" s="1"/>
  <c r="BD327" i="5" a="1"/>
  <c r="BD327" i="5" s="1"/>
  <c r="AY87" i="6" s="1"/>
  <c r="BD325" i="5" a="1"/>
  <c r="BD325" i="5" s="1"/>
  <c r="BD329" i="5" a="1"/>
  <c r="BD329" i="5" s="1"/>
  <c r="BD323" i="5" a="1"/>
  <c r="BD323" i="5" s="1"/>
  <c r="BD321" i="5" a="1"/>
  <c r="BD321" i="5" s="1"/>
  <c r="BD328" i="5" a="1"/>
  <c r="BD328" i="5" s="1"/>
  <c r="BD319" i="5" a="1"/>
  <c r="BD319" i="5" s="1"/>
  <c r="BD317" i="5" a="1"/>
  <c r="BD317" i="5" s="1"/>
  <c r="BD315" i="5" a="1"/>
  <c r="BD315" i="5" s="1"/>
  <c r="BD306" i="5" a="1"/>
  <c r="BD306" i="5" s="1"/>
  <c r="BD303" i="5" a="1"/>
  <c r="BD303" i="5" s="1"/>
  <c r="BD300" i="5" a="1"/>
  <c r="BD300" i="5" s="1"/>
  <c r="BD297" i="5" a="1"/>
  <c r="BD297" i="5" s="1"/>
  <c r="BD305" i="5" a="1"/>
  <c r="BD305" i="5" s="1"/>
  <c r="BD296" i="5" a="1"/>
  <c r="BD296" i="5" s="1"/>
  <c r="BD310" i="5" a="1"/>
  <c r="BD310" i="5" s="1"/>
  <c r="BD295" i="5" a="1"/>
  <c r="BD295" i="5" s="1"/>
  <c r="BD292" i="5" a="1"/>
  <c r="BD292" i="5" s="1"/>
  <c r="BD311" i="5" a="1"/>
  <c r="BD311" i="5" s="1"/>
  <c r="BD309" i="5" a="1"/>
  <c r="BD309" i="5" s="1"/>
  <c r="BD307" i="5" a="1"/>
  <c r="BD307" i="5" s="1"/>
  <c r="AY82" i="6" s="1"/>
  <c r="BD299" i="5" a="1"/>
  <c r="BD299" i="5" s="1"/>
  <c r="BD294" i="5" a="1"/>
  <c r="BD294" i="5" s="1"/>
  <c r="BD308" i="5" a="1"/>
  <c r="BD308" i="5" s="1"/>
  <c r="BD304" i="5" a="1"/>
  <c r="BD304" i="5" s="1"/>
  <c r="BD302" i="5" a="1"/>
  <c r="BD302" i="5" s="1"/>
  <c r="BD301" i="5" a="1"/>
  <c r="BD301" i="5" s="1"/>
  <c r="BD298" i="5" a="1"/>
  <c r="BD298" i="5" s="1"/>
  <c r="BD293" i="5" a="1"/>
  <c r="BD293" i="5" s="1"/>
  <c r="BD291" i="5" a="1"/>
  <c r="BD291" i="5" s="1"/>
  <c r="BD290" i="5" a="1"/>
  <c r="BD290" i="5" s="1"/>
  <c r="BD289" i="5" a="1"/>
  <c r="BD289" i="5" s="1"/>
  <c r="BD287" i="5" a="1"/>
  <c r="BD287" i="5" s="1"/>
  <c r="BD286" i="5" a="1"/>
  <c r="BD286" i="5" s="1"/>
  <c r="BD279" i="5" a="1"/>
  <c r="BD279" i="5" s="1"/>
  <c r="BD278" i="5" a="1"/>
  <c r="BD278" i="5" s="1"/>
  <c r="BD283" i="5" a="1"/>
  <c r="BD283" i="5" s="1"/>
  <c r="AY76" i="6" s="1"/>
  <c r="BD284" i="5" a="1"/>
  <c r="BD284" i="5" s="1"/>
  <c r="BD282" i="5" a="1"/>
  <c r="BD282" i="5" s="1"/>
  <c r="BD275" i="5" a="1"/>
  <c r="BD275" i="5" s="1"/>
  <c r="BD281" i="5" a="1"/>
  <c r="BD281" i="5" s="1"/>
  <c r="BD274" i="5" a="1"/>
  <c r="BD274" i="5" s="1"/>
  <c r="BD280" i="5" a="1"/>
  <c r="BD280" i="5" s="1"/>
  <c r="BD277" i="5" a="1"/>
  <c r="BD277" i="5" s="1"/>
  <c r="BD288" i="5" a="1"/>
  <c r="BD288" i="5" s="1"/>
  <c r="BD285" i="5" a="1"/>
  <c r="BD285" i="5" s="1"/>
  <c r="BD276" i="5" a="1"/>
  <c r="BD276" i="5" s="1"/>
  <c r="BD273" i="5" a="1"/>
  <c r="BD273" i="5" s="1"/>
  <c r="BD270" i="5" a="1"/>
  <c r="BD270" i="5" s="1"/>
  <c r="BD266" i="5" a="1"/>
  <c r="BD266" i="5" s="1"/>
  <c r="BD254" i="5" a="1"/>
  <c r="BD254" i="5" s="1"/>
  <c r="BD267" i="5" a="1"/>
  <c r="BD267" i="5" s="1"/>
  <c r="BD263" i="5" a="1"/>
  <c r="BD263" i="5" s="1"/>
  <c r="AY71" i="6" s="1"/>
  <c r="BD259" i="5" a="1"/>
  <c r="BD259" i="5" s="1"/>
  <c r="AY70" i="6" s="1"/>
  <c r="BD269" i="5" a="1"/>
  <c r="BD269" i="5" s="1"/>
  <c r="BD265" i="5" a="1"/>
  <c r="BD265" i="5" s="1"/>
  <c r="BD256" i="5" a="1"/>
  <c r="BD256" i="5" s="1"/>
  <c r="BD262" i="5" a="1"/>
  <c r="BD262" i="5" s="1"/>
  <c r="BD253" i="5" a="1"/>
  <c r="BD253" i="5" s="1"/>
  <c r="BD261" i="5" a="1"/>
  <c r="BD261" i="5" s="1"/>
  <c r="BD272" i="5" a="1"/>
  <c r="BD272" i="5" s="1"/>
  <c r="BD258" i="5" a="1"/>
  <c r="BD258" i="5" s="1"/>
  <c r="BD271" i="5" a="1"/>
  <c r="BD271" i="5" s="1"/>
  <c r="BD268" i="5" a="1"/>
  <c r="BD268" i="5" s="1"/>
  <c r="BD264" i="5" a="1"/>
  <c r="BD264" i="5" s="1"/>
  <c r="BD260" i="5" a="1"/>
  <c r="BD260" i="5" s="1"/>
  <c r="BD257" i="5" a="1"/>
  <c r="BD257" i="5" s="1"/>
  <c r="BD244" i="5" a="1"/>
  <c r="BD244" i="5" s="1"/>
  <c r="BD242" i="5" a="1"/>
  <c r="BD242" i="5" s="1"/>
  <c r="BD241" i="5" a="1"/>
  <c r="BD241" i="5" s="1"/>
  <c r="BD236" i="5" a="1"/>
  <c r="BD236" i="5" s="1"/>
  <c r="BD235" i="5" a="1"/>
  <c r="BD235" i="5" s="1"/>
  <c r="BD248" i="5" a="1"/>
  <c r="BD248" i="5" s="1"/>
  <c r="BD240" i="5" a="1"/>
  <c r="BD240" i="5" s="1"/>
  <c r="BD234" i="5" a="1"/>
  <c r="BD234" i="5" s="1"/>
  <c r="BD255" i="5" a="1"/>
  <c r="BD255" i="5" s="1"/>
  <c r="BD252" i="5" a="1"/>
  <c r="BD252" i="5" s="1"/>
  <c r="BD247" i="5" a="1"/>
  <c r="BD247" i="5" s="1"/>
  <c r="BD246" i="5" a="1"/>
  <c r="BD246" i="5" s="1"/>
  <c r="BD245" i="5" a="1"/>
  <c r="BD245" i="5" s="1"/>
  <c r="BD239" i="5" a="1"/>
  <c r="BD239" i="5" s="1"/>
  <c r="BD251" i="5" a="1"/>
  <c r="BD251" i="5" s="1"/>
  <c r="BD233" i="5" a="1"/>
  <c r="BD233" i="5" s="1"/>
  <c r="BD249" i="5" a="1"/>
  <c r="BD249" i="5" s="1"/>
  <c r="BD243" i="5" a="1"/>
  <c r="BD243" i="5" s="1"/>
  <c r="AY66" i="6" s="1"/>
  <c r="BD238" i="5" a="1"/>
  <c r="BD238" i="5" s="1"/>
  <c r="BD237" i="5" a="1"/>
  <c r="BD237" i="5" s="1"/>
  <c r="BD250" i="5" a="1"/>
  <c r="BD250" i="5" s="1"/>
  <c r="BD219" i="5" a="1"/>
  <c r="BD219" i="5" s="1"/>
  <c r="AY60" i="6" s="1"/>
  <c r="BD214" i="5" a="1"/>
  <c r="BD214" i="5" s="1"/>
  <c r="BD221" i="5" a="1"/>
  <c r="BD221" i="5" s="1"/>
  <c r="BD220" i="5" a="1"/>
  <c r="BD220" i="5" s="1"/>
  <c r="BD226" i="5" a="1"/>
  <c r="BD226" i="5" s="1"/>
  <c r="BD213" i="5" a="1"/>
  <c r="BD213" i="5" s="1"/>
  <c r="BD232" i="5" a="1"/>
  <c r="BD232" i="5" s="1"/>
  <c r="BD230" i="5" a="1"/>
  <c r="BD230" i="5" s="1"/>
  <c r="BD225" i="5" a="1"/>
  <c r="BD225" i="5" s="1"/>
  <c r="BD212" i="5" a="1"/>
  <c r="BD212" i="5" s="1"/>
  <c r="BD228" i="5" a="1"/>
  <c r="BD228" i="5" s="1"/>
  <c r="BD231" i="5" a="1"/>
  <c r="BD231" i="5" s="1"/>
  <c r="BD224" i="5" a="1"/>
  <c r="BD224" i="5" s="1"/>
  <c r="BD217" i="5" a="1"/>
  <c r="BD217" i="5" s="1"/>
  <c r="BD216" i="5" a="1"/>
  <c r="BD216" i="5" s="1"/>
  <c r="BD227" i="5" a="1"/>
  <c r="BD227" i="5" s="1"/>
  <c r="BD223" i="5" a="1"/>
  <c r="BD223" i="5" s="1"/>
  <c r="BD218" i="5" a="1"/>
  <c r="BD218" i="5" s="1"/>
  <c r="BD229" i="5" a="1"/>
  <c r="BD229" i="5" s="1"/>
  <c r="BD222" i="5" a="1"/>
  <c r="BD222" i="5" s="1"/>
  <c r="BD215" i="5" a="1"/>
  <c r="BD215" i="5" s="1"/>
  <c r="AY59" i="6" s="1"/>
  <c r="BD211" i="5" a="1"/>
  <c r="BD211" i="5" s="1"/>
  <c r="AY58" i="6" s="1"/>
  <c r="BD207" i="5" a="1"/>
  <c r="BD207" i="5" s="1"/>
  <c r="BD199" i="5" a="1"/>
  <c r="BD199" i="5" s="1"/>
  <c r="BD197" i="5" a="1"/>
  <c r="BD197" i="5" s="1"/>
  <c r="BD187" i="5" a="1"/>
  <c r="BD187" i="5" s="1"/>
  <c r="BD175" i="5" a="1"/>
  <c r="BD175" i="5" s="1"/>
  <c r="BD173" i="5" a="1"/>
  <c r="BD173" i="5" s="1"/>
  <c r="BD203" i="5" a="1"/>
  <c r="BD203" i="5" s="1"/>
  <c r="AY56" i="6" s="1"/>
  <c r="BD198" i="5" a="1"/>
  <c r="BD198" i="5" s="1"/>
  <c r="BD193" i="5" a="1"/>
  <c r="BD193" i="5" s="1"/>
  <c r="BD188" i="5" a="1"/>
  <c r="BD188" i="5" s="1"/>
  <c r="BD183" i="5" a="1"/>
  <c r="BD183" i="5" s="1"/>
  <c r="BD180" i="5" a="1"/>
  <c r="BD180" i="5" s="1"/>
  <c r="BD210" i="5" a="1"/>
  <c r="BD210" i="5" s="1"/>
  <c r="BD202" i="5" a="1"/>
  <c r="BD202" i="5" s="1"/>
  <c r="BD184" i="5" a="1"/>
  <c r="BD184" i="5" s="1"/>
  <c r="BD168" i="5" a="1"/>
  <c r="BD168" i="5" s="1"/>
  <c r="BD194" i="5" a="1"/>
  <c r="BD194" i="5" s="1"/>
  <c r="BD189" i="5" a="1"/>
  <c r="BD189" i="5" s="1"/>
  <c r="BD181" i="5" a="1"/>
  <c r="BD181" i="5" s="1"/>
  <c r="BD174" i="5" a="1"/>
  <c r="BD174" i="5" s="1"/>
  <c r="BD172" i="5" a="1"/>
  <c r="BD172" i="5" s="1"/>
  <c r="BD209" i="5" a="1"/>
  <c r="BD209" i="5" s="1"/>
  <c r="BD208" i="5" a="1"/>
  <c r="BD208" i="5" s="1"/>
  <c r="BD201" i="5" a="1"/>
  <c r="BD201" i="5" s="1"/>
  <c r="BD195" i="5" a="1"/>
  <c r="BD195" i="5" s="1"/>
  <c r="BD185" i="5" a="1"/>
  <c r="BD185" i="5" s="1"/>
  <c r="BD182" i="5" a="1"/>
  <c r="BD182" i="5" s="1"/>
  <c r="BD177" i="5" a="1"/>
  <c r="BD177" i="5" s="1"/>
  <c r="BD206" i="5" a="1"/>
  <c r="BD206" i="5" s="1"/>
  <c r="BD190" i="5" a="1"/>
  <c r="BD190" i="5" s="1"/>
  <c r="BD176" i="5" a="1"/>
  <c r="BD176" i="5" s="1"/>
  <c r="BD171" i="5" a="1"/>
  <c r="BD171" i="5" s="1"/>
  <c r="BD205" i="5" a="1"/>
  <c r="BD205" i="5" s="1"/>
  <c r="BD191" i="5" a="1"/>
  <c r="BD191" i="5" s="1"/>
  <c r="BD186" i="5" a="1"/>
  <c r="BD186" i="5" s="1"/>
  <c r="BD178" i="5" a="1"/>
  <c r="BD178" i="5" s="1"/>
  <c r="BD169" i="5" a="1"/>
  <c r="BD169" i="5" s="1"/>
  <c r="BD204" i="5" a="1"/>
  <c r="BD204" i="5" s="1"/>
  <c r="BD200" i="5" a="1"/>
  <c r="BD200" i="5" s="1"/>
  <c r="BD196" i="5" a="1"/>
  <c r="BD196" i="5" s="1"/>
  <c r="BD192" i="5" a="1"/>
  <c r="BD192" i="5" s="1"/>
  <c r="BD179" i="5" a="1"/>
  <c r="BD179" i="5" s="1"/>
  <c r="BD170" i="5" a="1"/>
  <c r="BD170" i="5" s="1"/>
  <c r="BD152" i="5" a="1"/>
  <c r="BD152" i="5" s="1"/>
  <c r="BD144" i="5" a="1"/>
  <c r="BD144" i="5" s="1"/>
  <c r="BD140" i="5" a="1"/>
  <c r="BD140" i="5" s="1"/>
  <c r="BD129" i="5" a="1"/>
  <c r="BD129" i="5" s="1"/>
  <c r="BD156" i="5" a="1"/>
  <c r="BD156" i="5" s="1"/>
  <c r="BD139" i="5" a="1"/>
  <c r="BD139" i="5" s="1"/>
  <c r="AY40" i="6" s="1"/>
  <c r="BD132" i="5" a="1"/>
  <c r="BD132" i="5" s="1"/>
  <c r="BD138" i="5" a="1"/>
  <c r="BD138" i="5" s="1"/>
  <c r="BD127" i="5" a="1"/>
  <c r="BD127" i="5" s="1"/>
  <c r="BD157" i="5" a="1"/>
  <c r="BD157" i="5" s="1"/>
  <c r="BD151" i="5" a="1"/>
  <c r="BD151" i="5" s="1"/>
  <c r="BD150" i="5" a="1"/>
  <c r="BD150" i="5" s="1"/>
  <c r="BD149" i="5" a="1"/>
  <c r="BD149" i="5" s="1"/>
  <c r="BD148" i="5" a="1"/>
  <c r="BD148" i="5" s="1"/>
  <c r="BD143" i="5" a="1"/>
  <c r="BD143" i="5" s="1"/>
  <c r="BD137" i="5" a="1"/>
  <c r="BD137" i="5" s="1"/>
  <c r="BD130" i="5" a="1"/>
  <c r="BD130" i="5" s="1"/>
  <c r="BD165" i="5" a="1"/>
  <c r="BD165" i="5" s="1"/>
  <c r="BD164" i="5" a="1"/>
  <c r="BD164" i="5" s="1"/>
  <c r="BD162" i="5" a="1"/>
  <c r="BD162" i="5" s="1"/>
  <c r="BD158" i="5" a="1"/>
  <c r="BD158" i="5" s="1"/>
  <c r="BD153" i="5" a="1"/>
  <c r="BD153" i="5" s="1"/>
  <c r="BD147" i="5" a="1"/>
  <c r="BD147" i="5" s="1"/>
  <c r="BD146" i="5" a="1"/>
  <c r="BD146" i="5" s="1"/>
  <c r="BD142" i="5" a="1"/>
  <c r="BD142" i="5" s="1"/>
  <c r="BD167" i="5" a="1"/>
  <c r="BD167" i="5" s="1"/>
  <c r="BD166" i="5" a="1"/>
  <c r="BD166" i="5" s="1"/>
  <c r="BD163" i="5" a="1"/>
  <c r="BD163" i="5" s="1"/>
  <c r="AY46" i="6" s="1"/>
  <c r="BD161" i="5" a="1"/>
  <c r="BD161" i="5" s="1"/>
  <c r="BD160" i="5" a="1"/>
  <c r="BD160" i="5" s="1"/>
  <c r="BD154" i="5" a="1"/>
  <c r="BD154" i="5" s="1"/>
  <c r="BD145" i="5" a="1"/>
  <c r="BD145" i="5" s="1"/>
  <c r="BD141" i="5" a="1"/>
  <c r="BD141" i="5" s="1"/>
  <c r="BD135" i="5" a="1"/>
  <c r="BD135" i="5" s="1"/>
  <c r="BD134" i="5" a="1"/>
  <c r="BD134" i="5" s="1"/>
  <c r="BD133" i="5" a="1"/>
  <c r="BD133" i="5" s="1"/>
  <c r="BD128" i="5" a="1"/>
  <c r="BD128" i="5" s="1"/>
  <c r="BD159" i="5" a="1"/>
  <c r="BD159" i="5" s="1"/>
  <c r="BD136" i="5" a="1"/>
  <c r="BD136" i="5" s="1"/>
  <c r="BD131" i="5" a="1"/>
  <c r="BD131" i="5" s="1"/>
  <c r="BD155" i="5" a="1"/>
  <c r="BD155" i="5" s="1"/>
  <c r="BD126" i="5" a="1"/>
  <c r="BD126" i="5" s="1"/>
  <c r="BD120" i="5" a="1"/>
  <c r="BD120" i="5" s="1"/>
  <c r="BD112" i="5" a="1"/>
  <c r="BD112" i="5" s="1"/>
  <c r="BD107" i="5" a="1"/>
  <c r="BD107" i="5" s="1"/>
  <c r="BD99" i="5" a="1"/>
  <c r="BD99" i="5" s="1"/>
  <c r="BD89" i="5" a="1"/>
  <c r="BD89" i="5" s="1"/>
  <c r="BD118" i="5" a="1"/>
  <c r="BD118" i="5" s="1"/>
  <c r="BD97" i="5" a="1"/>
  <c r="BD97" i="5" s="1"/>
  <c r="BD86" i="5" a="1"/>
  <c r="BD86" i="5" s="1"/>
  <c r="BD83" i="5" a="1"/>
  <c r="BD83" i="5" s="1"/>
  <c r="BD125" i="5" a="1"/>
  <c r="BD125" i="5" s="1"/>
  <c r="BD116" i="5" a="1"/>
  <c r="BD116" i="5" s="1"/>
  <c r="BD111" i="5" a="1"/>
  <c r="BD111" i="5" s="1"/>
  <c r="BD103" i="5" a="1"/>
  <c r="BD103" i="5" s="1"/>
  <c r="BD100" i="5" a="1"/>
  <c r="BD100" i="5" s="1"/>
  <c r="BD94" i="5" a="1"/>
  <c r="BD94" i="5" s="1"/>
  <c r="BD123" i="5" a="1"/>
  <c r="BD123" i="5" s="1"/>
  <c r="BD115" i="5" a="1"/>
  <c r="BD115" i="5" s="1"/>
  <c r="BD110" i="5" a="1"/>
  <c r="BD110" i="5" s="1"/>
  <c r="BD106" i="5" a="1"/>
  <c r="BD106" i="5" s="1"/>
  <c r="BD91" i="5" a="1"/>
  <c r="BD91" i="5" s="1"/>
  <c r="BD85" i="5" a="1"/>
  <c r="BD85" i="5" s="1"/>
  <c r="BD122" i="5" a="1"/>
  <c r="BD122" i="5" s="1"/>
  <c r="BD101" i="5" a="1"/>
  <c r="BD101" i="5" s="1"/>
  <c r="BD88" i="5" a="1"/>
  <c r="BD88" i="5" s="1"/>
  <c r="BD119" i="5" a="1"/>
  <c r="BD119" i="5" s="1"/>
  <c r="BD114" i="5" a="1"/>
  <c r="BD114" i="5" s="1"/>
  <c r="BD109" i="5" a="1"/>
  <c r="BD109" i="5" s="1"/>
  <c r="BD105" i="5" a="1"/>
  <c r="BD105" i="5" s="1"/>
  <c r="BD96" i="5" a="1"/>
  <c r="BD96" i="5" s="1"/>
  <c r="BD93" i="5" a="1"/>
  <c r="BD93" i="5" s="1"/>
  <c r="BD90" i="5" a="1"/>
  <c r="BD90" i="5" s="1"/>
  <c r="BD87" i="5" a="1"/>
  <c r="BD87" i="5" s="1"/>
  <c r="AY27" i="6" s="1"/>
  <c r="BD117" i="5" a="1"/>
  <c r="BD117" i="5" s="1"/>
  <c r="BD113" i="5" a="1"/>
  <c r="BD113" i="5" s="1"/>
  <c r="BD98" i="5" a="1"/>
  <c r="BD98" i="5" s="1"/>
  <c r="BD95" i="5" a="1"/>
  <c r="BD95" i="5" s="1"/>
  <c r="AY29" i="6" s="1"/>
  <c r="BD84" i="5" a="1"/>
  <c r="BD84" i="5" s="1"/>
  <c r="BD124" i="5" a="1"/>
  <c r="BD124" i="5" s="1"/>
  <c r="BD121" i="5" a="1"/>
  <c r="BD121" i="5" s="1"/>
  <c r="BD108" i="5" a="1"/>
  <c r="BD108" i="5" s="1"/>
  <c r="BD104" i="5" a="1"/>
  <c r="BD104" i="5" s="1"/>
  <c r="BD102" i="5" a="1"/>
  <c r="BD102" i="5" s="1"/>
  <c r="BD92" i="5" a="1"/>
  <c r="BD92" i="5" s="1"/>
  <c r="BD81" i="5" a="1"/>
  <c r="BD81" i="5" s="1"/>
  <c r="BD75" i="5" a="1"/>
  <c r="BD75" i="5" s="1"/>
  <c r="BD67" i="5" a="1"/>
  <c r="BD67" i="5" s="1"/>
  <c r="BD59" i="5" a="1"/>
  <c r="BD59" i="5" s="1"/>
  <c r="BD53" i="5" a="1"/>
  <c r="BD53" i="5" s="1"/>
  <c r="BD70" i="5" a="1"/>
  <c r="BD70" i="5" s="1"/>
  <c r="BD62" i="5" a="1"/>
  <c r="BD62" i="5" s="1"/>
  <c r="BD73" i="5" a="1"/>
  <c r="BD73" i="5" s="1"/>
  <c r="BD65" i="5" a="1"/>
  <c r="BD65" i="5" s="1"/>
  <c r="BD76" i="5" a="1"/>
  <c r="BD76" i="5" s="1"/>
  <c r="BD68" i="5" a="1"/>
  <c r="BD68" i="5" s="1"/>
  <c r="BD60" i="5" a="1"/>
  <c r="BD60" i="5" s="1"/>
  <c r="BD57" i="5" a="1"/>
  <c r="BD57" i="5" s="1"/>
  <c r="BD78" i="5" a="1"/>
  <c r="BD78" i="5" s="1"/>
  <c r="BD71" i="5" a="1"/>
  <c r="BD71" i="5" s="1"/>
  <c r="AY23" i="6" s="1"/>
  <c r="BD63" i="5" a="1"/>
  <c r="BD63" i="5" s="1"/>
  <c r="BD55" i="5" a="1"/>
  <c r="BD55" i="5" s="1"/>
  <c r="BD82" i="5" a="1"/>
  <c r="BD82" i="5" s="1"/>
  <c r="BD74" i="5" a="1"/>
  <c r="BD74" i="5" s="1"/>
  <c r="BD66" i="5" a="1"/>
  <c r="BD66" i="5" s="1"/>
  <c r="BD56" i="5" a="1"/>
  <c r="BD56" i="5" s="1"/>
  <c r="BD45" i="5" a="1"/>
  <c r="BD45" i="5" s="1"/>
  <c r="BD80" i="5" a="1"/>
  <c r="BD80" i="5" s="1"/>
  <c r="BD69" i="5" a="1"/>
  <c r="BD69" i="5" s="1"/>
  <c r="BD61" i="5" a="1"/>
  <c r="BD61" i="5" s="1"/>
  <c r="BD54" i="5" a="1"/>
  <c r="BD54" i="5" s="1"/>
  <c r="BD79" i="5" a="1"/>
  <c r="BD79" i="5" s="1"/>
  <c r="BD77" i="5" a="1"/>
  <c r="BD77" i="5" s="1"/>
  <c r="BD72" i="5" a="1"/>
  <c r="BD72" i="5" s="1"/>
  <c r="BD64" i="5" a="1"/>
  <c r="BD64" i="5" s="1"/>
  <c r="BD58" i="5" a="1"/>
  <c r="BD58" i="5" s="1"/>
  <c r="BD43" i="5" a="1"/>
  <c r="BD43" i="5" s="1"/>
  <c r="BD33" i="5" a="1"/>
  <c r="BD33" i="5" s="1"/>
  <c r="BD25" i="5" a="1"/>
  <c r="BD25" i="5" s="1"/>
  <c r="BD21" i="5" a="1"/>
  <c r="BD21" i="5" s="1"/>
  <c r="BD18" i="5" a="1"/>
  <c r="BD18" i="5" s="1"/>
  <c r="BD16" i="5" a="1"/>
  <c r="BD16" i="5" s="1"/>
  <c r="BD48" i="5" a="1"/>
  <c r="BD48" i="5" s="1"/>
  <c r="BD44" i="5" a="1"/>
  <c r="BD44" i="5" s="1"/>
  <c r="BD36" i="5" a="1"/>
  <c r="BD36" i="5" s="1"/>
  <c r="BD28" i="5" a="1"/>
  <c r="BD28" i="5" s="1"/>
  <c r="BD23" i="5" a="1"/>
  <c r="BD23" i="5" s="1"/>
  <c r="AY11" i="6" s="1"/>
  <c r="BD13" i="5" a="1"/>
  <c r="BD13" i="5" s="1"/>
  <c r="BD51" i="5" a="1"/>
  <c r="BD51" i="5" s="1"/>
  <c r="BD41" i="5" a="1"/>
  <c r="BD41" i="5" s="1"/>
  <c r="BD39" i="5" a="1"/>
  <c r="BD39" i="5" s="1"/>
  <c r="BD31" i="5" a="1"/>
  <c r="BD31" i="5" s="1"/>
  <c r="AY13" i="6" s="1"/>
  <c r="BD20" i="5" a="1"/>
  <c r="BD20" i="5" s="1"/>
  <c r="BD19" i="5" a="1"/>
  <c r="BD19" i="5" s="1"/>
  <c r="BD10" i="5" a="1"/>
  <c r="BD10" i="5" s="1"/>
  <c r="BD34" i="5" a="1"/>
  <c r="BD34" i="5" s="1"/>
  <c r="BD26" i="5" a="1"/>
  <c r="BD26" i="5" s="1"/>
  <c r="BD49" i="5" a="1"/>
  <c r="BD49" i="5" s="1"/>
  <c r="BD46" i="5" a="1"/>
  <c r="BD46" i="5" s="1"/>
  <c r="BD37" i="5" a="1"/>
  <c r="BD37" i="5" s="1"/>
  <c r="BD29" i="5" a="1"/>
  <c r="BD29" i="5" s="1"/>
  <c r="BD15" i="5" a="1"/>
  <c r="BD15" i="5" s="1"/>
  <c r="AY9" i="6" s="1"/>
  <c r="BD12" i="5" a="1"/>
  <c r="BD12" i="5" s="1"/>
  <c r="BD52" i="5" a="1"/>
  <c r="BD52" i="5" s="1"/>
  <c r="BD40" i="5" a="1"/>
  <c r="BD40" i="5" s="1"/>
  <c r="BD32" i="5" a="1"/>
  <c r="BD32" i="5" s="1"/>
  <c r="BD24" i="5" a="1"/>
  <c r="BD24" i="5" s="1"/>
  <c r="BD22" i="5" a="1"/>
  <c r="BD22" i="5" s="1"/>
  <c r="BD47" i="5" a="1"/>
  <c r="BD47" i="5" s="1"/>
  <c r="BD42" i="5" a="1"/>
  <c r="BD42" i="5" s="1"/>
  <c r="BD35" i="5" a="1"/>
  <c r="BD35" i="5" s="1"/>
  <c r="BD27" i="5" a="1"/>
  <c r="BD27" i="5" s="1"/>
  <c r="AY12" i="6" s="1"/>
  <c r="BD8" i="5" a="1"/>
  <c r="BD8" i="5" s="1"/>
  <c r="BD7" i="5" a="1"/>
  <c r="BD7" i="5" s="1"/>
  <c r="BD6" i="5" a="1"/>
  <c r="BD6" i="5" s="1"/>
  <c r="AY6" i="6" s="1"/>
  <c r="BD50" i="5" a="1"/>
  <c r="BD50" i="5" s="1"/>
  <c r="BD38" i="5" a="1"/>
  <c r="BD38" i="5" s="1"/>
  <c r="BD30" i="5" a="1"/>
  <c r="BD30" i="5" s="1"/>
  <c r="BD17" i="5" a="1"/>
  <c r="BD17" i="5" s="1"/>
  <c r="BD14" i="5" a="1"/>
  <c r="BD14" i="5" s="1"/>
  <c r="BD11" i="5" a="1"/>
  <c r="BD11" i="5" s="1"/>
  <c r="BD9" i="5" a="1"/>
  <c r="BD9" i="5" s="1"/>
  <c r="BY355" i="5" a="1"/>
  <c r="BY355" i="5" s="1"/>
  <c r="BY354" i="5" a="1"/>
  <c r="BY354" i="5" s="1"/>
  <c r="BY358" i="5" a="1"/>
  <c r="BY358" i="5" s="1"/>
  <c r="BY350" i="5" a="1"/>
  <c r="BY350" i="5" s="1"/>
  <c r="BY356" i="5" a="1"/>
  <c r="BY356" i="5" s="1"/>
  <c r="BY352" i="5" a="1"/>
  <c r="BY352" i="5" s="1"/>
  <c r="BT1" i="6"/>
  <c r="BY351" i="5" a="1"/>
  <c r="BY351" i="5" s="1"/>
  <c r="BY357" i="5" a="1"/>
  <c r="BY357" i="5" s="1"/>
  <c r="BY353" i="5" a="1"/>
  <c r="BY353" i="5" s="1"/>
  <c r="BY343" i="5" a="1"/>
  <c r="BY343" i="5" s="1"/>
  <c r="BY346" i="5" a="1"/>
  <c r="BY346" i="5" s="1"/>
  <c r="BY340" i="5" a="1"/>
  <c r="BY340" i="5" s="1"/>
  <c r="BY348" i="5" a="1"/>
  <c r="BY348" i="5" s="1"/>
  <c r="BY344" i="5" a="1"/>
  <c r="BY344" i="5" s="1"/>
  <c r="BY342" i="5" a="1"/>
  <c r="BY342" i="5" s="1"/>
  <c r="BY345" i="5" a="1"/>
  <c r="BY345" i="5" s="1"/>
  <c r="BY349" i="5" a="1"/>
  <c r="BY349" i="5" s="1"/>
  <c r="BY341" i="5" a="1"/>
  <c r="BY341" i="5" s="1"/>
  <c r="BY347" i="5" a="1"/>
  <c r="BY347" i="5" s="1"/>
  <c r="BY337" i="5" a="1"/>
  <c r="BY337" i="5" s="1"/>
  <c r="BY333" i="5" a="1"/>
  <c r="BY333" i="5" s="1"/>
  <c r="BY339" i="5" a="1"/>
  <c r="BY339" i="5" s="1"/>
  <c r="BY332" i="5" a="1"/>
  <c r="BY332" i="5" s="1"/>
  <c r="BY336" i="5" a="1"/>
  <c r="BY336" i="5" s="1"/>
  <c r="BY330" i="5" a="1"/>
  <c r="BY330" i="5" s="1"/>
  <c r="BY335" i="5" a="1"/>
  <c r="BY335" i="5" s="1"/>
  <c r="BY331" i="5" a="1"/>
  <c r="BY331" i="5" s="1"/>
  <c r="BY338" i="5" a="1"/>
  <c r="BY338" i="5" s="1"/>
  <c r="BY334" i="5" a="1"/>
  <c r="BY334" i="5" s="1"/>
  <c r="BY328" i="5" a="1"/>
  <c r="BY328" i="5" s="1"/>
  <c r="BY317" i="5" a="1"/>
  <c r="BY317" i="5" s="1"/>
  <c r="BY311" i="5" a="1"/>
  <c r="BY311" i="5" s="1"/>
  <c r="BY326" i="5" a="1"/>
  <c r="BY326" i="5" s="1"/>
  <c r="BY324" i="5" a="1"/>
  <c r="BY324" i="5" s="1"/>
  <c r="BY315" i="5" a="1"/>
  <c r="BY315" i="5" s="1"/>
  <c r="BT84" i="6" s="1"/>
  <c r="BY322" i="5" a="1"/>
  <c r="BY322" i="5" s="1"/>
  <c r="BY312" i="5" a="1"/>
  <c r="BY312" i="5" s="1"/>
  <c r="BY320" i="5" a="1"/>
  <c r="BY320" i="5" s="1"/>
  <c r="BY318" i="5" a="1"/>
  <c r="BY318" i="5" s="1"/>
  <c r="BY313" i="5" a="1"/>
  <c r="BY313" i="5" s="1"/>
  <c r="BY329" i="5" a="1"/>
  <c r="BY329" i="5" s="1"/>
  <c r="BY316" i="5" a="1"/>
  <c r="BY316" i="5" s="1"/>
  <c r="BY314" i="5" a="1"/>
  <c r="BY314" i="5" s="1"/>
  <c r="BY325" i="5" a="1"/>
  <c r="BY325" i="5" s="1"/>
  <c r="BY323" i="5" a="1"/>
  <c r="BY323" i="5" s="1"/>
  <c r="BY327" i="5" a="1"/>
  <c r="BY327" i="5" s="1"/>
  <c r="BY321" i="5" a="1"/>
  <c r="BY321" i="5" s="1"/>
  <c r="BY319" i="5" a="1"/>
  <c r="BY319" i="5" s="1"/>
  <c r="BY304" i="5" a="1"/>
  <c r="BY304" i="5" s="1"/>
  <c r="BY308" i="5" a="1"/>
  <c r="BY308" i="5" s="1"/>
  <c r="BY306" i="5" a="1"/>
  <c r="BY306" i="5" s="1"/>
  <c r="BY301" i="5" a="1"/>
  <c r="BY301" i="5" s="1"/>
  <c r="BY299" i="5" a="1"/>
  <c r="BY299" i="5" s="1"/>
  <c r="BY296" i="5" a="1"/>
  <c r="BY296" i="5" s="1"/>
  <c r="BY309" i="5" a="1"/>
  <c r="BY309" i="5" s="1"/>
  <c r="BY298" i="5" a="1"/>
  <c r="BY298" i="5" s="1"/>
  <c r="BY292" i="5" a="1"/>
  <c r="BY292" i="5" s="1"/>
  <c r="BY310" i="5" a="1"/>
  <c r="BY310" i="5" s="1"/>
  <c r="BY307" i="5" a="1"/>
  <c r="BY307" i="5" s="1"/>
  <c r="BT82" i="6" s="1"/>
  <c r="BY303" i="5" a="1"/>
  <c r="BY303" i="5" s="1"/>
  <c r="BY300" i="5" a="1"/>
  <c r="BY300" i="5" s="1"/>
  <c r="BY297" i="5" a="1"/>
  <c r="BY297" i="5" s="1"/>
  <c r="BY295" i="5" a="1"/>
  <c r="BY295" i="5" s="1"/>
  <c r="BT79" i="6" s="1"/>
  <c r="BY302" i="5" a="1"/>
  <c r="BY302" i="5" s="1"/>
  <c r="BY294" i="5" a="1"/>
  <c r="BY294" i="5" s="1"/>
  <c r="BY305" i="5" a="1"/>
  <c r="BY305" i="5" s="1"/>
  <c r="BY293" i="5" a="1"/>
  <c r="BY293" i="5" s="1"/>
  <c r="BY274" i="5" a="1"/>
  <c r="BY274" i="5" s="1"/>
  <c r="BY283" i="5" a="1"/>
  <c r="BY283" i="5" s="1"/>
  <c r="BY280" i="5" a="1"/>
  <c r="BY280" i="5" s="1"/>
  <c r="BY273" i="5" a="1"/>
  <c r="BY273" i="5" s="1"/>
  <c r="BY279" i="5" a="1"/>
  <c r="BY279" i="5" s="1"/>
  <c r="BY277" i="5" a="1"/>
  <c r="BY277" i="5" s="1"/>
  <c r="BY276" i="5" a="1"/>
  <c r="BY276" i="5" s="1"/>
  <c r="BY282" i="5" a="1"/>
  <c r="BY282" i="5" s="1"/>
  <c r="BY291" i="5" a="1"/>
  <c r="BY291" i="5" s="1"/>
  <c r="BY281" i="5" a="1"/>
  <c r="BY281" i="5" s="1"/>
  <c r="BY275" i="5" a="1"/>
  <c r="BY275" i="5" s="1"/>
  <c r="BY290" i="5" a="1"/>
  <c r="BY290" i="5" s="1"/>
  <c r="BY287" i="5" a="1"/>
  <c r="BY287" i="5" s="1"/>
  <c r="BY278" i="5" a="1"/>
  <c r="BY278" i="5" s="1"/>
  <c r="BY289" i="5" a="1"/>
  <c r="BY289" i="5" s="1"/>
  <c r="BY288" i="5" a="1"/>
  <c r="BY288" i="5" s="1"/>
  <c r="BY286" i="5" a="1"/>
  <c r="BY286" i="5" s="1"/>
  <c r="BY285" i="5" a="1"/>
  <c r="BY285" i="5" s="1"/>
  <c r="BY284" i="5" a="1"/>
  <c r="BY284" i="5" s="1"/>
  <c r="BY271" i="5" a="1"/>
  <c r="BY271" i="5" s="1"/>
  <c r="BY258" i="5" a="1"/>
  <c r="BY258" i="5" s="1"/>
  <c r="BY255" i="5" a="1"/>
  <c r="BY255" i="5" s="1"/>
  <c r="BT69" i="6" s="1"/>
  <c r="BY253" i="5" a="1"/>
  <c r="BY253" i="5" s="1"/>
  <c r="BY268" i="5" a="1"/>
  <c r="BY268" i="5" s="1"/>
  <c r="BY266" i="5" a="1"/>
  <c r="BY266" i="5" s="1"/>
  <c r="BY264" i="5" a="1"/>
  <c r="BY264" i="5" s="1"/>
  <c r="BY262" i="5" a="1"/>
  <c r="BY262" i="5" s="1"/>
  <c r="BY260" i="5" a="1"/>
  <c r="BY260" i="5" s="1"/>
  <c r="BY270" i="5" a="1"/>
  <c r="BY270" i="5" s="1"/>
  <c r="BY267" i="5" a="1"/>
  <c r="BY267" i="5" s="1"/>
  <c r="BT72" i="6" s="1"/>
  <c r="BY257" i="5" a="1"/>
  <c r="BY257" i="5" s="1"/>
  <c r="BY254" i="5" a="1"/>
  <c r="BY254" i="5" s="1"/>
  <c r="BY263" i="5" a="1"/>
  <c r="BY263" i="5" s="1"/>
  <c r="BY259" i="5" a="1"/>
  <c r="BY259" i="5" s="1"/>
  <c r="BT70" i="6" s="1"/>
  <c r="BY265" i="5" a="1"/>
  <c r="BY265" i="5" s="1"/>
  <c r="BY269" i="5" a="1"/>
  <c r="BY269" i="5" s="1"/>
  <c r="BY261" i="5" a="1"/>
  <c r="BY261" i="5" s="1"/>
  <c r="BY272" i="5" a="1"/>
  <c r="BY272" i="5" s="1"/>
  <c r="BY244" i="5" a="1"/>
  <c r="BY244" i="5" s="1"/>
  <c r="BY240" i="5" a="1"/>
  <c r="BY240" i="5" s="1"/>
  <c r="BY239" i="5" a="1"/>
  <c r="BY239" i="5" s="1"/>
  <c r="BY252" i="5" a="1"/>
  <c r="BY252" i="5" s="1"/>
  <c r="BY247" i="5" a="1"/>
  <c r="BY247" i="5" s="1"/>
  <c r="BY245" i="5" a="1"/>
  <c r="BY245" i="5" s="1"/>
  <c r="BY233" i="5" a="1"/>
  <c r="BY233" i="5" s="1"/>
  <c r="BY250" i="5" a="1"/>
  <c r="BY250" i="5" s="1"/>
  <c r="BY249" i="5" a="1"/>
  <c r="BY249" i="5" s="1"/>
  <c r="BY248" i="5" a="1"/>
  <c r="BY248" i="5" s="1"/>
  <c r="BY246" i="5" a="1"/>
  <c r="BY246" i="5" s="1"/>
  <c r="BY238" i="5" a="1"/>
  <c r="BY238" i="5" s="1"/>
  <c r="BY251" i="5" a="1"/>
  <c r="BY251" i="5" s="1"/>
  <c r="BY243" i="5" a="1"/>
  <c r="BY243" i="5" s="1"/>
  <c r="BT66" i="6" s="1"/>
  <c r="BY237" i="5" a="1"/>
  <c r="BY237" i="5" s="1"/>
  <c r="BY242" i="5" a="1"/>
  <c r="BY242" i="5" s="1"/>
  <c r="BY241" i="5" a="1"/>
  <c r="BY241" i="5" s="1"/>
  <c r="BY236" i="5" a="1"/>
  <c r="BY236" i="5" s="1"/>
  <c r="BY256" i="5" a="1"/>
  <c r="BY256" i="5" s="1"/>
  <c r="BY235" i="5" a="1"/>
  <c r="BY235" i="5" s="1"/>
  <c r="BT64" i="6" s="1"/>
  <c r="BY234" i="5" a="1"/>
  <c r="BY234" i="5" s="1"/>
  <c r="BY232" i="5" a="1"/>
  <c r="BY232" i="5" s="1"/>
  <c r="BY229" i="5" a="1"/>
  <c r="BY229" i="5" s="1"/>
  <c r="BY225" i="5" a="1"/>
  <c r="BY225" i="5" s="1"/>
  <c r="BY214" i="5" a="1"/>
  <c r="BY214" i="5" s="1"/>
  <c r="BY231" i="5" a="1"/>
  <c r="BY231" i="5" s="1"/>
  <c r="BT63" i="6" s="1"/>
  <c r="BY224" i="5" a="1"/>
  <c r="BY224" i="5" s="1"/>
  <c r="BY219" i="5" a="1"/>
  <c r="BY219" i="5" s="1"/>
  <c r="BT60" i="6" s="1"/>
  <c r="BY213" i="5" a="1"/>
  <c r="BY213" i="5" s="1"/>
  <c r="BY227" i="5" a="1"/>
  <c r="BY227" i="5" s="1"/>
  <c r="BY220" i="5" a="1"/>
  <c r="BY220" i="5" s="1"/>
  <c r="BY228" i="5" a="1"/>
  <c r="BY228" i="5" s="1"/>
  <c r="BY223" i="5" a="1"/>
  <c r="BY223" i="5" s="1"/>
  <c r="BY217" i="5" a="1"/>
  <c r="BY217" i="5" s="1"/>
  <c r="BY216" i="5" a="1"/>
  <c r="BY216" i="5" s="1"/>
  <c r="BY212" i="5" a="1"/>
  <c r="BY212" i="5" s="1"/>
  <c r="BY222" i="5" a="1"/>
  <c r="BY222" i="5" s="1"/>
  <c r="BY221" i="5" a="1"/>
  <c r="BY221" i="5" s="1"/>
  <c r="BY230" i="5" a="1"/>
  <c r="BY230" i="5" s="1"/>
  <c r="BY226" i="5" a="1"/>
  <c r="BY226" i="5" s="1"/>
  <c r="BY218" i="5" a="1"/>
  <c r="BY218" i="5" s="1"/>
  <c r="BY215" i="5" a="1"/>
  <c r="BY215" i="5" s="1"/>
  <c r="BT59" i="6" s="1"/>
  <c r="BY199" i="5" a="1"/>
  <c r="BY199" i="5" s="1"/>
  <c r="BY194" i="5" a="1"/>
  <c r="BY194" i="5" s="1"/>
  <c r="BY184" i="5" a="1"/>
  <c r="BY184" i="5" s="1"/>
  <c r="BY181" i="5" a="1"/>
  <c r="BY181" i="5" s="1"/>
  <c r="BY176" i="5" a="1"/>
  <c r="BY176" i="5" s="1"/>
  <c r="BY198" i="5" a="1"/>
  <c r="BY198" i="5" s="1"/>
  <c r="BY189" i="5" a="1"/>
  <c r="BY189" i="5" s="1"/>
  <c r="BY203" i="5" a="1"/>
  <c r="BY203" i="5" s="1"/>
  <c r="BY190" i="5" a="1"/>
  <c r="BY190" i="5" s="1"/>
  <c r="BY177" i="5" a="1"/>
  <c r="BY177" i="5" s="1"/>
  <c r="BY173" i="5" a="1"/>
  <c r="BY173" i="5" s="1"/>
  <c r="BY170" i="5" a="1"/>
  <c r="BY170" i="5" s="1"/>
  <c r="BY210" i="5" a="1"/>
  <c r="BY210" i="5" s="1"/>
  <c r="BY195" i="5" a="1"/>
  <c r="BY195" i="5" s="1"/>
  <c r="BY185" i="5" a="1"/>
  <c r="BY185" i="5" s="1"/>
  <c r="BY178" i="5" a="1"/>
  <c r="BY178" i="5" s="1"/>
  <c r="BY175" i="5" a="1"/>
  <c r="BY175" i="5" s="1"/>
  <c r="BY168" i="5" a="1"/>
  <c r="BY168" i="5" s="1"/>
  <c r="BY208" i="5" a="1"/>
  <c r="BY208" i="5" s="1"/>
  <c r="BY206" i="5" a="1"/>
  <c r="BY206" i="5" s="1"/>
  <c r="BY202" i="5" a="1"/>
  <c r="BY202" i="5" s="1"/>
  <c r="BY196" i="5" a="1"/>
  <c r="BY196" i="5" s="1"/>
  <c r="BY191" i="5" a="1"/>
  <c r="BY191" i="5" s="1"/>
  <c r="BY186" i="5" a="1"/>
  <c r="BY186" i="5" s="1"/>
  <c r="BY182" i="5" a="1"/>
  <c r="BY182" i="5" s="1"/>
  <c r="BY211" i="5" a="1"/>
  <c r="BY211" i="5" s="1"/>
  <c r="BT58" i="6" s="1"/>
  <c r="BY209" i="5" a="1"/>
  <c r="BY209" i="5" s="1"/>
  <c r="BY201" i="5" a="1"/>
  <c r="BY201" i="5" s="1"/>
  <c r="BY197" i="5" a="1"/>
  <c r="BY197" i="5" s="1"/>
  <c r="BY192" i="5" a="1"/>
  <c r="BY192" i="5" s="1"/>
  <c r="BY187" i="5" a="1"/>
  <c r="BY187" i="5" s="1"/>
  <c r="BY179" i="5" a="1"/>
  <c r="BY179" i="5" s="1"/>
  <c r="BT50" i="6" s="1"/>
  <c r="BY172" i="5" a="1"/>
  <c r="BY172" i="5" s="1"/>
  <c r="BY205" i="5" a="1"/>
  <c r="BY205" i="5" s="1"/>
  <c r="BY200" i="5" a="1"/>
  <c r="BY200" i="5" s="1"/>
  <c r="BY183" i="5" a="1"/>
  <c r="BY183" i="5" s="1"/>
  <c r="BY174" i="5" a="1"/>
  <c r="BY174" i="5" s="1"/>
  <c r="BY169" i="5" a="1"/>
  <c r="BY169" i="5" s="1"/>
  <c r="BY207" i="5" a="1"/>
  <c r="BY207" i="5" s="1"/>
  <c r="BT57" i="6" s="1"/>
  <c r="BY204" i="5" a="1"/>
  <c r="BY204" i="5" s="1"/>
  <c r="BY193" i="5" a="1"/>
  <c r="BY193" i="5" s="1"/>
  <c r="BY188" i="5" a="1"/>
  <c r="BY188" i="5" s="1"/>
  <c r="BY180" i="5" a="1"/>
  <c r="BY180" i="5" s="1"/>
  <c r="BY171" i="5" a="1"/>
  <c r="BY171" i="5" s="1"/>
  <c r="BT48" i="6" s="1"/>
  <c r="BY157" i="5" a="1"/>
  <c r="BY157" i="5" s="1"/>
  <c r="BY137" i="5" a="1"/>
  <c r="BY137" i="5" s="1"/>
  <c r="BY128" i="5" a="1"/>
  <c r="BY128" i="5" s="1"/>
  <c r="BY153" i="5" a="1"/>
  <c r="BY153" i="5" s="1"/>
  <c r="BY151" i="5" a="1"/>
  <c r="BY151" i="5" s="1"/>
  <c r="BY131" i="5" a="1"/>
  <c r="BY131" i="5" s="1"/>
  <c r="BT38" i="6" s="1"/>
  <c r="BY158" i="5" a="1"/>
  <c r="BY158" i="5" s="1"/>
  <c r="BY150" i="5" a="1"/>
  <c r="BY150" i="5" s="1"/>
  <c r="BY149" i="5" a="1"/>
  <c r="BY149" i="5" s="1"/>
  <c r="BY148" i="5" a="1"/>
  <c r="BY148" i="5" s="1"/>
  <c r="BY147" i="5" a="1"/>
  <c r="BY147" i="5" s="1"/>
  <c r="BY143" i="5" a="1"/>
  <c r="BY143" i="5" s="1"/>
  <c r="BY139" i="5" a="1"/>
  <c r="BY139" i="5" s="1"/>
  <c r="BY126" i="5" a="1"/>
  <c r="BY126" i="5" s="1"/>
  <c r="BY167" i="5" a="1"/>
  <c r="BY167" i="5" s="1"/>
  <c r="BY164" i="5" a="1"/>
  <c r="BY164" i="5" s="1"/>
  <c r="BY163" i="5" a="1"/>
  <c r="BY163" i="5" s="1"/>
  <c r="BY161" i="5" a="1"/>
  <c r="BY161" i="5" s="1"/>
  <c r="BY154" i="5" a="1"/>
  <c r="BY154" i="5" s="1"/>
  <c r="BY146" i="5" a="1"/>
  <c r="BY146" i="5" s="1"/>
  <c r="BY145" i="5" a="1"/>
  <c r="BY145" i="5" s="1"/>
  <c r="BY144" i="5" a="1"/>
  <c r="BY144" i="5" s="1"/>
  <c r="BY138" i="5" a="1"/>
  <c r="BY138" i="5" s="1"/>
  <c r="BY129" i="5" a="1"/>
  <c r="BY129" i="5" s="1"/>
  <c r="BY166" i="5" a="1"/>
  <c r="BY166" i="5" s="1"/>
  <c r="BY165" i="5" a="1"/>
  <c r="BY165" i="5" s="1"/>
  <c r="BY162" i="5" a="1"/>
  <c r="BY162" i="5" s="1"/>
  <c r="BY160" i="5" a="1"/>
  <c r="BY160" i="5" s="1"/>
  <c r="BY159" i="5" a="1"/>
  <c r="BY159" i="5" s="1"/>
  <c r="BY135" i="5" a="1"/>
  <c r="BY135" i="5" s="1"/>
  <c r="BY133" i="5" a="1"/>
  <c r="BY133" i="5" s="1"/>
  <c r="BY132" i="5" a="1"/>
  <c r="BY132" i="5" s="1"/>
  <c r="BY155" i="5" a="1"/>
  <c r="BY155" i="5" s="1"/>
  <c r="BY142" i="5" a="1"/>
  <c r="BY142" i="5" s="1"/>
  <c r="BY136" i="5" a="1"/>
  <c r="BY136" i="5" s="1"/>
  <c r="BY134" i="5" a="1"/>
  <c r="BY134" i="5" s="1"/>
  <c r="BY127" i="5" a="1"/>
  <c r="BY127" i="5" s="1"/>
  <c r="BY141" i="5" a="1"/>
  <c r="BY141" i="5" s="1"/>
  <c r="BY130" i="5" a="1"/>
  <c r="BY130" i="5" s="1"/>
  <c r="BY156" i="5" a="1"/>
  <c r="BY156" i="5" s="1"/>
  <c r="BY152" i="5" a="1"/>
  <c r="BY152" i="5" s="1"/>
  <c r="BY140" i="5" a="1"/>
  <c r="BY140" i="5" s="1"/>
  <c r="BY125" i="5" a="1"/>
  <c r="BY125" i="5" s="1"/>
  <c r="BY112" i="5" a="1"/>
  <c r="BY112" i="5" s="1"/>
  <c r="BY100" i="5" a="1"/>
  <c r="BY100" i="5" s="1"/>
  <c r="BY93" i="5" a="1"/>
  <c r="BY93" i="5" s="1"/>
  <c r="BY119" i="5" a="1"/>
  <c r="BY119" i="5" s="1"/>
  <c r="BY118" i="5" a="1"/>
  <c r="BY118" i="5" s="1"/>
  <c r="BY107" i="5" a="1"/>
  <c r="BY107" i="5" s="1"/>
  <c r="BY90" i="5" a="1"/>
  <c r="BY90" i="5" s="1"/>
  <c r="BY84" i="5" a="1"/>
  <c r="BY84" i="5" s="1"/>
  <c r="BY116" i="5" a="1"/>
  <c r="BY116" i="5" s="1"/>
  <c r="BY111" i="5" a="1"/>
  <c r="BY111" i="5" s="1"/>
  <c r="BY106" i="5" a="1"/>
  <c r="BY106" i="5" s="1"/>
  <c r="BY102" i="5" a="1"/>
  <c r="BY102" i="5" s="1"/>
  <c r="BY98" i="5" a="1"/>
  <c r="BY98" i="5" s="1"/>
  <c r="BY87" i="5" a="1"/>
  <c r="BY87" i="5" s="1"/>
  <c r="BY123" i="5" a="1"/>
  <c r="BY123" i="5" s="1"/>
  <c r="BT36" i="6" s="1"/>
  <c r="BY95" i="5" a="1"/>
  <c r="BY95" i="5" s="1"/>
  <c r="BY92" i="5" a="1"/>
  <c r="BY92" i="5" s="1"/>
  <c r="BY89" i="5" a="1"/>
  <c r="BY89" i="5" s="1"/>
  <c r="BY86" i="5" a="1"/>
  <c r="BY86" i="5" s="1"/>
  <c r="BY115" i="5" a="1"/>
  <c r="BY115" i="5" s="1"/>
  <c r="BY110" i="5" a="1"/>
  <c r="BY110" i="5" s="1"/>
  <c r="BY97" i="5" a="1"/>
  <c r="BY97" i="5" s="1"/>
  <c r="BY94" i="5" a="1"/>
  <c r="BY94" i="5" s="1"/>
  <c r="BY83" i="5" a="1"/>
  <c r="BY83" i="5" s="1"/>
  <c r="BY122" i="5" a="1"/>
  <c r="BY122" i="5" s="1"/>
  <c r="BY117" i="5" a="1"/>
  <c r="BY117" i="5" s="1"/>
  <c r="BY114" i="5" a="1"/>
  <c r="BY114" i="5" s="1"/>
  <c r="BY109" i="5" a="1"/>
  <c r="BY109" i="5" s="1"/>
  <c r="BY105" i="5" a="1"/>
  <c r="BY105" i="5" s="1"/>
  <c r="BY103" i="5" a="1"/>
  <c r="BY103" i="5" s="1"/>
  <c r="BY91" i="5" a="1"/>
  <c r="BY91" i="5" s="1"/>
  <c r="BT28" i="6" s="1"/>
  <c r="BY121" i="5" a="1"/>
  <c r="BY121" i="5" s="1"/>
  <c r="BY99" i="5" a="1"/>
  <c r="BY99" i="5" s="1"/>
  <c r="BT30" i="6" s="1"/>
  <c r="BY88" i="5" a="1"/>
  <c r="BY88" i="5" s="1"/>
  <c r="BY124" i="5" a="1"/>
  <c r="BY124" i="5" s="1"/>
  <c r="BY120" i="5" a="1"/>
  <c r="BY120" i="5" s="1"/>
  <c r="BY113" i="5" a="1"/>
  <c r="BY113" i="5" s="1"/>
  <c r="BY108" i="5" a="1"/>
  <c r="BY108" i="5" s="1"/>
  <c r="BY104" i="5" a="1"/>
  <c r="BY104" i="5" s="1"/>
  <c r="BY101" i="5" a="1"/>
  <c r="BY101" i="5" s="1"/>
  <c r="BY96" i="5" a="1"/>
  <c r="BY96" i="5" s="1"/>
  <c r="BY85" i="5" a="1"/>
  <c r="BY85" i="5" s="1"/>
  <c r="BY82" i="5" a="1"/>
  <c r="BY82" i="5" s="1"/>
  <c r="BY74" i="5" a="1"/>
  <c r="BY74" i="5" s="1"/>
  <c r="BY66" i="5" a="1"/>
  <c r="BY66" i="5" s="1"/>
  <c r="BY80" i="5" a="1"/>
  <c r="BY80" i="5" s="1"/>
  <c r="BY77" i="5" a="1"/>
  <c r="BY77" i="5" s="1"/>
  <c r="BY69" i="5" a="1"/>
  <c r="BY69" i="5" s="1"/>
  <c r="BY61" i="5" a="1"/>
  <c r="BY61" i="5" s="1"/>
  <c r="BY56" i="5" a="1"/>
  <c r="BY56" i="5" s="1"/>
  <c r="BY72" i="5" a="1"/>
  <c r="BY72" i="5" s="1"/>
  <c r="BY64" i="5" a="1"/>
  <c r="BY64" i="5" s="1"/>
  <c r="BY55" i="5" a="1"/>
  <c r="BY55" i="5" s="1"/>
  <c r="BY75" i="5" a="1"/>
  <c r="BY75" i="5" s="1"/>
  <c r="BY67" i="5" a="1"/>
  <c r="BY67" i="5" s="1"/>
  <c r="BT22" i="6" s="1"/>
  <c r="BY59" i="5" a="1"/>
  <c r="BY59" i="5" s="1"/>
  <c r="BY58" i="5" a="1"/>
  <c r="BY58" i="5" s="1"/>
  <c r="BY79" i="5" a="1"/>
  <c r="BY79" i="5" s="1"/>
  <c r="BY70" i="5" a="1"/>
  <c r="BY70" i="5" s="1"/>
  <c r="BY62" i="5" a="1"/>
  <c r="BY62" i="5" s="1"/>
  <c r="BY54" i="5" a="1"/>
  <c r="BY54" i="5" s="1"/>
  <c r="BY76" i="5" a="1"/>
  <c r="BY76" i="5" s="1"/>
  <c r="BY73" i="5" a="1"/>
  <c r="BY73" i="5" s="1"/>
  <c r="BY65" i="5" a="1"/>
  <c r="BY65" i="5" s="1"/>
  <c r="BY57" i="5" a="1"/>
  <c r="BY57" i="5" s="1"/>
  <c r="BY44" i="5" a="1"/>
  <c r="BY44" i="5" s="1"/>
  <c r="BY78" i="5" a="1"/>
  <c r="BY78" i="5" s="1"/>
  <c r="BY68" i="5" a="1"/>
  <c r="BY68" i="5" s="1"/>
  <c r="BY60" i="5" a="1"/>
  <c r="BY60" i="5" s="1"/>
  <c r="BY53" i="5" a="1"/>
  <c r="BY53" i="5" s="1"/>
  <c r="BY81" i="5" a="1"/>
  <c r="BY81" i="5" s="1"/>
  <c r="BY71" i="5" a="1"/>
  <c r="BY71" i="5" s="1"/>
  <c r="BY63" i="5" a="1"/>
  <c r="BY63" i="5" s="1"/>
  <c r="BT21" i="6" s="1"/>
  <c r="BY42" i="5" a="1"/>
  <c r="BY42" i="5" s="1"/>
  <c r="BY52" i="5" a="1"/>
  <c r="BY52" i="5" s="1"/>
  <c r="BY40" i="5" a="1"/>
  <c r="BY40" i="5" s="1"/>
  <c r="BY32" i="5" a="1"/>
  <c r="BY32" i="5" s="1"/>
  <c r="BY24" i="5" a="1"/>
  <c r="BY24" i="5" s="1"/>
  <c r="BY19" i="5" a="1"/>
  <c r="BY19" i="5" s="1"/>
  <c r="BY47" i="5" a="1"/>
  <c r="BY47" i="5" s="1"/>
  <c r="BY43" i="5" a="1"/>
  <c r="BY43" i="5" s="1"/>
  <c r="BY35" i="5" a="1"/>
  <c r="BY35" i="5" s="1"/>
  <c r="BY27" i="5" a="1"/>
  <c r="BY27" i="5" s="1"/>
  <c r="BT12" i="6" s="1"/>
  <c r="BY6" i="5" a="1"/>
  <c r="BY6" i="5" s="1"/>
  <c r="BT6" i="6" s="1"/>
  <c r="BY50" i="5" a="1"/>
  <c r="BY50" i="5" s="1"/>
  <c r="BY41" i="5" a="1"/>
  <c r="BY41" i="5" s="1"/>
  <c r="BY38" i="5" a="1"/>
  <c r="BY38" i="5" s="1"/>
  <c r="BY30" i="5" a="1"/>
  <c r="BY30" i="5" s="1"/>
  <c r="BY14" i="5" a="1"/>
  <c r="BY14" i="5" s="1"/>
  <c r="BY11" i="5" a="1"/>
  <c r="BY11" i="5" s="1"/>
  <c r="BY33" i="5" a="1"/>
  <c r="BY33" i="5" s="1"/>
  <c r="BY25" i="5" a="1"/>
  <c r="BY25" i="5" s="1"/>
  <c r="BY21" i="5" a="1"/>
  <c r="BY21" i="5" s="1"/>
  <c r="BY48" i="5" a="1"/>
  <c r="BY48" i="5" s="1"/>
  <c r="BY45" i="5" a="1"/>
  <c r="BY45" i="5" s="1"/>
  <c r="BY36" i="5" a="1"/>
  <c r="BY36" i="5" s="1"/>
  <c r="BY28" i="5" a="1"/>
  <c r="BY28" i="5" s="1"/>
  <c r="BY17" i="5" a="1"/>
  <c r="BY17" i="5" s="1"/>
  <c r="BY16" i="5" a="1"/>
  <c r="BY16" i="5" s="1"/>
  <c r="BY51" i="5" a="1"/>
  <c r="BY51" i="5" s="1"/>
  <c r="BY39" i="5" a="1"/>
  <c r="BY39" i="5" s="1"/>
  <c r="BT15" i="6" s="1"/>
  <c r="BY31" i="5" a="1"/>
  <c r="BY31" i="5" s="1"/>
  <c r="BY20" i="5" a="1"/>
  <c r="BY20" i="5" s="1"/>
  <c r="BY13" i="5" a="1"/>
  <c r="BY13" i="5" s="1"/>
  <c r="BY10" i="5" a="1"/>
  <c r="BY10" i="5" s="1"/>
  <c r="BY9" i="5" a="1"/>
  <c r="BY9" i="5" s="1"/>
  <c r="BY7" i="5" a="1"/>
  <c r="BY7" i="5" s="1"/>
  <c r="BT7" i="6" s="1"/>
  <c r="BY34" i="5" a="1"/>
  <c r="BY34" i="5" s="1"/>
  <c r="BY26" i="5" a="1"/>
  <c r="BY26" i="5" s="1"/>
  <c r="BY23" i="5" a="1"/>
  <c r="BY23" i="5" s="1"/>
  <c r="BY18" i="5" a="1"/>
  <c r="BY18" i="5" s="1"/>
  <c r="BY15" i="5" a="1"/>
  <c r="BY15" i="5" s="1"/>
  <c r="BY8" i="5" a="1"/>
  <c r="BY8" i="5" s="1"/>
  <c r="BY49" i="5" a="1"/>
  <c r="BY49" i="5" s="1"/>
  <c r="BY46" i="5" a="1"/>
  <c r="BY46" i="5" s="1"/>
  <c r="BY37" i="5" a="1"/>
  <c r="BY37" i="5" s="1"/>
  <c r="BY29" i="5" a="1"/>
  <c r="BY29" i="5" s="1"/>
  <c r="BY22" i="5" a="1"/>
  <c r="BY22" i="5" s="1"/>
  <c r="BY12" i="5" a="1"/>
  <c r="BY12" i="5" s="1"/>
  <c r="DA356" i="5" a="1"/>
  <c r="DA356" i="5" s="1"/>
  <c r="CV1" i="6"/>
  <c r="DA352" i="5" a="1"/>
  <c r="DA352" i="5" s="1"/>
  <c r="DA351" i="5" a="1"/>
  <c r="DA351" i="5" s="1"/>
  <c r="DA357" i="5" a="1"/>
  <c r="DA357" i="5" s="1"/>
  <c r="DA350" i="5" a="1"/>
  <c r="DA350" i="5" s="1"/>
  <c r="DA355" i="5" a="1"/>
  <c r="DA355" i="5" s="1"/>
  <c r="DA354" i="5" a="1"/>
  <c r="DA354" i="5" s="1"/>
  <c r="DA358" i="5" a="1"/>
  <c r="DA358" i="5" s="1"/>
  <c r="DA353" i="5" a="1"/>
  <c r="DA353" i="5" s="1"/>
  <c r="DA349" i="5" a="1"/>
  <c r="DA349" i="5" s="1"/>
  <c r="DA344" i="5" a="1"/>
  <c r="DA344" i="5" s="1"/>
  <c r="DA343" i="5" a="1"/>
  <c r="DA343" i="5" s="1"/>
  <c r="DA340" i="5" a="1"/>
  <c r="DA340" i="5" s="1"/>
  <c r="DA346" i="5" a="1"/>
  <c r="DA346" i="5" s="1"/>
  <c r="DA348" i="5" a="1"/>
  <c r="DA348" i="5" s="1"/>
  <c r="DA342" i="5" a="1"/>
  <c r="DA342" i="5" s="1"/>
  <c r="DA345" i="5" a="1"/>
  <c r="DA345" i="5" s="1"/>
  <c r="DA347" i="5" a="1"/>
  <c r="DA347" i="5" s="1"/>
  <c r="DA341" i="5" a="1"/>
  <c r="DA341" i="5" s="1"/>
  <c r="DA339" i="5" a="1"/>
  <c r="DA339" i="5" s="1"/>
  <c r="DA331" i="5" a="1"/>
  <c r="DA331" i="5" s="1"/>
  <c r="DA330" i="5" a="1"/>
  <c r="DA330" i="5" s="1"/>
  <c r="DA329" i="5" a="1"/>
  <c r="DA329" i="5" s="1"/>
  <c r="DA338" i="5" a="1"/>
  <c r="DA338" i="5" s="1"/>
  <c r="DA335" i="5" a="1"/>
  <c r="DA335" i="5" s="1"/>
  <c r="CV89" i="6" s="1"/>
  <c r="DA337" i="5" a="1"/>
  <c r="DA337" i="5" s="1"/>
  <c r="DA334" i="5" a="1"/>
  <c r="DA334" i="5" s="1"/>
  <c r="DA332" i="5" a="1"/>
  <c r="DA332" i="5" s="1"/>
  <c r="DA333" i="5" a="1"/>
  <c r="DA333" i="5" s="1"/>
  <c r="DA336" i="5" a="1"/>
  <c r="DA336" i="5" s="1"/>
  <c r="DA327" i="5" a="1"/>
  <c r="DA327" i="5" s="1"/>
  <c r="CV87" i="6" s="1"/>
  <c r="DA326" i="5" a="1"/>
  <c r="DA326" i="5" s="1"/>
  <c r="DA324" i="5" a="1"/>
  <c r="DA324" i="5" s="1"/>
  <c r="DA312" i="5" a="1"/>
  <c r="DA312" i="5" s="1"/>
  <c r="DA322" i="5" a="1"/>
  <c r="DA322" i="5" s="1"/>
  <c r="DA313" i="5" a="1"/>
  <c r="DA313" i="5" s="1"/>
  <c r="DA320" i="5" a="1"/>
  <c r="DA320" i="5" s="1"/>
  <c r="DA318" i="5" a="1"/>
  <c r="DA318" i="5" s="1"/>
  <c r="DA325" i="5" a="1"/>
  <c r="DA325" i="5" s="1"/>
  <c r="DA323" i="5" a="1"/>
  <c r="DA323" i="5" s="1"/>
  <c r="DA316" i="5" a="1"/>
  <c r="DA316" i="5" s="1"/>
  <c r="DA314" i="5" a="1"/>
  <c r="DA314" i="5" s="1"/>
  <c r="DA321" i="5" a="1"/>
  <c r="DA321" i="5" s="1"/>
  <c r="DA328" i="5" a="1"/>
  <c r="DA328" i="5" s="1"/>
  <c r="DA319" i="5" a="1"/>
  <c r="DA319" i="5" s="1"/>
  <c r="DA317" i="5" a="1"/>
  <c r="DA317" i="5" s="1"/>
  <c r="DA311" i="5" a="1"/>
  <c r="DA311" i="5" s="1"/>
  <c r="CV83" i="6" s="1"/>
  <c r="DA315" i="5" a="1"/>
  <c r="DA315" i="5" s="1"/>
  <c r="DA306" i="5" a="1"/>
  <c r="DA306" i="5" s="1"/>
  <c r="DA302" i="5" a="1"/>
  <c r="DA302" i="5" s="1"/>
  <c r="DA299" i="5" a="1"/>
  <c r="DA299" i="5" s="1"/>
  <c r="DA292" i="5" a="1"/>
  <c r="DA292" i="5" s="1"/>
  <c r="DA310" i="5" a="1"/>
  <c r="DA310" i="5" s="1"/>
  <c r="DA309" i="5" a="1"/>
  <c r="DA309" i="5" s="1"/>
  <c r="DA296" i="5" a="1"/>
  <c r="DA296" i="5" s="1"/>
  <c r="DA304" i="5" a="1"/>
  <c r="DA304" i="5" s="1"/>
  <c r="DA298" i="5" a="1"/>
  <c r="DA298" i="5" s="1"/>
  <c r="DA307" i="5" a="1"/>
  <c r="DA307" i="5" s="1"/>
  <c r="DA305" i="5" a="1"/>
  <c r="DA305" i="5" s="1"/>
  <c r="DA303" i="5" a="1"/>
  <c r="DA303" i="5" s="1"/>
  <c r="DA301" i="5" a="1"/>
  <c r="DA301" i="5" s="1"/>
  <c r="DA295" i="5" a="1"/>
  <c r="DA295" i="5" s="1"/>
  <c r="DA300" i="5" a="1"/>
  <c r="DA300" i="5" s="1"/>
  <c r="DA294" i="5" a="1"/>
  <c r="DA294" i="5" s="1"/>
  <c r="DA308" i="5" a="1"/>
  <c r="DA308" i="5" s="1"/>
  <c r="DA297" i="5" a="1"/>
  <c r="DA297" i="5" s="1"/>
  <c r="DA293" i="5" a="1"/>
  <c r="DA293" i="5" s="1"/>
  <c r="DA274" i="5" a="1"/>
  <c r="DA274" i="5" s="1"/>
  <c r="DA283" i="5" a="1"/>
  <c r="DA283" i="5" s="1"/>
  <c r="DA277" i="5" a="1"/>
  <c r="DA277" i="5" s="1"/>
  <c r="DA271" i="5" a="1"/>
  <c r="DA271" i="5" s="1"/>
  <c r="CV73" i="6" s="1"/>
  <c r="DA291" i="5" a="1"/>
  <c r="DA291" i="5" s="1"/>
  <c r="DA282" i="5" a="1"/>
  <c r="DA282" i="5" s="1"/>
  <c r="DA279" i="5" a="1"/>
  <c r="DA279" i="5" s="1"/>
  <c r="DA281" i="5" a="1"/>
  <c r="DA281" i="5" s="1"/>
  <c r="DA276" i="5" a="1"/>
  <c r="DA276" i="5" s="1"/>
  <c r="DA273" i="5" a="1"/>
  <c r="DA273" i="5" s="1"/>
  <c r="DA288" i="5" a="1"/>
  <c r="DA288" i="5" s="1"/>
  <c r="DA287" i="5" a="1"/>
  <c r="DA287" i="5" s="1"/>
  <c r="CV77" i="6" s="1"/>
  <c r="DA285" i="5" a="1"/>
  <c r="DA285" i="5" s="1"/>
  <c r="DA284" i="5" a="1"/>
  <c r="DA284" i="5" s="1"/>
  <c r="DA270" i="5" a="1"/>
  <c r="DA270" i="5" s="1"/>
  <c r="DA290" i="5" a="1"/>
  <c r="DA290" i="5" s="1"/>
  <c r="DA289" i="5" a="1"/>
  <c r="DA289" i="5" s="1"/>
  <c r="DA286" i="5" a="1"/>
  <c r="DA286" i="5" s="1"/>
  <c r="DA280" i="5" a="1"/>
  <c r="DA280" i="5" s="1"/>
  <c r="DA278" i="5" a="1"/>
  <c r="DA278" i="5" s="1"/>
  <c r="DA275" i="5" a="1"/>
  <c r="DA275" i="5" s="1"/>
  <c r="DA261" i="5" a="1"/>
  <c r="DA261" i="5" s="1"/>
  <c r="DA258" i="5" a="1"/>
  <c r="DA258" i="5" s="1"/>
  <c r="DA255" i="5" a="1"/>
  <c r="DA255" i="5" s="1"/>
  <c r="CV69" i="6" s="1"/>
  <c r="DA268" i="5" a="1"/>
  <c r="DA268" i="5" s="1"/>
  <c r="DA272" i="5" a="1"/>
  <c r="DA272" i="5" s="1"/>
  <c r="DA265" i="5" a="1"/>
  <c r="DA265" i="5" s="1"/>
  <c r="DA264" i="5" a="1"/>
  <c r="DA264" i="5" s="1"/>
  <c r="DA260" i="5" a="1"/>
  <c r="DA260" i="5" s="1"/>
  <c r="DA262" i="5" a="1"/>
  <c r="DA262" i="5" s="1"/>
  <c r="DA257" i="5" a="1"/>
  <c r="DA257" i="5" s="1"/>
  <c r="DA267" i="5" a="1"/>
  <c r="DA267" i="5" s="1"/>
  <c r="DA266" i="5" a="1"/>
  <c r="DA266" i="5" s="1"/>
  <c r="DA263" i="5" a="1"/>
  <c r="DA263" i="5" s="1"/>
  <c r="DA259" i="5" a="1"/>
  <c r="DA259" i="5" s="1"/>
  <c r="DA269" i="5" a="1"/>
  <c r="DA269" i="5" s="1"/>
  <c r="DA256" i="5" a="1"/>
  <c r="DA256" i="5" s="1"/>
  <c r="DA246" i="5" a="1"/>
  <c r="DA246" i="5" s="1"/>
  <c r="DA242" i="5" a="1"/>
  <c r="DA242" i="5" s="1"/>
  <c r="DA247" i="5" a="1"/>
  <c r="DA247" i="5" s="1"/>
  <c r="DA236" i="5" a="1"/>
  <c r="DA236" i="5" s="1"/>
  <c r="DA253" i="5" a="1"/>
  <c r="DA253" i="5" s="1"/>
  <c r="DA241" i="5" a="1"/>
  <c r="DA241" i="5" s="1"/>
  <c r="DA235" i="5" a="1"/>
  <c r="DA235" i="5" s="1"/>
  <c r="CV64" i="6" s="1"/>
  <c r="DA240" i="5" a="1"/>
  <c r="DA240" i="5" s="1"/>
  <c r="DA254" i="5" a="1"/>
  <c r="DA254" i="5" s="1"/>
  <c r="DA252" i="5" a="1"/>
  <c r="DA252" i="5" s="1"/>
  <c r="DA250" i="5" a="1"/>
  <c r="DA250" i="5" s="1"/>
  <c r="DA234" i="5" a="1"/>
  <c r="DA234" i="5" s="1"/>
  <c r="DA233" i="5" a="1"/>
  <c r="DA233" i="5" s="1"/>
  <c r="DA249" i="5" a="1"/>
  <c r="DA249" i="5" s="1"/>
  <c r="DA239" i="5" a="1"/>
  <c r="DA239" i="5" s="1"/>
  <c r="CV65" i="6" s="1"/>
  <c r="DA244" i="5" a="1"/>
  <c r="DA244" i="5" s="1"/>
  <c r="DA238" i="5" a="1"/>
  <c r="DA238" i="5" s="1"/>
  <c r="DA251" i="5" a="1"/>
  <c r="DA251" i="5" s="1"/>
  <c r="DA248" i="5" a="1"/>
  <c r="DA248" i="5" s="1"/>
  <c r="DA245" i="5" a="1"/>
  <c r="DA245" i="5" s="1"/>
  <c r="DA243" i="5" a="1"/>
  <c r="DA243" i="5" s="1"/>
  <c r="DA237" i="5" a="1"/>
  <c r="DA237" i="5" s="1"/>
  <c r="DA232" i="5" a="1"/>
  <c r="DA232" i="5" s="1"/>
  <c r="DA230" i="5" a="1"/>
  <c r="DA230" i="5" s="1"/>
  <c r="DA223" i="5" a="1"/>
  <c r="DA223" i="5" s="1"/>
  <c r="DA222" i="5" a="1"/>
  <c r="DA222" i="5" s="1"/>
  <c r="DA218" i="5" a="1"/>
  <c r="DA218" i="5" s="1"/>
  <c r="DA214" i="5" a="1"/>
  <c r="DA214" i="5" s="1"/>
  <c r="DA221" i="5" a="1"/>
  <c r="DA221" i="5" s="1"/>
  <c r="DA217" i="5" a="1"/>
  <c r="DA217" i="5" s="1"/>
  <c r="DA227" i="5" a="1"/>
  <c r="DA227" i="5" s="1"/>
  <c r="CV62" i="6" s="1"/>
  <c r="DA226" i="5" a="1"/>
  <c r="DA226" i="5" s="1"/>
  <c r="DA219" i="5" a="1"/>
  <c r="DA219" i="5" s="1"/>
  <c r="DA216" i="5" a="1"/>
  <c r="DA216" i="5" s="1"/>
  <c r="DA213" i="5" a="1"/>
  <c r="DA213" i="5" s="1"/>
  <c r="DA228" i="5" a="1"/>
  <c r="DA228" i="5" s="1"/>
  <c r="DA225" i="5" a="1"/>
  <c r="DA225" i="5" s="1"/>
  <c r="DA212" i="5" a="1"/>
  <c r="DA212" i="5" s="1"/>
  <c r="DA220" i="5" a="1"/>
  <c r="DA220" i="5" s="1"/>
  <c r="DA231" i="5" a="1"/>
  <c r="DA231" i="5" s="1"/>
  <c r="DA224" i="5" a="1"/>
  <c r="DA224" i="5" s="1"/>
  <c r="DA211" i="5" a="1"/>
  <c r="DA211" i="5" s="1"/>
  <c r="DA229" i="5" a="1"/>
  <c r="DA229" i="5" s="1"/>
  <c r="DA215" i="5" a="1"/>
  <c r="DA215" i="5" s="1"/>
  <c r="DA204" i="5" a="1"/>
  <c r="DA204" i="5" s="1"/>
  <c r="DA199" i="5" a="1"/>
  <c r="DA199" i="5" s="1"/>
  <c r="DA191" i="5" a="1"/>
  <c r="DA191" i="5" s="1"/>
  <c r="DA190" i="5" a="1"/>
  <c r="DA190" i="5" s="1"/>
  <c r="DA196" i="5" a="1"/>
  <c r="DA196" i="5" s="1"/>
  <c r="DA186" i="5" a="1"/>
  <c r="DA186" i="5" s="1"/>
  <c r="DA182" i="5" a="1"/>
  <c r="DA182" i="5" s="1"/>
  <c r="DA178" i="5" a="1"/>
  <c r="DA178" i="5" s="1"/>
  <c r="DA198" i="5" a="1"/>
  <c r="DA198" i="5" s="1"/>
  <c r="DA192" i="5" a="1"/>
  <c r="DA192" i="5" s="1"/>
  <c r="DA179" i="5" a="1"/>
  <c r="DA179" i="5" s="1"/>
  <c r="CV50" i="6" s="1"/>
  <c r="DA173" i="5" a="1"/>
  <c r="DA173" i="5" s="1"/>
  <c r="DA168" i="5" a="1"/>
  <c r="DA168" i="5" s="1"/>
  <c r="DA210" i="5" a="1"/>
  <c r="DA210" i="5" s="1"/>
  <c r="DA203" i="5" a="1"/>
  <c r="DA203" i="5" s="1"/>
  <c r="CV56" i="6" s="1"/>
  <c r="DA188" i="5" a="1"/>
  <c r="DA188" i="5" s="1"/>
  <c r="DA187" i="5" a="1"/>
  <c r="DA187" i="5" s="1"/>
  <c r="CV52" i="6" s="1"/>
  <c r="DA183" i="5" a="1"/>
  <c r="DA183" i="5" s="1"/>
  <c r="DA208" i="5" a="1"/>
  <c r="DA208" i="5" s="1"/>
  <c r="DA206" i="5" a="1"/>
  <c r="DA206" i="5" s="1"/>
  <c r="DA202" i="5" a="1"/>
  <c r="DA202" i="5" s="1"/>
  <c r="DA197" i="5" a="1"/>
  <c r="DA197" i="5" s="1"/>
  <c r="DA193" i="5" a="1"/>
  <c r="DA193" i="5" s="1"/>
  <c r="DA180" i="5" a="1"/>
  <c r="DA180" i="5" s="1"/>
  <c r="DA172" i="5" a="1"/>
  <c r="DA172" i="5" s="1"/>
  <c r="DA201" i="5" a="1"/>
  <c r="DA201" i="5" s="1"/>
  <c r="DA194" i="5" a="1"/>
  <c r="DA194" i="5" s="1"/>
  <c r="DA184" i="5" a="1"/>
  <c r="DA184" i="5" s="1"/>
  <c r="DA176" i="5" a="1"/>
  <c r="DA176" i="5" s="1"/>
  <c r="DA175" i="5" a="1"/>
  <c r="DA175" i="5" s="1"/>
  <c r="DA209" i="5" a="1"/>
  <c r="DA209" i="5" s="1"/>
  <c r="DA205" i="5" a="1"/>
  <c r="DA205" i="5" s="1"/>
  <c r="DA200" i="5" a="1"/>
  <c r="DA200" i="5" s="1"/>
  <c r="DA189" i="5" a="1"/>
  <c r="DA189" i="5" s="1"/>
  <c r="DA185" i="5" a="1"/>
  <c r="DA185" i="5" s="1"/>
  <c r="DA181" i="5" a="1"/>
  <c r="DA181" i="5" s="1"/>
  <c r="DA177" i="5" a="1"/>
  <c r="DA177" i="5" s="1"/>
  <c r="DA207" i="5" a="1"/>
  <c r="DA207" i="5" s="1"/>
  <c r="DA195" i="5" a="1"/>
  <c r="DA195" i="5" s="1"/>
  <c r="CV54" i="6" s="1"/>
  <c r="DA174" i="5" a="1"/>
  <c r="DA174" i="5" s="1"/>
  <c r="DA171" i="5" a="1"/>
  <c r="DA171" i="5" s="1"/>
  <c r="CV48" i="6" s="1"/>
  <c r="DA154" i="5" a="1"/>
  <c r="DA154" i="5" s="1"/>
  <c r="DA151" i="5" a="1"/>
  <c r="DA151" i="5" s="1"/>
  <c r="CV43" i="6" s="1"/>
  <c r="DA149" i="5" a="1"/>
  <c r="DA149" i="5" s="1"/>
  <c r="DA140" i="5" a="1"/>
  <c r="DA140" i="5" s="1"/>
  <c r="DA132" i="5" a="1"/>
  <c r="DA132" i="5" s="1"/>
  <c r="DA155" i="5" a="1"/>
  <c r="DA155" i="5" s="1"/>
  <c r="CV44" i="6" s="1"/>
  <c r="DA150" i="5" a="1"/>
  <c r="DA150" i="5" s="1"/>
  <c r="DA148" i="5" a="1"/>
  <c r="DA148" i="5" s="1"/>
  <c r="DA147" i="5" a="1"/>
  <c r="DA147" i="5" s="1"/>
  <c r="DA146" i="5" a="1"/>
  <c r="DA146" i="5" s="1"/>
  <c r="DA127" i="5" a="1"/>
  <c r="DA127" i="5" s="1"/>
  <c r="DA165" i="5" a="1"/>
  <c r="DA165" i="5" s="1"/>
  <c r="DA164" i="5" a="1"/>
  <c r="DA164" i="5" s="1"/>
  <c r="DA163" i="5" a="1"/>
  <c r="DA163" i="5" s="1"/>
  <c r="CV46" i="6" s="1"/>
  <c r="DA162" i="5" a="1"/>
  <c r="DA162" i="5" s="1"/>
  <c r="DA161" i="5" a="1"/>
  <c r="DA161" i="5" s="1"/>
  <c r="DA139" i="5" a="1"/>
  <c r="DA139" i="5" s="1"/>
  <c r="DA130" i="5" a="1"/>
  <c r="DA130" i="5" s="1"/>
  <c r="DA166" i="5" a="1"/>
  <c r="DA166" i="5" s="1"/>
  <c r="DA160" i="5" a="1"/>
  <c r="DA160" i="5" s="1"/>
  <c r="DA159" i="5" a="1"/>
  <c r="DA159" i="5" s="1"/>
  <c r="DA138" i="5" a="1"/>
  <c r="DA138" i="5" s="1"/>
  <c r="DA136" i="5" a="1"/>
  <c r="DA136" i="5" s="1"/>
  <c r="DA134" i="5" a="1"/>
  <c r="DA134" i="5" s="1"/>
  <c r="DA133" i="5" a="1"/>
  <c r="DA133" i="5" s="1"/>
  <c r="DA125" i="5" a="1"/>
  <c r="DA125" i="5" s="1"/>
  <c r="DA170" i="5" a="1"/>
  <c r="DA170" i="5" s="1"/>
  <c r="DA156" i="5" a="1"/>
  <c r="DA156" i="5" s="1"/>
  <c r="DA152" i="5" a="1"/>
  <c r="DA152" i="5" s="1"/>
  <c r="DA144" i="5" a="1"/>
  <c r="DA144" i="5" s="1"/>
  <c r="DA143" i="5" a="1"/>
  <c r="DA143" i="5" s="1"/>
  <c r="DA137" i="5" a="1"/>
  <c r="DA137" i="5" s="1"/>
  <c r="DA135" i="5" a="1"/>
  <c r="DA135" i="5" s="1"/>
  <c r="DA128" i="5" a="1"/>
  <c r="DA128" i="5" s="1"/>
  <c r="DA167" i="5" a="1"/>
  <c r="DA167" i="5" s="1"/>
  <c r="DA157" i="5" a="1"/>
  <c r="DA157" i="5" s="1"/>
  <c r="DA142" i="5" a="1"/>
  <c r="DA142" i="5" s="1"/>
  <c r="DA131" i="5" a="1"/>
  <c r="DA131" i="5" s="1"/>
  <c r="CV38" i="6" s="1"/>
  <c r="DA169" i="5" a="1"/>
  <c r="DA169" i="5" s="1"/>
  <c r="DA145" i="5" a="1"/>
  <c r="DA145" i="5" s="1"/>
  <c r="DA141" i="5" a="1"/>
  <c r="DA141" i="5" s="1"/>
  <c r="DA126" i="5" a="1"/>
  <c r="DA126" i="5" s="1"/>
  <c r="DA158" i="5" a="1"/>
  <c r="DA158" i="5" s="1"/>
  <c r="DA153" i="5" a="1"/>
  <c r="DA153" i="5" s="1"/>
  <c r="DA129" i="5" a="1"/>
  <c r="DA129" i="5" s="1"/>
  <c r="DA120" i="5" a="1"/>
  <c r="DA120" i="5" s="1"/>
  <c r="DA118" i="5" a="1"/>
  <c r="DA118" i="5" s="1"/>
  <c r="DA104" i="5" a="1"/>
  <c r="DA104" i="5" s="1"/>
  <c r="DA91" i="5" a="1"/>
  <c r="DA91" i="5" s="1"/>
  <c r="DA88" i="5" a="1"/>
  <c r="DA88" i="5" s="1"/>
  <c r="DA85" i="5" a="1"/>
  <c r="DA85" i="5" s="1"/>
  <c r="DA112" i="5" a="1"/>
  <c r="DA112" i="5" s="1"/>
  <c r="DA107" i="5" a="1"/>
  <c r="DA107" i="5" s="1"/>
  <c r="DA96" i="5" a="1"/>
  <c r="DA96" i="5" s="1"/>
  <c r="DA93" i="5" a="1"/>
  <c r="DA93" i="5" s="1"/>
  <c r="DA90" i="5" a="1"/>
  <c r="DA90" i="5" s="1"/>
  <c r="DA119" i="5" a="1"/>
  <c r="DA119" i="5" s="1"/>
  <c r="DA116" i="5" a="1"/>
  <c r="DA116" i="5" s="1"/>
  <c r="DA98" i="5" a="1"/>
  <c r="DA98" i="5" s="1"/>
  <c r="DA87" i="5" a="1"/>
  <c r="DA87" i="5" s="1"/>
  <c r="DA84" i="5" a="1"/>
  <c r="DA84" i="5" s="1"/>
  <c r="DA111" i="5" a="1"/>
  <c r="DA111" i="5" s="1"/>
  <c r="DA106" i="5" a="1"/>
  <c r="DA106" i="5" s="1"/>
  <c r="DA101" i="5" a="1"/>
  <c r="DA101" i="5" s="1"/>
  <c r="DA99" i="5" a="1"/>
  <c r="DA99" i="5" s="1"/>
  <c r="DA95" i="5" a="1"/>
  <c r="DA95" i="5" s="1"/>
  <c r="CV29" i="6" s="1"/>
  <c r="DA115" i="5" a="1"/>
  <c r="DA115" i="5" s="1"/>
  <c r="DA110" i="5" a="1"/>
  <c r="DA110" i="5" s="1"/>
  <c r="DA92" i="5" a="1"/>
  <c r="DA92" i="5" s="1"/>
  <c r="DA124" i="5" a="1"/>
  <c r="DA124" i="5" s="1"/>
  <c r="DA122" i="5" a="1"/>
  <c r="DA122" i="5" s="1"/>
  <c r="DA117" i="5" a="1"/>
  <c r="DA117" i="5" s="1"/>
  <c r="DA105" i="5" a="1"/>
  <c r="DA105" i="5" s="1"/>
  <c r="DA100" i="5" a="1"/>
  <c r="DA100" i="5" s="1"/>
  <c r="DA89" i="5" a="1"/>
  <c r="DA89" i="5" s="1"/>
  <c r="DA123" i="5" a="1"/>
  <c r="DA123" i="5" s="1"/>
  <c r="DA121" i="5" a="1"/>
  <c r="DA121" i="5" s="1"/>
  <c r="DA114" i="5" a="1"/>
  <c r="DA114" i="5" s="1"/>
  <c r="DA109" i="5" a="1"/>
  <c r="DA109" i="5" s="1"/>
  <c r="DA102" i="5" a="1"/>
  <c r="DA102" i="5" s="1"/>
  <c r="DA97" i="5" a="1"/>
  <c r="DA97" i="5" s="1"/>
  <c r="DA86" i="5" a="1"/>
  <c r="DA86" i="5" s="1"/>
  <c r="DA83" i="5" a="1"/>
  <c r="DA83" i="5" s="1"/>
  <c r="DA113" i="5" a="1"/>
  <c r="DA113" i="5" s="1"/>
  <c r="DA108" i="5" a="1"/>
  <c r="DA108" i="5" s="1"/>
  <c r="DA103" i="5" a="1"/>
  <c r="DA103" i="5" s="1"/>
  <c r="CV31" i="6" s="1"/>
  <c r="DA94" i="5" a="1"/>
  <c r="DA94" i="5" s="1"/>
  <c r="DA82" i="5" a="1"/>
  <c r="DA82" i="5" s="1"/>
  <c r="DA78" i="5" a="1"/>
  <c r="DA78" i="5" s="1"/>
  <c r="DA70" i="5" a="1"/>
  <c r="DA70" i="5" s="1"/>
  <c r="DA62" i="5" a="1"/>
  <c r="DA62" i="5" s="1"/>
  <c r="DA57" i="5" a="1"/>
  <c r="DA57" i="5" s="1"/>
  <c r="DA73" i="5" a="1"/>
  <c r="DA73" i="5" s="1"/>
  <c r="DA65" i="5" a="1"/>
  <c r="DA65" i="5" s="1"/>
  <c r="DA56" i="5" a="1"/>
  <c r="DA56" i="5" s="1"/>
  <c r="DA45" i="5" a="1"/>
  <c r="DA45" i="5" s="1"/>
  <c r="DA44" i="5" a="1"/>
  <c r="DA44" i="5" s="1"/>
  <c r="DA80" i="5" a="1"/>
  <c r="DA80" i="5" s="1"/>
  <c r="DA68" i="5" a="1"/>
  <c r="DA68" i="5" s="1"/>
  <c r="DA60" i="5" a="1"/>
  <c r="DA60" i="5" s="1"/>
  <c r="DA81" i="5" a="1"/>
  <c r="DA81" i="5" s="1"/>
  <c r="DA77" i="5" a="1"/>
  <c r="DA77" i="5" s="1"/>
  <c r="DA71" i="5" a="1"/>
  <c r="DA71" i="5" s="1"/>
  <c r="DA63" i="5" a="1"/>
  <c r="DA63" i="5" s="1"/>
  <c r="DA42" i="5" a="1"/>
  <c r="DA42" i="5" s="1"/>
  <c r="DA74" i="5" a="1"/>
  <c r="DA74" i="5" s="1"/>
  <c r="DA66" i="5" a="1"/>
  <c r="DA66" i="5" s="1"/>
  <c r="DA58" i="5" a="1"/>
  <c r="DA58" i="5" s="1"/>
  <c r="DA54" i="5" a="1"/>
  <c r="DA54" i="5" s="1"/>
  <c r="DA79" i="5" a="1"/>
  <c r="DA79" i="5" s="1"/>
  <c r="DA69" i="5" a="1"/>
  <c r="DA69" i="5" s="1"/>
  <c r="DA61" i="5" a="1"/>
  <c r="DA61" i="5" s="1"/>
  <c r="DA55" i="5" a="1"/>
  <c r="DA55" i="5" s="1"/>
  <c r="DA72" i="5" a="1"/>
  <c r="DA72" i="5" s="1"/>
  <c r="DA64" i="5" a="1"/>
  <c r="DA64" i="5" s="1"/>
  <c r="DA53" i="5" a="1"/>
  <c r="DA53" i="5" s="1"/>
  <c r="DA76" i="5" a="1"/>
  <c r="DA76" i="5" s="1"/>
  <c r="DA75" i="5" a="1"/>
  <c r="DA75" i="5" s="1"/>
  <c r="CV24" i="6" s="1"/>
  <c r="DA67" i="5" a="1"/>
  <c r="DA67" i="5" s="1"/>
  <c r="DA59" i="5" a="1"/>
  <c r="DA59" i="5" s="1"/>
  <c r="DA48" i="5" a="1"/>
  <c r="DA48" i="5" s="1"/>
  <c r="DA36" i="5" a="1"/>
  <c r="DA36" i="5" s="1"/>
  <c r="DA28" i="5" a="1"/>
  <c r="DA28" i="5" s="1"/>
  <c r="DA15" i="5" a="1"/>
  <c r="DA15" i="5" s="1"/>
  <c r="DA51" i="5" a="1"/>
  <c r="DA51" i="5" s="1"/>
  <c r="DA39" i="5" a="1"/>
  <c r="DA39" i="5" s="1"/>
  <c r="CV15" i="6" s="1"/>
  <c r="DA31" i="5" a="1"/>
  <c r="DA31" i="5" s="1"/>
  <c r="DA23" i="5" a="1"/>
  <c r="DA23" i="5" s="1"/>
  <c r="DA17" i="5" a="1"/>
  <c r="DA17" i="5" s="1"/>
  <c r="DA12" i="5" a="1"/>
  <c r="DA12" i="5" s="1"/>
  <c r="DA34" i="5" a="1"/>
  <c r="DA34" i="5" s="1"/>
  <c r="DA26" i="5" a="1"/>
  <c r="DA26" i="5" s="1"/>
  <c r="DA22" i="5" a="1"/>
  <c r="DA22" i="5" s="1"/>
  <c r="DA49" i="5" a="1"/>
  <c r="DA49" i="5" s="1"/>
  <c r="DA43" i="5" a="1"/>
  <c r="DA43" i="5" s="1"/>
  <c r="DA37" i="5" a="1"/>
  <c r="DA37" i="5" s="1"/>
  <c r="DA29" i="5" a="1"/>
  <c r="DA29" i="5" s="1"/>
  <c r="DA18" i="5" a="1"/>
  <c r="DA18" i="5" s="1"/>
  <c r="DA14" i="5" a="1"/>
  <c r="DA14" i="5" s="1"/>
  <c r="DA52" i="5" a="1"/>
  <c r="DA52" i="5" s="1"/>
  <c r="DA46" i="5" a="1"/>
  <c r="DA46" i="5" s="1"/>
  <c r="DA32" i="5" a="1"/>
  <c r="DA32" i="5" s="1"/>
  <c r="DA24" i="5" a="1"/>
  <c r="DA24" i="5" s="1"/>
  <c r="DA21" i="5" a="1"/>
  <c r="DA21" i="5" s="1"/>
  <c r="DA19" i="5" a="1"/>
  <c r="DA19" i="5" s="1"/>
  <c r="DA11" i="5" a="1"/>
  <c r="DA11" i="5" s="1"/>
  <c r="CV8" i="6" s="1"/>
  <c r="DA9" i="5" a="1"/>
  <c r="DA9" i="5" s="1"/>
  <c r="DA8" i="5" a="1"/>
  <c r="DA8" i="5" s="1"/>
  <c r="DA7" i="5" a="1"/>
  <c r="DA7" i="5" s="1"/>
  <c r="DA6" i="5" a="1"/>
  <c r="DA6" i="5" s="1"/>
  <c r="CV6" i="6" s="1"/>
  <c r="DA47" i="5" a="1"/>
  <c r="DA47" i="5" s="1"/>
  <c r="DA41" i="5" a="1"/>
  <c r="DA41" i="5" s="1"/>
  <c r="DA40" i="5" a="1"/>
  <c r="DA40" i="5" s="1"/>
  <c r="DA35" i="5" a="1"/>
  <c r="DA35" i="5" s="1"/>
  <c r="CV14" i="6" s="1"/>
  <c r="DA27" i="5" a="1"/>
  <c r="DA27" i="5" s="1"/>
  <c r="DA50" i="5" a="1"/>
  <c r="DA50" i="5" s="1"/>
  <c r="DA38" i="5" a="1"/>
  <c r="DA38" i="5" s="1"/>
  <c r="DA30" i="5" a="1"/>
  <c r="DA30" i="5" s="1"/>
  <c r="DA13" i="5" a="1"/>
  <c r="DA13" i="5" s="1"/>
  <c r="DA10" i="5" a="1"/>
  <c r="DA10" i="5" s="1"/>
  <c r="DA33" i="5" a="1"/>
  <c r="DA33" i="5" s="1"/>
  <c r="DA25" i="5" a="1"/>
  <c r="DA25" i="5" s="1"/>
  <c r="DA20" i="5" a="1"/>
  <c r="DA20" i="5" s="1"/>
  <c r="DA16" i="5" a="1"/>
  <c r="DA16" i="5" s="1"/>
  <c r="CW1" i="6"/>
  <c r="DB352" i="5" a="1"/>
  <c r="DB352" i="5" s="1"/>
  <c r="DB351" i="5" a="1"/>
  <c r="DB351" i="5" s="1"/>
  <c r="DB357" i="5" a="1"/>
  <c r="DB357" i="5" s="1"/>
  <c r="DB354" i="5" a="1"/>
  <c r="DB354" i="5" s="1"/>
  <c r="DB350" i="5" a="1"/>
  <c r="DB350" i="5" s="1"/>
  <c r="DB355" i="5" a="1"/>
  <c r="DB355" i="5" s="1"/>
  <c r="DB353" i="5" a="1"/>
  <c r="DB353" i="5" s="1"/>
  <c r="DB358" i="5" a="1"/>
  <c r="DB358" i="5" s="1"/>
  <c r="DB356" i="5" a="1"/>
  <c r="DB356" i="5" s="1"/>
  <c r="DB344" i="5" a="1"/>
  <c r="DB344" i="5" s="1"/>
  <c r="DB343" i="5" a="1"/>
  <c r="DB343" i="5" s="1"/>
  <c r="DB346" i="5" a="1"/>
  <c r="DB346" i="5" s="1"/>
  <c r="DB340" i="5" a="1"/>
  <c r="DB340" i="5" s="1"/>
  <c r="DB348" i="5" a="1"/>
  <c r="DB348" i="5" s="1"/>
  <c r="DB345" i="5" a="1"/>
  <c r="DB345" i="5" s="1"/>
  <c r="DB342" i="5" a="1"/>
  <c r="DB342" i="5" s="1"/>
  <c r="DB347" i="5" a="1"/>
  <c r="DB347" i="5" s="1"/>
  <c r="DB341" i="5" a="1"/>
  <c r="DB341" i="5" s="1"/>
  <c r="DB349" i="5" a="1"/>
  <c r="DB349" i="5" s="1"/>
  <c r="DB338" i="5" a="1"/>
  <c r="DB338" i="5" s="1"/>
  <c r="DB335" i="5" a="1"/>
  <c r="DB335" i="5" s="1"/>
  <c r="CW89" i="6" s="1"/>
  <c r="DB337" i="5" a="1"/>
  <c r="DB337" i="5" s="1"/>
  <c r="DB332" i="5" a="1"/>
  <c r="DB332" i="5" s="1"/>
  <c r="DB334" i="5" a="1"/>
  <c r="DB334" i="5" s="1"/>
  <c r="DB333" i="5" a="1"/>
  <c r="DB333" i="5" s="1"/>
  <c r="DB328" i="5" a="1"/>
  <c r="DB328" i="5" s="1"/>
  <c r="DB336" i="5" a="1"/>
  <c r="DB336" i="5" s="1"/>
  <c r="DB329" i="5" a="1"/>
  <c r="DB329" i="5" s="1"/>
  <c r="DB339" i="5" a="1"/>
  <c r="DB339" i="5" s="1"/>
  <c r="CW90" i="6" s="1"/>
  <c r="DB331" i="5" a="1"/>
  <c r="DB331" i="5" s="1"/>
  <c r="DB330" i="5" a="1"/>
  <c r="DB330" i="5" s="1"/>
  <c r="DB322" i="5" a="1"/>
  <c r="DB322" i="5" s="1"/>
  <c r="DB320" i="5" a="1"/>
  <c r="DB320" i="5" s="1"/>
  <c r="DB318" i="5" a="1"/>
  <c r="DB318" i="5" s="1"/>
  <c r="DB313" i="5" a="1"/>
  <c r="DB313" i="5" s="1"/>
  <c r="DB325" i="5" a="1"/>
  <c r="DB325" i="5" s="1"/>
  <c r="DB316" i="5" a="1"/>
  <c r="DB316" i="5" s="1"/>
  <c r="DB314" i="5" a="1"/>
  <c r="DB314" i="5" s="1"/>
  <c r="DB323" i="5" a="1"/>
  <c r="DB323" i="5" s="1"/>
  <c r="CW86" i="6" s="1"/>
  <c r="DB321" i="5" a="1"/>
  <c r="DB321" i="5" s="1"/>
  <c r="DB319" i="5" a="1"/>
  <c r="DB319" i="5" s="1"/>
  <c r="CW85" i="6" s="1"/>
  <c r="DB317" i="5" a="1"/>
  <c r="DB317" i="5" s="1"/>
  <c r="DB311" i="5" a="1"/>
  <c r="DB311" i="5" s="1"/>
  <c r="CW83" i="6" s="1"/>
  <c r="DB326" i="5" a="1"/>
  <c r="DB326" i="5" s="1"/>
  <c r="DB315" i="5" a="1"/>
  <c r="DB315" i="5" s="1"/>
  <c r="CW84" i="6" s="1"/>
  <c r="DB312" i="5" a="1"/>
  <c r="DB312" i="5" s="1"/>
  <c r="DB327" i="5" a="1"/>
  <c r="DB327" i="5" s="1"/>
  <c r="CW87" i="6" s="1"/>
  <c r="DB324" i="5" a="1"/>
  <c r="DB324" i="5" s="1"/>
  <c r="DB310" i="5" a="1"/>
  <c r="DB310" i="5" s="1"/>
  <c r="DB309" i="5" a="1"/>
  <c r="DB309" i="5" s="1"/>
  <c r="DB299" i="5" a="1"/>
  <c r="DB299" i="5" s="1"/>
  <c r="DB292" i="5" a="1"/>
  <c r="DB292" i="5" s="1"/>
  <c r="DB304" i="5" a="1"/>
  <c r="DB304" i="5" s="1"/>
  <c r="DB296" i="5" a="1"/>
  <c r="DB296" i="5" s="1"/>
  <c r="DB301" i="5" a="1"/>
  <c r="DB301" i="5" s="1"/>
  <c r="DB298" i="5" a="1"/>
  <c r="DB298" i="5" s="1"/>
  <c r="DB307" i="5" a="1"/>
  <c r="DB307" i="5" s="1"/>
  <c r="CW82" i="6" s="1"/>
  <c r="DB305" i="5" a="1"/>
  <c r="DB305" i="5" s="1"/>
  <c r="DB303" i="5" a="1"/>
  <c r="DB303" i="5" s="1"/>
  <c r="DB295" i="5" a="1"/>
  <c r="DB295" i="5" s="1"/>
  <c r="DB300" i="5" a="1"/>
  <c r="DB300" i="5" s="1"/>
  <c r="DB294" i="5" a="1"/>
  <c r="DB294" i="5" s="1"/>
  <c r="DB297" i="5" a="1"/>
  <c r="DB297" i="5" s="1"/>
  <c r="DB308" i="5" a="1"/>
  <c r="DB308" i="5" s="1"/>
  <c r="DB306" i="5" a="1"/>
  <c r="DB306" i="5" s="1"/>
  <c r="DB293" i="5" a="1"/>
  <c r="DB293" i="5" s="1"/>
  <c r="DB302" i="5" a="1"/>
  <c r="DB302" i="5" s="1"/>
  <c r="DB283" i="5" a="1"/>
  <c r="DB283" i="5" s="1"/>
  <c r="DB277" i="5" a="1"/>
  <c r="DB277" i="5" s="1"/>
  <c r="DB279" i="5" a="1"/>
  <c r="DB279" i="5" s="1"/>
  <c r="DB291" i="5" a="1"/>
  <c r="DB291" i="5" s="1"/>
  <c r="CW78" i="6" s="1"/>
  <c r="DB282" i="5" a="1"/>
  <c r="DB282" i="5" s="1"/>
  <c r="DB284" i="5" a="1"/>
  <c r="DB284" i="5" s="1"/>
  <c r="DB281" i="5" a="1"/>
  <c r="DB281" i="5" s="1"/>
  <c r="DB276" i="5" a="1"/>
  <c r="DB276" i="5" s="1"/>
  <c r="DB273" i="5" a="1"/>
  <c r="DB273" i="5" s="1"/>
  <c r="DB290" i="5" a="1"/>
  <c r="DB290" i="5" s="1"/>
  <c r="DB288" i="5" a="1"/>
  <c r="DB288" i="5" s="1"/>
  <c r="DB287" i="5" a="1"/>
  <c r="DB287" i="5" s="1"/>
  <c r="DB285" i="5" a="1"/>
  <c r="DB285" i="5" s="1"/>
  <c r="DB289" i="5" a="1"/>
  <c r="DB289" i="5" s="1"/>
  <c r="DB286" i="5" a="1"/>
  <c r="DB286" i="5" s="1"/>
  <c r="DB280" i="5" a="1"/>
  <c r="DB280" i="5" s="1"/>
  <c r="DB278" i="5" a="1"/>
  <c r="DB278" i="5" s="1"/>
  <c r="DB275" i="5" a="1"/>
  <c r="DB275" i="5" s="1"/>
  <c r="CW74" i="6" s="1"/>
  <c r="DB272" i="5" a="1"/>
  <c r="DB272" i="5" s="1"/>
  <c r="DB274" i="5" a="1"/>
  <c r="DB274" i="5" s="1"/>
  <c r="DB258" i="5" a="1"/>
  <c r="DB258" i="5" s="1"/>
  <c r="DB268" i="5" a="1"/>
  <c r="DB268" i="5" s="1"/>
  <c r="DB265" i="5" a="1"/>
  <c r="DB265" i="5" s="1"/>
  <c r="DB264" i="5" a="1"/>
  <c r="DB264" i="5" s="1"/>
  <c r="DB260" i="5" a="1"/>
  <c r="DB260" i="5" s="1"/>
  <c r="DB257" i="5" a="1"/>
  <c r="DB257" i="5" s="1"/>
  <c r="DB267" i="5" a="1"/>
  <c r="DB267" i="5" s="1"/>
  <c r="DB262" i="5" a="1"/>
  <c r="DB262" i="5" s="1"/>
  <c r="DB270" i="5" a="1"/>
  <c r="DB270" i="5" s="1"/>
  <c r="DB266" i="5" a="1"/>
  <c r="DB266" i="5" s="1"/>
  <c r="DB263" i="5" a="1"/>
  <c r="DB263" i="5" s="1"/>
  <c r="DB254" i="5" a="1"/>
  <c r="DB254" i="5" s="1"/>
  <c r="DB259" i="5" a="1"/>
  <c r="DB259" i="5" s="1"/>
  <c r="DB271" i="5" a="1"/>
  <c r="DB271" i="5" s="1"/>
  <c r="CW73" i="6" s="1"/>
  <c r="DB269" i="5" a="1"/>
  <c r="DB269" i="5" s="1"/>
  <c r="DB256" i="5" a="1"/>
  <c r="DB256" i="5" s="1"/>
  <c r="DB261" i="5" a="1"/>
  <c r="DB261" i="5" s="1"/>
  <c r="DB255" i="5" a="1"/>
  <c r="DB255" i="5" s="1"/>
  <c r="DB253" i="5" a="1"/>
  <c r="DB253" i="5" s="1"/>
  <c r="DB241" i="5" a="1"/>
  <c r="DB241" i="5" s="1"/>
  <c r="DB236" i="5" a="1"/>
  <c r="DB236" i="5" s="1"/>
  <c r="DB235" i="5" a="1"/>
  <c r="DB235" i="5" s="1"/>
  <c r="CW64" i="6" s="1"/>
  <c r="DB252" i="5" a="1"/>
  <c r="DB252" i="5" s="1"/>
  <c r="DB240" i="5" a="1"/>
  <c r="DB240" i="5" s="1"/>
  <c r="DB250" i="5" a="1"/>
  <c r="DB250" i="5" s="1"/>
  <c r="DB239" i="5" a="1"/>
  <c r="DB239" i="5" s="1"/>
  <c r="CW65" i="6" s="1"/>
  <c r="DB234" i="5" a="1"/>
  <c r="DB234" i="5" s="1"/>
  <c r="DB233" i="5" a="1"/>
  <c r="DB233" i="5" s="1"/>
  <c r="DB249" i="5" a="1"/>
  <c r="DB249" i="5" s="1"/>
  <c r="DB251" i="5" a="1"/>
  <c r="DB251" i="5" s="1"/>
  <c r="CW68" i="6" s="1"/>
  <c r="DB245" i="5" a="1"/>
  <c r="DB245" i="5" s="1"/>
  <c r="DB244" i="5" a="1"/>
  <c r="DB244" i="5" s="1"/>
  <c r="DB238" i="5" a="1"/>
  <c r="DB238" i="5" s="1"/>
  <c r="DB248" i="5" a="1"/>
  <c r="DB248" i="5" s="1"/>
  <c r="DB243" i="5" a="1"/>
  <c r="DB243" i="5" s="1"/>
  <c r="DB237" i="5" a="1"/>
  <c r="DB237" i="5" s="1"/>
  <c r="DB247" i="5" a="1"/>
  <c r="DB247" i="5" s="1"/>
  <c r="DB246" i="5" a="1"/>
  <c r="DB246" i="5" s="1"/>
  <c r="DB242" i="5" a="1"/>
  <c r="DB242" i="5" s="1"/>
  <c r="DB222" i="5" a="1"/>
  <c r="DB222" i="5" s="1"/>
  <c r="DB221" i="5" a="1"/>
  <c r="DB221" i="5" s="1"/>
  <c r="DB218" i="5" a="1"/>
  <c r="DB218" i="5" s="1"/>
  <c r="DB214" i="5" a="1"/>
  <c r="DB214" i="5" s="1"/>
  <c r="DB217" i="5" a="1"/>
  <c r="DB217" i="5" s="1"/>
  <c r="DB228" i="5" a="1"/>
  <c r="DB228" i="5" s="1"/>
  <c r="DB227" i="5" a="1"/>
  <c r="DB227" i="5" s="1"/>
  <c r="DB226" i="5" a="1"/>
  <c r="DB226" i="5" s="1"/>
  <c r="DB219" i="5" a="1"/>
  <c r="DB219" i="5" s="1"/>
  <c r="DB216" i="5" a="1"/>
  <c r="DB216" i="5" s="1"/>
  <c r="DB213" i="5" a="1"/>
  <c r="DB213" i="5" s="1"/>
  <c r="DB225" i="5" a="1"/>
  <c r="DB225" i="5" s="1"/>
  <c r="DB212" i="5" a="1"/>
  <c r="DB212" i="5" s="1"/>
  <c r="DB231" i="5" a="1"/>
  <c r="DB231" i="5" s="1"/>
  <c r="DB220" i="5" a="1"/>
  <c r="DB220" i="5" s="1"/>
  <c r="DB229" i="5" a="1"/>
  <c r="DB229" i="5" s="1"/>
  <c r="DB224" i="5" a="1"/>
  <c r="DB224" i="5" s="1"/>
  <c r="DB211" i="5" a="1"/>
  <c r="DB211" i="5" s="1"/>
  <c r="DB223" i="5" a="1"/>
  <c r="DB223" i="5" s="1"/>
  <c r="CW61" i="6" s="1"/>
  <c r="DB215" i="5" a="1"/>
  <c r="DB215" i="5" s="1"/>
  <c r="DB210" i="5" a="1"/>
  <c r="DB210" i="5" s="1"/>
  <c r="DB232" i="5" a="1"/>
  <c r="DB232" i="5" s="1"/>
  <c r="DB230" i="5" a="1"/>
  <c r="DB230" i="5" s="1"/>
  <c r="DB196" i="5" a="1"/>
  <c r="DB196" i="5" s="1"/>
  <c r="DB186" i="5" a="1"/>
  <c r="DB186" i="5" s="1"/>
  <c r="DB182" i="5" a="1"/>
  <c r="DB182" i="5" s="1"/>
  <c r="DB203" i="5" a="1"/>
  <c r="DB203" i="5" s="1"/>
  <c r="DB198" i="5" a="1"/>
  <c r="DB198" i="5" s="1"/>
  <c r="DB192" i="5" a="1"/>
  <c r="DB192" i="5" s="1"/>
  <c r="DB187" i="5" a="1"/>
  <c r="DB187" i="5" s="1"/>
  <c r="DB179" i="5" a="1"/>
  <c r="DB179" i="5" s="1"/>
  <c r="CW50" i="6" s="1"/>
  <c r="DB173" i="5" a="1"/>
  <c r="DB173" i="5" s="1"/>
  <c r="DB188" i="5" a="1"/>
  <c r="DB188" i="5" s="1"/>
  <c r="DB183" i="5" a="1"/>
  <c r="DB183" i="5" s="1"/>
  <c r="DB180" i="5" a="1"/>
  <c r="DB180" i="5" s="1"/>
  <c r="DB172" i="5" a="1"/>
  <c r="DB172" i="5" s="1"/>
  <c r="DB208" i="5" a="1"/>
  <c r="DB208" i="5" s="1"/>
  <c r="DB206" i="5" a="1"/>
  <c r="DB206" i="5" s="1"/>
  <c r="DB202" i="5" a="1"/>
  <c r="DB202" i="5" s="1"/>
  <c r="DB197" i="5" a="1"/>
  <c r="DB197" i="5" s="1"/>
  <c r="DB193" i="5" a="1"/>
  <c r="DB193" i="5" s="1"/>
  <c r="DB201" i="5" a="1"/>
  <c r="DB201" i="5" s="1"/>
  <c r="DB194" i="5" a="1"/>
  <c r="DB194" i="5" s="1"/>
  <c r="DB184" i="5" a="1"/>
  <c r="DB184" i="5" s="1"/>
  <c r="DB176" i="5" a="1"/>
  <c r="DB176" i="5" s="1"/>
  <c r="DB175" i="5" a="1"/>
  <c r="DB175" i="5" s="1"/>
  <c r="DB209" i="5" a="1"/>
  <c r="DB209" i="5" s="1"/>
  <c r="DB207" i="5" a="1"/>
  <c r="DB207" i="5" s="1"/>
  <c r="DB205" i="5" a="1"/>
  <c r="DB205" i="5" s="1"/>
  <c r="DB200" i="5" a="1"/>
  <c r="DB200" i="5" s="1"/>
  <c r="DB189" i="5" a="1"/>
  <c r="DB189" i="5" s="1"/>
  <c r="DB185" i="5" a="1"/>
  <c r="DB185" i="5" s="1"/>
  <c r="DB181" i="5" a="1"/>
  <c r="DB181" i="5" s="1"/>
  <c r="DB177" i="5" a="1"/>
  <c r="DB177" i="5" s="1"/>
  <c r="DB195" i="5" a="1"/>
  <c r="DB195" i="5" s="1"/>
  <c r="CW54" i="6" s="1"/>
  <c r="DB191" i="5" a="1"/>
  <c r="DB191" i="5" s="1"/>
  <c r="DB174" i="5" a="1"/>
  <c r="DB174" i="5" s="1"/>
  <c r="DB171" i="5" a="1"/>
  <c r="DB171" i="5" s="1"/>
  <c r="DB204" i="5" a="1"/>
  <c r="DB204" i="5" s="1"/>
  <c r="DB199" i="5" a="1"/>
  <c r="DB199" i="5" s="1"/>
  <c r="DB190" i="5" a="1"/>
  <c r="DB190" i="5" s="1"/>
  <c r="DB178" i="5" a="1"/>
  <c r="DB178" i="5" s="1"/>
  <c r="DB170" i="5" a="1"/>
  <c r="DB170" i="5" s="1"/>
  <c r="DB168" i="5" a="1"/>
  <c r="DB168" i="5" s="1"/>
  <c r="DB155" i="5" a="1"/>
  <c r="DB155" i="5" s="1"/>
  <c r="DB148" i="5" a="1"/>
  <c r="DB148" i="5" s="1"/>
  <c r="DB147" i="5" a="1"/>
  <c r="DB147" i="5" s="1"/>
  <c r="CW42" i="6" s="1"/>
  <c r="DB146" i="5" a="1"/>
  <c r="DB146" i="5" s="1"/>
  <c r="DB127" i="5" a="1"/>
  <c r="DB127" i="5" s="1"/>
  <c r="DB166" i="5" a="1"/>
  <c r="DB166" i="5" s="1"/>
  <c r="DB165" i="5" a="1"/>
  <c r="DB165" i="5" s="1"/>
  <c r="DB164" i="5" a="1"/>
  <c r="DB164" i="5" s="1"/>
  <c r="DB163" i="5" a="1"/>
  <c r="DB163" i="5" s="1"/>
  <c r="DB162" i="5" a="1"/>
  <c r="DB162" i="5" s="1"/>
  <c r="DB161" i="5" a="1"/>
  <c r="DB161" i="5" s="1"/>
  <c r="DB139" i="5" a="1"/>
  <c r="DB139" i="5" s="1"/>
  <c r="DB130" i="5" a="1"/>
  <c r="DB130" i="5" s="1"/>
  <c r="DB160" i="5" a="1"/>
  <c r="DB160" i="5" s="1"/>
  <c r="DB159" i="5" a="1"/>
  <c r="DB159" i="5" s="1"/>
  <c r="CW45" i="6" s="1"/>
  <c r="DB143" i="5" a="1"/>
  <c r="DB143" i="5" s="1"/>
  <c r="DB138" i="5" a="1"/>
  <c r="DB138" i="5" s="1"/>
  <c r="DB136" i="5" a="1"/>
  <c r="DB136" i="5" s="1"/>
  <c r="DB135" i="5" a="1"/>
  <c r="DB135" i="5" s="1"/>
  <c r="CW39" i="6" s="1"/>
  <c r="DB134" i="5" a="1"/>
  <c r="DB134" i="5" s="1"/>
  <c r="DB133" i="5" a="1"/>
  <c r="DB133" i="5" s="1"/>
  <c r="DB125" i="5" a="1"/>
  <c r="DB125" i="5" s="1"/>
  <c r="DB156" i="5" a="1"/>
  <c r="DB156" i="5" s="1"/>
  <c r="DB152" i="5" a="1"/>
  <c r="DB152" i="5" s="1"/>
  <c r="DB144" i="5" a="1"/>
  <c r="DB144" i="5" s="1"/>
  <c r="DB137" i="5" a="1"/>
  <c r="DB137" i="5" s="1"/>
  <c r="DB128" i="5" a="1"/>
  <c r="DB128" i="5" s="1"/>
  <c r="DB167" i="5" a="1"/>
  <c r="DB167" i="5" s="1"/>
  <c r="DB157" i="5" a="1"/>
  <c r="DB157" i="5" s="1"/>
  <c r="DB142" i="5" a="1"/>
  <c r="DB142" i="5" s="1"/>
  <c r="DB131" i="5" a="1"/>
  <c r="DB131" i="5" s="1"/>
  <c r="CW38" i="6" s="1"/>
  <c r="DB169" i="5" a="1"/>
  <c r="DB169" i="5" s="1"/>
  <c r="DB158" i="5" a="1"/>
  <c r="DB158" i="5" s="1"/>
  <c r="DB145" i="5" a="1"/>
  <c r="DB145" i="5" s="1"/>
  <c r="DB141" i="5" a="1"/>
  <c r="DB141" i="5" s="1"/>
  <c r="DB126" i="5" a="1"/>
  <c r="DB126" i="5" s="1"/>
  <c r="DB154" i="5" a="1"/>
  <c r="DB154" i="5" s="1"/>
  <c r="DB153" i="5" a="1"/>
  <c r="DB153" i="5" s="1"/>
  <c r="DB129" i="5" a="1"/>
  <c r="DB129" i="5" s="1"/>
  <c r="DB151" i="5" a="1"/>
  <c r="DB151" i="5" s="1"/>
  <c r="DB150" i="5" a="1"/>
  <c r="DB150" i="5" s="1"/>
  <c r="DB149" i="5" a="1"/>
  <c r="DB149" i="5" s="1"/>
  <c r="DB140" i="5" a="1"/>
  <c r="DB140" i="5" s="1"/>
  <c r="DB132" i="5" a="1"/>
  <c r="DB132" i="5" s="1"/>
  <c r="DB112" i="5" a="1"/>
  <c r="DB112" i="5" s="1"/>
  <c r="DB107" i="5" a="1"/>
  <c r="DB107" i="5" s="1"/>
  <c r="DB90" i="5" a="1"/>
  <c r="DB90" i="5" s="1"/>
  <c r="DB119" i="5" a="1"/>
  <c r="DB119" i="5" s="1"/>
  <c r="DB116" i="5" a="1"/>
  <c r="DB116" i="5" s="1"/>
  <c r="DB111" i="5" a="1"/>
  <c r="DB111" i="5" s="1"/>
  <c r="DB98" i="5" a="1"/>
  <c r="DB98" i="5" s="1"/>
  <c r="DB87" i="5" a="1"/>
  <c r="DB87" i="5" s="1"/>
  <c r="DB84" i="5" a="1"/>
  <c r="DB84" i="5" s="1"/>
  <c r="DB106" i="5" a="1"/>
  <c r="DB106" i="5" s="1"/>
  <c r="DB101" i="5" a="1"/>
  <c r="DB101" i="5" s="1"/>
  <c r="DB99" i="5" a="1"/>
  <c r="DB99" i="5" s="1"/>
  <c r="DB95" i="5" a="1"/>
  <c r="DB95" i="5" s="1"/>
  <c r="DB115" i="5" a="1"/>
  <c r="DB115" i="5" s="1"/>
  <c r="DB110" i="5" a="1"/>
  <c r="DB110" i="5" s="1"/>
  <c r="DB92" i="5" a="1"/>
  <c r="DB92" i="5" s="1"/>
  <c r="DB124" i="5" a="1"/>
  <c r="DB124" i="5" s="1"/>
  <c r="DB122" i="5" a="1"/>
  <c r="DB122" i="5" s="1"/>
  <c r="DB117" i="5" a="1"/>
  <c r="DB117" i="5" s="1"/>
  <c r="DB105" i="5" a="1"/>
  <c r="DB105" i="5" s="1"/>
  <c r="DB100" i="5" a="1"/>
  <c r="DB100" i="5" s="1"/>
  <c r="DB89" i="5" a="1"/>
  <c r="DB89" i="5" s="1"/>
  <c r="DB123" i="5" a="1"/>
  <c r="DB123" i="5" s="1"/>
  <c r="CW36" i="6" s="1"/>
  <c r="DB121" i="5" a="1"/>
  <c r="DB121" i="5" s="1"/>
  <c r="DB114" i="5" a="1"/>
  <c r="DB114" i="5" s="1"/>
  <c r="DB109" i="5" a="1"/>
  <c r="DB109" i="5" s="1"/>
  <c r="DB102" i="5" a="1"/>
  <c r="DB102" i="5" s="1"/>
  <c r="DB97" i="5" a="1"/>
  <c r="DB97" i="5" s="1"/>
  <c r="DB86" i="5" a="1"/>
  <c r="DB86" i="5" s="1"/>
  <c r="DB83" i="5" a="1"/>
  <c r="DB83" i="5" s="1"/>
  <c r="DB120" i="5" a="1"/>
  <c r="DB120" i="5" s="1"/>
  <c r="DB113" i="5" a="1"/>
  <c r="DB113" i="5" s="1"/>
  <c r="DB108" i="5" a="1"/>
  <c r="DB108" i="5" s="1"/>
  <c r="DB103" i="5" a="1"/>
  <c r="DB103" i="5" s="1"/>
  <c r="DB94" i="5" a="1"/>
  <c r="DB94" i="5" s="1"/>
  <c r="DB91" i="5" a="1"/>
  <c r="DB91" i="5" s="1"/>
  <c r="DB88" i="5" a="1"/>
  <c r="DB88" i="5" s="1"/>
  <c r="DB85" i="5" a="1"/>
  <c r="DB85" i="5" s="1"/>
  <c r="DB118" i="5" a="1"/>
  <c r="DB118" i="5" s="1"/>
  <c r="DB104" i="5" a="1"/>
  <c r="DB104" i="5" s="1"/>
  <c r="DB96" i="5" a="1"/>
  <c r="DB96" i="5" s="1"/>
  <c r="DB93" i="5" a="1"/>
  <c r="DB93" i="5" s="1"/>
  <c r="DB80" i="5" a="1"/>
  <c r="DB80" i="5" s="1"/>
  <c r="DB73" i="5" a="1"/>
  <c r="DB73" i="5" s="1"/>
  <c r="DB65" i="5" a="1"/>
  <c r="DB65" i="5" s="1"/>
  <c r="DB56" i="5" a="1"/>
  <c r="DB56" i="5" s="1"/>
  <c r="DB77" i="5" a="1"/>
  <c r="DB77" i="5" s="1"/>
  <c r="DB68" i="5" a="1"/>
  <c r="DB68" i="5" s="1"/>
  <c r="DB60" i="5" a="1"/>
  <c r="DB60" i="5" s="1"/>
  <c r="DB81" i="5" a="1"/>
  <c r="DB81" i="5" s="1"/>
  <c r="DB71" i="5" a="1"/>
  <c r="DB71" i="5" s="1"/>
  <c r="CW23" i="6" s="1"/>
  <c r="DB63" i="5" a="1"/>
  <c r="DB63" i="5" s="1"/>
  <c r="DB54" i="5" a="1"/>
  <c r="DB54" i="5" s="1"/>
  <c r="DB74" i="5" a="1"/>
  <c r="DB74" i="5" s="1"/>
  <c r="DB66" i="5" a="1"/>
  <c r="DB66" i="5" s="1"/>
  <c r="DB58" i="5" a="1"/>
  <c r="DB58" i="5" s="1"/>
  <c r="DB79" i="5" a="1"/>
  <c r="DB79" i="5" s="1"/>
  <c r="DB69" i="5" a="1"/>
  <c r="DB69" i="5" s="1"/>
  <c r="DB61" i="5" a="1"/>
  <c r="DB61" i="5" s="1"/>
  <c r="DB55" i="5" a="1"/>
  <c r="DB55" i="5" s="1"/>
  <c r="DB53" i="5" a="1"/>
  <c r="DB53" i="5" s="1"/>
  <c r="DB72" i="5" a="1"/>
  <c r="DB72" i="5" s="1"/>
  <c r="DB64" i="5" a="1"/>
  <c r="DB64" i="5" s="1"/>
  <c r="DB43" i="5" a="1"/>
  <c r="DB43" i="5" s="1"/>
  <c r="DB82" i="5" a="1"/>
  <c r="DB82" i="5" s="1"/>
  <c r="DB76" i="5" a="1"/>
  <c r="DB76" i="5" s="1"/>
  <c r="DB75" i="5" a="1"/>
  <c r="DB75" i="5" s="1"/>
  <c r="CW24" i="6" s="1"/>
  <c r="DB67" i="5" a="1"/>
  <c r="DB67" i="5" s="1"/>
  <c r="CW22" i="6" s="1"/>
  <c r="DB59" i="5" a="1"/>
  <c r="DB59" i="5" s="1"/>
  <c r="DB57" i="5" a="1"/>
  <c r="DB57" i="5" s="1"/>
  <c r="DB78" i="5" a="1"/>
  <c r="DB78" i="5" s="1"/>
  <c r="DB70" i="5" a="1"/>
  <c r="DB70" i="5" s="1"/>
  <c r="DB62" i="5" a="1"/>
  <c r="DB62" i="5" s="1"/>
  <c r="DB46" i="5" a="1"/>
  <c r="DB46" i="5" s="1"/>
  <c r="DB41" i="5" a="1"/>
  <c r="DB41" i="5" s="1"/>
  <c r="DB51" i="5" a="1"/>
  <c r="DB51" i="5" s="1"/>
  <c r="DB44" i="5" a="1"/>
  <c r="DB44" i="5" s="1"/>
  <c r="DB39" i="5" a="1"/>
  <c r="DB39" i="5" s="1"/>
  <c r="DB31" i="5" a="1"/>
  <c r="DB31" i="5" s="1"/>
  <c r="DB23" i="5" a="1"/>
  <c r="DB23" i="5" s="1"/>
  <c r="DB17" i="5" a="1"/>
  <c r="DB17" i="5" s="1"/>
  <c r="DB34" i="5" a="1"/>
  <c r="DB34" i="5" s="1"/>
  <c r="DB26" i="5" a="1"/>
  <c r="DB26" i="5" s="1"/>
  <c r="DB22" i="5" a="1"/>
  <c r="DB22" i="5" s="1"/>
  <c r="DB49" i="5" a="1"/>
  <c r="DB49" i="5" s="1"/>
  <c r="DB37" i="5" a="1"/>
  <c r="DB37" i="5" s="1"/>
  <c r="DB29" i="5" a="1"/>
  <c r="DB29" i="5" s="1"/>
  <c r="DB21" i="5" a="1"/>
  <c r="DB21" i="5" s="1"/>
  <c r="DB18" i="5" a="1"/>
  <c r="DB18" i="5" s="1"/>
  <c r="DB14" i="5" a="1"/>
  <c r="DB14" i="5" s="1"/>
  <c r="DB6" i="5" a="1"/>
  <c r="DB6" i="5" s="1"/>
  <c r="CW6" i="6" s="1"/>
  <c r="DB52" i="5" a="1"/>
  <c r="DB52" i="5" s="1"/>
  <c r="DB32" i="5" a="1"/>
  <c r="DB32" i="5" s="1"/>
  <c r="DB24" i="5" a="1"/>
  <c r="DB24" i="5" s="1"/>
  <c r="DB19" i="5" a="1"/>
  <c r="DB19" i="5" s="1"/>
  <c r="CW10" i="6" s="1"/>
  <c r="DB11" i="5" a="1"/>
  <c r="DB11" i="5" s="1"/>
  <c r="DB9" i="5" a="1"/>
  <c r="DB9" i="5" s="1"/>
  <c r="DB8" i="5" a="1"/>
  <c r="DB8" i="5" s="1"/>
  <c r="DB7" i="5" a="1"/>
  <c r="DB7" i="5" s="1"/>
  <c r="CW7" i="6" s="1"/>
  <c r="DB47" i="5" a="1"/>
  <c r="DB47" i="5" s="1"/>
  <c r="DB45" i="5" a="1"/>
  <c r="DB45" i="5" s="1"/>
  <c r="DB40" i="5" a="1"/>
  <c r="DB40" i="5" s="1"/>
  <c r="DB35" i="5" a="1"/>
  <c r="DB35" i="5" s="1"/>
  <c r="DB27" i="5" a="1"/>
  <c r="DB27" i="5" s="1"/>
  <c r="DB13" i="5" a="1"/>
  <c r="DB13" i="5" s="1"/>
  <c r="DB50" i="5" a="1"/>
  <c r="DB50" i="5" s="1"/>
  <c r="DB38" i="5" a="1"/>
  <c r="DB38" i="5" s="1"/>
  <c r="DB30" i="5" a="1"/>
  <c r="DB30" i="5" s="1"/>
  <c r="DB10" i="5" a="1"/>
  <c r="DB10" i="5" s="1"/>
  <c r="DB42" i="5" a="1"/>
  <c r="DB42" i="5" s="1"/>
  <c r="DB33" i="5" a="1"/>
  <c r="DB33" i="5" s="1"/>
  <c r="DB25" i="5" a="1"/>
  <c r="DB25" i="5" s="1"/>
  <c r="DB20" i="5" a="1"/>
  <c r="DB20" i="5" s="1"/>
  <c r="DB16" i="5" a="1"/>
  <c r="DB16" i="5" s="1"/>
  <c r="DB48" i="5" a="1"/>
  <c r="DB48" i="5" s="1"/>
  <c r="DB36" i="5" a="1"/>
  <c r="DB36" i="5" s="1"/>
  <c r="DB28" i="5" a="1"/>
  <c r="DB28" i="5" s="1"/>
  <c r="DB15" i="5" a="1"/>
  <c r="DB15" i="5" s="1"/>
  <c r="DB12" i="5" a="1"/>
  <c r="DB12" i="5" s="1"/>
  <c r="J357" i="5" a="1"/>
  <c r="J357" i="5" s="1"/>
  <c r="J353" i="5" a="1"/>
  <c r="J353" i="5" s="1"/>
  <c r="J352" i="5" a="1"/>
  <c r="J352" i="5" s="1"/>
  <c r="J358" i="5" a="1"/>
  <c r="J358" i="5" s="1"/>
  <c r="J355" i="5" a="1"/>
  <c r="J355" i="5" s="1"/>
  <c r="J351" i="5" a="1"/>
  <c r="J351" i="5" s="1"/>
  <c r="J354" i="5" a="1"/>
  <c r="J354" i="5" s="1"/>
  <c r="J356" i="5" a="1"/>
  <c r="J356" i="5" s="1"/>
  <c r="J348" i="5" a="1"/>
  <c r="J348" i="5" s="1"/>
  <c r="J342" i="5" a="1"/>
  <c r="J342" i="5" s="1"/>
  <c r="J345" i="5" a="1"/>
  <c r="J345" i="5" s="1"/>
  <c r="J344" i="5" a="1"/>
  <c r="J344" i="5" s="1"/>
  <c r="J350" i="5" a="1"/>
  <c r="J350" i="5" s="1"/>
  <c r="J347" i="5" a="1"/>
  <c r="J347" i="5" s="1"/>
  <c r="J341" i="5" a="1"/>
  <c r="J341" i="5" s="1"/>
  <c r="J343" i="5" a="1"/>
  <c r="J343" i="5" s="1"/>
  <c r="J349" i="5" a="1"/>
  <c r="J349" i="5" s="1"/>
  <c r="J346" i="5" a="1"/>
  <c r="J346" i="5" s="1"/>
  <c r="J339" i="5" a="1"/>
  <c r="J339" i="5" s="1"/>
  <c r="J330" i="5" a="1"/>
  <c r="J330" i="5" s="1"/>
  <c r="J332" i="5" a="1"/>
  <c r="J332" i="5" s="1"/>
  <c r="J340" i="5" a="1"/>
  <c r="J340" i="5" s="1"/>
  <c r="J336" i="5" a="1"/>
  <c r="J336" i="5" s="1"/>
  <c r="J333" i="5" a="1"/>
  <c r="J333" i="5" s="1"/>
  <c r="J338" i="5" a="1"/>
  <c r="J338" i="5" s="1"/>
  <c r="J335" i="5" a="1"/>
  <c r="J335" i="5" s="1"/>
  <c r="J337" i="5" a="1"/>
  <c r="J337" i="5" s="1"/>
  <c r="J334" i="5" a="1"/>
  <c r="J334" i="5" s="1"/>
  <c r="J331" i="5" a="1"/>
  <c r="J331" i="5" s="1"/>
  <c r="J323" i="5" a="1"/>
  <c r="J323" i="5" s="1"/>
  <c r="J321" i="5" a="1"/>
  <c r="J321" i="5" s="1"/>
  <c r="J314" i="5" a="1"/>
  <c r="J314" i="5" s="1"/>
  <c r="J328" i="5" a="1"/>
  <c r="J328" i="5" s="1"/>
  <c r="J319" i="5" a="1"/>
  <c r="J319" i="5" s="1"/>
  <c r="J317" i="5" a="1"/>
  <c r="J317" i="5" s="1"/>
  <c r="J326" i="5" a="1"/>
  <c r="J326" i="5" s="1"/>
  <c r="J315" i="5" a="1"/>
  <c r="J315" i="5" s="1"/>
  <c r="J324" i="5" a="1"/>
  <c r="J324" i="5" s="1"/>
  <c r="J322" i="5" a="1"/>
  <c r="J322" i="5" s="1"/>
  <c r="J320" i="5" a="1"/>
  <c r="J320" i="5" s="1"/>
  <c r="J318" i="5" a="1"/>
  <c r="J318" i="5" s="1"/>
  <c r="J312" i="5" a="1"/>
  <c r="J312" i="5" s="1"/>
  <c r="J329" i="5" a="1"/>
  <c r="J329" i="5" s="1"/>
  <c r="J327" i="5" a="1"/>
  <c r="J327" i="5" s="1"/>
  <c r="J325" i="5" a="1"/>
  <c r="J325" i="5" s="1"/>
  <c r="J316" i="5" a="1"/>
  <c r="J316" i="5" s="1"/>
  <c r="J313" i="5" a="1"/>
  <c r="J313" i="5" s="1"/>
  <c r="J307" i="5" a="1"/>
  <c r="J307" i="5" s="1"/>
  <c r="J303" i="5" a="1"/>
  <c r="J303" i="5" s="1"/>
  <c r="J300" i="5" a="1"/>
  <c r="J300" i="5" s="1"/>
  <c r="J294" i="5" a="1"/>
  <c r="J294" i="5" s="1"/>
  <c r="J311" i="5" a="1"/>
  <c r="J311" i="5" s="1"/>
  <c r="J305" i="5" a="1"/>
  <c r="J305" i="5" s="1"/>
  <c r="J293" i="5" a="1"/>
  <c r="J293" i="5" s="1"/>
  <c r="J308" i="5" a="1"/>
  <c r="J308" i="5" s="1"/>
  <c r="J306" i="5" a="1"/>
  <c r="J306" i="5" s="1"/>
  <c r="J299" i="5" a="1"/>
  <c r="J299" i="5" s="1"/>
  <c r="J297" i="5" a="1"/>
  <c r="J297" i="5" s="1"/>
  <c r="J301" i="5" a="1"/>
  <c r="J301" i="5" s="1"/>
  <c r="J304" i="5" a="1"/>
  <c r="J304" i="5" s="1"/>
  <c r="J302" i="5" a="1"/>
  <c r="J302" i="5" s="1"/>
  <c r="J296" i="5" a="1"/>
  <c r="J296" i="5" s="1"/>
  <c r="J309" i="5" a="1"/>
  <c r="J309" i="5" s="1"/>
  <c r="J310" i="5" a="1"/>
  <c r="J310" i="5" s="1"/>
  <c r="J298" i="5" a="1"/>
  <c r="J298" i="5" s="1"/>
  <c r="J295" i="5" a="1"/>
  <c r="J295" i="5" s="1"/>
  <c r="J278" i="5" a="1"/>
  <c r="J278" i="5" s="1"/>
  <c r="J275" i="5" a="1"/>
  <c r="J275" i="5" s="1"/>
  <c r="J272" i="5" a="1"/>
  <c r="J272" i="5" s="1"/>
  <c r="J284" i="5" a="1"/>
  <c r="J284" i="5" s="1"/>
  <c r="J280" i="5" a="1"/>
  <c r="J280" i="5" s="1"/>
  <c r="J274" i="5" a="1"/>
  <c r="J274" i="5" s="1"/>
  <c r="J283" i="5" a="1"/>
  <c r="J283" i="5" s="1"/>
  <c r="J277" i="5" a="1"/>
  <c r="J277" i="5" s="1"/>
  <c r="J279" i="5" a="1"/>
  <c r="J279" i="5" s="1"/>
  <c r="J292" i="5" a="1"/>
  <c r="J292" i="5" s="1"/>
  <c r="J291" i="5" a="1"/>
  <c r="J291" i="5" s="1"/>
  <c r="J290" i="5" a="1"/>
  <c r="J290" i="5" s="1"/>
  <c r="J288" i="5" a="1"/>
  <c r="J288" i="5" s="1"/>
  <c r="J287" i="5" a="1"/>
  <c r="J287" i="5" s="1"/>
  <c r="J285" i="5" a="1"/>
  <c r="J285" i="5" s="1"/>
  <c r="J282" i="5" a="1"/>
  <c r="J282" i="5" s="1"/>
  <c r="J276" i="5" a="1"/>
  <c r="J276" i="5" s="1"/>
  <c r="J289" i="5" a="1"/>
  <c r="J289" i="5" s="1"/>
  <c r="J286" i="5" a="1"/>
  <c r="J286" i="5" s="1"/>
  <c r="J281" i="5" a="1"/>
  <c r="J281" i="5" s="1"/>
  <c r="J273" i="5" a="1"/>
  <c r="J273" i="5" s="1"/>
  <c r="J262" i="5" a="1"/>
  <c r="J262" i="5" s="1"/>
  <c r="J259" i="5" a="1"/>
  <c r="J259" i="5" s="1"/>
  <c r="J269" i="5" a="1"/>
  <c r="J269" i="5" s="1"/>
  <c r="J266" i="5" a="1"/>
  <c r="J266" i="5" s="1"/>
  <c r="J256" i="5" a="1"/>
  <c r="J256" i="5" s="1"/>
  <c r="J265" i="5" a="1"/>
  <c r="J265" i="5" s="1"/>
  <c r="J261" i="5" a="1"/>
  <c r="J261" i="5" s="1"/>
  <c r="J255" i="5" a="1"/>
  <c r="J255" i="5" s="1"/>
  <c r="J267" i="5" a="1"/>
  <c r="J267" i="5" s="1"/>
  <c r="J263" i="5" a="1"/>
  <c r="J263" i="5" s="1"/>
  <c r="J258" i="5" a="1"/>
  <c r="J258" i="5" s="1"/>
  <c r="J268" i="5" a="1"/>
  <c r="J268" i="5" s="1"/>
  <c r="J271" i="5" a="1"/>
  <c r="J271" i="5" s="1"/>
  <c r="J264" i="5" a="1"/>
  <c r="J264" i="5" s="1"/>
  <c r="J260" i="5" a="1"/>
  <c r="J260" i="5" s="1"/>
  <c r="J257" i="5" a="1"/>
  <c r="J257" i="5" s="1"/>
  <c r="J270" i="5" a="1"/>
  <c r="J270" i="5" s="1"/>
  <c r="J254" i="5" a="1"/>
  <c r="J254" i="5" s="1"/>
  <c r="J238" i="5" a="1"/>
  <c r="J238" i="5" s="1"/>
  <c r="J248" i="5" a="1"/>
  <c r="J248" i="5" s="1"/>
  <c r="J247" i="5" a="1"/>
  <c r="J247" i="5" s="1"/>
  <c r="J243" i="5" a="1"/>
  <c r="J243" i="5" s="1"/>
  <c r="J237" i="5" a="1"/>
  <c r="J237" i="5" s="1"/>
  <c r="J242" i="5" a="1"/>
  <c r="J242" i="5" s="1"/>
  <c r="J251" i="5" a="1"/>
  <c r="J251" i="5" s="1"/>
  <c r="J241" i="5" a="1"/>
  <c r="J241" i="5" s="1"/>
  <c r="J236" i="5" a="1"/>
  <c r="J236" i="5" s="1"/>
  <c r="J235" i="5" a="1"/>
  <c r="J235" i="5" s="1"/>
  <c r="J253" i="5" a="1"/>
  <c r="J253" i="5" s="1"/>
  <c r="J240" i="5" a="1"/>
  <c r="J240" i="5" s="1"/>
  <c r="J239" i="5" a="1"/>
  <c r="J239" i="5" s="1"/>
  <c r="J234" i="5" a="1"/>
  <c r="J234" i="5" s="1"/>
  <c r="J252" i="5" a="1"/>
  <c r="J252" i="5" s="1"/>
  <c r="J250" i="5" a="1"/>
  <c r="J250" i="5" s="1"/>
  <c r="J249" i="5" a="1"/>
  <c r="J249" i="5" s="1"/>
  <c r="J246" i="5" a="1"/>
  <c r="J246" i="5" s="1"/>
  <c r="J245" i="5" a="1"/>
  <c r="J245" i="5" s="1"/>
  <c r="J244" i="5" a="1"/>
  <c r="J244" i="5" s="1"/>
  <c r="J231" i="5" a="1"/>
  <c r="J231" i="5" s="1"/>
  <c r="J224" i="5" a="1"/>
  <c r="J224" i="5" s="1"/>
  <c r="J223" i="5" a="1"/>
  <c r="J223" i="5" s="1"/>
  <c r="J216" i="5" a="1"/>
  <c r="J216" i="5" s="1"/>
  <c r="J211" i="5" a="1"/>
  <c r="J211" i="5" s="1"/>
  <c r="J233" i="5" a="1"/>
  <c r="J233" i="5" s="1"/>
  <c r="J229" i="5" a="1"/>
  <c r="J229" i="5" s="1"/>
  <c r="J215" i="5" a="1"/>
  <c r="J215" i="5" s="1"/>
  <c r="J227" i="5" a="1"/>
  <c r="J227" i="5" s="1"/>
  <c r="J222" i="5" a="1"/>
  <c r="J222" i="5" s="1"/>
  <c r="J219" i="5" a="1"/>
  <c r="J219" i="5" s="1"/>
  <c r="J218" i="5" a="1"/>
  <c r="J218" i="5" s="1"/>
  <c r="J217" i="5" a="1"/>
  <c r="J217" i="5" s="1"/>
  <c r="J228" i="5" a="1"/>
  <c r="J228" i="5" s="1"/>
  <c r="J214" i="5" a="1"/>
  <c r="J214" i="5" s="1"/>
  <c r="J226" i="5" a="1"/>
  <c r="J226" i="5" s="1"/>
  <c r="J220" i="5" a="1"/>
  <c r="J220" i="5" s="1"/>
  <c r="J230" i="5" a="1"/>
  <c r="J230" i="5" s="1"/>
  <c r="J225" i="5" a="1"/>
  <c r="J225" i="5" s="1"/>
  <c r="J221" i="5" a="1"/>
  <c r="J221" i="5" s="1"/>
  <c r="J213" i="5" a="1"/>
  <c r="J213" i="5" s="1"/>
  <c r="J232" i="5" a="1"/>
  <c r="J232" i="5" s="1"/>
  <c r="J212" i="5" a="1"/>
  <c r="J212" i="5" s="1"/>
  <c r="J210" i="5" a="1"/>
  <c r="J210" i="5" s="1"/>
  <c r="J208" i="5" a="1"/>
  <c r="J208" i="5" s="1"/>
  <c r="J206" i="5" a="1"/>
  <c r="J206" i="5" s="1"/>
  <c r="J201" i="5" a="1"/>
  <c r="J201" i="5" s="1"/>
  <c r="J196" i="5" a="1"/>
  <c r="J196" i="5" s="1"/>
  <c r="J186" i="5" a="1"/>
  <c r="J186" i="5" s="1"/>
  <c r="J175" i="5" a="1"/>
  <c r="J175" i="5" s="1"/>
  <c r="J205" i="5" a="1"/>
  <c r="J205" i="5" s="1"/>
  <c r="J200" i="5" a="1"/>
  <c r="J200" i="5" s="1"/>
  <c r="J197" i="5" a="1"/>
  <c r="J197" i="5" s="1"/>
  <c r="J192" i="5" a="1"/>
  <c r="J192" i="5" s="1"/>
  <c r="J187" i="5" a="1"/>
  <c r="J187" i="5" s="1"/>
  <c r="J179" i="5" a="1"/>
  <c r="J179" i="5" s="1"/>
  <c r="J171" i="5" a="1"/>
  <c r="J171" i="5" s="1"/>
  <c r="J188" i="5" a="1"/>
  <c r="J188" i="5" s="1"/>
  <c r="J183" i="5" a="1"/>
  <c r="J183" i="5" s="1"/>
  <c r="J180" i="5" a="1"/>
  <c r="J180" i="5" s="1"/>
  <c r="J174" i="5" a="1"/>
  <c r="J174" i="5" s="1"/>
  <c r="J173" i="5" a="1"/>
  <c r="J173" i="5" s="1"/>
  <c r="J168" i="5" a="1"/>
  <c r="J168" i="5" s="1"/>
  <c r="J204" i="5" a="1"/>
  <c r="J204" i="5" s="1"/>
  <c r="J199" i="5" a="1"/>
  <c r="J199" i="5" s="1"/>
  <c r="J193" i="5" a="1"/>
  <c r="J193" i="5" s="1"/>
  <c r="J207" i="5" a="1"/>
  <c r="J207" i="5" s="1"/>
  <c r="J194" i="5" a="1"/>
  <c r="J194" i="5" s="1"/>
  <c r="J184" i="5" a="1"/>
  <c r="J184" i="5" s="1"/>
  <c r="J176" i="5" a="1"/>
  <c r="J176" i="5" s="1"/>
  <c r="J203" i="5" a="1"/>
  <c r="J203" i="5" s="1"/>
  <c r="J198" i="5" a="1"/>
  <c r="J198" i="5" s="1"/>
  <c r="J189" i="5" a="1"/>
  <c r="J189" i="5" s="1"/>
  <c r="J185" i="5" a="1"/>
  <c r="J185" i="5" s="1"/>
  <c r="J181" i="5" a="1"/>
  <c r="J181" i="5" s="1"/>
  <c r="J177" i="5" a="1"/>
  <c r="J177" i="5" s="1"/>
  <c r="J209" i="5" a="1"/>
  <c r="J209" i="5" s="1"/>
  <c r="J195" i="5" a="1"/>
  <c r="J195" i="5" s="1"/>
  <c r="J182" i="5" a="1"/>
  <c r="J182" i="5" s="1"/>
  <c r="J202" i="5" a="1"/>
  <c r="J202" i="5" s="1"/>
  <c r="J191" i="5" a="1"/>
  <c r="J191" i="5" s="1"/>
  <c r="J190" i="5" a="1"/>
  <c r="J190" i="5" s="1"/>
  <c r="J178" i="5" a="1"/>
  <c r="J178" i="5" s="1"/>
  <c r="J172" i="5" a="1"/>
  <c r="J172" i="5" s="1"/>
  <c r="J159" i="5" a="1"/>
  <c r="J159" i="5" s="1"/>
  <c r="J155" i="5" a="1"/>
  <c r="J155" i="5" s="1"/>
  <c r="J142" i="5" a="1"/>
  <c r="J142" i="5" s="1"/>
  <c r="J127" i="5" a="1"/>
  <c r="J127" i="5" s="1"/>
  <c r="J170" i="5" a="1"/>
  <c r="J170" i="5" s="1"/>
  <c r="J152" i="5" a="1"/>
  <c r="J152" i="5" s="1"/>
  <c r="J151" i="5" a="1"/>
  <c r="J151" i="5" s="1"/>
  <c r="J150" i="5" a="1"/>
  <c r="J150" i="5" s="1"/>
  <c r="J141" i="5" a="1"/>
  <c r="J141" i="5" s="1"/>
  <c r="J130" i="5" a="1"/>
  <c r="J130" i="5" s="1"/>
  <c r="J149" i="5" a="1"/>
  <c r="J149" i="5" s="1"/>
  <c r="J148" i="5" a="1"/>
  <c r="J148" i="5" s="1"/>
  <c r="J147" i="5" a="1"/>
  <c r="J147" i="5" s="1"/>
  <c r="J133" i="5" a="1"/>
  <c r="J133" i="5" s="1"/>
  <c r="J125" i="5" a="1"/>
  <c r="J125" i="5" s="1"/>
  <c r="J167" i="5" a="1"/>
  <c r="J167" i="5" s="1"/>
  <c r="J166" i="5" a="1"/>
  <c r="J166" i="5" s="1"/>
  <c r="J165" i="5" a="1"/>
  <c r="J165" i="5" s="1"/>
  <c r="J164" i="5" a="1"/>
  <c r="J164" i="5" s="1"/>
  <c r="J163" i="5" a="1"/>
  <c r="J163" i="5" s="1"/>
  <c r="J162" i="5" a="1"/>
  <c r="J162" i="5" s="1"/>
  <c r="J156" i="5" a="1"/>
  <c r="J156" i="5" s="1"/>
  <c r="J140" i="5" a="1"/>
  <c r="J140" i="5" s="1"/>
  <c r="J128" i="5" a="1"/>
  <c r="J128" i="5" s="1"/>
  <c r="J169" i="5" a="1"/>
  <c r="J169" i="5" s="1"/>
  <c r="J161" i="5" a="1"/>
  <c r="J161" i="5" s="1"/>
  <c r="J160" i="5" a="1"/>
  <c r="J160" i="5" s="1"/>
  <c r="J157" i="5" a="1"/>
  <c r="J157" i="5" s="1"/>
  <c r="J144" i="5" a="1"/>
  <c r="J144" i="5" s="1"/>
  <c r="J137" i="5" a="1"/>
  <c r="J137" i="5" s="1"/>
  <c r="J136" i="5" a="1"/>
  <c r="J136" i="5" s="1"/>
  <c r="J135" i="5" a="1"/>
  <c r="J135" i="5" s="1"/>
  <c r="J134" i="5" a="1"/>
  <c r="J134" i="5" s="1"/>
  <c r="J131" i="5" a="1"/>
  <c r="J131" i="5" s="1"/>
  <c r="J158" i="5" a="1"/>
  <c r="J158" i="5" s="1"/>
  <c r="J139" i="5" a="1"/>
  <c r="J139" i="5" s="1"/>
  <c r="J138" i="5" a="1"/>
  <c r="J138" i="5" s="1"/>
  <c r="J154" i="5" a="1"/>
  <c r="J154" i="5" s="1"/>
  <c r="J153" i="5" a="1"/>
  <c r="J153" i="5" s="1"/>
  <c r="J145" i="5" a="1"/>
  <c r="J145" i="5" s="1"/>
  <c r="J143" i="5" a="1"/>
  <c r="J143" i="5" s="1"/>
  <c r="J129" i="5" a="1"/>
  <c r="J129" i="5" s="1"/>
  <c r="J146" i="5" a="1"/>
  <c r="J146" i="5" s="1"/>
  <c r="J132" i="5" a="1"/>
  <c r="J132" i="5" s="1"/>
  <c r="J122" i="5" a="1"/>
  <c r="J122" i="5" s="1"/>
  <c r="J103" i="5" a="1"/>
  <c r="J103" i="5" s="1"/>
  <c r="J89" i="5" a="1"/>
  <c r="J89" i="5" s="1"/>
  <c r="J124" i="5" a="1"/>
  <c r="J124" i="5" s="1"/>
  <c r="J121" i="5" a="1"/>
  <c r="J121" i="5" s="1"/>
  <c r="J119" i="5" a="1"/>
  <c r="J119" i="5" s="1"/>
  <c r="J114" i="5" a="1"/>
  <c r="J114" i="5" s="1"/>
  <c r="J109" i="5" a="1"/>
  <c r="J109" i="5" s="1"/>
  <c r="J105" i="5" a="1"/>
  <c r="J105" i="5" s="1"/>
  <c r="J104" i="5" a="1"/>
  <c r="J104" i="5" s="1"/>
  <c r="J97" i="5" a="1"/>
  <c r="J97" i="5" s="1"/>
  <c r="J86" i="5" a="1"/>
  <c r="J86" i="5" s="1"/>
  <c r="J83" i="5" a="1"/>
  <c r="J83" i="5" s="1"/>
  <c r="J120" i="5" a="1"/>
  <c r="J120" i="5" s="1"/>
  <c r="J113" i="5" a="1"/>
  <c r="J113" i="5" s="1"/>
  <c r="J108" i="5" a="1"/>
  <c r="J108" i="5" s="1"/>
  <c r="J94" i="5" a="1"/>
  <c r="J94" i="5" s="1"/>
  <c r="J91" i="5" a="1"/>
  <c r="J91" i="5" s="1"/>
  <c r="J88" i="5" a="1"/>
  <c r="J88" i="5" s="1"/>
  <c r="J85" i="5" a="1"/>
  <c r="J85" i="5" s="1"/>
  <c r="J117" i="5" a="1"/>
  <c r="J117" i="5" s="1"/>
  <c r="J99" i="5" a="1"/>
  <c r="J99" i="5" s="1"/>
  <c r="J96" i="5" a="1"/>
  <c r="J96" i="5" s="1"/>
  <c r="J93" i="5" a="1"/>
  <c r="J93" i="5" s="1"/>
  <c r="J112" i="5" a="1"/>
  <c r="J112" i="5" s="1"/>
  <c r="J107" i="5" a="1"/>
  <c r="J107" i="5" s="1"/>
  <c r="J100" i="5" a="1"/>
  <c r="J100" i="5" s="1"/>
  <c r="J90" i="5" a="1"/>
  <c r="J90" i="5" s="1"/>
  <c r="J116" i="5" a="1"/>
  <c r="J116" i="5" s="1"/>
  <c r="J111" i="5" a="1"/>
  <c r="J111" i="5" s="1"/>
  <c r="J106" i="5" a="1"/>
  <c r="J106" i="5" s="1"/>
  <c r="J102" i="5" a="1"/>
  <c r="J102" i="5" s="1"/>
  <c r="J101" i="5" a="1"/>
  <c r="J101" i="5" s="1"/>
  <c r="J98" i="5" a="1"/>
  <c r="J98" i="5" s="1"/>
  <c r="J87" i="5" a="1"/>
  <c r="J87" i="5" s="1"/>
  <c r="J84" i="5" a="1"/>
  <c r="J84" i="5" s="1"/>
  <c r="J126" i="5" a="1"/>
  <c r="J126" i="5" s="1"/>
  <c r="J118" i="5" a="1"/>
  <c r="J118" i="5" s="1"/>
  <c r="J95" i="5" a="1"/>
  <c r="J95" i="5" s="1"/>
  <c r="J123" i="5" a="1"/>
  <c r="J123" i="5" s="1"/>
  <c r="J115" i="5" a="1"/>
  <c r="J115" i="5" s="1"/>
  <c r="J110" i="5" a="1"/>
  <c r="J110" i="5" s="1"/>
  <c r="J92" i="5" a="1"/>
  <c r="J92" i="5" s="1"/>
  <c r="J79" i="5" a="1"/>
  <c r="J79" i="5" s="1"/>
  <c r="J73" i="5" a="1"/>
  <c r="J73" i="5" s="1"/>
  <c r="J65" i="5" a="1"/>
  <c r="J65" i="5" s="1"/>
  <c r="J55" i="5" a="1"/>
  <c r="J55" i="5" s="1"/>
  <c r="J76" i="5" a="1"/>
  <c r="J76" i="5" s="1"/>
  <c r="J68" i="5" a="1"/>
  <c r="J68" i="5" s="1"/>
  <c r="J60" i="5" a="1"/>
  <c r="J60" i="5" s="1"/>
  <c r="J81" i="5" a="1"/>
  <c r="J81" i="5" s="1"/>
  <c r="J71" i="5" a="1"/>
  <c r="J71" i="5" s="1"/>
  <c r="J63" i="5" a="1"/>
  <c r="J63" i="5" s="1"/>
  <c r="J57" i="5" a="1"/>
  <c r="J57" i="5" s="1"/>
  <c r="J54" i="5" a="1"/>
  <c r="J54" i="5" s="1"/>
  <c r="J78" i="5" a="1"/>
  <c r="J78" i="5" s="1"/>
  <c r="J74" i="5" a="1"/>
  <c r="J74" i="5" s="1"/>
  <c r="J66" i="5" a="1"/>
  <c r="J66" i="5" s="1"/>
  <c r="J45" i="5" a="1"/>
  <c r="J45" i="5" s="1"/>
  <c r="J82" i="5" a="1"/>
  <c r="J82" i="5" s="1"/>
  <c r="J80" i="5" a="1"/>
  <c r="J80" i="5" s="1"/>
  <c r="J69" i="5" a="1"/>
  <c r="J69" i="5" s="1"/>
  <c r="J61" i="5" a="1"/>
  <c r="J61" i="5" s="1"/>
  <c r="J56" i="5" a="1"/>
  <c r="J56" i="5" s="1"/>
  <c r="J72" i="5" a="1"/>
  <c r="J72" i="5" s="1"/>
  <c r="J64" i="5" a="1"/>
  <c r="J64" i="5" s="1"/>
  <c r="J75" i="5" a="1"/>
  <c r="J75" i="5" s="1"/>
  <c r="J67" i="5" a="1"/>
  <c r="J67" i="5" s="1"/>
  <c r="J59" i="5" a="1"/>
  <c r="J59" i="5" s="1"/>
  <c r="J77" i="5" a="1"/>
  <c r="J77" i="5" s="1"/>
  <c r="J70" i="5" a="1"/>
  <c r="J70" i="5" s="1"/>
  <c r="J62" i="5" a="1"/>
  <c r="J62" i="5" s="1"/>
  <c r="J58" i="5" a="1"/>
  <c r="J58" i="5" s="1"/>
  <c r="J41" i="5" a="1"/>
  <c r="J41" i="5" s="1"/>
  <c r="J51" i="5" a="1"/>
  <c r="J51" i="5" s="1"/>
  <c r="J47" i="5" a="1"/>
  <c r="J47" i="5" s="1"/>
  <c r="J44" i="5" a="1"/>
  <c r="J44" i="5" s="1"/>
  <c r="J39" i="5" a="1"/>
  <c r="J39" i="5" s="1"/>
  <c r="J31" i="5" a="1"/>
  <c r="J31" i="5" s="1"/>
  <c r="J17" i="5" a="1"/>
  <c r="J17" i="5" s="1"/>
  <c r="J16" i="5" a="1"/>
  <c r="J16" i="5" s="1"/>
  <c r="J13" i="5" a="1"/>
  <c r="J13" i="5" s="1"/>
  <c r="J46" i="5" a="1"/>
  <c r="J46" i="5" s="1"/>
  <c r="J42" i="5" a="1"/>
  <c r="J42" i="5" s="1"/>
  <c r="J34" i="5" a="1"/>
  <c r="J34" i="5" s="1"/>
  <c r="J26" i="5" a="1"/>
  <c r="J26" i="5" s="1"/>
  <c r="J23" i="5" a="1"/>
  <c r="J23" i="5" s="1"/>
  <c r="J6" i="5" a="1"/>
  <c r="J6" i="5" s="1"/>
  <c r="J49" i="5" a="1"/>
  <c r="J49" i="5" s="1"/>
  <c r="J37" i="5" a="1"/>
  <c r="J37" i="5" s="1"/>
  <c r="J29" i="5" a="1"/>
  <c r="J29" i="5" s="1"/>
  <c r="J18" i="5" a="1"/>
  <c r="J18" i="5" s="1"/>
  <c r="J52" i="5" a="1"/>
  <c r="J52" i="5" s="1"/>
  <c r="J43" i="5" a="1"/>
  <c r="J43" i="5" s="1"/>
  <c r="J40" i="5" a="1"/>
  <c r="J40" i="5" s="1"/>
  <c r="J32" i="5" a="1"/>
  <c r="J32" i="5" s="1"/>
  <c r="J24" i="5" a="1"/>
  <c r="J24" i="5" s="1"/>
  <c r="J19" i="5" a="1"/>
  <c r="J19" i="5" s="1"/>
  <c r="J15" i="5" a="1"/>
  <c r="J15" i="5" s="1"/>
  <c r="J12" i="5" a="1"/>
  <c r="J12" i="5" s="1"/>
  <c r="J35" i="5" a="1"/>
  <c r="J35" i="5" s="1"/>
  <c r="J27" i="5" a="1"/>
  <c r="J27" i="5" s="1"/>
  <c r="J50" i="5" a="1"/>
  <c r="J50" i="5" s="1"/>
  <c r="J38" i="5" a="1"/>
  <c r="J38" i="5" s="1"/>
  <c r="J30" i="5" a="1"/>
  <c r="J30" i="5" s="1"/>
  <c r="J22" i="5" a="1"/>
  <c r="J22" i="5" s="1"/>
  <c r="J20" i="5" a="1"/>
  <c r="J20" i="5" s="1"/>
  <c r="J10" i="5" a="1"/>
  <c r="J10" i="5" s="1"/>
  <c r="J9" i="5" a="1"/>
  <c r="J9" i="5" s="1"/>
  <c r="J8" i="5" a="1"/>
  <c r="J8" i="5" s="1"/>
  <c r="J7" i="5" a="1"/>
  <c r="J7" i="5" s="1"/>
  <c r="J53" i="5" a="1"/>
  <c r="J53" i="5" s="1"/>
  <c r="J33" i="5" a="1"/>
  <c r="J33" i="5" s="1"/>
  <c r="J25" i="5" a="1"/>
  <c r="J25" i="5" s="1"/>
  <c r="J14" i="5" a="1"/>
  <c r="J14" i="5" s="1"/>
  <c r="J48" i="5" a="1"/>
  <c r="J48" i="5" s="1"/>
  <c r="J36" i="5" a="1"/>
  <c r="J36" i="5" s="1"/>
  <c r="J28" i="5" a="1"/>
  <c r="J28" i="5" s="1"/>
  <c r="J21" i="5" a="1"/>
  <c r="J21" i="5" s="1"/>
  <c r="J11" i="5" a="1"/>
  <c r="J11" i="5" s="1"/>
  <c r="BB358" i="5" a="1"/>
  <c r="BB358" i="5" s="1"/>
  <c r="BB353" i="5" a="1"/>
  <c r="BB353" i="5" s="1"/>
  <c r="BB352" i="5" a="1"/>
  <c r="BB352" i="5" s="1"/>
  <c r="BB356" i="5" a="1"/>
  <c r="BB356" i="5" s="1"/>
  <c r="AW1" i="6"/>
  <c r="BB355" i="5" a="1"/>
  <c r="BB355" i="5" s="1"/>
  <c r="BB351" i="5" a="1"/>
  <c r="BB351" i="5" s="1"/>
  <c r="BB357" i="5" a="1"/>
  <c r="BB357" i="5" s="1"/>
  <c r="BB354" i="5" a="1"/>
  <c r="BB354" i="5" s="1"/>
  <c r="BB346" i="5" a="1"/>
  <c r="BB346" i="5" s="1"/>
  <c r="BB340" i="5" a="1"/>
  <c r="BB340" i="5" s="1"/>
  <c r="BB344" i="5" a="1"/>
  <c r="BB344" i="5" s="1"/>
  <c r="BB348" i="5" a="1"/>
  <c r="BB348" i="5" s="1"/>
  <c r="BB342" i="5" a="1"/>
  <c r="BB342" i="5" s="1"/>
  <c r="BB349" i="5" a="1"/>
  <c r="BB349" i="5" s="1"/>
  <c r="BB345" i="5" a="1"/>
  <c r="BB345" i="5" s="1"/>
  <c r="BB350" i="5" a="1"/>
  <c r="BB350" i="5" s="1"/>
  <c r="BB341" i="5" a="1"/>
  <c r="BB341" i="5" s="1"/>
  <c r="BB347" i="5" a="1"/>
  <c r="BB347" i="5" s="1"/>
  <c r="AW92" i="6" s="1"/>
  <c r="BB343" i="5" a="1"/>
  <c r="BB343" i="5" s="1"/>
  <c r="AW91" i="6" s="1"/>
  <c r="BB337" i="5" a="1"/>
  <c r="BB337" i="5" s="1"/>
  <c r="BB333" i="5" a="1"/>
  <c r="BB333" i="5" s="1"/>
  <c r="BB331" i="5" a="1"/>
  <c r="BB331" i="5" s="1"/>
  <c r="AW88" i="6" s="1"/>
  <c r="BB339" i="5" a="1"/>
  <c r="BB339" i="5" s="1"/>
  <c r="BB335" i="5" a="1"/>
  <c r="BB335" i="5" s="1"/>
  <c r="BB334" i="5" a="1"/>
  <c r="BB334" i="5" s="1"/>
  <c r="BB330" i="5" a="1"/>
  <c r="BB330" i="5" s="1"/>
  <c r="BB336" i="5" a="1"/>
  <c r="BB336" i="5" s="1"/>
  <c r="BB332" i="5" a="1"/>
  <c r="BB332" i="5" s="1"/>
  <c r="BB338" i="5" a="1"/>
  <c r="BB338" i="5" s="1"/>
  <c r="BB323" i="5" a="1"/>
  <c r="BB323" i="5" s="1"/>
  <c r="AW86" i="6" s="1"/>
  <c r="BB321" i="5" a="1"/>
  <c r="BB321" i="5" s="1"/>
  <c r="BB319" i="5" a="1"/>
  <c r="BB319" i="5" s="1"/>
  <c r="BB328" i="5" a="1"/>
  <c r="BB328" i="5" s="1"/>
  <c r="BB317" i="5" a="1"/>
  <c r="BB317" i="5" s="1"/>
  <c r="BB315" i="5" a="1"/>
  <c r="BB315" i="5" s="1"/>
  <c r="BB326" i="5" a="1"/>
  <c r="BB326" i="5" s="1"/>
  <c r="BB324" i="5" a="1"/>
  <c r="BB324" i="5" s="1"/>
  <c r="BB322" i="5" a="1"/>
  <c r="BB322" i="5" s="1"/>
  <c r="BB311" i="5" a="1"/>
  <c r="BB311" i="5" s="1"/>
  <c r="BB320" i="5" a="1"/>
  <c r="BB320" i="5" s="1"/>
  <c r="BB318" i="5" a="1"/>
  <c r="BB318" i="5" s="1"/>
  <c r="BB313" i="5" a="1"/>
  <c r="BB313" i="5" s="1"/>
  <c r="BB327" i="5" a="1"/>
  <c r="BB327" i="5" s="1"/>
  <c r="BB325" i="5" a="1"/>
  <c r="BB325" i="5" s="1"/>
  <c r="BB316" i="5" a="1"/>
  <c r="BB316" i="5" s="1"/>
  <c r="BB314" i="5" a="1"/>
  <c r="BB314" i="5" s="1"/>
  <c r="BB329" i="5" a="1"/>
  <c r="BB329" i="5" s="1"/>
  <c r="BB304" i="5" a="1"/>
  <c r="BB304" i="5" s="1"/>
  <c r="BB301" i="5" a="1"/>
  <c r="BB301" i="5" s="1"/>
  <c r="BB293" i="5" a="1"/>
  <c r="BB293" i="5" s="1"/>
  <c r="BB308" i="5" a="1"/>
  <c r="BB308" i="5" s="1"/>
  <c r="BB302" i="5" a="1"/>
  <c r="BB302" i="5" s="1"/>
  <c r="BB298" i="5" a="1"/>
  <c r="BB298" i="5" s="1"/>
  <c r="BB306" i="5" a="1"/>
  <c r="BB306" i="5" s="1"/>
  <c r="BB303" i="5" a="1"/>
  <c r="BB303" i="5" s="1"/>
  <c r="BB300" i="5" a="1"/>
  <c r="BB300" i="5" s="1"/>
  <c r="BB297" i="5" a="1"/>
  <c r="BB297" i="5" s="1"/>
  <c r="BB296" i="5" a="1"/>
  <c r="BB296" i="5" s="1"/>
  <c r="BB305" i="5" a="1"/>
  <c r="BB305" i="5" s="1"/>
  <c r="BB295" i="5" a="1"/>
  <c r="BB295" i="5" s="1"/>
  <c r="BB310" i="5" a="1"/>
  <c r="BB310" i="5" s="1"/>
  <c r="BB309" i="5" a="1"/>
  <c r="BB309" i="5" s="1"/>
  <c r="BB307" i="5" a="1"/>
  <c r="BB307" i="5" s="1"/>
  <c r="BB312" i="5" a="1"/>
  <c r="BB312" i="5" s="1"/>
  <c r="BB299" i="5" a="1"/>
  <c r="BB299" i="5" s="1"/>
  <c r="BB294" i="5" a="1"/>
  <c r="BB294" i="5" s="1"/>
  <c r="BB288" i="5" a="1"/>
  <c r="BB288" i="5" s="1"/>
  <c r="BB285" i="5" a="1"/>
  <c r="BB285" i="5" s="1"/>
  <c r="BB276" i="5" a="1"/>
  <c r="BB276" i="5" s="1"/>
  <c r="BB289" i="5" a="1"/>
  <c r="BB289" i="5" s="1"/>
  <c r="BB286" i="5" a="1"/>
  <c r="BB286" i="5" s="1"/>
  <c r="BB279" i="5" a="1"/>
  <c r="BB279" i="5" s="1"/>
  <c r="BB273" i="5" a="1"/>
  <c r="BB273" i="5" s="1"/>
  <c r="BB291" i="5" a="1"/>
  <c r="BB291" i="5" s="1"/>
  <c r="BB290" i="5" a="1"/>
  <c r="BB290" i="5" s="1"/>
  <c r="BB287" i="5" a="1"/>
  <c r="BB287" i="5" s="1"/>
  <c r="BB283" i="5" a="1"/>
  <c r="BB283" i="5" s="1"/>
  <c r="BB284" i="5" a="1"/>
  <c r="BB284" i="5" s="1"/>
  <c r="BB282" i="5" a="1"/>
  <c r="BB282" i="5" s="1"/>
  <c r="BB278" i="5" a="1"/>
  <c r="BB278" i="5" s="1"/>
  <c r="BB275" i="5" a="1"/>
  <c r="BB275" i="5" s="1"/>
  <c r="BB292" i="5" a="1"/>
  <c r="BB292" i="5" s="1"/>
  <c r="BB272" i="5" a="1"/>
  <c r="BB272" i="5" s="1"/>
  <c r="BB281" i="5" a="1"/>
  <c r="BB281" i="5" s="1"/>
  <c r="BB280" i="5" a="1"/>
  <c r="BB280" i="5" s="1"/>
  <c r="BB277" i="5" a="1"/>
  <c r="BB277" i="5" s="1"/>
  <c r="BB274" i="5" a="1"/>
  <c r="BB274" i="5" s="1"/>
  <c r="BB271" i="5" a="1"/>
  <c r="BB271" i="5" s="1"/>
  <c r="AW73" i="6" s="1"/>
  <c r="BB268" i="5" a="1"/>
  <c r="BB268" i="5" s="1"/>
  <c r="BB258" i="5" a="1"/>
  <c r="BB258" i="5" s="1"/>
  <c r="BB255" i="5" a="1"/>
  <c r="BB255" i="5" s="1"/>
  <c r="BB264" i="5" a="1"/>
  <c r="BB264" i="5" s="1"/>
  <c r="BB266" i="5" a="1"/>
  <c r="BB266" i="5" s="1"/>
  <c r="BB260" i="5" a="1"/>
  <c r="BB260" i="5" s="1"/>
  <c r="BB257" i="5" a="1"/>
  <c r="BB257" i="5" s="1"/>
  <c r="BB270" i="5" a="1"/>
  <c r="BB270" i="5" s="1"/>
  <c r="BB267" i="5" a="1"/>
  <c r="BB267" i="5" s="1"/>
  <c r="BB259" i="5" a="1"/>
  <c r="BB259" i="5" s="1"/>
  <c r="AW70" i="6" s="1"/>
  <c r="BB254" i="5" a="1"/>
  <c r="BB254" i="5" s="1"/>
  <c r="BB263" i="5" a="1"/>
  <c r="BB263" i="5" s="1"/>
  <c r="BB269" i="5" a="1"/>
  <c r="BB269" i="5" s="1"/>
  <c r="BB265" i="5" a="1"/>
  <c r="BB265" i="5" s="1"/>
  <c r="BB262" i="5" a="1"/>
  <c r="BB262" i="5" s="1"/>
  <c r="BB261" i="5" a="1"/>
  <c r="BB261" i="5" s="1"/>
  <c r="BB243" i="5" a="1"/>
  <c r="BB243" i="5" s="1"/>
  <c r="BB238" i="5" a="1"/>
  <c r="BB238" i="5" s="1"/>
  <c r="BB237" i="5" a="1"/>
  <c r="BB237" i="5" s="1"/>
  <c r="BB256" i="5" a="1"/>
  <c r="BB256" i="5" s="1"/>
  <c r="BB250" i="5" a="1"/>
  <c r="BB250" i="5" s="1"/>
  <c r="BB244" i="5" a="1"/>
  <c r="BB244" i="5" s="1"/>
  <c r="BB242" i="5" a="1"/>
  <c r="BB242" i="5" s="1"/>
  <c r="BB241" i="5" a="1"/>
  <c r="BB241" i="5" s="1"/>
  <c r="BB236" i="5" a="1"/>
  <c r="BB236" i="5" s="1"/>
  <c r="BB235" i="5" a="1"/>
  <c r="BB235" i="5" s="1"/>
  <c r="AW64" i="6" s="1"/>
  <c r="BB248" i="5" a="1"/>
  <c r="BB248" i="5" s="1"/>
  <c r="BB247" i="5" a="1"/>
  <c r="BB247" i="5" s="1"/>
  <c r="AW67" i="6" s="1"/>
  <c r="BB245" i="5" a="1"/>
  <c r="BB245" i="5" s="1"/>
  <c r="BB240" i="5" a="1"/>
  <c r="BB240" i="5" s="1"/>
  <c r="BB239" i="5" a="1"/>
  <c r="BB239" i="5" s="1"/>
  <c r="BB234" i="5" a="1"/>
  <c r="BB234" i="5" s="1"/>
  <c r="BB253" i="5" a="1"/>
  <c r="BB253" i="5" s="1"/>
  <c r="BB252" i="5" a="1"/>
  <c r="BB252" i="5" s="1"/>
  <c r="BB246" i="5" a="1"/>
  <c r="BB246" i="5" s="1"/>
  <c r="BB251" i="5" a="1"/>
  <c r="BB251" i="5" s="1"/>
  <c r="BB249" i="5" a="1"/>
  <c r="BB249" i="5" s="1"/>
  <c r="BB224" i="5" a="1"/>
  <c r="BB224" i="5" s="1"/>
  <c r="BB218" i="5" a="1"/>
  <c r="BB218" i="5" s="1"/>
  <c r="BB217" i="5" a="1"/>
  <c r="BB217" i="5" s="1"/>
  <c r="BB227" i="5" a="1"/>
  <c r="BB227" i="5" s="1"/>
  <c r="BB223" i="5" a="1"/>
  <c r="BB223" i="5" s="1"/>
  <c r="AW61" i="6" s="1"/>
  <c r="BB215" i="5" a="1"/>
  <c r="BB215" i="5" s="1"/>
  <c r="BB229" i="5" a="1"/>
  <c r="BB229" i="5" s="1"/>
  <c r="BB222" i="5" a="1"/>
  <c r="BB222" i="5" s="1"/>
  <c r="BB219" i="5" a="1"/>
  <c r="BB219" i="5" s="1"/>
  <c r="AW60" i="6" s="1"/>
  <c r="BB214" i="5" a="1"/>
  <c r="BB214" i="5" s="1"/>
  <c r="BB221" i="5" a="1"/>
  <c r="BB221" i="5" s="1"/>
  <c r="BB220" i="5" a="1"/>
  <c r="BB220" i="5" s="1"/>
  <c r="BB213" i="5" a="1"/>
  <c r="BB213" i="5" s="1"/>
  <c r="BB233" i="5" a="1"/>
  <c r="BB233" i="5" s="1"/>
  <c r="BB226" i="5" a="1"/>
  <c r="BB226" i="5" s="1"/>
  <c r="BB225" i="5" a="1"/>
  <c r="BB225" i="5" s="1"/>
  <c r="BB232" i="5" a="1"/>
  <c r="BB232" i="5" s="1"/>
  <c r="BB228" i="5" a="1"/>
  <c r="BB228" i="5" s="1"/>
  <c r="BB212" i="5" a="1"/>
  <c r="BB212" i="5" s="1"/>
  <c r="BB231" i="5" a="1"/>
  <c r="BB231" i="5" s="1"/>
  <c r="BB230" i="5" a="1"/>
  <c r="BB230" i="5" s="1"/>
  <c r="BB216" i="5" a="1"/>
  <c r="BB216" i="5" s="1"/>
  <c r="BB211" i="5" a="1"/>
  <c r="BB211" i="5" s="1"/>
  <c r="BB205" i="5" a="1"/>
  <c r="BB205" i="5" s="1"/>
  <c r="BB190" i="5" a="1"/>
  <c r="BB190" i="5" s="1"/>
  <c r="BB186" i="5" a="1"/>
  <c r="BB186" i="5" s="1"/>
  <c r="BB178" i="5" a="1"/>
  <c r="BB178" i="5" s="1"/>
  <c r="BB176" i="5" a="1"/>
  <c r="BB176" i="5" s="1"/>
  <c r="BB171" i="5" a="1"/>
  <c r="BB171" i="5" s="1"/>
  <c r="BB204" i="5" a="1"/>
  <c r="BB204" i="5" s="1"/>
  <c r="BB200" i="5" a="1"/>
  <c r="BB200" i="5" s="1"/>
  <c r="BB196" i="5" a="1"/>
  <c r="BB196" i="5" s="1"/>
  <c r="BB192" i="5" a="1"/>
  <c r="BB192" i="5" s="1"/>
  <c r="BB191" i="5" a="1"/>
  <c r="BB191" i="5" s="1"/>
  <c r="BB207" i="5" a="1"/>
  <c r="BB207" i="5" s="1"/>
  <c r="BB199" i="5" a="1"/>
  <c r="BB199" i="5" s="1"/>
  <c r="BB187" i="5" a="1"/>
  <c r="BB187" i="5" s="1"/>
  <c r="AW52" i="6" s="1"/>
  <c r="BB179" i="5" a="1"/>
  <c r="BB179" i="5" s="1"/>
  <c r="BB203" i="5" a="1"/>
  <c r="BB203" i="5" s="1"/>
  <c r="AW56" i="6" s="1"/>
  <c r="BB198" i="5" a="1"/>
  <c r="BB198" i="5" s="1"/>
  <c r="BB197" i="5" a="1"/>
  <c r="BB197" i="5" s="1"/>
  <c r="BB183" i="5" a="1"/>
  <c r="BB183" i="5" s="1"/>
  <c r="BB175" i="5" a="1"/>
  <c r="BB175" i="5" s="1"/>
  <c r="AW49" i="6" s="1"/>
  <c r="BB173" i="5" a="1"/>
  <c r="BB173" i="5" s="1"/>
  <c r="BB210" i="5" a="1"/>
  <c r="BB210" i="5" s="1"/>
  <c r="BB193" i="5" a="1"/>
  <c r="BB193" i="5" s="1"/>
  <c r="BB188" i="5" a="1"/>
  <c r="BB188" i="5" s="1"/>
  <c r="BB184" i="5" a="1"/>
  <c r="BB184" i="5" s="1"/>
  <c r="BB180" i="5" a="1"/>
  <c r="BB180" i="5" s="1"/>
  <c r="BB202" i="5" a="1"/>
  <c r="BB202" i="5" s="1"/>
  <c r="BB189" i="5" a="1"/>
  <c r="BB189" i="5" s="1"/>
  <c r="BB181" i="5" a="1"/>
  <c r="BB181" i="5" s="1"/>
  <c r="BB174" i="5" a="1"/>
  <c r="BB174" i="5" s="1"/>
  <c r="BB209" i="5" a="1"/>
  <c r="BB209" i="5" s="1"/>
  <c r="BB208" i="5" a="1"/>
  <c r="BB208" i="5" s="1"/>
  <c r="BB195" i="5" a="1"/>
  <c r="BB195" i="5" s="1"/>
  <c r="BB194" i="5" a="1"/>
  <c r="BB194" i="5" s="1"/>
  <c r="BB206" i="5" a="1"/>
  <c r="BB206" i="5" s="1"/>
  <c r="BB201" i="5" a="1"/>
  <c r="BB201" i="5" s="1"/>
  <c r="BB185" i="5" a="1"/>
  <c r="BB185" i="5" s="1"/>
  <c r="BB182" i="5" a="1"/>
  <c r="BB182" i="5" s="1"/>
  <c r="BB177" i="5" a="1"/>
  <c r="BB177" i="5" s="1"/>
  <c r="BB172" i="5" a="1"/>
  <c r="BB172" i="5" s="1"/>
  <c r="BB161" i="5" a="1"/>
  <c r="BB161" i="5" s="1"/>
  <c r="BB160" i="5" a="1"/>
  <c r="BB160" i="5" s="1"/>
  <c r="BB159" i="5" a="1"/>
  <c r="BB159" i="5" s="1"/>
  <c r="BB154" i="5" a="1"/>
  <c r="BB154" i="5" s="1"/>
  <c r="BB145" i="5" a="1"/>
  <c r="BB145" i="5" s="1"/>
  <c r="BB136" i="5" a="1"/>
  <c r="BB136" i="5" s="1"/>
  <c r="BB134" i="5" a="1"/>
  <c r="BB134" i="5" s="1"/>
  <c r="BB133" i="5" a="1"/>
  <c r="BB133" i="5" s="1"/>
  <c r="BB131" i="5" a="1"/>
  <c r="BB131" i="5" s="1"/>
  <c r="BB170" i="5" a="1"/>
  <c r="BB170" i="5" s="1"/>
  <c r="BB155" i="5" a="1"/>
  <c r="BB155" i="5" s="1"/>
  <c r="BB126" i="5" a="1"/>
  <c r="BB126" i="5" s="1"/>
  <c r="BB140" i="5" a="1"/>
  <c r="BB140" i="5" s="1"/>
  <c r="BB129" i="5" a="1"/>
  <c r="BB129" i="5" s="1"/>
  <c r="BB169" i="5" a="1"/>
  <c r="BB169" i="5" s="1"/>
  <c r="BB156" i="5" a="1"/>
  <c r="BB156" i="5" s="1"/>
  <c r="BB152" i="5" a="1"/>
  <c r="BB152" i="5" s="1"/>
  <c r="BB144" i="5" a="1"/>
  <c r="BB144" i="5" s="1"/>
  <c r="BB139" i="5" a="1"/>
  <c r="BB139" i="5" s="1"/>
  <c r="BB132" i="5" a="1"/>
  <c r="BB132" i="5" s="1"/>
  <c r="BB138" i="5" a="1"/>
  <c r="BB138" i="5" s="1"/>
  <c r="BB127" i="5" a="1"/>
  <c r="BB127" i="5" s="1"/>
  <c r="BB151" i="5" a="1"/>
  <c r="BB151" i="5" s="1"/>
  <c r="BB150" i="5" a="1"/>
  <c r="BB150" i="5" s="1"/>
  <c r="BB143" i="5" a="1"/>
  <c r="BB143" i="5" s="1"/>
  <c r="BB130" i="5" a="1"/>
  <c r="BB130" i="5" s="1"/>
  <c r="BB162" i="5" a="1"/>
  <c r="BB162" i="5" s="1"/>
  <c r="BB158" i="5" a="1"/>
  <c r="BB158" i="5" s="1"/>
  <c r="BB157" i="5" a="1"/>
  <c r="BB157" i="5" s="1"/>
  <c r="BB153" i="5" a="1"/>
  <c r="BB153" i="5" s="1"/>
  <c r="BB149" i="5" a="1"/>
  <c r="BB149" i="5" s="1"/>
  <c r="BB148" i="5" a="1"/>
  <c r="BB148" i="5" s="1"/>
  <c r="BB147" i="5" a="1"/>
  <c r="BB147" i="5" s="1"/>
  <c r="BB146" i="5" a="1"/>
  <c r="BB146" i="5" s="1"/>
  <c r="BB142" i="5" a="1"/>
  <c r="BB142" i="5" s="1"/>
  <c r="BB137" i="5" a="1"/>
  <c r="BB137" i="5" s="1"/>
  <c r="BB125" i="5" a="1"/>
  <c r="BB125" i="5" s="1"/>
  <c r="BB168" i="5" a="1"/>
  <c r="BB168" i="5" s="1"/>
  <c r="BB167" i="5" a="1"/>
  <c r="BB167" i="5" s="1"/>
  <c r="BB166" i="5" a="1"/>
  <c r="BB166" i="5" s="1"/>
  <c r="BB165" i="5" a="1"/>
  <c r="BB165" i="5" s="1"/>
  <c r="BB164" i="5" a="1"/>
  <c r="BB164" i="5" s="1"/>
  <c r="BB163" i="5" a="1"/>
  <c r="BB163" i="5" s="1"/>
  <c r="BB141" i="5" a="1"/>
  <c r="BB141" i="5" s="1"/>
  <c r="BB135" i="5" a="1"/>
  <c r="BB135" i="5" s="1"/>
  <c r="BB128" i="5" a="1"/>
  <c r="BB128" i="5" s="1"/>
  <c r="BB124" i="5" a="1"/>
  <c r="BB124" i="5" s="1"/>
  <c r="BB117" i="5" a="1"/>
  <c r="BB117" i="5" s="1"/>
  <c r="BB105" i="5" a="1"/>
  <c r="BB105" i="5" s="1"/>
  <c r="BB93" i="5" a="1"/>
  <c r="BB93" i="5" s="1"/>
  <c r="BB84" i="5" a="1"/>
  <c r="BB84" i="5" s="1"/>
  <c r="BB121" i="5" a="1"/>
  <c r="BB121" i="5" s="1"/>
  <c r="BB113" i="5" a="1"/>
  <c r="BB113" i="5" s="1"/>
  <c r="BB108" i="5" a="1"/>
  <c r="BB108" i="5" s="1"/>
  <c r="BB104" i="5" a="1"/>
  <c r="BB104" i="5" s="1"/>
  <c r="BB102" i="5" a="1"/>
  <c r="BB102" i="5" s="1"/>
  <c r="BB90" i="5" a="1"/>
  <c r="BB90" i="5" s="1"/>
  <c r="BB87" i="5" a="1"/>
  <c r="BB87" i="5" s="1"/>
  <c r="BB120" i="5" a="1"/>
  <c r="BB120" i="5" s="1"/>
  <c r="BB112" i="5" a="1"/>
  <c r="BB112" i="5" s="1"/>
  <c r="BB107" i="5" a="1"/>
  <c r="BB107" i="5" s="1"/>
  <c r="BB98" i="5" a="1"/>
  <c r="BB98" i="5" s="1"/>
  <c r="BB95" i="5" a="1"/>
  <c r="BB95" i="5" s="1"/>
  <c r="BB92" i="5" a="1"/>
  <c r="BB92" i="5" s="1"/>
  <c r="BB89" i="5" a="1"/>
  <c r="BB89" i="5" s="1"/>
  <c r="BB99" i="5" a="1"/>
  <c r="BB99" i="5" s="1"/>
  <c r="AW30" i="6" s="1"/>
  <c r="BB97" i="5" a="1"/>
  <c r="BB97" i="5" s="1"/>
  <c r="BB86" i="5" a="1"/>
  <c r="BB86" i="5" s="1"/>
  <c r="BB118" i="5" a="1"/>
  <c r="BB118" i="5" s="1"/>
  <c r="BB116" i="5" a="1"/>
  <c r="BB116" i="5" s="1"/>
  <c r="BB111" i="5" a="1"/>
  <c r="BB111" i="5" s="1"/>
  <c r="BB103" i="5" a="1"/>
  <c r="BB103" i="5" s="1"/>
  <c r="BB94" i="5" a="1"/>
  <c r="BB94" i="5" s="1"/>
  <c r="BB83" i="5" a="1"/>
  <c r="BB83" i="5" s="1"/>
  <c r="AW26" i="6" s="1"/>
  <c r="BB115" i="5" a="1"/>
  <c r="BB115" i="5" s="1"/>
  <c r="BB100" i="5" a="1"/>
  <c r="BB100" i="5" s="1"/>
  <c r="BB91" i="5" a="1"/>
  <c r="BB91" i="5" s="1"/>
  <c r="BB123" i="5" a="1"/>
  <c r="BB123" i="5" s="1"/>
  <c r="AW36" i="6" s="1"/>
  <c r="BB110" i="5" a="1"/>
  <c r="BB110" i="5" s="1"/>
  <c r="BB106" i="5" a="1"/>
  <c r="BB106" i="5" s="1"/>
  <c r="BB101" i="5" a="1"/>
  <c r="BB101" i="5" s="1"/>
  <c r="BB88" i="5" a="1"/>
  <c r="BB88" i="5" s="1"/>
  <c r="BB85" i="5" a="1"/>
  <c r="BB85" i="5" s="1"/>
  <c r="BB122" i="5" a="1"/>
  <c r="BB122" i="5" s="1"/>
  <c r="BB119" i="5" a="1"/>
  <c r="BB119" i="5" s="1"/>
  <c r="BB114" i="5" a="1"/>
  <c r="BB114" i="5" s="1"/>
  <c r="BB109" i="5" a="1"/>
  <c r="BB109" i="5" s="1"/>
  <c r="BB96" i="5" a="1"/>
  <c r="BB96" i="5" s="1"/>
  <c r="BB82" i="5" a="1"/>
  <c r="BB82" i="5" s="1"/>
  <c r="BB80" i="5" a="1"/>
  <c r="BB80" i="5" s="1"/>
  <c r="BB69" i="5" a="1"/>
  <c r="BB69" i="5" s="1"/>
  <c r="BB61" i="5" a="1"/>
  <c r="BB61" i="5" s="1"/>
  <c r="BB55" i="5" a="1"/>
  <c r="BB55" i="5" s="1"/>
  <c r="BB72" i="5" a="1"/>
  <c r="BB72" i="5" s="1"/>
  <c r="BB64" i="5" a="1"/>
  <c r="BB64" i="5" s="1"/>
  <c r="BB56" i="5" a="1"/>
  <c r="BB56" i="5" s="1"/>
  <c r="BB43" i="5" a="1"/>
  <c r="BB43" i="5" s="1"/>
  <c r="BB81" i="5" a="1"/>
  <c r="BB81" i="5" s="1"/>
  <c r="BB77" i="5" a="1"/>
  <c r="BB77" i="5" s="1"/>
  <c r="BB75" i="5" a="1"/>
  <c r="BB75" i="5" s="1"/>
  <c r="AW24" i="6" s="1"/>
  <c r="BB67" i="5" a="1"/>
  <c r="BB67" i="5" s="1"/>
  <c r="BB59" i="5" a="1"/>
  <c r="BB59" i="5" s="1"/>
  <c r="AW20" i="6" s="1"/>
  <c r="BB58" i="5" a="1"/>
  <c r="BB58" i="5" s="1"/>
  <c r="BB54" i="5" a="1"/>
  <c r="BB54" i="5" s="1"/>
  <c r="BB79" i="5" a="1"/>
  <c r="BB79" i="5" s="1"/>
  <c r="BB70" i="5" a="1"/>
  <c r="BB70" i="5" s="1"/>
  <c r="BB62" i="5" a="1"/>
  <c r="BB62" i="5" s="1"/>
  <c r="BB46" i="5" a="1"/>
  <c r="BB46" i="5" s="1"/>
  <c r="BB41" i="5" a="1"/>
  <c r="BB41" i="5" s="1"/>
  <c r="BB73" i="5" a="1"/>
  <c r="BB73" i="5" s="1"/>
  <c r="BB65" i="5" a="1"/>
  <c r="BB65" i="5" s="1"/>
  <c r="BB53" i="5" a="1"/>
  <c r="BB53" i="5" s="1"/>
  <c r="BB76" i="5" a="1"/>
  <c r="BB76" i="5" s="1"/>
  <c r="BB68" i="5" a="1"/>
  <c r="BB68" i="5" s="1"/>
  <c r="BB60" i="5" a="1"/>
  <c r="BB60" i="5" s="1"/>
  <c r="BB57" i="5" a="1"/>
  <c r="BB57" i="5" s="1"/>
  <c r="BB78" i="5" a="1"/>
  <c r="BB78" i="5" s="1"/>
  <c r="BB71" i="5" a="1"/>
  <c r="BB71" i="5" s="1"/>
  <c r="AW23" i="6" s="1"/>
  <c r="BB63" i="5" a="1"/>
  <c r="BB63" i="5" s="1"/>
  <c r="BB74" i="5" a="1"/>
  <c r="BB74" i="5" s="1"/>
  <c r="BB66" i="5" a="1"/>
  <c r="BB66" i="5" s="1"/>
  <c r="BB45" i="5" a="1"/>
  <c r="BB45" i="5" s="1"/>
  <c r="BB47" i="5" a="1"/>
  <c r="BB47" i="5" s="1"/>
  <c r="BB42" i="5" a="1"/>
  <c r="BB42" i="5" s="1"/>
  <c r="BB35" i="5" a="1"/>
  <c r="BB35" i="5" s="1"/>
  <c r="BB27" i="5" a="1"/>
  <c r="BB27" i="5" s="1"/>
  <c r="BB7" i="5" a="1"/>
  <c r="BB7" i="5" s="1"/>
  <c r="BB50" i="5" a="1"/>
  <c r="BB50" i="5" s="1"/>
  <c r="BB38" i="5" a="1"/>
  <c r="BB38" i="5" s="1"/>
  <c r="BB30" i="5" a="1"/>
  <c r="BB30" i="5" s="1"/>
  <c r="BB17" i="5" a="1"/>
  <c r="BB17" i="5" s="1"/>
  <c r="BB14" i="5" a="1"/>
  <c r="BB14" i="5" s="1"/>
  <c r="BB9" i="5" a="1"/>
  <c r="BB9" i="5" s="1"/>
  <c r="BB8" i="5" a="1"/>
  <c r="BB8" i="5" s="1"/>
  <c r="BB6" i="5" a="1"/>
  <c r="BB6" i="5" s="1"/>
  <c r="AW6" i="6" s="1"/>
  <c r="BB44" i="5" a="1"/>
  <c r="BB44" i="5" s="1"/>
  <c r="BB33" i="5" a="1"/>
  <c r="BB33" i="5" s="1"/>
  <c r="BB25" i="5" a="1"/>
  <c r="BB25" i="5" s="1"/>
  <c r="BB18" i="5" a="1"/>
  <c r="BB18" i="5" s="1"/>
  <c r="BB11" i="5" a="1"/>
  <c r="BB11" i="5" s="1"/>
  <c r="AW8" i="6" s="1"/>
  <c r="BB48" i="5" a="1"/>
  <c r="BB48" i="5" s="1"/>
  <c r="BB36" i="5" a="1"/>
  <c r="BB36" i="5" s="1"/>
  <c r="BB28" i="5" a="1"/>
  <c r="BB28" i="5" s="1"/>
  <c r="BB21" i="5" a="1"/>
  <c r="BB21" i="5" s="1"/>
  <c r="BB16" i="5" a="1"/>
  <c r="BB16" i="5" s="1"/>
  <c r="BB51" i="5" a="1"/>
  <c r="BB51" i="5" s="1"/>
  <c r="AW18" i="6" s="1"/>
  <c r="BB39" i="5" a="1"/>
  <c r="BB39" i="5" s="1"/>
  <c r="BB31" i="5" a="1"/>
  <c r="BB31" i="5" s="1"/>
  <c r="AW13" i="6" s="1"/>
  <c r="BB13" i="5" a="1"/>
  <c r="BB13" i="5" s="1"/>
  <c r="BB10" i="5" a="1"/>
  <c r="BB10" i="5" s="1"/>
  <c r="BB34" i="5" a="1"/>
  <c r="BB34" i="5" s="1"/>
  <c r="BB26" i="5" a="1"/>
  <c r="BB26" i="5" s="1"/>
  <c r="BB23" i="5" a="1"/>
  <c r="BB23" i="5" s="1"/>
  <c r="BB20" i="5" a="1"/>
  <c r="BB20" i="5" s="1"/>
  <c r="BB19" i="5" a="1"/>
  <c r="BB19" i="5" s="1"/>
  <c r="BB49" i="5" a="1"/>
  <c r="BB49" i="5" s="1"/>
  <c r="BB37" i="5" a="1"/>
  <c r="BB37" i="5" s="1"/>
  <c r="BB29" i="5" a="1"/>
  <c r="BB29" i="5" s="1"/>
  <c r="BB52" i="5" a="1"/>
  <c r="BB52" i="5" s="1"/>
  <c r="BB40" i="5" a="1"/>
  <c r="BB40" i="5" s="1"/>
  <c r="BB32" i="5" a="1"/>
  <c r="BB32" i="5" s="1"/>
  <c r="BB24" i="5" a="1"/>
  <c r="BB24" i="5" s="1"/>
  <c r="BB22" i="5" a="1"/>
  <c r="BB22" i="5" s="1"/>
  <c r="BB15" i="5" a="1"/>
  <c r="BB15" i="5" s="1"/>
  <c r="AW9" i="6" s="1"/>
  <c r="BB12" i="5" a="1"/>
  <c r="BB12" i="5" s="1"/>
  <c r="BL356" i="5" a="1"/>
  <c r="BL356" i="5" s="1"/>
  <c r="BL354" i="5" a="1"/>
  <c r="BL354" i="5" s="1"/>
  <c r="BG1" i="6"/>
  <c r="BL350" i="5" a="1"/>
  <c r="BL350" i="5" s="1"/>
  <c r="BL357" i="5" a="1"/>
  <c r="BL357" i="5" s="1"/>
  <c r="BL352" i="5" a="1"/>
  <c r="BL352" i="5" s="1"/>
  <c r="BL358" i="5" a="1"/>
  <c r="BL358" i="5" s="1"/>
  <c r="BL355" i="5" a="1"/>
  <c r="BL355" i="5" s="1"/>
  <c r="BL353" i="5" a="1"/>
  <c r="BL353" i="5" s="1"/>
  <c r="BL351" i="5" a="1"/>
  <c r="BL351" i="5" s="1"/>
  <c r="BL347" i="5" a="1"/>
  <c r="BL347" i="5" s="1"/>
  <c r="BG92" i="6" s="1"/>
  <c r="BL343" i="5" a="1"/>
  <c r="BL343" i="5" s="1"/>
  <c r="BL346" i="5" a="1"/>
  <c r="BL346" i="5" s="1"/>
  <c r="BL348" i="5" a="1"/>
  <c r="BL348" i="5" s="1"/>
  <c r="BL344" i="5" a="1"/>
  <c r="BL344" i="5" s="1"/>
  <c r="BL342" i="5" a="1"/>
  <c r="BL342" i="5" s="1"/>
  <c r="BL345" i="5" a="1"/>
  <c r="BL345" i="5" s="1"/>
  <c r="BL349" i="5" a="1"/>
  <c r="BL349" i="5" s="1"/>
  <c r="BL341" i="5" a="1"/>
  <c r="BL341" i="5" s="1"/>
  <c r="BL334" i="5" a="1"/>
  <c r="BL334" i="5" s="1"/>
  <c r="BL332" i="5" a="1"/>
  <c r="BL332" i="5" s="1"/>
  <c r="BL338" i="5" a="1"/>
  <c r="BL338" i="5" s="1"/>
  <c r="BL337" i="5" a="1"/>
  <c r="BL337" i="5" s="1"/>
  <c r="BL333" i="5" a="1"/>
  <c r="BL333" i="5" s="1"/>
  <c r="BL328" i="5" a="1"/>
  <c r="BL328" i="5" s="1"/>
  <c r="BL340" i="5" a="1"/>
  <c r="BL340" i="5" s="1"/>
  <c r="BL339" i="5" a="1"/>
  <c r="BL339" i="5" s="1"/>
  <c r="BG90" i="6" s="1"/>
  <c r="BL331" i="5" a="1"/>
  <c r="BL331" i="5" s="1"/>
  <c r="BL336" i="5" a="1"/>
  <c r="BL336" i="5" s="1"/>
  <c r="BL335" i="5" a="1"/>
  <c r="BL335" i="5" s="1"/>
  <c r="BL330" i="5" a="1"/>
  <c r="BL330" i="5" s="1"/>
  <c r="BL327" i="5" a="1"/>
  <c r="BL327" i="5" s="1"/>
  <c r="BL325" i="5" a="1"/>
  <c r="BL325" i="5" s="1"/>
  <c r="BL323" i="5" a="1"/>
  <c r="BL323" i="5" s="1"/>
  <c r="BL314" i="5" a="1"/>
  <c r="BL314" i="5" s="1"/>
  <c r="BL321" i="5" a="1"/>
  <c r="BL321" i="5" s="1"/>
  <c r="BL319" i="5" a="1"/>
  <c r="BL319" i="5" s="1"/>
  <c r="BG85" i="6" s="1"/>
  <c r="BL317" i="5" a="1"/>
  <c r="BL317" i="5" s="1"/>
  <c r="BL326" i="5" a="1"/>
  <c r="BL326" i="5" s="1"/>
  <c r="BL315" i="5" a="1"/>
  <c r="BL315" i="5" s="1"/>
  <c r="BL324" i="5" a="1"/>
  <c r="BL324" i="5" s="1"/>
  <c r="BL322" i="5" a="1"/>
  <c r="BL322" i="5" s="1"/>
  <c r="BL320" i="5" a="1"/>
  <c r="BL320" i="5" s="1"/>
  <c r="BL329" i="5" a="1"/>
  <c r="BL329" i="5" s="1"/>
  <c r="BL313" i="5" a="1"/>
  <c r="BL313" i="5" s="1"/>
  <c r="BL318" i="5" a="1"/>
  <c r="BL318" i="5" s="1"/>
  <c r="BL316" i="5" a="1"/>
  <c r="BL316" i="5" s="1"/>
  <c r="BL311" i="5" a="1"/>
  <c r="BL311" i="5" s="1"/>
  <c r="BL307" i="5" a="1"/>
  <c r="BL307" i="5" s="1"/>
  <c r="BG82" i="6" s="1"/>
  <c r="BL302" i="5" a="1"/>
  <c r="BL302" i="5" s="1"/>
  <c r="BL296" i="5" a="1"/>
  <c r="BL296" i="5" s="1"/>
  <c r="BL299" i="5" a="1"/>
  <c r="BL299" i="5" s="1"/>
  <c r="BL292" i="5" a="1"/>
  <c r="BL292" i="5" s="1"/>
  <c r="BL295" i="5" a="1"/>
  <c r="BL295" i="5" s="1"/>
  <c r="BL308" i="5" a="1"/>
  <c r="BL308" i="5" s="1"/>
  <c r="BL304" i="5" a="1"/>
  <c r="BL304" i="5" s="1"/>
  <c r="BL301" i="5" a="1"/>
  <c r="BL301" i="5" s="1"/>
  <c r="BL306" i="5" a="1"/>
  <c r="BL306" i="5" s="1"/>
  <c r="BL298" i="5" a="1"/>
  <c r="BL298" i="5" s="1"/>
  <c r="BL294" i="5" a="1"/>
  <c r="BL294" i="5" s="1"/>
  <c r="BL312" i="5" a="1"/>
  <c r="BL312" i="5" s="1"/>
  <c r="BL303" i="5" a="1"/>
  <c r="BL303" i="5" s="1"/>
  <c r="BL300" i="5" a="1"/>
  <c r="BL300" i="5" s="1"/>
  <c r="BL293" i="5" a="1"/>
  <c r="BL293" i="5" s="1"/>
  <c r="BL297" i="5" a="1"/>
  <c r="BL297" i="5" s="1"/>
  <c r="BL310" i="5" a="1"/>
  <c r="BL310" i="5" s="1"/>
  <c r="BL309" i="5" a="1"/>
  <c r="BL309" i="5" s="1"/>
  <c r="BL305" i="5" a="1"/>
  <c r="BL305" i="5" s="1"/>
  <c r="BL284" i="5" a="1"/>
  <c r="BL284" i="5" s="1"/>
  <c r="BL291" i="5" a="1"/>
  <c r="BL291" i="5" s="1"/>
  <c r="BL282" i="5" a="1"/>
  <c r="BL282" i="5" s="1"/>
  <c r="BL274" i="5" a="1"/>
  <c r="BL274" i="5" s="1"/>
  <c r="BL271" i="5" a="1"/>
  <c r="BL271" i="5" s="1"/>
  <c r="BL281" i="5" a="1"/>
  <c r="BL281" i="5" s="1"/>
  <c r="BL280" i="5" a="1"/>
  <c r="BL280" i="5" s="1"/>
  <c r="BL277" i="5" a="1"/>
  <c r="BL277" i="5" s="1"/>
  <c r="BL276" i="5" a="1"/>
  <c r="BL276" i="5" s="1"/>
  <c r="BL273" i="5" a="1"/>
  <c r="BL273" i="5" s="1"/>
  <c r="BL286" i="5" a="1"/>
  <c r="BL286" i="5" s="1"/>
  <c r="BL279" i="5" a="1"/>
  <c r="BL279" i="5" s="1"/>
  <c r="BL278" i="5" a="1"/>
  <c r="BL278" i="5" s="1"/>
  <c r="BL290" i="5" a="1"/>
  <c r="BL290" i="5" s="1"/>
  <c r="BL289" i="5" a="1"/>
  <c r="BL289" i="5" s="1"/>
  <c r="BL287" i="5" a="1"/>
  <c r="BL287" i="5" s="1"/>
  <c r="BL288" i="5" a="1"/>
  <c r="BL288" i="5" s="1"/>
  <c r="BL285" i="5" a="1"/>
  <c r="BL285" i="5" s="1"/>
  <c r="BL283" i="5" a="1"/>
  <c r="BL283" i="5" s="1"/>
  <c r="BL275" i="5" a="1"/>
  <c r="BL275" i="5" s="1"/>
  <c r="BL272" i="5" a="1"/>
  <c r="BL272" i="5" s="1"/>
  <c r="BL256" i="5" a="1"/>
  <c r="BL256" i="5" s="1"/>
  <c r="BL262" i="5" a="1"/>
  <c r="BL262" i="5" s="1"/>
  <c r="BL261" i="5" a="1"/>
  <c r="BL261" i="5" s="1"/>
  <c r="BL258" i="5" a="1"/>
  <c r="BL258" i="5" s="1"/>
  <c r="BL255" i="5" a="1"/>
  <c r="BL255" i="5" s="1"/>
  <c r="BL268" i="5" a="1"/>
  <c r="BL268" i="5" s="1"/>
  <c r="BL264" i="5" a="1"/>
  <c r="BL264" i="5" s="1"/>
  <c r="BL257" i="5" a="1"/>
  <c r="BL257" i="5" s="1"/>
  <c r="BL260" i="5" a="1"/>
  <c r="BL260" i="5" s="1"/>
  <c r="BL270" i="5" a="1"/>
  <c r="BL270" i="5" s="1"/>
  <c r="BL267" i="5" a="1"/>
  <c r="BL267" i="5" s="1"/>
  <c r="BL263" i="5" a="1"/>
  <c r="BL263" i="5" s="1"/>
  <c r="BL259" i="5" a="1"/>
  <c r="BL259" i="5" s="1"/>
  <c r="BL269" i="5" a="1"/>
  <c r="BL269" i="5" s="1"/>
  <c r="BL266" i="5" a="1"/>
  <c r="BL266" i="5" s="1"/>
  <c r="BL265" i="5" a="1"/>
  <c r="BL265" i="5" s="1"/>
  <c r="BL244" i="5" a="1"/>
  <c r="BL244" i="5" s="1"/>
  <c r="BL240" i="5" a="1"/>
  <c r="BL240" i="5" s="1"/>
  <c r="BL248" i="5" a="1"/>
  <c r="BL248" i="5" s="1"/>
  <c r="BL247" i="5" a="1"/>
  <c r="BL247" i="5" s="1"/>
  <c r="BL246" i="5" a="1"/>
  <c r="BL246" i="5" s="1"/>
  <c r="BL245" i="5" a="1"/>
  <c r="BL245" i="5" s="1"/>
  <c r="BL239" i="5" a="1"/>
  <c r="BL239" i="5" s="1"/>
  <c r="BL234" i="5" a="1"/>
  <c r="BL234" i="5" s="1"/>
  <c r="BL233" i="5" a="1"/>
  <c r="BL233" i="5" s="1"/>
  <c r="BL252" i="5" a="1"/>
  <c r="BL252" i="5" s="1"/>
  <c r="BL249" i="5" a="1"/>
  <c r="BL249" i="5" s="1"/>
  <c r="BL251" i="5" a="1"/>
  <c r="BL251" i="5" s="1"/>
  <c r="BG68" i="6" s="1"/>
  <c r="BL243" i="5" a="1"/>
  <c r="BL243" i="5" s="1"/>
  <c r="BL238" i="5" a="1"/>
  <c r="BL238" i="5" s="1"/>
  <c r="BL237" i="5" a="1"/>
  <c r="BL237" i="5" s="1"/>
  <c r="BL250" i="5" a="1"/>
  <c r="BL250" i="5" s="1"/>
  <c r="BL254" i="5" a="1"/>
  <c r="BL254" i="5" s="1"/>
  <c r="BL242" i="5" a="1"/>
  <c r="BL242" i="5" s="1"/>
  <c r="BL253" i="5" a="1"/>
  <c r="BL253" i="5" s="1"/>
  <c r="BL241" i="5" a="1"/>
  <c r="BL241" i="5" s="1"/>
  <c r="BL236" i="5" a="1"/>
  <c r="BL236" i="5" s="1"/>
  <c r="BL235" i="5" a="1"/>
  <c r="BL235" i="5" s="1"/>
  <c r="BG64" i="6" s="1"/>
  <c r="DF8" i="7" s="1"/>
  <c r="BL228" i="5" a="1"/>
  <c r="BL228" i="5" s="1"/>
  <c r="BL226" i="5" a="1"/>
  <c r="BL226" i="5" s="1"/>
  <c r="BL232" i="5" a="1"/>
  <c r="BL232" i="5" s="1"/>
  <c r="BL230" i="5" a="1"/>
  <c r="BL230" i="5" s="1"/>
  <c r="BL225" i="5" a="1"/>
  <c r="BL225" i="5" s="1"/>
  <c r="BL220" i="5" a="1"/>
  <c r="BL220" i="5" s="1"/>
  <c r="BL213" i="5" a="1"/>
  <c r="BL213" i="5" s="1"/>
  <c r="BL231" i="5" a="1"/>
  <c r="BL231" i="5" s="1"/>
  <c r="BL212" i="5" a="1"/>
  <c r="BL212" i="5" s="1"/>
  <c r="BL229" i="5" a="1"/>
  <c r="BL229" i="5" s="1"/>
  <c r="BL224" i="5" a="1"/>
  <c r="BL224" i="5" s="1"/>
  <c r="BL223" i="5" a="1"/>
  <c r="BL223" i="5" s="1"/>
  <c r="BL217" i="5" a="1"/>
  <c r="BL217" i="5" s="1"/>
  <c r="BL216" i="5" a="1"/>
  <c r="BL216" i="5" s="1"/>
  <c r="BL227" i="5" a="1"/>
  <c r="BL227" i="5" s="1"/>
  <c r="BL211" i="5" a="1"/>
  <c r="BL211" i="5" s="1"/>
  <c r="BL218" i="5" a="1"/>
  <c r="BL218" i="5" s="1"/>
  <c r="BL222" i="5" a="1"/>
  <c r="BL222" i="5" s="1"/>
  <c r="BL215" i="5" a="1"/>
  <c r="BL215" i="5" s="1"/>
  <c r="BL221" i="5" a="1"/>
  <c r="BL221" i="5" s="1"/>
  <c r="BL219" i="5" a="1"/>
  <c r="BL219" i="5" s="1"/>
  <c r="BL214" i="5" a="1"/>
  <c r="BL214" i="5" s="1"/>
  <c r="BL203" i="5" a="1"/>
  <c r="BL203" i="5" s="1"/>
  <c r="BL188" i="5" a="1"/>
  <c r="BL188" i="5" s="1"/>
  <c r="BL184" i="5" a="1"/>
  <c r="BL184" i="5" s="1"/>
  <c r="BL174" i="5" a="1"/>
  <c r="BL174" i="5" s="1"/>
  <c r="BL210" i="5" a="1"/>
  <c r="BL210" i="5" s="1"/>
  <c r="BL202" i="5" a="1"/>
  <c r="BL202" i="5" s="1"/>
  <c r="BL198" i="5" a="1"/>
  <c r="BL198" i="5" s="1"/>
  <c r="BL194" i="5" a="1"/>
  <c r="BL194" i="5" s="1"/>
  <c r="BL189" i="5" a="1"/>
  <c r="BL189" i="5" s="1"/>
  <c r="BL181" i="5" a="1"/>
  <c r="BL181" i="5" s="1"/>
  <c r="BL209" i="5" a="1"/>
  <c r="BL209" i="5" s="1"/>
  <c r="BL190" i="5" a="1"/>
  <c r="BL190" i="5" s="1"/>
  <c r="BL182" i="5" a="1"/>
  <c r="BL182" i="5" s="1"/>
  <c r="BL177" i="5" a="1"/>
  <c r="BL177" i="5" s="1"/>
  <c r="BL176" i="5" a="1"/>
  <c r="BL176" i="5" s="1"/>
  <c r="BL171" i="5" a="1"/>
  <c r="BL171" i="5" s="1"/>
  <c r="BL208" i="5" a="1"/>
  <c r="BL208" i="5" s="1"/>
  <c r="BL206" i="5" a="1"/>
  <c r="BL206" i="5" s="1"/>
  <c r="BL201" i="5" a="1"/>
  <c r="BL201" i="5" s="1"/>
  <c r="BL195" i="5" a="1"/>
  <c r="BL195" i="5" s="1"/>
  <c r="BG54" i="6" s="1"/>
  <c r="BL185" i="5" a="1"/>
  <c r="BL185" i="5" s="1"/>
  <c r="BL196" i="5" a="1"/>
  <c r="BL196" i="5" s="1"/>
  <c r="BL186" i="5" a="1"/>
  <c r="BL186" i="5" s="1"/>
  <c r="BL178" i="5" a="1"/>
  <c r="BL178" i="5" s="1"/>
  <c r="BL205" i="5" a="1"/>
  <c r="BL205" i="5" s="1"/>
  <c r="BL200" i="5" a="1"/>
  <c r="BL200" i="5" s="1"/>
  <c r="BL191" i="5" a="1"/>
  <c r="BL191" i="5" s="1"/>
  <c r="BL187" i="5" a="1"/>
  <c r="BL187" i="5" s="1"/>
  <c r="BG52" i="6" s="1"/>
  <c r="BL179" i="5" a="1"/>
  <c r="BL179" i="5" s="1"/>
  <c r="BL175" i="5" a="1"/>
  <c r="BL175" i="5" s="1"/>
  <c r="BL173" i="5" a="1"/>
  <c r="BL173" i="5" s="1"/>
  <c r="BL207" i="5" a="1"/>
  <c r="BL207" i="5" s="1"/>
  <c r="BG57" i="6" s="1"/>
  <c r="BL197" i="5" a="1"/>
  <c r="BL197" i="5" s="1"/>
  <c r="BL193" i="5" a="1"/>
  <c r="BL193" i="5" s="1"/>
  <c r="BL192" i="5" a="1"/>
  <c r="BL192" i="5" s="1"/>
  <c r="BL170" i="5" a="1"/>
  <c r="BL170" i="5" s="1"/>
  <c r="BL168" i="5" a="1"/>
  <c r="BL168" i="5" s="1"/>
  <c r="BL204" i="5" a="1"/>
  <c r="BL204" i="5" s="1"/>
  <c r="BL199" i="5" a="1"/>
  <c r="BL199" i="5" s="1"/>
  <c r="BL183" i="5" a="1"/>
  <c r="BL183" i="5" s="1"/>
  <c r="BG51" i="6" s="1"/>
  <c r="BL180" i="5" a="1"/>
  <c r="BL180" i="5" s="1"/>
  <c r="BL172" i="5" a="1"/>
  <c r="BL172" i="5" s="1"/>
  <c r="BL157" i="5" a="1"/>
  <c r="BL157" i="5" s="1"/>
  <c r="BL144" i="5" a="1"/>
  <c r="BL144" i="5" s="1"/>
  <c r="BL129" i="5" a="1"/>
  <c r="BL129" i="5" s="1"/>
  <c r="BL153" i="5" a="1"/>
  <c r="BL153" i="5" s="1"/>
  <c r="BL151" i="5" a="1"/>
  <c r="BL151" i="5" s="1"/>
  <c r="BL150" i="5" a="1"/>
  <c r="BL150" i="5" s="1"/>
  <c r="BL143" i="5" a="1"/>
  <c r="BL143" i="5" s="1"/>
  <c r="BL137" i="5" a="1"/>
  <c r="BL137" i="5" s="1"/>
  <c r="BL132" i="5" a="1"/>
  <c r="BL132" i="5" s="1"/>
  <c r="BL149" i="5" a="1"/>
  <c r="BL149" i="5" s="1"/>
  <c r="BL148" i="5" a="1"/>
  <c r="BL148" i="5" s="1"/>
  <c r="BL147" i="5" a="1"/>
  <c r="BL147" i="5" s="1"/>
  <c r="BL146" i="5" a="1"/>
  <c r="BL146" i="5" s="1"/>
  <c r="BL138" i="5" a="1"/>
  <c r="BL138" i="5" s="1"/>
  <c r="BL127" i="5" a="1"/>
  <c r="BL127" i="5" s="1"/>
  <c r="BL167" i="5" a="1"/>
  <c r="BL167" i="5" s="1"/>
  <c r="BL166" i="5" a="1"/>
  <c r="BL166" i="5" s="1"/>
  <c r="BL165" i="5" a="1"/>
  <c r="BL165" i="5" s="1"/>
  <c r="BL164" i="5" a="1"/>
  <c r="BL164" i="5" s="1"/>
  <c r="BL163" i="5" a="1"/>
  <c r="BL163" i="5" s="1"/>
  <c r="BL162" i="5" a="1"/>
  <c r="BL162" i="5" s="1"/>
  <c r="BL160" i="5" a="1"/>
  <c r="BL160" i="5" s="1"/>
  <c r="BL158" i="5" a="1"/>
  <c r="BL158" i="5" s="1"/>
  <c r="BL154" i="5" a="1"/>
  <c r="BL154" i="5" s="1"/>
  <c r="BL145" i="5" a="1"/>
  <c r="BL145" i="5" s="1"/>
  <c r="BL142" i="5" a="1"/>
  <c r="BL142" i="5" s="1"/>
  <c r="BL133" i="5" a="1"/>
  <c r="BL133" i="5" s="1"/>
  <c r="BL130" i="5" a="1"/>
  <c r="BL130" i="5" s="1"/>
  <c r="BL169" i="5" a="1"/>
  <c r="BL169" i="5" s="1"/>
  <c r="BL161" i="5" a="1"/>
  <c r="BL161" i="5" s="1"/>
  <c r="BL159" i="5" a="1"/>
  <c r="BL159" i="5" s="1"/>
  <c r="BL136" i="5" a="1"/>
  <c r="BL136" i="5" s="1"/>
  <c r="BL135" i="5" a="1"/>
  <c r="BL135" i="5" s="1"/>
  <c r="BL134" i="5" a="1"/>
  <c r="BL134" i="5" s="1"/>
  <c r="BL141" i="5" a="1"/>
  <c r="BL141" i="5" s="1"/>
  <c r="BL128" i="5" a="1"/>
  <c r="BL128" i="5" s="1"/>
  <c r="BL156" i="5" a="1"/>
  <c r="BL156" i="5" s="1"/>
  <c r="BL155" i="5" a="1"/>
  <c r="BL155" i="5" s="1"/>
  <c r="BG44" i="6" s="1"/>
  <c r="BL140" i="5" a="1"/>
  <c r="BL140" i="5" s="1"/>
  <c r="BL131" i="5" a="1"/>
  <c r="BL131" i="5" s="1"/>
  <c r="BL123" i="5" a="1"/>
  <c r="BL123" i="5" s="1"/>
  <c r="BL152" i="5" a="1"/>
  <c r="BL152" i="5" s="1"/>
  <c r="BL139" i="5" a="1"/>
  <c r="BL139" i="5" s="1"/>
  <c r="BL126" i="5" a="1"/>
  <c r="BL126" i="5" s="1"/>
  <c r="BL118" i="5" a="1"/>
  <c r="BL118" i="5" s="1"/>
  <c r="BL100" i="5" a="1"/>
  <c r="BL100" i="5" s="1"/>
  <c r="BL91" i="5" a="1"/>
  <c r="BL91" i="5" s="1"/>
  <c r="BL124" i="5" a="1"/>
  <c r="BL124" i="5" s="1"/>
  <c r="BL116" i="5" a="1"/>
  <c r="BL116" i="5" s="1"/>
  <c r="BL111" i="5" a="1"/>
  <c r="BL111" i="5" s="1"/>
  <c r="BL106" i="5" a="1"/>
  <c r="BL106" i="5" s="1"/>
  <c r="BL88" i="5" a="1"/>
  <c r="BL88" i="5" s="1"/>
  <c r="BL85" i="5" a="1"/>
  <c r="BL85" i="5" s="1"/>
  <c r="BL122" i="5" a="1"/>
  <c r="BL122" i="5" s="1"/>
  <c r="BL115" i="5" a="1"/>
  <c r="BL115" i="5" s="1"/>
  <c r="BL110" i="5" a="1"/>
  <c r="BL110" i="5" s="1"/>
  <c r="BL103" i="5" a="1"/>
  <c r="BL103" i="5" s="1"/>
  <c r="BL96" i="5" a="1"/>
  <c r="BL96" i="5" s="1"/>
  <c r="BL93" i="5" a="1"/>
  <c r="BL93" i="5" s="1"/>
  <c r="BL90" i="5" a="1"/>
  <c r="BL90" i="5" s="1"/>
  <c r="BL87" i="5" a="1"/>
  <c r="BL87" i="5" s="1"/>
  <c r="BL84" i="5" a="1"/>
  <c r="BL84" i="5" s="1"/>
  <c r="BL119" i="5" a="1"/>
  <c r="BL119" i="5" s="1"/>
  <c r="BL98" i="5" a="1"/>
  <c r="BL98" i="5" s="1"/>
  <c r="BL95" i="5" a="1"/>
  <c r="BL95" i="5" s="1"/>
  <c r="BL114" i="5" a="1"/>
  <c r="BL114" i="5" s="1"/>
  <c r="BL109" i="5" a="1"/>
  <c r="BL109" i="5" s="1"/>
  <c r="BL105" i="5" a="1"/>
  <c r="BL105" i="5" s="1"/>
  <c r="BL101" i="5" a="1"/>
  <c r="BL101" i="5" s="1"/>
  <c r="BL92" i="5" a="1"/>
  <c r="BL92" i="5" s="1"/>
  <c r="BL121" i="5" a="1"/>
  <c r="BL121" i="5" s="1"/>
  <c r="BL117" i="5" a="1"/>
  <c r="BL117" i="5" s="1"/>
  <c r="BL113" i="5" a="1"/>
  <c r="BL113" i="5" s="1"/>
  <c r="BL89" i="5" a="1"/>
  <c r="BL89" i="5" s="1"/>
  <c r="BL108" i="5" a="1"/>
  <c r="BL108" i="5" s="1"/>
  <c r="BL104" i="5" a="1"/>
  <c r="BL104" i="5" s="1"/>
  <c r="BL99" i="5" a="1"/>
  <c r="BL99" i="5" s="1"/>
  <c r="BL97" i="5" a="1"/>
  <c r="BL97" i="5" s="1"/>
  <c r="BL86" i="5" a="1"/>
  <c r="BL86" i="5" s="1"/>
  <c r="BL83" i="5" a="1"/>
  <c r="BL83" i="5" s="1"/>
  <c r="BL125" i="5" a="1"/>
  <c r="BL125" i="5" s="1"/>
  <c r="BL120" i="5" a="1"/>
  <c r="BL120" i="5" s="1"/>
  <c r="BL112" i="5" a="1"/>
  <c r="BL112" i="5" s="1"/>
  <c r="BL107" i="5" a="1"/>
  <c r="BL107" i="5" s="1"/>
  <c r="BG32" i="6" s="1"/>
  <c r="BL102" i="5" a="1"/>
  <c r="BL102" i="5" s="1"/>
  <c r="BL94" i="5" a="1"/>
  <c r="BL94" i="5" s="1"/>
  <c r="BL78" i="5" a="1"/>
  <c r="BL78" i="5" s="1"/>
  <c r="BL75" i="5" a="1"/>
  <c r="BL75" i="5" s="1"/>
  <c r="BL67" i="5" a="1"/>
  <c r="BL67" i="5" s="1"/>
  <c r="BL59" i="5" a="1"/>
  <c r="BL59" i="5" s="1"/>
  <c r="BG20" i="6" s="1"/>
  <c r="BL57" i="5" a="1"/>
  <c r="BL57" i="5" s="1"/>
  <c r="BL53" i="5" a="1"/>
  <c r="BL53" i="5" s="1"/>
  <c r="BL70" i="5" a="1"/>
  <c r="BL70" i="5" s="1"/>
  <c r="BL62" i="5" a="1"/>
  <c r="BL62" i="5" s="1"/>
  <c r="BL73" i="5" a="1"/>
  <c r="BL73" i="5" s="1"/>
  <c r="BL65" i="5" a="1"/>
  <c r="BL65" i="5" s="1"/>
  <c r="BL56" i="5" a="1"/>
  <c r="BL56" i="5" s="1"/>
  <c r="BL80" i="5" a="1"/>
  <c r="BL80" i="5" s="1"/>
  <c r="BL77" i="5" a="1"/>
  <c r="BL77" i="5" s="1"/>
  <c r="BL76" i="5" a="1"/>
  <c r="BL76" i="5" s="1"/>
  <c r="BL68" i="5" a="1"/>
  <c r="BL68" i="5" s="1"/>
  <c r="BL60" i="5" a="1"/>
  <c r="BL60" i="5" s="1"/>
  <c r="BL82" i="5" a="1"/>
  <c r="BL82" i="5" s="1"/>
  <c r="BL71" i="5" a="1"/>
  <c r="BL71" i="5" s="1"/>
  <c r="BL63" i="5" a="1"/>
  <c r="BL63" i="5" s="1"/>
  <c r="BL58" i="5" a="1"/>
  <c r="BL58" i="5" s="1"/>
  <c r="BL55" i="5" a="1"/>
  <c r="BL55" i="5" s="1"/>
  <c r="BL79" i="5" a="1"/>
  <c r="BL79" i="5" s="1"/>
  <c r="BL74" i="5" a="1"/>
  <c r="BL74" i="5" s="1"/>
  <c r="BL66" i="5" a="1"/>
  <c r="BL66" i="5" s="1"/>
  <c r="BL45" i="5" a="1"/>
  <c r="BL45" i="5" s="1"/>
  <c r="BL69" i="5" a="1"/>
  <c r="BL69" i="5" s="1"/>
  <c r="BL61" i="5" a="1"/>
  <c r="BL61" i="5" s="1"/>
  <c r="BL54" i="5" a="1"/>
  <c r="BL54" i="5" s="1"/>
  <c r="BL81" i="5" a="1"/>
  <c r="BL81" i="5" s="1"/>
  <c r="BL72" i="5" a="1"/>
  <c r="BL72" i="5" s="1"/>
  <c r="BL64" i="5" a="1"/>
  <c r="BL64" i="5" s="1"/>
  <c r="BL43" i="5" a="1"/>
  <c r="BL43" i="5" s="1"/>
  <c r="BL42" i="5" a="1"/>
  <c r="BL42" i="5" s="1"/>
  <c r="BL33" i="5" a="1"/>
  <c r="BL33" i="5" s="1"/>
  <c r="BL25" i="5" a="1"/>
  <c r="BL25" i="5" s="1"/>
  <c r="BL19" i="5" a="1"/>
  <c r="BL19" i="5" s="1"/>
  <c r="BL15" i="5" a="1"/>
  <c r="BL15" i="5" s="1"/>
  <c r="BL48" i="5" a="1"/>
  <c r="BL48" i="5" s="1"/>
  <c r="BL36" i="5" a="1"/>
  <c r="BL36" i="5" s="1"/>
  <c r="BL28" i="5" a="1"/>
  <c r="BL28" i="5" s="1"/>
  <c r="BL12" i="5" a="1"/>
  <c r="BL12" i="5" s="1"/>
  <c r="BL51" i="5" a="1"/>
  <c r="BL51" i="5" s="1"/>
  <c r="BL39" i="5" a="1"/>
  <c r="BL39" i="5" s="1"/>
  <c r="BL31" i="5" a="1"/>
  <c r="BL31" i="5" s="1"/>
  <c r="BG13" i="6" s="1"/>
  <c r="BL22" i="5" a="1"/>
  <c r="BL22" i="5" s="1"/>
  <c r="BL34" i="5" a="1"/>
  <c r="BL34" i="5" s="1"/>
  <c r="BL26" i="5" a="1"/>
  <c r="BL26" i="5" s="1"/>
  <c r="BL14" i="5" a="1"/>
  <c r="BL14" i="5" s="1"/>
  <c r="BL49" i="5" a="1"/>
  <c r="BL49" i="5" s="1"/>
  <c r="BL41" i="5" a="1"/>
  <c r="BL41" i="5" s="1"/>
  <c r="BL37" i="5" a="1"/>
  <c r="BL37" i="5" s="1"/>
  <c r="BL29" i="5" a="1"/>
  <c r="BL29" i="5" s="1"/>
  <c r="BL11" i="5" a="1"/>
  <c r="BL11" i="5" s="1"/>
  <c r="BL8" i="5" a="1"/>
  <c r="BL8" i="5" s="1"/>
  <c r="BL52" i="5" a="1"/>
  <c r="BL52" i="5" s="1"/>
  <c r="BL44" i="5" a="1"/>
  <c r="BL44" i="5" s="1"/>
  <c r="BL40" i="5" a="1"/>
  <c r="BL40" i="5" s="1"/>
  <c r="BL32" i="5" a="1"/>
  <c r="BL32" i="5" s="1"/>
  <c r="BL24" i="5" a="1"/>
  <c r="BL24" i="5" s="1"/>
  <c r="BL21" i="5" a="1"/>
  <c r="BL21" i="5" s="1"/>
  <c r="BL17" i="5" a="1"/>
  <c r="BL17" i="5" s="1"/>
  <c r="BL9" i="5" a="1"/>
  <c r="BL9" i="5" s="1"/>
  <c r="BL7" i="5" a="1"/>
  <c r="BL7" i="5" s="1"/>
  <c r="BL47" i="5" a="1"/>
  <c r="BL47" i="5" s="1"/>
  <c r="BL35" i="5" a="1"/>
  <c r="BL35" i="5" s="1"/>
  <c r="BL27" i="5" a="1"/>
  <c r="BL27" i="5" s="1"/>
  <c r="BL23" i="5" a="1"/>
  <c r="BL23" i="5" s="1"/>
  <c r="BL20" i="5" a="1"/>
  <c r="BL20" i="5" s="1"/>
  <c r="BL18" i="5" a="1"/>
  <c r="BL18" i="5" s="1"/>
  <c r="BL16" i="5" a="1"/>
  <c r="BL16" i="5" s="1"/>
  <c r="BL6" i="5" a="1"/>
  <c r="BL6" i="5" s="1"/>
  <c r="BG6" i="6" s="1"/>
  <c r="BL50" i="5" a="1"/>
  <c r="BL50" i="5" s="1"/>
  <c r="BL46" i="5" a="1"/>
  <c r="BL46" i="5" s="1"/>
  <c r="BL38" i="5" a="1"/>
  <c r="BL38" i="5" s="1"/>
  <c r="BL30" i="5" a="1"/>
  <c r="BL30" i="5" s="1"/>
  <c r="BL13" i="5" a="1"/>
  <c r="BL13" i="5" s="1"/>
  <c r="BL10" i="5" a="1"/>
  <c r="BL10" i="5" s="1"/>
  <c r="AW356" i="5" a="1"/>
  <c r="AW356" i="5" s="1"/>
  <c r="AW353" i="5" a="1"/>
  <c r="AW353" i="5" s="1"/>
  <c r="AW352" i="5" a="1"/>
  <c r="AW352" i="5" s="1"/>
  <c r="AR1" i="6"/>
  <c r="AW357" i="5" a="1"/>
  <c r="AW357" i="5" s="1"/>
  <c r="AW351" i="5" a="1"/>
  <c r="AW351" i="5" s="1"/>
  <c r="AW355" i="5" a="1"/>
  <c r="AW355" i="5" s="1"/>
  <c r="AR94" i="6" s="1"/>
  <c r="AW354" i="5" a="1"/>
  <c r="AW354" i="5" s="1"/>
  <c r="AW358" i="5" a="1"/>
  <c r="AW358" i="5" s="1"/>
  <c r="AW350" i="5" a="1"/>
  <c r="AW350" i="5" s="1"/>
  <c r="AW346" i="5" a="1"/>
  <c r="AW346" i="5" s="1"/>
  <c r="AW344" i="5" a="1"/>
  <c r="AW344" i="5" s="1"/>
  <c r="AW342" i="5" a="1"/>
  <c r="AW342" i="5" s="1"/>
  <c r="AW348" i="5" a="1"/>
  <c r="AW348" i="5" s="1"/>
  <c r="AW349" i="5" a="1"/>
  <c r="AW349" i="5" s="1"/>
  <c r="AW345" i="5" a="1"/>
  <c r="AW345" i="5" s="1"/>
  <c r="AW347" i="5" a="1"/>
  <c r="AW347" i="5" s="1"/>
  <c r="AW341" i="5" a="1"/>
  <c r="AW341" i="5" s="1"/>
  <c r="AW343" i="5" a="1"/>
  <c r="AW343" i="5" s="1"/>
  <c r="AR91" i="6" s="1"/>
  <c r="AW340" i="5" a="1"/>
  <c r="AW340" i="5" s="1"/>
  <c r="AW333" i="5" a="1"/>
  <c r="AW333" i="5" s="1"/>
  <c r="AW337" i="5" a="1"/>
  <c r="AW337" i="5" s="1"/>
  <c r="AW335" i="5" a="1"/>
  <c r="AW335" i="5" s="1"/>
  <c r="AR89" i="6" s="1"/>
  <c r="AW330" i="5" a="1"/>
  <c r="AW330" i="5" s="1"/>
  <c r="AW339" i="5" a="1"/>
  <c r="AW339" i="5" s="1"/>
  <c r="AR90" i="6" s="1"/>
  <c r="AW334" i="5" a="1"/>
  <c r="AW334" i="5" s="1"/>
  <c r="AW331" i="5" a="1"/>
  <c r="AW331" i="5" s="1"/>
  <c r="AR88" i="6" s="1"/>
  <c r="AW332" i="5" a="1"/>
  <c r="AW332" i="5" s="1"/>
  <c r="AW338" i="5" a="1"/>
  <c r="AW338" i="5" s="1"/>
  <c r="AW336" i="5" a="1"/>
  <c r="AW336" i="5" s="1"/>
  <c r="AW328" i="5" a="1"/>
  <c r="AW328" i="5" s="1"/>
  <c r="AW321" i="5" a="1"/>
  <c r="AW321" i="5" s="1"/>
  <c r="AW319" i="5" a="1"/>
  <c r="AW319" i="5" s="1"/>
  <c r="AW326" i="5" a="1"/>
  <c r="AW326" i="5" s="1"/>
  <c r="AW317" i="5" a="1"/>
  <c r="AW317" i="5" s="1"/>
  <c r="AW315" i="5" a="1"/>
  <c r="AW315" i="5" s="1"/>
  <c r="AW329" i="5" a="1"/>
  <c r="AW329" i="5" s="1"/>
  <c r="AW324" i="5" a="1"/>
  <c r="AW324" i="5" s="1"/>
  <c r="AW322" i="5" a="1"/>
  <c r="AW322" i="5" s="1"/>
  <c r="AW320" i="5" a="1"/>
  <c r="AW320" i="5" s="1"/>
  <c r="AW313" i="5" a="1"/>
  <c r="AW313" i="5" s="1"/>
  <c r="AW327" i="5" a="1"/>
  <c r="AW327" i="5" s="1"/>
  <c r="AW318" i="5" a="1"/>
  <c r="AW318" i="5" s="1"/>
  <c r="AW316" i="5" a="1"/>
  <c r="AW316" i="5" s="1"/>
  <c r="AW325" i="5" a="1"/>
  <c r="AW325" i="5" s="1"/>
  <c r="AW323" i="5" a="1"/>
  <c r="AW323" i="5" s="1"/>
  <c r="AW314" i="5" a="1"/>
  <c r="AW314" i="5" s="1"/>
  <c r="AW312" i="5" a="1"/>
  <c r="AW312" i="5" s="1"/>
  <c r="AW311" i="5" a="1"/>
  <c r="AW311" i="5" s="1"/>
  <c r="AW304" i="5" a="1"/>
  <c r="AW304" i="5" s="1"/>
  <c r="AW303" i="5" a="1"/>
  <c r="AW303" i="5" s="1"/>
  <c r="AW308" i="5" a="1"/>
  <c r="AW308" i="5" s="1"/>
  <c r="AW298" i="5" a="1"/>
  <c r="AW298" i="5" s="1"/>
  <c r="AW296" i="5" a="1"/>
  <c r="AW296" i="5" s="1"/>
  <c r="AW306" i="5" a="1"/>
  <c r="AW306" i="5" s="1"/>
  <c r="AW300" i="5" a="1"/>
  <c r="AW300" i="5" s="1"/>
  <c r="AW302" i="5" a="1"/>
  <c r="AW302" i="5" s="1"/>
  <c r="AW297" i="5" a="1"/>
  <c r="AW297" i="5" s="1"/>
  <c r="AW295" i="5" a="1"/>
  <c r="AW295" i="5" s="1"/>
  <c r="AR79" i="6" s="1"/>
  <c r="AW305" i="5" a="1"/>
  <c r="AW305" i="5" s="1"/>
  <c r="AW309" i="5" a="1"/>
  <c r="AW309" i="5" s="1"/>
  <c r="AW294" i="5" a="1"/>
  <c r="AW294" i="5" s="1"/>
  <c r="AW310" i="5" a="1"/>
  <c r="AW310" i="5" s="1"/>
  <c r="AW307" i="5" a="1"/>
  <c r="AW307" i="5" s="1"/>
  <c r="AW293" i="5" a="1"/>
  <c r="AW293" i="5" s="1"/>
  <c r="AW301" i="5" a="1"/>
  <c r="AW301" i="5" s="1"/>
  <c r="AW299" i="5" a="1"/>
  <c r="AW299" i="5" s="1"/>
  <c r="AR80" i="6" s="1"/>
  <c r="AW292" i="5" a="1"/>
  <c r="AW292" i="5" s="1"/>
  <c r="AW290" i="5" a="1"/>
  <c r="AW290" i="5" s="1"/>
  <c r="AW287" i="5" a="1"/>
  <c r="AW287" i="5" s="1"/>
  <c r="AW285" i="5" a="1"/>
  <c r="AW285" i="5" s="1"/>
  <c r="AW283" i="5" a="1"/>
  <c r="AW283" i="5" s="1"/>
  <c r="AW276" i="5" a="1"/>
  <c r="AW276" i="5" s="1"/>
  <c r="AW291" i="5" a="1"/>
  <c r="AW291" i="5" s="1"/>
  <c r="AW288" i="5" a="1"/>
  <c r="AW288" i="5" s="1"/>
  <c r="AW279" i="5" a="1"/>
  <c r="AW279" i="5" s="1"/>
  <c r="AW273" i="5" a="1"/>
  <c r="AW273" i="5" s="1"/>
  <c r="AW284" i="5" a="1"/>
  <c r="AW284" i="5" s="1"/>
  <c r="AW282" i="5" a="1"/>
  <c r="AW282" i="5" s="1"/>
  <c r="AW278" i="5" a="1"/>
  <c r="AW278" i="5" s="1"/>
  <c r="AW275" i="5" a="1"/>
  <c r="AW275" i="5" s="1"/>
  <c r="AW281" i="5" a="1"/>
  <c r="AW281" i="5" s="1"/>
  <c r="AW280" i="5" a="1"/>
  <c r="AW280" i="5" s="1"/>
  <c r="AW274" i="5" a="1"/>
  <c r="AW274" i="5" s="1"/>
  <c r="AW289" i="5" a="1"/>
  <c r="AW289" i="5" s="1"/>
  <c r="AW286" i="5" a="1"/>
  <c r="AW286" i="5" s="1"/>
  <c r="AW277" i="5" a="1"/>
  <c r="AW277" i="5" s="1"/>
  <c r="AW264" i="5" a="1"/>
  <c r="AW264" i="5" s="1"/>
  <c r="AW272" i="5" a="1"/>
  <c r="AW272" i="5" s="1"/>
  <c r="AW266" i="5" a="1"/>
  <c r="AW266" i="5" s="1"/>
  <c r="AW257" i="5" a="1"/>
  <c r="AW257" i="5" s="1"/>
  <c r="AW270" i="5" a="1"/>
  <c r="AW270" i="5" s="1"/>
  <c r="AW267" i="5" a="1"/>
  <c r="AW267" i="5" s="1"/>
  <c r="AW263" i="5" a="1"/>
  <c r="AW263" i="5" s="1"/>
  <c r="AW262" i="5" a="1"/>
  <c r="AW262" i="5" s="1"/>
  <c r="AW253" i="5" a="1"/>
  <c r="AW253" i="5" s="1"/>
  <c r="AW269" i="5" a="1"/>
  <c r="AW269" i="5" s="1"/>
  <c r="AW259" i="5" a="1"/>
  <c r="AW259" i="5" s="1"/>
  <c r="AW256" i="5" a="1"/>
  <c r="AW256" i="5" s="1"/>
  <c r="AW265" i="5" a="1"/>
  <c r="AW265" i="5" s="1"/>
  <c r="AW261" i="5" a="1"/>
  <c r="AW261" i="5" s="1"/>
  <c r="AW258" i="5" a="1"/>
  <c r="AW258" i="5" s="1"/>
  <c r="AW271" i="5" a="1"/>
  <c r="AW271" i="5" s="1"/>
  <c r="AR73" i="6" s="1"/>
  <c r="AW268" i="5" a="1"/>
  <c r="AW268" i="5" s="1"/>
  <c r="AW260" i="5" a="1"/>
  <c r="AW260" i="5" s="1"/>
  <c r="AW255" i="5" a="1"/>
  <c r="AW255" i="5" s="1"/>
  <c r="AW242" i="5" a="1"/>
  <c r="AW242" i="5" s="1"/>
  <c r="AW237" i="5" a="1"/>
  <c r="AW237" i="5" s="1"/>
  <c r="AW236" i="5" a="1"/>
  <c r="AW236" i="5" s="1"/>
  <c r="AW250" i="5" a="1"/>
  <c r="AW250" i="5" s="1"/>
  <c r="AW244" i="5" a="1"/>
  <c r="AW244" i="5" s="1"/>
  <c r="AW254" i="5" a="1"/>
  <c r="AW254" i="5" s="1"/>
  <c r="AW241" i="5" a="1"/>
  <c r="AW241" i="5" s="1"/>
  <c r="AW240" i="5" a="1"/>
  <c r="AW240" i="5" s="1"/>
  <c r="AW235" i="5" a="1"/>
  <c r="AW235" i="5" s="1"/>
  <c r="AW248" i="5" a="1"/>
  <c r="AW248" i="5" s="1"/>
  <c r="AW247" i="5" a="1"/>
  <c r="AW247" i="5" s="1"/>
  <c r="AW246" i="5" a="1"/>
  <c r="AW246" i="5" s="1"/>
  <c r="AW234" i="5" a="1"/>
  <c r="AW234" i="5" s="1"/>
  <c r="AW245" i="5" a="1"/>
  <c r="AW245" i="5" s="1"/>
  <c r="AW252" i="5" a="1"/>
  <c r="AW252" i="5" s="1"/>
  <c r="AW239" i="5" a="1"/>
  <c r="AW239" i="5" s="1"/>
  <c r="AW238" i="5" a="1"/>
  <c r="AW238" i="5" s="1"/>
  <c r="AW251" i="5" a="1"/>
  <c r="AW251" i="5" s="1"/>
  <c r="AW249" i="5" a="1"/>
  <c r="AW249" i="5" s="1"/>
  <c r="AW243" i="5" a="1"/>
  <c r="AW243" i="5" s="1"/>
  <c r="AW227" i="5" a="1"/>
  <c r="AW227" i="5" s="1"/>
  <c r="AW219" i="5" a="1"/>
  <c r="AW219" i="5" s="1"/>
  <c r="AW214" i="5" a="1"/>
  <c r="AW214" i="5" s="1"/>
  <c r="AW229" i="5" a="1"/>
  <c r="AW229" i="5" s="1"/>
  <c r="AW222" i="5" a="1"/>
  <c r="AW222" i="5" s="1"/>
  <c r="AW220" i="5" a="1"/>
  <c r="AW220" i="5" s="1"/>
  <c r="AW226" i="5" a="1"/>
  <c r="AW226" i="5" s="1"/>
  <c r="AW221" i="5" a="1"/>
  <c r="AW221" i="5" s="1"/>
  <c r="AW213" i="5" a="1"/>
  <c r="AW213" i="5" s="1"/>
  <c r="AW212" i="5" a="1"/>
  <c r="AW212" i="5" s="1"/>
  <c r="AW232" i="5" a="1"/>
  <c r="AW232" i="5" s="1"/>
  <c r="AW228" i="5" a="1"/>
  <c r="AW228" i="5" s="1"/>
  <c r="AW225" i="5" a="1"/>
  <c r="AW225" i="5" s="1"/>
  <c r="AW217" i="5" a="1"/>
  <c r="AW217" i="5" s="1"/>
  <c r="AW216" i="5" a="1"/>
  <c r="AW216" i="5" s="1"/>
  <c r="AW231" i="5" a="1"/>
  <c r="AW231" i="5" s="1"/>
  <c r="AW230" i="5" a="1"/>
  <c r="AW230" i="5" s="1"/>
  <c r="AW224" i="5" a="1"/>
  <c r="AW224" i="5" s="1"/>
  <c r="AW218" i="5" a="1"/>
  <c r="AW218" i="5" s="1"/>
  <c r="AW215" i="5" a="1"/>
  <c r="AW215" i="5" s="1"/>
  <c r="AW233" i="5" a="1"/>
  <c r="AW233" i="5" s="1"/>
  <c r="AW223" i="5" a="1"/>
  <c r="AW223" i="5" s="1"/>
  <c r="AW207" i="5" a="1"/>
  <c r="AW207" i="5" s="1"/>
  <c r="AW192" i="5" a="1"/>
  <c r="AW192" i="5" s="1"/>
  <c r="AW191" i="5" a="1"/>
  <c r="AW191" i="5" s="1"/>
  <c r="AR53" i="6" s="1"/>
  <c r="AW187" i="5" a="1"/>
  <c r="AW187" i="5" s="1"/>
  <c r="AW179" i="5" a="1"/>
  <c r="AW179" i="5" s="1"/>
  <c r="AW211" i="5" a="1"/>
  <c r="AW211" i="5" s="1"/>
  <c r="AW203" i="5" a="1"/>
  <c r="AW203" i="5" s="1"/>
  <c r="AR56" i="6" s="1"/>
  <c r="AW198" i="5" a="1"/>
  <c r="AW198" i="5" s="1"/>
  <c r="AW197" i="5" a="1"/>
  <c r="AW197" i="5" s="1"/>
  <c r="AW193" i="5" a="1"/>
  <c r="AW193" i="5" s="1"/>
  <c r="AW183" i="5" a="1"/>
  <c r="AW183" i="5" s="1"/>
  <c r="AW175" i="5" a="1"/>
  <c r="AW175" i="5" s="1"/>
  <c r="AW188" i="5" a="1"/>
  <c r="AW188" i="5" s="1"/>
  <c r="AW180" i="5" a="1"/>
  <c r="AW180" i="5" s="1"/>
  <c r="AW173" i="5" a="1"/>
  <c r="AW173" i="5" s="1"/>
  <c r="AW210" i="5" a="1"/>
  <c r="AW210" i="5" s="1"/>
  <c r="AW209" i="5" a="1"/>
  <c r="AW209" i="5" s="1"/>
  <c r="AW202" i="5" a="1"/>
  <c r="AW202" i="5" s="1"/>
  <c r="AW184" i="5" a="1"/>
  <c r="AW184" i="5" s="1"/>
  <c r="AW170" i="5" a="1"/>
  <c r="AW170" i="5" s="1"/>
  <c r="AW208" i="5" a="1"/>
  <c r="AW208" i="5" s="1"/>
  <c r="AW206" i="5" a="1"/>
  <c r="AW206" i="5" s="1"/>
  <c r="AW194" i="5" a="1"/>
  <c r="AW194" i="5" s="1"/>
  <c r="AW189" i="5" a="1"/>
  <c r="AW189" i="5" s="1"/>
  <c r="AW185" i="5" a="1"/>
  <c r="AW185" i="5" s="1"/>
  <c r="AW181" i="5" a="1"/>
  <c r="AW181" i="5" s="1"/>
  <c r="AW177" i="5" a="1"/>
  <c r="AW177" i="5" s="1"/>
  <c r="AW205" i="5" a="1"/>
  <c r="AW205" i="5" s="1"/>
  <c r="AW201" i="5" a="1"/>
  <c r="AW201" i="5" s="1"/>
  <c r="AW190" i="5" a="1"/>
  <c r="AW190" i="5" s="1"/>
  <c r="AW182" i="5" a="1"/>
  <c r="AW182" i="5" s="1"/>
  <c r="AW174" i="5" a="1"/>
  <c r="AW174" i="5" s="1"/>
  <c r="AW172" i="5" a="1"/>
  <c r="AW172" i="5" s="1"/>
  <c r="AW200" i="5" a="1"/>
  <c r="AW200" i="5" s="1"/>
  <c r="AW196" i="5" a="1"/>
  <c r="AW196" i="5" s="1"/>
  <c r="AW195" i="5" a="1"/>
  <c r="AW195" i="5" s="1"/>
  <c r="AW186" i="5" a="1"/>
  <c r="AW186" i="5" s="1"/>
  <c r="AW204" i="5" a="1"/>
  <c r="AW204" i="5" s="1"/>
  <c r="AW199" i="5" a="1"/>
  <c r="AW199" i="5" s="1"/>
  <c r="AR55" i="6" s="1"/>
  <c r="AW178" i="5" a="1"/>
  <c r="AW178" i="5" s="1"/>
  <c r="AW176" i="5" a="1"/>
  <c r="AW176" i="5" s="1"/>
  <c r="AW171" i="5" a="1"/>
  <c r="AW171" i="5" s="1"/>
  <c r="AW155" i="5" a="1"/>
  <c r="AW155" i="5" s="1"/>
  <c r="AR44" i="6" s="1"/>
  <c r="AW139" i="5" a="1"/>
  <c r="AW139" i="5" s="1"/>
  <c r="AW132" i="5" a="1"/>
  <c r="AW132" i="5" s="1"/>
  <c r="AW156" i="5" a="1"/>
  <c r="AW156" i="5" s="1"/>
  <c r="AW144" i="5" a="1"/>
  <c r="AW144" i="5" s="1"/>
  <c r="AW127" i="5" a="1"/>
  <c r="AW127" i="5" s="1"/>
  <c r="AW152" i="5" a="1"/>
  <c r="AW152" i="5" s="1"/>
  <c r="AW143" i="5" a="1"/>
  <c r="AW143" i="5" s="1"/>
  <c r="AW130" i="5" a="1"/>
  <c r="AW130" i="5" s="1"/>
  <c r="AW157" i="5" a="1"/>
  <c r="AW157" i="5" s="1"/>
  <c r="AW151" i="5" a="1"/>
  <c r="AW151" i="5" s="1"/>
  <c r="AW150" i="5" a="1"/>
  <c r="AW150" i="5" s="1"/>
  <c r="AW147" i="5" a="1"/>
  <c r="AW147" i="5" s="1"/>
  <c r="AW142" i="5" a="1"/>
  <c r="AW142" i="5" s="1"/>
  <c r="AW138" i="5" a="1"/>
  <c r="AW138" i="5" s="1"/>
  <c r="AW125" i="5" a="1"/>
  <c r="AW125" i="5" s="1"/>
  <c r="AW168" i="5" a="1"/>
  <c r="AW168" i="5" s="1"/>
  <c r="AW163" i="5" a="1"/>
  <c r="AW163" i="5" s="1"/>
  <c r="AW153" i="5" a="1"/>
  <c r="AW153" i="5" s="1"/>
  <c r="AW149" i="5" a="1"/>
  <c r="AW149" i="5" s="1"/>
  <c r="AW148" i="5" a="1"/>
  <c r="AW148" i="5" s="1"/>
  <c r="AW137" i="5" a="1"/>
  <c r="AW137" i="5" s="1"/>
  <c r="AW128" i="5" a="1"/>
  <c r="AW128" i="5" s="1"/>
  <c r="AW167" i="5" a="1"/>
  <c r="AW167" i="5" s="1"/>
  <c r="AW166" i="5" a="1"/>
  <c r="AW166" i="5" s="1"/>
  <c r="AW165" i="5" a="1"/>
  <c r="AW165" i="5" s="1"/>
  <c r="AW164" i="5" a="1"/>
  <c r="AW164" i="5" s="1"/>
  <c r="AW162" i="5" a="1"/>
  <c r="AW162" i="5" s="1"/>
  <c r="AW160" i="5" a="1"/>
  <c r="AW160" i="5" s="1"/>
  <c r="AW146" i="5" a="1"/>
  <c r="AW146" i="5" s="1"/>
  <c r="AW145" i="5" a="1"/>
  <c r="AW145" i="5" s="1"/>
  <c r="AW136" i="5" a="1"/>
  <c r="AW136" i="5" s="1"/>
  <c r="AW131" i="5" a="1"/>
  <c r="AW131" i="5" s="1"/>
  <c r="AW161" i="5" a="1"/>
  <c r="AW161" i="5" s="1"/>
  <c r="AW159" i="5" a="1"/>
  <c r="AW159" i="5" s="1"/>
  <c r="AW158" i="5" a="1"/>
  <c r="AW158" i="5" s="1"/>
  <c r="AW154" i="5" a="1"/>
  <c r="AW154" i="5" s="1"/>
  <c r="AW141" i="5" a="1"/>
  <c r="AW141" i="5" s="1"/>
  <c r="AW135" i="5" a="1"/>
  <c r="AW135" i="5" s="1"/>
  <c r="AR39" i="6" s="1"/>
  <c r="AW134" i="5" a="1"/>
  <c r="AW134" i="5" s="1"/>
  <c r="AW133" i="5" a="1"/>
  <c r="AW133" i="5" s="1"/>
  <c r="AW126" i="5" a="1"/>
  <c r="AW126" i="5" s="1"/>
  <c r="AW169" i="5" a="1"/>
  <c r="AW169" i="5" s="1"/>
  <c r="AW140" i="5" a="1"/>
  <c r="AW140" i="5" s="1"/>
  <c r="AW129" i="5" a="1"/>
  <c r="AW129" i="5" s="1"/>
  <c r="AW112" i="5" a="1"/>
  <c r="AW112" i="5" s="1"/>
  <c r="AW107" i="5" a="1"/>
  <c r="AW107" i="5" s="1"/>
  <c r="AW95" i="5" a="1"/>
  <c r="AW95" i="5" s="1"/>
  <c r="AW84" i="5" a="1"/>
  <c r="AW84" i="5" s="1"/>
  <c r="AW118" i="5" a="1"/>
  <c r="AW118" i="5" s="1"/>
  <c r="AW116" i="5" a="1"/>
  <c r="AW116" i="5" s="1"/>
  <c r="AW103" i="5" a="1"/>
  <c r="AW103" i="5" s="1"/>
  <c r="AW99" i="5" a="1"/>
  <c r="AW99" i="5" s="1"/>
  <c r="AW92" i="5" a="1"/>
  <c r="AW92" i="5" s="1"/>
  <c r="AW111" i="5" a="1"/>
  <c r="AW111" i="5" s="1"/>
  <c r="AW89" i="5" a="1"/>
  <c r="AW89" i="5" s="1"/>
  <c r="AW123" i="5" a="1"/>
  <c r="AW123" i="5" s="1"/>
  <c r="AW115" i="5" a="1"/>
  <c r="AW115" i="5" s="1"/>
  <c r="AW110" i="5" a="1"/>
  <c r="AW110" i="5" s="1"/>
  <c r="AW101" i="5" a="1"/>
  <c r="AW101" i="5" s="1"/>
  <c r="AW100" i="5" a="1"/>
  <c r="AW100" i="5" s="1"/>
  <c r="AW97" i="5" a="1"/>
  <c r="AW97" i="5" s="1"/>
  <c r="AW86" i="5" a="1"/>
  <c r="AW86" i="5" s="1"/>
  <c r="AW83" i="5" a="1"/>
  <c r="AW83" i="5" s="1"/>
  <c r="AW124" i="5" a="1"/>
  <c r="AW124" i="5" s="1"/>
  <c r="AW94" i="5" a="1"/>
  <c r="AW94" i="5" s="1"/>
  <c r="AW85" i="5" a="1"/>
  <c r="AW85" i="5" s="1"/>
  <c r="AW122" i="5" a="1"/>
  <c r="AW122" i="5" s="1"/>
  <c r="AW119" i="5" a="1"/>
  <c r="AW119" i="5" s="1"/>
  <c r="AW114" i="5" a="1"/>
  <c r="AW114" i="5" s="1"/>
  <c r="AW109" i="5" a="1"/>
  <c r="AW109" i="5" s="1"/>
  <c r="AW105" i="5" a="1"/>
  <c r="AW105" i="5" s="1"/>
  <c r="AW91" i="5" a="1"/>
  <c r="AW91" i="5" s="1"/>
  <c r="AR28" i="6" s="1"/>
  <c r="AW88" i="5" a="1"/>
  <c r="AW88" i="5" s="1"/>
  <c r="AW121" i="5" a="1"/>
  <c r="AW121" i="5" s="1"/>
  <c r="AW117" i="5" a="1"/>
  <c r="AW117" i="5" s="1"/>
  <c r="AW113" i="5" a="1"/>
  <c r="AW113" i="5" s="1"/>
  <c r="AW108" i="5" a="1"/>
  <c r="AW108" i="5" s="1"/>
  <c r="AW106" i="5" a="1"/>
  <c r="AW106" i="5" s="1"/>
  <c r="AW104" i="5" a="1"/>
  <c r="AW104" i="5" s="1"/>
  <c r="AW102" i="5" a="1"/>
  <c r="AW102" i="5" s="1"/>
  <c r="AW96" i="5" a="1"/>
  <c r="AW96" i="5" s="1"/>
  <c r="AW93" i="5" a="1"/>
  <c r="AW93" i="5" s="1"/>
  <c r="AW90" i="5" a="1"/>
  <c r="AW90" i="5" s="1"/>
  <c r="AW120" i="5" a="1"/>
  <c r="AW120" i="5" s="1"/>
  <c r="AW98" i="5" a="1"/>
  <c r="AW98" i="5" s="1"/>
  <c r="AW87" i="5" a="1"/>
  <c r="AW87" i="5" s="1"/>
  <c r="AR27" i="6" s="1"/>
  <c r="AW81" i="5" a="1"/>
  <c r="AW81" i="5" s="1"/>
  <c r="AW77" i="5" a="1"/>
  <c r="AW77" i="5" s="1"/>
  <c r="AW70" i="5" a="1"/>
  <c r="AW70" i="5" s="1"/>
  <c r="AW62" i="5" a="1"/>
  <c r="AW62" i="5" s="1"/>
  <c r="AW73" i="5" a="1"/>
  <c r="AW73" i="5" s="1"/>
  <c r="AW65" i="5" a="1"/>
  <c r="AW65" i="5" s="1"/>
  <c r="AW58" i="5" a="1"/>
  <c r="AW58" i="5" s="1"/>
  <c r="AW46" i="5" a="1"/>
  <c r="AW46" i="5" s="1"/>
  <c r="AW44" i="5" a="1"/>
  <c r="AW44" i="5" s="1"/>
  <c r="AW79" i="5" a="1"/>
  <c r="AW79" i="5" s="1"/>
  <c r="AW76" i="5" a="1"/>
  <c r="AW76" i="5" s="1"/>
  <c r="AW68" i="5" a="1"/>
  <c r="AW68" i="5" s="1"/>
  <c r="AW60" i="5" a="1"/>
  <c r="AW60" i="5" s="1"/>
  <c r="AW55" i="5" a="1"/>
  <c r="AW55" i="5" s="1"/>
  <c r="AR19" i="6" s="1"/>
  <c r="AW71" i="5" a="1"/>
  <c r="AW71" i="5" s="1"/>
  <c r="AW63" i="5" a="1"/>
  <c r="AW63" i="5" s="1"/>
  <c r="AW42" i="5" a="1"/>
  <c r="AW42" i="5" s="1"/>
  <c r="AW82" i="5" a="1"/>
  <c r="AW82" i="5" s="1"/>
  <c r="AW74" i="5" a="1"/>
  <c r="AW74" i="5" s="1"/>
  <c r="AW66" i="5" a="1"/>
  <c r="AW66" i="5" s="1"/>
  <c r="AW54" i="5" a="1"/>
  <c r="AW54" i="5" s="1"/>
  <c r="AW78" i="5" a="1"/>
  <c r="AW78" i="5" s="1"/>
  <c r="AW69" i="5" a="1"/>
  <c r="AW69" i="5" s="1"/>
  <c r="AW61" i="5" a="1"/>
  <c r="AW61" i="5" s="1"/>
  <c r="AW57" i="5" a="1"/>
  <c r="AW57" i="5" s="1"/>
  <c r="AW72" i="5" a="1"/>
  <c r="AW72" i="5" s="1"/>
  <c r="AW64" i="5" a="1"/>
  <c r="AW64" i="5" s="1"/>
  <c r="AW56" i="5" a="1"/>
  <c r="AW56" i="5" s="1"/>
  <c r="AW53" i="5" a="1"/>
  <c r="AW53" i="5" s="1"/>
  <c r="AW80" i="5" a="1"/>
  <c r="AW80" i="5" s="1"/>
  <c r="AW75" i="5" a="1"/>
  <c r="AW75" i="5" s="1"/>
  <c r="AW67" i="5" a="1"/>
  <c r="AW67" i="5" s="1"/>
  <c r="AW59" i="5" a="1"/>
  <c r="AW59" i="5" s="1"/>
  <c r="AW48" i="5" a="1"/>
  <c r="AW48" i="5" s="1"/>
  <c r="AW36" i="5" a="1"/>
  <c r="AW36" i="5" s="1"/>
  <c r="AW28" i="5" a="1"/>
  <c r="AW28" i="5" s="1"/>
  <c r="AW14" i="5" a="1"/>
  <c r="AW14" i="5" s="1"/>
  <c r="AW11" i="5" a="1"/>
  <c r="AW11" i="5" s="1"/>
  <c r="AR8" i="6" s="1"/>
  <c r="AW51" i="5" a="1"/>
  <c r="AW51" i="5" s="1"/>
  <c r="AW39" i="5" a="1"/>
  <c r="AW39" i="5" s="1"/>
  <c r="AR15" i="6" s="1"/>
  <c r="AW31" i="5" a="1"/>
  <c r="AW31" i="5" s="1"/>
  <c r="AW21" i="5" a="1"/>
  <c r="AW21" i="5" s="1"/>
  <c r="AW18" i="5" a="1"/>
  <c r="AW18" i="5" s="1"/>
  <c r="AW45" i="5" a="1"/>
  <c r="AW45" i="5" s="1"/>
  <c r="AW34" i="5" a="1"/>
  <c r="AW34" i="5" s="1"/>
  <c r="AW26" i="5" a="1"/>
  <c r="AW26" i="5" s="1"/>
  <c r="AW19" i="5" a="1"/>
  <c r="AW19" i="5" s="1"/>
  <c r="AW49" i="5" a="1"/>
  <c r="AW49" i="5" s="1"/>
  <c r="AW37" i="5" a="1"/>
  <c r="AW37" i="5" s="1"/>
  <c r="AW29" i="5" a="1"/>
  <c r="AW29" i="5" s="1"/>
  <c r="AW23" i="5" a="1"/>
  <c r="AW23" i="5" s="1"/>
  <c r="AW16" i="5" a="1"/>
  <c r="AW16" i="5" s="1"/>
  <c r="AW13" i="5" a="1"/>
  <c r="AW13" i="5" s="1"/>
  <c r="AW52" i="5" a="1"/>
  <c r="AW52" i="5" s="1"/>
  <c r="AW40" i="5" a="1"/>
  <c r="AW40" i="5" s="1"/>
  <c r="AW32" i="5" a="1"/>
  <c r="AW32" i="5" s="1"/>
  <c r="AW24" i="5" a="1"/>
  <c r="AW24" i="5" s="1"/>
  <c r="AW10" i="5" a="1"/>
  <c r="AW10" i="5" s="1"/>
  <c r="AW47" i="5" a="1"/>
  <c r="AW47" i="5" s="1"/>
  <c r="AW35" i="5" a="1"/>
  <c r="AW35" i="5" s="1"/>
  <c r="AR14" i="6" s="1"/>
  <c r="AW27" i="5" a="1"/>
  <c r="AW27" i="5" s="1"/>
  <c r="AW20" i="5" a="1"/>
  <c r="AW20" i="5" s="1"/>
  <c r="AW15" i="5" a="1"/>
  <c r="AW15" i="5" s="1"/>
  <c r="AW50" i="5" a="1"/>
  <c r="AW50" i="5" s="1"/>
  <c r="AW38" i="5" a="1"/>
  <c r="AW38" i="5" s="1"/>
  <c r="AW30" i="5" a="1"/>
  <c r="AW30" i="5" s="1"/>
  <c r="AW12" i="5" a="1"/>
  <c r="AW12" i="5" s="1"/>
  <c r="AW8" i="5" a="1"/>
  <c r="AW8" i="5" s="1"/>
  <c r="AW6" i="5" a="1"/>
  <c r="AW6" i="5" s="1"/>
  <c r="AR6" i="6" s="1"/>
  <c r="AW43" i="5" a="1"/>
  <c r="AW43" i="5" s="1"/>
  <c r="AR16" i="6" s="1"/>
  <c r="AW41" i="5" a="1"/>
  <c r="AW41" i="5" s="1"/>
  <c r="AW33" i="5" a="1"/>
  <c r="AW33" i="5" s="1"/>
  <c r="AW25" i="5" a="1"/>
  <c r="AW25" i="5" s="1"/>
  <c r="AW22" i="5" a="1"/>
  <c r="AW22" i="5" s="1"/>
  <c r="AW17" i="5" a="1"/>
  <c r="AW17" i="5" s="1"/>
  <c r="AW9" i="5" a="1"/>
  <c r="AW9" i="5" s="1"/>
  <c r="AW7" i="5" a="1"/>
  <c r="AW7" i="5" s="1"/>
  <c r="R353" i="5" a="1"/>
  <c r="R353" i="5" s="1"/>
  <c r="R352" i="5" a="1"/>
  <c r="R352" i="5" s="1"/>
  <c r="R357" i="5" a="1"/>
  <c r="R357" i="5" s="1"/>
  <c r="R351" i="5" a="1"/>
  <c r="R351" i="5" s="1"/>
  <c r="R355" i="5" a="1"/>
  <c r="R355" i="5" s="1"/>
  <c r="R354" i="5" a="1"/>
  <c r="R354" i="5" s="1"/>
  <c r="R358" i="5" a="1"/>
  <c r="R358" i="5" s="1"/>
  <c r="R356" i="5" a="1"/>
  <c r="R356" i="5" s="1"/>
  <c r="R350" i="5" a="1"/>
  <c r="R350" i="5" s="1"/>
  <c r="R343" i="5" a="1"/>
  <c r="R343" i="5" s="1"/>
  <c r="R349" i="5" a="1"/>
  <c r="R349" i="5" s="1"/>
  <c r="R346" i="5" a="1"/>
  <c r="R346" i="5" s="1"/>
  <c r="R342" i="5" a="1"/>
  <c r="R342" i="5" s="1"/>
  <c r="R348" i="5" a="1"/>
  <c r="R348" i="5" s="1"/>
  <c r="R347" i="5" a="1"/>
  <c r="R347" i="5" s="1"/>
  <c r="R345" i="5" a="1"/>
  <c r="R345" i="5" s="1"/>
  <c r="R344" i="5" a="1"/>
  <c r="R344" i="5" s="1"/>
  <c r="R341" i="5" a="1"/>
  <c r="R341" i="5" s="1"/>
  <c r="R338" i="5" a="1"/>
  <c r="R338" i="5" s="1"/>
  <c r="R335" i="5" a="1"/>
  <c r="R335" i="5" s="1"/>
  <c r="R333" i="5" a="1"/>
  <c r="R333" i="5" s="1"/>
  <c r="R340" i="5" a="1"/>
  <c r="R340" i="5" s="1"/>
  <c r="R337" i="5" a="1"/>
  <c r="R337" i="5" s="1"/>
  <c r="R334" i="5" a="1"/>
  <c r="R334" i="5" s="1"/>
  <c r="R330" i="5" a="1"/>
  <c r="R330" i="5" s="1"/>
  <c r="R332" i="5" a="1"/>
  <c r="R332" i="5" s="1"/>
  <c r="R331" i="5" a="1"/>
  <c r="R331" i="5" s="1"/>
  <c r="R339" i="5" a="1"/>
  <c r="R339" i="5" s="1"/>
  <c r="R336" i="5" a="1"/>
  <c r="R336" i="5" s="1"/>
  <c r="R324" i="5" a="1"/>
  <c r="R324" i="5" s="1"/>
  <c r="R322" i="5" a="1"/>
  <c r="R322" i="5" s="1"/>
  <c r="R320" i="5" a="1"/>
  <c r="R320" i="5" s="1"/>
  <c r="R318" i="5" a="1"/>
  <c r="R318" i="5" s="1"/>
  <c r="R313" i="5" a="1"/>
  <c r="R313" i="5" s="1"/>
  <c r="R312" i="5" a="1"/>
  <c r="R312" i="5" s="1"/>
  <c r="R316" i="5" a="1"/>
  <c r="R316" i="5" s="1"/>
  <c r="R327" i="5" a="1"/>
  <c r="R327" i="5" s="1"/>
  <c r="R325" i="5" a="1"/>
  <c r="R325" i="5" s="1"/>
  <c r="R323" i="5" a="1"/>
  <c r="R323" i="5" s="1"/>
  <c r="R321" i="5" a="1"/>
  <c r="R321" i="5" s="1"/>
  <c r="R314" i="5" a="1"/>
  <c r="R314" i="5" s="1"/>
  <c r="R319" i="5" a="1"/>
  <c r="R319" i="5" s="1"/>
  <c r="R317" i="5" a="1"/>
  <c r="R317" i="5" s="1"/>
  <c r="R329" i="5" a="1"/>
  <c r="R329" i="5" s="1"/>
  <c r="R328" i="5" a="1"/>
  <c r="R328" i="5" s="1"/>
  <c r="R326" i="5" a="1"/>
  <c r="R326" i="5" s="1"/>
  <c r="R315" i="5" a="1"/>
  <c r="R315" i="5" s="1"/>
  <c r="R294" i="5" a="1"/>
  <c r="R294" i="5" s="1"/>
  <c r="R301" i="5" a="1"/>
  <c r="R301" i="5" s="1"/>
  <c r="R299" i="5" a="1"/>
  <c r="R299" i="5" s="1"/>
  <c r="R297" i="5" a="1"/>
  <c r="R297" i="5" s="1"/>
  <c r="R293" i="5" a="1"/>
  <c r="R293" i="5" s="1"/>
  <c r="R309" i="5" a="1"/>
  <c r="R309" i="5" s="1"/>
  <c r="R304" i="5" a="1"/>
  <c r="R304" i="5" s="1"/>
  <c r="R310" i="5" a="1"/>
  <c r="R310" i="5" s="1"/>
  <c r="R302" i="5" a="1"/>
  <c r="R302" i="5" s="1"/>
  <c r="R307" i="5" a="1"/>
  <c r="R307" i="5" s="1"/>
  <c r="R303" i="5" a="1"/>
  <c r="R303" i="5" s="1"/>
  <c r="R298" i="5" a="1"/>
  <c r="R298" i="5" s="1"/>
  <c r="R296" i="5" a="1"/>
  <c r="R296" i="5" s="1"/>
  <c r="R300" i="5" a="1"/>
  <c r="R300" i="5" s="1"/>
  <c r="R311" i="5" a="1"/>
  <c r="R311" i="5" s="1"/>
  <c r="R295" i="5" a="1"/>
  <c r="R295" i="5" s="1"/>
  <c r="R308" i="5" a="1"/>
  <c r="R308" i="5" s="1"/>
  <c r="R306" i="5" a="1"/>
  <c r="R306" i="5" s="1"/>
  <c r="R305" i="5" a="1"/>
  <c r="R305" i="5" s="1"/>
  <c r="R274" i="5" a="1"/>
  <c r="R274" i="5" s="1"/>
  <c r="R284" i="5" a="1"/>
  <c r="R284" i="5" s="1"/>
  <c r="R279" i="5" a="1"/>
  <c r="R279" i="5" s="1"/>
  <c r="R283" i="5" a="1"/>
  <c r="R283" i="5" s="1"/>
  <c r="R277" i="5" a="1"/>
  <c r="R277" i="5" s="1"/>
  <c r="R276" i="5" a="1"/>
  <c r="R276" i="5" s="1"/>
  <c r="R289" i="5" a="1"/>
  <c r="R289" i="5" s="1"/>
  <c r="R286" i="5" a="1"/>
  <c r="R286" i="5" s="1"/>
  <c r="R278" i="5" a="1"/>
  <c r="R278" i="5" s="1"/>
  <c r="R290" i="5" a="1"/>
  <c r="R290" i="5" s="1"/>
  <c r="R288" i="5" a="1"/>
  <c r="R288" i="5" s="1"/>
  <c r="R287" i="5" a="1"/>
  <c r="R287" i="5" s="1"/>
  <c r="R285" i="5" a="1"/>
  <c r="R285" i="5" s="1"/>
  <c r="R282" i="5" a="1"/>
  <c r="R282" i="5" s="1"/>
  <c r="R272" i="5" a="1"/>
  <c r="R272" i="5" s="1"/>
  <c r="R292" i="5" a="1"/>
  <c r="R292" i="5" s="1"/>
  <c r="R291" i="5" a="1"/>
  <c r="R291" i="5" s="1"/>
  <c r="R275" i="5" a="1"/>
  <c r="R275" i="5" s="1"/>
  <c r="R281" i="5" a="1"/>
  <c r="R281" i="5" s="1"/>
  <c r="R280" i="5" a="1"/>
  <c r="R280" i="5" s="1"/>
  <c r="R265" i="5" a="1"/>
  <c r="R265" i="5" s="1"/>
  <c r="R258" i="5" a="1"/>
  <c r="R258" i="5" s="1"/>
  <c r="R261" i="5" a="1"/>
  <c r="R261" i="5" s="1"/>
  <c r="R255" i="5" a="1"/>
  <c r="R255" i="5" s="1"/>
  <c r="R273" i="5" a="1"/>
  <c r="R273" i="5" s="1"/>
  <c r="R268" i="5" a="1"/>
  <c r="R268" i="5" s="1"/>
  <c r="R263" i="5" a="1"/>
  <c r="R263" i="5" s="1"/>
  <c r="R260" i="5" a="1"/>
  <c r="R260" i="5" s="1"/>
  <c r="R264" i="5" a="1"/>
  <c r="R264" i="5" s="1"/>
  <c r="R270" i="5" a="1"/>
  <c r="R270" i="5" s="1"/>
  <c r="R257" i="5" a="1"/>
  <c r="R257" i="5" s="1"/>
  <c r="R271" i="5" a="1"/>
  <c r="R271" i="5" s="1"/>
  <c r="R267" i="5" a="1"/>
  <c r="R267" i="5" s="1"/>
  <c r="R262" i="5" a="1"/>
  <c r="R262" i="5" s="1"/>
  <c r="R266" i="5" a="1"/>
  <c r="R266" i="5" s="1"/>
  <c r="R259" i="5" a="1"/>
  <c r="R259" i="5" s="1"/>
  <c r="R269" i="5" a="1"/>
  <c r="R269" i="5" s="1"/>
  <c r="R256" i="5" a="1"/>
  <c r="R256" i="5" s="1"/>
  <c r="R248" i="5" a="1"/>
  <c r="R248" i="5" s="1"/>
  <c r="R247" i="5" a="1"/>
  <c r="R247" i="5" s="1"/>
  <c r="R242" i="5" a="1"/>
  <c r="R242" i="5" s="1"/>
  <c r="R236" i="5" a="1"/>
  <c r="R236" i="5" s="1"/>
  <c r="R251" i="5" a="1"/>
  <c r="R251" i="5" s="1"/>
  <c r="R241" i="5" a="1"/>
  <c r="R241" i="5" s="1"/>
  <c r="R240" i="5" a="1"/>
  <c r="R240" i="5" s="1"/>
  <c r="R235" i="5" a="1"/>
  <c r="R235" i="5" s="1"/>
  <c r="R245" i="5" a="1"/>
  <c r="R245" i="5" s="1"/>
  <c r="R234" i="5" a="1"/>
  <c r="R234" i="5" s="1"/>
  <c r="R250" i="5" a="1"/>
  <c r="R250" i="5" s="1"/>
  <c r="R244" i="5" a="1"/>
  <c r="R244" i="5" s="1"/>
  <c r="R233" i="5" a="1"/>
  <c r="R233" i="5" s="1"/>
  <c r="R254" i="5" a="1"/>
  <c r="R254" i="5" s="1"/>
  <c r="R253" i="5" a="1"/>
  <c r="R253" i="5" s="1"/>
  <c r="R252" i="5" a="1"/>
  <c r="R252" i="5" s="1"/>
  <c r="R249" i="5" a="1"/>
  <c r="R249" i="5" s="1"/>
  <c r="R246" i="5" a="1"/>
  <c r="R246" i="5" s="1"/>
  <c r="R239" i="5" a="1"/>
  <c r="R239" i="5" s="1"/>
  <c r="R238" i="5" a="1"/>
  <c r="R238" i="5" s="1"/>
  <c r="R243" i="5" a="1"/>
  <c r="R243" i="5" s="1"/>
  <c r="R237" i="5" a="1"/>
  <c r="R237" i="5" s="1"/>
  <c r="R216" i="5" a="1"/>
  <c r="R216" i="5" s="1"/>
  <c r="R222" i="5" a="1"/>
  <c r="R222" i="5" s="1"/>
  <c r="R215" i="5" a="1"/>
  <c r="R215" i="5" s="1"/>
  <c r="R228" i="5" a="1"/>
  <c r="R228" i="5" s="1"/>
  <c r="R227" i="5" a="1"/>
  <c r="R227" i="5" s="1"/>
  <c r="R226" i="5" a="1"/>
  <c r="R226" i="5" s="1"/>
  <c r="R219" i="5" a="1"/>
  <c r="R219" i="5" s="1"/>
  <c r="R218" i="5" a="1"/>
  <c r="R218" i="5" s="1"/>
  <c r="R217" i="5" a="1"/>
  <c r="R217" i="5" s="1"/>
  <c r="R230" i="5" a="1"/>
  <c r="R230" i="5" s="1"/>
  <c r="R220" i="5" a="1"/>
  <c r="R220" i="5" s="1"/>
  <c r="R214" i="5" a="1"/>
  <c r="R214" i="5" s="1"/>
  <c r="R232" i="5" a="1"/>
  <c r="R232" i="5" s="1"/>
  <c r="R225" i="5" a="1"/>
  <c r="R225" i="5" s="1"/>
  <c r="R231" i="5" a="1"/>
  <c r="R231" i="5" s="1"/>
  <c r="R224" i="5" a="1"/>
  <c r="R224" i="5" s="1"/>
  <c r="R221" i="5" a="1"/>
  <c r="R221" i="5" s="1"/>
  <c r="R213" i="5" a="1"/>
  <c r="R213" i="5" s="1"/>
  <c r="R212" i="5" a="1"/>
  <c r="R212" i="5" s="1"/>
  <c r="R229" i="5" a="1"/>
  <c r="R229" i="5" s="1"/>
  <c r="R223" i="5" a="1"/>
  <c r="R223" i="5" s="1"/>
  <c r="R205" i="5" a="1"/>
  <c r="R205" i="5" s="1"/>
  <c r="R201" i="5" a="1"/>
  <c r="R201" i="5" s="1"/>
  <c r="R197" i="5" a="1"/>
  <c r="R197" i="5" s="1"/>
  <c r="R193" i="5" a="1"/>
  <c r="R193" i="5" s="1"/>
  <c r="R183" i="5" a="1"/>
  <c r="R183" i="5" s="1"/>
  <c r="R180" i="5" a="1"/>
  <c r="R180" i="5" s="1"/>
  <c r="R211" i="5" a="1"/>
  <c r="R211" i="5" s="1"/>
  <c r="R200" i="5" a="1"/>
  <c r="R200" i="5" s="1"/>
  <c r="R188" i="5" a="1"/>
  <c r="R188" i="5" s="1"/>
  <c r="R204" i="5" a="1"/>
  <c r="R204" i="5" s="1"/>
  <c r="R199" i="5" a="1"/>
  <c r="R199" i="5" s="1"/>
  <c r="R189" i="5" a="1"/>
  <c r="R189" i="5" s="1"/>
  <c r="R184" i="5" a="1"/>
  <c r="R184" i="5" s="1"/>
  <c r="R176" i="5" a="1"/>
  <c r="R176" i="5" s="1"/>
  <c r="R203" i="5" a="1"/>
  <c r="R203" i="5" s="1"/>
  <c r="R194" i="5" a="1"/>
  <c r="R194" i="5" s="1"/>
  <c r="R185" i="5" a="1"/>
  <c r="R185" i="5" s="1"/>
  <c r="R181" i="5" a="1"/>
  <c r="R181" i="5" s="1"/>
  <c r="R177" i="5" a="1"/>
  <c r="R177" i="5" s="1"/>
  <c r="R172" i="5" a="1"/>
  <c r="R172" i="5" s="1"/>
  <c r="R207" i="5" a="1"/>
  <c r="R207" i="5" s="1"/>
  <c r="R198" i="5" a="1"/>
  <c r="R198" i="5" s="1"/>
  <c r="R195" i="5" a="1"/>
  <c r="R195" i="5" s="1"/>
  <c r="R190" i="5" a="1"/>
  <c r="R190" i="5" s="1"/>
  <c r="R182" i="5" a="1"/>
  <c r="R182" i="5" s="1"/>
  <c r="R175" i="5" a="1"/>
  <c r="R175" i="5" s="1"/>
  <c r="R209" i="5" a="1"/>
  <c r="R209" i="5" s="1"/>
  <c r="R196" i="5" a="1"/>
  <c r="R196" i="5" s="1"/>
  <c r="R186" i="5" a="1"/>
  <c r="R186" i="5" s="1"/>
  <c r="R178" i="5" a="1"/>
  <c r="R178" i="5" s="1"/>
  <c r="R171" i="5" a="1"/>
  <c r="R171" i="5" s="1"/>
  <c r="R202" i="5" a="1"/>
  <c r="R202" i="5" s="1"/>
  <c r="R191" i="5" a="1"/>
  <c r="R191" i="5" s="1"/>
  <c r="R210" i="5" a="1"/>
  <c r="R210" i="5" s="1"/>
  <c r="R208" i="5" a="1"/>
  <c r="R208" i="5" s="1"/>
  <c r="R206" i="5" a="1"/>
  <c r="R206" i="5" s="1"/>
  <c r="R192" i="5" a="1"/>
  <c r="R192" i="5" s="1"/>
  <c r="R187" i="5" a="1"/>
  <c r="R187" i="5" s="1"/>
  <c r="R179" i="5" a="1"/>
  <c r="R179" i="5" s="1"/>
  <c r="R174" i="5" a="1"/>
  <c r="R174" i="5" s="1"/>
  <c r="R173" i="5" a="1"/>
  <c r="R173" i="5" s="1"/>
  <c r="R156" i="5" a="1"/>
  <c r="R156" i="5" s="1"/>
  <c r="R152" i="5" a="1"/>
  <c r="R152" i="5" s="1"/>
  <c r="R151" i="5" a="1"/>
  <c r="R151" i="5" s="1"/>
  <c r="R147" i="5" a="1"/>
  <c r="R147" i="5" s="1"/>
  <c r="R127" i="5" a="1"/>
  <c r="R127" i="5" s="1"/>
  <c r="R166" i="5" a="1"/>
  <c r="R166" i="5" s="1"/>
  <c r="R163" i="5" a="1"/>
  <c r="R163" i="5" s="1"/>
  <c r="R162" i="5" a="1"/>
  <c r="R162" i="5" s="1"/>
  <c r="R149" i="5" a="1"/>
  <c r="R149" i="5" s="1"/>
  <c r="R148" i="5" a="1"/>
  <c r="R148" i="5" s="1"/>
  <c r="R141" i="5" a="1"/>
  <c r="R141" i="5" s="1"/>
  <c r="R130" i="5" a="1"/>
  <c r="R130" i="5" s="1"/>
  <c r="R167" i="5" a="1"/>
  <c r="R167" i="5" s="1"/>
  <c r="R165" i="5" a="1"/>
  <c r="R165" i="5" s="1"/>
  <c r="R164" i="5" a="1"/>
  <c r="R164" i="5" s="1"/>
  <c r="R160" i="5" a="1"/>
  <c r="R160" i="5" s="1"/>
  <c r="R157" i="5" a="1"/>
  <c r="R157" i="5" s="1"/>
  <c r="R140" i="5" a="1"/>
  <c r="R140" i="5" s="1"/>
  <c r="R138" i="5" a="1"/>
  <c r="R138" i="5" s="1"/>
  <c r="R136" i="5" a="1"/>
  <c r="R136" i="5" s="1"/>
  <c r="R134" i="5" a="1"/>
  <c r="R134" i="5" s="1"/>
  <c r="R133" i="5" a="1"/>
  <c r="R133" i="5" s="1"/>
  <c r="R125" i="5" a="1"/>
  <c r="R125" i="5" s="1"/>
  <c r="R161" i="5" a="1"/>
  <c r="R161" i="5" s="1"/>
  <c r="R153" i="5" a="1"/>
  <c r="R153" i="5" s="1"/>
  <c r="R139" i="5" a="1"/>
  <c r="R139" i="5" s="1"/>
  <c r="R137" i="5" a="1"/>
  <c r="R137" i="5" s="1"/>
  <c r="R135" i="5" a="1"/>
  <c r="R135" i="5" s="1"/>
  <c r="R128" i="5" a="1"/>
  <c r="R128" i="5" s="1"/>
  <c r="R170" i="5" a="1"/>
  <c r="R170" i="5" s="1"/>
  <c r="R158" i="5" a="1"/>
  <c r="R158" i="5" s="1"/>
  <c r="R144" i="5" a="1"/>
  <c r="R144" i="5" s="1"/>
  <c r="R131" i="5" a="1"/>
  <c r="R131" i="5" s="1"/>
  <c r="R168" i="5" a="1"/>
  <c r="R168" i="5" s="1"/>
  <c r="R159" i="5" a="1"/>
  <c r="R159" i="5" s="1"/>
  <c r="R154" i="5" a="1"/>
  <c r="R154" i="5" s="1"/>
  <c r="R146" i="5" a="1"/>
  <c r="R146" i="5" s="1"/>
  <c r="R143" i="5" a="1"/>
  <c r="R143" i="5" s="1"/>
  <c r="R169" i="5" a="1"/>
  <c r="R169" i="5" s="1"/>
  <c r="R145" i="5" a="1"/>
  <c r="R145" i="5" s="1"/>
  <c r="R142" i="5" a="1"/>
  <c r="R142" i="5" s="1"/>
  <c r="R129" i="5" a="1"/>
  <c r="R129" i="5" s="1"/>
  <c r="R155" i="5" a="1"/>
  <c r="R155" i="5" s="1"/>
  <c r="R150" i="5" a="1"/>
  <c r="R150" i="5" s="1"/>
  <c r="R132" i="5" a="1"/>
  <c r="R132" i="5" s="1"/>
  <c r="R122" i="5" a="1"/>
  <c r="R122" i="5" s="1"/>
  <c r="R119" i="5" a="1"/>
  <c r="R119" i="5" s="1"/>
  <c r="R114" i="5" a="1"/>
  <c r="R114" i="5" s="1"/>
  <c r="R109" i="5" a="1"/>
  <c r="R109" i="5" s="1"/>
  <c r="R105" i="5" a="1"/>
  <c r="R105" i="5" s="1"/>
  <c r="R103" i="5" a="1"/>
  <c r="R103" i="5" s="1"/>
  <c r="R99" i="5" a="1"/>
  <c r="R99" i="5" s="1"/>
  <c r="R96" i="5" a="1"/>
  <c r="R96" i="5" s="1"/>
  <c r="R93" i="5" a="1"/>
  <c r="R93" i="5" s="1"/>
  <c r="R121" i="5" a="1"/>
  <c r="R121" i="5" s="1"/>
  <c r="R113" i="5" a="1"/>
  <c r="R113" i="5" s="1"/>
  <c r="R108" i="5" a="1"/>
  <c r="R108" i="5" s="1"/>
  <c r="R104" i="5" a="1"/>
  <c r="R104" i="5" s="1"/>
  <c r="R90" i="5" a="1"/>
  <c r="R90" i="5" s="1"/>
  <c r="R120" i="5" a="1"/>
  <c r="R120" i="5" s="1"/>
  <c r="R117" i="5" a="1"/>
  <c r="R117" i="5" s="1"/>
  <c r="R100" i="5" a="1"/>
  <c r="R100" i="5" s="1"/>
  <c r="R98" i="5" a="1"/>
  <c r="R98" i="5" s="1"/>
  <c r="R87" i="5" a="1"/>
  <c r="R87" i="5" s="1"/>
  <c r="R126" i="5" a="1"/>
  <c r="R126" i="5" s="1"/>
  <c r="R124" i="5" a="1"/>
  <c r="R124" i="5" s="1"/>
  <c r="R112" i="5" a="1"/>
  <c r="R112" i="5" s="1"/>
  <c r="R107" i="5" a="1"/>
  <c r="R107" i="5" s="1"/>
  <c r="R106" i="5" a="1"/>
  <c r="R106" i="5" s="1"/>
  <c r="R101" i="5" a="1"/>
  <c r="R101" i="5" s="1"/>
  <c r="R95" i="5" a="1"/>
  <c r="R95" i="5" s="1"/>
  <c r="R116" i="5" a="1"/>
  <c r="R116" i="5" s="1"/>
  <c r="R111" i="5" a="1"/>
  <c r="R111" i="5" s="1"/>
  <c r="R92" i="5" a="1"/>
  <c r="R92" i="5" s="1"/>
  <c r="R118" i="5" a="1"/>
  <c r="R118" i="5" s="1"/>
  <c r="R102" i="5" a="1"/>
  <c r="R102" i="5" s="1"/>
  <c r="R89" i="5" a="1"/>
  <c r="R89" i="5" s="1"/>
  <c r="R123" i="5" a="1"/>
  <c r="R123" i="5" s="1"/>
  <c r="R115" i="5" a="1"/>
  <c r="R115" i="5" s="1"/>
  <c r="R110" i="5" a="1"/>
  <c r="R110" i="5" s="1"/>
  <c r="R97" i="5" a="1"/>
  <c r="R97" i="5" s="1"/>
  <c r="R86" i="5" a="1"/>
  <c r="R86" i="5" s="1"/>
  <c r="R94" i="5" a="1"/>
  <c r="R94" i="5" s="1"/>
  <c r="R91" i="5" a="1"/>
  <c r="R91" i="5" s="1"/>
  <c r="R88" i="5" a="1"/>
  <c r="R88" i="5" s="1"/>
  <c r="R85" i="5" a="1"/>
  <c r="R85" i="5" s="1"/>
  <c r="R78" i="5" a="1"/>
  <c r="R78" i="5" s="1"/>
  <c r="R73" i="5" a="1"/>
  <c r="R73" i="5" s="1"/>
  <c r="R65" i="5" a="1"/>
  <c r="R65" i="5" s="1"/>
  <c r="R55" i="5" a="1"/>
  <c r="R55" i="5" s="1"/>
  <c r="R80" i="5" a="1"/>
  <c r="R80" i="5" s="1"/>
  <c r="R76" i="5" a="1"/>
  <c r="R76" i="5" s="1"/>
  <c r="R68" i="5" a="1"/>
  <c r="R68" i="5" s="1"/>
  <c r="R60" i="5" a="1"/>
  <c r="R60" i="5" s="1"/>
  <c r="R56" i="5" a="1"/>
  <c r="R56" i="5" s="1"/>
  <c r="R71" i="5" a="1"/>
  <c r="R71" i="5" s="1"/>
  <c r="R63" i="5" a="1"/>
  <c r="R63" i="5" s="1"/>
  <c r="R54" i="5" a="1"/>
  <c r="R54" i="5" s="1"/>
  <c r="R77" i="5" a="1"/>
  <c r="R77" i="5" s="1"/>
  <c r="R74" i="5" a="1"/>
  <c r="R74" i="5" s="1"/>
  <c r="R66" i="5" a="1"/>
  <c r="R66" i="5" s="1"/>
  <c r="R45" i="5" a="1"/>
  <c r="R45" i="5" s="1"/>
  <c r="R82" i="5" a="1"/>
  <c r="R82" i="5" s="1"/>
  <c r="R69" i="5" a="1"/>
  <c r="R69" i="5" s="1"/>
  <c r="R61" i="5" a="1"/>
  <c r="R61" i="5" s="1"/>
  <c r="R58" i="5" a="1"/>
  <c r="R58" i="5" s="1"/>
  <c r="R79" i="5" a="1"/>
  <c r="R79" i="5" s="1"/>
  <c r="R72" i="5" a="1"/>
  <c r="R72" i="5" s="1"/>
  <c r="R64" i="5" a="1"/>
  <c r="R64" i="5" s="1"/>
  <c r="R43" i="5" a="1"/>
  <c r="R43" i="5" s="1"/>
  <c r="R84" i="5" a="1"/>
  <c r="R84" i="5" s="1"/>
  <c r="R75" i="5" a="1"/>
  <c r="R75" i="5" s="1"/>
  <c r="R67" i="5" a="1"/>
  <c r="R67" i="5" s="1"/>
  <c r="R59" i="5" a="1"/>
  <c r="R59" i="5" s="1"/>
  <c r="R83" i="5" a="1"/>
  <c r="R83" i="5" s="1"/>
  <c r="R81" i="5" a="1"/>
  <c r="R81" i="5" s="1"/>
  <c r="R70" i="5" a="1"/>
  <c r="R70" i="5" s="1"/>
  <c r="R62" i="5" a="1"/>
  <c r="R62" i="5" s="1"/>
  <c r="R57" i="5" a="1"/>
  <c r="R57" i="5" s="1"/>
  <c r="R41" i="5" a="1"/>
  <c r="R41" i="5" s="1"/>
  <c r="R51" i="5" a="1"/>
  <c r="R51" i="5" s="1"/>
  <c r="R39" i="5" a="1"/>
  <c r="R39" i="5" s="1"/>
  <c r="R31" i="5" a="1"/>
  <c r="R31" i="5" s="1"/>
  <c r="R18" i="5" a="1"/>
  <c r="R18" i="5" s="1"/>
  <c r="R15" i="5" a="1"/>
  <c r="R15" i="5" s="1"/>
  <c r="R34" i="5" a="1"/>
  <c r="R34" i="5" s="1"/>
  <c r="R26" i="5" a="1"/>
  <c r="R26" i="5" s="1"/>
  <c r="R19" i="5" a="1"/>
  <c r="R19" i="5" s="1"/>
  <c r="R12" i="5" a="1"/>
  <c r="R12" i="5" s="1"/>
  <c r="R49" i="5" a="1"/>
  <c r="R49" i="5" s="1"/>
  <c r="R47" i="5" a="1"/>
  <c r="R47" i="5" s="1"/>
  <c r="R37" i="5" a="1"/>
  <c r="R37" i="5" s="1"/>
  <c r="R29" i="5" a="1"/>
  <c r="R29" i="5" s="1"/>
  <c r="R22" i="5" a="1"/>
  <c r="R22" i="5" s="1"/>
  <c r="R14" i="5" a="1"/>
  <c r="R14" i="5" s="1"/>
  <c r="R52" i="5" a="1"/>
  <c r="R52" i="5" s="1"/>
  <c r="R42" i="5" a="1"/>
  <c r="R42" i="5" s="1"/>
  <c r="R40" i="5" a="1"/>
  <c r="R40" i="5" s="1"/>
  <c r="R32" i="5" a="1"/>
  <c r="R32" i="5" s="1"/>
  <c r="R24" i="5" a="1"/>
  <c r="R24" i="5" s="1"/>
  <c r="R21" i="5" a="1"/>
  <c r="R21" i="5" s="1"/>
  <c r="R20" i="5" a="1"/>
  <c r="R20" i="5" s="1"/>
  <c r="R11" i="5" a="1"/>
  <c r="R11" i="5" s="1"/>
  <c r="R9" i="5" a="1"/>
  <c r="R9" i="5" s="1"/>
  <c r="R8" i="5" a="1"/>
  <c r="R8" i="5" s="1"/>
  <c r="R46" i="5" a="1"/>
  <c r="R46" i="5" s="1"/>
  <c r="R44" i="5" a="1"/>
  <c r="R44" i="5" s="1"/>
  <c r="R35" i="5" a="1"/>
  <c r="R35" i="5" s="1"/>
  <c r="R27" i="5" a="1"/>
  <c r="R27" i="5" s="1"/>
  <c r="R10" i="5" a="1"/>
  <c r="R10" i="5" s="1"/>
  <c r="R7" i="5" a="1"/>
  <c r="R7" i="5" s="1"/>
  <c r="R50" i="5" a="1"/>
  <c r="R50" i="5" s="1"/>
  <c r="R38" i="5" a="1"/>
  <c r="R38" i="5" s="1"/>
  <c r="R30" i="5" a="1"/>
  <c r="R30" i="5" s="1"/>
  <c r="R16" i="5" a="1"/>
  <c r="R16" i="5" s="1"/>
  <c r="R53" i="5" a="1"/>
  <c r="R53" i="5" s="1"/>
  <c r="R33" i="5" a="1"/>
  <c r="R33" i="5" s="1"/>
  <c r="R25" i="5" a="1"/>
  <c r="R25" i="5" s="1"/>
  <c r="R23" i="5" a="1"/>
  <c r="R23" i="5" s="1"/>
  <c r="R17" i="5" a="1"/>
  <c r="R17" i="5" s="1"/>
  <c r="R13" i="5" a="1"/>
  <c r="R13" i="5" s="1"/>
  <c r="R48" i="5" a="1"/>
  <c r="R48" i="5" s="1"/>
  <c r="R36" i="5" a="1"/>
  <c r="R36" i="5" s="1"/>
  <c r="R28" i="5" a="1"/>
  <c r="R28" i="5" s="1"/>
  <c r="R6" i="5" a="1"/>
  <c r="R6" i="5" s="1"/>
  <c r="V1" i="6"/>
  <c r="AA355" i="5" a="1"/>
  <c r="AA355" i="5" s="1"/>
  <c r="AA357" i="5" a="1"/>
  <c r="AA357" i="5" s="1"/>
  <c r="AA354" i="5" a="1"/>
  <c r="AA354" i="5" s="1"/>
  <c r="AA358" i="5" a="1"/>
  <c r="AA358" i="5" s="1"/>
  <c r="AA352" i="5" a="1"/>
  <c r="AA352" i="5" s="1"/>
  <c r="AA353" i="5" a="1"/>
  <c r="AA353" i="5" s="1"/>
  <c r="AA356" i="5" a="1"/>
  <c r="AA356" i="5" s="1"/>
  <c r="AA351" i="5" a="1"/>
  <c r="AA351" i="5" s="1"/>
  <c r="AA348" i="5" a="1"/>
  <c r="AA348" i="5" s="1"/>
  <c r="AA345" i="5" a="1"/>
  <c r="AA345" i="5" s="1"/>
  <c r="AA344" i="5" a="1"/>
  <c r="AA344" i="5" s="1"/>
  <c r="AA347" i="5" a="1"/>
  <c r="AA347" i="5" s="1"/>
  <c r="AA341" i="5" a="1"/>
  <c r="AA341" i="5" s="1"/>
  <c r="AA343" i="5" a="1"/>
  <c r="AA343" i="5" s="1"/>
  <c r="AA346" i="5" a="1"/>
  <c r="AA346" i="5" s="1"/>
  <c r="AA350" i="5" a="1"/>
  <c r="AA350" i="5" s="1"/>
  <c r="AA349" i="5" a="1"/>
  <c r="AA349" i="5" s="1"/>
  <c r="AA342" i="5" a="1"/>
  <c r="AA342" i="5" s="1"/>
  <c r="AA334" i="5" a="1"/>
  <c r="AA334" i="5" s="1"/>
  <c r="AA336" i="5" a="1"/>
  <c r="AA336" i="5" s="1"/>
  <c r="AA332" i="5" a="1"/>
  <c r="AA332" i="5" s="1"/>
  <c r="AA331" i="5" a="1"/>
  <c r="AA331" i="5" s="1"/>
  <c r="AA340" i="5" a="1"/>
  <c r="AA340" i="5" s="1"/>
  <c r="AA339" i="5" a="1"/>
  <c r="AA339" i="5" s="1"/>
  <c r="AA338" i="5" a="1"/>
  <c r="AA338" i="5" s="1"/>
  <c r="AA333" i="5" a="1"/>
  <c r="AA333" i="5" s="1"/>
  <c r="AA335" i="5" a="1"/>
  <c r="AA335" i="5" s="1"/>
  <c r="AA337" i="5" a="1"/>
  <c r="AA337" i="5" s="1"/>
  <c r="AA319" i="5" a="1"/>
  <c r="AA319" i="5" s="1"/>
  <c r="AA317" i="5" a="1"/>
  <c r="AA317" i="5" s="1"/>
  <c r="AA328" i="5" a="1"/>
  <c r="AA328" i="5" s="1"/>
  <c r="AA326" i="5" a="1"/>
  <c r="AA326" i="5" s="1"/>
  <c r="AA324" i="5" a="1"/>
  <c r="AA324" i="5" s="1"/>
  <c r="AA315" i="5" a="1"/>
  <c r="AA315" i="5" s="1"/>
  <c r="AA322" i="5" a="1"/>
  <c r="AA322" i="5" s="1"/>
  <c r="AA320" i="5" a="1"/>
  <c r="AA320" i="5" s="1"/>
  <c r="AA318" i="5" a="1"/>
  <c r="AA318" i="5" s="1"/>
  <c r="AA313" i="5" a="1"/>
  <c r="AA313" i="5" s="1"/>
  <c r="AA329" i="5" a="1"/>
  <c r="AA329" i="5" s="1"/>
  <c r="AA327" i="5" a="1"/>
  <c r="AA327" i="5" s="1"/>
  <c r="AA316" i="5" a="1"/>
  <c r="AA316" i="5" s="1"/>
  <c r="AA330" i="5" a="1"/>
  <c r="AA330" i="5" s="1"/>
  <c r="AA325" i="5" a="1"/>
  <c r="AA325" i="5" s="1"/>
  <c r="AA323" i="5" a="1"/>
  <c r="AA323" i="5" s="1"/>
  <c r="AA321" i="5" a="1"/>
  <c r="AA321" i="5" s="1"/>
  <c r="AA314" i="5" a="1"/>
  <c r="AA314" i="5" s="1"/>
  <c r="AA303" i="5" a="1"/>
  <c r="AA303" i="5" s="1"/>
  <c r="AA300" i="5" a="1"/>
  <c r="AA300" i="5" s="1"/>
  <c r="AA308" i="5" a="1"/>
  <c r="AA308" i="5" s="1"/>
  <c r="AA306" i="5" a="1"/>
  <c r="AA306" i="5" s="1"/>
  <c r="AA296" i="5" a="1"/>
  <c r="AA296" i="5" s="1"/>
  <c r="AA311" i="5" a="1"/>
  <c r="AA311" i="5" s="1"/>
  <c r="AA305" i="5" a="1"/>
  <c r="AA305" i="5" s="1"/>
  <c r="AA312" i="5" a="1"/>
  <c r="AA312" i="5" s="1"/>
  <c r="AA299" i="5" a="1"/>
  <c r="AA299" i="5" s="1"/>
  <c r="AA295" i="5" a="1"/>
  <c r="AA295" i="5" s="1"/>
  <c r="AA309" i="5" a="1"/>
  <c r="AA309" i="5" s="1"/>
  <c r="AA304" i="5" a="1"/>
  <c r="AA304" i="5" s="1"/>
  <c r="AA301" i="5" a="1"/>
  <c r="AA301" i="5" s="1"/>
  <c r="AA294" i="5" a="1"/>
  <c r="AA294" i="5" s="1"/>
  <c r="AA307" i="5" a="1"/>
  <c r="AA307" i="5" s="1"/>
  <c r="AA297" i="5" a="1"/>
  <c r="AA297" i="5" s="1"/>
  <c r="AA310" i="5" a="1"/>
  <c r="AA310" i="5" s="1"/>
  <c r="AA302" i="5" a="1"/>
  <c r="AA302" i="5" s="1"/>
  <c r="AA298" i="5" a="1"/>
  <c r="AA298" i="5" s="1"/>
  <c r="AA293" i="5" a="1"/>
  <c r="AA293" i="5" s="1"/>
  <c r="AA278" i="5" a="1"/>
  <c r="AA278" i="5" s="1"/>
  <c r="AA287" i="5" a="1"/>
  <c r="AA287" i="5" s="1"/>
  <c r="AA283" i="5" a="1"/>
  <c r="AA283" i="5" s="1"/>
  <c r="AA275" i="5" a="1"/>
  <c r="AA275" i="5" s="1"/>
  <c r="AA291" i="5" a="1"/>
  <c r="AA291" i="5" s="1"/>
  <c r="AA290" i="5" a="1"/>
  <c r="AA290" i="5" s="1"/>
  <c r="AA288" i="5" a="1"/>
  <c r="AA288" i="5" s="1"/>
  <c r="AA285" i="5" a="1"/>
  <c r="AA285" i="5" s="1"/>
  <c r="AA272" i="5" a="1"/>
  <c r="AA272" i="5" s="1"/>
  <c r="AA289" i="5" a="1"/>
  <c r="AA289" i="5" s="1"/>
  <c r="AA286" i="5" a="1"/>
  <c r="AA286" i="5" s="1"/>
  <c r="AA282" i="5" a="1"/>
  <c r="AA282" i="5" s="1"/>
  <c r="AA281" i="5" a="1"/>
  <c r="AA281" i="5" s="1"/>
  <c r="AA280" i="5" a="1"/>
  <c r="AA280" i="5" s="1"/>
  <c r="AA274" i="5" a="1"/>
  <c r="AA274" i="5" s="1"/>
  <c r="AA271" i="5" a="1"/>
  <c r="AA271" i="5" s="1"/>
  <c r="AA279" i="5" a="1"/>
  <c r="AA279" i="5" s="1"/>
  <c r="AA277" i="5" a="1"/>
  <c r="AA277" i="5" s="1"/>
  <c r="AA292" i="5" a="1"/>
  <c r="AA292" i="5" s="1"/>
  <c r="AA284" i="5" a="1"/>
  <c r="AA284" i="5" s="1"/>
  <c r="AA276" i="5" a="1"/>
  <c r="AA276" i="5" s="1"/>
  <c r="AA273" i="5" a="1"/>
  <c r="AA273" i="5" s="1"/>
  <c r="AA267" i="5" a="1"/>
  <c r="AA267" i="5" s="1"/>
  <c r="AA257" i="5" a="1"/>
  <c r="AA257" i="5" s="1"/>
  <c r="AA254" i="5" a="1"/>
  <c r="AA254" i="5" s="1"/>
  <c r="AA266" i="5" a="1"/>
  <c r="AA266" i="5" s="1"/>
  <c r="AA262" i="5" a="1"/>
  <c r="AA262" i="5" s="1"/>
  <c r="AA259" i="5" a="1"/>
  <c r="AA259" i="5" s="1"/>
  <c r="AA256" i="5" a="1"/>
  <c r="AA256" i="5" s="1"/>
  <c r="AA269" i="5" a="1"/>
  <c r="AA269" i="5" s="1"/>
  <c r="AA265" i="5" a="1"/>
  <c r="AA265" i="5" s="1"/>
  <c r="AA258" i="5" a="1"/>
  <c r="AA258" i="5" s="1"/>
  <c r="AA261" i="5" a="1"/>
  <c r="AA261" i="5" s="1"/>
  <c r="AA268" i="5" a="1"/>
  <c r="AA268" i="5" s="1"/>
  <c r="AA264" i="5" a="1"/>
  <c r="AA264" i="5" s="1"/>
  <c r="AA260" i="5" a="1"/>
  <c r="AA260" i="5" s="1"/>
  <c r="AA270" i="5" a="1"/>
  <c r="AA270" i="5" s="1"/>
  <c r="AA263" i="5" a="1"/>
  <c r="AA263" i="5" s="1"/>
  <c r="AA255" i="5" a="1"/>
  <c r="AA255" i="5" s="1"/>
  <c r="AA252" i="5" a="1"/>
  <c r="AA252" i="5" s="1"/>
  <c r="AA239" i="5" a="1"/>
  <c r="AA239" i="5" s="1"/>
  <c r="AA238" i="5" a="1"/>
  <c r="AA238" i="5" s="1"/>
  <c r="AA249" i="5" a="1"/>
  <c r="AA249" i="5" s="1"/>
  <c r="AA246" i="5" a="1"/>
  <c r="AA246" i="5" s="1"/>
  <c r="AA244" i="5" a="1"/>
  <c r="AA244" i="5" s="1"/>
  <c r="AA243" i="5" a="1"/>
  <c r="AA243" i="5" s="1"/>
  <c r="AA251" i="5" a="1"/>
  <c r="AA251" i="5" s="1"/>
  <c r="AA242" i="5" a="1"/>
  <c r="AA242" i="5" s="1"/>
  <c r="AA237" i="5" a="1"/>
  <c r="AA237" i="5" s="1"/>
  <c r="AA236" i="5" a="1"/>
  <c r="AA236" i="5" s="1"/>
  <c r="AA253" i="5" a="1"/>
  <c r="AA253" i="5" s="1"/>
  <c r="AA248" i="5" a="1"/>
  <c r="AA248" i="5" s="1"/>
  <c r="AA247" i="5" a="1"/>
  <c r="AA247" i="5" s="1"/>
  <c r="AA241" i="5" a="1"/>
  <c r="AA241" i="5" s="1"/>
  <c r="AA250" i="5" a="1"/>
  <c r="AA250" i="5" s="1"/>
  <c r="AA245" i="5" a="1"/>
  <c r="AA245" i="5" s="1"/>
  <c r="AA240" i="5" a="1"/>
  <c r="AA240" i="5" s="1"/>
  <c r="AA235" i="5" a="1"/>
  <c r="AA235" i="5" s="1"/>
  <c r="AA234" i="5" a="1"/>
  <c r="AA234" i="5" s="1"/>
  <c r="AA232" i="5" a="1"/>
  <c r="AA232" i="5" s="1"/>
  <c r="AA219" i="5" a="1"/>
  <c r="AA219" i="5" s="1"/>
  <c r="AA225" i="5" a="1"/>
  <c r="AA225" i="5" s="1"/>
  <c r="AA224" i="5" a="1"/>
  <c r="AA224" i="5" s="1"/>
  <c r="AA220" i="5" a="1"/>
  <c r="AA220" i="5" s="1"/>
  <c r="AA214" i="5" a="1"/>
  <c r="AA214" i="5" s="1"/>
  <c r="AA231" i="5" a="1"/>
  <c r="AA231" i="5" s="1"/>
  <c r="AA229" i="5" a="1"/>
  <c r="AA229" i="5" s="1"/>
  <c r="AA213" i="5" a="1"/>
  <c r="AA213" i="5" s="1"/>
  <c r="AA221" i="5" a="1"/>
  <c r="AA221" i="5" s="1"/>
  <c r="AA223" i="5" a="1"/>
  <c r="AA223" i="5" s="1"/>
  <c r="AA212" i="5" a="1"/>
  <c r="AA212" i="5" s="1"/>
  <c r="AA233" i="5" a="1"/>
  <c r="AA233" i="5" s="1"/>
  <c r="AA230" i="5" a="1"/>
  <c r="AA230" i="5" s="1"/>
  <c r="AA228" i="5" a="1"/>
  <c r="AA228" i="5" s="1"/>
  <c r="AA227" i="5" a="1"/>
  <c r="AA227" i="5" s="1"/>
  <c r="AA222" i="5" a="1"/>
  <c r="AA222" i="5" s="1"/>
  <c r="AA216" i="5" a="1"/>
  <c r="AA216" i="5" s="1"/>
  <c r="AA211" i="5" a="1"/>
  <c r="AA211" i="5" s="1"/>
  <c r="AA226" i="5" a="1"/>
  <c r="AA226" i="5" s="1"/>
  <c r="AA218" i="5" a="1"/>
  <c r="AA218" i="5" s="1"/>
  <c r="AA217" i="5" a="1"/>
  <c r="AA217" i="5" s="1"/>
  <c r="AA215" i="5" a="1"/>
  <c r="AA215" i="5" s="1"/>
  <c r="AA204" i="5" a="1"/>
  <c r="AA204" i="5" s="1"/>
  <c r="AA189" i="5" a="1"/>
  <c r="AA189" i="5" s="1"/>
  <c r="AA185" i="5" a="1"/>
  <c r="AA185" i="5" s="1"/>
  <c r="AA177" i="5" a="1"/>
  <c r="AA177" i="5" s="1"/>
  <c r="AA175" i="5" a="1"/>
  <c r="AA175" i="5" s="1"/>
  <c r="AA207" i="5" a="1"/>
  <c r="AA207" i="5" s="1"/>
  <c r="AA203" i="5" a="1"/>
  <c r="AA203" i="5" s="1"/>
  <c r="AA199" i="5" a="1"/>
  <c r="AA199" i="5" s="1"/>
  <c r="AA195" i="5" a="1"/>
  <c r="AA195" i="5" s="1"/>
  <c r="AA190" i="5" a="1"/>
  <c r="AA190" i="5" s="1"/>
  <c r="AA182" i="5" a="1"/>
  <c r="AA182" i="5" s="1"/>
  <c r="AA173" i="5" a="1"/>
  <c r="AA173" i="5" s="1"/>
  <c r="AA198" i="5" a="1"/>
  <c r="AA198" i="5" s="1"/>
  <c r="AA191" i="5" a="1"/>
  <c r="AA191" i="5" s="1"/>
  <c r="AA186" i="5" a="1"/>
  <c r="AA186" i="5" s="1"/>
  <c r="AA178" i="5" a="1"/>
  <c r="AA178" i="5" s="1"/>
  <c r="AA202" i="5" a="1"/>
  <c r="AA202" i="5" s="1"/>
  <c r="AA196" i="5" a="1"/>
  <c r="AA196" i="5" s="1"/>
  <c r="AA174" i="5" a="1"/>
  <c r="AA174" i="5" s="1"/>
  <c r="AA170" i="5" a="1"/>
  <c r="AA170" i="5" s="1"/>
  <c r="AA210" i="5" a="1"/>
  <c r="AA210" i="5" s="1"/>
  <c r="AA209" i="5" a="1"/>
  <c r="AA209" i="5" s="1"/>
  <c r="AA208" i="5" a="1"/>
  <c r="AA208" i="5" s="1"/>
  <c r="AA197" i="5" a="1"/>
  <c r="AA197" i="5" s="1"/>
  <c r="AA192" i="5" a="1"/>
  <c r="AA192" i="5" s="1"/>
  <c r="AA187" i="5" a="1"/>
  <c r="AA187" i="5" s="1"/>
  <c r="AA183" i="5" a="1"/>
  <c r="AA183" i="5" s="1"/>
  <c r="AA179" i="5" a="1"/>
  <c r="AA179" i="5" s="1"/>
  <c r="AA206" i="5" a="1"/>
  <c r="AA206" i="5" s="1"/>
  <c r="AA201" i="5" a="1"/>
  <c r="AA201" i="5" s="1"/>
  <c r="AA188" i="5" a="1"/>
  <c r="AA188" i="5" s="1"/>
  <c r="AA180" i="5" a="1"/>
  <c r="AA180" i="5" s="1"/>
  <c r="AA176" i="5" a="1"/>
  <c r="AA176" i="5" s="1"/>
  <c r="AA194" i="5" a="1"/>
  <c r="AA194" i="5" s="1"/>
  <c r="AA193" i="5" a="1"/>
  <c r="AA193" i="5" s="1"/>
  <c r="AA172" i="5" a="1"/>
  <c r="AA172" i="5" s="1"/>
  <c r="AA205" i="5" a="1"/>
  <c r="AA205" i="5" s="1"/>
  <c r="AA200" i="5" a="1"/>
  <c r="AA200" i="5" s="1"/>
  <c r="AA184" i="5" a="1"/>
  <c r="AA184" i="5" s="1"/>
  <c r="AA181" i="5" a="1"/>
  <c r="AA181" i="5" s="1"/>
  <c r="AA160" i="5" a="1"/>
  <c r="AA160" i="5" s="1"/>
  <c r="AA158" i="5" a="1"/>
  <c r="AA158" i="5" s="1"/>
  <c r="AA153" i="5" a="1"/>
  <c r="AA153" i="5" s="1"/>
  <c r="AA137" i="5" a="1"/>
  <c r="AA137" i="5" s="1"/>
  <c r="AA136" i="5" a="1"/>
  <c r="AA136" i="5" s="1"/>
  <c r="AA135" i="5" a="1"/>
  <c r="AA135" i="5" s="1"/>
  <c r="AA133" i="5" a="1"/>
  <c r="AA133" i="5" s="1"/>
  <c r="AA130" i="5" a="1"/>
  <c r="AA130" i="5" s="1"/>
  <c r="AA154" i="5" a="1"/>
  <c r="AA154" i="5" s="1"/>
  <c r="AA146" i="5" a="1"/>
  <c r="AA146" i="5" s="1"/>
  <c r="AA144" i="5" a="1"/>
  <c r="AA144" i="5" s="1"/>
  <c r="AA125" i="5" a="1"/>
  <c r="AA125" i="5" s="1"/>
  <c r="AA139" i="5" a="1"/>
  <c r="AA139" i="5" s="1"/>
  <c r="AA128" i="5" a="1"/>
  <c r="AA128" i="5" s="1"/>
  <c r="AA171" i="5" a="1"/>
  <c r="AA171" i="5" s="1"/>
  <c r="AA168" i="5" a="1"/>
  <c r="AA168" i="5" s="1"/>
  <c r="AA159" i="5" a="1"/>
  <c r="AA159" i="5" s="1"/>
  <c r="AA155" i="5" a="1"/>
  <c r="AA155" i="5" s="1"/>
  <c r="AA145" i="5" a="1"/>
  <c r="AA145" i="5" s="1"/>
  <c r="AA143" i="5" a="1"/>
  <c r="AA143" i="5" s="1"/>
  <c r="AA131" i="5" a="1"/>
  <c r="AA131" i="5" s="1"/>
  <c r="AA152" i="5" a="1"/>
  <c r="AA152" i="5" s="1"/>
  <c r="AA151" i="5" a="1"/>
  <c r="AA151" i="5" s="1"/>
  <c r="AA150" i="5" a="1"/>
  <c r="AA150" i="5" s="1"/>
  <c r="AA142" i="5" a="1"/>
  <c r="AA142" i="5" s="1"/>
  <c r="AA129" i="5" a="1"/>
  <c r="AA129" i="5" s="1"/>
  <c r="AA157" i="5" a="1"/>
  <c r="AA157" i="5" s="1"/>
  <c r="AA156" i="5" a="1"/>
  <c r="AA156" i="5" s="1"/>
  <c r="AA149" i="5" a="1"/>
  <c r="AA149" i="5" s="1"/>
  <c r="AA148" i="5" a="1"/>
  <c r="AA148" i="5" s="1"/>
  <c r="AA147" i="5" a="1"/>
  <c r="AA147" i="5" s="1"/>
  <c r="AA141" i="5" a="1"/>
  <c r="AA141" i="5" s="1"/>
  <c r="AA132" i="5" a="1"/>
  <c r="AA132" i="5" s="1"/>
  <c r="AA124" i="5" a="1"/>
  <c r="AA124" i="5" s="1"/>
  <c r="AA169" i="5" a="1"/>
  <c r="AA169" i="5" s="1"/>
  <c r="AA167" i="5" a="1"/>
  <c r="AA167" i="5" s="1"/>
  <c r="AA166" i="5" a="1"/>
  <c r="AA166" i="5" s="1"/>
  <c r="AA165" i="5" a="1"/>
  <c r="AA165" i="5" s="1"/>
  <c r="AA164" i="5" a="1"/>
  <c r="AA164" i="5" s="1"/>
  <c r="AA163" i="5" a="1"/>
  <c r="AA163" i="5" s="1"/>
  <c r="AA162" i="5" a="1"/>
  <c r="AA162" i="5" s="1"/>
  <c r="AA161" i="5" a="1"/>
  <c r="AA161" i="5" s="1"/>
  <c r="AA140" i="5" a="1"/>
  <c r="AA140" i="5" s="1"/>
  <c r="AA138" i="5" a="1"/>
  <c r="AA138" i="5" s="1"/>
  <c r="AA134" i="5" a="1"/>
  <c r="AA134" i="5" s="1"/>
  <c r="AA127" i="5" a="1"/>
  <c r="AA127" i="5" s="1"/>
  <c r="AA126" i="5" a="1"/>
  <c r="AA126" i="5" s="1"/>
  <c r="AA117" i="5" a="1"/>
  <c r="AA117" i="5" s="1"/>
  <c r="AA104" i="5" a="1"/>
  <c r="AA104" i="5" s="1"/>
  <c r="AA92" i="5" a="1"/>
  <c r="AA92" i="5" s="1"/>
  <c r="AA83" i="5" a="1"/>
  <c r="AA83" i="5" s="1"/>
  <c r="AA120" i="5" a="1"/>
  <c r="AA120" i="5" s="1"/>
  <c r="AA112" i="5" a="1"/>
  <c r="AA112" i="5" s="1"/>
  <c r="AA107" i="5" a="1"/>
  <c r="AA107" i="5" s="1"/>
  <c r="AA101" i="5" a="1"/>
  <c r="AA101" i="5" s="1"/>
  <c r="AA89" i="5" a="1"/>
  <c r="AA89" i="5" s="1"/>
  <c r="AA86" i="5" a="1"/>
  <c r="AA86" i="5" s="1"/>
  <c r="AA123" i="5" a="1"/>
  <c r="AA123" i="5" s="1"/>
  <c r="AA116" i="5" a="1"/>
  <c r="AA116" i="5" s="1"/>
  <c r="AA111" i="5" a="1"/>
  <c r="AA111" i="5" s="1"/>
  <c r="AA97" i="5" a="1"/>
  <c r="AA97" i="5" s="1"/>
  <c r="AA94" i="5" a="1"/>
  <c r="AA94" i="5" s="1"/>
  <c r="AA91" i="5" a="1"/>
  <c r="AA91" i="5" s="1"/>
  <c r="AA88" i="5" a="1"/>
  <c r="AA88" i="5" s="1"/>
  <c r="AA85" i="5" a="1"/>
  <c r="AA85" i="5" s="1"/>
  <c r="AA118" i="5" a="1"/>
  <c r="AA118" i="5" s="1"/>
  <c r="AA96" i="5" a="1"/>
  <c r="AA96" i="5" s="1"/>
  <c r="AA115" i="5" a="1"/>
  <c r="AA115" i="5" s="1"/>
  <c r="AA110" i="5" a="1"/>
  <c r="AA110" i="5" s="1"/>
  <c r="AA102" i="5" a="1"/>
  <c r="AA102" i="5" s="1"/>
  <c r="AA93" i="5" a="1"/>
  <c r="AA93" i="5" s="1"/>
  <c r="AA122" i="5" a="1"/>
  <c r="AA122" i="5" s="1"/>
  <c r="AA114" i="5" a="1"/>
  <c r="AA114" i="5" s="1"/>
  <c r="AA99" i="5" a="1"/>
  <c r="AA99" i="5" s="1"/>
  <c r="AA90" i="5" a="1"/>
  <c r="AA90" i="5" s="1"/>
  <c r="AA119" i="5" a="1"/>
  <c r="AA119" i="5" s="1"/>
  <c r="AA109" i="5" a="1"/>
  <c r="AA109" i="5" s="1"/>
  <c r="AA106" i="5" a="1"/>
  <c r="AA106" i="5" s="1"/>
  <c r="AA105" i="5" a="1"/>
  <c r="AA105" i="5" s="1"/>
  <c r="AA100" i="5" a="1"/>
  <c r="AA100" i="5" s="1"/>
  <c r="AA98" i="5" a="1"/>
  <c r="AA98" i="5" s="1"/>
  <c r="AA87" i="5" a="1"/>
  <c r="AA87" i="5" s="1"/>
  <c r="AA84" i="5" a="1"/>
  <c r="AA84" i="5" s="1"/>
  <c r="AA121" i="5" a="1"/>
  <c r="AA121" i="5" s="1"/>
  <c r="AA113" i="5" a="1"/>
  <c r="AA113" i="5" s="1"/>
  <c r="AA108" i="5" a="1"/>
  <c r="AA108" i="5" s="1"/>
  <c r="AA103" i="5" a="1"/>
  <c r="AA103" i="5" s="1"/>
  <c r="AA95" i="5" a="1"/>
  <c r="AA95" i="5" s="1"/>
  <c r="AA81" i="5" a="1"/>
  <c r="AA81" i="5" s="1"/>
  <c r="AA79" i="5" a="1"/>
  <c r="AA79" i="5" s="1"/>
  <c r="AA77" i="5" a="1"/>
  <c r="AA77" i="5" s="1"/>
  <c r="AA76" i="5" a="1"/>
  <c r="AA76" i="5" s="1"/>
  <c r="AA68" i="5" a="1"/>
  <c r="AA68" i="5" s="1"/>
  <c r="AA60" i="5" a="1"/>
  <c r="AA60" i="5" s="1"/>
  <c r="AA58" i="5" a="1"/>
  <c r="AA58" i="5" s="1"/>
  <c r="AA54" i="5" a="1"/>
  <c r="AA54" i="5" s="1"/>
  <c r="AA71" i="5" a="1"/>
  <c r="AA71" i="5" s="1"/>
  <c r="AA63" i="5" a="1"/>
  <c r="AA63" i="5" s="1"/>
  <c r="AA74" i="5" a="1"/>
  <c r="AA74" i="5" s="1"/>
  <c r="AA66" i="5" a="1"/>
  <c r="AA66" i="5" s="1"/>
  <c r="AA57" i="5" a="1"/>
  <c r="AA57" i="5" s="1"/>
  <c r="AA82" i="5" a="1"/>
  <c r="AA82" i="5" s="1"/>
  <c r="AA78" i="5" a="1"/>
  <c r="AA78" i="5" s="1"/>
  <c r="AA69" i="5" a="1"/>
  <c r="AA69" i="5" s="1"/>
  <c r="AA61" i="5" a="1"/>
  <c r="AA61" i="5" s="1"/>
  <c r="AA72" i="5" a="1"/>
  <c r="AA72" i="5" s="1"/>
  <c r="AA64" i="5" a="1"/>
  <c r="AA64" i="5" s="1"/>
  <c r="AA80" i="5" a="1"/>
  <c r="AA80" i="5" s="1"/>
  <c r="AA75" i="5" a="1"/>
  <c r="AA75" i="5" s="1"/>
  <c r="AA67" i="5" a="1"/>
  <c r="AA67" i="5" s="1"/>
  <c r="AA59" i="5" a="1"/>
  <c r="AA59" i="5" s="1"/>
  <c r="AA56" i="5" a="1"/>
  <c r="AA56" i="5" s="1"/>
  <c r="AA70" i="5" a="1"/>
  <c r="AA70" i="5" s="1"/>
  <c r="AA62" i="5" a="1"/>
  <c r="AA62" i="5" s="1"/>
  <c r="AA55" i="5" a="1"/>
  <c r="AA55" i="5" s="1"/>
  <c r="AA73" i="5" a="1"/>
  <c r="AA73" i="5" s="1"/>
  <c r="AA65" i="5" a="1"/>
  <c r="AA65" i="5" s="1"/>
  <c r="AA44" i="5" a="1"/>
  <c r="AA44" i="5" s="1"/>
  <c r="AA34" i="5" a="1"/>
  <c r="AA34" i="5" s="1"/>
  <c r="AA26" i="5" a="1"/>
  <c r="AA26" i="5" s="1"/>
  <c r="AA20" i="5" a="1"/>
  <c r="AA20" i="5" s="1"/>
  <c r="AA16" i="5" a="1"/>
  <c r="AA16" i="5" s="1"/>
  <c r="AA9" i="5" a="1"/>
  <c r="AA9" i="5" s="1"/>
  <c r="AA6" i="5" a="1"/>
  <c r="AA6" i="5" s="1"/>
  <c r="AA49" i="5" a="1"/>
  <c r="AA49" i="5" s="1"/>
  <c r="AA41" i="5" a="1"/>
  <c r="AA41" i="5" s="1"/>
  <c r="AA37" i="5" a="1"/>
  <c r="AA37" i="5" s="1"/>
  <c r="AA29" i="5" a="1"/>
  <c r="AA29" i="5" s="1"/>
  <c r="AA13" i="5" a="1"/>
  <c r="AA13" i="5" s="1"/>
  <c r="AA10" i="5" a="1"/>
  <c r="AA10" i="5" s="1"/>
  <c r="AA8" i="5" a="1"/>
  <c r="AA8" i="5" s="1"/>
  <c r="AA7" i="5" a="1"/>
  <c r="AA7" i="5" s="1"/>
  <c r="AA52" i="5" a="1"/>
  <c r="AA52" i="5" s="1"/>
  <c r="AA47" i="5" a="1"/>
  <c r="AA47" i="5" s="1"/>
  <c r="AA43" i="5" a="1"/>
  <c r="AA43" i="5" s="1"/>
  <c r="AA40" i="5" a="1"/>
  <c r="AA40" i="5" s="1"/>
  <c r="AA32" i="5" a="1"/>
  <c r="AA32" i="5" s="1"/>
  <c r="AA24" i="5" a="1"/>
  <c r="AA24" i="5" s="1"/>
  <c r="AA23" i="5" a="1"/>
  <c r="AA23" i="5" s="1"/>
  <c r="AA17" i="5" a="1"/>
  <c r="AA17" i="5" s="1"/>
  <c r="AA35" i="5" a="1"/>
  <c r="AA35" i="5" s="1"/>
  <c r="AA27" i="5" a="1"/>
  <c r="AA27" i="5" s="1"/>
  <c r="AA15" i="5" a="1"/>
  <c r="AA15" i="5" s="1"/>
  <c r="AA50" i="5" a="1"/>
  <c r="AA50" i="5" s="1"/>
  <c r="AA42" i="5" a="1"/>
  <c r="AA42" i="5" s="1"/>
  <c r="AA38" i="5" a="1"/>
  <c r="AA38" i="5" s="1"/>
  <c r="AA30" i="5" a="1"/>
  <c r="AA30" i="5" s="1"/>
  <c r="AA12" i="5" a="1"/>
  <c r="AA12" i="5" s="1"/>
  <c r="AA53" i="5" a="1"/>
  <c r="AA53" i="5" s="1"/>
  <c r="AA45" i="5" a="1"/>
  <c r="AA45" i="5" s="1"/>
  <c r="AA33" i="5" a="1"/>
  <c r="AA33" i="5" s="1"/>
  <c r="AA25" i="5" a="1"/>
  <c r="AA25" i="5" s="1"/>
  <c r="AA22" i="5" a="1"/>
  <c r="AA22" i="5" s="1"/>
  <c r="AA18" i="5" a="1"/>
  <c r="AA18" i="5" s="1"/>
  <c r="AA48" i="5" a="1"/>
  <c r="AA48" i="5" s="1"/>
  <c r="AA46" i="5" a="1"/>
  <c r="AA46" i="5" s="1"/>
  <c r="AA36" i="5" a="1"/>
  <c r="AA36" i="5" s="1"/>
  <c r="AA28" i="5" a="1"/>
  <c r="AA28" i="5" s="1"/>
  <c r="AA21" i="5" a="1"/>
  <c r="AA21" i="5" s="1"/>
  <c r="AA19" i="5" a="1"/>
  <c r="AA19" i="5" s="1"/>
  <c r="AA51" i="5" a="1"/>
  <c r="AA51" i="5" s="1"/>
  <c r="AA39" i="5" a="1"/>
  <c r="AA39" i="5" s="1"/>
  <c r="AA31" i="5" a="1"/>
  <c r="AA31" i="5" s="1"/>
  <c r="AA14" i="5" a="1"/>
  <c r="AA14" i="5" s="1"/>
  <c r="AA11" i="5" a="1"/>
  <c r="AA11" i="5" s="1"/>
  <c r="Q1" i="6"/>
  <c r="V354" i="5" a="1"/>
  <c r="V354" i="5" s="1"/>
  <c r="V358" i="5" a="1"/>
  <c r="V358" i="5" s="1"/>
  <c r="V356" i="5" a="1"/>
  <c r="V356" i="5" s="1"/>
  <c r="V353" i="5" a="1"/>
  <c r="V353" i="5" s="1"/>
  <c r="V352" i="5" a="1"/>
  <c r="V352" i="5" s="1"/>
  <c r="V357" i="5" a="1"/>
  <c r="V357" i="5" s="1"/>
  <c r="V355" i="5" a="1"/>
  <c r="V355" i="5" s="1"/>
  <c r="V351" i="5" a="1"/>
  <c r="V351" i="5" s="1"/>
  <c r="V345" i="5" a="1"/>
  <c r="V345" i="5" s="1"/>
  <c r="V344" i="5" a="1"/>
  <c r="V344" i="5" s="1"/>
  <c r="V341" i="5" a="1"/>
  <c r="V341" i="5" s="1"/>
  <c r="V347" i="5" a="1"/>
  <c r="V347" i="5" s="1"/>
  <c r="V350" i="5" a="1"/>
  <c r="V350" i="5" s="1"/>
  <c r="V343" i="5" a="1"/>
  <c r="V343" i="5" s="1"/>
  <c r="V349" i="5" a="1"/>
  <c r="V349" i="5" s="1"/>
  <c r="V346" i="5" a="1"/>
  <c r="V346" i="5" s="1"/>
  <c r="V348" i="5" a="1"/>
  <c r="V348" i="5" s="1"/>
  <c r="V342" i="5" a="1"/>
  <c r="V342" i="5" s="1"/>
  <c r="V339" i="5" a="1"/>
  <c r="V339" i="5" s="1"/>
  <c r="V336" i="5" a="1"/>
  <c r="V336" i="5" s="1"/>
  <c r="V332" i="5" a="1"/>
  <c r="V332" i="5" s="1"/>
  <c r="V338" i="5" a="1"/>
  <c r="V338" i="5" s="1"/>
  <c r="V333" i="5" a="1"/>
  <c r="V333" i="5" s="1"/>
  <c r="V337" i="5" a="1"/>
  <c r="V337" i="5" s="1"/>
  <c r="V335" i="5" a="1"/>
  <c r="V335" i="5" s="1"/>
  <c r="V340" i="5" a="1"/>
  <c r="V340" i="5" s="1"/>
  <c r="V334" i="5" a="1"/>
  <c r="V334" i="5" s="1"/>
  <c r="V331" i="5" a="1"/>
  <c r="V331" i="5" s="1"/>
  <c r="V319" i="5" a="1"/>
  <c r="V319" i="5" s="1"/>
  <c r="V330" i="5" a="1"/>
  <c r="V330" i="5" s="1"/>
  <c r="V328" i="5" a="1"/>
  <c r="V328" i="5" s="1"/>
  <c r="V317" i="5" a="1"/>
  <c r="V317" i="5" s="1"/>
  <c r="V315" i="5" a="1"/>
  <c r="V315" i="5" s="1"/>
  <c r="V326" i="5" a="1"/>
  <c r="V326" i="5" s="1"/>
  <c r="V324" i="5" a="1"/>
  <c r="V324" i="5" s="1"/>
  <c r="V322" i="5" a="1"/>
  <c r="V322" i="5" s="1"/>
  <c r="V329" i="5" a="1"/>
  <c r="V329" i="5" s="1"/>
  <c r="V312" i="5" a="1"/>
  <c r="V312" i="5" s="1"/>
  <c r="V320" i="5" a="1"/>
  <c r="V320" i="5" s="1"/>
  <c r="V318" i="5" a="1"/>
  <c r="V318" i="5" s="1"/>
  <c r="V327" i="5" a="1"/>
  <c r="V327" i="5" s="1"/>
  <c r="V325" i="5" a="1"/>
  <c r="V325" i="5" s="1"/>
  <c r="V316" i="5" a="1"/>
  <c r="V316" i="5" s="1"/>
  <c r="V313" i="5" a="1"/>
  <c r="V313" i="5" s="1"/>
  <c r="V314" i="5" a="1"/>
  <c r="V314" i="5" s="1"/>
  <c r="V323" i="5" a="1"/>
  <c r="V323" i="5" s="1"/>
  <c r="V321" i="5" a="1"/>
  <c r="V321" i="5" s="1"/>
  <c r="V303" i="5" a="1"/>
  <c r="V303" i="5" s="1"/>
  <c r="V296" i="5" a="1"/>
  <c r="V296" i="5" s="1"/>
  <c r="V311" i="5" a="1"/>
  <c r="V311" i="5" s="1"/>
  <c r="V308" i="5" a="1"/>
  <c r="V308" i="5" s="1"/>
  <c r="V305" i="5" a="1"/>
  <c r="V305" i="5" s="1"/>
  <c r="V295" i="5" a="1"/>
  <c r="V295" i="5" s="1"/>
  <c r="V306" i="5" a="1"/>
  <c r="V306" i="5" s="1"/>
  <c r="V294" i="5" a="1"/>
  <c r="V294" i="5" s="1"/>
  <c r="V304" i="5" a="1"/>
  <c r="V304" i="5" s="1"/>
  <c r="V302" i="5" a="1"/>
  <c r="V302" i="5" s="1"/>
  <c r="V299" i="5" a="1"/>
  <c r="V299" i="5" s="1"/>
  <c r="V297" i="5" a="1"/>
  <c r="V297" i="5" s="1"/>
  <c r="V309" i="5" a="1"/>
  <c r="V309" i="5" s="1"/>
  <c r="V307" i="5" a="1"/>
  <c r="V307" i="5" s="1"/>
  <c r="V301" i="5" a="1"/>
  <c r="V301" i="5" s="1"/>
  <c r="V293" i="5" a="1"/>
  <c r="V293" i="5" s="1"/>
  <c r="V310" i="5" a="1"/>
  <c r="V310" i="5" s="1"/>
  <c r="V298" i="5" a="1"/>
  <c r="V298" i="5" s="1"/>
  <c r="V300" i="5" a="1"/>
  <c r="V300" i="5" s="1"/>
  <c r="V291" i="5" a="1"/>
  <c r="V291" i="5" s="1"/>
  <c r="V289" i="5" a="1"/>
  <c r="V289" i="5" s="1"/>
  <c r="V286" i="5" a="1"/>
  <c r="V286" i="5" s="1"/>
  <c r="V282" i="5" a="1"/>
  <c r="V282" i="5" s="1"/>
  <c r="V278" i="5" a="1"/>
  <c r="V278" i="5" s="1"/>
  <c r="V275" i="5" a="1"/>
  <c r="V275" i="5" s="1"/>
  <c r="V290" i="5" a="1"/>
  <c r="V290" i="5" s="1"/>
  <c r="V287" i="5" a="1"/>
  <c r="V287" i="5" s="1"/>
  <c r="V280" i="5" a="1"/>
  <c r="V280" i="5" s="1"/>
  <c r="V272" i="5" a="1"/>
  <c r="V272" i="5" s="1"/>
  <c r="V281" i="5" a="1"/>
  <c r="V281" i="5" s="1"/>
  <c r="V292" i="5" a="1"/>
  <c r="V292" i="5" s="1"/>
  <c r="V274" i="5" a="1"/>
  <c r="V274" i="5" s="1"/>
  <c r="V284" i="5" a="1"/>
  <c r="V284" i="5" s="1"/>
  <c r="V279" i="5" a="1"/>
  <c r="V279" i="5" s="1"/>
  <c r="V277" i="5" a="1"/>
  <c r="V277" i="5" s="1"/>
  <c r="V276" i="5" a="1"/>
  <c r="V276" i="5" s="1"/>
  <c r="V288" i="5" a="1"/>
  <c r="V288" i="5" s="1"/>
  <c r="V285" i="5" a="1"/>
  <c r="V285" i="5" s="1"/>
  <c r="V283" i="5" a="1"/>
  <c r="V283" i="5" s="1"/>
  <c r="V273" i="5" a="1"/>
  <c r="V273" i="5" s="1"/>
  <c r="V262" i="5" a="1"/>
  <c r="V262" i="5" s="1"/>
  <c r="V266" i="5" a="1"/>
  <c r="V266" i="5" s="1"/>
  <c r="V256" i="5" a="1"/>
  <c r="V256" i="5" s="1"/>
  <c r="V269" i="5" a="1"/>
  <c r="V269" i="5" s="1"/>
  <c r="V265" i="5" a="1"/>
  <c r="V265" i="5" s="1"/>
  <c r="V261" i="5" a="1"/>
  <c r="V261" i="5" s="1"/>
  <c r="V268" i="5" a="1"/>
  <c r="V268" i="5" s="1"/>
  <c r="V258" i="5" a="1"/>
  <c r="V258" i="5" s="1"/>
  <c r="V255" i="5" a="1"/>
  <c r="V255" i="5" s="1"/>
  <c r="V264" i="5" a="1"/>
  <c r="V264" i="5" s="1"/>
  <c r="V263" i="5" a="1"/>
  <c r="V263" i="5" s="1"/>
  <c r="V260" i="5" a="1"/>
  <c r="V260" i="5" s="1"/>
  <c r="V257" i="5" a="1"/>
  <c r="V257" i="5" s="1"/>
  <c r="V271" i="5" a="1"/>
  <c r="V271" i="5" s="1"/>
  <c r="V270" i="5" a="1"/>
  <c r="V270" i="5" s="1"/>
  <c r="V267" i="5" a="1"/>
  <c r="V267" i="5" s="1"/>
  <c r="V259" i="5" a="1"/>
  <c r="V259" i="5" s="1"/>
  <c r="V254" i="5" a="1"/>
  <c r="V254" i="5" s="1"/>
  <c r="V249" i="5" a="1"/>
  <c r="V249" i="5" s="1"/>
  <c r="V246" i="5" a="1"/>
  <c r="V246" i="5" s="1"/>
  <c r="V244" i="5" a="1"/>
  <c r="V244" i="5" s="1"/>
  <c r="V243" i="5" a="1"/>
  <c r="V243" i="5" s="1"/>
  <c r="V238" i="5" a="1"/>
  <c r="V238" i="5" s="1"/>
  <c r="V237" i="5" a="1"/>
  <c r="V237" i="5" s="1"/>
  <c r="V253" i="5" a="1"/>
  <c r="V253" i="5" s="1"/>
  <c r="V251" i="5" a="1"/>
  <c r="V251" i="5" s="1"/>
  <c r="V248" i="5" a="1"/>
  <c r="V248" i="5" s="1"/>
  <c r="V247" i="5" a="1"/>
  <c r="V247" i="5" s="1"/>
  <c r="V242" i="5" a="1"/>
  <c r="V242" i="5" s="1"/>
  <c r="V241" i="5" a="1"/>
  <c r="V241" i="5" s="1"/>
  <c r="V236" i="5" a="1"/>
  <c r="V236" i="5" s="1"/>
  <c r="V235" i="5" a="1"/>
  <c r="V235" i="5" s="1"/>
  <c r="V245" i="5" a="1"/>
  <c r="V245" i="5" s="1"/>
  <c r="V250" i="5" a="1"/>
  <c r="V250" i="5" s="1"/>
  <c r="V240" i="5" a="1"/>
  <c r="V240" i="5" s="1"/>
  <c r="V239" i="5" a="1"/>
  <c r="V239" i="5" s="1"/>
  <c r="V234" i="5" a="1"/>
  <c r="V234" i="5" s="1"/>
  <c r="V252" i="5" a="1"/>
  <c r="V252" i="5" s="1"/>
  <c r="V233" i="5" a="1"/>
  <c r="V233" i="5" s="1"/>
  <c r="V231" i="5" a="1"/>
  <c r="V231" i="5" s="1"/>
  <c r="V221" i="5" a="1"/>
  <c r="V221" i="5" s="1"/>
  <c r="V213" i="5" a="1"/>
  <c r="V213" i="5" s="1"/>
  <c r="V229" i="5" a="1"/>
  <c r="V229" i="5" s="1"/>
  <c r="V224" i="5" a="1"/>
  <c r="V224" i="5" s="1"/>
  <c r="V223" i="5" a="1"/>
  <c r="V223" i="5" s="1"/>
  <c r="V212" i="5" a="1"/>
  <c r="V212" i="5" s="1"/>
  <c r="V222" i="5" a="1"/>
  <c r="V222" i="5" s="1"/>
  <c r="V216" i="5" a="1"/>
  <c r="V216" i="5" s="1"/>
  <c r="V211" i="5" a="1"/>
  <c r="V211" i="5" s="1"/>
  <c r="V228" i="5" a="1"/>
  <c r="V228" i="5" s="1"/>
  <c r="V227" i="5" a="1"/>
  <c r="V227" i="5" s="1"/>
  <c r="V230" i="5" a="1"/>
  <c r="V230" i="5" s="1"/>
  <c r="V219" i="5" a="1"/>
  <c r="V219" i="5" s="1"/>
  <c r="V218" i="5" a="1"/>
  <c r="V218" i="5" s="1"/>
  <c r="V215" i="5" a="1"/>
  <c r="V215" i="5" s="1"/>
  <c r="V226" i="5" a="1"/>
  <c r="V226" i="5" s="1"/>
  <c r="V225" i="5" a="1"/>
  <c r="V225" i="5" s="1"/>
  <c r="V217" i="5" a="1"/>
  <c r="V217" i="5" s="1"/>
  <c r="V214" i="5" a="1"/>
  <c r="V214" i="5" s="1"/>
  <c r="V232" i="5" a="1"/>
  <c r="V232" i="5" s="1"/>
  <c r="V220" i="5" a="1"/>
  <c r="V220" i="5" s="1"/>
  <c r="V190" i="5" a="1"/>
  <c r="V190" i="5" s="1"/>
  <c r="V186" i="5" a="1"/>
  <c r="V186" i="5" s="1"/>
  <c r="V178" i="5" a="1"/>
  <c r="V178" i="5" s="1"/>
  <c r="V209" i="5" a="1"/>
  <c r="V209" i="5" s="1"/>
  <c r="V202" i="5" a="1"/>
  <c r="V202" i="5" s="1"/>
  <c r="V196" i="5" a="1"/>
  <c r="V196" i="5" s="1"/>
  <c r="V192" i="5" a="1"/>
  <c r="V192" i="5" s="1"/>
  <c r="V191" i="5" a="1"/>
  <c r="V191" i="5" s="1"/>
  <c r="V174" i="5" a="1"/>
  <c r="V174" i="5" s="1"/>
  <c r="V173" i="5" a="1"/>
  <c r="V173" i="5" s="1"/>
  <c r="V208" i="5" a="1"/>
  <c r="V208" i="5" s="1"/>
  <c r="V187" i="5" a="1"/>
  <c r="V187" i="5" s="1"/>
  <c r="V179" i="5" a="1"/>
  <c r="V179" i="5" s="1"/>
  <c r="V168" i="5" a="1"/>
  <c r="V168" i="5" s="1"/>
  <c r="V210" i="5" a="1"/>
  <c r="V210" i="5" s="1"/>
  <c r="V206" i="5" a="1"/>
  <c r="V206" i="5" s="1"/>
  <c r="V201" i="5" a="1"/>
  <c r="V201" i="5" s="1"/>
  <c r="V197" i="5" a="1"/>
  <c r="V197" i="5" s="1"/>
  <c r="V183" i="5" a="1"/>
  <c r="V183" i="5" s="1"/>
  <c r="V170" i="5" a="1"/>
  <c r="V170" i="5" s="1"/>
  <c r="V205" i="5" a="1"/>
  <c r="V205" i="5" s="1"/>
  <c r="V193" i="5" a="1"/>
  <c r="V193" i="5" s="1"/>
  <c r="V188" i="5" a="1"/>
  <c r="V188" i="5" s="1"/>
  <c r="V184" i="5" a="1"/>
  <c r="V184" i="5" s="1"/>
  <c r="V180" i="5" a="1"/>
  <c r="V180" i="5" s="1"/>
  <c r="V176" i="5" a="1"/>
  <c r="V176" i="5" s="1"/>
  <c r="V204" i="5" a="1"/>
  <c r="V204" i="5" s="1"/>
  <c r="V200" i="5" a="1"/>
  <c r="V200" i="5" s="1"/>
  <c r="V189" i="5" a="1"/>
  <c r="V189" i="5" s="1"/>
  <c r="V181" i="5" a="1"/>
  <c r="V181" i="5" s="1"/>
  <c r="V199" i="5" a="1"/>
  <c r="V199" i="5" s="1"/>
  <c r="V195" i="5" a="1"/>
  <c r="V195" i="5" s="1"/>
  <c r="V194" i="5" a="1"/>
  <c r="V194" i="5" s="1"/>
  <c r="V172" i="5" a="1"/>
  <c r="V172" i="5" s="1"/>
  <c r="V171" i="5" a="1"/>
  <c r="V171" i="5" s="1"/>
  <c r="V207" i="5" a="1"/>
  <c r="V207" i="5" s="1"/>
  <c r="V203" i="5" a="1"/>
  <c r="V203" i="5" s="1"/>
  <c r="V198" i="5" a="1"/>
  <c r="V198" i="5" s="1"/>
  <c r="V185" i="5" a="1"/>
  <c r="V185" i="5" s="1"/>
  <c r="V182" i="5" a="1"/>
  <c r="V182" i="5" s="1"/>
  <c r="V177" i="5" a="1"/>
  <c r="V177" i="5" s="1"/>
  <c r="V175" i="5" a="1"/>
  <c r="V175" i="5" s="1"/>
  <c r="V169" i="5" a="1"/>
  <c r="V169" i="5" s="1"/>
  <c r="V159" i="5" a="1"/>
  <c r="V159" i="5" s="1"/>
  <c r="V154" i="5" a="1"/>
  <c r="V154" i="5" s="1"/>
  <c r="V131" i="5" a="1"/>
  <c r="V131" i="5" s="1"/>
  <c r="V155" i="5" a="1"/>
  <c r="V155" i="5" s="1"/>
  <c r="V145" i="5" a="1"/>
  <c r="V145" i="5" s="1"/>
  <c r="V143" i="5" a="1"/>
  <c r="V143" i="5" s="1"/>
  <c r="V126" i="5" a="1"/>
  <c r="V126" i="5" s="1"/>
  <c r="V142" i="5" a="1"/>
  <c r="V142" i="5" s="1"/>
  <c r="V129" i="5" a="1"/>
  <c r="V129" i="5" s="1"/>
  <c r="V156" i="5" a="1"/>
  <c r="V156" i="5" s="1"/>
  <c r="V152" i="5" a="1"/>
  <c r="V152" i="5" s="1"/>
  <c r="V151" i="5" a="1"/>
  <c r="V151" i="5" s="1"/>
  <c r="V150" i="5" a="1"/>
  <c r="V150" i="5" s="1"/>
  <c r="V141" i="5" a="1"/>
  <c r="V141" i="5" s="1"/>
  <c r="V132" i="5" a="1"/>
  <c r="V132" i="5" s="1"/>
  <c r="V162" i="5" a="1"/>
  <c r="V162" i="5" s="1"/>
  <c r="V149" i="5" a="1"/>
  <c r="V149" i="5" s="1"/>
  <c r="V148" i="5" a="1"/>
  <c r="V148" i="5" s="1"/>
  <c r="V147" i="5" a="1"/>
  <c r="V147" i="5" s="1"/>
  <c r="V138" i="5" a="1"/>
  <c r="V138" i="5" s="1"/>
  <c r="V127" i="5" a="1"/>
  <c r="V127" i="5" s="1"/>
  <c r="V167" i="5" a="1"/>
  <c r="V167" i="5" s="1"/>
  <c r="V166" i="5" a="1"/>
  <c r="V166" i="5" s="1"/>
  <c r="V165" i="5" a="1"/>
  <c r="V165" i="5" s="1"/>
  <c r="V164" i="5" a="1"/>
  <c r="V164" i="5" s="1"/>
  <c r="V163" i="5" a="1"/>
  <c r="V163" i="5" s="1"/>
  <c r="V135" i="5" a="1"/>
  <c r="V135" i="5" s="1"/>
  <c r="V130" i="5" a="1"/>
  <c r="V130" i="5" s="1"/>
  <c r="V161" i="5" a="1"/>
  <c r="V161" i="5" s="1"/>
  <c r="V160" i="5" a="1"/>
  <c r="V160" i="5" s="1"/>
  <c r="V158" i="5" a="1"/>
  <c r="V158" i="5" s="1"/>
  <c r="V157" i="5" a="1"/>
  <c r="V157" i="5" s="1"/>
  <c r="V153" i="5" a="1"/>
  <c r="V153" i="5" s="1"/>
  <c r="V140" i="5" a="1"/>
  <c r="V140" i="5" s="1"/>
  <c r="V137" i="5" a="1"/>
  <c r="V137" i="5" s="1"/>
  <c r="V136" i="5" a="1"/>
  <c r="V136" i="5" s="1"/>
  <c r="V134" i="5" a="1"/>
  <c r="V134" i="5" s="1"/>
  <c r="V133" i="5" a="1"/>
  <c r="V133" i="5" s="1"/>
  <c r="V125" i="5" a="1"/>
  <c r="V125" i="5" s="1"/>
  <c r="V146" i="5" a="1"/>
  <c r="V146" i="5" s="1"/>
  <c r="V144" i="5" a="1"/>
  <c r="V144" i="5" s="1"/>
  <c r="V139" i="5" a="1"/>
  <c r="V139" i="5" s="1"/>
  <c r="V128" i="5" a="1"/>
  <c r="V128" i="5" s="1"/>
  <c r="V124" i="5" a="1"/>
  <c r="V124" i="5" s="1"/>
  <c r="V116" i="5" a="1"/>
  <c r="V116" i="5" s="1"/>
  <c r="V111" i="5" a="1"/>
  <c r="V111" i="5" s="1"/>
  <c r="V94" i="5" a="1"/>
  <c r="V94" i="5" s="1"/>
  <c r="V83" i="5" a="1"/>
  <c r="V83" i="5" s="1"/>
  <c r="V123" i="5" a="1"/>
  <c r="V123" i="5" s="1"/>
  <c r="V118" i="5" a="1"/>
  <c r="V118" i="5" s="1"/>
  <c r="V115" i="5" a="1"/>
  <c r="V115" i="5" s="1"/>
  <c r="V102" i="5" a="1"/>
  <c r="V102" i="5" s="1"/>
  <c r="V91" i="5" a="1"/>
  <c r="V91" i="5" s="1"/>
  <c r="V110" i="5" a="1"/>
  <c r="V110" i="5" s="1"/>
  <c r="V88" i="5" a="1"/>
  <c r="V88" i="5" s="1"/>
  <c r="V85" i="5" a="1"/>
  <c r="V85" i="5" s="1"/>
  <c r="V122" i="5" a="1"/>
  <c r="V122" i="5" s="1"/>
  <c r="V114" i="5" a="1"/>
  <c r="V114" i="5" s="1"/>
  <c r="V109" i="5" a="1"/>
  <c r="V109" i="5" s="1"/>
  <c r="V99" i="5" a="1"/>
  <c r="V99" i="5" s="1"/>
  <c r="V96" i="5" a="1"/>
  <c r="V96" i="5" s="1"/>
  <c r="V82" i="5" a="1"/>
  <c r="V82" i="5" s="1"/>
  <c r="V119" i="5" a="1"/>
  <c r="V119" i="5" s="1"/>
  <c r="V105" i="5" a="1"/>
  <c r="V105" i="5" s="1"/>
  <c r="V103" i="5" a="1"/>
  <c r="V103" i="5" s="1"/>
  <c r="V93" i="5" a="1"/>
  <c r="V93" i="5" s="1"/>
  <c r="V84" i="5" a="1"/>
  <c r="V84" i="5" s="1"/>
  <c r="V121" i="5" a="1"/>
  <c r="V121" i="5" s="1"/>
  <c r="V117" i="5" a="1"/>
  <c r="V117" i="5" s="1"/>
  <c r="V113" i="5" a="1"/>
  <c r="V113" i="5" s="1"/>
  <c r="V108" i="5" a="1"/>
  <c r="V108" i="5" s="1"/>
  <c r="V104" i="5" a="1"/>
  <c r="V104" i="5" s="1"/>
  <c r="V100" i="5" a="1"/>
  <c r="V100" i="5" s="1"/>
  <c r="V90" i="5" a="1"/>
  <c r="V90" i="5" s="1"/>
  <c r="V87" i="5" a="1"/>
  <c r="V87" i="5" s="1"/>
  <c r="V120" i="5" a="1"/>
  <c r="V120" i="5" s="1"/>
  <c r="V112" i="5" a="1"/>
  <c r="V112" i="5" s="1"/>
  <c r="V107" i="5" a="1"/>
  <c r="V107" i="5" s="1"/>
  <c r="V106" i="5" a="1"/>
  <c r="V106" i="5" s="1"/>
  <c r="V101" i="5" a="1"/>
  <c r="V101" i="5" s="1"/>
  <c r="V98" i="5" a="1"/>
  <c r="V98" i="5" s="1"/>
  <c r="V95" i="5" a="1"/>
  <c r="V95" i="5" s="1"/>
  <c r="V92" i="5" a="1"/>
  <c r="V92" i="5" s="1"/>
  <c r="V89" i="5" a="1"/>
  <c r="V89" i="5" s="1"/>
  <c r="V97" i="5" a="1"/>
  <c r="V97" i="5" s="1"/>
  <c r="V86" i="5" a="1"/>
  <c r="V86" i="5" s="1"/>
  <c r="V69" i="5" a="1"/>
  <c r="V69" i="5" s="1"/>
  <c r="V61" i="5" a="1"/>
  <c r="V61" i="5" s="1"/>
  <c r="V55" i="5" a="1"/>
  <c r="V55" i="5" s="1"/>
  <c r="V81" i="5" a="1"/>
  <c r="V81" i="5" s="1"/>
  <c r="V72" i="5" a="1"/>
  <c r="V72" i="5" s="1"/>
  <c r="V64" i="5" a="1"/>
  <c r="V64" i="5" s="1"/>
  <c r="V57" i="5" a="1"/>
  <c r="V57" i="5" s="1"/>
  <c r="V43" i="5" a="1"/>
  <c r="V43" i="5" s="1"/>
  <c r="V78" i="5" a="1"/>
  <c r="V78" i="5" s="1"/>
  <c r="V75" i="5" a="1"/>
  <c r="V75" i="5" s="1"/>
  <c r="V67" i="5" a="1"/>
  <c r="V67" i="5" s="1"/>
  <c r="V59" i="5" a="1"/>
  <c r="V59" i="5" s="1"/>
  <c r="V54" i="5" a="1"/>
  <c r="V54" i="5" s="1"/>
  <c r="V70" i="5" a="1"/>
  <c r="V70" i="5" s="1"/>
  <c r="V62" i="5" a="1"/>
  <c r="V62" i="5" s="1"/>
  <c r="V46" i="5" a="1"/>
  <c r="V46" i="5" s="1"/>
  <c r="V80" i="5" a="1"/>
  <c r="V80" i="5" s="1"/>
  <c r="V73" i="5" a="1"/>
  <c r="V73" i="5" s="1"/>
  <c r="V65" i="5" a="1"/>
  <c r="V65" i="5" s="1"/>
  <c r="V76" i="5" a="1"/>
  <c r="V76" i="5" s="1"/>
  <c r="V68" i="5" a="1"/>
  <c r="V68" i="5" s="1"/>
  <c r="V60" i="5" a="1"/>
  <c r="V60" i="5" s="1"/>
  <c r="V56" i="5" a="1"/>
  <c r="V56" i="5" s="1"/>
  <c r="V47" i="5" a="1"/>
  <c r="V47" i="5" s="1"/>
  <c r="V71" i="5" a="1"/>
  <c r="V71" i="5" s="1"/>
  <c r="V63" i="5" a="1"/>
  <c r="V63" i="5" s="1"/>
  <c r="V58" i="5" a="1"/>
  <c r="V58" i="5" s="1"/>
  <c r="V79" i="5" a="1"/>
  <c r="V79" i="5" s="1"/>
  <c r="V77" i="5" a="1"/>
  <c r="V77" i="5" s="1"/>
  <c r="V74" i="5" a="1"/>
  <c r="V74" i="5" s="1"/>
  <c r="V66" i="5" a="1"/>
  <c r="V66" i="5" s="1"/>
  <c r="V45" i="5" a="1"/>
  <c r="V45" i="5" s="1"/>
  <c r="V42" i="5" a="1"/>
  <c r="V42" i="5" s="1"/>
  <c r="V35" i="5" a="1"/>
  <c r="V35" i="5" s="1"/>
  <c r="V27" i="5" a="1"/>
  <c r="V27" i="5" s="1"/>
  <c r="V13" i="5" a="1"/>
  <c r="V13" i="5" s="1"/>
  <c r="V50" i="5" a="1"/>
  <c r="V50" i="5" s="1"/>
  <c r="V38" i="5" a="1"/>
  <c r="V38" i="5" s="1"/>
  <c r="V30" i="5" a="1"/>
  <c r="V30" i="5" s="1"/>
  <c r="V23" i="5" a="1"/>
  <c r="V23" i="5" s="1"/>
  <c r="V17" i="5" a="1"/>
  <c r="V17" i="5" s="1"/>
  <c r="V53" i="5" a="1"/>
  <c r="V53" i="5" s="1"/>
  <c r="V44" i="5" a="1"/>
  <c r="V44" i="5" s="1"/>
  <c r="V33" i="5" a="1"/>
  <c r="V33" i="5" s="1"/>
  <c r="V25" i="5" a="1"/>
  <c r="V25" i="5" s="1"/>
  <c r="V18" i="5" a="1"/>
  <c r="V18" i="5" s="1"/>
  <c r="V48" i="5" a="1"/>
  <c r="V48" i="5" s="1"/>
  <c r="V36" i="5" a="1"/>
  <c r="V36" i="5" s="1"/>
  <c r="V28" i="5" a="1"/>
  <c r="V28" i="5" s="1"/>
  <c r="V22" i="5" a="1"/>
  <c r="V22" i="5" s="1"/>
  <c r="V15" i="5" a="1"/>
  <c r="V15" i="5" s="1"/>
  <c r="V12" i="5" a="1"/>
  <c r="V12" i="5" s="1"/>
  <c r="V51" i="5" a="1"/>
  <c r="V51" i="5" s="1"/>
  <c r="V39" i="5" a="1"/>
  <c r="V39" i="5" s="1"/>
  <c r="V31" i="5" a="1"/>
  <c r="V31" i="5" s="1"/>
  <c r="V41" i="5" a="1"/>
  <c r="V41" i="5" s="1"/>
  <c r="V34" i="5" a="1"/>
  <c r="V34" i="5" s="1"/>
  <c r="V26" i="5" a="1"/>
  <c r="V26" i="5" s="1"/>
  <c r="V19" i="5" a="1"/>
  <c r="V19" i="5" s="1"/>
  <c r="V14" i="5" a="1"/>
  <c r="V14" i="5" s="1"/>
  <c r="V49" i="5" a="1"/>
  <c r="V49" i="5" s="1"/>
  <c r="V37" i="5" a="1"/>
  <c r="V37" i="5" s="1"/>
  <c r="V29" i="5" a="1"/>
  <c r="V29" i="5" s="1"/>
  <c r="V21" i="5" a="1"/>
  <c r="V21" i="5" s="1"/>
  <c r="V20" i="5" a="1"/>
  <c r="V20" i="5" s="1"/>
  <c r="V11" i="5" a="1"/>
  <c r="V11" i="5" s="1"/>
  <c r="V10" i="5" a="1"/>
  <c r="V10" i="5" s="1"/>
  <c r="V7" i="5" a="1"/>
  <c r="V7" i="5" s="1"/>
  <c r="V6" i="5" a="1"/>
  <c r="V6" i="5" s="1"/>
  <c r="V52" i="5" a="1"/>
  <c r="V52" i="5" s="1"/>
  <c r="V40" i="5" a="1"/>
  <c r="V40" i="5" s="1"/>
  <c r="V32" i="5" a="1"/>
  <c r="V32" i="5" s="1"/>
  <c r="V24" i="5" a="1"/>
  <c r="V24" i="5" s="1"/>
  <c r="V16" i="5" a="1"/>
  <c r="V16" i="5" s="1"/>
  <c r="V9" i="5" a="1"/>
  <c r="V9" i="5" s="1"/>
  <c r="V8" i="5" a="1"/>
  <c r="V8" i="5" s="1"/>
  <c r="S1" i="6"/>
  <c r="X353" i="5" a="1"/>
  <c r="X353" i="5" s="1"/>
  <c r="X352" i="5" a="1"/>
  <c r="X352" i="5" s="1"/>
  <c r="X350" i="5" a="1"/>
  <c r="X350" i="5" s="1"/>
  <c r="X356" i="5" a="1"/>
  <c r="X356" i="5" s="1"/>
  <c r="X351" i="5" a="1"/>
  <c r="X351" i="5" s="1"/>
  <c r="X355" i="5" a="1"/>
  <c r="X355" i="5" s="1"/>
  <c r="X357" i="5" a="1"/>
  <c r="X357" i="5" s="1"/>
  <c r="X354" i="5" a="1"/>
  <c r="X354" i="5" s="1"/>
  <c r="X358" i="5" a="1"/>
  <c r="X358" i="5" s="1"/>
  <c r="X347" i="5" a="1"/>
  <c r="X347" i="5" s="1"/>
  <c r="X343" i="5" a="1"/>
  <c r="X343" i="5" s="1"/>
  <c r="X346" i="5" a="1"/>
  <c r="X346" i="5" s="1"/>
  <c r="X349" i="5" a="1"/>
  <c r="X349" i="5" s="1"/>
  <c r="X348" i="5" a="1"/>
  <c r="X348" i="5" s="1"/>
  <c r="X342" i="5" a="1"/>
  <c r="X342" i="5" s="1"/>
  <c r="X345" i="5" a="1"/>
  <c r="X345" i="5" s="1"/>
  <c r="X344" i="5" a="1"/>
  <c r="X344" i="5" s="1"/>
  <c r="X341" i="5" a="1"/>
  <c r="X341" i="5" s="1"/>
  <c r="X338" i="5" a="1"/>
  <c r="X338" i="5" s="1"/>
  <c r="X335" i="5" a="1"/>
  <c r="X335" i="5" s="1"/>
  <c r="X333" i="5" a="1"/>
  <c r="X333" i="5" s="1"/>
  <c r="X337" i="5" a="1"/>
  <c r="X337" i="5" s="1"/>
  <c r="X340" i="5" a="1"/>
  <c r="X340" i="5" s="1"/>
  <c r="X334" i="5" a="1"/>
  <c r="X334" i="5" s="1"/>
  <c r="X330" i="5" a="1"/>
  <c r="X330" i="5" s="1"/>
  <c r="X332" i="5" a="1"/>
  <c r="X332" i="5" s="1"/>
  <c r="X331" i="5" a="1"/>
  <c r="X331" i="5" s="1"/>
  <c r="X339" i="5" a="1"/>
  <c r="X339" i="5" s="1"/>
  <c r="X336" i="5" a="1"/>
  <c r="X336" i="5" s="1"/>
  <c r="X322" i="5" a="1"/>
  <c r="X322" i="5" s="1"/>
  <c r="X320" i="5" a="1"/>
  <c r="X320" i="5" s="1"/>
  <c r="X312" i="5" a="1"/>
  <c r="X312" i="5" s="1"/>
  <c r="X329" i="5" a="1"/>
  <c r="X329" i="5" s="1"/>
  <c r="X318" i="5" a="1"/>
  <c r="X318" i="5" s="1"/>
  <c r="X327" i="5" a="1"/>
  <c r="X327" i="5" s="1"/>
  <c r="X316" i="5" a="1"/>
  <c r="X316" i="5" s="1"/>
  <c r="X325" i="5" a="1"/>
  <c r="X325" i="5" s="1"/>
  <c r="X314" i="5" a="1"/>
  <c r="X314" i="5" s="1"/>
  <c r="X313" i="5" a="1"/>
  <c r="X313" i="5" s="1"/>
  <c r="X323" i="5" a="1"/>
  <c r="X323" i="5" s="1"/>
  <c r="X321" i="5" a="1"/>
  <c r="X321" i="5" s="1"/>
  <c r="X328" i="5" a="1"/>
  <c r="X328" i="5" s="1"/>
  <c r="X319" i="5" a="1"/>
  <c r="X319" i="5" s="1"/>
  <c r="X317" i="5" a="1"/>
  <c r="X317" i="5" s="1"/>
  <c r="X315" i="5" a="1"/>
  <c r="X315" i="5" s="1"/>
  <c r="X326" i="5" a="1"/>
  <c r="X326" i="5" s="1"/>
  <c r="X324" i="5" a="1"/>
  <c r="X324" i="5" s="1"/>
  <c r="X299" i="5" a="1"/>
  <c r="X299" i="5" s="1"/>
  <c r="X294" i="5" a="1"/>
  <c r="X294" i="5" s="1"/>
  <c r="X292" i="5" a="1"/>
  <c r="X292" i="5" s="1"/>
  <c r="X304" i="5" a="1"/>
  <c r="X304" i="5" s="1"/>
  <c r="X302" i="5" a="1"/>
  <c r="X302" i="5" s="1"/>
  <c r="X301" i="5" a="1"/>
  <c r="X301" i="5" s="1"/>
  <c r="X297" i="5" a="1"/>
  <c r="X297" i="5" s="1"/>
  <c r="X310" i="5" a="1"/>
  <c r="X310" i="5" s="1"/>
  <c r="X309" i="5" a="1"/>
  <c r="X309" i="5" s="1"/>
  <c r="X307" i="5" a="1"/>
  <c r="X307" i="5" s="1"/>
  <c r="X298" i="5" a="1"/>
  <c r="X298" i="5" s="1"/>
  <c r="X293" i="5" a="1"/>
  <c r="X293" i="5" s="1"/>
  <c r="X303" i="5" a="1"/>
  <c r="X303" i="5" s="1"/>
  <c r="X308" i="5" a="1"/>
  <c r="X308" i="5" s="1"/>
  <c r="X300" i="5" a="1"/>
  <c r="X300" i="5" s="1"/>
  <c r="X305" i="5" a="1"/>
  <c r="X305" i="5" s="1"/>
  <c r="X296" i="5" a="1"/>
  <c r="X296" i="5" s="1"/>
  <c r="X311" i="5" a="1"/>
  <c r="X311" i="5" s="1"/>
  <c r="X306" i="5" a="1"/>
  <c r="X306" i="5" s="1"/>
  <c r="X295" i="5" a="1"/>
  <c r="X295" i="5" s="1"/>
  <c r="X274" i="5" a="1"/>
  <c r="X274" i="5" s="1"/>
  <c r="X277" i="5" a="1"/>
  <c r="X277" i="5" s="1"/>
  <c r="X284" i="5" a="1"/>
  <c r="X284" i="5" s="1"/>
  <c r="X279" i="5" a="1"/>
  <c r="X279" i="5" s="1"/>
  <c r="X276" i="5" a="1"/>
  <c r="X276" i="5" s="1"/>
  <c r="X278" i="5" a="1"/>
  <c r="X278" i="5" s="1"/>
  <c r="X291" i="5" a="1"/>
  <c r="X291" i="5" s="1"/>
  <c r="X288" i="5" a="1"/>
  <c r="X288" i="5" s="1"/>
  <c r="X285" i="5" a="1"/>
  <c r="X285" i="5" s="1"/>
  <c r="X283" i="5" a="1"/>
  <c r="X283" i="5" s="1"/>
  <c r="X290" i="5" a="1"/>
  <c r="X290" i="5" s="1"/>
  <c r="X289" i="5" a="1"/>
  <c r="X289" i="5" s="1"/>
  <c r="X287" i="5" a="1"/>
  <c r="X287" i="5" s="1"/>
  <c r="X286" i="5" a="1"/>
  <c r="X286" i="5" s="1"/>
  <c r="X282" i="5" a="1"/>
  <c r="X282" i="5" s="1"/>
  <c r="X275" i="5" a="1"/>
  <c r="X275" i="5" s="1"/>
  <c r="X281" i="5" a="1"/>
  <c r="X281" i="5" s="1"/>
  <c r="X280" i="5" a="1"/>
  <c r="X280" i="5" s="1"/>
  <c r="X261" i="5" a="1"/>
  <c r="X261" i="5" s="1"/>
  <c r="X258" i="5" a="1"/>
  <c r="X258" i="5" s="1"/>
  <c r="X255" i="5" a="1"/>
  <c r="X255" i="5" s="1"/>
  <c r="X268" i="5" a="1"/>
  <c r="X268" i="5" s="1"/>
  <c r="X263" i="5" a="1"/>
  <c r="X263" i="5" s="1"/>
  <c r="X264" i="5" a="1"/>
  <c r="X264" i="5" s="1"/>
  <c r="X260" i="5" a="1"/>
  <c r="X260" i="5" s="1"/>
  <c r="X257" i="5" a="1"/>
  <c r="X257" i="5" s="1"/>
  <c r="X271" i="5" a="1"/>
  <c r="X271" i="5" s="1"/>
  <c r="X270" i="5" a="1"/>
  <c r="X270" i="5" s="1"/>
  <c r="X254" i="5" a="1"/>
  <c r="X254" i="5" s="1"/>
  <c r="X267" i="5" a="1"/>
  <c r="X267" i="5" s="1"/>
  <c r="X262" i="5" a="1"/>
  <c r="X262" i="5" s="1"/>
  <c r="X259" i="5" a="1"/>
  <c r="X259" i="5" s="1"/>
  <c r="X273" i="5" a="1"/>
  <c r="X273" i="5" s="1"/>
  <c r="X272" i="5" a="1"/>
  <c r="X272" i="5" s="1"/>
  <c r="X269" i="5" a="1"/>
  <c r="X269" i="5" s="1"/>
  <c r="X265" i="5" a="1"/>
  <c r="X265" i="5" s="1"/>
  <c r="X256" i="5" a="1"/>
  <c r="X256" i="5" s="1"/>
  <c r="X266" i="5" a="1"/>
  <c r="X266" i="5" s="1"/>
  <c r="X253" i="5" a="1"/>
  <c r="X253" i="5" s="1"/>
  <c r="X248" i="5" a="1"/>
  <c r="X248" i="5" s="1"/>
  <c r="X247" i="5" a="1"/>
  <c r="X247" i="5" s="1"/>
  <c r="X242" i="5" a="1"/>
  <c r="X242" i="5" s="1"/>
  <c r="X241" i="5" a="1"/>
  <c r="X241" i="5" s="1"/>
  <c r="X236" i="5" a="1"/>
  <c r="X236" i="5" s="1"/>
  <c r="X235" i="5" a="1"/>
  <c r="X235" i="5" s="1"/>
  <c r="X250" i="5" a="1"/>
  <c r="X250" i="5" s="1"/>
  <c r="X245" i="5" a="1"/>
  <c r="X245" i="5" s="1"/>
  <c r="X240" i="5" a="1"/>
  <c r="X240" i="5" s="1"/>
  <c r="X234" i="5" a="1"/>
  <c r="X234" i="5" s="1"/>
  <c r="X252" i="5" a="1"/>
  <c r="X252" i="5" s="1"/>
  <c r="X239" i="5" a="1"/>
  <c r="X239" i="5" s="1"/>
  <c r="X246" i="5" a="1"/>
  <c r="X246" i="5" s="1"/>
  <c r="X249" i="5" a="1"/>
  <c r="X249" i="5" s="1"/>
  <c r="X244" i="5" a="1"/>
  <c r="X244" i="5" s="1"/>
  <c r="X243" i="5" a="1"/>
  <c r="X243" i="5" s="1"/>
  <c r="X238" i="5" a="1"/>
  <c r="X238" i="5" s="1"/>
  <c r="X251" i="5" a="1"/>
  <c r="X251" i="5" s="1"/>
  <c r="X237" i="5" a="1"/>
  <c r="X237" i="5" s="1"/>
  <c r="X222" i="5" a="1"/>
  <c r="X222" i="5" s="1"/>
  <c r="X230" i="5" a="1"/>
  <c r="X230" i="5" s="1"/>
  <c r="X227" i="5" a="1"/>
  <c r="X227" i="5" s="1"/>
  <c r="X216" i="5" a="1"/>
  <c r="X216" i="5" s="1"/>
  <c r="X211" i="5" a="1"/>
  <c r="X211" i="5" s="1"/>
  <c r="X228" i="5" a="1"/>
  <c r="X228" i="5" s="1"/>
  <c r="X226" i="5" a="1"/>
  <c r="X226" i="5" s="1"/>
  <c r="X219" i="5" a="1"/>
  <c r="X219" i="5" s="1"/>
  <c r="X218" i="5" a="1"/>
  <c r="X218" i="5" s="1"/>
  <c r="X217" i="5" a="1"/>
  <c r="X217" i="5" s="1"/>
  <c r="X215" i="5" a="1"/>
  <c r="X215" i="5" s="1"/>
  <c r="X232" i="5" a="1"/>
  <c r="X232" i="5" s="1"/>
  <c r="X225" i="5" a="1"/>
  <c r="X225" i="5" s="1"/>
  <c r="X220" i="5" a="1"/>
  <c r="X220" i="5" s="1"/>
  <c r="X214" i="5" a="1"/>
  <c r="X214" i="5" s="1"/>
  <c r="X231" i="5" a="1"/>
  <c r="X231" i="5" s="1"/>
  <c r="X229" i="5" a="1"/>
  <c r="X229" i="5" s="1"/>
  <c r="X224" i="5" a="1"/>
  <c r="X224" i="5" s="1"/>
  <c r="X221" i="5" a="1"/>
  <c r="X221" i="5" s="1"/>
  <c r="X213" i="5" a="1"/>
  <c r="X213" i="5" s="1"/>
  <c r="X233" i="5" a="1"/>
  <c r="X233" i="5" s="1"/>
  <c r="X223" i="5" a="1"/>
  <c r="X223" i="5" s="1"/>
  <c r="X212" i="5" a="1"/>
  <c r="X212" i="5" s="1"/>
  <c r="X210" i="5" a="1"/>
  <c r="X210" i="5" s="1"/>
  <c r="X208" i="5" a="1"/>
  <c r="X208" i="5" s="1"/>
  <c r="X201" i="5" a="1"/>
  <c r="X201" i="5" s="1"/>
  <c r="X197" i="5" a="1"/>
  <c r="X197" i="5" s="1"/>
  <c r="X187" i="5" a="1"/>
  <c r="X187" i="5" s="1"/>
  <c r="X206" i="5" a="1"/>
  <c r="X206" i="5" s="1"/>
  <c r="X193" i="5" a="1"/>
  <c r="X193" i="5" s="1"/>
  <c r="X188" i="5" a="1"/>
  <c r="X188" i="5" s="1"/>
  <c r="X183" i="5" a="1"/>
  <c r="X183" i="5" s="1"/>
  <c r="X180" i="5" a="1"/>
  <c r="X180" i="5" s="1"/>
  <c r="X176" i="5" a="1"/>
  <c r="X176" i="5" s="1"/>
  <c r="X205" i="5" a="1"/>
  <c r="X205" i="5" s="1"/>
  <c r="X184" i="5" a="1"/>
  <c r="X184" i="5" s="1"/>
  <c r="X172" i="5" a="1"/>
  <c r="X172" i="5" s="1"/>
  <c r="X204" i="5" a="1"/>
  <c r="X204" i="5" s="1"/>
  <c r="X200" i="5" a="1"/>
  <c r="X200" i="5" s="1"/>
  <c r="X194" i="5" a="1"/>
  <c r="X194" i="5" s="1"/>
  <c r="X189" i="5" a="1"/>
  <c r="X189" i="5" s="1"/>
  <c r="X181" i="5" a="1"/>
  <c r="X181" i="5" s="1"/>
  <c r="X171" i="5" a="1"/>
  <c r="X171" i="5" s="1"/>
  <c r="X199" i="5" a="1"/>
  <c r="X199" i="5" s="1"/>
  <c r="X195" i="5" a="1"/>
  <c r="X195" i="5" s="1"/>
  <c r="X185" i="5" a="1"/>
  <c r="X185" i="5" s="1"/>
  <c r="X182" i="5" a="1"/>
  <c r="X182" i="5" s="1"/>
  <c r="X177" i="5" a="1"/>
  <c r="X177" i="5" s="1"/>
  <c r="X175" i="5" a="1"/>
  <c r="X175" i="5" s="1"/>
  <c r="X207" i="5" a="1"/>
  <c r="X207" i="5" s="1"/>
  <c r="X203" i="5" a="1"/>
  <c r="X203" i="5" s="1"/>
  <c r="X198" i="5" a="1"/>
  <c r="X198" i="5" s="1"/>
  <c r="X190" i="5" a="1"/>
  <c r="X190" i="5" s="1"/>
  <c r="X202" i="5" a="1"/>
  <c r="X202" i="5" s="1"/>
  <c r="X191" i="5" a="1"/>
  <c r="X191" i="5" s="1"/>
  <c r="X186" i="5" a="1"/>
  <c r="X186" i="5" s="1"/>
  <c r="X178" i="5" a="1"/>
  <c r="X178" i="5" s="1"/>
  <c r="X173" i="5" a="1"/>
  <c r="X173" i="5" s="1"/>
  <c r="X209" i="5" a="1"/>
  <c r="X209" i="5" s="1"/>
  <c r="X196" i="5" a="1"/>
  <c r="X196" i="5" s="1"/>
  <c r="X192" i="5" a="1"/>
  <c r="X192" i="5" s="1"/>
  <c r="X179" i="5" a="1"/>
  <c r="X179" i="5" s="1"/>
  <c r="X174" i="5" a="1"/>
  <c r="X174" i="5" s="1"/>
  <c r="X152" i="5" a="1"/>
  <c r="X152" i="5" s="1"/>
  <c r="X142" i="5" a="1"/>
  <c r="X142" i="5" s="1"/>
  <c r="X129" i="5" a="1"/>
  <c r="X129" i="5" s="1"/>
  <c r="X156" i="5" a="1"/>
  <c r="X156" i="5" s="1"/>
  <c r="X151" i="5" a="1"/>
  <c r="X151" i="5" s="1"/>
  <c r="X150" i="5" a="1"/>
  <c r="X150" i="5" s="1"/>
  <c r="X149" i="5" a="1"/>
  <c r="X149" i="5" s="1"/>
  <c r="X148" i="5" a="1"/>
  <c r="X148" i="5" s="1"/>
  <c r="X141" i="5" a="1"/>
  <c r="X141" i="5" s="1"/>
  <c r="X132" i="5" a="1"/>
  <c r="X132" i="5" s="1"/>
  <c r="X169" i="5" a="1"/>
  <c r="X169" i="5" s="1"/>
  <c r="X165" i="5" a="1"/>
  <c r="X165" i="5" s="1"/>
  <c r="X164" i="5" a="1"/>
  <c r="X164" i="5" s="1"/>
  <c r="X162" i="5" a="1"/>
  <c r="X162" i="5" s="1"/>
  <c r="X147" i="5" a="1"/>
  <c r="X147" i="5" s="1"/>
  <c r="X138" i="5" a="1"/>
  <c r="X138" i="5" s="1"/>
  <c r="X127" i="5" a="1"/>
  <c r="X127" i="5" s="1"/>
  <c r="X167" i="5" a="1"/>
  <c r="X167" i="5" s="1"/>
  <c r="X166" i="5" a="1"/>
  <c r="X166" i="5" s="1"/>
  <c r="X163" i="5" a="1"/>
  <c r="X163" i="5" s="1"/>
  <c r="X161" i="5" a="1"/>
  <c r="X161" i="5" s="1"/>
  <c r="X160" i="5" a="1"/>
  <c r="X160" i="5" s="1"/>
  <c r="X157" i="5" a="1"/>
  <c r="X157" i="5" s="1"/>
  <c r="X137" i="5" a="1"/>
  <c r="X137" i="5" s="1"/>
  <c r="X135" i="5" a="1"/>
  <c r="X135" i="5" s="1"/>
  <c r="X134" i="5" a="1"/>
  <c r="X134" i="5" s="1"/>
  <c r="X133" i="5" a="1"/>
  <c r="X133" i="5" s="1"/>
  <c r="X130" i="5" a="1"/>
  <c r="X130" i="5" s="1"/>
  <c r="X158" i="5" a="1"/>
  <c r="X158" i="5" s="1"/>
  <c r="X153" i="5" a="1"/>
  <c r="X153" i="5" s="1"/>
  <c r="X144" i="5" a="1"/>
  <c r="X144" i="5" s="1"/>
  <c r="X140" i="5" a="1"/>
  <c r="X140" i="5" s="1"/>
  <c r="X136" i="5" a="1"/>
  <c r="X136" i="5" s="1"/>
  <c r="X154" i="5" a="1"/>
  <c r="X154" i="5" s="1"/>
  <c r="X146" i="5" a="1"/>
  <c r="X146" i="5" s="1"/>
  <c r="X139" i="5" a="1"/>
  <c r="X139" i="5" s="1"/>
  <c r="X128" i="5" a="1"/>
  <c r="X128" i="5" s="1"/>
  <c r="X168" i="5" a="1"/>
  <c r="X168" i="5" s="1"/>
  <c r="X159" i="5" a="1"/>
  <c r="X159" i="5" s="1"/>
  <c r="X131" i="5" a="1"/>
  <c r="X131" i="5" s="1"/>
  <c r="X170" i="5" a="1"/>
  <c r="X170" i="5" s="1"/>
  <c r="X155" i="5" a="1"/>
  <c r="X155" i="5" s="1"/>
  <c r="X145" i="5" a="1"/>
  <c r="X145" i="5" s="1"/>
  <c r="X143" i="5" a="1"/>
  <c r="X143" i="5" s="1"/>
  <c r="X126" i="5" a="1"/>
  <c r="X126" i="5" s="1"/>
  <c r="X122" i="5" a="1"/>
  <c r="X122" i="5" s="1"/>
  <c r="X99" i="5" a="1"/>
  <c r="X99" i="5" s="1"/>
  <c r="X88" i="5" a="1"/>
  <c r="X88" i="5" s="1"/>
  <c r="X125" i="5" a="1"/>
  <c r="X125" i="5" s="1"/>
  <c r="X114" i="5" a="1"/>
  <c r="X114" i="5" s="1"/>
  <c r="X109" i="5" a="1"/>
  <c r="X109" i="5" s="1"/>
  <c r="X105" i="5" a="1"/>
  <c r="X105" i="5" s="1"/>
  <c r="X96" i="5" a="1"/>
  <c r="X96" i="5" s="1"/>
  <c r="X93" i="5" a="1"/>
  <c r="X93" i="5" s="1"/>
  <c r="X90" i="5" a="1"/>
  <c r="X90" i="5" s="1"/>
  <c r="X87" i="5" a="1"/>
  <c r="X87" i="5" s="1"/>
  <c r="X119" i="5" a="1"/>
  <c r="X119" i="5" s="1"/>
  <c r="X113" i="5" a="1"/>
  <c r="X113" i="5" s="1"/>
  <c r="X103" i="5" a="1"/>
  <c r="X103" i="5" s="1"/>
  <c r="X100" i="5" a="1"/>
  <c r="X100" i="5" s="1"/>
  <c r="X98" i="5" a="1"/>
  <c r="X98" i="5" s="1"/>
  <c r="X95" i="5" a="1"/>
  <c r="X95" i="5" s="1"/>
  <c r="X121" i="5" a="1"/>
  <c r="X121" i="5" s="1"/>
  <c r="X117" i="5" a="1"/>
  <c r="X117" i="5" s="1"/>
  <c r="X108" i="5" a="1"/>
  <c r="X108" i="5" s="1"/>
  <c r="X106" i="5" a="1"/>
  <c r="X106" i="5" s="1"/>
  <c r="X104" i="5" a="1"/>
  <c r="X104" i="5" s="1"/>
  <c r="X92" i="5" a="1"/>
  <c r="X92" i="5" s="1"/>
  <c r="X120" i="5" a="1"/>
  <c r="X120" i="5" s="1"/>
  <c r="X112" i="5" a="1"/>
  <c r="X112" i="5" s="1"/>
  <c r="X107" i="5" a="1"/>
  <c r="X107" i="5" s="1"/>
  <c r="X101" i="5" a="1"/>
  <c r="X101" i="5" s="1"/>
  <c r="X89" i="5" a="1"/>
  <c r="X89" i="5" s="1"/>
  <c r="X97" i="5" a="1"/>
  <c r="X97" i="5" s="1"/>
  <c r="X86" i="5" a="1"/>
  <c r="X86" i="5" s="1"/>
  <c r="X83" i="5" a="1"/>
  <c r="X83" i="5" s="1"/>
  <c r="X123" i="5" a="1"/>
  <c r="X123" i="5" s="1"/>
  <c r="X118" i="5" a="1"/>
  <c r="X118" i="5" s="1"/>
  <c r="X116" i="5" a="1"/>
  <c r="X116" i="5" s="1"/>
  <c r="X111" i="5" a="1"/>
  <c r="X111" i="5" s="1"/>
  <c r="X94" i="5" a="1"/>
  <c r="X94" i="5" s="1"/>
  <c r="X124" i="5" a="1"/>
  <c r="X124" i="5" s="1"/>
  <c r="X115" i="5" a="1"/>
  <c r="X115" i="5" s="1"/>
  <c r="X110" i="5" a="1"/>
  <c r="X110" i="5" s="1"/>
  <c r="X102" i="5" a="1"/>
  <c r="X102" i="5" s="1"/>
  <c r="X91" i="5" a="1"/>
  <c r="X91" i="5" s="1"/>
  <c r="X85" i="5" a="1"/>
  <c r="X85" i="5" s="1"/>
  <c r="X78" i="5" a="1"/>
  <c r="X78" i="5" s="1"/>
  <c r="X75" i="5" a="1"/>
  <c r="X75" i="5" s="1"/>
  <c r="X67" i="5" a="1"/>
  <c r="X67" i="5" s="1"/>
  <c r="X59" i="5" a="1"/>
  <c r="X59" i="5" s="1"/>
  <c r="X70" i="5" a="1"/>
  <c r="X70" i="5" s="1"/>
  <c r="X62" i="5" a="1"/>
  <c r="X62" i="5" s="1"/>
  <c r="X56" i="5" a="1"/>
  <c r="X56" i="5" s="1"/>
  <c r="X47" i="5" a="1"/>
  <c r="X47" i="5" s="1"/>
  <c r="X80" i="5" a="1"/>
  <c r="X80" i="5" s="1"/>
  <c r="X73" i="5" a="1"/>
  <c r="X73" i="5" s="1"/>
  <c r="X65" i="5" a="1"/>
  <c r="X65" i="5" s="1"/>
  <c r="X79" i="5" a="1"/>
  <c r="X79" i="5" s="1"/>
  <c r="X76" i="5" a="1"/>
  <c r="X76" i="5" s="1"/>
  <c r="X68" i="5" a="1"/>
  <c r="X68" i="5" s="1"/>
  <c r="X60" i="5" a="1"/>
  <c r="X60" i="5" s="1"/>
  <c r="X58" i="5" a="1"/>
  <c r="X58" i="5" s="1"/>
  <c r="X77" i="5" a="1"/>
  <c r="X77" i="5" s="1"/>
  <c r="X71" i="5" a="1"/>
  <c r="X71" i="5" s="1"/>
  <c r="X63" i="5" a="1"/>
  <c r="X63" i="5" s="1"/>
  <c r="X55" i="5" a="1"/>
  <c r="X55" i="5" s="1"/>
  <c r="X84" i="5" a="1"/>
  <c r="X84" i="5" s="1"/>
  <c r="X74" i="5" a="1"/>
  <c r="X74" i="5" s="1"/>
  <c r="X66" i="5" a="1"/>
  <c r="X66" i="5" s="1"/>
  <c r="X45" i="5" a="1"/>
  <c r="X45" i="5" s="1"/>
  <c r="X82" i="5" a="1"/>
  <c r="X82" i="5" s="1"/>
  <c r="X81" i="5" a="1"/>
  <c r="X81" i="5" s="1"/>
  <c r="X69" i="5" a="1"/>
  <c r="X69" i="5" s="1"/>
  <c r="X61" i="5" a="1"/>
  <c r="X61" i="5" s="1"/>
  <c r="X54" i="5" a="1"/>
  <c r="X54" i="5" s="1"/>
  <c r="X72" i="5" a="1"/>
  <c r="X72" i="5" s="1"/>
  <c r="X64" i="5" a="1"/>
  <c r="X64" i="5" s="1"/>
  <c r="X57" i="5" a="1"/>
  <c r="X57" i="5" s="1"/>
  <c r="X43" i="5" a="1"/>
  <c r="X43" i="5" s="1"/>
  <c r="X53" i="5" a="1"/>
  <c r="X53" i="5" s="1"/>
  <c r="X46" i="5" a="1"/>
  <c r="X46" i="5" s="1"/>
  <c r="X33" i="5" a="1"/>
  <c r="X33" i="5" s="1"/>
  <c r="X25" i="5" a="1"/>
  <c r="X25" i="5" s="1"/>
  <c r="X18" i="5" a="1"/>
  <c r="X18" i="5" s="1"/>
  <c r="X15" i="5" a="1"/>
  <c r="X15" i="5" s="1"/>
  <c r="X12" i="5" a="1"/>
  <c r="X12" i="5" s="1"/>
  <c r="X48" i="5" a="1"/>
  <c r="X48" i="5" s="1"/>
  <c r="X44" i="5" a="1"/>
  <c r="X44" i="5" s="1"/>
  <c r="X36" i="5" a="1"/>
  <c r="X36" i="5" s="1"/>
  <c r="X28" i="5" a="1"/>
  <c r="X28" i="5" s="1"/>
  <c r="X22" i="5" a="1"/>
  <c r="X22" i="5" s="1"/>
  <c r="X51" i="5" a="1"/>
  <c r="X51" i="5" s="1"/>
  <c r="X39" i="5" a="1"/>
  <c r="X39" i="5" s="1"/>
  <c r="X31" i="5" a="1"/>
  <c r="X31" i="5" s="1"/>
  <c r="X19" i="5" a="1"/>
  <c r="X19" i="5" s="1"/>
  <c r="X41" i="5" a="1"/>
  <c r="X41" i="5" s="1"/>
  <c r="X34" i="5" a="1"/>
  <c r="X34" i="5" s="1"/>
  <c r="X26" i="5" a="1"/>
  <c r="X26" i="5" s="1"/>
  <c r="X21" i="5" a="1"/>
  <c r="X21" i="5" s="1"/>
  <c r="X14" i="5" a="1"/>
  <c r="X14" i="5" s="1"/>
  <c r="X11" i="5" a="1"/>
  <c r="X11" i="5" s="1"/>
  <c r="X49" i="5" a="1"/>
  <c r="X49" i="5" s="1"/>
  <c r="X37" i="5" a="1"/>
  <c r="X37" i="5" s="1"/>
  <c r="X29" i="5" a="1"/>
  <c r="X29" i="5" s="1"/>
  <c r="X20" i="5" a="1"/>
  <c r="X20" i="5" s="1"/>
  <c r="X16" i="5" a="1"/>
  <c r="X16" i="5" s="1"/>
  <c r="X10" i="5" a="1"/>
  <c r="X10" i="5" s="1"/>
  <c r="X8" i="5" a="1"/>
  <c r="X8" i="5" s="1"/>
  <c r="X7" i="5" a="1"/>
  <c r="X7" i="5" s="1"/>
  <c r="X6" i="5" a="1"/>
  <c r="X6" i="5" s="1"/>
  <c r="X52" i="5" a="1"/>
  <c r="X52" i="5" s="1"/>
  <c r="X40" i="5" a="1"/>
  <c r="X40" i="5" s="1"/>
  <c r="X32" i="5" a="1"/>
  <c r="X32" i="5" s="1"/>
  <c r="X24" i="5" a="1"/>
  <c r="X24" i="5" s="1"/>
  <c r="X23" i="5" a="1"/>
  <c r="X23" i="5" s="1"/>
  <c r="X13" i="5" a="1"/>
  <c r="X13" i="5" s="1"/>
  <c r="X9" i="5" a="1"/>
  <c r="X9" i="5" s="1"/>
  <c r="X42" i="5" a="1"/>
  <c r="X42" i="5" s="1"/>
  <c r="X35" i="5" a="1"/>
  <c r="X35" i="5" s="1"/>
  <c r="X27" i="5" a="1"/>
  <c r="X27" i="5" s="1"/>
  <c r="X50" i="5" a="1"/>
  <c r="X50" i="5" s="1"/>
  <c r="X38" i="5" a="1"/>
  <c r="X38" i="5" s="1"/>
  <c r="X30" i="5" a="1"/>
  <c r="X30" i="5" s="1"/>
  <c r="X17" i="5" a="1"/>
  <c r="X17" i="5" s="1"/>
  <c r="AU358" i="5" a="1"/>
  <c r="AU358" i="5" s="1"/>
  <c r="AU356" i="5" a="1"/>
  <c r="AU356" i="5" s="1"/>
  <c r="AU353" i="5" a="1"/>
  <c r="AU353" i="5" s="1"/>
  <c r="AU350" i="5" a="1"/>
  <c r="AU350" i="5" s="1"/>
  <c r="AU352" i="5" a="1"/>
  <c r="AU352" i="5" s="1"/>
  <c r="AU357" i="5" a="1"/>
  <c r="AU357" i="5" s="1"/>
  <c r="AU351" i="5" a="1"/>
  <c r="AU351" i="5" s="1"/>
  <c r="AU355" i="5" a="1"/>
  <c r="AU355" i="5" s="1"/>
  <c r="AU354" i="5" a="1"/>
  <c r="AU354" i="5" s="1"/>
  <c r="AU347" i="5" a="1"/>
  <c r="AU347" i="5" s="1"/>
  <c r="AU341" i="5" a="1"/>
  <c r="AU341" i="5" s="1"/>
  <c r="AU343" i="5" a="1"/>
  <c r="AU343" i="5" s="1"/>
  <c r="AU346" i="5" a="1"/>
  <c r="AU346" i="5" s="1"/>
  <c r="AU348" i="5" a="1"/>
  <c r="AU348" i="5" s="1"/>
  <c r="AU344" i="5" a="1"/>
  <c r="AU344" i="5" s="1"/>
  <c r="AU342" i="5" a="1"/>
  <c r="AU342" i="5" s="1"/>
  <c r="AU345" i="5" a="1"/>
  <c r="AU345" i="5" s="1"/>
  <c r="AU349" i="5" a="1"/>
  <c r="AU349" i="5" s="1"/>
  <c r="AU338" i="5" a="1"/>
  <c r="AU338" i="5" s="1"/>
  <c r="AU340" i="5" a="1"/>
  <c r="AU340" i="5" s="1"/>
  <c r="AU337" i="5" a="1"/>
  <c r="AU337" i="5" s="1"/>
  <c r="AU335" i="5" a="1"/>
  <c r="AU335" i="5" s="1"/>
  <c r="AU333" i="5" a="1"/>
  <c r="AU333" i="5" s="1"/>
  <c r="AU330" i="5" a="1"/>
  <c r="AU330" i="5" s="1"/>
  <c r="AU339" i="5" a="1"/>
  <c r="AU339" i="5" s="1"/>
  <c r="AU334" i="5" a="1"/>
  <c r="AU334" i="5" s="1"/>
  <c r="AU332" i="5" a="1"/>
  <c r="AU332" i="5" s="1"/>
  <c r="AU331" i="5" a="1"/>
  <c r="AU331" i="5" s="1"/>
  <c r="AU336" i="5" a="1"/>
  <c r="AU336" i="5" s="1"/>
  <c r="AU318" i="5" a="1"/>
  <c r="AU318" i="5" s="1"/>
  <c r="AU316" i="5" a="1"/>
  <c r="AU316" i="5" s="1"/>
  <c r="AU327" i="5" a="1"/>
  <c r="AU327" i="5" s="1"/>
  <c r="AU325" i="5" a="1"/>
  <c r="AU325" i="5" s="1"/>
  <c r="AU314" i="5" a="1"/>
  <c r="AU314" i="5" s="1"/>
  <c r="AU328" i="5" a="1"/>
  <c r="AU328" i="5" s="1"/>
  <c r="AU323" i="5" a="1"/>
  <c r="AU323" i="5" s="1"/>
  <c r="AU321" i="5" a="1"/>
  <c r="AU321" i="5" s="1"/>
  <c r="AU319" i="5" a="1"/>
  <c r="AU319" i="5" s="1"/>
  <c r="AU317" i="5" a="1"/>
  <c r="AU317" i="5" s="1"/>
  <c r="AU329" i="5" a="1"/>
  <c r="AU329" i="5" s="1"/>
  <c r="AU326" i="5" a="1"/>
  <c r="AU326" i="5" s="1"/>
  <c r="AU324" i="5" a="1"/>
  <c r="AU324" i="5" s="1"/>
  <c r="AU315" i="5" a="1"/>
  <c r="AU315" i="5" s="1"/>
  <c r="AU311" i="5" a="1"/>
  <c r="AU311" i="5" s="1"/>
  <c r="AU322" i="5" a="1"/>
  <c r="AU322" i="5" s="1"/>
  <c r="AU320" i="5" a="1"/>
  <c r="AU320" i="5" s="1"/>
  <c r="AU313" i="5" a="1"/>
  <c r="AU313" i="5" s="1"/>
  <c r="AU312" i="5" a="1"/>
  <c r="AU312" i="5" s="1"/>
  <c r="AU309" i="5" a="1"/>
  <c r="AU309" i="5" s="1"/>
  <c r="AU293" i="5" a="1"/>
  <c r="AU293" i="5" s="1"/>
  <c r="AU310" i="5" a="1"/>
  <c r="AU310" i="5" s="1"/>
  <c r="AU307" i="5" a="1"/>
  <c r="AU307" i="5" s="1"/>
  <c r="AU299" i="5" a="1"/>
  <c r="AU299" i="5" s="1"/>
  <c r="AU304" i="5" a="1"/>
  <c r="AU304" i="5" s="1"/>
  <c r="AU301" i="5" a="1"/>
  <c r="AU301" i="5" s="1"/>
  <c r="AU296" i="5" a="1"/>
  <c r="AU296" i="5" s="1"/>
  <c r="AU308" i="5" a="1"/>
  <c r="AU308" i="5" s="1"/>
  <c r="AU303" i="5" a="1"/>
  <c r="AU303" i="5" s="1"/>
  <c r="AU300" i="5" a="1"/>
  <c r="AU300" i="5" s="1"/>
  <c r="AU298" i="5" a="1"/>
  <c r="AU298" i="5" s="1"/>
  <c r="AU297" i="5" a="1"/>
  <c r="AU297" i="5" s="1"/>
  <c r="AU295" i="5" a="1"/>
  <c r="AU295" i="5" s="1"/>
  <c r="AU306" i="5" a="1"/>
  <c r="AU306" i="5" s="1"/>
  <c r="AU305" i="5" a="1"/>
  <c r="AU305" i="5" s="1"/>
  <c r="AU302" i="5" a="1"/>
  <c r="AU302" i="5" s="1"/>
  <c r="AU292" i="5" a="1"/>
  <c r="AU292" i="5" s="1"/>
  <c r="AU294" i="5" a="1"/>
  <c r="AU294" i="5" s="1"/>
  <c r="AU280" i="5" a="1"/>
  <c r="AU280" i="5" s="1"/>
  <c r="AU277" i="5" a="1"/>
  <c r="AU277" i="5" s="1"/>
  <c r="AU274" i="5" a="1"/>
  <c r="AU274" i="5" s="1"/>
  <c r="AU290" i="5" a="1"/>
  <c r="AU290" i="5" s="1"/>
  <c r="AU289" i="5" a="1"/>
  <c r="AU289" i="5" s="1"/>
  <c r="AU287" i="5" a="1"/>
  <c r="AU287" i="5" s="1"/>
  <c r="AU286" i="5" a="1"/>
  <c r="AU286" i="5" s="1"/>
  <c r="AU283" i="5" a="1"/>
  <c r="AU283" i="5" s="1"/>
  <c r="AU291" i="5" a="1"/>
  <c r="AU291" i="5" s="1"/>
  <c r="AU288" i="5" a="1"/>
  <c r="AU288" i="5" s="1"/>
  <c r="AU285" i="5" a="1"/>
  <c r="AU285" i="5" s="1"/>
  <c r="AU279" i="5" a="1"/>
  <c r="AU279" i="5" s="1"/>
  <c r="AU276" i="5" a="1"/>
  <c r="AU276" i="5" s="1"/>
  <c r="AU284" i="5" a="1"/>
  <c r="AU284" i="5" s="1"/>
  <c r="AU282" i="5" a="1"/>
  <c r="AU282" i="5" s="1"/>
  <c r="AU278" i="5" a="1"/>
  <c r="AU278" i="5" s="1"/>
  <c r="AU281" i="5" a="1"/>
  <c r="AU281" i="5" s="1"/>
  <c r="AU275" i="5" a="1"/>
  <c r="AU275" i="5" s="1"/>
  <c r="AU261" i="5" a="1"/>
  <c r="AU261" i="5" s="1"/>
  <c r="AU271" i="5" a="1"/>
  <c r="AU271" i="5" s="1"/>
  <c r="AU258" i="5" a="1"/>
  <c r="AU258" i="5" s="1"/>
  <c r="AU268" i="5" a="1"/>
  <c r="AU268" i="5" s="1"/>
  <c r="AU255" i="5" a="1"/>
  <c r="AU255" i="5" s="1"/>
  <c r="AU264" i="5" a="1"/>
  <c r="AU264" i="5" s="1"/>
  <c r="AU260" i="5" a="1"/>
  <c r="AU260" i="5" s="1"/>
  <c r="AU254" i="5" a="1"/>
  <c r="AU254" i="5" s="1"/>
  <c r="AU272" i="5" a="1"/>
  <c r="AU272" i="5" s="1"/>
  <c r="AU270" i="5" a="1"/>
  <c r="AU270" i="5" s="1"/>
  <c r="AU266" i="5" a="1"/>
  <c r="AU266" i="5" s="1"/>
  <c r="AU257" i="5" a="1"/>
  <c r="AU257" i="5" s="1"/>
  <c r="AU267" i="5" a="1"/>
  <c r="AU267" i="5" s="1"/>
  <c r="AU263" i="5" a="1"/>
  <c r="AU263" i="5" s="1"/>
  <c r="AU262" i="5" a="1"/>
  <c r="AU262" i="5" s="1"/>
  <c r="AU259" i="5" a="1"/>
  <c r="AU259" i="5" s="1"/>
  <c r="AU256" i="5" a="1"/>
  <c r="AU256" i="5" s="1"/>
  <c r="AU273" i="5" a="1"/>
  <c r="AU273" i="5" s="1"/>
  <c r="AU269" i="5" a="1"/>
  <c r="AU269" i="5" s="1"/>
  <c r="AU265" i="5" a="1"/>
  <c r="AU265" i="5" s="1"/>
  <c r="AU251" i="5" a="1"/>
  <c r="AU251" i="5" s="1"/>
  <c r="AU238" i="5" a="1"/>
  <c r="AU238" i="5" s="1"/>
  <c r="AU233" i="5" a="1"/>
  <c r="AU233" i="5" s="1"/>
  <c r="AU249" i="5" a="1"/>
  <c r="AU249" i="5" s="1"/>
  <c r="AU243" i="5" a="1"/>
  <c r="AU243" i="5" s="1"/>
  <c r="AU237" i="5" a="1"/>
  <c r="AU237" i="5" s="1"/>
  <c r="AU250" i="5" a="1"/>
  <c r="AU250" i="5" s="1"/>
  <c r="AU242" i="5" a="1"/>
  <c r="AU242" i="5" s="1"/>
  <c r="AU236" i="5" a="1"/>
  <c r="AU236" i="5" s="1"/>
  <c r="AU253" i="5" a="1"/>
  <c r="AU253" i="5" s="1"/>
  <c r="AU244" i="5" a="1"/>
  <c r="AU244" i="5" s="1"/>
  <c r="AU241" i="5" a="1"/>
  <c r="AU241" i="5" s="1"/>
  <c r="AU248" i="5" a="1"/>
  <c r="AU248" i="5" s="1"/>
  <c r="AU247" i="5" a="1"/>
  <c r="AU247" i="5" s="1"/>
  <c r="AU240" i="5" a="1"/>
  <c r="AU240" i="5" s="1"/>
  <c r="AU235" i="5" a="1"/>
  <c r="AU235" i="5" s="1"/>
  <c r="AU234" i="5" a="1"/>
  <c r="AU234" i="5" s="1"/>
  <c r="AU246" i="5" a="1"/>
  <c r="AU246" i="5" s="1"/>
  <c r="AU245" i="5" a="1"/>
  <c r="AU245" i="5" s="1"/>
  <c r="AU252" i="5" a="1"/>
  <c r="AU252" i="5" s="1"/>
  <c r="AU239" i="5" a="1"/>
  <c r="AU239" i="5" s="1"/>
  <c r="AU230" i="5" a="1"/>
  <c r="AU230" i="5" s="1"/>
  <c r="AU228" i="5" a="1"/>
  <c r="AU228" i="5" s="1"/>
  <c r="AU224" i="5" a="1"/>
  <c r="AU224" i="5" s="1"/>
  <c r="AU218" i="5" a="1"/>
  <c r="AU218" i="5" s="1"/>
  <c r="AU231" i="5" a="1"/>
  <c r="AU231" i="5" s="1"/>
  <c r="AU215" i="5" a="1"/>
  <c r="AU215" i="5" s="1"/>
  <c r="AU227" i="5" a="1"/>
  <c r="AU227" i="5" s="1"/>
  <c r="AU223" i="5" a="1"/>
  <c r="AU223" i="5" s="1"/>
  <c r="AU214" i="5" a="1"/>
  <c r="AU214" i="5" s="1"/>
  <c r="AU222" i="5" a="1"/>
  <c r="AU222" i="5" s="1"/>
  <c r="AU219" i="5" a="1"/>
  <c r="AU219" i="5" s="1"/>
  <c r="AU229" i="5" a="1"/>
  <c r="AU229" i="5" s="1"/>
  <c r="AU220" i="5" a="1"/>
  <c r="AU220" i="5" s="1"/>
  <c r="AU213" i="5" a="1"/>
  <c r="AU213" i="5" s="1"/>
  <c r="AU226" i="5" a="1"/>
  <c r="AU226" i="5" s="1"/>
  <c r="AU221" i="5" a="1"/>
  <c r="AU221" i="5" s="1"/>
  <c r="AU232" i="5" a="1"/>
  <c r="AU232" i="5" s="1"/>
  <c r="AU212" i="5" a="1"/>
  <c r="AU212" i="5" s="1"/>
  <c r="AU225" i="5" a="1"/>
  <c r="AU225" i="5" s="1"/>
  <c r="AU217" i="5" a="1"/>
  <c r="AU217" i="5" s="1"/>
  <c r="AU216" i="5" a="1"/>
  <c r="AU216" i="5" s="1"/>
  <c r="AU211" i="5" a="1"/>
  <c r="AU211" i="5" s="1"/>
  <c r="AU205" i="5" a="1"/>
  <c r="AU205" i="5" s="1"/>
  <c r="AU200" i="5" a="1"/>
  <c r="AU200" i="5" s="1"/>
  <c r="AU195" i="5" a="1"/>
  <c r="AU195" i="5" s="1"/>
  <c r="AU182" i="5" a="1"/>
  <c r="AU182" i="5" s="1"/>
  <c r="AU174" i="5" a="1"/>
  <c r="AU174" i="5" s="1"/>
  <c r="AU172" i="5" a="1"/>
  <c r="AU172" i="5" s="1"/>
  <c r="AU204" i="5" a="1"/>
  <c r="AU204" i="5" s="1"/>
  <c r="AU199" i="5" a="1"/>
  <c r="AU199" i="5" s="1"/>
  <c r="AU196" i="5" a="1"/>
  <c r="AU196" i="5" s="1"/>
  <c r="AU186" i="5" a="1"/>
  <c r="AU186" i="5" s="1"/>
  <c r="AU178" i="5" a="1"/>
  <c r="AU178" i="5" s="1"/>
  <c r="AU176" i="5" a="1"/>
  <c r="AU176" i="5" s="1"/>
  <c r="AU207" i="5" a="1"/>
  <c r="AU207" i="5" s="1"/>
  <c r="AU191" i="5" a="1"/>
  <c r="AU191" i="5" s="1"/>
  <c r="AU187" i="5" a="1"/>
  <c r="AU187" i="5" s="1"/>
  <c r="AU179" i="5" a="1"/>
  <c r="AU179" i="5" s="1"/>
  <c r="AU171" i="5" a="1"/>
  <c r="AU171" i="5" s="1"/>
  <c r="AU169" i="5" a="1"/>
  <c r="AU169" i="5" s="1"/>
  <c r="AU203" i="5" a="1"/>
  <c r="AU203" i="5" s="1"/>
  <c r="AU198" i="5" a="1"/>
  <c r="AU198" i="5" s="1"/>
  <c r="AU197" i="5" a="1"/>
  <c r="AU197" i="5" s="1"/>
  <c r="AU192" i="5" a="1"/>
  <c r="AU192" i="5" s="1"/>
  <c r="AU193" i="5" a="1"/>
  <c r="AU193" i="5" s="1"/>
  <c r="AU183" i="5" a="1"/>
  <c r="AU183" i="5" s="1"/>
  <c r="AU175" i="5" a="1"/>
  <c r="AU175" i="5" s="1"/>
  <c r="AU173" i="5" a="1"/>
  <c r="AU173" i="5" s="1"/>
  <c r="AU210" i="5" a="1"/>
  <c r="AU210" i="5" s="1"/>
  <c r="AU202" i="5" a="1"/>
  <c r="AU202" i="5" s="1"/>
  <c r="AU188" i="5" a="1"/>
  <c r="AU188" i="5" s="1"/>
  <c r="AU184" i="5" a="1"/>
  <c r="AU184" i="5" s="1"/>
  <c r="AU180" i="5" a="1"/>
  <c r="AU180" i="5" s="1"/>
  <c r="AU209" i="5" a="1"/>
  <c r="AU209" i="5" s="1"/>
  <c r="AU208" i="5" a="1"/>
  <c r="AU208" i="5" s="1"/>
  <c r="AU206" i="5" a="1"/>
  <c r="AU206" i="5" s="1"/>
  <c r="AU194" i="5" a="1"/>
  <c r="AU194" i="5" s="1"/>
  <c r="AU181" i="5" a="1"/>
  <c r="AU181" i="5" s="1"/>
  <c r="AU201" i="5" a="1"/>
  <c r="AU201" i="5" s="1"/>
  <c r="AU190" i="5" a="1"/>
  <c r="AU190" i="5" s="1"/>
  <c r="AU189" i="5" a="1"/>
  <c r="AU189" i="5" s="1"/>
  <c r="AU185" i="5" a="1"/>
  <c r="AU185" i="5" s="1"/>
  <c r="AU177" i="5" a="1"/>
  <c r="AU177" i="5" s="1"/>
  <c r="AU170" i="5" a="1"/>
  <c r="AU170" i="5" s="1"/>
  <c r="AU161" i="5" a="1"/>
  <c r="AU161" i="5" s="1"/>
  <c r="AU160" i="5" a="1"/>
  <c r="AU160" i="5" s="1"/>
  <c r="AU158" i="5" a="1"/>
  <c r="AU158" i="5" s="1"/>
  <c r="AU154" i="5" a="1"/>
  <c r="AU154" i="5" s="1"/>
  <c r="AU141" i="5" a="1"/>
  <c r="AU141" i="5" s="1"/>
  <c r="AU136" i="5" a="1"/>
  <c r="AU136" i="5" s="1"/>
  <c r="AU135" i="5" a="1"/>
  <c r="AU135" i="5" s="1"/>
  <c r="AU134" i="5" a="1"/>
  <c r="AU134" i="5" s="1"/>
  <c r="AU133" i="5" a="1"/>
  <c r="AU133" i="5" s="1"/>
  <c r="AU159" i="5" a="1"/>
  <c r="AU159" i="5" s="1"/>
  <c r="AU140" i="5" a="1"/>
  <c r="AU140" i="5" s="1"/>
  <c r="AU129" i="5" a="1"/>
  <c r="AU129" i="5" s="1"/>
  <c r="AU132" i="5" a="1"/>
  <c r="AU132" i="5" s="1"/>
  <c r="AU124" i="5" a="1"/>
  <c r="AU124" i="5" s="1"/>
  <c r="AU155" i="5" a="1"/>
  <c r="AU155" i="5" s="1"/>
  <c r="AU144" i="5" a="1"/>
  <c r="AU144" i="5" s="1"/>
  <c r="AU139" i="5" a="1"/>
  <c r="AU139" i="5" s="1"/>
  <c r="AU127" i="5" a="1"/>
  <c r="AU127" i="5" s="1"/>
  <c r="AU156" i="5" a="1"/>
  <c r="AU156" i="5" s="1"/>
  <c r="AU143" i="5" a="1"/>
  <c r="AU143" i="5" s="1"/>
  <c r="AU130" i="5" a="1"/>
  <c r="AU130" i="5" s="1"/>
  <c r="AU157" i="5" a="1"/>
  <c r="AU157" i="5" s="1"/>
  <c r="AU152" i="5" a="1"/>
  <c r="AU152" i="5" s="1"/>
  <c r="AU151" i="5" a="1"/>
  <c r="AU151" i="5" s="1"/>
  <c r="AU150" i="5" a="1"/>
  <c r="AU150" i="5" s="1"/>
  <c r="AU138" i="5" a="1"/>
  <c r="AU138" i="5" s="1"/>
  <c r="AU168" i="5" a="1"/>
  <c r="AU168" i="5" s="1"/>
  <c r="AU153" i="5" a="1"/>
  <c r="AU153" i="5" s="1"/>
  <c r="AU149" i="5" a="1"/>
  <c r="AU149" i="5" s="1"/>
  <c r="AU148" i="5" a="1"/>
  <c r="AU148" i="5" s="1"/>
  <c r="AU147" i="5" a="1"/>
  <c r="AU147" i="5" s="1"/>
  <c r="AU142" i="5" a="1"/>
  <c r="AU142" i="5" s="1"/>
  <c r="AU128" i="5" a="1"/>
  <c r="AU128" i="5" s="1"/>
  <c r="AU167" i="5" a="1"/>
  <c r="AU167" i="5" s="1"/>
  <c r="AU166" i="5" a="1"/>
  <c r="AU166" i="5" s="1"/>
  <c r="AU165" i="5" a="1"/>
  <c r="AU165" i="5" s="1"/>
  <c r="AU164" i="5" a="1"/>
  <c r="AU164" i="5" s="1"/>
  <c r="AU163" i="5" a="1"/>
  <c r="AU163" i="5" s="1"/>
  <c r="AU162" i="5" a="1"/>
  <c r="AU162" i="5" s="1"/>
  <c r="AU146" i="5" a="1"/>
  <c r="AU146" i="5" s="1"/>
  <c r="AU145" i="5" a="1"/>
  <c r="AU145" i="5" s="1"/>
  <c r="AU137" i="5" a="1"/>
  <c r="AU137" i="5" s="1"/>
  <c r="AU131" i="5" a="1"/>
  <c r="AU131" i="5" s="1"/>
  <c r="AU121" i="5" a="1"/>
  <c r="AU121" i="5" s="1"/>
  <c r="AU117" i="5" a="1"/>
  <c r="AU117" i="5" s="1"/>
  <c r="AU106" i="5" a="1"/>
  <c r="AU106" i="5" s="1"/>
  <c r="AU102" i="5" a="1"/>
  <c r="AU102" i="5" s="1"/>
  <c r="AU88" i="5" a="1"/>
  <c r="AU88" i="5" s="1"/>
  <c r="AU85" i="5" a="1"/>
  <c r="AU85" i="5" s="1"/>
  <c r="AU120" i="5" a="1"/>
  <c r="AU120" i="5" s="1"/>
  <c r="AU113" i="5" a="1"/>
  <c r="AU113" i="5" s="1"/>
  <c r="AU108" i="5" a="1"/>
  <c r="AU108" i="5" s="1"/>
  <c r="AU104" i="5" a="1"/>
  <c r="AU104" i="5" s="1"/>
  <c r="AU96" i="5" a="1"/>
  <c r="AU96" i="5" s="1"/>
  <c r="AU112" i="5" a="1"/>
  <c r="AU112" i="5" s="1"/>
  <c r="AU107" i="5" a="1"/>
  <c r="AU107" i="5" s="1"/>
  <c r="AU93" i="5" a="1"/>
  <c r="AU93" i="5" s="1"/>
  <c r="AU90" i="5" a="1"/>
  <c r="AU90" i="5" s="1"/>
  <c r="AU87" i="5" a="1"/>
  <c r="AU87" i="5" s="1"/>
  <c r="AU84" i="5" a="1"/>
  <c r="AU84" i="5" s="1"/>
  <c r="AU126" i="5" a="1"/>
  <c r="AU126" i="5" s="1"/>
  <c r="AU118" i="5" a="1"/>
  <c r="AU118" i="5" s="1"/>
  <c r="AU103" i="5" a="1"/>
  <c r="AU103" i="5" s="1"/>
  <c r="AU98" i="5" a="1"/>
  <c r="AU98" i="5" s="1"/>
  <c r="AU95" i="5" a="1"/>
  <c r="AU95" i="5" s="1"/>
  <c r="AU92" i="5" a="1"/>
  <c r="AU92" i="5" s="1"/>
  <c r="AU116" i="5" a="1"/>
  <c r="AU116" i="5" s="1"/>
  <c r="AU111" i="5" a="1"/>
  <c r="AU111" i="5" s="1"/>
  <c r="AU99" i="5" a="1"/>
  <c r="AU99" i="5" s="1"/>
  <c r="AU89" i="5" a="1"/>
  <c r="AU89" i="5" s="1"/>
  <c r="AU123" i="5" a="1"/>
  <c r="AU123" i="5" s="1"/>
  <c r="AU115" i="5" a="1"/>
  <c r="AU115" i="5" s="1"/>
  <c r="AU110" i="5" a="1"/>
  <c r="AU110" i="5" s="1"/>
  <c r="AU101" i="5" a="1"/>
  <c r="AU101" i="5" s="1"/>
  <c r="AU100" i="5" a="1"/>
  <c r="AU100" i="5" s="1"/>
  <c r="AU97" i="5" a="1"/>
  <c r="AU97" i="5" s="1"/>
  <c r="AU86" i="5" a="1"/>
  <c r="AU86" i="5" s="1"/>
  <c r="AU83" i="5" a="1"/>
  <c r="AU83" i="5" s="1"/>
  <c r="AU125" i="5" a="1"/>
  <c r="AU125" i="5" s="1"/>
  <c r="AU94" i="5" a="1"/>
  <c r="AU94" i="5" s="1"/>
  <c r="AU122" i="5" a="1"/>
  <c r="AU122" i="5" s="1"/>
  <c r="AU119" i="5" a="1"/>
  <c r="AU119" i="5" s="1"/>
  <c r="AU114" i="5" a="1"/>
  <c r="AU114" i="5" s="1"/>
  <c r="AU109" i="5" a="1"/>
  <c r="AU109" i="5" s="1"/>
  <c r="AU105" i="5" a="1"/>
  <c r="AU105" i="5" s="1"/>
  <c r="AU91" i="5" a="1"/>
  <c r="AU91" i="5" s="1"/>
  <c r="AU78" i="5" a="1"/>
  <c r="AU78" i="5" s="1"/>
  <c r="AU72" i="5" a="1"/>
  <c r="AU72" i="5" s="1"/>
  <c r="AU64" i="5" a="1"/>
  <c r="AU64" i="5" s="1"/>
  <c r="AU54" i="5" a="1"/>
  <c r="AU54" i="5" s="1"/>
  <c r="AU75" i="5" a="1"/>
  <c r="AU75" i="5" s="1"/>
  <c r="AU67" i="5" a="1"/>
  <c r="AU67" i="5" s="1"/>
  <c r="AU59" i="5" a="1"/>
  <c r="AU59" i="5" s="1"/>
  <c r="AU81" i="5" a="1"/>
  <c r="AU81" i="5" s="1"/>
  <c r="AU80" i="5" a="1"/>
  <c r="AU80" i="5" s="1"/>
  <c r="AU70" i="5" a="1"/>
  <c r="AU70" i="5" s="1"/>
  <c r="AU62" i="5" a="1"/>
  <c r="AU62" i="5" s="1"/>
  <c r="AU56" i="5" a="1"/>
  <c r="AU56" i="5" s="1"/>
  <c r="AU73" i="5" a="1"/>
  <c r="AU73" i="5" s="1"/>
  <c r="AU65" i="5" a="1"/>
  <c r="AU65" i="5" s="1"/>
  <c r="AU58" i="5" a="1"/>
  <c r="AU58" i="5" s="1"/>
  <c r="AU44" i="5" a="1"/>
  <c r="AU44" i="5" s="1"/>
  <c r="AU79" i="5" a="1"/>
  <c r="AU79" i="5" s="1"/>
  <c r="AU77" i="5" a="1"/>
  <c r="AU77" i="5" s="1"/>
  <c r="AU76" i="5" a="1"/>
  <c r="AU76" i="5" s="1"/>
  <c r="AU68" i="5" a="1"/>
  <c r="AU68" i="5" s="1"/>
  <c r="AU60" i="5" a="1"/>
  <c r="AU60" i="5" s="1"/>
  <c r="AU71" i="5" a="1"/>
  <c r="AU71" i="5" s="1"/>
  <c r="AU63" i="5" a="1"/>
  <c r="AU63" i="5" s="1"/>
  <c r="AU74" i="5" a="1"/>
  <c r="AU74" i="5" s="1"/>
  <c r="AU66" i="5" a="1"/>
  <c r="AU66" i="5" s="1"/>
  <c r="AU55" i="5" a="1"/>
  <c r="AU55" i="5" s="1"/>
  <c r="AU82" i="5" a="1"/>
  <c r="AU82" i="5" s="1"/>
  <c r="AU69" i="5" a="1"/>
  <c r="AU69" i="5" s="1"/>
  <c r="AU61" i="5" a="1"/>
  <c r="AU61" i="5" s="1"/>
  <c r="AU57" i="5" a="1"/>
  <c r="AU57" i="5" s="1"/>
  <c r="AU50" i="5" a="1"/>
  <c r="AU50" i="5" s="1"/>
  <c r="AU43" i="5" a="1"/>
  <c r="AU43" i="5" s="1"/>
  <c r="AU38" i="5" a="1"/>
  <c r="AU38" i="5" s="1"/>
  <c r="AU30" i="5" a="1"/>
  <c r="AU30" i="5" s="1"/>
  <c r="AU15" i="5" a="1"/>
  <c r="AU15" i="5" s="1"/>
  <c r="AU12" i="5" a="1"/>
  <c r="AU12" i="5" s="1"/>
  <c r="AU41" i="5" a="1"/>
  <c r="AU41" i="5" s="1"/>
  <c r="AU33" i="5" a="1"/>
  <c r="AU33" i="5" s="1"/>
  <c r="AU25" i="5" a="1"/>
  <c r="AU25" i="5" s="1"/>
  <c r="AU22" i="5" a="1"/>
  <c r="AU22" i="5" s="1"/>
  <c r="AU9" i="5" a="1"/>
  <c r="AU9" i="5" s="1"/>
  <c r="AU8" i="5" a="1"/>
  <c r="AU8" i="5" s="1"/>
  <c r="AU7" i="5" a="1"/>
  <c r="AU7" i="5" s="1"/>
  <c r="AU6" i="5" a="1"/>
  <c r="AU6" i="5" s="1"/>
  <c r="AU48" i="5" a="1"/>
  <c r="AU48" i="5" s="1"/>
  <c r="AU46" i="5" a="1"/>
  <c r="AU46" i="5" s="1"/>
  <c r="AU36" i="5" a="1"/>
  <c r="AU36" i="5" s="1"/>
  <c r="AU28" i="5" a="1"/>
  <c r="AU28" i="5" s="1"/>
  <c r="AU17" i="5" a="1"/>
  <c r="AU17" i="5" s="1"/>
  <c r="AU51" i="5" a="1"/>
  <c r="AU51" i="5" s="1"/>
  <c r="AU45" i="5" a="1"/>
  <c r="AU45" i="5" s="1"/>
  <c r="AU39" i="5" a="1"/>
  <c r="AU39" i="5" s="1"/>
  <c r="AU31" i="5" a="1"/>
  <c r="AU31" i="5" s="1"/>
  <c r="AU18" i="5" a="1"/>
  <c r="AU18" i="5" s="1"/>
  <c r="AU14" i="5" a="1"/>
  <c r="AU14" i="5" s="1"/>
  <c r="AU11" i="5" a="1"/>
  <c r="AU11" i="5" s="1"/>
  <c r="AU53" i="5" a="1"/>
  <c r="AU53" i="5" s="1"/>
  <c r="AU34" i="5" a="1"/>
  <c r="AU34" i="5" s="1"/>
  <c r="AU26" i="5" a="1"/>
  <c r="AU26" i="5" s="1"/>
  <c r="AU21" i="5" a="1"/>
  <c r="AU21" i="5" s="1"/>
  <c r="AU49" i="5" a="1"/>
  <c r="AU49" i="5" s="1"/>
  <c r="AU42" i="5" a="1"/>
  <c r="AU42" i="5" s="1"/>
  <c r="AU37" i="5" a="1"/>
  <c r="AU37" i="5" s="1"/>
  <c r="AU29" i="5" a="1"/>
  <c r="AU29" i="5" s="1"/>
  <c r="AU19" i="5" a="1"/>
  <c r="AU19" i="5" s="1"/>
  <c r="AU16" i="5" a="1"/>
  <c r="AU16" i="5" s="1"/>
  <c r="AU52" i="5" a="1"/>
  <c r="AU52" i="5" s="1"/>
  <c r="AU40" i="5" a="1"/>
  <c r="AU40" i="5" s="1"/>
  <c r="AU32" i="5" a="1"/>
  <c r="AU32" i="5" s="1"/>
  <c r="AU24" i="5" a="1"/>
  <c r="AU24" i="5" s="1"/>
  <c r="AU23" i="5" a="1"/>
  <c r="AU23" i="5" s="1"/>
  <c r="AU13" i="5" a="1"/>
  <c r="AU13" i="5" s="1"/>
  <c r="AU47" i="5" a="1"/>
  <c r="AU47" i="5" s="1"/>
  <c r="AU35" i="5" a="1"/>
  <c r="AU35" i="5" s="1"/>
  <c r="AU27" i="5" a="1"/>
  <c r="AU27" i="5" s="1"/>
  <c r="AU20" i="5" a="1"/>
  <c r="AU20" i="5" s="1"/>
  <c r="AU10" i="5" a="1"/>
  <c r="AU10" i="5" s="1"/>
  <c r="CX1" i="6"/>
  <c r="DC357" i="5" a="1"/>
  <c r="DC357" i="5" s="1"/>
  <c r="DC354" i="5" a="1"/>
  <c r="DC354" i="5" s="1"/>
  <c r="DC350" i="5" a="1"/>
  <c r="DC350" i="5" s="1"/>
  <c r="DC355" i="5" a="1"/>
  <c r="DC355" i="5" s="1"/>
  <c r="CX94" i="6" s="1"/>
  <c r="DC353" i="5" a="1"/>
  <c r="DC353" i="5" s="1"/>
  <c r="DC358" i="5" a="1"/>
  <c r="DC358" i="5" s="1"/>
  <c r="DC356" i="5" a="1"/>
  <c r="DC356" i="5" s="1"/>
  <c r="DC352" i="5" a="1"/>
  <c r="DC352" i="5" s="1"/>
  <c r="DC351" i="5" a="1"/>
  <c r="DC351" i="5" s="1"/>
  <c r="DC346" i="5" a="1"/>
  <c r="DC346" i="5" s="1"/>
  <c r="DC342" i="5" a="1"/>
  <c r="DC342" i="5" s="1"/>
  <c r="DC348" i="5" a="1"/>
  <c r="DC348" i="5" s="1"/>
  <c r="DC345" i="5" a="1"/>
  <c r="DC345" i="5" s="1"/>
  <c r="DC347" i="5" a="1"/>
  <c r="DC347" i="5" s="1"/>
  <c r="DC341" i="5" a="1"/>
  <c r="DC341" i="5" s="1"/>
  <c r="DC349" i="5" a="1"/>
  <c r="DC349" i="5" s="1"/>
  <c r="DC344" i="5" a="1"/>
  <c r="DC344" i="5" s="1"/>
  <c r="DC343" i="5" a="1"/>
  <c r="DC343" i="5" s="1"/>
  <c r="CX91" i="6" s="1"/>
  <c r="DC340" i="5" a="1"/>
  <c r="DC340" i="5" s="1"/>
  <c r="DC337" i="5" a="1"/>
  <c r="DC337" i="5" s="1"/>
  <c r="DC334" i="5" a="1"/>
  <c r="DC334" i="5" s="1"/>
  <c r="DC332" i="5" a="1"/>
  <c r="DC332" i="5" s="1"/>
  <c r="DC336" i="5" a="1"/>
  <c r="DC336" i="5" s="1"/>
  <c r="DC333" i="5" a="1"/>
  <c r="DC333" i="5" s="1"/>
  <c r="DC330" i="5" a="1"/>
  <c r="DC330" i="5" s="1"/>
  <c r="DC329" i="5" a="1"/>
  <c r="DC329" i="5" s="1"/>
  <c r="DC339" i="5" a="1"/>
  <c r="DC339" i="5" s="1"/>
  <c r="DC331" i="5" a="1"/>
  <c r="DC331" i="5" s="1"/>
  <c r="CX88" i="6" s="1"/>
  <c r="DC338" i="5" a="1"/>
  <c r="DC338" i="5" s="1"/>
  <c r="DC335" i="5" a="1"/>
  <c r="DC335" i="5" s="1"/>
  <c r="DC316" i="5" a="1"/>
  <c r="DC316" i="5" s="1"/>
  <c r="DC325" i="5" a="1"/>
  <c r="DC325" i="5" s="1"/>
  <c r="DC323" i="5" a="1"/>
  <c r="DC323" i="5" s="1"/>
  <c r="DC314" i="5" a="1"/>
  <c r="DC314" i="5" s="1"/>
  <c r="DC321" i="5" a="1"/>
  <c r="DC321" i="5" s="1"/>
  <c r="DC319" i="5" a="1"/>
  <c r="DC319" i="5" s="1"/>
  <c r="DC317" i="5" a="1"/>
  <c r="DC317" i="5" s="1"/>
  <c r="DC328" i="5" a="1"/>
  <c r="DC328" i="5" s="1"/>
  <c r="DC326" i="5" a="1"/>
  <c r="DC326" i="5" s="1"/>
  <c r="DC324" i="5" a="1"/>
  <c r="DC324" i="5" s="1"/>
  <c r="DC315" i="5" a="1"/>
  <c r="DC315" i="5" s="1"/>
  <c r="DC327" i="5" a="1"/>
  <c r="DC327" i="5" s="1"/>
  <c r="DC313" i="5" a="1"/>
  <c r="DC313" i="5" s="1"/>
  <c r="DC322" i="5" a="1"/>
  <c r="DC322" i="5" s="1"/>
  <c r="DC320" i="5" a="1"/>
  <c r="DC320" i="5" s="1"/>
  <c r="DC318" i="5" a="1"/>
  <c r="DC318" i="5" s="1"/>
  <c r="DC311" i="5" a="1"/>
  <c r="DC311" i="5" s="1"/>
  <c r="DC296" i="5" a="1"/>
  <c r="DC296" i="5" s="1"/>
  <c r="DC307" i="5" a="1"/>
  <c r="DC307" i="5" s="1"/>
  <c r="DC301" i="5" a="1"/>
  <c r="DC301" i="5" s="1"/>
  <c r="DC298" i="5" a="1"/>
  <c r="DC298" i="5" s="1"/>
  <c r="DC305" i="5" a="1"/>
  <c r="DC305" i="5" s="1"/>
  <c r="DC303" i="5" a="1"/>
  <c r="DC303" i="5" s="1"/>
  <c r="DC295" i="5" a="1"/>
  <c r="DC295" i="5" s="1"/>
  <c r="DC300" i="5" a="1"/>
  <c r="DC300" i="5" s="1"/>
  <c r="DC294" i="5" a="1"/>
  <c r="DC294" i="5" s="1"/>
  <c r="DC308" i="5" a="1"/>
  <c r="DC308" i="5" s="1"/>
  <c r="DC297" i="5" a="1"/>
  <c r="DC297" i="5" s="1"/>
  <c r="DC312" i="5" a="1"/>
  <c r="DC312" i="5" s="1"/>
  <c r="DC306" i="5" a="1"/>
  <c r="DC306" i="5" s="1"/>
  <c r="DC293" i="5" a="1"/>
  <c r="DC293" i="5" s="1"/>
  <c r="DC309" i="5" a="1"/>
  <c r="DC309" i="5" s="1"/>
  <c r="DC302" i="5" a="1"/>
  <c r="DC302" i="5" s="1"/>
  <c r="DC299" i="5" a="1"/>
  <c r="DC299" i="5" s="1"/>
  <c r="CX80" i="6" s="1"/>
  <c r="DC310" i="5" a="1"/>
  <c r="DC310" i="5" s="1"/>
  <c r="DC304" i="5" a="1"/>
  <c r="DC304" i="5" s="1"/>
  <c r="DC292" i="5" a="1"/>
  <c r="DC292" i="5" s="1"/>
  <c r="DC291" i="5" a="1"/>
  <c r="DC291" i="5" s="1"/>
  <c r="CX78" i="6" s="1"/>
  <c r="DC282" i="5" a="1"/>
  <c r="DC282" i="5" s="1"/>
  <c r="DC273" i="5" a="1"/>
  <c r="DC273" i="5" s="1"/>
  <c r="DC287" i="5" a="1"/>
  <c r="DC287" i="5" s="1"/>
  <c r="DC284" i="5" a="1"/>
  <c r="DC284" i="5" s="1"/>
  <c r="DC281" i="5" a="1"/>
  <c r="DC281" i="5" s="1"/>
  <c r="DC276" i="5" a="1"/>
  <c r="DC276" i="5" s="1"/>
  <c r="DC290" i="5" a="1"/>
  <c r="DC290" i="5" s="1"/>
  <c r="DC288" i="5" a="1"/>
  <c r="DC288" i="5" s="1"/>
  <c r="DC285" i="5" a="1"/>
  <c r="DC285" i="5" s="1"/>
  <c r="DC275" i="5" a="1"/>
  <c r="DC275" i="5" s="1"/>
  <c r="CX74" i="6" s="1"/>
  <c r="DC289" i="5" a="1"/>
  <c r="DC289" i="5" s="1"/>
  <c r="DC286" i="5" a="1"/>
  <c r="DC286" i="5" s="1"/>
  <c r="DC280" i="5" a="1"/>
  <c r="DC280" i="5" s="1"/>
  <c r="DC278" i="5" a="1"/>
  <c r="DC278" i="5" s="1"/>
  <c r="DC277" i="5" a="1"/>
  <c r="DC277" i="5" s="1"/>
  <c r="DC274" i="5" a="1"/>
  <c r="DC274" i="5" s="1"/>
  <c r="DC283" i="5" a="1"/>
  <c r="DC283" i="5" s="1"/>
  <c r="DC279" i="5" a="1"/>
  <c r="DC279" i="5" s="1"/>
  <c r="CX75" i="6" s="1"/>
  <c r="DC268" i="5" a="1"/>
  <c r="DC268" i="5" s="1"/>
  <c r="DC265" i="5" a="1"/>
  <c r="DC265" i="5" s="1"/>
  <c r="DC264" i="5" a="1"/>
  <c r="DC264" i="5" s="1"/>
  <c r="DC267" i="5" a="1"/>
  <c r="DC267" i="5" s="1"/>
  <c r="DC260" i="5" a="1"/>
  <c r="DC260" i="5" s="1"/>
  <c r="DC257" i="5" a="1"/>
  <c r="DC257" i="5" s="1"/>
  <c r="DC272" i="5" a="1"/>
  <c r="DC272" i="5" s="1"/>
  <c r="DC266" i="5" a="1"/>
  <c r="DC266" i="5" s="1"/>
  <c r="DC262" i="5" a="1"/>
  <c r="DC262" i="5" s="1"/>
  <c r="DC254" i="5" a="1"/>
  <c r="DC254" i="5" s="1"/>
  <c r="DC270" i="5" a="1"/>
  <c r="DC270" i="5" s="1"/>
  <c r="DC263" i="5" a="1"/>
  <c r="DC263" i="5" s="1"/>
  <c r="DC252" i="5" a="1"/>
  <c r="DC252" i="5" s="1"/>
  <c r="DC269" i="5" a="1"/>
  <c r="DC269" i="5" s="1"/>
  <c r="DC259" i="5" a="1"/>
  <c r="DC259" i="5" s="1"/>
  <c r="DC271" i="5" a="1"/>
  <c r="DC271" i="5" s="1"/>
  <c r="DC261" i="5" a="1"/>
  <c r="DC261" i="5" s="1"/>
  <c r="DC256" i="5" a="1"/>
  <c r="DC256" i="5" s="1"/>
  <c r="DC258" i="5" a="1"/>
  <c r="DC258" i="5" s="1"/>
  <c r="DC255" i="5" a="1"/>
  <c r="DC255" i="5" s="1"/>
  <c r="DC253" i="5" a="1"/>
  <c r="DC253" i="5" s="1"/>
  <c r="DC250" i="5" a="1"/>
  <c r="DC250" i="5" s="1"/>
  <c r="DC240" i="5" a="1"/>
  <c r="DC240" i="5" s="1"/>
  <c r="DC239" i="5" a="1"/>
  <c r="DC239" i="5" s="1"/>
  <c r="DC234" i="5" a="1"/>
  <c r="DC234" i="5" s="1"/>
  <c r="DC233" i="5" a="1"/>
  <c r="DC233" i="5" s="1"/>
  <c r="DC249" i="5" a="1"/>
  <c r="DC249" i="5" s="1"/>
  <c r="DC251" i="5" a="1"/>
  <c r="DC251" i="5" s="1"/>
  <c r="DC245" i="5" a="1"/>
  <c r="DC245" i="5" s="1"/>
  <c r="DC244" i="5" a="1"/>
  <c r="DC244" i="5" s="1"/>
  <c r="DC243" i="5" a="1"/>
  <c r="DC243" i="5" s="1"/>
  <c r="DC238" i="5" a="1"/>
  <c r="DC238" i="5" s="1"/>
  <c r="DC232" i="5" a="1"/>
  <c r="DC232" i="5" s="1"/>
  <c r="DC248" i="5" a="1"/>
  <c r="DC248" i="5" s="1"/>
  <c r="DC237" i="5" a="1"/>
  <c r="DC237" i="5" s="1"/>
  <c r="DC247" i="5" a="1"/>
  <c r="DC247" i="5" s="1"/>
  <c r="DC246" i="5" a="1"/>
  <c r="DC246" i="5" s="1"/>
  <c r="DC242" i="5" a="1"/>
  <c r="DC242" i="5" s="1"/>
  <c r="DC236" i="5" a="1"/>
  <c r="DC236" i="5" s="1"/>
  <c r="DC241" i="5" a="1"/>
  <c r="DC241" i="5" s="1"/>
  <c r="DC235" i="5" a="1"/>
  <c r="DC235" i="5" s="1"/>
  <c r="DC228" i="5" a="1"/>
  <c r="DC228" i="5" s="1"/>
  <c r="DC217" i="5" a="1"/>
  <c r="DC217" i="5" s="1"/>
  <c r="DC213" i="5" a="1"/>
  <c r="DC213" i="5" s="1"/>
  <c r="DC227" i="5" a="1"/>
  <c r="DC227" i="5" s="1"/>
  <c r="DC226" i="5" a="1"/>
  <c r="DC226" i="5" s="1"/>
  <c r="DC219" i="5" a="1"/>
  <c r="DC219" i="5" s="1"/>
  <c r="DC216" i="5" a="1"/>
  <c r="DC216" i="5" s="1"/>
  <c r="DC225" i="5" a="1"/>
  <c r="DC225" i="5" s="1"/>
  <c r="DC212" i="5" a="1"/>
  <c r="DC212" i="5" s="1"/>
  <c r="DC231" i="5" a="1"/>
  <c r="DC231" i="5" s="1"/>
  <c r="DC224" i="5" a="1"/>
  <c r="DC224" i="5" s="1"/>
  <c r="DC220" i="5" a="1"/>
  <c r="DC220" i="5" s="1"/>
  <c r="DC229" i="5" a="1"/>
  <c r="DC229" i="5" s="1"/>
  <c r="DC211" i="5" a="1"/>
  <c r="DC211" i="5" s="1"/>
  <c r="DC223" i="5" a="1"/>
  <c r="DC223" i="5" s="1"/>
  <c r="DC215" i="5" a="1"/>
  <c r="DC215" i="5" s="1"/>
  <c r="DC230" i="5" a="1"/>
  <c r="DC230" i="5" s="1"/>
  <c r="DC222" i="5" a="1"/>
  <c r="DC222" i="5" s="1"/>
  <c r="DC221" i="5" a="1"/>
  <c r="DC221" i="5" s="1"/>
  <c r="DC218" i="5" a="1"/>
  <c r="DC218" i="5" s="1"/>
  <c r="DC214" i="5" a="1"/>
  <c r="DC214" i="5" s="1"/>
  <c r="DC203" i="5" a="1"/>
  <c r="DC203" i="5" s="1"/>
  <c r="DC192" i="5" a="1"/>
  <c r="DC192" i="5" s="1"/>
  <c r="DC187" i="5" a="1"/>
  <c r="DC187" i="5" s="1"/>
  <c r="DC183" i="5" a="1"/>
  <c r="DC183" i="5" s="1"/>
  <c r="DC179" i="5" a="1"/>
  <c r="DC179" i="5" s="1"/>
  <c r="DC210" i="5" a="1"/>
  <c r="DC210" i="5" s="1"/>
  <c r="DC206" i="5" a="1"/>
  <c r="DC206" i="5" s="1"/>
  <c r="DC188" i="5" a="1"/>
  <c r="DC188" i="5" s="1"/>
  <c r="DC180" i="5" a="1"/>
  <c r="DC180" i="5" s="1"/>
  <c r="DC172" i="5" a="1"/>
  <c r="DC172" i="5" s="1"/>
  <c r="DC208" i="5" a="1"/>
  <c r="DC208" i="5" s="1"/>
  <c r="DC202" i="5" a="1"/>
  <c r="DC202" i="5" s="1"/>
  <c r="DC197" i="5" a="1"/>
  <c r="DC197" i="5" s="1"/>
  <c r="DC194" i="5" a="1"/>
  <c r="DC194" i="5" s="1"/>
  <c r="DC193" i="5" a="1"/>
  <c r="DC193" i="5" s="1"/>
  <c r="DC175" i="5" a="1"/>
  <c r="DC175" i="5" s="1"/>
  <c r="CX49" i="6" s="1"/>
  <c r="DC169" i="5" a="1"/>
  <c r="DC169" i="5" s="1"/>
  <c r="DC201" i="5" a="1"/>
  <c r="DC201" i="5" s="1"/>
  <c r="DC184" i="5" a="1"/>
  <c r="DC184" i="5" s="1"/>
  <c r="DC181" i="5" a="1"/>
  <c r="DC181" i="5" s="1"/>
  <c r="DC176" i="5" a="1"/>
  <c r="DC176" i="5" s="1"/>
  <c r="DC209" i="5" a="1"/>
  <c r="DC209" i="5" s="1"/>
  <c r="DC207" i="5" a="1"/>
  <c r="DC207" i="5" s="1"/>
  <c r="DC205" i="5" a="1"/>
  <c r="DC205" i="5" s="1"/>
  <c r="DC200" i="5" a="1"/>
  <c r="DC200" i="5" s="1"/>
  <c r="DC189" i="5" a="1"/>
  <c r="DC189" i="5" s="1"/>
  <c r="DC185" i="5" a="1"/>
  <c r="DC185" i="5" s="1"/>
  <c r="DC177" i="5" a="1"/>
  <c r="DC177" i="5" s="1"/>
  <c r="DC195" i="5" a="1"/>
  <c r="DC195" i="5" s="1"/>
  <c r="DC191" i="5" a="1"/>
  <c r="DC191" i="5" s="1"/>
  <c r="DC190" i="5" a="1"/>
  <c r="DC190" i="5" s="1"/>
  <c r="DC174" i="5" a="1"/>
  <c r="DC174" i="5" s="1"/>
  <c r="DC171" i="5" a="1"/>
  <c r="DC171" i="5" s="1"/>
  <c r="DC204" i="5" a="1"/>
  <c r="DC204" i="5" s="1"/>
  <c r="DC199" i="5" a="1"/>
  <c r="DC199" i="5" s="1"/>
  <c r="DC186" i="5" a="1"/>
  <c r="DC186" i="5" s="1"/>
  <c r="DC178" i="5" a="1"/>
  <c r="DC178" i="5" s="1"/>
  <c r="DC170" i="5" a="1"/>
  <c r="DC170" i="5" s="1"/>
  <c r="DC198" i="5" a="1"/>
  <c r="DC198" i="5" s="1"/>
  <c r="DC196" i="5" a="1"/>
  <c r="DC196" i="5" s="1"/>
  <c r="DC182" i="5" a="1"/>
  <c r="DC182" i="5" s="1"/>
  <c r="DC173" i="5" a="1"/>
  <c r="DC173" i="5" s="1"/>
  <c r="DC168" i="5" a="1"/>
  <c r="DC168" i="5" s="1"/>
  <c r="DC166" i="5" a="1"/>
  <c r="DC166" i="5" s="1"/>
  <c r="DC165" i="5" a="1"/>
  <c r="DC165" i="5" s="1"/>
  <c r="DC164" i="5" a="1"/>
  <c r="DC164" i="5" s="1"/>
  <c r="DC163" i="5" a="1"/>
  <c r="DC163" i="5" s="1"/>
  <c r="DC162" i="5" a="1"/>
  <c r="DC162" i="5" s="1"/>
  <c r="DC139" i="5" a="1"/>
  <c r="DC139" i="5" s="1"/>
  <c r="DC133" i="5" a="1"/>
  <c r="DC133" i="5" s="1"/>
  <c r="DC130" i="5" a="1"/>
  <c r="DC130" i="5" s="1"/>
  <c r="DC160" i="5" a="1"/>
  <c r="DC160" i="5" s="1"/>
  <c r="DC159" i="5" a="1"/>
  <c r="DC159" i="5" s="1"/>
  <c r="DC143" i="5" a="1"/>
  <c r="DC143" i="5" s="1"/>
  <c r="DC138" i="5" a="1"/>
  <c r="DC138" i="5" s="1"/>
  <c r="DC136" i="5" a="1"/>
  <c r="DC136" i="5" s="1"/>
  <c r="DC135" i="5" a="1"/>
  <c r="DC135" i="5" s="1"/>
  <c r="DC134" i="5" a="1"/>
  <c r="DC134" i="5" s="1"/>
  <c r="DC125" i="5" a="1"/>
  <c r="DC125" i="5" s="1"/>
  <c r="DC157" i="5" a="1"/>
  <c r="DC157" i="5" s="1"/>
  <c r="DC156" i="5" a="1"/>
  <c r="DC156" i="5" s="1"/>
  <c r="DC152" i="5" a="1"/>
  <c r="DC152" i="5" s="1"/>
  <c r="DC144" i="5" a="1"/>
  <c r="DC144" i="5" s="1"/>
  <c r="DC137" i="5" a="1"/>
  <c r="DC137" i="5" s="1"/>
  <c r="DC128" i="5" a="1"/>
  <c r="DC128" i="5" s="1"/>
  <c r="DC167" i="5" a="1"/>
  <c r="DC167" i="5" s="1"/>
  <c r="CX47" i="6" s="1"/>
  <c r="DC142" i="5" a="1"/>
  <c r="DC142" i="5" s="1"/>
  <c r="DC131" i="5" a="1"/>
  <c r="DC131" i="5" s="1"/>
  <c r="DC158" i="5" a="1"/>
  <c r="DC158" i="5" s="1"/>
  <c r="DC153" i="5" a="1"/>
  <c r="DC153" i="5" s="1"/>
  <c r="DC145" i="5" a="1"/>
  <c r="DC145" i="5" s="1"/>
  <c r="DC141" i="5" a="1"/>
  <c r="DC141" i="5" s="1"/>
  <c r="DC126" i="5" a="1"/>
  <c r="DC126" i="5" s="1"/>
  <c r="DC154" i="5" a="1"/>
  <c r="DC154" i="5" s="1"/>
  <c r="DC140" i="5" a="1"/>
  <c r="DC140" i="5" s="1"/>
  <c r="DC129" i="5" a="1"/>
  <c r="DC129" i="5" s="1"/>
  <c r="DC151" i="5" a="1"/>
  <c r="DC151" i="5" s="1"/>
  <c r="DC150" i="5" a="1"/>
  <c r="DC150" i="5" s="1"/>
  <c r="DC149" i="5" a="1"/>
  <c r="DC149" i="5" s="1"/>
  <c r="DC132" i="5" a="1"/>
  <c r="DC132" i="5" s="1"/>
  <c r="DC124" i="5" a="1"/>
  <c r="DC124" i="5" s="1"/>
  <c r="DC161" i="5" a="1"/>
  <c r="DC161" i="5" s="1"/>
  <c r="DC155" i="5" a="1"/>
  <c r="DC155" i="5" s="1"/>
  <c r="DC148" i="5" a="1"/>
  <c r="DC148" i="5" s="1"/>
  <c r="DC147" i="5" a="1"/>
  <c r="DC147" i="5" s="1"/>
  <c r="DC146" i="5" a="1"/>
  <c r="DC146" i="5" s="1"/>
  <c r="DC127" i="5" a="1"/>
  <c r="DC127" i="5" s="1"/>
  <c r="DC116" i="5" a="1"/>
  <c r="DC116" i="5" s="1"/>
  <c r="DC111" i="5" a="1"/>
  <c r="DC111" i="5" s="1"/>
  <c r="DC106" i="5" a="1"/>
  <c r="DC106" i="5" s="1"/>
  <c r="DC98" i="5" a="1"/>
  <c r="DC98" i="5" s="1"/>
  <c r="DC87" i="5" a="1"/>
  <c r="DC87" i="5" s="1"/>
  <c r="DC84" i="5" a="1"/>
  <c r="DC84" i="5" s="1"/>
  <c r="DC101" i="5" a="1"/>
  <c r="DC101" i="5" s="1"/>
  <c r="DC99" i="5" a="1"/>
  <c r="DC99" i="5" s="1"/>
  <c r="DC95" i="5" a="1"/>
  <c r="DC95" i="5" s="1"/>
  <c r="DC115" i="5" a="1"/>
  <c r="DC115" i="5" s="1"/>
  <c r="DC110" i="5" a="1"/>
  <c r="DC110" i="5" s="1"/>
  <c r="DC105" i="5" a="1"/>
  <c r="DC105" i="5" s="1"/>
  <c r="DC100" i="5" a="1"/>
  <c r="DC100" i="5" s="1"/>
  <c r="DC92" i="5" a="1"/>
  <c r="DC92" i="5" s="1"/>
  <c r="DC122" i="5" a="1"/>
  <c r="DC122" i="5" s="1"/>
  <c r="DC117" i="5" a="1"/>
  <c r="DC117" i="5" s="1"/>
  <c r="DC114" i="5" a="1"/>
  <c r="DC114" i="5" s="1"/>
  <c r="DC89" i="5" a="1"/>
  <c r="DC89" i="5" s="1"/>
  <c r="DC86" i="5" a="1"/>
  <c r="DC86" i="5" s="1"/>
  <c r="DC83" i="5" a="1"/>
  <c r="DC83" i="5" s="1"/>
  <c r="DC123" i="5" a="1"/>
  <c r="DC123" i="5" s="1"/>
  <c r="CX36" i="6" s="1"/>
  <c r="DC121" i="5" a="1"/>
  <c r="DC121" i="5" s="1"/>
  <c r="DC109" i="5" a="1"/>
  <c r="DC109" i="5" s="1"/>
  <c r="DC102" i="5" a="1"/>
  <c r="DC102" i="5" s="1"/>
  <c r="DC97" i="5" a="1"/>
  <c r="DC97" i="5" s="1"/>
  <c r="DC94" i="5" a="1"/>
  <c r="DC94" i="5" s="1"/>
  <c r="DC91" i="5" a="1"/>
  <c r="DC91" i="5" s="1"/>
  <c r="DC88" i="5" a="1"/>
  <c r="DC88" i="5" s="1"/>
  <c r="DC120" i="5" a="1"/>
  <c r="DC120" i="5" s="1"/>
  <c r="DC113" i="5" a="1"/>
  <c r="DC113" i="5" s="1"/>
  <c r="DC108" i="5" a="1"/>
  <c r="DC108" i="5" s="1"/>
  <c r="DC103" i="5" a="1"/>
  <c r="DC103" i="5" s="1"/>
  <c r="DC96" i="5" a="1"/>
  <c r="DC96" i="5" s="1"/>
  <c r="DC85" i="5" a="1"/>
  <c r="DC85" i="5" s="1"/>
  <c r="DC118" i="5" a="1"/>
  <c r="DC118" i="5" s="1"/>
  <c r="DC104" i="5" a="1"/>
  <c r="DC104" i="5" s="1"/>
  <c r="DC93" i="5" a="1"/>
  <c r="DC93" i="5" s="1"/>
  <c r="DC119" i="5" a="1"/>
  <c r="DC119" i="5" s="1"/>
  <c r="DC112" i="5" a="1"/>
  <c r="DC112" i="5" s="1"/>
  <c r="DC107" i="5" a="1"/>
  <c r="DC107" i="5" s="1"/>
  <c r="DC90" i="5" a="1"/>
  <c r="DC90" i="5" s="1"/>
  <c r="DC77" i="5" a="1"/>
  <c r="DC77" i="5" s="1"/>
  <c r="DC68" i="5" a="1"/>
  <c r="DC68" i="5" s="1"/>
  <c r="DC60" i="5" a="1"/>
  <c r="DC60" i="5" s="1"/>
  <c r="DC54" i="5" a="1"/>
  <c r="DC54" i="5" s="1"/>
  <c r="DC81" i="5" a="1"/>
  <c r="DC81" i="5" s="1"/>
  <c r="DC71" i="5" a="1"/>
  <c r="DC71" i="5" s="1"/>
  <c r="DC63" i="5" a="1"/>
  <c r="DC63" i="5" s="1"/>
  <c r="DC42" i="5" a="1"/>
  <c r="DC42" i="5" s="1"/>
  <c r="DC79" i="5" a="1"/>
  <c r="DC79" i="5" s="1"/>
  <c r="DC74" i="5" a="1"/>
  <c r="DC74" i="5" s="1"/>
  <c r="DC66" i="5" a="1"/>
  <c r="DC66" i="5" s="1"/>
  <c r="DC58" i="5" a="1"/>
  <c r="DC58" i="5" s="1"/>
  <c r="DC53" i="5" a="1"/>
  <c r="DC53" i="5" s="1"/>
  <c r="DC69" i="5" a="1"/>
  <c r="DC69" i="5" s="1"/>
  <c r="DC61" i="5" a="1"/>
  <c r="DC61" i="5" s="1"/>
  <c r="DC55" i="5" a="1"/>
  <c r="DC55" i="5" s="1"/>
  <c r="DC72" i="5" a="1"/>
  <c r="DC72" i="5" s="1"/>
  <c r="DC64" i="5" a="1"/>
  <c r="DC64" i="5" s="1"/>
  <c r="DC57" i="5" a="1"/>
  <c r="DC57" i="5" s="1"/>
  <c r="DC82" i="5" a="1"/>
  <c r="DC82" i="5" s="1"/>
  <c r="DC78" i="5" a="1"/>
  <c r="DC78" i="5" s="1"/>
  <c r="DC76" i="5" a="1"/>
  <c r="DC76" i="5" s="1"/>
  <c r="DC75" i="5" a="1"/>
  <c r="DC75" i="5" s="1"/>
  <c r="DC67" i="5" a="1"/>
  <c r="DC67" i="5" s="1"/>
  <c r="CX22" i="6" s="1"/>
  <c r="DC59" i="5" a="1"/>
  <c r="DC59" i="5" s="1"/>
  <c r="DC46" i="5" a="1"/>
  <c r="DC46" i="5" s="1"/>
  <c r="DC70" i="5" a="1"/>
  <c r="DC70" i="5" s="1"/>
  <c r="DC62" i="5" a="1"/>
  <c r="DC62" i="5" s="1"/>
  <c r="DC80" i="5" a="1"/>
  <c r="DC80" i="5" s="1"/>
  <c r="DC73" i="5" a="1"/>
  <c r="DC73" i="5" s="1"/>
  <c r="DC65" i="5" a="1"/>
  <c r="DC65" i="5" s="1"/>
  <c r="DC56" i="5" a="1"/>
  <c r="DC56" i="5" s="1"/>
  <c r="DC45" i="5" a="1"/>
  <c r="DC45" i="5" s="1"/>
  <c r="DC44" i="5" a="1"/>
  <c r="DC44" i="5" s="1"/>
  <c r="DC34" i="5" a="1"/>
  <c r="DC34" i="5" s="1"/>
  <c r="DC26" i="5" a="1"/>
  <c r="DC26" i="5" s="1"/>
  <c r="DC49" i="5" a="1"/>
  <c r="DC49" i="5" s="1"/>
  <c r="DC37" i="5" a="1"/>
  <c r="DC37" i="5" s="1"/>
  <c r="DC29" i="5" a="1"/>
  <c r="DC29" i="5" s="1"/>
  <c r="DC21" i="5" a="1"/>
  <c r="DC21" i="5" s="1"/>
  <c r="DC18" i="5" a="1"/>
  <c r="DC18" i="5" s="1"/>
  <c r="DC14" i="5" a="1"/>
  <c r="DC14" i="5" s="1"/>
  <c r="DC11" i="5" a="1"/>
  <c r="DC11" i="5" s="1"/>
  <c r="DC9" i="5" a="1"/>
  <c r="DC9" i="5" s="1"/>
  <c r="DC6" i="5" a="1"/>
  <c r="DC6" i="5" s="1"/>
  <c r="CX6" i="6" s="1"/>
  <c r="DC52" i="5" a="1"/>
  <c r="DC52" i="5" s="1"/>
  <c r="DC43" i="5" a="1"/>
  <c r="DC43" i="5" s="1"/>
  <c r="DC32" i="5" a="1"/>
  <c r="DC32" i="5" s="1"/>
  <c r="DC24" i="5" a="1"/>
  <c r="DC24" i="5" s="1"/>
  <c r="DC19" i="5" a="1"/>
  <c r="DC19" i="5" s="1"/>
  <c r="DC8" i="5" a="1"/>
  <c r="DC8" i="5" s="1"/>
  <c r="DC7" i="5" a="1"/>
  <c r="DC7" i="5" s="1"/>
  <c r="CX7" i="6" s="1"/>
  <c r="DC47" i="5" a="1"/>
  <c r="DC47" i="5" s="1"/>
  <c r="DC40" i="5" a="1"/>
  <c r="DC40" i="5" s="1"/>
  <c r="DC35" i="5" a="1"/>
  <c r="DC35" i="5" s="1"/>
  <c r="DC27" i="5" a="1"/>
  <c r="DC27" i="5" s="1"/>
  <c r="CX12" i="6" s="1"/>
  <c r="DC13" i="5" a="1"/>
  <c r="DC13" i="5" s="1"/>
  <c r="DC50" i="5" a="1"/>
  <c r="DC50" i="5" s="1"/>
  <c r="DC41" i="5" a="1"/>
  <c r="DC41" i="5" s="1"/>
  <c r="DC38" i="5" a="1"/>
  <c r="DC38" i="5" s="1"/>
  <c r="DC30" i="5" a="1"/>
  <c r="DC30" i="5" s="1"/>
  <c r="DC10" i="5" a="1"/>
  <c r="DC10" i="5" s="1"/>
  <c r="DC33" i="5" a="1"/>
  <c r="DC33" i="5" s="1"/>
  <c r="DC25" i="5" a="1"/>
  <c r="DC25" i="5" s="1"/>
  <c r="DC20" i="5" a="1"/>
  <c r="DC20" i="5" s="1"/>
  <c r="DC16" i="5" a="1"/>
  <c r="DC16" i="5" s="1"/>
  <c r="DC15" i="5" a="1"/>
  <c r="DC15" i="5" s="1"/>
  <c r="DC48" i="5" a="1"/>
  <c r="DC48" i="5" s="1"/>
  <c r="DC36" i="5" a="1"/>
  <c r="DC36" i="5" s="1"/>
  <c r="DC28" i="5" a="1"/>
  <c r="DC28" i="5" s="1"/>
  <c r="DC17" i="5" a="1"/>
  <c r="DC17" i="5" s="1"/>
  <c r="DC12" i="5" a="1"/>
  <c r="DC12" i="5" s="1"/>
  <c r="DC51" i="5" a="1"/>
  <c r="DC51" i="5" s="1"/>
  <c r="DC39" i="5" a="1"/>
  <c r="DC39" i="5" s="1"/>
  <c r="DC31" i="5" a="1"/>
  <c r="DC31" i="5" s="1"/>
  <c r="DC23" i="5" a="1"/>
  <c r="DC23" i="5" s="1"/>
  <c r="DC22" i="5" a="1"/>
  <c r="DC22" i="5" s="1"/>
  <c r="BJ352" i="5" a="1"/>
  <c r="BJ352" i="5" s="1"/>
  <c r="BJ358" i="5" a="1"/>
  <c r="BJ358" i="5" s="1"/>
  <c r="BJ353" i="5" a="1"/>
  <c r="BJ353" i="5" s="1"/>
  <c r="BJ355" i="5" a="1"/>
  <c r="BJ355" i="5" s="1"/>
  <c r="BJ351" i="5" a="1"/>
  <c r="BJ351" i="5" s="1"/>
  <c r="BJ356" i="5" a="1"/>
  <c r="BJ356" i="5" s="1"/>
  <c r="BJ354" i="5" a="1"/>
  <c r="BJ354" i="5" s="1"/>
  <c r="BE1" i="6"/>
  <c r="BJ350" i="5" a="1"/>
  <c r="BJ350" i="5" s="1"/>
  <c r="BJ357" i="5" a="1"/>
  <c r="BJ357" i="5" s="1"/>
  <c r="BJ348" i="5" a="1"/>
  <c r="BJ348" i="5" s="1"/>
  <c r="BJ345" i="5" a="1"/>
  <c r="BJ345" i="5" s="1"/>
  <c r="BJ344" i="5" a="1"/>
  <c r="BJ344" i="5" s="1"/>
  <c r="BJ349" i="5" a="1"/>
  <c r="BJ349" i="5" s="1"/>
  <c r="BJ341" i="5" a="1"/>
  <c r="BJ341" i="5" s="1"/>
  <c r="BJ347" i="5" a="1"/>
  <c r="BJ347" i="5" s="1"/>
  <c r="BJ343" i="5" a="1"/>
  <c r="BJ343" i="5" s="1"/>
  <c r="BJ340" i="5" a="1"/>
  <c r="BJ340" i="5" s="1"/>
  <c r="BJ346" i="5" a="1"/>
  <c r="BJ346" i="5" s="1"/>
  <c r="BJ342" i="5" a="1"/>
  <c r="BJ342" i="5" s="1"/>
  <c r="BJ333" i="5" a="1"/>
  <c r="BJ333" i="5" s="1"/>
  <c r="BJ339" i="5" a="1"/>
  <c r="BJ339" i="5" s="1"/>
  <c r="BJ335" i="5" a="1"/>
  <c r="BJ335" i="5" s="1"/>
  <c r="BJ331" i="5" a="1"/>
  <c r="BJ331" i="5" s="1"/>
  <c r="BJ329" i="5" a="1"/>
  <c r="BJ329" i="5" s="1"/>
  <c r="BJ336" i="5" a="1"/>
  <c r="BJ336" i="5" s="1"/>
  <c r="BJ330" i="5" a="1"/>
  <c r="BJ330" i="5" s="1"/>
  <c r="BJ334" i="5" a="1"/>
  <c r="BJ334" i="5" s="1"/>
  <c r="BJ332" i="5" a="1"/>
  <c r="BJ332" i="5" s="1"/>
  <c r="BJ338" i="5" a="1"/>
  <c r="BJ338" i="5" s="1"/>
  <c r="BJ337" i="5" a="1"/>
  <c r="BJ337" i="5" s="1"/>
  <c r="BJ324" i="5" a="1"/>
  <c r="BJ324" i="5" s="1"/>
  <c r="BJ322" i="5" a="1"/>
  <c r="BJ322" i="5" s="1"/>
  <c r="BJ312" i="5" a="1"/>
  <c r="BJ312" i="5" s="1"/>
  <c r="BJ328" i="5" a="1"/>
  <c r="BJ328" i="5" s="1"/>
  <c r="BJ320" i="5" a="1"/>
  <c r="BJ320" i="5" s="1"/>
  <c r="BJ313" i="5" a="1"/>
  <c r="BJ313" i="5" s="1"/>
  <c r="BJ327" i="5" a="1"/>
  <c r="BJ327" i="5" s="1"/>
  <c r="BJ318" i="5" a="1"/>
  <c r="BJ318" i="5" s="1"/>
  <c r="BJ316" i="5" a="1"/>
  <c r="BJ316" i="5" s="1"/>
  <c r="BJ314" i="5" a="1"/>
  <c r="BJ314" i="5" s="1"/>
  <c r="BJ325" i="5" a="1"/>
  <c r="BJ325" i="5" s="1"/>
  <c r="BJ323" i="5" a="1"/>
  <c r="BJ323" i="5" s="1"/>
  <c r="BE86" i="6" s="1"/>
  <c r="BJ321" i="5" a="1"/>
  <c r="BJ321" i="5" s="1"/>
  <c r="BJ319" i="5" a="1"/>
  <c r="BJ319" i="5" s="1"/>
  <c r="BE85" i="6" s="1"/>
  <c r="BJ317" i="5" a="1"/>
  <c r="BJ317" i="5" s="1"/>
  <c r="BJ326" i="5" a="1"/>
  <c r="BJ326" i="5" s="1"/>
  <c r="BJ315" i="5" a="1"/>
  <c r="BJ315" i="5" s="1"/>
  <c r="BJ311" i="5" a="1"/>
  <c r="BJ311" i="5" s="1"/>
  <c r="BJ303" i="5" a="1"/>
  <c r="BJ303" i="5" s="1"/>
  <c r="BJ300" i="5" a="1"/>
  <c r="BJ300" i="5" s="1"/>
  <c r="BJ297" i="5" a="1"/>
  <c r="BJ297" i="5" s="1"/>
  <c r="BJ310" i="5" a="1"/>
  <c r="BJ310" i="5" s="1"/>
  <c r="BJ309" i="5" a="1"/>
  <c r="BJ309" i="5" s="1"/>
  <c r="BJ307" i="5" a="1"/>
  <c r="BJ307" i="5" s="1"/>
  <c r="BE82" i="6" s="1"/>
  <c r="BJ305" i="5" a="1"/>
  <c r="BJ305" i="5" s="1"/>
  <c r="BJ302" i="5" a="1"/>
  <c r="BJ302" i="5" s="1"/>
  <c r="BJ296" i="5" a="1"/>
  <c r="BJ296" i="5" s="1"/>
  <c r="BJ299" i="5" a="1"/>
  <c r="BJ299" i="5" s="1"/>
  <c r="BE80" i="6" s="1"/>
  <c r="BJ292" i="5" a="1"/>
  <c r="BJ292" i="5" s="1"/>
  <c r="BJ304" i="5" a="1"/>
  <c r="BJ304" i="5" s="1"/>
  <c r="BJ295" i="5" a="1"/>
  <c r="BJ295" i="5" s="1"/>
  <c r="BJ301" i="5" a="1"/>
  <c r="BJ301" i="5" s="1"/>
  <c r="BJ294" i="5" a="1"/>
  <c r="BJ294" i="5" s="1"/>
  <c r="BJ308" i="5" a="1"/>
  <c r="BJ308" i="5" s="1"/>
  <c r="BJ306" i="5" a="1"/>
  <c r="BJ306" i="5" s="1"/>
  <c r="BJ298" i="5" a="1"/>
  <c r="BJ298" i="5" s="1"/>
  <c r="BJ293" i="5" a="1"/>
  <c r="BJ293" i="5" s="1"/>
  <c r="BJ290" i="5" a="1"/>
  <c r="BJ290" i="5" s="1"/>
  <c r="BJ287" i="5" a="1"/>
  <c r="BJ287" i="5" s="1"/>
  <c r="BJ286" i="5" a="1"/>
  <c r="BJ286" i="5" s="1"/>
  <c r="BJ289" i="5" a="1"/>
  <c r="BJ289" i="5" s="1"/>
  <c r="BJ288" i="5" a="1"/>
  <c r="BJ288" i="5" s="1"/>
  <c r="BJ285" i="5" a="1"/>
  <c r="BJ285" i="5" s="1"/>
  <c r="BJ283" i="5" a="1"/>
  <c r="BJ283" i="5" s="1"/>
  <c r="BE76" i="6" s="1"/>
  <c r="BJ278" i="5" a="1"/>
  <c r="BJ278" i="5" s="1"/>
  <c r="BJ284" i="5" a="1"/>
  <c r="BJ284" i="5" s="1"/>
  <c r="BJ275" i="5" a="1"/>
  <c r="BJ275" i="5" s="1"/>
  <c r="BJ272" i="5" a="1"/>
  <c r="BJ272" i="5" s="1"/>
  <c r="BJ291" i="5" a="1"/>
  <c r="BJ291" i="5" s="1"/>
  <c r="BJ282" i="5" a="1"/>
  <c r="BJ282" i="5" s="1"/>
  <c r="BJ274" i="5" a="1"/>
  <c r="BJ274" i="5" s="1"/>
  <c r="BJ281" i="5" a="1"/>
  <c r="BJ281" i="5" s="1"/>
  <c r="BJ280" i="5" a="1"/>
  <c r="BJ280" i="5" s="1"/>
  <c r="BJ277" i="5" a="1"/>
  <c r="BJ277" i="5" s="1"/>
  <c r="BJ276" i="5" a="1"/>
  <c r="BJ276" i="5" s="1"/>
  <c r="BJ271" i="5" a="1"/>
  <c r="BJ271" i="5" s="1"/>
  <c r="BE73" i="6" s="1"/>
  <c r="BJ279" i="5" a="1"/>
  <c r="BJ279" i="5" s="1"/>
  <c r="BJ273" i="5" a="1"/>
  <c r="BJ273" i="5" s="1"/>
  <c r="BJ267" i="5" a="1"/>
  <c r="BJ267" i="5" s="1"/>
  <c r="BJ254" i="5" a="1"/>
  <c r="BJ254" i="5" s="1"/>
  <c r="BJ266" i="5" a="1"/>
  <c r="BJ266" i="5" s="1"/>
  <c r="BJ263" i="5" a="1"/>
  <c r="BJ263" i="5" s="1"/>
  <c r="BJ259" i="5" a="1"/>
  <c r="BJ259" i="5" s="1"/>
  <c r="BJ256" i="5" a="1"/>
  <c r="BJ256" i="5" s="1"/>
  <c r="BJ269" i="5" a="1"/>
  <c r="BJ269" i="5" s="1"/>
  <c r="BJ265" i="5" a="1"/>
  <c r="BJ265" i="5" s="1"/>
  <c r="BJ262" i="5" a="1"/>
  <c r="BJ262" i="5" s="1"/>
  <c r="BJ253" i="5" a="1"/>
  <c r="BJ253" i="5" s="1"/>
  <c r="BJ261" i="5" a="1"/>
  <c r="BJ261" i="5" s="1"/>
  <c r="BJ258" i="5" a="1"/>
  <c r="BJ258" i="5" s="1"/>
  <c r="BJ268" i="5" a="1"/>
  <c r="BJ268" i="5" s="1"/>
  <c r="BJ264" i="5" a="1"/>
  <c r="BJ264" i="5" s="1"/>
  <c r="BJ270" i="5" a="1"/>
  <c r="BJ270" i="5" s="1"/>
  <c r="BJ260" i="5" a="1"/>
  <c r="BJ260" i="5" s="1"/>
  <c r="BJ257" i="5" a="1"/>
  <c r="BJ257" i="5" s="1"/>
  <c r="BJ236" i="5" a="1"/>
  <c r="BJ236" i="5" s="1"/>
  <c r="BJ241" i="5" a="1"/>
  <c r="BJ241" i="5" s="1"/>
  <c r="BJ235" i="5" a="1"/>
  <c r="BJ235" i="5" s="1"/>
  <c r="BJ255" i="5" a="1"/>
  <c r="BJ255" i="5" s="1"/>
  <c r="BJ244" i="5" a="1"/>
  <c r="BJ244" i="5" s="1"/>
  <c r="BJ240" i="5" a="1"/>
  <c r="BJ240" i="5" s="1"/>
  <c r="BJ248" i="5" a="1"/>
  <c r="BJ248" i="5" s="1"/>
  <c r="BJ247" i="5" a="1"/>
  <c r="BJ247" i="5" s="1"/>
  <c r="BJ234" i="5" a="1"/>
  <c r="BJ234" i="5" s="1"/>
  <c r="BJ246" i="5" a="1"/>
  <c r="BJ246" i="5" s="1"/>
  <c r="BJ245" i="5" a="1"/>
  <c r="BJ245" i="5" s="1"/>
  <c r="BJ239" i="5" a="1"/>
  <c r="BJ239" i="5" s="1"/>
  <c r="BJ233" i="5" a="1"/>
  <c r="BJ233" i="5" s="1"/>
  <c r="BJ252" i="5" a="1"/>
  <c r="BJ252" i="5" s="1"/>
  <c r="BJ251" i="5" a="1"/>
  <c r="BJ251" i="5" s="1"/>
  <c r="BJ249" i="5" a="1"/>
  <c r="BJ249" i="5" s="1"/>
  <c r="BJ238" i="5" a="1"/>
  <c r="BJ238" i="5" s="1"/>
  <c r="BJ250" i="5" a="1"/>
  <c r="BJ250" i="5" s="1"/>
  <c r="BJ237" i="5" a="1"/>
  <c r="BJ237" i="5" s="1"/>
  <c r="BJ243" i="5" a="1"/>
  <c r="BJ243" i="5" s="1"/>
  <c r="BJ242" i="5" a="1"/>
  <c r="BJ242" i="5" s="1"/>
  <c r="BJ222" i="5" a="1"/>
  <c r="BJ222" i="5" s="1"/>
  <c r="BJ215" i="5" a="1"/>
  <c r="BJ215" i="5" s="1"/>
  <c r="BJ221" i="5" a="1"/>
  <c r="BJ221" i="5" s="1"/>
  <c r="BJ219" i="5" a="1"/>
  <c r="BJ219" i="5" s="1"/>
  <c r="BE60" i="6" s="1"/>
  <c r="BJ214" i="5" a="1"/>
  <c r="BJ214" i="5" s="1"/>
  <c r="BJ228" i="5" a="1"/>
  <c r="BJ228" i="5" s="1"/>
  <c r="BJ226" i="5" a="1"/>
  <c r="BJ226" i="5" s="1"/>
  <c r="BJ220" i="5" a="1"/>
  <c r="BJ220" i="5" s="1"/>
  <c r="BJ213" i="5" a="1"/>
  <c r="BJ213" i="5" s="1"/>
  <c r="BJ232" i="5" a="1"/>
  <c r="BJ232" i="5" s="1"/>
  <c r="BJ231" i="5" a="1"/>
  <c r="BJ231" i="5" s="1"/>
  <c r="BJ230" i="5" a="1"/>
  <c r="BJ230" i="5" s="1"/>
  <c r="BJ225" i="5" a="1"/>
  <c r="BJ225" i="5" s="1"/>
  <c r="BJ229" i="5" a="1"/>
  <c r="BJ229" i="5" s="1"/>
  <c r="BJ224" i="5" a="1"/>
  <c r="BJ224" i="5" s="1"/>
  <c r="BJ216" i="5" a="1"/>
  <c r="BJ216" i="5" s="1"/>
  <c r="BJ212" i="5" a="1"/>
  <c r="BJ212" i="5" s="1"/>
  <c r="BJ223" i="5" a="1"/>
  <c r="BJ223" i="5" s="1"/>
  <c r="BE61" i="6" s="1"/>
  <c r="BJ217" i="5" a="1"/>
  <c r="BJ217" i="5" s="1"/>
  <c r="BJ211" i="5" a="1"/>
  <c r="BJ211" i="5" s="1"/>
  <c r="BE58" i="6" s="1"/>
  <c r="BJ227" i="5" a="1"/>
  <c r="BJ227" i="5" s="1"/>
  <c r="BJ218" i="5" a="1"/>
  <c r="BJ218" i="5" s="1"/>
  <c r="BJ207" i="5" a="1"/>
  <c r="BJ207" i="5" s="1"/>
  <c r="BJ205" i="5" a="1"/>
  <c r="BJ205" i="5" s="1"/>
  <c r="BJ197" i="5" a="1"/>
  <c r="BJ197" i="5" s="1"/>
  <c r="BJ192" i="5" a="1"/>
  <c r="BJ192" i="5" s="1"/>
  <c r="BJ179" i="5" a="1"/>
  <c r="BJ179" i="5" s="1"/>
  <c r="BJ175" i="5" a="1"/>
  <c r="BJ175" i="5" s="1"/>
  <c r="BJ204" i="5" a="1"/>
  <c r="BJ204" i="5" s="1"/>
  <c r="BJ199" i="5" a="1"/>
  <c r="BJ199" i="5" s="1"/>
  <c r="BE55" i="6" s="1"/>
  <c r="BJ193" i="5" a="1"/>
  <c r="BJ193" i="5" s="1"/>
  <c r="BJ183" i="5" a="1"/>
  <c r="BJ183" i="5" s="1"/>
  <c r="BE51" i="6" s="1"/>
  <c r="BJ203" i="5" a="1"/>
  <c r="BJ203" i="5" s="1"/>
  <c r="BJ188" i="5" a="1"/>
  <c r="BJ188" i="5" s="1"/>
  <c r="BJ184" i="5" a="1"/>
  <c r="BJ184" i="5" s="1"/>
  <c r="BJ180" i="5" a="1"/>
  <c r="BJ180" i="5" s="1"/>
  <c r="BJ172" i="5" a="1"/>
  <c r="BJ172" i="5" s="1"/>
  <c r="BJ210" i="5" a="1"/>
  <c r="BJ210" i="5" s="1"/>
  <c r="BJ198" i="5" a="1"/>
  <c r="BJ198" i="5" s="1"/>
  <c r="BJ194" i="5" a="1"/>
  <c r="BJ194" i="5" s="1"/>
  <c r="BJ181" i="5" a="1"/>
  <c r="BJ181" i="5" s="1"/>
  <c r="BJ174" i="5" a="1"/>
  <c r="BJ174" i="5" s="1"/>
  <c r="BJ202" i="5" a="1"/>
  <c r="BJ202" i="5" s="1"/>
  <c r="BJ189" i="5" a="1"/>
  <c r="BJ189" i="5" s="1"/>
  <c r="BJ209" i="5" a="1"/>
  <c r="BJ209" i="5" s="1"/>
  <c r="BJ208" i="5" a="1"/>
  <c r="BJ208" i="5" s="1"/>
  <c r="BJ201" i="5" a="1"/>
  <c r="BJ201" i="5" s="1"/>
  <c r="BJ195" i="5" a="1"/>
  <c r="BJ195" i="5" s="1"/>
  <c r="BE54" i="6" s="1"/>
  <c r="BJ190" i="5" a="1"/>
  <c r="BJ190" i="5" s="1"/>
  <c r="BJ182" i="5" a="1"/>
  <c r="BJ182" i="5" s="1"/>
  <c r="BJ177" i="5" a="1"/>
  <c r="BJ177" i="5" s="1"/>
  <c r="BJ176" i="5" a="1"/>
  <c r="BJ176" i="5" s="1"/>
  <c r="BJ171" i="5" a="1"/>
  <c r="BJ171" i="5" s="1"/>
  <c r="BJ206" i="5" a="1"/>
  <c r="BJ206" i="5" s="1"/>
  <c r="BJ185" i="5" a="1"/>
  <c r="BJ185" i="5" s="1"/>
  <c r="BJ178" i="5" a="1"/>
  <c r="BJ178" i="5" s="1"/>
  <c r="BJ200" i="5" a="1"/>
  <c r="BJ200" i="5" s="1"/>
  <c r="BJ196" i="5" a="1"/>
  <c r="BJ196" i="5" s="1"/>
  <c r="BJ191" i="5" a="1"/>
  <c r="BJ191" i="5" s="1"/>
  <c r="BJ187" i="5" a="1"/>
  <c r="BJ187" i="5" s="1"/>
  <c r="BE52" i="6" s="1"/>
  <c r="BJ186" i="5" a="1"/>
  <c r="BJ186" i="5" s="1"/>
  <c r="BJ173" i="5" a="1"/>
  <c r="BJ173" i="5" s="1"/>
  <c r="BJ155" i="5" a="1"/>
  <c r="BJ155" i="5" s="1"/>
  <c r="BJ140" i="5" a="1"/>
  <c r="BJ140" i="5" s="1"/>
  <c r="BJ131" i="5" a="1"/>
  <c r="BJ131" i="5" s="1"/>
  <c r="BJ156" i="5" a="1"/>
  <c r="BJ156" i="5" s="1"/>
  <c r="BJ126" i="5" a="1"/>
  <c r="BJ126" i="5" s="1"/>
  <c r="BJ152" i="5" a="1"/>
  <c r="BJ152" i="5" s="1"/>
  <c r="BJ144" i="5" a="1"/>
  <c r="BJ144" i="5" s="1"/>
  <c r="BJ139" i="5" a="1"/>
  <c r="BJ139" i="5" s="1"/>
  <c r="BJ129" i="5" a="1"/>
  <c r="BJ129" i="5" s="1"/>
  <c r="BJ170" i="5" a="1"/>
  <c r="BJ170" i="5" s="1"/>
  <c r="BJ157" i="5" a="1"/>
  <c r="BJ157" i="5" s="1"/>
  <c r="BJ151" i="5" a="1"/>
  <c r="BJ151" i="5" s="1"/>
  <c r="BJ150" i="5" a="1"/>
  <c r="BJ150" i="5" s="1"/>
  <c r="BJ143" i="5" a="1"/>
  <c r="BJ143" i="5" s="1"/>
  <c r="BE41" i="6" s="1"/>
  <c r="BJ132" i="5" a="1"/>
  <c r="BJ132" i="5" s="1"/>
  <c r="BJ153" i="5" a="1"/>
  <c r="BJ153" i="5" s="1"/>
  <c r="BJ148" i="5" a="1"/>
  <c r="BJ148" i="5" s="1"/>
  <c r="BJ147" i="5" a="1"/>
  <c r="BJ147" i="5" s="1"/>
  <c r="BJ146" i="5" a="1"/>
  <c r="BJ146" i="5" s="1"/>
  <c r="BJ138" i="5" a="1"/>
  <c r="BJ138" i="5" s="1"/>
  <c r="BJ127" i="5" a="1"/>
  <c r="BJ127" i="5" s="1"/>
  <c r="BJ169" i="5" a="1"/>
  <c r="BJ169" i="5" s="1"/>
  <c r="BJ167" i="5" a="1"/>
  <c r="BJ167" i="5" s="1"/>
  <c r="BJ166" i="5" a="1"/>
  <c r="BJ166" i="5" s="1"/>
  <c r="BJ164" i="5" a="1"/>
  <c r="BJ164" i="5" s="1"/>
  <c r="BJ163" i="5" a="1"/>
  <c r="BJ163" i="5" s="1"/>
  <c r="BJ162" i="5" a="1"/>
  <c r="BJ162" i="5" s="1"/>
  <c r="BJ158" i="5" a="1"/>
  <c r="BJ158" i="5" s="1"/>
  <c r="BJ154" i="5" a="1"/>
  <c r="BJ154" i="5" s="1"/>
  <c r="BJ149" i="5" a="1"/>
  <c r="BJ149" i="5" s="1"/>
  <c r="BJ137" i="5" a="1"/>
  <c r="BJ137" i="5" s="1"/>
  <c r="BJ130" i="5" a="1"/>
  <c r="BJ130" i="5" s="1"/>
  <c r="BJ168" i="5" a="1"/>
  <c r="BJ168" i="5" s="1"/>
  <c r="BJ165" i="5" a="1"/>
  <c r="BJ165" i="5" s="1"/>
  <c r="BJ161" i="5" a="1"/>
  <c r="BJ161" i="5" s="1"/>
  <c r="BJ160" i="5" a="1"/>
  <c r="BJ160" i="5" s="1"/>
  <c r="BJ145" i="5" a="1"/>
  <c r="BJ145" i="5" s="1"/>
  <c r="BJ142" i="5" a="1"/>
  <c r="BJ142" i="5" s="1"/>
  <c r="BJ136" i="5" a="1"/>
  <c r="BJ136" i="5" s="1"/>
  <c r="BJ134" i="5" a="1"/>
  <c r="BJ134" i="5" s="1"/>
  <c r="BJ133" i="5" a="1"/>
  <c r="BJ133" i="5" s="1"/>
  <c r="BJ125" i="5" a="1"/>
  <c r="BJ125" i="5" s="1"/>
  <c r="BJ159" i="5" a="1"/>
  <c r="BJ159" i="5" s="1"/>
  <c r="BJ141" i="5" a="1"/>
  <c r="BJ141" i="5" s="1"/>
  <c r="BJ135" i="5" a="1"/>
  <c r="BJ135" i="5" s="1"/>
  <c r="BJ128" i="5" a="1"/>
  <c r="BJ128" i="5" s="1"/>
  <c r="BJ113" i="5" a="1"/>
  <c r="BJ113" i="5" s="1"/>
  <c r="BJ108" i="5" a="1"/>
  <c r="BJ108" i="5" s="1"/>
  <c r="BJ104" i="5" a="1"/>
  <c r="BJ104" i="5" s="1"/>
  <c r="BJ97" i="5" a="1"/>
  <c r="BJ97" i="5" s="1"/>
  <c r="BJ86" i="5" a="1"/>
  <c r="BJ86" i="5" s="1"/>
  <c r="BJ120" i="5" a="1"/>
  <c r="BJ120" i="5" s="1"/>
  <c r="BJ112" i="5" a="1"/>
  <c r="BJ112" i="5" s="1"/>
  <c r="BJ107" i="5" a="1"/>
  <c r="BJ107" i="5" s="1"/>
  <c r="BJ102" i="5" a="1"/>
  <c r="BJ102" i="5" s="1"/>
  <c r="BJ99" i="5" a="1"/>
  <c r="BJ99" i="5" s="1"/>
  <c r="BJ94" i="5" a="1"/>
  <c r="BJ94" i="5" s="1"/>
  <c r="BJ83" i="5" a="1"/>
  <c r="BJ83" i="5" s="1"/>
  <c r="BE26" i="6" s="1"/>
  <c r="BJ124" i="5" a="1"/>
  <c r="BJ124" i="5" s="1"/>
  <c r="BJ91" i="5" a="1"/>
  <c r="BJ91" i="5" s="1"/>
  <c r="BJ118" i="5" a="1"/>
  <c r="BJ118" i="5" s="1"/>
  <c r="BJ116" i="5" a="1"/>
  <c r="BJ116" i="5" s="1"/>
  <c r="BJ111" i="5" a="1"/>
  <c r="BJ111" i="5" s="1"/>
  <c r="BE33" i="6" s="1"/>
  <c r="BJ106" i="5" a="1"/>
  <c r="BJ106" i="5" s="1"/>
  <c r="BJ100" i="5" a="1"/>
  <c r="BJ100" i="5" s="1"/>
  <c r="BJ88" i="5" a="1"/>
  <c r="BJ88" i="5" s="1"/>
  <c r="BJ85" i="5" a="1"/>
  <c r="BJ85" i="5" s="1"/>
  <c r="BJ115" i="5" a="1"/>
  <c r="BJ115" i="5" s="1"/>
  <c r="BJ103" i="5" a="1"/>
  <c r="BJ103" i="5" s="1"/>
  <c r="BJ96" i="5" a="1"/>
  <c r="BJ96" i="5" s="1"/>
  <c r="BJ122" i="5" a="1"/>
  <c r="BJ122" i="5" s="1"/>
  <c r="BJ119" i="5" a="1"/>
  <c r="BJ119" i="5" s="1"/>
  <c r="BE35" i="6" s="1"/>
  <c r="BJ110" i="5" a="1"/>
  <c r="BJ110" i="5" s="1"/>
  <c r="BJ93" i="5" a="1"/>
  <c r="BJ93" i="5" s="1"/>
  <c r="BJ84" i="5" a="1"/>
  <c r="BJ84" i="5" s="1"/>
  <c r="BJ123" i="5" a="1"/>
  <c r="BJ123" i="5" s="1"/>
  <c r="BJ114" i="5" a="1"/>
  <c r="BJ114" i="5" s="1"/>
  <c r="BJ109" i="5" a="1"/>
  <c r="BJ109" i="5" s="1"/>
  <c r="BJ105" i="5" a="1"/>
  <c r="BJ105" i="5" s="1"/>
  <c r="BJ101" i="5" a="1"/>
  <c r="BJ101" i="5" s="1"/>
  <c r="BJ90" i="5" a="1"/>
  <c r="BJ90" i="5" s="1"/>
  <c r="BJ87" i="5" a="1"/>
  <c r="BJ87" i="5" s="1"/>
  <c r="BE27" i="6" s="1"/>
  <c r="BJ121" i="5" a="1"/>
  <c r="BJ121" i="5" s="1"/>
  <c r="BJ117" i="5" a="1"/>
  <c r="BJ117" i="5" s="1"/>
  <c r="BJ98" i="5" a="1"/>
  <c r="BJ98" i="5" s="1"/>
  <c r="BJ95" i="5" a="1"/>
  <c r="BJ95" i="5" s="1"/>
  <c r="BE29" i="6" s="1"/>
  <c r="BJ92" i="5" a="1"/>
  <c r="BJ92" i="5" s="1"/>
  <c r="BJ89" i="5" a="1"/>
  <c r="BJ89" i="5" s="1"/>
  <c r="BJ69" i="5" a="1"/>
  <c r="BJ69" i="5" s="1"/>
  <c r="BJ61" i="5" a="1"/>
  <c r="BJ61" i="5" s="1"/>
  <c r="BJ55" i="5" a="1"/>
  <c r="BJ55" i="5" s="1"/>
  <c r="BJ81" i="5" a="1"/>
  <c r="BJ81" i="5" s="1"/>
  <c r="BJ79" i="5" a="1"/>
  <c r="BJ79" i="5" s="1"/>
  <c r="BJ72" i="5" a="1"/>
  <c r="BJ72" i="5" s="1"/>
  <c r="BJ64" i="5" a="1"/>
  <c r="BJ64" i="5" s="1"/>
  <c r="BJ46" i="5" a="1"/>
  <c r="BJ46" i="5" s="1"/>
  <c r="BJ43" i="5" a="1"/>
  <c r="BJ43" i="5" s="1"/>
  <c r="BJ78" i="5" a="1"/>
  <c r="BJ78" i="5" s="1"/>
  <c r="BJ75" i="5" a="1"/>
  <c r="BJ75" i="5" s="1"/>
  <c r="BJ67" i="5" a="1"/>
  <c r="BJ67" i="5" s="1"/>
  <c r="BJ59" i="5" a="1"/>
  <c r="BJ59" i="5" s="1"/>
  <c r="BJ57" i="5" a="1"/>
  <c r="BJ57" i="5" s="1"/>
  <c r="BJ54" i="5" a="1"/>
  <c r="BJ54" i="5" s="1"/>
  <c r="BJ70" i="5" a="1"/>
  <c r="BJ70" i="5" s="1"/>
  <c r="BJ62" i="5" a="1"/>
  <c r="BJ62" i="5" s="1"/>
  <c r="BJ41" i="5" a="1"/>
  <c r="BJ41" i="5" s="1"/>
  <c r="BJ73" i="5" a="1"/>
  <c r="BJ73" i="5" s="1"/>
  <c r="BJ65" i="5" a="1"/>
  <c r="BJ65" i="5" s="1"/>
  <c r="BJ53" i="5" a="1"/>
  <c r="BJ53" i="5" s="1"/>
  <c r="BJ80" i="5" a="1"/>
  <c r="BJ80" i="5" s="1"/>
  <c r="BJ76" i="5" a="1"/>
  <c r="BJ76" i="5" s="1"/>
  <c r="BJ68" i="5" a="1"/>
  <c r="BJ68" i="5" s="1"/>
  <c r="BJ60" i="5" a="1"/>
  <c r="BJ60" i="5" s="1"/>
  <c r="BJ77" i="5" a="1"/>
  <c r="BJ77" i="5" s="1"/>
  <c r="BJ71" i="5" a="1"/>
  <c r="BJ71" i="5" s="1"/>
  <c r="BJ63" i="5" a="1"/>
  <c r="BJ63" i="5" s="1"/>
  <c r="BJ56" i="5" a="1"/>
  <c r="BJ56" i="5" s="1"/>
  <c r="BJ82" i="5" a="1"/>
  <c r="BJ82" i="5" s="1"/>
  <c r="BJ74" i="5" a="1"/>
  <c r="BJ74" i="5" s="1"/>
  <c r="BJ66" i="5" a="1"/>
  <c r="BJ66" i="5" s="1"/>
  <c r="BJ58" i="5" a="1"/>
  <c r="BJ58" i="5" s="1"/>
  <c r="BJ45" i="5" a="1"/>
  <c r="BJ45" i="5" s="1"/>
  <c r="BJ47" i="5" a="1"/>
  <c r="BJ47" i="5" s="1"/>
  <c r="BJ35" i="5" a="1"/>
  <c r="BJ35" i="5" s="1"/>
  <c r="BJ27" i="5" a="1"/>
  <c r="BJ27" i="5" s="1"/>
  <c r="BJ21" i="5" a="1"/>
  <c r="BJ21" i="5" s="1"/>
  <c r="BJ18" i="5" a="1"/>
  <c r="BJ18" i="5" s="1"/>
  <c r="BJ50" i="5" a="1"/>
  <c r="BJ50" i="5" s="1"/>
  <c r="BJ38" i="5" a="1"/>
  <c r="BJ38" i="5" s="1"/>
  <c r="BJ30" i="5" a="1"/>
  <c r="BJ30" i="5" s="1"/>
  <c r="BJ20" i="5" a="1"/>
  <c r="BJ20" i="5" s="1"/>
  <c r="BJ16" i="5" a="1"/>
  <c r="BJ16" i="5" s="1"/>
  <c r="BJ13" i="5" a="1"/>
  <c r="BJ13" i="5" s="1"/>
  <c r="BJ42" i="5" a="1"/>
  <c r="BJ42" i="5" s="1"/>
  <c r="BJ33" i="5" a="1"/>
  <c r="BJ33" i="5" s="1"/>
  <c r="BJ25" i="5" a="1"/>
  <c r="BJ25" i="5" s="1"/>
  <c r="BJ23" i="5" a="1"/>
  <c r="BJ23" i="5" s="1"/>
  <c r="BJ10" i="5" a="1"/>
  <c r="BJ10" i="5" s="1"/>
  <c r="BJ48" i="5" a="1"/>
  <c r="BJ48" i="5" s="1"/>
  <c r="BJ36" i="5" a="1"/>
  <c r="BJ36" i="5" s="1"/>
  <c r="BJ28" i="5" a="1"/>
  <c r="BJ28" i="5" s="1"/>
  <c r="BJ19" i="5" a="1"/>
  <c r="BJ19" i="5" s="1"/>
  <c r="BE10" i="6" s="1"/>
  <c r="BJ15" i="5" a="1"/>
  <c r="BJ15" i="5" s="1"/>
  <c r="BJ51" i="5" a="1"/>
  <c r="BJ51" i="5" s="1"/>
  <c r="BE18" i="6" s="1"/>
  <c r="BJ39" i="5" a="1"/>
  <c r="BJ39" i="5" s="1"/>
  <c r="BJ31" i="5" a="1"/>
  <c r="BJ31" i="5" s="1"/>
  <c r="BJ22" i="5" a="1"/>
  <c r="BJ22" i="5" s="1"/>
  <c r="BJ12" i="5" a="1"/>
  <c r="BJ12" i="5" s="1"/>
  <c r="BJ34" i="5" a="1"/>
  <c r="BJ34" i="5" s="1"/>
  <c r="BJ26" i="5" a="1"/>
  <c r="BJ26" i="5" s="1"/>
  <c r="BJ49" i="5" a="1"/>
  <c r="BJ49" i="5" s="1"/>
  <c r="BJ44" i="5" a="1"/>
  <c r="BJ44" i="5" s="1"/>
  <c r="BJ37" i="5" a="1"/>
  <c r="BJ37" i="5" s="1"/>
  <c r="BJ29" i="5" a="1"/>
  <c r="BJ29" i="5" s="1"/>
  <c r="BJ14" i="5" a="1"/>
  <c r="BJ14" i="5" s="1"/>
  <c r="BJ52" i="5" a="1"/>
  <c r="BJ52" i="5" s="1"/>
  <c r="BJ40" i="5" a="1"/>
  <c r="BJ40" i="5" s="1"/>
  <c r="BJ32" i="5" a="1"/>
  <c r="BJ32" i="5" s="1"/>
  <c r="BJ24" i="5" a="1"/>
  <c r="BJ24" i="5" s="1"/>
  <c r="BJ17" i="5" a="1"/>
  <c r="BJ17" i="5" s="1"/>
  <c r="BJ11" i="5" a="1"/>
  <c r="BJ11" i="5" s="1"/>
  <c r="BJ9" i="5" a="1"/>
  <c r="BJ9" i="5" s="1"/>
  <c r="BJ8" i="5" a="1"/>
  <c r="BJ8" i="5" s="1"/>
  <c r="BJ7" i="5" a="1"/>
  <c r="BJ7" i="5" s="1"/>
  <c r="BJ6" i="5" a="1"/>
  <c r="BJ6" i="5" s="1"/>
  <c r="BE6" i="6" s="1"/>
  <c r="BS358" i="5" a="1"/>
  <c r="BS358" i="5" s="1"/>
  <c r="BS354" i="5" a="1"/>
  <c r="BS354" i="5" s="1"/>
  <c r="BS356" i="5" a="1"/>
  <c r="BS356" i="5" s="1"/>
  <c r="BN1" i="6"/>
  <c r="BS357" i="5" a="1"/>
  <c r="BS357" i="5" s="1"/>
  <c r="BS352" i="5" a="1"/>
  <c r="BS352" i="5" s="1"/>
  <c r="BS353" i="5" a="1"/>
  <c r="BS353" i="5" s="1"/>
  <c r="BS351" i="5" a="1"/>
  <c r="BS351" i="5" s="1"/>
  <c r="BS355" i="5" a="1"/>
  <c r="BS355" i="5" s="1"/>
  <c r="BN94" i="6" s="1"/>
  <c r="BS340" i="5" a="1"/>
  <c r="BS340" i="5" s="1"/>
  <c r="BS350" i="5" a="1"/>
  <c r="BS350" i="5" s="1"/>
  <c r="BS346" i="5" a="1"/>
  <c r="BS346" i="5" s="1"/>
  <c r="BS343" i="5" a="1"/>
  <c r="BS343" i="5" s="1"/>
  <c r="BS344" i="5" a="1"/>
  <c r="BS344" i="5" s="1"/>
  <c r="BS342" i="5" a="1"/>
  <c r="BS342" i="5" s="1"/>
  <c r="BS348" i="5" a="1"/>
  <c r="BS348" i="5" s="1"/>
  <c r="BS345" i="5" a="1"/>
  <c r="BS345" i="5" s="1"/>
  <c r="BS349" i="5" a="1"/>
  <c r="BS349" i="5" s="1"/>
  <c r="BS341" i="5" a="1"/>
  <c r="BS341" i="5" s="1"/>
  <c r="BS347" i="5" a="1"/>
  <c r="BS347" i="5" s="1"/>
  <c r="BS338" i="5" a="1"/>
  <c r="BS338" i="5" s="1"/>
  <c r="BS334" i="5" a="1"/>
  <c r="BS334" i="5" s="1"/>
  <c r="BS337" i="5" a="1"/>
  <c r="BS337" i="5" s="1"/>
  <c r="BS333" i="5" a="1"/>
  <c r="BS333" i="5" s="1"/>
  <c r="BS339" i="5" a="1"/>
  <c r="BS339" i="5" s="1"/>
  <c r="BN90" i="6" s="1"/>
  <c r="BS335" i="5" a="1"/>
  <c r="BS335" i="5" s="1"/>
  <c r="BS329" i="5" a="1"/>
  <c r="BS329" i="5" s="1"/>
  <c r="BS336" i="5" a="1"/>
  <c r="BS336" i="5" s="1"/>
  <c r="BS332" i="5" a="1"/>
  <c r="BS332" i="5" s="1"/>
  <c r="BS331" i="5" a="1"/>
  <c r="BS331" i="5" s="1"/>
  <c r="BS330" i="5" a="1"/>
  <c r="BS330" i="5" s="1"/>
  <c r="BS319" i="5" a="1"/>
  <c r="BS319" i="5" s="1"/>
  <c r="BS317" i="5" a="1"/>
  <c r="BS317" i="5" s="1"/>
  <c r="BS315" i="5" a="1"/>
  <c r="BS315" i="5" s="1"/>
  <c r="BS311" i="5" a="1"/>
  <c r="BS311" i="5" s="1"/>
  <c r="BN83" i="6" s="1"/>
  <c r="BS326" i="5" a="1"/>
  <c r="BS326" i="5" s="1"/>
  <c r="BS324" i="5" a="1"/>
  <c r="BS324" i="5" s="1"/>
  <c r="BS312" i="5" a="1"/>
  <c r="BS312" i="5" s="1"/>
  <c r="BS322" i="5" a="1"/>
  <c r="BS322" i="5" s="1"/>
  <c r="BS320" i="5" a="1"/>
  <c r="BS320" i="5" s="1"/>
  <c r="BS318" i="5" a="1"/>
  <c r="BS318" i="5" s="1"/>
  <c r="BS313" i="5" a="1"/>
  <c r="BS313" i="5" s="1"/>
  <c r="BS325" i="5" a="1"/>
  <c r="BS325" i="5" s="1"/>
  <c r="BS316" i="5" a="1"/>
  <c r="BS316" i="5" s="1"/>
  <c r="BS327" i="5" a="1"/>
  <c r="BS327" i="5" s="1"/>
  <c r="BN87" i="6" s="1"/>
  <c r="BS314" i="5" a="1"/>
  <c r="BS314" i="5" s="1"/>
  <c r="BS328" i="5" a="1"/>
  <c r="BS328" i="5" s="1"/>
  <c r="BS323" i="5" a="1"/>
  <c r="BS323" i="5" s="1"/>
  <c r="BS321" i="5" a="1"/>
  <c r="BS321" i="5" s="1"/>
  <c r="BS299" i="5" a="1"/>
  <c r="BS299" i="5" s="1"/>
  <c r="BS308" i="5" a="1"/>
  <c r="BS308" i="5" s="1"/>
  <c r="BS304" i="5" a="1"/>
  <c r="BS304" i="5" s="1"/>
  <c r="BS296" i="5" a="1"/>
  <c r="BS296" i="5" s="1"/>
  <c r="BS292" i="5" a="1"/>
  <c r="BS292" i="5" s="1"/>
  <c r="BS301" i="5" a="1"/>
  <c r="BS301" i="5" s="1"/>
  <c r="BS298" i="5" a="1"/>
  <c r="BS298" i="5" s="1"/>
  <c r="BS295" i="5" a="1"/>
  <c r="BS295" i="5" s="1"/>
  <c r="BS309" i="5" a="1"/>
  <c r="BS309" i="5" s="1"/>
  <c r="BS306" i="5" a="1"/>
  <c r="BS306" i="5" s="1"/>
  <c r="BS300" i="5" a="1"/>
  <c r="BS300" i="5" s="1"/>
  <c r="BS303" i="5" a="1"/>
  <c r="BS303" i="5" s="1"/>
  <c r="BN81" i="6" s="1"/>
  <c r="BS294" i="5" a="1"/>
  <c r="BS294" i="5" s="1"/>
  <c r="BS307" i="5" a="1"/>
  <c r="BS307" i="5" s="1"/>
  <c r="BS305" i="5" a="1"/>
  <c r="BS305" i="5" s="1"/>
  <c r="BS297" i="5" a="1"/>
  <c r="BS297" i="5" s="1"/>
  <c r="BS310" i="5" a="1"/>
  <c r="BS310" i="5" s="1"/>
  <c r="BS302" i="5" a="1"/>
  <c r="BS302" i="5" s="1"/>
  <c r="BS293" i="5" a="1"/>
  <c r="BS293" i="5" s="1"/>
  <c r="BS284" i="5" a="1"/>
  <c r="BS284" i="5" s="1"/>
  <c r="BS283" i="5" a="1"/>
  <c r="BS283" i="5" s="1"/>
  <c r="BS280" i="5" a="1"/>
  <c r="BS280" i="5" s="1"/>
  <c r="BS291" i="5" a="1"/>
  <c r="BS291" i="5" s="1"/>
  <c r="BS282" i="5" a="1"/>
  <c r="BS282" i="5" s="1"/>
  <c r="BS277" i="5" a="1"/>
  <c r="BS277" i="5" s="1"/>
  <c r="BS276" i="5" a="1"/>
  <c r="BS276" i="5" s="1"/>
  <c r="BS281" i="5" a="1"/>
  <c r="BS281" i="5" s="1"/>
  <c r="BS279" i="5" a="1"/>
  <c r="BS279" i="5" s="1"/>
  <c r="BS273" i="5" a="1"/>
  <c r="BS273" i="5" s="1"/>
  <c r="BS278" i="5" a="1"/>
  <c r="BS278" i="5" s="1"/>
  <c r="BS288" i="5" a="1"/>
  <c r="BS288" i="5" s="1"/>
  <c r="BS285" i="5" a="1"/>
  <c r="BS285" i="5" s="1"/>
  <c r="BS275" i="5" a="1"/>
  <c r="BS275" i="5" s="1"/>
  <c r="BS289" i="5" a="1"/>
  <c r="BS289" i="5" s="1"/>
  <c r="BS287" i="5" a="1"/>
  <c r="BS287" i="5" s="1"/>
  <c r="BS286" i="5" a="1"/>
  <c r="BS286" i="5" s="1"/>
  <c r="BS290" i="5" a="1"/>
  <c r="BS290" i="5" s="1"/>
  <c r="BS274" i="5" a="1"/>
  <c r="BS274" i="5" s="1"/>
  <c r="BS268" i="5" a="1"/>
  <c r="BS268" i="5" s="1"/>
  <c r="BS261" i="5" a="1"/>
  <c r="BS261" i="5" s="1"/>
  <c r="BS258" i="5" a="1"/>
  <c r="BS258" i="5" s="1"/>
  <c r="BS264" i="5" a="1"/>
  <c r="BS264" i="5" s="1"/>
  <c r="BS255" i="5" a="1"/>
  <c r="BS255" i="5" s="1"/>
  <c r="BN69" i="6" s="1"/>
  <c r="BS260" i="5" a="1"/>
  <c r="BS260" i="5" s="1"/>
  <c r="BS272" i="5" a="1"/>
  <c r="BS272" i="5" s="1"/>
  <c r="BS270" i="5" a="1"/>
  <c r="BS270" i="5" s="1"/>
  <c r="BS257" i="5" a="1"/>
  <c r="BS257" i="5" s="1"/>
  <c r="BS254" i="5" a="1"/>
  <c r="BS254" i="5" s="1"/>
  <c r="BS267" i="5" a="1"/>
  <c r="BS267" i="5" s="1"/>
  <c r="BS265" i="5" a="1"/>
  <c r="BS265" i="5" s="1"/>
  <c r="BS263" i="5" a="1"/>
  <c r="BS263" i="5" s="1"/>
  <c r="BS259" i="5" a="1"/>
  <c r="BS259" i="5" s="1"/>
  <c r="BS271" i="5" a="1"/>
  <c r="BS271" i="5" s="1"/>
  <c r="BS269" i="5" a="1"/>
  <c r="BS269" i="5" s="1"/>
  <c r="BS266" i="5" a="1"/>
  <c r="BS266" i="5" s="1"/>
  <c r="BS262" i="5" a="1"/>
  <c r="BS262" i="5" s="1"/>
  <c r="BS248" i="5" a="1"/>
  <c r="BS248" i="5" s="1"/>
  <c r="BS245" i="5" a="1"/>
  <c r="BS245" i="5" s="1"/>
  <c r="BS253" i="5" a="1"/>
  <c r="BS253" i="5" s="1"/>
  <c r="BS252" i="5" a="1"/>
  <c r="BS252" i="5" s="1"/>
  <c r="BS249" i="5" a="1"/>
  <c r="BS249" i="5" s="1"/>
  <c r="BS247" i="5" a="1"/>
  <c r="BS247" i="5" s="1"/>
  <c r="BS246" i="5" a="1"/>
  <c r="BS246" i="5" s="1"/>
  <c r="BS239" i="5" a="1"/>
  <c r="BS239" i="5" s="1"/>
  <c r="BN65" i="6" s="1"/>
  <c r="BS238" i="5" a="1"/>
  <c r="BS238" i="5" s="1"/>
  <c r="BS233" i="5" a="1"/>
  <c r="BS233" i="5" s="1"/>
  <c r="BS251" i="5" a="1"/>
  <c r="BS251" i="5" s="1"/>
  <c r="BS250" i="5" a="1"/>
  <c r="BS250" i="5" s="1"/>
  <c r="BS243" i="5" a="1"/>
  <c r="BS243" i="5" s="1"/>
  <c r="BS242" i="5" a="1"/>
  <c r="BS242" i="5" s="1"/>
  <c r="BS237" i="5" a="1"/>
  <c r="BS237" i="5" s="1"/>
  <c r="BS236" i="5" a="1"/>
  <c r="BS236" i="5" s="1"/>
  <c r="BS244" i="5" a="1"/>
  <c r="BS244" i="5" s="1"/>
  <c r="BS241" i="5" a="1"/>
  <c r="BS241" i="5" s="1"/>
  <c r="BS240" i="5" a="1"/>
  <c r="BS240" i="5" s="1"/>
  <c r="BS235" i="5" a="1"/>
  <c r="BS235" i="5" s="1"/>
  <c r="BS256" i="5" a="1"/>
  <c r="BS256" i="5" s="1"/>
  <c r="BS234" i="5" a="1"/>
  <c r="BS234" i="5" s="1"/>
  <c r="BS232" i="5" a="1"/>
  <c r="BS232" i="5" s="1"/>
  <c r="BS225" i="5" a="1"/>
  <c r="BS225" i="5" s="1"/>
  <c r="BS219" i="5" a="1"/>
  <c r="BS219" i="5" s="1"/>
  <c r="BS231" i="5" a="1"/>
  <c r="BS231" i="5" s="1"/>
  <c r="BN63" i="6" s="1"/>
  <c r="BS229" i="5" a="1"/>
  <c r="BS229" i="5" s="1"/>
  <c r="BS213" i="5" a="1"/>
  <c r="BS213" i="5" s="1"/>
  <c r="BS227" i="5" a="1"/>
  <c r="BS227" i="5" s="1"/>
  <c r="BS224" i="5" a="1"/>
  <c r="BS224" i="5" s="1"/>
  <c r="BS220" i="5" a="1"/>
  <c r="BS220" i="5" s="1"/>
  <c r="BS223" i="5" a="1"/>
  <c r="BS223" i="5" s="1"/>
  <c r="BN61" i="6" s="1"/>
  <c r="BS217" i="5" a="1"/>
  <c r="BS217" i="5" s="1"/>
  <c r="BS216" i="5" a="1"/>
  <c r="BS216" i="5" s="1"/>
  <c r="BS212" i="5" a="1"/>
  <c r="BS212" i="5" s="1"/>
  <c r="BS222" i="5" a="1"/>
  <c r="BS222" i="5" s="1"/>
  <c r="BS211" i="5" a="1"/>
  <c r="BS211" i="5" s="1"/>
  <c r="BS228" i="5" a="1"/>
  <c r="BS228" i="5" s="1"/>
  <c r="BS218" i="5" a="1"/>
  <c r="BS218" i="5" s="1"/>
  <c r="BS221" i="5" a="1"/>
  <c r="BS221" i="5" s="1"/>
  <c r="BS215" i="5" a="1"/>
  <c r="BS215" i="5" s="1"/>
  <c r="BS230" i="5" a="1"/>
  <c r="BS230" i="5" s="1"/>
  <c r="BS226" i="5" a="1"/>
  <c r="BS226" i="5" s="1"/>
  <c r="BS214" i="5" a="1"/>
  <c r="BS214" i="5" s="1"/>
  <c r="BS198" i="5" a="1"/>
  <c r="BS198" i="5" s="1"/>
  <c r="BS194" i="5" a="1"/>
  <c r="BS194" i="5" s="1"/>
  <c r="BS189" i="5" a="1"/>
  <c r="BS189" i="5" s="1"/>
  <c r="BS181" i="5" a="1"/>
  <c r="BS181" i="5" s="1"/>
  <c r="BS171" i="5" a="1"/>
  <c r="BS171" i="5" s="1"/>
  <c r="BS210" i="5" a="1"/>
  <c r="BS210" i="5" s="1"/>
  <c r="BS203" i="5" a="1"/>
  <c r="BS203" i="5" s="1"/>
  <c r="BS195" i="5" a="1"/>
  <c r="BS195" i="5" s="1"/>
  <c r="BN54" i="6" s="1"/>
  <c r="BS177" i="5" a="1"/>
  <c r="BS177" i="5" s="1"/>
  <c r="BS176" i="5" a="1"/>
  <c r="BS176" i="5" s="1"/>
  <c r="BS208" i="5" a="1"/>
  <c r="BS208" i="5" s="1"/>
  <c r="BS202" i="5" a="1"/>
  <c r="BS202" i="5" s="1"/>
  <c r="BS190" i="5" a="1"/>
  <c r="BS190" i="5" s="1"/>
  <c r="BS182" i="5" a="1"/>
  <c r="BS182" i="5" s="1"/>
  <c r="BS173" i="5" a="1"/>
  <c r="BS173" i="5" s="1"/>
  <c r="BS209" i="5" a="1"/>
  <c r="BS209" i="5" s="1"/>
  <c r="BS206" i="5" a="1"/>
  <c r="BS206" i="5" s="1"/>
  <c r="BS201" i="5" a="1"/>
  <c r="BS201" i="5" s="1"/>
  <c r="BS186" i="5" a="1"/>
  <c r="BS186" i="5" s="1"/>
  <c r="BS185" i="5" a="1"/>
  <c r="BS185" i="5" s="1"/>
  <c r="BS178" i="5" a="1"/>
  <c r="BS178" i="5" s="1"/>
  <c r="BS170" i="5" a="1"/>
  <c r="BS170" i="5" s="1"/>
  <c r="BS196" i="5" a="1"/>
  <c r="BS196" i="5" s="1"/>
  <c r="BS192" i="5" a="1"/>
  <c r="BS192" i="5" s="1"/>
  <c r="BS191" i="5" a="1"/>
  <c r="BS191" i="5" s="1"/>
  <c r="BS179" i="5" a="1"/>
  <c r="BS179" i="5" s="1"/>
  <c r="BS175" i="5" a="1"/>
  <c r="BS175" i="5" s="1"/>
  <c r="BS205" i="5" a="1"/>
  <c r="BS205" i="5" s="1"/>
  <c r="BS200" i="5" a="1"/>
  <c r="BS200" i="5" s="1"/>
  <c r="BS187" i="5" a="1"/>
  <c r="BS187" i="5" s="1"/>
  <c r="BN52" i="6" s="1"/>
  <c r="BS172" i="5" a="1"/>
  <c r="BS172" i="5" s="1"/>
  <c r="BS207" i="5" a="1"/>
  <c r="BS207" i="5" s="1"/>
  <c r="BN57" i="6" s="1"/>
  <c r="BS199" i="5" a="1"/>
  <c r="BS199" i="5" s="1"/>
  <c r="BS197" i="5" a="1"/>
  <c r="BS197" i="5" s="1"/>
  <c r="BS188" i="5" a="1"/>
  <c r="BS188" i="5" s="1"/>
  <c r="BS183" i="5" a="1"/>
  <c r="BS183" i="5" s="1"/>
  <c r="BN51" i="6" s="1"/>
  <c r="BS174" i="5" a="1"/>
  <c r="BS174" i="5" s="1"/>
  <c r="BS204" i="5" a="1"/>
  <c r="BS204" i="5" s="1"/>
  <c r="BS193" i="5" a="1"/>
  <c r="BS193" i="5" s="1"/>
  <c r="BS184" i="5" a="1"/>
  <c r="BS184" i="5" s="1"/>
  <c r="BS180" i="5" a="1"/>
  <c r="BS180" i="5" s="1"/>
  <c r="BS169" i="5" a="1"/>
  <c r="BS169" i="5" s="1"/>
  <c r="BS157" i="5" a="1"/>
  <c r="BS157" i="5" s="1"/>
  <c r="BS149" i="5" a="1"/>
  <c r="BS149" i="5" s="1"/>
  <c r="BS139" i="5" a="1"/>
  <c r="BS139" i="5" s="1"/>
  <c r="BS158" i="5" a="1"/>
  <c r="BS158" i="5" s="1"/>
  <c r="BS153" i="5" a="1"/>
  <c r="BS153" i="5" s="1"/>
  <c r="BS151" i="5" a="1"/>
  <c r="BS151" i="5" s="1"/>
  <c r="BN43" i="6" s="1"/>
  <c r="BS150" i="5" a="1"/>
  <c r="BS150" i="5" s="1"/>
  <c r="BS146" i="5" a="1"/>
  <c r="BS146" i="5" s="1"/>
  <c r="BS144" i="5" a="1"/>
  <c r="BS144" i="5" s="1"/>
  <c r="BS138" i="5" a="1"/>
  <c r="BS138" i="5" s="1"/>
  <c r="BS137" i="5" a="1"/>
  <c r="BS137" i="5" s="1"/>
  <c r="BS129" i="5" a="1"/>
  <c r="BS129" i="5" s="1"/>
  <c r="BS165" i="5" a="1"/>
  <c r="BS165" i="5" s="1"/>
  <c r="BS162" i="5" a="1"/>
  <c r="BS162" i="5" s="1"/>
  <c r="BS161" i="5" a="1"/>
  <c r="BS161" i="5" s="1"/>
  <c r="BS148" i="5" a="1"/>
  <c r="BS148" i="5" s="1"/>
  <c r="BS147" i="5" a="1"/>
  <c r="BS147" i="5" s="1"/>
  <c r="BS145" i="5" a="1"/>
  <c r="BS145" i="5" s="1"/>
  <c r="BS143" i="5" a="1"/>
  <c r="BS143" i="5" s="1"/>
  <c r="BS132" i="5" a="1"/>
  <c r="BS132" i="5" s="1"/>
  <c r="BS124" i="5" a="1"/>
  <c r="BS124" i="5" s="1"/>
  <c r="BS168" i="5" a="1"/>
  <c r="BS168" i="5" s="1"/>
  <c r="BS167" i="5" a="1"/>
  <c r="BS167" i="5" s="1"/>
  <c r="BS166" i="5" a="1"/>
  <c r="BS166" i="5" s="1"/>
  <c r="BS164" i="5" a="1"/>
  <c r="BS164" i="5" s="1"/>
  <c r="BS163" i="5" a="1"/>
  <c r="BS163" i="5" s="1"/>
  <c r="BN46" i="6" s="1"/>
  <c r="BS159" i="5" a="1"/>
  <c r="BS159" i="5" s="1"/>
  <c r="BS154" i="5" a="1"/>
  <c r="BS154" i="5" s="1"/>
  <c r="BS142" i="5" a="1"/>
  <c r="BS142" i="5" s="1"/>
  <c r="BS134" i="5" a="1"/>
  <c r="BS134" i="5" s="1"/>
  <c r="BS127" i="5" a="1"/>
  <c r="BS127" i="5" s="1"/>
  <c r="BS160" i="5" a="1"/>
  <c r="BS160" i="5" s="1"/>
  <c r="BS155" i="5" a="1"/>
  <c r="BS155" i="5" s="1"/>
  <c r="BS141" i="5" a="1"/>
  <c r="BS141" i="5" s="1"/>
  <c r="BS136" i="5" a="1"/>
  <c r="BS136" i="5" s="1"/>
  <c r="BS135" i="5" a="1"/>
  <c r="BS135" i="5" s="1"/>
  <c r="BS133" i="5" a="1"/>
  <c r="BS133" i="5" s="1"/>
  <c r="BS130" i="5" a="1"/>
  <c r="BS130" i="5" s="1"/>
  <c r="BS156" i="5" a="1"/>
  <c r="BS156" i="5" s="1"/>
  <c r="BS152" i="5" a="1"/>
  <c r="BS152" i="5" s="1"/>
  <c r="BS128" i="5" a="1"/>
  <c r="BS128" i="5" s="1"/>
  <c r="BS140" i="5" a="1"/>
  <c r="BS140" i="5" s="1"/>
  <c r="BS131" i="5" a="1"/>
  <c r="BS131" i="5" s="1"/>
  <c r="BS119" i="5" a="1"/>
  <c r="BS119" i="5" s="1"/>
  <c r="BS102" i="5" a="1"/>
  <c r="BS102" i="5" s="1"/>
  <c r="BS96" i="5" a="1"/>
  <c r="BS96" i="5" s="1"/>
  <c r="BS85" i="5" a="1"/>
  <c r="BS85" i="5" s="1"/>
  <c r="BS116" i="5" a="1"/>
  <c r="BS116" i="5" s="1"/>
  <c r="BS111" i="5" a="1"/>
  <c r="BS111" i="5" s="1"/>
  <c r="BS106" i="5" a="1"/>
  <c r="BS106" i="5" s="1"/>
  <c r="BS93" i="5" a="1"/>
  <c r="BS93" i="5" s="1"/>
  <c r="BS90" i="5" a="1"/>
  <c r="BS90" i="5" s="1"/>
  <c r="BS87" i="5" a="1"/>
  <c r="BS87" i="5" s="1"/>
  <c r="BS84" i="5" a="1"/>
  <c r="BS84" i="5" s="1"/>
  <c r="BS115" i="5" a="1"/>
  <c r="BS115" i="5" s="1"/>
  <c r="BS110" i="5" a="1"/>
  <c r="BS110" i="5" s="1"/>
  <c r="BS98" i="5" a="1"/>
  <c r="BS98" i="5" s="1"/>
  <c r="BS95" i="5" a="1"/>
  <c r="BS95" i="5" s="1"/>
  <c r="BN29" i="6" s="1"/>
  <c r="BS92" i="5" a="1"/>
  <c r="BS92" i="5" s="1"/>
  <c r="BS122" i="5" a="1"/>
  <c r="BS122" i="5" s="1"/>
  <c r="BS103" i="5" a="1"/>
  <c r="BS103" i="5" s="1"/>
  <c r="BS89" i="5" a="1"/>
  <c r="BS89" i="5" s="1"/>
  <c r="BS121" i="5" a="1"/>
  <c r="BS121" i="5" s="1"/>
  <c r="BS114" i="5" a="1"/>
  <c r="BS114" i="5" s="1"/>
  <c r="BS109" i="5" a="1"/>
  <c r="BS109" i="5" s="1"/>
  <c r="BS105" i="5" a="1"/>
  <c r="BS105" i="5" s="1"/>
  <c r="BS97" i="5" a="1"/>
  <c r="BS97" i="5" s="1"/>
  <c r="BS86" i="5" a="1"/>
  <c r="BS86" i="5" s="1"/>
  <c r="BS83" i="5" a="1"/>
  <c r="BS83" i="5" s="1"/>
  <c r="BS126" i="5" a="1"/>
  <c r="BS126" i="5" s="1"/>
  <c r="BS125" i="5" a="1"/>
  <c r="BS125" i="5" s="1"/>
  <c r="BS117" i="5" a="1"/>
  <c r="BS117" i="5" s="1"/>
  <c r="BS101" i="5" a="1"/>
  <c r="BS101" i="5" s="1"/>
  <c r="BS94" i="5" a="1"/>
  <c r="BS94" i="5" s="1"/>
  <c r="BS120" i="5" a="1"/>
  <c r="BS120" i="5" s="1"/>
  <c r="BS113" i="5" a="1"/>
  <c r="BS113" i="5" s="1"/>
  <c r="BS108" i="5" a="1"/>
  <c r="BS108" i="5" s="1"/>
  <c r="BS104" i="5" a="1"/>
  <c r="BS104" i="5" s="1"/>
  <c r="BS99" i="5" a="1"/>
  <c r="BS99" i="5" s="1"/>
  <c r="BS91" i="5" a="1"/>
  <c r="BS91" i="5" s="1"/>
  <c r="BS123" i="5" a="1"/>
  <c r="BS123" i="5" s="1"/>
  <c r="BS118" i="5" a="1"/>
  <c r="BS118" i="5" s="1"/>
  <c r="BS112" i="5" a="1"/>
  <c r="BS112" i="5" s="1"/>
  <c r="BS107" i="5" a="1"/>
  <c r="BS107" i="5" s="1"/>
  <c r="BN32" i="6" s="1"/>
  <c r="BS100" i="5" a="1"/>
  <c r="BS100" i="5" s="1"/>
  <c r="BS88" i="5" a="1"/>
  <c r="BS88" i="5" s="1"/>
  <c r="BS82" i="5" a="1"/>
  <c r="BS82" i="5" s="1"/>
  <c r="BS72" i="5" a="1"/>
  <c r="BS72" i="5" s="1"/>
  <c r="BS64" i="5" a="1"/>
  <c r="BS64" i="5" s="1"/>
  <c r="BS54" i="5" a="1"/>
  <c r="BS54" i="5" s="1"/>
  <c r="BS80" i="5" a="1"/>
  <c r="BS80" i="5" s="1"/>
  <c r="BS75" i="5" a="1"/>
  <c r="BS75" i="5" s="1"/>
  <c r="BN24" i="6" s="1"/>
  <c r="BS67" i="5" a="1"/>
  <c r="BS67" i="5" s="1"/>
  <c r="BS59" i="5" a="1"/>
  <c r="BS59" i="5" s="1"/>
  <c r="BS56" i="5" a="1"/>
  <c r="BS56" i="5" s="1"/>
  <c r="BS77" i="5" a="1"/>
  <c r="BS77" i="5" s="1"/>
  <c r="BS70" i="5" a="1"/>
  <c r="BS70" i="5" s="1"/>
  <c r="BS62" i="5" a="1"/>
  <c r="BS62" i="5" s="1"/>
  <c r="BS58" i="5" a="1"/>
  <c r="BS58" i="5" s="1"/>
  <c r="BS53" i="5" a="1"/>
  <c r="BS53" i="5" s="1"/>
  <c r="BS73" i="5" a="1"/>
  <c r="BS73" i="5" s="1"/>
  <c r="BS65" i="5" a="1"/>
  <c r="BS65" i="5" s="1"/>
  <c r="BS44" i="5" a="1"/>
  <c r="BS44" i="5" s="1"/>
  <c r="BS79" i="5" a="1"/>
  <c r="BS79" i="5" s="1"/>
  <c r="BS76" i="5" a="1"/>
  <c r="BS76" i="5" s="1"/>
  <c r="BS68" i="5" a="1"/>
  <c r="BS68" i="5" s="1"/>
  <c r="BS60" i="5" a="1"/>
  <c r="BS60" i="5" s="1"/>
  <c r="BS71" i="5" a="1"/>
  <c r="BS71" i="5" s="1"/>
  <c r="BN23" i="6" s="1"/>
  <c r="BS63" i="5" a="1"/>
  <c r="BS63" i="5" s="1"/>
  <c r="BS81" i="5" a="1"/>
  <c r="BS81" i="5" s="1"/>
  <c r="BS78" i="5" a="1"/>
  <c r="BS78" i="5" s="1"/>
  <c r="BS74" i="5" a="1"/>
  <c r="BS74" i="5" s="1"/>
  <c r="BS66" i="5" a="1"/>
  <c r="BS66" i="5" s="1"/>
  <c r="BS57" i="5" a="1"/>
  <c r="BS57" i="5" s="1"/>
  <c r="BS55" i="5" a="1"/>
  <c r="BS55" i="5" s="1"/>
  <c r="BS69" i="5" a="1"/>
  <c r="BS69" i="5" s="1"/>
  <c r="BS61" i="5" a="1"/>
  <c r="BS61" i="5" s="1"/>
  <c r="BS50" i="5" a="1"/>
  <c r="BS50" i="5" s="1"/>
  <c r="BS38" i="5" a="1"/>
  <c r="BS38" i="5" s="1"/>
  <c r="BS30" i="5" a="1"/>
  <c r="BS30" i="5" s="1"/>
  <c r="BS22" i="5" a="1"/>
  <c r="BS22" i="5" s="1"/>
  <c r="BS12" i="5" a="1"/>
  <c r="BS12" i="5" s="1"/>
  <c r="BS33" i="5" a="1"/>
  <c r="BS33" i="5" s="1"/>
  <c r="BS25" i="5" a="1"/>
  <c r="BS25" i="5" s="1"/>
  <c r="BS48" i="5" a="1"/>
  <c r="BS48" i="5" s="1"/>
  <c r="BS36" i="5" a="1"/>
  <c r="BS36" i="5" s="1"/>
  <c r="BS28" i="5" a="1"/>
  <c r="BS28" i="5" s="1"/>
  <c r="BS14" i="5" a="1"/>
  <c r="BS14" i="5" s="1"/>
  <c r="BS51" i="5" a="1"/>
  <c r="BS51" i="5" s="1"/>
  <c r="BS46" i="5" a="1"/>
  <c r="BS46" i="5" s="1"/>
  <c r="BS39" i="5" a="1"/>
  <c r="BS39" i="5" s="1"/>
  <c r="BS31" i="5" a="1"/>
  <c r="BS31" i="5" s="1"/>
  <c r="BN13" i="6" s="1"/>
  <c r="BS11" i="5" a="1"/>
  <c r="BS11" i="5" s="1"/>
  <c r="BS43" i="5" a="1"/>
  <c r="BS43" i="5" s="1"/>
  <c r="BS42" i="5" a="1"/>
  <c r="BS42" i="5" s="1"/>
  <c r="BS34" i="5" a="1"/>
  <c r="BS34" i="5" s="1"/>
  <c r="BS26" i="5" a="1"/>
  <c r="BS26" i="5" s="1"/>
  <c r="BS21" i="5" a="1"/>
  <c r="BS21" i="5" s="1"/>
  <c r="BS17" i="5" a="1"/>
  <c r="BS17" i="5" s="1"/>
  <c r="BS16" i="5" a="1"/>
  <c r="BS16" i="5" s="1"/>
  <c r="BS13" i="5" a="1"/>
  <c r="BS13" i="5" s="1"/>
  <c r="BS8" i="5" a="1"/>
  <c r="BS8" i="5" s="1"/>
  <c r="BS7" i="5" a="1"/>
  <c r="BS7" i="5" s="1"/>
  <c r="BS49" i="5" a="1"/>
  <c r="BS49" i="5" s="1"/>
  <c r="BS37" i="5" a="1"/>
  <c r="BS37" i="5" s="1"/>
  <c r="BS29" i="5" a="1"/>
  <c r="BS29" i="5" s="1"/>
  <c r="BS23" i="5" a="1"/>
  <c r="BS23" i="5" s="1"/>
  <c r="BS18" i="5" a="1"/>
  <c r="BS18" i="5" s="1"/>
  <c r="BS10" i="5" a="1"/>
  <c r="BS10" i="5" s="1"/>
  <c r="BS9" i="5" a="1"/>
  <c r="BS9" i="5" s="1"/>
  <c r="BS52" i="5" a="1"/>
  <c r="BS52" i="5" s="1"/>
  <c r="BS40" i="5" a="1"/>
  <c r="BS40" i="5" s="1"/>
  <c r="BS32" i="5" a="1"/>
  <c r="BS32" i="5" s="1"/>
  <c r="BS24" i="5" a="1"/>
  <c r="BS24" i="5" s="1"/>
  <c r="BS20" i="5" a="1"/>
  <c r="BS20" i="5" s="1"/>
  <c r="BS47" i="5" a="1"/>
  <c r="BS47" i="5" s="1"/>
  <c r="BS45" i="5" a="1"/>
  <c r="BS45" i="5" s="1"/>
  <c r="BS41" i="5" a="1"/>
  <c r="BS41" i="5" s="1"/>
  <c r="BS35" i="5" a="1"/>
  <c r="BS35" i="5" s="1"/>
  <c r="BS27" i="5" a="1"/>
  <c r="BS27" i="5" s="1"/>
  <c r="BS19" i="5" a="1"/>
  <c r="BS19" i="5" s="1"/>
  <c r="BS15" i="5" a="1"/>
  <c r="BS15" i="5" s="1"/>
  <c r="BN9" i="6" s="1"/>
  <c r="BS6" i="5" a="1"/>
  <c r="BS6" i="5" s="1"/>
  <c r="BN6" i="6" s="1"/>
  <c r="BT350" i="5" a="1"/>
  <c r="BT350" i="5" s="1"/>
  <c r="BT356" i="5" a="1"/>
  <c r="BT356" i="5" s="1"/>
  <c r="BO1" i="6"/>
  <c r="BT357" i="5" a="1"/>
  <c r="BT357" i="5" s="1"/>
  <c r="BT352" i="5" a="1"/>
  <c r="BT352" i="5" s="1"/>
  <c r="BT353" i="5" a="1"/>
  <c r="BT353" i="5" s="1"/>
  <c r="BT351" i="5" a="1"/>
  <c r="BT351" i="5" s="1"/>
  <c r="BO93" i="6" s="1"/>
  <c r="BT355" i="5" a="1"/>
  <c r="BT355" i="5" s="1"/>
  <c r="BT358" i="5" a="1"/>
  <c r="BT358" i="5" s="1"/>
  <c r="BT354" i="5" a="1"/>
  <c r="BT354" i="5" s="1"/>
  <c r="BT346" i="5" a="1"/>
  <c r="BT346" i="5" s="1"/>
  <c r="BT344" i="5" a="1"/>
  <c r="BT344" i="5" s="1"/>
  <c r="BT342" i="5" a="1"/>
  <c r="BT342" i="5" s="1"/>
  <c r="BT348" i="5" a="1"/>
  <c r="BT348" i="5" s="1"/>
  <c r="BT345" i="5" a="1"/>
  <c r="BT345" i="5" s="1"/>
  <c r="BT349" i="5" a="1"/>
  <c r="BT349" i="5" s="1"/>
  <c r="BT347" i="5" a="1"/>
  <c r="BT347" i="5" s="1"/>
  <c r="BO92" i="6" s="1"/>
  <c r="BT341" i="5" a="1"/>
  <c r="BT341" i="5" s="1"/>
  <c r="BT343" i="5" a="1"/>
  <c r="BT343" i="5" s="1"/>
  <c r="BT340" i="5" a="1"/>
  <c r="BT340" i="5" s="1"/>
  <c r="BT337" i="5" a="1"/>
  <c r="BT337" i="5" s="1"/>
  <c r="BT333" i="5" a="1"/>
  <c r="BT333" i="5" s="1"/>
  <c r="BT339" i="5" a="1"/>
  <c r="BT339" i="5" s="1"/>
  <c r="BO90" i="6" s="1"/>
  <c r="BT335" i="5" a="1"/>
  <c r="BT335" i="5" s="1"/>
  <c r="BT332" i="5" a="1"/>
  <c r="BT332" i="5" s="1"/>
  <c r="BT331" i="5" a="1"/>
  <c r="BT331" i="5" s="1"/>
  <c r="BT336" i="5" a="1"/>
  <c r="BT336" i="5" s="1"/>
  <c r="BT330" i="5" a="1"/>
  <c r="BT330" i="5" s="1"/>
  <c r="BT338" i="5" a="1"/>
  <c r="BT338" i="5" s="1"/>
  <c r="BT334" i="5" a="1"/>
  <c r="BT334" i="5" s="1"/>
  <c r="BT329" i="5" a="1"/>
  <c r="BT329" i="5" s="1"/>
  <c r="BT326" i="5" a="1"/>
  <c r="BT326" i="5" s="1"/>
  <c r="BT324" i="5" a="1"/>
  <c r="BT324" i="5" s="1"/>
  <c r="BT312" i="5" a="1"/>
  <c r="BT312" i="5" s="1"/>
  <c r="BT311" i="5" a="1"/>
  <c r="BT311" i="5" s="1"/>
  <c r="BT322" i="5" a="1"/>
  <c r="BT322" i="5" s="1"/>
  <c r="BT320" i="5" a="1"/>
  <c r="BT320" i="5" s="1"/>
  <c r="BT318" i="5" a="1"/>
  <c r="BT318" i="5" s="1"/>
  <c r="BT313" i="5" a="1"/>
  <c r="BT313" i="5" s="1"/>
  <c r="BT327" i="5" a="1"/>
  <c r="BT327" i="5" s="1"/>
  <c r="BT325" i="5" a="1"/>
  <c r="BT325" i="5" s="1"/>
  <c r="BT316" i="5" a="1"/>
  <c r="BT316" i="5" s="1"/>
  <c r="BT314" i="5" a="1"/>
  <c r="BT314" i="5" s="1"/>
  <c r="BT323" i="5" a="1"/>
  <c r="BT323" i="5" s="1"/>
  <c r="BT328" i="5" a="1"/>
  <c r="BT328" i="5" s="1"/>
  <c r="BT321" i="5" a="1"/>
  <c r="BT321" i="5" s="1"/>
  <c r="BT319" i="5" a="1"/>
  <c r="BT319" i="5" s="1"/>
  <c r="BO85" i="6" s="1"/>
  <c r="BT317" i="5" a="1"/>
  <c r="BT317" i="5" s="1"/>
  <c r="BT315" i="5" a="1"/>
  <c r="BT315" i="5" s="1"/>
  <c r="BO84" i="6" s="1"/>
  <c r="BT304" i="5" a="1"/>
  <c r="BT304" i="5" s="1"/>
  <c r="BT301" i="5" a="1"/>
  <c r="BT301" i="5" s="1"/>
  <c r="BT296" i="5" a="1"/>
  <c r="BT296" i="5" s="1"/>
  <c r="BT292" i="5" a="1"/>
  <c r="BT292" i="5" s="1"/>
  <c r="BT306" i="5" a="1"/>
  <c r="BT306" i="5" s="1"/>
  <c r="BT298" i="5" a="1"/>
  <c r="BT298" i="5" s="1"/>
  <c r="BT295" i="5" a="1"/>
  <c r="BT295" i="5" s="1"/>
  <c r="BT309" i="5" a="1"/>
  <c r="BT309" i="5" s="1"/>
  <c r="BT303" i="5" a="1"/>
  <c r="BT303" i="5" s="1"/>
  <c r="BO81" i="6" s="1"/>
  <c r="BT300" i="5" a="1"/>
  <c r="BT300" i="5" s="1"/>
  <c r="BT294" i="5" a="1"/>
  <c r="BT294" i="5" s="1"/>
  <c r="BT297" i="5" a="1"/>
  <c r="BT297" i="5" s="1"/>
  <c r="BT310" i="5" a="1"/>
  <c r="BT310" i="5" s="1"/>
  <c r="BT307" i="5" a="1"/>
  <c r="BT307" i="5" s="1"/>
  <c r="BO82" i="6" s="1"/>
  <c r="BT305" i="5" a="1"/>
  <c r="BT305" i="5" s="1"/>
  <c r="BT302" i="5" a="1"/>
  <c r="BT302" i="5" s="1"/>
  <c r="BT293" i="5" a="1"/>
  <c r="BT293" i="5" s="1"/>
  <c r="BT308" i="5" a="1"/>
  <c r="BT308" i="5" s="1"/>
  <c r="BT299" i="5" a="1"/>
  <c r="BT299" i="5" s="1"/>
  <c r="BT291" i="5" a="1"/>
  <c r="BT291" i="5" s="1"/>
  <c r="BO78" i="6" s="1"/>
  <c r="BT282" i="5" a="1"/>
  <c r="BT282" i="5" s="1"/>
  <c r="BT277" i="5" a="1"/>
  <c r="BT277" i="5" s="1"/>
  <c r="BT276" i="5" a="1"/>
  <c r="BT276" i="5" s="1"/>
  <c r="BT281" i="5" a="1"/>
  <c r="BT281" i="5" s="1"/>
  <c r="BT279" i="5" a="1"/>
  <c r="BT279" i="5" s="1"/>
  <c r="BT273" i="5" a="1"/>
  <c r="BT273" i="5" s="1"/>
  <c r="BT278" i="5" a="1"/>
  <c r="BT278" i="5" s="1"/>
  <c r="BT288" i="5" a="1"/>
  <c r="BT288" i="5" s="1"/>
  <c r="BT285" i="5" a="1"/>
  <c r="BT285" i="5" s="1"/>
  <c r="BT275" i="5" a="1"/>
  <c r="BT275" i="5" s="1"/>
  <c r="BO74" i="6" s="1"/>
  <c r="BT290" i="5" a="1"/>
  <c r="BT290" i="5" s="1"/>
  <c r="BT289" i="5" a="1"/>
  <c r="BT289" i="5" s="1"/>
  <c r="BT287" i="5" a="1"/>
  <c r="BT287" i="5" s="1"/>
  <c r="BT286" i="5" a="1"/>
  <c r="BT286" i="5" s="1"/>
  <c r="BT274" i="5" a="1"/>
  <c r="BT274" i="5" s="1"/>
  <c r="BT284" i="5" a="1"/>
  <c r="BT284" i="5" s="1"/>
  <c r="BT283" i="5" a="1"/>
  <c r="BT283" i="5" s="1"/>
  <c r="BT280" i="5" a="1"/>
  <c r="BT280" i="5" s="1"/>
  <c r="BT264" i="5" a="1"/>
  <c r="BT264" i="5" s="1"/>
  <c r="BT260" i="5" a="1"/>
  <c r="BT260" i="5" s="1"/>
  <c r="BT257" i="5" a="1"/>
  <c r="BT257" i="5" s="1"/>
  <c r="BT272" i="5" a="1"/>
  <c r="BT272" i="5" s="1"/>
  <c r="BT270" i="5" a="1"/>
  <c r="BT270" i="5" s="1"/>
  <c r="BT254" i="5" a="1"/>
  <c r="BT254" i="5" s="1"/>
  <c r="BT267" i="5" a="1"/>
  <c r="BT267" i="5" s="1"/>
  <c r="BT265" i="5" a="1"/>
  <c r="BT265" i="5" s="1"/>
  <c r="BT263" i="5" a="1"/>
  <c r="BT263" i="5" s="1"/>
  <c r="BT259" i="5" a="1"/>
  <c r="BT259" i="5" s="1"/>
  <c r="BT256" i="5" a="1"/>
  <c r="BT256" i="5" s="1"/>
  <c r="BT271" i="5" a="1"/>
  <c r="BT271" i="5" s="1"/>
  <c r="BO73" i="6" s="1"/>
  <c r="BT269" i="5" a="1"/>
  <c r="BT269" i="5" s="1"/>
  <c r="BT266" i="5" a="1"/>
  <c r="BT266" i="5" s="1"/>
  <c r="BT262" i="5" a="1"/>
  <c r="BT262" i="5" s="1"/>
  <c r="BT261" i="5" a="1"/>
  <c r="BT261" i="5" s="1"/>
  <c r="BT268" i="5" a="1"/>
  <c r="BT268" i="5" s="1"/>
  <c r="BT258" i="5" a="1"/>
  <c r="BT258" i="5" s="1"/>
  <c r="BT255" i="5" a="1"/>
  <c r="BT255" i="5" s="1"/>
  <c r="BT253" i="5" a="1"/>
  <c r="BT253" i="5" s="1"/>
  <c r="BT252" i="5" a="1"/>
  <c r="BT252" i="5" s="1"/>
  <c r="BT249" i="5" a="1"/>
  <c r="BT249" i="5" s="1"/>
  <c r="BT247" i="5" a="1"/>
  <c r="BT247" i="5" s="1"/>
  <c r="BT238" i="5" a="1"/>
  <c r="BT238" i="5" s="1"/>
  <c r="BT251" i="5" a="1"/>
  <c r="BT251" i="5" s="1"/>
  <c r="BT250" i="5" a="1"/>
  <c r="BT250" i="5" s="1"/>
  <c r="BT243" i="5" a="1"/>
  <c r="BT243" i="5" s="1"/>
  <c r="BT242" i="5" a="1"/>
  <c r="BT242" i="5" s="1"/>
  <c r="BT237" i="5" a="1"/>
  <c r="BT237" i="5" s="1"/>
  <c r="BT236" i="5" a="1"/>
  <c r="BT236" i="5" s="1"/>
  <c r="BT235" i="5" a="1"/>
  <c r="BT235" i="5" s="1"/>
  <c r="BT244" i="5" a="1"/>
  <c r="BT244" i="5" s="1"/>
  <c r="BT241" i="5" a="1"/>
  <c r="BT241" i="5" s="1"/>
  <c r="BT240" i="5" a="1"/>
  <c r="BT240" i="5" s="1"/>
  <c r="BT234" i="5" a="1"/>
  <c r="BT234" i="5" s="1"/>
  <c r="BT248" i="5" a="1"/>
  <c r="BT248" i="5" s="1"/>
  <c r="BT246" i="5" a="1"/>
  <c r="BT246" i="5" s="1"/>
  <c r="BT245" i="5" a="1"/>
  <c r="BT245" i="5" s="1"/>
  <c r="BT239" i="5" a="1"/>
  <c r="BT239" i="5" s="1"/>
  <c r="BT233" i="5" a="1"/>
  <c r="BT233" i="5" s="1"/>
  <c r="BT231" i="5" a="1"/>
  <c r="BT231" i="5" s="1"/>
  <c r="BT227" i="5" a="1"/>
  <c r="BT227" i="5" s="1"/>
  <c r="BT213" i="5" a="1"/>
  <c r="BT213" i="5" s="1"/>
  <c r="BT224" i="5" a="1"/>
  <c r="BT224" i="5" s="1"/>
  <c r="BT220" i="5" a="1"/>
  <c r="BT220" i="5" s="1"/>
  <c r="BT212" i="5" a="1"/>
  <c r="BT212" i="5" s="1"/>
  <c r="BT223" i="5" a="1"/>
  <c r="BT223" i="5" s="1"/>
  <c r="BT217" i="5" a="1"/>
  <c r="BT217" i="5" s="1"/>
  <c r="BT216" i="5" a="1"/>
  <c r="BT216" i="5" s="1"/>
  <c r="BT222" i="5" a="1"/>
  <c r="BT222" i="5" s="1"/>
  <c r="BT211" i="5" a="1"/>
  <c r="BT211" i="5" s="1"/>
  <c r="BT228" i="5" a="1"/>
  <c r="BT228" i="5" s="1"/>
  <c r="BT221" i="5" a="1"/>
  <c r="BT221" i="5" s="1"/>
  <c r="BT218" i="5" a="1"/>
  <c r="BT218" i="5" s="1"/>
  <c r="BT226" i="5" a="1"/>
  <c r="BT226" i="5" s="1"/>
  <c r="BT215" i="5" a="1"/>
  <c r="BT215" i="5" s="1"/>
  <c r="BO59" i="6" s="1"/>
  <c r="BT230" i="5" a="1"/>
  <c r="BT230" i="5" s="1"/>
  <c r="BT214" i="5" a="1"/>
  <c r="BT214" i="5" s="1"/>
  <c r="BT232" i="5" a="1"/>
  <c r="BT232" i="5" s="1"/>
  <c r="BT229" i="5" a="1"/>
  <c r="BT229" i="5" s="1"/>
  <c r="BT225" i="5" a="1"/>
  <c r="BT225" i="5" s="1"/>
  <c r="BT219" i="5" a="1"/>
  <c r="BT219" i="5" s="1"/>
  <c r="BT210" i="5" a="1"/>
  <c r="BT210" i="5" s="1"/>
  <c r="BT203" i="5" a="1"/>
  <c r="BT203" i="5" s="1"/>
  <c r="BT195" i="5" a="1"/>
  <c r="BT195" i="5" s="1"/>
  <c r="BT177" i="5" a="1"/>
  <c r="BT177" i="5" s="1"/>
  <c r="BT208" i="5" a="1"/>
  <c r="BT208" i="5" s="1"/>
  <c r="BT202" i="5" a="1"/>
  <c r="BT202" i="5" s="1"/>
  <c r="BT190" i="5" a="1"/>
  <c r="BT190" i="5" s="1"/>
  <c r="BT182" i="5" a="1"/>
  <c r="BT182" i="5" s="1"/>
  <c r="BT173" i="5" a="1"/>
  <c r="BT173" i="5" s="1"/>
  <c r="BT209" i="5" a="1"/>
  <c r="BT209" i="5" s="1"/>
  <c r="BT206" i="5" a="1"/>
  <c r="BT206" i="5" s="1"/>
  <c r="BT201" i="5" a="1"/>
  <c r="BT201" i="5" s="1"/>
  <c r="BT191" i="5" a="1"/>
  <c r="BT191" i="5" s="1"/>
  <c r="BT186" i="5" a="1"/>
  <c r="BT186" i="5" s="1"/>
  <c r="BT185" i="5" a="1"/>
  <c r="BT185" i="5" s="1"/>
  <c r="BT178" i="5" a="1"/>
  <c r="BT178" i="5" s="1"/>
  <c r="BT175" i="5" a="1"/>
  <c r="BT175" i="5" s="1"/>
  <c r="BT168" i="5" a="1"/>
  <c r="BT168" i="5" s="1"/>
  <c r="BT205" i="5" a="1"/>
  <c r="BT205" i="5" s="1"/>
  <c r="BT196" i="5" a="1"/>
  <c r="BT196" i="5" s="1"/>
  <c r="BT192" i="5" a="1"/>
  <c r="BT192" i="5" s="1"/>
  <c r="BT179" i="5" a="1"/>
  <c r="BT179" i="5" s="1"/>
  <c r="BO50" i="6" s="1"/>
  <c r="BT200" i="5" a="1"/>
  <c r="BT200" i="5" s="1"/>
  <c r="BT197" i="5" a="1"/>
  <c r="BT197" i="5" s="1"/>
  <c r="BT187" i="5" a="1"/>
  <c r="BT187" i="5" s="1"/>
  <c r="BT172" i="5" a="1"/>
  <c r="BT172" i="5" s="1"/>
  <c r="BT207" i="5" a="1"/>
  <c r="BT207" i="5" s="1"/>
  <c r="BT199" i="5" a="1"/>
  <c r="BT199" i="5" s="1"/>
  <c r="BT193" i="5" a="1"/>
  <c r="BT193" i="5" s="1"/>
  <c r="BT188" i="5" a="1"/>
  <c r="BT188" i="5" s="1"/>
  <c r="BT183" i="5" a="1"/>
  <c r="BT183" i="5" s="1"/>
  <c r="BT180" i="5" a="1"/>
  <c r="BT180" i="5" s="1"/>
  <c r="BT174" i="5" a="1"/>
  <c r="BT174" i="5" s="1"/>
  <c r="BT204" i="5" a="1"/>
  <c r="BT204" i="5" s="1"/>
  <c r="BT184" i="5" a="1"/>
  <c r="BT184" i="5" s="1"/>
  <c r="BT171" i="5" a="1"/>
  <c r="BT171" i="5" s="1"/>
  <c r="BT169" i="5" a="1"/>
  <c r="BT169" i="5" s="1"/>
  <c r="BT198" i="5" a="1"/>
  <c r="BT198" i="5" s="1"/>
  <c r="BT194" i="5" a="1"/>
  <c r="BT194" i="5" s="1"/>
  <c r="BT189" i="5" a="1"/>
  <c r="BT189" i="5" s="1"/>
  <c r="BT181" i="5" a="1"/>
  <c r="BT181" i="5" s="1"/>
  <c r="BT176" i="5" a="1"/>
  <c r="BT176" i="5" s="1"/>
  <c r="BT158" i="5" a="1"/>
  <c r="BT158" i="5" s="1"/>
  <c r="BT153" i="5" a="1"/>
  <c r="BT153" i="5" s="1"/>
  <c r="BT151" i="5" a="1"/>
  <c r="BT151" i="5" s="1"/>
  <c r="BT150" i="5" a="1"/>
  <c r="BT150" i="5" s="1"/>
  <c r="BT148" i="5" a="1"/>
  <c r="BT148" i="5" s="1"/>
  <c r="BT146" i="5" a="1"/>
  <c r="BT146" i="5" s="1"/>
  <c r="BT145" i="5" a="1"/>
  <c r="BT145" i="5" s="1"/>
  <c r="BT144" i="5" a="1"/>
  <c r="BT144" i="5" s="1"/>
  <c r="BT138" i="5" a="1"/>
  <c r="BT138" i="5" s="1"/>
  <c r="BT129" i="5" a="1"/>
  <c r="BT129" i="5" s="1"/>
  <c r="BT165" i="5" a="1"/>
  <c r="BT165" i="5" s="1"/>
  <c r="BT164" i="5" a="1"/>
  <c r="BT164" i="5" s="1"/>
  <c r="BT162" i="5" a="1"/>
  <c r="BT162" i="5" s="1"/>
  <c r="BT161" i="5" a="1"/>
  <c r="BT161" i="5" s="1"/>
  <c r="BT154" i="5" a="1"/>
  <c r="BT154" i="5" s="1"/>
  <c r="BT147" i="5" a="1"/>
  <c r="BT147" i="5" s="1"/>
  <c r="BO42" i="6" s="1"/>
  <c r="BT143" i="5" a="1"/>
  <c r="BT143" i="5" s="1"/>
  <c r="BT132" i="5" a="1"/>
  <c r="BT132" i="5" s="1"/>
  <c r="BT167" i="5" a="1"/>
  <c r="BT167" i="5" s="1"/>
  <c r="BT166" i="5" a="1"/>
  <c r="BT166" i="5" s="1"/>
  <c r="BT163" i="5" a="1"/>
  <c r="BT163" i="5" s="1"/>
  <c r="BT160" i="5" a="1"/>
  <c r="BT160" i="5" s="1"/>
  <c r="BT159" i="5" a="1"/>
  <c r="BT159" i="5" s="1"/>
  <c r="BT142" i="5" a="1"/>
  <c r="BT142" i="5" s="1"/>
  <c r="BT136" i="5" a="1"/>
  <c r="BT136" i="5" s="1"/>
  <c r="BT134" i="5" a="1"/>
  <c r="BT134" i="5" s="1"/>
  <c r="BT127" i="5" a="1"/>
  <c r="BT127" i="5" s="1"/>
  <c r="BT155" i="5" a="1"/>
  <c r="BT155" i="5" s="1"/>
  <c r="BT141" i="5" a="1"/>
  <c r="BT141" i="5" s="1"/>
  <c r="BT135" i="5" a="1"/>
  <c r="BT135" i="5" s="1"/>
  <c r="BO39" i="6" s="1"/>
  <c r="BT133" i="5" a="1"/>
  <c r="BT133" i="5" s="1"/>
  <c r="BT130" i="5" a="1"/>
  <c r="BT130" i="5" s="1"/>
  <c r="BT170" i="5" a="1"/>
  <c r="BT170" i="5" s="1"/>
  <c r="BT152" i="5" a="1"/>
  <c r="BT152" i="5" s="1"/>
  <c r="BT156" i="5" a="1"/>
  <c r="BT156" i="5" s="1"/>
  <c r="BT128" i="5" a="1"/>
  <c r="BT128" i="5" s="1"/>
  <c r="BT140" i="5" a="1"/>
  <c r="BT140" i="5" s="1"/>
  <c r="BT131" i="5" a="1"/>
  <c r="BT131" i="5" s="1"/>
  <c r="BT123" i="5" a="1"/>
  <c r="BT123" i="5" s="1"/>
  <c r="BT157" i="5" a="1"/>
  <c r="BT157" i="5" s="1"/>
  <c r="BT149" i="5" a="1"/>
  <c r="BT149" i="5" s="1"/>
  <c r="BT139" i="5" a="1"/>
  <c r="BT139" i="5" s="1"/>
  <c r="BT137" i="5" a="1"/>
  <c r="BT137" i="5" s="1"/>
  <c r="BT126" i="5" a="1"/>
  <c r="BT126" i="5" s="1"/>
  <c r="BT116" i="5" a="1"/>
  <c r="BT116" i="5" s="1"/>
  <c r="BT111" i="5" a="1"/>
  <c r="BT111" i="5" s="1"/>
  <c r="BT106" i="5" a="1"/>
  <c r="BT106" i="5" s="1"/>
  <c r="BT98" i="5" a="1"/>
  <c r="BT98" i="5" s="1"/>
  <c r="BT95" i="5" a="1"/>
  <c r="BT95" i="5" s="1"/>
  <c r="BT84" i="5" a="1"/>
  <c r="BT84" i="5" s="1"/>
  <c r="BT115" i="5" a="1"/>
  <c r="BT115" i="5" s="1"/>
  <c r="BT110" i="5" a="1"/>
  <c r="BT110" i="5" s="1"/>
  <c r="BT92" i="5" a="1"/>
  <c r="BT92" i="5" s="1"/>
  <c r="BT122" i="5" a="1"/>
  <c r="BT122" i="5" s="1"/>
  <c r="BT103" i="5" a="1"/>
  <c r="BT103" i="5" s="1"/>
  <c r="BT89" i="5" a="1"/>
  <c r="BT89" i="5" s="1"/>
  <c r="BT124" i="5" a="1"/>
  <c r="BT124" i="5" s="1"/>
  <c r="BT121" i="5" a="1"/>
  <c r="BT121" i="5" s="1"/>
  <c r="BT117" i="5" a="1"/>
  <c r="BT117" i="5" s="1"/>
  <c r="BT114" i="5" a="1"/>
  <c r="BT114" i="5" s="1"/>
  <c r="BT109" i="5" a="1"/>
  <c r="BT109" i="5" s="1"/>
  <c r="BT105" i="5" a="1"/>
  <c r="BT105" i="5" s="1"/>
  <c r="BT97" i="5" a="1"/>
  <c r="BT97" i="5" s="1"/>
  <c r="BT86" i="5" a="1"/>
  <c r="BT86" i="5" s="1"/>
  <c r="BT83" i="5" a="1"/>
  <c r="BT83" i="5" s="1"/>
  <c r="BT125" i="5" a="1"/>
  <c r="BT125" i="5" s="1"/>
  <c r="BT113" i="5" a="1"/>
  <c r="BT113" i="5" s="1"/>
  <c r="BT101" i="5" a="1"/>
  <c r="BT101" i="5" s="1"/>
  <c r="BT99" i="5" a="1"/>
  <c r="BT99" i="5" s="1"/>
  <c r="BT94" i="5" a="1"/>
  <c r="BT94" i="5" s="1"/>
  <c r="BT120" i="5" a="1"/>
  <c r="BT120" i="5" s="1"/>
  <c r="BT108" i="5" a="1"/>
  <c r="BT108" i="5" s="1"/>
  <c r="BT104" i="5" a="1"/>
  <c r="BT104" i="5" s="1"/>
  <c r="BT91" i="5" a="1"/>
  <c r="BT91" i="5" s="1"/>
  <c r="BT118" i="5" a="1"/>
  <c r="BT118" i="5" s="1"/>
  <c r="BT112" i="5" a="1"/>
  <c r="BT112" i="5" s="1"/>
  <c r="BT107" i="5" a="1"/>
  <c r="BT107" i="5" s="1"/>
  <c r="BT100" i="5" a="1"/>
  <c r="BT100" i="5" s="1"/>
  <c r="BT88" i="5" a="1"/>
  <c r="BT88" i="5" s="1"/>
  <c r="BT85" i="5" a="1"/>
  <c r="BT85" i="5" s="1"/>
  <c r="BT119" i="5" a="1"/>
  <c r="BT119" i="5" s="1"/>
  <c r="BT102" i="5" a="1"/>
  <c r="BT102" i="5" s="1"/>
  <c r="BT96" i="5" a="1"/>
  <c r="BT96" i="5" s="1"/>
  <c r="BT93" i="5" a="1"/>
  <c r="BT93" i="5" s="1"/>
  <c r="BT90" i="5" a="1"/>
  <c r="BT90" i="5" s="1"/>
  <c r="BT87" i="5" a="1"/>
  <c r="BT87" i="5" s="1"/>
  <c r="BT80" i="5" a="1"/>
  <c r="BT80" i="5" s="1"/>
  <c r="BT75" i="5" a="1"/>
  <c r="BT75" i="5" s="1"/>
  <c r="BO24" i="6" s="1"/>
  <c r="BT67" i="5" a="1"/>
  <c r="BT67" i="5" s="1"/>
  <c r="BT59" i="5" a="1"/>
  <c r="BT59" i="5" s="1"/>
  <c r="BO20" i="6" s="1"/>
  <c r="BT53" i="5" a="1"/>
  <c r="BT53" i="5" s="1"/>
  <c r="BT77" i="5" a="1"/>
  <c r="BT77" i="5" s="1"/>
  <c r="BT70" i="5" a="1"/>
  <c r="BT70" i="5" s="1"/>
  <c r="BT62" i="5" a="1"/>
  <c r="BT62" i="5" s="1"/>
  <c r="BT58" i="5" a="1"/>
  <c r="BT58" i="5" s="1"/>
  <c r="BT79" i="5" a="1"/>
  <c r="BT79" i="5" s="1"/>
  <c r="BO25" i="6" s="1"/>
  <c r="BT73" i="5" a="1"/>
  <c r="BT73" i="5" s="1"/>
  <c r="BT65" i="5" a="1"/>
  <c r="BT65" i="5" s="1"/>
  <c r="BT76" i="5" a="1"/>
  <c r="BT76" i="5" s="1"/>
  <c r="BT68" i="5" a="1"/>
  <c r="BT68" i="5" s="1"/>
  <c r="BT60" i="5" a="1"/>
  <c r="BT60" i="5" s="1"/>
  <c r="BT71" i="5" a="1"/>
  <c r="BT71" i="5" s="1"/>
  <c r="BT63" i="5" a="1"/>
  <c r="BT63" i="5" s="1"/>
  <c r="BT55" i="5" a="1"/>
  <c r="BT55" i="5" s="1"/>
  <c r="BO19" i="6" s="1"/>
  <c r="BT82" i="5" a="1"/>
  <c r="BT82" i="5" s="1"/>
  <c r="BT81" i="5" a="1"/>
  <c r="BT81" i="5" s="1"/>
  <c r="BT78" i="5" a="1"/>
  <c r="BT78" i="5" s="1"/>
  <c r="BT74" i="5" a="1"/>
  <c r="BT74" i="5" s="1"/>
  <c r="BT66" i="5" a="1"/>
  <c r="BT66" i="5" s="1"/>
  <c r="BT57" i="5" a="1"/>
  <c r="BT57" i="5" s="1"/>
  <c r="BT45" i="5" a="1"/>
  <c r="BT45" i="5" s="1"/>
  <c r="BT69" i="5" a="1"/>
  <c r="BT69" i="5" s="1"/>
  <c r="BT61" i="5" a="1"/>
  <c r="BT61" i="5" s="1"/>
  <c r="BT54" i="5" a="1"/>
  <c r="BT54" i="5" s="1"/>
  <c r="BT72" i="5" a="1"/>
  <c r="BT72" i="5" s="1"/>
  <c r="BT64" i="5" a="1"/>
  <c r="BT64" i="5" s="1"/>
  <c r="BT56" i="5" a="1"/>
  <c r="BT56" i="5" s="1"/>
  <c r="BT43" i="5" a="1"/>
  <c r="BT43" i="5" s="1"/>
  <c r="BO16" i="6" s="1"/>
  <c r="BT33" i="5" a="1"/>
  <c r="BT33" i="5" s="1"/>
  <c r="BT25" i="5" a="1"/>
  <c r="BT25" i="5" s="1"/>
  <c r="BT6" i="5" a="1"/>
  <c r="BT6" i="5" s="1"/>
  <c r="BO6" i="6" s="1"/>
  <c r="BT48" i="5" a="1"/>
  <c r="BT48" i="5" s="1"/>
  <c r="BT44" i="5" a="1"/>
  <c r="BT44" i="5" s="1"/>
  <c r="BT36" i="5" a="1"/>
  <c r="BT36" i="5" s="1"/>
  <c r="BT28" i="5" a="1"/>
  <c r="BT28" i="5" s="1"/>
  <c r="BT14" i="5" a="1"/>
  <c r="BT14" i="5" s="1"/>
  <c r="BT11" i="5" a="1"/>
  <c r="BT11" i="5" s="1"/>
  <c r="BT51" i="5" a="1"/>
  <c r="BT51" i="5" s="1"/>
  <c r="BO18" i="6" s="1"/>
  <c r="BT46" i="5" a="1"/>
  <c r="BT46" i="5" s="1"/>
  <c r="BT39" i="5" a="1"/>
  <c r="BT39" i="5" s="1"/>
  <c r="BT31" i="5" a="1"/>
  <c r="BT31" i="5" s="1"/>
  <c r="BT21" i="5" a="1"/>
  <c r="BT21" i="5" s="1"/>
  <c r="BT16" i="5" a="1"/>
  <c r="BT16" i="5" s="1"/>
  <c r="BT42" i="5" a="1"/>
  <c r="BT42" i="5" s="1"/>
  <c r="BT34" i="5" a="1"/>
  <c r="BT34" i="5" s="1"/>
  <c r="BT26" i="5" a="1"/>
  <c r="BT26" i="5" s="1"/>
  <c r="BT23" i="5" a="1"/>
  <c r="BT23" i="5" s="1"/>
  <c r="BT17" i="5" a="1"/>
  <c r="BT17" i="5" s="1"/>
  <c r="BT13" i="5" a="1"/>
  <c r="BT13" i="5" s="1"/>
  <c r="BT8" i="5" a="1"/>
  <c r="BT8" i="5" s="1"/>
  <c r="BT7" i="5" a="1"/>
  <c r="BT7" i="5" s="1"/>
  <c r="BT49" i="5" a="1"/>
  <c r="BT49" i="5" s="1"/>
  <c r="BT37" i="5" a="1"/>
  <c r="BT37" i="5" s="1"/>
  <c r="BT29" i="5" a="1"/>
  <c r="BT29" i="5" s="1"/>
  <c r="BT18" i="5" a="1"/>
  <c r="BT18" i="5" s="1"/>
  <c r="BT10" i="5" a="1"/>
  <c r="BT10" i="5" s="1"/>
  <c r="BT9" i="5" a="1"/>
  <c r="BT9" i="5" s="1"/>
  <c r="BT52" i="5" a="1"/>
  <c r="BT52" i="5" s="1"/>
  <c r="BT40" i="5" a="1"/>
  <c r="BT40" i="5" s="1"/>
  <c r="BT32" i="5" a="1"/>
  <c r="BT32" i="5" s="1"/>
  <c r="BT24" i="5" a="1"/>
  <c r="BT24" i="5" s="1"/>
  <c r="BT20" i="5" a="1"/>
  <c r="BT20" i="5" s="1"/>
  <c r="BT47" i="5" a="1"/>
  <c r="BT47" i="5" s="1"/>
  <c r="BT41" i="5" a="1"/>
  <c r="BT41" i="5" s="1"/>
  <c r="BT35" i="5" a="1"/>
  <c r="BT35" i="5" s="1"/>
  <c r="BT27" i="5" a="1"/>
  <c r="BT27" i="5" s="1"/>
  <c r="BT19" i="5" a="1"/>
  <c r="BT19" i="5" s="1"/>
  <c r="BT15" i="5" a="1"/>
  <c r="BT15" i="5" s="1"/>
  <c r="BT12" i="5" a="1"/>
  <c r="BT12" i="5" s="1"/>
  <c r="BT50" i="5" a="1"/>
  <c r="BT50" i="5" s="1"/>
  <c r="BT38" i="5" a="1"/>
  <c r="BT38" i="5" s="1"/>
  <c r="BT30" i="5" a="1"/>
  <c r="BT30" i="5" s="1"/>
  <c r="BT22" i="5" a="1"/>
  <c r="BT22" i="5" s="1"/>
  <c r="CO352" i="5" a="1"/>
  <c r="CO352" i="5" s="1"/>
  <c r="CO355" i="5" a="1"/>
  <c r="CO355" i="5" s="1"/>
  <c r="CO351" i="5" a="1"/>
  <c r="CO351" i="5" s="1"/>
  <c r="CO358" i="5" a="1"/>
  <c r="CO358" i="5" s="1"/>
  <c r="CO356" i="5" a="1"/>
  <c r="CO356" i="5" s="1"/>
  <c r="CO354" i="5" a="1"/>
  <c r="CO354" i="5" s="1"/>
  <c r="CO353" i="5" a="1"/>
  <c r="CO353" i="5" s="1"/>
  <c r="CO350" i="5" a="1"/>
  <c r="CO350" i="5" s="1"/>
  <c r="CJ1" i="6"/>
  <c r="CO357" i="5" a="1"/>
  <c r="CO357" i="5" s="1"/>
  <c r="CO347" i="5" a="1"/>
  <c r="CO347" i="5" s="1"/>
  <c r="CO341" i="5" a="1"/>
  <c r="CO341" i="5" s="1"/>
  <c r="CO349" i="5" a="1"/>
  <c r="CO349" i="5" s="1"/>
  <c r="CO343" i="5" a="1"/>
  <c r="CO343" i="5" s="1"/>
  <c r="CO344" i="5" a="1"/>
  <c r="CO344" i="5" s="1"/>
  <c r="CO340" i="5" a="1"/>
  <c r="CO340" i="5" s="1"/>
  <c r="CO346" i="5" a="1"/>
  <c r="CO346" i="5" s="1"/>
  <c r="CO342" i="5" a="1"/>
  <c r="CO342" i="5" s="1"/>
  <c r="CO348" i="5" a="1"/>
  <c r="CO348" i="5" s="1"/>
  <c r="CO345" i="5" a="1"/>
  <c r="CO345" i="5" s="1"/>
  <c r="CO331" i="5" a="1"/>
  <c r="CO331" i="5" s="1"/>
  <c r="CJ88" i="6" s="1"/>
  <c r="CO329" i="5" a="1"/>
  <c r="CO329" i="5" s="1"/>
  <c r="CO335" i="5" a="1"/>
  <c r="CO335" i="5" s="1"/>
  <c r="CJ89" i="6" s="1"/>
  <c r="CO338" i="5" a="1"/>
  <c r="CO338" i="5" s="1"/>
  <c r="CO334" i="5" a="1"/>
  <c r="CO334" i="5" s="1"/>
  <c r="CO337" i="5" a="1"/>
  <c r="CO337" i="5" s="1"/>
  <c r="CO333" i="5" a="1"/>
  <c r="CO333" i="5" s="1"/>
  <c r="CO332" i="5" a="1"/>
  <c r="CO332" i="5" s="1"/>
  <c r="CO339" i="5" a="1"/>
  <c r="CO339" i="5" s="1"/>
  <c r="CJ90" i="6" s="1"/>
  <c r="CO336" i="5" a="1"/>
  <c r="CO336" i="5" s="1"/>
  <c r="CO330" i="5" a="1"/>
  <c r="CO330" i="5" s="1"/>
  <c r="CO327" i="5" a="1"/>
  <c r="CO327" i="5" s="1"/>
  <c r="CO317" i="5" a="1"/>
  <c r="CO317" i="5" s="1"/>
  <c r="CO311" i="5" a="1"/>
  <c r="CO311" i="5" s="1"/>
  <c r="CO326" i="5" a="1"/>
  <c r="CO326" i="5" s="1"/>
  <c r="CO315" i="5" a="1"/>
  <c r="CO315" i="5" s="1"/>
  <c r="CO324" i="5" a="1"/>
  <c r="CO324" i="5" s="1"/>
  <c r="CO313" i="5" a="1"/>
  <c r="CO313" i="5" s="1"/>
  <c r="CO322" i="5" a="1"/>
  <c r="CO322" i="5" s="1"/>
  <c r="CO320" i="5" a="1"/>
  <c r="CO320" i="5" s="1"/>
  <c r="CO312" i="5" a="1"/>
  <c r="CO312" i="5" s="1"/>
  <c r="CO328" i="5" a="1"/>
  <c r="CO328" i="5" s="1"/>
  <c r="CO318" i="5" a="1"/>
  <c r="CO318" i="5" s="1"/>
  <c r="CO316" i="5" a="1"/>
  <c r="CO316" i="5" s="1"/>
  <c r="CO314" i="5" a="1"/>
  <c r="CO314" i="5" s="1"/>
  <c r="CO325" i="5" a="1"/>
  <c r="CO325" i="5" s="1"/>
  <c r="CO323" i="5" a="1"/>
  <c r="CO323" i="5" s="1"/>
  <c r="CO321" i="5" a="1"/>
  <c r="CO321" i="5" s="1"/>
  <c r="CO319" i="5" a="1"/>
  <c r="CO319" i="5" s="1"/>
  <c r="CJ85" i="6" s="1"/>
  <c r="CO302" i="5" a="1"/>
  <c r="CO302" i="5" s="1"/>
  <c r="CO299" i="5" a="1"/>
  <c r="CO299" i="5" s="1"/>
  <c r="CO296" i="5" a="1"/>
  <c r="CO296" i="5" s="1"/>
  <c r="CO292" i="5" a="1"/>
  <c r="CO292" i="5" s="1"/>
  <c r="CO308" i="5" a="1"/>
  <c r="CO308" i="5" s="1"/>
  <c r="CO306" i="5" a="1"/>
  <c r="CO306" i="5" s="1"/>
  <c r="CO304" i="5" a="1"/>
  <c r="CO304" i="5" s="1"/>
  <c r="CO295" i="5" a="1"/>
  <c r="CO295" i="5" s="1"/>
  <c r="CJ79" i="6" s="1"/>
  <c r="CO309" i="5" a="1"/>
  <c r="CO309" i="5" s="1"/>
  <c r="CO301" i="5" a="1"/>
  <c r="CO301" i="5" s="1"/>
  <c r="CO294" i="5" a="1"/>
  <c r="CO294" i="5" s="1"/>
  <c r="CO310" i="5" a="1"/>
  <c r="CO310" i="5" s="1"/>
  <c r="CO307" i="5" a="1"/>
  <c r="CO307" i="5" s="1"/>
  <c r="CO293" i="5" a="1"/>
  <c r="CO293" i="5" s="1"/>
  <c r="CO298" i="5" a="1"/>
  <c r="CO298" i="5" s="1"/>
  <c r="CO305" i="5" a="1"/>
  <c r="CO305" i="5" s="1"/>
  <c r="CO303" i="5" a="1"/>
  <c r="CO303" i="5" s="1"/>
  <c r="CO300" i="5" a="1"/>
  <c r="CO300" i="5" s="1"/>
  <c r="CO297" i="5" a="1"/>
  <c r="CO297" i="5" s="1"/>
  <c r="CO278" i="5" a="1"/>
  <c r="CO278" i="5" s="1"/>
  <c r="CO282" i="5" a="1"/>
  <c r="CO282" i="5" s="1"/>
  <c r="CO277" i="5" a="1"/>
  <c r="CO277" i="5" s="1"/>
  <c r="CO281" i="5" a="1"/>
  <c r="CO281" i="5" s="1"/>
  <c r="CO274" i="5" a="1"/>
  <c r="CO274" i="5" s="1"/>
  <c r="CO290" i="5" a="1"/>
  <c r="CO290" i="5" s="1"/>
  <c r="CO287" i="5" a="1"/>
  <c r="CO287" i="5" s="1"/>
  <c r="CO284" i="5" a="1"/>
  <c r="CO284" i="5" s="1"/>
  <c r="CO280" i="5" a="1"/>
  <c r="CO280" i="5" s="1"/>
  <c r="CO289" i="5" a="1"/>
  <c r="CO289" i="5" s="1"/>
  <c r="CO288" i="5" a="1"/>
  <c r="CO288" i="5" s="1"/>
  <c r="CO286" i="5" a="1"/>
  <c r="CO286" i="5" s="1"/>
  <c r="CO285" i="5" a="1"/>
  <c r="CO285" i="5" s="1"/>
  <c r="CO279" i="5" a="1"/>
  <c r="CO279" i="5" s="1"/>
  <c r="CO273" i="5" a="1"/>
  <c r="CO273" i="5" s="1"/>
  <c r="CO276" i="5" a="1"/>
  <c r="CO276" i="5" s="1"/>
  <c r="CO291" i="5" a="1"/>
  <c r="CO291" i="5" s="1"/>
  <c r="CJ78" i="6" s="1"/>
  <c r="CO283" i="5" a="1"/>
  <c r="CO283" i="5" s="1"/>
  <c r="CO275" i="5" a="1"/>
  <c r="CO275" i="5" s="1"/>
  <c r="CO269" i="5" a="1"/>
  <c r="CO269" i="5" s="1"/>
  <c r="CO271" i="5" a="1"/>
  <c r="CO271" i="5" s="1"/>
  <c r="CJ73" i="6" s="1"/>
  <c r="CO261" i="5" a="1"/>
  <c r="CO261" i="5" s="1"/>
  <c r="CO258" i="5" a="1"/>
  <c r="CO258" i="5" s="1"/>
  <c r="CO268" i="5" a="1"/>
  <c r="CO268" i="5" s="1"/>
  <c r="CO264" i="5" a="1"/>
  <c r="CO264" i="5" s="1"/>
  <c r="CO255" i="5" a="1"/>
  <c r="CO255" i="5" s="1"/>
  <c r="CO262" i="5" a="1"/>
  <c r="CO262" i="5" s="1"/>
  <c r="CO272" i="5" a="1"/>
  <c r="CO272" i="5" s="1"/>
  <c r="CO270" i="5" a="1"/>
  <c r="CO270" i="5" s="1"/>
  <c r="CO260" i="5" a="1"/>
  <c r="CO260" i="5" s="1"/>
  <c r="CO266" i="5" a="1"/>
  <c r="CO266" i="5" s="1"/>
  <c r="CO257" i="5" a="1"/>
  <c r="CO257" i="5" s="1"/>
  <c r="CO267" i="5" a="1"/>
  <c r="CO267" i="5" s="1"/>
  <c r="CJ72" i="6" s="1"/>
  <c r="CO265" i="5" a="1"/>
  <c r="CO265" i="5" s="1"/>
  <c r="CO263" i="5" a="1"/>
  <c r="CO263" i="5" s="1"/>
  <c r="CO259" i="5" a="1"/>
  <c r="CO259" i="5" s="1"/>
  <c r="CO256" i="5" a="1"/>
  <c r="CO256" i="5" s="1"/>
  <c r="CO236" i="5" a="1"/>
  <c r="CO236" i="5" s="1"/>
  <c r="CO241" i="5" a="1"/>
  <c r="CO241" i="5" s="1"/>
  <c r="CO240" i="5" a="1"/>
  <c r="CO240" i="5" s="1"/>
  <c r="CO235" i="5" a="1"/>
  <c r="CO235" i="5" s="1"/>
  <c r="CO250" i="5" a="1"/>
  <c r="CO250" i="5" s="1"/>
  <c r="CO234" i="5" a="1"/>
  <c r="CO234" i="5" s="1"/>
  <c r="CO239" i="5" a="1"/>
  <c r="CO239" i="5" s="1"/>
  <c r="CO233" i="5" a="1"/>
  <c r="CO233" i="5" s="1"/>
  <c r="CO251" i="5" a="1"/>
  <c r="CO251" i="5" s="1"/>
  <c r="CO249" i="5" a="1"/>
  <c r="CO249" i="5" s="1"/>
  <c r="CO244" i="5" a="1"/>
  <c r="CO244" i="5" s="1"/>
  <c r="CO238" i="5" a="1"/>
  <c r="CO238" i="5" s="1"/>
  <c r="CO254" i="5" a="1"/>
  <c r="CO254" i="5" s="1"/>
  <c r="CO253" i="5" a="1"/>
  <c r="CO253" i="5" s="1"/>
  <c r="CO247" i="5" a="1"/>
  <c r="CO247" i="5" s="1"/>
  <c r="CO245" i="5" a="1"/>
  <c r="CO245" i="5" s="1"/>
  <c r="CO252" i="5" a="1"/>
  <c r="CO252" i="5" s="1"/>
  <c r="CO248" i="5" a="1"/>
  <c r="CO248" i="5" s="1"/>
  <c r="CO246" i="5" a="1"/>
  <c r="CO246" i="5" s="1"/>
  <c r="CO243" i="5" a="1"/>
  <c r="CO243" i="5" s="1"/>
  <c r="CJ66" i="6" s="1"/>
  <c r="CO242" i="5" a="1"/>
  <c r="CO242" i="5" s="1"/>
  <c r="CO237" i="5" a="1"/>
  <c r="CO237" i="5" s="1"/>
  <c r="CO229" i="5" a="1"/>
  <c r="CO229" i="5" s="1"/>
  <c r="CO222" i="5" a="1"/>
  <c r="CO222" i="5" s="1"/>
  <c r="CO213" i="5" a="1"/>
  <c r="CO213" i="5" s="1"/>
  <c r="CO232" i="5" a="1"/>
  <c r="CO232" i="5" s="1"/>
  <c r="CO230" i="5" a="1"/>
  <c r="CO230" i="5" s="1"/>
  <c r="CO221" i="5" a="1"/>
  <c r="CO221" i="5" s="1"/>
  <c r="CO220" i="5" a="1"/>
  <c r="CO220" i="5" s="1"/>
  <c r="CO217" i="5" a="1"/>
  <c r="CO217" i="5" s="1"/>
  <c r="CO216" i="5" a="1"/>
  <c r="CO216" i="5" s="1"/>
  <c r="CO212" i="5" a="1"/>
  <c r="CO212" i="5" s="1"/>
  <c r="CO226" i="5" a="1"/>
  <c r="CO226" i="5" s="1"/>
  <c r="CO211" i="5" a="1"/>
  <c r="CO211" i="5" s="1"/>
  <c r="CO225" i="5" a="1"/>
  <c r="CO225" i="5" s="1"/>
  <c r="CO231" i="5" a="1"/>
  <c r="CO231" i="5" s="1"/>
  <c r="CJ63" i="6" s="1"/>
  <c r="CO228" i="5" a="1"/>
  <c r="CO228" i="5" s="1"/>
  <c r="CO227" i="5" a="1"/>
  <c r="CO227" i="5" s="1"/>
  <c r="CJ62" i="6" s="1"/>
  <c r="CO224" i="5" a="1"/>
  <c r="CO224" i="5" s="1"/>
  <c r="CO215" i="5" a="1"/>
  <c r="CO215" i="5" s="1"/>
  <c r="CJ59" i="6" s="1"/>
  <c r="CO218" i="5" a="1"/>
  <c r="CO218" i="5" s="1"/>
  <c r="CO223" i="5" a="1"/>
  <c r="CO223" i="5" s="1"/>
  <c r="CJ61" i="6" s="1"/>
  <c r="CO219" i="5" a="1"/>
  <c r="CO219" i="5" s="1"/>
  <c r="CO214" i="5" a="1"/>
  <c r="CO214" i="5" s="1"/>
  <c r="CO198" i="5" a="1"/>
  <c r="CO198" i="5" s="1"/>
  <c r="CO196" i="5" a="1"/>
  <c r="CO196" i="5" s="1"/>
  <c r="CO186" i="5" a="1"/>
  <c r="CO186" i="5" s="1"/>
  <c r="CO174" i="5" a="1"/>
  <c r="CO174" i="5" s="1"/>
  <c r="CO171" i="5" a="1"/>
  <c r="CO171" i="5" s="1"/>
  <c r="CO202" i="5" a="1"/>
  <c r="CO202" i="5" s="1"/>
  <c r="CO197" i="5" a="1"/>
  <c r="CO197" i="5" s="1"/>
  <c r="CO192" i="5" a="1"/>
  <c r="CO192" i="5" s="1"/>
  <c r="CO187" i="5" a="1"/>
  <c r="CO187" i="5" s="1"/>
  <c r="CO182" i="5" a="1"/>
  <c r="CO182" i="5" s="1"/>
  <c r="CO179" i="5" a="1"/>
  <c r="CO179" i="5" s="1"/>
  <c r="CO208" i="5" a="1"/>
  <c r="CO208" i="5" s="1"/>
  <c r="CO206" i="5" a="1"/>
  <c r="CO206" i="5" s="1"/>
  <c r="CO201" i="5" a="1"/>
  <c r="CO201" i="5" s="1"/>
  <c r="CO183" i="5" a="1"/>
  <c r="CO183" i="5" s="1"/>
  <c r="CO170" i="5" a="1"/>
  <c r="CO170" i="5" s="1"/>
  <c r="CO209" i="5" a="1"/>
  <c r="CO209" i="5" s="1"/>
  <c r="CO193" i="5" a="1"/>
  <c r="CO193" i="5" s="1"/>
  <c r="CO188" i="5" a="1"/>
  <c r="CO188" i="5" s="1"/>
  <c r="CO180" i="5" a="1"/>
  <c r="CO180" i="5" s="1"/>
  <c r="CO173" i="5" a="1"/>
  <c r="CO173" i="5" s="1"/>
  <c r="CO210" i="5" a="1"/>
  <c r="CO210" i="5" s="1"/>
  <c r="CO200" i="5" a="1"/>
  <c r="CO200" i="5" s="1"/>
  <c r="CO194" i="5" a="1"/>
  <c r="CO194" i="5" s="1"/>
  <c r="CO184" i="5" a="1"/>
  <c r="CO184" i="5" s="1"/>
  <c r="CO181" i="5" a="1"/>
  <c r="CO181" i="5" s="1"/>
  <c r="CO176" i="5" a="1"/>
  <c r="CO176" i="5" s="1"/>
  <c r="CO207" i="5" a="1"/>
  <c r="CO207" i="5" s="1"/>
  <c r="CJ57" i="6" s="1"/>
  <c r="CO205" i="5" a="1"/>
  <c r="CO205" i="5" s="1"/>
  <c r="CO189" i="5" a="1"/>
  <c r="CO189" i="5" s="1"/>
  <c r="CO175" i="5" a="1"/>
  <c r="CO175" i="5" s="1"/>
  <c r="CO172" i="5" a="1"/>
  <c r="CO172" i="5" s="1"/>
  <c r="CO204" i="5" a="1"/>
  <c r="CO204" i="5" s="1"/>
  <c r="CO190" i="5" a="1"/>
  <c r="CO190" i="5" s="1"/>
  <c r="CO185" i="5" a="1"/>
  <c r="CO185" i="5" s="1"/>
  <c r="CO177" i="5" a="1"/>
  <c r="CO177" i="5" s="1"/>
  <c r="CO203" i="5" a="1"/>
  <c r="CO203" i="5" s="1"/>
  <c r="CO199" i="5" a="1"/>
  <c r="CO199" i="5" s="1"/>
  <c r="CJ55" i="6" s="1"/>
  <c r="CO195" i="5" a="1"/>
  <c r="CO195" i="5" s="1"/>
  <c r="CO191" i="5" a="1"/>
  <c r="CO191" i="5" s="1"/>
  <c r="CJ53" i="6" s="1"/>
  <c r="CO178" i="5" a="1"/>
  <c r="CO178" i="5" s="1"/>
  <c r="CO169" i="5" a="1"/>
  <c r="CO169" i="5" s="1"/>
  <c r="CO164" i="5" a="1"/>
  <c r="CO164" i="5" s="1"/>
  <c r="CO163" i="5" a="1"/>
  <c r="CO163" i="5" s="1"/>
  <c r="CO161" i="5" a="1"/>
  <c r="CO161" i="5" s="1"/>
  <c r="CO146" i="5" a="1"/>
  <c r="CO146" i="5" s="1"/>
  <c r="CO143" i="5" a="1"/>
  <c r="CO143" i="5" s="1"/>
  <c r="CO139" i="5" a="1"/>
  <c r="CO139" i="5" s="1"/>
  <c r="CJ40" i="6" s="1"/>
  <c r="CO128" i="5" a="1"/>
  <c r="CO128" i="5" s="1"/>
  <c r="CO168" i="5" a="1"/>
  <c r="CO168" i="5" s="1"/>
  <c r="CO167" i="5" a="1"/>
  <c r="CO167" i="5" s="1"/>
  <c r="CO166" i="5" a="1"/>
  <c r="CO166" i="5" s="1"/>
  <c r="CO165" i="5" a="1"/>
  <c r="CO165" i="5" s="1"/>
  <c r="CO162" i="5" a="1"/>
  <c r="CO162" i="5" s="1"/>
  <c r="CO160" i="5" a="1"/>
  <c r="CO160" i="5" s="1"/>
  <c r="CO159" i="5" a="1"/>
  <c r="CO159" i="5" s="1"/>
  <c r="CJ45" i="6" s="1"/>
  <c r="CO155" i="5" a="1"/>
  <c r="CO155" i="5" s="1"/>
  <c r="CO144" i="5" a="1"/>
  <c r="CO144" i="5" s="1"/>
  <c r="CO138" i="5" a="1"/>
  <c r="CO138" i="5" s="1"/>
  <c r="CO136" i="5" a="1"/>
  <c r="CO136" i="5" s="1"/>
  <c r="CO134" i="5" a="1"/>
  <c r="CO134" i="5" s="1"/>
  <c r="CO133" i="5" a="1"/>
  <c r="CO133" i="5" s="1"/>
  <c r="CO131" i="5" a="1"/>
  <c r="CO131" i="5" s="1"/>
  <c r="CO135" i="5" a="1"/>
  <c r="CO135" i="5" s="1"/>
  <c r="CJ39" i="6" s="1"/>
  <c r="CO126" i="5" a="1"/>
  <c r="CO126" i="5" s="1"/>
  <c r="CO156" i="5" a="1"/>
  <c r="CO156" i="5" s="1"/>
  <c r="CO152" i="5" a="1"/>
  <c r="CO152" i="5" s="1"/>
  <c r="CO142" i="5" a="1"/>
  <c r="CO142" i="5" s="1"/>
  <c r="CO129" i="5" a="1"/>
  <c r="CO129" i="5" s="1"/>
  <c r="CO157" i="5" a="1"/>
  <c r="CO157" i="5" s="1"/>
  <c r="CO141" i="5" a="1"/>
  <c r="CO141" i="5" s="1"/>
  <c r="CO132" i="5" a="1"/>
  <c r="CO132" i="5" s="1"/>
  <c r="CO153" i="5" a="1"/>
  <c r="CO153" i="5" s="1"/>
  <c r="CO140" i="5" a="1"/>
  <c r="CO140" i="5" s="1"/>
  <c r="CO137" i="5" a="1"/>
  <c r="CO137" i="5" s="1"/>
  <c r="CO127" i="5" a="1"/>
  <c r="CO127" i="5" s="1"/>
  <c r="CO158" i="5" a="1"/>
  <c r="CO158" i="5" s="1"/>
  <c r="CO151" i="5" a="1"/>
  <c r="CO151" i="5" s="1"/>
  <c r="CJ43" i="6" s="1"/>
  <c r="CO145" i="5" a="1"/>
  <c r="CO145" i="5" s="1"/>
  <c r="CO130" i="5" a="1"/>
  <c r="CO130" i="5" s="1"/>
  <c r="CO154" i="5" a="1"/>
  <c r="CO154" i="5" s="1"/>
  <c r="CO150" i="5" a="1"/>
  <c r="CO150" i="5" s="1"/>
  <c r="CO149" i="5" a="1"/>
  <c r="CO149" i="5" s="1"/>
  <c r="CO148" i="5" a="1"/>
  <c r="CO148" i="5" s="1"/>
  <c r="CO147" i="5" a="1"/>
  <c r="CO147" i="5" s="1"/>
  <c r="CO125" i="5" a="1"/>
  <c r="CO125" i="5" s="1"/>
  <c r="CO119" i="5" a="1"/>
  <c r="CO119" i="5" s="1"/>
  <c r="CO116" i="5" a="1"/>
  <c r="CO116" i="5" s="1"/>
  <c r="CO111" i="5" a="1"/>
  <c r="CO111" i="5" s="1"/>
  <c r="CO106" i="5" a="1"/>
  <c r="CO106" i="5" s="1"/>
  <c r="CO88" i="5" a="1"/>
  <c r="CO88" i="5" s="1"/>
  <c r="CO96" i="5" a="1"/>
  <c r="CO96" i="5" s="1"/>
  <c r="CO85" i="5" a="1"/>
  <c r="CO85" i="5" s="1"/>
  <c r="CO82" i="5" a="1"/>
  <c r="CO82" i="5" s="1"/>
  <c r="CO122" i="5" a="1"/>
  <c r="CO122" i="5" s="1"/>
  <c r="CO115" i="5" a="1"/>
  <c r="CO115" i="5" s="1"/>
  <c r="CJ34" i="6" s="1"/>
  <c r="CO110" i="5" a="1"/>
  <c r="CO110" i="5" s="1"/>
  <c r="CO102" i="5" a="1"/>
  <c r="CO102" i="5" s="1"/>
  <c r="CO99" i="5" a="1"/>
  <c r="CO99" i="5" s="1"/>
  <c r="CO93" i="5" a="1"/>
  <c r="CO93" i="5" s="1"/>
  <c r="CO117" i="5" a="1"/>
  <c r="CO117" i="5" s="1"/>
  <c r="CO114" i="5" a="1"/>
  <c r="CO114" i="5" s="1"/>
  <c r="CO109" i="5" a="1"/>
  <c r="CO109" i="5" s="1"/>
  <c r="CO105" i="5" a="1"/>
  <c r="CO105" i="5" s="1"/>
  <c r="CO90" i="5" a="1"/>
  <c r="CO90" i="5" s="1"/>
  <c r="CO84" i="5" a="1"/>
  <c r="CO84" i="5" s="1"/>
  <c r="CO124" i="5" a="1"/>
  <c r="CO124" i="5" s="1"/>
  <c r="CO121" i="5" a="1"/>
  <c r="CO121" i="5" s="1"/>
  <c r="CO103" i="5" a="1"/>
  <c r="CO103" i="5" s="1"/>
  <c r="CO100" i="5" a="1"/>
  <c r="CO100" i="5" s="1"/>
  <c r="CO98" i="5" a="1"/>
  <c r="CO98" i="5" s="1"/>
  <c r="CO87" i="5" a="1"/>
  <c r="CO87" i="5" s="1"/>
  <c r="CJ27" i="6" s="1"/>
  <c r="CO113" i="5" a="1"/>
  <c r="CO113" i="5" s="1"/>
  <c r="CO108" i="5" a="1"/>
  <c r="CO108" i="5" s="1"/>
  <c r="CO104" i="5" a="1"/>
  <c r="CO104" i="5" s="1"/>
  <c r="CO95" i="5" a="1"/>
  <c r="CO95" i="5" s="1"/>
  <c r="CJ29" i="6" s="1"/>
  <c r="CO92" i="5" a="1"/>
  <c r="CO92" i="5" s="1"/>
  <c r="CO89" i="5" a="1"/>
  <c r="CO89" i="5" s="1"/>
  <c r="CO86" i="5" a="1"/>
  <c r="CO86" i="5" s="1"/>
  <c r="CO112" i="5" a="1"/>
  <c r="CO112" i="5" s="1"/>
  <c r="CO97" i="5" a="1"/>
  <c r="CO97" i="5" s="1"/>
  <c r="CO94" i="5" a="1"/>
  <c r="CO94" i="5" s="1"/>
  <c r="CO83" i="5" a="1"/>
  <c r="CO83" i="5" s="1"/>
  <c r="CO123" i="5" a="1"/>
  <c r="CO123" i="5" s="1"/>
  <c r="CJ36" i="6" s="1"/>
  <c r="CO120" i="5" a="1"/>
  <c r="CO120" i="5" s="1"/>
  <c r="CO118" i="5" a="1"/>
  <c r="CO118" i="5" s="1"/>
  <c r="CO107" i="5" a="1"/>
  <c r="CO107" i="5" s="1"/>
  <c r="CO101" i="5" a="1"/>
  <c r="CO101" i="5" s="1"/>
  <c r="CO91" i="5" a="1"/>
  <c r="CO91" i="5" s="1"/>
  <c r="CO74" i="5" a="1"/>
  <c r="CO74" i="5" s="1"/>
  <c r="CO66" i="5" a="1"/>
  <c r="CO66" i="5" s="1"/>
  <c r="CO69" i="5" a="1"/>
  <c r="CO69" i="5" s="1"/>
  <c r="CO61" i="5" a="1"/>
  <c r="CO61" i="5" s="1"/>
  <c r="CO80" i="5" a="1"/>
  <c r="CO80" i="5" s="1"/>
  <c r="CO72" i="5" a="1"/>
  <c r="CO72" i="5" s="1"/>
  <c r="CO64" i="5" a="1"/>
  <c r="CO64" i="5" s="1"/>
  <c r="CO55" i="5" a="1"/>
  <c r="CO55" i="5" s="1"/>
  <c r="CO75" i="5" a="1"/>
  <c r="CO75" i="5" s="1"/>
  <c r="CO67" i="5" a="1"/>
  <c r="CO67" i="5" s="1"/>
  <c r="CO59" i="5" a="1"/>
  <c r="CO59" i="5" s="1"/>
  <c r="CO56" i="5" a="1"/>
  <c r="CO56" i="5" s="1"/>
  <c r="CO77" i="5" a="1"/>
  <c r="CO77" i="5" s="1"/>
  <c r="CO70" i="5" a="1"/>
  <c r="CO70" i="5" s="1"/>
  <c r="CO62" i="5" a="1"/>
  <c r="CO62" i="5" s="1"/>
  <c r="CO54" i="5" a="1"/>
  <c r="CO54" i="5" s="1"/>
  <c r="CO73" i="5" a="1"/>
  <c r="CO73" i="5" s="1"/>
  <c r="CO65" i="5" a="1"/>
  <c r="CO65" i="5" s="1"/>
  <c r="CO58" i="5" a="1"/>
  <c r="CO58" i="5" s="1"/>
  <c r="CO44" i="5" a="1"/>
  <c r="CO44" i="5" s="1"/>
  <c r="CO79" i="5" a="1"/>
  <c r="CO79" i="5" s="1"/>
  <c r="CO68" i="5" a="1"/>
  <c r="CO68" i="5" s="1"/>
  <c r="CO60" i="5" a="1"/>
  <c r="CO60" i="5" s="1"/>
  <c r="CO53" i="5" a="1"/>
  <c r="CO53" i="5" s="1"/>
  <c r="CO81" i="5" a="1"/>
  <c r="CO81" i="5" s="1"/>
  <c r="CO78" i="5" a="1"/>
  <c r="CO78" i="5" s="1"/>
  <c r="CO76" i="5" a="1"/>
  <c r="CO76" i="5" s="1"/>
  <c r="CO71" i="5" a="1"/>
  <c r="CO71" i="5" s="1"/>
  <c r="CO63" i="5" a="1"/>
  <c r="CO63" i="5" s="1"/>
  <c r="CO57" i="5" a="1"/>
  <c r="CO57" i="5" s="1"/>
  <c r="CO42" i="5" a="1"/>
  <c r="CO42" i="5" s="1"/>
  <c r="CO52" i="5" a="1"/>
  <c r="CO52" i="5" s="1"/>
  <c r="CO40" i="5" a="1"/>
  <c r="CO40" i="5" s="1"/>
  <c r="CO32" i="5" a="1"/>
  <c r="CO32" i="5" s="1"/>
  <c r="CO24" i="5" a="1"/>
  <c r="CO24" i="5" s="1"/>
  <c r="CO23" i="5" a="1"/>
  <c r="CO23" i="5" s="1"/>
  <c r="CO20" i="5" a="1"/>
  <c r="CO20" i="5" s="1"/>
  <c r="CO17" i="5" a="1"/>
  <c r="CO17" i="5" s="1"/>
  <c r="CO15" i="5" a="1"/>
  <c r="CO15" i="5" s="1"/>
  <c r="CJ9" i="6" s="1"/>
  <c r="CO47" i="5" a="1"/>
  <c r="CO47" i="5" s="1"/>
  <c r="CO43" i="5" a="1"/>
  <c r="CO43" i="5" s="1"/>
  <c r="CO35" i="5" a="1"/>
  <c r="CO35" i="5" s="1"/>
  <c r="CO27" i="5" a="1"/>
  <c r="CO27" i="5" s="1"/>
  <c r="CO22" i="5" a="1"/>
  <c r="CO22" i="5" s="1"/>
  <c r="CO12" i="5" a="1"/>
  <c r="CO12" i="5" s="1"/>
  <c r="CO50" i="5" a="1"/>
  <c r="CO50" i="5" s="1"/>
  <c r="CO38" i="5" a="1"/>
  <c r="CO38" i="5" s="1"/>
  <c r="CO30" i="5" a="1"/>
  <c r="CO30" i="5" s="1"/>
  <c r="CO18" i="5" a="1"/>
  <c r="CO18" i="5" s="1"/>
  <c r="CO9" i="5" a="1"/>
  <c r="CO9" i="5" s="1"/>
  <c r="CO7" i="5" a="1"/>
  <c r="CO7" i="5" s="1"/>
  <c r="CO6" i="5" a="1"/>
  <c r="CO6" i="5" s="1"/>
  <c r="CJ6" i="6" s="1"/>
  <c r="CO33" i="5" a="1"/>
  <c r="CO33" i="5" s="1"/>
  <c r="CO25" i="5" a="1"/>
  <c r="CO25" i="5" s="1"/>
  <c r="CO8" i="5" a="1"/>
  <c r="CO8" i="5" s="1"/>
  <c r="CO48" i="5" a="1"/>
  <c r="CO48" i="5" s="1"/>
  <c r="CO45" i="5" a="1"/>
  <c r="CO45" i="5" s="1"/>
  <c r="CO36" i="5" a="1"/>
  <c r="CO36" i="5" s="1"/>
  <c r="CO28" i="5" a="1"/>
  <c r="CO28" i="5" s="1"/>
  <c r="CO19" i="5" a="1"/>
  <c r="CO19" i="5" s="1"/>
  <c r="CO14" i="5" a="1"/>
  <c r="CO14" i="5" s="1"/>
  <c r="CO11" i="5" a="1"/>
  <c r="CO11" i="5" s="1"/>
  <c r="CO51" i="5" a="1"/>
  <c r="CO51" i="5" s="1"/>
  <c r="CJ18" i="6" s="1"/>
  <c r="CO46" i="5" a="1"/>
  <c r="CO46" i="5" s="1"/>
  <c r="CO39" i="5" a="1"/>
  <c r="CO39" i="5" s="1"/>
  <c r="CO31" i="5" a="1"/>
  <c r="CO31" i="5" s="1"/>
  <c r="CO21" i="5" a="1"/>
  <c r="CO21" i="5" s="1"/>
  <c r="CO41" i="5" a="1"/>
  <c r="CO41" i="5" s="1"/>
  <c r="CO34" i="5" a="1"/>
  <c r="CO34" i="5" s="1"/>
  <c r="CO26" i="5" a="1"/>
  <c r="CO26" i="5" s="1"/>
  <c r="CO49" i="5" a="1"/>
  <c r="CO49" i="5" s="1"/>
  <c r="CO37" i="5" a="1"/>
  <c r="CO37" i="5" s="1"/>
  <c r="CO29" i="5" a="1"/>
  <c r="CO29" i="5" s="1"/>
  <c r="CO16" i="5" a="1"/>
  <c r="CO16" i="5" s="1"/>
  <c r="CO13" i="5" a="1"/>
  <c r="CO13" i="5" s="1"/>
  <c r="CO10" i="5" a="1"/>
  <c r="CO10" i="5" s="1"/>
  <c r="BE356" i="5" a="1"/>
  <c r="BE356" i="5" s="1"/>
  <c r="BE351" i="5" a="1"/>
  <c r="BE351" i="5" s="1"/>
  <c r="BE355" i="5" a="1"/>
  <c r="BE355" i="5" s="1"/>
  <c r="AZ94" i="6" s="1"/>
  <c r="AZ1" i="6"/>
  <c r="BE354" i="5" a="1"/>
  <c r="BE354" i="5" s="1"/>
  <c r="BE357" i="5" a="1"/>
  <c r="BE357" i="5" s="1"/>
  <c r="BE350" i="5" a="1"/>
  <c r="BE350" i="5" s="1"/>
  <c r="BE358" i="5" a="1"/>
  <c r="BE358" i="5" s="1"/>
  <c r="BE352" i="5" a="1"/>
  <c r="BE352" i="5" s="1"/>
  <c r="BE353" i="5" a="1"/>
  <c r="BE353" i="5" s="1"/>
  <c r="BE349" i="5" a="1"/>
  <c r="BE349" i="5" s="1"/>
  <c r="BE345" i="5" a="1"/>
  <c r="BE345" i="5" s="1"/>
  <c r="BE341" i="5" a="1"/>
  <c r="BE341" i="5" s="1"/>
  <c r="BE347" i="5" a="1"/>
  <c r="BE347" i="5" s="1"/>
  <c r="BE343" i="5" a="1"/>
  <c r="BE343" i="5" s="1"/>
  <c r="AZ91" i="6" s="1"/>
  <c r="BE346" i="5" a="1"/>
  <c r="BE346" i="5" s="1"/>
  <c r="BE340" i="5" a="1"/>
  <c r="BE340" i="5" s="1"/>
  <c r="BE342" i="5" a="1"/>
  <c r="BE342" i="5" s="1"/>
  <c r="BE348" i="5" a="1"/>
  <c r="BE348" i="5" s="1"/>
  <c r="BE344" i="5" a="1"/>
  <c r="BE344" i="5" s="1"/>
  <c r="BE335" i="5" a="1"/>
  <c r="BE335" i="5" s="1"/>
  <c r="AZ89" i="6" s="1"/>
  <c r="BE331" i="5" a="1"/>
  <c r="BE331" i="5" s="1"/>
  <c r="BE339" i="5" a="1"/>
  <c r="BE339" i="5" s="1"/>
  <c r="AZ90" i="6" s="1"/>
  <c r="BE336" i="5" a="1"/>
  <c r="BE336" i="5" s="1"/>
  <c r="BE334" i="5" a="1"/>
  <c r="BE334" i="5" s="1"/>
  <c r="BE329" i="5" a="1"/>
  <c r="BE329" i="5" s="1"/>
  <c r="BE332" i="5" a="1"/>
  <c r="BE332" i="5" s="1"/>
  <c r="BE338" i="5" a="1"/>
  <c r="BE338" i="5" s="1"/>
  <c r="BE328" i="5" a="1"/>
  <c r="BE328" i="5" s="1"/>
  <c r="BE337" i="5" a="1"/>
  <c r="BE337" i="5" s="1"/>
  <c r="BE333" i="5" a="1"/>
  <c r="BE333" i="5" s="1"/>
  <c r="BE320" i="5" a="1"/>
  <c r="BE320" i="5" s="1"/>
  <c r="BE318" i="5" a="1"/>
  <c r="BE318" i="5" s="1"/>
  <c r="BE312" i="5" a="1"/>
  <c r="BE312" i="5" s="1"/>
  <c r="BE330" i="5" a="1"/>
  <c r="BE330" i="5" s="1"/>
  <c r="BE313" i="5" a="1"/>
  <c r="BE313" i="5" s="1"/>
  <c r="BE327" i="5" a="1"/>
  <c r="BE327" i="5" s="1"/>
  <c r="BE316" i="5" a="1"/>
  <c r="BE316" i="5" s="1"/>
  <c r="BE314" i="5" a="1"/>
  <c r="BE314" i="5" s="1"/>
  <c r="BE325" i="5" a="1"/>
  <c r="BE325" i="5" s="1"/>
  <c r="BE323" i="5" a="1"/>
  <c r="BE323" i="5" s="1"/>
  <c r="AZ86" i="6" s="1"/>
  <c r="BE321" i="5" a="1"/>
  <c r="BE321" i="5" s="1"/>
  <c r="BE319" i="5" a="1"/>
  <c r="BE319" i="5" s="1"/>
  <c r="AZ85" i="6" s="1"/>
  <c r="BE317" i="5" a="1"/>
  <c r="BE317" i="5" s="1"/>
  <c r="BE315" i="5" a="1"/>
  <c r="BE315" i="5" s="1"/>
  <c r="AZ84" i="6" s="1"/>
  <c r="BE326" i="5" a="1"/>
  <c r="BE326" i="5" s="1"/>
  <c r="BE311" i="5" a="1"/>
  <c r="BE311" i="5" s="1"/>
  <c r="AZ83" i="6" s="1"/>
  <c r="BE324" i="5" a="1"/>
  <c r="BE324" i="5" s="1"/>
  <c r="BE322" i="5" a="1"/>
  <c r="BE322" i="5" s="1"/>
  <c r="BE297" i="5" a="1"/>
  <c r="BE297" i="5" s="1"/>
  <c r="BE305" i="5" a="1"/>
  <c r="BE305" i="5" s="1"/>
  <c r="BE296" i="5" a="1"/>
  <c r="BE296" i="5" s="1"/>
  <c r="BE291" i="5" a="1"/>
  <c r="BE291" i="5" s="1"/>
  <c r="AZ78" i="6" s="1"/>
  <c r="BE310" i="5" a="1"/>
  <c r="BE310" i="5" s="1"/>
  <c r="BE309" i="5" a="1"/>
  <c r="BE309" i="5" s="1"/>
  <c r="BE307" i="5" a="1"/>
  <c r="BE307" i="5" s="1"/>
  <c r="BE295" i="5" a="1"/>
  <c r="BE295" i="5" s="1"/>
  <c r="AZ79" i="6" s="1"/>
  <c r="BE292" i="5" a="1"/>
  <c r="BE292" i="5" s="1"/>
  <c r="BE299" i="5" a="1"/>
  <c r="BE299" i="5" s="1"/>
  <c r="AZ80" i="6" s="1"/>
  <c r="BE294" i="5" a="1"/>
  <c r="BE294" i="5" s="1"/>
  <c r="BE302" i="5" a="1"/>
  <c r="BE302" i="5" s="1"/>
  <c r="BE301" i="5" a="1"/>
  <c r="BE301" i="5" s="1"/>
  <c r="BE308" i="5" a="1"/>
  <c r="BE308" i="5" s="1"/>
  <c r="BE304" i="5" a="1"/>
  <c r="BE304" i="5" s="1"/>
  <c r="BE293" i="5" a="1"/>
  <c r="BE293" i="5" s="1"/>
  <c r="BE306" i="5" a="1"/>
  <c r="BE306" i="5" s="1"/>
  <c r="BE303" i="5" a="1"/>
  <c r="BE303" i="5" s="1"/>
  <c r="AZ81" i="6" s="1"/>
  <c r="BE298" i="5" a="1"/>
  <c r="BE298" i="5" s="1"/>
  <c r="BE300" i="5" a="1"/>
  <c r="BE300" i="5" s="1"/>
  <c r="BE275" i="5" a="1"/>
  <c r="BE275" i="5" s="1"/>
  <c r="BE284" i="5" a="1"/>
  <c r="BE284" i="5" s="1"/>
  <c r="BE282" i="5" a="1"/>
  <c r="BE282" i="5" s="1"/>
  <c r="BE272" i="5" a="1"/>
  <c r="BE272" i="5" s="1"/>
  <c r="BE281" i="5" a="1"/>
  <c r="BE281" i="5" s="1"/>
  <c r="BE274" i="5" a="1"/>
  <c r="BE274" i="5" s="1"/>
  <c r="BE280" i="5" a="1"/>
  <c r="BE280" i="5" s="1"/>
  <c r="BE277" i="5" a="1"/>
  <c r="BE277" i="5" s="1"/>
  <c r="BE288" i="5" a="1"/>
  <c r="BE288" i="5" s="1"/>
  <c r="BE287" i="5" a="1"/>
  <c r="BE287" i="5" s="1"/>
  <c r="AZ77" i="6" s="1"/>
  <c r="BE285" i="5" a="1"/>
  <c r="BE285" i="5" s="1"/>
  <c r="BE279" i="5" a="1"/>
  <c r="BE279" i="5" s="1"/>
  <c r="AZ75" i="6" s="1"/>
  <c r="BE276" i="5" a="1"/>
  <c r="BE276" i="5" s="1"/>
  <c r="BE273" i="5" a="1"/>
  <c r="BE273" i="5" s="1"/>
  <c r="BE290" i="5" a="1"/>
  <c r="BE290" i="5" s="1"/>
  <c r="BE289" i="5" a="1"/>
  <c r="BE289" i="5" s="1"/>
  <c r="BE286" i="5" a="1"/>
  <c r="BE286" i="5" s="1"/>
  <c r="BE283" i="5" a="1"/>
  <c r="BE283" i="5" s="1"/>
  <c r="AZ76" i="6" s="1"/>
  <c r="BE278" i="5" a="1"/>
  <c r="BE278" i="5" s="1"/>
  <c r="BE259" i="5" a="1"/>
  <c r="BE259" i="5" s="1"/>
  <c r="BE269" i="5" a="1"/>
  <c r="BE269" i="5" s="1"/>
  <c r="BE265" i="5" a="1"/>
  <c r="BE265" i="5" s="1"/>
  <c r="BE256" i="5" a="1"/>
  <c r="BE256" i="5" s="1"/>
  <c r="BE262" i="5" a="1"/>
  <c r="BE262" i="5" s="1"/>
  <c r="BE253" i="5" a="1"/>
  <c r="BE253" i="5" s="1"/>
  <c r="BE261" i="5" a="1"/>
  <c r="BE261" i="5" s="1"/>
  <c r="BE258" i="5" a="1"/>
  <c r="BE258" i="5" s="1"/>
  <c r="BE268" i="5" a="1"/>
  <c r="BE268" i="5" s="1"/>
  <c r="BE255" i="5" a="1"/>
  <c r="BE255" i="5" s="1"/>
  <c r="BE271" i="5" a="1"/>
  <c r="BE271" i="5" s="1"/>
  <c r="AZ73" i="6" s="1"/>
  <c r="BE264" i="5" a="1"/>
  <c r="BE264" i="5" s="1"/>
  <c r="BE260" i="5" a="1"/>
  <c r="BE260" i="5" s="1"/>
  <c r="BE257" i="5" a="1"/>
  <c r="BE257" i="5" s="1"/>
  <c r="BE254" i="5" a="1"/>
  <c r="BE254" i="5" s="1"/>
  <c r="BE270" i="5" a="1"/>
  <c r="BE270" i="5" s="1"/>
  <c r="BE267" i="5" a="1"/>
  <c r="BE267" i="5" s="1"/>
  <c r="AZ72" i="6" s="1"/>
  <c r="BE266" i="5" a="1"/>
  <c r="BE266" i="5" s="1"/>
  <c r="BE263" i="5" a="1"/>
  <c r="BE263" i="5" s="1"/>
  <c r="AZ71" i="6" s="1"/>
  <c r="BE235" i="5" a="1"/>
  <c r="BE235" i="5" s="1"/>
  <c r="BE248" i="5" a="1"/>
  <c r="BE248" i="5" s="1"/>
  <c r="BE240" i="5" a="1"/>
  <c r="BE240" i="5" s="1"/>
  <c r="BE234" i="5" a="1"/>
  <c r="BE234" i="5" s="1"/>
  <c r="BE252" i="5" a="1"/>
  <c r="BE252" i="5" s="1"/>
  <c r="BE247" i="5" a="1"/>
  <c r="BE247" i="5" s="1"/>
  <c r="BE246" i="5" a="1"/>
  <c r="BE246" i="5" s="1"/>
  <c r="BE245" i="5" a="1"/>
  <c r="BE245" i="5" s="1"/>
  <c r="BE239" i="5" a="1"/>
  <c r="BE239" i="5" s="1"/>
  <c r="BE251" i="5" a="1"/>
  <c r="BE251" i="5" s="1"/>
  <c r="BE249" i="5" a="1"/>
  <c r="BE249" i="5" s="1"/>
  <c r="BE238" i="5" a="1"/>
  <c r="BE238" i="5" s="1"/>
  <c r="BE243" i="5" a="1"/>
  <c r="BE243" i="5" s="1"/>
  <c r="BE237" i="5" a="1"/>
  <c r="BE237" i="5" s="1"/>
  <c r="BE250" i="5" a="1"/>
  <c r="BE250" i="5" s="1"/>
  <c r="BE242" i="5" a="1"/>
  <c r="BE242" i="5" s="1"/>
  <c r="BE236" i="5" a="1"/>
  <c r="BE236" i="5" s="1"/>
  <c r="BE244" i="5" a="1"/>
  <c r="BE244" i="5" s="1"/>
  <c r="BE241" i="5" a="1"/>
  <c r="BE241" i="5" s="1"/>
  <c r="BE221" i="5" a="1"/>
  <c r="BE221" i="5" s="1"/>
  <c r="BE220" i="5" a="1"/>
  <c r="BE220" i="5" s="1"/>
  <c r="BE232" i="5" a="1"/>
  <c r="BE232" i="5" s="1"/>
  <c r="BE226" i="5" a="1"/>
  <c r="BE226" i="5" s="1"/>
  <c r="BE213" i="5" a="1"/>
  <c r="BE213" i="5" s="1"/>
  <c r="BE230" i="5" a="1"/>
  <c r="BE230" i="5" s="1"/>
  <c r="BE228" i="5" a="1"/>
  <c r="BE228" i="5" s="1"/>
  <c r="BE225" i="5" a="1"/>
  <c r="BE225" i="5" s="1"/>
  <c r="BE212" i="5" a="1"/>
  <c r="BE212" i="5" s="1"/>
  <c r="BE233" i="5" a="1"/>
  <c r="BE233" i="5" s="1"/>
  <c r="BE224" i="5" a="1"/>
  <c r="BE224" i="5" s="1"/>
  <c r="BE217" i="5" a="1"/>
  <c r="BE217" i="5" s="1"/>
  <c r="BE231" i="5" a="1"/>
  <c r="BE231" i="5" s="1"/>
  <c r="AZ63" i="6" s="1"/>
  <c r="CY7" i="7" s="1"/>
  <c r="BE216" i="5" a="1"/>
  <c r="BE216" i="5" s="1"/>
  <c r="BE211" i="5" a="1"/>
  <c r="BE211" i="5" s="1"/>
  <c r="BE227" i="5" a="1"/>
  <c r="BE227" i="5" s="1"/>
  <c r="BE223" i="5" a="1"/>
  <c r="BE223" i="5" s="1"/>
  <c r="AZ61" i="6" s="1"/>
  <c r="BE218" i="5" a="1"/>
  <c r="BE218" i="5" s="1"/>
  <c r="BE215" i="5" a="1"/>
  <c r="BE215" i="5" s="1"/>
  <c r="AZ59" i="6" s="1"/>
  <c r="CY3" i="7" s="1"/>
  <c r="BE229" i="5" a="1"/>
  <c r="BE229" i="5" s="1"/>
  <c r="BE222" i="5" a="1"/>
  <c r="BE222" i="5" s="1"/>
  <c r="BE219" i="5" a="1"/>
  <c r="BE219" i="5" s="1"/>
  <c r="BE214" i="5" a="1"/>
  <c r="BE214" i="5" s="1"/>
  <c r="BE203" i="5" a="1"/>
  <c r="BE203" i="5" s="1"/>
  <c r="BE198" i="5" a="1"/>
  <c r="BE198" i="5" s="1"/>
  <c r="BE193" i="5" a="1"/>
  <c r="BE193" i="5" s="1"/>
  <c r="BE180" i="5" a="1"/>
  <c r="BE180" i="5" s="1"/>
  <c r="BE210" i="5" a="1"/>
  <c r="BE210" i="5" s="1"/>
  <c r="BE202" i="5" a="1"/>
  <c r="BE202" i="5" s="1"/>
  <c r="BE194" i="5" a="1"/>
  <c r="BE194" i="5" s="1"/>
  <c r="BE184" i="5" a="1"/>
  <c r="BE184" i="5" s="1"/>
  <c r="BE174" i="5" a="1"/>
  <c r="BE174" i="5" s="1"/>
  <c r="BE208" i="5" a="1"/>
  <c r="BE208" i="5" s="1"/>
  <c r="BE189" i="5" a="1"/>
  <c r="BE189" i="5" s="1"/>
  <c r="BE181" i="5" a="1"/>
  <c r="BE181" i="5" s="1"/>
  <c r="BE177" i="5" a="1"/>
  <c r="BE177" i="5" s="1"/>
  <c r="BE172" i="5" a="1"/>
  <c r="BE172" i="5" s="1"/>
  <c r="BE209" i="5" a="1"/>
  <c r="BE209" i="5" s="1"/>
  <c r="BE201" i="5" a="1"/>
  <c r="BE201" i="5" s="1"/>
  <c r="BE195" i="5" a="1"/>
  <c r="BE195" i="5" s="1"/>
  <c r="BE185" i="5" a="1"/>
  <c r="BE185" i="5" s="1"/>
  <c r="BE182" i="5" a="1"/>
  <c r="BE182" i="5" s="1"/>
  <c r="BE206" i="5" a="1"/>
  <c r="BE206" i="5" s="1"/>
  <c r="BE190" i="5" a="1"/>
  <c r="BE190" i="5" s="1"/>
  <c r="BE176" i="5" a="1"/>
  <c r="BE176" i="5" s="1"/>
  <c r="BE205" i="5" a="1"/>
  <c r="BE205" i="5" s="1"/>
  <c r="BE200" i="5" a="1"/>
  <c r="BE200" i="5" s="1"/>
  <c r="BE196" i="5" a="1"/>
  <c r="BE196" i="5" s="1"/>
  <c r="BE191" i="5" a="1"/>
  <c r="BE191" i="5" s="1"/>
  <c r="BE186" i="5" a="1"/>
  <c r="BE186" i="5" s="1"/>
  <c r="BE178" i="5" a="1"/>
  <c r="BE178" i="5" s="1"/>
  <c r="BE204" i="5" a="1"/>
  <c r="BE204" i="5" s="1"/>
  <c r="BE192" i="5" a="1"/>
  <c r="BE192" i="5" s="1"/>
  <c r="BE179" i="5" a="1"/>
  <c r="BE179" i="5" s="1"/>
  <c r="BE173" i="5" a="1"/>
  <c r="BE173" i="5" s="1"/>
  <c r="BE207" i="5" a="1"/>
  <c r="BE207" i="5" s="1"/>
  <c r="BE199" i="5" a="1"/>
  <c r="BE199" i="5" s="1"/>
  <c r="BE197" i="5" a="1"/>
  <c r="BE197" i="5" s="1"/>
  <c r="BE188" i="5" a="1"/>
  <c r="BE188" i="5" s="1"/>
  <c r="BE187" i="5" a="1"/>
  <c r="BE187" i="5" s="1"/>
  <c r="BE183" i="5" a="1"/>
  <c r="BE183" i="5" s="1"/>
  <c r="AZ51" i="6" s="1"/>
  <c r="BE175" i="5" a="1"/>
  <c r="BE175" i="5" s="1"/>
  <c r="BE170" i="5" a="1"/>
  <c r="BE170" i="5" s="1"/>
  <c r="BE156" i="5" a="1"/>
  <c r="BE156" i="5" s="1"/>
  <c r="BE139" i="5" a="1"/>
  <c r="BE139" i="5" s="1"/>
  <c r="BE132" i="5" a="1"/>
  <c r="BE132" i="5" s="1"/>
  <c r="BE171" i="5" a="1"/>
  <c r="BE171" i="5" s="1"/>
  <c r="BE169" i="5" a="1"/>
  <c r="BE169" i="5" s="1"/>
  <c r="BE157" i="5" a="1"/>
  <c r="BE157" i="5" s="1"/>
  <c r="BE151" i="5" a="1"/>
  <c r="BE151" i="5" s="1"/>
  <c r="BE138" i="5" a="1"/>
  <c r="BE138" i="5" s="1"/>
  <c r="BE127" i="5" a="1"/>
  <c r="BE127" i="5" s="1"/>
  <c r="BE150" i="5" a="1"/>
  <c r="BE150" i="5" s="1"/>
  <c r="BE149" i="5" a="1"/>
  <c r="BE149" i="5" s="1"/>
  <c r="BE148" i="5" a="1"/>
  <c r="BE148" i="5" s="1"/>
  <c r="BE147" i="5" a="1"/>
  <c r="BE147" i="5" s="1"/>
  <c r="BE143" i="5" a="1"/>
  <c r="BE143" i="5" s="1"/>
  <c r="BE137" i="5" a="1"/>
  <c r="BE137" i="5" s="1"/>
  <c r="BE130" i="5" a="1"/>
  <c r="BE130" i="5" s="1"/>
  <c r="BE167" i="5" a="1"/>
  <c r="BE167" i="5" s="1"/>
  <c r="BE165" i="5" a="1"/>
  <c r="BE165" i="5" s="1"/>
  <c r="BE164" i="5" a="1"/>
  <c r="BE164" i="5" s="1"/>
  <c r="BE163" i="5" a="1"/>
  <c r="BE163" i="5" s="1"/>
  <c r="BE162" i="5" a="1"/>
  <c r="BE162" i="5" s="1"/>
  <c r="BE158" i="5" a="1"/>
  <c r="BE158" i="5" s="1"/>
  <c r="BE153" i="5" a="1"/>
  <c r="BE153" i="5" s="1"/>
  <c r="BE146" i="5" a="1"/>
  <c r="BE146" i="5" s="1"/>
  <c r="BE145" i="5" a="1"/>
  <c r="BE145" i="5" s="1"/>
  <c r="BE142" i="5" a="1"/>
  <c r="BE142" i="5" s="1"/>
  <c r="BE125" i="5" a="1"/>
  <c r="BE125" i="5" s="1"/>
  <c r="BE168" i="5" a="1"/>
  <c r="BE168" i="5" s="1"/>
  <c r="BE166" i="5" a="1"/>
  <c r="BE166" i="5" s="1"/>
  <c r="BE161" i="5" a="1"/>
  <c r="BE161" i="5" s="1"/>
  <c r="BE160" i="5" a="1"/>
  <c r="BE160" i="5" s="1"/>
  <c r="BE154" i="5" a="1"/>
  <c r="BE154" i="5" s="1"/>
  <c r="BE141" i="5" a="1"/>
  <c r="BE141" i="5" s="1"/>
  <c r="BE135" i="5" a="1"/>
  <c r="BE135" i="5" s="1"/>
  <c r="AZ39" i="6" s="1"/>
  <c r="BE134" i="5" a="1"/>
  <c r="BE134" i="5" s="1"/>
  <c r="BE133" i="5" a="1"/>
  <c r="BE133" i="5" s="1"/>
  <c r="BE128" i="5" a="1"/>
  <c r="BE128" i="5" s="1"/>
  <c r="BE159" i="5" a="1"/>
  <c r="BE159" i="5" s="1"/>
  <c r="AZ45" i="6" s="1"/>
  <c r="BE155" i="5" a="1"/>
  <c r="BE155" i="5" s="1"/>
  <c r="BE136" i="5" a="1"/>
  <c r="BE136" i="5" s="1"/>
  <c r="BE131" i="5" a="1"/>
  <c r="BE131" i="5" s="1"/>
  <c r="BE140" i="5" a="1"/>
  <c r="BE140" i="5" s="1"/>
  <c r="BE126" i="5" a="1"/>
  <c r="BE126" i="5" s="1"/>
  <c r="BE123" i="5" a="1"/>
  <c r="BE123" i="5" s="1"/>
  <c r="BE152" i="5" a="1"/>
  <c r="BE152" i="5" s="1"/>
  <c r="BE144" i="5" a="1"/>
  <c r="BE144" i="5" s="1"/>
  <c r="BE129" i="5" a="1"/>
  <c r="BE129" i="5" s="1"/>
  <c r="BE118" i="5" a="1"/>
  <c r="BE118" i="5" s="1"/>
  <c r="BE116" i="5" a="1"/>
  <c r="BE116" i="5" s="1"/>
  <c r="BE97" i="5" a="1"/>
  <c r="BE97" i="5" s="1"/>
  <c r="BE86" i="5" a="1"/>
  <c r="BE86" i="5" s="1"/>
  <c r="BE83" i="5" a="1"/>
  <c r="BE83" i="5" s="1"/>
  <c r="AZ26" i="6" s="1"/>
  <c r="BE111" i="5" a="1"/>
  <c r="BE111" i="5" s="1"/>
  <c r="BE103" i="5" a="1"/>
  <c r="BE103" i="5" s="1"/>
  <c r="AZ31" i="6" s="1"/>
  <c r="BE100" i="5" a="1"/>
  <c r="BE100" i="5" s="1"/>
  <c r="BE94" i="5" a="1"/>
  <c r="BE94" i="5" s="1"/>
  <c r="BE85" i="5" a="1"/>
  <c r="BE85" i="5" s="1"/>
  <c r="BE115" i="5" a="1"/>
  <c r="BE115" i="5" s="1"/>
  <c r="AZ34" i="6" s="1"/>
  <c r="BE110" i="5" a="1"/>
  <c r="BE110" i="5" s="1"/>
  <c r="BE106" i="5" a="1"/>
  <c r="BE106" i="5" s="1"/>
  <c r="BE91" i="5" a="1"/>
  <c r="BE91" i="5" s="1"/>
  <c r="BE88" i="5" a="1"/>
  <c r="BE88" i="5" s="1"/>
  <c r="BE122" i="5" a="1"/>
  <c r="BE122" i="5" s="1"/>
  <c r="BE101" i="5" a="1"/>
  <c r="BE101" i="5" s="1"/>
  <c r="BE96" i="5" a="1"/>
  <c r="BE96" i="5" s="1"/>
  <c r="BE93" i="5" a="1"/>
  <c r="BE93" i="5" s="1"/>
  <c r="BE90" i="5" a="1"/>
  <c r="BE90" i="5" s="1"/>
  <c r="BE119" i="5" a="1"/>
  <c r="BE119" i="5" s="1"/>
  <c r="BE114" i="5" a="1"/>
  <c r="BE114" i="5" s="1"/>
  <c r="BE109" i="5" a="1"/>
  <c r="BE109" i="5" s="1"/>
  <c r="BE105" i="5" a="1"/>
  <c r="BE105" i="5" s="1"/>
  <c r="BE98" i="5" a="1"/>
  <c r="BE98" i="5" s="1"/>
  <c r="BE87" i="5" a="1"/>
  <c r="BE87" i="5" s="1"/>
  <c r="BE121" i="5" a="1"/>
  <c r="BE121" i="5" s="1"/>
  <c r="BE117" i="5" a="1"/>
  <c r="BE117" i="5" s="1"/>
  <c r="BE113" i="5" a="1"/>
  <c r="BE113" i="5" s="1"/>
  <c r="BE108" i="5" a="1"/>
  <c r="BE108" i="5" s="1"/>
  <c r="BE95" i="5" a="1"/>
  <c r="BE95" i="5" s="1"/>
  <c r="AZ29" i="6" s="1"/>
  <c r="BE84" i="5" a="1"/>
  <c r="BE84" i="5" s="1"/>
  <c r="BE124" i="5" a="1"/>
  <c r="BE124" i="5" s="1"/>
  <c r="BE104" i="5" a="1"/>
  <c r="BE104" i="5" s="1"/>
  <c r="BE102" i="5" a="1"/>
  <c r="BE102" i="5" s="1"/>
  <c r="BE92" i="5" a="1"/>
  <c r="BE92" i="5" s="1"/>
  <c r="BE120" i="5" a="1"/>
  <c r="BE120" i="5" s="1"/>
  <c r="BE112" i="5" a="1"/>
  <c r="BE112" i="5" s="1"/>
  <c r="BE107" i="5" a="1"/>
  <c r="BE107" i="5" s="1"/>
  <c r="AZ32" i="6" s="1"/>
  <c r="BE99" i="5" a="1"/>
  <c r="BE99" i="5" s="1"/>
  <c r="BE89" i="5" a="1"/>
  <c r="BE89" i="5" s="1"/>
  <c r="BE70" i="5" a="1"/>
  <c r="BE70" i="5" s="1"/>
  <c r="BE62" i="5" a="1"/>
  <c r="BE62" i="5" s="1"/>
  <c r="BE73" i="5" a="1"/>
  <c r="BE73" i="5" s="1"/>
  <c r="BE65" i="5" a="1"/>
  <c r="BE65" i="5" s="1"/>
  <c r="BE44" i="5" a="1"/>
  <c r="BE44" i="5" s="1"/>
  <c r="BE78" i="5" a="1"/>
  <c r="BE78" i="5" s="1"/>
  <c r="BE76" i="5" a="1"/>
  <c r="BE76" i="5" s="1"/>
  <c r="BE68" i="5" a="1"/>
  <c r="BE68" i="5" s="1"/>
  <c r="BE60" i="5" a="1"/>
  <c r="BE60" i="5" s="1"/>
  <c r="BE57" i="5" a="1"/>
  <c r="BE57" i="5" s="1"/>
  <c r="BE55" i="5" a="1"/>
  <c r="BE55" i="5" s="1"/>
  <c r="BE71" i="5" a="1"/>
  <c r="BE71" i="5" s="1"/>
  <c r="AZ23" i="6" s="1"/>
  <c r="BE63" i="5" a="1"/>
  <c r="BE63" i="5" s="1"/>
  <c r="BE56" i="5" a="1"/>
  <c r="BE56" i="5" s="1"/>
  <c r="BE42" i="5" a="1"/>
  <c r="BE42" i="5" s="1"/>
  <c r="BE82" i="5" a="1"/>
  <c r="BE82" i="5" s="1"/>
  <c r="BE74" i="5" a="1"/>
  <c r="BE74" i="5" s="1"/>
  <c r="BE66" i="5" a="1"/>
  <c r="BE66" i="5" s="1"/>
  <c r="BE54" i="5" a="1"/>
  <c r="BE54" i="5" s="1"/>
  <c r="BE80" i="5" a="1"/>
  <c r="BE80" i="5" s="1"/>
  <c r="BE77" i="5" a="1"/>
  <c r="BE77" i="5" s="1"/>
  <c r="BE69" i="5" a="1"/>
  <c r="BE69" i="5" s="1"/>
  <c r="BE61" i="5" a="1"/>
  <c r="BE61" i="5" s="1"/>
  <c r="BE79" i="5" a="1"/>
  <c r="BE79" i="5" s="1"/>
  <c r="AZ25" i="6" s="1"/>
  <c r="BE72" i="5" a="1"/>
  <c r="BE72" i="5" s="1"/>
  <c r="BE64" i="5" a="1"/>
  <c r="BE64" i="5" s="1"/>
  <c r="BE58" i="5" a="1"/>
  <c r="BE58" i="5" s="1"/>
  <c r="BE53" i="5" a="1"/>
  <c r="BE53" i="5" s="1"/>
  <c r="BE81" i="5" a="1"/>
  <c r="BE81" i="5" s="1"/>
  <c r="BE75" i="5" a="1"/>
  <c r="BE75" i="5" s="1"/>
  <c r="AZ24" i="6" s="1"/>
  <c r="BE67" i="5" a="1"/>
  <c r="BE67" i="5" s="1"/>
  <c r="BE59" i="5" a="1"/>
  <c r="BE59" i="5" s="1"/>
  <c r="BE46" i="5" a="1"/>
  <c r="BE46" i="5" s="1"/>
  <c r="BE48" i="5" a="1"/>
  <c r="BE48" i="5" s="1"/>
  <c r="BE36" i="5" a="1"/>
  <c r="BE36" i="5" s="1"/>
  <c r="BE28" i="5" a="1"/>
  <c r="BE28" i="5" s="1"/>
  <c r="BE23" i="5" a="1"/>
  <c r="BE23" i="5" s="1"/>
  <c r="BE20" i="5" a="1"/>
  <c r="BE20" i="5" s="1"/>
  <c r="BE19" i="5" a="1"/>
  <c r="BE19" i="5" s="1"/>
  <c r="BE13" i="5" a="1"/>
  <c r="BE13" i="5" s="1"/>
  <c r="BE10" i="5" a="1"/>
  <c r="BE10" i="5" s="1"/>
  <c r="BE51" i="5" a="1"/>
  <c r="BE51" i="5" s="1"/>
  <c r="BE41" i="5" a="1"/>
  <c r="BE41" i="5" s="1"/>
  <c r="BE39" i="5" a="1"/>
  <c r="BE39" i="5" s="1"/>
  <c r="AZ15" i="6" s="1"/>
  <c r="BE31" i="5" a="1"/>
  <c r="BE31" i="5" s="1"/>
  <c r="BE34" i="5" a="1"/>
  <c r="BE34" i="5" s="1"/>
  <c r="BE26" i="5" a="1"/>
  <c r="BE26" i="5" s="1"/>
  <c r="BE15" i="5" a="1"/>
  <c r="BE15" i="5" s="1"/>
  <c r="BE49" i="5" a="1"/>
  <c r="BE49" i="5" s="1"/>
  <c r="BE43" i="5" a="1"/>
  <c r="BE43" i="5" s="1"/>
  <c r="AZ16" i="6" s="1"/>
  <c r="BE37" i="5" a="1"/>
  <c r="BE37" i="5" s="1"/>
  <c r="BE29" i="5" a="1"/>
  <c r="BE29" i="5" s="1"/>
  <c r="BE12" i="5" a="1"/>
  <c r="BE12" i="5" s="1"/>
  <c r="BE52" i="5" a="1"/>
  <c r="BE52" i="5" s="1"/>
  <c r="BE40" i="5" a="1"/>
  <c r="BE40" i="5" s="1"/>
  <c r="BE32" i="5" a="1"/>
  <c r="BE32" i="5" s="1"/>
  <c r="BE24" i="5" a="1"/>
  <c r="BE24" i="5" s="1"/>
  <c r="BE22" i="5" a="1"/>
  <c r="BE22" i="5" s="1"/>
  <c r="BE47" i="5" a="1"/>
  <c r="BE47" i="5" s="1"/>
  <c r="BE35" i="5" a="1"/>
  <c r="BE35" i="5" s="1"/>
  <c r="BE27" i="5" a="1"/>
  <c r="BE27" i="5" s="1"/>
  <c r="BE17" i="5" a="1"/>
  <c r="BE17" i="5" s="1"/>
  <c r="BE14" i="5" a="1"/>
  <c r="BE14" i="5" s="1"/>
  <c r="BE9" i="5" a="1"/>
  <c r="BE9" i="5" s="1"/>
  <c r="BE8" i="5" a="1"/>
  <c r="BE8" i="5" s="1"/>
  <c r="BE7" i="5" a="1"/>
  <c r="BE7" i="5" s="1"/>
  <c r="AZ7" i="6" s="1"/>
  <c r="BE6" i="5" a="1"/>
  <c r="BE6" i="5" s="1"/>
  <c r="AZ6" i="6" s="1"/>
  <c r="BE50" i="5" a="1"/>
  <c r="BE50" i="5" s="1"/>
  <c r="BE45" i="5" a="1"/>
  <c r="BE45" i="5" s="1"/>
  <c r="BE38" i="5" a="1"/>
  <c r="BE38" i="5" s="1"/>
  <c r="BE30" i="5" a="1"/>
  <c r="BE30" i="5" s="1"/>
  <c r="BE21" i="5" a="1"/>
  <c r="BE21" i="5" s="1"/>
  <c r="BE11" i="5" a="1"/>
  <c r="BE11" i="5" s="1"/>
  <c r="BE33" i="5" a="1"/>
  <c r="BE33" i="5" s="1"/>
  <c r="BE25" i="5" a="1"/>
  <c r="BE25" i="5" s="1"/>
  <c r="BE18" i="5" a="1"/>
  <c r="BE18" i="5" s="1"/>
  <c r="BE16" i="5" a="1"/>
  <c r="BE16" i="5" s="1"/>
  <c r="BF355" i="5" a="1"/>
  <c r="BF355" i="5" s="1"/>
  <c r="BA94" i="6" s="1"/>
  <c r="BA1" i="6"/>
  <c r="BF354" i="5" a="1"/>
  <c r="BF354" i="5" s="1"/>
  <c r="BF357" i="5" a="1"/>
  <c r="BF357" i="5" s="1"/>
  <c r="BF358" i="5" a="1"/>
  <c r="BF358" i="5" s="1"/>
  <c r="BF352" i="5" a="1"/>
  <c r="BF352" i="5" s="1"/>
  <c r="BF353" i="5" a="1"/>
  <c r="BF353" i="5" s="1"/>
  <c r="BF356" i="5" a="1"/>
  <c r="BF356" i="5" s="1"/>
  <c r="BF351" i="5" a="1"/>
  <c r="BF351" i="5" s="1"/>
  <c r="BA93" i="6" s="1"/>
  <c r="BF347" i="5" a="1"/>
  <c r="BF347" i="5" s="1"/>
  <c r="BF341" i="5" a="1"/>
  <c r="BF341" i="5" s="1"/>
  <c r="BF343" i="5" a="1"/>
  <c r="BF343" i="5" s="1"/>
  <c r="BF346" i="5" a="1"/>
  <c r="BF346" i="5" s="1"/>
  <c r="BF350" i="5" a="1"/>
  <c r="BF350" i="5" s="1"/>
  <c r="BF344" i="5" a="1"/>
  <c r="BF344" i="5" s="1"/>
  <c r="BF342" i="5" a="1"/>
  <c r="BF342" i="5" s="1"/>
  <c r="BF349" i="5" a="1"/>
  <c r="BF349" i="5" s="1"/>
  <c r="BF348" i="5" a="1"/>
  <c r="BF348" i="5" s="1"/>
  <c r="BF345" i="5" a="1"/>
  <c r="BF345" i="5" s="1"/>
  <c r="BF336" i="5" a="1"/>
  <c r="BF336" i="5" s="1"/>
  <c r="BF334" i="5" a="1"/>
  <c r="BF334" i="5" s="1"/>
  <c r="BF329" i="5" a="1"/>
  <c r="BF329" i="5" s="1"/>
  <c r="BF332" i="5" a="1"/>
  <c r="BF332" i="5" s="1"/>
  <c r="BF338" i="5" a="1"/>
  <c r="BF338" i="5" s="1"/>
  <c r="BF337" i="5" a="1"/>
  <c r="BF337" i="5" s="1"/>
  <c r="BF333" i="5" a="1"/>
  <c r="BF333" i="5" s="1"/>
  <c r="BF335" i="5" a="1"/>
  <c r="BF335" i="5" s="1"/>
  <c r="BF331" i="5" a="1"/>
  <c r="BF331" i="5" s="1"/>
  <c r="BF330" i="5" a="1"/>
  <c r="BF330" i="5" s="1"/>
  <c r="BF340" i="5" a="1"/>
  <c r="BF340" i="5" s="1"/>
  <c r="BF339" i="5" a="1"/>
  <c r="BF339" i="5" s="1"/>
  <c r="BF327" i="5" a="1"/>
  <c r="BF327" i="5" s="1"/>
  <c r="BF316" i="5" a="1"/>
  <c r="BF316" i="5" s="1"/>
  <c r="BF314" i="5" a="1"/>
  <c r="BF314" i="5" s="1"/>
  <c r="BF325" i="5" a="1"/>
  <c r="BF325" i="5" s="1"/>
  <c r="BF323" i="5" a="1"/>
  <c r="BF323" i="5" s="1"/>
  <c r="BF321" i="5" a="1"/>
  <c r="BF321" i="5" s="1"/>
  <c r="BF326" i="5" a="1"/>
  <c r="BF326" i="5" s="1"/>
  <c r="BF319" i="5" a="1"/>
  <c r="BF319" i="5" s="1"/>
  <c r="BF317" i="5" a="1"/>
  <c r="BF317" i="5" s="1"/>
  <c r="BF315" i="5" a="1"/>
  <c r="BF315" i="5" s="1"/>
  <c r="BA84" i="6" s="1"/>
  <c r="BF328" i="5" a="1"/>
  <c r="BF328" i="5" s="1"/>
  <c r="BF324" i="5" a="1"/>
  <c r="BF324" i="5" s="1"/>
  <c r="BF311" i="5" a="1"/>
  <c r="BF311" i="5" s="1"/>
  <c r="BF322" i="5" a="1"/>
  <c r="BF322" i="5" s="1"/>
  <c r="BF320" i="5" a="1"/>
  <c r="BF320" i="5" s="1"/>
  <c r="BF318" i="5" a="1"/>
  <c r="BF318" i="5" s="1"/>
  <c r="BF313" i="5" a="1"/>
  <c r="BF313" i="5" s="1"/>
  <c r="BF312" i="5" a="1"/>
  <c r="BF312" i="5" s="1"/>
  <c r="BF310" i="5" a="1"/>
  <c r="BF310" i="5" s="1"/>
  <c r="BF309" i="5" a="1"/>
  <c r="BF309" i="5" s="1"/>
  <c r="BF305" i="5" a="1"/>
  <c r="BF305" i="5" s="1"/>
  <c r="BF307" i="5" a="1"/>
  <c r="BF307" i="5" s="1"/>
  <c r="BF299" i="5" a="1"/>
  <c r="BF299" i="5" s="1"/>
  <c r="BF295" i="5" a="1"/>
  <c r="BF295" i="5" s="1"/>
  <c r="BF292" i="5" a="1"/>
  <c r="BF292" i="5" s="1"/>
  <c r="BF302" i="5" a="1"/>
  <c r="BF302" i="5" s="1"/>
  <c r="BF301" i="5" a="1"/>
  <c r="BF301" i="5" s="1"/>
  <c r="BF294" i="5" a="1"/>
  <c r="BF294" i="5" s="1"/>
  <c r="BF304" i="5" a="1"/>
  <c r="BF304" i="5" s="1"/>
  <c r="BF308" i="5" a="1"/>
  <c r="BF308" i="5" s="1"/>
  <c r="BF306" i="5" a="1"/>
  <c r="BF306" i="5" s="1"/>
  <c r="BF298" i="5" a="1"/>
  <c r="BF298" i="5" s="1"/>
  <c r="BF293" i="5" a="1"/>
  <c r="BF293" i="5" s="1"/>
  <c r="BF303" i="5" a="1"/>
  <c r="BF303" i="5" s="1"/>
  <c r="BA81" i="6" s="1"/>
  <c r="BF300" i="5" a="1"/>
  <c r="BF300" i="5" s="1"/>
  <c r="BF297" i="5" a="1"/>
  <c r="BF297" i="5" s="1"/>
  <c r="BF296" i="5" a="1"/>
  <c r="BF296" i="5" s="1"/>
  <c r="BF282" i="5" a="1"/>
  <c r="BF282" i="5" s="1"/>
  <c r="BF281" i="5" a="1"/>
  <c r="BF281" i="5" s="1"/>
  <c r="BF274" i="5" a="1"/>
  <c r="BF274" i="5" s="1"/>
  <c r="BF280" i="5" a="1"/>
  <c r="BF280" i="5" s="1"/>
  <c r="BF277" i="5" a="1"/>
  <c r="BF277" i="5" s="1"/>
  <c r="BF279" i="5" a="1"/>
  <c r="BF279" i="5" s="1"/>
  <c r="BF276" i="5" a="1"/>
  <c r="BF276" i="5" s="1"/>
  <c r="BF290" i="5" a="1"/>
  <c r="BF290" i="5" s="1"/>
  <c r="BF288" i="5" a="1"/>
  <c r="BF288" i="5" s="1"/>
  <c r="BF287" i="5" a="1"/>
  <c r="BF287" i="5" s="1"/>
  <c r="BF285" i="5" a="1"/>
  <c r="BF285" i="5" s="1"/>
  <c r="BF273" i="5" a="1"/>
  <c r="BF273" i="5" s="1"/>
  <c r="BF289" i="5" a="1"/>
  <c r="BF289" i="5" s="1"/>
  <c r="BF286" i="5" a="1"/>
  <c r="BF286" i="5" s="1"/>
  <c r="BF283" i="5" a="1"/>
  <c r="BF283" i="5" s="1"/>
  <c r="BA76" i="6" s="1"/>
  <c r="BF278" i="5" a="1"/>
  <c r="BF278" i="5" s="1"/>
  <c r="BF275" i="5" a="1"/>
  <c r="BF275" i="5" s="1"/>
  <c r="BF291" i="5" a="1"/>
  <c r="BF291" i="5" s="1"/>
  <c r="BF284" i="5" a="1"/>
  <c r="BF284" i="5" s="1"/>
  <c r="BF269" i="5" a="1"/>
  <c r="BF269" i="5" s="1"/>
  <c r="BF265" i="5" a="1"/>
  <c r="BF265" i="5" s="1"/>
  <c r="BF262" i="5" a="1"/>
  <c r="BF262" i="5" s="1"/>
  <c r="BF256" i="5" a="1"/>
  <c r="BF256" i="5" s="1"/>
  <c r="BF261" i="5" a="1"/>
  <c r="BF261" i="5" s="1"/>
  <c r="BF258" i="5" a="1"/>
  <c r="BF258" i="5" s="1"/>
  <c r="BF255" i="5" a="1"/>
  <c r="BF255" i="5" s="1"/>
  <c r="BF268" i="5" a="1"/>
  <c r="BF268" i="5" s="1"/>
  <c r="BF272" i="5" a="1"/>
  <c r="BF272" i="5" s="1"/>
  <c r="BF271" i="5" a="1"/>
  <c r="BF271" i="5" s="1"/>
  <c r="BA73" i="6" s="1"/>
  <c r="BF264" i="5" a="1"/>
  <c r="BF264" i="5" s="1"/>
  <c r="BF260" i="5" a="1"/>
  <c r="BF260" i="5" s="1"/>
  <c r="BF270" i="5" a="1"/>
  <c r="BF270" i="5" s="1"/>
  <c r="BF257" i="5" a="1"/>
  <c r="BF257" i="5" s="1"/>
  <c r="BF267" i="5" a="1"/>
  <c r="BF267" i="5" s="1"/>
  <c r="BF266" i="5" a="1"/>
  <c r="BF266" i="5" s="1"/>
  <c r="BF263" i="5" a="1"/>
  <c r="BF263" i="5" s="1"/>
  <c r="BF259" i="5" a="1"/>
  <c r="BF259" i="5" s="1"/>
  <c r="BA70" i="6" s="1"/>
  <c r="BF248" i="5" a="1"/>
  <c r="BF248" i="5" s="1"/>
  <c r="BF247" i="5" a="1"/>
  <c r="BF247" i="5" s="1"/>
  <c r="BF234" i="5" a="1"/>
  <c r="BF234" i="5" s="1"/>
  <c r="BF252" i="5" a="1"/>
  <c r="BF252" i="5" s="1"/>
  <c r="BF246" i="5" a="1"/>
  <c r="BF246" i="5" s="1"/>
  <c r="BF245" i="5" a="1"/>
  <c r="BF245" i="5" s="1"/>
  <c r="BF239" i="5" a="1"/>
  <c r="BF239" i="5" s="1"/>
  <c r="BF233" i="5" a="1"/>
  <c r="BF233" i="5" s="1"/>
  <c r="BF251" i="5" a="1"/>
  <c r="BF251" i="5" s="1"/>
  <c r="BF249" i="5" a="1"/>
  <c r="BF249" i="5" s="1"/>
  <c r="BF238" i="5" a="1"/>
  <c r="BF238" i="5" s="1"/>
  <c r="BF253" i="5" a="1"/>
  <c r="BF253" i="5" s="1"/>
  <c r="BF243" i="5" a="1"/>
  <c r="BF243" i="5" s="1"/>
  <c r="BF237" i="5" a="1"/>
  <c r="BF237" i="5" s="1"/>
  <c r="BF236" i="5" a="1"/>
  <c r="BF236" i="5" s="1"/>
  <c r="BF250" i="5" a="1"/>
  <c r="BF250" i="5" s="1"/>
  <c r="BF242" i="5" a="1"/>
  <c r="BF242" i="5" s="1"/>
  <c r="BF244" i="5" a="1"/>
  <c r="BF244" i="5" s="1"/>
  <c r="BF241" i="5" a="1"/>
  <c r="BF241" i="5" s="1"/>
  <c r="BF254" i="5" a="1"/>
  <c r="BF254" i="5" s="1"/>
  <c r="BF240" i="5" a="1"/>
  <c r="BF240" i="5" s="1"/>
  <c r="BF235" i="5" a="1"/>
  <c r="BF235" i="5" s="1"/>
  <c r="BA64" i="6" s="1"/>
  <c r="BF232" i="5" a="1"/>
  <c r="BF232" i="5" s="1"/>
  <c r="BF228" i="5" a="1"/>
  <c r="BF228" i="5" s="1"/>
  <c r="BF226" i="5" a="1"/>
  <c r="BF226" i="5" s="1"/>
  <c r="BF213" i="5" a="1"/>
  <c r="BF213" i="5" s="1"/>
  <c r="BF230" i="5" a="1"/>
  <c r="BF230" i="5" s="1"/>
  <c r="BF225" i="5" a="1"/>
  <c r="BF225" i="5" s="1"/>
  <c r="BF212" i="5" a="1"/>
  <c r="BF212" i="5" s="1"/>
  <c r="BF224" i="5" a="1"/>
  <c r="BF224" i="5" s="1"/>
  <c r="BF217" i="5" a="1"/>
  <c r="BF217" i="5" s="1"/>
  <c r="BF231" i="5" a="1"/>
  <c r="BF231" i="5" s="1"/>
  <c r="BA63" i="6" s="1"/>
  <c r="CZ7" i="7" s="1"/>
  <c r="BF218" i="5" a="1"/>
  <c r="BF218" i="5" s="1"/>
  <c r="BF216" i="5" a="1"/>
  <c r="BF216" i="5" s="1"/>
  <c r="BF211" i="5" a="1"/>
  <c r="BF211" i="5" s="1"/>
  <c r="BF229" i="5" a="1"/>
  <c r="BF229" i="5" s="1"/>
  <c r="BF227" i="5" a="1"/>
  <c r="BF227" i="5" s="1"/>
  <c r="BF223" i="5" a="1"/>
  <c r="BF223" i="5" s="1"/>
  <c r="BF215" i="5" a="1"/>
  <c r="BF215" i="5" s="1"/>
  <c r="BF222" i="5" a="1"/>
  <c r="BF222" i="5" s="1"/>
  <c r="BF221" i="5" a="1"/>
  <c r="BF221" i="5" s="1"/>
  <c r="BF219" i="5" a="1"/>
  <c r="BF219" i="5" s="1"/>
  <c r="BF214" i="5" a="1"/>
  <c r="BF214" i="5" s="1"/>
  <c r="BF220" i="5" a="1"/>
  <c r="BF220" i="5" s="1"/>
  <c r="BF210" i="5" a="1"/>
  <c r="BF210" i="5" s="1"/>
  <c r="BF202" i="5" a="1"/>
  <c r="BF202" i="5" s="1"/>
  <c r="BF194" i="5" a="1"/>
  <c r="BF194" i="5" s="1"/>
  <c r="BF184" i="5" a="1"/>
  <c r="BF184" i="5" s="1"/>
  <c r="BF174" i="5" a="1"/>
  <c r="BF174" i="5" s="1"/>
  <c r="BF172" i="5" a="1"/>
  <c r="BF172" i="5" s="1"/>
  <c r="BF208" i="5" a="1"/>
  <c r="BF208" i="5" s="1"/>
  <c r="BF189" i="5" a="1"/>
  <c r="BF189" i="5" s="1"/>
  <c r="BF181" i="5" a="1"/>
  <c r="BF181" i="5" s="1"/>
  <c r="BF177" i="5" a="1"/>
  <c r="BF177" i="5" s="1"/>
  <c r="BF209" i="5" a="1"/>
  <c r="BF209" i="5" s="1"/>
  <c r="BF201" i="5" a="1"/>
  <c r="BF201" i="5" s="1"/>
  <c r="BF195" i="5" a="1"/>
  <c r="BF195" i="5" s="1"/>
  <c r="BF185" i="5" a="1"/>
  <c r="BF185" i="5" s="1"/>
  <c r="BF182" i="5" a="1"/>
  <c r="BF182" i="5" s="1"/>
  <c r="BF176" i="5" a="1"/>
  <c r="BF176" i="5" s="1"/>
  <c r="BF206" i="5" a="1"/>
  <c r="BF206" i="5" s="1"/>
  <c r="BF191" i="5" a="1"/>
  <c r="BF191" i="5" s="1"/>
  <c r="BF190" i="5" a="1"/>
  <c r="BF190" i="5" s="1"/>
  <c r="BF178" i="5" a="1"/>
  <c r="BF178" i="5" s="1"/>
  <c r="BF171" i="5" a="1"/>
  <c r="BF171" i="5" s="1"/>
  <c r="BF169" i="5" a="1"/>
  <c r="BF169" i="5" s="1"/>
  <c r="BF205" i="5" a="1"/>
  <c r="BF205" i="5" s="1"/>
  <c r="BF200" i="5" a="1"/>
  <c r="BF200" i="5" s="1"/>
  <c r="BF196" i="5" a="1"/>
  <c r="BF196" i="5" s="1"/>
  <c r="BF186" i="5" a="1"/>
  <c r="BF186" i="5" s="1"/>
  <c r="BF207" i="5" a="1"/>
  <c r="BF207" i="5" s="1"/>
  <c r="BF204" i="5" a="1"/>
  <c r="BF204" i="5" s="1"/>
  <c r="BF197" i="5" a="1"/>
  <c r="BF197" i="5" s="1"/>
  <c r="BF192" i="5" a="1"/>
  <c r="BF192" i="5" s="1"/>
  <c r="BF187" i="5" a="1"/>
  <c r="BF187" i="5" s="1"/>
  <c r="BF179" i="5" a="1"/>
  <c r="BF179" i="5" s="1"/>
  <c r="BA50" i="6" s="1"/>
  <c r="BF173" i="5" a="1"/>
  <c r="BF173" i="5" s="1"/>
  <c r="BF203" i="5" a="1"/>
  <c r="BF203" i="5" s="1"/>
  <c r="BF199" i="5" a="1"/>
  <c r="BF199" i="5" s="1"/>
  <c r="BF188" i="5" a="1"/>
  <c r="BF188" i="5" s="1"/>
  <c r="BF183" i="5" a="1"/>
  <c r="BF183" i="5" s="1"/>
  <c r="BF180" i="5" a="1"/>
  <c r="BF180" i="5" s="1"/>
  <c r="BF175" i="5" a="1"/>
  <c r="BF175" i="5" s="1"/>
  <c r="BF198" i="5" a="1"/>
  <c r="BF198" i="5" s="1"/>
  <c r="BF193" i="5" a="1"/>
  <c r="BF193" i="5" s="1"/>
  <c r="BF157" i="5" a="1"/>
  <c r="BF157" i="5" s="1"/>
  <c r="BF151" i="5" a="1"/>
  <c r="BF151" i="5" s="1"/>
  <c r="BF150" i="5" a="1"/>
  <c r="BF150" i="5" s="1"/>
  <c r="BF143" i="5" a="1"/>
  <c r="BF143" i="5" s="1"/>
  <c r="BF138" i="5" a="1"/>
  <c r="BF138" i="5" s="1"/>
  <c r="BF127" i="5" a="1"/>
  <c r="BF127" i="5" s="1"/>
  <c r="BF158" i="5" a="1"/>
  <c r="BF158" i="5" s="1"/>
  <c r="BF149" i="5" a="1"/>
  <c r="BF149" i="5" s="1"/>
  <c r="BF148" i="5" a="1"/>
  <c r="BF148" i="5" s="1"/>
  <c r="BF147" i="5" a="1"/>
  <c r="BF147" i="5" s="1"/>
  <c r="BF146" i="5" a="1"/>
  <c r="BF146" i="5" s="1"/>
  <c r="BF137" i="5" a="1"/>
  <c r="BF137" i="5" s="1"/>
  <c r="BF130" i="5" a="1"/>
  <c r="BF130" i="5" s="1"/>
  <c r="BF168" i="5" a="1"/>
  <c r="BF168" i="5" s="1"/>
  <c r="BF167" i="5" a="1"/>
  <c r="BF167" i="5" s="1"/>
  <c r="BF166" i="5" a="1"/>
  <c r="BF166" i="5" s="1"/>
  <c r="BF165" i="5" a="1"/>
  <c r="BF165" i="5" s="1"/>
  <c r="BF164" i="5" a="1"/>
  <c r="BF164" i="5" s="1"/>
  <c r="BF163" i="5" a="1"/>
  <c r="BF163" i="5" s="1"/>
  <c r="BA46" i="6" s="1"/>
  <c r="BF162" i="5" a="1"/>
  <c r="BF162" i="5" s="1"/>
  <c r="BF154" i="5" a="1"/>
  <c r="BF154" i="5" s="1"/>
  <c r="BF153" i="5" a="1"/>
  <c r="BF153" i="5" s="1"/>
  <c r="BF145" i="5" a="1"/>
  <c r="BF145" i="5" s="1"/>
  <c r="BF142" i="5" a="1"/>
  <c r="BF142" i="5" s="1"/>
  <c r="BF125" i="5" a="1"/>
  <c r="BF125" i="5" s="1"/>
  <c r="BF161" i="5" a="1"/>
  <c r="BF161" i="5" s="1"/>
  <c r="BF160" i="5" a="1"/>
  <c r="BF160" i="5" s="1"/>
  <c r="BF141" i="5" a="1"/>
  <c r="BF141" i="5" s="1"/>
  <c r="BF136" i="5" a="1"/>
  <c r="BF136" i="5" s="1"/>
  <c r="BF135" i="5" a="1"/>
  <c r="BF135" i="5" s="1"/>
  <c r="BF134" i="5" a="1"/>
  <c r="BF134" i="5" s="1"/>
  <c r="BF133" i="5" a="1"/>
  <c r="BF133" i="5" s="1"/>
  <c r="BF128" i="5" a="1"/>
  <c r="BF128" i="5" s="1"/>
  <c r="BF159" i="5" a="1"/>
  <c r="BF159" i="5" s="1"/>
  <c r="BF155" i="5" a="1"/>
  <c r="BF155" i="5" s="1"/>
  <c r="BF131" i="5" a="1"/>
  <c r="BF131" i="5" s="1"/>
  <c r="BF140" i="5" a="1"/>
  <c r="BF140" i="5" s="1"/>
  <c r="BF126" i="5" a="1"/>
  <c r="BF126" i="5" s="1"/>
  <c r="BF170" i="5" a="1"/>
  <c r="BF170" i="5" s="1"/>
  <c r="BF152" i="5" a="1"/>
  <c r="BF152" i="5" s="1"/>
  <c r="BF144" i="5" a="1"/>
  <c r="BF144" i="5" s="1"/>
  <c r="BF129" i="5" a="1"/>
  <c r="BF129" i="5" s="1"/>
  <c r="BF156" i="5" a="1"/>
  <c r="BF156" i="5" s="1"/>
  <c r="BF139" i="5" a="1"/>
  <c r="BF139" i="5" s="1"/>
  <c r="BF132" i="5" a="1"/>
  <c r="BF132" i="5" s="1"/>
  <c r="BF106" i="5" a="1"/>
  <c r="BF106" i="5" s="1"/>
  <c r="BF103" i="5" a="1"/>
  <c r="BF103" i="5" s="1"/>
  <c r="BF100" i="5" a="1"/>
  <c r="BF100" i="5" s="1"/>
  <c r="BF94" i="5" a="1"/>
  <c r="BF94" i="5" s="1"/>
  <c r="BF91" i="5" a="1"/>
  <c r="BF91" i="5" s="1"/>
  <c r="BF88" i="5" a="1"/>
  <c r="BF88" i="5" s="1"/>
  <c r="BF115" i="5" a="1"/>
  <c r="BF115" i="5" s="1"/>
  <c r="BF110" i="5" a="1"/>
  <c r="BF110" i="5" s="1"/>
  <c r="BF96" i="5" a="1"/>
  <c r="BF96" i="5" s="1"/>
  <c r="BF93" i="5" a="1"/>
  <c r="BF93" i="5" s="1"/>
  <c r="BF123" i="5" a="1"/>
  <c r="BF123" i="5" s="1"/>
  <c r="BF122" i="5" a="1"/>
  <c r="BF122" i="5" s="1"/>
  <c r="BF119" i="5" a="1"/>
  <c r="BF119" i="5" s="1"/>
  <c r="BF101" i="5" a="1"/>
  <c r="BF101" i="5" s="1"/>
  <c r="BF90" i="5" a="1"/>
  <c r="BF90" i="5" s="1"/>
  <c r="BF114" i="5" a="1"/>
  <c r="BF114" i="5" s="1"/>
  <c r="BF109" i="5" a="1"/>
  <c r="BF109" i="5" s="1"/>
  <c r="BF105" i="5" a="1"/>
  <c r="BF105" i="5" s="1"/>
  <c r="BF98" i="5" a="1"/>
  <c r="BF98" i="5" s="1"/>
  <c r="BF87" i="5" a="1"/>
  <c r="BF87" i="5" s="1"/>
  <c r="BF121" i="5" a="1"/>
  <c r="BF121" i="5" s="1"/>
  <c r="BF117" i="5" a="1"/>
  <c r="BF117" i="5" s="1"/>
  <c r="BF113" i="5" a="1"/>
  <c r="BF113" i="5" s="1"/>
  <c r="BF108" i="5" a="1"/>
  <c r="BF108" i="5" s="1"/>
  <c r="BF95" i="5" a="1"/>
  <c r="BF95" i="5" s="1"/>
  <c r="BA29" i="6" s="1"/>
  <c r="BF84" i="5" a="1"/>
  <c r="BF84" i="5" s="1"/>
  <c r="BF124" i="5" a="1"/>
  <c r="BF124" i="5" s="1"/>
  <c r="BF104" i="5" a="1"/>
  <c r="BF104" i="5" s="1"/>
  <c r="BF102" i="5" a="1"/>
  <c r="BF102" i="5" s="1"/>
  <c r="BF92" i="5" a="1"/>
  <c r="BF92" i="5" s="1"/>
  <c r="BF120" i="5" a="1"/>
  <c r="BF120" i="5" s="1"/>
  <c r="BF112" i="5" a="1"/>
  <c r="BF112" i="5" s="1"/>
  <c r="BF107" i="5" a="1"/>
  <c r="BF107" i="5" s="1"/>
  <c r="BF99" i="5" a="1"/>
  <c r="BF99" i="5" s="1"/>
  <c r="BF89" i="5" a="1"/>
  <c r="BF89" i="5" s="1"/>
  <c r="BF118" i="5" a="1"/>
  <c r="BF118" i="5" s="1"/>
  <c r="BF116" i="5" a="1"/>
  <c r="BF116" i="5" s="1"/>
  <c r="BF111" i="5" a="1"/>
  <c r="BF111" i="5" s="1"/>
  <c r="BA33" i="6" s="1"/>
  <c r="BF97" i="5" a="1"/>
  <c r="BF97" i="5" s="1"/>
  <c r="BF86" i="5" a="1"/>
  <c r="BF86" i="5" s="1"/>
  <c r="BF85" i="5" a="1"/>
  <c r="BF85" i="5" s="1"/>
  <c r="BF73" i="5" a="1"/>
  <c r="BF73" i="5" s="1"/>
  <c r="BF65" i="5" a="1"/>
  <c r="BF65" i="5" s="1"/>
  <c r="BF57" i="5" a="1"/>
  <c r="BF57" i="5" s="1"/>
  <c r="BF55" i="5" a="1"/>
  <c r="BF55" i="5" s="1"/>
  <c r="BF83" i="5" a="1"/>
  <c r="BF83" i="5" s="1"/>
  <c r="BA26" i="6" s="1"/>
  <c r="BF78" i="5" a="1"/>
  <c r="BF78" i="5" s="1"/>
  <c r="BF76" i="5" a="1"/>
  <c r="BF76" i="5" s="1"/>
  <c r="BF68" i="5" a="1"/>
  <c r="BF68" i="5" s="1"/>
  <c r="BF60" i="5" a="1"/>
  <c r="BF60" i="5" s="1"/>
  <c r="BF71" i="5" a="1"/>
  <c r="BF71" i="5" s="1"/>
  <c r="BF63" i="5" a="1"/>
  <c r="BF63" i="5" s="1"/>
  <c r="BF56" i="5" a="1"/>
  <c r="BF56" i="5" s="1"/>
  <c r="BF54" i="5" a="1"/>
  <c r="BF54" i="5" s="1"/>
  <c r="BF82" i="5" a="1"/>
  <c r="BF82" i="5" s="1"/>
  <c r="BF80" i="5" a="1"/>
  <c r="BF80" i="5" s="1"/>
  <c r="BF77" i="5" a="1"/>
  <c r="BF77" i="5" s="1"/>
  <c r="BF74" i="5" a="1"/>
  <c r="BF74" i="5" s="1"/>
  <c r="BF66" i="5" a="1"/>
  <c r="BF66" i="5" s="1"/>
  <c r="BF45" i="5" a="1"/>
  <c r="BF45" i="5" s="1"/>
  <c r="BF69" i="5" a="1"/>
  <c r="BF69" i="5" s="1"/>
  <c r="BF61" i="5" a="1"/>
  <c r="BF61" i="5" s="1"/>
  <c r="BF53" i="5" a="1"/>
  <c r="BF53" i="5" s="1"/>
  <c r="BF79" i="5" a="1"/>
  <c r="BF79" i="5" s="1"/>
  <c r="BA25" i="6" s="1"/>
  <c r="BF72" i="5" a="1"/>
  <c r="BF72" i="5" s="1"/>
  <c r="BF64" i="5" a="1"/>
  <c r="BF64" i="5" s="1"/>
  <c r="BF58" i="5" a="1"/>
  <c r="BF58" i="5" s="1"/>
  <c r="BF43" i="5" a="1"/>
  <c r="BF43" i="5" s="1"/>
  <c r="BA16" i="6" s="1"/>
  <c r="BF81" i="5" a="1"/>
  <c r="BF81" i="5" s="1"/>
  <c r="BF75" i="5" a="1"/>
  <c r="BF75" i="5" s="1"/>
  <c r="BA24" i="6" s="1"/>
  <c r="BF67" i="5" a="1"/>
  <c r="BF67" i="5" s="1"/>
  <c r="BF59" i="5" a="1"/>
  <c r="BF59" i="5" s="1"/>
  <c r="BF70" i="5" a="1"/>
  <c r="BF70" i="5" s="1"/>
  <c r="BF62" i="5" a="1"/>
  <c r="BF62" i="5" s="1"/>
  <c r="BF41" i="5" a="1"/>
  <c r="BF41" i="5" s="1"/>
  <c r="BF51" i="5" a="1"/>
  <c r="BF51" i="5" s="1"/>
  <c r="BF44" i="5" a="1"/>
  <c r="BF44" i="5" s="1"/>
  <c r="BF39" i="5" a="1"/>
  <c r="BF39" i="5" s="1"/>
  <c r="BA15" i="6" s="1"/>
  <c r="BF31" i="5" a="1"/>
  <c r="BF31" i="5" s="1"/>
  <c r="BF34" i="5" a="1"/>
  <c r="BF34" i="5" s="1"/>
  <c r="BF26" i="5" a="1"/>
  <c r="BF26" i="5" s="1"/>
  <c r="BF15" i="5" a="1"/>
  <c r="BF15" i="5" s="1"/>
  <c r="BF12" i="5" a="1"/>
  <c r="BF12" i="5" s="1"/>
  <c r="BF49" i="5" a="1"/>
  <c r="BF49" i="5" s="1"/>
  <c r="BF37" i="5" a="1"/>
  <c r="BF37" i="5" s="1"/>
  <c r="BF29" i="5" a="1"/>
  <c r="BF29" i="5" s="1"/>
  <c r="BF6" i="5" a="1"/>
  <c r="BF6" i="5" s="1"/>
  <c r="BA6" i="6" s="1"/>
  <c r="BF52" i="5" a="1"/>
  <c r="BF52" i="5" s="1"/>
  <c r="BF46" i="5" a="1"/>
  <c r="BF46" i="5" s="1"/>
  <c r="BF40" i="5" a="1"/>
  <c r="BF40" i="5" s="1"/>
  <c r="BF32" i="5" a="1"/>
  <c r="BF32" i="5" s="1"/>
  <c r="BF24" i="5" a="1"/>
  <c r="BF24" i="5" s="1"/>
  <c r="BF22" i="5" a="1"/>
  <c r="BF22" i="5" s="1"/>
  <c r="BF47" i="5" a="1"/>
  <c r="BF47" i="5" s="1"/>
  <c r="BA17" i="6" s="1"/>
  <c r="BF35" i="5" a="1"/>
  <c r="BF35" i="5" s="1"/>
  <c r="BF27" i="5" a="1"/>
  <c r="BF27" i="5" s="1"/>
  <c r="BF21" i="5" a="1"/>
  <c r="BF21" i="5" s="1"/>
  <c r="BF17" i="5" a="1"/>
  <c r="BF17" i="5" s="1"/>
  <c r="BF14" i="5" a="1"/>
  <c r="BF14" i="5" s="1"/>
  <c r="BF9" i="5" a="1"/>
  <c r="BF9" i="5" s="1"/>
  <c r="BF8" i="5" a="1"/>
  <c r="BF8" i="5" s="1"/>
  <c r="BF7" i="5" a="1"/>
  <c r="BF7" i="5" s="1"/>
  <c r="BA7" i="6" s="1"/>
  <c r="BF50" i="5" a="1"/>
  <c r="BF50" i="5" s="1"/>
  <c r="BF42" i="5" a="1"/>
  <c r="BF42" i="5" s="1"/>
  <c r="BF38" i="5" a="1"/>
  <c r="BF38" i="5" s="1"/>
  <c r="BF30" i="5" a="1"/>
  <c r="BF30" i="5" s="1"/>
  <c r="BF11" i="5" a="1"/>
  <c r="BF11" i="5" s="1"/>
  <c r="BF33" i="5" a="1"/>
  <c r="BF33" i="5" s="1"/>
  <c r="BF25" i="5" a="1"/>
  <c r="BF25" i="5" s="1"/>
  <c r="BF18" i="5" a="1"/>
  <c r="BF18" i="5" s="1"/>
  <c r="BF16" i="5" a="1"/>
  <c r="BF16" i="5" s="1"/>
  <c r="BF13" i="5" a="1"/>
  <c r="BF13" i="5" s="1"/>
  <c r="BF48" i="5" a="1"/>
  <c r="BF48" i="5" s="1"/>
  <c r="BF36" i="5" a="1"/>
  <c r="BF36" i="5" s="1"/>
  <c r="BF28" i="5" a="1"/>
  <c r="BF28" i="5" s="1"/>
  <c r="BF23" i="5" a="1"/>
  <c r="BF23" i="5" s="1"/>
  <c r="BA11" i="6" s="1"/>
  <c r="BF20" i="5" a="1"/>
  <c r="BF20" i="5" s="1"/>
  <c r="BF19" i="5" a="1"/>
  <c r="BF19" i="5" s="1"/>
  <c r="BA10" i="6" s="1"/>
  <c r="BF10" i="5" a="1"/>
  <c r="BF10" i="5" s="1"/>
  <c r="AJ1" i="6"/>
  <c r="AJ15" i="6"/>
  <c r="AJ6" i="6"/>
  <c r="AJ73" i="6"/>
  <c r="AJ30" i="6"/>
  <c r="AJ42" i="6"/>
  <c r="AJ29" i="6"/>
  <c r="AJ61" i="6"/>
  <c r="AJ93" i="6"/>
  <c r="AJ24" i="6"/>
  <c r="AJ78" i="6"/>
  <c r="AJ92" i="6"/>
  <c r="AJ81" i="6"/>
  <c r="AJ66" i="6"/>
  <c r="AJ37" i="6"/>
  <c r="AJ85" i="6"/>
  <c r="AJ16" i="6"/>
  <c r="AJ32" i="6"/>
  <c r="AJ48" i="6"/>
  <c r="AJ46" i="6"/>
  <c r="AJ65" i="6"/>
  <c r="AJ76" i="6"/>
  <c r="AJ62" i="6"/>
  <c r="AJ49" i="6"/>
  <c r="AJ60" i="6"/>
  <c r="AJ10" i="6"/>
  <c r="AN35" i="6"/>
  <c r="AN1" i="6"/>
  <c r="AN6" i="6"/>
  <c r="AN82" i="6"/>
  <c r="AN80" i="6"/>
  <c r="AN83" i="6"/>
  <c r="AN42" i="6"/>
  <c r="AN50" i="6"/>
  <c r="AN52" i="6"/>
  <c r="AN27" i="6"/>
  <c r="AN58" i="6"/>
  <c r="AN36" i="6"/>
  <c r="AN66" i="6"/>
  <c r="AN49" i="6"/>
  <c r="AN87" i="6"/>
  <c r="AN68" i="6"/>
  <c r="AN59" i="6"/>
  <c r="R3" i="7" s="1"/>
  <c r="AN38" i="6"/>
  <c r="AN48" i="6"/>
  <c r="AN19" i="6"/>
  <c r="AN71" i="6"/>
  <c r="AN17" i="6"/>
  <c r="AN69" i="6"/>
  <c r="AN72" i="6"/>
  <c r="AN56" i="6"/>
  <c r="AN33" i="6"/>
  <c r="AN9" i="6"/>
  <c r="AN16" i="6"/>
  <c r="AN93" i="6"/>
  <c r="AN84" i="6"/>
  <c r="AN73" i="6"/>
  <c r="AN53" i="6"/>
  <c r="AN29" i="6"/>
  <c r="AN13" i="6"/>
  <c r="AO1" i="6"/>
  <c r="AO8" i="6"/>
  <c r="AO6" i="6"/>
  <c r="AO14" i="6"/>
  <c r="AO9" i="6"/>
  <c r="AO19" i="6"/>
  <c r="AO60" i="6"/>
  <c r="AO94" i="6"/>
  <c r="AO20" i="6"/>
  <c r="AO27" i="6"/>
  <c r="AO38" i="6"/>
  <c r="AO18" i="6"/>
  <c r="AO75" i="6"/>
  <c r="AO52" i="6"/>
  <c r="AO61" i="6"/>
  <c r="AO45" i="6"/>
  <c r="AO92" i="6"/>
  <c r="AO40" i="6"/>
  <c r="AO26" i="6"/>
  <c r="AO87" i="6"/>
  <c r="AO77" i="6"/>
  <c r="AO85" i="6"/>
  <c r="AO42" i="6"/>
  <c r="AP1" i="6"/>
  <c r="AP6" i="6"/>
  <c r="AP72" i="6"/>
  <c r="AP74" i="6"/>
  <c r="AP19" i="6"/>
  <c r="AP16" i="6"/>
  <c r="AP64" i="6"/>
  <c r="AP37" i="6"/>
  <c r="AP85" i="6"/>
  <c r="AP20" i="6"/>
  <c r="AP84" i="6"/>
  <c r="AP34" i="6"/>
  <c r="AP50" i="6"/>
  <c r="AP15" i="6"/>
  <c r="AP59" i="6"/>
  <c r="AP75" i="6"/>
  <c r="AP91" i="6"/>
  <c r="AM1" i="6"/>
  <c r="AM6" i="6"/>
  <c r="AM52" i="6"/>
  <c r="AM36" i="6"/>
  <c r="AM84" i="6"/>
  <c r="AM86" i="6"/>
  <c r="AM50" i="6"/>
  <c r="AM41" i="6"/>
  <c r="AM40" i="6"/>
  <c r="AM81" i="6"/>
  <c r="AM88" i="6"/>
  <c r="AM90" i="6"/>
  <c r="AM49" i="6"/>
  <c r="AM79" i="6"/>
  <c r="AM26" i="6"/>
  <c r="AM83" i="6"/>
  <c r="AM38" i="6"/>
  <c r="AM23" i="6"/>
  <c r="AM78" i="6"/>
  <c r="AM76" i="6"/>
  <c r="AM45" i="6"/>
  <c r="AM37" i="6"/>
  <c r="AM32" i="6"/>
  <c r="AM89" i="6"/>
  <c r="AM80" i="6"/>
  <c r="AM62" i="6"/>
  <c r="AM67" i="6"/>
  <c r="Z7" i="7"/>
  <c r="AK1" i="6"/>
  <c r="AK15" i="6"/>
  <c r="AK11" i="6"/>
  <c r="AK6" i="6"/>
  <c r="AK23" i="6"/>
  <c r="AK32" i="6"/>
  <c r="AK68" i="6"/>
  <c r="AK93" i="6"/>
  <c r="AK81" i="6"/>
  <c r="AK39" i="6"/>
  <c r="AK29" i="6"/>
  <c r="AK90" i="6"/>
  <c r="AK41" i="6"/>
  <c r="AK22" i="6"/>
  <c r="AK17" i="6"/>
  <c r="AK72" i="6"/>
  <c r="AK62" i="6"/>
  <c r="AK53" i="6"/>
  <c r="AK44" i="6"/>
  <c r="AK45" i="6"/>
  <c r="AK34" i="6"/>
  <c r="AK94" i="6"/>
  <c r="AK51" i="6"/>
  <c r="AK91" i="6"/>
  <c r="AK84" i="6"/>
  <c r="AK30" i="6"/>
  <c r="AL1" i="6"/>
  <c r="AL76" i="6"/>
  <c r="AL69" i="6"/>
  <c r="AL22" i="6"/>
  <c r="AL13" i="6"/>
  <c r="AL60" i="6"/>
  <c r="AL45" i="6"/>
  <c r="AL33" i="6"/>
  <c r="AL35" i="6"/>
  <c r="AL93" i="6"/>
  <c r="AL65" i="6"/>
  <c r="AL6" i="6"/>
  <c r="AL8" i="6"/>
  <c r="AL92" i="6"/>
  <c r="AL78" i="6"/>
  <c r="AL66" i="6"/>
  <c r="AL64" i="6"/>
  <c r="AL30" i="6"/>
  <c r="AL34" i="6"/>
  <c r="B77" i="6"/>
  <c r="B85" i="6"/>
  <c r="B39" i="6"/>
  <c r="G29" i="7"/>
  <c r="B75" i="6"/>
  <c r="Z18" i="7"/>
  <c r="Z17" i="7"/>
  <c r="X26" i="6"/>
  <c r="X32" i="6"/>
  <c r="X35" i="6"/>
  <c r="X27" i="6"/>
  <c r="X16" i="6"/>
  <c r="X18" i="6"/>
  <c r="X15" i="6"/>
  <c r="X6" i="6"/>
  <c r="X17" i="6"/>
  <c r="X92" i="6"/>
  <c r="X90" i="6"/>
  <c r="X61" i="6"/>
  <c r="X60" i="6"/>
  <c r="X74" i="6"/>
  <c r="X55" i="6"/>
  <c r="X65" i="6"/>
  <c r="X39" i="6"/>
  <c r="X58" i="6"/>
  <c r="X72" i="6"/>
  <c r="X43" i="6"/>
  <c r="T34" i="6"/>
  <c r="T30" i="6"/>
  <c r="T33" i="6"/>
  <c r="T18" i="6"/>
  <c r="T6" i="6"/>
  <c r="T67" i="6"/>
  <c r="T58" i="6"/>
  <c r="T78" i="6"/>
  <c r="T63" i="6"/>
  <c r="T54" i="6"/>
  <c r="T82" i="6"/>
  <c r="T88" i="6"/>
  <c r="T79" i="6"/>
  <c r="T90" i="6"/>
  <c r="T62" i="6"/>
  <c r="T56" i="6"/>
  <c r="T72" i="6"/>
  <c r="T68" i="6"/>
  <c r="T52" i="6"/>
  <c r="T89" i="6"/>
  <c r="T60" i="6"/>
  <c r="T92" i="6"/>
  <c r="T49" i="6"/>
  <c r="T74" i="6"/>
  <c r="T61" i="6"/>
  <c r="T41" i="6"/>
  <c r="Z20" i="7"/>
  <c r="N10" i="6"/>
  <c r="N11" i="6"/>
  <c r="N6" i="6"/>
  <c r="N13" i="6"/>
  <c r="N22" i="6"/>
  <c r="N91" i="6"/>
  <c r="N40" i="6"/>
  <c r="N15" i="6"/>
  <c r="N61" i="6"/>
  <c r="N27" i="6"/>
  <c r="N8" i="6"/>
  <c r="N84" i="6"/>
  <c r="N74" i="6"/>
  <c r="N59" i="6"/>
  <c r="N51" i="6"/>
  <c r="N86" i="6"/>
  <c r="N82" i="6"/>
  <c r="N20" i="6"/>
  <c r="N7" i="6"/>
  <c r="N81" i="6"/>
  <c r="N63" i="6"/>
  <c r="N19" i="6"/>
  <c r="N16" i="6"/>
  <c r="N46" i="6"/>
  <c r="N38" i="6"/>
  <c r="N34" i="6"/>
  <c r="N92" i="6"/>
  <c r="N90" i="6"/>
  <c r="N85" i="6"/>
  <c r="N79" i="6"/>
  <c r="N64" i="6"/>
  <c r="N72" i="6"/>
  <c r="N58" i="6"/>
  <c r="AF24" i="6"/>
  <c r="AF34" i="6"/>
  <c r="AF27" i="6"/>
  <c r="AF20" i="6"/>
  <c r="AF19" i="6"/>
  <c r="AF26" i="6"/>
  <c r="AF12" i="6"/>
  <c r="AF14" i="6"/>
  <c r="AF8" i="6"/>
  <c r="AF6" i="6"/>
  <c r="AF81" i="6"/>
  <c r="AF61" i="6"/>
  <c r="AF85" i="6"/>
  <c r="AF78" i="6"/>
  <c r="AF54" i="6"/>
  <c r="AF73" i="6"/>
  <c r="AF75" i="6"/>
  <c r="AF45" i="6"/>
  <c r="AF36" i="6"/>
  <c r="AF92" i="6"/>
  <c r="AF84" i="6"/>
  <c r="AF42" i="6"/>
  <c r="AB29" i="6"/>
  <c r="AB31" i="6"/>
  <c r="AB30" i="6"/>
  <c r="AB33" i="6"/>
  <c r="AB6" i="6"/>
  <c r="AB7" i="6"/>
  <c r="AB14" i="6"/>
  <c r="AB18" i="6"/>
  <c r="AB11" i="6"/>
  <c r="AB40" i="6"/>
  <c r="AB92" i="6"/>
  <c r="AB58" i="6"/>
  <c r="AB84" i="6"/>
  <c r="AB77" i="6"/>
  <c r="AB66" i="6"/>
  <c r="AB79" i="6"/>
  <c r="AB64" i="6"/>
  <c r="AB43" i="6"/>
  <c r="AB85" i="6"/>
  <c r="AB39" i="6"/>
  <c r="AB74" i="6"/>
  <c r="AB73" i="6"/>
  <c r="AB56" i="6"/>
  <c r="B56" i="6"/>
  <c r="Z3" i="7"/>
  <c r="B35" i="6"/>
  <c r="Z15" i="7"/>
  <c r="B79" i="6"/>
  <c r="V10" i="6"/>
  <c r="V6" i="6"/>
  <c r="V88" i="6"/>
  <c r="V92" i="6"/>
  <c r="V35" i="6"/>
  <c r="V21" i="6"/>
  <c r="V85" i="6"/>
  <c r="V34" i="6"/>
  <c r="V14" i="6"/>
  <c r="V33" i="6"/>
  <c r="V38" i="6"/>
  <c r="V77" i="6"/>
  <c r="V57" i="6"/>
  <c r="V42" i="6"/>
  <c r="V48" i="6"/>
  <c r="V67" i="6"/>
  <c r="V39" i="6"/>
  <c r="V37" i="6"/>
  <c r="V26" i="6"/>
  <c r="V79" i="6"/>
  <c r="V73" i="6"/>
  <c r="V65" i="6"/>
  <c r="V58" i="6"/>
  <c r="V41" i="6"/>
  <c r="V47" i="6"/>
  <c r="V25" i="6"/>
  <c r="Q6" i="6"/>
  <c r="Q16" i="6"/>
  <c r="Q7" i="6"/>
  <c r="Q93" i="6"/>
  <c r="Q29" i="6"/>
  <c r="Q9" i="6"/>
  <c r="Q88" i="6"/>
  <c r="Q62" i="6"/>
  <c r="Q28" i="6"/>
  <c r="Q81" i="6"/>
  <c r="Q55" i="6"/>
  <c r="Q22" i="6"/>
  <c r="Q87" i="6"/>
  <c r="Q80" i="6"/>
  <c r="Q74" i="6"/>
  <c r="Q21" i="6"/>
  <c r="Q77" i="6"/>
  <c r="Q20" i="6"/>
  <c r="S6" i="6"/>
  <c r="S73" i="6"/>
  <c r="S69" i="6"/>
  <c r="S29" i="6"/>
  <c r="S88" i="6"/>
  <c r="S62" i="6"/>
  <c r="S50" i="6"/>
  <c r="S45" i="6"/>
  <c r="S44" i="6"/>
  <c r="S72" i="6"/>
  <c r="S22" i="6"/>
  <c r="S15" i="6"/>
  <c r="S7" i="6"/>
  <c r="S8" i="6"/>
  <c r="Z4" i="7"/>
  <c r="Z12" i="7"/>
  <c r="Z5" i="7"/>
  <c r="AD19" i="6"/>
  <c r="AD6" i="6"/>
  <c r="AD18" i="6"/>
  <c r="AD10" i="6"/>
  <c r="AD23" i="6"/>
  <c r="AD63" i="6"/>
  <c r="AD49" i="6"/>
  <c r="AD59" i="6"/>
  <c r="AD81" i="6"/>
  <c r="AD61" i="6"/>
  <c r="AD58" i="6"/>
  <c r="AD46" i="6"/>
  <c r="AD21" i="6"/>
  <c r="AD69" i="6"/>
  <c r="AD56" i="6"/>
  <c r="AD20" i="6"/>
  <c r="AD88" i="6"/>
  <c r="AD84" i="6"/>
  <c r="AD68" i="6"/>
  <c r="AD53" i="6"/>
  <c r="AD75" i="6"/>
  <c r="AD60" i="6"/>
  <c r="AD50" i="6"/>
  <c r="AD42" i="6"/>
  <c r="AD12" i="6"/>
  <c r="AD87" i="6"/>
  <c r="AD40" i="6"/>
  <c r="AD45" i="6"/>
  <c r="Y6" i="6"/>
  <c r="Y37" i="6"/>
  <c r="Y67" i="6"/>
  <c r="Y31" i="6"/>
  <c r="Y75" i="6"/>
  <c r="Y70" i="6"/>
  <c r="Y50" i="6"/>
  <c r="Y47" i="6"/>
  <c r="Y77" i="6"/>
  <c r="Y28" i="6"/>
  <c r="Y48" i="6"/>
  <c r="Y23" i="6"/>
  <c r="Y84" i="6"/>
  <c r="Y41" i="6"/>
  <c r="Y83" i="6"/>
  <c r="Y21" i="6"/>
  <c r="Y63" i="6"/>
  <c r="Y89" i="6"/>
  <c r="Y8" i="6"/>
  <c r="Y17" i="6"/>
  <c r="AA8" i="6"/>
  <c r="AA82" i="6"/>
  <c r="AA89" i="6"/>
  <c r="AA78" i="6"/>
  <c r="AA94" i="6"/>
  <c r="AA84" i="6"/>
  <c r="AA69" i="6"/>
  <c r="AA64" i="6"/>
  <c r="AA28" i="6"/>
  <c r="AA76" i="6"/>
  <c r="AA37" i="6"/>
  <c r="AA32" i="6"/>
  <c r="AA77" i="6"/>
  <c r="AA38" i="6"/>
  <c r="AA31" i="6"/>
  <c r="AA6" i="6"/>
  <c r="AA20" i="6"/>
  <c r="AA30" i="6"/>
  <c r="AA54" i="6"/>
  <c r="AA25" i="6"/>
  <c r="AA55" i="6"/>
  <c r="AA19" i="6"/>
  <c r="AA24" i="6"/>
  <c r="B10" i="6"/>
  <c r="B14" i="6"/>
  <c r="B30" i="6"/>
  <c r="B58" i="6"/>
  <c r="Z11" i="7"/>
  <c r="B42" i="6"/>
  <c r="B78" i="6"/>
  <c r="O7" i="6"/>
  <c r="O32" i="6"/>
  <c r="O83" i="6"/>
  <c r="O58" i="6"/>
  <c r="O46" i="6"/>
  <c r="O17" i="6"/>
  <c r="O50" i="6"/>
  <c r="O31" i="6"/>
  <c r="O84" i="6"/>
  <c r="O85" i="6"/>
  <c r="O74" i="6"/>
  <c r="O60" i="6"/>
  <c r="O19" i="6"/>
  <c r="O86" i="6"/>
  <c r="O9" i="6"/>
  <c r="O6" i="6"/>
  <c r="O14" i="6"/>
  <c r="AG90" i="6"/>
  <c r="AG86" i="6"/>
  <c r="AG78" i="6"/>
  <c r="AG89" i="6"/>
  <c r="AG87" i="6"/>
  <c r="AG83" i="6"/>
  <c r="AG88" i="6"/>
  <c r="AG79" i="6"/>
  <c r="AG76" i="6"/>
  <c r="AG69" i="6"/>
  <c r="AG64" i="6"/>
  <c r="AG51" i="6"/>
  <c r="AG23" i="6"/>
  <c r="AG47" i="6"/>
  <c r="AG11" i="6"/>
  <c r="AG75" i="6"/>
  <c r="AG48" i="6"/>
  <c r="AG37" i="6"/>
  <c r="AG18" i="6"/>
  <c r="AG6" i="6"/>
  <c r="AG15" i="6"/>
  <c r="AG16" i="6"/>
  <c r="U11" i="6"/>
  <c r="U27" i="6"/>
  <c r="U33" i="6"/>
  <c r="U52" i="6"/>
  <c r="U93" i="6"/>
  <c r="U82" i="6"/>
  <c r="U63" i="6"/>
  <c r="U44" i="6"/>
  <c r="U6" i="6"/>
  <c r="U91" i="6"/>
  <c r="U74" i="6"/>
  <c r="U30" i="6"/>
  <c r="U81" i="6"/>
  <c r="U58" i="6"/>
  <c r="U38" i="6"/>
  <c r="U35" i="6"/>
  <c r="U12" i="6"/>
  <c r="U88" i="6"/>
  <c r="U53" i="6"/>
  <c r="U34" i="6"/>
  <c r="U24" i="6"/>
  <c r="U78" i="6"/>
  <c r="U77" i="6"/>
  <c r="U51" i="6"/>
  <c r="U46" i="6"/>
  <c r="U21" i="6"/>
  <c r="U15" i="6"/>
  <c r="Z13" i="7"/>
  <c r="Z10" i="7"/>
  <c r="W78" i="6"/>
  <c r="W73" i="6"/>
  <c r="W75" i="6"/>
  <c r="W81" i="6"/>
  <c r="W85" i="6"/>
  <c r="W70" i="6"/>
  <c r="W77" i="6"/>
  <c r="W79" i="6"/>
  <c r="W63" i="6"/>
  <c r="W72" i="6"/>
  <c r="W64" i="6"/>
  <c r="W65" i="6"/>
  <c r="W57" i="6"/>
  <c r="W62" i="6"/>
  <c r="W23" i="6"/>
  <c r="W29" i="6"/>
  <c r="W56" i="6"/>
  <c r="W33" i="6"/>
  <c r="W49" i="6"/>
  <c r="W46" i="6"/>
  <c r="W27" i="6"/>
  <c r="W45" i="6"/>
  <c r="W32" i="6"/>
  <c r="W53" i="6"/>
  <c r="W31" i="6"/>
  <c r="W55" i="6"/>
  <c r="W42" i="6"/>
  <c r="W20" i="6"/>
  <c r="W7" i="6"/>
  <c r="W19" i="6"/>
  <c r="W26" i="6"/>
  <c r="W17" i="6"/>
  <c r="W6" i="6"/>
  <c r="R26" i="6"/>
  <c r="R29" i="6"/>
  <c r="R21" i="6"/>
  <c r="R6" i="6"/>
  <c r="R18" i="6"/>
  <c r="R13" i="6"/>
  <c r="R94" i="6"/>
  <c r="R88" i="6"/>
  <c r="R62" i="6"/>
  <c r="R72" i="6"/>
  <c r="R75" i="6"/>
  <c r="R43" i="6"/>
  <c r="R54" i="6"/>
  <c r="R49" i="6"/>
  <c r="R91" i="6"/>
  <c r="R89" i="6"/>
  <c r="R48" i="6"/>
  <c r="R66" i="6"/>
  <c r="R51" i="6"/>
  <c r="R52" i="6"/>
  <c r="R40" i="6"/>
  <c r="AC6" i="6"/>
  <c r="AC35" i="6"/>
  <c r="AC8" i="6"/>
  <c r="AC10" i="6"/>
  <c r="AC36" i="6"/>
  <c r="AC28" i="6"/>
  <c r="AC62" i="6"/>
  <c r="AC49" i="6"/>
  <c r="AC79" i="6"/>
  <c r="AC94" i="6"/>
  <c r="AC80" i="6"/>
  <c r="AC48" i="6"/>
  <c r="AC22" i="6"/>
  <c r="AC92" i="6"/>
  <c r="AC66" i="6"/>
  <c r="AC20" i="6"/>
  <c r="AC78" i="6"/>
  <c r="AC61" i="6"/>
  <c r="AC43" i="6"/>
  <c r="AC41" i="6"/>
  <c r="AC68" i="6"/>
  <c r="AC56" i="6"/>
  <c r="AC90" i="6"/>
  <c r="AC25" i="6"/>
  <c r="AC31" i="6"/>
  <c r="AC55" i="6"/>
  <c r="AC27" i="6"/>
  <c r="Z21" i="7"/>
  <c r="Z8" i="7"/>
  <c r="AE93" i="6"/>
  <c r="AE36" i="6"/>
  <c r="AE73" i="6"/>
  <c r="AE21" i="6"/>
  <c r="AE79" i="6"/>
  <c r="AE78" i="6"/>
  <c r="AE54" i="6"/>
  <c r="AE6" i="6"/>
  <c r="AE76" i="6"/>
  <c r="AE47" i="6"/>
  <c r="AE50" i="6"/>
  <c r="AE42" i="6"/>
  <c r="AE38" i="6"/>
  <c r="AE29" i="6"/>
  <c r="AE25" i="6"/>
  <c r="AE68" i="6"/>
  <c r="AE53" i="6"/>
  <c r="AE55" i="6"/>
  <c r="AE23" i="6"/>
  <c r="AE19" i="6"/>
  <c r="AE16" i="6"/>
  <c r="AE15" i="6"/>
  <c r="Z32" i="6"/>
  <c r="Z29" i="6"/>
  <c r="Z34" i="6"/>
  <c r="Z23" i="6"/>
  <c r="Z26" i="6"/>
  <c r="Z22" i="6"/>
  <c r="Z6" i="6"/>
  <c r="Z14" i="6"/>
  <c r="Z9" i="6"/>
  <c r="Z81" i="6"/>
  <c r="Z62" i="6"/>
  <c r="Z44" i="6"/>
  <c r="Z71" i="6"/>
  <c r="Z85" i="6"/>
  <c r="Z55" i="6"/>
  <c r="Z91" i="6"/>
  <c r="Z76" i="6"/>
  <c r="Z51" i="6"/>
  <c r="Z47" i="6"/>
  <c r="Z75" i="6"/>
  <c r="Z58" i="6"/>
  <c r="Z92" i="6"/>
  <c r="Z82" i="6"/>
  <c r="Z80" i="6"/>
  <c r="Z87" i="6"/>
  <c r="Z56" i="6"/>
  <c r="AI14" i="6"/>
  <c r="AI28" i="6"/>
  <c r="AI78" i="6"/>
  <c r="AI32" i="6"/>
  <c r="AI52" i="6"/>
  <c r="AI36" i="6"/>
  <c r="AI15" i="6"/>
  <c r="AI84" i="6"/>
  <c r="AI29" i="6"/>
  <c r="AI72" i="6"/>
  <c r="AI59" i="6"/>
  <c r="AI11" i="6"/>
  <c r="AI65" i="6"/>
  <c r="AI6" i="6"/>
  <c r="AI16" i="6"/>
  <c r="AI86" i="6"/>
  <c r="AI70" i="6"/>
  <c r="AI13" i="6"/>
  <c r="AI92" i="6"/>
  <c r="AI76" i="6"/>
  <c r="AI42" i="6"/>
  <c r="AI80" i="6"/>
  <c r="AI64" i="6"/>
  <c r="AI34" i="6"/>
  <c r="AI27" i="6"/>
  <c r="Z9" i="7"/>
  <c r="Z16" i="7"/>
  <c r="P34" i="6"/>
  <c r="P32" i="6"/>
  <c r="P14" i="6"/>
  <c r="P6" i="6"/>
  <c r="P17" i="6"/>
  <c r="P7" i="6"/>
  <c r="P10" i="6"/>
  <c r="P79" i="6"/>
  <c r="P76" i="6"/>
  <c r="P59" i="6"/>
  <c r="P91" i="6"/>
  <c r="P88" i="6"/>
  <c r="P77" i="6"/>
  <c r="P54" i="6"/>
  <c r="P93" i="6"/>
  <c r="P83" i="6"/>
  <c r="P53" i="6"/>
  <c r="P51" i="6"/>
  <c r="P80" i="6"/>
  <c r="P50" i="6"/>
  <c r="P42" i="6"/>
  <c r="P81" i="6"/>
  <c r="P48" i="6"/>
  <c r="P36" i="6"/>
  <c r="P87" i="6"/>
  <c r="P44" i="6"/>
  <c r="AH35" i="6"/>
  <c r="AH28" i="6"/>
  <c r="AH30" i="6"/>
  <c r="AH34" i="6"/>
  <c r="AH27" i="6"/>
  <c r="AH33" i="6"/>
  <c r="AH32" i="6"/>
  <c r="AH25" i="6"/>
  <c r="AH7" i="6"/>
  <c r="AH9" i="6"/>
  <c r="AH8" i="6"/>
  <c r="AH18" i="6"/>
  <c r="AH6" i="6"/>
  <c r="AH47" i="6"/>
  <c r="AH90" i="6"/>
  <c r="AH59" i="6"/>
  <c r="AH40" i="6"/>
  <c r="AH88" i="6"/>
  <c r="AH45" i="6"/>
  <c r="AH85" i="6"/>
  <c r="AH73" i="6"/>
  <c r="AH46" i="6"/>
  <c r="AH83" i="6"/>
  <c r="AH56" i="6"/>
  <c r="AH42" i="6"/>
  <c r="AH37" i="6"/>
  <c r="B11" i="6"/>
  <c r="B45" i="6"/>
  <c r="G28" i="7"/>
  <c r="B55" i="6"/>
  <c r="G44" i="7" s="1"/>
  <c r="B48" i="6"/>
  <c r="B70" i="6"/>
  <c r="B86" i="6"/>
  <c r="B89" i="6"/>
  <c r="B8" i="6"/>
  <c r="K1" i="6"/>
  <c r="K94" i="6"/>
  <c r="K93" i="6"/>
  <c r="K92" i="6"/>
  <c r="K91" i="6"/>
  <c r="K86" i="6"/>
  <c r="K84" i="6"/>
  <c r="K80" i="6"/>
  <c r="K79" i="6"/>
  <c r="K90" i="6"/>
  <c r="K89" i="6"/>
  <c r="K88" i="6"/>
  <c r="K87" i="6"/>
  <c r="K82" i="6"/>
  <c r="K81" i="6"/>
  <c r="K85" i="6"/>
  <c r="K83" i="6"/>
  <c r="K69" i="6"/>
  <c r="K65" i="6"/>
  <c r="K74" i="6"/>
  <c r="K73" i="6"/>
  <c r="K62" i="6"/>
  <c r="K59" i="6"/>
  <c r="K57" i="6"/>
  <c r="K76" i="6"/>
  <c r="K75" i="6"/>
  <c r="K70" i="6"/>
  <c r="K66" i="6"/>
  <c r="K78" i="6"/>
  <c r="K77" i="6"/>
  <c r="K71" i="6"/>
  <c r="K63" i="6"/>
  <c r="K58" i="6"/>
  <c r="K72" i="6"/>
  <c r="K67" i="6"/>
  <c r="K60" i="6"/>
  <c r="K68" i="6"/>
  <c r="K64" i="6"/>
  <c r="K61" i="6"/>
  <c r="K56" i="6"/>
  <c r="K45" i="6"/>
  <c r="K41" i="6"/>
  <c r="K39" i="6"/>
  <c r="K37" i="6"/>
  <c r="K35" i="6"/>
  <c r="K55" i="6"/>
  <c r="K51" i="6"/>
  <c r="K49" i="6"/>
  <c r="K52" i="6"/>
  <c r="K46" i="6"/>
  <c r="K42" i="6"/>
  <c r="K53" i="6"/>
  <c r="K43" i="6"/>
  <c r="K40" i="6"/>
  <c r="K38" i="6"/>
  <c r="K36" i="6"/>
  <c r="K54" i="6"/>
  <c r="K50" i="6"/>
  <c r="K48" i="6"/>
  <c r="K34" i="6"/>
  <c r="K47" i="6"/>
  <c r="K44" i="6"/>
  <c r="K33" i="6"/>
  <c r="K29" i="6"/>
  <c r="K25" i="6"/>
  <c r="K21" i="6"/>
  <c r="K17" i="6"/>
  <c r="K13" i="6"/>
  <c r="K30" i="6"/>
  <c r="K26" i="6"/>
  <c r="K22" i="6"/>
  <c r="K18" i="6"/>
  <c r="K14" i="6"/>
  <c r="K10" i="6"/>
  <c r="K31" i="6"/>
  <c r="K27" i="6"/>
  <c r="K23" i="6"/>
  <c r="K19" i="6"/>
  <c r="K15" i="6"/>
  <c r="K11" i="6"/>
  <c r="K32" i="6"/>
  <c r="K28" i="6"/>
  <c r="K24" i="6"/>
  <c r="K20" i="6"/>
  <c r="K16" i="6"/>
  <c r="K9" i="6"/>
  <c r="K7" i="6"/>
  <c r="K6" i="6"/>
  <c r="K12" i="6"/>
  <c r="K8" i="6"/>
  <c r="B13" i="6"/>
  <c r="B12" i="6"/>
  <c r="B20" i="6"/>
  <c r="B28" i="6"/>
  <c r="B15" i="6"/>
  <c r="B50" i="6"/>
  <c r="B46" i="6"/>
  <c r="G34" i="7" s="1"/>
  <c r="B84" i="6"/>
  <c r="B92" i="6"/>
  <c r="F1" i="6"/>
  <c r="F45" i="6"/>
  <c r="F6" i="6"/>
  <c r="H1" i="6"/>
  <c r="H59" i="6"/>
  <c r="H50" i="6"/>
  <c r="H34" i="6"/>
  <c r="H26" i="6"/>
  <c r="H18" i="6"/>
  <c r="H6" i="6"/>
  <c r="H8" i="6"/>
  <c r="B17" i="6"/>
  <c r="B19" i="6"/>
  <c r="G23" i="7"/>
  <c r="B74" i="6"/>
  <c r="B62" i="6"/>
  <c r="B61" i="6"/>
  <c r="B59" i="6"/>
  <c r="G47" i="7" s="1"/>
  <c r="B83" i="6"/>
  <c r="B90" i="6"/>
  <c r="L94" i="6"/>
  <c r="L93" i="6"/>
  <c r="L92" i="6"/>
  <c r="L91" i="6"/>
  <c r="L86" i="6"/>
  <c r="L84" i="6"/>
  <c r="L80" i="6"/>
  <c r="L90" i="6"/>
  <c r="L89" i="6"/>
  <c r="L88" i="6"/>
  <c r="L87" i="6"/>
  <c r="L82" i="6"/>
  <c r="L81" i="6"/>
  <c r="L85" i="6"/>
  <c r="L1" i="6"/>
  <c r="L83" i="6"/>
  <c r="L74" i="6"/>
  <c r="L73" i="6"/>
  <c r="L62" i="6"/>
  <c r="L59" i="6"/>
  <c r="L57" i="6"/>
  <c r="L79" i="6"/>
  <c r="L76" i="6"/>
  <c r="L75" i="6"/>
  <c r="L70" i="6"/>
  <c r="L66" i="6"/>
  <c r="L78" i="6"/>
  <c r="L77" i="6"/>
  <c r="L72" i="6"/>
  <c r="L71" i="6"/>
  <c r="L63" i="6"/>
  <c r="L58" i="6"/>
  <c r="L67" i="6"/>
  <c r="L60" i="6"/>
  <c r="L68" i="6"/>
  <c r="L64" i="6"/>
  <c r="L61" i="6"/>
  <c r="L69" i="6"/>
  <c r="L65" i="6"/>
  <c r="L55" i="6"/>
  <c r="L51" i="6"/>
  <c r="L49" i="6"/>
  <c r="L52" i="6"/>
  <c r="L46" i="6"/>
  <c r="L43" i="6"/>
  <c r="L42" i="6"/>
  <c r="L40" i="6"/>
  <c r="L38" i="6"/>
  <c r="L36" i="6"/>
  <c r="L53" i="6"/>
  <c r="L56" i="6"/>
  <c r="L54" i="6"/>
  <c r="L50" i="6"/>
  <c r="L48" i="6"/>
  <c r="L47" i="6"/>
  <c r="L45" i="6"/>
  <c r="L44" i="6"/>
  <c r="L41" i="6"/>
  <c r="L39" i="6"/>
  <c r="L37" i="6"/>
  <c r="L35" i="6"/>
  <c r="L34" i="6"/>
  <c r="L30" i="6"/>
  <c r="L26" i="6"/>
  <c r="L22" i="6"/>
  <c r="L18" i="6"/>
  <c r="L14" i="6"/>
  <c r="L10" i="6"/>
  <c r="L31" i="6"/>
  <c r="L27" i="6"/>
  <c r="L23" i="6"/>
  <c r="L19" i="6"/>
  <c r="L15" i="6"/>
  <c r="L11" i="6"/>
  <c r="L32" i="6"/>
  <c r="L28" i="6"/>
  <c r="L24" i="6"/>
  <c r="L20" i="6"/>
  <c r="L16" i="6"/>
  <c r="L12" i="6"/>
  <c r="L33" i="6"/>
  <c r="L29" i="6"/>
  <c r="L25" i="6"/>
  <c r="L21" i="6"/>
  <c r="L17" i="6"/>
  <c r="L7" i="6"/>
  <c r="L8" i="6"/>
  <c r="L6" i="6"/>
  <c r="L13" i="6"/>
  <c r="L9" i="6"/>
  <c r="B21" i="6"/>
  <c r="B23" i="6"/>
  <c r="B47" i="6"/>
  <c r="B65" i="6"/>
  <c r="B93" i="6"/>
  <c r="B22" i="6"/>
  <c r="B25" i="6"/>
  <c r="B27" i="6"/>
  <c r="G15" i="7" s="1"/>
  <c r="G30" i="7"/>
  <c r="B49" i="6"/>
  <c r="G37" i="7" s="1"/>
  <c r="B67" i="6"/>
  <c r="B91" i="6"/>
  <c r="B9" i="6"/>
  <c r="I1" i="6"/>
  <c r="I47" i="6"/>
  <c r="I6" i="6"/>
  <c r="B29" i="6"/>
  <c r="G17" i="7" s="1"/>
  <c r="B16" i="6"/>
  <c r="B24" i="6"/>
  <c r="B32" i="6"/>
  <c r="B31" i="6"/>
  <c r="B57" i="6"/>
  <c r="G45" i="7" s="1"/>
  <c r="B68" i="6"/>
  <c r="B64" i="6"/>
  <c r="B94" i="6"/>
  <c r="D1" i="6"/>
  <c r="D6" i="6"/>
  <c r="C1" i="6"/>
  <c r="C6" i="6"/>
  <c r="E1" i="6"/>
  <c r="AC18" i="7"/>
  <c r="AC9" i="7"/>
  <c r="AC21" i="7"/>
  <c r="AC14" i="7"/>
  <c r="AC17" i="7"/>
  <c r="AC16" i="7"/>
  <c r="AD16" i="7" s="1"/>
  <c r="AC6" i="7"/>
  <c r="AC4" i="7"/>
  <c r="AD4" i="7" s="1"/>
  <c r="E38" i="6"/>
  <c r="E6" i="6"/>
  <c r="M1" i="6"/>
  <c r="M17" i="6"/>
  <c r="M6" i="6"/>
  <c r="G1" i="6"/>
  <c r="G6" i="6"/>
  <c r="J1" i="6"/>
  <c r="J6" i="6"/>
  <c r="B33" i="6"/>
  <c r="G21" i="7" s="1"/>
  <c r="B36" i="6"/>
  <c r="G24" i="7" s="1"/>
  <c r="B51" i="6"/>
  <c r="B43" i="6"/>
  <c r="G31" i="7" s="1"/>
  <c r="B54" i="6"/>
  <c r="B60" i="6"/>
  <c r="B66" i="6"/>
  <c r="B69" i="6"/>
  <c r="B88" i="6"/>
  <c r="B53" i="6"/>
  <c r="G41" i="7" s="1"/>
  <c r="B38" i="6"/>
  <c r="G26" i="7" s="1"/>
  <c r="B44" i="6"/>
  <c r="G32" i="7" s="1"/>
  <c r="B72" i="6"/>
  <c r="F16" i="5"/>
  <c r="BA31" i="6" l="1"/>
  <c r="BA47" i="6"/>
  <c r="BA74" i="6"/>
  <c r="BA32" i="6"/>
  <c r="BA39" i="6"/>
  <c r="BA37" i="6"/>
  <c r="BA49" i="6"/>
  <c r="BA52" i="6"/>
  <c r="BA58" i="6"/>
  <c r="BA83" i="6"/>
  <c r="BA86" i="6"/>
  <c r="BA88" i="6"/>
  <c r="BA91" i="6"/>
  <c r="AZ8" i="6"/>
  <c r="AZ27" i="6"/>
  <c r="AZ38" i="6"/>
  <c r="AZ47" i="6"/>
  <c r="AZ37" i="6"/>
  <c r="AZ57" i="6"/>
  <c r="AZ54" i="6"/>
  <c r="AZ56" i="6"/>
  <c r="AZ62" i="6"/>
  <c r="AZ74" i="6"/>
  <c r="AZ88" i="6"/>
  <c r="AZ92" i="6"/>
  <c r="CJ13" i="6"/>
  <c r="CJ14" i="6"/>
  <c r="CJ22" i="6"/>
  <c r="CJ26" i="6"/>
  <c r="CJ30" i="6"/>
  <c r="CJ47" i="6"/>
  <c r="CJ50" i="6"/>
  <c r="CJ67" i="6"/>
  <c r="CJ65" i="6"/>
  <c r="CJ70" i="6"/>
  <c r="CJ87" i="6"/>
  <c r="BO14" i="6"/>
  <c r="BO13" i="6"/>
  <c r="BO34" i="6"/>
  <c r="BO37" i="6"/>
  <c r="BO47" i="6"/>
  <c r="BO43" i="6"/>
  <c r="BO53" i="6"/>
  <c r="BO58" i="6"/>
  <c r="BO66" i="6"/>
  <c r="BO69" i="6"/>
  <c r="BO77" i="6"/>
  <c r="BO75" i="6"/>
  <c r="BO88" i="6"/>
  <c r="BN8" i="6"/>
  <c r="BN21" i="6"/>
  <c r="BN22" i="6"/>
  <c r="BN26" i="6"/>
  <c r="BN31" i="6"/>
  <c r="BN27" i="6"/>
  <c r="BN56" i="6"/>
  <c r="BN68" i="6"/>
  <c r="BN71" i="6"/>
  <c r="BN77" i="6"/>
  <c r="BN92" i="6"/>
  <c r="BE8" i="6"/>
  <c r="BE15" i="6"/>
  <c r="BE11" i="6"/>
  <c r="BE16" i="6"/>
  <c r="BE44" i="6"/>
  <c r="BE57" i="6"/>
  <c r="BE66" i="6"/>
  <c r="BE65" i="6"/>
  <c r="BE69" i="6"/>
  <c r="BE70" i="6"/>
  <c r="BE74" i="6"/>
  <c r="BE77" i="6"/>
  <c r="BE79" i="6"/>
  <c r="BE87" i="6"/>
  <c r="BE90" i="6"/>
  <c r="CX13" i="6"/>
  <c r="CX9" i="6"/>
  <c r="CX8" i="6"/>
  <c r="CX26" i="6"/>
  <c r="CX44" i="6"/>
  <c r="CX55" i="6"/>
  <c r="CX52" i="6"/>
  <c r="CX59" i="6"/>
  <c r="CX64" i="6"/>
  <c r="CM4" i="7" s="1"/>
  <c r="CX77" i="6"/>
  <c r="CX83" i="6"/>
  <c r="AR7" i="6"/>
  <c r="AR12" i="6"/>
  <c r="AR31" i="6"/>
  <c r="AR58" i="6"/>
  <c r="AR59" i="6"/>
  <c r="CQ3" i="7" s="1"/>
  <c r="AR65" i="6"/>
  <c r="AR69" i="6"/>
  <c r="AR70" i="6"/>
  <c r="AR78" i="6"/>
  <c r="AR87" i="6"/>
  <c r="BG7" i="6"/>
  <c r="BG30" i="6"/>
  <c r="BG27" i="6"/>
  <c r="BG43" i="6"/>
  <c r="BG55" i="6"/>
  <c r="BG60" i="6"/>
  <c r="BG72" i="6"/>
  <c r="BG77" i="6"/>
  <c r="BG80" i="6"/>
  <c r="BG88" i="6"/>
  <c r="BG91" i="6"/>
  <c r="AW11" i="6"/>
  <c r="AW25" i="6"/>
  <c r="AW16" i="6"/>
  <c r="AW42" i="6"/>
  <c r="AW41" i="6"/>
  <c r="AW38" i="6"/>
  <c r="AW54" i="6"/>
  <c r="AW76" i="6"/>
  <c r="AW94" i="6"/>
  <c r="CW9" i="6"/>
  <c r="CW15" i="6"/>
  <c r="CW26" i="6"/>
  <c r="CW34" i="6"/>
  <c r="CW33" i="6"/>
  <c r="CW48" i="6"/>
  <c r="CW51" i="6"/>
  <c r="CW58" i="6"/>
  <c r="CV7" i="6"/>
  <c r="CV18" i="6"/>
  <c r="CV32" i="6"/>
  <c r="CV45" i="6"/>
  <c r="CV57" i="6"/>
  <c r="CV49" i="6"/>
  <c r="CV58" i="6"/>
  <c r="CV68" i="6"/>
  <c r="CV75" i="6"/>
  <c r="CV82" i="6"/>
  <c r="CV92" i="6"/>
  <c r="BT8" i="6"/>
  <c r="BT14" i="6"/>
  <c r="BT25" i="6"/>
  <c r="BT33" i="6"/>
  <c r="BT37" i="6"/>
  <c r="BT45" i="6"/>
  <c r="BT40" i="6"/>
  <c r="BT43" i="6"/>
  <c r="BT49" i="6"/>
  <c r="BT55" i="6"/>
  <c r="BT65" i="6"/>
  <c r="BT71" i="6"/>
  <c r="BT78" i="6"/>
  <c r="BT81" i="6"/>
  <c r="AY14" i="6"/>
  <c r="AY24" i="6"/>
  <c r="AY31" i="6"/>
  <c r="AY42" i="6"/>
  <c r="AY41" i="6"/>
  <c r="AY50" i="6"/>
  <c r="AY53" i="6"/>
  <c r="AY55" i="6"/>
  <c r="AY62" i="6"/>
  <c r="AY64" i="6"/>
  <c r="AY74" i="6"/>
  <c r="AY88" i="6"/>
  <c r="AX13" i="6"/>
  <c r="AX30" i="6"/>
  <c r="AX29" i="6"/>
  <c r="AX39" i="6"/>
  <c r="AX69" i="6"/>
  <c r="AX78" i="6"/>
  <c r="AX82" i="6"/>
  <c r="AX81" i="6"/>
  <c r="AX90" i="6"/>
  <c r="AX92" i="6"/>
  <c r="CI13" i="6"/>
  <c r="CI17" i="6"/>
  <c r="CI25" i="6"/>
  <c r="CI19" i="6"/>
  <c r="CI27" i="6"/>
  <c r="CI28" i="6"/>
  <c r="CI50" i="6"/>
  <c r="CI52" i="6"/>
  <c r="CI59" i="6"/>
  <c r="CI69" i="6"/>
  <c r="CI70" i="6"/>
  <c r="CI85" i="6"/>
  <c r="CI92" i="6"/>
  <c r="CI94" i="6"/>
  <c r="CH18" i="6"/>
  <c r="CH20" i="6"/>
  <c r="CH23" i="6"/>
  <c r="CH36" i="6"/>
  <c r="CH44" i="6"/>
  <c r="CH47" i="6"/>
  <c r="CH55" i="6"/>
  <c r="CH59" i="6"/>
  <c r="CH61" i="6"/>
  <c r="CH65" i="6"/>
  <c r="CH75" i="6"/>
  <c r="CH92" i="6"/>
  <c r="BY16" i="6"/>
  <c r="BY34" i="6"/>
  <c r="BY27" i="6"/>
  <c r="BY46" i="6"/>
  <c r="BY50" i="6"/>
  <c r="BY54" i="6"/>
  <c r="BY56" i="6"/>
  <c r="BY60" i="6"/>
  <c r="BY68" i="6"/>
  <c r="BY72" i="6"/>
  <c r="BY73" i="6"/>
  <c r="BY80" i="6"/>
  <c r="BY88" i="6"/>
  <c r="BY94" i="6"/>
  <c r="BX46" i="6"/>
  <c r="BX40" i="6"/>
  <c r="BX39" i="6"/>
  <c r="BX61" i="6"/>
  <c r="BX69" i="6"/>
  <c r="BX82" i="6"/>
  <c r="BX80" i="6"/>
  <c r="BX87" i="6"/>
  <c r="BI30" i="6"/>
  <c r="BI36" i="6"/>
  <c r="BI47" i="6"/>
  <c r="BI50" i="6"/>
  <c r="BI77" i="6"/>
  <c r="CQ11" i="6"/>
  <c r="CQ14" i="6"/>
  <c r="CQ16" i="6"/>
  <c r="CQ32" i="6"/>
  <c r="CQ31" i="6"/>
  <c r="CQ30" i="6"/>
  <c r="CQ36" i="6"/>
  <c r="CQ44" i="6"/>
  <c r="CQ52" i="6"/>
  <c r="CQ63" i="6"/>
  <c r="CQ71" i="6"/>
  <c r="CQ81" i="6"/>
  <c r="CQ83" i="6"/>
  <c r="CQ91" i="6"/>
  <c r="CQ94" i="6"/>
  <c r="CP15" i="6"/>
  <c r="CP7" i="6"/>
  <c r="CP20" i="6"/>
  <c r="CP31" i="6"/>
  <c r="CP49" i="6"/>
  <c r="CP62" i="6"/>
  <c r="CP71" i="6"/>
  <c r="CP90" i="6"/>
  <c r="CP91" i="6"/>
  <c r="CO12" i="6"/>
  <c r="CO15" i="6"/>
  <c r="CO24" i="6"/>
  <c r="CO19" i="6"/>
  <c r="CO33" i="6"/>
  <c r="CO41" i="6"/>
  <c r="CO42" i="6"/>
  <c r="CO49" i="6"/>
  <c r="CO50" i="6"/>
  <c r="CO48" i="6"/>
  <c r="CO62" i="6"/>
  <c r="CO67" i="6"/>
  <c r="CO71" i="6"/>
  <c r="CO73" i="6"/>
  <c r="CO74" i="6"/>
  <c r="CO91" i="6"/>
  <c r="CN10" i="6"/>
  <c r="CN12" i="6"/>
  <c r="CN9" i="6"/>
  <c r="CN18" i="6"/>
  <c r="CN30" i="6"/>
  <c r="CN33" i="6"/>
  <c r="CN44" i="6"/>
  <c r="CN54" i="6"/>
  <c r="CN59" i="6"/>
  <c r="CN64" i="6"/>
  <c r="CN66" i="6"/>
  <c r="CN72" i="6"/>
  <c r="CN75" i="6"/>
  <c r="CN81" i="6"/>
  <c r="CN85" i="6"/>
  <c r="CN91" i="6"/>
  <c r="BL13" i="6"/>
  <c r="BL21" i="6"/>
  <c r="BL29" i="6"/>
  <c r="BL54" i="6"/>
  <c r="BL48" i="6"/>
  <c r="BL58" i="6"/>
  <c r="BL66" i="6"/>
  <c r="BL69" i="6"/>
  <c r="BL76" i="6"/>
  <c r="BL90" i="6"/>
  <c r="BL92" i="6"/>
  <c r="BL93" i="6"/>
  <c r="AQ28" i="6"/>
  <c r="AQ36" i="6"/>
  <c r="AQ51" i="6"/>
  <c r="AQ52" i="6"/>
  <c r="AQ60" i="6"/>
  <c r="AQ70" i="6"/>
  <c r="AQ69" i="6"/>
  <c r="AQ75" i="6"/>
  <c r="CS17" i="6"/>
  <c r="CS29" i="6"/>
  <c r="CS45" i="6"/>
  <c r="CS47" i="6"/>
  <c r="CS52" i="6"/>
  <c r="CS60" i="6"/>
  <c r="CS69" i="6"/>
  <c r="CS71" i="6"/>
  <c r="CS81" i="6"/>
  <c r="CS83" i="6"/>
  <c r="CA10" i="6"/>
  <c r="CA7" i="6"/>
  <c r="CA14" i="6"/>
  <c r="CA22" i="6"/>
  <c r="CA34" i="6"/>
  <c r="CA35" i="6"/>
  <c r="CA47" i="6"/>
  <c r="CA52" i="6"/>
  <c r="CA70" i="6"/>
  <c r="CA85" i="6"/>
  <c r="BR12" i="6"/>
  <c r="BR16" i="6"/>
  <c r="BR22" i="6"/>
  <c r="BR37" i="6"/>
  <c r="BR47" i="6"/>
  <c r="BR56" i="6"/>
  <c r="BR55" i="6"/>
  <c r="BR51" i="6"/>
  <c r="BR63" i="6"/>
  <c r="BR59" i="6"/>
  <c r="BR83" i="6"/>
  <c r="BZ15" i="6"/>
  <c r="BZ25" i="6"/>
  <c r="BZ43" i="6"/>
  <c r="BZ52" i="6"/>
  <c r="BZ53" i="6"/>
  <c r="BZ54" i="6"/>
  <c r="BZ64" i="6"/>
  <c r="BZ70" i="6"/>
  <c r="BZ85" i="6"/>
  <c r="BZ88" i="6"/>
  <c r="AU20" i="6"/>
  <c r="AU26" i="6"/>
  <c r="AU30" i="6"/>
  <c r="AU41" i="6"/>
  <c r="AU47" i="6"/>
  <c r="AU60" i="6"/>
  <c r="AU76" i="6"/>
  <c r="AS8" i="6"/>
  <c r="AS13" i="6"/>
  <c r="AS22" i="6"/>
  <c r="AS19" i="6"/>
  <c r="AS40" i="6"/>
  <c r="AS42" i="6"/>
  <c r="AS48" i="6"/>
  <c r="AS62" i="6"/>
  <c r="AS68" i="6"/>
  <c r="AS79" i="6"/>
  <c r="AS91" i="6"/>
  <c r="CG7" i="6"/>
  <c r="CG9" i="6"/>
  <c r="CG17" i="6"/>
  <c r="CG16" i="6"/>
  <c r="CG27" i="6"/>
  <c r="CG30" i="6"/>
  <c r="CG50" i="6"/>
  <c r="CG54" i="6"/>
  <c r="CG76" i="6"/>
  <c r="CG83" i="6"/>
  <c r="CG89" i="6"/>
  <c r="CF11" i="6"/>
  <c r="CF16" i="6"/>
  <c r="CF15" i="6"/>
  <c r="CF26" i="6"/>
  <c r="CF51" i="6"/>
  <c r="CF55" i="6"/>
  <c r="CF65" i="6"/>
  <c r="CF77" i="6"/>
  <c r="CF81" i="6"/>
  <c r="CF84" i="6"/>
  <c r="BD18" i="6"/>
  <c r="BD17" i="6"/>
  <c r="BD47" i="6"/>
  <c r="BD48" i="6"/>
  <c r="BD53" i="6"/>
  <c r="BD61" i="6"/>
  <c r="DC5" i="7" s="1"/>
  <c r="BD65" i="6"/>
  <c r="BD70" i="6"/>
  <c r="BD74" i="6"/>
  <c r="BD77" i="6"/>
  <c r="BD87" i="6"/>
  <c r="BD84" i="6"/>
  <c r="CU12" i="6"/>
  <c r="CU8" i="6"/>
  <c r="CU11" i="6"/>
  <c r="CU44" i="6"/>
  <c r="CU56" i="6"/>
  <c r="CU73" i="6"/>
  <c r="CU70" i="6"/>
  <c r="CU76" i="6"/>
  <c r="CU79" i="6"/>
  <c r="CU84" i="6"/>
  <c r="CU89" i="6"/>
  <c r="CT24" i="6"/>
  <c r="CT34" i="6"/>
  <c r="CT28" i="6"/>
  <c r="CT39" i="6"/>
  <c r="CT45" i="6"/>
  <c r="CT48" i="6"/>
  <c r="CT60" i="6"/>
  <c r="CT70" i="6"/>
  <c r="CT75" i="6"/>
  <c r="CT88" i="6"/>
  <c r="CK15" i="6"/>
  <c r="CK16" i="6"/>
  <c r="CK31" i="6"/>
  <c r="CK48" i="6"/>
  <c r="CK53" i="6"/>
  <c r="CK49" i="6"/>
  <c r="CK51" i="6"/>
  <c r="CK61" i="6"/>
  <c r="CK75" i="6"/>
  <c r="BS22" i="6"/>
  <c r="BS23" i="6"/>
  <c r="BS31" i="6"/>
  <c r="BS54" i="6"/>
  <c r="BS63" i="6"/>
  <c r="BS66" i="6"/>
  <c r="BS82" i="6"/>
  <c r="BS80" i="6"/>
  <c r="BS85" i="6"/>
  <c r="BS90" i="6"/>
  <c r="BJ17" i="6"/>
  <c r="BJ8" i="6"/>
  <c r="BJ19" i="6"/>
  <c r="BJ24" i="6"/>
  <c r="BJ25" i="6"/>
  <c r="BJ31" i="6"/>
  <c r="BJ48" i="6"/>
  <c r="BJ57" i="6"/>
  <c r="BJ63" i="6"/>
  <c r="BJ68" i="6"/>
  <c r="BJ70" i="6"/>
  <c r="BJ82" i="6"/>
  <c r="BJ87" i="6"/>
  <c r="BJ88" i="6"/>
  <c r="BJ91" i="6"/>
  <c r="BB21" i="6"/>
  <c r="BB31" i="6"/>
  <c r="BB33" i="6"/>
  <c r="BB40" i="6"/>
  <c r="BB46" i="6"/>
  <c r="BB48" i="6"/>
  <c r="BB54" i="6"/>
  <c r="BB59" i="6"/>
  <c r="BB63" i="6"/>
  <c r="BB71" i="6"/>
  <c r="BB78" i="6"/>
  <c r="AV13" i="6"/>
  <c r="AV14" i="6"/>
  <c r="AV26" i="6"/>
  <c r="AV37" i="6"/>
  <c r="AV60" i="6"/>
  <c r="AV65" i="6"/>
  <c r="AV64" i="6"/>
  <c r="CU8" i="7" s="1"/>
  <c r="AV78" i="6"/>
  <c r="CM12" i="6"/>
  <c r="CM15" i="6"/>
  <c r="CM10" i="6"/>
  <c r="CM20" i="6"/>
  <c r="CM27" i="6"/>
  <c r="CM38" i="6"/>
  <c r="CM47" i="6"/>
  <c r="CM46" i="6"/>
  <c r="CM40" i="6"/>
  <c r="CM48" i="6"/>
  <c r="CM59" i="6"/>
  <c r="CM71" i="6"/>
  <c r="CM76" i="6"/>
  <c r="CM77" i="6"/>
  <c r="CM93" i="6"/>
  <c r="CL8" i="6"/>
  <c r="CL19" i="6"/>
  <c r="CL47" i="6"/>
  <c r="CL50" i="6"/>
  <c r="CL53" i="6"/>
  <c r="CL58" i="6"/>
  <c r="CL73" i="6"/>
  <c r="CL76" i="6"/>
  <c r="CL80" i="6"/>
  <c r="CL92" i="6"/>
  <c r="CC8" i="6"/>
  <c r="CC13" i="6"/>
  <c r="CC25" i="6"/>
  <c r="CC30" i="6"/>
  <c r="CC28" i="6"/>
  <c r="CC44" i="6"/>
  <c r="CC38" i="6"/>
  <c r="CC52" i="6"/>
  <c r="CC89" i="6"/>
  <c r="CC93" i="6"/>
  <c r="BK8" i="6"/>
  <c r="BK25" i="6"/>
  <c r="BK31" i="6"/>
  <c r="BK32" i="6"/>
  <c r="BK30" i="6"/>
  <c r="BK45" i="6"/>
  <c r="BK41" i="6"/>
  <c r="BK38" i="6"/>
  <c r="BK44" i="6"/>
  <c r="BK54" i="6"/>
  <c r="BK50" i="6"/>
  <c r="BK65" i="6"/>
  <c r="BK76" i="6"/>
  <c r="BK84" i="6"/>
  <c r="BK92" i="6"/>
  <c r="BK94" i="6"/>
  <c r="AT15" i="6"/>
  <c r="AT16" i="6"/>
  <c r="AT12" i="6"/>
  <c r="AT36" i="6"/>
  <c r="AT48" i="6"/>
  <c r="AT66" i="6"/>
  <c r="AT75" i="6"/>
  <c r="CB15" i="6"/>
  <c r="CB31" i="6"/>
  <c r="CB41" i="6"/>
  <c r="CB51" i="6"/>
  <c r="CB54" i="6"/>
  <c r="CB74" i="6"/>
  <c r="CB87" i="6"/>
  <c r="BF7" i="6"/>
  <c r="BF8" i="6"/>
  <c r="BF25" i="6"/>
  <c r="BF26" i="6"/>
  <c r="BF38" i="6"/>
  <c r="BF37" i="6"/>
  <c r="BF58" i="6"/>
  <c r="BF65" i="6"/>
  <c r="BF71" i="6"/>
  <c r="BF75" i="6"/>
  <c r="BH12" i="6"/>
  <c r="BH15" i="6"/>
  <c r="BH22" i="6"/>
  <c r="BH21" i="6"/>
  <c r="BH34" i="6"/>
  <c r="BH45" i="6"/>
  <c r="BH58" i="6"/>
  <c r="BH63" i="6"/>
  <c r="BH75" i="6"/>
  <c r="BH84" i="6"/>
  <c r="BH89" i="6"/>
  <c r="BH91" i="6"/>
  <c r="BV7" i="6"/>
  <c r="BV18" i="6"/>
  <c r="BV16" i="6"/>
  <c r="BV20" i="6"/>
  <c r="BV32" i="6"/>
  <c r="BV28" i="6"/>
  <c r="BV43" i="6"/>
  <c r="BV54" i="6"/>
  <c r="BV66" i="6"/>
  <c r="BV70" i="6"/>
  <c r="BV77" i="6"/>
  <c r="BV75" i="6"/>
  <c r="BV84" i="6"/>
  <c r="BV86" i="6"/>
  <c r="BQ24" i="6"/>
  <c r="BQ46" i="6"/>
  <c r="BQ45" i="6"/>
  <c r="BQ52" i="6"/>
  <c r="BQ76" i="6"/>
  <c r="BQ85" i="6"/>
  <c r="BP21" i="6"/>
  <c r="BP28" i="6"/>
  <c r="BP39" i="6"/>
  <c r="BP44" i="6"/>
  <c r="BP51" i="6"/>
  <c r="BP49" i="6"/>
  <c r="BP63" i="6"/>
  <c r="BP61" i="6"/>
  <c r="BP69" i="6"/>
  <c r="BP76" i="6"/>
  <c r="BP77" i="6"/>
  <c r="BP85" i="6"/>
  <c r="CE12" i="6"/>
  <c r="CE58" i="6"/>
  <c r="CE67" i="6"/>
  <c r="CE64" i="6"/>
  <c r="CE92" i="6"/>
  <c r="CD16" i="6"/>
  <c r="CD9" i="6"/>
  <c r="CD21" i="6"/>
  <c r="CD20" i="6"/>
  <c r="CD29" i="6"/>
  <c r="CD43" i="6"/>
  <c r="CD37" i="6"/>
  <c r="CD47" i="6"/>
  <c r="CD52" i="6"/>
  <c r="CD63" i="6"/>
  <c r="CD82" i="6"/>
  <c r="BU8" i="6"/>
  <c r="BU17" i="6"/>
  <c r="BU16" i="6"/>
  <c r="BU42" i="6"/>
  <c r="BU43" i="6"/>
  <c r="BU70" i="6"/>
  <c r="BU75" i="6"/>
  <c r="BU78" i="6"/>
  <c r="BC15" i="6"/>
  <c r="BC22" i="6"/>
  <c r="BC49" i="6"/>
  <c r="BC63" i="6"/>
  <c r="DB7" i="7" s="1"/>
  <c r="BC60" i="6"/>
  <c r="DB4" i="7" s="1"/>
  <c r="BC65" i="6"/>
  <c r="BC69" i="6"/>
  <c r="BC92" i="6"/>
  <c r="CR11" i="6"/>
  <c r="CR7" i="6"/>
  <c r="CR31" i="6"/>
  <c r="CR39" i="6"/>
  <c r="CR68" i="6"/>
  <c r="CR70" i="6"/>
  <c r="CR75" i="6"/>
  <c r="BW49" i="6"/>
  <c r="BW52" i="6"/>
  <c r="BW63" i="6"/>
  <c r="BW74" i="6"/>
  <c r="BW91" i="6"/>
  <c r="BM18" i="6"/>
  <c r="BM14" i="6"/>
  <c r="BM45" i="6"/>
  <c r="BM41" i="6"/>
  <c r="BM40" i="6"/>
  <c r="BM53" i="6"/>
  <c r="BM66" i="6"/>
  <c r="BM80" i="6"/>
  <c r="BM85" i="6"/>
  <c r="BM94" i="6"/>
  <c r="BA12" i="6"/>
  <c r="BA20" i="6"/>
  <c r="BA60" i="6"/>
  <c r="BA67" i="6"/>
  <c r="BA89" i="6"/>
  <c r="AZ9" i="6"/>
  <c r="AZ20" i="6"/>
  <c r="AZ58" i="6"/>
  <c r="AZ68" i="6"/>
  <c r="AZ87" i="6"/>
  <c r="CJ15" i="6"/>
  <c r="CJ16" i="6"/>
  <c r="CJ24" i="6"/>
  <c r="CJ71" i="6"/>
  <c r="CJ74" i="6"/>
  <c r="CJ86" i="6"/>
  <c r="BO15" i="6"/>
  <c r="BO28" i="6"/>
  <c r="BO40" i="6"/>
  <c r="BO48" i="6"/>
  <c r="BO55" i="6"/>
  <c r="BO62" i="6"/>
  <c r="BO70" i="6"/>
  <c r="BN17" i="6"/>
  <c r="BN35" i="6"/>
  <c r="BN39" i="6"/>
  <c r="BE30" i="6"/>
  <c r="BE40" i="6"/>
  <c r="BE64" i="6"/>
  <c r="DD8" i="7" s="1"/>
  <c r="BE71" i="6"/>
  <c r="BE93" i="6"/>
  <c r="CX15" i="6"/>
  <c r="CX10" i="6"/>
  <c r="CX28" i="6"/>
  <c r="CX61" i="6"/>
  <c r="CX65" i="6"/>
  <c r="CX73" i="6"/>
  <c r="CX79" i="6"/>
  <c r="CX89" i="6"/>
  <c r="CX92" i="6"/>
  <c r="AR45" i="6"/>
  <c r="AR43" i="6"/>
  <c r="AR50" i="6"/>
  <c r="AR74" i="6"/>
  <c r="AR83" i="6"/>
  <c r="AR85" i="6"/>
  <c r="AR92" i="6"/>
  <c r="BG25" i="6"/>
  <c r="BG46" i="6"/>
  <c r="BG42" i="6"/>
  <c r="BG49" i="6"/>
  <c r="BG61" i="6"/>
  <c r="DF5" i="7" s="1"/>
  <c r="AW31" i="6"/>
  <c r="AW58" i="6"/>
  <c r="AW68" i="6"/>
  <c r="AW71" i="6"/>
  <c r="AW77" i="6"/>
  <c r="AW79" i="6"/>
  <c r="CW20" i="6"/>
  <c r="CW29" i="6"/>
  <c r="CW46" i="6"/>
  <c r="CW44" i="6"/>
  <c r="CW60" i="6"/>
  <c r="CW77" i="6"/>
  <c r="CV9" i="6"/>
  <c r="CV36" i="6"/>
  <c r="CV27" i="6"/>
  <c r="CV60" i="6"/>
  <c r="CV61" i="6"/>
  <c r="BT16" i="6"/>
  <c r="BT41" i="6"/>
  <c r="BT56" i="6"/>
  <c r="BT88" i="6"/>
  <c r="BT92" i="6"/>
  <c r="AY10" i="6"/>
  <c r="AY19" i="6"/>
  <c r="AY28" i="6"/>
  <c r="AY33" i="6"/>
  <c r="AY30" i="6"/>
  <c r="AY45" i="6"/>
  <c r="AY54" i="6"/>
  <c r="AY57" i="6"/>
  <c r="AY73" i="6"/>
  <c r="AY85" i="6"/>
  <c r="AY89" i="6"/>
  <c r="AX12" i="6"/>
  <c r="AX15" i="6"/>
  <c r="AX42" i="6"/>
  <c r="AX56" i="6"/>
  <c r="AX59" i="6"/>
  <c r="CW3" i="7" s="1"/>
  <c r="AX64" i="6"/>
  <c r="AX71" i="6"/>
  <c r="AX85" i="6"/>
  <c r="CI15" i="6"/>
  <c r="CI39" i="6"/>
  <c r="CI51" i="6"/>
  <c r="CI68" i="6"/>
  <c r="CI88" i="6"/>
  <c r="CH32" i="6"/>
  <c r="CH45" i="6"/>
  <c r="CH56" i="6"/>
  <c r="BY29" i="6"/>
  <c r="BY40" i="6"/>
  <c r="BY52" i="6"/>
  <c r="BY48" i="6"/>
  <c r="BY62" i="6"/>
  <c r="BY59" i="6"/>
  <c r="BY64" i="6"/>
  <c r="BY69" i="6"/>
  <c r="BY78" i="6"/>
  <c r="BY89" i="6"/>
  <c r="BX10" i="6"/>
  <c r="BX13" i="6"/>
  <c r="BX38" i="6"/>
  <c r="BX44" i="6"/>
  <c r="BX55" i="6"/>
  <c r="BX51" i="6"/>
  <c r="BX62" i="6"/>
  <c r="BX74" i="6"/>
  <c r="BX76" i="6"/>
  <c r="BI13" i="6"/>
  <c r="BI19" i="6"/>
  <c r="BI28" i="6"/>
  <c r="BI27" i="6"/>
  <c r="BI46" i="6"/>
  <c r="BI52" i="6"/>
  <c r="BI58" i="6"/>
  <c r="BI69" i="6"/>
  <c r="BI84" i="6"/>
  <c r="CQ29" i="6"/>
  <c r="CQ27" i="6"/>
  <c r="CQ37" i="6"/>
  <c r="CQ38" i="6"/>
  <c r="CQ39" i="6"/>
  <c r="CQ69" i="6"/>
  <c r="CQ85" i="6"/>
  <c r="CP8" i="6"/>
  <c r="CP22" i="6"/>
  <c r="CP21" i="6"/>
  <c r="CP28" i="6"/>
  <c r="CP29" i="6"/>
  <c r="CP30" i="6"/>
  <c r="CP39" i="6"/>
  <c r="CP40" i="6"/>
  <c r="CP61" i="6"/>
  <c r="CP67" i="6"/>
  <c r="CP65" i="6"/>
  <c r="CP72" i="6"/>
  <c r="CP76" i="6"/>
  <c r="CP82" i="6"/>
  <c r="CP80" i="6"/>
  <c r="CO14" i="6"/>
  <c r="CO18" i="6"/>
  <c r="CO25" i="6"/>
  <c r="CO52" i="6"/>
  <c r="CO54" i="6"/>
  <c r="CO60" i="6"/>
  <c r="CO69" i="6"/>
  <c r="CO80" i="6"/>
  <c r="CO90" i="6"/>
  <c r="CN35" i="6"/>
  <c r="CN45" i="6"/>
  <c r="CN62" i="6"/>
  <c r="CN69" i="6"/>
  <c r="CN82" i="6"/>
  <c r="BL15" i="6"/>
  <c r="BL20" i="6"/>
  <c r="BL34" i="6"/>
  <c r="BL35" i="6"/>
  <c r="BL44" i="6"/>
  <c r="BL46" i="6"/>
  <c r="BL55" i="6"/>
  <c r="BL68" i="6"/>
  <c r="BL67" i="6"/>
  <c r="BL77" i="6"/>
  <c r="AQ9" i="6"/>
  <c r="AQ13" i="6"/>
  <c r="AQ16" i="6"/>
  <c r="AQ26" i="6"/>
  <c r="AQ29" i="6"/>
  <c r="AQ44" i="6"/>
  <c r="AQ54" i="6"/>
  <c r="AQ53" i="6"/>
  <c r="AQ74" i="6"/>
  <c r="CS18" i="6"/>
  <c r="CS16" i="6"/>
  <c r="CS41" i="6"/>
  <c r="CS67" i="6"/>
  <c r="CS68" i="6"/>
  <c r="CS72" i="6"/>
  <c r="CS78" i="6"/>
  <c r="CS92" i="6"/>
  <c r="CA17" i="6"/>
  <c r="CA24" i="6"/>
  <c r="CA30" i="6"/>
  <c r="CA28" i="6"/>
  <c r="CA33" i="6"/>
  <c r="CA37" i="6"/>
  <c r="CA48" i="6"/>
  <c r="CA46" i="6"/>
  <c r="CA42" i="6"/>
  <c r="CA63" i="6"/>
  <c r="CA71" i="6"/>
  <c r="CA92" i="6"/>
  <c r="BR14" i="6"/>
  <c r="BR24" i="6"/>
  <c r="BR31" i="6"/>
  <c r="BR32" i="6"/>
  <c r="BR28" i="6"/>
  <c r="BR52" i="6"/>
  <c r="BR66" i="6"/>
  <c r="BR71" i="6"/>
  <c r="BR92" i="6"/>
  <c r="BZ18" i="6"/>
  <c r="BZ16" i="6"/>
  <c r="BZ17" i="6"/>
  <c r="BZ34" i="6"/>
  <c r="BZ47" i="6"/>
  <c r="BZ58" i="6"/>
  <c r="BZ65" i="6"/>
  <c r="BZ71" i="6"/>
  <c r="BZ82" i="6"/>
  <c r="BZ87" i="6"/>
  <c r="BZ89" i="6"/>
  <c r="AU7" i="6"/>
  <c r="AU21" i="6"/>
  <c r="AU32" i="6"/>
  <c r="AU56" i="6"/>
  <c r="AU65" i="6"/>
  <c r="AU72" i="6"/>
  <c r="AU69" i="6"/>
  <c r="AU74" i="6"/>
  <c r="AU77" i="6"/>
  <c r="AU83" i="6"/>
  <c r="AU86" i="6"/>
  <c r="AS9" i="6"/>
  <c r="AS15" i="6"/>
  <c r="AS24" i="6"/>
  <c r="AS27" i="6"/>
  <c r="AS43" i="6"/>
  <c r="AS67" i="6"/>
  <c r="AS80" i="6"/>
  <c r="AS87" i="6"/>
  <c r="AS84" i="6"/>
  <c r="AS90" i="6"/>
  <c r="CG13" i="6"/>
  <c r="CG35" i="6"/>
  <c r="CG47" i="6"/>
  <c r="CG52" i="6"/>
  <c r="CG55" i="6"/>
  <c r="CG62" i="6"/>
  <c r="CG68" i="6"/>
  <c r="CG84" i="6"/>
  <c r="CG88" i="6"/>
  <c r="CF25" i="6"/>
  <c r="CF28" i="6"/>
  <c r="CF38" i="6"/>
  <c r="CF47" i="6"/>
  <c r="CF52" i="6"/>
  <c r="CF62" i="6"/>
  <c r="CF68" i="6"/>
  <c r="CF71" i="6"/>
  <c r="BD9" i="6"/>
  <c r="BD31" i="6"/>
  <c r="BD28" i="6"/>
  <c r="BD27" i="6"/>
  <c r="BD40" i="6"/>
  <c r="BD45" i="6"/>
  <c r="BD49" i="6"/>
  <c r="BD62" i="6"/>
  <c r="DC6" i="7" s="1"/>
  <c r="BD80" i="6"/>
  <c r="BD85" i="6"/>
  <c r="BD88" i="6"/>
  <c r="CU14" i="6"/>
  <c r="CU13" i="6"/>
  <c r="CU19" i="6"/>
  <c r="CU22" i="6"/>
  <c r="CU33" i="6"/>
  <c r="CU39" i="6"/>
  <c r="CU49" i="6"/>
  <c r="CU54" i="6"/>
  <c r="CU69" i="6"/>
  <c r="CU71" i="6"/>
  <c r="CT17" i="6"/>
  <c r="CT26" i="6"/>
  <c r="CT38" i="6"/>
  <c r="CT46" i="6"/>
  <c r="CT43" i="6"/>
  <c r="CT57" i="6"/>
  <c r="CT71" i="6"/>
  <c r="CT85" i="6"/>
  <c r="CK18" i="6"/>
  <c r="CK56" i="6"/>
  <c r="CK59" i="6"/>
  <c r="CK66" i="6"/>
  <c r="CK64" i="6"/>
  <c r="CK69" i="6"/>
  <c r="CK76" i="6"/>
  <c r="CK79" i="6"/>
  <c r="CK85" i="6"/>
  <c r="CK92" i="6"/>
  <c r="BS24" i="6"/>
  <c r="BS39" i="6"/>
  <c r="BS40" i="6"/>
  <c r="BS52" i="6"/>
  <c r="BS53" i="6"/>
  <c r="BS64" i="6"/>
  <c r="BS67" i="6"/>
  <c r="BS77" i="6"/>
  <c r="BS79" i="6"/>
  <c r="BS87" i="6"/>
  <c r="BJ7" i="6"/>
  <c r="BJ44" i="6"/>
  <c r="BJ54" i="6"/>
  <c r="BJ50" i="6"/>
  <c r="BJ64" i="6"/>
  <c r="DI8" i="7" s="1"/>
  <c r="BJ79" i="6"/>
  <c r="BJ84" i="6"/>
  <c r="BJ83" i="6"/>
  <c r="BJ89" i="6"/>
  <c r="BB11" i="6"/>
  <c r="BB8" i="6"/>
  <c r="BB22" i="6"/>
  <c r="BB26" i="6"/>
  <c r="BB37" i="6"/>
  <c r="BB44" i="6"/>
  <c r="BB42" i="6"/>
  <c r="BB61" i="6"/>
  <c r="BB64" i="6"/>
  <c r="BB66" i="6"/>
  <c r="BB80" i="6"/>
  <c r="BB79" i="6"/>
  <c r="BB92" i="6"/>
  <c r="BB91" i="6"/>
  <c r="AV17" i="6"/>
  <c r="AV35" i="6"/>
  <c r="AV46" i="6"/>
  <c r="AV58" i="6"/>
  <c r="AV68" i="6"/>
  <c r="AV74" i="6"/>
  <c r="AV85" i="6"/>
  <c r="CM14" i="6"/>
  <c r="CM21" i="6"/>
  <c r="CM22" i="6"/>
  <c r="CM55" i="6"/>
  <c r="CM61" i="6"/>
  <c r="CM64" i="6"/>
  <c r="CB4" i="7" s="1"/>
  <c r="CM67" i="6"/>
  <c r="CM69" i="6"/>
  <c r="CM72" i="6"/>
  <c r="CM78" i="6"/>
  <c r="CM85" i="6"/>
  <c r="CM92" i="6"/>
  <c r="CL13" i="6"/>
  <c r="CL34" i="6"/>
  <c r="CL57" i="6"/>
  <c r="CL51" i="6"/>
  <c r="CL61" i="6"/>
  <c r="CL66" i="6"/>
  <c r="CL68" i="6"/>
  <c r="CL78" i="6"/>
  <c r="CL93" i="6"/>
  <c r="CC15" i="6"/>
  <c r="CC35" i="6"/>
  <c r="CC31" i="6"/>
  <c r="CC45" i="6"/>
  <c r="CC56" i="6"/>
  <c r="CC58" i="6"/>
  <c r="CC67" i="6"/>
  <c r="CC73" i="6"/>
  <c r="CC85" i="6"/>
  <c r="BK7" i="6"/>
  <c r="BK26" i="6"/>
  <c r="BK33" i="6"/>
  <c r="BK46" i="6"/>
  <c r="BK51" i="6"/>
  <c r="BK61" i="6"/>
  <c r="BK63" i="6"/>
  <c r="BK66" i="6"/>
  <c r="BK73" i="6"/>
  <c r="BK74" i="6"/>
  <c r="AT10" i="6"/>
  <c r="AT19" i="6"/>
  <c r="AT26" i="6"/>
  <c r="AT50" i="6"/>
  <c r="AT55" i="6"/>
  <c r="AT62" i="6"/>
  <c r="AT64" i="6"/>
  <c r="AT74" i="6"/>
  <c r="AT81" i="6"/>
  <c r="AT84" i="6"/>
  <c r="AT87" i="6"/>
  <c r="AT91" i="6"/>
  <c r="CB16" i="6"/>
  <c r="CB29" i="6"/>
  <c r="CB52" i="6"/>
  <c r="CB64" i="6"/>
  <c r="CB70" i="6"/>
  <c r="CB90" i="6"/>
  <c r="BF13" i="6"/>
  <c r="BF19" i="6"/>
  <c r="BF35" i="6"/>
  <c r="BF45" i="6"/>
  <c r="BF41" i="6"/>
  <c r="BF48" i="6"/>
  <c r="BF56" i="6"/>
  <c r="BF60" i="6"/>
  <c r="DE4" i="7" s="1"/>
  <c r="BF81" i="6"/>
  <c r="BF79" i="6"/>
  <c r="BH14" i="6"/>
  <c r="BH8" i="6"/>
  <c r="BH18" i="6"/>
  <c r="BH24" i="6"/>
  <c r="BH23" i="6"/>
  <c r="BH28" i="6"/>
  <c r="BH35" i="6"/>
  <c r="BH41" i="6"/>
  <c r="BH56" i="6"/>
  <c r="BH60" i="6"/>
  <c r="BH62" i="6"/>
  <c r="BH64" i="6"/>
  <c r="DG8" i="7" s="1"/>
  <c r="BH71" i="6"/>
  <c r="BH74" i="6"/>
  <c r="BH82" i="6"/>
  <c r="BH92" i="6"/>
  <c r="BV17" i="6"/>
  <c r="BV22" i="6"/>
  <c r="BV31" i="6"/>
  <c r="BV47" i="6"/>
  <c r="BV51" i="6"/>
  <c r="BV61" i="6"/>
  <c r="BV71" i="6"/>
  <c r="BV76" i="6"/>
  <c r="BV88" i="6"/>
  <c r="BQ18" i="6"/>
  <c r="BQ16" i="6"/>
  <c r="BQ26" i="6"/>
  <c r="BQ40" i="6"/>
  <c r="BQ37" i="6"/>
  <c r="BQ62" i="6"/>
  <c r="BQ67" i="6"/>
  <c r="BQ80" i="6"/>
  <c r="BQ92" i="6"/>
  <c r="BP12" i="6"/>
  <c r="BP23" i="6"/>
  <c r="BP25" i="6"/>
  <c r="BP27" i="6"/>
  <c r="BP45" i="6"/>
  <c r="BP46" i="6"/>
  <c r="BP60" i="6"/>
  <c r="BP59" i="6"/>
  <c r="CE14" i="6"/>
  <c r="CE25" i="6"/>
  <c r="CE46" i="6"/>
  <c r="CE43" i="6"/>
  <c r="CE48" i="6"/>
  <c r="CE56" i="6"/>
  <c r="CE52" i="6"/>
  <c r="CE76" i="6"/>
  <c r="CE81" i="6"/>
  <c r="CE90" i="6"/>
  <c r="CD17" i="6"/>
  <c r="CD8" i="6"/>
  <c r="CD23" i="6"/>
  <c r="CD22" i="6"/>
  <c r="CD41" i="6"/>
  <c r="CD75" i="6"/>
  <c r="CD90" i="6"/>
  <c r="CD88" i="6"/>
  <c r="CD92" i="6"/>
  <c r="BU9" i="6"/>
  <c r="BU30" i="6"/>
  <c r="BU27" i="6"/>
  <c r="BU52" i="6"/>
  <c r="BU65" i="6"/>
  <c r="BU71" i="6"/>
  <c r="BU77" i="6"/>
  <c r="BU90" i="6"/>
  <c r="BU93" i="6"/>
  <c r="BC18" i="6"/>
  <c r="BC7" i="6"/>
  <c r="BC26" i="6"/>
  <c r="BC42" i="6"/>
  <c r="BC44" i="6"/>
  <c r="BC50" i="6"/>
  <c r="BC80" i="6"/>
  <c r="BC88" i="6"/>
  <c r="CR13" i="6"/>
  <c r="CR21" i="6"/>
  <c r="CR22" i="6"/>
  <c r="CR29" i="6"/>
  <c r="CR30" i="6"/>
  <c r="CR44" i="6"/>
  <c r="CR57" i="6"/>
  <c r="CR59" i="6"/>
  <c r="CR73" i="6"/>
  <c r="CR76" i="6"/>
  <c r="CR82" i="6"/>
  <c r="CR87" i="6"/>
  <c r="CR90" i="6"/>
  <c r="CR91" i="6"/>
  <c r="BW8" i="6"/>
  <c r="BW21" i="6"/>
  <c r="BW55" i="6"/>
  <c r="BW68" i="6"/>
  <c r="BW64" i="6"/>
  <c r="BM9" i="6"/>
  <c r="BM17" i="6"/>
  <c r="BM22" i="6"/>
  <c r="BM33" i="6"/>
  <c r="BM38" i="6"/>
  <c r="BM54" i="6"/>
  <c r="BM76" i="6"/>
  <c r="BA14" i="6"/>
  <c r="BA13" i="6"/>
  <c r="BA22" i="6"/>
  <c r="BA34" i="6"/>
  <c r="BA40" i="6"/>
  <c r="BA38" i="6"/>
  <c r="BA41" i="6"/>
  <c r="BA51" i="6"/>
  <c r="BA48" i="6"/>
  <c r="BA54" i="6"/>
  <c r="BA68" i="6"/>
  <c r="BA75" i="6"/>
  <c r="BA92" i="6"/>
  <c r="AZ10" i="6"/>
  <c r="AZ22" i="6"/>
  <c r="AZ30" i="6"/>
  <c r="AZ44" i="6"/>
  <c r="AZ43" i="6"/>
  <c r="AZ49" i="6"/>
  <c r="AZ50" i="6"/>
  <c r="AZ60" i="6"/>
  <c r="CY4" i="7" s="1"/>
  <c r="AZ65" i="6"/>
  <c r="AZ64" i="6"/>
  <c r="CY8" i="7" s="1"/>
  <c r="CJ17" i="6"/>
  <c r="CJ19" i="6"/>
  <c r="CJ28" i="6"/>
  <c r="CJ33" i="6"/>
  <c r="CJ44" i="6"/>
  <c r="CJ52" i="6"/>
  <c r="CJ69" i="6"/>
  <c r="CJ76" i="6"/>
  <c r="CJ82" i="6"/>
  <c r="CJ91" i="6"/>
  <c r="BO17" i="6"/>
  <c r="BO11" i="6"/>
  <c r="BO22" i="6"/>
  <c r="BO35" i="6"/>
  <c r="BO26" i="6"/>
  <c r="BO29" i="6"/>
  <c r="BO41" i="6"/>
  <c r="BO57" i="6"/>
  <c r="BO54" i="6"/>
  <c r="BO63" i="6"/>
  <c r="BO68" i="6"/>
  <c r="BO71" i="6"/>
  <c r="BO79" i="6"/>
  <c r="BO87" i="6"/>
  <c r="BO89" i="6"/>
  <c r="BO94" i="6"/>
  <c r="BN11" i="6"/>
  <c r="BN15" i="6"/>
  <c r="BN19" i="6"/>
  <c r="BN38" i="6"/>
  <c r="BN45" i="6"/>
  <c r="BN41" i="6"/>
  <c r="BN40" i="6"/>
  <c r="BN48" i="6"/>
  <c r="BN59" i="6"/>
  <c r="BN60" i="6"/>
  <c r="BN72" i="6"/>
  <c r="BN74" i="6"/>
  <c r="BN80" i="6"/>
  <c r="BN84" i="6"/>
  <c r="BN89" i="6"/>
  <c r="BE9" i="6"/>
  <c r="BE47" i="6"/>
  <c r="BE48" i="6"/>
  <c r="BE62" i="6"/>
  <c r="DD6" i="7" s="1"/>
  <c r="BE94" i="6"/>
  <c r="CX18" i="6"/>
  <c r="CX20" i="6"/>
  <c r="CX25" i="6"/>
  <c r="CX34" i="6"/>
  <c r="CX33" i="6"/>
  <c r="CX39" i="6"/>
  <c r="CX40" i="6"/>
  <c r="CX48" i="6"/>
  <c r="CX56" i="6"/>
  <c r="CX58" i="6"/>
  <c r="CX60" i="6"/>
  <c r="CX66" i="6"/>
  <c r="CX70" i="6"/>
  <c r="CX76" i="6"/>
  <c r="CX81" i="6"/>
  <c r="AR17" i="6"/>
  <c r="AR11" i="6"/>
  <c r="AR34" i="6"/>
  <c r="AR46" i="6"/>
  <c r="AR40" i="6"/>
  <c r="AR54" i="6"/>
  <c r="AR49" i="6"/>
  <c r="AR52" i="6"/>
  <c r="AR60" i="6"/>
  <c r="AR76" i="6"/>
  <c r="AR82" i="6"/>
  <c r="BG8" i="6"/>
  <c r="BG9" i="6"/>
  <c r="BG19" i="6"/>
  <c r="BG40" i="6"/>
  <c r="BG50" i="6"/>
  <c r="BG59" i="6"/>
  <c r="BG86" i="6"/>
  <c r="BG93" i="6"/>
  <c r="AW7" i="6"/>
  <c r="AW21" i="6"/>
  <c r="AW33" i="6"/>
  <c r="AW29" i="6"/>
  <c r="AW47" i="6"/>
  <c r="AW43" i="6"/>
  <c r="AW50" i="6"/>
  <c r="AW59" i="6"/>
  <c r="AW69" i="6"/>
  <c r="AW87" i="6"/>
  <c r="AW84" i="6"/>
  <c r="CW17" i="6"/>
  <c r="CW18" i="6"/>
  <c r="CW19" i="6"/>
  <c r="CW21" i="6"/>
  <c r="CW28" i="6"/>
  <c r="CW30" i="6"/>
  <c r="CW35" i="6"/>
  <c r="CW43" i="6"/>
  <c r="CW41" i="6"/>
  <c r="CW53" i="6"/>
  <c r="CW57" i="6"/>
  <c r="CW72" i="6"/>
  <c r="CW75" i="6"/>
  <c r="CW88" i="6"/>
  <c r="CW94" i="6"/>
  <c r="CV12" i="6"/>
  <c r="CV26" i="6"/>
  <c r="CV34" i="6"/>
  <c r="CV47" i="6"/>
  <c r="CV37" i="6"/>
  <c r="CV63" i="6"/>
  <c r="CV74" i="6"/>
  <c r="CV78" i="6"/>
  <c r="CV84" i="6"/>
  <c r="CV86" i="6"/>
  <c r="BT9" i="6"/>
  <c r="BT17" i="6"/>
  <c r="BT23" i="6"/>
  <c r="BT20" i="6"/>
  <c r="BT26" i="6"/>
  <c r="BT29" i="6"/>
  <c r="BT42" i="6"/>
  <c r="BT52" i="6"/>
  <c r="BT53" i="6"/>
  <c r="BT61" i="6"/>
  <c r="BT89" i="6"/>
  <c r="BT91" i="6"/>
  <c r="AY17" i="6"/>
  <c r="AY16" i="6"/>
  <c r="AY21" i="6"/>
  <c r="AY32" i="6"/>
  <c r="AY48" i="6"/>
  <c r="AY67" i="6"/>
  <c r="AY78" i="6"/>
  <c r="AY80" i="6"/>
  <c r="AX14" i="6"/>
  <c r="AX8" i="6"/>
  <c r="AX26" i="6"/>
  <c r="AX31" i="6"/>
  <c r="AX41" i="6"/>
  <c r="AX63" i="6"/>
  <c r="CW7" i="7" s="1"/>
  <c r="AX62" i="6"/>
  <c r="AX70" i="6"/>
  <c r="AX76" i="6"/>
  <c r="AX88" i="6"/>
  <c r="AX93" i="6"/>
  <c r="CI18" i="6"/>
  <c r="CI29" i="6"/>
  <c r="CI45" i="6"/>
  <c r="CI44" i="6"/>
  <c r="CI40" i="6"/>
  <c r="CI54" i="6"/>
  <c r="CI61" i="6"/>
  <c r="CI65" i="6"/>
  <c r="CI72" i="6"/>
  <c r="CI71" i="6"/>
  <c r="CI82" i="6"/>
  <c r="CI86" i="6"/>
  <c r="CI89" i="6"/>
  <c r="CH11" i="6"/>
  <c r="CH24" i="6"/>
  <c r="CH46" i="6"/>
  <c r="CH57" i="6"/>
  <c r="CH68" i="6"/>
  <c r="CH82" i="6"/>
  <c r="CH84" i="6"/>
  <c r="CH88" i="6"/>
  <c r="BY17" i="6"/>
  <c r="BY7" i="6"/>
  <c r="BY28" i="6"/>
  <c r="BY32" i="6"/>
  <c r="BY47" i="6"/>
  <c r="BY38" i="6"/>
  <c r="BY65" i="6"/>
  <c r="BY81" i="6"/>
  <c r="BY91" i="6"/>
  <c r="BX11" i="6"/>
  <c r="BX15" i="6"/>
  <c r="BX20" i="6"/>
  <c r="BX21" i="6"/>
  <c r="BX26" i="6"/>
  <c r="BX33" i="6"/>
  <c r="BX35" i="6"/>
  <c r="BX45" i="6"/>
  <c r="BX42" i="6"/>
  <c r="BX56" i="6"/>
  <c r="BX59" i="6"/>
  <c r="BX64" i="6"/>
  <c r="BX83" i="6"/>
  <c r="BX90" i="6"/>
  <c r="BX89" i="6"/>
  <c r="BX91" i="6"/>
  <c r="BI12" i="6"/>
  <c r="BI15" i="6"/>
  <c r="BI22" i="6"/>
  <c r="BI26" i="6"/>
  <c r="BI39" i="6"/>
  <c r="BI37" i="6"/>
  <c r="BI54" i="6"/>
  <c r="BI63" i="6"/>
  <c r="BI65" i="6"/>
  <c r="BI94" i="6"/>
  <c r="CQ9" i="6"/>
  <c r="CQ15" i="6"/>
  <c r="CQ7" i="6"/>
  <c r="CQ17" i="6"/>
  <c r="CQ19" i="6"/>
  <c r="CQ40" i="6"/>
  <c r="CQ48" i="6"/>
  <c r="CQ49" i="6"/>
  <c r="CQ62" i="6"/>
  <c r="CQ65" i="6"/>
  <c r="CQ77" i="6"/>
  <c r="CQ73" i="6"/>
  <c r="CQ90" i="6"/>
  <c r="CP10" i="6"/>
  <c r="CP24" i="6"/>
  <c r="CP23" i="6"/>
  <c r="CP37" i="6"/>
  <c r="CP38" i="6"/>
  <c r="CP44" i="6"/>
  <c r="CP54" i="6"/>
  <c r="CP50" i="6"/>
  <c r="CP56" i="6"/>
  <c r="CP60" i="6"/>
  <c r="CP68" i="6"/>
  <c r="CP69" i="6"/>
  <c r="CP83" i="6"/>
  <c r="CP92" i="6"/>
  <c r="CP93" i="6"/>
  <c r="CO9" i="6"/>
  <c r="CO16" i="6"/>
  <c r="CO44" i="6"/>
  <c r="CO43" i="6"/>
  <c r="CO51" i="6"/>
  <c r="CO55" i="6"/>
  <c r="CO66" i="6"/>
  <c r="CO64" i="6"/>
  <c r="CD4" i="7" s="1"/>
  <c r="CO72" i="6"/>
  <c r="CO76" i="6"/>
  <c r="CO81" i="6"/>
  <c r="CN17" i="6"/>
  <c r="CN29" i="6"/>
  <c r="CN34" i="6"/>
  <c r="CN36" i="6"/>
  <c r="CN32" i="6"/>
  <c r="CN47" i="6"/>
  <c r="CN43" i="6"/>
  <c r="CN55" i="6"/>
  <c r="CN63" i="6"/>
  <c r="CN68" i="6"/>
  <c r="CN76" i="6"/>
  <c r="CN86" i="6"/>
  <c r="BL7" i="6"/>
  <c r="BL16" i="6"/>
  <c r="BL25" i="6"/>
  <c r="BL22" i="6"/>
  <c r="BL43" i="6"/>
  <c r="BL49" i="6"/>
  <c r="BL63" i="6"/>
  <c r="BL71" i="6"/>
  <c r="BL70" i="6"/>
  <c r="BL81" i="6"/>
  <c r="BL82" i="6"/>
  <c r="BL84" i="6"/>
  <c r="BL87" i="6"/>
  <c r="BL88" i="6"/>
  <c r="BL94" i="6"/>
  <c r="AQ15" i="6"/>
  <c r="AQ25" i="6"/>
  <c r="AQ33" i="6"/>
  <c r="AQ43" i="6"/>
  <c r="AQ57" i="6"/>
  <c r="AQ71" i="6"/>
  <c r="AQ85" i="6"/>
  <c r="AQ88" i="6"/>
  <c r="AQ89" i="6"/>
  <c r="CS32" i="6"/>
  <c r="CS46" i="6"/>
  <c r="CS43" i="6"/>
  <c r="CS51" i="6"/>
  <c r="CS56" i="6"/>
  <c r="CS53" i="6"/>
  <c r="CS63" i="6"/>
  <c r="CS85" i="6"/>
  <c r="CS89" i="6"/>
  <c r="CA11" i="6"/>
  <c r="CA27" i="6"/>
  <c r="CA39" i="6"/>
  <c r="CA53" i="6"/>
  <c r="CA55" i="6"/>
  <c r="CA60" i="6"/>
  <c r="CA87" i="6"/>
  <c r="BR17" i="6"/>
  <c r="BR9" i="6"/>
  <c r="BR19" i="6"/>
  <c r="BR39" i="6"/>
  <c r="BR49" i="6"/>
  <c r="BR58" i="6"/>
  <c r="BR70" i="6"/>
  <c r="BR84" i="6"/>
  <c r="BR86" i="6"/>
  <c r="BR89" i="6"/>
  <c r="BR93" i="6"/>
  <c r="BZ8" i="6"/>
  <c r="BZ20" i="6"/>
  <c r="BZ21" i="6"/>
  <c r="BZ30" i="6"/>
  <c r="BZ26" i="6"/>
  <c r="BZ29" i="6"/>
  <c r="BZ37" i="6"/>
  <c r="BZ39" i="6"/>
  <c r="BZ46" i="6"/>
  <c r="BZ75" i="6"/>
  <c r="AU25" i="6"/>
  <c r="AU24" i="6"/>
  <c r="AU23" i="6"/>
  <c r="AU37" i="6"/>
  <c r="AU39" i="6"/>
  <c r="AU57" i="6"/>
  <c r="AU67" i="6"/>
  <c r="AU66" i="6"/>
  <c r="AU80" i="6"/>
  <c r="AS12" i="6"/>
  <c r="AS21" i="6"/>
  <c r="AS30" i="6"/>
  <c r="AS50" i="6"/>
  <c r="AS53" i="6"/>
  <c r="AS59" i="6"/>
  <c r="AS63" i="6"/>
  <c r="CR7" i="7" s="1"/>
  <c r="AS65" i="6"/>
  <c r="AS85" i="6"/>
  <c r="AS92" i="6"/>
  <c r="CG10" i="6"/>
  <c r="CG11" i="6"/>
  <c r="CG15" i="6"/>
  <c r="CG31" i="6"/>
  <c r="CG28" i="6"/>
  <c r="CG36" i="6"/>
  <c r="CG39" i="6"/>
  <c r="CG44" i="6"/>
  <c r="CG56" i="6"/>
  <c r="CG60" i="6"/>
  <c r="CG70" i="6"/>
  <c r="CG91" i="6"/>
  <c r="CF8" i="6"/>
  <c r="CF18" i="6"/>
  <c r="CF20" i="6"/>
  <c r="CF21" i="6"/>
  <c r="CF37" i="6"/>
  <c r="CF48" i="6"/>
  <c r="CF53" i="6"/>
  <c r="CF60" i="6"/>
  <c r="CF59" i="6"/>
  <c r="CF72" i="6"/>
  <c r="CF85" i="6"/>
  <c r="CF88" i="6"/>
  <c r="CF91" i="6"/>
  <c r="BD10" i="6"/>
  <c r="BD7" i="6"/>
  <c r="BD25" i="6"/>
  <c r="BD35" i="6"/>
  <c r="BD32" i="6"/>
  <c r="BD41" i="6"/>
  <c r="BD50" i="6"/>
  <c r="BD60" i="6"/>
  <c r="DC4" i="7" s="1"/>
  <c r="BD76" i="6"/>
  <c r="CU15" i="6"/>
  <c r="CU23" i="6"/>
  <c r="CU24" i="6"/>
  <c r="CU34" i="6"/>
  <c r="CU32" i="6"/>
  <c r="CU36" i="6"/>
  <c r="CU41" i="6"/>
  <c r="CU43" i="6"/>
  <c r="CU50" i="6"/>
  <c r="CU80" i="6"/>
  <c r="CT7" i="6"/>
  <c r="CT16" i="6"/>
  <c r="CT36" i="6"/>
  <c r="CT27" i="6"/>
  <c r="CT41" i="6"/>
  <c r="CT49" i="6"/>
  <c r="CT72" i="6"/>
  <c r="CT81" i="6"/>
  <c r="CT89" i="6"/>
  <c r="CT91" i="6"/>
  <c r="CK8" i="6"/>
  <c r="CK25" i="6"/>
  <c r="CK33" i="6"/>
  <c r="CK34" i="6"/>
  <c r="CK72" i="6"/>
  <c r="CK78" i="6"/>
  <c r="CK80" i="6"/>
  <c r="CK91" i="6"/>
  <c r="BS11" i="6"/>
  <c r="BS13" i="6"/>
  <c r="BS8" i="6"/>
  <c r="BS16" i="6"/>
  <c r="BS35" i="6"/>
  <c r="BS41" i="6"/>
  <c r="BS36" i="6"/>
  <c r="BS57" i="6"/>
  <c r="BS61" i="6"/>
  <c r="BS68" i="6"/>
  <c r="BS70" i="6"/>
  <c r="BS75" i="6"/>
  <c r="BS88" i="6"/>
  <c r="BJ15" i="6"/>
  <c r="BJ9" i="6"/>
  <c r="BJ34" i="6"/>
  <c r="BJ35" i="6"/>
  <c r="BJ47" i="6"/>
  <c r="BJ51" i="6"/>
  <c r="BJ59" i="6"/>
  <c r="BJ61" i="6"/>
  <c r="DI5" i="7" s="1"/>
  <c r="BJ65" i="6"/>
  <c r="BJ69" i="6"/>
  <c r="BJ76" i="6"/>
  <c r="BJ74" i="6"/>
  <c r="BB9" i="6"/>
  <c r="BB24" i="6"/>
  <c r="BB35" i="6"/>
  <c r="BB45" i="6"/>
  <c r="BB55" i="6"/>
  <c r="BB85" i="6"/>
  <c r="BB94" i="6"/>
  <c r="AV10" i="6"/>
  <c r="AV16" i="6"/>
  <c r="AV8" i="6"/>
  <c r="AV9" i="6"/>
  <c r="AV21" i="6"/>
  <c r="AV29" i="6"/>
  <c r="AV56" i="6"/>
  <c r="AV62" i="6"/>
  <c r="CU6" i="7" s="1"/>
  <c r="AV70" i="6"/>
  <c r="AV90" i="6"/>
  <c r="CM17" i="6"/>
  <c r="CM9" i="6"/>
  <c r="CM18" i="6"/>
  <c r="CM23" i="6"/>
  <c r="CM26" i="6"/>
  <c r="CM24" i="6"/>
  <c r="CM32" i="6"/>
  <c r="CM39" i="6"/>
  <c r="CM81" i="6"/>
  <c r="CL12" i="6"/>
  <c r="CL15" i="6"/>
  <c r="CL10" i="6"/>
  <c r="CL26" i="6"/>
  <c r="CL29" i="6"/>
  <c r="CL39" i="6"/>
  <c r="CL41" i="6"/>
  <c r="CL40" i="6"/>
  <c r="CL52" i="6"/>
  <c r="CL56" i="6"/>
  <c r="CL59" i="6"/>
  <c r="CL77" i="6"/>
  <c r="CL82" i="6"/>
  <c r="CL90" i="6"/>
  <c r="CL94" i="6"/>
  <c r="CC18" i="6"/>
  <c r="CC12" i="6"/>
  <c r="CC21" i="6"/>
  <c r="CC20" i="6"/>
  <c r="CC19" i="6"/>
  <c r="CC27" i="6"/>
  <c r="CC34" i="6"/>
  <c r="CC40" i="6"/>
  <c r="CC42" i="6"/>
  <c r="CC65" i="6"/>
  <c r="CC70" i="6"/>
  <c r="CC82" i="6"/>
  <c r="CC81" i="6"/>
  <c r="CC87" i="6"/>
  <c r="BK13" i="6"/>
  <c r="BK29" i="6"/>
  <c r="BK34" i="6"/>
  <c r="BK42" i="6"/>
  <c r="BK52" i="6"/>
  <c r="BK62" i="6"/>
  <c r="BK77" i="6"/>
  <c r="BK93" i="6"/>
  <c r="AT18" i="6"/>
  <c r="AT17" i="6"/>
  <c r="AT11" i="6"/>
  <c r="AT25" i="6"/>
  <c r="AT32" i="6"/>
  <c r="AT28" i="6"/>
  <c r="AT41" i="6"/>
  <c r="AT51" i="6"/>
  <c r="AT54" i="6"/>
  <c r="AT59" i="6"/>
  <c r="CS3" i="7" s="1"/>
  <c r="AT78" i="6"/>
  <c r="AT89" i="6"/>
  <c r="AT88" i="6"/>
  <c r="AT93" i="6"/>
  <c r="CB18" i="6"/>
  <c r="CB12" i="6"/>
  <c r="CB20" i="6"/>
  <c r="CB36" i="6"/>
  <c r="CB32" i="6"/>
  <c r="CB40" i="6"/>
  <c r="CB56" i="6"/>
  <c r="CB61" i="6"/>
  <c r="CB71" i="6"/>
  <c r="CB86" i="6"/>
  <c r="BF15" i="6"/>
  <c r="BF30" i="6"/>
  <c r="BF44" i="6"/>
  <c r="BF49" i="6"/>
  <c r="BF51" i="6"/>
  <c r="BF62" i="6"/>
  <c r="DE6" i="7" s="1"/>
  <c r="BF63" i="6"/>
  <c r="DE7" i="7" s="1"/>
  <c r="BF67" i="6"/>
  <c r="BF73" i="6"/>
  <c r="BF74" i="6"/>
  <c r="BF80" i="6"/>
  <c r="BF85" i="6"/>
  <c r="BH9" i="6"/>
  <c r="BH17" i="6"/>
  <c r="BH19" i="6"/>
  <c r="BH26" i="6"/>
  <c r="BH29" i="6"/>
  <c r="BH42" i="6"/>
  <c r="BH57" i="6"/>
  <c r="BH72" i="6"/>
  <c r="BH81" i="6"/>
  <c r="BH80" i="6"/>
  <c r="BH94" i="6"/>
  <c r="BV24" i="6"/>
  <c r="BV29" i="6"/>
  <c r="BV33" i="6"/>
  <c r="BV41" i="6"/>
  <c r="BV50" i="6"/>
  <c r="BV64" i="6"/>
  <c r="BV68" i="6"/>
  <c r="BV73" i="6"/>
  <c r="BV93" i="6"/>
  <c r="BQ12" i="6"/>
  <c r="BQ7" i="6"/>
  <c r="BQ21" i="6"/>
  <c r="BQ25" i="6"/>
  <c r="BQ32" i="6"/>
  <c r="BQ28" i="6"/>
  <c r="BQ60" i="6"/>
  <c r="BQ59" i="6"/>
  <c r="BQ66" i="6"/>
  <c r="BQ64" i="6"/>
  <c r="BQ74" i="6"/>
  <c r="BQ88" i="6"/>
  <c r="BQ94" i="6"/>
  <c r="BP14" i="6"/>
  <c r="BP7" i="6"/>
  <c r="BP19" i="6"/>
  <c r="BP31" i="6"/>
  <c r="BP40" i="6"/>
  <c r="BP80" i="6"/>
  <c r="BP92" i="6"/>
  <c r="CE17" i="6"/>
  <c r="CE10" i="6"/>
  <c r="CE9" i="6"/>
  <c r="CE19" i="6"/>
  <c r="CE20" i="6"/>
  <c r="CE34" i="6"/>
  <c r="CE37" i="6"/>
  <c r="CE80" i="6"/>
  <c r="CE83" i="6"/>
  <c r="CE93" i="6"/>
  <c r="CD13" i="6"/>
  <c r="CD25" i="6"/>
  <c r="CD24" i="6"/>
  <c r="CD33" i="6"/>
  <c r="CD34" i="6"/>
  <c r="CD56" i="6"/>
  <c r="CD60" i="6"/>
  <c r="CD59" i="6"/>
  <c r="CD80" i="6"/>
  <c r="BU11" i="6"/>
  <c r="BU26" i="6"/>
  <c r="BU29" i="6"/>
  <c r="BU44" i="6"/>
  <c r="BU55" i="6"/>
  <c r="BU50" i="6"/>
  <c r="BU53" i="6"/>
  <c r="BU56" i="6"/>
  <c r="BC16" i="6"/>
  <c r="BC21" i="6"/>
  <c r="BC31" i="6"/>
  <c r="BC28" i="6"/>
  <c r="BC45" i="6"/>
  <c r="BC47" i="6"/>
  <c r="BC59" i="6"/>
  <c r="DB3" i="7" s="1"/>
  <c r="BC72" i="6"/>
  <c r="BC76" i="6"/>
  <c r="BC77" i="6"/>
  <c r="BC86" i="6"/>
  <c r="BC89" i="6"/>
  <c r="CR15" i="6"/>
  <c r="CR23" i="6"/>
  <c r="CR24" i="6"/>
  <c r="CR27" i="6"/>
  <c r="CR37" i="6"/>
  <c r="CR41" i="6"/>
  <c r="CR51" i="6"/>
  <c r="CR71" i="6"/>
  <c r="CR83" i="6"/>
  <c r="CR84" i="6"/>
  <c r="BW12" i="6"/>
  <c r="BW13" i="6"/>
  <c r="BW16" i="6"/>
  <c r="BW23" i="6"/>
  <c r="BW37" i="6"/>
  <c r="BW46" i="6"/>
  <c r="BW58" i="6"/>
  <c r="BW69" i="6"/>
  <c r="BW77" i="6"/>
  <c r="BW79" i="6"/>
  <c r="BW85" i="6"/>
  <c r="BW90" i="6"/>
  <c r="BW92" i="6"/>
  <c r="BM10" i="6"/>
  <c r="BM24" i="6"/>
  <c r="BM46" i="6"/>
  <c r="BM71" i="6"/>
  <c r="BM69" i="6"/>
  <c r="BM79" i="6"/>
  <c r="BM83" i="6"/>
  <c r="BM86" i="6"/>
  <c r="BN79" i="6"/>
  <c r="BE32" i="6"/>
  <c r="BE49" i="6"/>
  <c r="DD4" i="7"/>
  <c r="CX19" i="6"/>
  <c r="CX29" i="6"/>
  <c r="CX85" i="6"/>
  <c r="AR25" i="6"/>
  <c r="AR36" i="6"/>
  <c r="AR38" i="6"/>
  <c r="AR51" i="6"/>
  <c r="AR62" i="6"/>
  <c r="CQ6" i="7" s="1"/>
  <c r="BG10" i="6"/>
  <c r="BG33" i="6"/>
  <c r="BG73" i="6"/>
  <c r="AW12" i="6"/>
  <c r="AW37" i="6"/>
  <c r="AW48" i="6"/>
  <c r="CV8" i="7"/>
  <c r="AW78" i="6"/>
  <c r="CW62" i="6"/>
  <c r="CV53" i="6"/>
  <c r="BT10" i="6"/>
  <c r="BT54" i="6"/>
  <c r="AX18" i="6"/>
  <c r="CI31" i="6"/>
  <c r="CI55" i="6"/>
  <c r="CH86" i="6"/>
  <c r="BY8" i="6"/>
  <c r="BX18" i="6"/>
  <c r="BX28" i="6"/>
  <c r="BX84" i="6"/>
  <c r="BI14" i="6"/>
  <c r="BI18" i="6"/>
  <c r="BI31" i="6"/>
  <c r="CQ41" i="6"/>
  <c r="CP33" i="6"/>
  <c r="CP51" i="6"/>
  <c r="CP84" i="6"/>
  <c r="CO84" i="6"/>
  <c r="CN57" i="6"/>
  <c r="BL36" i="6"/>
  <c r="BL37" i="6"/>
  <c r="CS44" i="6"/>
  <c r="CS65" i="6"/>
  <c r="BR30" i="6"/>
  <c r="BZ23" i="6"/>
  <c r="CT6" i="7"/>
  <c r="CT8" i="7"/>
  <c r="AS14" i="6"/>
  <c r="AS18" i="6"/>
  <c r="AS46" i="6"/>
  <c r="AS70" i="6"/>
  <c r="CF10" i="6"/>
  <c r="BD43" i="6"/>
  <c r="BD52" i="6"/>
  <c r="CU27" i="6"/>
  <c r="CK7" i="6"/>
  <c r="CK27" i="6"/>
  <c r="CK68" i="6"/>
  <c r="BS33" i="6"/>
  <c r="BS65" i="6"/>
  <c r="BJ52" i="6"/>
  <c r="AV44" i="6"/>
  <c r="AV57" i="6"/>
  <c r="CM62" i="6"/>
  <c r="CL16" i="6"/>
  <c r="CL86" i="6"/>
  <c r="CC51" i="6"/>
  <c r="CC71" i="6"/>
  <c r="BK35" i="6"/>
  <c r="BF10" i="6"/>
  <c r="BF16" i="6"/>
  <c r="DE8" i="7"/>
  <c r="BF76" i="6"/>
  <c r="BF88" i="6"/>
  <c r="BH50" i="6"/>
  <c r="BH69" i="6"/>
  <c r="BH85" i="6"/>
  <c r="BV39" i="6"/>
  <c r="BV52" i="6"/>
  <c r="BQ23" i="6"/>
  <c r="BQ51" i="6"/>
  <c r="BQ86" i="6"/>
  <c r="CE84" i="6"/>
  <c r="CD51" i="6"/>
  <c r="BU13" i="6"/>
  <c r="BU68" i="6"/>
  <c r="BC85" i="6"/>
  <c r="BW34" i="6"/>
  <c r="CJ64" i="6"/>
  <c r="BY4" i="7" s="1"/>
  <c r="BO56" i="6"/>
  <c r="G19" i="7"/>
  <c r="BA19" i="6"/>
  <c r="BA35" i="6"/>
  <c r="BA28" i="6"/>
  <c r="BA45" i="6"/>
  <c r="BA42" i="6"/>
  <c r="BA43" i="6"/>
  <c r="BA55" i="6"/>
  <c r="BA57" i="6"/>
  <c r="BA59" i="6"/>
  <c r="BA65" i="6"/>
  <c r="BA71" i="6"/>
  <c r="BA87" i="6"/>
  <c r="AZ12" i="6"/>
  <c r="AZ13" i="6"/>
  <c r="AZ11" i="6"/>
  <c r="AZ21" i="6"/>
  <c r="AZ28" i="6"/>
  <c r="AZ33" i="6"/>
  <c r="AZ42" i="6"/>
  <c r="AZ52" i="6"/>
  <c r="AZ69" i="6"/>
  <c r="AZ93" i="6"/>
  <c r="CJ8" i="6"/>
  <c r="CJ32" i="6"/>
  <c r="CJ35" i="6"/>
  <c r="CJ38" i="6"/>
  <c r="CJ41" i="6"/>
  <c r="CJ54" i="6"/>
  <c r="CJ49" i="6"/>
  <c r="CJ51" i="6"/>
  <c r="CJ60" i="6"/>
  <c r="CJ84" i="6"/>
  <c r="BO8" i="6"/>
  <c r="BO21" i="6"/>
  <c r="BO31" i="6"/>
  <c r="BO36" i="6"/>
  <c r="BO45" i="6"/>
  <c r="BO52" i="6"/>
  <c r="BO49" i="6"/>
  <c r="BO61" i="6"/>
  <c r="BO65" i="6"/>
  <c r="BO64" i="6"/>
  <c r="BO67" i="6"/>
  <c r="BO72" i="6"/>
  <c r="BO76" i="6"/>
  <c r="BN10" i="6"/>
  <c r="BN18" i="6"/>
  <c r="BN36" i="6"/>
  <c r="BN33" i="6"/>
  <c r="BN44" i="6"/>
  <c r="BN42" i="6"/>
  <c r="BN49" i="6"/>
  <c r="BN78" i="6"/>
  <c r="BN86" i="6"/>
  <c r="BN85" i="6"/>
  <c r="BN93" i="6"/>
  <c r="BE12" i="6"/>
  <c r="BE20" i="6"/>
  <c r="BE25" i="6"/>
  <c r="BE31" i="6"/>
  <c r="BE39" i="6"/>
  <c r="BE37" i="6"/>
  <c r="BE53" i="6"/>
  <c r="BE50" i="6"/>
  <c r="BE63" i="6"/>
  <c r="BE67" i="6"/>
  <c r="BE72" i="6"/>
  <c r="BE81" i="6"/>
  <c r="CX14" i="6"/>
  <c r="CX16" i="6"/>
  <c r="CX24" i="6"/>
  <c r="CX21" i="6"/>
  <c r="CX32" i="6"/>
  <c r="CX31" i="6"/>
  <c r="CX30" i="6"/>
  <c r="CX37" i="6"/>
  <c r="CX46" i="6"/>
  <c r="CX57" i="6"/>
  <c r="CX62" i="6"/>
  <c r="CX90" i="6"/>
  <c r="AR13" i="6"/>
  <c r="AR20" i="6"/>
  <c r="AR26" i="6"/>
  <c r="AR29" i="6"/>
  <c r="AR47" i="6"/>
  <c r="AR41" i="6"/>
  <c r="AR48" i="6"/>
  <c r="AR63" i="6"/>
  <c r="CQ7" i="7" s="1"/>
  <c r="AR66" i="6"/>
  <c r="AR71" i="6"/>
  <c r="AR77" i="6"/>
  <c r="AR86" i="6"/>
  <c r="AR93" i="6"/>
  <c r="BG11" i="6"/>
  <c r="BG15" i="6"/>
  <c r="BG21" i="6"/>
  <c r="BG22" i="6"/>
  <c r="BG29" i="6"/>
  <c r="BG31" i="6"/>
  <c r="BG36" i="6"/>
  <c r="BG39" i="6"/>
  <c r="BG53" i="6"/>
  <c r="BG65" i="6"/>
  <c r="BG74" i="6"/>
  <c r="BG75" i="6"/>
  <c r="BG83" i="6"/>
  <c r="BG84" i="6"/>
  <c r="BG87" i="6"/>
  <c r="BG94" i="6"/>
  <c r="AW14" i="6"/>
  <c r="AW22" i="6"/>
  <c r="AW19" i="6"/>
  <c r="AW35" i="6"/>
  <c r="AW28" i="6"/>
  <c r="AW32" i="6"/>
  <c r="AW39" i="6"/>
  <c r="AW55" i="6"/>
  <c r="AW63" i="6"/>
  <c r="CV7" i="7" s="1"/>
  <c r="AW62" i="6"/>
  <c r="CV6" i="7" s="1"/>
  <c r="AW66" i="6"/>
  <c r="AW72" i="6"/>
  <c r="AW74" i="6"/>
  <c r="AW80" i="6"/>
  <c r="CW31" i="6"/>
  <c r="CW32" i="6"/>
  <c r="CW49" i="6"/>
  <c r="CW52" i="6"/>
  <c r="CW63" i="6"/>
  <c r="CW67" i="6"/>
  <c r="CW70" i="6"/>
  <c r="CW76" i="6"/>
  <c r="CW79" i="6"/>
  <c r="CV10" i="6"/>
  <c r="CV19" i="6"/>
  <c r="CV30" i="6"/>
  <c r="CV35" i="6"/>
  <c r="CV28" i="6"/>
  <c r="CV39" i="6"/>
  <c r="CV40" i="6"/>
  <c r="CV42" i="6"/>
  <c r="CV51" i="6"/>
  <c r="CV55" i="6"/>
  <c r="CV70" i="6"/>
  <c r="CV79" i="6"/>
  <c r="CV94" i="6"/>
  <c r="BT11" i="6"/>
  <c r="BT13" i="6"/>
  <c r="BT24" i="6"/>
  <c r="BT31" i="6"/>
  <c r="BT27" i="6"/>
  <c r="BT32" i="6"/>
  <c r="BT44" i="6"/>
  <c r="BT46" i="6"/>
  <c r="BT77" i="6"/>
  <c r="BT75" i="6"/>
  <c r="BT85" i="6"/>
  <c r="BT83" i="6"/>
  <c r="BT94" i="6"/>
  <c r="AY15" i="6"/>
  <c r="AY35" i="6"/>
  <c r="AY34" i="6"/>
  <c r="AY26" i="6"/>
  <c r="AY43" i="6"/>
  <c r="AY63" i="6"/>
  <c r="CX7" i="7" s="1"/>
  <c r="AY69" i="6"/>
  <c r="AY72" i="6"/>
  <c r="AY86" i="6"/>
  <c r="AY93" i="6"/>
  <c r="AX9" i="6"/>
  <c r="AX22" i="6"/>
  <c r="AX45" i="6"/>
  <c r="AX49" i="6"/>
  <c r="AX55" i="6"/>
  <c r="AX73" i="6"/>
  <c r="AX75" i="6"/>
  <c r="AX79" i="6"/>
  <c r="CI10" i="6"/>
  <c r="CI7" i="6"/>
  <c r="CI9" i="6"/>
  <c r="CI24" i="6"/>
  <c r="CI23" i="6"/>
  <c r="CI30" i="6"/>
  <c r="CI32" i="6"/>
  <c r="CI37" i="6"/>
  <c r="CI36" i="6"/>
  <c r="CI48" i="6"/>
  <c r="CI56" i="6"/>
  <c r="CI63" i="6"/>
  <c r="CI67" i="6"/>
  <c r="CI78" i="6"/>
  <c r="CH27" i="6"/>
  <c r="CH30" i="6"/>
  <c r="CH50" i="6"/>
  <c r="CH58" i="6"/>
  <c r="CH64" i="6"/>
  <c r="BW4" i="7" s="1"/>
  <c r="CH73" i="6"/>
  <c r="CH90" i="6"/>
  <c r="BY20" i="6"/>
  <c r="BY19" i="6"/>
  <c r="BY36" i="6"/>
  <c r="BY30" i="6"/>
  <c r="BY41" i="6"/>
  <c r="BY42" i="6"/>
  <c r="BY55" i="6"/>
  <c r="BY63" i="6"/>
  <c r="BY58" i="6"/>
  <c r="BY84" i="6"/>
  <c r="BY93" i="6"/>
  <c r="BX14" i="6"/>
  <c r="BX24" i="6"/>
  <c r="BX27" i="6"/>
  <c r="BX30" i="6"/>
  <c r="BX36" i="6"/>
  <c r="BX53" i="6"/>
  <c r="BX66" i="6"/>
  <c r="BI23" i="6"/>
  <c r="BI33" i="6"/>
  <c r="BI32" i="6"/>
  <c r="BI40" i="6"/>
  <c r="BI45" i="6"/>
  <c r="BI56" i="6"/>
  <c r="BI81" i="6"/>
  <c r="BI93" i="6"/>
  <c r="CQ20" i="6"/>
  <c r="CQ23" i="6"/>
  <c r="CQ34" i="6"/>
  <c r="CQ42" i="6"/>
  <c r="CQ57" i="6"/>
  <c r="CQ61" i="6"/>
  <c r="CQ60" i="6"/>
  <c r="CQ66" i="6"/>
  <c r="CQ76" i="6"/>
  <c r="CQ82" i="6"/>
  <c r="CQ84" i="6"/>
  <c r="CQ87" i="6"/>
  <c r="CP19" i="6"/>
  <c r="CP43" i="6"/>
  <c r="CP52" i="6"/>
  <c r="CP66" i="6"/>
  <c r="CO8" i="6"/>
  <c r="CO36" i="6"/>
  <c r="CO28" i="6"/>
  <c r="CO37" i="6"/>
  <c r="CO53" i="6"/>
  <c r="CO68" i="6"/>
  <c r="CO87" i="6"/>
  <c r="CO93" i="6"/>
  <c r="CN7" i="6"/>
  <c r="CN38" i="6"/>
  <c r="CN46" i="6"/>
  <c r="CN50" i="6"/>
  <c r="CN53" i="6"/>
  <c r="CN58" i="6"/>
  <c r="CN65" i="6"/>
  <c r="CN70" i="6"/>
  <c r="CN79" i="6"/>
  <c r="CN84" i="6"/>
  <c r="CN92" i="6"/>
  <c r="CN94" i="6"/>
  <c r="BL9" i="6"/>
  <c r="BL12" i="6"/>
  <c r="BL19" i="6"/>
  <c r="BL26" i="6"/>
  <c r="BL28" i="6"/>
  <c r="BL50" i="6"/>
  <c r="BL51" i="6"/>
  <c r="BL62" i="6"/>
  <c r="BL74" i="6"/>
  <c r="BL89" i="6"/>
  <c r="AQ14" i="6"/>
  <c r="AQ19" i="6"/>
  <c r="AQ35" i="6"/>
  <c r="AQ40" i="6"/>
  <c r="AQ62" i="6"/>
  <c r="AQ66" i="6"/>
  <c r="AQ76" i="6"/>
  <c r="AQ92" i="6"/>
  <c r="CS10" i="6"/>
  <c r="CS25" i="6"/>
  <c r="CS27" i="6"/>
  <c r="CS26" i="6"/>
  <c r="CS36" i="6"/>
  <c r="CS48" i="6"/>
  <c r="CS73" i="6"/>
  <c r="CS84" i="6"/>
  <c r="CS86" i="6"/>
  <c r="CS90" i="6"/>
  <c r="CA26" i="6"/>
  <c r="CA23" i="6"/>
  <c r="CA29" i="6"/>
  <c r="CA41" i="6"/>
  <c r="CA54" i="6"/>
  <c r="CA57" i="6"/>
  <c r="CA65" i="6"/>
  <c r="CA68" i="6"/>
  <c r="CA72" i="6"/>
  <c r="CA78" i="6"/>
  <c r="CA76" i="6"/>
  <c r="CA80" i="6"/>
  <c r="CA81" i="6"/>
  <c r="CA83" i="6"/>
  <c r="CA86" i="6"/>
  <c r="BR10" i="6"/>
  <c r="BR35" i="6"/>
  <c r="BR46" i="6"/>
  <c r="BR40" i="6"/>
  <c r="BR54" i="6"/>
  <c r="BR62" i="6"/>
  <c r="BR65" i="6"/>
  <c r="BR74" i="6"/>
  <c r="BR82" i="6"/>
  <c r="BR87" i="6"/>
  <c r="BZ24" i="6"/>
  <c r="BZ41" i="6"/>
  <c r="BZ48" i="6"/>
  <c r="BZ49" i="6"/>
  <c r="BZ55" i="6"/>
  <c r="BZ61" i="6"/>
  <c r="DE5" i="7" s="1"/>
  <c r="BZ72" i="6"/>
  <c r="BZ76" i="6"/>
  <c r="BZ81" i="6"/>
  <c r="BZ86" i="6"/>
  <c r="BZ92" i="6"/>
  <c r="AU13" i="6"/>
  <c r="AU14" i="6"/>
  <c r="AU16" i="6"/>
  <c r="AU28" i="6"/>
  <c r="AU33" i="6"/>
  <c r="AU27" i="6"/>
  <c r="AU34" i="6"/>
  <c r="AU50" i="6"/>
  <c r="AU59" i="6"/>
  <c r="CT3" i="7" s="1"/>
  <c r="AU68" i="6"/>
  <c r="AU75" i="6"/>
  <c r="AU81" i="6"/>
  <c r="AU82" i="6"/>
  <c r="AU84" i="6"/>
  <c r="AU87" i="6"/>
  <c r="AU88" i="6"/>
  <c r="AS28" i="6"/>
  <c r="AS33" i="6"/>
  <c r="AS47" i="6"/>
  <c r="AS41" i="6"/>
  <c r="AS54" i="6"/>
  <c r="AS76" i="6"/>
  <c r="AS88" i="6"/>
  <c r="CG8" i="6"/>
  <c r="CG20" i="6"/>
  <c r="CG26" i="6"/>
  <c r="CG25" i="6"/>
  <c r="CG32" i="6"/>
  <c r="CG29" i="6"/>
  <c r="CG66" i="6"/>
  <c r="CG69" i="6"/>
  <c r="CG71" i="6"/>
  <c r="CG79" i="6"/>
  <c r="CG90" i="6"/>
  <c r="CG93" i="6"/>
  <c r="CF9" i="6"/>
  <c r="CF14" i="6"/>
  <c r="CF24" i="6"/>
  <c r="CF30" i="6"/>
  <c r="CF34" i="6"/>
  <c r="CF35" i="6"/>
  <c r="CF27" i="6"/>
  <c r="CF41" i="6"/>
  <c r="CF56" i="6"/>
  <c r="CF58" i="6"/>
  <c r="CF69" i="6"/>
  <c r="CF78" i="6"/>
  <c r="CF86" i="6"/>
  <c r="CF92" i="6"/>
  <c r="CF93" i="6"/>
  <c r="BD12" i="6"/>
  <c r="BD8" i="6"/>
  <c r="BD22" i="6"/>
  <c r="BD42" i="6"/>
  <c r="BD56" i="6"/>
  <c r="BD59" i="6"/>
  <c r="DC3" i="7" s="1"/>
  <c r="BD94" i="6"/>
  <c r="CU17" i="6"/>
  <c r="CU25" i="6"/>
  <c r="CU26" i="6"/>
  <c r="CU29" i="6"/>
  <c r="CU58" i="6"/>
  <c r="CU64" i="6"/>
  <c r="CU74" i="6"/>
  <c r="CU82" i="6"/>
  <c r="CU78" i="6"/>
  <c r="CT8" i="6"/>
  <c r="CT11" i="6"/>
  <c r="CT29" i="6"/>
  <c r="CT47" i="6"/>
  <c r="CT52" i="6"/>
  <c r="CT63" i="6"/>
  <c r="CT68" i="6"/>
  <c r="CT78" i="6"/>
  <c r="CT80" i="6"/>
  <c r="CT86" i="6"/>
  <c r="CK9" i="6"/>
  <c r="CK11" i="6"/>
  <c r="CK12" i="6"/>
  <c r="CK23" i="6"/>
  <c r="CK20" i="6"/>
  <c r="CK35" i="6"/>
  <c r="CK43" i="6"/>
  <c r="CK45" i="6"/>
  <c r="CK52" i="6"/>
  <c r="CK60" i="6"/>
  <c r="CK77" i="6"/>
  <c r="CK82" i="6"/>
  <c r="CK93" i="6"/>
  <c r="BS18" i="6"/>
  <c r="BS14" i="6"/>
  <c r="BS29" i="6"/>
  <c r="BS44" i="6"/>
  <c r="BS42" i="6"/>
  <c r="BS51" i="6"/>
  <c r="BS56" i="6"/>
  <c r="BS62" i="6"/>
  <c r="BS71" i="6"/>
  <c r="BS73" i="6"/>
  <c r="BS84" i="6"/>
  <c r="BS91" i="6"/>
  <c r="BJ39" i="6"/>
  <c r="BJ58" i="6"/>
  <c r="BJ67" i="6"/>
  <c r="BJ73" i="6"/>
  <c r="BJ85" i="6"/>
  <c r="BB15" i="6"/>
  <c r="BB12" i="6"/>
  <c r="BB19" i="6"/>
  <c r="BB47" i="6"/>
  <c r="BB49" i="6"/>
  <c r="BB69" i="6"/>
  <c r="BB75" i="6"/>
  <c r="BB83" i="6"/>
  <c r="BB86" i="6"/>
  <c r="BB89" i="6"/>
  <c r="AV22" i="6"/>
  <c r="AV34" i="6"/>
  <c r="AV33" i="6"/>
  <c r="AV32" i="6"/>
  <c r="AV38" i="6"/>
  <c r="AV50" i="6"/>
  <c r="AV59" i="6"/>
  <c r="CU3" i="7" s="1"/>
  <c r="AV69" i="6"/>
  <c r="AV88" i="6"/>
  <c r="CM30" i="6"/>
  <c r="CM31" i="6"/>
  <c r="CM51" i="6"/>
  <c r="CM50" i="6"/>
  <c r="CM60" i="6"/>
  <c r="CM65" i="6"/>
  <c r="CM82" i="6"/>
  <c r="CM88" i="6"/>
  <c r="CL17" i="6"/>
  <c r="CL18" i="6"/>
  <c r="CL21" i="6"/>
  <c r="CL20" i="6"/>
  <c r="CL33" i="6"/>
  <c r="CL32" i="6"/>
  <c r="CL30" i="6"/>
  <c r="CL42" i="6"/>
  <c r="CL37" i="6"/>
  <c r="CL54" i="6"/>
  <c r="CL64" i="6"/>
  <c r="CL67" i="6"/>
  <c r="CL65" i="6"/>
  <c r="CL83" i="6"/>
  <c r="CL88" i="6"/>
  <c r="CC11" i="6"/>
  <c r="CC17" i="6"/>
  <c r="CC24" i="6"/>
  <c r="CC29" i="6"/>
  <c r="CC36" i="6"/>
  <c r="CC57" i="6"/>
  <c r="CC48" i="6"/>
  <c r="CC63" i="6"/>
  <c r="CC72" i="6"/>
  <c r="CC69" i="6"/>
  <c r="CC76" i="6"/>
  <c r="CC86" i="6"/>
  <c r="CC88" i="6"/>
  <c r="BK11" i="6"/>
  <c r="BK20" i="6"/>
  <c r="BK48" i="6"/>
  <c r="BK43" i="6"/>
  <c r="BK53" i="6"/>
  <c r="BK72" i="6"/>
  <c r="BK78" i="6"/>
  <c r="BK85" i="6"/>
  <c r="BK88" i="6"/>
  <c r="AT20" i="6"/>
  <c r="AT21" i="6"/>
  <c r="AT30" i="6"/>
  <c r="AT46" i="6"/>
  <c r="AT61" i="6"/>
  <c r="CS5" i="7" s="1"/>
  <c r="AT63" i="6"/>
  <c r="CS7" i="7" s="1"/>
  <c r="AT67" i="6"/>
  <c r="AT76" i="6"/>
  <c r="AT79" i="6"/>
  <c r="AT92" i="6"/>
  <c r="CB17" i="6"/>
  <c r="CB21" i="6"/>
  <c r="CB24" i="6"/>
  <c r="CB34" i="6"/>
  <c r="CB35" i="6"/>
  <c r="CB45" i="6"/>
  <c r="CB38" i="6"/>
  <c r="CB57" i="6"/>
  <c r="CB63" i="6"/>
  <c r="CB65" i="6"/>
  <c r="CB83" i="6"/>
  <c r="CB93" i="6"/>
  <c r="BF12" i="6"/>
  <c r="BF18" i="6"/>
  <c r="BF32" i="6"/>
  <c r="BF42" i="6"/>
  <c r="BF52" i="6"/>
  <c r="BF54" i="6"/>
  <c r="BF55" i="6"/>
  <c r="BF77" i="6"/>
  <c r="BF83" i="6"/>
  <c r="BF86" i="6"/>
  <c r="BF90" i="6"/>
  <c r="BF89" i="6"/>
  <c r="BF91" i="6"/>
  <c r="BH27" i="6"/>
  <c r="BH44" i="6"/>
  <c r="BH52" i="6"/>
  <c r="BH61" i="6"/>
  <c r="BH65" i="6"/>
  <c r="BH73" i="6"/>
  <c r="BH90" i="6"/>
  <c r="BH93" i="6"/>
  <c r="BV8" i="6"/>
  <c r="BV23" i="6"/>
  <c r="BV38" i="6"/>
  <c r="BV53" i="6"/>
  <c r="BV59" i="6"/>
  <c r="BV60" i="6"/>
  <c r="BV74" i="6"/>
  <c r="BV91" i="6"/>
  <c r="BQ17" i="6"/>
  <c r="BQ33" i="6"/>
  <c r="BQ30" i="6"/>
  <c r="BQ47" i="6"/>
  <c r="BQ43" i="6"/>
  <c r="BQ39" i="6"/>
  <c r="BQ58" i="6"/>
  <c r="BQ70" i="6"/>
  <c r="BQ75" i="6"/>
  <c r="BQ79" i="6"/>
  <c r="BQ83" i="6"/>
  <c r="BP17" i="6"/>
  <c r="BP13" i="6"/>
  <c r="BP20" i="6"/>
  <c r="BP26" i="6"/>
  <c r="BP42" i="6"/>
  <c r="BP43" i="6"/>
  <c r="BP47" i="6"/>
  <c r="BP50" i="6"/>
  <c r="BP70" i="6"/>
  <c r="BP90" i="6"/>
  <c r="CE11" i="6"/>
  <c r="CE15" i="6"/>
  <c r="CE23" i="6"/>
  <c r="CE24" i="6"/>
  <c r="CE41" i="6"/>
  <c r="CE36" i="6"/>
  <c r="CE59" i="6"/>
  <c r="CE65" i="6"/>
  <c r="CE70" i="6"/>
  <c r="CD19" i="6"/>
  <c r="CD40" i="6"/>
  <c r="CD45" i="6"/>
  <c r="CD53" i="6"/>
  <c r="CD57" i="6"/>
  <c r="CD48" i="6"/>
  <c r="CD68" i="6"/>
  <c r="CD65" i="6"/>
  <c r="CD70" i="6"/>
  <c r="CD79" i="6"/>
  <c r="CD83" i="6"/>
  <c r="CD94" i="6"/>
  <c r="BU15" i="6"/>
  <c r="BU21" i="6"/>
  <c r="BU20" i="6"/>
  <c r="BU31" i="6"/>
  <c r="BU35" i="6"/>
  <c r="BU58" i="6"/>
  <c r="BU62" i="6"/>
  <c r="BU74" i="6"/>
  <c r="BU81" i="6"/>
  <c r="BU88" i="6"/>
  <c r="BC43" i="6"/>
  <c r="BC58" i="6"/>
  <c r="BC66" i="6"/>
  <c r="BC73" i="6"/>
  <c r="BC81" i="6"/>
  <c r="BC94" i="6"/>
  <c r="CR18" i="6"/>
  <c r="CR10" i="6"/>
  <c r="CR8" i="6"/>
  <c r="CR19" i="6"/>
  <c r="CR33" i="6"/>
  <c r="CR45" i="6"/>
  <c r="CR40" i="6"/>
  <c r="CR53" i="6"/>
  <c r="CR58" i="6"/>
  <c r="CR65" i="6"/>
  <c r="CR69" i="6"/>
  <c r="CR74" i="6"/>
  <c r="CR81" i="6"/>
  <c r="CR92" i="6"/>
  <c r="CR93" i="6"/>
  <c r="BW18" i="6"/>
  <c r="BW33" i="6"/>
  <c r="BW38" i="6"/>
  <c r="BW48" i="6"/>
  <c r="BW70" i="6"/>
  <c r="BW80" i="6"/>
  <c r="BW82" i="6"/>
  <c r="BW87" i="6"/>
  <c r="BW93" i="6"/>
  <c r="BM16" i="6"/>
  <c r="BM30" i="6"/>
  <c r="BM27" i="6"/>
  <c r="BM60" i="6"/>
  <c r="BM87" i="6"/>
  <c r="BM89" i="6"/>
  <c r="BA18" i="6"/>
  <c r="BA21" i="6"/>
  <c r="BA27" i="6"/>
  <c r="BA56" i="6"/>
  <c r="BA53" i="6"/>
  <c r="BA61" i="6"/>
  <c r="CZ5" i="7" s="1"/>
  <c r="BA79" i="6"/>
  <c r="BA85" i="6"/>
  <c r="BA90" i="6"/>
  <c r="AZ14" i="6"/>
  <c r="AZ35" i="6"/>
  <c r="AZ36" i="6"/>
  <c r="AZ46" i="6"/>
  <c r="AZ48" i="6"/>
  <c r="AZ67" i="6"/>
  <c r="AZ70" i="6"/>
  <c r="CJ21" i="6"/>
  <c r="CJ25" i="6"/>
  <c r="CJ58" i="6"/>
  <c r="CJ77" i="6"/>
  <c r="CJ80" i="6"/>
  <c r="CJ92" i="6"/>
  <c r="CJ93" i="6"/>
  <c r="BO9" i="6"/>
  <c r="BO23" i="6"/>
  <c r="BO27" i="6"/>
  <c r="BO33" i="6"/>
  <c r="BO38" i="6"/>
  <c r="BO60" i="6"/>
  <c r="BN12" i="6"/>
  <c r="BN25" i="6"/>
  <c r="BN28" i="6"/>
  <c r="BN50" i="6"/>
  <c r="BN67" i="6"/>
  <c r="BN82" i="6"/>
  <c r="BE7" i="6"/>
  <c r="BE14" i="6"/>
  <c r="BE21" i="6"/>
  <c r="BE22" i="6"/>
  <c r="BE36" i="6"/>
  <c r="BE34" i="6"/>
  <c r="BE28" i="6"/>
  <c r="BE43" i="6"/>
  <c r="BE59" i="6"/>
  <c r="DD3" i="7" s="1"/>
  <c r="BE68" i="6"/>
  <c r="BE83" i="6"/>
  <c r="BE91" i="6"/>
  <c r="CX23" i="6"/>
  <c r="CX41" i="6"/>
  <c r="CX53" i="6"/>
  <c r="CX67" i="6"/>
  <c r="CX68" i="6"/>
  <c r="CX69" i="6"/>
  <c r="CX71" i="6"/>
  <c r="CX72" i="6"/>
  <c r="CX87" i="6"/>
  <c r="AR22" i="6"/>
  <c r="AR21" i="6"/>
  <c r="AR33" i="6"/>
  <c r="AR32" i="6"/>
  <c r="AR57" i="6"/>
  <c r="AR67" i="6"/>
  <c r="AR72" i="6"/>
  <c r="BG12" i="6"/>
  <c r="BG18" i="6"/>
  <c r="BG23" i="6"/>
  <c r="BG24" i="6"/>
  <c r="BG26" i="6"/>
  <c r="BG38" i="6"/>
  <c r="BG47" i="6"/>
  <c r="BG58" i="6"/>
  <c r="BG63" i="6"/>
  <c r="DF7" i="7" s="1"/>
  <c r="BG76" i="6"/>
  <c r="AW57" i="6"/>
  <c r="AW75" i="6"/>
  <c r="AW85" i="6"/>
  <c r="AW89" i="6"/>
  <c r="CW25" i="6"/>
  <c r="CW37" i="6"/>
  <c r="CW81" i="6"/>
  <c r="CW80" i="6"/>
  <c r="CW91" i="6"/>
  <c r="CV11" i="6"/>
  <c r="CV20" i="6"/>
  <c r="CV21" i="6"/>
  <c r="CV66" i="6"/>
  <c r="CV71" i="6"/>
  <c r="CV76" i="6"/>
  <c r="CV85" i="6"/>
  <c r="CV88" i="6"/>
  <c r="BT19" i="6"/>
  <c r="BT51" i="6"/>
  <c r="BT62" i="6"/>
  <c r="BT73" i="6"/>
  <c r="BT93" i="6"/>
  <c r="AY7" i="6"/>
  <c r="AY36" i="6"/>
  <c r="AY39" i="6"/>
  <c r="AY47" i="6"/>
  <c r="AY49" i="6"/>
  <c r="AY75" i="6"/>
  <c r="AY83" i="6"/>
  <c r="AY81" i="6"/>
  <c r="AY91" i="6"/>
  <c r="AX17" i="6"/>
  <c r="AX10" i="6"/>
  <c r="AX21" i="6"/>
  <c r="AX24" i="6"/>
  <c r="AX43" i="6"/>
  <c r="AX57" i="6"/>
  <c r="AX61" i="6"/>
  <c r="CW5" i="7" s="1"/>
  <c r="AX87" i="6"/>
  <c r="CI33" i="6"/>
  <c r="CI38" i="6"/>
  <c r="CI46" i="6"/>
  <c r="CI42" i="6"/>
  <c r="CI58" i="6"/>
  <c r="CI77" i="6"/>
  <c r="CI74" i="6"/>
  <c r="CI91" i="6"/>
  <c r="CH25" i="6"/>
  <c r="CH26" i="6"/>
  <c r="CH51" i="6"/>
  <c r="CH63" i="6"/>
  <c r="CH74" i="6"/>
  <c r="CH87" i="6"/>
  <c r="CH91" i="6"/>
  <c r="BY13" i="6"/>
  <c r="BY22" i="6"/>
  <c r="BY21" i="6"/>
  <c r="BY35" i="6"/>
  <c r="BY39" i="6"/>
  <c r="BY45" i="6"/>
  <c r="BY49" i="6"/>
  <c r="BY67" i="6"/>
  <c r="BY70" i="6"/>
  <c r="BY90" i="6"/>
  <c r="BX17" i="6"/>
  <c r="BX31" i="6"/>
  <c r="BX43" i="6"/>
  <c r="BX63" i="6"/>
  <c r="DC7" i="7" s="1"/>
  <c r="BX58" i="6"/>
  <c r="BX68" i="6"/>
  <c r="BX65" i="6"/>
  <c r="BX79" i="6"/>
  <c r="BX81" i="6"/>
  <c r="BX92" i="6"/>
  <c r="BX93" i="6"/>
  <c r="BI9" i="6"/>
  <c r="BI34" i="6"/>
  <c r="BI43" i="6"/>
  <c r="BI38" i="6"/>
  <c r="BI49" i="6"/>
  <c r="BI67" i="6"/>
  <c r="BI71" i="6"/>
  <c r="BI78" i="6"/>
  <c r="BI79" i="6"/>
  <c r="CQ8" i="6"/>
  <c r="CQ22" i="6"/>
  <c r="CQ33" i="6"/>
  <c r="CQ59" i="6"/>
  <c r="CQ68" i="6"/>
  <c r="CP16" i="6"/>
  <c r="CP12" i="6"/>
  <c r="CP35" i="6"/>
  <c r="CP45" i="6"/>
  <c r="CP46" i="6"/>
  <c r="CP53" i="6"/>
  <c r="CP79" i="6"/>
  <c r="CO10" i="6"/>
  <c r="CO30" i="6"/>
  <c r="CO57" i="6"/>
  <c r="CO47" i="6"/>
  <c r="CO75" i="6"/>
  <c r="CN20" i="6"/>
  <c r="CN39" i="6"/>
  <c r="CN56" i="6"/>
  <c r="CN67" i="6"/>
  <c r="BL14" i="6"/>
  <c r="BL30" i="6"/>
  <c r="BL47" i="6"/>
  <c r="BL53" i="6"/>
  <c r="BL52" i="6"/>
  <c r="BL64" i="6"/>
  <c r="BL91" i="6"/>
  <c r="AQ17" i="6"/>
  <c r="AQ20" i="6"/>
  <c r="AQ30" i="6"/>
  <c r="AQ38" i="6"/>
  <c r="AQ41" i="6"/>
  <c r="AQ63" i="6"/>
  <c r="CP7" i="7" s="1"/>
  <c r="AQ59" i="6"/>
  <c r="CP3" i="7" s="1"/>
  <c r="AQ77" i="6"/>
  <c r="AQ90" i="6"/>
  <c r="CS8" i="6"/>
  <c r="CS20" i="6"/>
  <c r="CS35" i="6"/>
  <c r="CS28" i="6"/>
  <c r="CS37" i="6"/>
  <c r="CA16" i="6"/>
  <c r="CA32" i="6"/>
  <c r="CA40" i="6"/>
  <c r="CA59" i="6"/>
  <c r="CA66" i="6"/>
  <c r="CA77" i="6"/>
  <c r="CA84" i="6"/>
  <c r="BR8" i="6"/>
  <c r="BR44" i="6"/>
  <c r="BR48" i="6"/>
  <c r="BR57" i="6"/>
  <c r="BR69" i="6"/>
  <c r="BR76" i="6"/>
  <c r="BZ11" i="6"/>
  <c r="BZ10" i="6"/>
  <c r="BZ44" i="6"/>
  <c r="BZ38" i="6"/>
  <c r="BZ59" i="6"/>
  <c r="BZ69" i="6"/>
  <c r="BZ93" i="6"/>
  <c r="AU15" i="6"/>
  <c r="AU8" i="6"/>
  <c r="AU36" i="6"/>
  <c r="AU46" i="6"/>
  <c r="AU51" i="6"/>
  <c r="AU63" i="6"/>
  <c r="CT7" i="7" s="1"/>
  <c r="AU89" i="6"/>
  <c r="AS7" i="6"/>
  <c r="AS58" i="6"/>
  <c r="AS69" i="6"/>
  <c r="AS89" i="6"/>
  <c r="AS94" i="6"/>
  <c r="CG22" i="6"/>
  <c r="CG19" i="6"/>
  <c r="CG45" i="6"/>
  <c r="CG46" i="6"/>
  <c r="CG48" i="6"/>
  <c r="CG80" i="6"/>
  <c r="CG87" i="6"/>
  <c r="CF7" i="6"/>
  <c r="CF17" i="6"/>
  <c r="CF19" i="6"/>
  <c r="CF42" i="6"/>
  <c r="CF66" i="6"/>
  <c r="CF76" i="6"/>
  <c r="CF79" i="6"/>
  <c r="CF82" i="6"/>
  <c r="BD14" i="6"/>
  <c r="BD21" i="6"/>
  <c r="BD44" i="6"/>
  <c r="BD51" i="6"/>
  <c r="BD68" i="6"/>
  <c r="BD67" i="6"/>
  <c r="CU28" i="6"/>
  <c r="CU37" i="6"/>
  <c r="CU53" i="6"/>
  <c r="CU60" i="6"/>
  <c r="CU77" i="6"/>
  <c r="CU75" i="6"/>
  <c r="CU90" i="6"/>
  <c r="CU93" i="6"/>
  <c r="CT10" i="6"/>
  <c r="CT13" i="6"/>
  <c r="CT37" i="6"/>
  <c r="CT56" i="6"/>
  <c r="CT67" i="6"/>
  <c r="CT93" i="6"/>
  <c r="CK14" i="6"/>
  <c r="CK22" i="6"/>
  <c r="CK19" i="6"/>
  <c r="CK29" i="6"/>
  <c r="CK42" i="6"/>
  <c r="CK38" i="6"/>
  <c r="CK54" i="6"/>
  <c r="CK50" i="6"/>
  <c r="CK84" i="6"/>
  <c r="CK94" i="6"/>
  <c r="BS28" i="6"/>
  <c r="BS69" i="6"/>
  <c r="BS92" i="6"/>
  <c r="BS94" i="6"/>
  <c r="BJ11" i="6"/>
  <c r="BJ29" i="6"/>
  <c r="BJ46" i="6"/>
  <c r="BJ42" i="6"/>
  <c r="BJ49" i="6"/>
  <c r="BJ66" i="6"/>
  <c r="BJ75" i="6"/>
  <c r="BJ93" i="6"/>
  <c r="BB18" i="6"/>
  <c r="BB14" i="6"/>
  <c r="BB30" i="6"/>
  <c r="BB29" i="6"/>
  <c r="BB39" i="6"/>
  <c r="BB60" i="6"/>
  <c r="DA4" i="7" s="1"/>
  <c r="BB72" i="6"/>
  <c r="BB87" i="6"/>
  <c r="AV11" i="6"/>
  <c r="AV7" i="6"/>
  <c r="AV36" i="6"/>
  <c r="AV47" i="6"/>
  <c r="AV53" i="6"/>
  <c r="AV48" i="6"/>
  <c r="AV63" i="6"/>
  <c r="CU7" i="7" s="1"/>
  <c r="AV76" i="6"/>
  <c r="AV80" i="6"/>
  <c r="CM25" i="6"/>
  <c r="CM35" i="6"/>
  <c r="CM44" i="6"/>
  <c r="CM57" i="6"/>
  <c r="CM63" i="6"/>
  <c r="CM75" i="6"/>
  <c r="CM86" i="6"/>
  <c r="CM89" i="6"/>
  <c r="CL11" i="6"/>
  <c r="CL23" i="6"/>
  <c r="CL22" i="6"/>
  <c r="CL44" i="6"/>
  <c r="CL48" i="6"/>
  <c r="CL55" i="6"/>
  <c r="CL49" i="6"/>
  <c r="CL60" i="6"/>
  <c r="CL62" i="6"/>
  <c r="CL84" i="6"/>
  <c r="CL89" i="6"/>
  <c r="CC10" i="6"/>
  <c r="CC7" i="6"/>
  <c r="CC54" i="6"/>
  <c r="CC59" i="6"/>
  <c r="CC64" i="6"/>
  <c r="CC79" i="6"/>
  <c r="BK18" i="6"/>
  <c r="BK12" i="6"/>
  <c r="BK28" i="6"/>
  <c r="BK37" i="6"/>
  <c r="BK56" i="6"/>
  <c r="BK58" i="6"/>
  <c r="AT22" i="6"/>
  <c r="AT23" i="6"/>
  <c r="AT27" i="6"/>
  <c r="AT37" i="6"/>
  <c r="AT43" i="6"/>
  <c r="AT49" i="6"/>
  <c r="AT58" i="6"/>
  <c r="AT65" i="6"/>
  <c r="AT77" i="6"/>
  <c r="AT94" i="6"/>
  <c r="CB7" i="6"/>
  <c r="CB30" i="6"/>
  <c r="CB28" i="6"/>
  <c r="CB59" i="6"/>
  <c r="CB60" i="6"/>
  <c r="CB69" i="6"/>
  <c r="CB72" i="6"/>
  <c r="CB73" i="6"/>
  <c r="CB84" i="6"/>
  <c r="BF14" i="6"/>
  <c r="BF36" i="6"/>
  <c r="BF31" i="6"/>
  <c r="BF53" i="6"/>
  <c r="BF69" i="6"/>
  <c r="BF92" i="6"/>
  <c r="BH40" i="6"/>
  <c r="BH39" i="6"/>
  <c r="BH46" i="6"/>
  <c r="BH55" i="6"/>
  <c r="BH53" i="6"/>
  <c r="BH59" i="6"/>
  <c r="BV13" i="6"/>
  <c r="BV27" i="6"/>
  <c r="BV30" i="6"/>
  <c r="BV34" i="6"/>
  <c r="BV46" i="6"/>
  <c r="BV42" i="6"/>
  <c r="BV55" i="6"/>
  <c r="BV82" i="6"/>
  <c r="BV94" i="6"/>
  <c r="BQ34" i="6"/>
  <c r="BQ49" i="6"/>
  <c r="BQ81" i="6"/>
  <c r="BQ84" i="6"/>
  <c r="BP9" i="6"/>
  <c r="BP15" i="6"/>
  <c r="BP22" i="6"/>
  <c r="BP35" i="6"/>
  <c r="BP30" i="6"/>
  <c r="BP41" i="6"/>
  <c r="BP57" i="6"/>
  <c r="BP58" i="6"/>
  <c r="BP67" i="6"/>
  <c r="BP78" i="6"/>
  <c r="BP75" i="6"/>
  <c r="BP81" i="6"/>
  <c r="BP83" i="6"/>
  <c r="BP86" i="6"/>
  <c r="CE33" i="6"/>
  <c r="CE40" i="6"/>
  <c r="CE87" i="6"/>
  <c r="CE94" i="6"/>
  <c r="CD18" i="6"/>
  <c r="CD42" i="6"/>
  <c r="CD46" i="6"/>
  <c r="CD72" i="6"/>
  <c r="CD69" i="6"/>
  <c r="CD78" i="6"/>
  <c r="BU7" i="6"/>
  <c r="BU18" i="6"/>
  <c r="BU12" i="6"/>
  <c r="BU23" i="6"/>
  <c r="BU22" i="6"/>
  <c r="BU39" i="6"/>
  <c r="BU38" i="6"/>
  <c r="BU59" i="6"/>
  <c r="BU82" i="6"/>
  <c r="BU86" i="6"/>
  <c r="BU89" i="6"/>
  <c r="BC30" i="6"/>
  <c r="BC27" i="6"/>
  <c r="BC39" i="6"/>
  <c r="BC57" i="6"/>
  <c r="BC53" i="6"/>
  <c r="BC67" i="6"/>
  <c r="BC75" i="6"/>
  <c r="BC82" i="6"/>
  <c r="CR34" i="6"/>
  <c r="CR48" i="6"/>
  <c r="CR67" i="6"/>
  <c r="CR85" i="6"/>
  <c r="BW17" i="6"/>
  <c r="BW10" i="6"/>
  <c r="BW25" i="6"/>
  <c r="BW20" i="6"/>
  <c r="BW53" i="6"/>
  <c r="BW61" i="6"/>
  <c r="BW71" i="6"/>
  <c r="BW76" i="6"/>
  <c r="BW81" i="6"/>
  <c r="BW84" i="6"/>
  <c r="BM8" i="6"/>
  <c r="BM25" i="6"/>
  <c r="BM26" i="6"/>
  <c r="BM29" i="6"/>
  <c r="BM36" i="6"/>
  <c r="BM48" i="6"/>
  <c r="BM59" i="6"/>
  <c r="BM65" i="6"/>
  <c r="BM91" i="6"/>
  <c r="BA44" i="6"/>
  <c r="AZ41" i="6"/>
  <c r="G12" i="7"/>
  <c r="G35" i="7"/>
  <c r="BA8" i="6"/>
  <c r="BA23" i="6"/>
  <c r="BA36" i="6"/>
  <c r="BA62" i="6"/>
  <c r="CZ6" i="7" s="1"/>
  <c r="BA66" i="6"/>
  <c r="BA72" i="6"/>
  <c r="BA69" i="6"/>
  <c r="BA78" i="6"/>
  <c r="BA77" i="6"/>
  <c r="BA80" i="6"/>
  <c r="AZ17" i="6"/>
  <c r="AZ19" i="6"/>
  <c r="AZ66" i="6"/>
  <c r="AZ82" i="6"/>
  <c r="CJ10" i="6"/>
  <c r="CJ11" i="6"/>
  <c r="CJ23" i="6"/>
  <c r="CJ31" i="6"/>
  <c r="CJ42" i="6"/>
  <c r="CJ56" i="6"/>
  <c r="CJ48" i="6"/>
  <c r="CJ68" i="6"/>
  <c r="CJ75" i="6"/>
  <c r="CJ81" i="6"/>
  <c r="CJ83" i="6"/>
  <c r="CJ94" i="6"/>
  <c r="BO10" i="6"/>
  <c r="BO7" i="6"/>
  <c r="BO32" i="6"/>
  <c r="BO30" i="6"/>
  <c r="BO46" i="6"/>
  <c r="BO51" i="6"/>
  <c r="BO80" i="6"/>
  <c r="BO86" i="6"/>
  <c r="BN14" i="6"/>
  <c r="BN7" i="6"/>
  <c r="BN30" i="6"/>
  <c r="BN34" i="6"/>
  <c r="BN37" i="6"/>
  <c r="BN47" i="6"/>
  <c r="BN55" i="6"/>
  <c r="BN53" i="6"/>
  <c r="BN58" i="6"/>
  <c r="BN62" i="6"/>
  <c r="BN66" i="6"/>
  <c r="BN73" i="6"/>
  <c r="BN76" i="6"/>
  <c r="BN88" i="6"/>
  <c r="BE17" i="6"/>
  <c r="BE23" i="6"/>
  <c r="BE24" i="6"/>
  <c r="BE19" i="6"/>
  <c r="BE45" i="6"/>
  <c r="BE38" i="6"/>
  <c r="BE56" i="6"/>
  <c r="BE75" i="6"/>
  <c r="BE78" i="6"/>
  <c r="BE84" i="6"/>
  <c r="BE88" i="6"/>
  <c r="BE92" i="6"/>
  <c r="CX17" i="6"/>
  <c r="CX35" i="6"/>
  <c r="CX42" i="6"/>
  <c r="CX43" i="6"/>
  <c r="CX45" i="6"/>
  <c r="CX54" i="6"/>
  <c r="CX50" i="6"/>
  <c r="CX63" i="6"/>
  <c r="CX82" i="6"/>
  <c r="CX84" i="6"/>
  <c r="CX86" i="6"/>
  <c r="CX93" i="6"/>
  <c r="AR9" i="6"/>
  <c r="AR10" i="6"/>
  <c r="AR18" i="6"/>
  <c r="AR24" i="6"/>
  <c r="AR23" i="6"/>
  <c r="AR37" i="6"/>
  <c r="AR61" i="6"/>
  <c r="CQ5" i="7" s="1"/>
  <c r="AR68" i="6"/>
  <c r="AR75" i="6"/>
  <c r="AR84" i="6"/>
  <c r="BG14" i="6"/>
  <c r="BG35" i="6"/>
  <c r="BG34" i="6"/>
  <c r="BG28" i="6"/>
  <c r="BG45" i="6"/>
  <c r="BG37" i="6"/>
  <c r="BG41" i="6"/>
  <c r="BG56" i="6"/>
  <c r="BG62" i="6"/>
  <c r="DF6" i="7" s="1"/>
  <c r="BG66" i="6"/>
  <c r="BG70" i="6"/>
  <c r="BG69" i="6"/>
  <c r="BG78" i="6"/>
  <c r="BG81" i="6"/>
  <c r="BG79" i="6"/>
  <c r="BG89" i="6"/>
  <c r="AW10" i="6"/>
  <c r="AW15" i="6"/>
  <c r="AW17" i="6"/>
  <c r="AW34" i="6"/>
  <c r="AW46" i="6"/>
  <c r="AW40" i="6"/>
  <c r="AW44" i="6"/>
  <c r="AW45" i="6"/>
  <c r="AW51" i="6"/>
  <c r="AW53" i="6"/>
  <c r="AW65" i="6"/>
  <c r="AW82" i="6"/>
  <c r="AW81" i="6"/>
  <c r="AW83" i="6"/>
  <c r="AW90" i="6"/>
  <c r="CW12" i="6"/>
  <c r="CW8" i="6"/>
  <c r="CW11" i="6"/>
  <c r="CW16" i="6"/>
  <c r="CW27" i="6"/>
  <c r="CW47" i="6"/>
  <c r="CW40" i="6"/>
  <c r="CW55" i="6"/>
  <c r="CW59" i="6"/>
  <c r="CL4" i="7" s="1"/>
  <c r="CW66" i="6"/>
  <c r="CW71" i="6"/>
  <c r="CW93" i="6"/>
  <c r="CV17" i="6"/>
  <c r="CV16" i="6"/>
  <c r="CV13" i="6"/>
  <c r="CV22" i="6"/>
  <c r="CV23" i="6"/>
  <c r="CV41" i="6"/>
  <c r="CV59" i="6"/>
  <c r="CK4" i="7" s="1"/>
  <c r="CV81" i="6"/>
  <c r="CV90" i="6"/>
  <c r="CV91" i="6"/>
  <c r="BT18" i="6"/>
  <c r="BT34" i="6"/>
  <c r="BT35" i="6"/>
  <c r="BT47" i="6"/>
  <c r="BT68" i="6"/>
  <c r="BT67" i="6"/>
  <c r="BT74" i="6"/>
  <c r="BT87" i="6"/>
  <c r="BT90" i="6"/>
  <c r="AY8" i="6"/>
  <c r="AY18" i="6"/>
  <c r="AY20" i="6"/>
  <c r="AY44" i="6"/>
  <c r="AY37" i="6"/>
  <c r="AY52" i="6"/>
  <c r="AY68" i="6"/>
  <c r="AY90" i="6"/>
  <c r="AY92" i="6"/>
  <c r="AX23" i="6"/>
  <c r="AX27" i="6"/>
  <c r="AX35" i="6"/>
  <c r="AX34" i="6"/>
  <c r="AX47" i="6"/>
  <c r="AX50" i="6"/>
  <c r="AX58" i="6"/>
  <c r="AX60" i="6"/>
  <c r="AX74" i="6"/>
  <c r="AX77" i="6"/>
  <c r="AX83" i="6"/>
  <c r="AX91" i="6"/>
  <c r="CI8" i="6"/>
  <c r="CI12" i="6"/>
  <c r="CI16" i="6"/>
  <c r="CI26" i="6"/>
  <c r="CI49" i="6"/>
  <c r="CI64" i="6"/>
  <c r="BX4" i="7" s="1"/>
  <c r="CI76" i="6"/>
  <c r="CI80" i="6"/>
  <c r="CI87" i="6"/>
  <c r="CI90" i="6"/>
  <c r="CI93" i="6"/>
  <c r="CH13" i="6"/>
  <c r="CH7" i="6"/>
  <c r="CH14" i="6"/>
  <c r="CH16" i="6"/>
  <c r="CH41" i="6"/>
  <c r="CH52" i="6"/>
  <c r="CH53" i="6"/>
  <c r="CH69" i="6"/>
  <c r="CH67" i="6"/>
  <c r="CH70" i="6"/>
  <c r="CH76" i="6"/>
  <c r="CH79" i="6"/>
  <c r="CH78" i="6"/>
  <c r="CH93" i="6"/>
  <c r="BY11" i="6"/>
  <c r="BY12" i="6"/>
  <c r="BY15" i="6"/>
  <c r="BY24" i="6"/>
  <c r="BY23" i="6"/>
  <c r="BY33" i="6"/>
  <c r="BY44" i="6"/>
  <c r="BY43" i="6"/>
  <c r="BY57" i="6"/>
  <c r="BY61" i="6"/>
  <c r="DD5" i="7" s="1"/>
  <c r="BY71" i="6"/>
  <c r="BY74" i="6"/>
  <c r="BY82" i="6"/>
  <c r="BY87" i="6"/>
  <c r="BX16" i="6"/>
  <c r="BX8" i="6"/>
  <c r="BX19" i="6"/>
  <c r="BX34" i="6"/>
  <c r="BX29" i="6"/>
  <c r="BX49" i="6"/>
  <c r="BX50" i="6"/>
  <c r="BX71" i="6"/>
  <c r="BX85" i="6"/>
  <c r="BX88" i="6"/>
  <c r="BI7" i="6"/>
  <c r="BI55" i="6"/>
  <c r="BI53" i="6"/>
  <c r="BI61" i="6"/>
  <c r="DH5" i="7" s="1"/>
  <c r="BI72" i="6"/>
  <c r="BI76" i="6"/>
  <c r="BI80" i="6"/>
  <c r="BI87" i="6"/>
  <c r="BI91" i="6"/>
  <c r="CQ24" i="6"/>
  <c r="CQ43" i="6"/>
  <c r="CQ47" i="6"/>
  <c r="CQ45" i="6"/>
  <c r="CQ50" i="6"/>
  <c r="CQ56" i="6"/>
  <c r="CQ64" i="6"/>
  <c r="CF4" i="7" s="1"/>
  <c r="CQ70" i="6"/>
  <c r="CQ74" i="6"/>
  <c r="CQ88" i="6"/>
  <c r="CP11" i="6"/>
  <c r="CP14" i="6"/>
  <c r="CP36" i="6"/>
  <c r="CP48" i="6"/>
  <c r="CP58" i="6"/>
  <c r="CP64" i="6"/>
  <c r="CE4" i="7" s="1"/>
  <c r="CP70" i="6"/>
  <c r="CP75" i="6"/>
  <c r="CP88" i="6"/>
  <c r="CO11" i="6"/>
  <c r="CO20" i="6"/>
  <c r="CO32" i="6"/>
  <c r="CO40" i="6"/>
  <c r="CO58" i="6"/>
  <c r="CO70" i="6"/>
  <c r="CO77" i="6"/>
  <c r="CO88" i="6"/>
  <c r="CN8" i="6"/>
  <c r="CN13" i="6"/>
  <c r="CN22" i="6"/>
  <c r="CN21" i="6"/>
  <c r="CN27" i="6"/>
  <c r="CN28" i="6"/>
  <c r="CN41" i="6"/>
  <c r="CN40" i="6"/>
  <c r="CN37" i="6"/>
  <c r="CN48" i="6"/>
  <c r="CN61" i="6"/>
  <c r="CN77" i="6"/>
  <c r="CN88" i="6"/>
  <c r="BL17" i="6"/>
  <c r="BL32" i="6"/>
  <c r="BL39" i="6"/>
  <c r="BL45" i="6"/>
  <c r="BL40" i="6"/>
  <c r="BL56" i="6"/>
  <c r="BL60" i="6"/>
  <c r="BL65" i="6"/>
  <c r="BL75" i="6"/>
  <c r="BL80" i="6"/>
  <c r="AQ10" i="6"/>
  <c r="AQ23" i="6"/>
  <c r="AQ22" i="6"/>
  <c r="AQ31" i="6"/>
  <c r="AQ49" i="6"/>
  <c r="AQ48" i="6"/>
  <c r="AQ58" i="6"/>
  <c r="AQ61" i="6"/>
  <c r="CP5" i="7" s="1"/>
  <c r="AQ83" i="6"/>
  <c r="AQ86" i="6"/>
  <c r="AQ94" i="6"/>
  <c r="CS7" i="6"/>
  <c r="CS11" i="6"/>
  <c r="CS12" i="6"/>
  <c r="CS23" i="6"/>
  <c r="CS22" i="6"/>
  <c r="CS30" i="6"/>
  <c r="CS57" i="6"/>
  <c r="CS82" i="6"/>
  <c r="CA15" i="6"/>
  <c r="CA19" i="6"/>
  <c r="CA45" i="6"/>
  <c r="CA36" i="6"/>
  <c r="CA50" i="6"/>
  <c r="CA56" i="6"/>
  <c r="CA89" i="6"/>
  <c r="CA91" i="6"/>
  <c r="CA94" i="6"/>
  <c r="BR15" i="6"/>
  <c r="BR25" i="6"/>
  <c r="BR21" i="6"/>
  <c r="BR26" i="6"/>
  <c r="BR34" i="6"/>
  <c r="BR45" i="6"/>
  <c r="BR60" i="6"/>
  <c r="BR67" i="6"/>
  <c r="BR85" i="6"/>
  <c r="BZ12" i="6"/>
  <c r="BZ35" i="6"/>
  <c r="BZ45" i="6"/>
  <c r="BZ50" i="6"/>
  <c r="BZ57" i="6"/>
  <c r="BZ66" i="6"/>
  <c r="BZ68" i="6"/>
  <c r="BZ74" i="6"/>
  <c r="BZ79" i="6"/>
  <c r="BZ84" i="6"/>
  <c r="BZ90" i="6"/>
  <c r="AU18" i="6"/>
  <c r="AU11" i="6"/>
  <c r="AU45" i="6"/>
  <c r="AU43" i="6"/>
  <c r="AU52" i="6"/>
  <c r="AU61" i="6"/>
  <c r="CT5" i="7" s="1"/>
  <c r="AU70" i="6"/>
  <c r="AU73" i="6"/>
  <c r="AU85" i="6"/>
  <c r="AU93" i="6"/>
  <c r="AS11" i="6"/>
  <c r="AS32" i="6"/>
  <c r="AS35" i="6"/>
  <c r="AS36" i="6"/>
  <c r="AS39" i="6"/>
  <c r="AS37" i="6"/>
  <c r="AS57" i="6"/>
  <c r="AS60" i="6"/>
  <c r="CR4" i="7" s="1"/>
  <c r="AS72" i="6"/>
  <c r="AS77" i="6"/>
  <c r="AS81" i="6"/>
  <c r="AS86" i="6"/>
  <c r="AS83" i="6"/>
  <c r="AS93" i="6"/>
  <c r="CG12" i="6"/>
  <c r="CG24" i="6"/>
  <c r="CG21" i="6"/>
  <c r="CG49" i="6"/>
  <c r="CG57" i="6"/>
  <c r="CG63" i="6"/>
  <c r="CG64" i="6"/>
  <c r="BV4" i="7" s="1"/>
  <c r="CG82" i="6"/>
  <c r="CG92" i="6"/>
  <c r="CF31" i="6"/>
  <c r="CF45" i="6"/>
  <c r="CF46" i="6"/>
  <c r="CF49" i="6"/>
  <c r="CF63" i="6"/>
  <c r="CF64" i="6"/>
  <c r="BU4" i="7" s="1"/>
  <c r="CF87" i="6"/>
  <c r="BD13" i="6"/>
  <c r="BD16" i="6"/>
  <c r="BD23" i="6"/>
  <c r="BD34" i="6"/>
  <c r="BD33" i="6"/>
  <c r="BD46" i="6"/>
  <c r="BD64" i="6"/>
  <c r="DC8" i="7" s="1"/>
  <c r="BD82" i="6"/>
  <c r="BD83" i="6"/>
  <c r="CU10" i="6"/>
  <c r="CU7" i="6"/>
  <c r="CU30" i="6"/>
  <c r="CU47" i="6"/>
  <c r="CU40" i="6"/>
  <c r="CU55" i="6"/>
  <c r="CU59" i="6"/>
  <c r="CU67" i="6"/>
  <c r="CU87" i="6"/>
  <c r="CT12" i="6"/>
  <c r="CT15" i="6"/>
  <c r="CT20" i="6"/>
  <c r="CT30" i="6"/>
  <c r="CT32" i="6"/>
  <c r="CT40" i="6"/>
  <c r="CT51" i="6"/>
  <c r="CT50" i="6"/>
  <c r="CT53" i="6"/>
  <c r="CT54" i="6"/>
  <c r="CT59" i="6"/>
  <c r="CT69" i="6"/>
  <c r="CT77" i="6"/>
  <c r="CT84" i="6"/>
  <c r="CT92" i="6"/>
  <c r="CK17" i="6"/>
  <c r="CK24" i="6"/>
  <c r="CK55" i="6"/>
  <c r="CK67" i="6"/>
  <c r="CK70" i="6"/>
  <c r="CK73" i="6"/>
  <c r="CK88" i="6"/>
  <c r="BS10" i="6"/>
  <c r="BS9" i="6"/>
  <c r="BS19" i="6"/>
  <c r="BS26" i="6"/>
  <c r="BS47" i="6"/>
  <c r="BS43" i="6"/>
  <c r="BS49" i="6"/>
  <c r="BS60" i="6"/>
  <c r="BS59" i="6"/>
  <c r="CX3" i="7" s="1"/>
  <c r="BS93" i="6"/>
  <c r="BJ12" i="6"/>
  <c r="BJ20" i="6"/>
  <c r="BJ21" i="6"/>
  <c r="BJ27" i="6"/>
  <c r="BJ30" i="6"/>
  <c r="BJ36" i="6"/>
  <c r="BJ43" i="6"/>
  <c r="BJ40" i="6"/>
  <c r="BJ45" i="6"/>
  <c r="BJ53" i="6"/>
  <c r="BJ60" i="6"/>
  <c r="DI4" i="7" s="1"/>
  <c r="BJ72" i="6"/>
  <c r="BJ81" i="6"/>
  <c r="BJ86" i="6"/>
  <c r="BB17" i="6"/>
  <c r="BB32" i="6"/>
  <c r="BB34" i="6"/>
  <c r="BB62" i="6"/>
  <c r="DA6" i="7" s="1"/>
  <c r="BB67" i="6"/>
  <c r="BB65" i="6"/>
  <c r="AV28" i="6"/>
  <c r="AV51" i="6"/>
  <c r="AV55" i="6"/>
  <c r="AV54" i="6"/>
  <c r="AV61" i="6"/>
  <c r="CU5" i="7" s="1"/>
  <c r="AV67" i="6"/>
  <c r="AV66" i="6"/>
  <c r="AV77" i="6"/>
  <c r="AV81" i="6"/>
  <c r="AV84" i="6"/>
  <c r="AV87" i="6"/>
  <c r="AV89" i="6"/>
  <c r="AV94" i="6"/>
  <c r="CM7" i="6"/>
  <c r="CM11" i="6"/>
  <c r="CM34" i="6"/>
  <c r="CM37" i="6"/>
  <c r="CM58" i="6"/>
  <c r="CM66" i="6"/>
  <c r="CM74" i="6"/>
  <c r="CM79" i="6"/>
  <c r="CM91" i="6"/>
  <c r="CL9" i="6"/>
  <c r="CL7" i="6"/>
  <c r="CL24" i="6"/>
  <c r="CL35" i="6"/>
  <c r="CL45" i="6"/>
  <c r="CL46" i="6"/>
  <c r="CL71" i="6"/>
  <c r="CL75" i="6"/>
  <c r="CL79" i="6"/>
  <c r="CL81" i="6"/>
  <c r="CL91" i="6"/>
  <c r="CC16" i="6"/>
  <c r="CC33" i="6"/>
  <c r="CC41" i="6"/>
  <c r="CC49" i="6"/>
  <c r="CC55" i="6"/>
  <c r="CC53" i="6"/>
  <c r="CC74" i="6"/>
  <c r="CC83" i="6"/>
  <c r="CC92" i="6"/>
  <c r="BK10" i="6"/>
  <c r="BK14" i="6"/>
  <c r="BK24" i="6"/>
  <c r="BK21" i="6"/>
  <c r="BK27" i="6"/>
  <c r="BK39" i="6"/>
  <c r="BK40" i="6"/>
  <c r="BK55" i="6"/>
  <c r="BK60" i="6"/>
  <c r="BK64" i="6"/>
  <c r="CP8" i="7" s="1"/>
  <c r="BK75" i="6"/>
  <c r="BK79" i="6"/>
  <c r="BK82" i="6"/>
  <c r="BK83" i="6"/>
  <c r="BK86" i="6"/>
  <c r="BK89" i="6"/>
  <c r="AT7" i="6"/>
  <c r="AT24" i="6"/>
  <c r="AT33" i="6"/>
  <c r="AT47" i="6"/>
  <c r="AT57" i="6"/>
  <c r="AT73" i="6"/>
  <c r="AT80" i="6"/>
  <c r="CB8" i="6"/>
  <c r="CB9" i="6"/>
  <c r="CB19" i="6"/>
  <c r="CB25" i="6"/>
  <c r="CB43" i="6"/>
  <c r="CB82" i="6"/>
  <c r="CB88" i="6"/>
  <c r="CB91" i="6"/>
  <c r="BF17" i="6"/>
  <c r="BF9" i="6"/>
  <c r="BF21" i="6"/>
  <c r="BF22" i="6"/>
  <c r="BF27" i="6"/>
  <c r="BF40" i="6"/>
  <c r="BF59" i="6"/>
  <c r="DE3" i="7" s="1"/>
  <c r="BF93" i="6"/>
  <c r="BH31" i="6"/>
  <c r="BH47" i="6"/>
  <c r="BH66" i="6"/>
  <c r="BH67" i="6"/>
  <c r="BH70" i="6"/>
  <c r="BH78" i="6"/>
  <c r="BH83" i="6"/>
  <c r="BV12" i="6"/>
  <c r="BV15" i="6"/>
  <c r="BV19" i="6"/>
  <c r="BV36" i="6"/>
  <c r="BV44" i="6"/>
  <c r="BV45" i="6"/>
  <c r="BV49" i="6"/>
  <c r="BV63" i="6"/>
  <c r="BV65" i="6"/>
  <c r="BV79" i="6"/>
  <c r="BV85" i="6"/>
  <c r="BV90" i="6"/>
  <c r="BV92" i="6"/>
  <c r="BQ8" i="6"/>
  <c r="BQ9" i="6"/>
  <c r="BQ11" i="6"/>
  <c r="BQ13" i="6"/>
  <c r="BQ20" i="6"/>
  <c r="BQ29" i="6"/>
  <c r="BQ35" i="6"/>
  <c r="BQ38" i="6"/>
  <c r="BQ53" i="6"/>
  <c r="BQ61" i="6"/>
  <c r="CV5" i="7" s="1"/>
  <c r="BQ72" i="6"/>
  <c r="BQ78" i="6"/>
  <c r="BQ77" i="6"/>
  <c r="BP10" i="6"/>
  <c r="BP18" i="6"/>
  <c r="BP24" i="6"/>
  <c r="BP36" i="6"/>
  <c r="BP34" i="6"/>
  <c r="BP54" i="6"/>
  <c r="BP48" i="6"/>
  <c r="BP74" i="6"/>
  <c r="BP84" i="6"/>
  <c r="CE8" i="6"/>
  <c r="CE18" i="6"/>
  <c r="CE32" i="6"/>
  <c r="CE30" i="6"/>
  <c r="CE44" i="6"/>
  <c r="CE50" i="6"/>
  <c r="CE55" i="6"/>
  <c r="CE57" i="6"/>
  <c r="CE60" i="6"/>
  <c r="CE62" i="6"/>
  <c r="CE72" i="6"/>
  <c r="CE74" i="6"/>
  <c r="CE82" i="6"/>
  <c r="CE88" i="6"/>
  <c r="CE89" i="6"/>
  <c r="CD12" i="6"/>
  <c r="CD7" i="6"/>
  <c r="CD30" i="6"/>
  <c r="CD55" i="6"/>
  <c r="CD50" i="6"/>
  <c r="CD58" i="6"/>
  <c r="CD73" i="6"/>
  <c r="CD81" i="6"/>
  <c r="CD86" i="6"/>
  <c r="CD85" i="6"/>
  <c r="CD89" i="6"/>
  <c r="BU10" i="6"/>
  <c r="BU14" i="6"/>
  <c r="BU24" i="6"/>
  <c r="BU32" i="6"/>
  <c r="BU34" i="6"/>
  <c r="BU33" i="6"/>
  <c r="BU41" i="6"/>
  <c r="BU40" i="6"/>
  <c r="BU48" i="6"/>
  <c r="BU51" i="6"/>
  <c r="BU54" i="6"/>
  <c r="BU60" i="6"/>
  <c r="BU64" i="6"/>
  <c r="CZ8" i="7" s="1"/>
  <c r="BU69" i="6"/>
  <c r="BC9" i="6"/>
  <c r="BC14" i="6"/>
  <c r="BC35" i="6"/>
  <c r="BC40" i="6"/>
  <c r="BC36" i="6"/>
  <c r="BC56" i="6"/>
  <c r="BC48" i="6"/>
  <c r="BC61" i="6"/>
  <c r="DB5" i="7" s="1"/>
  <c r="BC68" i="6"/>
  <c r="BC64" i="6"/>
  <c r="DB8" i="7" s="1"/>
  <c r="BC91" i="6"/>
  <c r="CR14" i="6"/>
  <c r="CR35" i="6"/>
  <c r="CR42" i="6"/>
  <c r="CR43" i="6"/>
  <c r="CR49" i="6"/>
  <c r="CR62" i="6"/>
  <c r="CR88" i="6"/>
  <c r="BW7" i="6"/>
  <c r="BW11" i="6"/>
  <c r="BW22" i="6"/>
  <c r="BW30" i="6"/>
  <c r="BW47" i="6"/>
  <c r="BW51" i="6"/>
  <c r="BW62" i="6"/>
  <c r="BW67" i="6"/>
  <c r="BW72" i="6"/>
  <c r="BW78" i="6"/>
  <c r="BW86" i="6"/>
  <c r="BW94" i="6"/>
  <c r="BM7" i="6"/>
  <c r="BM13" i="6"/>
  <c r="BM34" i="6"/>
  <c r="BM47" i="6"/>
  <c r="BM62" i="6"/>
  <c r="BM64" i="6"/>
  <c r="CR8" i="7" s="1"/>
  <c r="BM78" i="6"/>
  <c r="BM90" i="6"/>
  <c r="BM92" i="6"/>
  <c r="BA9" i="6"/>
  <c r="BA30" i="6"/>
  <c r="BA82" i="6"/>
  <c r="AZ18" i="6"/>
  <c r="AZ40" i="6"/>
  <c r="AZ55" i="6"/>
  <c r="AZ53" i="6"/>
  <c r="CY5" i="7"/>
  <c r="CJ7" i="6"/>
  <c r="CJ12" i="6"/>
  <c r="CJ20" i="6"/>
  <c r="CJ37" i="6"/>
  <c r="CJ46" i="6"/>
  <c r="BO12" i="6"/>
  <c r="BO44" i="6"/>
  <c r="BO83" i="6"/>
  <c r="BO91" i="6"/>
  <c r="BN16" i="6"/>
  <c r="BN20" i="6"/>
  <c r="BN64" i="6"/>
  <c r="BN70" i="6"/>
  <c r="BN75" i="6"/>
  <c r="BN91" i="6"/>
  <c r="BE13" i="6"/>
  <c r="BE46" i="6"/>
  <c r="BE42" i="6"/>
  <c r="BE89" i="6"/>
  <c r="CX11" i="6"/>
  <c r="CX27" i="6"/>
  <c r="CX38" i="6"/>
  <c r="CX51" i="6"/>
  <c r="AR35" i="6"/>
  <c r="AR30" i="6"/>
  <c r="AR42" i="6"/>
  <c r="AR64" i="6"/>
  <c r="CQ8" i="7" s="1"/>
  <c r="AR81" i="6"/>
  <c r="BG17" i="6"/>
  <c r="BG16" i="6"/>
  <c r="BG48" i="6"/>
  <c r="BG67" i="6"/>
  <c r="BG71" i="6"/>
  <c r="AW27" i="6"/>
  <c r="CV4" i="7"/>
  <c r="AW93" i="6"/>
  <c r="CW14" i="6"/>
  <c r="CW13" i="6"/>
  <c r="CW56" i="6"/>
  <c r="CW69" i="6"/>
  <c r="CW92" i="6"/>
  <c r="CV25" i="6"/>
  <c r="CV33" i="6"/>
  <c r="CV67" i="6"/>
  <c r="CV72" i="6"/>
  <c r="CV80" i="6"/>
  <c r="CV93" i="6"/>
  <c r="BT39" i="6"/>
  <c r="BT76" i="6"/>
  <c r="BT80" i="6"/>
  <c r="BT86" i="6"/>
  <c r="AY25" i="6"/>
  <c r="AY22" i="6"/>
  <c r="AY38" i="6"/>
  <c r="AY51" i="6"/>
  <c r="AY61" i="6"/>
  <c r="CX5" i="7" s="1"/>
  <c r="CX4" i="7"/>
  <c r="AY65" i="6"/>
  <c r="AY77" i="6"/>
  <c r="AY79" i="6"/>
  <c r="AY84" i="6"/>
  <c r="AX84" i="6"/>
  <c r="AX89" i="6"/>
  <c r="CI14" i="6"/>
  <c r="CI60" i="6"/>
  <c r="CI83" i="6"/>
  <c r="CH21" i="6"/>
  <c r="CH40" i="6"/>
  <c r="CH43" i="6"/>
  <c r="CH71" i="6"/>
  <c r="CH77" i="6"/>
  <c r="CH83" i="6"/>
  <c r="BY14" i="6"/>
  <c r="BX9" i="6"/>
  <c r="BI29" i="6"/>
  <c r="BI57" i="6"/>
  <c r="DH3" i="7"/>
  <c r="BI64" i="6"/>
  <c r="DH8" i="7" s="1"/>
  <c r="BI70" i="6"/>
  <c r="BI92" i="6"/>
  <c r="CQ12" i="6"/>
  <c r="CQ35" i="6"/>
  <c r="CQ58" i="6"/>
  <c r="CQ79" i="6"/>
  <c r="CP9" i="6"/>
  <c r="CP27" i="6"/>
  <c r="CP81" i="6"/>
  <c r="CP89" i="6"/>
  <c r="CO21" i="6"/>
  <c r="CO29" i="6"/>
  <c r="CO61" i="6"/>
  <c r="CO85" i="6"/>
  <c r="CO89" i="6"/>
  <c r="CN15" i="6"/>
  <c r="CN26" i="6"/>
  <c r="CN42" i="6"/>
  <c r="CN51" i="6"/>
  <c r="CN78" i="6"/>
  <c r="CN87" i="6"/>
  <c r="CN89" i="6"/>
  <c r="BL78" i="6"/>
  <c r="AQ8" i="6"/>
  <c r="AQ34" i="6"/>
  <c r="AQ50" i="6"/>
  <c r="AQ81" i="6"/>
  <c r="AQ84" i="6"/>
  <c r="AQ93" i="6"/>
  <c r="CS14" i="6"/>
  <c r="CS24" i="6"/>
  <c r="CS39" i="6"/>
  <c r="CS50" i="6"/>
  <c r="CS55" i="6"/>
  <c r="CS49" i="6"/>
  <c r="CS59" i="6"/>
  <c r="CH4" i="7" s="1"/>
  <c r="CS74" i="6"/>
  <c r="CS94" i="6"/>
  <c r="CA8" i="6"/>
  <c r="CA20" i="6"/>
  <c r="CA51" i="6"/>
  <c r="CA74" i="6"/>
  <c r="CA79" i="6"/>
  <c r="BR7" i="6"/>
  <c r="BR20" i="6"/>
  <c r="BR23" i="6"/>
  <c r="BR29" i="6"/>
  <c r="BR36" i="6"/>
  <c r="BR43" i="6"/>
  <c r="BR50" i="6"/>
  <c r="BR64" i="6"/>
  <c r="BR72" i="6"/>
  <c r="BR77" i="6"/>
  <c r="BR91" i="6"/>
  <c r="BR94" i="6"/>
  <c r="BZ14" i="6"/>
  <c r="AU9" i="6"/>
  <c r="AU19" i="6"/>
  <c r="AU29" i="6"/>
  <c r="AU48" i="6"/>
  <c r="AU58" i="6"/>
  <c r="AS25" i="6"/>
  <c r="AS61" i="6"/>
  <c r="CR5" i="7" s="1"/>
  <c r="CG14" i="6"/>
  <c r="CG53" i="6"/>
  <c r="CG65" i="6"/>
  <c r="CG86" i="6"/>
  <c r="CG94" i="6"/>
  <c r="CF13" i="6"/>
  <c r="CF32" i="6"/>
  <c r="CF29" i="6"/>
  <c r="CF50" i="6"/>
  <c r="CF54" i="6"/>
  <c r="CF75" i="6"/>
  <c r="BD15" i="6"/>
  <c r="BD39" i="6"/>
  <c r="BD57" i="6"/>
  <c r="BD89" i="6"/>
  <c r="BD92" i="6"/>
  <c r="CU35" i="6"/>
  <c r="CU51" i="6"/>
  <c r="CU48" i="6"/>
  <c r="CU61" i="6"/>
  <c r="CU65" i="6"/>
  <c r="CU72" i="6"/>
  <c r="CU81" i="6"/>
  <c r="CU83" i="6"/>
  <c r="CU88" i="6"/>
  <c r="CT14" i="6"/>
  <c r="CT21" i="6"/>
  <c r="CT33" i="6"/>
  <c r="CT64" i="6"/>
  <c r="CI4" i="7" s="1"/>
  <c r="CT74" i="6"/>
  <c r="CT83" i="6"/>
  <c r="CK37" i="6"/>
  <c r="CK47" i="6"/>
  <c r="CK74" i="6"/>
  <c r="CK81" i="6"/>
  <c r="CK87" i="6"/>
  <c r="BS7" i="6"/>
  <c r="BS20" i="6"/>
  <c r="BS21" i="6"/>
  <c r="BJ22" i="6"/>
  <c r="BJ23" i="6"/>
  <c r="BJ32" i="6"/>
  <c r="BJ26" i="6"/>
  <c r="BJ37" i="6"/>
  <c r="BJ38" i="6"/>
  <c r="BJ55" i="6"/>
  <c r="BJ62" i="6"/>
  <c r="DI6" i="7" s="1"/>
  <c r="BB10" i="6"/>
  <c r="BB25" i="6"/>
  <c r="BB38" i="6"/>
  <c r="BB70" i="6"/>
  <c r="AV19" i="6"/>
  <c r="CM8" i="6"/>
  <c r="CM56" i="6"/>
  <c r="CM87" i="6"/>
  <c r="CL25" i="6"/>
  <c r="CL28" i="6"/>
  <c r="CL31" i="6"/>
  <c r="CL63" i="6"/>
  <c r="CL69" i="6"/>
  <c r="CC43" i="6"/>
  <c r="CC47" i="6"/>
  <c r="CC50" i="6"/>
  <c r="CC90" i="6"/>
  <c r="BK87" i="6"/>
  <c r="BK91" i="6"/>
  <c r="AT13" i="6"/>
  <c r="AT35" i="6"/>
  <c r="AT34" i="6"/>
  <c r="AT53" i="6"/>
  <c r="CS4" i="7"/>
  <c r="AT72" i="6"/>
  <c r="AT71" i="6"/>
  <c r="AT82" i="6"/>
  <c r="CB26" i="6"/>
  <c r="CB50" i="6"/>
  <c r="CB62" i="6"/>
  <c r="CB94" i="6"/>
  <c r="BF23" i="6"/>
  <c r="BF47" i="6"/>
  <c r="BF70" i="6"/>
  <c r="BF78" i="6"/>
  <c r="BH11" i="6"/>
  <c r="BH20" i="6"/>
  <c r="BH37" i="6"/>
  <c r="BH51" i="6"/>
  <c r="BH48" i="6"/>
  <c r="BH79" i="6"/>
  <c r="BV80" i="6"/>
  <c r="BQ10" i="6"/>
  <c r="BQ19" i="6"/>
  <c r="BQ44" i="6"/>
  <c r="BQ55" i="6"/>
  <c r="BQ50" i="6"/>
  <c r="BP11" i="6"/>
  <c r="BP65" i="6"/>
  <c r="BP68" i="6"/>
  <c r="BP72" i="6"/>
  <c r="BP79" i="6"/>
  <c r="CE7" i="6"/>
  <c r="CE28" i="6"/>
  <c r="CE31" i="6"/>
  <c r="CE53" i="6"/>
  <c r="CE78" i="6"/>
  <c r="CD14" i="6"/>
  <c r="CD28" i="6"/>
  <c r="CD49" i="6"/>
  <c r="CD76" i="6"/>
  <c r="BU25" i="6"/>
  <c r="BU36" i="6"/>
  <c r="BU37" i="6"/>
  <c r="BU49" i="6"/>
  <c r="BU84" i="6"/>
  <c r="BC13" i="6"/>
  <c r="BC17" i="6"/>
  <c r="BC37" i="6"/>
  <c r="BC52" i="6"/>
  <c r="DB6" i="7"/>
  <c r="BC71" i="6"/>
  <c r="BC79" i="6"/>
  <c r="CR36" i="6"/>
  <c r="CR46" i="6"/>
  <c r="CR66" i="6"/>
  <c r="CR64" i="6"/>
  <c r="CG4" i="7" s="1"/>
  <c r="CR77" i="6"/>
  <c r="CR80" i="6"/>
  <c r="CR86" i="6"/>
  <c r="BW19" i="6"/>
  <c r="BW24" i="6"/>
  <c r="BW27" i="6"/>
  <c r="BW31" i="6"/>
  <c r="BW26" i="6"/>
  <c r="BW42" i="6"/>
  <c r="BW50" i="6"/>
  <c r="BM15" i="6"/>
  <c r="BM12" i="6"/>
  <c r="BM19" i="6"/>
  <c r="BM31" i="6"/>
  <c r="BM49" i="6"/>
  <c r="BM93" i="6"/>
  <c r="G39" i="7"/>
  <c r="J18" i="6"/>
  <c r="AH81" i="6"/>
  <c r="AH69" i="6"/>
  <c r="AH75" i="6"/>
  <c r="AH51" i="6"/>
  <c r="AH84" i="6"/>
  <c r="AH67" i="6"/>
  <c r="AH10" i="6"/>
  <c r="AH11" i="6"/>
  <c r="AH19" i="6"/>
  <c r="AH12" i="6"/>
  <c r="AH26" i="6"/>
  <c r="AH21" i="6"/>
  <c r="P37" i="6"/>
  <c r="P82" i="6"/>
  <c r="P52" i="6"/>
  <c r="P70" i="6"/>
  <c r="P75" i="6"/>
  <c r="P58" i="6"/>
  <c r="P72" i="6"/>
  <c r="P45" i="6"/>
  <c r="P15" i="6"/>
  <c r="P31" i="6"/>
  <c r="P25" i="6"/>
  <c r="P33" i="6"/>
  <c r="AI10" i="6"/>
  <c r="AI90" i="6"/>
  <c r="AI40" i="6"/>
  <c r="AI44" i="6"/>
  <c r="AI38" i="6"/>
  <c r="AI8" i="6"/>
  <c r="AI9" i="6"/>
  <c r="AI50" i="6"/>
  <c r="AI35" i="6"/>
  <c r="AI57" i="6"/>
  <c r="AI21" i="6"/>
  <c r="Z68" i="6"/>
  <c r="Z50" i="6"/>
  <c r="Z73" i="6"/>
  <c r="Z49" i="6"/>
  <c r="Z28" i="6"/>
  <c r="AE10" i="6"/>
  <c r="AE9" i="6"/>
  <c r="AE64" i="6"/>
  <c r="AE44" i="6"/>
  <c r="AE71" i="6"/>
  <c r="AE90" i="6"/>
  <c r="AE59" i="6"/>
  <c r="AE39" i="6"/>
  <c r="AE43" i="6"/>
  <c r="AE89" i="6"/>
  <c r="AC13" i="6"/>
  <c r="AC39" i="6"/>
  <c r="AC44" i="6"/>
  <c r="AC70" i="6"/>
  <c r="AC84" i="6"/>
  <c r="AC47" i="6"/>
  <c r="AC14" i="6"/>
  <c r="R37" i="6"/>
  <c r="R56" i="6"/>
  <c r="R81" i="6"/>
  <c r="R41" i="6"/>
  <c r="J10" i="6"/>
  <c r="J23" i="6"/>
  <c r="G62" i="6"/>
  <c r="G94" i="6"/>
  <c r="M25" i="6"/>
  <c r="M53" i="6"/>
  <c r="M70" i="6"/>
  <c r="M88" i="6"/>
  <c r="E12" i="6"/>
  <c r="E36" i="6"/>
  <c r="E17" i="6"/>
  <c r="E49" i="6"/>
  <c r="E72" i="6"/>
  <c r="E67" i="6"/>
  <c r="E91" i="6"/>
  <c r="E92" i="6"/>
  <c r="C22" i="6"/>
  <c r="C54" i="6"/>
  <c r="C52" i="6"/>
  <c r="C57" i="6"/>
  <c r="C49" i="6"/>
  <c r="C69" i="6"/>
  <c r="D15" i="6"/>
  <c r="D72" i="6"/>
  <c r="I23" i="6"/>
  <c r="AH58" i="6"/>
  <c r="AH63" i="6"/>
  <c r="AH79" i="6"/>
  <c r="AH41" i="6"/>
  <c r="AH38" i="6"/>
  <c r="AH53" i="6"/>
  <c r="AH49" i="6"/>
  <c r="AH68" i="6"/>
  <c r="AH61" i="6"/>
  <c r="AH24" i="6"/>
  <c r="AH20" i="6"/>
  <c r="P55" i="6"/>
  <c r="P63" i="6"/>
  <c r="P73" i="6"/>
  <c r="P8" i="6"/>
  <c r="AI48" i="6"/>
  <c r="AI60" i="6"/>
  <c r="AI63" i="6"/>
  <c r="AI54" i="6"/>
  <c r="AI12" i="6"/>
  <c r="AI61" i="6"/>
  <c r="AI87" i="6"/>
  <c r="AI66" i="6"/>
  <c r="AI73" i="6"/>
  <c r="AI47" i="6"/>
  <c r="Z41" i="6"/>
  <c r="Z61" i="6"/>
  <c r="Z74" i="6"/>
  <c r="Z94" i="6"/>
  <c r="Z69" i="6"/>
  <c r="Z46" i="6"/>
  <c r="Z77" i="6"/>
  <c r="Z7" i="6"/>
  <c r="Z18" i="6"/>
  <c r="Z20" i="6"/>
  <c r="Z27" i="6"/>
  <c r="Z25" i="6"/>
  <c r="AE62" i="6"/>
  <c r="AE63" i="6"/>
  <c r="AE57" i="6"/>
  <c r="AE52" i="6"/>
  <c r="AE85" i="6"/>
  <c r="AE81" i="6"/>
  <c r="AE45" i="6"/>
  <c r="AE75" i="6"/>
  <c r="AE24" i="6"/>
  <c r="AE12" i="6"/>
  <c r="AC12" i="6"/>
  <c r="AC54" i="6"/>
  <c r="AC60" i="6"/>
  <c r="AC37" i="6"/>
  <c r="AC86" i="6"/>
  <c r="AC26" i="6"/>
  <c r="AC21" i="6"/>
  <c r="AC69" i="6"/>
  <c r="AC23" i="6"/>
  <c r="AC40" i="6"/>
  <c r="AC63" i="6"/>
  <c r="AC77" i="6"/>
  <c r="AC50" i="6"/>
  <c r="AC74" i="6"/>
  <c r="AC89" i="6"/>
  <c r="AC24" i="6"/>
  <c r="AC7" i="6"/>
  <c r="R55" i="6"/>
  <c r="R69" i="6"/>
  <c r="R83" i="6"/>
  <c r="R80" i="6"/>
  <c r="R46" i="6"/>
  <c r="AH65" i="6"/>
  <c r="AH60" i="6"/>
  <c r="AH77" i="6"/>
  <c r="AH72" i="6"/>
  <c r="AH74" i="6"/>
  <c r="AH54" i="6"/>
  <c r="AH43" i="6"/>
  <c r="AH13" i="6"/>
  <c r="AH22" i="6"/>
  <c r="P49" i="6"/>
  <c r="P61" i="6"/>
  <c r="P18" i="6"/>
  <c r="P21" i="6"/>
  <c r="AI51" i="6"/>
  <c r="AI17" i="6"/>
  <c r="AI82" i="6"/>
  <c r="AI89" i="6"/>
  <c r="Z37" i="6"/>
  <c r="Z84" i="6"/>
  <c r="Z90" i="6"/>
  <c r="Z35" i="6"/>
  <c r="AE69" i="6"/>
  <c r="AE60" i="6"/>
  <c r="AE37" i="6"/>
  <c r="AE84" i="6"/>
  <c r="AE14" i="6"/>
  <c r="AE94" i="6"/>
  <c r="AC53" i="6"/>
  <c r="R47" i="6"/>
  <c r="R61" i="6"/>
  <c r="R79" i="6"/>
  <c r="R93" i="6"/>
  <c r="R11" i="6"/>
  <c r="R16" i="6"/>
  <c r="R30" i="6"/>
  <c r="W22" i="6"/>
  <c r="W74" i="6"/>
  <c r="AC11" i="7"/>
  <c r="AH64" i="6"/>
  <c r="AH80" i="6"/>
  <c r="AH66" i="6"/>
  <c r="AH89" i="6"/>
  <c r="AH93" i="6"/>
  <c r="AH62" i="6"/>
  <c r="AH78" i="6"/>
  <c r="AH14" i="6"/>
  <c r="AH29" i="6"/>
  <c r="P65" i="6"/>
  <c r="P19" i="6"/>
  <c r="P29" i="6"/>
  <c r="P26" i="6"/>
  <c r="P23" i="6"/>
  <c r="AI67" i="6"/>
  <c r="AI23" i="6"/>
  <c r="AI20" i="6"/>
  <c r="AI33" i="6"/>
  <c r="AI18" i="6"/>
  <c r="AI46" i="6"/>
  <c r="AI30" i="6"/>
  <c r="AI45" i="6"/>
  <c r="Z38" i="6"/>
  <c r="Z67" i="6"/>
  <c r="Z43" i="6"/>
  <c r="Z57" i="6"/>
  <c r="Z86" i="6"/>
  <c r="Z48" i="6"/>
  <c r="Z60" i="6"/>
  <c r="Z33" i="6"/>
  <c r="Z30" i="6"/>
  <c r="Z21" i="6"/>
  <c r="Z42" i="6"/>
  <c r="AE30" i="6"/>
  <c r="AE65" i="6"/>
  <c r="AE31" i="6"/>
  <c r="AE22" i="6"/>
  <c r="AE86" i="6"/>
  <c r="AC59" i="6"/>
  <c r="AC58" i="6"/>
  <c r="AC71" i="6"/>
  <c r="AC18" i="6"/>
  <c r="AC15" i="6"/>
  <c r="R57" i="6"/>
  <c r="R86" i="6"/>
  <c r="R50" i="6"/>
  <c r="R68" i="6"/>
  <c r="R85" i="6"/>
  <c r="R39" i="6"/>
  <c r="R74" i="6"/>
  <c r="R31" i="6"/>
  <c r="R34" i="6"/>
  <c r="W12" i="6"/>
  <c r="W44" i="6"/>
  <c r="W38" i="6"/>
  <c r="AC3" i="7"/>
  <c r="AC20" i="7"/>
  <c r="AH39" i="6"/>
  <c r="AH87" i="6"/>
  <c r="AH94" i="6"/>
  <c r="AH50" i="6"/>
  <c r="AH48" i="6"/>
  <c r="AH15" i="6"/>
  <c r="AH36" i="6"/>
  <c r="P38" i="6"/>
  <c r="P46" i="6"/>
  <c r="P43" i="6"/>
  <c r="P69" i="6"/>
  <c r="P92" i="6"/>
  <c r="P71" i="6"/>
  <c r="P86" i="6"/>
  <c r="P41" i="6"/>
  <c r="P78" i="6"/>
  <c r="P9" i="6"/>
  <c r="P12" i="6"/>
  <c r="P24" i="6"/>
  <c r="P35" i="6"/>
  <c r="P28" i="6"/>
  <c r="AI83" i="6"/>
  <c r="AI39" i="6"/>
  <c r="AI71" i="6"/>
  <c r="AI37" i="6"/>
  <c r="AI49" i="6"/>
  <c r="AI93" i="6"/>
  <c r="AI43" i="6"/>
  <c r="AI56" i="6"/>
  <c r="AI68" i="6"/>
  <c r="AI7" i="6"/>
  <c r="AI62" i="6"/>
  <c r="Z52" i="6"/>
  <c r="Z88" i="6"/>
  <c r="Z78" i="6"/>
  <c r="Z66" i="6"/>
  <c r="Z83" i="6"/>
  <c r="Z13" i="6"/>
  <c r="Z19" i="6"/>
  <c r="AE17" i="6"/>
  <c r="AE7" i="6"/>
  <c r="AE8" i="6"/>
  <c r="AE20" i="6"/>
  <c r="AE77" i="6"/>
  <c r="AE80" i="6"/>
  <c r="AE61" i="6"/>
  <c r="AE32" i="6"/>
  <c r="AC29" i="6"/>
  <c r="AC46" i="6"/>
  <c r="AC72" i="6"/>
  <c r="AC42" i="6"/>
  <c r="AC91" i="6"/>
  <c r="AC45" i="6"/>
  <c r="AC64" i="6"/>
  <c r="AC34" i="6"/>
  <c r="AC82" i="6"/>
  <c r="AC16" i="6"/>
  <c r="R73" i="6"/>
  <c r="R59" i="6"/>
  <c r="R42" i="6"/>
  <c r="R77" i="6"/>
  <c r="R38" i="6"/>
  <c r="R63" i="6"/>
  <c r="R78" i="6"/>
  <c r="AH17" i="6"/>
  <c r="P64" i="6"/>
  <c r="Z64" i="6"/>
  <c r="Z8" i="6"/>
  <c r="AE56" i="6"/>
  <c r="AE87" i="6"/>
  <c r="AC65" i="6"/>
  <c r="AC9" i="6"/>
  <c r="R90" i="6"/>
  <c r="R70" i="6"/>
  <c r="W94" i="6"/>
  <c r="AG66" i="6"/>
  <c r="O45" i="6"/>
  <c r="J82" i="6"/>
  <c r="J94" i="6"/>
  <c r="G23" i="6"/>
  <c r="G44" i="6"/>
  <c r="G47" i="6"/>
  <c r="E44" i="6"/>
  <c r="E77" i="6"/>
  <c r="E76" i="6"/>
  <c r="E82" i="6"/>
  <c r="C19" i="6"/>
  <c r="C77" i="6"/>
  <c r="D12" i="6"/>
  <c r="D24" i="6"/>
  <c r="D46" i="6"/>
  <c r="I18" i="6"/>
  <c r="I54" i="6"/>
  <c r="AH91" i="6"/>
  <c r="AH52" i="6"/>
  <c r="AH70" i="6"/>
  <c r="AH86" i="6"/>
  <c r="AH44" i="6"/>
  <c r="AH76" i="6"/>
  <c r="AH82" i="6"/>
  <c r="AH23" i="6"/>
  <c r="AH31" i="6"/>
  <c r="P60" i="6"/>
  <c r="P68" i="6"/>
  <c r="P66" i="6"/>
  <c r="P90" i="6"/>
  <c r="P56" i="6"/>
  <c r="P89" i="6"/>
  <c r="P62" i="6"/>
  <c r="P47" i="6"/>
  <c r="P57" i="6"/>
  <c r="P84" i="6"/>
  <c r="P67" i="6"/>
  <c r="P11" i="6"/>
  <c r="P13" i="6"/>
  <c r="P22" i="6"/>
  <c r="P30" i="6"/>
  <c r="AI19" i="6"/>
  <c r="AI55" i="6"/>
  <c r="AI58" i="6"/>
  <c r="AI81" i="6"/>
  <c r="AI79" i="6"/>
  <c r="AI75" i="6"/>
  <c r="AI88" i="6"/>
  <c r="AI31" i="6"/>
  <c r="AI26" i="6"/>
  <c r="AI94" i="6"/>
  <c r="AI53" i="6"/>
  <c r="AI25" i="6"/>
  <c r="Z39" i="6"/>
  <c r="Z63" i="6"/>
  <c r="Z93" i="6"/>
  <c r="Z53" i="6"/>
  <c r="Z79" i="6"/>
  <c r="Z54" i="6"/>
  <c r="Z72" i="6"/>
  <c r="Z89" i="6"/>
  <c r="Z65" i="6"/>
  <c r="Z17" i="6"/>
  <c r="Z15" i="6"/>
  <c r="Z10" i="6"/>
  <c r="Z11" i="6"/>
  <c r="Z36" i="6"/>
  <c r="Z24" i="6"/>
  <c r="AE18" i="6"/>
  <c r="AE35" i="6"/>
  <c r="AE26" i="6"/>
  <c r="AE58" i="6"/>
  <c r="AE88" i="6"/>
  <c r="AE70" i="6"/>
  <c r="AE27" i="6"/>
  <c r="AE46" i="6"/>
  <c r="AE33" i="6"/>
  <c r="AE66" i="6"/>
  <c r="AE83" i="6"/>
  <c r="AE67" i="6"/>
  <c r="AE28" i="6"/>
  <c r="AE74" i="6"/>
  <c r="AE92" i="6"/>
  <c r="AC30" i="6"/>
  <c r="AC88" i="6"/>
  <c r="AC93" i="6"/>
  <c r="AC81" i="6"/>
  <c r="AC11" i="6"/>
  <c r="AC33" i="6"/>
  <c r="AC76" i="6"/>
  <c r="AC51" i="6"/>
  <c r="AC83" i="6"/>
  <c r="AC52" i="6"/>
  <c r="AC85" i="6"/>
  <c r="AC38" i="6"/>
  <c r="AC67" i="6"/>
  <c r="R84" i="6"/>
  <c r="R67" i="6"/>
  <c r="AH55" i="6"/>
  <c r="AH92" i="6"/>
  <c r="AH57" i="6"/>
  <c r="AH71" i="6"/>
  <c r="AH16" i="6"/>
  <c r="P39" i="6"/>
  <c r="P40" i="6"/>
  <c r="P85" i="6"/>
  <c r="P74" i="6"/>
  <c r="P94" i="6"/>
  <c r="P16" i="6"/>
  <c r="P20" i="6"/>
  <c r="P27" i="6"/>
  <c r="AI74" i="6"/>
  <c r="AI24" i="6"/>
  <c r="AI85" i="6"/>
  <c r="AI22" i="6"/>
  <c r="AI91" i="6"/>
  <c r="AI77" i="6"/>
  <c r="AI41" i="6"/>
  <c r="AI69" i="6"/>
  <c r="Z70" i="6"/>
  <c r="Z40" i="6"/>
  <c r="Z45" i="6"/>
  <c r="Z59" i="6"/>
  <c r="Z16" i="6"/>
  <c r="Z12" i="6"/>
  <c r="Z31" i="6"/>
  <c r="AE48" i="6"/>
  <c r="AE49" i="6"/>
  <c r="AE72" i="6"/>
  <c r="AE51" i="6"/>
  <c r="AE41" i="6"/>
  <c r="AE34" i="6"/>
  <c r="AE40" i="6"/>
  <c r="AE82" i="6"/>
  <c r="AE91" i="6"/>
  <c r="AE13" i="6"/>
  <c r="AE11" i="6"/>
  <c r="AC19" i="6"/>
  <c r="AC75" i="6"/>
  <c r="AC32" i="6"/>
  <c r="AC57" i="6"/>
  <c r="AC87" i="6"/>
  <c r="AC73" i="6"/>
  <c r="AC17" i="6"/>
  <c r="R65" i="6"/>
  <c r="R76" i="6"/>
  <c r="R60" i="6"/>
  <c r="R9" i="6"/>
  <c r="R17" i="6"/>
  <c r="R14" i="6"/>
  <c r="R24" i="6"/>
  <c r="R35" i="6"/>
  <c r="W28" i="6"/>
  <c r="R64" i="6"/>
  <c r="R45" i="6"/>
  <c r="R71" i="6"/>
  <c r="R87" i="6"/>
  <c r="R82" i="6"/>
  <c r="R20" i="6"/>
  <c r="R27" i="6"/>
  <c r="R44" i="6"/>
  <c r="W34" i="6"/>
  <c r="W25" i="6"/>
  <c r="W59" i="6"/>
  <c r="W36" i="6"/>
  <c r="W43" i="6"/>
  <c r="W84" i="6"/>
  <c r="W88" i="6"/>
  <c r="W82" i="6"/>
  <c r="U45" i="6"/>
  <c r="U59" i="6"/>
  <c r="U20" i="6"/>
  <c r="U49" i="6"/>
  <c r="U60" i="6"/>
  <c r="U50" i="6"/>
  <c r="U55" i="6"/>
  <c r="U22" i="6"/>
  <c r="U68" i="6"/>
  <c r="U7" i="6"/>
  <c r="AG54" i="6"/>
  <c r="AG45" i="6"/>
  <c r="AG93" i="6"/>
  <c r="AG20" i="6"/>
  <c r="AG44" i="6"/>
  <c r="AG53" i="6"/>
  <c r="AG91" i="6"/>
  <c r="AG56" i="6"/>
  <c r="O48" i="6"/>
  <c r="O71" i="6"/>
  <c r="O59" i="6"/>
  <c r="O35" i="6"/>
  <c r="O69" i="6"/>
  <c r="O39" i="6"/>
  <c r="O94" i="6"/>
  <c r="O41" i="6"/>
  <c r="O63" i="6"/>
  <c r="O78" i="6"/>
  <c r="O16" i="6"/>
  <c r="AA26" i="6"/>
  <c r="AA59" i="6"/>
  <c r="AA27" i="6"/>
  <c r="AA52" i="6"/>
  <c r="AA73" i="6"/>
  <c r="AA80" i="6"/>
  <c r="AA92" i="6"/>
  <c r="AA7" i="6"/>
  <c r="Y10" i="6"/>
  <c r="Y7" i="6"/>
  <c r="Y94" i="6"/>
  <c r="Y22" i="6"/>
  <c r="Y65" i="6"/>
  <c r="Y19" i="6"/>
  <c r="Y56" i="6"/>
  <c r="Y29" i="6"/>
  <c r="Y88" i="6"/>
  <c r="Y38" i="6"/>
  <c r="Y20" i="6"/>
  <c r="Y92" i="6"/>
  <c r="AD47" i="6"/>
  <c r="AD77" i="6"/>
  <c r="AD93" i="6"/>
  <c r="AD92" i="6"/>
  <c r="AD62" i="6"/>
  <c r="AD94" i="6"/>
  <c r="AD54" i="6"/>
  <c r="AD64" i="6"/>
  <c r="R58" i="6"/>
  <c r="R92" i="6"/>
  <c r="R15" i="6"/>
  <c r="R10" i="6"/>
  <c r="R28" i="6"/>
  <c r="R32" i="6"/>
  <c r="R22" i="6"/>
  <c r="W11" i="6"/>
  <c r="W8" i="6"/>
  <c r="W41" i="6"/>
  <c r="W50" i="6"/>
  <c r="W24" i="6"/>
  <c r="W48" i="6"/>
  <c r="W66" i="6"/>
  <c r="W68" i="6"/>
  <c r="W87" i="6"/>
  <c r="W69" i="6"/>
  <c r="W60" i="6"/>
  <c r="W92" i="6"/>
  <c r="W67" i="6"/>
  <c r="W83" i="6"/>
  <c r="W86" i="6"/>
  <c r="U48" i="6"/>
  <c r="U18" i="6"/>
  <c r="U19" i="6"/>
  <c r="U40" i="6"/>
  <c r="U85" i="6"/>
  <c r="U14" i="6"/>
  <c r="U70" i="6"/>
  <c r="U86" i="6"/>
  <c r="U66" i="6"/>
  <c r="U36" i="6"/>
  <c r="U61" i="6"/>
  <c r="U87" i="6"/>
  <c r="U9" i="6"/>
  <c r="U16" i="6"/>
  <c r="AG7" i="6"/>
  <c r="AG12" i="6"/>
  <c r="AG29" i="6"/>
  <c r="AG26" i="6"/>
  <c r="AG46" i="6"/>
  <c r="AG24" i="6"/>
  <c r="AG36" i="6"/>
  <c r="AG72" i="6"/>
  <c r="AG92" i="6"/>
  <c r="AG17" i="6"/>
  <c r="O13" i="6"/>
  <c r="O44" i="6"/>
  <c r="O29" i="6"/>
  <c r="O54" i="6"/>
  <c r="O62" i="6"/>
  <c r="O93" i="6"/>
  <c r="O61" i="6"/>
  <c r="AA12" i="6"/>
  <c r="AA35" i="6"/>
  <c r="AA43" i="6"/>
  <c r="AA13" i="6"/>
  <c r="AA62" i="6"/>
  <c r="AA51" i="6"/>
  <c r="AA86" i="6"/>
  <c r="AA74" i="6"/>
  <c r="AA9" i="6"/>
  <c r="Y18" i="6"/>
  <c r="Y81" i="6"/>
  <c r="Y49" i="6"/>
  <c r="Y54" i="6"/>
  <c r="Y46" i="6"/>
  <c r="Y82" i="6"/>
  <c r="Y91" i="6"/>
  <c r="Y69" i="6"/>
  <c r="Y35" i="6"/>
  <c r="Y78" i="6"/>
  <c r="Y39" i="6"/>
  <c r="Y26" i="6"/>
  <c r="Y93" i="6"/>
  <c r="AD85" i="6"/>
  <c r="AD30" i="6"/>
  <c r="AD31" i="6"/>
  <c r="AD39" i="6"/>
  <c r="AD32" i="6"/>
  <c r="AD27" i="6"/>
  <c r="AD51" i="6"/>
  <c r="AD66" i="6"/>
  <c r="AD52" i="6"/>
  <c r="AD17" i="6"/>
  <c r="U37" i="6"/>
  <c r="AG74" i="6"/>
  <c r="AG27" i="6"/>
  <c r="AG43" i="6"/>
  <c r="AG58" i="6"/>
  <c r="O23" i="6"/>
  <c r="O34" i="6"/>
  <c r="O64" i="6"/>
  <c r="O30" i="6"/>
  <c r="O89" i="6"/>
  <c r="O82" i="6"/>
  <c r="O10" i="6"/>
  <c r="AA14" i="6"/>
  <c r="AA40" i="6"/>
  <c r="AA53" i="6"/>
  <c r="AA58" i="6"/>
  <c r="AA45" i="6"/>
  <c r="AA18" i="6"/>
  <c r="AA17" i="6"/>
  <c r="Y24" i="6"/>
  <c r="Y30" i="6"/>
  <c r="Y68" i="6"/>
  <c r="Y34" i="6"/>
  <c r="Y72" i="6"/>
  <c r="Y87" i="6"/>
  <c r="Y45" i="6"/>
  <c r="AD80" i="6"/>
  <c r="AD28" i="6"/>
  <c r="AD36" i="6"/>
  <c r="S19" i="6"/>
  <c r="S38" i="6"/>
  <c r="S68" i="6"/>
  <c r="S12" i="6"/>
  <c r="Q44" i="6"/>
  <c r="W58" i="6"/>
  <c r="W89" i="6"/>
  <c r="U79" i="6"/>
  <c r="U31" i="6"/>
  <c r="U84" i="6"/>
  <c r="U39" i="6"/>
  <c r="U72" i="6"/>
  <c r="U90" i="6"/>
  <c r="U17" i="6"/>
  <c r="U29" i="6"/>
  <c r="AG14" i="6"/>
  <c r="AG19" i="6"/>
  <c r="AG55" i="6"/>
  <c r="AG70" i="6"/>
  <c r="AG59" i="6"/>
  <c r="AG57" i="6"/>
  <c r="AG30" i="6"/>
  <c r="O18" i="6"/>
  <c r="O11" i="6"/>
  <c r="O42" i="6"/>
  <c r="O15" i="6"/>
  <c r="O26" i="6"/>
  <c r="O81" i="6"/>
  <c r="O28" i="6"/>
  <c r="O27" i="6"/>
  <c r="O20" i="6"/>
  <c r="AA56" i="6"/>
  <c r="AA68" i="6"/>
  <c r="AA57" i="6"/>
  <c r="AA49" i="6"/>
  <c r="AA34" i="6"/>
  <c r="AA61" i="6"/>
  <c r="AA75" i="6"/>
  <c r="AA85" i="6"/>
  <c r="AA79" i="6"/>
  <c r="Y9" i="6"/>
  <c r="Y36" i="6"/>
  <c r="Y53" i="6"/>
  <c r="Y55" i="6"/>
  <c r="Y74" i="6"/>
  <c r="Y71" i="6"/>
  <c r="Y80" i="6"/>
  <c r="Y11" i="6"/>
  <c r="AD29" i="6"/>
  <c r="AD90" i="6"/>
  <c r="AD65" i="6"/>
  <c r="AD25" i="6"/>
  <c r="AD55" i="6"/>
  <c r="AD67" i="6"/>
  <c r="AD38" i="6"/>
  <c r="AD71" i="6"/>
  <c r="AD83" i="6"/>
  <c r="R36" i="6"/>
  <c r="R25" i="6"/>
  <c r="R33" i="6"/>
  <c r="R23" i="6"/>
  <c r="W18" i="6"/>
  <c r="W52" i="6"/>
  <c r="W40" i="6"/>
  <c r="W51" i="6"/>
  <c r="W93" i="6"/>
  <c r="W90" i="6"/>
  <c r="W61" i="6"/>
  <c r="U28" i="6"/>
  <c r="U80" i="6"/>
  <c r="U54" i="6"/>
  <c r="U73" i="6"/>
  <c r="U32" i="6"/>
  <c r="U43" i="6"/>
  <c r="U65" i="6"/>
  <c r="U89" i="6"/>
  <c r="U41" i="6"/>
  <c r="AG22" i="6"/>
  <c r="AG35" i="6"/>
  <c r="AG32" i="6"/>
  <c r="AG42" i="6"/>
  <c r="AG21" i="6"/>
  <c r="AG33" i="6"/>
  <c r="AG52" i="6"/>
  <c r="AG71" i="6"/>
  <c r="AG85" i="6"/>
  <c r="AG65" i="6"/>
  <c r="AG61" i="6"/>
  <c r="AG73" i="6"/>
  <c r="O33" i="6"/>
  <c r="O24" i="6"/>
  <c r="O75" i="6"/>
  <c r="O25" i="6"/>
  <c r="O53" i="6"/>
  <c r="O79" i="6"/>
  <c r="O47" i="6"/>
  <c r="O72" i="6"/>
  <c r="O80" i="6"/>
  <c r="O21" i="6"/>
  <c r="O22" i="6"/>
  <c r="O70" i="6"/>
  <c r="O8" i="6"/>
  <c r="AA41" i="6"/>
  <c r="AA63" i="6"/>
  <c r="AA36" i="6"/>
  <c r="AA67" i="6"/>
  <c r="AA50" i="6"/>
  <c r="AA42" i="6"/>
  <c r="AA71" i="6"/>
  <c r="AA33" i="6"/>
  <c r="AA81" i="6"/>
  <c r="AA87" i="6"/>
  <c r="AA93" i="6"/>
  <c r="AA88" i="6"/>
  <c r="AA10" i="6"/>
  <c r="Y16" i="6"/>
  <c r="Y14" i="6"/>
  <c r="Y60" i="6"/>
  <c r="Y43" i="6"/>
  <c r="Y85" i="6"/>
  <c r="Y40" i="6"/>
  <c r="Y66" i="6"/>
  <c r="Y12" i="6"/>
  <c r="AD48" i="6"/>
  <c r="AD79" i="6"/>
  <c r="AD86" i="6"/>
  <c r="AD22" i="6"/>
  <c r="S9" i="6"/>
  <c r="S14" i="6"/>
  <c r="S31" i="6"/>
  <c r="O38" i="6"/>
  <c r="O51" i="6"/>
  <c r="O92" i="6"/>
  <c r="AA48" i="6"/>
  <c r="Y33" i="6"/>
  <c r="Y32" i="6"/>
  <c r="AD74" i="6"/>
  <c r="AD91" i="6"/>
  <c r="S33" i="6"/>
  <c r="S80" i="6"/>
  <c r="S86" i="6"/>
  <c r="Q10" i="6"/>
  <c r="R53" i="6"/>
  <c r="R12" i="6"/>
  <c r="R19" i="6"/>
  <c r="R8" i="6"/>
  <c r="R7" i="6"/>
  <c r="W9" i="6"/>
  <c r="W10" i="6"/>
  <c r="W15" i="6"/>
  <c r="W16" i="6"/>
  <c r="W21" i="6"/>
  <c r="W47" i="6"/>
  <c r="W54" i="6"/>
  <c r="W76" i="6"/>
  <c r="W91" i="6"/>
  <c r="U23" i="6"/>
  <c r="U69" i="6"/>
  <c r="U71" i="6"/>
  <c r="U83" i="6"/>
  <c r="U42" i="6"/>
  <c r="U57" i="6"/>
  <c r="U75" i="6"/>
  <c r="U26" i="6"/>
  <c r="U64" i="6"/>
  <c r="U92" i="6"/>
  <c r="U94" i="6"/>
  <c r="U62" i="6"/>
  <c r="U10" i="6"/>
  <c r="AG8" i="6"/>
  <c r="AG13" i="6"/>
  <c r="AG34" i="6"/>
  <c r="AG40" i="6"/>
  <c r="AG94" i="6"/>
  <c r="AG38" i="6"/>
  <c r="AG41" i="6"/>
  <c r="AG28" i="6"/>
  <c r="AG63" i="6"/>
  <c r="AG84" i="6"/>
  <c r="AG50" i="6"/>
  <c r="AG67" i="6"/>
  <c r="AG62" i="6"/>
  <c r="AG77" i="6"/>
  <c r="O12" i="6"/>
  <c r="O55" i="6"/>
  <c r="O67" i="6"/>
  <c r="O88" i="6"/>
  <c r="O52" i="6"/>
  <c r="O65" i="6"/>
  <c r="O77" i="6"/>
  <c r="O40" i="6"/>
  <c r="O66" i="6"/>
  <c r="O49" i="6"/>
  <c r="O57" i="6"/>
  <c r="O73" i="6"/>
  <c r="O43" i="6"/>
  <c r="O91" i="6"/>
  <c r="AA15" i="6"/>
  <c r="AA44" i="6"/>
  <c r="AA72" i="6"/>
  <c r="AA47" i="6"/>
  <c r="AA22" i="6"/>
  <c r="AA39" i="6"/>
  <c r="AA70" i="6"/>
  <c r="AA83" i="6"/>
  <c r="AA91" i="6"/>
  <c r="AA11" i="6"/>
  <c r="AA29" i="6"/>
  <c r="Y57" i="6"/>
  <c r="Y51" i="6"/>
  <c r="Y76" i="6"/>
  <c r="Y61" i="6"/>
  <c r="Y52" i="6"/>
  <c r="Y59" i="6"/>
  <c r="Y79" i="6"/>
  <c r="Y25" i="6"/>
  <c r="Y64" i="6"/>
  <c r="Y42" i="6"/>
  <c r="Y44" i="6"/>
  <c r="Y86" i="6"/>
  <c r="AD24" i="6"/>
  <c r="AD78" i="6"/>
  <c r="AD35" i="6"/>
  <c r="AD57" i="6"/>
  <c r="AD72" i="6"/>
  <c r="AD41" i="6"/>
  <c r="AD43" i="6"/>
  <c r="AD82" i="6"/>
  <c r="W30" i="6"/>
  <c r="W39" i="6"/>
  <c r="W35" i="6"/>
  <c r="W37" i="6"/>
  <c r="W13" i="6"/>
  <c r="W71" i="6"/>
  <c r="W80" i="6"/>
  <c r="W14" i="6"/>
  <c r="U25" i="6"/>
  <c r="U56" i="6"/>
  <c r="U13" i="6"/>
  <c r="U76" i="6"/>
  <c r="U47" i="6"/>
  <c r="U67" i="6"/>
  <c r="U8" i="6"/>
  <c r="AG25" i="6"/>
  <c r="AG39" i="6"/>
  <c r="AG31" i="6"/>
  <c r="AG80" i="6"/>
  <c r="AG81" i="6"/>
  <c r="AG49" i="6"/>
  <c r="AG60" i="6"/>
  <c r="AG82" i="6"/>
  <c r="AG68" i="6"/>
  <c r="AG10" i="6"/>
  <c r="AG9" i="6"/>
  <c r="O68" i="6"/>
  <c r="O36" i="6"/>
  <c r="O87" i="6"/>
  <c r="O37" i="6"/>
  <c r="O56" i="6"/>
  <c r="O76" i="6"/>
  <c r="O90" i="6"/>
  <c r="AA65" i="6"/>
  <c r="AA46" i="6"/>
  <c r="AA60" i="6"/>
  <c r="AA66" i="6"/>
  <c r="AA23" i="6"/>
  <c r="AA90" i="6"/>
  <c r="AA21" i="6"/>
  <c r="AA16" i="6"/>
  <c r="Y15" i="6"/>
  <c r="Y13" i="6"/>
  <c r="Y73" i="6"/>
  <c r="Y62" i="6"/>
  <c r="Y58" i="6"/>
  <c r="Y27" i="6"/>
  <c r="Y90" i="6"/>
  <c r="AD76" i="6"/>
  <c r="AD73" i="6"/>
  <c r="AD44" i="6"/>
  <c r="AD37" i="6"/>
  <c r="AD34" i="6"/>
  <c r="AD14" i="6"/>
  <c r="S39" i="6"/>
  <c r="S61" i="6"/>
  <c r="AD33" i="6"/>
  <c r="AD70" i="6"/>
  <c r="AD7" i="6"/>
  <c r="AD26" i="6"/>
  <c r="S71" i="6"/>
  <c r="S83" i="6"/>
  <c r="S91" i="6"/>
  <c r="S42" i="6"/>
  <c r="S43" i="6"/>
  <c r="S52" i="6"/>
  <c r="S81" i="6"/>
  <c r="S66" i="6"/>
  <c r="S11" i="6"/>
  <c r="Q83" i="6"/>
  <c r="Q69" i="6"/>
  <c r="Q46" i="6"/>
  <c r="Q51" i="6"/>
  <c r="Q23" i="6"/>
  <c r="Q54" i="6"/>
  <c r="Q24" i="6"/>
  <c r="Q11" i="6"/>
  <c r="Q66" i="6"/>
  <c r="Q35" i="6"/>
  <c r="Q15" i="6"/>
  <c r="V32" i="6"/>
  <c r="V43" i="6"/>
  <c r="V46" i="6"/>
  <c r="V63" i="6"/>
  <c r="V50" i="6"/>
  <c r="V81" i="6"/>
  <c r="V30" i="6"/>
  <c r="V31" i="6"/>
  <c r="V75" i="6"/>
  <c r="V89" i="6"/>
  <c r="V11" i="6"/>
  <c r="V16" i="6"/>
  <c r="AB94" i="6"/>
  <c r="AB65" i="6"/>
  <c r="AB91" i="6"/>
  <c r="AB69" i="6"/>
  <c r="AB80" i="6"/>
  <c r="AB54" i="6"/>
  <c r="AB60" i="6"/>
  <c r="AB71" i="6"/>
  <c r="AB36" i="6"/>
  <c r="AB12" i="6"/>
  <c r="AB10" i="6"/>
  <c r="AB22" i="6"/>
  <c r="AB27" i="6"/>
  <c r="AB21" i="6"/>
  <c r="AB35" i="6"/>
  <c r="AF86" i="6"/>
  <c r="AF50" i="6"/>
  <c r="AF69" i="6"/>
  <c r="AF67" i="6"/>
  <c r="AF62" i="6"/>
  <c r="AF72" i="6"/>
  <c r="AF90" i="6"/>
  <c r="AF60" i="6"/>
  <c r="AF37" i="6"/>
  <c r="AF68" i="6"/>
  <c r="AF11" i="6"/>
  <c r="AF17" i="6"/>
  <c r="AF25" i="6"/>
  <c r="N55" i="6"/>
  <c r="N73" i="6"/>
  <c r="N44" i="6"/>
  <c r="N21" i="6"/>
  <c r="N69" i="6"/>
  <c r="N54" i="6"/>
  <c r="N70" i="6"/>
  <c r="N33" i="6"/>
  <c r="N71" i="6"/>
  <c r="N89" i="6"/>
  <c r="T43" i="6"/>
  <c r="T47" i="6"/>
  <c r="T81" i="6"/>
  <c r="T45" i="6"/>
  <c r="T44" i="6"/>
  <c r="T91" i="6"/>
  <c r="T19" i="6"/>
  <c r="AD16" i="6"/>
  <c r="S46" i="6"/>
  <c r="S49" i="6"/>
  <c r="S55" i="6"/>
  <c r="S92" i="6"/>
  <c r="S74" i="6"/>
  <c r="S26" i="6"/>
  <c r="S41" i="6"/>
  <c r="S56" i="6"/>
  <c r="S90" i="6"/>
  <c r="S21" i="6"/>
  <c r="Q12" i="6"/>
  <c r="Q73" i="6"/>
  <c r="Q72" i="6"/>
  <c r="Q90" i="6"/>
  <c r="Q63" i="6"/>
  <c r="Q56" i="6"/>
  <c r="Q86" i="6"/>
  <c r="Q40" i="6"/>
  <c r="Q8" i="6"/>
  <c r="V61" i="6"/>
  <c r="V27" i="6"/>
  <c r="V55" i="6"/>
  <c r="V24" i="6"/>
  <c r="V76" i="6"/>
  <c r="V91" i="6"/>
  <c r="V93" i="6"/>
  <c r="V83" i="6"/>
  <c r="V94" i="6"/>
  <c r="V18" i="6"/>
  <c r="V17" i="6"/>
  <c r="V7" i="6"/>
  <c r="AB45" i="6"/>
  <c r="AB61" i="6"/>
  <c r="AB55" i="6"/>
  <c r="AB70" i="6"/>
  <c r="AB88" i="6"/>
  <c r="AB42" i="6"/>
  <c r="AB57" i="6"/>
  <c r="AB90" i="6"/>
  <c r="AB46" i="6"/>
  <c r="AB82" i="6"/>
  <c r="AB62" i="6"/>
  <c r="AB28" i="6"/>
  <c r="AF70" i="6"/>
  <c r="AF63" i="6"/>
  <c r="AF91" i="6"/>
  <c r="AF38" i="6"/>
  <c r="AF10" i="6"/>
  <c r="AF29" i="6"/>
  <c r="AF30" i="6"/>
  <c r="N18" i="6"/>
  <c r="N41" i="6"/>
  <c r="N60" i="6"/>
  <c r="N31" i="6"/>
  <c r="N66" i="6"/>
  <c r="N32" i="6"/>
  <c r="N76" i="6"/>
  <c r="N93" i="6"/>
  <c r="N14" i="6"/>
  <c r="N9" i="6"/>
  <c r="T75" i="6"/>
  <c r="T50" i="6"/>
  <c r="T40" i="6"/>
  <c r="T12" i="6"/>
  <c r="T11" i="6"/>
  <c r="T7" i="6"/>
  <c r="T28" i="6"/>
  <c r="T24" i="6"/>
  <c r="T26" i="6"/>
  <c r="Q47" i="6"/>
  <c r="Q13" i="6"/>
  <c r="V29" i="6"/>
  <c r="V51" i="6"/>
  <c r="V68" i="6"/>
  <c r="V86" i="6"/>
  <c r="V49" i="6"/>
  <c r="V44" i="6"/>
  <c r="V80" i="6"/>
  <c r="AB49" i="6"/>
  <c r="AB81" i="6"/>
  <c r="AB8" i="6"/>
  <c r="AB32" i="6"/>
  <c r="AF79" i="6"/>
  <c r="AF51" i="6"/>
  <c r="AF94" i="6"/>
  <c r="AF13" i="6"/>
  <c r="AF22" i="6"/>
  <c r="AF21" i="6"/>
  <c r="AF35" i="6"/>
  <c r="N75" i="6"/>
  <c r="N45" i="6"/>
  <c r="N49" i="6"/>
  <c r="N17" i="6"/>
  <c r="T87" i="6"/>
  <c r="T70" i="6"/>
  <c r="T84" i="6"/>
  <c r="X54" i="6"/>
  <c r="X48" i="6"/>
  <c r="X64" i="6"/>
  <c r="X42" i="6"/>
  <c r="X83" i="6"/>
  <c r="X50" i="6"/>
  <c r="AL42" i="6"/>
  <c r="AD89" i="6"/>
  <c r="AD9" i="6"/>
  <c r="AD8" i="6"/>
  <c r="AD13" i="6"/>
  <c r="S48" i="6"/>
  <c r="S76" i="6"/>
  <c r="S18" i="6"/>
  <c r="S87" i="6"/>
  <c r="S35" i="6"/>
  <c r="S64" i="6"/>
  <c r="S25" i="6"/>
  <c r="S51" i="6"/>
  <c r="S70" i="6"/>
  <c r="S20" i="6"/>
  <c r="S40" i="6"/>
  <c r="S60" i="6"/>
  <c r="S36" i="6"/>
  <c r="Q58" i="6"/>
  <c r="Q39" i="6"/>
  <c r="Q78" i="6"/>
  <c r="Q45" i="6"/>
  <c r="Q52" i="6"/>
  <c r="Q37" i="6"/>
  <c r="Q68" i="6"/>
  <c r="Q57" i="6"/>
  <c r="Q75" i="6"/>
  <c r="Q76" i="6"/>
  <c r="Q91" i="6"/>
  <c r="V13" i="6"/>
  <c r="V71" i="6"/>
  <c r="V8" i="6"/>
  <c r="AB76" i="6"/>
  <c r="AB78" i="6"/>
  <c r="AB38" i="6"/>
  <c r="AB59" i="6"/>
  <c r="AB86" i="6"/>
  <c r="AB37" i="6"/>
  <c r="AB47" i="6"/>
  <c r="AB9" i="6"/>
  <c r="AB34" i="6"/>
  <c r="AF76" i="6"/>
  <c r="AF64" i="6"/>
  <c r="AF93" i="6"/>
  <c r="AF57" i="6"/>
  <c r="AF48" i="6"/>
  <c r="AF59" i="6"/>
  <c r="AF55" i="6"/>
  <c r="AF18" i="6"/>
  <c r="AF7" i="6"/>
  <c r="AF32" i="6"/>
  <c r="AF33" i="6"/>
  <c r="AF28" i="6"/>
  <c r="N94" i="6"/>
  <c r="N35" i="6"/>
  <c r="N62" i="6"/>
  <c r="N43" i="6"/>
  <c r="N53" i="6"/>
  <c r="N28" i="6"/>
  <c r="N47" i="6"/>
  <c r="T48" i="6"/>
  <c r="T42" i="6"/>
  <c r="T64" i="6"/>
  <c r="T69" i="6"/>
  <c r="T77" i="6"/>
  <c r="T66" i="6"/>
  <c r="T86" i="6"/>
  <c r="T20" i="6"/>
  <c r="T27" i="6"/>
  <c r="S53" i="6"/>
  <c r="S67" i="6"/>
  <c r="S84" i="6"/>
  <c r="S34" i="6"/>
  <c r="S30" i="6"/>
  <c r="S57" i="6"/>
  <c r="S82" i="6"/>
  <c r="S89" i="6"/>
  <c r="S79" i="6"/>
  <c r="S32" i="6"/>
  <c r="S13" i="6"/>
  <c r="S10" i="6"/>
  <c r="S23" i="6"/>
  <c r="Q36" i="6"/>
  <c r="Q67" i="6"/>
  <c r="Q89" i="6"/>
  <c r="Q30" i="6"/>
  <c r="Q42" i="6"/>
  <c r="Q14" i="6"/>
  <c r="V78" i="6"/>
  <c r="V66" i="6"/>
  <c r="V59" i="6"/>
  <c r="V45" i="6"/>
  <c r="V56" i="6"/>
  <c r="V82" i="6"/>
  <c r="V19" i="6"/>
  <c r="V84" i="6"/>
  <c r="V54" i="6"/>
  <c r="V12" i="6"/>
  <c r="AB87" i="6"/>
  <c r="AB44" i="6"/>
  <c r="AB72" i="6"/>
  <c r="AB68" i="6"/>
  <c r="AB41" i="6"/>
  <c r="AB15" i="6"/>
  <c r="AB19" i="6"/>
  <c r="AB23" i="6"/>
  <c r="AB24" i="6"/>
  <c r="AF65" i="6"/>
  <c r="AF49" i="6"/>
  <c r="AF56" i="6"/>
  <c r="AF66" i="6"/>
  <c r="AF87" i="6"/>
  <c r="AF43" i="6"/>
  <c r="AF47" i="6"/>
  <c r="AF77" i="6"/>
  <c r="AF15" i="6"/>
  <c r="N77" i="6"/>
  <c r="N39" i="6"/>
  <c r="N56" i="6"/>
  <c r="N26" i="6"/>
  <c r="N80" i="6"/>
  <c r="T38" i="6"/>
  <c r="T73" i="6"/>
  <c r="T51" i="6"/>
  <c r="T53" i="6"/>
  <c r="T85" i="6"/>
  <c r="T71" i="6"/>
  <c r="T55" i="6"/>
  <c r="T93" i="6"/>
  <c r="T15" i="6"/>
  <c r="T16" i="6"/>
  <c r="T21" i="6"/>
  <c r="T35" i="6"/>
  <c r="T25" i="6"/>
  <c r="X37" i="6"/>
  <c r="X79" i="6"/>
  <c r="X66" i="6"/>
  <c r="AB48" i="6"/>
  <c r="AF46" i="6"/>
  <c r="AF88" i="6"/>
  <c r="N78" i="6"/>
  <c r="N50" i="6"/>
  <c r="X78" i="6"/>
  <c r="X51" i="6"/>
  <c r="X70" i="6"/>
  <c r="X88" i="6"/>
  <c r="X11" i="6"/>
  <c r="AL85" i="6"/>
  <c r="AL10" i="6"/>
  <c r="AK55" i="6"/>
  <c r="AD11" i="6"/>
  <c r="AD15" i="6"/>
  <c r="S17" i="6"/>
  <c r="S16" i="6"/>
  <c r="S28" i="6"/>
  <c r="S47" i="6"/>
  <c r="S65" i="6"/>
  <c r="S78" i="6"/>
  <c r="S37" i="6"/>
  <c r="S85" i="6"/>
  <c r="S58" i="6"/>
  <c r="S59" i="6"/>
  <c r="S75" i="6"/>
  <c r="S94" i="6"/>
  <c r="S63" i="6"/>
  <c r="S93" i="6"/>
  <c r="Q19" i="6"/>
  <c r="Q26" i="6"/>
  <c r="Q31" i="6"/>
  <c r="Q61" i="6"/>
  <c r="Q32" i="6"/>
  <c r="Q41" i="6"/>
  <c r="Q33" i="6"/>
  <c r="Q49" i="6"/>
  <c r="Q27" i="6"/>
  <c r="Q48" i="6"/>
  <c r="Q94" i="6"/>
  <c r="Q43" i="6"/>
  <c r="Q53" i="6"/>
  <c r="Q60" i="6"/>
  <c r="Q34" i="6"/>
  <c r="Q18" i="6"/>
  <c r="V90" i="6"/>
  <c r="V23" i="6"/>
  <c r="V72" i="6"/>
  <c r="V69" i="6"/>
  <c r="V74" i="6"/>
  <c r="V64" i="6"/>
  <c r="V70" i="6"/>
  <c r="V87" i="6"/>
  <c r="V52" i="6"/>
  <c r="V40" i="6"/>
  <c r="V9" i="6"/>
  <c r="V15" i="6"/>
  <c r="V28" i="6"/>
  <c r="AB63" i="6"/>
  <c r="AB53" i="6"/>
  <c r="AB89" i="6"/>
  <c r="AB93" i="6"/>
  <c r="AB67" i="6"/>
  <c r="AB16" i="6"/>
  <c r="AB13" i="6"/>
  <c r="AB26" i="6"/>
  <c r="AB25" i="6"/>
  <c r="AF41" i="6"/>
  <c r="AF82" i="6"/>
  <c r="AF39" i="6"/>
  <c r="AF44" i="6"/>
  <c r="AF53" i="6"/>
  <c r="AF74" i="6"/>
  <c r="AF89" i="6"/>
  <c r="AF80" i="6"/>
  <c r="AF9" i="6"/>
  <c r="AF23" i="6"/>
  <c r="N65" i="6"/>
  <c r="N83" i="6"/>
  <c r="N23" i="6"/>
  <c r="N57" i="6"/>
  <c r="N67" i="6"/>
  <c r="N88" i="6"/>
  <c r="N37" i="6"/>
  <c r="N68" i="6"/>
  <c r="N12" i="6"/>
  <c r="N30" i="6"/>
  <c r="T83" i="6"/>
  <c r="T76" i="6"/>
  <c r="T36" i="6"/>
  <c r="T59" i="6"/>
  <c r="T37" i="6"/>
  <c r="T13" i="6"/>
  <c r="T8" i="6"/>
  <c r="T9" i="6"/>
  <c r="T14" i="6"/>
  <c r="T29" i="6"/>
  <c r="X67" i="6"/>
  <c r="S24" i="6"/>
  <c r="S77" i="6"/>
  <c r="S54" i="6"/>
  <c r="S27" i="6"/>
  <c r="Q64" i="6"/>
  <c r="Q82" i="6"/>
  <c r="Q17" i="6"/>
  <c r="Q70" i="6"/>
  <c r="Q85" i="6"/>
  <c r="Q71" i="6"/>
  <c r="Q92" i="6"/>
  <c r="Q65" i="6"/>
  <c r="Q25" i="6"/>
  <c r="Q59" i="6"/>
  <c r="Q79" i="6"/>
  <c r="Q38" i="6"/>
  <c r="Q50" i="6"/>
  <c r="Q84" i="6"/>
  <c r="V22" i="6"/>
  <c r="V62" i="6"/>
  <c r="V53" i="6"/>
  <c r="V36" i="6"/>
  <c r="V60" i="6"/>
  <c r="V20" i="6"/>
  <c r="AB75" i="6"/>
  <c r="AB51" i="6"/>
  <c r="AB83" i="6"/>
  <c r="AB50" i="6"/>
  <c r="AB52" i="6"/>
  <c r="AB17" i="6"/>
  <c r="AB20" i="6"/>
  <c r="AF40" i="6"/>
  <c r="AF52" i="6"/>
  <c r="AF83" i="6"/>
  <c r="AF58" i="6"/>
  <c r="AF71" i="6"/>
  <c r="AF16" i="6"/>
  <c r="AF31" i="6"/>
  <c r="N29" i="6"/>
  <c r="N24" i="6"/>
  <c r="N36" i="6"/>
  <c r="N25" i="6"/>
  <c r="N48" i="6"/>
  <c r="N87" i="6"/>
  <c r="N42" i="6"/>
  <c r="N52" i="6"/>
  <c r="T39" i="6"/>
  <c r="T46" i="6"/>
  <c r="T94" i="6"/>
  <c r="T57" i="6"/>
  <c r="T65" i="6"/>
  <c r="T80" i="6"/>
  <c r="T10" i="6"/>
  <c r="T17" i="6"/>
  <c r="T23" i="6"/>
  <c r="X36" i="6"/>
  <c r="X52" i="6"/>
  <c r="T31" i="6"/>
  <c r="T32" i="6"/>
  <c r="T22" i="6"/>
  <c r="X57" i="6"/>
  <c r="X41" i="6"/>
  <c r="X47" i="6"/>
  <c r="X62" i="6"/>
  <c r="X49" i="6"/>
  <c r="X75" i="6"/>
  <c r="X73" i="6"/>
  <c r="X63" i="6"/>
  <c r="X80" i="6"/>
  <c r="X84" i="6"/>
  <c r="X13" i="6"/>
  <c r="X9" i="6"/>
  <c r="X20" i="6"/>
  <c r="X21" i="6"/>
  <c r="AL38" i="6"/>
  <c r="AL26" i="6"/>
  <c r="AL84" i="6"/>
  <c r="AL19" i="6"/>
  <c r="AL39" i="6"/>
  <c r="AL68" i="6"/>
  <c r="AL67" i="6"/>
  <c r="AL7" i="6"/>
  <c r="AK21" i="6"/>
  <c r="AK60" i="6"/>
  <c r="AK37" i="6"/>
  <c r="AK74" i="6"/>
  <c r="AK92" i="6"/>
  <c r="AK50" i="6"/>
  <c r="AK70" i="6"/>
  <c r="AK25" i="6"/>
  <c r="AK73" i="6"/>
  <c r="AK77" i="6"/>
  <c r="AK12" i="6"/>
  <c r="AM30" i="6"/>
  <c r="AM25" i="6"/>
  <c r="AM94" i="6"/>
  <c r="AM24" i="6"/>
  <c r="AM72" i="6"/>
  <c r="AM33" i="6"/>
  <c r="AM91" i="6"/>
  <c r="AM53" i="6"/>
  <c r="AM9" i="6"/>
  <c r="AP27" i="6"/>
  <c r="AP79" i="6"/>
  <c r="AP46" i="6"/>
  <c r="AP36" i="6"/>
  <c r="AP51" i="6"/>
  <c r="AP26" i="6"/>
  <c r="AP86" i="6"/>
  <c r="AP92" i="6"/>
  <c r="AP45" i="6"/>
  <c r="AP24" i="6"/>
  <c r="AP14" i="6"/>
  <c r="AP12" i="6"/>
  <c r="AP7" i="6"/>
  <c r="AO65" i="6"/>
  <c r="AO35" i="6"/>
  <c r="AO33" i="6"/>
  <c r="AO57" i="6"/>
  <c r="AO73" i="6"/>
  <c r="AO34" i="6"/>
  <c r="AO46" i="6"/>
  <c r="AO25" i="6"/>
  <c r="AN14" i="6"/>
  <c r="AN43" i="6"/>
  <c r="AN25" i="6"/>
  <c r="AN55" i="6"/>
  <c r="AN15" i="6"/>
  <c r="AN63" i="6"/>
  <c r="AN78" i="6"/>
  <c r="AJ64" i="6"/>
  <c r="AJ21" i="6"/>
  <c r="AJ12" i="6"/>
  <c r="AJ94" i="6"/>
  <c r="AJ40" i="6"/>
  <c r="AJ74" i="6"/>
  <c r="AJ17" i="6"/>
  <c r="AJ20" i="6"/>
  <c r="AJ54" i="6"/>
  <c r="AJ67" i="6"/>
  <c r="AJ47" i="6"/>
  <c r="AJ11" i="6"/>
  <c r="X81" i="6"/>
  <c r="X46" i="6"/>
  <c r="X40" i="6"/>
  <c r="X82" i="6"/>
  <c r="X14" i="6"/>
  <c r="X30" i="6"/>
  <c r="X22" i="6"/>
  <c r="AL17" i="6"/>
  <c r="AL14" i="6"/>
  <c r="AL62" i="6"/>
  <c r="AL24" i="6"/>
  <c r="AL46" i="6"/>
  <c r="AL58" i="6"/>
  <c r="AL70" i="6"/>
  <c r="AL79" i="6"/>
  <c r="AL89" i="6"/>
  <c r="AL12" i="6"/>
  <c r="AL41" i="6"/>
  <c r="AL56" i="6"/>
  <c r="AL9" i="6"/>
  <c r="AK65" i="6"/>
  <c r="AK31" i="6"/>
  <c r="AK56" i="6"/>
  <c r="AK27" i="6"/>
  <c r="AK63" i="6"/>
  <c r="AK49" i="6"/>
  <c r="AK66" i="6"/>
  <c r="AK20" i="6"/>
  <c r="AK13" i="6"/>
  <c r="AM55" i="6"/>
  <c r="AM39" i="6"/>
  <c r="AM20" i="6"/>
  <c r="AM43" i="6"/>
  <c r="AM34" i="6"/>
  <c r="AM59" i="6"/>
  <c r="AM87" i="6"/>
  <c r="AP63" i="6"/>
  <c r="AP80" i="6"/>
  <c r="AP35" i="6"/>
  <c r="AP87" i="6"/>
  <c r="AP70" i="6"/>
  <c r="AP76" i="6"/>
  <c r="AP29" i="6"/>
  <c r="AP18" i="6"/>
  <c r="AP33" i="6"/>
  <c r="AP8" i="6"/>
  <c r="AP17" i="6"/>
  <c r="AP94" i="6"/>
  <c r="AO47" i="6"/>
  <c r="AO69" i="6"/>
  <c r="AO88" i="6"/>
  <c r="AO82" i="6"/>
  <c r="AO10" i="6"/>
  <c r="AO11" i="6"/>
  <c r="AO16" i="6"/>
  <c r="AN61" i="6"/>
  <c r="AN67" i="6"/>
  <c r="AN47" i="6"/>
  <c r="AN92" i="6"/>
  <c r="AN76" i="6"/>
  <c r="AN7" i="6"/>
  <c r="AN57" i="6"/>
  <c r="AN77" i="6"/>
  <c r="AN88" i="6"/>
  <c r="AN89" i="6"/>
  <c r="AJ82" i="6"/>
  <c r="AJ58" i="6"/>
  <c r="AJ33" i="6"/>
  <c r="AJ7" i="6"/>
  <c r="AJ89" i="6"/>
  <c r="AJ38" i="6"/>
  <c r="AJ87" i="6"/>
  <c r="AJ51" i="6"/>
  <c r="AJ31" i="6"/>
  <c r="AL20" i="6"/>
  <c r="AL40" i="6"/>
  <c r="AL88" i="6"/>
  <c r="AL82" i="6"/>
  <c r="AL57" i="6"/>
  <c r="AL29" i="6"/>
  <c r="AK78" i="6"/>
  <c r="AK16" i="6"/>
  <c r="AK18" i="6"/>
  <c r="AM82" i="6"/>
  <c r="AM92" i="6"/>
  <c r="AM74" i="6"/>
  <c r="AM60" i="6"/>
  <c r="AM12" i="6"/>
  <c r="AM14" i="6"/>
  <c r="AM8" i="6"/>
  <c r="AP47" i="6"/>
  <c r="AP82" i="6"/>
  <c r="AP71" i="6"/>
  <c r="AP54" i="6"/>
  <c r="AP60" i="6"/>
  <c r="AP13" i="6"/>
  <c r="AP49" i="6"/>
  <c r="AP25" i="6"/>
  <c r="AP22" i="6"/>
  <c r="AO51" i="6"/>
  <c r="AO49" i="6"/>
  <c r="AO54" i="6"/>
  <c r="AO15" i="6"/>
  <c r="AN45" i="6"/>
  <c r="AN70" i="6"/>
  <c r="AN8" i="6"/>
  <c r="AN39" i="6"/>
  <c r="AN51" i="6"/>
  <c r="AN20" i="6"/>
  <c r="AN94" i="6"/>
  <c r="AJ22" i="6"/>
  <c r="AJ71" i="6"/>
  <c r="AJ35" i="6"/>
  <c r="X76" i="6"/>
  <c r="X68" i="6"/>
  <c r="X59" i="6"/>
  <c r="X89" i="6"/>
  <c r="X86" i="6"/>
  <c r="X94" i="6"/>
  <c r="X7" i="6"/>
  <c r="X10" i="6"/>
  <c r="X8" i="6"/>
  <c r="X34" i="6"/>
  <c r="X24" i="6"/>
  <c r="AL28" i="6"/>
  <c r="AL61" i="6"/>
  <c r="AL43" i="6"/>
  <c r="AL86" i="6"/>
  <c r="AL37" i="6"/>
  <c r="AL49" i="6"/>
  <c r="AL50" i="6"/>
  <c r="AL55" i="6"/>
  <c r="AL72" i="6"/>
  <c r="AK28" i="6"/>
  <c r="AK35" i="6"/>
  <c r="AK85" i="6"/>
  <c r="AK24" i="6"/>
  <c r="AK58" i="6"/>
  <c r="AK48" i="6"/>
  <c r="AK86" i="6"/>
  <c r="AK26" i="6"/>
  <c r="AK47" i="6"/>
  <c r="AM48" i="6"/>
  <c r="AM17" i="6"/>
  <c r="AM31" i="6"/>
  <c r="AM93" i="6"/>
  <c r="AM7" i="6"/>
  <c r="AM13" i="6"/>
  <c r="AP31" i="6"/>
  <c r="AP66" i="6"/>
  <c r="AP69" i="6"/>
  <c r="AP48" i="6"/>
  <c r="AP55" i="6"/>
  <c r="AP38" i="6"/>
  <c r="AP44" i="6"/>
  <c r="AP30" i="6"/>
  <c r="AP65" i="6"/>
  <c r="AO59" i="6"/>
  <c r="AO48" i="6"/>
  <c r="AO83" i="6"/>
  <c r="AO28" i="6"/>
  <c r="AO22" i="6"/>
  <c r="AO55" i="6"/>
  <c r="AO93" i="6"/>
  <c r="AO78" i="6"/>
  <c r="AO91" i="6"/>
  <c r="AO67" i="6"/>
  <c r="AO80" i="6"/>
  <c r="AO41" i="6"/>
  <c r="AN11" i="6"/>
  <c r="AN26" i="6"/>
  <c r="AN31" i="6"/>
  <c r="AN41" i="6"/>
  <c r="AN24" i="6"/>
  <c r="AN85" i="6"/>
  <c r="AN90" i="6"/>
  <c r="AJ50" i="6"/>
  <c r="AJ77" i="6"/>
  <c r="AJ26" i="6"/>
  <c r="AJ14" i="6"/>
  <c r="AJ57" i="6"/>
  <c r="AJ55" i="6"/>
  <c r="AJ19" i="6"/>
  <c r="AJ91" i="6"/>
  <c r="X77" i="6"/>
  <c r="X85" i="6"/>
  <c r="X91" i="6"/>
  <c r="X19" i="6"/>
  <c r="X23" i="6"/>
  <c r="X28" i="6"/>
  <c r="X31" i="6"/>
  <c r="AL11" i="6"/>
  <c r="AL83" i="6"/>
  <c r="AL54" i="6"/>
  <c r="AL77" i="6"/>
  <c r="AL63" i="6"/>
  <c r="AL27" i="6"/>
  <c r="AL32" i="6"/>
  <c r="AL15" i="6"/>
  <c r="AL31" i="6"/>
  <c r="AK82" i="6"/>
  <c r="AK40" i="6"/>
  <c r="AK61" i="6"/>
  <c r="AK75" i="6"/>
  <c r="AK42" i="6"/>
  <c r="AK59" i="6"/>
  <c r="O3" i="7" s="1"/>
  <c r="AK71" i="6"/>
  <c r="AK83" i="6"/>
  <c r="AK88" i="6"/>
  <c r="AK67" i="6"/>
  <c r="AK69" i="6"/>
  <c r="AM22" i="6"/>
  <c r="AM19" i="6"/>
  <c r="AM64" i="6"/>
  <c r="AM28" i="6"/>
  <c r="AM47" i="6"/>
  <c r="AM77" i="6"/>
  <c r="AM85" i="6"/>
  <c r="AM75" i="6"/>
  <c r="AM51" i="6"/>
  <c r="AM69" i="6"/>
  <c r="AM27" i="6"/>
  <c r="AM71" i="6"/>
  <c r="AM73" i="6"/>
  <c r="AP53" i="6"/>
  <c r="AP32" i="6"/>
  <c r="AP39" i="6"/>
  <c r="AP90" i="6"/>
  <c r="AP28" i="6"/>
  <c r="AP88" i="6"/>
  <c r="AP9" i="6"/>
  <c r="AP81" i="6"/>
  <c r="AP41" i="6"/>
  <c r="AO43" i="6"/>
  <c r="AO58" i="6"/>
  <c r="AO21" i="6"/>
  <c r="AO23" i="6"/>
  <c r="AO89" i="6"/>
  <c r="AO29" i="6"/>
  <c r="AO53" i="6"/>
  <c r="AO56" i="6"/>
  <c r="AO86" i="6"/>
  <c r="AO44" i="6"/>
  <c r="AO62" i="6"/>
  <c r="AN34" i="6"/>
  <c r="AN21" i="6"/>
  <c r="AN65" i="6"/>
  <c r="AN64" i="6"/>
  <c r="AN54" i="6"/>
  <c r="AN18" i="6"/>
  <c r="AN81" i="6"/>
  <c r="AJ34" i="6"/>
  <c r="AJ9" i="6"/>
  <c r="AJ8" i="6"/>
  <c r="AJ84" i="6"/>
  <c r="AJ41" i="6"/>
  <c r="AJ39" i="6"/>
  <c r="AJ75" i="6"/>
  <c r="AK7" i="6"/>
  <c r="AM65" i="6"/>
  <c r="AM29" i="6"/>
  <c r="AP23" i="6"/>
  <c r="AP93" i="6"/>
  <c r="AP57" i="6"/>
  <c r="AJ69" i="6"/>
  <c r="AJ18" i="6"/>
  <c r="AJ88" i="6"/>
  <c r="AJ45" i="6"/>
  <c r="AJ68" i="6"/>
  <c r="AJ25" i="6"/>
  <c r="AJ23" i="6"/>
  <c r="AJ59" i="6"/>
  <c r="X45" i="6"/>
  <c r="X38" i="6"/>
  <c r="X69" i="6"/>
  <c r="X56" i="6"/>
  <c r="X71" i="6"/>
  <c r="X44" i="6"/>
  <c r="X53" i="6"/>
  <c r="X93" i="6"/>
  <c r="X12" i="6"/>
  <c r="X25" i="6"/>
  <c r="AL87" i="6"/>
  <c r="AL81" i="6"/>
  <c r="AL21" i="6"/>
  <c r="AL53" i="6"/>
  <c r="AL75" i="6"/>
  <c r="AL74" i="6"/>
  <c r="AL18" i="6"/>
  <c r="AL80" i="6"/>
  <c r="AL48" i="6"/>
  <c r="AK76" i="6"/>
  <c r="AK80" i="6"/>
  <c r="AK52" i="6"/>
  <c r="AK46" i="6"/>
  <c r="AK87" i="6"/>
  <c r="AK54" i="6"/>
  <c r="AK36" i="6"/>
  <c r="AK38" i="6"/>
  <c r="AK19" i="6"/>
  <c r="AK79" i="6"/>
  <c r="AK64" i="6"/>
  <c r="AK9" i="6"/>
  <c r="AK14" i="6"/>
  <c r="AK8" i="6"/>
  <c r="AM18" i="6"/>
  <c r="AM42" i="6"/>
  <c r="AM44" i="6"/>
  <c r="AM66" i="6"/>
  <c r="AM46" i="6"/>
  <c r="AM58" i="6"/>
  <c r="AM35" i="6"/>
  <c r="AM57" i="6"/>
  <c r="AM70" i="6"/>
  <c r="AM68" i="6"/>
  <c r="AM16" i="6"/>
  <c r="AP78" i="6"/>
  <c r="AP68" i="6"/>
  <c r="AP21" i="6"/>
  <c r="AP83" i="6"/>
  <c r="AP58" i="6"/>
  <c r="T3" i="7" s="1"/>
  <c r="AP77" i="6"/>
  <c r="AP56" i="6"/>
  <c r="AP73" i="6"/>
  <c r="AO30" i="6"/>
  <c r="AO63" i="6"/>
  <c r="AO74" i="6"/>
  <c r="AO68" i="6"/>
  <c r="AO71" i="6"/>
  <c r="AO79" i="6"/>
  <c r="AO36" i="6"/>
  <c r="AO81" i="6"/>
  <c r="AO66" i="6"/>
  <c r="AO24" i="6"/>
  <c r="AO7" i="6"/>
  <c r="AO12" i="6"/>
  <c r="AN74" i="6"/>
  <c r="AN28" i="6"/>
  <c r="AN46" i="6"/>
  <c r="AN22" i="6"/>
  <c r="AN40" i="6"/>
  <c r="AN62" i="6"/>
  <c r="AN12" i="6"/>
  <c r="AN10" i="6"/>
  <c r="AN32" i="6"/>
  <c r="AJ53" i="6"/>
  <c r="AJ72" i="6"/>
  <c r="AJ28" i="6"/>
  <c r="AJ52" i="6"/>
  <c r="AJ86" i="6"/>
  <c r="AJ79" i="6"/>
  <c r="AJ43" i="6"/>
  <c r="X87" i="6"/>
  <c r="X29" i="6"/>
  <c r="X33" i="6"/>
  <c r="AL90" i="6"/>
  <c r="AL59" i="6"/>
  <c r="P3" i="7" s="1"/>
  <c r="AL71" i="6"/>
  <c r="AL36" i="6"/>
  <c r="AL51" i="6"/>
  <c r="AL44" i="6"/>
  <c r="AL73" i="6"/>
  <c r="AL91" i="6"/>
  <c r="AL47" i="6"/>
  <c r="AL94" i="6"/>
  <c r="AL23" i="6"/>
  <c r="AL25" i="6"/>
  <c r="AL52" i="6"/>
  <c r="AL16" i="6"/>
  <c r="AK43" i="6"/>
  <c r="AK89" i="6"/>
  <c r="AK33" i="6"/>
  <c r="AK57" i="6"/>
  <c r="AK10" i="6"/>
  <c r="AM21" i="6"/>
  <c r="AM54" i="6"/>
  <c r="AM63" i="6"/>
  <c r="AM61" i="6"/>
  <c r="AM56" i="6"/>
  <c r="AM15" i="6"/>
  <c r="AM11" i="6"/>
  <c r="AM10" i="6"/>
  <c r="AP43" i="6"/>
  <c r="AP62" i="6"/>
  <c r="AP52" i="6"/>
  <c r="AP67" i="6"/>
  <c r="AP42" i="6"/>
  <c r="AP61" i="6"/>
  <c r="AP40" i="6"/>
  <c r="AP11" i="6"/>
  <c r="AP10" i="6"/>
  <c r="AP89" i="6"/>
  <c r="AO50" i="6"/>
  <c r="AO64" i="6"/>
  <c r="AO90" i="6"/>
  <c r="AO76" i="6"/>
  <c r="AO37" i="6"/>
  <c r="AO17" i="6"/>
  <c r="AO72" i="6"/>
  <c r="AO32" i="6"/>
  <c r="AO31" i="6"/>
  <c r="AO39" i="6"/>
  <c r="AO70" i="6"/>
  <c r="AO84" i="6"/>
  <c r="AO13" i="6"/>
  <c r="AN30" i="6"/>
  <c r="AN44" i="6"/>
  <c r="AN23" i="6"/>
  <c r="AN60" i="6"/>
  <c r="AN79" i="6"/>
  <c r="AN37" i="6"/>
  <c r="AN75" i="6"/>
  <c r="AN86" i="6"/>
  <c r="AN91" i="6"/>
  <c r="AJ80" i="6"/>
  <c r="AJ56" i="6"/>
  <c r="AJ13" i="6"/>
  <c r="AJ90" i="6"/>
  <c r="AJ44" i="6"/>
  <c r="AJ36" i="6"/>
  <c r="AJ70" i="6"/>
  <c r="AJ83" i="6"/>
  <c r="AJ63" i="6"/>
  <c r="AJ27" i="6"/>
  <c r="X20" i="7"/>
  <c r="X21" i="7"/>
  <c r="Q3" i="7"/>
  <c r="N3" i="7"/>
  <c r="X9" i="7"/>
  <c r="J9" i="6"/>
  <c r="J46" i="6"/>
  <c r="J65" i="6"/>
  <c r="G86" i="6"/>
  <c r="M60" i="6"/>
  <c r="E20" i="6"/>
  <c r="E48" i="6"/>
  <c r="E53" i="6"/>
  <c r="C43" i="6"/>
  <c r="G42" i="7"/>
  <c r="AC7" i="7"/>
  <c r="C71" i="6"/>
  <c r="F84" i="6"/>
  <c r="G49" i="6"/>
  <c r="G60" i="6"/>
  <c r="M45" i="6"/>
  <c r="M93" i="6"/>
  <c r="AC22" i="7"/>
  <c r="X22" i="7" s="1"/>
  <c r="H14" i="6"/>
  <c r="J15" i="6"/>
  <c r="AC5" i="7"/>
  <c r="X5" i="7" s="1"/>
  <c r="AC8" i="7"/>
  <c r="X8" i="7" s="1"/>
  <c r="AC10" i="7"/>
  <c r="X10" i="7" s="1"/>
  <c r="F80" i="6"/>
  <c r="F88" i="6"/>
  <c r="AC13" i="7"/>
  <c r="AD13" i="7" s="1"/>
  <c r="AC12" i="7"/>
  <c r="AD12" i="7" s="1"/>
  <c r="F24" i="6"/>
  <c r="BL8" i="7"/>
  <c r="J45" i="6"/>
  <c r="J73" i="6"/>
  <c r="G87" i="6"/>
  <c r="M74" i="6"/>
  <c r="E28" i="6"/>
  <c r="E15" i="6"/>
  <c r="E18" i="6"/>
  <c r="E26" i="6"/>
  <c r="E34" i="6"/>
  <c r="AD6" i="7"/>
  <c r="Y6" i="7" s="1"/>
  <c r="X6" i="7"/>
  <c r="AD14" i="7"/>
  <c r="X14" i="7"/>
  <c r="C31" i="6"/>
  <c r="C14" i="6"/>
  <c r="C30" i="6"/>
  <c r="C33" i="6"/>
  <c r="C53" i="6"/>
  <c r="C75" i="6"/>
  <c r="C66" i="6"/>
  <c r="C68" i="6"/>
  <c r="D18" i="6"/>
  <c r="D26" i="6"/>
  <c r="D47" i="6"/>
  <c r="I35" i="7" s="1"/>
  <c r="D38" i="6"/>
  <c r="D74" i="6"/>
  <c r="D62" i="6"/>
  <c r="D85" i="6"/>
  <c r="D84" i="6"/>
  <c r="D94" i="6"/>
  <c r="I16" i="6"/>
  <c r="I24" i="6"/>
  <c r="I12" i="7" s="1"/>
  <c r="I32" i="6"/>
  <c r="I52" i="6"/>
  <c r="I53" i="6"/>
  <c r="I49" i="6"/>
  <c r="J37" i="7" s="1"/>
  <c r="I67" i="6"/>
  <c r="I76" i="6"/>
  <c r="I74" i="6"/>
  <c r="I65" i="6"/>
  <c r="I82" i="6"/>
  <c r="BL28" i="7"/>
  <c r="BL32" i="7"/>
  <c r="BL29" i="7"/>
  <c r="BM16" i="7"/>
  <c r="BM29" i="7"/>
  <c r="BM27" i="7"/>
  <c r="BN18" i="7"/>
  <c r="BN3" i="7"/>
  <c r="BN25" i="7"/>
  <c r="BN31" i="7"/>
  <c r="AD20" i="7"/>
  <c r="G9" i="6"/>
  <c r="G21" i="6"/>
  <c r="M7" i="6"/>
  <c r="M57" i="6"/>
  <c r="M83" i="6"/>
  <c r="AD7" i="7"/>
  <c r="Y7" i="7" s="1"/>
  <c r="X7" i="7"/>
  <c r="E60" i="6"/>
  <c r="AC19" i="7"/>
  <c r="E85" i="6"/>
  <c r="D10" i="6"/>
  <c r="D20" i="6"/>
  <c r="I22" i="6"/>
  <c r="I42" i="6"/>
  <c r="I63" i="6"/>
  <c r="H9" i="6"/>
  <c r="H22" i="6"/>
  <c r="H39" i="6"/>
  <c r="H60" i="6"/>
  <c r="H73" i="6"/>
  <c r="F17" i="6"/>
  <c r="F40" i="6"/>
  <c r="F57" i="6"/>
  <c r="F62" i="6"/>
  <c r="AD21" i="7"/>
  <c r="BL6" i="7"/>
  <c r="BL24" i="7"/>
  <c r="BL21" i="7"/>
  <c r="BM6" i="7"/>
  <c r="BM25" i="7"/>
  <c r="BM22" i="7"/>
  <c r="BM4" i="7"/>
  <c r="BN23" i="7"/>
  <c r="BN9" i="7"/>
  <c r="BN5" i="7"/>
  <c r="BN21" i="7"/>
  <c r="BN17" i="7"/>
  <c r="X16" i="7"/>
  <c r="AD11" i="7"/>
  <c r="X11" i="7"/>
  <c r="H20" i="6"/>
  <c r="H53" i="6"/>
  <c r="H48" i="6"/>
  <c r="F7" i="6"/>
  <c r="F43" i="6"/>
  <c r="K31" i="7" s="1"/>
  <c r="F90" i="6"/>
  <c r="AD9" i="7"/>
  <c r="BL22" i="7"/>
  <c r="BL33" i="7"/>
  <c r="BM28" i="7"/>
  <c r="BM21" i="7"/>
  <c r="BM8" i="7"/>
  <c r="BM3" i="7"/>
  <c r="BN11" i="7"/>
  <c r="BN28" i="7"/>
  <c r="AD3" i="7"/>
  <c r="X3" i="7"/>
  <c r="AC24" i="7"/>
  <c r="X17" i="7"/>
  <c r="BL10" i="7"/>
  <c r="BL19" i="7"/>
  <c r="BL20" i="7"/>
  <c r="BM33" i="7"/>
  <c r="BM31" i="7"/>
  <c r="BM26" i="7"/>
  <c r="BN33" i="7"/>
  <c r="BN29" i="7"/>
  <c r="J31" i="6"/>
  <c r="J47" i="6"/>
  <c r="J37" i="6"/>
  <c r="J36" i="6"/>
  <c r="J44" i="6"/>
  <c r="J55" i="6"/>
  <c r="J77" i="6"/>
  <c r="J87" i="6"/>
  <c r="G42" i="6"/>
  <c r="G65" i="6"/>
  <c r="G68" i="6"/>
  <c r="G77" i="6"/>
  <c r="G78" i="6"/>
  <c r="G92" i="6"/>
  <c r="M9" i="6"/>
  <c r="M34" i="6"/>
  <c r="M38" i="6"/>
  <c r="M46" i="6"/>
  <c r="M69" i="6"/>
  <c r="M90" i="6"/>
  <c r="E24" i="6"/>
  <c r="E31" i="6"/>
  <c r="E14" i="6"/>
  <c r="E33" i="6"/>
  <c r="E47" i="6"/>
  <c r="J35" i="7" s="1"/>
  <c r="X4" i="7"/>
  <c r="E61" i="6"/>
  <c r="E59" i="6"/>
  <c r="AC15" i="7"/>
  <c r="E75" i="6"/>
  <c r="E89" i="6"/>
  <c r="E94" i="6"/>
  <c r="C10" i="6"/>
  <c r="C15" i="6"/>
  <c r="C17" i="6"/>
  <c r="C64" i="6"/>
  <c r="D61" i="6"/>
  <c r="D69" i="6"/>
  <c r="D82" i="6"/>
  <c r="I15" i="6"/>
  <c r="I31" i="6"/>
  <c r="I58" i="6"/>
  <c r="H84" i="6"/>
  <c r="F9" i="6"/>
  <c r="BL4" i="7"/>
  <c r="BL12" i="7"/>
  <c r="BL13" i="7"/>
  <c r="BM9" i="7"/>
  <c r="BM15" i="7"/>
  <c r="BM17" i="7"/>
  <c r="BM13" i="7"/>
  <c r="BM12" i="7"/>
  <c r="BM24" i="7"/>
  <c r="BM10" i="7"/>
  <c r="BN32" i="7"/>
  <c r="BN10" i="7"/>
  <c r="BN26" i="7"/>
  <c r="BN12" i="7"/>
  <c r="AD17" i="7"/>
  <c r="J68" i="6"/>
  <c r="G91" i="6"/>
  <c r="E40" i="6"/>
  <c r="E55" i="6"/>
  <c r="E70" i="6"/>
  <c r="X18" i="7"/>
  <c r="C47" i="6"/>
  <c r="B35" i="7" s="1"/>
  <c r="C61" i="6"/>
  <c r="C82" i="6"/>
  <c r="D59" i="6"/>
  <c r="D75" i="6"/>
  <c r="D89" i="6"/>
  <c r="I10" i="6"/>
  <c r="I26" i="6"/>
  <c r="I34" i="6"/>
  <c r="I59" i="6"/>
  <c r="H49" i="6"/>
  <c r="H55" i="6"/>
  <c r="H47" i="6"/>
  <c r="H54" i="6"/>
  <c r="H83" i="6"/>
  <c r="H85" i="6"/>
  <c r="H93" i="6"/>
  <c r="F10" i="6"/>
  <c r="F33" i="6"/>
  <c r="F27" i="6"/>
  <c r="F65" i="6"/>
  <c r="F59" i="6"/>
  <c r="F93" i="6"/>
  <c r="BL18" i="7"/>
  <c r="BL7" i="7"/>
  <c r="BL31" i="7"/>
  <c r="BL16" i="7"/>
  <c r="BL9" i="7"/>
  <c r="BM11" i="7"/>
  <c r="BM5" i="7"/>
  <c r="BM34" i="7"/>
  <c r="BM30" i="7"/>
  <c r="BM23" i="7"/>
  <c r="BN27" i="7"/>
  <c r="BN20" i="7"/>
  <c r="BN15" i="7"/>
  <c r="BN34" i="7"/>
  <c r="BN16" i="7"/>
  <c r="BN7" i="7"/>
  <c r="G27" i="7"/>
  <c r="G74" i="6"/>
  <c r="C78" i="6"/>
  <c r="D51" i="6"/>
  <c r="BL11" i="7"/>
  <c r="BL3" i="7"/>
  <c r="BL5" i="7"/>
  <c r="BL14" i="7"/>
  <c r="BL34" i="7"/>
  <c r="BL30" i="7"/>
  <c r="BM32" i="7"/>
  <c r="BM7" i="7"/>
  <c r="BM18" i="7"/>
  <c r="BN13" i="7"/>
  <c r="BN19" i="7"/>
  <c r="BN14" i="7"/>
  <c r="BN30" i="7"/>
  <c r="BN6" i="7"/>
  <c r="AD18" i="7"/>
  <c r="J78" i="6"/>
  <c r="M28" i="6"/>
  <c r="M23" i="6"/>
  <c r="M76" i="6"/>
  <c r="E68" i="6"/>
  <c r="X12" i="7"/>
  <c r="C27" i="6"/>
  <c r="D11" i="6"/>
  <c r="D43" i="6"/>
  <c r="D78" i="6"/>
  <c r="G20" i="7"/>
  <c r="I43" i="6"/>
  <c r="BL27" i="7"/>
  <c r="BL15" i="7"/>
  <c r="BL23" i="7"/>
  <c r="BL17" i="7"/>
  <c r="BL25" i="7"/>
  <c r="BL26" i="7"/>
  <c r="BM19" i="7"/>
  <c r="BM20" i="7"/>
  <c r="BM14" i="7"/>
  <c r="BN8" i="7"/>
  <c r="BN24" i="7"/>
  <c r="BN4" i="7"/>
  <c r="BN22" i="7"/>
  <c r="J81" i="6"/>
  <c r="G43" i="6"/>
  <c r="G35" i="6"/>
  <c r="G41" i="6"/>
  <c r="G70" i="6"/>
  <c r="G80" i="6"/>
  <c r="M33" i="6"/>
  <c r="M73" i="6"/>
  <c r="E9" i="6"/>
  <c r="E16" i="6"/>
  <c r="E32" i="6"/>
  <c r="E22" i="6"/>
  <c r="E30" i="6"/>
  <c r="E42" i="6"/>
  <c r="E86" i="6"/>
  <c r="E81" i="6"/>
  <c r="C7" i="6"/>
  <c r="C18" i="6"/>
  <c r="C26" i="6"/>
  <c r="C34" i="6"/>
  <c r="B22" i="7" s="1"/>
  <c r="C41" i="6"/>
  <c r="C46" i="6"/>
  <c r="C40" i="6"/>
  <c r="C48" i="6"/>
  <c r="C74" i="6"/>
  <c r="C62" i="6"/>
  <c r="C81" i="6"/>
  <c r="C89" i="6"/>
  <c r="C93" i="6"/>
  <c r="D31" i="6"/>
  <c r="I19" i="7" s="1"/>
  <c r="D14" i="6"/>
  <c r="D22" i="6"/>
  <c r="D30" i="6"/>
  <c r="D25" i="6"/>
  <c r="D54" i="6"/>
  <c r="I42" i="7" s="1"/>
  <c r="D56" i="6"/>
  <c r="D71" i="6"/>
  <c r="I13" i="6"/>
  <c r="I29" i="6"/>
  <c r="I12" i="6"/>
  <c r="I20" i="6"/>
  <c r="I28" i="6"/>
  <c r="I40" i="6"/>
  <c r="I78" i="6"/>
  <c r="I66" i="6"/>
  <c r="I62" i="6"/>
  <c r="I61" i="6"/>
  <c r="I72" i="6"/>
  <c r="I87" i="6"/>
  <c r="I81" i="6"/>
  <c r="G13" i="7"/>
  <c r="H7" i="6"/>
  <c r="H30" i="6"/>
  <c r="H61" i="6"/>
  <c r="H72" i="6"/>
  <c r="H88" i="6"/>
  <c r="F11" i="6"/>
  <c r="F55" i="6"/>
  <c r="F48" i="6"/>
  <c r="F56" i="6"/>
  <c r="F61" i="6"/>
  <c r="F64" i="6"/>
  <c r="F73" i="6"/>
  <c r="F70" i="6"/>
  <c r="F87" i="6"/>
  <c r="J26" i="6"/>
  <c r="J13" i="6"/>
  <c r="J48" i="6"/>
  <c r="J64" i="6"/>
  <c r="J75" i="6"/>
  <c r="J62" i="6"/>
  <c r="J89" i="6"/>
  <c r="G7" i="6"/>
  <c r="G13" i="6"/>
  <c r="G29" i="6"/>
  <c r="G53" i="6"/>
  <c r="G59" i="6"/>
  <c r="M8" i="6"/>
  <c r="M13" i="6"/>
  <c r="M19" i="6"/>
  <c r="M18" i="6"/>
  <c r="M26" i="6"/>
  <c r="M35" i="6"/>
  <c r="M43" i="6"/>
  <c r="M67" i="6"/>
  <c r="M56" i="6"/>
  <c r="M66" i="6"/>
  <c r="M81" i="6"/>
  <c r="M80" i="6"/>
  <c r="E37" i="6"/>
  <c r="E45" i="6"/>
  <c r="E63" i="6"/>
  <c r="C8" i="6"/>
  <c r="C21" i="6"/>
  <c r="C55" i="6"/>
  <c r="B43" i="7" s="1"/>
  <c r="C65" i="6"/>
  <c r="C86" i="6"/>
  <c r="D16" i="6"/>
  <c r="D32" i="6"/>
  <c r="I20" i="7" s="1"/>
  <c r="D29" i="6"/>
  <c r="I17" i="7" s="1"/>
  <c r="D50" i="6"/>
  <c r="D49" i="6"/>
  <c r="I37" i="7" s="1"/>
  <c r="D66" i="6"/>
  <c r="D86" i="6"/>
  <c r="G6" i="7"/>
  <c r="I9" i="6"/>
  <c r="I41" i="6"/>
  <c r="I48" i="6"/>
  <c r="I70" i="6"/>
  <c r="I64" i="6"/>
  <c r="I86" i="6"/>
  <c r="I89" i="6"/>
  <c r="G18" i="7"/>
  <c r="H25" i="6"/>
  <c r="H12" i="6"/>
  <c r="H28" i="6"/>
  <c r="H23" i="6"/>
  <c r="H76" i="6"/>
  <c r="H65" i="6"/>
  <c r="H80" i="6"/>
  <c r="H64" i="6"/>
  <c r="H71" i="6"/>
  <c r="H86" i="6"/>
  <c r="F21" i="6"/>
  <c r="F15" i="6"/>
  <c r="F35" i="6"/>
  <c r="K23" i="7" s="1"/>
  <c r="F41" i="6"/>
  <c r="F71" i="6"/>
  <c r="F63" i="6"/>
  <c r="F83" i="6"/>
  <c r="F82" i="6"/>
  <c r="J29" i="6"/>
  <c r="J8" i="6"/>
  <c r="J19" i="6"/>
  <c r="J53" i="6"/>
  <c r="J60" i="6"/>
  <c r="J76" i="6"/>
  <c r="J66" i="6"/>
  <c r="J61" i="6"/>
  <c r="J85" i="6"/>
  <c r="G12" i="6"/>
  <c r="G20" i="6"/>
  <c r="G28" i="6"/>
  <c r="G56" i="6"/>
  <c r="G37" i="6"/>
  <c r="G50" i="6"/>
  <c r="G69" i="6"/>
  <c r="G57" i="6"/>
  <c r="K45" i="7" s="1"/>
  <c r="G81" i="6"/>
  <c r="G93" i="6"/>
  <c r="M21" i="6"/>
  <c r="M40" i="6"/>
  <c r="M49" i="6"/>
  <c r="M47" i="6"/>
  <c r="M52" i="6"/>
  <c r="M50" i="6"/>
  <c r="M61" i="6"/>
  <c r="M75" i="6"/>
  <c r="M91" i="6"/>
  <c r="M82" i="6"/>
  <c r="M92" i="6"/>
  <c r="E7" i="6"/>
  <c r="E10" i="6"/>
  <c r="E39" i="6"/>
  <c r="E64" i="6"/>
  <c r="E78" i="6"/>
  <c r="E74" i="6"/>
  <c r="E83" i="6"/>
  <c r="E90" i="6"/>
  <c r="C23" i="6"/>
  <c r="C25" i="6"/>
  <c r="C12" i="6"/>
  <c r="C20" i="6"/>
  <c r="C28" i="6"/>
  <c r="C50" i="6"/>
  <c r="B38" i="7" s="1"/>
  <c r="C56" i="6"/>
  <c r="C72" i="6"/>
  <c r="C67" i="6"/>
  <c r="C83" i="6"/>
  <c r="C90" i="6"/>
  <c r="C94" i="6"/>
  <c r="D8" i="6"/>
  <c r="D33" i="6"/>
  <c r="D44" i="6"/>
  <c r="D35" i="6"/>
  <c r="D52" i="6"/>
  <c r="I40" i="7" s="1"/>
  <c r="D64" i="6"/>
  <c r="D77" i="6"/>
  <c r="D63" i="6"/>
  <c r="D76" i="6"/>
  <c r="D80" i="6"/>
  <c r="D87" i="6"/>
  <c r="D92" i="6"/>
  <c r="D93" i="6"/>
  <c r="I19" i="6"/>
  <c r="I17" i="6"/>
  <c r="I33" i="6"/>
  <c r="I46" i="6"/>
  <c r="I34" i="7" s="1"/>
  <c r="I73" i="6"/>
  <c r="I84" i="6"/>
  <c r="H37" i="6"/>
  <c r="H41" i="6"/>
  <c r="H42" i="6"/>
  <c r="H56" i="6"/>
  <c r="H63" i="6"/>
  <c r="H74" i="6"/>
  <c r="H75" i="6"/>
  <c r="H89" i="6"/>
  <c r="H92" i="6"/>
  <c r="F25" i="6"/>
  <c r="F12" i="6"/>
  <c r="F20" i="6"/>
  <c r="F28" i="6"/>
  <c r="K16" i="7" s="1"/>
  <c r="F19" i="6"/>
  <c r="F18" i="6"/>
  <c r="F26" i="6"/>
  <c r="F34" i="6"/>
  <c r="F36" i="6"/>
  <c r="F47" i="6"/>
  <c r="K35" i="7" s="1"/>
  <c r="F77" i="6"/>
  <c r="F75" i="6"/>
  <c r="F76" i="6"/>
  <c r="F74" i="6"/>
  <c r="F85" i="6"/>
  <c r="G36" i="7"/>
  <c r="AM3" i="7"/>
  <c r="AG3" i="7"/>
  <c r="AJ3" i="7" s="1"/>
  <c r="G48" i="7"/>
  <c r="J17" i="6"/>
  <c r="J33" i="6"/>
  <c r="J16" i="6"/>
  <c r="J24" i="6"/>
  <c r="J32" i="6"/>
  <c r="J39" i="6"/>
  <c r="J56" i="6"/>
  <c r="J38" i="6"/>
  <c r="J67" i="6"/>
  <c r="J84" i="6"/>
  <c r="J86" i="6"/>
  <c r="J90" i="6"/>
  <c r="G10" i="6"/>
  <c r="G17" i="6"/>
  <c r="G33" i="6"/>
  <c r="K21" i="7" s="1"/>
  <c r="G11" i="6"/>
  <c r="G27" i="6"/>
  <c r="G14" i="6"/>
  <c r="G22" i="6"/>
  <c r="G30" i="6"/>
  <c r="G38" i="6"/>
  <c r="G55" i="6"/>
  <c r="G52" i="6"/>
  <c r="G79" i="6"/>
  <c r="G88" i="6"/>
  <c r="M10" i="6"/>
  <c r="M12" i="6"/>
  <c r="M20" i="6"/>
  <c r="M55" i="6"/>
  <c r="M37" i="6"/>
  <c r="M48" i="6"/>
  <c r="M42" i="6"/>
  <c r="M62" i="6"/>
  <c r="M79" i="6"/>
  <c r="M71" i="6"/>
  <c r="M59" i="6"/>
  <c r="M85" i="6"/>
  <c r="M87" i="6"/>
  <c r="M84" i="6"/>
  <c r="E35" i="6"/>
  <c r="E11" i="6"/>
  <c r="E13" i="6"/>
  <c r="E41" i="6"/>
  <c r="E62" i="6"/>
  <c r="E80" i="6"/>
  <c r="C29" i="6"/>
  <c r="C42" i="6"/>
  <c r="B30" i="7" s="1"/>
  <c r="C60" i="6"/>
  <c r="C80" i="6"/>
  <c r="C87" i="6"/>
  <c r="C84" i="6"/>
  <c r="D45" i="6"/>
  <c r="D36" i="6"/>
  <c r="D55" i="6"/>
  <c r="D68" i="6"/>
  <c r="D70" i="6"/>
  <c r="D83" i="6"/>
  <c r="D90" i="6"/>
  <c r="I35" i="6"/>
  <c r="I50" i="6"/>
  <c r="I60" i="6"/>
  <c r="I80" i="6"/>
  <c r="I68" i="6"/>
  <c r="I77" i="6"/>
  <c r="I83" i="6"/>
  <c r="I90" i="6"/>
  <c r="H13" i="6"/>
  <c r="H29" i="6"/>
  <c r="H11" i="6"/>
  <c r="H27" i="6"/>
  <c r="H58" i="6"/>
  <c r="H36" i="6"/>
  <c r="H43" i="6"/>
  <c r="H69" i="6"/>
  <c r="H68" i="6"/>
  <c r="H77" i="6"/>
  <c r="H78" i="6"/>
  <c r="H82" i="6"/>
  <c r="F29" i="6"/>
  <c r="K17" i="7" s="1"/>
  <c r="F23" i="6"/>
  <c r="K11" i="7" s="1"/>
  <c r="F44" i="6"/>
  <c r="K32" i="7" s="1"/>
  <c r="F37" i="6"/>
  <c r="K25" i="7" s="1"/>
  <c r="F50" i="6"/>
  <c r="F68" i="6"/>
  <c r="F78" i="6"/>
  <c r="F91" i="6"/>
  <c r="G43" i="7"/>
  <c r="M51" i="6"/>
  <c r="M72" i="6"/>
  <c r="J16" i="7"/>
  <c r="J36" i="7"/>
  <c r="E65" i="6"/>
  <c r="B42" i="7"/>
  <c r="B41" i="7"/>
  <c r="B45" i="7"/>
  <c r="B6" i="7" s="1"/>
  <c r="B37" i="7"/>
  <c r="C91" i="6"/>
  <c r="D34" i="6"/>
  <c r="D42" i="6"/>
  <c r="I30" i="7" s="1"/>
  <c r="D58" i="6"/>
  <c r="I21" i="6"/>
  <c r="I36" i="6"/>
  <c r="J24" i="7" s="1"/>
  <c r="H90" i="6"/>
  <c r="K15" i="7"/>
  <c r="F52" i="6"/>
  <c r="F46" i="6"/>
  <c r="K47" i="7"/>
  <c r="G38" i="7"/>
  <c r="G14" i="7"/>
  <c r="G67" i="6"/>
  <c r="J14" i="6"/>
  <c r="J30" i="6"/>
  <c r="J35" i="6"/>
  <c r="J71" i="6"/>
  <c r="J63" i="6"/>
  <c r="J74" i="6"/>
  <c r="J70" i="6"/>
  <c r="J91" i="6"/>
  <c r="J92" i="6"/>
  <c r="G15" i="6"/>
  <c r="G31" i="6"/>
  <c r="G46" i="6"/>
  <c r="G51" i="6"/>
  <c r="G39" i="6"/>
  <c r="G61" i="6"/>
  <c r="G72" i="6"/>
  <c r="G73" i="6"/>
  <c r="G89" i="6"/>
  <c r="M11" i="6"/>
  <c r="M27" i="6"/>
  <c r="M14" i="6"/>
  <c r="M22" i="6"/>
  <c r="M30" i="6"/>
  <c r="M39" i="6"/>
  <c r="E8" i="6"/>
  <c r="E19" i="6"/>
  <c r="E21" i="6"/>
  <c r="E51" i="6"/>
  <c r="E50" i="6"/>
  <c r="J38" i="7" s="1"/>
  <c r="E46" i="6"/>
  <c r="E57" i="6"/>
  <c r="AG6" i="7"/>
  <c r="J48" i="7"/>
  <c r="E87" i="6"/>
  <c r="C44" i="6"/>
  <c r="B32" i="7" s="1"/>
  <c r="C79" i="6"/>
  <c r="C76" i="6"/>
  <c r="C85" i="6"/>
  <c r="D9" i="6"/>
  <c r="D28" i="6"/>
  <c r="I16" i="7" s="1"/>
  <c r="D19" i="6"/>
  <c r="D13" i="6"/>
  <c r="D37" i="6"/>
  <c r="D53" i="6"/>
  <c r="I41" i="7" s="1"/>
  <c r="D40" i="6"/>
  <c r="D67" i="6"/>
  <c r="D65" i="6"/>
  <c r="D57" i="6"/>
  <c r="D91" i="6"/>
  <c r="I11" i="6"/>
  <c r="I14" i="6"/>
  <c r="I30" i="6"/>
  <c r="I37" i="6"/>
  <c r="I56" i="6"/>
  <c r="I51" i="6"/>
  <c r="I39" i="7" s="1"/>
  <c r="I93" i="6"/>
  <c r="I91" i="6"/>
  <c r="I85" i="6"/>
  <c r="G8" i="7"/>
  <c r="H17" i="6"/>
  <c r="H33" i="6"/>
  <c r="H16" i="6"/>
  <c r="H24" i="6"/>
  <c r="H32" i="6"/>
  <c r="H15" i="6"/>
  <c r="H31" i="6"/>
  <c r="H52" i="6"/>
  <c r="H45" i="6"/>
  <c r="H38" i="6"/>
  <c r="H51" i="6"/>
  <c r="H44" i="6"/>
  <c r="H62" i="6"/>
  <c r="H57" i="6"/>
  <c r="F31" i="6"/>
  <c r="F38" i="6"/>
  <c r="F58" i="6"/>
  <c r="F81" i="6"/>
  <c r="F92" i="6"/>
  <c r="G25" i="7"/>
  <c r="G33" i="7"/>
  <c r="AG8" i="7"/>
  <c r="J7" i="6"/>
  <c r="J22" i="6"/>
  <c r="J21" i="6"/>
  <c r="J11" i="6"/>
  <c r="J27" i="6"/>
  <c r="J41" i="6"/>
  <c r="J54" i="6"/>
  <c r="J50" i="6"/>
  <c r="J40" i="6"/>
  <c r="J49" i="6"/>
  <c r="J79" i="6"/>
  <c r="J72" i="6"/>
  <c r="J58" i="6"/>
  <c r="J69" i="6"/>
  <c r="J80" i="6"/>
  <c r="G16" i="6"/>
  <c r="G24" i="6"/>
  <c r="G32" i="6"/>
  <c r="G45" i="6"/>
  <c r="K33" i="7" s="1"/>
  <c r="G40" i="6"/>
  <c r="K28" i="7" s="1"/>
  <c r="G48" i="6"/>
  <c r="G64" i="6"/>
  <c r="G71" i="6"/>
  <c r="G63" i="6"/>
  <c r="G82" i="6"/>
  <c r="M29" i="6"/>
  <c r="M36" i="6"/>
  <c r="M44" i="6"/>
  <c r="M54" i="6"/>
  <c r="M65" i="6"/>
  <c r="M68" i="6"/>
  <c r="M77" i="6"/>
  <c r="M89" i="6"/>
  <c r="M94" i="6"/>
  <c r="E23" i="6"/>
  <c r="J11" i="7" s="1"/>
  <c r="E25" i="6"/>
  <c r="E52" i="6"/>
  <c r="J40" i="7" s="1"/>
  <c r="E73" i="6"/>
  <c r="E58" i="6"/>
  <c r="J46" i="7" s="1"/>
  <c r="E88" i="6"/>
  <c r="E84" i="6"/>
  <c r="E93" i="6"/>
  <c r="C9" i="6"/>
  <c r="C35" i="6"/>
  <c r="C16" i="6"/>
  <c r="C24" i="6"/>
  <c r="C32" i="6"/>
  <c r="B20" i="7" s="1"/>
  <c r="C37" i="6"/>
  <c r="C36" i="6"/>
  <c r="C51" i="6"/>
  <c r="B39" i="7" s="1"/>
  <c r="C59" i="6"/>
  <c r="C73" i="6"/>
  <c r="C70" i="6"/>
  <c r="C88" i="6"/>
  <c r="C92" i="6"/>
  <c r="D7" i="6"/>
  <c r="D23" i="6"/>
  <c r="I11" i="7" s="1"/>
  <c r="D17" i="6"/>
  <c r="D48" i="6"/>
  <c r="I36" i="7" s="1"/>
  <c r="D39" i="6"/>
  <c r="D60" i="6"/>
  <c r="I8" i="6"/>
  <c r="I27" i="6"/>
  <c r="I25" i="6"/>
  <c r="I38" i="6"/>
  <c r="I26" i="7" s="1"/>
  <c r="I55" i="6"/>
  <c r="J43" i="7" s="1"/>
  <c r="I71" i="6"/>
  <c r="I69" i="6"/>
  <c r="I79" i="6"/>
  <c r="I92" i="6"/>
  <c r="G46" i="7"/>
  <c r="G40" i="7"/>
  <c r="H10" i="6"/>
  <c r="H66" i="6"/>
  <c r="H79" i="6"/>
  <c r="H91" i="6"/>
  <c r="H94" i="6"/>
  <c r="F16" i="6"/>
  <c r="K12" i="7"/>
  <c r="F32" i="6"/>
  <c r="F14" i="6"/>
  <c r="F22" i="6"/>
  <c r="F30" i="6"/>
  <c r="K18" i="7" s="1"/>
  <c r="F49" i="6"/>
  <c r="K37" i="7" s="1"/>
  <c r="F39" i="6"/>
  <c r="K27" i="7" s="1"/>
  <c r="F53" i="6"/>
  <c r="F69" i="6"/>
  <c r="F79" i="6"/>
  <c r="F86" i="6"/>
  <c r="F94" i="6"/>
  <c r="G16" i="7"/>
  <c r="J34" i="6"/>
  <c r="J25" i="6"/>
  <c r="J12" i="6"/>
  <c r="J20" i="6"/>
  <c r="J28" i="6"/>
  <c r="J43" i="6"/>
  <c r="J42" i="6"/>
  <c r="J52" i="6"/>
  <c r="J51" i="6"/>
  <c r="J59" i="6"/>
  <c r="J57" i="6"/>
  <c r="J88" i="6"/>
  <c r="J83" i="6"/>
  <c r="J93" i="6"/>
  <c r="G8" i="6"/>
  <c r="G25" i="6"/>
  <c r="G36" i="6"/>
  <c r="G19" i="6"/>
  <c r="G18" i="6"/>
  <c r="G26" i="6"/>
  <c r="G34" i="6"/>
  <c r="G54" i="6"/>
  <c r="G66" i="6"/>
  <c r="G58" i="6"/>
  <c r="G75" i="6"/>
  <c r="G76" i="6"/>
  <c r="G84" i="6"/>
  <c r="G83" i="6"/>
  <c r="G90" i="6"/>
  <c r="G85" i="6"/>
  <c r="M16" i="6"/>
  <c r="M24" i="6"/>
  <c r="M32" i="6"/>
  <c r="M15" i="6"/>
  <c r="M31" i="6"/>
  <c r="M41" i="6"/>
  <c r="M58" i="6"/>
  <c r="M64" i="6"/>
  <c r="M78" i="6"/>
  <c r="M63" i="6"/>
  <c r="M86" i="6"/>
  <c r="E27" i="6"/>
  <c r="E29" i="6"/>
  <c r="J17" i="7" s="1"/>
  <c r="E43" i="6"/>
  <c r="J31" i="7" s="1"/>
  <c r="E54" i="6"/>
  <c r="J42" i="7" s="1"/>
  <c r="E56" i="6"/>
  <c r="E79" i="6"/>
  <c r="E71" i="6"/>
  <c r="E66" i="6"/>
  <c r="E69" i="6"/>
  <c r="C11" i="6"/>
  <c r="C13" i="6"/>
  <c r="C39" i="6"/>
  <c r="C45" i="6"/>
  <c r="B33" i="7" s="1"/>
  <c r="C38" i="6"/>
  <c r="B26" i="7" s="1"/>
  <c r="C63" i="6"/>
  <c r="C58" i="6"/>
  <c r="B46" i="7" s="1"/>
  <c r="B7" i="7" s="1"/>
  <c r="D27" i="6"/>
  <c r="D21" i="6"/>
  <c r="D41" i="6"/>
  <c r="I29" i="7" s="1"/>
  <c r="D79" i="6"/>
  <c r="D73" i="6"/>
  <c r="D88" i="6"/>
  <c r="D81" i="6"/>
  <c r="I7" i="6"/>
  <c r="I39" i="6"/>
  <c r="I45" i="6"/>
  <c r="I44" i="6"/>
  <c r="J32" i="7" s="1"/>
  <c r="D32" i="7" s="1"/>
  <c r="I57" i="6"/>
  <c r="I75" i="6"/>
  <c r="I88" i="6"/>
  <c r="I94" i="6"/>
  <c r="H21" i="6"/>
  <c r="H35" i="6"/>
  <c r="H19" i="6"/>
  <c r="H46" i="6"/>
  <c r="H40" i="6"/>
  <c r="H70" i="6"/>
  <c r="H67" i="6"/>
  <c r="H81" i="6"/>
  <c r="H87" i="6"/>
  <c r="F8" i="6"/>
  <c r="F13" i="6"/>
  <c r="F51" i="6"/>
  <c r="K39" i="7" s="1"/>
  <c r="F54" i="6"/>
  <c r="F42" i="6"/>
  <c r="K30" i="7" s="1"/>
  <c r="F72" i="6"/>
  <c r="F67" i="6"/>
  <c r="F60" i="6"/>
  <c r="F66" i="6"/>
  <c r="F89" i="6"/>
  <c r="G22" i="7"/>
  <c r="F17" i="5"/>
  <c r="CL3" i="7" l="1"/>
  <c r="I22" i="7"/>
  <c r="B16" i="7"/>
  <c r="B36" i="7"/>
  <c r="DG5" i="7"/>
  <c r="DF3" i="7"/>
  <c r="CQ4" i="7"/>
  <c r="BU3" i="7" s="1"/>
  <c r="DA7" i="7"/>
  <c r="J21" i="7"/>
  <c r="CA4" i="7"/>
  <c r="CU4" i="7"/>
  <c r="BY3" i="7" s="1"/>
  <c r="DA3" i="7"/>
  <c r="CX8" i="7"/>
  <c r="CJ4" i="7"/>
  <c r="CP6" i="7"/>
  <c r="DG6" i="7"/>
  <c r="CF3" i="7"/>
  <c r="CX6" i="7"/>
  <c r="DF4" i="7"/>
  <c r="CJ3" i="7" s="1"/>
  <c r="CY6" i="7"/>
  <c r="CC3" i="7" s="1"/>
  <c r="BW3" i="7"/>
  <c r="DG3" i="7"/>
  <c r="DD7" i="7"/>
  <c r="CZ3" i="7"/>
  <c r="DG4" i="7"/>
  <c r="CS8" i="7"/>
  <c r="BT4" i="7"/>
  <c r="DG7" i="7"/>
  <c r="BZ3" i="7"/>
  <c r="CE3" i="7"/>
  <c r="CH3" i="7"/>
  <c r="CR3" i="7"/>
  <c r="CS6" i="7"/>
  <c r="CR6" i="7"/>
  <c r="BV3" i="7" s="1"/>
  <c r="K41" i="7"/>
  <c r="B12" i="7"/>
  <c r="J28" i="7"/>
  <c r="J20" i="7"/>
  <c r="D20" i="7" s="1"/>
  <c r="DH7" i="7"/>
  <c r="CT4" i="7"/>
  <c r="BX3" i="7" s="1"/>
  <c r="I15" i="7"/>
  <c r="J15" i="7"/>
  <c r="I46" i="7"/>
  <c r="CB3" i="7"/>
  <c r="DI3" i="7"/>
  <c r="CV3" i="7"/>
  <c r="DA8" i="7"/>
  <c r="CW8" i="7"/>
  <c r="CZ4" i="7"/>
  <c r="CD3" i="7" s="1"/>
  <c r="CC4" i="7"/>
  <c r="B23" i="7"/>
  <c r="K38" i="7"/>
  <c r="E38" i="7" s="1"/>
  <c r="J29" i="7"/>
  <c r="K29" i="7"/>
  <c r="E30" i="7" s="1"/>
  <c r="BO26" i="7"/>
  <c r="CW4" i="7"/>
  <c r="CG3" i="7"/>
  <c r="CW6" i="7"/>
  <c r="CI3" i="7"/>
  <c r="DA5" i="7"/>
  <c r="BZ4" i="7"/>
  <c r="DI7" i="7"/>
  <c r="CM3" i="7" s="1"/>
  <c r="CP4" i="7"/>
  <c r="BT3" i="7" s="1"/>
  <c r="BO29" i="7"/>
  <c r="AD22" i="7"/>
  <c r="Y22" i="7" s="1"/>
  <c r="X13" i="7"/>
  <c r="BO18" i="7"/>
  <c r="S3" i="7"/>
  <c r="BO33" i="7"/>
  <c r="C12" i="7"/>
  <c r="K19" i="7"/>
  <c r="E19" i="7" s="1"/>
  <c r="BA8" i="7"/>
  <c r="J12" i="7"/>
  <c r="D12" i="7" s="1"/>
  <c r="B19" i="7"/>
  <c r="B17" i="7"/>
  <c r="J34" i="7"/>
  <c r="B18" i="7"/>
  <c r="B44" i="7"/>
  <c r="BO21" i="7"/>
  <c r="AD10" i="7"/>
  <c r="Y10" i="7" s="1"/>
  <c r="BF8" i="7"/>
  <c r="BO34" i="7"/>
  <c r="D36" i="7"/>
  <c r="AD5" i="7"/>
  <c r="Y5" i="7" s="1"/>
  <c r="BO12" i="7"/>
  <c r="BO10" i="7"/>
  <c r="BO8" i="7"/>
  <c r="BO28" i="7"/>
  <c r="E32" i="7"/>
  <c r="BO19" i="7"/>
  <c r="AD8" i="7"/>
  <c r="Y8" i="7" s="1"/>
  <c r="BO22" i="7"/>
  <c r="BO4" i="7"/>
  <c r="BO13" i="7"/>
  <c r="D17" i="7"/>
  <c r="BO30" i="7"/>
  <c r="B31" i="7"/>
  <c r="BO24" i="7"/>
  <c r="BO25" i="7"/>
  <c r="BO7" i="7"/>
  <c r="Y17" i="7"/>
  <c r="K40" i="7"/>
  <c r="E40" i="7" s="1"/>
  <c r="I31" i="7"/>
  <c r="C31" i="7" s="1"/>
  <c r="Y3" i="7"/>
  <c r="J44" i="7"/>
  <c r="D44" i="7" s="1"/>
  <c r="K42" i="7"/>
  <c r="E42" i="7" s="1"/>
  <c r="K20" i="7"/>
  <c r="Y18" i="7"/>
  <c r="Y9" i="7"/>
  <c r="Y11" i="7"/>
  <c r="Y21" i="7"/>
  <c r="Y13" i="7"/>
  <c r="Y20" i="7"/>
  <c r="Y14" i="7"/>
  <c r="J30" i="7"/>
  <c r="D31" i="7" s="1"/>
  <c r="I47" i="7"/>
  <c r="C47" i="7" s="1"/>
  <c r="C8" i="7" s="1"/>
  <c r="J41" i="7"/>
  <c r="D42" i="7" s="1"/>
  <c r="BC24" i="7"/>
  <c r="BH24" i="7"/>
  <c r="BA17" i="7"/>
  <c r="BF17" i="7"/>
  <c r="BC19" i="7"/>
  <c r="BH19" i="7"/>
  <c r="BA14" i="7"/>
  <c r="BF14" i="7"/>
  <c r="BC15" i="7"/>
  <c r="BH15" i="7"/>
  <c r="BA9" i="7"/>
  <c r="BF9" i="7"/>
  <c r="BB13" i="7"/>
  <c r="BQ13" i="7"/>
  <c r="BG13" i="7"/>
  <c r="J47" i="7"/>
  <c r="D47" i="7" s="1"/>
  <c r="D8" i="7" s="1"/>
  <c r="J19" i="7"/>
  <c r="BB21" i="7"/>
  <c r="BQ21" i="7"/>
  <c r="BG21" i="7"/>
  <c r="BQ4" i="7"/>
  <c r="BG4" i="7"/>
  <c r="BQ27" i="7"/>
  <c r="BB27" i="7"/>
  <c r="BG27" i="7"/>
  <c r="I14" i="7"/>
  <c r="C15" i="7" s="1"/>
  <c r="J22" i="7"/>
  <c r="D22" i="7" s="1"/>
  <c r="BC8" i="7"/>
  <c r="BH8" i="7"/>
  <c r="BA23" i="7"/>
  <c r="BF23" i="7"/>
  <c r="BH13" i="7"/>
  <c r="BC13" i="7"/>
  <c r="BF5" i="7"/>
  <c r="BC20" i="7"/>
  <c r="BH20" i="7"/>
  <c r="BA16" i="7"/>
  <c r="BF16" i="7"/>
  <c r="BC12" i="7"/>
  <c r="BH12" i="7"/>
  <c r="BB17" i="7"/>
  <c r="BQ17" i="7"/>
  <c r="BG17" i="7"/>
  <c r="BC29" i="7"/>
  <c r="BH29" i="7"/>
  <c r="BB28" i="7"/>
  <c r="BQ28" i="7"/>
  <c r="BG28" i="7"/>
  <c r="BB22" i="7"/>
  <c r="BQ22" i="7"/>
  <c r="BG22" i="7"/>
  <c r="BB29" i="7"/>
  <c r="BQ29" i="7"/>
  <c r="BG29" i="7"/>
  <c r="J14" i="7"/>
  <c r="D15" i="7"/>
  <c r="BA15" i="7"/>
  <c r="BF15" i="7"/>
  <c r="BF3" i="7"/>
  <c r="BO9" i="7"/>
  <c r="BC27" i="7"/>
  <c r="BH27" i="7"/>
  <c r="BA31" i="7"/>
  <c r="BF31" i="7"/>
  <c r="BC26" i="7"/>
  <c r="BH26" i="7"/>
  <c r="BB15" i="7"/>
  <c r="BQ15" i="7"/>
  <c r="BG15" i="7"/>
  <c r="BC33" i="7"/>
  <c r="BH33" i="7"/>
  <c r="BA10" i="7"/>
  <c r="BF10" i="7"/>
  <c r="BO31" i="7"/>
  <c r="BA33" i="7"/>
  <c r="BF33" i="7"/>
  <c r="BO17" i="7"/>
  <c r="BB25" i="7"/>
  <c r="BQ25" i="7"/>
  <c r="BG25" i="7"/>
  <c r="BO14" i="7"/>
  <c r="BB16" i="7"/>
  <c r="BQ16" i="7"/>
  <c r="BG16" i="7"/>
  <c r="D38" i="7"/>
  <c r="BB14" i="7"/>
  <c r="BQ14" i="7"/>
  <c r="BG14" i="7"/>
  <c r="BA27" i="7"/>
  <c r="BF27" i="7"/>
  <c r="BB18" i="7"/>
  <c r="BQ18" i="7"/>
  <c r="BG18" i="7"/>
  <c r="BA11" i="7"/>
  <c r="BF11" i="7"/>
  <c r="BO15" i="7"/>
  <c r="BB23" i="7"/>
  <c r="BQ23" i="7"/>
  <c r="BG23" i="7"/>
  <c r="BA7" i="7"/>
  <c r="BF7" i="7"/>
  <c r="BC10" i="7"/>
  <c r="BH10" i="7"/>
  <c r="BB9" i="7"/>
  <c r="BQ9" i="7"/>
  <c r="BG9" i="7"/>
  <c r="BQ26" i="7"/>
  <c r="BB26" i="7"/>
  <c r="BG26" i="7"/>
  <c r="BO23" i="7"/>
  <c r="BF22" i="7"/>
  <c r="BA22" i="7"/>
  <c r="BC17" i="7"/>
  <c r="BH17" i="7"/>
  <c r="BQ6" i="7"/>
  <c r="BG6" i="7"/>
  <c r="BO5" i="7"/>
  <c r="BA29" i="7"/>
  <c r="BF29" i="7"/>
  <c r="K24" i="7"/>
  <c r="E24" i="7" s="1"/>
  <c r="BB20" i="7"/>
  <c r="BQ20" i="7"/>
  <c r="BG20" i="7"/>
  <c r="BO27" i="7"/>
  <c r="BB7" i="7"/>
  <c r="BQ7" i="7"/>
  <c r="BG7" i="7"/>
  <c r="BQ30" i="7"/>
  <c r="BG30" i="7"/>
  <c r="BB30" i="7"/>
  <c r="BF18" i="7"/>
  <c r="BA18" i="7"/>
  <c r="BH32" i="7"/>
  <c r="BC32" i="7"/>
  <c r="BA13" i="7"/>
  <c r="BF13" i="7"/>
  <c r="BI13" i="7" s="1"/>
  <c r="BQ31" i="7"/>
  <c r="BB31" i="7"/>
  <c r="BG31" i="7"/>
  <c r="BC28" i="7"/>
  <c r="BH28" i="7"/>
  <c r="BH21" i="7"/>
  <c r="BC21" i="7"/>
  <c r="BA21" i="7"/>
  <c r="BF21" i="7"/>
  <c r="BH31" i="7"/>
  <c r="BC31" i="7"/>
  <c r="BA32" i="7"/>
  <c r="BF32" i="7"/>
  <c r="Y16" i="7"/>
  <c r="K34" i="7"/>
  <c r="B14" i="7"/>
  <c r="BQ19" i="7"/>
  <c r="BB19" i="7"/>
  <c r="BG19" i="7"/>
  <c r="BH6" i="7"/>
  <c r="BB32" i="7"/>
  <c r="BQ32" i="7"/>
  <c r="BG32" i="7"/>
  <c r="BH7" i="7"/>
  <c r="BC7" i="7"/>
  <c r="BQ34" i="7"/>
  <c r="BG34" i="7"/>
  <c r="BB34" i="7"/>
  <c r="BO3" i="7"/>
  <c r="BB10" i="7"/>
  <c r="BQ10" i="7"/>
  <c r="BG10" i="7"/>
  <c r="BA12" i="7"/>
  <c r="BF12" i="7"/>
  <c r="BB33" i="7"/>
  <c r="BQ33" i="7"/>
  <c r="BG33" i="7"/>
  <c r="BC11" i="7"/>
  <c r="BH11" i="7"/>
  <c r="BH5" i="7"/>
  <c r="BA24" i="7"/>
  <c r="BF24" i="7"/>
  <c r="BC25" i="7"/>
  <c r="BH25" i="7"/>
  <c r="BA28" i="7"/>
  <c r="BF28" i="7"/>
  <c r="Y12" i="7"/>
  <c r="K43" i="7"/>
  <c r="BC22" i="7"/>
  <c r="BH22" i="7"/>
  <c r="BA26" i="7"/>
  <c r="BF26" i="7"/>
  <c r="BC30" i="7"/>
  <c r="BH30" i="7"/>
  <c r="BF30" i="7"/>
  <c r="BA30" i="7"/>
  <c r="BH16" i="7"/>
  <c r="BC16" i="7"/>
  <c r="BQ5" i="7"/>
  <c r="BG5" i="7"/>
  <c r="BO16" i="7"/>
  <c r="BQ24" i="7"/>
  <c r="BB24" i="7"/>
  <c r="BG24" i="7"/>
  <c r="BF4" i="7"/>
  <c r="BO32" i="7"/>
  <c r="BA20" i="7"/>
  <c r="BF20" i="7"/>
  <c r="BQ3" i="7"/>
  <c r="BG3" i="7"/>
  <c r="BC9" i="7"/>
  <c r="BH9" i="7"/>
  <c r="BF6" i="7"/>
  <c r="BH3" i="7"/>
  <c r="D48" i="7"/>
  <c r="D9" i="7" s="1"/>
  <c r="J26" i="7"/>
  <c r="BH4" i="7"/>
  <c r="BA25" i="7"/>
  <c r="BF25" i="7"/>
  <c r="BH14" i="7"/>
  <c r="BC14" i="7"/>
  <c r="BF34" i="7"/>
  <c r="BA34" i="7"/>
  <c r="BC34" i="7"/>
  <c r="BH34" i="7"/>
  <c r="BO11" i="7"/>
  <c r="BQ11" i="7"/>
  <c r="BB11" i="7"/>
  <c r="BG11" i="7"/>
  <c r="BB12" i="7"/>
  <c r="BQ12" i="7"/>
  <c r="BG12" i="7"/>
  <c r="AD15" i="7"/>
  <c r="Y15" i="7" s="1"/>
  <c r="X15" i="7"/>
  <c r="BO20" i="7"/>
  <c r="BA19" i="7"/>
  <c r="BF19" i="7"/>
  <c r="BO6" i="7"/>
  <c r="BB8" i="7"/>
  <c r="BQ8" i="7"/>
  <c r="BG8" i="7"/>
  <c r="BH23" i="7"/>
  <c r="BC23" i="7"/>
  <c r="AD19" i="7"/>
  <c r="Y19" i="7" s="1"/>
  <c r="X19" i="7"/>
  <c r="BH18" i="7"/>
  <c r="BC18" i="7"/>
  <c r="Y4" i="7"/>
  <c r="E12" i="7"/>
  <c r="E18" i="7"/>
  <c r="G4" i="7"/>
  <c r="D43" i="7"/>
  <c r="E33" i="7"/>
  <c r="C17" i="7"/>
  <c r="C20" i="7"/>
  <c r="C42" i="7"/>
  <c r="E28" i="7"/>
  <c r="E17" i="7"/>
  <c r="C35" i="7"/>
  <c r="AM5" i="7"/>
  <c r="AG5" i="7"/>
  <c r="AJ5" i="7" s="1"/>
  <c r="I48" i="7"/>
  <c r="I45" i="7"/>
  <c r="C46" i="7" s="1"/>
  <c r="C7" i="7" s="1"/>
  <c r="C16" i="7"/>
  <c r="D41" i="7"/>
  <c r="K13" i="7"/>
  <c r="E13" i="7" s="1"/>
  <c r="J27" i="7"/>
  <c r="I13" i="7"/>
  <c r="J18" i="7"/>
  <c r="B27" i="7"/>
  <c r="I27" i="7"/>
  <c r="C27" i="7" s="1"/>
  <c r="J13" i="7"/>
  <c r="J45" i="7"/>
  <c r="D29" i="7"/>
  <c r="K22" i="7"/>
  <c r="E22" i="7" s="1"/>
  <c r="B13" i="7"/>
  <c r="E31" i="7"/>
  <c r="I18" i="7"/>
  <c r="C18" i="7" s="1"/>
  <c r="E29" i="7"/>
  <c r="C37" i="7"/>
  <c r="C36" i="7"/>
  <c r="B47" i="7"/>
  <c r="K46" i="7"/>
  <c r="E46" i="7" s="1"/>
  <c r="E7" i="7" s="1"/>
  <c r="E21" i="7"/>
  <c r="C30" i="7"/>
  <c r="B40" i="7"/>
  <c r="D37" i="7"/>
  <c r="K14" i="7"/>
  <c r="C41" i="7"/>
  <c r="C40" i="7"/>
  <c r="J33" i="7"/>
  <c r="D33" i="7" s="1"/>
  <c r="G3" i="7"/>
  <c r="K26" i="7"/>
  <c r="E26" i="7" s="1"/>
  <c r="I28" i="7"/>
  <c r="AM4" i="7"/>
  <c r="AG4" i="7"/>
  <c r="B48" i="7"/>
  <c r="B9" i="7" s="1"/>
  <c r="I23" i="7"/>
  <c r="C23" i="7" s="1"/>
  <c r="J25" i="7"/>
  <c r="D25" i="7" s="1"/>
  <c r="B28" i="7"/>
  <c r="B24" i="7"/>
  <c r="J39" i="7"/>
  <c r="D39" i="7" s="1"/>
  <c r="I43" i="7"/>
  <c r="C43" i="7" s="1"/>
  <c r="J23" i="7"/>
  <c r="G9" i="7"/>
  <c r="I32" i="7"/>
  <c r="C32" i="7" s="1"/>
  <c r="K44" i="7"/>
  <c r="B34" i="7"/>
  <c r="E34" i="7"/>
  <c r="AG7" i="7"/>
  <c r="K48" i="7"/>
  <c r="E48" i="7" s="1"/>
  <c r="E9" i="7" s="1"/>
  <c r="G7" i="7"/>
  <c r="B25" i="7"/>
  <c r="I25" i="7"/>
  <c r="B21" i="7"/>
  <c r="I24" i="7"/>
  <c r="E16" i="7"/>
  <c r="I21" i="7"/>
  <c r="C21" i="7" s="1"/>
  <c r="B29" i="7"/>
  <c r="D16" i="7"/>
  <c r="I33" i="7"/>
  <c r="B15" i="7"/>
  <c r="E35" i="7"/>
  <c r="I38" i="7"/>
  <c r="C38" i="7" s="1"/>
  <c r="K36" i="7"/>
  <c r="E36" i="7" s="1"/>
  <c r="I44" i="7"/>
  <c r="D35" i="7"/>
  <c r="F18" i="5"/>
  <c r="E39" i="7" l="1"/>
  <c r="C48" i="7"/>
  <c r="C9" i="7" s="1"/>
  <c r="CA3" i="7"/>
  <c r="CK3" i="7"/>
  <c r="D21" i="7"/>
  <c r="E20" i="7"/>
  <c r="F12" i="7"/>
  <c r="E44" i="7"/>
  <c r="E25" i="7"/>
  <c r="E43" i="7"/>
  <c r="F43" i="7" s="1"/>
  <c r="BI8" i="7"/>
  <c r="D27" i="7"/>
  <c r="D45" i="7"/>
  <c r="D6" i="7" s="1"/>
  <c r="BI12" i="7"/>
  <c r="E41" i="7"/>
  <c r="F41" i="7" s="1"/>
  <c r="D30" i="7"/>
  <c r="F30" i="7" s="1"/>
  <c r="BI21" i="7"/>
  <c r="F31" i="7"/>
  <c r="D23" i="7"/>
  <c r="BI20" i="7"/>
  <c r="BI26" i="7"/>
  <c r="BI32" i="7"/>
  <c r="BI16" i="7"/>
  <c r="C33" i="7"/>
  <c r="F33" i="7" s="1"/>
  <c r="C19" i="7"/>
  <c r="BI34" i="7"/>
  <c r="BI7" i="7"/>
  <c r="BI19" i="7"/>
  <c r="BI18" i="7"/>
  <c r="BI33" i="7"/>
  <c r="BI9" i="7"/>
  <c r="BI17" i="7"/>
  <c r="F42" i="7"/>
  <c r="BI6" i="7"/>
  <c r="BI4" i="7"/>
  <c r="BI24" i="7"/>
  <c r="BI3" i="7"/>
  <c r="BI25" i="7"/>
  <c r="BI27" i="7"/>
  <c r="BI15" i="7"/>
  <c r="BI5" i="7"/>
  <c r="BI30" i="7"/>
  <c r="BI10" i="7"/>
  <c r="BI31" i="7"/>
  <c r="BI14" i="7"/>
  <c r="B4" i="7"/>
  <c r="BI28" i="7"/>
  <c r="BI29" i="7"/>
  <c r="BI22" i="7"/>
  <c r="BI11" i="7"/>
  <c r="BI23" i="7"/>
  <c r="D46" i="7"/>
  <c r="D7" i="7" s="1"/>
  <c r="F17" i="7"/>
  <c r="F20" i="7"/>
  <c r="C22" i="7"/>
  <c r="F22" i="7" s="1"/>
  <c r="F21" i="7"/>
  <c r="F36" i="7"/>
  <c r="E14" i="7"/>
  <c r="E47" i="7"/>
  <c r="E8" i="7" s="1"/>
  <c r="C24" i="7"/>
  <c r="F38" i="7"/>
  <c r="B3" i="7"/>
  <c r="F35" i="7"/>
  <c r="B8" i="7"/>
  <c r="D24" i="7"/>
  <c r="D18" i="7"/>
  <c r="F18" i="7" s="1"/>
  <c r="D19" i="7"/>
  <c r="E37" i="7"/>
  <c r="F37" i="7" s="1"/>
  <c r="D26" i="7"/>
  <c r="C25" i="7"/>
  <c r="E15" i="7"/>
  <c r="F15" i="7" s="1"/>
  <c r="E23" i="7"/>
  <c r="F16" i="7"/>
  <c r="C39" i="7"/>
  <c r="F39" i="7" s="1"/>
  <c r="C45" i="7"/>
  <c r="C34" i="7"/>
  <c r="F32" i="7"/>
  <c r="E27" i="7"/>
  <c r="D13" i="7"/>
  <c r="D14" i="7"/>
  <c r="D40" i="7"/>
  <c r="F40" i="7" s="1"/>
  <c r="D28" i="7"/>
  <c r="C29" i="7"/>
  <c r="C28" i="7"/>
  <c r="F48" i="7"/>
  <c r="F9" i="7" s="1"/>
  <c r="D34" i="7"/>
  <c r="C13" i="7"/>
  <c r="C14" i="7"/>
  <c r="C44" i="7"/>
  <c r="C26" i="7"/>
  <c r="E45" i="7"/>
  <c r="E6" i="7" s="1"/>
  <c r="F19" i="5"/>
  <c r="F44" i="7" l="1"/>
  <c r="F27" i="7"/>
  <c r="F25" i="7"/>
  <c r="F19" i="7"/>
  <c r="F46" i="7"/>
  <c r="F7" i="7" s="1"/>
  <c r="F14" i="7"/>
  <c r="F13" i="7"/>
  <c r="F26" i="7"/>
  <c r="F24" i="7"/>
  <c r="D3" i="7"/>
  <c r="F28" i="7"/>
  <c r="F34" i="7"/>
  <c r="F4" i="7" s="1"/>
  <c r="C3" i="7"/>
  <c r="E4" i="7"/>
  <c r="E3" i="7"/>
  <c r="F47" i="7"/>
  <c r="F8" i="7" s="1"/>
  <c r="D4" i="7"/>
  <c r="F29" i="7"/>
  <c r="F23" i="7"/>
  <c r="C6" i="7"/>
  <c r="F45" i="7"/>
  <c r="F6" i="7" s="1"/>
  <c r="C4" i="7"/>
  <c r="F20" i="5"/>
  <c r="F3" i="7" l="1"/>
  <c r="F21" i="5"/>
  <c r="F22" i="5" l="1"/>
  <c r="F23" i="5" l="1"/>
  <c r="F24" i="5" l="1"/>
  <c r="F25" i="5" l="1"/>
  <c r="F26" i="5" l="1"/>
  <c r="F27" i="5" l="1"/>
  <c r="F28" i="5" l="1"/>
  <c r="F29" i="5" l="1"/>
  <c r="F30" i="5" l="1"/>
  <c r="F31" i="5" l="1"/>
  <c r="F32" i="5" l="1"/>
  <c r="F33" i="5" l="1"/>
  <c r="F34" i="5" l="1"/>
  <c r="F35" i="5" l="1"/>
  <c r="F36" i="5" l="1"/>
  <c r="F37" i="5" l="1"/>
  <c r="F38" i="5" l="1"/>
  <c r="F39" i="5" l="1"/>
  <c r="F40" i="5" l="1"/>
  <c r="F41" i="5" l="1"/>
  <c r="F42" i="5" l="1"/>
  <c r="F43" i="5" l="1"/>
  <c r="F44" i="5" l="1"/>
  <c r="F45" i="5" l="1"/>
  <c r="F46" i="5" l="1"/>
  <c r="F47" i="5" l="1"/>
  <c r="F48" i="5" l="1"/>
  <c r="F49" i="5" l="1"/>
  <c r="F50" i="5" l="1"/>
  <c r="F51" i="5" l="1"/>
  <c r="F52" i="5" l="1"/>
  <c r="F53" i="5" l="1"/>
  <c r="F54" i="5" l="1"/>
  <c r="F55" i="5" l="1"/>
  <c r="F56" i="5" l="1"/>
  <c r="F57" i="5" l="1"/>
  <c r="F58" i="5" l="1"/>
  <c r="F59" i="5" l="1"/>
  <c r="F60" i="5" l="1"/>
  <c r="F61" i="5" l="1"/>
  <c r="F62" i="5" l="1"/>
  <c r="F63" i="5" l="1"/>
  <c r="F64" i="5" l="1"/>
  <c r="F65" i="5" l="1"/>
  <c r="F66" i="5" l="1"/>
  <c r="F67" i="5" l="1"/>
  <c r="F68" i="5" l="1"/>
  <c r="F69" i="5" l="1"/>
  <c r="F70" i="5" l="1"/>
  <c r="F71" i="5" l="1"/>
  <c r="F72" i="5" l="1"/>
  <c r="F73" i="5" l="1"/>
  <c r="F74" i="5" l="1"/>
  <c r="F75" i="5" l="1"/>
  <c r="F76" i="5" l="1"/>
  <c r="F77" i="5" l="1"/>
  <c r="F78" i="5" l="1"/>
  <c r="F79" i="5" l="1"/>
  <c r="F80" i="5" l="1"/>
  <c r="F81" i="5" l="1"/>
  <c r="F82" i="5" l="1"/>
  <c r="F83" i="5" l="1"/>
  <c r="F84" i="5" l="1"/>
  <c r="F85" i="5" l="1"/>
  <c r="F86" i="5" l="1"/>
  <c r="F87" i="5" l="1"/>
  <c r="F88" i="5" l="1"/>
  <c r="F89" i="5" l="1"/>
  <c r="F90" i="5" l="1"/>
  <c r="F91" i="5" l="1"/>
  <c r="F92" i="5" l="1"/>
  <c r="F93" i="5" l="1"/>
  <c r="F94" i="5" l="1"/>
  <c r="F95" i="5" l="1"/>
  <c r="F96" i="5" l="1"/>
  <c r="F97" i="5" l="1"/>
  <c r="F98" i="5" l="1"/>
  <c r="F99" i="5" l="1"/>
  <c r="F100" i="5" l="1"/>
  <c r="F101" i="5" l="1"/>
  <c r="F102" i="5" l="1"/>
  <c r="F103" i="5" l="1"/>
  <c r="F104" i="5" l="1"/>
  <c r="F105" i="5" l="1"/>
  <c r="F106" i="5" l="1"/>
  <c r="F107" i="5" l="1"/>
  <c r="F108" i="5" l="1"/>
  <c r="F109" i="5" l="1"/>
  <c r="F110" i="5" l="1"/>
  <c r="F111" i="5" l="1"/>
  <c r="F112" i="5" l="1"/>
  <c r="F113" i="5" l="1"/>
  <c r="F114" i="5" l="1"/>
  <c r="F115" i="5" l="1"/>
  <c r="F116" i="5" l="1"/>
  <c r="F117" i="5" l="1"/>
  <c r="F118" i="5" l="1"/>
  <c r="F119" i="5" l="1"/>
  <c r="F120" i="5" l="1"/>
  <c r="F121" i="5" l="1"/>
  <c r="F122" i="5" l="1"/>
  <c r="F123" i="5" l="1"/>
  <c r="F124" i="5" l="1"/>
  <c r="F125" i="5" l="1"/>
  <c r="F126" i="5" l="1"/>
  <c r="F127" i="5" l="1"/>
  <c r="F128" i="5" l="1"/>
  <c r="F129" i="5" l="1"/>
  <c r="F130" i="5" l="1"/>
  <c r="F131" i="5" l="1"/>
  <c r="F132" i="5" l="1"/>
  <c r="F133" i="5" l="1"/>
  <c r="F134" i="5" l="1"/>
  <c r="F135" i="5" l="1"/>
  <c r="F136" i="5" l="1"/>
  <c r="F137" i="5" l="1"/>
  <c r="F138" i="5" l="1"/>
  <c r="F139" i="5" l="1"/>
  <c r="F140" i="5" l="1"/>
  <c r="F141" i="5" l="1"/>
  <c r="F142" i="5" l="1"/>
  <c r="F143" i="5" l="1"/>
  <c r="F144" i="5" l="1"/>
  <c r="F145" i="5" l="1"/>
  <c r="F146" i="5" l="1"/>
  <c r="F147" i="5" l="1"/>
  <c r="F148" i="5" l="1"/>
  <c r="F149" i="5" l="1"/>
  <c r="F150" i="5" l="1"/>
  <c r="F151" i="5" l="1"/>
  <c r="F152" i="5" l="1"/>
  <c r="F153" i="5" l="1"/>
  <c r="F154" i="5" l="1"/>
  <c r="F155" i="5" l="1"/>
  <c r="F156" i="5" l="1"/>
  <c r="F157" i="5" l="1"/>
  <c r="F158" i="5" l="1"/>
  <c r="F159" i="5" l="1"/>
  <c r="F160" i="5" l="1"/>
  <c r="F161" i="5" l="1"/>
  <c r="F162" i="5" l="1"/>
  <c r="F163" i="5" l="1"/>
  <c r="F164" i="5" l="1"/>
  <c r="F165" i="5" l="1"/>
  <c r="F166" i="5" l="1"/>
  <c r="F167" i="5" l="1"/>
  <c r="F168" i="5" l="1"/>
  <c r="F169" i="5" l="1"/>
  <c r="F170" i="5" l="1"/>
  <c r="F171" i="5" l="1"/>
  <c r="F172" i="5" l="1"/>
  <c r="F173" i="5" l="1"/>
  <c r="F174" i="5" l="1"/>
  <c r="F175" i="5" l="1"/>
  <c r="F176" i="5" l="1"/>
  <c r="F177" i="5" l="1"/>
  <c r="F178" i="5" l="1"/>
  <c r="F179" i="5" l="1"/>
  <c r="F180" i="5" l="1"/>
  <c r="F181" i="5" l="1"/>
  <c r="F182" i="5" l="1"/>
  <c r="F183" i="5" l="1"/>
  <c r="F184" i="5" l="1"/>
  <c r="F185" i="5" l="1"/>
  <c r="F186" i="5" l="1"/>
  <c r="F187" i="5" l="1"/>
  <c r="F188" i="5" l="1"/>
  <c r="F189" i="5" l="1"/>
  <c r="F190" i="5" l="1"/>
  <c r="F191" i="5" l="1"/>
  <c r="F192" i="5" l="1"/>
  <c r="F193" i="5" l="1"/>
  <c r="F194" i="5" l="1"/>
  <c r="F195" i="5" l="1"/>
  <c r="F196" i="5" l="1"/>
  <c r="F197" i="5" l="1"/>
  <c r="F198" i="5" l="1"/>
  <c r="F199" i="5" l="1"/>
  <c r="F200" i="5" l="1"/>
  <c r="F201" i="5" l="1"/>
  <c r="F202" i="5" l="1"/>
  <c r="F203" i="5" l="1"/>
  <c r="F204" i="5" l="1"/>
  <c r="F205" i="5" l="1"/>
  <c r="F206" i="5" l="1"/>
  <c r="F207" i="5" l="1"/>
  <c r="F208" i="5" l="1"/>
  <c r="F209" i="5" l="1"/>
  <c r="F210" i="5" l="1"/>
  <c r="F211" i="5" l="1"/>
  <c r="F212" i="5" l="1"/>
  <c r="F213" i="5" l="1"/>
  <c r="F214" i="5" l="1"/>
  <c r="F215" i="5" l="1"/>
  <c r="F216" i="5" l="1"/>
  <c r="F217" i="5" l="1"/>
  <c r="F218" i="5" l="1"/>
  <c r="F219" i="5" l="1"/>
  <c r="F220" i="5" l="1"/>
  <c r="F221" i="5" l="1"/>
  <c r="F222" i="5" l="1"/>
  <c r="F223" i="5" l="1"/>
  <c r="F224" i="5" l="1"/>
  <c r="F225" i="5" l="1"/>
  <c r="F226" i="5" l="1"/>
  <c r="F227" i="5" l="1"/>
  <c r="F228" i="5" l="1"/>
  <c r="F229" i="5" l="1"/>
  <c r="F230" i="5" l="1"/>
  <c r="F231" i="5" l="1"/>
  <c r="F232" i="5" l="1"/>
  <c r="F233" i="5" l="1"/>
  <c r="F234" i="5" l="1"/>
  <c r="F235" i="5" l="1"/>
  <c r="F236" i="5" l="1"/>
  <c r="F237" i="5" l="1"/>
  <c r="F238" i="5" l="1"/>
  <c r="F239" i="5" l="1"/>
  <c r="F240" i="5" l="1"/>
  <c r="F241" i="5" l="1"/>
  <c r="F242" i="5" l="1"/>
  <c r="F243" i="5" l="1"/>
  <c r="F244" i="5" l="1"/>
  <c r="F245" i="5" l="1"/>
  <c r="F246" i="5" l="1"/>
  <c r="F247" i="5" l="1"/>
  <c r="F248" i="5" l="1"/>
  <c r="F249" i="5" l="1"/>
  <c r="F250" i="5" l="1"/>
  <c r="F251" i="5" l="1"/>
  <c r="F252" i="5" l="1"/>
  <c r="F253" i="5" l="1"/>
  <c r="F254" i="5" l="1"/>
  <c r="F255" i="5" l="1"/>
  <c r="F256" i="5" l="1"/>
  <c r="F257" i="5" l="1"/>
  <c r="F258" i="5" l="1"/>
  <c r="F259" i="5" l="1"/>
  <c r="F260" i="5" l="1"/>
  <c r="F261" i="5" l="1"/>
  <c r="F262" i="5" l="1"/>
  <c r="F263" i="5" l="1"/>
  <c r="F264" i="5" l="1"/>
  <c r="F265" i="5" l="1"/>
  <c r="F266" i="5" l="1"/>
  <c r="F267" i="5" l="1"/>
  <c r="F268" i="5" l="1"/>
  <c r="F269" i="5" l="1"/>
  <c r="F270" i="5" l="1"/>
  <c r="F271" i="5" l="1"/>
  <c r="F272" i="5" l="1"/>
  <c r="F273" i="5" l="1"/>
  <c r="F274" i="5" l="1"/>
  <c r="F275" i="5" l="1"/>
  <c r="F276" i="5" l="1"/>
  <c r="F277" i="5" l="1"/>
  <c r="F278" i="5" l="1"/>
  <c r="F279" i="5" l="1"/>
  <c r="F280" i="5" l="1"/>
  <c r="F281" i="5" l="1"/>
  <c r="F282" i="5" l="1"/>
  <c r="F283" i="5" l="1"/>
  <c r="F284" i="5" l="1"/>
  <c r="F285" i="5" l="1"/>
  <c r="F286" i="5" l="1"/>
  <c r="F287" i="5" l="1"/>
  <c r="F288" i="5" l="1"/>
  <c r="F289" i="5" l="1"/>
  <c r="F290" i="5" l="1"/>
  <c r="F291" i="5" l="1"/>
  <c r="F292" i="5" l="1"/>
  <c r="F293" i="5" l="1"/>
  <c r="F294" i="5" l="1"/>
  <c r="F295" i="5" l="1"/>
  <c r="F296" i="5" l="1"/>
  <c r="F297" i="5" l="1"/>
  <c r="F298" i="5" l="1"/>
  <c r="F299" i="5" l="1"/>
  <c r="F300" i="5" l="1"/>
  <c r="F301" i="5" l="1"/>
  <c r="F302" i="5" l="1"/>
  <c r="F303" i="5" l="1"/>
  <c r="F304" i="5" l="1"/>
  <c r="F305" i="5" l="1"/>
  <c r="F306" i="5" l="1"/>
  <c r="F307" i="5" l="1"/>
  <c r="F308" i="5" l="1"/>
  <c r="F309" i="5" l="1"/>
  <c r="F310" i="5" l="1"/>
  <c r="F311" i="5" l="1"/>
  <c r="F312" i="5" l="1"/>
  <c r="F313" i="5" l="1"/>
  <c r="F314" i="5" l="1"/>
  <c r="F315" i="5" l="1"/>
  <c r="F316" i="5" l="1"/>
  <c r="F317" i="5" l="1"/>
  <c r="F318" i="5" l="1"/>
  <c r="F319" i="5" l="1"/>
  <c r="F320" i="5" l="1"/>
  <c r="F321" i="5" l="1"/>
  <c r="F322" i="5" l="1"/>
  <c r="F323" i="5" l="1"/>
  <c r="F324" i="5" l="1"/>
  <c r="F325" i="5" l="1"/>
  <c r="F326" i="5" l="1"/>
  <c r="F327" i="5" l="1"/>
  <c r="F328" i="5" l="1"/>
  <c r="F329" i="5" l="1"/>
  <c r="F330" i="5" l="1"/>
  <c r="F331" i="5" l="1"/>
  <c r="F332" i="5" l="1"/>
  <c r="F333" i="5" l="1"/>
  <c r="F334" i="5" l="1"/>
  <c r="F335" i="5" l="1"/>
  <c r="F336" i="5" l="1"/>
  <c r="F337" i="5" l="1"/>
  <c r="F338" i="5" l="1"/>
  <c r="F339" i="5" l="1"/>
  <c r="F340" i="5" l="1"/>
  <c r="F341" i="5" l="1"/>
  <c r="F342" i="5" l="1"/>
  <c r="F343" i="5" l="1"/>
  <c r="F344" i="5" l="1"/>
  <c r="F345" i="5" l="1"/>
  <c r="F346" i="5" l="1"/>
  <c r="F347" i="5" l="1"/>
  <c r="F348" i="5" l="1"/>
  <c r="F349" i="5" l="1"/>
  <c r="F350" i="5" l="1"/>
  <c r="F351" i="5" l="1"/>
  <c r="F352" i="5" l="1"/>
  <c r="F353" i="5" l="1"/>
  <c r="F354" i="5" l="1"/>
  <c r="F355" i="5" l="1"/>
  <c r="F356" i="5" l="1"/>
  <c r="F357" i="5" l="1"/>
  <c r="F358" i="5" l="1"/>
  <c r="F6" i="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<sst xmlns="http://schemas.openxmlformats.org/spreadsheetml/2006/main" count="2348" uniqueCount="840">
  <si>
    <t>Location</t>
  </si>
  <si>
    <t>Indicator</t>
  </si>
  <si>
    <t>Scenario</t>
  </si>
  <si>
    <t>Units</t>
  </si>
  <si>
    <t>Scale</t>
  </si>
  <si>
    <t>Measurement</t>
  </si>
  <si>
    <t>1973 Q1</t>
  </si>
  <si>
    <t>1973 Q2</t>
  </si>
  <si>
    <t>1973 Q3</t>
  </si>
  <si>
    <t>1973 Q4</t>
  </si>
  <si>
    <t>1974 Q1</t>
  </si>
  <si>
    <t>1974 Q2</t>
  </si>
  <si>
    <t>1974 Q3</t>
  </si>
  <si>
    <t>1974 Q4</t>
  </si>
  <si>
    <t>1975 Q1</t>
  </si>
  <si>
    <t>1975 Q2</t>
  </si>
  <si>
    <t>1975 Q3</t>
  </si>
  <si>
    <t>1975 Q4</t>
  </si>
  <si>
    <t>1976 Q1</t>
  </si>
  <si>
    <t>1976 Q2</t>
  </si>
  <si>
    <t>1976 Q3</t>
  </si>
  <si>
    <t>1976 Q4</t>
  </si>
  <si>
    <t>1977 Q1</t>
  </si>
  <si>
    <t>1977 Q2</t>
  </si>
  <si>
    <t>1977 Q3</t>
  </si>
  <si>
    <t>1977 Q4</t>
  </si>
  <si>
    <t>1978 Q1</t>
  </si>
  <si>
    <t>1978 Q2</t>
  </si>
  <si>
    <t>1978 Q3</t>
  </si>
  <si>
    <t>1978 Q4</t>
  </si>
  <si>
    <t>1979 Q1</t>
  </si>
  <si>
    <t>1979 Q2</t>
  </si>
  <si>
    <t>1979 Q3</t>
  </si>
  <si>
    <t>1979 Q4</t>
  </si>
  <si>
    <t>1980 Q1</t>
  </si>
  <si>
    <t>1980 Q2</t>
  </si>
  <si>
    <t>1980 Q3</t>
  </si>
  <si>
    <t>1980 Q4</t>
  </si>
  <si>
    <t>1981 Q1</t>
  </si>
  <si>
    <t>1981 Q2</t>
  </si>
  <si>
    <t>1981 Q3</t>
  </si>
  <si>
    <t>1981 Q4</t>
  </si>
  <si>
    <t>1982 Q1</t>
  </si>
  <si>
    <t>1982 Q2</t>
  </si>
  <si>
    <t>1982 Q3</t>
  </si>
  <si>
    <t>1982 Q4</t>
  </si>
  <si>
    <t>1983 Q1</t>
  </si>
  <si>
    <t>1983 Q2</t>
  </si>
  <si>
    <t>1983 Q3</t>
  </si>
  <si>
    <t>1983 Q4</t>
  </si>
  <si>
    <t>1984 Q1</t>
  </si>
  <si>
    <t>1984 Q2</t>
  </si>
  <si>
    <t>1984 Q3</t>
  </si>
  <si>
    <t>1984 Q4</t>
  </si>
  <si>
    <t>1985 Q1</t>
  </si>
  <si>
    <t>1985 Q2</t>
  </si>
  <si>
    <t>1985 Q3</t>
  </si>
  <si>
    <t>1985 Q4</t>
  </si>
  <si>
    <t>1986 Q1</t>
  </si>
  <si>
    <t>1986 Q2</t>
  </si>
  <si>
    <t>1986 Q3</t>
  </si>
  <si>
    <t>1986 Q4</t>
  </si>
  <si>
    <t>1987 Q1</t>
  </si>
  <si>
    <t>1987 Q2</t>
  </si>
  <si>
    <t>1987 Q3</t>
  </si>
  <si>
    <t>1987 Q4</t>
  </si>
  <si>
    <t>1988 Q1</t>
  </si>
  <si>
    <t>1988 Q2</t>
  </si>
  <si>
    <t>1988 Q3</t>
  </si>
  <si>
    <t>1988 Q4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</si>
  <si>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</si>
  <si>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</si>
  <si>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</si>
  <si>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</si>
  <si>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</si>
  <si>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</si>
  <si>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</si>
  <si>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</si>
  <si>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</si>
  <si>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</si>
  <si>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</si>
  <si>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</si>
  <si>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</si>
  <si>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</si>
  <si>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</si>
  <si>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</si>
  <si>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</si>
  <si>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</si>
  <si>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</si>
  <si>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</si>
  <si>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</si>
  <si>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</si>
  <si>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</si>
  <si>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</si>
  <si>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</si>
  <si>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</si>
  <si>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</si>
  <si>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</si>
  <si>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</si>
  <si>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</si>
  <si>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</si>
  <si>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</si>
  <si>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</si>
  <si>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</si>
  <si>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</si>
  <si>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</si>
  <si>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</si>
  <si>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</si>
  <si>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</si>
  <si>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</si>
  <si>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</si>
  <si>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</si>
  <si>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</si>
  <si>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</si>
  <si>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</si>
  <si>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</si>
  <si>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</si>
  <si>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</si>
  <si>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</si>
  <si>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</si>
  <si>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</si>
  <si>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</si>
  <si>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</si>
  <si>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</si>
  <si>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</si>
  <si>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</si>
  <si>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</si>
  <si>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</si>
  <si>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</si>
  <si>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</si>
  <si>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</si>
  <si>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</si>
  <si>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</si>
  <si>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</si>
  <si>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</si>
  <si>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</si>
  <si>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</si>
  <si>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</si>
  <si>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</si>
  <si>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</si>
  <si>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</si>
  <si>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</si>
  <si>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</si>
  <si>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</si>
  <si>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</si>
  <si>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</si>
  <si>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</si>
  <si>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</si>
  <si>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</si>
  <si>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</si>
  <si>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</si>
  <si>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</si>
  <si>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</si>
  <si>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</si>
  <si>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</si>
  <si>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</si>
  <si>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</si>
  <si>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</si>
  <si>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</si>
  <si>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</si>
  <si>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</si>
  <si>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</si>
  <si>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</si>
  <si>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</si>
  <si>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</si>
  <si>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</si>
  <si>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</si>
  <si>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</si>
  <si>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</si>
  <si>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</si>
  <si>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</si>
  <si>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</si>
  <si>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</si>
  <si>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</si>
  <si>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</si>
  <si>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</si>
  <si>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</si>
  <si>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</si>
  <si>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</si>
  <si>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</si>
  <si>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</si>
  <si>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</si>
  <si>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</si>
  <si>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</si>
  <si>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</si>
  <si>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</si>
  <si>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</si>
  <si>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</si>
  <si>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</si>
  <si>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</si>
  <si>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</si>
  <si>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</si>
  <si>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</si>
  <si>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</si>
  <si>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</si>
  <si>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</si>
  <si>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</si>
  <si>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</si>
  <si>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</si>
  <si>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</si>
  <si>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</si>
  <si>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</si>
  <si>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</si>
  <si>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</si>
  <si>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</si>
  <si>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</si>
  <si>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</si>
  <si>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</si>
  <si>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</si>
  <si>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</si>
  <si>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</si>
  <si>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</si>
  <si>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</si>
  <si>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</si>
  <si>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</si>
  <si>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</si>
  <si>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</si>
  <si>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</si>
  <si>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</si>
  <si>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</si>
  <si>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2026 Q3</t>
  </si>
  <si>
    <t>2026 Q4</t>
  </si>
  <si>
    <t>2027 Q1</t>
  </si>
  <si>
    <t>2027 Q2</t>
  </si>
  <si>
    <t>2027 Q3</t>
  </si>
  <si>
    <t>2027 Q4</t>
  </si>
  <si>
    <t>2028 Q1</t>
  </si>
  <si>
    <t>2028 Q2</t>
  </si>
  <si>
    <t>2028 Q3</t>
  </si>
  <si>
    <t>2028 Q4</t>
  </si>
  <si>
    <t>2029 Q1</t>
  </si>
  <si>
    <t>2029 Q2</t>
  </si>
  <si>
    <t>2029 Q3</t>
  </si>
  <si>
    <t>2029 Q4</t>
  </si>
  <si>
    <t>2030 Q1</t>
  </si>
  <si>
    <t>2030 Q2</t>
  </si>
  <si>
    <t>2030 Q3</t>
  </si>
  <si>
    <t>2030 Q4</t>
  </si>
  <si>
    <t>2031 Q1</t>
  </si>
  <si>
    <t>2031 Q2</t>
  </si>
  <si>
    <t>2031 Q3</t>
  </si>
  <si>
    <t>2031 Q4</t>
  </si>
  <si>
    <t>2032 Q1</t>
  </si>
  <si>
    <t>2032 Q2</t>
  </si>
  <si>
    <t>2032 Q3</t>
  </si>
  <si>
    <t>2032 Q4</t>
  </si>
  <si>
    <t>2033 Q1</t>
  </si>
  <si>
    <t>2033 Q2</t>
  </si>
  <si>
    <t>2033 Q3</t>
  </si>
  <si>
    <t>2033 Q4</t>
  </si>
  <si>
    <t>2034 Q1</t>
  </si>
  <si>
    <t>2034 Q2</t>
  </si>
  <si>
    <t>2034 Q3</t>
  </si>
  <si>
    <t>2034 Q4</t>
  </si>
  <si>
    <t>2035 Q1</t>
  </si>
  <si>
    <t>2035 Q2</t>
  </si>
  <si>
    <t>2035 Q3</t>
  </si>
  <si>
    <t>2035 Q4</t>
  </si>
  <si>
    <t>2036 Q1</t>
  </si>
  <si>
    <t>2036 Q2</t>
  </si>
  <si>
    <t>2036 Q3</t>
  </si>
  <si>
    <t>2036 Q4</t>
  </si>
  <si>
    <t>2037 Q1</t>
  </si>
  <si>
    <t>2037 Q2</t>
  </si>
  <si>
    <t>2037 Q3</t>
  </si>
  <si>
    <t>2037 Q4</t>
  </si>
  <si>
    <t>2038 Q1</t>
  </si>
  <si>
    <t>2038 Q2</t>
  </si>
  <si>
    <t>2038 Q3</t>
  </si>
  <si>
    <t>2038 Q4</t>
  </si>
  <si>
    <t>2039 Q1</t>
  </si>
  <si>
    <t>2039 Q2</t>
  </si>
  <si>
    <t>2039 Q3</t>
  </si>
  <si>
    <t>2039 Q4</t>
  </si>
  <si>
    <t>2040 Q1</t>
  </si>
  <si>
    <t>2040 Q2</t>
  </si>
  <si>
    <t>2040 Q3</t>
  </si>
  <si>
    <t>2040 Q4</t>
  </si>
  <si>
    <t>2041 Q1</t>
  </si>
  <si>
    <t>2041 Q2</t>
  </si>
  <si>
    <t>2041 Q3</t>
  </si>
  <si>
    <t>2041 Q4</t>
  </si>
  <si>
    <t>2042 Q1</t>
  </si>
  <si>
    <t>2042 Q2</t>
  </si>
  <si>
    <t>2042 Q3</t>
  </si>
  <si>
    <t>2042 Q4</t>
  </si>
  <si>
    <t>2043 Q1</t>
  </si>
  <si>
    <t>2043 Q2</t>
  </si>
  <si>
    <t>2043 Q3</t>
  </si>
  <si>
    <t>2043 Q4</t>
  </si>
  <si>
    <t>2044 Q1</t>
  </si>
  <si>
    <t>2044 Q2</t>
  </si>
  <si>
    <t>2044 Q3</t>
  </si>
  <si>
    <t>2044 Q4</t>
  </si>
  <si>
    <t>2045 Q1</t>
  </si>
  <si>
    <t>2045 Q2</t>
  </si>
  <si>
    <t>2045 Q3</t>
  </si>
  <si>
    <t>2045 Q4</t>
  </si>
  <si>
    <t>2046 Q1</t>
  </si>
  <si>
    <t>2046 Q2</t>
  </si>
  <si>
    <t>2046 Q3</t>
  </si>
  <si>
    <t>2046 Q4</t>
  </si>
  <si>
    <t>2047 Q1</t>
  </si>
  <si>
    <t>2047 Q2</t>
  </si>
  <si>
    <t>2047 Q3</t>
  </si>
  <si>
    <t>2047 Q4</t>
  </si>
  <si>
    <t>2048 Q1</t>
  </si>
  <si>
    <t>2048 Q2</t>
  </si>
  <si>
    <t>2048 Q3</t>
  </si>
  <si>
    <t>2048 Q4</t>
  </si>
  <si>
    <t>2049 Q1</t>
  </si>
  <si>
    <t>2049 Q2</t>
  </si>
  <si>
    <t>2049 Q3</t>
  </si>
  <si>
    <t>2049 Q4</t>
  </si>
  <si>
    <t>2050 Q1</t>
  </si>
  <si>
    <t>2050 Q2</t>
  </si>
  <si>
    <t>2050 Q3</t>
  </si>
  <si>
    <t>2050 Q4</t>
  </si>
  <si>
    <t>2051 Q1</t>
  </si>
  <si>
    <t>2051 Q2</t>
  </si>
  <si>
    <t>2051 Q3</t>
  </si>
  <si>
    <t>2051 Q4</t>
  </si>
  <si>
    <t>2052 Q1</t>
  </si>
  <si>
    <t>2052 Q2</t>
  </si>
  <si>
    <t>2052 Q3</t>
  </si>
  <si>
    <t>2052 Q4</t>
  </si>
  <si>
    <t>2053 Q1</t>
  </si>
  <si>
    <t>2053 Q2</t>
  </si>
  <si>
    <t>2053 Q3</t>
  </si>
  <si>
    <t>2053 Q4</t>
  </si>
  <si>
    <t>2054 Q1</t>
  </si>
  <si>
    <t>2054 Q2</t>
  </si>
  <si>
    <t>2054 Q3</t>
  </si>
  <si>
    <t>2054 Q4</t>
  </si>
  <si>
    <t>2055 Q1</t>
  </si>
  <si>
    <t>2055 Q2</t>
  </si>
  <si>
    <t>2055 Q3</t>
  </si>
  <si>
    <t>2055 Q4</t>
  </si>
  <si>
    <t>2056 Q1</t>
  </si>
  <si>
    <t>2056 Q2</t>
  </si>
  <si>
    <t>2056 Q3</t>
  </si>
  <si>
    <t>2056 Q4</t>
  </si>
  <si>
    <t>2057 Q1</t>
  </si>
  <si>
    <t>2057 Q2</t>
  </si>
  <si>
    <t>2057 Q3</t>
  </si>
  <si>
    <t>2057 Q4</t>
  </si>
  <si>
    <t>2058 Q1</t>
  </si>
  <si>
    <t>2058 Q2</t>
  </si>
  <si>
    <t>2058 Q3</t>
  </si>
  <si>
    <t>2058 Q4</t>
  </si>
  <si>
    <t>2059 Q1</t>
  </si>
  <si>
    <t>2059 Q2</t>
  </si>
  <si>
    <t>2059 Q3</t>
  </si>
  <si>
    <t>2059 Q4</t>
  </si>
  <si>
    <t>2060 Q1</t>
  </si>
  <si>
    <t>2060 Q2</t>
  </si>
  <si>
    <t>2060 Q3</t>
  </si>
  <si>
    <t>2060 Q4</t>
  </si>
  <si>
    <t>Source</t>
  </si>
  <si>
    <t>Seasonally adjusted</t>
  </si>
  <si>
    <t>Base year price</t>
  </si>
  <si>
    <t>Base year index</t>
  </si>
  <si>
    <t>Historical end year</t>
  </si>
  <si>
    <t>Historical end quarter</t>
  </si>
  <si>
    <t>Date of last update</t>
  </si>
  <si>
    <t>Source details</t>
  </si>
  <si>
    <t>Additional source details</t>
  </si>
  <si>
    <t>Location code</t>
  </si>
  <si>
    <t>Indicator code</t>
  </si>
  <si>
    <t>Databank code</t>
  </si>
  <si>
    <t>United Kingdom</t>
  </si>
  <si>
    <t>Consumer price index</t>
  </si>
  <si>
    <t>Index</t>
  </si>
  <si>
    <t>2015=100</t>
  </si>
  <si>
    <t>Level</t>
  </si>
  <si>
    <t>Office for National Statistics\Haver Analytics</t>
  </si>
  <si>
    <t>NA</t>
  </si>
  <si>
    <t>D7BT@UK</t>
  </si>
  <si>
    <t xml:space="preserve">UK: Consumer Price Index: All Items (NSA, 2015=100) </t>
  </si>
  <si>
    <t>GBR</t>
  </si>
  <si>
    <t>CPI</t>
  </si>
  <si>
    <t>Desktop</t>
  </si>
  <si>
    <t>Consumption, government, real, LCU</t>
  </si>
  <si>
    <t>Pound</t>
  </si>
  <si>
    <t>Millions: chained 2023 prices</t>
  </si>
  <si>
    <t>chained 2023</t>
  </si>
  <si>
    <t>NMRYQ@UK</t>
  </si>
  <si>
    <t>U.K.: General Govt Final Consumption Expenditure (SA, Mil.Chn.2023.GBP)</t>
  </si>
  <si>
    <t>GC</t>
  </si>
  <si>
    <t>Consumption, private, real, LCU</t>
  </si>
  <si>
    <t>ABJRQ@UK</t>
  </si>
  <si>
    <t>U.K.: Household Final Consumption Expenditure (SA, Mil.Chn.2023.GBP)</t>
  </si>
  <si>
    <t>C</t>
  </si>
  <si>
    <t>Employment, aged 16 and over, ILO definition</t>
  </si>
  <si>
    <t>Person</t>
  </si>
  <si>
    <t>Thousands</t>
  </si>
  <si>
    <t>MGRZQ@UK</t>
  </si>
  <si>
    <t xml:space="preserve">UK: LFS: Employment: Aged 16 and Over (SA, Thous) </t>
  </si>
  <si>
    <t>ETILO</t>
  </si>
  <si>
    <t>Employment, total workforce jobs</t>
  </si>
  <si>
    <t>DYDCQ@UK</t>
  </si>
  <si>
    <t xml:space="preserve">UK: Total Workforce Jobs [Count of Jobs, Not People] (SA, Thous) </t>
  </si>
  <si>
    <t>ET</t>
  </si>
  <si>
    <t>Exports, goods &amp; services, real, LCU</t>
  </si>
  <si>
    <t>IKBKQ@UK</t>
  </si>
  <si>
    <t>U.K.: Exports of Goods &amp; Services (SA, Mil.Chn.2023.Pounds)</t>
  </si>
  <si>
    <t>X</t>
  </si>
  <si>
    <t>GDP, real, LCU</t>
  </si>
  <si>
    <t>ABMIQ@UK</t>
  </si>
  <si>
    <t>U.K.: Real Gross Domestic Product (SA, Mil.Chn.2023.GBP)</t>
  </si>
  <si>
    <t>GDP</t>
  </si>
  <si>
    <t>Imports, goods &amp; services, real, LCU</t>
  </si>
  <si>
    <t>IKBLQ@UK</t>
  </si>
  <si>
    <t>U.K.: Imports of Goods &amp; Services (SA, Mil.Chn.2023.Pounds)</t>
  </si>
  <si>
    <t>M</t>
  </si>
  <si>
    <t>Interest rate, long-term, end of period</t>
  </si>
  <si>
    <t>%</t>
  </si>
  <si>
    <t>Refinitiv\Bank of England\Haver Analytics</t>
  </si>
  <si>
    <t>agg(T112GA@INTDAILY,EOP), spliced with agg(R112GA@INTDAILY,EOP)</t>
  </si>
  <si>
    <t>UK: 10-Yr Government Bond Yield (%), spliced with United Kingdom: Government Securities: 10-Years [Nominal Par Yields] (% p.a.) , (EOP, %)</t>
  </si>
  <si>
    <t>RLGEOP</t>
  </si>
  <si>
    <t>Interest rate, central bank policy, end of period</t>
  </si>
  <si>
    <t>Bank of England \Haver Analytics</t>
  </si>
  <si>
    <t>agg(R112RD@INTDAILY,EOP)</t>
  </si>
  <si>
    <t>United Kingdom: Official Bank Rate (%) ,EOP</t>
  </si>
  <si>
    <t>RCBEOP</t>
  </si>
  <si>
    <t>Investment, government, real, LCU</t>
  </si>
  <si>
    <t>DLWFQ@UK</t>
  </si>
  <si>
    <t>U.K.: Gross Fixed Capital Formation: General Government(SA, Mil.Chn.2023.GBP)</t>
  </si>
  <si>
    <t>GI</t>
  </si>
  <si>
    <t>Investment, private sector business, real, LCU</t>
  </si>
  <si>
    <t>NPELQ@UK</t>
  </si>
  <si>
    <t>UK: Gross Fixed Capital Formation: Business Investment (SA, Mil.Chn.2023.GBP)</t>
  </si>
  <si>
    <t>IPNR</t>
  </si>
  <si>
    <t>Investment, total fixed investment, real, LCU</t>
  </si>
  <si>
    <t>NPQTQ@UK</t>
  </si>
  <si>
    <t>U.K.: Gross Fixed Capital Formation (SA, Mil.Chn.2023.GBP)</t>
  </si>
  <si>
    <t>IF</t>
  </si>
  <si>
    <t>UK</t>
  </si>
  <si>
    <t>L</t>
  </si>
  <si>
    <t>CYs</t>
  </si>
  <si>
    <t>FYs</t>
  </si>
  <si>
    <t>FY end</t>
  </si>
  <si>
    <t>CY end</t>
  </si>
  <si>
    <t>Contributions to GDP growth</t>
  </si>
  <si>
    <t>Consumer spending</t>
  </si>
  <si>
    <t>Private investment</t>
  </si>
  <si>
    <t>Government</t>
  </si>
  <si>
    <t>Net trade</t>
  </si>
  <si>
    <t>Other</t>
  </si>
  <si>
    <t>GDP growth</t>
  </si>
  <si>
    <t>2000-
2009</t>
  </si>
  <si>
    <t>2010-
2019</t>
  </si>
  <si>
    <t>Contributions to CPI inflation</t>
  </si>
  <si>
    <t>Food</t>
  </si>
  <si>
    <t>Petrol</t>
  </si>
  <si>
    <t>Energy</t>
  </si>
  <si>
    <t>2% LINE</t>
  </si>
  <si>
    <t>OE</t>
  </si>
  <si>
    <t>Exports</t>
  </si>
  <si>
    <t>Imports</t>
  </si>
  <si>
    <t>Consensus low</t>
  </si>
  <si>
    <t>Consumer 
spending</t>
  </si>
  <si>
    <t>Fixed 
investment</t>
  </si>
  <si>
    <t>Govt 
consumption</t>
  </si>
  <si>
    <t>Consensus forecast</t>
  </si>
  <si>
    <t>High</t>
  </si>
  <si>
    <t>Low</t>
  </si>
  <si>
    <t>Consensus range*</t>
  </si>
  <si>
    <t>2026 forecast vs consensus (HMT survey)</t>
  </si>
  <si>
    <t>2026 forecast vs consensus (Focus)</t>
  </si>
  <si>
    <t>Employment in administrative and support services</t>
  </si>
  <si>
    <t>JWT2Q@UK</t>
  </si>
  <si>
    <t xml:space="preserve">UK: Workforce Jobs: Administrative &amp; Support Services(SA, Thous) </t>
  </si>
  <si>
    <t>EMPADMIN</t>
  </si>
  <si>
    <t>Employment in agriculture, forestry and fisheries</t>
  </si>
  <si>
    <t>JWR5Q@UK</t>
  </si>
  <si>
    <t xml:space="preserve">UK: Workforce Jobs: Agriculture, Forestry &amp; Fishing(SA, Thous) </t>
  </si>
  <si>
    <t>EMPAGR</t>
  </si>
  <si>
    <t>Employment in arts, entertainment&amp; recr</t>
  </si>
  <si>
    <t>JWT6Q@UK</t>
  </si>
  <si>
    <t>UK: Workforce Jobs: Arts, Entertainment &amp; Recreation(SA, Thous)</t>
  </si>
  <si>
    <t>EMPART</t>
  </si>
  <si>
    <t>Employment in communications</t>
  </si>
  <si>
    <t>JWS6Q@UK</t>
  </si>
  <si>
    <t xml:space="preserve">UK: Workforce Jobs: Information &amp; Communication(SA, Thous) </t>
  </si>
  <si>
    <t>EMPCOM</t>
  </si>
  <si>
    <t>Employment in construction</t>
  </si>
  <si>
    <t>JWS2Q@UK</t>
  </si>
  <si>
    <t xml:space="preserve">UK: Workforce Jobs: Construction(SA, Thous) </t>
  </si>
  <si>
    <t>EMPCON</t>
  </si>
  <si>
    <t>Employment in distribution services</t>
  </si>
  <si>
    <t>JWS3Q@UK</t>
  </si>
  <si>
    <t xml:space="preserve">UK: Workforce Jobs: Wholesale/Retail Trade, Motor Vehicle Repair(SA, Thous) </t>
  </si>
  <si>
    <t>EMPDISTR</t>
  </si>
  <si>
    <t>Employment in education</t>
  </si>
  <si>
    <t>JWT4Q@UK</t>
  </si>
  <si>
    <t xml:space="preserve">UK: Workforce Jobs: Education(SA, Thous) </t>
  </si>
  <si>
    <t>EMPEDUC</t>
  </si>
  <si>
    <t>Employment in electricity, gas, steam &amp; air-conditioning supply</t>
  </si>
  <si>
    <t>JWR8Q@UK</t>
  </si>
  <si>
    <t xml:space="preserve">UK: Workforce Jobs: Electricity, Gas, Steam &amp; Air-Conditioning Supply(SA, Thous) </t>
  </si>
  <si>
    <t>EMPUEGAS</t>
  </si>
  <si>
    <t>Employment in extraction</t>
  </si>
  <si>
    <t>JWR6Q@UK</t>
  </si>
  <si>
    <t xml:space="preserve">UK: Workforce Jobs: Mining &amp; Quarrying(SA, Thous) </t>
  </si>
  <si>
    <t>EMPMIN</t>
  </si>
  <si>
    <t>Employment in financial services</t>
  </si>
  <si>
    <t>JWS7Q@UK</t>
  </si>
  <si>
    <t xml:space="preserve">UK: Workforce Jobs: Financial &amp; Insurance Activities(SA, Thous) </t>
  </si>
  <si>
    <t>EMPFIN</t>
  </si>
  <si>
    <t>Employment in health</t>
  </si>
  <si>
    <t>JWT5Q@UK</t>
  </si>
  <si>
    <t xml:space="preserve">UK: Workforce Jobs: Human Health &amp; Social Work Activities(SA, Thous) </t>
  </si>
  <si>
    <t>EMPHEAL</t>
  </si>
  <si>
    <t>Employment in hotels and catering</t>
  </si>
  <si>
    <t>JWS5Q@UK</t>
  </si>
  <si>
    <t xml:space="preserve">UK: Workforce Jobs: Accommodation &amp; Food Services(SA, Thous) </t>
  </si>
  <si>
    <t>EMPHOTL</t>
  </si>
  <si>
    <t>Employment in manufacturing</t>
  </si>
  <si>
    <t>JWR7Q@UK</t>
  </si>
  <si>
    <t xml:space="preserve">UK: Workforce Jobs: Manufacturing(SA, Thous) </t>
  </si>
  <si>
    <t>EMPMAN</t>
  </si>
  <si>
    <t>Employment in other services</t>
  </si>
  <si>
    <t>JWT7Q@UK + KW78Q@UK</t>
  </si>
  <si>
    <t xml:space="preserve">UK: Workforce Jobs: Other Service Activities(SA, Thous) + UK: Workforce Jobs: People Employed by Households, etc. (SA, Thous) </t>
  </si>
  <si>
    <t>EMPSTU</t>
  </si>
  <si>
    <t>Employment in professional services</t>
  </si>
  <si>
    <t>JWS9Q@UK</t>
  </si>
  <si>
    <t xml:space="preserve">UK: Workforce Jobs: Professional Scientific &amp; Technical Activities(SA, Thous) </t>
  </si>
  <si>
    <t>EMPPROF</t>
  </si>
  <si>
    <t>Employment in public administration, defence and social security</t>
  </si>
  <si>
    <t>JWT3Q@UK</t>
  </si>
  <si>
    <t xml:space="preserve">UK: Workforce Jobs: Public Administration, Defense, Social Security(SA, Thous) </t>
  </si>
  <si>
    <t>EMPPAD</t>
  </si>
  <si>
    <t>Employment in real estate</t>
  </si>
  <si>
    <t>JWS8Q@UK</t>
  </si>
  <si>
    <t xml:space="preserve">UK: Workforce Jobs: Real Estate Activities(SA, Thous) </t>
  </si>
  <si>
    <t>EMPREAL</t>
  </si>
  <si>
    <t>Employment in transport and communication</t>
  </si>
  <si>
    <t>JWS4Q@UK</t>
  </si>
  <si>
    <t xml:space="preserve">UK: Workforce Jobs: Transportation &amp; Storage(SA, Thous) </t>
  </si>
  <si>
    <t>EMPTRA</t>
  </si>
  <si>
    <t>Employment in water supply, waste management &amp; remediation</t>
  </si>
  <si>
    <t>JWR9Q@UK</t>
  </si>
  <si>
    <t xml:space="preserve">UK: Workforce Jobs: Water Supply, Waste Management &amp; Remediation(SA, Thous) </t>
  </si>
  <si>
    <t>EMPUWSWM</t>
  </si>
  <si>
    <t>Employment, public sector</t>
  </si>
  <si>
    <t>G6NWQ@UK</t>
  </si>
  <si>
    <t>UK: Public Sector Employment: Total General Government (SA, Thous)</t>
  </si>
  <si>
    <t>EG</t>
  </si>
  <si>
    <t>WFJ forecast - public sector, private sector by pay level</t>
  </si>
  <si>
    <t>Government &amp; other services</t>
  </si>
  <si>
    <t>Private sector - higher paid*</t>
  </si>
  <si>
    <t>Private sector - lower paid*</t>
  </si>
  <si>
    <t>Check</t>
  </si>
  <si>
    <t>Total</t>
  </si>
  <si>
    <t>Government consumption &amp; investment</t>
  </si>
  <si>
    <t>Q1 22</t>
  </si>
  <si>
    <t>Q2 22</t>
  </si>
  <si>
    <t>Q3 22</t>
  </si>
  <si>
    <t>Q4 22</t>
  </si>
  <si>
    <t>Q1 23</t>
  </si>
  <si>
    <t>Q2 23</t>
  </si>
  <si>
    <t>Q3 23</t>
  </si>
  <si>
    <t>Q4 23</t>
  </si>
  <si>
    <t>Q1 24</t>
  </si>
  <si>
    <t>Q2 24</t>
  </si>
  <si>
    <t>Q3 24</t>
  </si>
  <si>
    <t>Q4 24</t>
  </si>
  <si>
    <t>Q1 25</t>
  </si>
  <si>
    <t>Q2 25</t>
  </si>
  <si>
    <t>Q3 25</t>
  </si>
  <si>
    <t>Q4 25</t>
  </si>
  <si>
    <t>Q1 26</t>
  </si>
  <si>
    <t>Q2 26</t>
  </si>
  <si>
    <t>Q3 26</t>
  </si>
  <si>
    <t>Q4 26</t>
  </si>
  <si>
    <t>Private sector</t>
  </si>
  <si>
    <t>Canada</t>
  </si>
  <si>
    <t>C$</t>
  </si>
  <si>
    <t>Millions: chained 2017 Prices</t>
  </si>
  <si>
    <t>Statistics Canada\Haver Analytics</t>
  </si>
  <si>
    <t>chained 2017</t>
  </si>
  <si>
    <t>V6E05752@CANADA/4</t>
  </si>
  <si>
    <t>Canada: Gross Domestic Product at Market Prices (SAAR, Mil.Chn.2017.C$)/4</t>
  </si>
  <si>
    <t>CAN</t>
  </si>
  <si>
    <t>France</t>
  </si>
  <si>
    <t>Euro</t>
  </si>
  <si>
    <t>Billions: chained 2020 prices</t>
  </si>
  <si>
    <t>Institut National de la Statistique et des Etudes Economiques\Haver Analytics</t>
  </si>
  <si>
    <t>chained 2020</t>
  </si>
  <si>
    <t>FRSNGDPC@FRANCE/1000</t>
  </si>
  <si>
    <t>France: Gross Domestic Product (SA/WDA, Mil.Chn.2020.Euros)/1000</t>
  </si>
  <si>
    <t>FRA</t>
  </si>
  <si>
    <t>Germany</t>
  </si>
  <si>
    <t>Federal Statistics Office\Haver Analytics</t>
  </si>
  <si>
    <t>DESNGDPC@GERMANY</t>
  </si>
  <si>
    <t>Germany: Gross Domestic Product (SWDA, Bil.Chained.2020.Euros)</t>
  </si>
  <si>
    <t>DEU</t>
  </si>
  <si>
    <t>Italy</t>
  </si>
  <si>
    <t>Statistical Office of the European Communities\Haver Analytics</t>
  </si>
  <si>
    <t>ITSNGDPC@ITALY/1000</t>
  </si>
  <si>
    <t>Italy: Gross Domestic Product (SWDA, Mil.Ch.20.EUR) /1000</t>
  </si>
  <si>
    <t>ITA</t>
  </si>
  <si>
    <t>Japan</t>
  </si>
  <si>
    <t>Yen</t>
  </si>
  <si>
    <t>Billions: 2015 Prices</t>
  </si>
  <si>
    <t>Cabinet Office of Japan\Haver Analytics</t>
  </si>
  <si>
    <t>REDPC2@JAPAN/4</t>
  </si>
  <si>
    <t>Japan: Gross Domestic Product (SAAR, Bil.Chn.2015.Yen)</t>
  </si>
  <si>
    <t>JPN</t>
  </si>
  <si>
    <t>United States</t>
  </si>
  <si>
    <t>US$</t>
  </si>
  <si>
    <t>Billions: chained 2017 Prices</t>
  </si>
  <si>
    <t>Bureau of Economic Analysis\Haver Analytics</t>
  </si>
  <si>
    <t>GDPH@USNA / 4</t>
  </si>
  <si>
    <t>Real Gross Domestic Product (SAAR, Bil.Chn.2017$) / 4</t>
  </si>
  <si>
    <t>USA</t>
  </si>
  <si>
    <t>US</t>
  </si>
  <si>
    <t>G7 GDP growth</t>
  </si>
  <si>
    <t>Australia</t>
  </si>
  <si>
    <t>GDP, nominal, LCU</t>
  </si>
  <si>
    <t>AUS$</t>
  </si>
  <si>
    <t>Millions</t>
  </si>
  <si>
    <t>Australian Bureau of Statistics\Haver</t>
  </si>
  <si>
    <t>AUSNGDP@ANZ</t>
  </si>
  <si>
    <t>Australia: Gross Domestic Product (SA, Mil.A$)</t>
  </si>
  <si>
    <t>AUS</t>
  </si>
  <si>
    <t>GDP!</t>
  </si>
  <si>
    <t>Government debt, gross, LCU</t>
  </si>
  <si>
    <t>Australian Bureau of Statistics\Haver Analytics</t>
  </si>
  <si>
    <t>AUNFLGGD@ANZ</t>
  </si>
  <si>
    <t>Australia: General Government Nonconsolidated Outstanding Debt(EOP, NSA, Mil.A$)</t>
  </si>
  <si>
    <t>GGDBT</t>
  </si>
  <si>
    <t>Interest payments, government, gross, LCU</t>
  </si>
  <si>
    <t>Australian Office of Financial Management\Haver</t>
  </si>
  <si>
    <t>AUNFGEDI@ANZ</t>
  </si>
  <si>
    <t>Australia: Govt Fin: Expenditure: Public Debt Interest (NSA, Mil.A$)</t>
  </si>
  <si>
    <t>GDIP</t>
  </si>
  <si>
    <t>Austria</t>
  </si>
  <si>
    <t>Billions</t>
  </si>
  <si>
    <t>J122GDPN@EUDATA/1000</t>
  </si>
  <si>
    <t xml:space="preserve">Austria: Gross Domestic Product (SWDA, Mil.EUR) </t>
  </si>
  <si>
    <t>AUT</t>
  </si>
  <si>
    <t>European Central Bank\Organization for Economic Cooperation &amp; Development\Haver Analytics</t>
  </si>
  <si>
    <t>H122GEC@EUFIN/1000, grown back with A122GDT@OUTLOOK/1000 interpolated</t>
  </si>
  <si>
    <t>Austria: General Government: Balance Sheet Liabilities (EOP, NSA, Mil.EUR)/1000, grown back with Austria: General Govt Gross Financial Liabilities (Mil.Euros) /1000, interpolated</t>
  </si>
  <si>
    <t>Statistical Office of the European Communities\Organization for Economic Cooperation &amp; Development\Haver Analytics</t>
  </si>
  <si>
    <t>N122GIPE@EUGOV/1000, seasonally adjusted, and grown back with A122GGIP@OUTLOOK/4000, interpolated</t>
  </si>
  <si>
    <t>Austria: General Government Interest Payable (NSA, Mil.EUR-ECU), seasonally adjusted, and grown back with Austria: Gross Government Interest Payments, Value (Mil.Euros)/4000, interpolated</t>
  </si>
  <si>
    <t>Belgium</t>
  </si>
  <si>
    <t>Banque Nationale de Belgique\Haver Analytics</t>
  </si>
  <si>
    <t>BESNGDP@BENELUX/1000</t>
  </si>
  <si>
    <t>Belgium: Gross Domestic Product (SA/WDA, Mil.Euros)</t>
  </si>
  <si>
    <t>BEL</t>
  </si>
  <si>
    <t>BENZLGD@BENELUX</t>
  </si>
  <si>
    <t>Belgium: General Government Outstanding Debt (EOP, NSA, Mil.Euros)/1000</t>
  </si>
  <si>
    <t>Banque Nationale de Belgique</t>
  </si>
  <si>
    <t>BENFPEI@BENELUX</t>
  </si>
  <si>
    <t>Belgium: Gen Govt Expenditure: Interest Charges (NSA,Mil.EUR)</t>
  </si>
  <si>
    <t>V6E05783@CANADA/4</t>
  </si>
  <si>
    <t xml:space="preserve">Canada: Gross Domestic Product at Market Prices (SAAR, Mil.C$) </t>
  </si>
  <si>
    <t>Organization for Economic Cooperation &amp; Development\Haver Analytics</t>
  </si>
  <si>
    <t>Q156GDT@OUTLOOK</t>
  </si>
  <si>
    <t xml:space="preserve">Canada: General Govt Gross Financial Liabilities (Mil.C$) </t>
  </si>
  <si>
    <t>V6E55365@CANADA/4</t>
  </si>
  <si>
    <t xml:space="preserve">Canada: Govt Outlays: Interest on the Public Debt (SAAR, Mil.C$) </t>
  </si>
  <si>
    <t>Denmark</t>
  </si>
  <si>
    <t>Kroner</t>
  </si>
  <si>
    <t>Danmarks Statistik\Haver Analytics</t>
  </si>
  <si>
    <t>DKSNGDP@NORDIC/1000</t>
  </si>
  <si>
    <t xml:space="preserve">Denmark: Gross Domestic Product (SA, Mil.Krone) </t>
  </si>
  <si>
    <t>DNK</t>
  </si>
  <si>
    <t>A128GDT@OUTLOOK/1000, extrapolated</t>
  </si>
  <si>
    <t>Denmark: General Government Gross Financial Liabilities, Value(Mil.DKK)/1000, extrapolated</t>
  </si>
  <si>
    <t>N128GIPN@EUGOV/1000, seasonally adjusted</t>
  </si>
  <si>
    <t>Denmark: General Government: Interest Payable (NSA, Mil.DKK), seasonally adjusted</t>
  </si>
  <si>
    <t>Finland</t>
  </si>
  <si>
    <t>Tilastokeskus\Haver Analytics</t>
  </si>
  <si>
    <t>FISNGDP@NORDIC /1000</t>
  </si>
  <si>
    <t>Finland: Gross Domestic Product (SWDA, Mil.EUR) /1000</t>
  </si>
  <si>
    <t>FIN</t>
  </si>
  <si>
    <t>Eurostat \ Haver Analytics</t>
  </si>
  <si>
    <t>G172FDGE@EUDATA /1000</t>
  </si>
  <si>
    <t xml:space="preserve">Finland: General Government: Consolidated Gross Debt (NSA, Mil.EUR-ECU) / 1000 </t>
  </si>
  <si>
    <t>Eurostat\Haver Analytics</t>
  </si>
  <si>
    <t>N172GIPE@EUGOV, seasonally adjusted</t>
  </si>
  <si>
    <t>Finland: Gross Government Interest Payments, Value (Mil.Euros), seasonally adjusted</t>
  </si>
  <si>
    <t>FRSNGDP@FRANCE/1000</t>
  </si>
  <si>
    <t xml:space="preserve">France: Gross Domestic Product (SA/WDA, Mil.Euros) </t>
  </si>
  <si>
    <t>Banque de France\Haver Analytics</t>
  </si>
  <si>
    <t>FRNNGD@FRANCE /1000</t>
  </si>
  <si>
    <t>France: General Government: Outstanding Debt (EOP, Mil.EUR) /1000</t>
  </si>
  <si>
    <t>FRSNIG2@FRANCE /1000</t>
  </si>
  <si>
    <t xml:space="preserve">France: NIPA: Goverment: Interest Payments (SA, Mil.Euros) </t>
  </si>
  <si>
    <t>Deutsche Bundesbank\Haver Analytics</t>
  </si>
  <si>
    <t>DESNGDP@GERMANY</t>
  </si>
  <si>
    <t>Germany: Gross Domestic Product (SWDA, Bil.Euros)</t>
  </si>
  <si>
    <t>DENFDTTT@GERMANY/1000</t>
  </si>
  <si>
    <t>Germany: Public Budget: Debts Owed to the Private Sector (EOP, NSA, Mil.EUR)/1000</t>
  </si>
  <si>
    <t>Federal Statistics Office\Haver Analytics, seasonally adjusted by Oxford Economics</t>
  </si>
  <si>
    <t>DENNYCVG@GERMANY</t>
  </si>
  <si>
    <t>Germany: Property Income, Paid: General Government (Bil.Euros)</t>
  </si>
  <si>
    <t>Greece</t>
  </si>
  <si>
    <t>National Statistical Service of Greece\Haver Analytics</t>
  </si>
  <si>
    <t>GRSNGDP@ALPMED/1000</t>
  </si>
  <si>
    <t>Greece: Gross Domestic Product at Market Prices (SA, Mil.Euros)</t>
  </si>
  <si>
    <t>GRC</t>
  </si>
  <si>
    <t>Bank of Greece/Haver Analytics</t>
  </si>
  <si>
    <t>GRNZDDG@ALPMED</t>
  </si>
  <si>
    <t>Greece: General Government Outstanding Debt (EOP, NSA, Mil.EUR)</t>
  </si>
  <si>
    <t>GRNUGD41@ALPMED</t>
  </si>
  <si>
    <t>Greece: Interest (Mil.EUR-ECU)/1000</t>
  </si>
  <si>
    <t>Ireland</t>
  </si>
  <si>
    <t>Central Statistics Office Ireland\Haver Analytics</t>
  </si>
  <si>
    <t>IESNGDP@IRELAND/1000</t>
  </si>
  <si>
    <t xml:space="preserve">Ireland: GDP: Gross Domestic Product (SA, Mil.Euros) </t>
  </si>
  <si>
    <t>IRL</t>
  </si>
  <si>
    <t>International Monetary Fund</t>
  </si>
  <si>
    <t>A178GDT@IMFWEO, interpolated</t>
  </si>
  <si>
    <t>Ireland: General Government Net Debt (Bil. EUR), interpolated</t>
  </si>
  <si>
    <t>World Bank \ Haver Analytics</t>
  </si>
  <si>
    <t>G178INT@WDI/1000, interpolated</t>
  </si>
  <si>
    <t>Ireland: Interest Payments (Mil.EUR)/1000, interpolated</t>
  </si>
  <si>
    <t>Istituto Nazionale di Statistica\Haver Analytics</t>
  </si>
  <si>
    <t>ITSNGDP@ITALY /1000</t>
  </si>
  <si>
    <t>Italy: Gross Domestic Product (SA/WDA, Mil.EUR) /1000</t>
  </si>
  <si>
    <t>A136GDT@OUTLOOK, extrapolated /1000</t>
  </si>
  <si>
    <t>Italy: General Govt Gross Financial Liabilities (Mil.Euros) / 1000, extrapolated</t>
  </si>
  <si>
    <t>ITAF2CD@ITALY/1000, interpolated</t>
  </si>
  <si>
    <t>taly: General Government Expenditures: Passive Interests (Mil.EUR) / 1000, interpolated</t>
  </si>
  <si>
    <t>N9DP2@JAPAN/4</t>
  </si>
  <si>
    <t>Japan: Gross Domestic Product (SAAR, Bil.Yen)/4</t>
  </si>
  <si>
    <t>OECD \ Haver Analytics</t>
  </si>
  <si>
    <t>Q158GDT@OUTLOOK</t>
  </si>
  <si>
    <t>Japan: General Government Gross Financial Liabilities, Value (EOP, Bil.Yen)</t>
  </si>
  <si>
    <t>Organization for Economic Cooperation &amp; Development</t>
  </si>
  <si>
    <t>Q158GGIP@OUTLOOK /4000</t>
  </si>
  <si>
    <t>Japan: Gross Government Interest Payments, Value (Mil.Yen)</t>
  </si>
  <si>
    <t>Netherlands</t>
  </si>
  <si>
    <t>Centraal bureau voor de statistiek\Haver Analytics</t>
  </si>
  <si>
    <t>NLSNGDP@BENELUX/1000</t>
  </si>
  <si>
    <t xml:space="preserve">Netherlands: Gross Domestic Product (SA/WDA, Mil.Euros) </t>
  </si>
  <si>
    <t>NLD</t>
  </si>
  <si>
    <t>A138GDT@OUTLOOK, extrapolated / 1000</t>
  </si>
  <si>
    <t>Netherlands: General Govt Gross Financial Liabilities (Mil.Euros), extrapolated / 1000</t>
  </si>
  <si>
    <t>N138GIPE@EUGOV/ 1000</t>
  </si>
  <si>
    <t>Netherlands: General Government Interest Payable (NSA, Mil.EUR-ECU)/1000</t>
  </si>
  <si>
    <t>Norway</t>
  </si>
  <si>
    <t>Statistisk Sentralbyra\Haver Analytics</t>
  </si>
  <si>
    <t>NOSNGDP@NORDIC/1000</t>
  </si>
  <si>
    <t xml:space="preserve">Norway: Gross Domestic Product (SA, Mil. Kroner) </t>
  </si>
  <si>
    <t>NOR</t>
  </si>
  <si>
    <t>NONFDU@NORDIC/1000, seasonally adjusted</t>
  </si>
  <si>
    <t>Norway: Gross Public Debt : General Government (EOP, NSA, Mil.NOK)</t>
  </si>
  <si>
    <t>NONNSGSD@NORDIC/1000, seasonally adjusted</t>
  </si>
  <si>
    <t>Norway: General Government: Interest Expenses (NSA, Mil.NOK)/1000, seasonally adjusted</t>
  </si>
  <si>
    <t>Portugal</t>
  </si>
  <si>
    <t>Instituto Nacional de Estatística Portugal\Haver Analytics</t>
  </si>
  <si>
    <t>PTSGDP@ALPMED/1000</t>
  </si>
  <si>
    <t xml:space="preserve">Portugal: Gross Domestic Product (SA, Mil.Euros) </t>
  </si>
  <si>
    <t>PRT</t>
  </si>
  <si>
    <t>A182GDT@OUTLOOK, extrapolated / 1000</t>
  </si>
  <si>
    <t>Portugal: General Govt Gross Financial Liabilities (Mil.Euros), extrapolated / 1000</t>
  </si>
  <si>
    <t>Banco de Portugal\Haver Analytics</t>
  </si>
  <si>
    <t>PTNF6CD@ALPMED/1000</t>
  </si>
  <si>
    <t>Portugal: Interest Payments (Mil.EUR)/ 1000</t>
  </si>
  <si>
    <t>South Korea</t>
  </si>
  <si>
    <t>Won</t>
  </si>
  <si>
    <t>Bank of Korea \ Haver Analytics</t>
  </si>
  <si>
    <t>S542NGDP@EMERGEPR</t>
  </si>
  <si>
    <t xml:space="preserve">Gross Domestic Product (SA, Bil.Won)  </t>
  </si>
  <si>
    <t>KOR</t>
  </si>
  <si>
    <t>Ministry of Strategy and Finance \ Bank of Korea \ Haver Analytics</t>
  </si>
  <si>
    <t>A542FDP@EMERGEPR/100 * N542NGDP@EMERGEPR</t>
  </si>
  <si>
    <t>South Korea: General Government Debt Outstanding as a % of GDP (%)/100 * South Korea: Gross Domestic Product (NSA, Bil.Won)</t>
  </si>
  <si>
    <t>Ministry of Economy and Finance\Haver Analytics</t>
  </si>
  <si>
    <t>Y542FPCD@EMERGEPR</t>
  </si>
  <si>
    <t>Central Government Current Expenditure: Interest Payment (Bil.Won)</t>
  </si>
  <si>
    <t>Spain</t>
  </si>
  <si>
    <t>Instituto Nacional de Estadistica\Haver Analytics</t>
  </si>
  <si>
    <t>ESSNGDP@SPAIN/1000</t>
  </si>
  <si>
    <t xml:space="preserve">Spain: Gross Domestic Product (SA/WDA, Mil.Euros) </t>
  </si>
  <si>
    <t>ESP</t>
  </si>
  <si>
    <t>A184GDT@OUTLOOK/1000</t>
  </si>
  <si>
    <t>Spain: General Govt Gross Financial Liabilities (Mil.Euros), extrapolated / 1000</t>
  </si>
  <si>
    <t>Intervencion General de la Administracion del Estado</t>
  </si>
  <si>
    <t>ESNGTECD@SPAIN</t>
  </si>
  <si>
    <t>Spain: Consolidated Expenditures: Interest (Mil.EUR)/1000</t>
  </si>
  <si>
    <t>Sweden</t>
  </si>
  <si>
    <t>Kronor</t>
  </si>
  <si>
    <t>Statistiska Centralbyran \ Haver Analytics</t>
  </si>
  <si>
    <t>SENNGDP@NORDIC, seasonally adjusted</t>
  </si>
  <si>
    <t>Sweden: Gross Domestic Product (NSA, Mil.Kronor), seasonally adjusted</t>
  </si>
  <si>
    <t>SWE</t>
  </si>
  <si>
    <t>Organization for Economic Cooperation &amp; Development \ Haver Analytics</t>
  </si>
  <si>
    <t>A144GDT@OUTLOOK, extrapolated</t>
  </si>
  <si>
    <t>Sweden: General Government Gross Financial Liabilities, Value (Mil.Kronor)</t>
  </si>
  <si>
    <t>H144GD41@EUNA</t>
  </si>
  <si>
    <t>Sweden: Gen Gov: Use: Interest (MIl SEK), seasonally adjusted</t>
  </si>
  <si>
    <t>Switzerland</t>
  </si>
  <si>
    <t>CHF</t>
  </si>
  <si>
    <t>Staatssekretariat für Wirtschaft (State Secretariat for Economic Affairs SECO)</t>
  </si>
  <si>
    <t>CHE</t>
  </si>
  <si>
    <t>Federal Finance Administration (FFA)</t>
  </si>
  <si>
    <t>Government debt: gross</t>
  </si>
  <si>
    <t>Maastricht criteria</t>
  </si>
  <si>
    <t>Swiss Federal Statistical Office</t>
  </si>
  <si>
    <t>Taiwan</t>
  </si>
  <si>
    <t>NT$</t>
  </si>
  <si>
    <t>Directorate-General of Budget, Accounting and Statistics\Haver Analytics</t>
  </si>
  <si>
    <t>N528NGDP@EMERGEPR</t>
  </si>
  <si>
    <t>Gross Domestic Product (GDP)</t>
  </si>
  <si>
    <t>TAI</t>
  </si>
  <si>
    <t>Ministry of Finance, R.O.C.\Haver Analytics</t>
  </si>
  <si>
    <t>A528FDG@EMERGEPR, interpolated</t>
  </si>
  <si>
    <t>Central Govt Debt: Outstanding: Domestic &amp; External Debt</t>
  </si>
  <si>
    <t>A528F2DS@EMERGEPR, interpolated</t>
  </si>
  <si>
    <t>General Govt Net Expenditure: Obligations, interpolated</t>
  </si>
  <si>
    <t>YBHAQ@UK</t>
  </si>
  <si>
    <t xml:space="preserve">U.K.: Gross Domestic Product (SA, Mil.Pounds) </t>
  </si>
  <si>
    <t>Office for National Statistics - 'Government deficit and debt under the Maastricht Treaty'</t>
  </si>
  <si>
    <t>Table M2</t>
  </si>
  <si>
    <t>JW2PQ@UK</t>
  </si>
  <si>
    <t>UK: Pub Sec ex Finl Interv: Interest &amp; Divd Paid to Pv Sec &amp; ROW (NSA, Mil.GBP)</t>
  </si>
  <si>
    <t>GDP@USNA / 4</t>
  </si>
  <si>
    <t>Gross Domestic Product (SAAR, Bil.$) / 4</t>
  </si>
  <si>
    <t>Federal Reserve Board\Haver Analytics</t>
  </si>
  <si>
    <t>GFGDBT + GSGDBT - GSSGG</t>
  </si>
  <si>
    <t>Federal government debt (gross, stock) +State &amp; local government debt (gross, stock) -State &amp; local gross interest receipts</t>
  </si>
  <si>
    <t>GFEIP@USNA /4 + GSEIP@USNA /4</t>
  </si>
  <si>
    <t>Federal gross interest payments + State &amp; local gross interest payments</t>
  </si>
  <si>
    <t xml:space="preserve">US </t>
  </si>
  <si>
    <t>S Korea</t>
  </si>
  <si>
    <t>Expected effective interest rates on government debt (r)</t>
  </si>
  <si>
    <t>Expected annual average nominal GDP growth (g)</t>
  </si>
  <si>
    <t>AE debt dynamics (2026-2030)</t>
  </si>
  <si>
    <t>GDIP/GGDBT</t>
  </si>
  <si>
    <t>DEC003B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</si>
</sst>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.0;\-###0.0;0.0;@"/>
    <numFmt numFmtId="165" formatCode="0.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indexed="16"/>
      <name val="Aptos Narrow"/>
      <family val="2"/>
      <scheme val="minor"/>
    </font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4A80"/>
      </patternFill>
    </fill>
  </fills>
  <borders count="2">
    <border>
      <left/>
      <right/>
      <top/>
      <bottom/>
      <diagonal/>
    </border>
    <border>
      <left style="thin">
        <color rgb="FF363636"/>
      </left>
      <right style="thin">
        <color rgb="FF363636"/>
      </right>
      <top style="thin">
        <color rgb="FF363636"/>
      </top>
      <bottom style="thin">
        <color rgb="FF363636"/>
      </bottom>
      <diagonal/>
    </border>
  </borders>
  <cellStyleXfs count="4">
    <xf numFmtId="0" fontId="0" fillId="0" borderId="0"/>
    <xf numFmtId="0" fontId="3" fillId="0" borderId="0"/>
    <xf numFmtId="0" fontId="1" fillId="0" borderId="0"/>
    <xf numFmtId="0" fontId="5" fillId="0" borderId="0"/>
  </cellStyleXfs>
  <cellXfs count="17">
    <xf numFmtId="0" fontId="0" fillId="0" borderId="0" xfId="0"/>
    <xf numFmtId="0" fontId="0" fillId="0" borderId="0" xfId="0" quotePrefix="1"/>
    <xf numFmtId="15" fontId="0" fillId="0" borderId="0" xfId="0" applyNumberFormat="1"/>
    <xf numFmtId="164" fontId="0" fillId="0" borderId="0" xfId="0" applyNumberFormat="1"/>
    <xf numFmtId="164" fontId="4" fillId="0" borderId="0" xfId="0" applyNumberFormat="1" applyFont="1"/>
    <xf numFmtId="0" fontId="1" fillId="0" borderId="0" xfId="2"/>
    <xf numFmtId="0" fontId="0" fillId="0" borderId="0" xfId="2" applyFont="1"/>
    <xf numFmtId="0" fontId="1" fillId="0" borderId="0" xfId="2" applyAlignment="1">
      <alignment horizontal="right"/>
    </xf>
    <xf numFmtId="0" fontId="2" fillId="0" borderId="0" xfId="0" applyFont="1"/>
    <xf numFmtId="165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17" fontId="0" fillId="0" borderId="0" xfId="0" applyNumberFormat="1"/>
    <xf numFmtId="2" fontId="0" fillId="0" borderId="0" xfId="0" applyNumberFormat="1"/>
    <xf numFmtId="14" fontId="0" fillId="0" borderId="0" xfId="0" applyNumberFormat="1"/>
    <xf numFmtId="0" fontId="0" fillId="0" borderId="0" xfId="0" applyAlignment="1">
      <alignment horizontal="right"/>
    </xf>
    <xf numFmtId="0" fontId="6" fillId="2" borderId="1" xfId="3" applyFont="1" applyFill="1" applyBorder="1" applyAlignment="1">
      <alignment horizontal="left" wrapText="1"/>
    </xf>
  </cellXfs>
  <cellStyles count="4">
    <cellStyle name="Normal" xfId="0" builtinId="0"/>
    <cellStyle name="Normal 2" xfId="1" xr:uid="{CC995DDD-A6B4-4715-8FB4-9E05C33329F0}"/>
    <cellStyle name="Normal 2 5" xfId="2" xr:uid="{5B496DB0-80C6-425B-8B0C-6C48C63E562B}"/>
    <cellStyle name="Normal 3" xfId="3" xr:uid="{733413B3-57AB-48E6-A381-4996E1EC948D}"/>
  </cellStyles>
  <dxfs count="0"/>
  <tableStyles count="0" defaultTableStyle="TableStyleMedium2" defaultPivotStyle="PivotStyleLight16"/>
  <colors>
    <mruColors>
      <color rgb="FF4950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3.xml"/><Relationship Id="rId13" Type="http://schemas.openxmlformats.org/officeDocument/2006/relationships/chartsheet" Target="chartsheets/sheet6.xml"/><Relationship Id="rId18" Type="http://schemas.openxmlformats.org/officeDocument/2006/relationships/theme" Target="theme/theme1.xml"/><Relationship Id="rId3" Type="http://schemas.openxmlformats.org/officeDocument/2006/relationships/chartsheet" Target="chartsheets/sheet2.xml"/><Relationship Id="rId21" Type="http://schemas.openxmlformats.org/officeDocument/2006/relationships/sheetMetadata" Target="metadata.xml"/><Relationship Id="rId7" Type="http://schemas.openxmlformats.org/officeDocument/2006/relationships/worksheet" Target="worksheets/sheet2.xml"/><Relationship Id="rId12" Type="http://schemas.openxmlformats.org/officeDocument/2006/relationships/worksheet" Target="worksheets/sheet7.xml"/><Relationship Id="rId17" Type="http://schemas.openxmlformats.org/officeDocument/2006/relationships/externalLink" Target="externalLinks/externalLink2.xml"/><Relationship Id="rId2" Type="http://schemas.openxmlformats.org/officeDocument/2006/relationships/chartsheet" Target="chartsheets/sheet1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worksheet" Target="worksheets/sheet6.xml"/><Relationship Id="rId5" Type="http://schemas.openxmlformats.org/officeDocument/2006/relationships/chartsheet" Target="chartsheets/sheet4.xml"/><Relationship Id="rId15" Type="http://schemas.openxmlformats.org/officeDocument/2006/relationships/chartsheet" Target="chartsheets/sheet8.xml"/><Relationship Id="rId10" Type="http://schemas.openxmlformats.org/officeDocument/2006/relationships/worksheet" Target="worksheets/sheet5.xml"/><Relationship Id="rId19" Type="http://schemas.openxmlformats.org/officeDocument/2006/relationships/styles" Target="styles.xml"/><Relationship Id="rId4" Type="http://schemas.openxmlformats.org/officeDocument/2006/relationships/chartsheet" Target="chartsheets/sheet3.xml"/><Relationship Id="rId9" Type="http://schemas.openxmlformats.org/officeDocument/2006/relationships/worksheet" Target="worksheets/sheet4.xml"/><Relationship Id="rId14" Type="http://schemas.openxmlformats.org/officeDocument/2006/relationships/chartsheet" Target="chartsheets/sheet7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1.xml"/><Relationship Id="rId1" Type="http://schemas.microsoft.com/office/2011/relationships/chartStyle" Target="style1.xml"/><Relationship Id="rId4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6.xml"/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8.xml"/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0.xml"/><Relationship Id="rId1" Type="http://schemas.openxmlformats.org/officeDocument/2006/relationships/themeOverride" Target="../theme/themeOverride5.xml"/></Relationships>
</file>

<file path=xl/charts/_rels/chart6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2.xml"/><Relationship Id="rId1" Type="http://schemas.openxmlformats.org/officeDocument/2006/relationships/themeOverride" Target="../theme/themeOverride6.xml"/></Relationships>
</file>

<file path=xl/charts/_rels/chart7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4.xml"/><Relationship Id="rId1" Type="http://schemas.openxmlformats.org/officeDocument/2006/relationships/themeOverride" Target="../theme/themeOverride7.xml"/></Relationships>
</file>

<file path=xl/charts/_rels/chart8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6.xml"/><Relationship Id="rId1" Type="http://schemas.openxmlformats.org/officeDocument/2006/relationships/themeOverride" Target="../theme/themeOverrid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2035428398182911E-2"/>
          <c:y val="0.14673506837899145"/>
          <c:w val="0.91767882810292645"/>
          <c:h val="0.639251698583580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Data'!$AG$2</c:f>
              <c:strCache>
                <c:ptCount val="1"/>
                <c:pt idx="0">
                  <c:v>OE</c:v>
                </c:pt>
              </c:strCache>
            </c:strRef>
          </c:tx>
          <c:spPr>
            <a:solidFill>
              <a:srgbClr val="BD1B21"/>
            </a:solidFill>
            <a:ln w="6350">
              <a:solidFill>
                <a:srgbClr val="495057"/>
              </a:solidFill>
            </a:ln>
          </c:spPr>
          <c:invertIfNegative val="0"/>
          <c:cat>
            <c:strRef>
              <c:f>'Chart Data'!$AF$3:$AF$8</c:f>
              <c:strCache>
                <c:ptCount val="6"/>
                <c:pt idx="0">
                  <c:v>GDP</c:v>
                </c:pt>
                <c:pt idx="1">
                  <c:v>Consumer 
spending</c:v>
                </c:pt>
                <c:pt idx="2">
                  <c:v>Fixed 
investment</c:v>
                </c:pt>
                <c:pt idx="3">
                  <c:v>Govt 
consumption</c:v>
                </c:pt>
                <c:pt idx="4">
                  <c:v>Exports</c:v>
                </c:pt>
                <c:pt idx="5">
                  <c:v>Imports</c:v>
                </c:pt>
              </c:strCache>
            </c:strRef>
          </c:cat>
          <c:val>
            <c:numRef>
              <c:f>'Chart Data'!$AG$3:$AG$8</c:f>
              <c:numCache>
                <c:formatCode>0.0</c:formatCode>
                <c:ptCount val="6"/>
                <c:pt idx="0">
                  <c:v>0.96143326388251626</c:v>
                </c:pt>
                <c:pt idx="1">
                  <c:v>1.0095349576544344</c:v>
                </c:pt>
                <c:pt idx="2">
                  <c:v>0.93629904175631662</c:v>
                </c:pt>
                <c:pt idx="3">
                  <c:v>2.0010143822281945</c:v>
                </c:pt>
                <c:pt idx="4">
                  <c:v>-0.36591598001916026</c:v>
                </c:pt>
                <c:pt idx="5">
                  <c:v>-0.43116331180154122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D6-4E4B-91F4-0D9ED376B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74926592"/>
        <c:axId val="274950400"/>
      </c:barChart>
      <c:stockChart>
        <c:ser>
          <c:idx val="1"/>
          <c:order val="1"/>
          <c:tx>
            <c:strRef>
              <c:f>'Chart Data'!$AH$2</c:f>
              <c:strCache>
                <c:ptCount val="1"/>
                <c:pt idx="0">
                  <c:v>Consensus forecast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12"/>
            <c:spPr>
              <a:solidFill>
                <a:srgbClr val="002060"/>
              </a:solidFill>
              <a:ln>
                <a:solidFill>
                  <a:srgbClr val="002060"/>
                </a:solidFill>
              </a:ln>
            </c:spPr>
          </c:marker>
          <c:cat>
            <c:strRef>
              <c:f>'Chart Data'!$AF$3:$AF$8</c:f>
              <c:strCache>
                <c:ptCount val="6"/>
                <c:pt idx="0">
                  <c:v>GDP</c:v>
                </c:pt>
                <c:pt idx="1">
                  <c:v>Consumer 
spending</c:v>
                </c:pt>
                <c:pt idx="2">
                  <c:v>Fixed 
investment</c:v>
                </c:pt>
                <c:pt idx="3">
                  <c:v>Govt 
consumption</c:v>
                </c:pt>
                <c:pt idx="4">
                  <c:v>Exports</c:v>
                </c:pt>
                <c:pt idx="5">
                  <c:v>Imports</c:v>
                </c:pt>
              </c:strCache>
            </c:strRef>
          </c:cat>
          <c:val>
            <c:numRef>
              <c:f>'Chart Data'!$AH$3:$AH$8</c:f>
              <c:numCache>
                <c:formatCode>General</c:formatCode>
                <c:ptCount val="6"/>
                <c:pt idx="0">
                  <c:v>1.2</c:v>
                </c:pt>
                <c:pt idx="1">
                  <c:v>1.1000000000000001</c:v>
                </c:pt>
                <c:pt idx="2">
                  <c:v>1.7</c:v>
                </c:pt>
                <c:pt idx="3">
                  <c:v>1.7</c:v>
                </c:pt>
                <c:pt idx="4">
                  <c:v>1.2</c:v>
                </c:pt>
                <c:pt idx="5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D6-4E4B-91F4-0D9ED376BC7E}"/>
            </c:ext>
          </c:extLst>
        </c:ser>
        <c:ser>
          <c:idx val="2"/>
          <c:order val="2"/>
          <c:tx>
            <c:strRef>
              <c:f>'Chart Data'!$AI$2</c:f>
              <c:strCache>
                <c:ptCount val="1"/>
                <c:pt idx="0">
                  <c:v>Consensus range*</c:v>
                </c:pt>
              </c:strCache>
            </c:strRef>
          </c:tx>
          <c:spPr>
            <a:ln w="28575">
              <a:noFill/>
            </a:ln>
          </c:spPr>
          <c:marker>
            <c:symbol val="dash"/>
            <c:size val="15"/>
            <c:spPr>
              <a:solidFill>
                <a:srgbClr val="002060"/>
              </a:solidFill>
              <a:ln>
                <a:solidFill>
                  <a:srgbClr val="002060"/>
                </a:solidFill>
              </a:ln>
            </c:spPr>
          </c:marker>
          <c:cat>
            <c:strRef>
              <c:f>'Chart Data'!$AF$3:$AF$8</c:f>
              <c:strCache>
                <c:ptCount val="6"/>
                <c:pt idx="0">
                  <c:v>GDP</c:v>
                </c:pt>
                <c:pt idx="1">
                  <c:v>Consumer 
spending</c:v>
                </c:pt>
                <c:pt idx="2">
                  <c:v>Fixed 
investment</c:v>
                </c:pt>
                <c:pt idx="3">
                  <c:v>Govt 
consumption</c:v>
                </c:pt>
                <c:pt idx="4">
                  <c:v>Exports</c:v>
                </c:pt>
                <c:pt idx="5">
                  <c:v>Imports</c:v>
                </c:pt>
              </c:strCache>
            </c:strRef>
          </c:cat>
          <c:val>
            <c:numRef>
              <c:f>'Chart Data'!$AI$3:$AI$8</c:f>
              <c:numCache>
                <c:formatCode>General</c:formatCode>
                <c:ptCount val="6"/>
                <c:pt idx="0">
                  <c:v>1.4</c:v>
                </c:pt>
                <c:pt idx="1">
                  <c:v>1.7</c:v>
                </c:pt>
                <c:pt idx="2">
                  <c:v>2.9</c:v>
                </c:pt>
                <c:pt idx="3">
                  <c:v>2.2000000000000002</c:v>
                </c:pt>
                <c:pt idx="4">
                  <c:v>3.3</c:v>
                </c:pt>
                <c:pt idx="5">
                  <c:v>2.2999999999999998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D6-4E4B-91F4-0D9ED376BC7E}"/>
            </c:ext>
          </c:extLst>
        </c:ser>
        <c:ser>
          <c:idx val="3"/>
          <c:order val="3"/>
          <c:tx>
            <c:strRef>
              <c:f>'Chart Data'!$AJ$2</c:f>
              <c:strCache>
                <c:ptCount val="1"/>
                <c:pt idx="0">
                  <c:v>Consensus low</c:v>
                </c:pt>
              </c:strCache>
            </c:strRef>
          </c:tx>
          <c:spPr>
            <a:ln w="28575">
              <a:noFill/>
            </a:ln>
          </c:spPr>
          <c:marker>
            <c:symbol val="dash"/>
            <c:size val="15"/>
            <c:spPr>
              <a:solidFill>
                <a:srgbClr val="002060"/>
              </a:solidFill>
              <a:ln>
                <a:solidFill>
                  <a:srgbClr val="002060"/>
                </a:solidFill>
              </a:ln>
            </c:spPr>
          </c:marker>
          <c:cat>
            <c:strRef>
              <c:f>'Chart Data'!$AF$3:$AF$8</c:f>
              <c:strCache>
                <c:ptCount val="6"/>
                <c:pt idx="0">
                  <c:v>GDP</c:v>
                </c:pt>
                <c:pt idx="1">
                  <c:v>Consumer 
spending</c:v>
                </c:pt>
                <c:pt idx="2">
                  <c:v>Fixed 
investment</c:v>
                </c:pt>
                <c:pt idx="3">
                  <c:v>Govt 
consumption</c:v>
                </c:pt>
                <c:pt idx="4">
                  <c:v>Exports</c:v>
                </c:pt>
                <c:pt idx="5">
                  <c:v>Imports</c:v>
                </c:pt>
              </c:strCache>
            </c:strRef>
          </c:cat>
          <c:val>
            <c:numRef>
              <c:f>'Chart Data'!$AJ$3:$AJ$8</c:f>
              <c:numCache>
                <c:formatCode>General</c:formatCode>
                <c:ptCount val="6"/>
                <c:pt idx="0" formatCode="0.0">
                  <c:v>0.96143326388251626</c:v>
                </c:pt>
                <c:pt idx="1">
                  <c:v>0.7</c:v>
                </c:pt>
                <c:pt idx="2" formatCode="0.0">
                  <c:v>0.93629904175631662</c:v>
                </c:pt>
                <c:pt idx="3">
                  <c:v>1.2</c:v>
                </c:pt>
                <c:pt idx="4">
                  <c:v>-0.4</c:v>
                </c:pt>
                <c:pt idx="5">
                  <c:v>-0.9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5D6-4E4B-91F4-0D9ED376B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2700">
              <a:solidFill>
                <a:srgbClr val="002060"/>
              </a:solidFill>
              <a:headEnd w="lg" len="lg"/>
              <a:tailEnd w="lg" len="lg"/>
            </a:ln>
          </c:spPr>
        </c:hiLowLines>
        <c:axId val="430113984"/>
        <c:axId val="430113504"/>
      </c:stockChart>
      <c:catAx>
        <c:axId val="2749265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4950400"/>
        <c:crosses val="autoZero"/>
        <c:auto val="0"/>
        <c:lblAlgn val="ctr"/>
        <c:lblOffset val="100"/>
        <c:tickLblSkip val="1"/>
        <c:noMultiLvlLbl val="0"/>
      </c:catAx>
      <c:valAx>
        <c:axId val="274950400"/>
        <c:scaling>
          <c:orientation val="minMax"/>
          <c:max val="3.5"/>
        </c:scaling>
        <c:delete val="0"/>
        <c:axPos val="l"/>
        <c:numFmt formatCode="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4926592"/>
        <c:crosses val="autoZero"/>
        <c:crossBetween val="between"/>
      </c:valAx>
      <c:valAx>
        <c:axId val="430113504"/>
        <c:scaling>
          <c:orientation val="minMax"/>
          <c:max val="3.5"/>
          <c:min val="-1"/>
        </c:scaling>
        <c:delete val="0"/>
        <c:axPos val="r"/>
        <c:numFmt formatCode="#,##0.0" sourceLinked="0"/>
        <c:majorTickMark val="out"/>
        <c:minorTickMark val="none"/>
        <c:tickLblPos val="none"/>
        <c:spPr>
          <a:ln>
            <a:noFill/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 panose="020B0502040204020203" pitchFamily="34" charset="0"/>
                <a:cs typeface="Segoe UI" panose="020B0502040204020203" pitchFamily="34" charset="0"/>
              </a:defRPr>
            </a:pPr>
            <a:endParaRPr lang="en-US"/>
          </a:p>
        </c:txPr>
        <c:crossAx val="430113984"/>
        <c:crosses val="max"/>
        <c:crossBetween val="between"/>
      </c:valAx>
      <c:catAx>
        <c:axId val="4301139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30113504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legend>
      <c:legendPos val="r"/>
      <c:legendEntry>
        <c:idx val="3"/>
        <c:delete val="1"/>
      </c:legendEntry>
      <c:layout>
        <c:manualLayout>
          <c:xMode val="edge"/>
          <c:yMode val="edge"/>
          <c:x val="0.11855283075847875"/>
          <c:y val="9.9990457229123114E-2"/>
          <c:w val="0.29244073817426386"/>
          <c:h val="0.16770678917766801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2051275968052464E-2"/>
          <c:y val="0.14714391023940784"/>
          <c:w val="0.89135131736747131"/>
          <c:h val="0.67867160647702984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rgbClr val="002060"/>
              </a:solidFill>
              <a:ln w="9525">
                <a:solidFill>
                  <a:srgbClr val="002060"/>
                </a:solidFill>
              </a:ln>
              <a:effectLst/>
            </c:spPr>
          </c:marker>
          <c:dPt>
            <c:idx val="0"/>
            <c:marker>
              <c:symbol val="diamond"/>
              <c:size val="10"/>
              <c:spPr>
                <a:solidFill>
                  <a:srgbClr val="BD1B21"/>
                </a:solidFill>
                <a:ln w="9525">
                  <a:solidFill>
                    <a:srgbClr val="00206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8CBB-446F-846C-DDD9E25B098A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7F6AF9A3-921E-4834-94C5-DE2A6837B4D8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8CBB-446F-846C-DDD9E25B098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90FA174-9484-4AA7-8CA5-83BC0EC69140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CBB-446F-846C-DDD9E25B098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8FA65BA-D376-48F6-9C66-0FAE45C6104F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8CBB-446F-846C-DDD9E25B098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5C822CD-5D64-41C3-88ED-217A6E170666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CBB-446F-846C-DDD9E25B098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0845E1D-070A-4153-97EE-FCFFC29198DD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8CBB-446F-846C-DDD9E25B098A}"/>
                </c:ext>
              </c:extLst>
            </c:dLbl>
            <c:dLbl>
              <c:idx val="5"/>
              <c:layout>
                <c:manualLayout>
                  <c:x val="-8.738229755178907E-2"/>
                  <c:y val="-3.0174446016030209E-2"/>
                </c:manualLayout>
              </c:layout>
              <c:tx>
                <c:rich>
                  <a:bodyPr/>
                  <a:lstStyle/>
                  <a:p>
                    <a:fld id="{36D03B8E-558E-432C-AB9B-B0727FA0CDE4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8CBB-446F-846C-DDD9E25B098A}"/>
                </c:ext>
              </c:extLst>
            </c:dLbl>
            <c:dLbl>
              <c:idx val="6"/>
              <c:layout>
                <c:manualLayout>
                  <c:x val="-0.10546139359698682"/>
                  <c:y val="-3.457448665261441E-17"/>
                </c:manualLayout>
              </c:layout>
              <c:tx>
                <c:rich>
                  <a:bodyPr/>
                  <a:lstStyle/>
                  <a:p>
                    <a:fld id="{B9C482A3-89ED-487F-B406-99BA220EB565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8CBB-446F-846C-DDD9E25B098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26CCFAF-C84F-4B4F-997E-3C6D51439364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8CBB-446F-846C-DDD9E25B098A}"/>
                </c:ext>
              </c:extLst>
            </c:dLbl>
            <c:dLbl>
              <c:idx val="8"/>
              <c:layout>
                <c:manualLayout>
                  <c:x val="-7.5329566854990581E-3"/>
                  <c:y val="5.6577086280056579E-3"/>
                </c:manualLayout>
              </c:layout>
              <c:tx>
                <c:rich>
                  <a:bodyPr/>
                  <a:lstStyle/>
                  <a:p>
                    <a:fld id="{2A756DC7-FFC7-4BA8-BFEA-A8D8AB6606B3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8CBB-446F-846C-DDD9E25B098A}"/>
                </c:ext>
              </c:extLst>
            </c:dLbl>
            <c:dLbl>
              <c:idx val="9"/>
              <c:layout>
                <c:manualLayout>
                  <c:x val="0"/>
                  <c:y val="-1.1315417256011316E-2"/>
                </c:manualLayout>
              </c:layout>
              <c:tx>
                <c:rich>
                  <a:bodyPr/>
                  <a:lstStyle/>
                  <a:p>
                    <a:fld id="{21F9DA0C-FC6A-4639-BB9F-CAB4178BB90E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8CBB-446F-846C-DDD9E25B098A}"/>
                </c:ext>
              </c:extLst>
            </c:dLbl>
            <c:dLbl>
              <c:idx val="10"/>
              <c:layout>
                <c:manualLayout>
                  <c:x val="-2.7118644067796609E-2"/>
                  <c:y val="-2.6402640264026403E-2"/>
                </c:manualLayout>
              </c:layout>
              <c:tx>
                <c:rich>
                  <a:bodyPr/>
                  <a:lstStyle/>
                  <a:p>
                    <a:fld id="{D91C7676-BAF1-40E3-A4A5-5594BB93915D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8CBB-446F-846C-DDD9E25B098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670814DE-6F09-4492-A766-4545029EB7F9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8CBB-446F-846C-DDD9E25B098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01FC9C76-A026-4AD6-A330-29B757F3C839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8CBB-446F-846C-DDD9E25B098A}"/>
                </c:ext>
              </c:extLst>
            </c:dLbl>
            <c:dLbl>
              <c:idx val="13"/>
              <c:layout>
                <c:manualLayout>
                  <c:x val="-0.14764595103578154"/>
                  <c:y val="-1.131541725601135E-2"/>
                </c:manualLayout>
              </c:layout>
              <c:tx>
                <c:rich>
                  <a:bodyPr/>
                  <a:lstStyle/>
                  <a:p>
                    <a:fld id="{11AB593D-353A-425A-8787-4078BEBE2936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8CBB-446F-846C-DDD9E25B098A}"/>
                </c:ext>
              </c:extLst>
            </c:dLbl>
            <c:dLbl>
              <c:idx val="14"/>
              <c:layout>
                <c:manualLayout>
                  <c:x val="-4.5197740112994352E-3"/>
                  <c:y val="-9.4295143800094648E-3"/>
                </c:manualLayout>
              </c:layout>
              <c:tx>
                <c:rich>
                  <a:bodyPr/>
                  <a:lstStyle/>
                  <a:p>
                    <a:fld id="{331B4451-E685-4F12-A5A1-60AF510B69BC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8CBB-446F-846C-DDD9E25B098A}"/>
                </c:ext>
              </c:extLst>
            </c:dLbl>
            <c:dLbl>
              <c:idx val="15"/>
              <c:layout>
                <c:manualLayout>
                  <c:x val="-9.340866290018833E-2"/>
                  <c:y val="1.5087223008015087E-2"/>
                </c:manualLayout>
              </c:layout>
              <c:tx>
                <c:rich>
                  <a:bodyPr/>
                  <a:lstStyle/>
                  <a:p>
                    <a:fld id="{D473CDAC-A428-422C-919F-6D158778F432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8CBB-446F-846C-DDD9E25B098A}"/>
                </c:ext>
              </c:extLst>
            </c:dLbl>
            <c:dLbl>
              <c:idx val="16"/>
              <c:layout>
                <c:manualLayout>
                  <c:x val="-8.436911487758951E-2"/>
                  <c:y val="2.2630834512022632E-2"/>
                </c:manualLayout>
              </c:layout>
              <c:tx>
                <c:rich>
                  <a:bodyPr/>
                  <a:lstStyle/>
                  <a:p>
                    <a:fld id="{FC2A9571-B727-467D-BC3B-65814BEB9039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8CBB-446F-846C-DDD9E25B098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1C7013CE-625C-431F-A364-E0DFFE09D786}" type="CELLRANGE">
                      <a:rPr lang="en-GB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8CBB-446F-846C-DDD9E25B098A}"/>
                </c:ext>
              </c:extLst>
            </c:dLbl>
            <c:dLbl>
              <c:idx val="18"/>
              <c:layout>
                <c:manualLayout>
                  <c:x val="-9.6421845574387946E-2"/>
                  <c:y val="9.4287718985621848E-4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4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Segoe UI" panose="020B0502040204020203" pitchFamily="34" charset="0"/>
                        <a:ea typeface="+mn-ea"/>
                        <a:cs typeface="Segoe UI" panose="020B0502040204020203" pitchFamily="34" charset="0"/>
                      </a:defRPr>
                    </a:pPr>
                    <a:fld id="{CB609D0B-5C3A-40D1-A4C3-68D22F0BD83E}" type="CELLRANGE">
                      <a:rPr lang="en-US"/>
                      <a:pPr>
                        <a:defRPr sz="1400">
                          <a:latin typeface="Segoe UI" panose="020B0502040204020203" pitchFamily="34" charset="0"/>
                          <a:cs typeface="Segoe UI" panose="020B0502040204020203" pitchFamily="34" charset="0"/>
                        </a:defRPr>
                      </a:pPr>
                      <a:t>[CELLRANGE]</a:t>
                    </a:fld>
                    <a:endParaRPr lang="en-GB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4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Segoe UI" panose="020B0502040204020203" pitchFamily="34" charset="0"/>
                      <a:ea typeface="+mn-ea"/>
                      <a:cs typeface="Segoe UI" panose="020B0502040204020203" pitchFamily="34" charset="0"/>
                    </a:defRPr>
                  </a:pPr>
                  <a:endParaRPr lang="en-GB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9412429378531074E-2"/>
                      <c:h val="3.8887317303158885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8CBB-446F-846C-DDD9E25B098A}"/>
                </c:ext>
              </c:extLst>
            </c:dLbl>
            <c:dLbl>
              <c:idx val="19"/>
              <c:layout>
                <c:manualLayout>
                  <c:x val="-1.355932203389836E-2"/>
                  <c:y val="3.0174446016030174E-2"/>
                </c:manualLayout>
              </c:layout>
              <c:tx>
                <c:rich>
                  <a:bodyPr/>
                  <a:lstStyle/>
                  <a:p>
                    <a:fld id="{13C48366-BFAF-44F3-A074-CAAFE38E84C0}" type="CELLRANGE">
                      <a:rPr lang="en-US"/>
                      <a:pPr/>
                      <a:t>[CELLRANGE]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8CBB-446F-846C-DDD9E25B098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'Chart Data'!$BT$3:$CM$3</c:f>
              <c:numCache>
                <c:formatCode>0.00</c:formatCode>
                <c:ptCount val="20"/>
                <c:pt idx="0">
                  <c:v>4.0835467471785991</c:v>
                </c:pt>
                <c:pt idx="1">
                  <c:v>3.6723735840326581</c:v>
                </c:pt>
                <c:pt idx="2">
                  <c:v>1.3884506599623732</c:v>
                </c:pt>
                <c:pt idx="3">
                  <c:v>3.2244087071931622</c:v>
                </c:pt>
                <c:pt idx="4">
                  <c:v>2.4758952917514412</c:v>
                </c:pt>
                <c:pt idx="5">
                  <c:v>2.0233730513156205</c:v>
                </c:pt>
                <c:pt idx="6">
                  <c:v>1.6343447076758288</c:v>
                </c:pt>
                <c:pt idx="7">
                  <c:v>1.2277288502007726</c:v>
                </c:pt>
                <c:pt idx="8">
                  <c:v>2.206185498141862</c:v>
                </c:pt>
                <c:pt idx="9">
                  <c:v>2.1689106426937359</c:v>
                </c:pt>
                <c:pt idx="10">
                  <c:v>2.1685195267803077</c:v>
                </c:pt>
                <c:pt idx="11">
                  <c:v>2.8273130884034789</c:v>
                </c:pt>
                <c:pt idx="12">
                  <c:v>2.606628194518235</c:v>
                </c:pt>
                <c:pt idx="13">
                  <c:v>1.9567438087221838</c:v>
                </c:pt>
                <c:pt idx="14">
                  <c:v>2.4091372547136203</c:v>
                </c:pt>
                <c:pt idx="15">
                  <c:v>1.7250777684185157</c:v>
                </c:pt>
                <c:pt idx="16">
                  <c:v>2.0118315560905913</c:v>
                </c:pt>
                <c:pt idx="17">
                  <c:v>2.5888474416038569</c:v>
                </c:pt>
                <c:pt idx="18">
                  <c:v>2.025818215043421</c:v>
                </c:pt>
                <c:pt idx="19">
                  <c:v>2.2590555084232107</c:v>
                </c:pt>
              </c:numCache>
            </c:numRef>
          </c:xVal>
          <c:yVal>
            <c:numRef>
              <c:f>'Chart Data'!$BT$4:$CM$4</c:f>
              <c:numCache>
                <c:formatCode>0.00</c:formatCode>
                <c:ptCount val="20"/>
                <c:pt idx="0">
                  <c:v>3.7091669325526988</c:v>
                </c:pt>
                <c:pt idx="1">
                  <c:v>4.1857811944715717</c:v>
                </c:pt>
                <c:pt idx="2">
                  <c:v>1.3615849498649357</c:v>
                </c:pt>
                <c:pt idx="3">
                  <c:v>3.5042385879282101</c:v>
                </c:pt>
                <c:pt idx="4">
                  <c:v>4.6471877634457037</c:v>
                </c:pt>
                <c:pt idx="5">
                  <c:v>4.1015373936371002</c:v>
                </c:pt>
                <c:pt idx="6">
                  <c:v>4.0140059876221601</c:v>
                </c:pt>
                <c:pt idx="7">
                  <c:v>2.3464219417255183</c:v>
                </c:pt>
                <c:pt idx="8">
                  <c:v>4.0464977658279278</c:v>
                </c:pt>
                <c:pt idx="9">
                  <c:v>4.1430712512411816</c:v>
                </c:pt>
                <c:pt idx="10">
                  <c:v>3.2275943598325751</c:v>
                </c:pt>
                <c:pt idx="11">
                  <c:v>2.2843637392666594</c:v>
                </c:pt>
                <c:pt idx="12">
                  <c:v>3.5385415782446916</c:v>
                </c:pt>
                <c:pt idx="13">
                  <c:v>3.561786527357147</c:v>
                </c:pt>
                <c:pt idx="14">
                  <c:v>3.6667030718931626</c:v>
                </c:pt>
                <c:pt idx="15">
                  <c:v>3.4671817404554384</c:v>
                </c:pt>
                <c:pt idx="16">
                  <c:v>3.1278105836451964</c:v>
                </c:pt>
                <c:pt idx="17">
                  <c:v>3.3753854641547454</c:v>
                </c:pt>
                <c:pt idx="18">
                  <c:v>3.9035909914795885</c:v>
                </c:pt>
                <c:pt idx="19">
                  <c:v>2.9984880600321784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{"UK","US ","Japan","Canada","Australia","Denmark","Sweden","Switzerland","S Korea","Germany","France","Italy","Spain","Netherlands","Belgium","Austria","Finland","Ireland","Greece","Portugal"}</c15:f>
                <c15:dlblRangeCache>
                  <c:ptCount val="20"/>
                  <c:pt idx="0">
                    <c:v>UK</c:v>
                  </c:pt>
                  <c:pt idx="1">
                    <c:v>US </c:v>
                  </c:pt>
                  <c:pt idx="2">
                    <c:v>Japan</c:v>
                  </c:pt>
                  <c:pt idx="3">
                    <c:v>Canada</c:v>
                  </c:pt>
                  <c:pt idx="4">
                    <c:v>Australia</c:v>
                  </c:pt>
                  <c:pt idx="5">
                    <c:v>Denmark</c:v>
                  </c:pt>
                  <c:pt idx="6">
                    <c:v>Sweden</c:v>
                  </c:pt>
                  <c:pt idx="7">
                    <c:v>Switzerland</c:v>
                  </c:pt>
                  <c:pt idx="8">
                    <c:v>S Korea</c:v>
                  </c:pt>
                  <c:pt idx="9">
                    <c:v>Germany</c:v>
                  </c:pt>
                  <c:pt idx="10">
                    <c:v>France</c:v>
                  </c:pt>
                  <c:pt idx="11">
                    <c:v>Italy</c:v>
                  </c:pt>
                  <c:pt idx="12">
                    <c:v>Spain</c:v>
                  </c:pt>
                  <c:pt idx="13">
                    <c:v>Netherlands</c:v>
                  </c:pt>
                  <c:pt idx="14">
                    <c:v>Belgium</c:v>
                  </c:pt>
                  <c:pt idx="15">
                    <c:v>Austria</c:v>
                  </c:pt>
                  <c:pt idx="16">
                    <c:v>Finland</c:v>
                  </c:pt>
                  <c:pt idx="17">
                    <c:v>Ireland</c:v>
                  </c:pt>
                  <c:pt idx="18">
                    <c:v>Greece</c:v>
                  </c:pt>
                  <c:pt idx="19">
                    <c:v>Portugal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4-8CBB-446F-846C-DDD9E25B0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9311535"/>
        <c:axId val="1159310287"/>
      </c:scatterChart>
      <c:valAx>
        <c:axId val="1159311535"/>
        <c:scaling>
          <c:orientation val="minMax"/>
          <c:max val="5"/>
        </c:scaling>
        <c:delete val="0"/>
        <c:axPos val="b"/>
        <c:numFmt formatCode="#,##0.0" sourceLinked="0"/>
        <c:majorTickMark val="out"/>
        <c:minorTickMark val="none"/>
        <c:tickLblPos val="nextTo"/>
        <c:spPr>
          <a:noFill/>
          <a:ln w="9525" cap="flat" cmpd="sng" algn="ctr">
            <a:solidFill>
              <a:srgbClr val="495057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159310287"/>
        <c:crosses val="autoZero"/>
        <c:crossBetween val="midCat"/>
        <c:majorUnit val="0.5"/>
      </c:valAx>
      <c:valAx>
        <c:axId val="1159310287"/>
        <c:scaling>
          <c:orientation val="minMax"/>
          <c:max val="5"/>
        </c:scaling>
        <c:delete val="0"/>
        <c:axPos val="l"/>
        <c:numFmt formatCode="0.0" sourceLinked="0"/>
        <c:majorTickMark val="out"/>
        <c:minorTickMark val="none"/>
        <c:tickLblPos val="nextTo"/>
        <c:spPr>
          <a:noFill/>
          <a:ln w="9525" cap="flat" cmpd="sng" algn="ctr">
            <a:solidFill>
              <a:srgbClr val="495057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1159311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userShapes r:id="rId4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2.0684231530957104E-3"/>
          <c:y val="0.12462428350701238"/>
          <c:w val="0.99793157684690426"/>
          <c:h val="0.8081695960757773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'Chart Data'!$X$2</c:f>
              <c:strCache>
                <c:ptCount val="1"/>
                <c:pt idx="0">
                  <c:v>Government consumption &amp; investment</c:v>
                </c:pt>
              </c:strCache>
            </c:strRef>
          </c:tx>
          <c:spPr>
            <a:solidFill>
              <a:srgbClr val="BD1B21"/>
            </a:solidFill>
            <a:ln w="6350">
              <a:solidFill>
                <a:srgbClr val="495057"/>
              </a:solidFill>
              <a:prstDash val="solid"/>
            </a:ln>
          </c:spPr>
          <c:invertIfNegative val="0"/>
          <c:cat>
            <c:numRef>
              <c:f>'Chart Data'!$V$7:$V$22</c:f>
              <c:numCache>
                <c:formatCode>m/d/yyyy</c:formatCode>
                <c:ptCount val="16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</c:numCache>
            </c:numRef>
          </c:cat>
          <c:val>
            <c:numRef>
              <c:f>'Chart Data'!$X$7:$X$22</c:f>
              <c:numCache>
                <c:formatCode>0.0</c:formatCode>
                <c:ptCount val="16"/>
                <c:pt idx="0">
                  <c:v>0.16985643501829947</c:v>
                </c:pt>
                <c:pt idx="1">
                  <c:v>0.4140432074121283</c:v>
                </c:pt>
                <c:pt idx="2">
                  <c:v>0.80761653675794876</c:v>
                </c:pt>
                <c:pt idx="3">
                  <c:v>0.93159721667728879</c:v>
                </c:pt>
                <c:pt idx="4">
                  <c:v>1.1773809299131699</c:v>
                </c:pt>
                <c:pt idx="5">
                  <c:v>1.2540340903316844</c:v>
                </c:pt>
                <c:pt idx="6">
                  <c:v>1.527836856523576</c:v>
                </c:pt>
                <c:pt idx="7">
                  <c:v>1.6576245940503793</c:v>
                </c:pt>
                <c:pt idx="8">
                  <c:v>1.5099801543806266</c:v>
                </c:pt>
                <c:pt idx="9">
                  <c:v>1.9232974795918221</c:v>
                </c:pt>
                <c:pt idx="10">
                  <c:v>2.1205922618053852</c:v>
                </c:pt>
                <c:pt idx="11">
                  <c:v>2.1917838845440811</c:v>
                </c:pt>
                <c:pt idx="12">
                  <c:v>2.3661001398049084</c:v>
                </c:pt>
                <c:pt idx="13">
                  <c:v>2.5335785847329553</c:v>
                </c:pt>
                <c:pt idx="14">
                  <c:v>2.6981128514540145</c:v>
                </c:pt>
                <c:pt idx="15">
                  <c:v>2.8570273381754516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6E-4599-A5E6-C1D44CA8266C}"/>
            </c:ext>
          </c:extLst>
        </c:ser>
        <c:ser>
          <c:idx val="1"/>
          <c:order val="1"/>
          <c:tx>
            <c:strRef>
              <c:f>'Chart Data'!$Y$2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003469"/>
            </a:solidFill>
            <a:ln w="6350">
              <a:solidFill>
                <a:srgbClr val="495057"/>
              </a:solidFill>
              <a:prstDash val="solid"/>
            </a:ln>
          </c:spPr>
          <c:invertIfNegative val="0"/>
          <c:cat>
            <c:numRef>
              <c:f>'Chart Data'!$V$7:$V$22</c:f>
              <c:numCache>
                <c:formatCode>m/d/yyyy</c:formatCode>
                <c:ptCount val="16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</c:numCache>
            </c:numRef>
          </c:cat>
          <c:val>
            <c:numRef>
              <c:f>'Chart Data'!$Y$7:$Y$22</c:f>
              <c:numCache>
                <c:formatCode>0.0</c:formatCode>
                <c:ptCount val="16"/>
                <c:pt idx="0">
                  <c:v>-0.11338279978571958</c:v>
                </c:pt>
                <c:pt idx="1">
                  <c:v>-0.3161942867263729</c:v>
                </c:pt>
                <c:pt idx="2">
                  <c:v>-0.94959909526042485</c:v>
                </c:pt>
                <c:pt idx="3">
                  <c:v>-1.3945648844322949</c:v>
                </c:pt>
                <c:pt idx="4">
                  <c:v>-0.81153630064298643</c:v>
                </c:pt>
                <c:pt idx="5">
                  <c:v>-0.2724961782302121</c:v>
                </c:pt>
                <c:pt idx="6">
                  <c:v>-0.30385428931051356</c:v>
                </c:pt>
                <c:pt idx="7">
                  <c:v>-0.19206843036684634</c:v>
                </c:pt>
                <c:pt idx="8">
                  <c:v>0.62629116296490939</c:v>
                </c:pt>
                <c:pt idx="9">
                  <c:v>0.49664860187829274</c:v>
                </c:pt>
                <c:pt idx="10">
                  <c:v>0.38297544921220006</c:v>
                </c:pt>
                <c:pt idx="11">
                  <c:v>0.51264994911565365</c:v>
                </c:pt>
                <c:pt idx="12">
                  <c:v>0.62055669357753951</c:v>
                </c:pt>
                <c:pt idx="13">
                  <c:v>0.71712515806085675</c:v>
                </c:pt>
                <c:pt idx="14">
                  <c:v>0.86717371958009037</c:v>
                </c:pt>
                <c:pt idx="15">
                  <c:v>1.0441539625183549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6E-4599-A5E6-C1D44CA82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75934208"/>
        <c:axId val="275936000"/>
      </c:barChart>
      <c:lineChart>
        <c:grouping val="standard"/>
        <c:varyColors val="0"/>
        <c:ser>
          <c:idx val="2"/>
          <c:order val="2"/>
          <c:tx>
            <c:strRef>
              <c:f>'Chart Data'!$Z$2</c:f>
              <c:strCache>
                <c:ptCount val="1"/>
                <c:pt idx="0">
                  <c:v>GDP growth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'Chart Data'!$V$7:$V$22</c:f>
              <c:numCache>
                <c:formatCode>m/d/yyyy</c:formatCode>
                <c:ptCount val="16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</c:numCache>
            </c:numRef>
          </c:cat>
          <c:val>
            <c:numRef>
              <c:f>'Chart Data'!$Z$7:$Z$22</c:f>
              <c:numCache>
                <c:formatCode>0.0</c:formatCode>
                <c:ptCount val="16"/>
                <c:pt idx="0">
                  <c:v>5.6473635232578978E-2</c:v>
                </c:pt>
                <c:pt idx="1">
                  <c:v>9.7848920685761342E-2</c:v>
                </c:pt>
                <c:pt idx="2">
                  <c:v>-0.14198255850247365</c:v>
                </c:pt>
                <c:pt idx="3">
                  <c:v>-0.46296766775500986</c:v>
                </c:pt>
                <c:pt idx="4">
                  <c:v>0.36584462927018446</c:v>
                </c:pt>
                <c:pt idx="5">
                  <c:v>0.98153791210147112</c:v>
                </c:pt>
                <c:pt idx="6">
                  <c:v>1.2239825672130555</c:v>
                </c:pt>
                <c:pt idx="7">
                  <c:v>1.4655561636835346</c:v>
                </c:pt>
                <c:pt idx="8">
                  <c:v>2.1362713173455283</c:v>
                </c:pt>
                <c:pt idx="9">
                  <c:v>2.4199460814701146</c:v>
                </c:pt>
                <c:pt idx="10">
                  <c:v>2.5035677110175847</c:v>
                </c:pt>
                <c:pt idx="11">
                  <c:v>2.7044338336597251</c:v>
                </c:pt>
                <c:pt idx="12">
                  <c:v>2.9866568333824395</c:v>
                </c:pt>
                <c:pt idx="13">
                  <c:v>3.2507037427938146</c:v>
                </c:pt>
                <c:pt idx="14">
                  <c:v>3.5652865710341208</c:v>
                </c:pt>
                <c:pt idx="15">
                  <c:v>3.9011813006937901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6E-4599-A5E6-C1D44CA82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934208"/>
        <c:axId val="275936000"/>
      </c:lineChart>
      <c:catAx>
        <c:axId val="275934208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6000"/>
        <c:crosses val="autoZero"/>
        <c:auto val="0"/>
        <c:lblAlgn val="ctr"/>
        <c:lblOffset val="100"/>
        <c:tickLblSkip val="4"/>
        <c:tickMarkSkip val="4"/>
        <c:noMultiLvlLbl val="0"/>
      </c:catAx>
      <c:valAx>
        <c:axId val="27593600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4208"/>
        <c:crosses val="autoZero"/>
        <c:crossBetween val="between"/>
      </c:valAx>
      <c:spPr>
        <a:noFill/>
      </c:spPr>
    </c:plotArea>
    <c:legend>
      <c:legendPos val="r"/>
      <c:layout>
        <c:manualLayout>
          <c:xMode val="edge"/>
          <c:yMode val="edge"/>
          <c:x val="9.1994276769258324E-2"/>
          <c:y val="0.14184717512343484"/>
          <c:w val="0.59754051077354164"/>
          <c:h val="0.193261308367639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>
      <a:noFill/>
    </a:ln>
  </c:spPr>
  <c:userShapes r:id="rId2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2.0684231530957104E-3"/>
          <c:y val="0.12462428350701238"/>
          <c:w val="0.99793157684690426"/>
          <c:h val="0.8081695960757773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'Chart Data'!$AS$2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rgbClr val="BD1B21"/>
            </a:solidFill>
            <a:ln w="6350">
              <a:solidFill>
                <a:srgbClr val="495057">
                  <a:lumMod val="100000"/>
                </a:srgbClr>
              </a:solidFill>
              <a:prstDash val="solid"/>
            </a:ln>
          </c:spPr>
          <c:invertIfNegative val="0"/>
          <c:cat>
            <c:numRef>
              <c:f>'Chart Data'!$AR$3:$AR$62</c:f>
              <c:numCache>
                <c:formatCode>mmm\-yy</c:formatCode>
                <c:ptCount val="60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  <c:pt idx="45">
                  <c:v>45931</c:v>
                </c:pt>
                <c:pt idx="46">
                  <c:v>45962</c:v>
                </c:pt>
                <c:pt idx="47">
                  <c:v>45992</c:v>
                </c:pt>
                <c:pt idx="48">
                  <c:v>46023</c:v>
                </c:pt>
                <c:pt idx="49">
                  <c:v>46054</c:v>
                </c:pt>
                <c:pt idx="50">
                  <c:v>46082</c:v>
                </c:pt>
                <c:pt idx="51">
                  <c:v>46113</c:v>
                </c:pt>
                <c:pt idx="52">
                  <c:v>46143</c:v>
                </c:pt>
                <c:pt idx="53">
                  <c:v>46174</c:v>
                </c:pt>
                <c:pt idx="54">
                  <c:v>46204</c:v>
                </c:pt>
                <c:pt idx="55">
                  <c:v>46235</c:v>
                </c:pt>
                <c:pt idx="56">
                  <c:v>46266</c:v>
                </c:pt>
                <c:pt idx="57">
                  <c:v>46296</c:v>
                </c:pt>
                <c:pt idx="58">
                  <c:v>46327</c:v>
                </c:pt>
                <c:pt idx="59">
                  <c:v>46357</c:v>
                </c:pt>
              </c:numCache>
            </c:numRef>
          </c:cat>
          <c:val>
            <c:numRef>
              <c:f>'Chart Data'!$AS$3:$AS$62</c:f>
              <c:numCache>
                <c:formatCode>0.00</c:formatCode>
                <c:ptCount val="60"/>
                <c:pt idx="0">
                  <c:v>0.63444513513262801</c:v>
                </c:pt>
                <c:pt idx="1">
                  <c:v>0.74294250680959495</c:v>
                </c:pt>
                <c:pt idx="2">
                  <c:v>0.88985377440729263</c:v>
                </c:pt>
                <c:pt idx="3">
                  <c:v>0.96773224498886679</c:v>
                </c:pt>
                <c:pt idx="4">
                  <c:v>1.2132102408125953</c:v>
                </c:pt>
                <c:pt idx="5">
                  <c:v>1.3259122374424961</c:v>
                </c:pt>
                <c:pt idx="6">
                  <c:v>1.6820304335705403</c:v>
                </c:pt>
                <c:pt idx="7">
                  <c:v>1.7481530742808309</c:v>
                </c:pt>
                <c:pt idx="8">
                  <c:v>1.9149772352240511</c:v>
                </c:pt>
                <c:pt idx="9">
                  <c:v>2.1203898235183862</c:v>
                </c:pt>
                <c:pt idx="10">
                  <c:v>2.0673237538617624</c:v>
                </c:pt>
                <c:pt idx="11">
                  <c:v>2.1053690592382326</c:v>
                </c:pt>
                <c:pt idx="12">
                  <c:v>2.1442356236230133</c:v>
                </c:pt>
                <c:pt idx="13">
                  <c:v>2.3586634399528097</c:v>
                </c:pt>
                <c:pt idx="14">
                  <c:v>2.4389848234256002</c:v>
                </c:pt>
                <c:pt idx="15">
                  <c:v>2.5552057056316961</c:v>
                </c:pt>
                <c:pt idx="16">
                  <c:v>2.4891085615236821</c:v>
                </c:pt>
                <c:pt idx="17">
                  <c:v>2.3774167926024687</c:v>
                </c:pt>
                <c:pt idx="18">
                  <c:v>2.1219678924930077</c:v>
                </c:pt>
                <c:pt idx="19">
                  <c:v>2.0333021717161555</c:v>
                </c:pt>
                <c:pt idx="20">
                  <c:v>1.8973456215377067</c:v>
                </c:pt>
                <c:pt idx="21">
                  <c:v>1.6394589963456074</c:v>
                </c:pt>
                <c:pt idx="22">
                  <c:v>1.5053144074452529</c:v>
                </c:pt>
                <c:pt idx="23">
                  <c:v>1.4800743121756339</c:v>
                </c:pt>
                <c:pt idx="24">
                  <c:v>1.3226708392782556</c:v>
                </c:pt>
                <c:pt idx="25">
                  <c:v>1.083604922025337</c:v>
                </c:pt>
                <c:pt idx="26">
                  <c:v>0.97087291173559342</c:v>
                </c:pt>
                <c:pt idx="27">
                  <c:v>0.67586845978225307</c:v>
                </c:pt>
                <c:pt idx="28">
                  <c:v>0.52129565905381403</c:v>
                </c:pt>
                <c:pt idx="29">
                  <c:v>0.47927689145501662</c:v>
                </c:pt>
                <c:pt idx="30">
                  <c:v>0.47154097511125381</c:v>
                </c:pt>
                <c:pt idx="31">
                  <c:v>0.39118637048035465</c:v>
                </c:pt>
                <c:pt idx="32">
                  <c:v>0.41192944854002067</c:v>
                </c:pt>
                <c:pt idx="33">
                  <c:v>0.42737380238179951</c:v>
                </c:pt>
                <c:pt idx="34">
                  <c:v>0.50320076741431152</c:v>
                </c:pt>
                <c:pt idx="35">
                  <c:v>0.43064023015874792</c:v>
                </c:pt>
                <c:pt idx="36">
                  <c:v>0.5599714522749103</c:v>
                </c:pt>
                <c:pt idx="37">
                  <c:v>0.59227491995062054</c:v>
                </c:pt>
                <c:pt idx="38">
                  <c:v>0.54635618390177432</c:v>
                </c:pt>
                <c:pt idx="39">
                  <c:v>0.60350951023384281</c:v>
                </c:pt>
                <c:pt idx="40">
                  <c:v>0.70081719946408483</c:v>
                </c:pt>
                <c:pt idx="41">
                  <c:v>0.74996164831813295</c:v>
                </c:pt>
                <c:pt idx="42">
                  <c:v>0.77005926389602442</c:v>
                </c:pt>
                <c:pt idx="43">
                  <c:v>0.79683505452016323</c:v>
                </c:pt>
                <c:pt idx="44">
                  <c:v>0.72913888512807545</c:v>
                </c:pt>
                <c:pt idx="45">
                  <c:v>0.77052281534246603</c:v>
                </c:pt>
                <c:pt idx="46">
                  <c:v>0.73408260419793714</c:v>
                </c:pt>
                <c:pt idx="47">
                  <c:v>0.7538730738665903</c:v>
                </c:pt>
                <c:pt idx="48">
                  <c:v>0.66624034574309277</c:v>
                </c:pt>
                <c:pt idx="49">
                  <c:v>0.67156356711110587</c:v>
                </c:pt>
                <c:pt idx="50">
                  <c:v>0.65741666291506973</c:v>
                </c:pt>
                <c:pt idx="51">
                  <c:v>0.61295706672757</c:v>
                </c:pt>
                <c:pt idx="52">
                  <c:v>0.56722136101101261</c:v>
                </c:pt>
                <c:pt idx="53">
                  <c:v>0.51353164350886904</c:v>
                </c:pt>
                <c:pt idx="54">
                  <c:v>0.48544809893266716</c:v>
                </c:pt>
                <c:pt idx="55">
                  <c:v>0.46802163641125238</c:v>
                </c:pt>
                <c:pt idx="56">
                  <c:v>0.50470755336896633</c:v>
                </c:pt>
                <c:pt idx="57">
                  <c:v>0.45781505629841535</c:v>
                </c:pt>
                <c:pt idx="58">
                  <c:v>0.45314877541074339</c:v>
                </c:pt>
                <c:pt idx="59">
                  <c:v>0.4414375580636466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6E-4599-A5E6-C1D44CA8266C}"/>
            </c:ext>
          </c:extLst>
        </c:ser>
        <c:ser>
          <c:idx val="1"/>
          <c:order val="1"/>
          <c:tx>
            <c:strRef>
              <c:f>'Chart Data'!$AT$2</c:f>
              <c:strCache>
                <c:ptCount val="1"/>
                <c:pt idx="0">
                  <c:v>Petrol</c:v>
                </c:pt>
              </c:strCache>
            </c:strRef>
          </c:tx>
          <c:spPr>
            <a:solidFill>
              <a:srgbClr val="003469"/>
            </a:solidFill>
            <a:ln w="6350">
              <a:solidFill>
                <a:srgbClr val="495057">
                  <a:lumMod val="100000"/>
                </a:srgbClr>
              </a:solidFill>
              <a:prstDash val="solid"/>
            </a:ln>
          </c:spPr>
          <c:invertIfNegative val="0"/>
          <c:cat>
            <c:numRef>
              <c:f>'Chart Data'!$AR$3:$AR$62</c:f>
              <c:numCache>
                <c:formatCode>mmm\-yy</c:formatCode>
                <c:ptCount val="60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  <c:pt idx="45">
                  <c:v>45931</c:v>
                </c:pt>
                <c:pt idx="46">
                  <c:v>45962</c:v>
                </c:pt>
                <c:pt idx="47">
                  <c:v>45992</c:v>
                </c:pt>
                <c:pt idx="48">
                  <c:v>46023</c:v>
                </c:pt>
                <c:pt idx="49">
                  <c:v>46054</c:v>
                </c:pt>
                <c:pt idx="50">
                  <c:v>46082</c:v>
                </c:pt>
                <c:pt idx="51">
                  <c:v>46113</c:v>
                </c:pt>
                <c:pt idx="52">
                  <c:v>46143</c:v>
                </c:pt>
                <c:pt idx="53">
                  <c:v>46174</c:v>
                </c:pt>
                <c:pt idx="54">
                  <c:v>46204</c:v>
                </c:pt>
                <c:pt idx="55">
                  <c:v>46235</c:v>
                </c:pt>
                <c:pt idx="56">
                  <c:v>46266</c:v>
                </c:pt>
                <c:pt idx="57">
                  <c:v>46296</c:v>
                </c:pt>
                <c:pt idx="58">
                  <c:v>46327</c:v>
                </c:pt>
                <c:pt idx="59">
                  <c:v>46357</c:v>
                </c:pt>
              </c:numCache>
            </c:numRef>
          </c:cat>
          <c:val>
            <c:numRef>
              <c:f>'Chart Data'!$AT$3:$AT$62</c:f>
              <c:numCache>
                <c:formatCode>0.00</c:formatCode>
                <c:ptCount val="60"/>
                <c:pt idx="0">
                  <c:v>0.61451004191242031</c:v>
                </c:pt>
                <c:pt idx="1">
                  <c:v>0.61728816344085724</c:v>
                </c:pt>
                <c:pt idx="2">
                  <c:v>0.86461907960202866</c:v>
                </c:pt>
                <c:pt idx="3">
                  <c:v>0.89042504067772543</c:v>
                </c:pt>
                <c:pt idx="4">
                  <c:v>0.93372094855708276</c:v>
                </c:pt>
                <c:pt idx="5">
                  <c:v>1.2206630475734315</c:v>
                </c:pt>
                <c:pt idx="6">
                  <c:v>1.2826644714034245</c:v>
                </c:pt>
                <c:pt idx="7">
                  <c:v>0.94983699343030714</c:v>
                </c:pt>
                <c:pt idx="8">
                  <c:v>0.78413565366857185</c:v>
                </c:pt>
                <c:pt idx="9">
                  <c:v>0.66663702221496046</c:v>
                </c:pt>
                <c:pt idx="10">
                  <c:v>0.5364498165474062</c:v>
                </c:pt>
                <c:pt idx="11">
                  <c:v>0.35650409616745138</c:v>
                </c:pt>
                <c:pt idx="12">
                  <c:v>0.2398533551153145</c:v>
                </c:pt>
                <c:pt idx="13">
                  <c:v>0.14412907571146727</c:v>
                </c:pt>
                <c:pt idx="14">
                  <c:v>-0.20308558841211255</c:v>
                </c:pt>
                <c:pt idx="15">
                  <c:v>-0.30234716043520721</c:v>
                </c:pt>
                <c:pt idx="16">
                  <c:v>-0.45580316254473818</c:v>
                </c:pt>
                <c:pt idx="17">
                  <c:v>-0.85163887482948863</c:v>
                </c:pt>
                <c:pt idx="18">
                  <c:v>-0.95626277695253659</c:v>
                </c:pt>
                <c:pt idx="19">
                  <c:v>-0.58279347058389175</c:v>
                </c:pt>
                <c:pt idx="20">
                  <c:v>-0.32853829219948116</c:v>
                </c:pt>
                <c:pt idx="21">
                  <c:v>-0.25121813770361173</c:v>
                </c:pt>
                <c:pt idx="22">
                  <c:v>-0.35236690995456588</c:v>
                </c:pt>
                <c:pt idx="23">
                  <c:v>-0.34448788599401786</c:v>
                </c:pt>
                <c:pt idx="24">
                  <c:v>-0.29421019285119338</c:v>
                </c:pt>
                <c:pt idx="25">
                  <c:v>-0.18987115184267256</c:v>
                </c:pt>
                <c:pt idx="26">
                  <c:v>-9.4867962570093584E-2</c:v>
                </c:pt>
                <c:pt idx="27">
                  <c:v>1.3111374058139419E-2</c:v>
                </c:pt>
                <c:pt idx="28">
                  <c:v>8.8089130438154931E-2</c:v>
                </c:pt>
                <c:pt idx="29">
                  <c:v>8.4469555849096517E-2</c:v>
                </c:pt>
                <c:pt idx="30">
                  <c:v>5.8641613178063053E-2</c:v>
                </c:pt>
                <c:pt idx="31">
                  <c:v>-9.3170298312746147E-2</c:v>
                </c:pt>
                <c:pt idx="32">
                  <c:v>-0.31587461761870278</c:v>
                </c:pt>
                <c:pt idx="33">
                  <c:v>-0.42631873554245858</c:v>
                </c:pt>
                <c:pt idx="34">
                  <c:v>-0.33427858820300604</c:v>
                </c:pt>
                <c:pt idx="35">
                  <c:v>-0.14811416944555844</c:v>
                </c:pt>
                <c:pt idx="36">
                  <c:v>-7.032991470413022E-2</c:v>
                </c:pt>
                <c:pt idx="37">
                  <c:v>-8.1385012699685885E-2</c:v>
                </c:pt>
                <c:pt idx="38">
                  <c:v>-0.16916155586911191</c:v>
                </c:pt>
                <c:pt idx="39">
                  <c:v>-0.29529559079635781</c:v>
                </c:pt>
                <c:pt idx="40">
                  <c:v>-0.34389685819657828</c:v>
                </c:pt>
                <c:pt idx="41">
                  <c:v>-0.2768622264712603</c:v>
                </c:pt>
                <c:pt idx="42">
                  <c:v>-0.2045567786680505</c:v>
                </c:pt>
                <c:pt idx="43">
                  <c:v>-0.14601686152885632</c:v>
                </c:pt>
                <c:pt idx="44">
                  <c:v>-3.3173383366247186E-2</c:v>
                </c:pt>
                <c:pt idx="45">
                  <c:v>4.1778545510653589E-2</c:v>
                </c:pt>
                <c:pt idx="46">
                  <c:v>3.495137304209972E-2</c:v>
                </c:pt>
                <c:pt idx="47">
                  <c:v>-5.3791260011167227E-3</c:v>
                </c:pt>
                <c:pt idx="48">
                  <c:v>-3.4940554122371272E-2</c:v>
                </c:pt>
                <c:pt idx="49">
                  <c:v>-9.0549041355873383E-2</c:v>
                </c:pt>
                <c:pt idx="50">
                  <c:v>-7.4124578033013783E-2</c:v>
                </c:pt>
                <c:pt idx="51">
                  <c:v>-2.4905558035171714E-2</c:v>
                </c:pt>
                <c:pt idx="52">
                  <c:v>9.0234007488607867E-3</c:v>
                </c:pt>
                <c:pt idx="53">
                  <c:v>9.1960939240532877E-3</c:v>
                </c:pt>
                <c:pt idx="54">
                  <c:v>-4.4392209892213604E-2</c:v>
                </c:pt>
                <c:pt idx="55">
                  <c:v>-6.3739560400417963E-2</c:v>
                </c:pt>
                <c:pt idx="56">
                  <c:v>-4.2193701877926502E-2</c:v>
                </c:pt>
                <c:pt idx="57">
                  <c:v>-6.7481260030027843E-2</c:v>
                </c:pt>
                <c:pt idx="58">
                  <c:v>-9.0294149833788209E-2</c:v>
                </c:pt>
                <c:pt idx="59">
                  <c:v>-9.4652087691325978E-2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6E-4599-A5E6-C1D44CA8266C}"/>
            </c:ext>
          </c:extLst>
        </c:ser>
        <c:ser>
          <c:idx val="2"/>
          <c:order val="2"/>
          <c:tx>
            <c:strRef>
              <c:f>'Chart Data'!$AU$2</c:f>
              <c:strCache>
                <c:ptCount val="1"/>
                <c:pt idx="0">
                  <c:v>Energy</c:v>
                </c:pt>
              </c:strCache>
            </c:strRef>
          </c:tx>
          <c:spPr>
            <a:solidFill>
              <a:srgbClr val="D1A21E"/>
            </a:solidFill>
            <a:ln w="6350">
              <a:solidFill>
                <a:srgbClr val="495057">
                  <a:lumMod val="100000"/>
                </a:srgbClr>
              </a:solidFill>
              <a:prstDash val="solid"/>
            </a:ln>
          </c:spPr>
          <c:invertIfNegative val="0"/>
          <c:cat>
            <c:numRef>
              <c:f>'Chart Data'!$AR$3:$AR$62</c:f>
              <c:numCache>
                <c:formatCode>mmm\-yy</c:formatCode>
                <c:ptCount val="60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  <c:pt idx="45">
                  <c:v>45931</c:v>
                </c:pt>
                <c:pt idx="46">
                  <c:v>45962</c:v>
                </c:pt>
                <c:pt idx="47">
                  <c:v>45992</c:v>
                </c:pt>
                <c:pt idx="48">
                  <c:v>46023</c:v>
                </c:pt>
                <c:pt idx="49">
                  <c:v>46054</c:v>
                </c:pt>
                <c:pt idx="50">
                  <c:v>46082</c:v>
                </c:pt>
                <c:pt idx="51">
                  <c:v>46113</c:v>
                </c:pt>
                <c:pt idx="52">
                  <c:v>46143</c:v>
                </c:pt>
                <c:pt idx="53">
                  <c:v>46174</c:v>
                </c:pt>
                <c:pt idx="54">
                  <c:v>46204</c:v>
                </c:pt>
                <c:pt idx="55">
                  <c:v>46235</c:v>
                </c:pt>
                <c:pt idx="56">
                  <c:v>46266</c:v>
                </c:pt>
                <c:pt idx="57">
                  <c:v>46296</c:v>
                </c:pt>
                <c:pt idx="58">
                  <c:v>46327</c:v>
                </c:pt>
                <c:pt idx="59">
                  <c:v>46357</c:v>
                </c:pt>
              </c:numCache>
            </c:numRef>
          </c:cat>
          <c:val>
            <c:numRef>
              <c:f>'Chart Data'!$AU$3:$AU$62</c:f>
              <c:numCache>
                <c:formatCode>0.00</c:formatCode>
                <c:ptCount val="60"/>
                <c:pt idx="0">
                  <c:v>0.75582034649157526</c:v>
                </c:pt>
                <c:pt idx="1">
                  <c:v>0.76192273437923319</c:v>
                </c:pt>
                <c:pt idx="2">
                  <c:v>0.81185818579943869</c:v>
                </c:pt>
                <c:pt idx="3">
                  <c:v>2.344495959963349</c:v>
                </c:pt>
                <c:pt idx="4">
                  <c:v>2.3435001764296937</c:v>
                </c:pt>
                <c:pt idx="5">
                  <c:v>2.3445812646137965</c:v>
                </c:pt>
                <c:pt idx="6">
                  <c:v>2.350274290242595</c:v>
                </c:pt>
                <c:pt idx="7">
                  <c:v>2.3137985214331405</c:v>
                </c:pt>
                <c:pt idx="8">
                  <c:v>2.3238543377236081</c:v>
                </c:pt>
                <c:pt idx="9">
                  <c:v>3.2501678622940657</c:v>
                </c:pt>
                <c:pt idx="10">
                  <c:v>3.2074821700037437</c:v>
                </c:pt>
                <c:pt idx="11">
                  <c:v>3.1787972392030541</c:v>
                </c:pt>
                <c:pt idx="12">
                  <c:v>3.2214337436640106</c:v>
                </c:pt>
                <c:pt idx="13">
                  <c:v>3.1778898209844852</c:v>
                </c:pt>
                <c:pt idx="14">
                  <c:v>3.0831150870059045</c:v>
                </c:pt>
                <c:pt idx="15">
                  <c:v>1.2789751596463264</c:v>
                </c:pt>
                <c:pt idx="16">
                  <c:v>1.2467360559685958</c:v>
                </c:pt>
                <c:pt idx="17">
                  <c:v>1.2177234927397032</c:v>
                </c:pt>
                <c:pt idx="18">
                  <c:v>0.45317658789171078</c:v>
                </c:pt>
                <c:pt idx="19">
                  <c:v>0.48414515803570035</c:v>
                </c:pt>
                <c:pt idx="20">
                  <c:v>0.46832106214608826</c:v>
                </c:pt>
                <c:pt idx="21">
                  <c:v>-1.0539876536984898</c:v>
                </c:pt>
                <c:pt idx="22">
                  <c:v>-1.0437809473127688</c:v>
                </c:pt>
                <c:pt idx="23">
                  <c:v>-1.030636007239188</c:v>
                </c:pt>
                <c:pt idx="24">
                  <c:v>-0.88012568468430208</c:v>
                </c:pt>
                <c:pt idx="25">
                  <c:v>-0.87917175772087164</c:v>
                </c:pt>
                <c:pt idx="26">
                  <c:v>-0.87097105216342774</c:v>
                </c:pt>
                <c:pt idx="27">
                  <c:v>-1.2989240269635409</c:v>
                </c:pt>
                <c:pt idx="28">
                  <c:v>-1.2889639590808455</c:v>
                </c:pt>
                <c:pt idx="29">
                  <c:v>-1.2887757307168348</c:v>
                </c:pt>
                <c:pt idx="30">
                  <c:v>-0.83789828755962004</c:v>
                </c:pt>
                <c:pt idx="31">
                  <c:v>-0.85487819831667033</c:v>
                </c:pt>
                <c:pt idx="32">
                  <c:v>-0.86055026988136607</c:v>
                </c:pt>
                <c:pt idx="33">
                  <c:v>-0.28714739200677369</c:v>
                </c:pt>
                <c:pt idx="34">
                  <c:v>-0.28491679681657722</c:v>
                </c:pt>
                <c:pt idx="35">
                  <c:v>-0.27647836987375141</c:v>
                </c:pt>
                <c:pt idx="36">
                  <c:v>-0.38432663120622684</c:v>
                </c:pt>
                <c:pt idx="37">
                  <c:v>-0.40839063811804777</c:v>
                </c:pt>
                <c:pt idx="38">
                  <c:v>-0.40761112399533078</c:v>
                </c:pt>
                <c:pt idx="39">
                  <c:v>0.22712403706372664</c:v>
                </c:pt>
                <c:pt idx="40">
                  <c:v>0.22859943516312026</c:v>
                </c:pt>
                <c:pt idx="41">
                  <c:v>0.23127766098721533</c:v>
                </c:pt>
                <c:pt idx="42">
                  <c:v>0.30245950222278711</c:v>
                </c:pt>
                <c:pt idx="43">
                  <c:v>0.30675271072130611</c:v>
                </c:pt>
                <c:pt idx="44">
                  <c:v>0.30749790287356416</c:v>
                </c:pt>
                <c:pt idx="45">
                  <c:v>7.6673249956430059E-2</c:v>
                </c:pt>
                <c:pt idx="46">
                  <c:v>7.9394233209074141E-2</c:v>
                </c:pt>
                <c:pt idx="47">
                  <c:v>7.5650138344267648E-2</c:v>
                </c:pt>
                <c:pt idx="48">
                  <c:v>3.3450140746728731E-2</c:v>
                </c:pt>
                <c:pt idx="49">
                  <c:v>3.3598888286120482E-2</c:v>
                </c:pt>
                <c:pt idx="50">
                  <c:v>4.0964904462867331E-2</c:v>
                </c:pt>
                <c:pt idx="51">
                  <c:v>-0.29639063392569409</c:v>
                </c:pt>
                <c:pt idx="52">
                  <c:v>-0.29228699543745201</c:v>
                </c:pt>
                <c:pt idx="53">
                  <c:v>-0.28917116074017885</c:v>
                </c:pt>
                <c:pt idx="54">
                  <c:v>-0.1341824536679731</c:v>
                </c:pt>
                <c:pt idx="55">
                  <c:v>-0.1323579125734563</c:v>
                </c:pt>
                <c:pt idx="56">
                  <c:v>-0.1297456726697494</c:v>
                </c:pt>
                <c:pt idx="57">
                  <c:v>-0.19764559920376146</c:v>
                </c:pt>
                <c:pt idx="58">
                  <c:v>-0.19722685629346121</c:v>
                </c:pt>
                <c:pt idx="59">
                  <c:v>-0.1964396121849907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6E-4599-A5E6-C1D44CA8266C}"/>
            </c:ext>
          </c:extLst>
        </c:ser>
        <c:ser>
          <c:idx val="3"/>
          <c:order val="3"/>
          <c:tx>
            <c:strRef>
              <c:f>'Chart Data'!$AV$2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00ADDC"/>
            </a:solidFill>
            <a:ln w="6350">
              <a:solidFill>
                <a:srgbClr val="495057"/>
              </a:solidFill>
              <a:prstDash val="solid"/>
            </a:ln>
          </c:spPr>
          <c:invertIfNegative val="0"/>
          <c:cat>
            <c:numRef>
              <c:f>'Chart Data'!$AR$3:$AR$62</c:f>
              <c:numCache>
                <c:formatCode>mmm\-yy</c:formatCode>
                <c:ptCount val="60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  <c:pt idx="45">
                  <c:v>45931</c:v>
                </c:pt>
                <c:pt idx="46">
                  <c:v>45962</c:v>
                </c:pt>
                <c:pt idx="47">
                  <c:v>45992</c:v>
                </c:pt>
                <c:pt idx="48">
                  <c:v>46023</c:v>
                </c:pt>
                <c:pt idx="49">
                  <c:v>46054</c:v>
                </c:pt>
                <c:pt idx="50">
                  <c:v>46082</c:v>
                </c:pt>
                <c:pt idx="51">
                  <c:v>46113</c:v>
                </c:pt>
                <c:pt idx="52">
                  <c:v>46143</c:v>
                </c:pt>
                <c:pt idx="53">
                  <c:v>46174</c:v>
                </c:pt>
                <c:pt idx="54">
                  <c:v>46204</c:v>
                </c:pt>
                <c:pt idx="55">
                  <c:v>46235</c:v>
                </c:pt>
                <c:pt idx="56">
                  <c:v>46266</c:v>
                </c:pt>
                <c:pt idx="57">
                  <c:v>46296</c:v>
                </c:pt>
                <c:pt idx="58">
                  <c:v>46327</c:v>
                </c:pt>
                <c:pt idx="59">
                  <c:v>46357</c:v>
                </c:pt>
              </c:numCache>
            </c:numRef>
          </c:cat>
          <c:val>
            <c:numRef>
              <c:f>'Chart Data'!$AV$3:$AV$62</c:f>
              <c:numCache>
                <c:formatCode>0.00</c:formatCode>
                <c:ptCount val="60"/>
                <c:pt idx="0">
                  <c:v>3.4507378123665959</c:v>
                </c:pt>
                <c:pt idx="1">
                  <c:v>4.0544546860119031</c:v>
                </c:pt>
                <c:pt idx="2">
                  <c:v>4.4567929890734339</c:v>
                </c:pt>
                <c:pt idx="3">
                  <c:v>4.8080084322675152</c:v>
                </c:pt>
                <c:pt idx="4">
                  <c:v>4.5922699704230761</c:v>
                </c:pt>
                <c:pt idx="5">
                  <c:v>4.5209569311543705</c:v>
                </c:pt>
                <c:pt idx="6">
                  <c:v>4.7859319970887197</c:v>
                </c:pt>
                <c:pt idx="7">
                  <c:v>4.8583992147545301</c:v>
                </c:pt>
                <c:pt idx="8">
                  <c:v>5.0726605810606875</c:v>
                </c:pt>
                <c:pt idx="9">
                  <c:v>5.0143716418493911</c:v>
                </c:pt>
                <c:pt idx="10">
                  <c:v>4.8607569782991469</c:v>
                </c:pt>
                <c:pt idx="11">
                  <c:v>4.8877039784953586</c:v>
                </c:pt>
                <c:pt idx="12">
                  <c:v>4.4460012379799334</c:v>
                </c:pt>
                <c:pt idx="13">
                  <c:v>4.735714531093655</c:v>
                </c:pt>
                <c:pt idx="14">
                  <c:v>4.7378630585466652</c:v>
                </c:pt>
                <c:pt idx="15">
                  <c:v>5.1264021577317527</c:v>
                </c:pt>
                <c:pt idx="16">
                  <c:v>5.4006405513427858</c:v>
                </c:pt>
                <c:pt idx="17">
                  <c:v>5.2061828847143996</c:v>
                </c:pt>
                <c:pt idx="18">
                  <c:v>5.208332489600239</c:v>
                </c:pt>
                <c:pt idx="19">
                  <c:v>4.7223767056808388</c:v>
                </c:pt>
                <c:pt idx="20">
                  <c:v>4.6150483319570892</c:v>
                </c:pt>
                <c:pt idx="21">
                  <c:v>4.2656247655633717</c:v>
                </c:pt>
                <c:pt idx="22">
                  <c:v>3.8318251305646713</c:v>
                </c:pt>
                <c:pt idx="23">
                  <c:v>3.8883181161775555</c:v>
                </c:pt>
                <c:pt idx="24">
                  <c:v>3.8327796554486349</c:v>
                </c:pt>
                <c:pt idx="25">
                  <c:v>3.3969101671897923</c:v>
                </c:pt>
                <c:pt idx="26">
                  <c:v>3.2230253875482391</c:v>
                </c:pt>
                <c:pt idx="27">
                  <c:v>2.9430142925642526</c:v>
                </c:pt>
                <c:pt idx="28">
                  <c:v>2.669556931796822</c:v>
                </c:pt>
                <c:pt idx="29">
                  <c:v>2.7003398034434158</c:v>
                </c:pt>
                <c:pt idx="30">
                  <c:v>2.5421605256711342</c:v>
                </c:pt>
                <c:pt idx="31">
                  <c:v>2.7731458348269058</c:v>
                </c:pt>
                <c:pt idx="32">
                  <c:v>2.4448366588362607</c:v>
                </c:pt>
                <c:pt idx="33">
                  <c:v>2.5670838102739513</c:v>
                </c:pt>
                <c:pt idx="34">
                  <c:v>2.7381213271513842</c:v>
                </c:pt>
                <c:pt idx="35">
                  <c:v>2.496939257331336</c:v>
                </c:pt>
                <c:pt idx="36">
                  <c:v>2.8776255945443285</c:v>
                </c:pt>
                <c:pt idx="37">
                  <c:v>2.7336883986301599</c:v>
                </c:pt>
                <c:pt idx="38">
                  <c:v>2.6245681910690197</c:v>
                </c:pt>
                <c:pt idx="39">
                  <c:v>2.9919936186605915</c:v>
                </c:pt>
                <c:pt idx="40">
                  <c:v>2.772430059666763</c:v>
                </c:pt>
                <c:pt idx="41">
                  <c:v>2.8721128105052074</c:v>
                </c:pt>
                <c:pt idx="42">
                  <c:v>2.9615231802993702</c:v>
                </c:pt>
                <c:pt idx="43">
                  <c:v>2.8306859469543588</c:v>
                </c:pt>
                <c:pt idx="44">
                  <c:v>2.7792732492408629</c:v>
                </c:pt>
                <c:pt idx="45">
                  <c:v>2.6698892191352623</c:v>
                </c:pt>
                <c:pt idx="46">
                  <c:v>2.7627480626199512</c:v>
                </c:pt>
                <c:pt idx="47">
                  <c:v>2.9418441261738182</c:v>
                </c:pt>
                <c:pt idx="48">
                  <c:v>2.8359891640265209</c:v>
                </c:pt>
                <c:pt idx="49">
                  <c:v>2.8141469905863872</c:v>
                </c:pt>
                <c:pt idx="50">
                  <c:v>2.7110742044145559</c:v>
                </c:pt>
                <c:pt idx="51">
                  <c:v>2.1173067857869796</c:v>
                </c:pt>
                <c:pt idx="52">
                  <c:v>2.2233824892128089</c:v>
                </c:pt>
                <c:pt idx="53">
                  <c:v>2.1009674607648723</c:v>
                </c:pt>
                <c:pt idx="54">
                  <c:v>2.0703219777406501</c:v>
                </c:pt>
                <c:pt idx="55">
                  <c:v>2.2356449862438219</c:v>
                </c:pt>
                <c:pt idx="56">
                  <c:v>2.3222325493942342</c:v>
                </c:pt>
                <c:pt idx="57">
                  <c:v>2.2835748371749935</c:v>
                </c:pt>
                <c:pt idx="58">
                  <c:v>2.2801869626173108</c:v>
                </c:pt>
                <c:pt idx="59">
                  <c:v>2.2959736570352658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6E-4599-A5E6-C1D44CA82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75934208"/>
        <c:axId val="275936000"/>
      </c:barChart>
      <c:lineChart>
        <c:grouping val="standard"/>
        <c:varyColors val="0"/>
        <c:ser>
          <c:idx val="4"/>
          <c:order val="4"/>
          <c:tx>
            <c:strRef>
              <c:f>'Chart Data'!$AW$2</c:f>
              <c:strCache>
                <c:ptCount val="1"/>
                <c:pt idx="0">
                  <c:v>CPI</c:v>
                </c:pt>
              </c:strCache>
            </c:strRef>
          </c:tx>
          <c:spPr>
            <a:ln w="38100">
              <a:solidFill>
                <a:srgbClr val="495057"/>
              </a:solidFill>
            </a:ln>
          </c:spPr>
          <c:marker>
            <c:symbol val="none"/>
          </c:marker>
          <c:cat>
            <c:numRef>
              <c:f>'Chart Data'!$AR$3:$AR$62</c:f>
              <c:numCache>
                <c:formatCode>mmm\-yy</c:formatCode>
                <c:ptCount val="60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  <c:pt idx="45">
                  <c:v>45931</c:v>
                </c:pt>
                <c:pt idx="46">
                  <c:v>45962</c:v>
                </c:pt>
                <c:pt idx="47">
                  <c:v>45992</c:v>
                </c:pt>
                <c:pt idx="48">
                  <c:v>46023</c:v>
                </c:pt>
                <c:pt idx="49">
                  <c:v>46054</c:v>
                </c:pt>
                <c:pt idx="50">
                  <c:v>46082</c:v>
                </c:pt>
                <c:pt idx="51">
                  <c:v>46113</c:v>
                </c:pt>
                <c:pt idx="52">
                  <c:v>46143</c:v>
                </c:pt>
                <c:pt idx="53">
                  <c:v>46174</c:v>
                </c:pt>
                <c:pt idx="54">
                  <c:v>46204</c:v>
                </c:pt>
                <c:pt idx="55">
                  <c:v>46235</c:v>
                </c:pt>
                <c:pt idx="56">
                  <c:v>46266</c:v>
                </c:pt>
                <c:pt idx="57">
                  <c:v>46296</c:v>
                </c:pt>
                <c:pt idx="58">
                  <c:v>46327</c:v>
                </c:pt>
                <c:pt idx="59">
                  <c:v>46357</c:v>
                </c:pt>
              </c:numCache>
            </c:numRef>
          </c:cat>
          <c:val>
            <c:numRef>
              <c:f>'Chart Data'!$AW$3:$AW$62</c:f>
              <c:numCache>
                <c:formatCode>0.00</c:formatCode>
                <c:ptCount val="60"/>
                <c:pt idx="0">
                  <c:v>5.4555133359032197</c:v>
                </c:pt>
                <c:pt idx="1">
                  <c:v>6.1766080906415883</c:v>
                </c:pt>
                <c:pt idx="2">
                  <c:v>7.0231240288821937</c:v>
                </c:pt>
                <c:pt idx="3">
                  <c:v>9.0106616778974562</c:v>
                </c:pt>
                <c:pt idx="4">
                  <c:v>9.0827013362224474</c:v>
                </c:pt>
                <c:pt idx="5">
                  <c:v>9.4121134807840949</c:v>
                </c:pt>
                <c:pt idx="6">
                  <c:v>10.10090119230528</c:v>
                </c:pt>
                <c:pt idx="7">
                  <c:v>9.8701878038988085</c:v>
                </c:pt>
                <c:pt idx="8">
                  <c:v>10.095627807676918</c:v>
                </c:pt>
                <c:pt idx="9">
                  <c:v>11.051566349876802</c:v>
                </c:pt>
                <c:pt idx="10">
                  <c:v>10.672012718712059</c:v>
                </c:pt>
                <c:pt idx="11">
                  <c:v>10.528374373104098</c:v>
                </c:pt>
                <c:pt idx="12">
                  <c:v>10.051523960382271</c:v>
                </c:pt>
                <c:pt idx="13">
                  <c:v>10.416396867742417</c:v>
                </c:pt>
                <c:pt idx="14">
                  <c:v>10.056877380566057</c:v>
                </c:pt>
                <c:pt idx="15">
                  <c:v>8.6582358625745677</c:v>
                </c:pt>
                <c:pt idx="16">
                  <c:v>8.6806820062903256</c:v>
                </c:pt>
                <c:pt idx="17">
                  <c:v>7.9496842952270823</c:v>
                </c:pt>
                <c:pt idx="18">
                  <c:v>6.8272141930324199</c:v>
                </c:pt>
                <c:pt idx="19">
                  <c:v>6.6570305648488031</c:v>
                </c:pt>
                <c:pt idx="20">
                  <c:v>6.6521767234414027</c:v>
                </c:pt>
                <c:pt idx="21">
                  <c:v>4.5998779705068777</c:v>
                </c:pt>
                <c:pt idx="22">
                  <c:v>3.9409916807425898</c:v>
                </c:pt>
                <c:pt idx="23">
                  <c:v>3.9932685351199835</c:v>
                </c:pt>
                <c:pt idx="24">
                  <c:v>3.9811146171913947</c:v>
                </c:pt>
                <c:pt idx="25">
                  <c:v>3.411472179651585</c:v>
                </c:pt>
                <c:pt idx="26">
                  <c:v>3.2280592845503113</c:v>
                </c:pt>
                <c:pt idx="27">
                  <c:v>2.3330700994411044</c:v>
                </c:pt>
                <c:pt idx="28">
                  <c:v>1.9899777622079458</c:v>
                </c:pt>
                <c:pt idx="29">
                  <c:v>1.975310520030694</c:v>
                </c:pt>
                <c:pt idx="30">
                  <c:v>2.2344448264008312</c:v>
                </c:pt>
                <c:pt idx="31">
                  <c:v>2.2162837086778437</c:v>
                </c:pt>
                <c:pt idx="32">
                  <c:v>1.6803412198762127</c:v>
                </c:pt>
                <c:pt idx="33">
                  <c:v>2.2809914851065183</c:v>
                </c:pt>
                <c:pt idx="34">
                  <c:v>2.6221267095461127</c:v>
                </c:pt>
                <c:pt idx="35">
                  <c:v>2.5029869481707738</c:v>
                </c:pt>
                <c:pt idx="36">
                  <c:v>2.9829405009088816</c:v>
                </c:pt>
                <c:pt idx="37">
                  <c:v>2.8361876677630469</c:v>
                </c:pt>
                <c:pt idx="38">
                  <c:v>2.5941516951063517</c:v>
                </c:pt>
                <c:pt idx="39">
                  <c:v>3.5273315751618028</c:v>
                </c:pt>
                <c:pt idx="40">
                  <c:v>3.3579498360973896</c:v>
                </c:pt>
                <c:pt idx="41">
                  <c:v>3.576489893339295</c:v>
                </c:pt>
                <c:pt idx="42">
                  <c:v>3.8294851677501311</c:v>
                </c:pt>
                <c:pt idx="43">
                  <c:v>3.788256850666972</c:v>
                </c:pt>
                <c:pt idx="44">
                  <c:v>3.7827366538762552</c:v>
                </c:pt>
                <c:pt idx="45">
                  <c:v>3.5588638299448121</c:v>
                </c:pt>
                <c:pt idx="46">
                  <c:v>3.6111762730690624</c:v>
                </c:pt>
                <c:pt idx="47">
                  <c:v>3.7659882123835593</c:v>
                </c:pt>
                <c:pt idx="48">
                  <c:v>3.5007390963939713</c:v>
                </c:pt>
                <c:pt idx="49">
                  <c:v>3.4287604046277407</c:v>
                </c:pt>
                <c:pt idx="50">
                  <c:v>3.3353311937594796</c:v>
                </c:pt>
                <c:pt idx="51">
                  <c:v>2.4089676605536834</c:v>
                </c:pt>
                <c:pt idx="52">
                  <c:v>2.5073402555352304</c:v>
                </c:pt>
                <c:pt idx="53">
                  <c:v>2.3345240374576157</c:v>
                </c:pt>
                <c:pt idx="54">
                  <c:v>2.3771954131131308</c:v>
                </c:pt>
                <c:pt idx="55">
                  <c:v>2.5075691496812</c:v>
                </c:pt>
                <c:pt idx="56">
                  <c:v>2.6550007282155246</c:v>
                </c:pt>
                <c:pt idx="57">
                  <c:v>2.4762630342396199</c:v>
                </c:pt>
                <c:pt idx="58">
                  <c:v>2.4458147319008048</c:v>
                </c:pt>
                <c:pt idx="59">
                  <c:v>2.4463195152225956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46E-4599-A5E6-C1D44CA8266C}"/>
            </c:ext>
          </c:extLst>
        </c:ser>
        <c:ser>
          <c:idx val="5"/>
          <c:order val="5"/>
          <c:tx>
            <c:strRef>
              <c:f>'Chart Data'!$AX$2</c:f>
              <c:strCache>
                <c:ptCount val="1"/>
                <c:pt idx="0">
                  <c:v>2% LINE</c:v>
                </c:pt>
              </c:strCache>
            </c:strRef>
          </c:tx>
          <c:spPr>
            <a:ln w="19050">
              <a:solidFill>
                <a:srgbClr val="495057"/>
              </a:solidFill>
              <a:prstDash val="sysDash"/>
            </a:ln>
          </c:spPr>
          <c:marker>
            <c:symbol val="none"/>
          </c:marker>
          <c:cat>
            <c:numRef>
              <c:f>'Chart Data'!$AR$3:$AR$62</c:f>
              <c:numCache>
                <c:formatCode>mmm\-yy</c:formatCode>
                <c:ptCount val="60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  <c:pt idx="23">
                  <c:v>45261</c:v>
                </c:pt>
                <c:pt idx="24">
                  <c:v>45292</c:v>
                </c:pt>
                <c:pt idx="25">
                  <c:v>45323</c:v>
                </c:pt>
                <c:pt idx="26">
                  <c:v>45352</c:v>
                </c:pt>
                <c:pt idx="27">
                  <c:v>45383</c:v>
                </c:pt>
                <c:pt idx="28">
                  <c:v>45413</c:v>
                </c:pt>
                <c:pt idx="29">
                  <c:v>45444</c:v>
                </c:pt>
                <c:pt idx="30">
                  <c:v>45474</c:v>
                </c:pt>
                <c:pt idx="31">
                  <c:v>45505</c:v>
                </c:pt>
                <c:pt idx="32">
                  <c:v>45536</c:v>
                </c:pt>
                <c:pt idx="33">
                  <c:v>45566</c:v>
                </c:pt>
                <c:pt idx="34">
                  <c:v>45597</c:v>
                </c:pt>
                <c:pt idx="35">
                  <c:v>45627</c:v>
                </c:pt>
                <c:pt idx="36">
                  <c:v>45658</c:v>
                </c:pt>
                <c:pt idx="37">
                  <c:v>45689</c:v>
                </c:pt>
                <c:pt idx="38">
                  <c:v>45717</c:v>
                </c:pt>
                <c:pt idx="39">
                  <c:v>45748</c:v>
                </c:pt>
                <c:pt idx="40">
                  <c:v>45778</c:v>
                </c:pt>
                <c:pt idx="41">
                  <c:v>45809</c:v>
                </c:pt>
                <c:pt idx="42">
                  <c:v>45839</c:v>
                </c:pt>
                <c:pt idx="43">
                  <c:v>45870</c:v>
                </c:pt>
                <c:pt idx="44">
                  <c:v>45901</c:v>
                </c:pt>
                <c:pt idx="45">
                  <c:v>45931</c:v>
                </c:pt>
                <c:pt idx="46">
                  <c:v>45962</c:v>
                </c:pt>
                <c:pt idx="47">
                  <c:v>45992</c:v>
                </c:pt>
                <c:pt idx="48">
                  <c:v>46023</c:v>
                </c:pt>
                <c:pt idx="49">
                  <c:v>46054</c:v>
                </c:pt>
                <c:pt idx="50">
                  <c:v>46082</c:v>
                </c:pt>
                <c:pt idx="51">
                  <c:v>46113</c:v>
                </c:pt>
                <c:pt idx="52">
                  <c:v>46143</c:v>
                </c:pt>
                <c:pt idx="53">
                  <c:v>46174</c:v>
                </c:pt>
                <c:pt idx="54">
                  <c:v>46204</c:v>
                </c:pt>
                <c:pt idx="55">
                  <c:v>46235</c:v>
                </c:pt>
                <c:pt idx="56">
                  <c:v>46266</c:v>
                </c:pt>
                <c:pt idx="57">
                  <c:v>46296</c:v>
                </c:pt>
                <c:pt idx="58">
                  <c:v>46327</c:v>
                </c:pt>
                <c:pt idx="59">
                  <c:v>46357</c:v>
                </c:pt>
              </c:numCache>
            </c:numRef>
          </c:cat>
          <c:val>
            <c:numRef>
              <c:f>'Chart Data'!$AX$3:$AX$62</c:f>
              <c:numCache>
                <c:formatCode>General</c:formatCode>
                <c:ptCount val="6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46E-4599-A5E6-C1D44CA82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934208"/>
        <c:axId val="275936000"/>
      </c:lineChart>
      <c:catAx>
        <c:axId val="275934208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6000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275936000"/>
        <c:scaling>
          <c:orientation val="minMax"/>
          <c:min val="-2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4208"/>
        <c:crosses val="autoZero"/>
        <c:crossBetween val="between"/>
      </c:valAx>
      <c:spPr>
        <a:noFill/>
      </c:spPr>
    </c:plotArea>
    <c:legend>
      <c:legendPos val="r"/>
      <c:legendEntry>
        <c:idx val="5"/>
        <c:delete val="1"/>
      </c:legendEntry>
      <c:layout>
        <c:manualLayout>
          <c:xMode val="edge"/>
          <c:yMode val="edge"/>
          <c:x val="0.54594444877590986"/>
          <c:y val="0.12374082193149499"/>
          <c:w val="0.12701209926674814"/>
          <c:h val="0.28045667618620551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>
      <a:noFill/>
    </a:ln>
  </c:spPr>
  <c:userShapes r:id="rId2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554089977475192E-2"/>
          <c:y val="0.14723135453006744"/>
          <c:w val="0.90616324830963069"/>
          <c:h val="0.67907492562984184"/>
        </c:manualLayout>
      </c:layout>
      <c:lineChart>
        <c:grouping val="standard"/>
        <c:varyColors val="0"/>
        <c:ser>
          <c:idx val="0"/>
          <c:order val="0"/>
          <c:tx>
            <c:strRef>
              <c:f>'Chart Data'!$BA$2</c:f>
              <c:strCache>
                <c:ptCount val="1"/>
                <c:pt idx="0">
                  <c:v>Government &amp; other services</c:v>
                </c:pt>
              </c:strCache>
            </c:strRef>
          </c:tx>
          <c:spPr>
            <a:ln w="38100">
              <a:solidFill>
                <a:srgbClr val="BD1B21"/>
              </a:solidFill>
            </a:ln>
          </c:spPr>
          <c:marker>
            <c:symbol val="none"/>
          </c:marker>
          <c:cat>
            <c:numRef>
              <c:f>'Chart Data'!$AZ$7:$AZ$34</c:f>
              <c:numCache>
                <c:formatCode>m/d/yyyy</c:formatCode>
                <c:ptCount val="28"/>
                <c:pt idx="0">
                  <c:v>43831</c:v>
                </c:pt>
                <c:pt idx="1">
                  <c:v>43922</c:v>
                </c:pt>
                <c:pt idx="2">
                  <c:v>44013</c:v>
                </c:pt>
                <c:pt idx="3">
                  <c:v>44105</c:v>
                </c:pt>
                <c:pt idx="4">
                  <c:v>44197</c:v>
                </c:pt>
                <c:pt idx="5">
                  <c:v>44287</c:v>
                </c:pt>
                <c:pt idx="6">
                  <c:v>44378</c:v>
                </c:pt>
                <c:pt idx="7">
                  <c:v>44470</c:v>
                </c:pt>
                <c:pt idx="8">
                  <c:v>44562</c:v>
                </c:pt>
                <c:pt idx="9">
                  <c:v>44652</c:v>
                </c:pt>
                <c:pt idx="10">
                  <c:v>44743</c:v>
                </c:pt>
                <c:pt idx="11">
                  <c:v>44835</c:v>
                </c:pt>
                <c:pt idx="12">
                  <c:v>44927</c:v>
                </c:pt>
                <c:pt idx="13">
                  <c:v>45017</c:v>
                </c:pt>
                <c:pt idx="14">
                  <c:v>45108</c:v>
                </c:pt>
                <c:pt idx="15">
                  <c:v>45200</c:v>
                </c:pt>
                <c:pt idx="16">
                  <c:v>45292</c:v>
                </c:pt>
                <c:pt idx="17">
                  <c:v>45383</c:v>
                </c:pt>
                <c:pt idx="18">
                  <c:v>45474</c:v>
                </c:pt>
                <c:pt idx="19">
                  <c:v>45566</c:v>
                </c:pt>
                <c:pt idx="20">
                  <c:v>45658</c:v>
                </c:pt>
                <c:pt idx="21">
                  <c:v>45748</c:v>
                </c:pt>
                <c:pt idx="22">
                  <c:v>45839</c:v>
                </c:pt>
                <c:pt idx="23">
                  <c:v>45931</c:v>
                </c:pt>
                <c:pt idx="24">
                  <c:v>46023</c:v>
                </c:pt>
                <c:pt idx="25">
                  <c:v>46113</c:v>
                </c:pt>
                <c:pt idx="26">
                  <c:v>46204</c:v>
                </c:pt>
                <c:pt idx="27">
                  <c:v>46296</c:v>
                </c:pt>
              </c:numCache>
            </c:numRef>
          </c:cat>
          <c:val>
            <c:numRef>
              <c:f>'Chart Data'!$BA$7:$BA$34</c:f>
              <c:numCache>
                <c:formatCode>0.0</c:formatCode>
                <c:ptCount val="28"/>
                <c:pt idx="0">
                  <c:v>0.86389118647183238</c:v>
                </c:pt>
                <c:pt idx="1">
                  <c:v>0.70642201834862917</c:v>
                </c:pt>
                <c:pt idx="2">
                  <c:v>-1.0855683269476391</c:v>
                </c:pt>
                <c:pt idx="3">
                  <c:v>-1.3069522599382877</c:v>
                </c:pt>
                <c:pt idx="4">
                  <c:v>-0.10022779043280527</c:v>
                </c:pt>
                <c:pt idx="5">
                  <c:v>0.92010567550333544</c:v>
                </c:pt>
                <c:pt idx="6">
                  <c:v>2.517753389283417</c:v>
                </c:pt>
                <c:pt idx="7">
                  <c:v>2.4737906933971043</c:v>
                </c:pt>
                <c:pt idx="8">
                  <c:v>2.4990879241152841</c:v>
                </c:pt>
                <c:pt idx="9">
                  <c:v>2.2838057411085133</c:v>
                </c:pt>
                <c:pt idx="10">
                  <c:v>1.7992083483267418</c:v>
                </c:pt>
                <c:pt idx="11">
                  <c:v>1.8307457596697496</c:v>
                </c:pt>
                <c:pt idx="12">
                  <c:v>2.1445096992347423</c:v>
                </c:pt>
                <c:pt idx="13">
                  <c:v>1.4120554231753513</c:v>
                </c:pt>
                <c:pt idx="14">
                  <c:v>2.2357723577235866</c:v>
                </c:pt>
                <c:pt idx="15">
                  <c:v>2.8553802767251169</c:v>
                </c:pt>
                <c:pt idx="16">
                  <c:v>3.7895287045909942</c:v>
                </c:pt>
                <c:pt idx="17">
                  <c:v>3.8812984074493073</c:v>
                </c:pt>
                <c:pt idx="18">
                  <c:v>2.9043132509292136</c:v>
                </c:pt>
                <c:pt idx="19">
                  <c:v>2.5362008396881075</c:v>
                </c:pt>
                <c:pt idx="20">
                  <c:v>2.1487325835152005</c:v>
                </c:pt>
                <c:pt idx="21">
                  <c:v>1.5330485046494147</c:v>
                </c:pt>
                <c:pt idx="22">
                  <c:v>2.2435111297774091</c:v>
                </c:pt>
                <c:pt idx="23">
                  <c:v>1.918166624885087</c:v>
                </c:pt>
                <c:pt idx="24">
                  <c:v>0.50743631881675633</c:v>
                </c:pt>
                <c:pt idx="25">
                  <c:v>1.2070379537953979</c:v>
                </c:pt>
                <c:pt idx="26">
                  <c:v>1.0656510098101535</c:v>
                </c:pt>
                <c:pt idx="27">
                  <c:v>1.1592789336194897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50-417B-95DA-4ED900504230}"/>
            </c:ext>
          </c:extLst>
        </c:ser>
        <c:ser>
          <c:idx val="1"/>
          <c:order val="1"/>
          <c:tx>
            <c:strRef>
              <c:f>'Chart Data'!$BB$2</c:f>
              <c:strCache>
                <c:ptCount val="1"/>
                <c:pt idx="0">
                  <c:v>Private sector - higher paid*</c:v>
                </c:pt>
              </c:strCache>
            </c:strRef>
          </c:tx>
          <c:spPr>
            <a:ln w="38100">
              <a:solidFill>
                <a:srgbClr val="003469"/>
              </a:solidFill>
            </a:ln>
          </c:spPr>
          <c:marker>
            <c:symbol val="none"/>
          </c:marker>
          <c:cat>
            <c:numRef>
              <c:f>'Chart Data'!$AZ$7:$AZ$34</c:f>
              <c:numCache>
                <c:formatCode>m/d/yyyy</c:formatCode>
                <c:ptCount val="28"/>
                <c:pt idx="0">
                  <c:v>43831</c:v>
                </c:pt>
                <c:pt idx="1">
                  <c:v>43922</c:v>
                </c:pt>
                <c:pt idx="2">
                  <c:v>44013</c:v>
                </c:pt>
                <c:pt idx="3">
                  <c:v>44105</c:v>
                </c:pt>
                <c:pt idx="4">
                  <c:v>44197</c:v>
                </c:pt>
                <c:pt idx="5">
                  <c:v>44287</c:v>
                </c:pt>
                <c:pt idx="6">
                  <c:v>44378</c:v>
                </c:pt>
                <c:pt idx="7">
                  <c:v>44470</c:v>
                </c:pt>
                <c:pt idx="8">
                  <c:v>44562</c:v>
                </c:pt>
                <c:pt idx="9">
                  <c:v>44652</c:v>
                </c:pt>
                <c:pt idx="10">
                  <c:v>44743</c:v>
                </c:pt>
                <c:pt idx="11">
                  <c:v>44835</c:v>
                </c:pt>
                <c:pt idx="12">
                  <c:v>44927</c:v>
                </c:pt>
                <c:pt idx="13">
                  <c:v>45017</c:v>
                </c:pt>
                <c:pt idx="14">
                  <c:v>45108</c:v>
                </c:pt>
                <c:pt idx="15">
                  <c:v>45200</c:v>
                </c:pt>
                <c:pt idx="16">
                  <c:v>45292</c:v>
                </c:pt>
                <c:pt idx="17">
                  <c:v>45383</c:v>
                </c:pt>
                <c:pt idx="18">
                  <c:v>45474</c:v>
                </c:pt>
                <c:pt idx="19">
                  <c:v>45566</c:v>
                </c:pt>
                <c:pt idx="20">
                  <c:v>45658</c:v>
                </c:pt>
                <c:pt idx="21">
                  <c:v>45748</c:v>
                </c:pt>
                <c:pt idx="22">
                  <c:v>45839</c:v>
                </c:pt>
                <c:pt idx="23">
                  <c:v>45931</c:v>
                </c:pt>
                <c:pt idx="24">
                  <c:v>46023</c:v>
                </c:pt>
                <c:pt idx="25">
                  <c:v>46113</c:v>
                </c:pt>
                <c:pt idx="26">
                  <c:v>46204</c:v>
                </c:pt>
                <c:pt idx="27">
                  <c:v>46296</c:v>
                </c:pt>
              </c:numCache>
            </c:numRef>
          </c:cat>
          <c:val>
            <c:numRef>
              <c:f>'Chart Data'!$BB$7:$BB$34</c:f>
              <c:numCache>
                <c:formatCode>0.0</c:formatCode>
                <c:ptCount val="28"/>
                <c:pt idx="0">
                  <c:v>0.52368206679855867</c:v>
                </c:pt>
                <c:pt idx="1">
                  <c:v>-1.4521375464684017</c:v>
                </c:pt>
                <c:pt idx="2">
                  <c:v>-3.1464864234937662</c:v>
                </c:pt>
                <c:pt idx="3">
                  <c:v>-2.6294357184409534</c:v>
                </c:pt>
                <c:pt idx="4">
                  <c:v>-2.5468858532067595</c:v>
                </c:pt>
                <c:pt idx="5">
                  <c:v>0.14145938936696023</c:v>
                </c:pt>
                <c:pt idx="6">
                  <c:v>2.7192876910119068</c:v>
                </c:pt>
                <c:pt idx="7">
                  <c:v>2.2822320468395274</c:v>
                </c:pt>
                <c:pt idx="8">
                  <c:v>2.6134473746733278</c:v>
                </c:pt>
                <c:pt idx="9">
                  <c:v>1.6244849911712711</c:v>
                </c:pt>
                <c:pt idx="10">
                  <c:v>0.77310530631369279</c:v>
                </c:pt>
                <c:pt idx="11">
                  <c:v>2.0560747663551426</c:v>
                </c:pt>
                <c:pt idx="12">
                  <c:v>3.0562630238481159</c:v>
                </c:pt>
                <c:pt idx="13">
                  <c:v>2.4672767288312247</c:v>
                </c:pt>
                <c:pt idx="14">
                  <c:v>2.6037428803905582</c:v>
                </c:pt>
                <c:pt idx="15">
                  <c:v>0.84706959706959406</c:v>
                </c:pt>
                <c:pt idx="16">
                  <c:v>3.3700292069194226E-2</c:v>
                </c:pt>
                <c:pt idx="17">
                  <c:v>0.10174089984174017</c:v>
                </c:pt>
                <c:pt idx="18">
                  <c:v>1.8805936331709461</c:v>
                </c:pt>
                <c:pt idx="19">
                  <c:v>2.4744608399545953</c:v>
                </c:pt>
                <c:pt idx="20">
                  <c:v>0.68500842223468972</c:v>
                </c:pt>
                <c:pt idx="21">
                  <c:v>0.32749858836815804</c:v>
                </c:pt>
                <c:pt idx="22">
                  <c:v>-0.73713332592015846</c:v>
                </c:pt>
                <c:pt idx="23">
                  <c:v>-1.3274274479397441</c:v>
                </c:pt>
                <c:pt idx="24">
                  <c:v>-0.39448059335265295</c:v>
                </c:pt>
                <c:pt idx="25">
                  <c:v>0.75587381809993914</c:v>
                </c:pt>
                <c:pt idx="26">
                  <c:v>0.52381394819878135</c:v>
                </c:pt>
                <c:pt idx="27">
                  <c:v>1.0013571994893944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7B-95DA-4ED900504230}"/>
            </c:ext>
          </c:extLst>
        </c:ser>
        <c:ser>
          <c:idx val="2"/>
          <c:order val="2"/>
          <c:tx>
            <c:strRef>
              <c:f>'Chart Data'!$BC$2</c:f>
              <c:strCache>
                <c:ptCount val="1"/>
                <c:pt idx="0">
                  <c:v>Private sector - lower paid*</c:v>
                </c:pt>
              </c:strCache>
            </c:strRef>
          </c:tx>
          <c:spPr>
            <a:ln w="38100">
              <a:solidFill>
                <a:srgbClr val="D1A21E"/>
              </a:solidFill>
            </a:ln>
          </c:spPr>
          <c:marker>
            <c:symbol val="none"/>
          </c:marker>
          <c:cat>
            <c:numRef>
              <c:f>'Chart Data'!$AZ$7:$AZ$34</c:f>
              <c:numCache>
                <c:formatCode>m/d/yyyy</c:formatCode>
                <c:ptCount val="28"/>
                <c:pt idx="0">
                  <c:v>43831</c:v>
                </c:pt>
                <c:pt idx="1">
                  <c:v>43922</c:v>
                </c:pt>
                <c:pt idx="2">
                  <c:v>44013</c:v>
                </c:pt>
                <c:pt idx="3">
                  <c:v>44105</c:v>
                </c:pt>
                <c:pt idx="4">
                  <c:v>44197</c:v>
                </c:pt>
                <c:pt idx="5">
                  <c:v>44287</c:v>
                </c:pt>
                <c:pt idx="6">
                  <c:v>44378</c:v>
                </c:pt>
                <c:pt idx="7">
                  <c:v>44470</c:v>
                </c:pt>
                <c:pt idx="8">
                  <c:v>44562</c:v>
                </c:pt>
                <c:pt idx="9">
                  <c:v>44652</c:v>
                </c:pt>
                <c:pt idx="10">
                  <c:v>44743</c:v>
                </c:pt>
                <c:pt idx="11">
                  <c:v>44835</c:v>
                </c:pt>
                <c:pt idx="12">
                  <c:v>44927</c:v>
                </c:pt>
                <c:pt idx="13">
                  <c:v>45017</c:v>
                </c:pt>
                <c:pt idx="14">
                  <c:v>45108</c:v>
                </c:pt>
                <c:pt idx="15">
                  <c:v>45200</c:v>
                </c:pt>
                <c:pt idx="16">
                  <c:v>45292</c:v>
                </c:pt>
                <c:pt idx="17">
                  <c:v>45383</c:v>
                </c:pt>
                <c:pt idx="18">
                  <c:v>45474</c:v>
                </c:pt>
                <c:pt idx="19">
                  <c:v>45566</c:v>
                </c:pt>
                <c:pt idx="20">
                  <c:v>45658</c:v>
                </c:pt>
                <c:pt idx="21">
                  <c:v>45748</c:v>
                </c:pt>
                <c:pt idx="22">
                  <c:v>45839</c:v>
                </c:pt>
                <c:pt idx="23">
                  <c:v>45931</c:v>
                </c:pt>
                <c:pt idx="24">
                  <c:v>46023</c:v>
                </c:pt>
                <c:pt idx="25">
                  <c:v>46113</c:v>
                </c:pt>
                <c:pt idx="26">
                  <c:v>46204</c:v>
                </c:pt>
                <c:pt idx="27">
                  <c:v>46296</c:v>
                </c:pt>
              </c:numCache>
            </c:numRef>
          </c:cat>
          <c:val>
            <c:numRef>
              <c:f>'Chart Data'!$BC$7:$BC$34</c:f>
              <c:numCache>
                <c:formatCode>0.0</c:formatCode>
                <c:ptCount val="28"/>
                <c:pt idx="0">
                  <c:v>0.1941625955154791</c:v>
                </c:pt>
                <c:pt idx="1">
                  <c:v>-2.2635156201284534</c:v>
                </c:pt>
                <c:pt idx="2">
                  <c:v>-3.9382815902445079</c:v>
                </c:pt>
                <c:pt idx="3">
                  <c:v>-4.7734779086433647</c:v>
                </c:pt>
                <c:pt idx="4">
                  <c:v>-4.0257548290304479</c:v>
                </c:pt>
                <c:pt idx="5">
                  <c:v>-1.1164986602016036</c:v>
                </c:pt>
                <c:pt idx="6">
                  <c:v>1.2435233160621673</c:v>
                </c:pt>
                <c:pt idx="7">
                  <c:v>2.2511615731954704</c:v>
                </c:pt>
                <c:pt idx="8">
                  <c:v>3.1394515729824768</c:v>
                </c:pt>
                <c:pt idx="9">
                  <c:v>2.9550293567326857</c:v>
                </c:pt>
                <c:pt idx="10">
                  <c:v>2.7699590583418532</c:v>
                </c:pt>
                <c:pt idx="11">
                  <c:v>3.0272000000000077</c:v>
                </c:pt>
                <c:pt idx="12">
                  <c:v>2.0271550363119673</c:v>
                </c:pt>
                <c:pt idx="13">
                  <c:v>0.2256063169768785</c:v>
                </c:pt>
                <c:pt idx="14">
                  <c:v>-0.29256146903205993</c:v>
                </c:pt>
                <c:pt idx="15">
                  <c:v>-0.45347248105355176</c:v>
                </c:pt>
                <c:pt idx="16">
                  <c:v>-1.1450854171824676</c:v>
                </c:pt>
                <c:pt idx="17">
                  <c:v>-0.46270243231413266</c:v>
                </c:pt>
                <c:pt idx="18">
                  <c:v>-0.9239605443875587</c:v>
                </c:pt>
                <c:pt idx="19">
                  <c:v>-0.69890795631825098</c:v>
                </c:pt>
                <c:pt idx="20">
                  <c:v>-0.48212384947717846</c:v>
                </c:pt>
                <c:pt idx="21">
                  <c:v>-0.47113512155285697</c:v>
                </c:pt>
                <c:pt idx="22">
                  <c:v>-0.28030056710774964</c:v>
                </c:pt>
                <c:pt idx="23">
                  <c:v>-0.84123169735434988</c:v>
                </c:pt>
                <c:pt idx="24">
                  <c:v>-0.62612495281237912</c:v>
                </c:pt>
                <c:pt idx="25">
                  <c:v>-0.24572014642765261</c:v>
                </c:pt>
                <c:pt idx="26">
                  <c:v>-3.6800063199193822E-2</c:v>
                </c:pt>
                <c:pt idx="27">
                  <c:v>0.3649636100453213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50-417B-95DA-4ED9005042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607040"/>
        <c:axId val="263608576"/>
      </c:lineChart>
      <c:catAx>
        <c:axId val="26360704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8576"/>
        <c:crossesAt val="0"/>
        <c:auto val="0"/>
        <c:lblAlgn val="ctr"/>
        <c:lblOffset val="100"/>
        <c:tickLblSkip val="4"/>
        <c:tickMarkSkip val="4"/>
        <c:noMultiLvlLbl val="0"/>
      </c:catAx>
      <c:valAx>
        <c:axId val="263608576"/>
        <c:scaling>
          <c:orientation val="minMax"/>
          <c:max val="4"/>
          <c:min val="-5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63607040"/>
        <c:crosses val="autoZero"/>
        <c:crossBetween val="midCat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23524498116643164"/>
          <c:y val="0.65235549114040581"/>
          <c:w val="0.47608336777738502"/>
          <c:h val="0.18676841590670931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2035428398182911E-2"/>
          <c:y val="0.14673506837899145"/>
          <c:w val="0.91767882810292645"/>
          <c:h val="0.639251698583580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'Chart Data'!$AM$2</c:f>
              <c:strCache>
                <c:ptCount val="1"/>
                <c:pt idx="0">
                  <c:v>OE</c:v>
                </c:pt>
              </c:strCache>
            </c:strRef>
          </c:tx>
          <c:spPr>
            <a:solidFill>
              <a:srgbClr val="BD1B21"/>
            </a:solidFill>
            <a:ln w="6350">
              <a:solidFill>
                <a:srgbClr val="495057"/>
              </a:solidFill>
            </a:ln>
          </c:spPr>
          <c:invertIfNegative val="0"/>
          <c:cat>
            <c:strRef>
              <c:f>'Chart Data'!$AL$3:$AL$5</c:f>
              <c:strCache>
                <c:ptCount val="3"/>
                <c:pt idx="0">
                  <c:v>GDP</c:v>
                </c:pt>
                <c:pt idx="1">
                  <c:v>Consumer 
spending</c:v>
                </c:pt>
                <c:pt idx="2">
                  <c:v>Fixed 
investment</c:v>
                </c:pt>
              </c:strCache>
            </c:strRef>
          </c:cat>
          <c:val>
            <c:numRef>
              <c:f>'Chart Data'!$AM$3:$AM$5</c:f>
              <c:numCache>
                <c:formatCode>0.0</c:formatCode>
                <c:ptCount val="3"/>
                <c:pt idx="0">
                  <c:v>0.96143326388251626</c:v>
                </c:pt>
                <c:pt idx="1">
                  <c:v>1.0095349576544344</c:v>
                </c:pt>
                <c:pt idx="2">
                  <c:v>0.93629904175631662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AA-467F-A5ED-C728A406D7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74926592"/>
        <c:axId val="274950400"/>
      </c:barChart>
      <c:stockChart>
        <c:ser>
          <c:idx val="1"/>
          <c:order val="1"/>
          <c:tx>
            <c:strRef>
              <c:f>'Chart Data'!$AN$2</c:f>
              <c:strCache>
                <c:ptCount val="1"/>
                <c:pt idx="0">
                  <c:v>Consensus forecast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12"/>
            <c:spPr>
              <a:solidFill>
                <a:srgbClr val="002060"/>
              </a:solidFill>
              <a:ln>
                <a:solidFill>
                  <a:srgbClr val="002060"/>
                </a:solidFill>
              </a:ln>
            </c:spPr>
          </c:marker>
          <c:cat>
            <c:strRef>
              <c:f>'Chart Data'!$AL$3:$AL$5</c:f>
              <c:strCache>
                <c:ptCount val="3"/>
                <c:pt idx="0">
                  <c:v>GDP</c:v>
                </c:pt>
                <c:pt idx="1">
                  <c:v>Consumer 
spending</c:v>
                </c:pt>
                <c:pt idx="2">
                  <c:v>Fixed 
investment</c:v>
                </c:pt>
              </c:strCache>
            </c:strRef>
          </c:cat>
          <c:val>
            <c:numRef>
              <c:f>'Chart Data'!$AN$3:$AN$5</c:f>
              <c:numCache>
                <c:formatCode>General</c:formatCode>
                <c:ptCount val="3"/>
                <c:pt idx="0">
                  <c:v>1.1000000000000001</c:v>
                </c:pt>
                <c:pt idx="1">
                  <c:v>1.1000000000000001</c:v>
                </c:pt>
                <c:pt idx="2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AA-467F-A5ED-C728A406D7A1}"/>
            </c:ext>
          </c:extLst>
        </c:ser>
        <c:ser>
          <c:idx val="2"/>
          <c:order val="2"/>
          <c:tx>
            <c:strRef>
              <c:f>'Chart Data'!$AO$2</c:f>
              <c:strCache>
                <c:ptCount val="1"/>
                <c:pt idx="0">
                  <c:v>Consensus range*</c:v>
                </c:pt>
              </c:strCache>
            </c:strRef>
          </c:tx>
          <c:spPr>
            <a:ln w="28575">
              <a:noFill/>
            </a:ln>
          </c:spPr>
          <c:marker>
            <c:symbol val="dash"/>
            <c:size val="15"/>
            <c:spPr>
              <a:solidFill>
                <a:srgbClr val="002060"/>
              </a:solidFill>
              <a:ln>
                <a:solidFill>
                  <a:srgbClr val="002060"/>
                </a:solidFill>
              </a:ln>
            </c:spPr>
          </c:marker>
          <c:cat>
            <c:strRef>
              <c:f>'Chart Data'!$AL$3:$AL$5</c:f>
              <c:strCache>
                <c:ptCount val="3"/>
                <c:pt idx="0">
                  <c:v>GDP</c:v>
                </c:pt>
                <c:pt idx="1">
                  <c:v>Consumer 
spending</c:v>
                </c:pt>
                <c:pt idx="2">
                  <c:v>Fixed 
investment</c:v>
                </c:pt>
              </c:strCache>
            </c:strRef>
          </c:cat>
          <c:val>
            <c:numRef>
              <c:f>'Chart Data'!$AO$3:$AO$5</c:f>
              <c:numCache>
                <c:formatCode>General</c:formatCode>
                <c:ptCount val="3"/>
                <c:pt idx="0">
                  <c:v>1.5</c:v>
                </c:pt>
                <c:pt idx="1">
                  <c:v>1.5</c:v>
                </c:pt>
                <c:pt idx="2">
                  <c:v>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A-467F-A5ED-C728A406D7A1}"/>
            </c:ext>
          </c:extLst>
        </c:ser>
        <c:ser>
          <c:idx val="3"/>
          <c:order val="3"/>
          <c:tx>
            <c:strRef>
              <c:f>'Chart Data'!$AP$2</c:f>
              <c:strCache>
                <c:ptCount val="1"/>
                <c:pt idx="0">
                  <c:v>Consensus low</c:v>
                </c:pt>
              </c:strCache>
            </c:strRef>
          </c:tx>
          <c:spPr>
            <a:ln w="28575">
              <a:noFill/>
            </a:ln>
          </c:spPr>
          <c:marker>
            <c:symbol val="dash"/>
            <c:size val="15"/>
            <c:spPr>
              <a:solidFill>
                <a:srgbClr val="002060"/>
              </a:solidFill>
              <a:ln>
                <a:solidFill>
                  <a:srgbClr val="002060"/>
                </a:solidFill>
              </a:ln>
            </c:spPr>
          </c:marker>
          <c:cat>
            <c:strRef>
              <c:f>'Chart Data'!$AL$3:$AL$5</c:f>
              <c:strCache>
                <c:ptCount val="3"/>
                <c:pt idx="0">
                  <c:v>GDP</c:v>
                </c:pt>
                <c:pt idx="1">
                  <c:v>Consumer 
spending</c:v>
                </c:pt>
                <c:pt idx="2">
                  <c:v>Fixed 
investment</c:v>
                </c:pt>
              </c:strCache>
            </c:strRef>
          </c:cat>
          <c:val>
            <c:numRef>
              <c:f>'Chart Data'!$AP$3:$AP$5</c:f>
              <c:numCache>
                <c:formatCode>General</c:formatCode>
                <c:ptCount val="3"/>
                <c:pt idx="0">
                  <c:v>0.9</c:v>
                </c:pt>
                <c:pt idx="1">
                  <c:v>0.6</c:v>
                </c:pt>
                <c:pt idx="2">
                  <c:v>-0.1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AA-467F-A5ED-C728A406D7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2700">
              <a:solidFill>
                <a:srgbClr val="002060"/>
              </a:solidFill>
              <a:headEnd w="lg" len="lg"/>
              <a:tailEnd w="lg" len="lg"/>
            </a:ln>
          </c:spPr>
        </c:hiLowLines>
        <c:axId val="430113984"/>
        <c:axId val="430113504"/>
      </c:stockChart>
      <c:catAx>
        <c:axId val="2749265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4950400"/>
        <c:crosses val="autoZero"/>
        <c:auto val="0"/>
        <c:lblAlgn val="ctr"/>
        <c:lblOffset val="100"/>
        <c:tickLblSkip val="1"/>
        <c:noMultiLvlLbl val="0"/>
      </c:catAx>
      <c:valAx>
        <c:axId val="274950400"/>
        <c:scaling>
          <c:orientation val="minMax"/>
          <c:max val="3.5"/>
        </c:scaling>
        <c:delete val="0"/>
        <c:axPos val="l"/>
        <c:numFmt formatCode="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 rot="0" vert="horz"/>
          <a:lstStyle/>
          <a:p>
            <a:pPr>
              <a:defRPr sz="1800" b="0" i="0" u="none" strike="noStrike" baseline="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4926592"/>
        <c:crosses val="autoZero"/>
        <c:crossBetween val="between"/>
      </c:valAx>
      <c:valAx>
        <c:axId val="430113504"/>
        <c:scaling>
          <c:orientation val="minMax"/>
          <c:max val="3.5"/>
          <c:min val="-1"/>
        </c:scaling>
        <c:delete val="0"/>
        <c:axPos val="r"/>
        <c:numFmt formatCode="#,##0.0" sourceLinked="0"/>
        <c:majorTickMark val="out"/>
        <c:minorTickMark val="none"/>
        <c:tickLblPos val="none"/>
        <c:spPr>
          <a:ln>
            <a:noFill/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 panose="020B0502040204020203" pitchFamily="34" charset="0"/>
                <a:cs typeface="Segoe UI" panose="020B0502040204020203" pitchFamily="34" charset="0"/>
              </a:defRPr>
            </a:pPr>
            <a:endParaRPr lang="en-US"/>
          </a:p>
        </c:txPr>
        <c:crossAx val="430113984"/>
        <c:crosses val="max"/>
        <c:crossBetween val="between"/>
      </c:valAx>
      <c:catAx>
        <c:axId val="4301139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30113504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</c:spPr>
    </c:plotArea>
    <c:legend>
      <c:legendPos val="r"/>
      <c:legendEntry>
        <c:idx val="3"/>
        <c:delete val="1"/>
      </c:legendEntry>
      <c:layout>
        <c:manualLayout>
          <c:xMode val="edge"/>
          <c:yMode val="edge"/>
          <c:x val="0.11855283075847875"/>
          <c:y val="9.9990457229123114E-2"/>
          <c:w val="0.29244073817426386"/>
          <c:h val="0.16770678917766801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2073677873532841E-2"/>
          <c:y val="0.14723135453006744"/>
          <c:w val="0.61778115276082279"/>
          <c:h val="0.6678492245401895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'Chart Data'!$B$2</c:f>
              <c:strCache>
                <c:ptCount val="1"/>
                <c:pt idx="0">
                  <c:v>Consumer spending</c:v>
                </c:pt>
              </c:strCache>
            </c:strRef>
          </c:tx>
          <c:spPr>
            <a:solidFill>
              <a:srgbClr val="BD1B21"/>
            </a:solidFill>
            <a:ln w="6350">
              <a:solidFill>
                <a:srgbClr val="495057"/>
              </a:solidFill>
              <a:prstDash val="solid"/>
            </a:ln>
          </c:spPr>
          <c:invertIfNegative val="0"/>
          <c:cat>
            <c:strRef>
              <c:f>'Chart Data'!$A$3:$A$9</c:f>
              <c:strCache>
                <c:ptCount val="7"/>
                <c:pt idx="0">
                  <c:v>2000-
2009</c:v>
                </c:pt>
                <c:pt idx="1">
                  <c:v>2010-
2019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</c:strCache>
            </c:strRef>
          </c:cat>
          <c:val>
            <c:numRef>
              <c:f>'Chart Data'!$B$3:$B$9</c:f>
              <c:numCache>
                <c:formatCode>0.0</c:formatCode>
                <c:ptCount val="7"/>
                <c:pt idx="0">
                  <c:v>1.17685923798776</c:v>
                </c:pt>
                <c:pt idx="1">
                  <c:v>1.3065392070452493</c:v>
                </c:pt>
                <c:pt idx="3">
                  <c:v>-0.19444691384292975</c:v>
                </c:pt>
                <c:pt idx="4">
                  <c:v>-0.10726104985022696</c:v>
                </c:pt>
                <c:pt idx="5">
                  <c:v>0.51482981953415174</c:v>
                </c:pt>
                <c:pt idx="6">
                  <c:v>0.59504154718738256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6E-4599-A5E6-C1D44CA8266C}"/>
            </c:ext>
          </c:extLst>
        </c:ser>
        <c:ser>
          <c:idx val="1"/>
          <c:order val="1"/>
          <c:tx>
            <c:strRef>
              <c:f>'Chart Data'!$C$2</c:f>
              <c:strCache>
                <c:ptCount val="1"/>
                <c:pt idx="0">
                  <c:v>Private investment</c:v>
                </c:pt>
              </c:strCache>
            </c:strRef>
          </c:tx>
          <c:spPr>
            <a:solidFill>
              <a:srgbClr val="003469"/>
            </a:solidFill>
            <a:ln w="6350">
              <a:solidFill>
                <a:srgbClr val="495057"/>
              </a:solidFill>
              <a:prstDash val="solid"/>
            </a:ln>
          </c:spPr>
          <c:invertIfNegative val="0"/>
          <c:cat>
            <c:strRef>
              <c:f>'Chart Data'!$A$3:$A$9</c:f>
              <c:strCache>
                <c:ptCount val="7"/>
                <c:pt idx="0">
                  <c:v>2000-
2009</c:v>
                </c:pt>
                <c:pt idx="1">
                  <c:v>2010-
2019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</c:strCache>
            </c:strRef>
          </c:cat>
          <c:val>
            <c:numRef>
              <c:f>'Chart Data'!$C$3:$C$9</c:f>
              <c:numCache>
                <c:formatCode>0.0</c:formatCode>
                <c:ptCount val="7"/>
                <c:pt idx="0">
                  <c:v>8.3159374640387501E-2</c:v>
                </c:pt>
                <c:pt idx="1">
                  <c:v>0.57229441246905144</c:v>
                </c:pt>
                <c:pt idx="3">
                  <c:v>-5.1918091104773252E-2</c:v>
                </c:pt>
                <c:pt idx="4">
                  <c:v>0.19875269061000725</c:v>
                </c:pt>
                <c:pt idx="5">
                  <c:v>0.46433243804065544</c:v>
                </c:pt>
                <c:pt idx="6">
                  <c:v>-5.6271943113641872E-2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6E-4599-A5E6-C1D44CA8266C}"/>
            </c:ext>
          </c:extLst>
        </c:ser>
        <c:ser>
          <c:idx val="2"/>
          <c:order val="2"/>
          <c:tx>
            <c:strRef>
              <c:f>'Chart Data'!$D$2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D1A21E"/>
            </a:solidFill>
            <a:ln w="6350">
              <a:solidFill>
                <a:srgbClr val="495057"/>
              </a:solidFill>
              <a:prstDash val="solid"/>
            </a:ln>
          </c:spPr>
          <c:invertIfNegative val="0"/>
          <c:cat>
            <c:strRef>
              <c:f>'Chart Data'!$A$3:$A$9</c:f>
              <c:strCache>
                <c:ptCount val="7"/>
                <c:pt idx="0">
                  <c:v>2000-
2009</c:v>
                </c:pt>
                <c:pt idx="1">
                  <c:v>2010-
2019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</c:strCache>
            </c:strRef>
          </c:cat>
          <c:val>
            <c:numRef>
              <c:f>'Chart Data'!$D$3:$D$9</c:f>
              <c:numCache>
                <c:formatCode>0.0</c:formatCode>
                <c:ptCount val="7"/>
                <c:pt idx="0">
                  <c:v>0.77009120212371018</c:v>
                </c:pt>
                <c:pt idx="1">
                  <c:v>0.20639226441316666</c:v>
                </c:pt>
                <c:pt idx="3">
                  <c:v>0.56220916760544293</c:v>
                </c:pt>
                <c:pt idx="4">
                  <c:v>0.82436947798168991</c:v>
                </c:pt>
                <c:pt idx="5">
                  <c:v>0.52687692570268518</c:v>
                </c:pt>
                <c:pt idx="6">
                  <c:v>0.66115219645837975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6E-4599-A5E6-C1D44CA8266C}"/>
            </c:ext>
          </c:extLst>
        </c:ser>
        <c:ser>
          <c:idx val="3"/>
          <c:order val="3"/>
          <c:tx>
            <c:strRef>
              <c:f>'Chart Data'!$E$2</c:f>
              <c:strCache>
                <c:ptCount val="1"/>
                <c:pt idx="0">
                  <c:v>Net trade</c:v>
                </c:pt>
              </c:strCache>
            </c:strRef>
          </c:tx>
          <c:spPr>
            <a:solidFill>
              <a:srgbClr val="7B7C77"/>
            </a:solidFill>
            <a:ln w="6350">
              <a:solidFill>
                <a:srgbClr val="495057"/>
              </a:solidFill>
              <a:prstDash val="solid"/>
            </a:ln>
          </c:spPr>
          <c:invertIfNegative val="0"/>
          <c:cat>
            <c:strRef>
              <c:f>'Chart Data'!$A$3:$A$9</c:f>
              <c:strCache>
                <c:ptCount val="7"/>
                <c:pt idx="0">
                  <c:v>2000-
2009</c:v>
                </c:pt>
                <c:pt idx="1">
                  <c:v>2010-
2019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</c:strCache>
            </c:strRef>
          </c:cat>
          <c:val>
            <c:numRef>
              <c:f>'Chart Data'!$E$3:$E$9</c:f>
              <c:numCache>
                <c:formatCode>0.0</c:formatCode>
                <c:ptCount val="7"/>
                <c:pt idx="0">
                  <c:v>-0.10762139807835953</c:v>
                </c:pt>
                <c:pt idx="1">
                  <c:v>-0.21890156566877614</c:v>
                </c:pt>
                <c:pt idx="3">
                  <c:v>-0.22843960086100235</c:v>
                </c:pt>
                <c:pt idx="4">
                  <c:v>-0.65879068253200024</c:v>
                </c:pt>
                <c:pt idx="5">
                  <c:v>-0.31060248106860383</c:v>
                </c:pt>
                <c:pt idx="6">
                  <c:v>2.9997956440153677E-2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46E-4599-A5E6-C1D44CA8266C}"/>
            </c:ext>
          </c:extLst>
        </c:ser>
        <c:ser>
          <c:idx val="4"/>
          <c:order val="4"/>
          <c:tx>
            <c:strRef>
              <c:f>'Chart Data'!$F$2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965793"/>
            </a:solidFill>
            <a:ln w="6350">
              <a:solidFill>
                <a:srgbClr val="495057"/>
              </a:solidFill>
              <a:prstDash val="solid"/>
            </a:ln>
          </c:spPr>
          <c:invertIfNegative val="0"/>
          <c:cat>
            <c:strRef>
              <c:f>'Chart Data'!$A$3:$A$9</c:f>
              <c:strCache>
                <c:ptCount val="7"/>
                <c:pt idx="0">
                  <c:v>2000-
2009</c:v>
                </c:pt>
                <c:pt idx="1">
                  <c:v>2010-
2019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</c:strCache>
            </c:strRef>
          </c:cat>
          <c:val>
            <c:numRef>
              <c:f>'Chart Data'!$F$3:$F$9</c:f>
              <c:numCache>
                <c:formatCode>0.0</c:formatCode>
                <c:ptCount val="7"/>
                <c:pt idx="0">
                  <c:v>-0.17813515985226225</c:v>
                </c:pt>
                <c:pt idx="1">
                  <c:v>0.10334206100946663</c:v>
                </c:pt>
                <c:pt idx="3">
                  <c:v>0.18424546436269373</c:v>
                </c:pt>
                <c:pt idx="4">
                  <c:v>0.86608210847899603</c:v>
                </c:pt>
                <c:pt idx="5">
                  <c:v>0.22208169021676549</c:v>
                </c:pt>
                <c:pt idx="6">
                  <c:v>-0.26848649308975786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46E-4599-A5E6-C1D44CA82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75934208"/>
        <c:axId val="275936000"/>
      </c:barChart>
      <c:lineChart>
        <c:grouping val="standard"/>
        <c:varyColors val="0"/>
        <c:ser>
          <c:idx val="5"/>
          <c:order val="5"/>
          <c:tx>
            <c:strRef>
              <c:f>'Chart Data'!$G$2</c:f>
              <c:strCache>
                <c:ptCount val="1"/>
                <c:pt idx="0">
                  <c:v>GDP growth</c:v>
                </c:pt>
              </c:strCache>
            </c:strRef>
          </c:tx>
          <c:spPr>
            <a:ln>
              <a:noFill/>
            </a:ln>
          </c:spPr>
          <c:marker>
            <c:symbol val="diamond"/>
            <c:size val="12"/>
            <c:spPr>
              <a:solidFill>
                <a:sysClr val="window" lastClr="FFFFFF"/>
              </a:solidFill>
              <a:ln w="6350">
                <a:solidFill>
                  <a:srgbClr val="495057"/>
                </a:solidFill>
              </a:ln>
            </c:spPr>
          </c:marker>
          <c:cat>
            <c:strRef>
              <c:f>'Chart Data'!$A$3:$A$9</c:f>
              <c:strCache>
                <c:ptCount val="7"/>
                <c:pt idx="0">
                  <c:v>2000-
2009</c:v>
                </c:pt>
                <c:pt idx="1">
                  <c:v>2010-
2019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</c:strCache>
            </c:strRef>
          </c:cat>
          <c:val>
            <c:numRef>
              <c:f>'Chart Data'!$G$3:$G$9</c:f>
              <c:numCache>
                <c:formatCode>0.0</c:formatCode>
                <c:ptCount val="7"/>
                <c:pt idx="0">
                  <c:v>1.7443532568212361</c:v>
                </c:pt>
                <c:pt idx="1">
                  <c:v>1.9696663792681579</c:v>
                </c:pt>
                <c:pt idx="3">
                  <c:v>0.27165002615943123</c:v>
                </c:pt>
                <c:pt idx="4">
                  <c:v>1.123152544688466</c:v>
                </c:pt>
                <c:pt idx="5">
                  <c:v>1.417518392425654</c:v>
                </c:pt>
                <c:pt idx="6">
                  <c:v>0.96143326388251626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46E-4599-A5E6-C1D44CA82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934208"/>
        <c:axId val="275936000"/>
      </c:lineChart>
      <c:catAx>
        <c:axId val="275934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6000"/>
        <c:crosses val="autoZero"/>
        <c:auto val="0"/>
        <c:lblAlgn val="ctr"/>
        <c:lblOffset val="100"/>
        <c:noMultiLvlLbl val="0"/>
      </c:catAx>
      <c:valAx>
        <c:axId val="275936000"/>
        <c:scaling>
          <c:orientation val="minMax"/>
          <c:min val="-1"/>
        </c:scaling>
        <c:delete val="0"/>
        <c:axPos val="l"/>
        <c:numFmt formatCode="#,##0.0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4208"/>
        <c:crosses val="autoZero"/>
        <c:crossBetween val="between"/>
      </c:valAx>
      <c:spPr>
        <a:noFill/>
      </c:spPr>
    </c:plotArea>
    <c:legend>
      <c:legendPos val="r"/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>
      <a:noFill/>
    </a:ln>
  </c:spPr>
  <c:userShapes r:id="rId2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0"/>
          <c:y val="0.12462428350701238"/>
          <c:w val="1"/>
          <c:h val="0.8081695960757773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'Chart Data'!$BF$2</c:f>
              <c:strCache>
                <c:ptCount val="1"/>
                <c:pt idx="0">
                  <c:v>Government &amp; other services</c:v>
                </c:pt>
              </c:strCache>
            </c:strRef>
          </c:tx>
          <c:spPr>
            <a:solidFill>
              <a:srgbClr val="BD1B21"/>
            </a:solidFill>
            <a:ln w="6350">
              <a:solidFill>
                <a:srgbClr val="495057">
                  <a:lumMod val="100000"/>
                </a:srgbClr>
              </a:solidFill>
              <a:prstDash val="solid"/>
            </a:ln>
          </c:spPr>
          <c:invertIfNegative val="0"/>
          <c:cat>
            <c:numRef>
              <c:f>'Chart Data'!$BE$19:$BE$34</c:f>
              <c:numCache>
                <c:formatCode>m/d/yyyy</c:formatCode>
                <c:ptCount val="16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</c:numCache>
            </c:numRef>
          </c:cat>
          <c:val>
            <c:numRef>
              <c:f>'Chart Data'!$BF$19:$BF$34</c:f>
              <c:numCache>
                <c:formatCode>0</c:formatCode>
                <c:ptCount val="16"/>
                <c:pt idx="0">
                  <c:v>-451.75</c:v>
                </c:pt>
                <c:pt idx="1">
                  <c:v>-439.75</c:v>
                </c:pt>
                <c:pt idx="2">
                  <c:v>-361.75</c:v>
                </c:pt>
                <c:pt idx="3">
                  <c:v>-259.75</c:v>
                </c:pt>
                <c:pt idx="4">
                  <c:v>-16.75</c:v>
                </c:pt>
                <c:pt idx="5">
                  <c:v>6.25</c:v>
                </c:pt>
                <c:pt idx="6">
                  <c:v>-25.75</c:v>
                </c:pt>
                <c:pt idx="7">
                  <c:v>36.25</c:v>
                </c:pt>
                <c:pt idx="8">
                  <c:v>239.25</c:v>
                </c:pt>
                <c:pt idx="9">
                  <c:v>189.25</c:v>
                </c:pt>
                <c:pt idx="10">
                  <c:v>241.34000000000015</c:v>
                </c:pt>
                <c:pt idx="11">
                  <c:v>265.79699999999866</c:v>
                </c:pt>
                <c:pt idx="12">
                  <c:v>301.0049999999992</c:v>
                </c:pt>
                <c:pt idx="13">
                  <c:v>335.54300000000148</c:v>
                </c:pt>
                <c:pt idx="14">
                  <c:v>371.05199999999968</c:v>
                </c:pt>
                <c:pt idx="15">
                  <c:v>407.18899999999849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6E-4599-A5E6-C1D44CA8266C}"/>
            </c:ext>
          </c:extLst>
        </c:ser>
        <c:ser>
          <c:idx val="1"/>
          <c:order val="1"/>
          <c:tx>
            <c:strRef>
              <c:f>'Chart Data'!$BG$2</c:f>
              <c:strCache>
                <c:ptCount val="1"/>
                <c:pt idx="0">
                  <c:v>Private sector - higher paid*</c:v>
                </c:pt>
              </c:strCache>
            </c:strRef>
          </c:tx>
          <c:spPr>
            <a:solidFill>
              <a:srgbClr val="003469"/>
            </a:solidFill>
            <a:ln w="6350">
              <a:solidFill>
                <a:srgbClr val="495057">
                  <a:lumMod val="100000"/>
                </a:srgbClr>
              </a:solidFill>
              <a:prstDash val="solid"/>
            </a:ln>
          </c:spPr>
          <c:invertIfNegative val="0"/>
          <c:cat>
            <c:numRef>
              <c:f>'Chart Data'!$BE$19:$BE$34</c:f>
              <c:numCache>
                <c:formatCode>m/d/yyyy</c:formatCode>
                <c:ptCount val="16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</c:numCache>
            </c:numRef>
          </c:cat>
          <c:val>
            <c:numRef>
              <c:f>'Chart Data'!$BG$19:$BG$34</c:f>
              <c:numCache>
                <c:formatCode>0</c:formatCode>
                <c:ptCount val="16"/>
                <c:pt idx="0">
                  <c:v>-43.25</c:v>
                </c:pt>
                <c:pt idx="1">
                  <c:v>-99.25</c:v>
                </c:pt>
                <c:pt idx="2">
                  <c:v>-118.25</c:v>
                </c:pt>
                <c:pt idx="3">
                  <c:v>-135.25</c:v>
                </c:pt>
                <c:pt idx="4">
                  <c:v>-40.25</c:v>
                </c:pt>
                <c:pt idx="5">
                  <c:v>-90.25</c:v>
                </c:pt>
                <c:pt idx="6">
                  <c:v>47.75</c:v>
                </c:pt>
                <c:pt idx="7">
                  <c:v>82.75</c:v>
                </c:pt>
                <c:pt idx="8">
                  <c:v>20.75</c:v>
                </c:pt>
                <c:pt idx="9">
                  <c:v>-61.25</c:v>
                </c:pt>
                <c:pt idx="10">
                  <c:v>-18.540399999999863</c:v>
                </c:pt>
                <c:pt idx="11">
                  <c:v>-37.090149999999994</c:v>
                </c:pt>
                <c:pt idx="12">
                  <c:v>-14.619129999999132</c:v>
                </c:pt>
                <c:pt idx="13">
                  <c:v>5.9018299999988812</c:v>
                </c:pt>
                <c:pt idx="14">
                  <c:v>28.218950000000405</c:v>
                </c:pt>
                <c:pt idx="15">
                  <c:v>52.112349999999424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6E-4599-A5E6-C1D44CA8266C}"/>
            </c:ext>
          </c:extLst>
        </c:ser>
        <c:ser>
          <c:idx val="2"/>
          <c:order val="2"/>
          <c:tx>
            <c:strRef>
              <c:f>'Chart Data'!$BH$2</c:f>
              <c:strCache>
                <c:ptCount val="1"/>
                <c:pt idx="0">
                  <c:v>Private sector - lower paid*</c:v>
                </c:pt>
              </c:strCache>
            </c:strRef>
          </c:tx>
          <c:spPr>
            <a:solidFill>
              <a:srgbClr val="D1A21E"/>
            </a:solidFill>
            <a:ln w="6350">
              <a:solidFill>
                <a:srgbClr val="495057">
                  <a:lumMod val="100000"/>
                </a:srgbClr>
              </a:solidFill>
              <a:prstDash val="solid"/>
            </a:ln>
          </c:spPr>
          <c:invertIfNegative val="0"/>
          <c:cat>
            <c:numRef>
              <c:f>'Chart Data'!$BE$19:$BE$34</c:f>
              <c:numCache>
                <c:formatCode>m/d/yyyy</c:formatCode>
                <c:ptCount val="16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</c:numCache>
            </c:numRef>
          </c:cat>
          <c:val>
            <c:numRef>
              <c:f>'Chart Data'!$BH$19:$BH$34</c:f>
              <c:numCache>
                <c:formatCode>0</c:formatCode>
                <c:ptCount val="16"/>
                <c:pt idx="0">
                  <c:v>237.75</c:v>
                </c:pt>
                <c:pt idx="1">
                  <c:v>74.75</c:v>
                </c:pt>
                <c:pt idx="2">
                  <c:v>99.75</c:v>
                </c:pt>
                <c:pt idx="3">
                  <c:v>106.75</c:v>
                </c:pt>
                <c:pt idx="4">
                  <c:v>52.75</c:v>
                </c:pt>
                <c:pt idx="5">
                  <c:v>0.75</c:v>
                </c:pt>
                <c:pt idx="6">
                  <c:v>-48.25</c:v>
                </c:pt>
                <c:pt idx="7">
                  <c:v>-5.25</c:v>
                </c:pt>
                <c:pt idx="8">
                  <c:v>-24.25</c:v>
                </c:pt>
                <c:pt idx="9">
                  <c:v>-74.25</c:v>
                </c:pt>
                <c:pt idx="10">
                  <c:v>-92.733700000000681</c:v>
                </c:pt>
                <c:pt idx="11">
                  <c:v>-139.11519999999837</c:v>
                </c:pt>
                <c:pt idx="12">
                  <c:v>-123.76629999999932</c:v>
                </c:pt>
                <c:pt idx="13">
                  <c:v>-113.18189999999777</c:v>
                </c:pt>
                <c:pt idx="14">
                  <c:v>-98.557499999998981</c:v>
                </c:pt>
                <c:pt idx="15">
                  <c:v>-81.527099999999336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6E-4599-A5E6-C1D44CA82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75934208"/>
        <c:axId val="275936000"/>
      </c:barChart>
      <c:lineChart>
        <c:grouping val="standard"/>
        <c:varyColors val="0"/>
        <c:ser>
          <c:idx val="3"/>
          <c:order val="3"/>
          <c:tx>
            <c:strRef>
              <c:f>'Chart Data'!$BI$2</c:f>
              <c:strCache>
                <c:ptCount val="1"/>
                <c:pt idx="0">
                  <c:v>Total</c:v>
                </c:pt>
              </c:strCache>
            </c:strRef>
          </c:tx>
          <c:spPr>
            <a:ln w="38100">
              <a:solidFill>
                <a:srgbClr val="495057"/>
              </a:solidFill>
            </a:ln>
          </c:spPr>
          <c:marker>
            <c:symbol val="none"/>
          </c:marker>
          <c:cat>
            <c:numRef>
              <c:f>'Chart Data'!$BE$19:$BE$34</c:f>
              <c:numCache>
                <c:formatCode>m/d/yyyy</c:formatCode>
                <c:ptCount val="16"/>
                <c:pt idx="0">
                  <c:v>44927</c:v>
                </c:pt>
                <c:pt idx="1">
                  <c:v>45017</c:v>
                </c:pt>
                <c:pt idx="2">
                  <c:v>45108</c:v>
                </c:pt>
                <c:pt idx="3">
                  <c:v>45200</c:v>
                </c:pt>
                <c:pt idx="4">
                  <c:v>45292</c:v>
                </c:pt>
                <c:pt idx="5">
                  <c:v>45383</c:v>
                </c:pt>
                <c:pt idx="6">
                  <c:v>45474</c:v>
                </c:pt>
                <c:pt idx="7">
                  <c:v>45566</c:v>
                </c:pt>
                <c:pt idx="8">
                  <c:v>45658</c:v>
                </c:pt>
                <c:pt idx="9">
                  <c:v>45748</c:v>
                </c:pt>
                <c:pt idx="10">
                  <c:v>45839</c:v>
                </c:pt>
                <c:pt idx="11">
                  <c:v>45931</c:v>
                </c:pt>
                <c:pt idx="12">
                  <c:v>46023</c:v>
                </c:pt>
                <c:pt idx="13">
                  <c:v>46113</c:v>
                </c:pt>
                <c:pt idx="14">
                  <c:v>46204</c:v>
                </c:pt>
                <c:pt idx="15">
                  <c:v>46296</c:v>
                </c:pt>
              </c:numCache>
            </c:numRef>
          </c:cat>
          <c:val>
            <c:numRef>
              <c:f>'Chart Data'!$BI$19:$BI$34</c:f>
              <c:numCache>
                <c:formatCode>0</c:formatCode>
                <c:ptCount val="16"/>
                <c:pt idx="0">
                  <c:v>-257.25</c:v>
                </c:pt>
                <c:pt idx="1">
                  <c:v>-464.25</c:v>
                </c:pt>
                <c:pt idx="2">
                  <c:v>-380.25</c:v>
                </c:pt>
                <c:pt idx="3">
                  <c:v>-288.25</c:v>
                </c:pt>
                <c:pt idx="4">
                  <c:v>-4.25</c:v>
                </c:pt>
                <c:pt idx="5">
                  <c:v>-83.25</c:v>
                </c:pt>
                <c:pt idx="6">
                  <c:v>-26.25</c:v>
                </c:pt>
                <c:pt idx="7">
                  <c:v>113.75</c:v>
                </c:pt>
                <c:pt idx="8">
                  <c:v>235.75</c:v>
                </c:pt>
                <c:pt idx="9">
                  <c:v>53.75</c:v>
                </c:pt>
                <c:pt idx="10">
                  <c:v>130.0658999999996</c:v>
                </c:pt>
                <c:pt idx="11">
                  <c:v>89.5916500000003</c:v>
                </c:pt>
                <c:pt idx="12">
                  <c:v>162.61957000000075</c:v>
                </c:pt>
                <c:pt idx="13">
                  <c:v>228.2629300000026</c:v>
                </c:pt>
                <c:pt idx="14">
                  <c:v>300.7134500000011</c:v>
                </c:pt>
                <c:pt idx="15">
                  <c:v>377.77424999999857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6E-4599-A5E6-C1D44CA82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934208"/>
        <c:axId val="275936000"/>
      </c:lineChart>
      <c:catAx>
        <c:axId val="275934208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6000"/>
        <c:crosses val="autoZero"/>
        <c:auto val="0"/>
        <c:lblAlgn val="ctr"/>
        <c:lblOffset val="100"/>
        <c:tickLblSkip val="4"/>
        <c:tickMarkSkip val="4"/>
        <c:noMultiLvlLbl val="0"/>
      </c:catAx>
      <c:valAx>
        <c:axId val="27593600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4208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0.1378552409962181"/>
          <c:y val="0.13308764319452093"/>
          <c:w val="0.40675618441315586"/>
          <c:h val="0.20753912982454467"/>
        </c:manualLayout>
      </c:layout>
      <c:overlay val="1"/>
      <c:txPr>
        <a:bodyPr/>
        <a:lstStyle/>
        <a:p>
          <a:pPr>
            <a:defRPr sz="180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userShapes r:id="rId2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7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8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DCC8128-1A38-4B93-A4B5-1E9564542BCF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8E6545E-DE5C-46E4-9253-FEEE37DFFB52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5CF1C9E-4FC7-41D4-B943-A817E939DBAE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415928B-5B51-4CE6-A4CB-5981BA41A833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66BA3F8-C4BB-439E-9DAF-CB514204BC31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2A6CB36-C4BE-4402-95BA-F667DD37556A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48F7211-8E1E-4CED-B064-D783EF4CD267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AEE492B-D49A-4657-AA95-A6844D30F4F0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F68B83-FCCC-2EAB-01B9-D80737284EA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3" name="Text 2">
          <a:extLst xmlns:a="http://schemas.openxmlformats.org/drawingml/2006/main">
            <a:ext uri="{FF2B5EF4-FFF2-40B4-BE49-F238E27FC236}">
              <a16:creationId xmlns:a16="http://schemas.microsoft.com/office/drawing/2014/main" id="{790798E4-20B9-4B63-8286-6D9D8E8881D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0.0081</cdr:y>
    </cdr:from>
    <cdr:to>
      <cdr:x>1</cdr:x>
      <cdr:y>0.08905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116425F-AF4D-19D9-ED52-BC8228576506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OE &amp; consensus forecasts for 2026</a:t>
          </a:r>
        </a:p>
      </cdr:txBody>
    </cdr:sp>
  </cdr:relSizeAnchor>
  <cdr:relSizeAnchor xmlns:cdr="http://schemas.openxmlformats.org/drawingml/2006/chartDrawing">
    <cdr:from>
      <cdr:x>6.93889E-17</cdr:x>
      <cdr:y>0.93908</cdr:y>
    </cdr:from>
    <cdr:to>
      <cdr:x>1</cdr:x>
      <cdr:y>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5640331C-8B6A-1160-6AAC-84488FDFDC91}"/>
            </a:ext>
          </a:extLst>
        </cdr:cNvPr>
        <cdr:cNvSpPr/>
      </cdr:nvSpPr>
      <cdr:spPr>
        <a:xfrm xmlns:a="http://schemas.openxmlformats.org/drawingml/2006/main">
          <a:off x="50800" y="5893024"/>
          <a:ext cx="8647206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600" b="0" i="0" u="none" strike="noStrike" kern="1200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HM Treasury Forecasts for the UK economy, November 2025</a:t>
          </a:r>
        </a:p>
      </cdr:txBody>
    </cdr:sp>
  </cdr:relSizeAnchor>
  <cdr:relSizeAnchor xmlns:cdr="http://schemas.openxmlformats.org/drawingml/2006/chartDrawing">
    <cdr:from>
      <cdr:x>0.50326</cdr:x>
      <cdr:y>0.89672</cdr:y>
    </cdr:from>
    <cdr:to>
      <cdr:x>1</cdr:x>
      <cdr:y>0.97576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D378F34A-B7F4-4FCB-A97D-2B4D9DDE0792}"/>
            </a:ext>
          </a:extLst>
        </cdr:cNvPr>
        <cdr:cNvSpPr txBox="1"/>
      </cdr:nvSpPr>
      <cdr:spPr>
        <a:xfrm xmlns:a="http://schemas.openxmlformats.org/drawingml/2006/main">
          <a:off x="4242813" y="6051550"/>
          <a:ext cx="4187825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 kern="1200">
              <a:solidFill>
                <a:srgbClr val="495057"/>
              </a:solidFill>
              <a:latin typeface="Segoe UI" panose="020B0502040204020203" pitchFamily="34" charset="0"/>
            </a:rPr>
            <a:t>* highest and</a:t>
          </a:r>
          <a:r>
            <a:rPr lang="en-GB" sz="1800" kern="1200" baseline="0">
              <a:solidFill>
                <a:srgbClr val="495057"/>
              </a:solidFill>
              <a:latin typeface="Segoe UI" panose="020B0502040204020203" pitchFamily="34" charset="0"/>
            </a:rPr>
            <a:t> lowest forecasts excluded</a:t>
          </a:r>
          <a:endParaRPr lang="en-GB" sz="1800" kern="1200">
            <a:solidFill>
              <a:srgbClr val="495057"/>
            </a:solidFill>
            <a:latin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0.07528</cdr:y>
    </cdr:from>
    <cdr:to>
      <cdr:x>0.21351</cdr:x>
      <cdr:y>0.12609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610F6C52-A553-ACC0-5CF5-D2AB42C23CA6}"/>
            </a:ext>
          </a:extLst>
        </cdr:cNvPr>
        <cdr:cNvSpPr txBox="1"/>
      </cdr:nvSpPr>
      <cdr:spPr>
        <a:xfrm xmlns:a="http://schemas.openxmlformats.org/drawingml/2006/main">
          <a:off x="0" y="508000"/>
          <a:ext cx="180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9374CC-6B4C-6EAA-2860-046E2EEBCD8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0.08027</cdr:x>
      <cdr:y>0.1472</cdr:y>
    </cdr:from>
    <cdr:to>
      <cdr:x>0.97401</cdr:x>
      <cdr:y>0.82515</cdr:y>
    </cdr:to>
    <cdr:sp macro="" textlink="">
      <cdr:nvSpPr>
        <cdr:cNvPr id="6" name="Right Triangle 5">
          <a:extLst xmlns:a="http://schemas.openxmlformats.org/drawingml/2006/main">
            <a:ext uri="{FF2B5EF4-FFF2-40B4-BE49-F238E27FC236}">
              <a16:creationId xmlns:a16="http://schemas.microsoft.com/office/drawing/2014/main" id="{3C9CE4F0-0A48-4D9B-CFF0-D5AEA39E21FD}"/>
            </a:ext>
          </a:extLst>
        </cdr:cNvPr>
        <cdr:cNvSpPr/>
      </cdr:nvSpPr>
      <cdr:spPr>
        <a:xfrm xmlns:a="http://schemas.openxmlformats.org/drawingml/2006/main" flipH="1">
          <a:off x="676657" y="991271"/>
          <a:ext cx="7533893" cy="4565434"/>
        </a:xfrm>
        <a:prstGeom xmlns:a="http://schemas.openxmlformats.org/drawingml/2006/main" prst="rtTriangle">
          <a:avLst/>
        </a:prstGeom>
        <a:solidFill xmlns:a="http://schemas.openxmlformats.org/drawingml/2006/main">
          <a:schemeClr val="accent4">
            <a:alpha val="30000"/>
          </a:schemeClr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0.00546</cdr:x>
      <cdr:y>0.00836</cdr:y>
    </cdr:from>
    <cdr:to>
      <cdr:x>0.96148</cdr:x>
      <cdr:y>0.09193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C7D87D7-251E-84E7-327E-90F00AD2E105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Advanced economies: Debt dynamics</a:t>
          </a:r>
        </a:p>
      </cdr:txBody>
    </cdr:sp>
  </cdr:relSizeAnchor>
  <cdr:relSizeAnchor xmlns:cdr="http://schemas.openxmlformats.org/drawingml/2006/chartDrawing">
    <cdr:from>
      <cdr:x>0.00546</cdr:x>
      <cdr:y>0.93711</cdr:y>
    </cdr:from>
    <cdr:to>
      <cdr:x>0.96148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E82DEF7F-65C5-FDCD-2006-2AC31529D058}"/>
            </a:ext>
          </a:extLst>
        </cdr:cNvPr>
        <cdr:cNvSpPr/>
      </cdr:nvSpPr>
      <cdr:spPr>
        <a:xfrm xmlns:a="http://schemas.openxmlformats.org/drawingml/2006/main">
          <a:off x="50800" y="5695972"/>
          <a:ext cx="88900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2700" cap="flat" cmpd="sng" algn="ctr">
          <a:noFill/>
          <a:prstDash val="solid"/>
          <a:miter lim="800000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1270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Source: Oxford Economics</a:t>
          </a:r>
        </a:p>
      </cdr:txBody>
    </cdr:sp>
  </cdr:relSizeAnchor>
  <cdr:relSizeAnchor xmlns:cdr="http://schemas.openxmlformats.org/drawingml/2006/chartDrawing">
    <cdr:from>
      <cdr:x>0.00452</cdr:x>
      <cdr:y>0.07265</cdr:y>
    </cdr:from>
    <cdr:to>
      <cdr:x>0.78301</cdr:x>
      <cdr:y>0.12361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C5064BC1-A9BD-EC3A-83D6-91257783F366}"/>
            </a:ext>
          </a:extLst>
        </cdr:cNvPr>
        <cdr:cNvSpPr txBox="1"/>
      </cdr:nvSpPr>
      <cdr:spPr>
        <a:xfrm xmlns:a="http://schemas.openxmlformats.org/drawingml/2006/main">
          <a:off x="38100" y="488950"/>
          <a:ext cx="6562725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Expected annual average nominal GDP growth (g), 2026 - 2030</a:t>
          </a:r>
        </a:p>
      </cdr:txBody>
    </cdr:sp>
  </cdr:relSizeAnchor>
  <cdr:relSizeAnchor xmlns:cdr="http://schemas.openxmlformats.org/drawingml/2006/chartDrawing">
    <cdr:from>
      <cdr:x>0.08136</cdr:x>
      <cdr:y>0.88648</cdr:y>
    </cdr:from>
    <cdr:to>
      <cdr:x>0.99435</cdr:x>
      <cdr:y>0.93743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E8CE146A-4EEF-772E-18B6-F505EB00130E}"/>
            </a:ext>
          </a:extLst>
        </cdr:cNvPr>
        <cdr:cNvSpPr txBox="1"/>
      </cdr:nvSpPr>
      <cdr:spPr>
        <a:xfrm xmlns:a="http://schemas.openxmlformats.org/drawingml/2006/main">
          <a:off x="685800" y="5969719"/>
          <a:ext cx="7696200" cy="34310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 algn="r"/>
          <a:r>
            <a:rPr lang="en-GB" sz="1800" b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Expected effective interest rates on government debt (r), 2026 - 2030</a:t>
          </a:r>
        </a:p>
      </cdr:txBody>
    </cdr:sp>
  </cdr:relSizeAnchor>
  <cdr:relSizeAnchor xmlns:cdr="http://schemas.openxmlformats.org/drawingml/2006/chartDrawing">
    <cdr:from>
      <cdr:x>0.09378</cdr:x>
      <cdr:y>0.12313</cdr:y>
    </cdr:from>
    <cdr:to>
      <cdr:x>0.1853</cdr:x>
      <cdr:y>0.18683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66235FB8-EDBC-F261-04E5-83A6979326E9}"/>
            </a:ext>
          </a:extLst>
        </cdr:cNvPr>
        <cdr:cNvSpPr txBox="1"/>
      </cdr:nvSpPr>
      <cdr:spPr>
        <a:xfrm xmlns:a="http://schemas.openxmlformats.org/drawingml/2006/main">
          <a:off x="790575" y="828675"/>
          <a:ext cx="771525" cy="4286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r &lt; g</a:t>
          </a:r>
        </a:p>
      </cdr:txBody>
    </cdr:sp>
  </cdr:relSizeAnchor>
  <cdr:relSizeAnchor xmlns:cdr="http://schemas.openxmlformats.org/drawingml/2006/chartDrawing">
    <cdr:from>
      <cdr:x>0.87265</cdr:x>
      <cdr:y>0.74919</cdr:y>
    </cdr:from>
    <cdr:to>
      <cdr:x>0.96417</cdr:x>
      <cdr:y>0.81288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E58D00FE-EDCB-4CFB-8C37-CAABE9B73B8C}"/>
            </a:ext>
          </a:extLst>
        </cdr:cNvPr>
        <cdr:cNvSpPr txBox="1"/>
      </cdr:nvSpPr>
      <cdr:spPr>
        <a:xfrm xmlns:a="http://schemas.openxmlformats.org/drawingml/2006/main">
          <a:off x="7356475" y="5041900"/>
          <a:ext cx="771525" cy="4286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r &gt; g</a:t>
          </a:r>
        </a:p>
      </cdr:txBody>
    </cdr:sp>
  </cdr:relSizeAnchor>
  <cdr:relSizeAnchor xmlns:cdr="http://schemas.openxmlformats.org/drawingml/2006/chartDrawing">
    <cdr:from>
      <cdr:x>0.11675</cdr:x>
      <cdr:y>0.70484</cdr:y>
    </cdr:from>
    <cdr:to>
      <cdr:x>0.7751</cdr:x>
      <cdr:y>0.81146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E58D00FE-EDCB-4CFB-8C37-CAABE9B73B8C}"/>
            </a:ext>
          </a:extLst>
        </cdr:cNvPr>
        <cdr:cNvSpPr txBox="1"/>
      </cdr:nvSpPr>
      <cdr:spPr>
        <a:xfrm xmlns:a="http://schemas.openxmlformats.org/drawingml/2006/main">
          <a:off x="984250" y="4743449"/>
          <a:ext cx="5549900" cy="71755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The greater </a:t>
          </a:r>
          <a:r>
            <a:rPr lang="en-GB" sz="1800" i="1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g</a:t>
          </a:r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compared to </a:t>
          </a:r>
          <a:r>
            <a:rPr lang="en-GB" sz="1800" i="1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r</a:t>
          </a:r>
          <a:r>
            <a:rPr lang="en-GB" sz="18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the sharper the fall in the debt to GDP ratio over time, other things equal 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522BE0-46BD-8A7A-955E-7267C035D84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211BB6A-DCC2-630A-E92E-22391F53F925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Contributions to GDP growth</a:t>
          </a:r>
        </a:p>
      </cdr:txBody>
    </cdr:sp>
  </cdr:relSizeAnchor>
  <cdr:relSizeAnchor xmlns:cdr="http://schemas.openxmlformats.org/drawingml/2006/chartDrawing">
    <cdr:from>
      <cdr:x>0</cdr:x>
      <cdr:y>0.93925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5F8E0611-A835-859A-907A-3C7B91128071}"/>
            </a:ext>
          </a:extLst>
        </cdr:cNvPr>
        <cdr:cNvSpPr/>
      </cdr:nvSpPr>
      <cdr:spPr>
        <a:xfrm xmlns:a="http://schemas.openxmlformats.org/drawingml/2006/main">
          <a:off x="50800" y="5909725"/>
          <a:ext cx="8673245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600" b="0" i="0" u="none" strike="noStrike" kern="1200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0.70269</cdr:x>
      <cdr:y>0.1369</cdr:y>
    </cdr:from>
    <cdr:to>
      <cdr:x>0.70269</cdr:x>
      <cdr:y>0.85413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774A6915-6CA7-A022-7A55-B61AF796EFC5}"/>
            </a:ext>
          </a:extLst>
        </cdr:cNvPr>
        <cdr:cNvCxnSpPr/>
      </cdr:nvCxnSpPr>
      <cdr:spPr>
        <a:xfrm xmlns:a="http://schemas.openxmlformats.org/drawingml/2006/main">
          <a:off x="5921375" y="920750"/>
          <a:ext cx="0" cy="4824000"/>
        </a:xfrm>
        <a:prstGeom xmlns:a="http://schemas.openxmlformats.org/drawingml/2006/main" prst="line">
          <a:avLst/>
        </a:prstGeom>
        <a:ln xmlns:a="http://schemas.openxmlformats.org/drawingml/2006/main" w="12700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  <a:effectLst xmlns:a="http://schemas.openxmlformats.org/drawingml/2006/main"/>
        <a:extLst xmlns:a="http://schemas.openxmlformats.org/drawingml/2006/main">
          <a:ext uri="{AF507438-7753-43E0-B8FC-AC1667EBCBE1}">
            <a14:hiddenEffects xmlns:a14="http://schemas.microsoft.com/office/drawing/2010/main"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a14:hiddenEffects>
          </a:ext>
        </a:extLst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0.79161</cdr:x>
      <cdr:y>0.17041</cdr:y>
    </cdr:from>
    <cdr:to>
      <cdr:x>0.94232</cdr:x>
      <cdr:y>0.24972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97FB0947-6F0F-9774-5D53-6603AFF36E0E}"/>
            </a:ext>
          </a:extLst>
        </cdr:cNvPr>
        <cdr:cNvSpPr txBox="1"/>
      </cdr:nvSpPr>
      <cdr:spPr>
        <a:xfrm xmlns:a="http://schemas.openxmlformats.org/drawingml/2006/main">
          <a:off x="6670675" y="1146175"/>
          <a:ext cx="1270000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 kern="12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</cdr:x>
      <cdr:y>0.07553</cdr:y>
    </cdr:from>
    <cdr:to>
      <cdr:x>0.42721</cdr:x>
      <cdr:y>0.12651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8DA942AE-F6D2-64CC-DE27-3B1489ABA13E}"/>
            </a:ext>
          </a:extLst>
        </cdr:cNvPr>
        <cdr:cNvSpPr txBox="1"/>
      </cdr:nvSpPr>
      <cdr:spPr>
        <a:xfrm xmlns:a="http://schemas.openxmlformats.org/drawingml/2006/main">
          <a:off x="0" y="508000"/>
          <a:ext cx="360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</a:t>
          </a:r>
          <a:r>
            <a:rPr lang="en-GB" sz="1800" b="0" kern="120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pts since Q4 2022</a:t>
          </a:r>
          <a:endParaRPr lang="en-GB" sz="1800" b="0" kern="120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030508-4D5B-2CF0-7A5F-5F96DB0091E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42CB91E-C186-E7E8-49C5-43605514F384}"/>
            </a:ext>
          </a:extLst>
        </cdr:cNvPr>
        <cdr:cNvSpPr txBox="1"/>
      </cdr:nvSpPr>
      <cdr:spPr>
        <a:xfrm xmlns:a="http://schemas.openxmlformats.org/drawingml/2006/main">
          <a:off x="0" y="54303"/>
          <a:ext cx="8426709" cy="5430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Contributions to CPI inflation</a:t>
          </a:r>
        </a:p>
      </cdr:txBody>
    </cdr:sp>
  </cdr:relSizeAnchor>
  <cdr:relSizeAnchor xmlns:cdr="http://schemas.openxmlformats.org/drawingml/2006/chartDrawing">
    <cdr:from>
      <cdr:x>0</cdr:x>
      <cdr:y>0.93925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6B7952C7-867E-F770-981F-4DAD3CA31CF3}"/>
            </a:ext>
          </a:extLst>
        </cdr:cNvPr>
        <cdr:cNvSpPr/>
      </cdr:nvSpPr>
      <cdr:spPr>
        <a:xfrm xmlns:a="http://schemas.openxmlformats.org/drawingml/2006/main">
          <a:off x="50800" y="5909725"/>
          <a:ext cx="8673245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600" b="0" i="0" u="none" strike="noStrike" kern="1200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0.75582</cdr:x>
      <cdr:y>0.13973</cdr:y>
    </cdr:from>
    <cdr:to>
      <cdr:x>0.75582</cdr:x>
      <cdr:y>0.85161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453DA691-90DE-BE8E-206D-A5761492EE38}"/>
            </a:ext>
          </a:extLst>
        </cdr:cNvPr>
        <cdr:cNvCxnSpPr/>
      </cdr:nvCxnSpPr>
      <cdr:spPr>
        <a:xfrm xmlns:a="http://schemas.openxmlformats.org/drawingml/2006/main">
          <a:off x="6369050" y="939800"/>
          <a:ext cx="0" cy="4788000"/>
        </a:xfrm>
        <a:prstGeom xmlns:a="http://schemas.openxmlformats.org/drawingml/2006/main" prst="line">
          <a:avLst/>
        </a:prstGeom>
        <a:ln xmlns:a="http://schemas.openxmlformats.org/drawingml/2006/main" w="12700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  <a:effectLst xmlns:a="http://schemas.openxmlformats.org/drawingml/2006/main"/>
        <a:extLst xmlns:a="http://schemas.openxmlformats.org/drawingml/2006/main">
          <a:ext uri="{AF507438-7753-43E0-B8FC-AC1667EBCBE1}">
            <a14:hiddenEffects xmlns:a14="http://schemas.microsoft.com/office/drawing/2010/main"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a14:hiddenEffects>
          </a:ext>
        </a:extLst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0.80744</cdr:x>
      <cdr:y>0.22848</cdr:y>
    </cdr:from>
    <cdr:to>
      <cdr:x>0.95815</cdr:x>
      <cdr:y>0.30778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1AAB340D-2361-FE0D-21A1-905A721AC195}"/>
            </a:ext>
          </a:extLst>
        </cdr:cNvPr>
        <cdr:cNvSpPr txBox="1"/>
      </cdr:nvSpPr>
      <cdr:spPr>
        <a:xfrm xmlns:a="http://schemas.openxmlformats.org/drawingml/2006/main">
          <a:off x="6804025" y="1536700"/>
          <a:ext cx="1270000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 kern="12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</cdr:x>
      <cdr:y>0.07553</cdr:y>
    </cdr:from>
    <cdr:to>
      <cdr:x>0.21361</cdr:x>
      <cdr:y>0.12651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F9709677-4758-B907-DBF5-7DB258D46FA4}"/>
            </a:ext>
          </a:extLst>
        </cdr:cNvPr>
        <cdr:cNvSpPr txBox="1"/>
      </cdr:nvSpPr>
      <cdr:spPr>
        <a:xfrm xmlns:a="http://schemas.openxmlformats.org/drawingml/2006/main">
          <a:off x="0" y="508000"/>
          <a:ext cx="180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68FF26-B879-9C41-0C37-A3D349E9E6E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C62E0D6-8733-8B08-0048-1E5004E8B173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Workforce jobs</a:t>
          </a:r>
        </a:p>
      </cdr:txBody>
    </cdr:sp>
  </cdr:relSizeAnchor>
  <cdr:relSizeAnchor xmlns:cdr="http://schemas.openxmlformats.org/drawingml/2006/chartDrawing">
    <cdr:from>
      <cdr:x>0</cdr:x>
      <cdr:y>0.93925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0C8C59B9-FBFE-B9D1-B41F-8E5B2CE05065}"/>
            </a:ext>
          </a:extLst>
        </cdr:cNvPr>
        <cdr:cNvSpPr/>
      </cdr:nvSpPr>
      <cdr:spPr>
        <a:xfrm xmlns:a="http://schemas.openxmlformats.org/drawingml/2006/main">
          <a:off x="50800" y="5909725"/>
          <a:ext cx="8673245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600" b="0" i="0" u="none" strike="noStrike" kern="1200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0.75921</cdr:x>
      <cdr:y>0.13831</cdr:y>
    </cdr:from>
    <cdr:to>
      <cdr:x>0.75921</cdr:x>
      <cdr:y>0.83949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023FDC7C-DACA-CA85-F88A-EC615BE447C1}"/>
            </a:ext>
          </a:extLst>
        </cdr:cNvPr>
        <cdr:cNvCxnSpPr/>
      </cdr:nvCxnSpPr>
      <cdr:spPr>
        <a:xfrm xmlns:a="http://schemas.openxmlformats.org/drawingml/2006/main">
          <a:off x="6397625" y="930275"/>
          <a:ext cx="0" cy="4716000"/>
        </a:xfrm>
        <a:prstGeom xmlns:a="http://schemas.openxmlformats.org/drawingml/2006/main" prst="line">
          <a:avLst/>
        </a:prstGeom>
        <a:ln xmlns:a="http://schemas.openxmlformats.org/drawingml/2006/main" w="12700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  <a:effectLst xmlns:a="http://schemas.openxmlformats.org/drawingml/2006/main"/>
        <a:extLst xmlns:a="http://schemas.openxmlformats.org/drawingml/2006/main">
          <a:ext uri="{AF507438-7753-43E0-B8FC-AC1667EBCBE1}">
            <a14:hiddenEffects xmlns:a14="http://schemas.microsoft.com/office/drawing/2010/main"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a14:hiddenEffects>
          </a:ext>
        </a:extLst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0.81309</cdr:x>
      <cdr:y>0.17325</cdr:y>
    </cdr:from>
    <cdr:to>
      <cdr:x>0.9638</cdr:x>
      <cdr:y>0.25255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B3BF159E-FF91-7B3C-8228-0EC1D18A3FCF}"/>
            </a:ext>
          </a:extLst>
        </cdr:cNvPr>
        <cdr:cNvSpPr txBox="1"/>
      </cdr:nvSpPr>
      <cdr:spPr>
        <a:xfrm xmlns:a="http://schemas.openxmlformats.org/drawingml/2006/main">
          <a:off x="6851650" y="1165225"/>
          <a:ext cx="1270000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 kern="12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</cdr:x>
      <cdr:y>0.07553</cdr:y>
    </cdr:from>
    <cdr:to>
      <cdr:x>0.21361</cdr:x>
      <cdr:y>0.12651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6611F1EF-10B6-0DC6-E0D4-2114165FA5E5}"/>
            </a:ext>
          </a:extLst>
        </cdr:cNvPr>
        <cdr:cNvSpPr txBox="1"/>
      </cdr:nvSpPr>
      <cdr:spPr>
        <a:xfrm xmlns:a="http://schemas.openxmlformats.org/drawingml/2006/main">
          <a:off x="0" y="508000"/>
          <a:ext cx="180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  <cdr:relSizeAnchor xmlns:cdr="http://schemas.openxmlformats.org/drawingml/2006/chartDrawing">
    <cdr:from>
      <cdr:x>0.18764</cdr:x>
      <cdr:y>0.88842</cdr:y>
    </cdr:from>
    <cdr:to>
      <cdr:x>0.98867</cdr:x>
      <cdr:y>0.96773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3563795D-B2D3-2A62-0447-833A65C51E38}"/>
            </a:ext>
          </a:extLst>
        </cdr:cNvPr>
        <cdr:cNvSpPr txBox="1"/>
      </cdr:nvSpPr>
      <cdr:spPr>
        <a:xfrm xmlns:a="http://schemas.openxmlformats.org/drawingml/2006/main">
          <a:off x="1581151" y="5975350"/>
          <a:ext cx="6750050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r"/>
          <a:r>
            <a:rPr lang="en-GB" sz="1800" kern="1200">
              <a:solidFill>
                <a:srgbClr val="495057"/>
              </a:solidFill>
              <a:latin typeface="Segoe UI" panose="020B0502040204020203" pitchFamily="34" charset="0"/>
            </a:rPr>
            <a:t>* Higher/lower paid is above/below median private sector salary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430638" cy="674856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D3BBF6-A6A2-78D6-301D-753B3D113E7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3" name="Text 2">
          <a:extLst xmlns:a="http://schemas.openxmlformats.org/drawingml/2006/main">
            <a:ext uri="{FF2B5EF4-FFF2-40B4-BE49-F238E27FC236}">
              <a16:creationId xmlns:a16="http://schemas.microsoft.com/office/drawing/2014/main" id="{790798E4-20B9-4B63-8286-6D9D8E8881D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0.0081</cdr:y>
    </cdr:from>
    <cdr:to>
      <cdr:x>1</cdr:x>
      <cdr:y>0.08905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116425F-AF4D-19D9-ED52-BC8228576506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OE &amp;</a:t>
          </a:r>
          <a:r>
            <a:rPr lang="en-GB" sz="2400" b="0" kern="1200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 consensus forecasts for 2026</a:t>
          </a:r>
          <a:endParaRPr lang="en-GB" sz="2400" b="0" kern="1200">
            <a:solidFill>
              <a:srgbClr val="495057"/>
            </a:solidFill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6.93889E-17</cdr:x>
      <cdr:y>0.93908</cdr:y>
    </cdr:from>
    <cdr:to>
      <cdr:x>1</cdr:x>
      <cdr:y>1</cdr:y>
    </cdr:to>
    <cdr:sp macro="" textlink="">
      <cdr:nvSpPr>
        <cdr:cNvPr id="4" name="Rectangle 3">
          <a:extLst xmlns:a="http://schemas.openxmlformats.org/drawingml/2006/main">
            <a:ext uri="{FF2B5EF4-FFF2-40B4-BE49-F238E27FC236}">
              <a16:creationId xmlns:a16="http://schemas.microsoft.com/office/drawing/2014/main" id="{5640331C-8B6A-1160-6AAC-84488FDFDC91}"/>
            </a:ext>
          </a:extLst>
        </cdr:cNvPr>
        <cdr:cNvSpPr/>
      </cdr:nvSpPr>
      <cdr:spPr>
        <a:xfrm xmlns:a="http://schemas.openxmlformats.org/drawingml/2006/main">
          <a:off x="50800" y="5893024"/>
          <a:ext cx="8647206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600" b="0" i="0" u="none" strike="noStrike" kern="1200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Focus Economics</a:t>
          </a:r>
        </a:p>
      </cdr:txBody>
    </cdr:sp>
  </cdr:relSizeAnchor>
  <cdr:relSizeAnchor xmlns:cdr="http://schemas.openxmlformats.org/drawingml/2006/chartDrawing">
    <cdr:from>
      <cdr:x>0.50326</cdr:x>
      <cdr:y>0.89672</cdr:y>
    </cdr:from>
    <cdr:to>
      <cdr:x>1</cdr:x>
      <cdr:y>0.97576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D378F34A-B7F4-4FCB-A97D-2B4D9DDE0792}"/>
            </a:ext>
          </a:extLst>
        </cdr:cNvPr>
        <cdr:cNvSpPr txBox="1"/>
      </cdr:nvSpPr>
      <cdr:spPr>
        <a:xfrm xmlns:a="http://schemas.openxmlformats.org/drawingml/2006/main">
          <a:off x="4242813" y="6051550"/>
          <a:ext cx="4187825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 kern="1200">
              <a:solidFill>
                <a:srgbClr val="495057"/>
              </a:solidFill>
              <a:latin typeface="Segoe UI" panose="020B0502040204020203" pitchFamily="34" charset="0"/>
            </a:rPr>
            <a:t>* highest and</a:t>
          </a:r>
          <a:r>
            <a:rPr lang="en-GB" sz="1800" kern="1200" baseline="0">
              <a:solidFill>
                <a:srgbClr val="495057"/>
              </a:solidFill>
              <a:latin typeface="Segoe UI" panose="020B0502040204020203" pitchFamily="34" charset="0"/>
            </a:rPr>
            <a:t> lowest forecasts excluded</a:t>
          </a:r>
          <a:endParaRPr lang="en-GB" sz="1800" kern="1200">
            <a:solidFill>
              <a:srgbClr val="495057"/>
            </a:solidFill>
            <a:latin typeface="Segoe UI" panose="020B0502040204020203" pitchFamily="34" charset="0"/>
          </a:endParaRPr>
        </a:p>
      </cdr:txBody>
    </cdr:sp>
  </cdr:relSizeAnchor>
  <cdr:relSizeAnchor xmlns:cdr="http://schemas.openxmlformats.org/drawingml/2006/chartDrawing">
    <cdr:from>
      <cdr:x>0</cdr:x>
      <cdr:y>0.07528</cdr:y>
    </cdr:from>
    <cdr:to>
      <cdr:x>0.21351</cdr:x>
      <cdr:y>0.12609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610F6C52-A553-ACC0-5CF5-D2AB42C23CA6}"/>
            </a:ext>
          </a:extLst>
        </cdr:cNvPr>
        <cdr:cNvSpPr txBox="1"/>
      </cdr:nvSpPr>
      <cdr:spPr>
        <a:xfrm xmlns:a="http://schemas.openxmlformats.org/drawingml/2006/main">
          <a:off x="0" y="508000"/>
          <a:ext cx="18000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5811A1-E454-DF5F-BE81-AC304E48253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DD4F74D-CBA6-8235-042E-8624E52B931E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Contributions to GDP growth</a:t>
          </a:r>
        </a:p>
      </cdr:txBody>
    </cdr:sp>
  </cdr:relSizeAnchor>
  <cdr:relSizeAnchor xmlns:cdr="http://schemas.openxmlformats.org/drawingml/2006/chartDrawing">
    <cdr:from>
      <cdr:x>0</cdr:x>
      <cdr:y>0.93925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3BA04801-5BCB-8F2E-E2CD-85DB3F7703D1}"/>
            </a:ext>
          </a:extLst>
        </cdr:cNvPr>
        <cdr:cNvSpPr/>
      </cdr:nvSpPr>
      <cdr:spPr>
        <a:xfrm xmlns:a="http://schemas.openxmlformats.org/drawingml/2006/main">
          <a:off x="50800" y="5909725"/>
          <a:ext cx="8673245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600" b="0" i="0" u="none" strike="noStrike" kern="1200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0.52297</cdr:x>
      <cdr:y>0.14115</cdr:y>
    </cdr:from>
    <cdr:to>
      <cdr:x>0.52297</cdr:x>
      <cdr:y>0.81021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3155B124-3DDB-99A5-A4B8-323482426814}"/>
            </a:ext>
          </a:extLst>
        </cdr:cNvPr>
        <cdr:cNvCxnSpPr/>
      </cdr:nvCxnSpPr>
      <cdr:spPr>
        <a:xfrm xmlns:a="http://schemas.openxmlformats.org/drawingml/2006/main">
          <a:off x="4406900" y="949325"/>
          <a:ext cx="0" cy="4500000"/>
        </a:xfrm>
        <a:prstGeom xmlns:a="http://schemas.openxmlformats.org/drawingml/2006/main" prst="line">
          <a:avLst/>
        </a:prstGeom>
        <a:ln xmlns:a="http://schemas.openxmlformats.org/drawingml/2006/main" w="12700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  <a:effectLst xmlns:a="http://schemas.openxmlformats.org/drawingml/2006/main"/>
        <a:extLst xmlns:a="http://schemas.openxmlformats.org/drawingml/2006/main">
          <a:ext uri="{AF507438-7753-43E0-B8FC-AC1667EBCBE1}">
            <a14:hiddenEffects xmlns:a14="http://schemas.microsoft.com/office/drawing/2010/main"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a14:hiddenEffects>
          </a:ext>
        </a:extLst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0.55537</cdr:x>
      <cdr:y>0.15908</cdr:y>
    </cdr:from>
    <cdr:to>
      <cdr:x>0.70608</cdr:x>
      <cdr:y>0.23839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1CC3EE3F-01A7-17E7-9801-14CB90B377E5}"/>
            </a:ext>
          </a:extLst>
        </cdr:cNvPr>
        <cdr:cNvSpPr txBox="1"/>
      </cdr:nvSpPr>
      <cdr:spPr>
        <a:xfrm xmlns:a="http://schemas.openxmlformats.org/drawingml/2006/main">
          <a:off x="4679950" y="1069975"/>
          <a:ext cx="1270000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 kern="12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</cdr:x>
      <cdr:y>0.07128</cdr:y>
    </cdr:from>
    <cdr:to>
      <cdr:x>0.11982</cdr:x>
      <cdr:y>0.12226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E883E317-0CE0-9F95-5E93-4454E1076014}"/>
            </a:ext>
          </a:extLst>
        </cdr:cNvPr>
        <cdr:cNvSpPr txBox="1"/>
      </cdr:nvSpPr>
      <cdr:spPr>
        <a:xfrm xmlns:a="http://schemas.openxmlformats.org/drawingml/2006/main">
          <a:off x="0" y="479425"/>
          <a:ext cx="100965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% year</a:t>
          </a: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426709" cy="672581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ED2B1B-F94F-C6A9-9C17-64C270061A8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</cdr:x>
      <cdr:y>0.00807</cdr:y>
    </cdr:from>
    <cdr:to>
      <cdr:x>1</cdr:x>
      <cdr:y>0.08881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465B668-B619-22D4-055C-024740350C56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889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Change in workforce jobs</a:t>
          </a:r>
        </a:p>
      </cdr:txBody>
    </cdr:sp>
  </cdr:relSizeAnchor>
  <cdr:relSizeAnchor xmlns:cdr="http://schemas.openxmlformats.org/drawingml/2006/chartDrawing">
    <cdr:from>
      <cdr:x>0</cdr:x>
      <cdr:y>0.93925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03E2EBF3-887C-1401-AB06-F0CAEE77BF44}"/>
            </a:ext>
          </a:extLst>
        </cdr:cNvPr>
        <cdr:cNvSpPr/>
      </cdr:nvSpPr>
      <cdr:spPr>
        <a:xfrm xmlns:a="http://schemas.openxmlformats.org/drawingml/2006/main">
          <a:off x="50800" y="5909725"/>
          <a:ext cx="8673245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600" b="0" i="0" u="none" strike="noStrike" kern="1200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Economics, Haver Analytics</a:t>
          </a:r>
        </a:p>
      </cdr:txBody>
    </cdr:sp>
  </cdr:relSizeAnchor>
  <cdr:relSizeAnchor xmlns:cdr="http://schemas.openxmlformats.org/drawingml/2006/chartDrawing">
    <cdr:from>
      <cdr:x>0.6507</cdr:x>
      <cdr:y>0.13265</cdr:y>
    </cdr:from>
    <cdr:to>
      <cdr:x>0.6507</cdr:x>
      <cdr:y>0.85524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3AB5A837-418B-637B-3B70-89965D0D2474}"/>
            </a:ext>
          </a:extLst>
        </cdr:cNvPr>
        <cdr:cNvCxnSpPr/>
      </cdr:nvCxnSpPr>
      <cdr:spPr>
        <a:xfrm xmlns:a="http://schemas.openxmlformats.org/drawingml/2006/main">
          <a:off x="5483225" y="892175"/>
          <a:ext cx="0" cy="4860000"/>
        </a:xfrm>
        <a:prstGeom xmlns:a="http://schemas.openxmlformats.org/drawingml/2006/main" prst="line">
          <a:avLst/>
        </a:prstGeom>
        <a:ln xmlns:a="http://schemas.openxmlformats.org/drawingml/2006/main" w="12700" cap="flat" cmpd="sng" algn="ctr">
          <a:solidFill>
            <a:srgbClr val="495057">
              <a:lumMod val="100000"/>
            </a:srgbClr>
          </a:solidFill>
          <a:prstDash val="solid"/>
          <a:round/>
          <a:headEnd type="none" w="med" len="med"/>
          <a:tailEnd type="none" w="med" len="med"/>
        </a:ln>
        <a:effectLst xmlns:a="http://schemas.openxmlformats.org/drawingml/2006/main"/>
        <a:extLst xmlns:a="http://schemas.openxmlformats.org/drawingml/2006/main">
          <a:ext uri="{AF507438-7753-43E0-B8FC-AC1667EBCBE1}">
            <a14:hiddenEffects xmlns:a14="http://schemas.microsoft.com/office/drawing/2010/main"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a14:hiddenEffects>
          </a:ext>
        </a:extLst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0.74753</cdr:x>
      <cdr:y>0.18458</cdr:y>
    </cdr:from>
    <cdr:to>
      <cdr:x>0.89824</cdr:x>
      <cdr:y>0.26388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1D22164F-D5D5-FBEB-D135-55DA6B131D6E}"/>
            </a:ext>
          </a:extLst>
        </cdr:cNvPr>
        <cdr:cNvSpPr txBox="1"/>
      </cdr:nvSpPr>
      <cdr:spPr>
        <a:xfrm xmlns:a="http://schemas.openxmlformats.org/drawingml/2006/main">
          <a:off x="6299200" y="1241425"/>
          <a:ext cx="1270000" cy="533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r>
            <a:rPr lang="en-GB" sz="1800" kern="1200">
              <a:solidFill>
                <a:srgbClr val="495057"/>
              </a:solidFill>
              <a:latin typeface="Segoe UI" panose="020B0502040204020203" pitchFamily="34" charset="0"/>
            </a:rPr>
            <a:t>Forecast</a:t>
          </a:r>
        </a:p>
      </cdr:txBody>
    </cdr:sp>
  </cdr:relSizeAnchor>
  <cdr:relSizeAnchor xmlns:cdr="http://schemas.openxmlformats.org/drawingml/2006/chartDrawing">
    <cdr:from>
      <cdr:x>0</cdr:x>
      <cdr:y>0.07553</cdr:y>
    </cdr:from>
    <cdr:to>
      <cdr:x>0.4883</cdr:x>
      <cdr:y>0.12651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F795FF5F-B466-BC12-26A0-394A14DB0654}"/>
            </a:ext>
          </a:extLst>
        </cdr:cNvPr>
        <cdr:cNvSpPr txBox="1"/>
      </cdr:nvSpPr>
      <cdr:spPr>
        <a:xfrm xmlns:a="http://schemas.openxmlformats.org/drawingml/2006/main">
          <a:off x="0" y="508000"/>
          <a:ext cx="4114800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kern="120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Difference compared with 2024, 000s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0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UK%20Team\Inflation%20Model\20251127%20Inflation%20Forecast%20(macro%20forecast).xlsx" TargetMode="External"/><Relationship Id="rId1" Type="http://schemas.openxmlformats.org/officeDocument/2006/relationships/externalLinkPath" Target="/UK%20Team/Inflation%20Model/20251127%20Inflation%20Forecast%20(macro%20forecast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0"/>
      <sheetName val="validation"/>
      <sheetName val="Risk-Types"/>
      <sheetName val="Raw Data"/>
      <sheetName val="Sector Story"/>
      <sheetName val="Job Growth_ALL"/>
      <sheetName val="GDP Growth_ALL"/>
      <sheetName val="GDP Growth_Largest 50"/>
      <sheetName val="Pop Growth_ALL"/>
      <sheetName val="Regions"/>
      <sheetName val="Codes"/>
      <sheetName val="Extra Data"/>
      <sheetName val="Key"/>
      <sheetName val="Annual_Census"/>
      <sheetName val="BLS_Data"/>
      <sheetName val="Annual_Data"/>
      <sheetName val="BEA_Shares"/>
      <sheetName val="Historical Data Set ANN"/>
      <sheetName val="Int_Output"/>
      <sheetName val="Final_Output"/>
      <sheetName val="Melbourne Metro Employ Table"/>
      <sheetName val="Melb Metro WtCo Employ Table"/>
      <sheetName val="Melb Metro OWF Employ Table"/>
      <sheetName val="Melb Metro SAOWF Table"/>
      <sheetName val="data&amp;trend"/>
      <sheetName val="Risk_Detail"/>
      <sheetName val="Raw_Data"/>
      <sheetName val="Sector_Story"/>
      <sheetName val="Job_Growth_ALL"/>
      <sheetName val="GDP_Growth_ALL"/>
      <sheetName val="GDP_Growth_Largest_50"/>
      <sheetName val="Pop_Growth_ALL"/>
      <sheetName val="Extra_Data"/>
      <sheetName val="Historical_Data_Set_ANN"/>
      <sheetName val="Melbourne_Metro_Employ_Table"/>
      <sheetName val="Melb_Metro_WtCo_Employ_Table"/>
      <sheetName val="Melb_Metro_OWF_Employ_Table"/>
      <sheetName val="Melb_Metro_SAOWF_Table"/>
      <sheetName val="Sheet2"/>
      <sheetName val="Const"/>
      <sheetName val="Control Panel"/>
      <sheetName val="Var"/>
      <sheetName val="Toggle Sheet"/>
      <sheetName val="Dashboard 2"/>
      <sheetName val="CF_CPRICEGRFHM"/>
      <sheetName val="SR"/>
      <sheetName val="Global benchmarking"/>
      <sheetName val="Search"/>
      <sheetName val="Country conversions"/>
      <sheetName val="Transformations"/>
      <sheetName val="Data"/>
      <sheetName val="Data OE"/>
      <sheetName val="Calculations"/>
      <sheetName val="Data McK"/>
      <sheetName val="Fixes"/>
      <sheetName val="Country List"/>
      <sheetName val="Sheet9"/>
      <sheetName val="MACRO CHARTS"/>
      <sheetName val="Income_Statement"/>
      <sheetName val="Income_Statement1"/>
      <sheetName val="Income_Statement2"/>
      <sheetName val="Income_Statement3"/>
      <sheetName val="Income_Statement4"/>
      <sheetName val="Income_Statement5"/>
      <sheetName val="Income_Statement6"/>
      <sheetName val="Income_Statement7"/>
      <sheetName val="Income_Statement8"/>
      <sheetName val="Income Statement"/>
      <sheetName val="Income_Statement10"/>
      <sheetName val="Income_Statement9"/>
      <sheetName val="US_IP 12 (2)"/>
      <sheetName val="ALOKASI"/>
      <sheetName val="In"/>
      <sheetName val="BUDG98 (summary)"/>
      <sheetName val="Rango Valor"/>
      <sheetName val="FCD"/>
      <sheetName val="A Sc1"/>
      <sheetName val="SIS Data"/>
      <sheetName val="A"/>
      <sheetName val="ICIS Price History"/>
      <sheetName val="Lookup"/>
      <sheetName val="Divisional List"/>
      <sheetName val="FY16 and FY17 FX rates"/>
      <sheetName val="Divisional_List"/>
      <sheetName val="FY16_and_FY17_FX_rates"/>
      <sheetName val="Tableau de saisie"/>
      <sheetName val="EXPORT n-1"/>
      <sheetName val="EXPORT n-2"/>
      <sheetName val="nominal codes"/>
      <sheetName val="FAQs about AdCertifier"/>
      <sheetName val="Instructions for BF"/>
      <sheetName val="Booking Form"/>
      <sheetName val="CS Module Brief- WIP"/>
      <sheetName val="FC RateCard 2"/>
      <sheetName val="Form 40R dropdown"/>
      <sheetName val="Change Log"/>
      <sheetName val="Sheet1"/>
      <sheetName val="Briefing for special markets"/>
      <sheetName val="Original Source"/>
      <sheetName val="FC Rate Card"/>
      <sheetName val="CS module Rate Card"/>
      <sheetName val="India Test Bed"/>
      <sheetName val="China CAWI Test Beds"/>
      <sheetName val="Summary"/>
      <sheetName val="India Test Bed Sample Calc"/>
      <sheetName val="Sectors (M)"/>
      <sheetName val="FS-97"/>
      <sheetName val="name"/>
      <sheetName val="Brooklyn"/>
      <sheetName val="Train.set"/>
    </sheetNames>
    <sheetDataSet>
      <sheetData sheetId="0" refreshError="1"/>
      <sheetData sheetId="1" refreshError="1"/>
      <sheetData sheetId="2" refreshError="1"/>
      <sheetData sheetId="3">
        <row r="2">
          <cell r="C2">
            <v>1991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>
        <row r="2">
          <cell r="C2" t="str">
            <v>Rank based on largest spend on FDNABev as a % of total OpEx spend</v>
          </cell>
        </row>
      </sheetData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>
        <row r="2">
          <cell r="C2" t="str">
            <v>CMI BPI/Marketing</v>
          </cell>
        </row>
      </sheetData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lation Forecast Table"/>
      <sheetName val="CHARTS&gt;&gt;"/>
      <sheetName val="RPI new vs old"/>
      <sheetName val="CPI new vs old"/>
      <sheetName val="Conts to RPI fcst chart"/>
      <sheetName val="Conts to CPI fcst chart"/>
      <sheetName val="Conts to CPI fcst chart (2)"/>
      <sheetName val="Conts to CPI fcst chart (3)"/>
      <sheetName val="Conts to CPI goods"/>
      <sheetName val="Conts to CPI fcst, FD, EN, FU"/>
      <sheetName val="Conts to CPI fcst, EN &amp; FU"/>
      <sheetName val="Core inflation chart"/>
      <sheetName val="Non-tax petrol chart"/>
      <sheetName val="Seasonality checks"/>
      <sheetName val="RPI FORECASTS&gt;&gt;"/>
      <sheetName val="RPI Forecast"/>
      <sheetName val="MIPS"/>
      <sheetName val="CPI FORECASTS&gt;&gt;"/>
      <sheetName val="CPI Forecast"/>
      <sheetName val="CPI core erratics"/>
      <sheetName val="CPI core stable"/>
      <sheetName val="CPI food"/>
      <sheetName val="CPI fuel"/>
      <sheetName val="CPI energy"/>
      <sheetName val="PC"/>
      <sheetName val="Contributions"/>
      <sheetName val="DATA&gt;&gt;"/>
      <sheetName val="Output for GEM"/>
      <sheetName val="Hist avg"/>
      <sheetName val="Previous forecast"/>
      <sheetName val="HAVERA"/>
      <sheetName val="HAVERQ"/>
      <sheetName val="HAVERM"/>
      <sheetName val="HAVERW (Fuel prices)"/>
      <sheetName val="$template-default"/>
      <sheetName val="GMW"/>
      <sheetName val="MACRO MODEL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342">
          <cell r="D342">
            <v>3.9811146171913947</v>
          </cell>
        </row>
      </sheetData>
      <sheetData sheetId="19"/>
      <sheetData sheetId="20"/>
      <sheetData sheetId="21"/>
      <sheetData sheetId="22"/>
      <sheetData sheetId="23"/>
      <sheetData sheetId="24"/>
      <sheetData sheetId="25">
        <row r="291">
          <cell r="B291">
            <v>44562</v>
          </cell>
          <cell r="C291">
            <v>0.63444513513262801</v>
          </cell>
          <cell r="D291">
            <v>0.61451004191242031</v>
          </cell>
          <cell r="E291">
            <v>0.75582034649157526</v>
          </cell>
          <cell r="G291">
            <v>5.4555133359032197</v>
          </cell>
        </row>
        <row r="292">
          <cell r="B292">
            <v>44593</v>
          </cell>
          <cell r="C292">
            <v>0.74294250680959495</v>
          </cell>
          <cell r="D292">
            <v>0.61728816344085724</v>
          </cell>
          <cell r="E292">
            <v>0.76192273437923319</v>
          </cell>
          <cell r="G292">
            <v>6.1766080906415883</v>
          </cell>
        </row>
        <row r="293">
          <cell r="B293">
            <v>44621</v>
          </cell>
          <cell r="C293">
            <v>0.88985377440729263</v>
          </cell>
          <cell r="D293">
            <v>0.86461907960202866</v>
          </cell>
          <cell r="E293">
            <v>0.81185818579943869</v>
          </cell>
          <cell r="G293">
            <v>7.0231240288821937</v>
          </cell>
        </row>
        <row r="294">
          <cell r="B294">
            <v>44652</v>
          </cell>
          <cell r="C294">
            <v>0.96773224498886679</v>
          </cell>
          <cell r="D294">
            <v>0.89042504067772543</v>
          </cell>
          <cell r="E294">
            <v>2.344495959963349</v>
          </cell>
          <cell r="G294">
            <v>9.0106616778974562</v>
          </cell>
        </row>
        <row r="295">
          <cell r="B295">
            <v>44682</v>
          </cell>
          <cell r="C295">
            <v>1.2132102408125953</v>
          </cell>
          <cell r="D295">
            <v>0.93372094855708276</v>
          </cell>
          <cell r="E295">
            <v>2.3435001764296937</v>
          </cell>
          <cell r="G295">
            <v>9.0827013362224474</v>
          </cell>
        </row>
        <row r="296">
          <cell r="B296">
            <v>44713</v>
          </cell>
          <cell r="C296">
            <v>1.3259122374424961</v>
          </cell>
          <cell r="D296">
            <v>1.2206630475734315</v>
          </cell>
          <cell r="E296">
            <v>2.3445812646137965</v>
          </cell>
          <cell r="G296">
            <v>9.4121134807840949</v>
          </cell>
        </row>
        <row r="297">
          <cell r="B297">
            <v>44743</v>
          </cell>
          <cell r="C297">
            <v>1.6820304335705403</v>
          </cell>
          <cell r="D297">
            <v>1.2826644714034245</v>
          </cell>
          <cell r="E297">
            <v>2.350274290242595</v>
          </cell>
          <cell r="G297">
            <v>10.10090119230528</v>
          </cell>
        </row>
        <row r="298">
          <cell r="B298">
            <v>44774</v>
          </cell>
          <cell r="C298">
            <v>1.7481530742808309</v>
          </cell>
          <cell r="D298">
            <v>0.94983699343030714</v>
          </cell>
          <cell r="E298">
            <v>2.3137985214331405</v>
          </cell>
          <cell r="G298">
            <v>9.8701878038988085</v>
          </cell>
        </row>
        <row r="299">
          <cell r="B299">
            <v>44805</v>
          </cell>
          <cell r="C299">
            <v>1.9149772352240511</v>
          </cell>
          <cell r="D299">
            <v>0.78413565366857185</v>
          </cell>
          <cell r="E299">
            <v>2.3238543377236081</v>
          </cell>
          <cell r="G299">
            <v>10.095627807676918</v>
          </cell>
        </row>
        <row r="300">
          <cell r="B300">
            <v>44835</v>
          </cell>
          <cell r="C300">
            <v>2.1203898235183862</v>
          </cell>
          <cell r="D300">
            <v>0.66663702221496046</v>
          </cell>
          <cell r="E300">
            <v>3.2501678622940657</v>
          </cell>
          <cell r="G300">
            <v>11.051566349876802</v>
          </cell>
        </row>
        <row r="301">
          <cell r="B301">
            <v>44866</v>
          </cell>
          <cell r="C301">
            <v>2.0673237538617624</v>
          </cell>
          <cell r="D301">
            <v>0.5364498165474062</v>
          </cell>
          <cell r="E301">
            <v>3.2074821700037437</v>
          </cell>
          <cell r="G301">
            <v>10.672012718712059</v>
          </cell>
        </row>
        <row r="302">
          <cell r="B302">
            <v>44896</v>
          </cell>
          <cell r="C302">
            <v>2.1053690592382326</v>
          </cell>
          <cell r="D302">
            <v>0.35650409616745138</v>
          </cell>
          <cell r="E302">
            <v>3.1787972392030541</v>
          </cell>
          <cell r="G302">
            <v>10.528374373104098</v>
          </cell>
        </row>
        <row r="303">
          <cell r="B303">
            <v>44927</v>
          </cell>
          <cell r="C303">
            <v>2.1442356236230133</v>
          </cell>
          <cell r="D303">
            <v>0.2398533551153145</v>
          </cell>
          <cell r="E303">
            <v>3.2214337436640106</v>
          </cell>
          <cell r="G303">
            <v>10.051523960382271</v>
          </cell>
        </row>
        <row r="304">
          <cell r="B304">
            <v>44958</v>
          </cell>
          <cell r="C304">
            <v>2.3586634399528097</v>
          </cell>
          <cell r="D304">
            <v>0.14412907571146727</v>
          </cell>
          <cell r="E304">
            <v>3.1778898209844852</v>
          </cell>
          <cell r="G304">
            <v>10.416396867742417</v>
          </cell>
        </row>
        <row r="305">
          <cell r="B305">
            <v>44986</v>
          </cell>
          <cell r="C305">
            <v>2.4389848234256002</v>
          </cell>
          <cell r="D305">
            <v>-0.20308558841211255</v>
          </cell>
          <cell r="E305">
            <v>3.0831150870059045</v>
          </cell>
          <cell r="G305">
            <v>10.056877380566057</v>
          </cell>
        </row>
        <row r="306">
          <cell r="B306">
            <v>45017</v>
          </cell>
          <cell r="C306">
            <v>2.5552057056316961</v>
          </cell>
          <cell r="D306">
            <v>-0.30234716043520721</v>
          </cell>
          <cell r="E306">
            <v>1.2789751596463264</v>
          </cell>
          <cell r="G306">
            <v>8.6582358625745677</v>
          </cell>
        </row>
        <row r="307">
          <cell r="B307">
            <v>45047</v>
          </cell>
          <cell r="C307">
            <v>2.4891085615236821</v>
          </cell>
          <cell r="D307">
            <v>-0.45580316254473818</v>
          </cell>
          <cell r="E307">
            <v>1.2467360559685958</v>
          </cell>
          <cell r="G307">
            <v>8.6806820062903256</v>
          </cell>
        </row>
        <row r="308">
          <cell r="B308">
            <v>45078</v>
          </cell>
          <cell r="C308">
            <v>2.3774167926024687</v>
          </cell>
          <cell r="D308">
            <v>-0.85163887482948863</v>
          </cell>
          <cell r="E308">
            <v>1.2177234927397032</v>
          </cell>
          <cell r="G308">
            <v>7.9496842952270823</v>
          </cell>
        </row>
        <row r="309">
          <cell r="B309">
            <v>45108</v>
          </cell>
          <cell r="C309">
            <v>2.1219678924930077</v>
          </cell>
          <cell r="D309">
            <v>-0.95626277695253659</v>
          </cell>
          <cell r="E309">
            <v>0.45317658789171078</v>
          </cell>
          <cell r="G309">
            <v>6.8272141930324199</v>
          </cell>
        </row>
        <row r="310">
          <cell r="B310">
            <v>45139</v>
          </cell>
          <cell r="C310">
            <v>2.0333021717161555</v>
          </cell>
          <cell r="D310">
            <v>-0.58279347058389175</v>
          </cell>
          <cell r="E310">
            <v>0.48414515803570035</v>
          </cell>
          <cell r="G310">
            <v>6.6570305648488031</v>
          </cell>
        </row>
        <row r="311">
          <cell r="B311">
            <v>45170</v>
          </cell>
          <cell r="C311">
            <v>1.8973456215377067</v>
          </cell>
          <cell r="D311">
            <v>-0.32853829219948116</v>
          </cell>
          <cell r="E311">
            <v>0.46832106214608826</v>
          </cell>
          <cell r="G311">
            <v>6.6521767234414027</v>
          </cell>
        </row>
        <row r="312">
          <cell r="B312">
            <v>45200</v>
          </cell>
          <cell r="C312">
            <v>1.6394589963456074</v>
          </cell>
          <cell r="D312">
            <v>-0.25121813770361173</v>
          </cell>
          <cell r="E312">
            <v>-1.0539876536984898</v>
          </cell>
          <cell r="G312">
            <v>4.5998779705068777</v>
          </cell>
        </row>
        <row r="313">
          <cell r="B313">
            <v>45231</v>
          </cell>
          <cell r="C313">
            <v>1.5053144074452529</v>
          </cell>
          <cell r="D313">
            <v>-0.35236690995456588</v>
          </cell>
          <cell r="E313">
            <v>-1.0437809473127688</v>
          </cell>
          <cell r="G313">
            <v>3.9409916807425898</v>
          </cell>
        </row>
        <row r="314">
          <cell r="B314">
            <v>45261</v>
          </cell>
          <cell r="C314">
            <v>1.4800743121756339</v>
          </cell>
          <cell r="D314">
            <v>-0.34448788599401786</v>
          </cell>
          <cell r="E314">
            <v>-1.030636007239188</v>
          </cell>
          <cell r="G314">
            <v>3.9932685351199835</v>
          </cell>
        </row>
        <row r="315">
          <cell r="B315">
            <v>45292</v>
          </cell>
          <cell r="C315">
            <v>1.3226708392782556</v>
          </cell>
          <cell r="D315">
            <v>-0.29421019285119338</v>
          </cell>
          <cell r="E315">
            <v>-0.88012568468430208</v>
          </cell>
          <cell r="G315">
            <v>3.9811146171913947</v>
          </cell>
        </row>
        <row r="316">
          <cell r="B316">
            <v>45323</v>
          </cell>
          <cell r="C316">
            <v>1.083604922025337</v>
          </cell>
          <cell r="D316">
            <v>-0.18987115184267256</v>
          </cell>
          <cell r="E316">
            <v>-0.87917175772087164</v>
          </cell>
          <cell r="G316">
            <v>3.411472179651585</v>
          </cell>
        </row>
        <row r="317">
          <cell r="B317">
            <v>45352</v>
          </cell>
          <cell r="C317">
            <v>0.97087291173559342</v>
          </cell>
          <cell r="D317">
            <v>-9.4867962570093584E-2</v>
          </cell>
          <cell r="E317">
            <v>-0.87097105216342774</v>
          </cell>
          <cell r="G317">
            <v>3.2280592845503113</v>
          </cell>
        </row>
        <row r="318">
          <cell r="B318">
            <v>45383</v>
          </cell>
          <cell r="C318">
            <v>0.67586845978225307</v>
          </cell>
          <cell r="D318">
            <v>1.3111374058139419E-2</v>
          </cell>
          <cell r="E318">
            <v>-1.2989240269635409</v>
          </cell>
          <cell r="G318">
            <v>2.3330700994411044</v>
          </cell>
        </row>
        <row r="319">
          <cell r="B319">
            <v>45413</v>
          </cell>
          <cell r="C319">
            <v>0.52129565905381403</v>
          </cell>
          <cell r="D319">
            <v>8.8089130438154931E-2</v>
          </cell>
          <cell r="E319">
            <v>-1.2889639590808455</v>
          </cell>
          <cell r="G319">
            <v>1.9899777622079458</v>
          </cell>
        </row>
        <row r="320">
          <cell r="B320">
            <v>45444</v>
          </cell>
          <cell r="C320">
            <v>0.47927689145501662</v>
          </cell>
          <cell r="D320">
            <v>8.4469555849096517E-2</v>
          </cell>
          <cell r="E320">
            <v>-1.2887757307168348</v>
          </cell>
          <cell r="G320">
            <v>1.975310520030694</v>
          </cell>
        </row>
        <row r="321">
          <cell r="B321">
            <v>45474</v>
          </cell>
          <cell r="C321">
            <v>0.47154097511125381</v>
          </cell>
          <cell r="D321">
            <v>5.8641613178063053E-2</v>
          </cell>
          <cell r="E321">
            <v>-0.83789828755962004</v>
          </cell>
          <cell r="G321">
            <v>2.2344448264008312</v>
          </cell>
        </row>
        <row r="322">
          <cell r="B322">
            <v>45505</v>
          </cell>
          <cell r="C322">
            <v>0.39118637048035465</v>
          </cell>
          <cell r="D322">
            <v>-9.3170298312746147E-2</v>
          </cell>
          <cell r="E322">
            <v>-0.85487819831667033</v>
          </cell>
          <cell r="G322">
            <v>2.2162837086778437</v>
          </cell>
        </row>
        <row r="323">
          <cell r="B323">
            <v>45536</v>
          </cell>
          <cell r="C323">
            <v>0.41192944854002067</v>
          </cell>
          <cell r="D323">
            <v>-0.31587461761870278</v>
          </cell>
          <cell r="E323">
            <v>-0.86055026988136607</v>
          </cell>
          <cell r="G323">
            <v>1.6803412198762127</v>
          </cell>
        </row>
        <row r="324">
          <cell r="B324">
            <v>45566</v>
          </cell>
          <cell r="C324">
            <v>0.42737380238179951</v>
          </cell>
          <cell r="D324">
            <v>-0.42631873554245858</v>
          </cell>
          <cell r="E324">
            <v>-0.28714739200677369</v>
          </cell>
          <cell r="G324">
            <v>2.2809914851065183</v>
          </cell>
        </row>
        <row r="325">
          <cell r="B325">
            <v>45597</v>
          </cell>
          <cell r="C325">
            <v>0.50320076741431152</v>
          </cell>
          <cell r="D325">
            <v>-0.33427858820300604</v>
          </cell>
          <cell r="E325">
            <v>-0.28491679681657722</v>
          </cell>
          <cell r="G325">
            <v>2.6221267095461127</v>
          </cell>
        </row>
        <row r="326">
          <cell r="B326">
            <v>45627</v>
          </cell>
          <cell r="C326">
            <v>0.43064023015874792</v>
          </cell>
          <cell r="D326">
            <v>-0.14811416944555844</v>
          </cell>
          <cell r="E326">
            <v>-0.27647836987375141</v>
          </cell>
          <cell r="G326">
            <v>2.5029869481707738</v>
          </cell>
        </row>
        <row r="327">
          <cell r="B327">
            <v>45658</v>
          </cell>
          <cell r="C327">
            <v>0.5599714522749103</v>
          </cell>
          <cell r="D327">
            <v>-7.032991470413022E-2</v>
          </cell>
          <cell r="E327">
            <v>-0.38432663120622684</v>
          </cell>
          <cell r="G327">
            <v>2.9829405009088816</v>
          </cell>
        </row>
        <row r="328">
          <cell r="B328">
            <v>45689</v>
          </cell>
          <cell r="C328">
            <v>0.59227491995062054</v>
          </cell>
          <cell r="D328">
            <v>-8.1385012699685885E-2</v>
          </cell>
          <cell r="E328">
            <v>-0.40839063811804777</v>
          </cell>
          <cell r="G328">
            <v>2.8361876677630469</v>
          </cell>
        </row>
        <row r="329">
          <cell r="B329">
            <v>45717</v>
          </cell>
          <cell r="C329">
            <v>0.54635618390177432</v>
          </cell>
          <cell r="D329">
            <v>-0.16916155586911191</v>
          </cell>
          <cell r="E329">
            <v>-0.40761112399533078</v>
          </cell>
          <cell r="G329">
            <v>2.5941516951063517</v>
          </cell>
        </row>
        <row r="330">
          <cell r="B330">
            <v>45748</v>
          </cell>
          <cell r="C330">
            <v>0.60350951023384281</v>
          </cell>
          <cell r="D330">
            <v>-0.29529559079635781</v>
          </cell>
          <cell r="E330">
            <v>0.22712403706372664</v>
          </cell>
          <cell r="G330">
            <v>3.5273315751618028</v>
          </cell>
        </row>
        <row r="331">
          <cell r="B331">
            <v>45778</v>
          </cell>
          <cell r="C331">
            <v>0.70081719946408483</v>
          </cell>
          <cell r="D331">
            <v>-0.34389685819657828</v>
          </cell>
          <cell r="E331">
            <v>0.22859943516312026</v>
          </cell>
          <cell r="G331">
            <v>3.3579498360973896</v>
          </cell>
        </row>
        <row r="332">
          <cell r="B332">
            <v>45809</v>
          </cell>
          <cell r="C332">
            <v>0.74996164831813295</v>
          </cell>
          <cell r="D332">
            <v>-0.2768622264712603</v>
          </cell>
          <cell r="E332">
            <v>0.23127766098721533</v>
          </cell>
          <cell r="G332">
            <v>3.576489893339295</v>
          </cell>
        </row>
        <row r="333">
          <cell r="B333">
            <v>45839</v>
          </cell>
          <cell r="C333">
            <v>0.77005926389602442</v>
          </cell>
          <cell r="D333">
            <v>-0.2045567786680505</v>
          </cell>
          <cell r="E333">
            <v>0.30245950222278711</v>
          </cell>
          <cell r="G333">
            <v>3.8294851677501311</v>
          </cell>
        </row>
        <row r="334">
          <cell r="B334">
            <v>45870</v>
          </cell>
          <cell r="C334">
            <v>0.79683505452016323</v>
          </cell>
          <cell r="D334">
            <v>-0.14601686152885632</v>
          </cell>
          <cell r="E334">
            <v>0.30675271072130611</v>
          </cell>
          <cell r="G334">
            <v>3.788256850666972</v>
          </cell>
        </row>
        <row r="335">
          <cell r="B335">
            <v>45901</v>
          </cell>
          <cell r="C335">
            <v>0.72913888512807545</v>
          </cell>
          <cell r="D335">
            <v>-3.3173383366247186E-2</v>
          </cell>
          <cell r="E335">
            <v>0.30749790287356416</v>
          </cell>
          <cell r="G335">
            <v>3.7827366538762552</v>
          </cell>
        </row>
        <row r="336">
          <cell r="B336">
            <v>45931</v>
          </cell>
          <cell r="C336">
            <v>0.77052281534246603</v>
          </cell>
          <cell r="D336">
            <v>4.1778545510653589E-2</v>
          </cell>
          <cell r="E336">
            <v>7.6673249956430059E-2</v>
          </cell>
          <cell r="G336">
            <v>3.5588638299448121</v>
          </cell>
        </row>
        <row r="337">
          <cell r="B337">
            <v>45962</v>
          </cell>
          <cell r="C337">
            <v>0.73408260419793714</v>
          </cell>
          <cell r="D337">
            <v>3.495137304209972E-2</v>
          </cell>
          <cell r="E337">
            <v>7.9394233209074141E-2</v>
          </cell>
          <cell r="G337">
            <v>3.6111762730690624</v>
          </cell>
        </row>
        <row r="338">
          <cell r="B338">
            <v>45992</v>
          </cell>
          <cell r="C338">
            <v>0.7538730738665903</v>
          </cell>
          <cell r="D338">
            <v>-5.3791260011167227E-3</v>
          </cell>
          <cell r="E338">
            <v>7.5650138344267648E-2</v>
          </cell>
          <cell r="G338">
            <v>3.7659882123835593</v>
          </cell>
        </row>
        <row r="339">
          <cell r="B339">
            <v>46023</v>
          </cell>
          <cell r="C339">
            <v>0.66624034574309277</v>
          </cell>
          <cell r="D339">
            <v>-3.4940554122371272E-2</v>
          </cell>
          <cell r="E339">
            <v>3.3450140746728731E-2</v>
          </cell>
          <cell r="G339">
            <v>3.5007390963939713</v>
          </cell>
        </row>
        <row r="340">
          <cell r="B340">
            <v>46054</v>
          </cell>
          <cell r="C340">
            <v>0.67156356711110587</v>
          </cell>
          <cell r="D340">
            <v>-9.0549041355873383E-2</v>
          </cell>
          <cell r="E340">
            <v>3.3598888286120482E-2</v>
          </cell>
          <cell r="G340">
            <v>3.4287604046277407</v>
          </cell>
        </row>
        <row r="341">
          <cell r="B341">
            <v>46082</v>
          </cell>
          <cell r="C341">
            <v>0.65741666291506973</v>
          </cell>
          <cell r="D341">
            <v>-7.4124578033013783E-2</v>
          </cell>
          <cell r="E341">
            <v>4.0964904462867331E-2</v>
          </cell>
          <cell r="G341">
            <v>3.3353311937594796</v>
          </cell>
        </row>
        <row r="342">
          <cell r="B342">
            <v>46113</v>
          </cell>
          <cell r="C342">
            <v>0.61295706672757</v>
          </cell>
          <cell r="D342">
            <v>-2.4905558035171714E-2</v>
          </cell>
          <cell r="E342">
            <v>-0.29639063392569409</v>
          </cell>
          <cell r="G342">
            <v>2.4089676605536834</v>
          </cell>
        </row>
        <row r="343">
          <cell r="B343">
            <v>46143</v>
          </cell>
          <cell r="C343">
            <v>0.56722136101101261</v>
          </cell>
          <cell r="D343">
            <v>9.0234007488607867E-3</v>
          </cell>
          <cell r="E343">
            <v>-0.29228699543745201</v>
          </cell>
          <cell r="G343">
            <v>2.5073402555352304</v>
          </cell>
        </row>
        <row r="344">
          <cell r="B344">
            <v>46174</v>
          </cell>
          <cell r="C344">
            <v>0.51353164350886904</v>
          </cell>
          <cell r="D344">
            <v>9.1960939240532877E-3</v>
          </cell>
          <cell r="E344">
            <v>-0.28917116074017885</v>
          </cell>
          <cell r="G344">
            <v>2.3345240374576157</v>
          </cell>
        </row>
        <row r="345">
          <cell r="B345">
            <v>46204</v>
          </cell>
          <cell r="C345">
            <v>0.48544809893266716</v>
          </cell>
          <cell r="D345">
            <v>-4.4392209892213604E-2</v>
          </cell>
          <cell r="E345">
            <v>-0.1341824536679731</v>
          </cell>
          <cell r="G345">
            <v>2.3771954131131308</v>
          </cell>
        </row>
        <row r="346">
          <cell r="B346">
            <v>46235</v>
          </cell>
          <cell r="C346">
            <v>0.46802163641125238</v>
          </cell>
          <cell r="D346">
            <v>-6.3739560400417963E-2</v>
          </cell>
          <cell r="E346">
            <v>-0.1323579125734563</v>
          </cell>
          <cell r="G346">
            <v>2.5075691496812</v>
          </cell>
        </row>
        <row r="347">
          <cell r="B347">
            <v>46266</v>
          </cell>
          <cell r="C347">
            <v>0.50470755336896633</v>
          </cell>
          <cell r="D347">
            <v>-4.2193701877926502E-2</v>
          </cell>
          <cell r="E347">
            <v>-0.1297456726697494</v>
          </cell>
          <cell r="G347">
            <v>2.6550007282155246</v>
          </cell>
        </row>
        <row r="348">
          <cell r="B348">
            <v>46296</v>
          </cell>
          <cell r="C348">
            <v>0.45781505629841535</v>
          </cell>
          <cell r="D348">
            <v>-6.7481260030027843E-2</v>
          </cell>
          <cell r="E348">
            <v>-0.19764559920376146</v>
          </cell>
          <cell r="G348">
            <v>2.4762630342396199</v>
          </cell>
        </row>
        <row r="349">
          <cell r="B349">
            <v>46327</v>
          </cell>
          <cell r="C349">
            <v>0.45314877541074339</v>
          </cell>
          <cell r="D349">
            <v>-9.0294149833788209E-2</v>
          </cell>
          <cell r="E349">
            <v>-0.19722685629346121</v>
          </cell>
          <cell r="G349">
            <v>2.4458147319008048</v>
          </cell>
        </row>
        <row r="350">
          <cell r="B350">
            <v>46357</v>
          </cell>
          <cell r="C350">
            <v>0.4414375580636466</v>
          </cell>
          <cell r="D350">
            <v>-9.4652087691325978E-2</v>
          </cell>
          <cell r="E350">
            <v>-0.1964396121849907</v>
          </cell>
          <cell r="G350">
            <v>2.4463195152225956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theme/theme1.xml><?xml version="1.0" encoding="utf-8"?>
<a:theme xmlns:a="http://schemas.openxmlformats.org/drawingml/2006/main" name="Office Theme">
  <a:themeElements>
    <a:clrScheme name="OE">
      <a:dk1>
        <a:srgbClr val="495057"/>
      </a:dk1>
      <a:lt1>
        <a:sysClr val="window" lastClr="FFFFFF"/>
      </a:lt1>
      <a:dk2>
        <a:srgbClr val="003469"/>
      </a:dk2>
      <a:lt2>
        <a:srgbClr val="EEECE1"/>
      </a:lt2>
      <a:accent1>
        <a:srgbClr val="BD1B21"/>
      </a:accent1>
      <a:accent2>
        <a:srgbClr val="002060"/>
      </a:accent2>
      <a:accent3>
        <a:srgbClr val="D1A21E"/>
      </a:accent3>
      <a:accent4>
        <a:srgbClr val="7B7C77"/>
      </a:accent4>
      <a:accent5>
        <a:srgbClr val="965793"/>
      </a:accent5>
      <a:accent6>
        <a:srgbClr val="00ADDC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E">
    <a:dk1>
      <a:sysClr val="windowText" lastClr="000000"/>
    </a:dk1>
    <a:lt1>
      <a:sysClr val="window" lastClr="FFFFFF"/>
    </a:lt1>
    <a:dk2>
      <a:srgbClr val="003C5C"/>
    </a:dk2>
    <a:lt2>
      <a:srgbClr val="E8ECF4"/>
    </a:lt2>
    <a:accent1>
      <a:srgbClr val="BD1B21"/>
    </a:accent1>
    <a:accent2>
      <a:srgbClr val="002060"/>
    </a:accent2>
    <a:accent3>
      <a:srgbClr val="D1A21E"/>
    </a:accent3>
    <a:accent4>
      <a:srgbClr val="7B7C77"/>
    </a:accent4>
    <a:accent5>
      <a:srgbClr val="965793"/>
    </a:accent5>
    <a:accent6>
      <a:srgbClr val="00ADDC"/>
    </a:accent6>
    <a:hlink>
      <a:srgbClr val="0000FF"/>
    </a:hlink>
    <a:folHlink>
      <a:srgbClr val="800080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E">
    <a:dk1>
      <a:sysClr val="windowText" lastClr="000000"/>
    </a:dk1>
    <a:lt1>
      <a:sysClr val="window" lastClr="FFFFFF"/>
    </a:lt1>
    <a:dk2>
      <a:srgbClr val="003469"/>
    </a:dk2>
    <a:lt2>
      <a:srgbClr val="EEECE1"/>
    </a:lt2>
    <a:accent1>
      <a:srgbClr val="BD1B21"/>
    </a:accent1>
    <a:accent2>
      <a:srgbClr val="003469"/>
    </a:accent2>
    <a:accent3>
      <a:srgbClr val="D1A21E"/>
    </a:accent3>
    <a:accent4>
      <a:srgbClr val="7B7C77"/>
    </a:accent4>
    <a:accent5>
      <a:srgbClr val="965793"/>
    </a:accent5>
    <a:accent6>
      <a:srgbClr val="00ADD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E">
    <a:dk1>
      <a:sysClr val="windowText" lastClr="000000"/>
    </a:dk1>
    <a:lt1>
      <a:sysClr val="window" lastClr="FFFFFF"/>
    </a:lt1>
    <a:dk2>
      <a:srgbClr val="003469"/>
    </a:dk2>
    <a:lt2>
      <a:srgbClr val="EEECE1"/>
    </a:lt2>
    <a:accent1>
      <a:srgbClr val="BD1B21"/>
    </a:accent1>
    <a:accent2>
      <a:srgbClr val="003469"/>
    </a:accent2>
    <a:accent3>
      <a:srgbClr val="D1A21E"/>
    </a:accent3>
    <a:accent4>
      <a:srgbClr val="7B7C77"/>
    </a:accent4>
    <a:accent5>
      <a:srgbClr val="965793"/>
    </a:accent5>
    <a:accent6>
      <a:srgbClr val="00ADD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E">
    <a:dk1>
      <a:sysClr val="windowText" lastClr="000000"/>
    </a:dk1>
    <a:lt1>
      <a:sysClr val="window" lastClr="FFFFFF"/>
    </a:lt1>
    <a:dk2>
      <a:srgbClr val="003469"/>
    </a:dk2>
    <a:lt2>
      <a:srgbClr val="EEECE1"/>
    </a:lt2>
    <a:accent1>
      <a:srgbClr val="BD1B21"/>
    </a:accent1>
    <a:accent2>
      <a:srgbClr val="003469"/>
    </a:accent2>
    <a:accent3>
      <a:srgbClr val="D1A21E"/>
    </a:accent3>
    <a:accent4>
      <a:srgbClr val="7B7C77"/>
    </a:accent4>
    <a:accent5>
      <a:srgbClr val="965793"/>
    </a:accent5>
    <a:accent6>
      <a:srgbClr val="00ADD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8.xml><?xml version="1.0" encoding="utf-8"?>
<a:themeOverride xmlns:a="http://schemas.openxmlformats.org/drawingml/2006/main">
  <a:clrScheme name="OE">
    <a:dk1>
      <a:sysClr val="windowText" lastClr="000000"/>
    </a:dk1>
    <a:lt1>
      <a:sysClr val="window" lastClr="FFFFFF"/>
    </a:lt1>
    <a:dk2>
      <a:srgbClr val="003469"/>
    </a:dk2>
    <a:lt2>
      <a:srgbClr val="EEECE1"/>
    </a:lt2>
    <a:accent1>
      <a:srgbClr val="BD1B21"/>
    </a:accent1>
    <a:accent2>
      <a:srgbClr val="003469"/>
    </a:accent2>
    <a:accent3>
      <a:srgbClr val="D1A21E"/>
    </a:accent3>
    <a:accent4>
      <a:srgbClr val="7B7C77"/>
    </a:accent4>
    <a:accent5>
      <a:srgbClr val="965793"/>
    </a:accent5>
    <a:accent6>
      <a:srgbClr val="00ADD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4F90C-AC59-4C22-95FB-2FE01B724565}">
  <sheetPr>
    <tabColor rgb="FFC00000"/>
  </sheetPr>
  <dimension ref="A1"/>
  <sheetViews>
    <sheetView workbookViewId="0">
      <selection activeCell="E31" sqref="E31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77F1C-D21F-4C75-8364-4DF9C02DE6C1}">
  <sheetPr>
    <tabColor rgb="FFC0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787DF-E7D3-4019-931F-272D159C2F71}">
  <dimension ref="A1:DI66"/>
  <sheetViews>
    <sheetView tabSelected="1" topLeftCell="AX1" workbookViewId="0">
      <pane ySplit="2" topLeftCell="A3" activePane="bottomLeft" state="frozen"/>
      <selection pane="bottomLeft" activeCell="BQ34" sqref="BQ34"/>
    </sheetView>
  </sheetViews>
  <sheetFormatPr defaultRowHeight="15" x14ac:dyDescent="0.25"/>
  <cols>
    <col min="8" max="8" width="2.7109375" customWidth="1"/>
    <col min="11" max="11" width="9.28515625" customWidth="1"/>
    <col min="12" max="12" width="2.7109375" customWidth="1"/>
    <col min="13" max="20" width="9.140625" customWidth="1"/>
    <col min="21" max="21" width="2.7109375" customWidth="1"/>
    <col min="22" max="23" width="11.42578125" customWidth="1"/>
    <col min="24" max="26" width="9.140625" customWidth="1"/>
    <col min="27" max="27" width="2.7109375" customWidth="1"/>
    <col min="28" max="28" width="11.42578125" customWidth="1"/>
    <col min="29" max="30" width="9.140625" customWidth="1"/>
    <col min="31" max="31" width="2.7109375" customWidth="1"/>
    <col min="32" max="32" width="16.28515625" customWidth="1"/>
    <col min="33" max="36" width="8.85546875" customWidth="1"/>
    <col min="37" max="37" width="2.7109375" customWidth="1"/>
    <col min="38" max="38" width="16.28515625" customWidth="1"/>
    <col min="39" max="42" width="8.85546875" customWidth="1"/>
    <col min="43" max="43" width="2.7109375" customWidth="1"/>
    <col min="51" max="51" width="2.7109375" customWidth="1"/>
    <col min="52" max="52" width="11" customWidth="1"/>
    <col min="56" max="56" width="2.7109375" customWidth="1"/>
    <col min="57" max="57" width="11" customWidth="1"/>
    <col min="62" max="62" width="2.7109375" customWidth="1"/>
    <col min="63" max="63" width="11" customWidth="1"/>
    <col min="68" max="68" width="2.7109375" customWidth="1"/>
    <col min="70" max="70" width="2.7109375" customWidth="1"/>
    <col min="71" max="71" width="49.7109375" bestFit="1" customWidth="1"/>
    <col min="92" max="92" width="2.7109375" customWidth="1"/>
    <col min="93" max="93" width="9.85546875" customWidth="1"/>
  </cols>
  <sheetData>
    <row r="1" spans="1:113" x14ac:dyDescent="0.25">
      <c r="B1" s="8" t="s">
        <v>444</v>
      </c>
      <c r="M1" s="8" t="s">
        <v>620</v>
      </c>
      <c r="V1" s="8" t="s">
        <v>444</v>
      </c>
      <c r="W1" s="8"/>
      <c r="AB1" s="8"/>
      <c r="AF1" s="8" t="s">
        <v>469</v>
      </c>
      <c r="AI1" t="s">
        <v>466</v>
      </c>
      <c r="AJ1" t="s">
        <v>467</v>
      </c>
      <c r="AL1" s="8" t="s">
        <v>470</v>
      </c>
      <c r="AO1" t="s">
        <v>466</v>
      </c>
      <c r="AP1" t="s">
        <v>467</v>
      </c>
      <c r="AR1" s="8" t="s">
        <v>453</v>
      </c>
      <c r="AZ1" s="8" t="s">
        <v>551</v>
      </c>
      <c r="BE1" s="8" t="s">
        <v>551</v>
      </c>
      <c r="BK1" s="8" t="s">
        <v>551</v>
      </c>
      <c r="BS1" s="8" t="s">
        <v>837</v>
      </c>
      <c r="CO1" s="5" t="s">
        <v>838</v>
      </c>
    </row>
    <row r="2" spans="1:113" x14ac:dyDescent="0.25">
      <c r="B2" t="s">
        <v>445</v>
      </c>
      <c r="C2" t="s">
        <v>446</v>
      </c>
      <c r="D2" t="s">
        <v>447</v>
      </c>
      <c r="E2" t="s">
        <v>448</v>
      </c>
      <c r="F2" t="s">
        <v>449</v>
      </c>
      <c r="G2" t="s">
        <v>450</v>
      </c>
      <c r="I2" t="s">
        <v>446</v>
      </c>
      <c r="J2" t="s">
        <v>447</v>
      </c>
      <c r="K2" t="s">
        <v>448</v>
      </c>
      <c r="N2" t="str">
        <f>'Annual Data'!AJ2</f>
        <v>UK</v>
      </c>
      <c r="O2" t="str">
        <f>'Annual Data'!AK2</f>
        <v>US</v>
      </c>
      <c r="P2" t="str">
        <f>'Annual Data'!AL2</f>
        <v>Japan</v>
      </c>
      <c r="Q2" t="str">
        <f>'Annual Data'!AM2</f>
        <v>Germany</v>
      </c>
      <c r="R2" t="str">
        <f>'Annual Data'!AN2</f>
        <v>France</v>
      </c>
      <c r="S2" t="str">
        <f>'Annual Data'!AO2</f>
        <v>Italy</v>
      </c>
      <c r="T2" t="str">
        <f>'Annual Data'!AP2</f>
        <v>Canada</v>
      </c>
      <c r="X2" t="s">
        <v>557</v>
      </c>
      <c r="Y2" t="s">
        <v>449</v>
      </c>
      <c r="Z2" t="s">
        <v>450</v>
      </c>
      <c r="AC2" t="s">
        <v>557</v>
      </c>
      <c r="AD2" t="s">
        <v>449</v>
      </c>
      <c r="AG2" t="s">
        <v>458</v>
      </c>
      <c r="AH2" t="s">
        <v>465</v>
      </c>
      <c r="AI2" t="s">
        <v>468</v>
      </c>
      <c r="AJ2" t="s">
        <v>461</v>
      </c>
      <c r="AM2" t="s">
        <v>458</v>
      </c>
      <c r="AN2" t="s">
        <v>465</v>
      </c>
      <c r="AO2" t="s">
        <v>468</v>
      </c>
      <c r="AP2" t="s">
        <v>461</v>
      </c>
      <c r="AS2" t="s">
        <v>454</v>
      </c>
      <c r="AT2" t="s">
        <v>455</v>
      </c>
      <c r="AU2" t="s">
        <v>456</v>
      </c>
      <c r="AV2" t="s">
        <v>449</v>
      </c>
      <c r="AW2" t="s">
        <v>380</v>
      </c>
      <c r="AX2" t="s">
        <v>457</v>
      </c>
      <c r="BA2" t="s">
        <v>552</v>
      </c>
      <c r="BB2" t="s">
        <v>553</v>
      </c>
      <c r="BC2" t="s">
        <v>554</v>
      </c>
      <c r="BF2" t="s">
        <v>552</v>
      </c>
      <c r="BG2" t="s">
        <v>553</v>
      </c>
      <c r="BH2" t="s">
        <v>554</v>
      </c>
      <c r="BI2" t="s">
        <v>556</v>
      </c>
      <c r="BL2" t="s">
        <v>552</v>
      </c>
      <c r="BM2" t="s">
        <v>553</v>
      </c>
      <c r="BN2" t="s">
        <v>554</v>
      </c>
      <c r="BO2" t="s">
        <v>555</v>
      </c>
      <c r="BQ2" t="s">
        <v>578</v>
      </c>
      <c r="BT2" s="15" t="str">
        <f>'Annual Data'!AQ2</f>
        <v>UK</v>
      </c>
      <c r="BU2" s="15" t="str">
        <f>'Annual Data'!AR2</f>
        <v xml:space="preserve">US </v>
      </c>
      <c r="BV2" s="15" t="str">
        <f>'Annual Data'!AS2</f>
        <v>Japan</v>
      </c>
      <c r="BW2" s="15" t="str">
        <f>'Annual Data'!AT2</f>
        <v>Canada</v>
      </c>
      <c r="BX2" s="15" t="str">
        <f>'Annual Data'!AU2</f>
        <v>Australia</v>
      </c>
      <c r="BY2" s="15" t="str">
        <f>'Annual Data'!AV2</f>
        <v>Denmark</v>
      </c>
      <c r="BZ2" s="15" t="str">
        <f>'Annual Data'!AW2</f>
        <v>Sweden</v>
      </c>
      <c r="CA2" s="15" t="str">
        <f>'Annual Data'!AX2</f>
        <v>Switzerland</v>
      </c>
      <c r="CB2" s="15" t="str">
        <f>'Annual Data'!AY2</f>
        <v>S Korea</v>
      </c>
      <c r="CC2" s="15" t="str">
        <f>'Annual Data'!AZ2</f>
        <v>Germany</v>
      </c>
      <c r="CD2" s="15" t="str">
        <f>'Annual Data'!BA2</f>
        <v>France</v>
      </c>
      <c r="CE2" s="15" t="str">
        <f>'Annual Data'!BB2</f>
        <v>Italy</v>
      </c>
      <c r="CF2" s="15" t="str">
        <f>'Annual Data'!BC2</f>
        <v>Spain</v>
      </c>
      <c r="CG2" s="15" t="str">
        <f>'Annual Data'!BD2</f>
        <v>Netherlands</v>
      </c>
      <c r="CH2" s="15" t="str">
        <f>'Annual Data'!BE2</f>
        <v>Belgium</v>
      </c>
      <c r="CI2" s="15" t="str">
        <f>'Annual Data'!BF2</f>
        <v>Austria</v>
      </c>
      <c r="CJ2" s="15" t="str">
        <f>'Annual Data'!BG2</f>
        <v>Finland</v>
      </c>
      <c r="CK2" s="15" t="str">
        <f>'Annual Data'!BH2</f>
        <v>Ireland</v>
      </c>
      <c r="CL2" s="15" t="str">
        <f>'Annual Data'!BI2</f>
        <v>Greece</v>
      </c>
      <c r="CM2" s="15" t="str">
        <f>'Annual Data'!BJ2</f>
        <v>Portugal</v>
      </c>
      <c r="CP2" s="15" t="str">
        <f>'Annual Data'!AQ2</f>
        <v>UK</v>
      </c>
      <c r="CQ2" s="15" t="str">
        <f>'Annual Data'!BM2</f>
        <v>Japan</v>
      </c>
      <c r="CR2" s="15" t="str">
        <f>'Annual Data'!BN2</f>
        <v>Canada</v>
      </c>
      <c r="CS2" s="15" t="str">
        <f>'Annual Data'!BO2</f>
        <v>Australia</v>
      </c>
      <c r="CT2" s="15" t="str">
        <f>'Annual Data'!BP2</f>
        <v>Denmark</v>
      </c>
      <c r="CU2" s="15" t="str">
        <f>'Annual Data'!BQ2</f>
        <v>Sweden</v>
      </c>
      <c r="CV2" s="15" t="str">
        <f>'Annual Data'!BR2</f>
        <v>Switzerland</v>
      </c>
      <c r="CW2" s="15" t="str">
        <f>'Annual Data'!BS2</f>
        <v>S Korea</v>
      </c>
      <c r="CX2" s="15" t="str">
        <f>'Annual Data'!BT2</f>
        <v>Germany</v>
      </c>
      <c r="CY2" s="15" t="str">
        <f>'Annual Data'!BU2</f>
        <v>France</v>
      </c>
      <c r="CZ2" s="15" t="str">
        <f>'Annual Data'!BV2</f>
        <v>Italy</v>
      </c>
      <c r="DA2" s="15" t="str">
        <f>'Annual Data'!BW2</f>
        <v>Spain</v>
      </c>
      <c r="DB2" s="15" t="str">
        <f>'Annual Data'!BX2</f>
        <v>Netherlands</v>
      </c>
      <c r="DC2" s="15" t="str">
        <f>'Annual Data'!BY2</f>
        <v>Belgium</v>
      </c>
      <c r="DD2" s="15" t="str">
        <f>'Annual Data'!BZ2</f>
        <v>Austria</v>
      </c>
      <c r="DE2" s="15" t="str">
        <f>'Annual Data'!CA2</f>
        <v>Finland</v>
      </c>
      <c r="DF2" s="15" t="str">
        <f>'Annual Data'!CB2</f>
        <v>Ireland</v>
      </c>
      <c r="DG2" s="15" t="str">
        <f>'Annual Data'!CC2</f>
        <v>Greece</v>
      </c>
      <c r="DH2" s="15" t="str">
        <f>'Annual Data'!CD2</f>
        <v>Portugal</v>
      </c>
      <c r="DI2" s="15" t="str">
        <f>'Annual Data'!CE2</f>
        <v>UK</v>
      </c>
    </row>
    <row r="3" spans="1:113" ht="15" customHeight="1" x14ac:dyDescent="0.25">
      <c r="A3" s="11" t="s">
        <v>451</v>
      </c>
      <c r="B3" s="9">
        <f>AVERAGE(B22:B31)</f>
        <v>1.17685923798776</v>
      </c>
      <c r="C3" s="9">
        <f t="shared" ref="C3:G3" si="0">AVERAGE(C22:C31)</f>
        <v>8.3159374640387501E-2</v>
      </c>
      <c r="D3" s="9">
        <f t="shared" si="0"/>
        <v>0.77009120212371018</v>
      </c>
      <c r="E3" s="9">
        <f t="shared" si="0"/>
        <v>-0.10762139807835953</v>
      </c>
      <c r="F3" s="9">
        <f t="shared" si="0"/>
        <v>-0.17813515985226225</v>
      </c>
      <c r="G3" s="9">
        <f t="shared" si="0"/>
        <v>1.7443532568212361</v>
      </c>
      <c r="M3">
        <v>2025</v>
      </c>
      <c r="N3" s="9">
        <f>100*(('Annual Data'!AJ59/'Annual Data'!AJ58)-1)</f>
        <v>1.417518392425654</v>
      </c>
      <c r="O3" s="9">
        <f>100*(('Annual Data'!AK59/'Annual Data'!AK58)-1)</f>
        <v>2.0417857796491079</v>
      </c>
      <c r="P3" s="9">
        <f>100*(('Annual Data'!AL59/'Annual Data'!AL58)-1)</f>
        <v>1.2519868337856677</v>
      </c>
      <c r="Q3" s="9">
        <f>100*(('Annual Data'!AM59/'Annual Data'!AM58)-1)</f>
        <v>0.24336057201226335</v>
      </c>
      <c r="R3" s="9">
        <f>100*(('Annual Data'!AN59/'Annual Data'!AN58)-1)</f>
        <v>0.89005195540559079</v>
      </c>
      <c r="S3" s="9">
        <f>100*(('Annual Data'!AO59/'Annual Data'!AO58)-1)</f>
        <v>0.55983715405956147</v>
      </c>
      <c r="T3" s="9">
        <f>100*(('Annual Data'!AP59/'Annual Data'!AP58)-1)</f>
        <v>1.6286910702920654</v>
      </c>
      <c r="V3" s="14">
        <v>44562</v>
      </c>
      <c r="W3" s="14" t="s">
        <v>558</v>
      </c>
      <c r="X3" s="9">
        <f>100*((AC3-AC$6)/'Quarterly Data'!$G$206)</f>
        <v>0.42406038178500238</v>
      </c>
      <c r="Y3" s="9">
        <f>100*((AD3-AD$6)/'Quarterly Data'!$G$206)</f>
        <v>-1.3372201905585954</v>
      </c>
      <c r="Z3" s="9">
        <f>100*(('Quarterly Data'!G203/'Quarterly Data'!$G$206)-1)</f>
        <v>-0.91315980877358927</v>
      </c>
      <c r="AB3" s="14">
        <v>44562</v>
      </c>
      <c r="AC3" s="10">
        <f>'Quarterly Data'!J203+'Quarterly Data'!N203</f>
        <v>162821</v>
      </c>
      <c r="AD3" s="10">
        <f>'Quarterly Data'!G203-'Chart Data'!AC3</f>
        <v>519706</v>
      </c>
      <c r="AF3" t="s">
        <v>410</v>
      </c>
      <c r="AG3" s="9">
        <f>100*(('Annual Data'!B60/'Annual Data'!B59)-1)</f>
        <v>0.96143326388251626</v>
      </c>
      <c r="AH3">
        <v>1.2</v>
      </c>
      <c r="AI3">
        <v>1.4</v>
      </c>
      <c r="AJ3" s="9">
        <f>AG3</f>
        <v>0.96143326388251626</v>
      </c>
      <c r="AL3" t="s">
        <v>410</v>
      </c>
      <c r="AM3" s="9">
        <f>100*(('Annual Data'!B$60/'Annual Data'!B$59)-1)</f>
        <v>0.96143326388251626</v>
      </c>
      <c r="AN3">
        <v>1.1000000000000001</v>
      </c>
      <c r="AO3">
        <v>1.5</v>
      </c>
      <c r="AP3">
        <v>0.9</v>
      </c>
      <c r="AR3" s="12">
        <f>[2]Contributions!B291</f>
        <v>44562</v>
      </c>
      <c r="AS3" s="13">
        <f>[2]Contributions!C291</f>
        <v>0.63444513513262801</v>
      </c>
      <c r="AT3" s="13">
        <f>[2]Contributions!D291</f>
        <v>0.61451004191242031</v>
      </c>
      <c r="AU3" s="13">
        <f>[2]Contributions!E291</f>
        <v>0.75582034649157526</v>
      </c>
      <c r="AV3" s="13">
        <f>AW3-AS3-AT3-AU3</f>
        <v>3.4507378123665959</v>
      </c>
      <c r="AW3" s="13">
        <f>[2]Contributions!G291</f>
        <v>5.4555133359032197</v>
      </c>
      <c r="AX3">
        <v>2</v>
      </c>
      <c r="AZ3" s="14">
        <v>43466</v>
      </c>
      <c r="BA3" s="10"/>
      <c r="BB3" s="10"/>
      <c r="BC3" s="10"/>
      <c r="BE3" s="14">
        <v>43466</v>
      </c>
      <c r="BF3" s="10">
        <f t="shared" ref="BF3:BF6" si="1">BL3-AVERAGE(BL$23:BL$26)</f>
        <v>-1049.75</v>
      </c>
      <c r="BG3" s="10">
        <f t="shared" ref="BG3:BG6" si="2">BM3-AVERAGE(BM$23:BM$26)</f>
        <v>-352.25</v>
      </c>
      <c r="BH3" s="10">
        <f t="shared" ref="BH3:BH6" si="3">BN3-AVERAGE(BN$23:BN$26)</f>
        <v>47.75</v>
      </c>
      <c r="BI3" s="10">
        <f t="shared" ref="BI3:BI6" si="4">SUM(BF3:BH3)</f>
        <v>-1354.25</v>
      </c>
      <c r="BK3" s="14">
        <v>43466</v>
      </c>
      <c r="BL3" s="10">
        <f>'Quarterly Data'!AH191+'Quarterly Data'!AI191+'Quarterly Data'!AJ191+'Quarterly Data'!AK191+'Quarterly Data'!AL191</f>
        <v>10881</v>
      </c>
      <c r="BM3" s="10">
        <f>'Quarterly Data'!W191+'Quarterly Data'!AD191+'Quarterly Data'!U191+'Quarterly Data'!AC191+'Quarterly Data'!AF191+'Quarterly Data'!X191+'Quarterly Data'!Y191</f>
        <v>8593</v>
      </c>
      <c r="BN3" s="10">
        <f>'Quarterly Data'!AA191+'Quarterly Data'!V191+'Quarterly Data'!AE191+'Quarterly Data'!T191+'Quarterly Data'!AG191+'Quarterly Data'!Z191+'Quarterly Data'!AB191</f>
        <v>15966</v>
      </c>
      <c r="BO3" s="10">
        <f>'Quarterly Data'!S191-'Chart Data'!BL3-'Chart Data'!BM3-'Chart Data'!BN3</f>
        <v>-2</v>
      </c>
      <c r="BQ3" s="10">
        <f>BM3+BN3</f>
        <v>24559</v>
      </c>
      <c r="BS3" t="s">
        <v>835</v>
      </c>
      <c r="BT3" s="13">
        <f>AVERAGE(CP4:CP8)</f>
        <v>4.0835467471785991</v>
      </c>
      <c r="BU3" s="13">
        <f t="shared" ref="BU3:CM3" si="5">AVERAGE(CQ4:CQ8)</f>
        <v>3.6723735840326581</v>
      </c>
      <c r="BV3" s="13">
        <f t="shared" si="5"/>
        <v>1.3884506599623732</v>
      </c>
      <c r="BW3" s="13">
        <f t="shared" si="5"/>
        <v>3.2244087071931622</v>
      </c>
      <c r="BX3" s="13">
        <f t="shared" si="5"/>
        <v>2.4758952917514412</v>
      </c>
      <c r="BY3" s="13">
        <f t="shared" si="5"/>
        <v>2.0233730513156205</v>
      </c>
      <c r="BZ3" s="13">
        <f t="shared" si="5"/>
        <v>1.6343447076758288</v>
      </c>
      <c r="CA3" s="13">
        <f t="shared" si="5"/>
        <v>1.2277288502007726</v>
      </c>
      <c r="CB3" s="13">
        <f t="shared" si="5"/>
        <v>2.206185498141862</v>
      </c>
      <c r="CC3" s="13">
        <f t="shared" si="5"/>
        <v>2.1689106426937359</v>
      </c>
      <c r="CD3" s="13">
        <f t="shared" si="5"/>
        <v>2.1685195267803077</v>
      </c>
      <c r="CE3" s="13">
        <f t="shared" si="5"/>
        <v>2.8273130884034789</v>
      </c>
      <c r="CF3" s="13">
        <f t="shared" si="5"/>
        <v>2.606628194518235</v>
      </c>
      <c r="CG3" s="13">
        <f t="shared" si="5"/>
        <v>1.9567438087221838</v>
      </c>
      <c r="CH3" s="13">
        <f t="shared" si="5"/>
        <v>2.4091372547136203</v>
      </c>
      <c r="CI3" s="13">
        <f t="shared" si="5"/>
        <v>1.7250777684185157</v>
      </c>
      <c r="CJ3" s="13">
        <f t="shared" si="5"/>
        <v>2.0118315560905913</v>
      </c>
      <c r="CK3" s="13">
        <f t="shared" si="5"/>
        <v>2.5888474416038569</v>
      </c>
      <c r="CL3" s="13">
        <f t="shared" si="5"/>
        <v>2.025818215043421</v>
      </c>
      <c r="CM3" s="13">
        <f t="shared" si="5"/>
        <v>2.2590555084232107</v>
      </c>
      <c r="CO3">
        <v>2025</v>
      </c>
      <c r="CP3" s="13">
        <f>100*('Annual Data'!AQ59/'Annual Data'!BK59)</f>
        <v>4.5351829134760591</v>
      </c>
      <c r="CQ3" s="13">
        <f>100*('Annual Data'!AR59/'Annual Data'!BL59)</f>
        <v>3.521186881464172</v>
      </c>
      <c r="CR3" s="13">
        <f>100*('Annual Data'!AS59/'Annual Data'!BM59)</f>
        <v>0.63596444139174801</v>
      </c>
      <c r="CS3" s="13">
        <f>100*('Annual Data'!AT59/'Annual Data'!BN59)</f>
        <v>3.1973737068839507</v>
      </c>
      <c r="CT3" s="13">
        <f>100*('Annual Data'!AU59/'Annual Data'!BO59)</f>
        <v>1.6137145754981257</v>
      </c>
      <c r="CU3" s="13">
        <f>100*('Annual Data'!AV59/'Annual Data'!BP59)</f>
        <v>2.0153288671358944</v>
      </c>
      <c r="CV3" s="13">
        <f>100*('Annual Data'!AW59/'Annual Data'!BQ59)</f>
        <v>1.3512694514116392</v>
      </c>
      <c r="CW3" s="13">
        <f>100*('Annual Data'!AX59/'Annual Data'!BR59)</f>
        <v>1.1661427420662229</v>
      </c>
      <c r="CX3" s="13">
        <f>100*('Annual Data'!AY59/'Annual Data'!BS59)</f>
        <v>2.3678510182878743</v>
      </c>
      <c r="CY3" s="13">
        <f>100*('Annual Data'!AZ59/'Annual Data'!BT59)</f>
        <v>1.9587243874192959</v>
      </c>
      <c r="CZ3" s="13">
        <f>100*('Annual Data'!BA59/'Annual Data'!BU59)</f>
        <v>1.7219958155345736</v>
      </c>
      <c r="DA3" s="13">
        <f>100*('Annual Data'!BB59/'Annual Data'!BV59)</f>
        <v>2.700979045947709</v>
      </c>
      <c r="DB3" s="13">
        <f>100*('Annual Data'!BC59/'Annual Data'!BW59)</f>
        <v>2.327135074680303</v>
      </c>
      <c r="DC3" s="13">
        <f>100*('Annual Data'!BD59/'Annual Data'!BX59)</f>
        <v>1.5628810266605211</v>
      </c>
      <c r="DD3" s="13">
        <f>100*('Annual Data'!BE59/'Annual Data'!BY59)</f>
        <v>2.0662142415733609</v>
      </c>
      <c r="DE3" s="13">
        <f>100*('Annual Data'!BF59/'Annual Data'!BZ59)</f>
        <v>1.4279155313825971</v>
      </c>
      <c r="DF3" s="13">
        <f>100*('Annual Data'!BG59/'Annual Data'!CA59)</f>
        <v>1.8274840032415327</v>
      </c>
      <c r="DG3" s="13">
        <f>100*('Annual Data'!BH59/'Annual Data'!CB59)</f>
        <v>2.0249734100041135</v>
      </c>
      <c r="DH3" s="13">
        <f>100*('Annual Data'!BI59/'Annual Data'!CC59)</f>
        <v>1.7197937284884692</v>
      </c>
      <c r="DI3" s="13">
        <f>100*('Annual Data'!BJ59/'Annual Data'!CD59)</f>
        <v>2.0533643857811423</v>
      </c>
    </row>
    <row r="4" spans="1:113" ht="15" customHeight="1" x14ac:dyDescent="0.25">
      <c r="A4" s="11" t="s">
        <v>452</v>
      </c>
      <c r="B4" s="9">
        <f>AVERAGE(B32:B41)</f>
        <v>1.3065392070452493</v>
      </c>
      <c r="C4" s="9">
        <f t="shared" ref="C4:G4" si="6">AVERAGE(C32:C41)</f>
        <v>0.57229441246905144</v>
      </c>
      <c r="D4" s="9">
        <f t="shared" si="6"/>
        <v>0.20639226441316666</v>
      </c>
      <c r="E4" s="9">
        <f t="shared" si="6"/>
        <v>-0.21890156566877614</v>
      </c>
      <c r="F4" s="9">
        <f t="shared" si="6"/>
        <v>0.10334206100946663</v>
      </c>
      <c r="G4" s="9">
        <f t="shared" si="6"/>
        <v>1.9696663792681579</v>
      </c>
      <c r="V4" s="14">
        <v>44652</v>
      </c>
      <c r="W4" s="14" t="s">
        <v>559</v>
      </c>
      <c r="X4" s="9">
        <f>100*((AC4-AC$6)/'Quarterly Data'!$G$206)</f>
        <v>-0.33332510666838944</v>
      </c>
      <c r="Y4" s="9">
        <f>100*((AD4-AD$6)/'Quarterly Data'!$G$206)</f>
        <v>-2.7002817874704023E-2</v>
      </c>
      <c r="Z4" s="9">
        <f>100*(('Quarterly Data'!G204/'Quarterly Data'!$G$206)-1)</f>
        <v>-0.36032792454309126</v>
      </c>
      <c r="AB4" s="14">
        <v>44652</v>
      </c>
      <c r="AC4" s="10">
        <f>'Quarterly Data'!J204+'Quarterly Data'!N204</f>
        <v>157604</v>
      </c>
      <c r="AD4" s="10">
        <f>'Quarterly Data'!G204-'Chart Data'!AC4</f>
        <v>528731</v>
      </c>
      <c r="AF4" s="11" t="s">
        <v>462</v>
      </c>
      <c r="AG4" s="9">
        <f>100*(('Annual Data'!C60/'Annual Data'!C59)-1)</f>
        <v>1.0095349576544344</v>
      </c>
      <c r="AH4">
        <v>1.1000000000000001</v>
      </c>
      <c r="AI4">
        <v>1.7</v>
      </c>
      <c r="AJ4">
        <v>0.7</v>
      </c>
      <c r="AL4" s="11" t="s">
        <v>462</v>
      </c>
      <c r="AM4" s="9">
        <f>100*(('Annual Data'!C$60/'Annual Data'!C$59)-1)</f>
        <v>1.0095349576544344</v>
      </c>
      <c r="AN4">
        <v>1.1000000000000001</v>
      </c>
      <c r="AO4">
        <v>1.5</v>
      </c>
      <c r="AP4">
        <v>0.6</v>
      </c>
      <c r="AR4" s="12">
        <f>[2]Contributions!B292</f>
        <v>44593</v>
      </c>
      <c r="AS4" s="13">
        <f>[2]Contributions!C292</f>
        <v>0.74294250680959495</v>
      </c>
      <c r="AT4" s="13">
        <f>[2]Contributions!D292</f>
        <v>0.61728816344085724</v>
      </c>
      <c r="AU4" s="13">
        <f>[2]Contributions!E292</f>
        <v>0.76192273437923319</v>
      </c>
      <c r="AV4" s="13">
        <f t="shared" ref="AV4:AV37" si="7">AW4-AS4-AT4-AU4</f>
        <v>4.0544546860119031</v>
      </c>
      <c r="AW4" s="13">
        <f>[2]Contributions!G292</f>
        <v>6.1766080906415883</v>
      </c>
      <c r="AX4">
        <v>2</v>
      </c>
      <c r="AZ4" s="14">
        <v>43556</v>
      </c>
      <c r="BA4" s="10"/>
      <c r="BB4" s="10"/>
      <c r="BC4" s="10"/>
      <c r="BE4" s="14">
        <v>43556</v>
      </c>
      <c r="BF4" s="10">
        <f t="shared" si="1"/>
        <v>-1030.75</v>
      </c>
      <c r="BG4" s="10">
        <f t="shared" si="2"/>
        <v>-337.25</v>
      </c>
      <c r="BH4" s="10">
        <f t="shared" si="3"/>
        <v>118.75</v>
      </c>
      <c r="BI4" s="10">
        <f t="shared" si="4"/>
        <v>-1249.25</v>
      </c>
      <c r="BK4" s="14">
        <v>43556</v>
      </c>
      <c r="BL4" s="10">
        <f>'Quarterly Data'!AH192+'Quarterly Data'!AI192+'Quarterly Data'!AJ192+'Quarterly Data'!AK192+'Quarterly Data'!AL192</f>
        <v>10900</v>
      </c>
      <c r="BM4" s="10">
        <f>'Quarterly Data'!W192+'Quarterly Data'!AD192+'Quarterly Data'!U192+'Quarterly Data'!AC192+'Quarterly Data'!AF192+'Quarterly Data'!X192+'Quarterly Data'!Y192</f>
        <v>8608</v>
      </c>
      <c r="BN4" s="10">
        <f>'Quarterly Data'!AA192+'Quarterly Data'!V192+'Quarterly Data'!AE192+'Quarterly Data'!T192+'Quarterly Data'!AG192+'Quarterly Data'!Z192+'Quarterly Data'!AB192</f>
        <v>16037</v>
      </c>
      <c r="BO4" s="10">
        <f>'Quarterly Data'!S192-'Chart Data'!BL4-'Chart Data'!BM4-'Chart Data'!BN4</f>
        <v>1</v>
      </c>
      <c r="BQ4" s="10">
        <f t="shared" ref="BQ4:BQ34" si="8">BM4+BN4</f>
        <v>24645</v>
      </c>
      <c r="BS4" t="s">
        <v>836</v>
      </c>
      <c r="BT4" s="13">
        <f>100*(('Annual Data'!CE64/'Annual Data'!CE59)^(1/5)-1)</f>
        <v>3.7091669325526988</v>
      </c>
      <c r="BU4" s="13">
        <f>100*(('Annual Data'!CF64/'Annual Data'!CF59)^(1/5)-1)</f>
        <v>4.1857811944715717</v>
      </c>
      <c r="BV4" s="13">
        <f>100*(('Annual Data'!CG64/'Annual Data'!CG59)^(1/5)-1)</f>
        <v>1.3615849498649357</v>
      </c>
      <c r="BW4" s="13">
        <f>100*(('Annual Data'!CH64/'Annual Data'!CH59)^(1/5)-1)</f>
        <v>3.5042385879282101</v>
      </c>
      <c r="BX4" s="13">
        <f>100*(('Annual Data'!CI64/'Annual Data'!CI59)^(1/5)-1)</f>
        <v>4.6471877634457037</v>
      </c>
      <c r="BY4" s="13">
        <f>100*(('Annual Data'!CJ64/'Annual Data'!CJ59)^(1/5)-1)</f>
        <v>4.1015373936371002</v>
      </c>
      <c r="BZ4" s="13">
        <f>100*(('Annual Data'!CK64/'Annual Data'!CK59)^(1/5)-1)</f>
        <v>4.0140059876221601</v>
      </c>
      <c r="CA4" s="13">
        <f>100*(('Annual Data'!CL64/'Annual Data'!CL59)^(1/5)-1)</f>
        <v>2.3464219417255183</v>
      </c>
      <c r="CB4" s="13">
        <f>100*(('Annual Data'!CM64/'Annual Data'!CM59)^(1/5)-1)</f>
        <v>4.0464977658279278</v>
      </c>
      <c r="CC4" s="13">
        <f>100*(('Annual Data'!CN64/'Annual Data'!CN59)^(1/5)-1)</f>
        <v>4.1430712512411816</v>
      </c>
      <c r="CD4" s="13">
        <f>100*(('Annual Data'!CO64/'Annual Data'!CO59)^(1/5)-1)</f>
        <v>3.2275943598325751</v>
      </c>
      <c r="CE4" s="13">
        <f>100*(('Annual Data'!CP64/'Annual Data'!CP59)^(1/5)-1)</f>
        <v>2.2843637392666594</v>
      </c>
      <c r="CF4" s="13">
        <f>100*(('Annual Data'!CQ64/'Annual Data'!CQ59)^(1/5)-1)</f>
        <v>3.5385415782446916</v>
      </c>
      <c r="CG4" s="13">
        <f>100*(('Annual Data'!CR64/'Annual Data'!CR59)^(1/5)-1)</f>
        <v>3.561786527357147</v>
      </c>
      <c r="CH4" s="13">
        <f>100*(('Annual Data'!CS64/'Annual Data'!CS59)^(1/5)-1)</f>
        <v>3.6667030718931626</v>
      </c>
      <c r="CI4" s="13">
        <f>100*(('Annual Data'!CT64/'Annual Data'!CT59)^(1/5)-1)</f>
        <v>3.4671817404554384</v>
      </c>
      <c r="CJ4" s="13">
        <f>100*(('Annual Data'!CU64/'Annual Data'!CU59)^(1/5)-1)</f>
        <v>3.1278105836451964</v>
      </c>
      <c r="CK4" s="13">
        <f>100*(('Annual Data'!CV64/'Annual Data'!CV59)^(1/5)-1)</f>
        <v>3.3753854641547454</v>
      </c>
      <c r="CL4" s="13">
        <f>100*(('Annual Data'!CW64/'Annual Data'!CW59)^(1/5)-1)</f>
        <v>3.9035909914795885</v>
      </c>
      <c r="CM4" s="13">
        <f>100*(('Annual Data'!CX64/'Annual Data'!CX59)^(1/5)-1)</f>
        <v>2.9984880600321784</v>
      </c>
      <c r="CO4">
        <v>2026</v>
      </c>
      <c r="CP4" s="13">
        <f>100*('Annual Data'!AQ60/'Annual Data'!BK60)</f>
        <v>4.0409320995396181</v>
      </c>
      <c r="CQ4" s="13">
        <f>100*('Annual Data'!AR60/'Annual Data'!BL60)</f>
        <v>3.6149731682204895</v>
      </c>
      <c r="CR4" s="13">
        <f>100*('Annual Data'!AS60/'Annual Data'!BM60)</f>
        <v>0.83901696340808096</v>
      </c>
      <c r="CS4" s="13">
        <f>100*('Annual Data'!AT60/'Annual Data'!BN60)</f>
        <v>3.1886172626769902</v>
      </c>
      <c r="CT4" s="13">
        <f>100*('Annual Data'!AU60/'Annual Data'!BO60)</f>
        <v>2.2993874712886071</v>
      </c>
      <c r="CU4" s="13">
        <f>100*('Annual Data'!AV60/'Annual Data'!BP60)</f>
        <v>2.0040700062926726</v>
      </c>
      <c r="CV4" s="13">
        <f>100*('Annual Data'!AW60/'Annual Data'!BQ60)</f>
        <v>1.5709356075373462</v>
      </c>
      <c r="CW4" s="13">
        <f>100*('Annual Data'!AX60/'Annual Data'!BR60)</f>
        <v>1.1778993594956515</v>
      </c>
      <c r="CX4" s="13">
        <f>100*('Annual Data'!AY60/'Annual Data'!BS60)</f>
        <v>2.2721215914877471</v>
      </c>
      <c r="CY4" s="13">
        <f>100*('Annual Data'!AZ60/'Annual Data'!BT60)</f>
        <v>2.0402750143120074</v>
      </c>
      <c r="CZ4" s="13">
        <f>100*('Annual Data'!BA60/'Annual Data'!BU60)</f>
        <v>1.8562655818026315</v>
      </c>
      <c r="DA4" s="13">
        <f>100*('Annual Data'!BB60/'Annual Data'!BV60)</f>
        <v>2.728774184289009</v>
      </c>
      <c r="DB4" s="13">
        <f>100*('Annual Data'!BC60/'Annual Data'!BW60)</f>
        <v>2.3713928316958901</v>
      </c>
      <c r="DC4" s="13">
        <f>100*('Annual Data'!BD60/'Annual Data'!BX60)</f>
        <v>1.7249997472193024</v>
      </c>
      <c r="DD4" s="13">
        <f>100*('Annual Data'!BE60/'Annual Data'!BY60)</f>
        <v>2.2163537299306433</v>
      </c>
      <c r="DE4" s="13">
        <f>100*('Annual Data'!BF60/'Annual Data'!BZ60)</f>
        <v>1.5470915152548597</v>
      </c>
      <c r="DF4" s="13">
        <f>100*('Annual Data'!BG60/'Annual Data'!CA60)</f>
        <v>1.8707758963142516</v>
      </c>
      <c r="DG4" s="13">
        <f>100*('Annual Data'!BH60/'Annual Data'!CB60)</f>
        <v>2.1902151736514406</v>
      </c>
      <c r="DH4" s="13">
        <f>100*('Annual Data'!BI60/'Annual Data'!CC60)</f>
        <v>1.8354296515811244</v>
      </c>
      <c r="DI4" s="13">
        <f>100*('Annual Data'!BJ60/'Annual Data'!CD60)</f>
        <v>2.1069455926955238</v>
      </c>
    </row>
    <row r="5" spans="1:113" ht="15" customHeight="1" x14ac:dyDescent="0.25">
      <c r="B5" s="9"/>
      <c r="C5" s="9"/>
      <c r="D5" s="9"/>
      <c r="E5" s="9"/>
      <c r="F5" s="9"/>
      <c r="G5" s="9"/>
      <c r="V5" s="14">
        <v>44743</v>
      </c>
      <c r="W5" s="14" t="s">
        <v>560</v>
      </c>
      <c r="X5" s="9">
        <f>100*((AC5-AC$6)/'Quarterly Data'!$G$206)</f>
        <v>-7.8395277700753618E-3</v>
      </c>
      <c r="Y5" s="9">
        <f>100*((AD5-AD$6)/'Quarterly Data'!$G$206)</f>
        <v>-0.25173594728353105</v>
      </c>
      <c r="Z5" s="9">
        <f>100*(('Quarterly Data'!G205/'Quarterly Data'!$G$206)-1)</f>
        <v>-0.25957547505360834</v>
      </c>
      <c r="AB5" s="14">
        <v>44743</v>
      </c>
      <c r="AC5" s="10">
        <f>'Quarterly Data'!J205+'Quarterly Data'!N205</f>
        <v>159846</v>
      </c>
      <c r="AD5" s="10">
        <f>'Quarterly Data'!G205-'Chart Data'!AC5</f>
        <v>527183</v>
      </c>
      <c r="AF5" s="11" t="s">
        <v>463</v>
      </c>
      <c r="AG5" s="9">
        <f>100*(('Annual Data'!D60/'Annual Data'!D59)-1)</f>
        <v>0.93629904175631662</v>
      </c>
      <c r="AH5">
        <v>1.7</v>
      </c>
      <c r="AI5">
        <v>2.9</v>
      </c>
      <c r="AJ5" s="9">
        <f>AG5</f>
        <v>0.93629904175631662</v>
      </c>
      <c r="AL5" s="11" t="s">
        <v>463</v>
      </c>
      <c r="AM5" s="9">
        <f>100*(('Annual Data'!D$60/'Annual Data'!D$59)-1)</f>
        <v>0.93629904175631662</v>
      </c>
      <c r="AN5">
        <v>1.7</v>
      </c>
      <c r="AO5">
        <v>2.9</v>
      </c>
      <c r="AP5">
        <v>-0.1</v>
      </c>
      <c r="AR5" s="12">
        <f>[2]Contributions!B293</f>
        <v>44621</v>
      </c>
      <c r="AS5" s="13">
        <f>[2]Contributions!C293</f>
        <v>0.88985377440729263</v>
      </c>
      <c r="AT5" s="13">
        <f>[2]Contributions!D293</f>
        <v>0.86461907960202866</v>
      </c>
      <c r="AU5" s="13">
        <f>[2]Contributions!E293</f>
        <v>0.81185818579943869</v>
      </c>
      <c r="AV5" s="13">
        <f t="shared" si="7"/>
        <v>4.4567929890734339</v>
      </c>
      <c r="AW5" s="13">
        <f>[2]Contributions!G293</f>
        <v>7.0231240288821937</v>
      </c>
      <c r="AX5">
        <v>2</v>
      </c>
      <c r="AZ5" s="14">
        <v>43647</v>
      </c>
      <c r="BA5" s="10"/>
      <c r="BB5" s="10"/>
      <c r="BC5" s="10"/>
      <c r="BE5" s="14">
        <v>43647</v>
      </c>
      <c r="BF5" s="10">
        <f t="shared" si="1"/>
        <v>-968.75</v>
      </c>
      <c r="BG5" s="10">
        <f t="shared" si="2"/>
        <v>-364.25</v>
      </c>
      <c r="BH5" s="10">
        <f t="shared" si="3"/>
        <v>154.75</v>
      </c>
      <c r="BI5" s="10">
        <f t="shared" si="4"/>
        <v>-1178.25</v>
      </c>
      <c r="BK5" s="14">
        <v>43647</v>
      </c>
      <c r="BL5" s="10">
        <f>'Quarterly Data'!AH193+'Quarterly Data'!AI193+'Quarterly Data'!AJ193+'Quarterly Data'!AK193+'Quarterly Data'!AL193</f>
        <v>10962</v>
      </c>
      <c r="BM5" s="10">
        <f>'Quarterly Data'!W193+'Quarterly Data'!AD193+'Quarterly Data'!U193+'Quarterly Data'!AC193+'Quarterly Data'!AF193+'Quarterly Data'!X193+'Quarterly Data'!Y193</f>
        <v>8581</v>
      </c>
      <c r="BN5" s="10">
        <f>'Quarterly Data'!AA193+'Quarterly Data'!V193+'Quarterly Data'!AE193+'Quarterly Data'!T193+'Quarterly Data'!AG193+'Quarterly Data'!Z193+'Quarterly Data'!AB193</f>
        <v>16073</v>
      </c>
      <c r="BO5" s="10">
        <f>'Quarterly Data'!S193-'Chart Data'!BL5-'Chart Data'!BM5-'Chart Data'!BN5</f>
        <v>-1</v>
      </c>
      <c r="BQ5" s="10">
        <f t="shared" si="8"/>
        <v>24654</v>
      </c>
      <c r="CO5">
        <v>2027</v>
      </c>
      <c r="CP5" s="13">
        <f>100*('Annual Data'!AQ61/'Annual Data'!BK61)</f>
        <v>4.0897531201779653</v>
      </c>
      <c r="CQ5" s="13">
        <f>100*('Annual Data'!AR61/'Annual Data'!BL61)</f>
        <v>3.670399103736516</v>
      </c>
      <c r="CR5" s="13">
        <f>100*('Annual Data'!AS61/'Annual Data'!BM61)</f>
        <v>1.1113601967714766</v>
      </c>
      <c r="CS5" s="13">
        <f>100*('Annual Data'!AT61/'Annual Data'!BN61)</f>
        <v>3.2086800880972675</v>
      </c>
      <c r="CT5" s="13">
        <f>100*('Annual Data'!AU61/'Annual Data'!BO61)</f>
        <v>2.5278819675260702</v>
      </c>
      <c r="CU5" s="13">
        <f>100*('Annual Data'!AV61/'Annual Data'!BP61)</f>
        <v>2.0189825934368666</v>
      </c>
      <c r="CV5" s="13">
        <f>100*('Annual Data'!AW61/'Annual Data'!BQ61)</f>
        <v>1.6092971122680606</v>
      </c>
      <c r="CW5" s="13">
        <f>100*('Annual Data'!AX61/'Annual Data'!BR61)</f>
        <v>1.2040546609612794</v>
      </c>
      <c r="CX5" s="13">
        <f>100*('Annual Data'!AY61/'Annual Data'!BS61)</f>
        <v>2.2409996769335043</v>
      </c>
      <c r="CY5" s="13">
        <f>100*('Annual Data'!AZ61/'Annual Data'!BT61)</f>
        <v>2.1133488111121519</v>
      </c>
      <c r="CZ5" s="13">
        <f>100*('Annual Data'!BA61/'Annual Data'!BU61)</f>
        <v>2.0378019669649703</v>
      </c>
      <c r="DA5" s="13">
        <f>100*('Annual Data'!BB61/'Annual Data'!BV61)</f>
        <v>2.8034730497605094</v>
      </c>
      <c r="DB5" s="13">
        <f>100*('Annual Data'!BC61/'Annual Data'!BW61)</f>
        <v>2.5051044786966723</v>
      </c>
      <c r="DC5" s="13">
        <f>100*('Annual Data'!BD61/'Annual Data'!BX61)</f>
        <v>1.8634210995453482</v>
      </c>
      <c r="DD5" s="13">
        <f>100*('Annual Data'!BE61/'Annual Data'!BY61)</f>
        <v>2.3301472072775704</v>
      </c>
      <c r="DE5" s="13">
        <f>100*('Annual Data'!BF61/'Annual Data'!BZ61)</f>
        <v>1.6524493896516743</v>
      </c>
      <c r="DF5" s="13">
        <f>100*('Annual Data'!BG61/'Annual Data'!CA61)</f>
        <v>1.9410881108613227</v>
      </c>
      <c r="DG5" s="13">
        <f>100*('Annual Data'!BH61/'Annual Data'!CB61)</f>
        <v>2.4011385009410895</v>
      </c>
      <c r="DH5" s="13">
        <f>100*('Annual Data'!BI61/'Annual Data'!CC61)</f>
        <v>1.9448071274062921</v>
      </c>
      <c r="DI5" s="13">
        <f>100*('Annual Data'!BJ61/'Annual Data'!CD61)</f>
        <v>2.1857000551303001</v>
      </c>
    </row>
    <row r="6" spans="1:113" ht="15" customHeight="1" x14ac:dyDescent="0.25">
      <c r="A6">
        <v>2023</v>
      </c>
      <c r="B6" s="9">
        <f>B45</f>
        <v>-0.19444691384292975</v>
      </c>
      <c r="C6" s="9">
        <f t="shared" ref="C6:G6" si="9">C45</f>
        <v>-5.1918091104773252E-2</v>
      </c>
      <c r="D6" s="9">
        <f t="shared" si="9"/>
        <v>0.56220916760544293</v>
      </c>
      <c r="E6" s="9">
        <f t="shared" si="9"/>
        <v>-0.22843960086100235</v>
      </c>
      <c r="F6" s="9">
        <f t="shared" si="9"/>
        <v>0.18424546436269373</v>
      </c>
      <c r="G6" s="9">
        <f t="shared" si="9"/>
        <v>0.27165002615943123</v>
      </c>
      <c r="V6" s="14">
        <v>44835</v>
      </c>
      <c r="W6" s="14" t="s">
        <v>561</v>
      </c>
      <c r="X6" s="9">
        <f>100*((AC6-AC$6)/'Quarterly Data'!$G$206)</f>
        <v>0</v>
      </c>
      <c r="Y6" s="9">
        <f>100*((AD6-AD$6)/'Quarterly Data'!$G$206)</f>
        <v>0</v>
      </c>
      <c r="Z6" s="9">
        <f>100*(('Quarterly Data'!G206/'Quarterly Data'!$G$206)-1)</f>
        <v>0</v>
      </c>
      <c r="AB6" s="14">
        <v>44835</v>
      </c>
      <c r="AC6" s="10">
        <f>'Quarterly Data'!J206+'Quarterly Data'!N206</f>
        <v>159900</v>
      </c>
      <c r="AD6" s="10">
        <f>'Quarterly Data'!G206-'Chart Data'!AC6</f>
        <v>528917</v>
      </c>
      <c r="AF6" s="11" t="s">
        <v>464</v>
      </c>
      <c r="AG6" s="9">
        <f>100*(('Annual Data'!E60/'Annual Data'!E59)-1)</f>
        <v>2.0010143822281945</v>
      </c>
      <c r="AH6">
        <v>1.7</v>
      </c>
      <c r="AI6">
        <v>2.2000000000000002</v>
      </c>
      <c r="AJ6">
        <v>1.2</v>
      </c>
      <c r="AL6" s="11"/>
      <c r="AM6" s="9"/>
      <c r="AR6" s="12">
        <f>[2]Contributions!B294</f>
        <v>44652</v>
      </c>
      <c r="AS6" s="13">
        <f>[2]Contributions!C294</f>
        <v>0.96773224498886679</v>
      </c>
      <c r="AT6" s="13">
        <f>[2]Contributions!D294</f>
        <v>0.89042504067772543</v>
      </c>
      <c r="AU6" s="13">
        <f>[2]Contributions!E294</f>
        <v>2.344495959963349</v>
      </c>
      <c r="AV6" s="13">
        <f t="shared" si="7"/>
        <v>4.8080084322675152</v>
      </c>
      <c r="AW6" s="13">
        <f>[2]Contributions!G294</f>
        <v>9.0106616778974562</v>
      </c>
      <c r="AX6">
        <v>2</v>
      </c>
      <c r="AZ6" s="14">
        <v>43739</v>
      </c>
      <c r="BA6" s="10"/>
      <c r="BB6" s="10"/>
      <c r="BC6" s="10"/>
      <c r="BE6" s="14">
        <v>43739</v>
      </c>
      <c r="BF6" s="10">
        <f t="shared" si="1"/>
        <v>-912.75</v>
      </c>
      <c r="BG6" s="10">
        <f t="shared" si="2"/>
        <v>-350.25</v>
      </c>
      <c r="BH6" s="10">
        <f t="shared" si="3"/>
        <v>128.75</v>
      </c>
      <c r="BI6" s="10">
        <f t="shared" si="4"/>
        <v>-1134.25</v>
      </c>
      <c r="BK6" s="14">
        <v>43739</v>
      </c>
      <c r="BL6" s="10">
        <f>'Quarterly Data'!AH194+'Quarterly Data'!AI194+'Quarterly Data'!AJ194+'Quarterly Data'!AK194+'Quarterly Data'!AL194</f>
        <v>11018</v>
      </c>
      <c r="BM6" s="10">
        <f>'Quarterly Data'!W194+'Quarterly Data'!AD194+'Quarterly Data'!U194+'Quarterly Data'!AC194+'Quarterly Data'!AF194+'Quarterly Data'!X194+'Quarterly Data'!Y194</f>
        <v>8595</v>
      </c>
      <c r="BN6" s="10">
        <f>'Quarterly Data'!AA194+'Quarterly Data'!V194+'Quarterly Data'!AE194+'Quarterly Data'!T194+'Quarterly Data'!AG194+'Quarterly Data'!Z194+'Quarterly Data'!AB194</f>
        <v>16047</v>
      </c>
      <c r="BO6" s="10">
        <f>'Quarterly Data'!S194-'Chart Data'!BL6-'Chart Data'!BM6-'Chart Data'!BN6</f>
        <v>1</v>
      </c>
      <c r="BQ6" s="10">
        <f t="shared" si="8"/>
        <v>24642</v>
      </c>
      <c r="BS6" s="8"/>
      <c r="CO6">
        <v>2028</v>
      </c>
      <c r="CP6" s="13">
        <f>100*('Annual Data'!AQ62/'Annual Data'!BK62)</f>
        <v>4.069803317077902</v>
      </c>
      <c r="CQ6" s="13">
        <f>100*('Annual Data'!AR62/'Annual Data'!BL62)</f>
        <v>3.6830863324148506</v>
      </c>
      <c r="CR6" s="13">
        <f>100*('Annual Data'!AS62/'Annual Data'!BM62)</f>
        <v>1.4228995097719634</v>
      </c>
      <c r="CS6" s="13">
        <f>100*('Annual Data'!AT62/'Annual Data'!BN62)</f>
        <v>3.2265940320247601</v>
      </c>
      <c r="CT6" s="13">
        <f>100*('Annual Data'!AU62/'Annual Data'!BO62)</f>
        <v>2.5506285974801437</v>
      </c>
      <c r="CU6" s="13">
        <f>100*('Annual Data'!AV62/'Annual Data'!BP62)</f>
        <v>2.0317968657144365</v>
      </c>
      <c r="CV6" s="13">
        <f>100*('Annual Data'!AW62/'Annual Data'!BQ62)</f>
        <v>1.6391828334612062</v>
      </c>
      <c r="CW6" s="13">
        <f>100*('Annual Data'!AX62/'Annual Data'!BR62)</f>
        <v>1.2316284774331943</v>
      </c>
      <c r="CX6" s="13">
        <f>100*('Annual Data'!AY62/'Annual Data'!BS62)</f>
        <v>2.2035521387508852</v>
      </c>
      <c r="CY6" s="13">
        <f>100*('Annual Data'!AZ62/'Annual Data'!BT62)</f>
        <v>2.1764670204572978</v>
      </c>
      <c r="CZ6" s="13">
        <f>100*('Annual Data'!BA62/'Annual Data'!BU62)</f>
        <v>2.1942937827315068</v>
      </c>
      <c r="DA6" s="13">
        <f>100*('Annual Data'!BB62/'Annual Data'!BV62)</f>
        <v>2.8402452291621523</v>
      </c>
      <c r="DB6" s="13">
        <f>100*('Annual Data'!BC62/'Annual Data'!BW62)</f>
        <v>2.6177310715061712</v>
      </c>
      <c r="DC6" s="13">
        <f>100*('Annual Data'!BD62/'Annual Data'!BX62)</f>
        <v>1.9778065740574384</v>
      </c>
      <c r="DD6" s="13">
        <f>100*('Annual Data'!BE62/'Annual Data'!BY62)</f>
        <v>2.4245549334738028</v>
      </c>
      <c r="DE6" s="13">
        <f>100*('Annual Data'!BF62/'Annual Data'!BZ62)</f>
        <v>1.7398521510459217</v>
      </c>
      <c r="DF6" s="13">
        <f>100*('Annual Data'!BG62/'Annual Data'!CA62)</f>
        <v>2.0162485408305306</v>
      </c>
      <c r="DG6" s="13">
        <f>100*('Annual Data'!BH62/'Annual Data'!CB62)</f>
        <v>2.6055299539170504</v>
      </c>
      <c r="DH6" s="13">
        <f>100*('Annual Data'!BI62/'Annual Data'!CC62)</f>
        <v>2.0314921810101922</v>
      </c>
      <c r="DI6" s="13">
        <f>100*('Annual Data'!BJ62/'Annual Data'!CD62)</f>
        <v>2.262381383817393</v>
      </c>
    </row>
    <row r="7" spans="1:113" x14ac:dyDescent="0.25">
      <c r="A7">
        <v>2024</v>
      </c>
      <c r="B7" s="9">
        <f t="shared" ref="B7:G9" si="10">B46</f>
        <v>-0.10726104985022696</v>
      </c>
      <c r="C7" s="9">
        <f t="shared" si="10"/>
        <v>0.19875269061000725</v>
      </c>
      <c r="D7" s="9">
        <f t="shared" si="10"/>
        <v>0.82436947798168991</v>
      </c>
      <c r="E7" s="9">
        <f t="shared" si="10"/>
        <v>-0.65879068253200024</v>
      </c>
      <c r="F7" s="9">
        <f t="shared" si="10"/>
        <v>0.86608210847899603</v>
      </c>
      <c r="G7" s="9">
        <f t="shared" si="10"/>
        <v>1.123152544688466</v>
      </c>
      <c r="V7" s="14">
        <v>44927</v>
      </c>
      <c r="W7" s="14" t="s">
        <v>562</v>
      </c>
      <c r="X7" s="9">
        <f>100*((AC7-AC$6)/'Quarterly Data'!$G$206)</f>
        <v>0.16985643501829947</v>
      </c>
      <c r="Y7" s="9">
        <f>100*((AD7-AD$6)/'Quarterly Data'!$G$206)</f>
        <v>-0.11338279978571958</v>
      </c>
      <c r="Z7" s="9">
        <f>100*(('Quarterly Data'!G207/'Quarterly Data'!$G$206)-1)</f>
        <v>5.6473635232578978E-2</v>
      </c>
      <c r="AB7" s="14">
        <v>44927</v>
      </c>
      <c r="AC7" s="10">
        <f>'Quarterly Data'!J207+'Quarterly Data'!N207</f>
        <v>161070</v>
      </c>
      <c r="AD7" s="10">
        <f>'Quarterly Data'!G207-'Chart Data'!AC7</f>
        <v>528136</v>
      </c>
      <c r="AF7" t="s">
        <v>459</v>
      </c>
      <c r="AG7" s="9">
        <f>100*(('Annual Data'!F60/'Annual Data'!F59)-1)</f>
        <v>-0.36591598001916026</v>
      </c>
      <c r="AH7">
        <v>1.2</v>
      </c>
      <c r="AI7">
        <v>3.3</v>
      </c>
      <c r="AJ7">
        <v>-0.4</v>
      </c>
      <c r="AM7" s="9"/>
      <c r="AR7" s="12">
        <f>[2]Contributions!B295</f>
        <v>44682</v>
      </c>
      <c r="AS7" s="13">
        <f>[2]Contributions!C295</f>
        <v>1.2132102408125953</v>
      </c>
      <c r="AT7" s="13">
        <f>[2]Contributions!D295</f>
        <v>0.93372094855708276</v>
      </c>
      <c r="AU7" s="13">
        <f>[2]Contributions!E295</f>
        <v>2.3435001764296937</v>
      </c>
      <c r="AV7" s="13">
        <f t="shared" si="7"/>
        <v>4.5922699704230761</v>
      </c>
      <c r="AW7" s="13">
        <f>[2]Contributions!G295</f>
        <v>9.0827013362224474</v>
      </c>
      <c r="AX7">
        <v>2</v>
      </c>
      <c r="AZ7" s="14">
        <v>43831</v>
      </c>
      <c r="BA7" s="9">
        <f>100*((BL7/BL3)-1)</f>
        <v>0.86389118647183238</v>
      </c>
      <c r="BB7" s="9">
        <f t="shared" ref="BB7:BC7" si="11">100*((BM7/BM3)-1)</f>
        <v>0.52368206679855867</v>
      </c>
      <c r="BC7" s="9">
        <f t="shared" si="11"/>
        <v>0.1941625955154791</v>
      </c>
      <c r="BE7" s="14">
        <v>43831</v>
      </c>
      <c r="BF7" s="10">
        <f>BL7-AVERAGE(BL$23:BL$26)</f>
        <v>-955.75</v>
      </c>
      <c r="BG7" s="10">
        <f t="shared" ref="BG7:BH7" si="12">BM7-AVERAGE(BM$23:BM$26)</f>
        <v>-307.25</v>
      </c>
      <c r="BH7" s="10">
        <f t="shared" si="12"/>
        <v>78.75</v>
      </c>
      <c r="BI7" s="10">
        <f>SUM(BF7:BH7)</f>
        <v>-1184.25</v>
      </c>
      <c r="BK7" s="14">
        <v>43831</v>
      </c>
      <c r="BL7" s="10">
        <f>'Quarterly Data'!AH195+'Quarterly Data'!AI195+'Quarterly Data'!AJ195+'Quarterly Data'!AK195+'Quarterly Data'!AL195</f>
        <v>10975</v>
      </c>
      <c r="BM7" s="10">
        <f>'Quarterly Data'!W195+'Quarterly Data'!AD195+'Quarterly Data'!U195+'Quarterly Data'!AC195+'Quarterly Data'!AF195+'Quarterly Data'!X195+'Quarterly Data'!Y195</f>
        <v>8638</v>
      </c>
      <c r="BN7" s="10">
        <f>'Quarterly Data'!AA195+'Quarterly Data'!V195+'Quarterly Data'!AE195+'Quarterly Data'!T195+'Quarterly Data'!AG195+'Quarterly Data'!Z195+'Quarterly Data'!AB195</f>
        <v>15997</v>
      </c>
      <c r="BO7" s="10">
        <f>'Quarterly Data'!S195-'Chart Data'!BL7-'Chart Data'!BM7-'Chart Data'!BN7</f>
        <v>-1</v>
      </c>
      <c r="BQ7" s="10">
        <f t="shared" si="8"/>
        <v>24635</v>
      </c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O7">
        <v>2029</v>
      </c>
      <c r="CP7" s="13">
        <f>100*('Annual Data'!AQ63/'Annual Data'!BK63)</f>
        <v>4.1358824787417197</v>
      </c>
      <c r="CQ7" s="13">
        <f>100*('Annual Data'!AR63/'Annual Data'!BL63)</f>
        <v>3.6933854962508219</v>
      </c>
      <c r="CR7" s="13">
        <f>100*('Annual Data'!AS63/'Annual Data'!BM63)</f>
        <v>1.683490117231689</v>
      </c>
      <c r="CS7" s="13">
        <f>100*('Annual Data'!AT63/'Annual Data'!BN63)</f>
        <v>3.2419770259355647</v>
      </c>
      <c r="CT7" s="13">
        <f>100*('Annual Data'!AU63/'Annual Data'!BO63)</f>
        <v>2.5161782787400737</v>
      </c>
      <c r="CU7" s="13">
        <f>100*('Annual Data'!AV63/'Annual Data'!BP63)</f>
        <v>2.0408062475454303</v>
      </c>
      <c r="CV7" s="13">
        <f>100*('Annual Data'!AW63/'Annual Data'!BQ63)</f>
        <v>1.6659256370264455</v>
      </c>
      <c r="CW7" s="13">
        <f>100*('Annual Data'!AX63/'Annual Data'!BR63)</f>
        <v>1.2533810221819686</v>
      </c>
      <c r="CX7" s="13">
        <f>100*('Annual Data'!AY63/'Annual Data'!BS63)</f>
        <v>2.1752046137598424</v>
      </c>
      <c r="CY7" s="13">
        <f>100*('Annual Data'!AZ63/'Annual Data'!BT63)</f>
        <v>2.2308436601657498</v>
      </c>
      <c r="CZ7" s="13">
        <f>100*('Annual Data'!BA63/'Annual Data'!BU63)</f>
        <v>2.324078790431356</v>
      </c>
      <c r="DA7" s="13">
        <f>100*('Annual Data'!BB63/'Annual Data'!BV63)</f>
        <v>2.8676042328896516</v>
      </c>
      <c r="DB7" s="13">
        <f>100*('Annual Data'!BC63/'Annual Data'!BW63)</f>
        <v>2.7222562111955924</v>
      </c>
      <c r="DC7" s="13">
        <f>100*('Annual Data'!BD63/'Annual Data'!BX63)</f>
        <v>2.0700741254878574</v>
      </c>
      <c r="DD7" s="13">
        <f>100*('Annual Data'!BE63/'Annual Data'!BY63)</f>
        <v>2.5030856673614017</v>
      </c>
      <c r="DE7" s="13">
        <f>100*('Annual Data'!BF63/'Annual Data'!BZ63)</f>
        <v>1.8123836102411608</v>
      </c>
      <c r="DF7" s="13">
        <f>100*('Annual Data'!BG63/'Annual Data'!CA63)</f>
        <v>2.0878495080699704</v>
      </c>
      <c r="DG7" s="13">
        <f>100*('Annual Data'!BH63/'Annual Data'!CB63)</f>
        <v>2.7917310672105531</v>
      </c>
      <c r="DH7" s="13">
        <f>100*('Annual Data'!BI63/'Annual Data'!CC63)</f>
        <v>2.1169490124068568</v>
      </c>
      <c r="DI7" s="13">
        <f>100*('Annual Data'!BJ63/'Annual Data'!CD63)</f>
        <v>2.3353486134722967</v>
      </c>
    </row>
    <row r="8" spans="1:113" x14ac:dyDescent="0.25">
      <c r="A8">
        <v>2025</v>
      </c>
      <c r="B8" s="9">
        <f t="shared" si="10"/>
        <v>0.51482981953415174</v>
      </c>
      <c r="C8" s="9">
        <f t="shared" si="10"/>
        <v>0.46433243804065544</v>
      </c>
      <c r="D8" s="9">
        <f t="shared" si="10"/>
        <v>0.52687692570268518</v>
      </c>
      <c r="E8" s="9">
        <f t="shared" si="10"/>
        <v>-0.31060248106860383</v>
      </c>
      <c r="F8" s="9">
        <f t="shared" si="10"/>
        <v>0.22208169021676549</v>
      </c>
      <c r="G8" s="9">
        <f t="shared" si="10"/>
        <v>1.417518392425654</v>
      </c>
      <c r="V8" s="14">
        <v>45017</v>
      </c>
      <c r="W8" s="14" t="s">
        <v>563</v>
      </c>
      <c r="X8" s="9">
        <f>100*((AC8-AC$6)/'Quarterly Data'!$G$206)</f>
        <v>0.4140432074121283</v>
      </c>
      <c r="Y8" s="9">
        <f>100*((AD8-AD$6)/'Quarterly Data'!$G$206)</f>
        <v>-0.3161942867263729</v>
      </c>
      <c r="Z8" s="9">
        <f>100*(('Quarterly Data'!G208/'Quarterly Data'!$G$206)-1)</f>
        <v>9.7848920685761342E-2</v>
      </c>
      <c r="AB8" s="14">
        <v>45017</v>
      </c>
      <c r="AC8" s="10">
        <f>'Quarterly Data'!J208+'Quarterly Data'!N208</f>
        <v>162752</v>
      </c>
      <c r="AD8" s="10">
        <f>'Quarterly Data'!G208-'Chart Data'!AC8</f>
        <v>526739</v>
      </c>
      <c r="AF8" t="s">
        <v>460</v>
      </c>
      <c r="AG8" s="9">
        <f>100*(('Annual Data'!G60/'Annual Data'!G59)-1)</f>
        <v>-0.43116331180154122</v>
      </c>
      <c r="AH8">
        <v>1.2</v>
      </c>
      <c r="AI8">
        <v>2.2999999999999998</v>
      </c>
      <c r="AJ8">
        <v>-0.9</v>
      </c>
      <c r="AM8" s="9"/>
      <c r="AR8" s="12">
        <f>[2]Contributions!B296</f>
        <v>44713</v>
      </c>
      <c r="AS8" s="13">
        <f>[2]Contributions!C296</f>
        <v>1.3259122374424961</v>
      </c>
      <c r="AT8" s="13">
        <f>[2]Contributions!D296</f>
        <v>1.2206630475734315</v>
      </c>
      <c r="AU8" s="13">
        <f>[2]Contributions!E296</f>
        <v>2.3445812646137965</v>
      </c>
      <c r="AV8" s="13">
        <f t="shared" si="7"/>
        <v>4.5209569311543705</v>
      </c>
      <c r="AW8" s="13">
        <f>[2]Contributions!G296</f>
        <v>9.4121134807840949</v>
      </c>
      <c r="AX8">
        <v>2</v>
      </c>
      <c r="AZ8" s="14">
        <v>43922</v>
      </c>
      <c r="BA8" s="9">
        <f t="shared" ref="BA8:BA34" si="13">100*((BL8/BL4)-1)</f>
        <v>0.70642201834862917</v>
      </c>
      <c r="BB8" s="9">
        <f t="shared" ref="BB8:BB34" si="14">100*((BM8/BM4)-1)</f>
        <v>-1.4521375464684017</v>
      </c>
      <c r="BC8" s="9">
        <f t="shared" ref="BC8:BC34" si="15">100*((BN8/BN4)-1)</f>
        <v>-2.2635156201284534</v>
      </c>
      <c r="BE8" s="14">
        <v>43922</v>
      </c>
      <c r="BF8" s="10">
        <f t="shared" ref="BF8:BF33" si="16">BL8-AVERAGE(BL$23:BL$26)</f>
        <v>-953.75</v>
      </c>
      <c r="BG8" s="10">
        <f t="shared" ref="BG8:BG33" si="17">BM8-AVERAGE(BM$23:BM$26)</f>
        <v>-462.25</v>
      </c>
      <c r="BH8" s="10">
        <f t="shared" ref="BH8:BH33" si="18">BN8-AVERAGE(BN$23:BN$26)</f>
        <v>-244.25</v>
      </c>
      <c r="BI8" s="10">
        <f t="shared" ref="BI8:BI33" si="19">SUM(BF8:BH8)</f>
        <v>-1660.25</v>
      </c>
      <c r="BK8" s="14">
        <v>43922</v>
      </c>
      <c r="BL8" s="10">
        <f>'Quarterly Data'!AH196+'Quarterly Data'!AI196+'Quarterly Data'!AJ196+'Quarterly Data'!AK196+'Quarterly Data'!AL196</f>
        <v>10977</v>
      </c>
      <c r="BM8" s="10">
        <f>'Quarterly Data'!W196+'Quarterly Data'!AD196+'Quarterly Data'!U196+'Quarterly Data'!AC196+'Quarterly Data'!AF196+'Quarterly Data'!X196+'Quarterly Data'!Y196</f>
        <v>8483</v>
      </c>
      <c r="BN8" s="10">
        <f>'Quarterly Data'!AA196+'Quarterly Data'!V196+'Quarterly Data'!AE196+'Quarterly Data'!T196+'Quarterly Data'!AG196+'Quarterly Data'!Z196+'Quarterly Data'!AB196</f>
        <v>15674</v>
      </c>
      <c r="BO8" s="10">
        <f>'Quarterly Data'!S196-'Chart Data'!BL8-'Chart Data'!BM8-'Chart Data'!BN8</f>
        <v>1</v>
      </c>
      <c r="BQ8" s="10">
        <f t="shared" si="8"/>
        <v>24157</v>
      </c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O8">
        <v>2030</v>
      </c>
      <c r="CP8" s="13">
        <f>100*('Annual Data'!AQ64/'Annual Data'!BK64)</f>
        <v>4.081362720355787</v>
      </c>
      <c r="CQ8" s="13">
        <f>100*('Annual Data'!AR64/'Annual Data'!BL64)</f>
        <v>3.7000238195406139</v>
      </c>
      <c r="CR8" s="13">
        <f>100*('Annual Data'!AS64/'Annual Data'!BM64)</f>
        <v>1.8854865126286562</v>
      </c>
      <c r="CS8" s="13">
        <f>100*('Annual Data'!AT64/'Annual Data'!BN64)</f>
        <v>3.2561751272312298</v>
      </c>
      <c r="CT8" s="13">
        <f>100*('Annual Data'!AU64/'Annual Data'!BO64)</f>
        <v>2.4854001437223125</v>
      </c>
      <c r="CU8" s="13">
        <f>100*('Annual Data'!AV64/'Annual Data'!BP64)</f>
        <v>2.0212095435886988</v>
      </c>
      <c r="CV8" s="13">
        <f>100*('Annual Data'!AW64/'Annual Data'!BQ64)</f>
        <v>1.6863823480860856</v>
      </c>
      <c r="CW8" s="13">
        <f>100*('Annual Data'!AX64/'Annual Data'!BR64)</f>
        <v>1.2716807309317699</v>
      </c>
      <c r="CX8" s="13">
        <f>100*('Annual Data'!AY64/'Annual Data'!BS64)</f>
        <v>2.1390494697773317</v>
      </c>
      <c r="CY8" s="13">
        <f>100*('Annual Data'!AZ64/'Annual Data'!BT64)</f>
        <v>2.2836187074214727</v>
      </c>
      <c r="CZ8" s="13">
        <f>100*('Annual Data'!BA64/'Annual Data'!BU64)</f>
        <v>2.4301575119710743</v>
      </c>
      <c r="DA8" s="13">
        <f>100*('Annual Data'!BB64/'Annual Data'!BV64)</f>
        <v>2.896468745916073</v>
      </c>
      <c r="DB8" s="13">
        <f>100*('Annual Data'!BC64/'Annual Data'!BW64)</f>
        <v>2.81665637949685</v>
      </c>
      <c r="DC8" s="13">
        <f>100*('Annual Data'!BD64/'Annual Data'!BX64)</f>
        <v>2.1474174973009723</v>
      </c>
      <c r="DD8" s="13">
        <f>100*('Annual Data'!BE64/'Annual Data'!BY64)</f>
        <v>2.5715447355246832</v>
      </c>
      <c r="DE8" s="13">
        <f>100*('Annual Data'!BF64/'Annual Data'!BZ64)</f>
        <v>1.8736121758989606</v>
      </c>
      <c r="DF8" s="13">
        <f>100*('Annual Data'!BG64/'Annual Data'!CA64)</f>
        <v>2.1431957243768811</v>
      </c>
      <c r="DG8" s="13">
        <f>100*('Annual Data'!BH64/'Annual Data'!CB64)</f>
        <v>2.9556225122991511</v>
      </c>
      <c r="DH8" s="13">
        <f>100*('Annual Data'!BI64/'Annual Data'!CC64)</f>
        <v>2.2004131028126381</v>
      </c>
      <c r="DI8" s="13">
        <f>100*('Annual Data'!BJ64/'Annual Data'!CD64)</f>
        <v>2.4049018970005402</v>
      </c>
    </row>
    <row r="9" spans="1:113" x14ac:dyDescent="0.25">
      <c r="A9">
        <v>2026</v>
      </c>
      <c r="B9" s="9">
        <f t="shared" si="10"/>
        <v>0.59504154718738256</v>
      </c>
      <c r="C9" s="9">
        <f t="shared" si="10"/>
        <v>-5.6271943113641872E-2</v>
      </c>
      <c r="D9" s="9">
        <f t="shared" si="10"/>
        <v>0.66115219645837975</v>
      </c>
      <c r="E9" s="9">
        <f t="shared" si="10"/>
        <v>2.9997956440153677E-2</v>
      </c>
      <c r="F9" s="9">
        <f t="shared" si="10"/>
        <v>-0.26848649308975786</v>
      </c>
      <c r="G9" s="9">
        <f t="shared" si="10"/>
        <v>0.96143326388251626</v>
      </c>
      <c r="V9" s="14">
        <v>45108</v>
      </c>
      <c r="W9" s="14" t="s">
        <v>564</v>
      </c>
      <c r="X9" s="9">
        <f>100*((AC9-AC$6)/'Quarterly Data'!$G$206)</f>
        <v>0.80761653675794876</v>
      </c>
      <c r="Y9" s="9">
        <f>100*((AD9-AD$6)/'Quarterly Data'!$G$206)</f>
        <v>-0.94959909526042485</v>
      </c>
      <c r="Z9" s="9">
        <f>100*(('Quarterly Data'!G209/'Quarterly Data'!$G$206)-1)</f>
        <v>-0.14198255850247365</v>
      </c>
      <c r="AB9" s="14">
        <v>45108</v>
      </c>
      <c r="AC9" s="10">
        <f>'Quarterly Data'!J209+'Quarterly Data'!N209</f>
        <v>165463</v>
      </c>
      <c r="AD9" s="10">
        <f>'Quarterly Data'!G209-'Chart Data'!AC9</f>
        <v>522376</v>
      </c>
      <c r="AR9" s="12">
        <f>[2]Contributions!B297</f>
        <v>44743</v>
      </c>
      <c r="AS9" s="13">
        <f>[2]Contributions!C297</f>
        <v>1.6820304335705403</v>
      </c>
      <c r="AT9" s="13">
        <f>[2]Contributions!D297</f>
        <v>1.2826644714034245</v>
      </c>
      <c r="AU9" s="13">
        <f>[2]Contributions!E297</f>
        <v>2.350274290242595</v>
      </c>
      <c r="AV9" s="13">
        <f t="shared" si="7"/>
        <v>4.7859319970887197</v>
      </c>
      <c r="AW9" s="13">
        <f>[2]Contributions!G297</f>
        <v>10.10090119230528</v>
      </c>
      <c r="AX9">
        <v>2</v>
      </c>
      <c r="AZ9" s="14">
        <v>44013</v>
      </c>
      <c r="BA9" s="9">
        <f t="shared" si="13"/>
        <v>-1.0855683269476391</v>
      </c>
      <c r="BB9" s="9">
        <f t="shared" si="14"/>
        <v>-3.1464864234937662</v>
      </c>
      <c r="BC9" s="9">
        <f t="shared" si="15"/>
        <v>-3.9382815902445079</v>
      </c>
      <c r="BE9" s="14">
        <v>44013</v>
      </c>
      <c r="BF9" s="10">
        <f t="shared" si="16"/>
        <v>-1087.75</v>
      </c>
      <c r="BG9" s="10">
        <f t="shared" si="17"/>
        <v>-634.25</v>
      </c>
      <c r="BH9" s="10">
        <f t="shared" si="18"/>
        <v>-478.25</v>
      </c>
      <c r="BI9" s="10">
        <f t="shared" si="19"/>
        <v>-2200.25</v>
      </c>
      <c r="BK9" s="14">
        <v>44013</v>
      </c>
      <c r="BL9" s="10">
        <f>'Quarterly Data'!AH197+'Quarterly Data'!AI197+'Quarterly Data'!AJ197+'Quarterly Data'!AK197+'Quarterly Data'!AL197</f>
        <v>10843</v>
      </c>
      <c r="BM9" s="10">
        <f>'Quarterly Data'!W197+'Quarterly Data'!AD197+'Quarterly Data'!U197+'Quarterly Data'!AC197+'Quarterly Data'!AF197+'Quarterly Data'!X197+'Quarterly Data'!Y197</f>
        <v>8311</v>
      </c>
      <c r="BN9" s="10">
        <f>'Quarterly Data'!AA197+'Quarterly Data'!V197+'Quarterly Data'!AE197+'Quarterly Data'!T197+'Quarterly Data'!AG197+'Quarterly Data'!Z197+'Quarterly Data'!AB197</f>
        <v>15440</v>
      </c>
      <c r="BO9" s="10">
        <f>'Quarterly Data'!S197-'Chart Data'!BL9-'Chart Data'!BM9-'Chart Data'!BN9</f>
        <v>0</v>
      </c>
      <c r="BQ9" s="10">
        <f t="shared" si="8"/>
        <v>23751</v>
      </c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</row>
    <row r="10" spans="1:113" x14ac:dyDescent="0.25">
      <c r="V10" s="14">
        <v>45200</v>
      </c>
      <c r="W10" s="14" t="s">
        <v>565</v>
      </c>
      <c r="X10" s="9">
        <f>100*((AC10-AC$6)/'Quarterly Data'!$G$206)</f>
        <v>0.93159721667728879</v>
      </c>
      <c r="Y10" s="9">
        <f>100*((AD10-AD$6)/'Quarterly Data'!$G$206)</f>
        <v>-1.3945648844322949</v>
      </c>
      <c r="Z10" s="9">
        <f>100*(('Quarterly Data'!G210/'Quarterly Data'!$G$206)-1)</f>
        <v>-0.46296766775500986</v>
      </c>
      <c r="AB10" s="14">
        <v>45200</v>
      </c>
      <c r="AC10" s="10">
        <f>'Quarterly Data'!J210+'Quarterly Data'!N210</f>
        <v>166317</v>
      </c>
      <c r="AD10" s="10">
        <f>'Quarterly Data'!G210-'Chart Data'!AC10</f>
        <v>519311</v>
      </c>
      <c r="AR10" s="12">
        <f>[2]Contributions!B298</f>
        <v>44774</v>
      </c>
      <c r="AS10" s="13">
        <f>[2]Contributions!C298</f>
        <v>1.7481530742808309</v>
      </c>
      <c r="AT10" s="13">
        <f>[2]Contributions!D298</f>
        <v>0.94983699343030714</v>
      </c>
      <c r="AU10" s="13">
        <f>[2]Contributions!E298</f>
        <v>2.3137985214331405</v>
      </c>
      <c r="AV10" s="13">
        <f t="shared" si="7"/>
        <v>4.8583992147545301</v>
      </c>
      <c r="AW10" s="13">
        <f>[2]Contributions!G298</f>
        <v>9.8701878038988085</v>
      </c>
      <c r="AX10">
        <v>2</v>
      </c>
      <c r="AZ10" s="14">
        <v>44105</v>
      </c>
      <c r="BA10" s="9">
        <f t="shared" si="13"/>
        <v>-1.3069522599382877</v>
      </c>
      <c r="BB10" s="9">
        <f t="shared" si="14"/>
        <v>-2.6294357184409534</v>
      </c>
      <c r="BC10" s="9">
        <f t="shared" si="15"/>
        <v>-4.7734779086433647</v>
      </c>
      <c r="BE10" s="14">
        <v>44105</v>
      </c>
      <c r="BF10" s="10">
        <f t="shared" si="16"/>
        <v>-1056.75</v>
      </c>
      <c r="BG10" s="10">
        <f t="shared" si="17"/>
        <v>-576.25</v>
      </c>
      <c r="BH10" s="10">
        <f t="shared" si="18"/>
        <v>-637.25</v>
      </c>
      <c r="BI10" s="10">
        <f t="shared" si="19"/>
        <v>-2270.25</v>
      </c>
      <c r="BK10" s="14">
        <v>44105</v>
      </c>
      <c r="BL10" s="10">
        <f>'Quarterly Data'!AH198+'Quarterly Data'!AI198+'Quarterly Data'!AJ198+'Quarterly Data'!AK198+'Quarterly Data'!AL198</f>
        <v>10874</v>
      </c>
      <c r="BM10" s="10">
        <f>'Quarterly Data'!W198+'Quarterly Data'!AD198+'Quarterly Data'!U198+'Quarterly Data'!AC198+'Quarterly Data'!AF198+'Quarterly Data'!X198+'Quarterly Data'!Y198</f>
        <v>8369</v>
      </c>
      <c r="BN10" s="10">
        <f>'Quarterly Data'!AA198+'Quarterly Data'!V198+'Quarterly Data'!AE198+'Quarterly Data'!T198+'Quarterly Data'!AG198+'Quarterly Data'!Z198+'Quarterly Data'!AB198</f>
        <v>15281</v>
      </c>
      <c r="BO10" s="10">
        <f>'Quarterly Data'!S198-'Chart Data'!BL10-'Chart Data'!BM10-'Chart Data'!BN10</f>
        <v>-2</v>
      </c>
      <c r="BQ10" s="10">
        <f t="shared" si="8"/>
        <v>23650</v>
      </c>
    </row>
    <row r="11" spans="1:113" x14ac:dyDescent="0.25">
      <c r="A11">
        <v>1989</v>
      </c>
      <c r="I11" s="10">
        <f>'Annual Data'!D23-'Annual Data'!I23</f>
        <v>278440.92499999999</v>
      </c>
      <c r="J11" s="10">
        <f>'Annual Data'!E23+'Annual Data'!I23</f>
        <v>323786.07500000001</v>
      </c>
      <c r="K11">
        <f>'Annual Data'!F23-'Annual Data'!G23</f>
        <v>-4159</v>
      </c>
      <c r="V11" s="14">
        <v>45292</v>
      </c>
      <c r="W11" s="14" t="s">
        <v>566</v>
      </c>
      <c r="X11" s="9">
        <f>100*((AC11-AC$6)/'Quarterly Data'!$G$206)</f>
        <v>1.1773809299131699</v>
      </c>
      <c r="Y11" s="9">
        <f>100*((AD11-AD$6)/'Quarterly Data'!$G$206)</f>
        <v>-0.81153630064298643</v>
      </c>
      <c r="Z11" s="9">
        <f>100*(('Quarterly Data'!G211/'Quarterly Data'!$G$206)-1)</f>
        <v>0.36584462927018446</v>
      </c>
      <c r="AB11" s="14">
        <v>45292</v>
      </c>
      <c r="AC11" s="10">
        <f>'Quarterly Data'!J211+'Quarterly Data'!N211</f>
        <v>168010</v>
      </c>
      <c r="AD11" s="10">
        <f>'Quarterly Data'!G211-'Chart Data'!AC11</f>
        <v>523327</v>
      </c>
      <c r="AG11" s="9"/>
      <c r="AH11" s="9"/>
      <c r="AI11" s="9"/>
      <c r="AJ11" s="9"/>
      <c r="AM11" s="9"/>
      <c r="AN11" s="9"/>
      <c r="AO11" s="9"/>
      <c r="AP11" s="9"/>
      <c r="AR11" s="12">
        <f>[2]Contributions!B299</f>
        <v>44805</v>
      </c>
      <c r="AS11" s="13">
        <f>[2]Contributions!C299</f>
        <v>1.9149772352240511</v>
      </c>
      <c r="AT11" s="13">
        <f>[2]Contributions!D299</f>
        <v>0.78413565366857185</v>
      </c>
      <c r="AU11" s="13">
        <f>[2]Contributions!E299</f>
        <v>2.3238543377236081</v>
      </c>
      <c r="AV11" s="13">
        <f t="shared" si="7"/>
        <v>5.0726605810606875</v>
      </c>
      <c r="AW11" s="13">
        <f>[2]Contributions!G299</f>
        <v>10.095627807676918</v>
      </c>
      <c r="AX11">
        <v>2</v>
      </c>
      <c r="AZ11" s="14">
        <v>44197</v>
      </c>
      <c r="BA11" s="9">
        <f t="shared" si="13"/>
        <v>-0.10022779043280527</v>
      </c>
      <c r="BB11" s="9">
        <f t="shared" si="14"/>
        <v>-2.5468858532067595</v>
      </c>
      <c r="BC11" s="9">
        <f t="shared" si="15"/>
        <v>-4.0257548290304479</v>
      </c>
      <c r="BE11" s="14">
        <v>44197</v>
      </c>
      <c r="BF11" s="10">
        <f t="shared" si="16"/>
        <v>-966.75</v>
      </c>
      <c r="BG11" s="10">
        <f t="shared" si="17"/>
        <v>-527.25</v>
      </c>
      <c r="BH11" s="10">
        <f t="shared" si="18"/>
        <v>-565.25</v>
      </c>
      <c r="BI11" s="10">
        <f t="shared" si="19"/>
        <v>-2059.25</v>
      </c>
      <c r="BK11" s="14">
        <v>44197</v>
      </c>
      <c r="BL11" s="10">
        <f>'Quarterly Data'!AH199+'Quarterly Data'!AI199+'Quarterly Data'!AJ199+'Quarterly Data'!AK199+'Quarterly Data'!AL199</f>
        <v>10964</v>
      </c>
      <c r="BM11" s="10">
        <f>'Quarterly Data'!W199+'Quarterly Data'!AD199+'Quarterly Data'!U199+'Quarterly Data'!AC199+'Quarterly Data'!AF199+'Quarterly Data'!X199+'Quarterly Data'!Y199</f>
        <v>8418</v>
      </c>
      <c r="BN11" s="10">
        <f>'Quarterly Data'!AA199+'Quarterly Data'!V199+'Quarterly Data'!AE199+'Quarterly Data'!T199+'Quarterly Data'!AG199+'Quarterly Data'!Z199+'Quarterly Data'!AB199</f>
        <v>15353</v>
      </c>
      <c r="BO11" s="10">
        <f>'Quarterly Data'!S199-'Chart Data'!BL11-'Chart Data'!BM11-'Chart Data'!BN11</f>
        <v>-1</v>
      </c>
      <c r="BQ11" s="10">
        <f t="shared" si="8"/>
        <v>23771</v>
      </c>
    </row>
    <row r="12" spans="1:113" x14ac:dyDescent="0.25">
      <c r="A12">
        <v>1990</v>
      </c>
      <c r="B12" s="9">
        <f>100*(('Annual Data'!C24-'Annual Data'!C23)/'Annual Data'!$B23)</f>
        <v>0.79640578663572814</v>
      </c>
      <c r="C12" s="9">
        <f>100*((I12-I11)/'Annual Data'!$B23)</f>
        <v>-0.74265838512614746</v>
      </c>
      <c r="D12" s="9">
        <f>100*((J12-J11)/'Annual Data'!$B23)</f>
        <v>0.72168461826416808</v>
      </c>
      <c r="E12" s="9">
        <f>100*((K12-K11)/'Annual Data'!$B23)</f>
        <v>0.83105232556595976</v>
      </c>
      <c r="F12" s="9">
        <f>G12-B12-C12-D12-E12</f>
        <v>-1.0384669503877499</v>
      </c>
      <c r="G12" s="9">
        <f>100*(('Annual Data'!B24/'Annual Data'!B23)-1)</f>
        <v>0.56801739495195847</v>
      </c>
      <c r="I12" s="10">
        <f>'Annual Data'!D24-'Annual Data'!I24</f>
        <v>267251.70699999999</v>
      </c>
      <c r="J12" s="10">
        <f>'Annual Data'!E24+'Annual Data'!I24</f>
        <v>334659.29300000001</v>
      </c>
      <c r="K12">
        <f>'Annual Data'!F24-'Annual Data'!G24</f>
        <v>8362</v>
      </c>
      <c r="V12" s="14">
        <v>45383</v>
      </c>
      <c r="W12" s="14" t="s">
        <v>567</v>
      </c>
      <c r="X12" s="9">
        <f>100*((AC12-AC$6)/'Quarterly Data'!$G$206)</f>
        <v>1.2540340903316844</v>
      </c>
      <c r="Y12" s="9">
        <f>100*((AD12-AD$6)/'Quarterly Data'!$G$206)</f>
        <v>-0.2724961782302121</v>
      </c>
      <c r="Z12" s="9">
        <f>100*(('Quarterly Data'!G212/'Quarterly Data'!$G$206)-1)</f>
        <v>0.98153791210147112</v>
      </c>
      <c r="AB12" s="14">
        <v>45383</v>
      </c>
      <c r="AC12" s="10">
        <f>'Quarterly Data'!J212+'Quarterly Data'!N212</f>
        <v>168538</v>
      </c>
      <c r="AD12" s="10">
        <f>'Quarterly Data'!G212-'Chart Data'!AC12</f>
        <v>527040</v>
      </c>
      <c r="AG12" s="9"/>
      <c r="AH12" s="9"/>
      <c r="AI12" s="9"/>
      <c r="AJ12" s="9"/>
      <c r="AM12" s="9"/>
      <c r="AN12" s="9"/>
      <c r="AO12" s="9"/>
      <c r="AP12" s="9"/>
      <c r="AR12" s="12">
        <f>[2]Contributions!B300</f>
        <v>44835</v>
      </c>
      <c r="AS12" s="13">
        <f>[2]Contributions!C300</f>
        <v>2.1203898235183862</v>
      </c>
      <c r="AT12" s="13">
        <f>[2]Contributions!D300</f>
        <v>0.66663702221496046</v>
      </c>
      <c r="AU12" s="13">
        <f>[2]Contributions!E300</f>
        <v>3.2501678622940657</v>
      </c>
      <c r="AV12" s="13">
        <f t="shared" si="7"/>
        <v>5.0143716418493911</v>
      </c>
      <c r="AW12" s="13">
        <f>[2]Contributions!G300</f>
        <v>11.051566349876802</v>
      </c>
      <c r="AX12">
        <v>2</v>
      </c>
      <c r="AZ12" s="14">
        <v>44287</v>
      </c>
      <c r="BA12" s="9">
        <f t="shared" si="13"/>
        <v>0.92010567550333544</v>
      </c>
      <c r="BB12" s="9">
        <f t="shared" si="14"/>
        <v>0.14145938936696023</v>
      </c>
      <c r="BC12" s="9">
        <f t="shared" si="15"/>
        <v>-1.1164986602016036</v>
      </c>
      <c r="BE12" s="14">
        <v>44287</v>
      </c>
      <c r="BF12" s="10">
        <f t="shared" si="16"/>
        <v>-852.75</v>
      </c>
      <c r="BG12" s="10">
        <f t="shared" si="17"/>
        <v>-450.25</v>
      </c>
      <c r="BH12" s="10">
        <f t="shared" si="18"/>
        <v>-419.25</v>
      </c>
      <c r="BI12" s="10">
        <f t="shared" si="19"/>
        <v>-1722.25</v>
      </c>
      <c r="BK12" s="14">
        <v>44287</v>
      </c>
      <c r="BL12" s="10">
        <f>'Quarterly Data'!AH200+'Quarterly Data'!AI200+'Quarterly Data'!AJ200+'Quarterly Data'!AK200+'Quarterly Data'!AL200</f>
        <v>11078</v>
      </c>
      <c r="BM12" s="10">
        <f>'Quarterly Data'!W200+'Quarterly Data'!AD200+'Quarterly Data'!U200+'Quarterly Data'!AC200+'Quarterly Data'!AF200+'Quarterly Data'!X200+'Quarterly Data'!Y200</f>
        <v>8495</v>
      </c>
      <c r="BN12" s="10">
        <f>'Quarterly Data'!AA200+'Quarterly Data'!V200+'Quarterly Data'!AE200+'Quarterly Data'!T200+'Quarterly Data'!AG200+'Quarterly Data'!Z200+'Quarterly Data'!AB200</f>
        <v>15499</v>
      </c>
      <c r="BO12" s="10">
        <f>'Quarterly Data'!S200-'Chart Data'!BL12-'Chart Data'!BM12-'Chart Data'!BN12</f>
        <v>0</v>
      </c>
      <c r="BQ12" s="10">
        <f t="shared" si="8"/>
        <v>23994</v>
      </c>
    </row>
    <row r="13" spans="1:113" x14ac:dyDescent="0.25">
      <c r="A13">
        <v>1991</v>
      </c>
      <c r="B13" s="9">
        <f>100*(('Annual Data'!C25-'Annual Data'!C24)/'Annual Data'!$B24)</f>
        <v>-0.49366355113047633</v>
      </c>
      <c r="C13" s="9">
        <f>100*((I13-I12)/'Annual Data'!$B24)</f>
        <v>-1.5330600144403193</v>
      </c>
      <c r="D13" s="9">
        <f>100*((J13-J12)/'Annual Data'!$B24)</f>
        <v>0.62757018536142417</v>
      </c>
      <c r="E13" s="9">
        <f>100*((K13-K12)/'Annual Data'!$B24)</f>
        <v>0.76115263839408875</v>
      </c>
      <c r="F13" s="9">
        <f t="shared" ref="F13:F48" si="20">G13-B13-C13-D13-E13</f>
        <v>-0.76768642068846105</v>
      </c>
      <c r="G13" s="9">
        <f>100*(('Annual Data'!B25/'Annual Data'!B24)-1)</f>
        <v>-1.4056871625037437</v>
      </c>
      <c r="I13" s="10">
        <f>'Annual Data'!D25-'Annual Data'!I25</f>
        <v>244022.75099999999</v>
      </c>
      <c r="J13" s="10">
        <f>'Annual Data'!E25+'Annual Data'!I25</f>
        <v>344168.24900000001</v>
      </c>
      <c r="K13">
        <f>'Annual Data'!F25-'Annual Data'!G25</f>
        <v>19895</v>
      </c>
      <c r="V13" s="14">
        <v>45474</v>
      </c>
      <c r="W13" s="14" t="s">
        <v>568</v>
      </c>
      <c r="X13" s="9">
        <f>100*((AC13-AC$6)/'Quarterly Data'!$G$206)</f>
        <v>1.527836856523576</v>
      </c>
      <c r="Y13" s="9">
        <f>100*((AD13-AD$6)/'Quarterly Data'!$G$206)</f>
        <v>-0.30385428931051356</v>
      </c>
      <c r="Z13" s="9">
        <f>100*(('Quarterly Data'!G213/'Quarterly Data'!$G$206)-1)</f>
        <v>1.2239825672130555</v>
      </c>
      <c r="AB13" s="14">
        <v>45474</v>
      </c>
      <c r="AC13" s="10">
        <f>'Quarterly Data'!J213+'Quarterly Data'!N213</f>
        <v>170424</v>
      </c>
      <c r="AD13" s="10">
        <f>'Quarterly Data'!G213-'Chart Data'!AC13</f>
        <v>526824</v>
      </c>
      <c r="AG13" s="9"/>
      <c r="AH13" s="9"/>
      <c r="AI13" s="9"/>
      <c r="AJ13" s="9"/>
      <c r="AM13" s="9"/>
      <c r="AN13" s="9"/>
      <c r="AO13" s="9"/>
      <c r="AP13" s="9"/>
      <c r="AR13" s="12">
        <f>[2]Contributions!B301</f>
        <v>44866</v>
      </c>
      <c r="AS13" s="13">
        <f>[2]Contributions!C301</f>
        <v>2.0673237538617624</v>
      </c>
      <c r="AT13" s="13">
        <f>[2]Contributions!D301</f>
        <v>0.5364498165474062</v>
      </c>
      <c r="AU13" s="13">
        <f>[2]Contributions!E301</f>
        <v>3.2074821700037437</v>
      </c>
      <c r="AV13" s="13">
        <f t="shared" si="7"/>
        <v>4.8607569782991469</v>
      </c>
      <c r="AW13" s="13">
        <f>[2]Contributions!G301</f>
        <v>10.672012718712059</v>
      </c>
      <c r="AX13">
        <v>2</v>
      </c>
      <c r="AZ13" s="14">
        <v>44378</v>
      </c>
      <c r="BA13" s="9">
        <f t="shared" si="13"/>
        <v>2.517753389283417</v>
      </c>
      <c r="BB13" s="9">
        <f t="shared" si="14"/>
        <v>2.7192876910119068</v>
      </c>
      <c r="BC13" s="9">
        <f t="shared" si="15"/>
        <v>1.2435233160621673</v>
      </c>
      <c r="BE13" s="14">
        <v>44378</v>
      </c>
      <c r="BF13" s="10">
        <f t="shared" si="16"/>
        <v>-814.75</v>
      </c>
      <c r="BG13" s="10">
        <f t="shared" si="17"/>
        <v>-408.25</v>
      </c>
      <c r="BH13" s="10">
        <f t="shared" si="18"/>
        <v>-286.25</v>
      </c>
      <c r="BI13" s="10">
        <f t="shared" si="19"/>
        <v>-1509.25</v>
      </c>
      <c r="BK13" s="14">
        <v>44378</v>
      </c>
      <c r="BL13" s="10">
        <f>'Quarterly Data'!AH201+'Quarterly Data'!AI201+'Quarterly Data'!AJ201+'Quarterly Data'!AK201+'Quarterly Data'!AL201</f>
        <v>11116</v>
      </c>
      <c r="BM13" s="10">
        <f>'Quarterly Data'!W201+'Quarterly Data'!AD201+'Quarterly Data'!U201+'Quarterly Data'!AC201+'Quarterly Data'!AF201+'Quarterly Data'!X201+'Quarterly Data'!Y201</f>
        <v>8537</v>
      </c>
      <c r="BN13" s="10">
        <f>'Quarterly Data'!AA201+'Quarterly Data'!V201+'Quarterly Data'!AE201+'Quarterly Data'!T201+'Quarterly Data'!AG201+'Quarterly Data'!Z201+'Quarterly Data'!AB201</f>
        <v>15632</v>
      </c>
      <c r="BO13" s="10">
        <f>'Quarterly Data'!S201-'Chart Data'!BL13-'Chart Data'!BM13-'Chart Data'!BN13</f>
        <v>1</v>
      </c>
      <c r="BQ13" s="10">
        <f t="shared" si="8"/>
        <v>24169</v>
      </c>
    </row>
    <row r="14" spans="1:113" x14ac:dyDescent="0.25">
      <c r="A14">
        <v>1992</v>
      </c>
      <c r="B14" s="9">
        <f>100*(('Annual Data'!C26-'Annual Data'!C25)/'Annual Data'!$B25)</f>
        <v>0.5606789731327938</v>
      </c>
      <c r="C14" s="9">
        <f>100*((I14-I13)/'Annual Data'!$B25)</f>
        <v>-0.46008395458071805</v>
      </c>
      <c r="D14" s="9">
        <f>100*((J14-J13)/'Annual Data'!$B25)</f>
        <v>0.38377377915433497</v>
      </c>
      <c r="E14" s="9">
        <f>100*((K14-K13)/'Annual Data'!$B25)</f>
        <v>-0.32525538806736448</v>
      </c>
      <c r="F14" s="9">
        <f t="shared" si="20"/>
        <v>0.11667424190192449</v>
      </c>
      <c r="G14" s="9">
        <f>100*(('Annual Data'!B26/'Annual Data'!B25)-1)</f>
        <v>0.27578765154097074</v>
      </c>
      <c r="I14" s="10">
        <f>'Annual Data'!D26-'Annual Data'!I26</f>
        <v>237149.54300000001</v>
      </c>
      <c r="J14" s="10">
        <f>'Annual Data'!E26+'Annual Data'!I26</f>
        <v>349901.45699999999</v>
      </c>
      <c r="K14">
        <f>'Annual Data'!F26-'Annual Data'!G26</f>
        <v>15036</v>
      </c>
      <c r="V14" s="14">
        <v>45566</v>
      </c>
      <c r="W14" s="14" t="s">
        <v>569</v>
      </c>
      <c r="X14" s="9">
        <f>100*((AC14-AC$6)/'Quarterly Data'!$G$206)</f>
        <v>1.6576245940503793</v>
      </c>
      <c r="Y14" s="9">
        <f>100*((AD14-AD$6)/'Quarterly Data'!$G$206)</f>
        <v>-0.19206843036684634</v>
      </c>
      <c r="Z14" s="9">
        <f>100*(('Quarterly Data'!G214/'Quarterly Data'!$G$206)-1)</f>
        <v>1.4655561636835346</v>
      </c>
      <c r="AB14" s="14">
        <v>45566</v>
      </c>
      <c r="AC14" s="10">
        <f>'Quarterly Data'!J214+'Quarterly Data'!N214</f>
        <v>171318</v>
      </c>
      <c r="AD14" s="10">
        <f>'Quarterly Data'!G214-'Chart Data'!AC14</f>
        <v>527594</v>
      </c>
      <c r="AR14" s="12">
        <f>[2]Contributions!B302</f>
        <v>44896</v>
      </c>
      <c r="AS14" s="13">
        <f>[2]Contributions!C302</f>
        <v>2.1053690592382326</v>
      </c>
      <c r="AT14" s="13">
        <f>[2]Contributions!D302</f>
        <v>0.35650409616745138</v>
      </c>
      <c r="AU14" s="13">
        <f>[2]Contributions!E302</f>
        <v>3.1787972392030541</v>
      </c>
      <c r="AV14" s="13">
        <f t="shared" si="7"/>
        <v>4.8877039784953586</v>
      </c>
      <c r="AW14" s="13">
        <f>[2]Contributions!G302</f>
        <v>10.528374373104098</v>
      </c>
      <c r="AX14">
        <v>2</v>
      </c>
      <c r="AZ14" s="14">
        <v>44470</v>
      </c>
      <c r="BA14" s="9">
        <f t="shared" si="13"/>
        <v>2.4737906933971043</v>
      </c>
      <c r="BB14" s="9">
        <f t="shared" si="14"/>
        <v>2.2822320468395274</v>
      </c>
      <c r="BC14" s="9">
        <f t="shared" si="15"/>
        <v>2.2511615731954704</v>
      </c>
      <c r="BE14" s="14">
        <v>44470</v>
      </c>
      <c r="BF14" s="10">
        <f t="shared" si="16"/>
        <v>-787.75</v>
      </c>
      <c r="BG14" s="10">
        <f t="shared" si="17"/>
        <v>-385.25</v>
      </c>
      <c r="BH14" s="10">
        <f t="shared" si="18"/>
        <v>-293.25</v>
      </c>
      <c r="BI14" s="10">
        <f t="shared" si="19"/>
        <v>-1466.25</v>
      </c>
      <c r="BK14" s="14">
        <v>44470</v>
      </c>
      <c r="BL14" s="10">
        <f>'Quarterly Data'!AH202+'Quarterly Data'!AI202+'Quarterly Data'!AJ202+'Quarterly Data'!AK202+'Quarterly Data'!AL202</f>
        <v>11143</v>
      </c>
      <c r="BM14" s="10">
        <f>'Quarterly Data'!W202+'Quarterly Data'!AD202+'Quarterly Data'!U202+'Quarterly Data'!AC202+'Quarterly Data'!AF202+'Quarterly Data'!X202+'Quarterly Data'!Y202</f>
        <v>8560</v>
      </c>
      <c r="BN14" s="10">
        <f>'Quarterly Data'!AA202+'Quarterly Data'!V202+'Quarterly Data'!AE202+'Quarterly Data'!T202+'Quarterly Data'!AG202+'Quarterly Data'!Z202+'Quarterly Data'!AB202</f>
        <v>15625</v>
      </c>
      <c r="BO14" s="10">
        <f>'Quarterly Data'!S202-'Chart Data'!BL14-'Chart Data'!BM14-'Chart Data'!BN14</f>
        <v>0</v>
      </c>
      <c r="BQ14" s="10">
        <f t="shared" si="8"/>
        <v>24185</v>
      </c>
    </row>
    <row r="15" spans="1:113" x14ac:dyDescent="0.25">
      <c r="A15">
        <v>1993</v>
      </c>
      <c r="B15" s="9">
        <f>100*(('Annual Data'!C27-'Annual Data'!C26)/'Annual Data'!$B26)</f>
        <v>1.6377585657897109</v>
      </c>
      <c r="C15" s="9">
        <f>100*((I15-I14)/'Annual Data'!$B26)</f>
        <v>2.17728966778214E-2</v>
      </c>
      <c r="D15" s="9">
        <f>100*((J15-J14)/'Annual Data'!$B26)</f>
        <v>1.1137145424335909E-2</v>
      </c>
      <c r="E15" s="9">
        <f>100*((K15-K14)/'Annual Data'!$B26)</f>
        <v>0.25907479391170896</v>
      </c>
      <c r="F15" s="9">
        <f t="shared" si="20"/>
        <v>0.34385319851565044</v>
      </c>
      <c r="G15" s="9">
        <f>100*(('Annual Data'!B27/'Annual Data'!B26)-1)</f>
        <v>2.2735966003192276</v>
      </c>
      <c r="I15" s="10">
        <f>'Annual Data'!D27-'Annual Data'!I27</f>
        <v>237475.70600000001</v>
      </c>
      <c r="J15" s="10">
        <f>'Annual Data'!E27+'Annual Data'!I27</f>
        <v>350068.29399999999</v>
      </c>
      <c r="K15">
        <f>'Annual Data'!F27-'Annual Data'!G27</f>
        <v>18917</v>
      </c>
      <c r="V15" s="14">
        <v>45658</v>
      </c>
      <c r="W15" s="14" t="s">
        <v>570</v>
      </c>
      <c r="X15" s="9">
        <f>100*((AC15-AC$6)/'Quarterly Data'!$G$206)</f>
        <v>1.5099801543806266</v>
      </c>
      <c r="Y15" s="9">
        <f>100*((AD15-AD$6)/'Quarterly Data'!$G$206)</f>
        <v>0.62629116296490939</v>
      </c>
      <c r="Z15" s="9">
        <f>100*(('Quarterly Data'!G215/'Quarterly Data'!$G$206)-1)</f>
        <v>2.1362713173455283</v>
      </c>
      <c r="AB15" s="14">
        <v>45658</v>
      </c>
      <c r="AC15" s="10">
        <f>'Quarterly Data'!J215+'Quarterly Data'!N215</f>
        <v>170301</v>
      </c>
      <c r="AD15" s="10">
        <f>'Quarterly Data'!G215-'Chart Data'!AC15</f>
        <v>533231</v>
      </c>
      <c r="AR15" s="12">
        <f>[2]Contributions!B303</f>
        <v>44927</v>
      </c>
      <c r="AS15" s="13">
        <f>[2]Contributions!C303</f>
        <v>2.1442356236230133</v>
      </c>
      <c r="AT15" s="13">
        <f>[2]Contributions!D303</f>
        <v>0.2398533551153145</v>
      </c>
      <c r="AU15" s="13">
        <f>[2]Contributions!E303</f>
        <v>3.2214337436640106</v>
      </c>
      <c r="AV15" s="13">
        <f t="shared" si="7"/>
        <v>4.4460012379799334</v>
      </c>
      <c r="AW15" s="13">
        <f>[2]Contributions!G303</f>
        <v>10.051523960382271</v>
      </c>
      <c r="AX15">
        <v>2</v>
      </c>
      <c r="AZ15" s="14">
        <v>44562</v>
      </c>
      <c r="BA15" s="9">
        <f t="shared" si="13"/>
        <v>2.4990879241152841</v>
      </c>
      <c r="BB15" s="9">
        <f t="shared" si="14"/>
        <v>2.6134473746733278</v>
      </c>
      <c r="BC15" s="9">
        <f t="shared" si="15"/>
        <v>3.1394515729824768</v>
      </c>
      <c r="BE15" s="14">
        <v>44562</v>
      </c>
      <c r="BF15" s="10">
        <f t="shared" si="16"/>
        <v>-692.75</v>
      </c>
      <c r="BG15" s="10">
        <f t="shared" si="17"/>
        <v>-307.25</v>
      </c>
      <c r="BH15" s="10">
        <f t="shared" si="18"/>
        <v>-83.25</v>
      </c>
      <c r="BI15" s="10">
        <f t="shared" si="19"/>
        <v>-1083.25</v>
      </c>
      <c r="BK15" s="14">
        <v>44562</v>
      </c>
      <c r="BL15" s="10">
        <f>'Quarterly Data'!AH203+'Quarterly Data'!AI203+'Quarterly Data'!AJ203+'Quarterly Data'!AK203+'Quarterly Data'!AL203</f>
        <v>11238</v>
      </c>
      <c r="BM15" s="10">
        <f>'Quarterly Data'!W203+'Quarterly Data'!AD203+'Quarterly Data'!U203+'Quarterly Data'!AC203+'Quarterly Data'!AF203+'Quarterly Data'!X203+'Quarterly Data'!Y203</f>
        <v>8638</v>
      </c>
      <c r="BN15" s="10">
        <f>'Quarterly Data'!AA203+'Quarterly Data'!V203+'Quarterly Data'!AE203+'Quarterly Data'!T203+'Quarterly Data'!AG203+'Quarterly Data'!Z203+'Quarterly Data'!AB203</f>
        <v>15835</v>
      </c>
      <c r="BO15" s="10">
        <f>'Quarterly Data'!S203-'Chart Data'!BL15-'Chart Data'!BM15-'Chart Data'!BN15</f>
        <v>1</v>
      </c>
      <c r="BQ15" s="10">
        <f t="shared" si="8"/>
        <v>24473</v>
      </c>
    </row>
    <row r="16" spans="1:113" x14ac:dyDescent="0.25">
      <c r="A16">
        <v>1994</v>
      </c>
      <c r="B16" s="9">
        <f>100*(('Annual Data'!C28-'Annual Data'!C27)/'Annual Data'!$B27)</f>
        <v>1.894154490425447</v>
      </c>
      <c r="C16" s="9">
        <f>100*((I16-I15)/'Annual Data'!$B27)</f>
        <v>0.14839988982313007</v>
      </c>
      <c r="D16" s="9">
        <f>100*((J16-J15)/'Annual Data'!$B27)</f>
        <v>0.39621847916756364</v>
      </c>
      <c r="E16" s="9">
        <f>100*((K16-K15)/'Annual Data'!$B27)</f>
        <v>0.69930982806403308</v>
      </c>
      <c r="F16" s="9">
        <f t="shared" si="20"/>
        <v>0.28059855804063116</v>
      </c>
      <c r="G16" s="9">
        <f>100*(('Annual Data'!B28/'Annual Data'!B27)-1)</f>
        <v>3.4186812455208049</v>
      </c>
      <c r="I16" s="10">
        <f>'Annual Data'!D28-'Annual Data'!I28</f>
        <v>239749.31400000001</v>
      </c>
      <c r="J16" s="10">
        <f>'Annual Data'!E28+'Annual Data'!I28</f>
        <v>356138.68599999999</v>
      </c>
      <c r="K16">
        <f>'Annual Data'!F28-'Annual Data'!G28</f>
        <v>29631</v>
      </c>
      <c r="V16" s="14">
        <v>45748</v>
      </c>
      <c r="W16" s="14" t="s">
        <v>571</v>
      </c>
      <c r="X16" s="9">
        <f>100*((AC16-AC$6)/'Quarterly Data'!$G$206)</f>
        <v>1.9232974795918221</v>
      </c>
      <c r="Y16" s="9">
        <f>100*((AD16-AD$6)/'Quarterly Data'!$G$206)</f>
        <v>0.49664860187829274</v>
      </c>
      <c r="Z16" s="9">
        <f>100*(('Quarterly Data'!G216/'Quarterly Data'!$G$206)-1)</f>
        <v>2.4199460814701146</v>
      </c>
      <c r="AB16" s="14">
        <v>45748</v>
      </c>
      <c r="AC16" s="10">
        <f>'Quarterly Data'!J216+'Quarterly Data'!N216</f>
        <v>173148</v>
      </c>
      <c r="AD16" s="10">
        <f>'Quarterly Data'!G216-'Chart Data'!AC16</f>
        <v>532338</v>
      </c>
      <c r="AR16" s="12">
        <f>[2]Contributions!B304</f>
        <v>44958</v>
      </c>
      <c r="AS16" s="13">
        <f>[2]Contributions!C304</f>
        <v>2.3586634399528097</v>
      </c>
      <c r="AT16" s="13">
        <f>[2]Contributions!D304</f>
        <v>0.14412907571146727</v>
      </c>
      <c r="AU16" s="13">
        <f>[2]Contributions!E304</f>
        <v>3.1778898209844852</v>
      </c>
      <c r="AV16" s="13">
        <f t="shared" si="7"/>
        <v>4.735714531093655</v>
      </c>
      <c r="AW16" s="13">
        <f>[2]Contributions!G304</f>
        <v>10.416396867742417</v>
      </c>
      <c r="AX16">
        <v>2</v>
      </c>
      <c r="AZ16" s="14">
        <v>44652</v>
      </c>
      <c r="BA16" s="9">
        <f t="shared" si="13"/>
        <v>2.2838057411085133</v>
      </c>
      <c r="BB16" s="9">
        <f t="shared" si="14"/>
        <v>1.6244849911712711</v>
      </c>
      <c r="BC16" s="9">
        <f t="shared" si="15"/>
        <v>2.9550293567326857</v>
      </c>
      <c r="BE16" s="14">
        <v>44652</v>
      </c>
      <c r="BF16" s="10">
        <f t="shared" si="16"/>
        <v>-599.75</v>
      </c>
      <c r="BG16" s="10">
        <f t="shared" si="17"/>
        <v>-312.25</v>
      </c>
      <c r="BH16" s="10">
        <f t="shared" si="18"/>
        <v>38.75</v>
      </c>
      <c r="BI16" s="10">
        <f t="shared" si="19"/>
        <v>-873.25</v>
      </c>
      <c r="BK16" s="14">
        <v>44652</v>
      </c>
      <c r="BL16" s="10">
        <f>'Quarterly Data'!AH204+'Quarterly Data'!AI204+'Quarterly Data'!AJ204+'Quarterly Data'!AK204+'Quarterly Data'!AL204</f>
        <v>11331</v>
      </c>
      <c r="BM16" s="10">
        <f>'Quarterly Data'!W204+'Quarterly Data'!AD204+'Quarterly Data'!U204+'Quarterly Data'!AC204+'Quarterly Data'!AF204+'Quarterly Data'!X204+'Quarterly Data'!Y204</f>
        <v>8633</v>
      </c>
      <c r="BN16" s="10">
        <f>'Quarterly Data'!AA204+'Quarterly Data'!V204+'Quarterly Data'!AE204+'Quarterly Data'!T204+'Quarterly Data'!AG204+'Quarterly Data'!Z204+'Quarterly Data'!AB204</f>
        <v>15957</v>
      </c>
      <c r="BO16" s="10">
        <f>'Quarterly Data'!S204-'Chart Data'!BL16-'Chart Data'!BM16-'Chart Data'!BN16</f>
        <v>-1</v>
      </c>
      <c r="BQ16" s="10">
        <f t="shared" si="8"/>
        <v>24590</v>
      </c>
    </row>
    <row r="17" spans="1:69" x14ac:dyDescent="0.25">
      <c r="A17">
        <v>1995</v>
      </c>
      <c r="B17" s="9">
        <f>100*(('Annual Data'!C29-'Annual Data'!C28)/'Annual Data'!$B28)</f>
        <v>1.2249606963638693</v>
      </c>
      <c r="C17" s="9">
        <f>100*((I17-I16)/'Annual Data'!$B28)</f>
        <v>5.2224450111992587E-2</v>
      </c>
      <c r="D17" s="9">
        <f>100*((J17-J16)/'Annual Data'!$B28)</f>
        <v>0.16103446034261684</v>
      </c>
      <c r="E17" s="9">
        <f>100*((K17-K16)/'Annual Data'!$B28)</f>
        <v>0.86117722200448232</v>
      </c>
      <c r="F17" s="9">
        <f t="shared" si="20"/>
        <v>0.10628233359147032</v>
      </c>
      <c r="G17" s="9">
        <f>100*(('Annual Data'!B29/'Annual Data'!B28)-1)</f>
        <v>2.4056791624144314</v>
      </c>
      <c r="I17" s="10">
        <f>'Annual Data'!D29-'Annual Data'!I29</f>
        <v>240576.78899999999</v>
      </c>
      <c r="J17" s="10">
        <f>'Annual Data'!E29+'Annual Data'!I29</f>
        <v>358690.21100000001</v>
      </c>
      <c r="K17">
        <f>'Annual Data'!F29-'Annual Data'!G29</f>
        <v>43276</v>
      </c>
      <c r="V17" s="14">
        <v>45839</v>
      </c>
      <c r="W17" s="14" t="s">
        <v>572</v>
      </c>
      <c r="X17" s="9">
        <f>100*((AC17-AC$6)/'Quarterly Data'!$G$206)</f>
        <v>2.1205922618053852</v>
      </c>
      <c r="Y17" s="9">
        <f>100*((AD17-AD$6)/'Quarterly Data'!$G$206)</f>
        <v>0.38297544921220006</v>
      </c>
      <c r="Z17" s="9">
        <f>100*(('Quarterly Data'!G217/'Quarterly Data'!$G$206)-1)</f>
        <v>2.5035677110175847</v>
      </c>
      <c r="AB17" s="14">
        <v>45839</v>
      </c>
      <c r="AC17" s="10">
        <f>'Quarterly Data'!J217+'Quarterly Data'!N217</f>
        <v>174507</v>
      </c>
      <c r="AD17" s="10">
        <f>'Quarterly Data'!G217-'Chart Data'!AC17</f>
        <v>531555</v>
      </c>
      <c r="AR17" s="12">
        <f>[2]Contributions!B305</f>
        <v>44986</v>
      </c>
      <c r="AS17" s="13">
        <f>[2]Contributions!C305</f>
        <v>2.4389848234256002</v>
      </c>
      <c r="AT17" s="13">
        <f>[2]Contributions!D305</f>
        <v>-0.20308558841211255</v>
      </c>
      <c r="AU17" s="13">
        <f>[2]Contributions!E305</f>
        <v>3.0831150870059045</v>
      </c>
      <c r="AV17" s="13">
        <f t="shared" si="7"/>
        <v>4.7378630585466652</v>
      </c>
      <c r="AW17" s="13">
        <f>[2]Contributions!G305</f>
        <v>10.056877380566057</v>
      </c>
      <c r="AX17">
        <v>2</v>
      </c>
      <c r="AZ17" s="14">
        <v>44743</v>
      </c>
      <c r="BA17" s="9">
        <f t="shared" si="13"/>
        <v>1.7992083483267418</v>
      </c>
      <c r="BB17" s="9">
        <f t="shared" si="14"/>
        <v>0.77310530631369279</v>
      </c>
      <c r="BC17" s="9">
        <f t="shared" si="15"/>
        <v>2.7699590583418532</v>
      </c>
      <c r="BE17" s="14">
        <v>44743</v>
      </c>
      <c r="BF17" s="10">
        <f t="shared" si="16"/>
        <v>-614.75</v>
      </c>
      <c r="BG17" s="10">
        <f t="shared" si="17"/>
        <v>-342.25</v>
      </c>
      <c r="BH17" s="10">
        <f t="shared" si="18"/>
        <v>146.75</v>
      </c>
      <c r="BI17" s="10">
        <f t="shared" si="19"/>
        <v>-810.25</v>
      </c>
      <c r="BK17" s="14">
        <v>44743</v>
      </c>
      <c r="BL17" s="10">
        <f>'Quarterly Data'!AH205+'Quarterly Data'!AI205+'Quarterly Data'!AJ205+'Quarterly Data'!AK205+'Quarterly Data'!AL205</f>
        <v>11316</v>
      </c>
      <c r="BM17" s="10">
        <f>'Quarterly Data'!W205+'Quarterly Data'!AD205+'Quarterly Data'!U205+'Quarterly Data'!AC205+'Quarterly Data'!AF205+'Quarterly Data'!X205+'Quarterly Data'!Y205</f>
        <v>8603</v>
      </c>
      <c r="BN17" s="10">
        <f>'Quarterly Data'!AA205+'Quarterly Data'!V205+'Quarterly Data'!AE205+'Quarterly Data'!T205+'Quarterly Data'!AG205+'Quarterly Data'!Z205+'Quarterly Data'!AB205</f>
        <v>16065</v>
      </c>
      <c r="BO17" s="10">
        <f>'Quarterly Data'!S205-'Chart Data'!BL17-'Chart Data'!BM17-'Chart Data'!BN17</f>
        <v>1</v>
      </c>
      <c r="BQ17" s="10">
        <f t="shared" si="8"/>
        <v>24668</v>
      </c>
    </row>
    <row r="18" spans="1:69" x14ac:dyDescent="0.25">
      <c r="A18">
        <v>1996</v>
      </c>
      <c r="B18" s="9">
        <f>100*(('Annual Data'!C30-'Annual Data'!C29)/'Annual Data'!$B29)</f>
        <v>2.1586045892457424</v>
      </c>
      <c r="C18" s="9">
        <f>100*((I18-I17)/'Annual Data'!$B29)</f>
        <v>1.0846030016467643</v>
      </c>
      <c r="D18" s="9">
        <f>100*((J18-J17)/'Annual Data'!$B29)</f>
        <v>-0.15817490213093444</v>
      </c>
      <c r="E18" s="9">
        <f>100*((K18-K17)/'Annual Data'!$B29)</f>
        <v>-0.21644594767825975</v>
      </c>
      <c r="F18" s="9">
        <f t="shared" si="20"/>
        <v>-0.25367070633363109</v>
      </c>
      <c r="G18" s="9">
        <f>100*(('Annual Data'!B30/'Annual Data'!B29)-1)</f>
        <v>2.6149160347496814</v>
      </c>
      <c r="I18" s="10">
        <f>'Annual Data'!D30-'Annual Data'!I30</f>
        <v>258175.29699999999</v>
      </c>
      <c r="J18" s="10">
        <f>'Annual Data'!E30+'Annual Data'!I30</f>
        <v>356123.70299999998</v>
      </c>
      <c r="K18">
        <f>'Annual Data'!F30-'Annual Data'!G30</f>
        <v>39764</v>
      </c>
      <c r="V18" s="14">
        <v>45931</v>
      </c>
      <c r="W18" s="14" t="s">
        <v>573</v>
      </c>
      <c r="X18" s="9">
        <f>100*((AC18-AC$6)/'Quarterly Data'!$G$206)</f>
        <v>2.1917838845440811</v>
      </c>
      <c r="Y18" s="9">
        <f>100*((AD18-AD$6)/'Quarterly Data'!$G$206)</f>
        <v>0.51264994911565365</v>
      </c>
      <c r="Z18" s="9">
        <f>100*(('Quarterly Data'!G218/'Quarterly Data'!$G$206)-1)</f>
        <v>2.7044338336597251</v>
      </c>
      <c r="AB18" s="14">
        <v>45931</v>
      </c>
      <c r="AC18" s="10">
        <f>'Quarterly Data'!J218+'Quarterly Data'!N218</f>
        <v>174997.38</v>
      </c>
      <c r="AD18" s="10">
        <f>'Quarterly Data'!G218-'Chart Data'!AC18</f>
        <v>532448.22</v>
      </c>
      <c r="AR18" s="12">
        <f>[2]Contributions!B306</f>
        <v>45017</v>
      </c>
      <c r="AS18" s="13">
        <f>[2]Contributions!C306</f>
        <v>2.5552057056316961</v>
      </c>
      <c r="AT18" s="13">
        <f>[2]Contributions!D306</f>
        <v>-0.30234716043520721</v>
      </c>
      <c r="AU18" s="13">
        <f>[2]Contributions!E306</f>
        <v>1.2789751596463264</v>
      </c>
      <c r="AV18" s="13">
        <f t="shared" si="7"/>
        <v>5.1264021577317527</v>
      </c>
      <c r="AW18" s="13">
        <f>[2]Contributions!G306</f>
        <v>8.6582358625745677</v>
      </c>
      <c r="AX18">
        <v>2</v>
      </c>
      <c r="AZ18" s="14">
        <v>44835</v>
      </c>
      <c r="BA18" s="9">
        <f t="shared" si="13"/>
        <v>1.8307457596697496</v>
      </c>
      <c r="BB18" s="9">
        <f t="shared" si="14"/>
        <v>2.0560747663551426</v>
      </c>
      <c r="BC18" s="9">
        <f t="shared" si="15"/>
        <v>3.0272000000000077</v>
      </c>
      <c r="BE18" s="14">
        <v>44835</v>
      </c>
      <c r="BF18" s="10">
        <f t="shared" si="16"/>
        <v>-583.75</v>
      </c>
      <c r="BG18" s="10">
        <f t="shared" si="17"/>
        <v>-209.25</v>
      </c>
      <c r="BH18" s="10">
        <f t="shared" si="18"/>
        <v>179.75</v>
      </c>
      <c r="BI18" s="10">
        <f t="shared" si="19"/>
        <v>-613.25</v>
      </c>
      <c r="BK18" s="14">
        <v>44835</v>
      </c>
      <c r="BL18" s="10">
        <f>'Quarterly Data'!AH206+'Quarterly Data'!AI206+'Quarterly Data'!AJ206+'Quarterly Data'!AK206+'Quarterly Data'!AL206</f>
        <v>11347</v>
      </c>
      <c r="BM18" s="10">
        <f>'Quarterly Data'!W206+'Quarterly Data'!AD206+'Quarterly Data'!U206+'Quarterly Data'!AC206+'Quarterly Data'!AF206+'Quarterly Data'!X206+'Quarterly Data'!Y206</f>
        <v>8736</v>
      </c>
      <c r="BN18" s="10">
        <f>'Quarterly Data'!AA206+'Quarterly Data'!V206+'Quarterly Data'!AE206+'Quarterly Data'!T206+'Quarterly Data'!AG206+'Quarterly Data'!Z206+'Quarterly Data'!AB206</f>
        <v>16098</v>
      </c>
      <c r="BO18" s="10">
        <f>'Quarterly Data'!S206-'Chart Data'!BL18-'Chart Data'!BM18-'Chart Data'!BN18</f>
        <v>0</v>
      </c>
      <c r="BQ18" s="10">
        <f t="shared" si="8"/>
        <v>24834</v>
      </c>
    </row>
    <row r="19" spans="1:69" x14ac:dyDescent="0.25">
      <c r="A19">
        <v>1997</v>
      </c>
      <c r="B19" s="9">
        <f>100*(('Annual Data'!C31-'Annual Data'!C30)/'Annual Data'!$B30)</f>
        <v>2.7819736277068237</v>
      </c>
      <c r="C19" s="9">
        <f>100*((I19-I18)/'Annual Data'!$B30)</f>
        <v>-0.38025693616535633</v>
      </c>
      <c r="D19" s="9">
        <f>100*((J19-J18)/'Annual Data'!$B30)</f>
        <v>0.15761496211723211</v>
      </c>
      <c r="E19" s="9">
        <f>100*((K19-K18)/'Annual Data'!$B30)</f>
        <v>0.77537304692778708</v>
      </c>
      <c r="F19" s="9">
        <f t="shared" si="20"/>
        <v>1.5452806448028729</v>
      </c>
      <c r="G19" s="9">
        <f>100*(('Annual Data'!B31/'Annual Data'!B30)-1)</f>
        <v>4.8799853453893594</v>
      </c>
      <c r="I19" s="10">
        <f>'Annual Data'!D31-'Annual Data'!I31</f>
        <v>251844</v>
      </c>
      <c r="J19" s="10">
        <f>'Annual Data'!E31+'Annual Data'!I31</f>
        <v>358748</v>
      </c>
      <c r="K19">
        <f>'Annual Data'!F31-'Annual Data'!G31</f>
        <v>52674</v>
      </c>
      <c r="V19" s="14">
        <v>46023</v>
      </c>
      <c r="W19" s="14" t="s">
        <v>574</v>
      </c>
      <c r="X19" s="9">
        <f>100*((AC19-AC$6)/'Quarterly Data'!$G$206)</f>
        <v>2.3661001398049084</v>
      </c>
      <c r="Y19" s="9">
        <f>100*((AD19-AD$6)/'Quarterly Data'!$G$206)</f>
        <v>0.62055669357753951</v>
      </c>
      <c r="Z19" s="9">
        <f>100*(('Quarterly Data'!G219/'Quarterly Data'!$G$206)-1)</f>
        <v>2.9866568333824395</v>
      </c>
      <c r="AB19" s="14">
        <v>46023</v>
      </c>
      <c r="AC19" s="10">
        <f>'Quarterly Data'!J219+'Quarterly Data'!N219</f>
        <v>176198.09999999998</v>
      </c>
      <c r="AD19" s="10">
        <f>'Quarterly Data'!G219-'Chart Data'!AC19</f>
        <v>533191.5</v>
      </c>
      <c r="AR19" s="12">
        <f>[2]Contributions!B307</f>
        <v>45047</v>
      </c>
      <c r="AS19" s="13">
        <f>[2]Contributions!C307</f>
        <v>2.4891085615236821</v>
      </c>
      <c r="AT19" s="13">
        <f>[2]Contributions!D307</f>
        <v>-0.45580316254473818</v>
      </c>
      <c r="AU19" s="13">
        <f>[2]Contributions!E307</f>
        <v>1.2467360559685958</v>
      </c>
      <c r="AV19" s="13">
        <f t="shared" si="7"/>
        <v>5.4006405513427858</v>
      </c>
      <c r="AW19" s="13">
        <f>[2]Contributions!G307</f>
        <v>8.6806820062903256</v>
      </c>
      <c r="AX19">
        <v>2</v>
      </c>
      <c r="AZ19" s="14">
        <v>44927</v>
      </c>
      <c r="BA19" s="9">
        <f t="shared" si="13"/>
        <v>2.1445096992347423</v>
      </c>
      <c r="BB19" s="9">
        <f t="shared" si="14"/>
        <v>3.0562630238481159</v>
      </c>
      <c r="BC19" s="9">
        <f t="shared" si="15"/>
        <v>2.0271550363119673</v>
      </c>
      <c r="BE19" s="14">
        <v>44927</v>
      </c>
      <c r="BF19" s="10">
        <f t="shared" si="16"/>
        <v>-451.75</v>
      </c>
      <c r="BG19" s="10">
        <f t="shared" si="17"/>
        <v>-43.25</v>
      </c>
      <c r="BH19" s="10">
        <f t="shared" si="18"/>
        <v>237.75</v>
      </c>
      <c r="BI19" s="10">
        <f t="shared" si="19"/>
        <v>-257.25</v>
      </c>
      <c r="BK19" s="14">
        <v>44927</v>
      </c>
      <c r="BL19" s="10">
        <f>'Quarterly Data'!AH207+'Quarterly Data'!AI207+'Quarterly Data'!AJ207+'Quarterly Data'!AK207+'Quarterly Data'!AL207</f>
        <v>11479</v>
      </c>
      <c r="BM19" s="10">
        <f>'Quarterly Data'!W207+'Quarterly Data'!AD207+'Quarterly Data'!U207+'Quarterly Data'!AC207+'Quarterly Data'!AF207+'Quarterly Data'!X207+'Quarterly Data'!Y207</f>
        <v>8902</v>
      </c>
      <c r="BN19" s="10">
        <f>'Quarterly Data'!AA207+'Quarterly Data'!V207+'Quarterly Data'!AE207+'Quarterly Data'!T207+'Quarterly Data'!AG207+'Quarterly Data'!Z207+'Quarterly Data'!AB207</f>
        <v>16156</v>
      </c>
      <c r="BO19" s="10">
        <f>'Quarterly Data'!S207-'Chart Data'!BL19-'Chart Data'!BM19-'Chart Data'!BN19</f>
        <v>0</v>
      </c>
      <c r="BQ19" s="10">
        <f t="shared" si="8"/>
        <v>25058</v>
      </c>
    </row>
    <row r="20" spans="1:69" x14ac:dyDescent="0.25">
      <c r="A20">
        <v>1998</v>
      </c>
      <c r="B20" s="9">
        <f>100*(('Annual Data'!C32-'Annual Data'!C31)/'Annual Data'!$B31)</f>
        <v>2.3707850562660595</v>
      </c>
      <c r="C20" s="9">
        <f>100*((I20-I19)/'Annual Data'!$B31)</f>
        <v>0.78579498893919975</v>
      </c>
      <c r="D20" s="9">
        <f>100*((J20-J19)/'Annual Data'!$B31)</f>
        <v>0.87713320547891871</v>
      </c>
      <c r="E20" s="9">
        <f>100*((K20-K19)/'Annual Data'!$B31)</f>
        <v>-0.89156407103879909</v>
      </c>
      <c r="F20" s="9">
        <f t="shared" si="20"/>
        <v>0.10416565259293842</v>
      </c>
      <c r="G20" s="9">
        <f>100*(('Annual Data'!B32/'Annual Data'!B31)-1)</f>
        <v>3.2463148322383173</v>
      </c>
      <c r="I20" s="10">
        <f>'Annual Data'!D32-'Annual Data'!I32</f>
        <v>265566</v>
      </c>
      <c r="J20" s="10">
        <f>'Annual Data'!E32+'Annual Data'!I32</f>
        <v>374065</v>
      </c>
      <c r="K20">
        <f>'Annual Data'!F32-'Annual Data'!G32</f>
        <v>37105</v>
      </c>
      <c r="V20" s="14">
        <v>46113</v>
      </c>
      <c r="W20" s="14" t="s">
        <v>575</v>
      </c>
      <c r="X20" s="9">
        <f>100*((AC20-AC$6)/'Quarterly Data'!$G$206)</f>
        <v>2.5335785847329553</v>
      </c>
      <c r="Y20" s="9">
        <f>100*((AD20-AD$6)/'Quarterly Data'!$G$206)</f>
        <v>0.71712515806085675</v>
      </c>
      <c r="Z20" s="9">
        <f>100*(('Quarterly Data'!G220/'Quarterly Data'!$G$206)-1)</f>
        <v>3.2507037427938146</v>
      </c>
      <c r="AB20" s="14">
        <v>46113</v>
      </c>
      <c r="AC20" s="10">
        <f>'Quarterly Data'!J220+'Quarterly Data'!N220</f>
        <v>177351.72</v>
      </c>
      <c r="AD20" s="10">
        <f>'Quarterly Data'!G220-'Chart Data'!AC20</f>
        <v>533856.68000000005</v>
      </c>
      <c r="AR20" s="12">
        <f>[2]Contributions!B308</f>
        <v>45078</v>
      </c>
      <c r="AS20" s="13">
        <f>[2]Contributions!C308</f>
        <v>2.3774167926024687</v>
      </c>
      <c r="AT20" s="13">
        <f>[2]Contributions!D308</f>
        <v>-0.85163887482948863</v>
      </c>
      <c r="AU20" s="13">
        <f>[2]Contributions!E308</f>
        <v>1.2177234927397032</v>
      </c>
      <c r="AV20" s="13">
        <f t="shared" si="7"/>
        <v>5.2061828847143996</v>
      </c>
      <c r="AW20" s="13">
        <f>[2]Contributions!G308</f>
        <v>7.9496842952270823</v>
      </c>
      <c r="AX20">
        <v>2</v>
      </c>
      <c r="AZ20" s="14">
        <v>45017</v>
      </c>
      <c r="BA20" s="9">
        <f t="shared" si="13"/>
        <v>1.4120554231753513</v>
      </c>
      <c r="BB20" s="9">
        <f t="shared" si="14"/>
        <v>2.4672767288312247</v>
      </c>
      <c r="BC20" s="9">
        <f t="shared" si="15"/>
        <v>0.2256063169768785</v>
      </c>
      <c r="BE20" s="14">
        <v>45017</v>
      </c>
      <c r="BF20" s="10">
        <f t="shared" si="16"/>
        <v>-439.75</v>
      </c>
      <c r="BG20" s="10">
        <f t="shared" si="17"/>
        <v>-99.25</v>
      </c>
      <c r="BH20" s="10">
        <f t="shared" si="18"/>
        <v>74.75</v>
      </c>
      <c r="BI20" s="10">
        <f t="shared" si="19"/>
        <v>-464.25</v>
      </c>
      <c r="BK20" s="14">
        <v>45017</v>
      </c>
      <c r="BL20" s="10">
        <f>'Quarterly Data'!AH208+'Quarterly Data'!AI208+'Quarterly Data'!AJ208+'Quarterly Data'!AK208+'Quarterly Data'!AL208</f>
        <v>11491</v>
      </c>
      <c r="BM20" s="10">
        <f>'Quarterly Data'!W208+'Quarterly Data'!AD208+'Quarterly Data'!U208+'Quarterly Data'!AC208+'Quarterly Data'!AF208+'Quarterly Data'!X208+'Quarterly Data'!Y208</f>
        <v>8846</v>
      </c>
      <c r="BN20" s="10">
        <f>'Quarterly Data'!AA208+'Quarterly Data'!V208+'Quarterly Data'!AE208+'Quarterly Data'!T208+'Quarterly Data'!AG208+'Quarterly Data'!Z208+'Quarterly Data'!AB208</f>
        <v>15993</v>
      </c>
      <c r="BO20" s="10">
        <f>'Quarterly Data'!S208-'Chart Data'!BL20-'Chart Data'!BM20-'Chart Data'!BN20</f>
        <v>0</v>
      </c>
      <c r="BQ20" s="10">
        <f t="shared" si="8"/>
        <v>24839</v>
      </c>
    </row>
    <row r="21" spans="1:69" x14ac:dyDescent="0.25">
      <c r="A21">
        <v>1999</v>
      </c>
      <c r="B21" s="9">
        <f>100*(('Annual Data'!C33-'Annual Data'!C32)/'Annual Data'!$B32)</f>
        <v>2.512221663876788</v>
      </c>
      <c r="C21" s="9">
        <f>100*((I21-I20)/'Annual Data'!$B32)</f>
        <v>0.36712136691836583</v>
      </c>
      <c r="D21" s="9">
        <f>100*((J21-J20)/'Annual Data'!$B32)</f>
        <v>0.55686637314706044</v>
      </c>
      <c r="E21" s="9">
        <f>100*((K21-K20)/'Annual Data'!$B32)</f>
        <v>-0.81666339424475276</v>
      </c>
      <c r="F21" s="9">
        <f t="shared" si="20"/>
        <v>0.32491267070672125</v>
      </c>
      <c r="G21" s="9">
        <f>100*(('Annual Data'!B33/'Annual Data'!B32)-1)</f>
        <v>2.9444586804041828</v>
      </c>
      <c r="I21" s="10">
        <f>'Annual Data'!D33-'Annual Data'!I33</f>
        <v>272185</v>
      </c>
      <c r="J21" s="10">
        <f>'Annual Data'!E33+'Annual Data'!I33</f>
        <v>384105</v>
      </c>
      <c r="K21">
        <f>'Annual Data'!F33-'Annual Data'!G33</f>
        <v>22381</v>
      </c>
      <c r="V21" s="14">
        <v>46204</v>
      </c>
      <c r="W21" s="14" t="s">
        <v>576</v>
      </c>
      <c r="X21" s="9">
        <f>100*((AC21-AC$6)/'Quarterly Data'!$G$206)</f>
        <v>2.6981128514540145</v>
      </c>
      <c r="Y21" s="9">
        <f>100*((AD21-AD$6)/'Quarterly Data'!$G$206)</f>
        <v>0.86717371958009037</v>
      </c>
      <c r="Z21" s="9">
        <f>100*(('Quarterly Data'!G221/'Quarterly Data'!$G$206)-1)</f>
        <v>3.5652865710341208</v>
      </c>
      <c r="AB21" s="14">
        <v>46204</v>
      </c>
      <c r="AC21" s="10">
        <f>'Quarterly Data'!J221+'Quarterly Data'!N221</f>
        <v>178485.06</v>
      </c>
      <c r="AD21" s="10">
        <f>'Quarterly Data'!G221-'Chart Data'!AC21</f>
        <v>534890.23999999999</v>
      </c>
      <c r="AR21" s="12">
        <f>[2]Contributions!B309</f>
        <v>45108</v>
      </c>
      <c r="AS21" s="13">
        <f>[2]Contributions!C309</f>
        <v>2.1219678924930077</v>
      </c>
      <c r="AT21" s="13">
        <f>[2]Contributions!D309</f>
        <v>-0.95626277695253659</v>
      </c>
      <c r="AU21" s="13">
        <f>[2]Contributions!E309</f>
        <v>0.45317658789171078</v>
      </c>
      <c r="AV21" s="13">
        <f t="shared" si="7"/>
        <v>5.208332489600239</v>
      </c>
      <c r="AW21" s="13">
        <f>[2]Contributions!G309</f>
        <v>6.8272141930324199</v>
      </c>
      <c r="AX21">
        <v>2</v>
      </c>
      <c r="AZ21" s="14">
        <v>45108</v>
      </c>
      <c r="BA21" s="9">
        <f t="shared" si="13"/>
        <v>2.2357723577235866</v>
      </c>
      <c r="BB21" s="9">
        <f t="shared" si="14"/>
        <v>2.6037428803905582</v>
      </c>
      <c r="BC21" s="9">
        <f t="shared" si="15"/>
        <v>-0.29256146903205993</v>
      </c>
      <c r="BE21" s="14">
        <v>45108</v>
      </c>
      <c r="BF21" s="10">
        <f t="shared" si="16"/>
        <v>-361.75</v>
      </c>
      <c r="BG21" s="10">
        <f t="shared" si="17"/>
        <v>-118.25</v>
      </c>
      <c r="BH21" s="10">
        <f t="shared" si="18"/>
        <v>99.75</v>
      </c>
      <c r="BI21" s="10">
        <f t="shared" si="19"/>
        <v>-380.25</v>
      </c>
      <c r="BK21" s="14">
        <v>45108</v>
      </c>
      <c r="BL21" s="10">
        <f>'Quarterly Data'!AH209+'Quarterly Data'!AI209+'Quarterly Data'!AJ209+'Quarterly Data'!AK209+'Quarterly Data'!AL209</f>
        <v>11569</v>
      </c>
      <c r="BM21" s="10">
        <f>'Quarterly Data'!W209+'Quarterly Data'!AD209+'Quarterly Data'!U209+'Quarterly Data'!AC209+'Quarterly Data'!AF209+'Quarterly Data'!X209+'Quarterly Data'!Y209</f>
        <v>8827</v>
      </c>
      <c r="BN21" s="10">
        <f>'Quarterly Data'!AA209+'Quarterly Data'!V209+'Quarterly Data'!AE209+'Quarterly Data'!T209+'Quarterly Data'!AG209+'Quarterly Data'!Z209+'Quarterly Data'!AB209</f>
        <v>16018</v>
      </c>
      <c r="BO21" s="10">
        <f>'Quarterly Data'!S209-'Chart Data'!BL21-'Chart Data'!BM21-'Chart Data'!BN21</f>
        <v>1</v>
      </c>
      <c r="BQ21" s="10">
        <f t="shared" si="8"/>
        <v>24845</v>
      </c>
    </row>
    <row r="22" spans="1:69" x14ac:dyDescent="0.25">
      <c r="A22">
        <v>2000</v>
      </c>
      <c r="B22" s="9">
        <f>100*(('Annual Data'!C34-'Annual Data'!C33)/'Annual Data'!$B33)</f>
        <v>2.7657374626420972</v>
      </c>
      <c r="C22" s="9">
        <f>100*((I22-I21)/'Annual Data'!$B33)</f>
        <v>0.95224599993642356</v>
      </c>
      <c r="D22" s="9">
        <f>100*((J22-J21)/'Annual Data'!$B33)</f>
        <v>0.68775716811069632</v>
      </c>
      <c r="E22" s="9">
        <f>100*((K22-K21)/'Annual Data'!$B33)</f>
        <v>0.27090035575876076</v>
      </c>
      <c r="F22" s="9">
        <f t="shared" si="20"/>
        <v>-0.15226022382144361</v>
      </c>
      <c r="G22" s="9">
        <f>100*(('Annual Data'!B34/'Annual Data'!B33)-1)</f>
        <v>4.5243807626265342</v>
      </c>
      <c r="I22" s="10">
        <f>'Annual Data'!D34-'Annual Data'!I34</f>
        <v>289859</v>
      </c>
      <c r="J22" s="10">
        <f>'Annual Data'!E34+'Annual Data'!I34</f>
        <v>396870</v>
      </c>
      <c r="K22">
        <f>'Annual Data'!F34-'Annual Data'!G34</f>
        <v>27409</v>
      </c>
      <c r="V22" s="14">
        <v>46296</v>
      </c>
      <c r="W22" s="14" t="s">
        <v>577</v>
      </c>
      <c r="X22" s="9">
        <f>100*((AC22-AC$6)/'Quarterly Data'!$G$206)</f>
        <v>2.8570273381754516</v>
      </c>
      <c r="Y22" s="9">
        <f>100*((AD22-AD$6)/'Quarterly Data'!$G$206)</f>
        <v>1.0441539625183549</v>
      </c>
      <c r="Z22" s="9">
        <f>100*(('Quarterly Data'!G222/'Quarterly Data'!$G$206)-1)</f>
        <v>3.9011813006937901</v>
      </c>
      <c r="AB22" s="14">
        <v>46296</v>
      </c>
      <c r="AC22" s="10">
        <f>'Quarterly Data'!J222+'Quarterly Data'!N222</f>
        <v>179579.69</v>
      </c>
      <c r="AD22" s="10">
        <f>'Quarterly Data'!G222-'Chart Data'!AC22</f>
        <v>536109.31000000006</v>
      </c>
      <c r="AR22" s="12">
        <f>[2]Contributions!B310</f>
        <v>45139</v>
      </c>
      <c r="AS22" s="13">
        <f>[2]Contributions!C310</f>
        <v>2.0333021717161555</v>
      </c>
      <c r="AT22" s="13">
        <f>[2]Contributions!D310</f>
        <v>-0.58279347058389175</v>
      </c>
      <c r="AU22" s="13">
        <f>[2]Contributions!E310</f>
        <v>0.48414515803570035</v>
      </c>
      <c r="AV22" s="13">
        <f t="shared" si="7"/>
        <v>4.7223767056808388</v>
      </c>
      <c r="AW22" s="13">
        <f>[2]Contributions!G310</f>
        <v>6.6570305648488031</v>
      </c>
      <c r="AX22">
        <v>2</v>
      </c>
      <c r="AZ22" s="14">
        <v>45200</v>
      </c>
      <c r="BA22" s="9">
        <f t="shared" si="13"/>
        <v>2.8553802767251169</v>
      </c>
      <c r="BB22" s="9">
        <f t="shared" si="14"/>
        <v>0.84706959706959406</v>
      </c>
      <c r="BC22" s="9">
        <f t="shared" si="15"/>
        <v>-0.45347248105355176</v>
      </c>
      <c r="BE22" s="14">
        <v>45200</v>
      </c>
      <c r="BF22" s="10">
        <f t="shared" si="16"/>
        <v>-259.75</v>
      </c>
      <c r="BG22" s="10">
        <f t="shared" si="17"/>
        <v>-135.25</v>
      </c>
      <c r="BH22" s="10">
        <f t="shared" si="18"/>
        <v>106.75</v>
      </c>
      <c r="BI22" s="10">
        <f t="shared" si="19"/>
        <v>-288.25</v>
      </c>
      <c r="BK22" s="14">
        <v>45200</v>
      </c>
      <c r="BL22" s="10">
        <f>'Quarterly Data'!AH210+'Quarterly Data'!AI210+'Quarterly Data'!AJ210+'Quarterly Data'!AK210+'Quarterly Data'!AL210</f>
        <v>11671</v>
      </c>
      <c r="BM22" s="10">
        <f>'Quarterly Data'!W210+'Quarterly Data'!AD210+'Quarterly Data'!U210+'Quarterly Data'!AC210+'Quarterly Data'!AF210+'Quarterly Data'!X210+'Quarterly Data'!Y210</f>
        <v>8810</v>
      </c>
      <c r="BN22" s="10">
        <f>'Quarterly Data'!AA210+'Quarterly Data'!V210+'Quarterly Data'!AE210+'Quarterly Data'!T210+'Quarterly Data'!AG210+'Quarterly Data'!Z210+'Quarterly Data'!AB210</f>
        <v>16025</v>
      </c>
      <c r="BO22" s="10">
        <f>'Quarterly Data'!S210-'Chart Data'!BL22-'Chart Data'!BM22-'Chart Data'!BN22</f>
        <v>-3</v>
      </c>
      <c r="BQ22" s="10">
        <f t="shared" si="8"/>
        <v>24835</v>
      </c>
    </row>
    <row r="23" spans="1:69" x14ac:dyDescent="0.25">
      <c r="A23">
        <v>2001</v>
      </c>
      <c r="B23" s="9">
        <f>100*(('Annual Data'!C35-'Annual Data'!C34)/'Annual Data'!$B34)</f>
        <v>1.9862814927987373</v>
      </c>
      <c r="C23" s="9">
        <f>100*((I23-I22)/'Annual Data'!$B34)</f>
        <v>9.1133691785648202E-2</v>
      </c>
      <c r="D23" s="9">
        <f>100*((J23-J22)/'Annual Data'!$B34)</f>
        <v>1.2701500561595911</v>
      </c>
      <c r="E23" s="9">
        <f>100*((K23-K22)/'Annual Data'!$B34)</f>
        <v>-0.88927514179072542</v>
      </c>
      <c r="F23" s="9">
        <f t="shared" si="20"/>
        <v>-6.726779851825393E-2</v>
      </c>
      <c r="G23" s="9">
        <f>100*(('Annual Data'!B35/'Annual Data'!B34)-1)</f>
        <v>2.3910223004349973</v>
      </c>
      <c r="I23" s="10">
        <f>'Annual Data'!D35-'Annual Data'!I35</f>
        <v>291627</v>
      </c>
      <c r="J23" s="10">
        <f>'Annual Data'!E35+'Annual Data'!I35</f>
        <v>421511</v>
      </c>
      <c r="K23">
        <f>'Annual Data'!F35-'Annual Data'!G35</f>
        <v>10157</v>
      </c>
      <c r="AR23" s="12">
        <f>[2]Contributions!B311</f>
        <v>45170</v>
      </c>
      <c r="AS23" s="13">
        <f>[2]Contributions!C311</f>
        <v>1.8973456215377067</v>
      </c>
      <c r="AT23" s="13">
        <f>[2]Contributions!D311</f>
        <v>-0.32853829219948116</v>
      </c>
      <c r="AU23" s="13">
        <f>[2]Contributions!E311</f>
        <v>0.46832106214608826</v>
      </c>
      <c r="AV23" s="13">
        <f t="shared" si="7"/>
        <v>4.6150483319570892</v>
      </c>
      <c r="AW23" s="13">
        <f>[2]Contributions!G311</f>
        <v>6.6521767234414027</v>
      </c>
      <c r="AX23">
        <v>2</v>
      </c>
      <c r="AZ23" s="14">
        <v>45292</v>
      </c>
      <c r="BA23" s="9">
        <f t="shared" si="13"/>
        <v>3.7895287045909942</v>
      </c>
      <c r="BB23" s="9">
        <f t="shared" si="14"/>
        <v>3.3700292069194226E-2</v>
      </c>
      <c r="BC23" s="9">
        <f t="shared" si="15"/>
        <v>-1.1450854171824676</v>
      </c>
      <c r="BE23" s="14">
        <v>45292</v>
      </c>
      <c r="BF23" s="10">
        <f t="shared" si="16"/>
        <v>-16.75</v>
      </c>
      <c r="BG23" s="10">
        <f t="shared" si="17"/>
        <v>-40.25</v>
      </c>
      <c r="BH23" s="10">
        <f t="shared" si="18"/>
        <v>52.75</v>
      </c>
      <c r="BI23" s="10">
        <f t="shared" si="19"/>
        <v>-4.25</v>
      </c>
      <c r="BK23" s="14">
        <v>45292</v>
      </c>
      <c r="BL23" s="10">
        <f>'Quarterly Data'!AH211+'Quarterly Data'!AI211+'Quarterly Data'!AJ211+'Quarterly Data'!AK211+'Quarterly Data'!AL211</f>
        <v>11914</v>
      </c>
      <c r="BM23" s="10">
        <f>'Quarterly Data'!W211+'Quarterly Data'!AD211+'Quarterly Data'!U211+'Quarterly Data'!AC211+'Quarterly Data'!AF211+'Quarterly Data'!X211+'Quarterly Data'!Y211</f>
        <v>8905</v>
      </c>
      <c r="BN23" s="10">
        <f>'Quarterly Data'!AA211+'Quarterly Data'!V211+'Quarterly Data'!AE211+'Quarterly Data'!T211+'Quarterly Data'!AG211+'Quarterly Data'!Z211+'Quarterly Data'!AB211</f>
        <v>15971</v>
      </c>
      <c r="BO23" s="10">
        <f>'Quarterly Data'!S211-'Chart Data'!BL23-'Chart Data'!BM23-'Chart Data'!BN23</f>
        <v>-1</v>
      </c>
      <c r="BQ23" s="10">
        <f t="shared" si="8"/>
        <v>24876</v>
      </c>
    </row>
    <row r="24" spans="1:69" x14ac:dyDescent="0.25">
      <c r="A24">
        <v>2002</v>
      </c>
      <c r="B24" s="9">
        <f>100*(('Annual Data'!C36-'Annual Data'!C35)/'Annual Data'!$B35)</f>
        <v>1.6153903079602072</v>
      </c>
      <c r="C24" s="9">
        <f>100*((I24-I23)/'Annual Data'!$B35)</f>
        <v>0.14387887995980653</v>
      </c>
      <c r="D24" s="9">
        <f>100*((J24-J23)/'Annual Data'!$B35)</f>
        <v>0.84691196555767168</v>
      </c>
      <c r="E24" s="9">
        <f>100*((K24-K23)/'Annual Data'!$B35)</f>
        <v>-0.92665449384890097</v>
      </c>
      <c r="F24" s="9">
        <f t="shared" si="20"/>
        <v>2.9500708067329851E-2</v>
      </c>
      <c r="G24" s="9">
        <f>100*(('Annual Data'!B36/'Annual Data'!B35)-1)</f>
        <v>1.7090273676961143</v>
      </c>
      <c r="I24" s="10">
        <f>'Annual Data'!D36-'Annual Data'!I36</f>
        <v>294485</v>
      </c>
      <c r="J24" s="10">
        <f>'Annual Data'!E36+'Annual Data'!I36</f>
        <v>438334</v>
      </c>
      <c r="K24">
        <f>'Annual Data'!F36-'Annual Data'!G36</f>
        <v>-8250</v>
      </c>
      <c r="AC24" s="13">
        <f>AC17/'Quarterly Data'!G217</f>
        <v>0.24715534896368874</v>
      </c>
      <c r="AR24" s="12">
        <f>[2]Contributions!B312</f>
        <v>45200</v>
      </c>
      <c r="AS24" s="13">
        <f>[2]Contributions!C312</f>
        <v>1.6394589963456074</v>
      </c>
      <c r="AT24" s="13">
        <f>[2]Contributions!D312</f>
        <v>-0.25121813770361173</v>
      </c>
      <c r="AU24" s="13">
        <f>[2]Contributions!E312</f>
        <v>-1.0539876536984898</v>
      </c>
      <c r="AV24" s="13">
        <f t="shared" si="7"/>
        <v>4.2656247655633717</v>
      </c>
      <c r="AW24" s="13">
        <f>[2]Contributions!G312</f>
        <v>4.5998779705068777</v>
      </c>
      <c r="AX24">
        <v>2</v>
      </c>
      <c r="AZ24" s="14">
        <v>45383</v>
      </c>
      <c r="BA24" s="9">
        <f t="shared" si="13"/>
        <v>3.8812984074493073</v>
      </c>
      <c r="BB24" s="9">
        <f t="shared" si="14"/>
        <v>0.10174089984174017</v>
      </c>
      <c r="BC24" s="9">
        <f t="shared" si="15"/>
        <v>-0.46270243231413266</v>
      </c>
      <c r="BE24" s="14">
        <v>45383</v>
      </c>
      <c r="BF24" s="10">
        <f t="shared" si="16"/>
        <v>6.25</v>
      </c>
      <c r="BG24" s="10">
        <f t="shared" si="17"/>
        <v>-90.25</v>
      </c>
      <c r="BH24" s="10">
        <f t="shared" si="18"/>
        <v>0.75</v>
      </c>
      <c r="BI24" s="10">
        <f t="shared" si="19"/>
        <v>-83.25</v>
      </c>
      <c r="BK24" s="14">
        <v>45383</v>
      </c>
      <c r="BL24" s="10">
        <f>'Quarterly Data'!AH212+'Quarterly Data'!AI212+'Quarterly Data'!AJ212+'Quarterly Data'!AK212+'Quarterly Data'!AL212</f>
        <v>11937</v>
      </c>
      <c r="BM24" s="10">
        <f>'Quarterly Data'!W212+'Quarterly Data'!AD212+'Quarterly Data'!U212+'Quarterly Data'!AC212+'Quarterly Data'!AF212+'Quarterly Data'!X212+'Quarterly Data'!Y212</f>
        <v>8855</v>
      </c>
      <c r="BN24" s="10">
        <f>'Quarterly Data'!AA212+'Quarterly Data'!V212+'Quarterly Data'!AE212+'Quarterly Data'!T212+'Quarterly Data'!AG212+'Quarterly Data'!Z212+'Quarterly Data'!AB212</f>
        <v>15919</v>
      </c>
      <c r="BO24" s="10">
        <f>'Quarterly Data'!S212-'Chart Data'!BL24-'Chart Data'!BM24-'Chart Data'!BN24</f>
        <v>-1</v>
      </c>
      <c r="BQ24" s="10">
        <f t="shared" si="8"/>
        <v>24774</v>
      </c>
    </row>
    <row r="25" spans="1:69" x14ac:dyDescent="0.25">
      <c r="A25">
        <v>2003</v>
      </c>
      <c r="B25" s="9">
        <f>100*(('Annual Data'!C37-'Annual Data'!C36)/'Annual Data'!$B36)</f>
        <v>2.0667303192876845</v>
      </c>
      <c r="C25" s="9">
        <f>100*((I25-I24)/'Annual Data'!$B36)</f>
        <v>0.15532031473894753</v>
      </c>
      <c r="D25" s="9">
        <f>100*((J25-J24)/'Annual Data'!$B36)</f>
        <v>1.0731851702262143</v>
      </c>
      <c r="E25" s="9">
        <f>100*((K25-K24)/'Annual Data'!$B36)</f>
        <v>-1.6284379716097429E-2</v>
      </c>
      <c r="F25" s="9">
        <f t="shared" si="20"/>
        <v>-6.0435342350619634E-2</v>
      </c>
      <c r="G25" s="9">
        <f>100*(('Annual Data'!B37/'Annual Data'!B36)-1)</f>
        <v>3.2185160821861292</v>
      </c>
      <c r="I25" s="10">
        <f>'Annual Data'!D37-'Annual Data'!I37</f>
        <v>297623</v>
      </c>
      <c r="J25" s="10">
        <f>'Annual Data'!E37+'Annual Data'!I37</f>
        <v>460016</v>
      </c>
      <c r="K25">
        <f>'Annual Data'!F37-'Annual Data'!G37</f>
        <v>-8579</v>
      </c>
      <c r="AR25" s="12">
        <f>[2]Contributions!B313</f>
        <v>45231</v>
      </c>
      <c r="AS25" s="13">
        <f>[2]Contributions!C313</f>
        <v>1.5053144074452529</v>
      </c>
      <c r="AT25" s="13">
        <f>[2]Contributions!D313</f>
        <v>-0.35236690995456588</v>
      </c>
      <c r="AU25" s="13">
        <f>[2]Contributions!E313</f>
        <v>-1.0437809473127688</v>
      </c>
      <c r="AV25" s="13">
        <f t="shared" si="7"/>
        <v>3.8318251305646713</v>
      </c>
      <c r="AW25" s="13">
        <f>[2]Contributions!G313</f>
        <v>3.9409916807425898</v>
      </c>
      <c r="AX25">
        <v>2</v>
      </c>
      <c r="AZ25" s="14">
        <v>45474</v>
      </c>
      <c r="BA25" s="9">
        <f t="shared" si="13"/>
        <v>2.9043132509292136</v>
      </c>
      <c r="BB25" s="9">
        <f t="shared" si="14"/>
        <v>1.8805936331709461</v>
      </c>
      <c r="BC25" s="9">
        <f t="shared" si="15"/>
        <v>-0.9239605443875587</v>
      </c>
      <c r="BE25" s="14">
        <v>45474</v>
      </c>
      <c r="BF25" s="10">
        <f t="shared" si="16"/>
        <v>-25.75</v>
      </c>
      <c r="BG25" s="10">
        <f t="shared" si="17"/>
        <v>47.75</v>
      </c>
      <c r="BH25" s="10">
        <f t="shared" si="18"/>
        <v>-48.25</v>
      </c>
      <c r="BI25" s="10">
        <f t="shared" si="19"/>
        <v>-26.25</v>
      </c>
      <c r="BK25" s="14">
        <v>45474</v>
      </c>
      <c r="BL25" s="10">
        <f>'Quarterly Data'!AH213+'Quarterly Data'!AI213+'Quarterly Data'!AJ213+'Quarterly Data'!AK213+'Quarterly Data'!AL213</f>
        <v>11905</v>
      </c>
      <c r="BM25" s="10">
        <f>'Quarterly Data'!W213+'Quarterly Data'!AD213+'Quarterly Data'!U213+'Quarterly Data'!AC213+'Quarterly Data'!AF213+'Quarterly Data'!X213+'Quarterly Data'!Y213</f>
        <v>8993</v>
      </c>
      <c r="BN25" s="10">
        <f>'Quarterly Data'!AA213+'Quarterly Data'!V213+'Quarterly Data'!AE213+'Quarterly Data'!T213+'Quarterly Data'!AG213+'Quarterly Data'!Z213+'Quarterly Data'!AB213</f>
        <v>15870</v>
      </c>
      <c r="BO25" s="10">
        <f>'Quarterly Data'!S213-'Chart Data'!BL25-'Chart Data'!BM25-'Chart Data'!BN25</f>
        <v>-2</v>
      </c>
      <c r="BQ25" s="10">
        <f t="shared" si="8"/>
        <v>24863</v>
      </c>
    </row>
    <row r="26" spans="1:69" x14ac:dyDescent="0.25">
      <c r="A26">
        <v>2004</v>
      </c>
      <c r="B26" s="9">
        <f>100*(('Annual Data'!C38-'Annual Data'!C37)/'Annual Data'!$B37)</f>
        <v>1.6888162557555844</v>
      </c>
      <c r="C26" s="9">
        <f>100*((I26-I25)/'Annual Data'!$B37)</f>
        <v>-5.0878359002688257E-2</v>
      </c>
      <c r="D26" s="9">
        <f>100*((J26-J25)/'Annual Data'!$B37)</f>
        <v>1.3038958149312878</v>
      </c>
      <c r="E26" s="9">
        <f>100*((K26-K25)/'Annual Data'!$B37)</f>
        <v>-0.59030405214240567</v>
      </c>
      <c r="F26" s="9">
        <f t="shared" si="20"/>
        <v>-2.5511109320857539E-2</v>
      </c>
      <c r="G26" s="9">
        <f>100*(('Annual Data'!B38/'Annual Data'!B37)-1)</f>
        <v>2.3260185502209207</v>
      </c>
      <c r="I26" s="10">
        <f>'Annual Data'!D38-'Annual Data'!I38</f>
        <v>296562</v>
      </c>
      <c r="J26" s="10">
        <f>'Annual Data'!E38+'Annual Data'!I38</f>
        <v>487207</v>
      </c>
      <c r="K26">
        <f>'Annual Data'!F38-'Annual Data'!G38</f>
        <v>-20889</v>
      </c>
      <c r="AR26" s="12">
        <f>[2]Contributions!B314</f>
        <v>45261</v>
      </c>
      <c r="AS26" s="13">
        <f>[2]Contributions!C314</f>
        <v>1.4800743121756339</v>
      </c>
      <c r="AT26" s="13">
        <f>[2]Contributions!D314</f>
        <v>-0.34448788599401786</v>
      </c>
      <c r="AU26" s="13">
        <f>[2]Contributions!E314</f>
        <v>-1.030636007239188</v>
      </c>
      <c r="AV26" s="13">
        <f t="shared" si="7"/>
        <v>3.8883181161775555</v>
      </c>
      <c r="AW26" s="13">
        <f>[2]Contributions!G314</f>
        <v>3.9932685351199835</v>
      </c>
      <c r="AX26">
        <v>2</v>
      </c>
      <c r="AZ26" s="14">
        <v>45566</v>
      </c>
      <c r="BA26" s="9">
        <f t="shared" si="13"/>
        <v>2.5362008396881075</v>
      </c>
      <c r="BB26" s="9">
        <f t="shared" si="14"/>
        <v>2.4744608399545953</v>
      </c>
      <c r="BC26" s="9">
        <f t="shared" si="15"/>
        <v>-0.69890795631825098</v>
      </c>
      <c r="BE26" s="14">
        <v>45566</v>
      </c>
      <c r="BF26" s="10">
        <f t="shared" si="16"/>
        <v>36.25</v>
      </c>
      <c r="BG26" s="10">
        <f t="shared" si="17"/>
        <v>82.75</v>
      </c>
      <c r="BH26" s="10">
        <f t="shared" si="18"/>
        <v>-5.25</v>
      </c>
      <c r="BI26" s="10">
        <f t="shared" si="19"/>
        <v>113.75</v>
      </c>
      <c r="BK26" s="14">
        <v>45566</v>
      </c>
      <c r="BL26" s="10">
        <f>'Quarterly Data'!AH214+'Quarterly Data'!AI214+'Quarterly Data'!AJ214+'Quarterly Data'!AK214+'Quarterly Data'!AL214</f>
        <v>11967</v>
      </c>
      <c r="BM26" s="10">
        <f>'Quarterly Data'!W214+'Quarterly Data'!AD214+'Quarterly Data'!U214+'Quarterly Data'!AC214+'Quarterly Data'!AF214+'Quarterly Data'!X214+'Quarterly Data'!Y214</f>
        <v>9028</v>
      </c>
      <c r="BN26" s="10">
        <f>'Quarterly Data'!AA214+'Quarterly Data'!V214+'Quarterly Data'!AE214+'Quarterly Data'!T214+'Quarterly Data'!AG214+'Quarterly Data'!Z214+'Quarterly Data'!AB214</f>
        <v>15913</v>
      </c>
      <c r="BO26" s="10">
        <f>'Quarterly Data'!S214-'Chart Data'!BL26-'Chart Data'!BM26-'Chart Data'!BN26</f>
        <v>-2</v>
      </c>
      <c r="BQ26" s="10">
        <f t="shared" si="8"/>
        <v>24941</v>
      </c>
    </row>
    <row r="27" spans="1:69" x14ac:dyDescent="0.25">
      <c r="A27">
        <v>2005</v>
      </c>
      <c r="B27" s="9">
        <f>100*(('Annual Data'!C39-'Annual Data'!C38)/'Annual Data'!$B38)</f>
        <v>1.6400233940929914</v>
      </c>
      <c r="C27" s="9">
        <f>100*((I27-I26)/'Annual Data'!$B38)</f>
        <v>1.1316751895146475</v>
      </c>
      <c r="D27" s="9">
        <f>100*((J27-J26)/'Annual Data'!$B38)</f>
        <v>0.61355601460631193</v>
      </c>
      <c r="E27" s="9">
        <f>100*((K27-K26)/'Annual Data'!$B38)</f>
        <v>-2.7789858060839639E-2</v>
      </c>
      <c r="F27" s="9">
        <f t="shared" si="20"/>
        <v>-0.5668100054736126</v>
      </c>
      <c r="G27" s="9">
        <f>100*(('Annual Data'!B39/'Annual Data'!B38)-1)</f>
        <v>2.7906547346794985</v>
      </c>
      <c r="I27" s="10">
        <f>'Annual Data'!D39-'Annual Data'!I39</f>
        <v>320710.5</v>
      </c>
      <c r="J27" s="10">
        <f>'Annual Data'!E39+'Annual Data'!I39</f>
        <v>500299.5</v>
      </c>
      <c r="K27">
        <f>'Annual Data'!F39-'Annual Data'!G39</f>
        <v>-21482</v>
      </c>
      <c r="AR27" s="12">
        <f>[2]Contributions!B315</f>
        <v>45292</v>
      </c>
      <c r="AS27" s="13">
        <f>[2]Contributions!C315</f>
        <v>1.3226708392782556</v>
      </c>
      <c r="AT27" s="13">
        <f>[2]Contributions!D315</f>
        <v>-0.29421019285119338</v>
      </c>
      <c r="AU27" s="13">
        <f>[2]Contributions!E315</f>
        <v>-0.88012568468430208</v>
      </c>
      <c r="AV27" s="13">
        <f t="shared" si="7"/>
        <v>3.8327796554486349</v>
      </c>
      <c r="AW27" s="13">
        <f>[2]Contributions!G315</f>
        <v>3.9811146171913947</v>
      </c>
      <c r="AX27">
        <v>2</v>
      </c>
      <c r="AZ27" s="14">
        <v>45658</v>
      </c>
      <c r="BA27" s="9">
        <f t="shared" si="13"/>
        <v>2.1487325835152005</v>
      </c>
      <c r="BB27" s="9">
        <f t="shared" si="14"/>
        <v>0.68500842223468972</v>
      </c>
      <c r="BC27" s="9">
        <f t="shared" si="15"/>
        <v>-0.48212384947717846</v>
      </c>
      <c r="BE27" s="14">
        <v>45658</v>
      </c>
      <c r="BF27" s="10">
        <f t="shared" si="16"/>
        <v>239.25</v>
      </c>
      <c r="BG27" s="10">
        <f t="shared" si="17"/>
        <v>20.75</v>
      </c>
      <c r="BH27" s="10">
        <f t="shared" si="18"/>
        <v>-24.25</v>
      </c>
      <c r="BI27" s="10">
        <f t="shared" si="19"/>
        <v>235.75</v>
      </c>
      <c r="BK27" s="14">
        <v>45658</v>
      </c>
      <c r="BL27" s="10">
        <f>'Quarterly Data'!AH215+'Quarterly Data'!AI215+'Quarterly Data'!AJ215+'Quarterly Data'!AK215+'Quarterly Data'!AL215</f>
        <v>12170</v>
      </c>
      <c r="BM27" s="10">
        <f>'Quarterly Data'!W215+'Quarterly Data'!AD215+'Quarterly Data'!U215+'Quarterly Data'!AC215+'Quarterly Data'!AF215+'Quarterly Data'!X215+'Quarterly Data'!Y215</f>
        <v>8966</v>
      </c>
      <c r="BN27" s="10">
        <f>'Quarterly Data'!AA215+'Quarterly Data'!V215+'Quarterly Data'!AE215+'Quarterly Data'!T215+'Quarterly Data'!AG215+'Quarterly Data'!Z215+'Quarterly Data'!AB215</f>
        <v>15894</v>
      </c>
      <c r="BO27" s="10">
        <f>'Quarterly Data'!S215-'Chart Data'!BL27-'Chart Data'!BM27-'Chart Data'!BN27</f>
        <v>0</v>
      </c>
      <c r="BQ27" s="10">
        <f t="shared" si="8"/>
        <v>24860</v>
      </c>
    </row>
    <row r="28" spans="1:69" x14ac:dyDescent="0.25">
      <c r="A28">
        <v>2006</v>
      </c>
      <c r="B28" s="9">
        <f>100*(('Annual Data'!C40-'Annual Data'!C39)/'Annual Data'!$B39)</f>
        <v>0.48704740220869597</v>
      </c>
      <c r="C28" s="9">
        <f>100*((I28-I27)/'Annual Data'!$B39)</f>
        <v>0.61650271425321446</v>
      </c>
      <c r="D28" s="9">
        <f>100*((J28-J27)/'Annual Data'!$B39)</f>
        <v>0.15553329707338445</v>
      </c>
      <c r="E28" s="9">
        <f>100*((K28-K27)/'Annual Data'!$B39)</f>
        <v>0.3540132058551459</v>
      </c>
      <c r="F28" s="9">
        <f t="shared" si="20"/>
        <v>0.5767246689076142</v>
      </c>
      <c r="G28" s="9">
        <f>100*(('Annual Data'!B40/'Annual Data'!B39)-1)</f>
        <v>2.189821288298055</v>
      </c>
      <c r="I28" s="10">
        <f>'Annual Data'!D40-'Annual Data'!I40</f>
        <v>334233</v>
      </c>
      <c r="J28" s="10">
        <f>'Annual Data'!E40+'Annual Data'!I40</f>
        <v>503711</v>
      </c>
      <c r="K28">
        <f>'Annual Data'!F40-'Annual Data'!G40</f>
        <v>-13717</v>
      </c>
      <c r="AR28" s="12">
        <f>[2]Contributions!B316</f>
        <v>45323</v>
      </c>
      <c r="AS28" s="13">
        <f>[2]Contributions!C316</f>
        <v>1.083604922025337</v>
      </c>
      <c r="AT28" s="13">
        <f>[2]Contributions!D316</f>
        <v>-0.18987115184267256</v>
      </c>
      <c r="AU28" s="13">
        <f>[2]Contributions!E316</f>
        <v>-0.87917175772087164</v>
      </c>
      <c r="AV28" s="13">
        <f t="shared" si="7"/>
        <v>3.3969101671897923</v>
      </c>
      <c r="AW28" s="13">
        <f>[2]Contributions!G316</f>
        <v>3.411472179651585</v>
      </c>
      <c r="AX28">
        <v>2</v>
      </c>
      <c r="AZ28" s="14">
        <v>45748</v>
      </c>
      <c r="BA28" s="9">
        <f t="shared" si="13"/>
        <v>1.5330485046494147</v>
      </c>
      <c r="BB28" s="9">
        <f t="shared" si="14"/>
        <v>0.32749858836815804</v>
      </c>
      <c r="BC28" s="9">
        <f t="shared" si="15"/>
        <v>-0.47113512155285697</v>
      </c>
      <c r="BE28" s="14">
        <v>45748</v>
      </c>
      <c r="BF28" s="10">
        <f t="shared" si="16"/>
        <v>189.25</v>
      </c>
      <c r="BG28" s="10">
        <f t="shared" si="17"/>
        <v>-61.25</v>
      </c>
      <c r="BH28" s="10">
        <f t="shared" si="18"/>
        <v>-74.25</v>
      </c>
      <c r="BI28" s="10">
        <f t="shared" si="19"/>
        <v>53.75</v>
      </c>
      <c r="BK28" s="14">
        <v>45748</v>
      </c>
      <c r="BL28" s="10">
        <f>'Quarterly Data'!AH216+'Quarterly Data'!AI216+'Quarterly Data'!AJ216+'Quarterly Data'!AK216+'Quarterly Data'!AL216</f>
        <v>12120</v>
      </c>
      <c r="BM28" s="10">
        <f>'Quarterly Data'!W216+'Quarterly Data'!AD216+'Quarterly Data'!U216+'Quarterly Data'!AC216+'Quarterly Data'!AF216+'Quarterly Data'!X216+'Quarterly Data'!Y216</f>
        <v>8884</v>
      </c>
      <c r="BN28" s="10">
        <f>'Quarterly Data'!AA216+'Quarterly Data'!V216+'Quarterly Data'!AE216+'Quarterly Data'!T216+'Quarterly Data'!AG216+'Quarterly Data'!Z216+'Quarterly Data'!AB216</f>
        <v>15844</v>
      </c>
      <c r="BO28" s="10">
        <f>'Quarterly Data'!S216-'Chart Data'!BL28-'Chart Data'!BM28-'Chart Data'!BN28</f>
        <v>0</v>
      </c>
      <c r="BQ28" s="10">
        <f t="shared" si="8"/>
        <v>24728</v>
      </c>
    </row>
    <row r="29" spans="1:69" x14ac:dyDescent="0.25">
      <c r="A29">
        <v>2007</v>
      </c>
      <c r="B29" s="9">
        <f>100*(('Annual Data'!C41-'Annual Data'!C40)/'Annual Data'!$B40)</f>
        <v>2.1543614789156855</v>
      </c>
      <c r="C29" s="9">
        <f>100*((I29-I28)/'Annual Data'!$B40)</f>
        <v>0.82482211315606446</v>
      </c>
      <c r="D29" s="9">
        <f>100*((J29-J28)/'Annual Data'!$B40)</f>
        <v>0.40143603278766049</v>
      </c>
      <c r="E29" s="9">
        <f>100*((K29-K28)/'Annual Data'!$B40)</f>
        <v>-0.13352945611618891</v>
      </c>
      <c r="F29" s="9">
        <f t="shared" si="20"/>
        <v>-0.31617883578196027</v>
      </c>
      <c r="G29" s="9">
        <f>100*(('Annual Data'!B41/'Annual Data'!B40)-1)</f>
        <v>2.9309113329612613</v>
      </c>
      <c r="I29" s="10">
        <f>'Annual Data'!D41-'Annual Data'!I41</f>
        <v>352721</v>
      </c>
      <c r="J29" s="10">
        <f>'Annual Data'!E41+'Annual Data'!I41</f>
        <v>512709</v>
      </c>
      <c r="K29">
        <f>'Annual Data'!F41-'Annual Data'!G41</f>
        <v>-16710</v>
      </c>
      <c r="AR29" s="12">
        <f>[2]Contributions!B317</f>
        <v>45352</v>
      </c>
      <c r="AS29" s="13">
        <f>[2]Contributions!C317</f>
        <v>0.97087291173559342</v>
      </c>
      <c r="AT29" s="13">
        <f>[2]Contributions!D317</f>
        <v>-9.4867962570093584E-2</v>
      </c>
      <c r="AU29" s="13">
        <f>[2]Contributions!E317</f>
        <v>-0.87097105216342774</v>
      </c>
      <c r="AV29" s="13">
        <f t="shared" si="7"/>
        <v>3.2230253875482391</v>
      </c>
      <c r="AW29" s="13">
        <f>[2]Contributions!G317</f>
        <v>3.2280592845503113</v>
      </c>
      <c r="AX29">
        <v>2</v>
      </c>
      <c r="AZ29" s="14">
        <v>45839</v>
      </c>
      <c r="BA29" s="9">
        <f t="shared" si="13"/>
        <v>2.2435111297774091</v>
      </c>
      <c r="BB29" s="9">
        <f t="shared" si="14"/>
        <v>-0.73713332592015846</v>
      </c>
      <c r="BC29" s="9">
        <f t="shared" si="15"/>
        <v>-0.28030056710774964</v>
      </c>
      <c r="BE29" s="14">
        <v>45839</v>
      </c>
      <c r="BF29" s="10">
        <f t="shared" si="16"/>
        <v>241.34000000000015</v>
      </c>
      <c r="BG29" s="10">
        <f t="shared" si="17"/>
        <v>-18.540399999999863</v>
      </c>
      <c r="BH29" s="10">
        <f t="shared" si="18"/>
        <v>-92.733700000000681</v>
      </c>
      <c r="BI29" s="10">
        <f t="shared" si="19"/>
        <v>130.0658999999996</v>
      </c>
      <c r="BK29" s="14">
        <v>45839</v>
      </c>
      <c r="BL29" s="10">
        <f>'Quarterly Data'!AH217+'Quarterly Data'!AI217+'Quarterly Data'!AJ217+'Quarterly Data'!AK217+'Quarterly Data'!AL217</f>
        <v>12172.09</v>
      </c>
      <c r="BM29" s="10">
        <f>'Quarterly Data'!W217+'Quarterly Data'!AD217+'Quarterly Data'!U217+'Quarterly Data'!AC217+'Quarterly Data'!AF217+'Quarterly Data'!X217+'Quarterly Data'!Y217</f>
        <v>8926.7096000000001</v>
      </c>
      <c r="BN29" s="10">
        <f>'Quarterly Data'!AA217+'Quarterly Data'!V217+'Quarterly Data'!AE217+'Quarterly Data'!T217+'Quarterly Data'!AG217+'Quarterly Data'!Z217+'Quarterly Data'!AB217</f>
        <v>15825.516299999999</v>
      </c>
      <c r="BO29" s="10">
        <f>'Quarterly Data'!S217-'Chart Data'!BL29-'Chart Data'!BM29-'Chart Data'!BN29</f>
        <v>4.1000000001076842E-3</v>
      </c>
      <c r="BQ29" s="10">
        <f t="shared" si="8"/>
        <v>24752.225899999998</v>
      </c>
    </row>
    <row r="30" spans="1:69" x14ac:dyDescent="0.25">
      <c r="A30">
        <v>2008</v>
      </c>
      <c r="B30" s="9">
        <f>100*(('Annual Data'!C42-'Annual Data'!C41)/'Annual Data'!$B41)</f>
        <v>-0.55609783160854875</v>
      </c>
      <c r="C30" s="9">
        <f>100*((I30-I29)/'Annual Data'!$B41)</f>
        <v>-0.81706938609920132</v>
      </c>
      <c r="D30" s="9">
        <f>100*((J30-J29)/'Annual Data'!$B41)</f>
        <v>0.85906929247711894</v>
      </c>
      <c r="E30" s="9">
        <f>100*((K30-K29)/'Annual Data'!$B41)</f>
        <v>1.1088148657996799</v>
      </c>
      <c r="F30" s="9">
        <f t="shared" si="20"/>
        <v>-0.64412859513130793</v>
      </c>
      <c r="G30" s="9">
        <f>100*(('Annual Data'!B42/'Annual Data'!B41)-1)</f>
        <v>-4.9411654562259155E-2</v>
      </c>
      <c r="I30" s="10">
        <f>'Annual Data'!D42-'Annual Data'!I42</f>
        <v>333870</v>
      </c>
      <c r="J30" s="10">
        <f>'Annual Data'!E42+'Annual Data'!I42</f>
        <v>532529</v>
      </c>
      <c r="K30">
        <f>'Annual Data'!F42-'Annual Data'!G42</f>
        <v>8872</v>
      </c>
      <c r="AR30" s="12">
        <f>[2]Contributions!B318</f>
        <v>45383</v>
      </c>
      <c r="AS30" s="13">
        <f>[2]Contributions!C318</f>
        <v>0.67586845978225307</v>
      </c>
      <c r="AT30" s="13">
        <f>[2]Contributions!D318</f>
        <v>1.3111374058139419E-2</v>
      </c>
      <c r="AU30" s="13">
        <f>[2]Contributions!E318</f>
        <v>-1.2989240269635409</v>
      </c>
      <c r="AV30" s="13">
        <f t="shared" si="7"/>
        <v>2.9430142925642526</v>
      </c>
      <c r="AW30" s="13">
        <f>[2]Contributions!G318</f>
        <v>2.3330700994411044</v>
      </c>
      <c r="AX30">
        <v>2</v>
      </c>
      <c r="AZ30" s="14">
        <v>45931</v>
      </c>
      <c r="BA30" s="9">
        <f t="shared" si="13"/>
        <v>1.918166624885087</v>
      </c>
      <c r="BB30" s="9">
        <f t="shared" si="14"/>
        <v>-1.3274274479397441</v>
      </c>
      <c r="BC30" s="9">
        <f t="shared" si="15"/>
        <v>-0.84123169735434988</v>
      </c>
      <c r="BE30" s="14">
        <v>45931</v>
      </c>
      <c r="BF30" s="10">
        <f t="shared" si="16"/>
        <v>265.79699999999866</v>
      </c>
      <c r="BG30" s="10">
        <f t="shared" si="17"/>
        <v>-37.090149999999994</v>
      </c>
      <c r="BH30" s="10">
        <f t="shared" si="18"/>
        <v>-139.11519999999837</v>
      </c>
      <c r="BI30" s="10">
        <f t="shared" si="19"/>
        <v>89.5916500000003</v>
      </c>
      <c r="BK30" s="14">
        <v>45931</v>
      </c>
      <c r="BL30" s="10">
        <f>'Quarterly Data'!AH218+'Quarterly Data'!AI218+'Quarterly Data'!AJ218+'Quarterly Data'!AK218+'Quarterly Data'!AL218</f>
        <v>12196.546999999999</v>
      </c>
      <c r="BM30" s="10">
        <f>'Quarterly Data'!W218+'Quarterly Data'!AD218+'Quarterly Data'!U218+'Quarterly Data'!AC218+'Quarterly Data'!AF218+'Quarterly Data'!X218+'Quarterly Data'!Y218</f>
        <v>8908.15985</v>
      </c>
      <c r="BN30" s="10">
        <f>'Quarterly Data'!AA218+'Quarterly Data'!V218+'Quarterly Data'!AE218+'Quarterly Data'!T218+'Quarterly Data'!AG218+'Quarterly Data'!Z218+'Quarterly Data'!AB218</f>
        <v>15779.134800000002</v>
      </c>
      <c r="BO30" s="10">
        <f>'Quarterly Data'!S218-'Chart Data'!BL30-'Chart Data'!BM30-'Chart Data'!BN30</f>
        <v>-1.6500000037922291E-3</v>
      </c>
      <c r="BQ30" s="10">
        <f t="shared" si="8"/>
        <v>24687.294650000003</v>
      </c>
    </row>
    <row r="31" spans="1:69" x14ac:dyDescent="0.25">
      <c r="A31">
        <v>2009</v>
      </c>
      <c r="B31" s="9">
        <f>100*(('Annual Data'!C43-'Annual Data'!C42)/'Annual Data'!$B42)</f>
        <v>-2.0796979021755346</v>
      </c>
      <c r="C31" s="9">
        <f>100*((I31-I30)/'Annual Data'!$B42)</f>
        <v>-2.2160374118389874</v>
      </c>
      <c r="D31" s="9">
        <f>100*((J31-J30)/'Annual Data'!$B42)</f>
        <v>0.48941720930716626</v>
      </c>
      <c r="E31" s="9">
        <f>100*((K31-K30)/'Annual Data'!$B42)</f>
        <v>-0.22610502652202422</v>
      </c>
      <c r="F31" s="9">
        <f t="shared" si="20"/>
        <v>-0.55498506509951084</v>
      </c>
      <c r="G31" s="9">
        <f>100*(('Annual Data'!B43/'Annual Data'!B42)-1)</f>
        <v>-4.5874081963288909</v>
      </c>
      <c r="I31" s="10">
        <f>'Annual Data'!D43-'Annual Data'!I43</f>
        <v>282768</v>
      </c>
      <c r="J31" s="10">
        <f>'Annual Data'!E43+'Annual Data'!I43</f>
        <v>543815</v>
      </c>
      <c r="K31">
        <f>'Annual Data'!F43-'Annual Data'!G43</f>
        <v>3658</v>
      </c>
      <c r="AR31" s="12">
        <f>[2]Contributions!B319</f>
        <v>45413</v>
      </c>
      <c r="AS31" s="13">
        <f>[2]Contributions!C319</f>
        <v>0.52129565905381403</v>
      </c>
      <c r="AT31" s="13">
        <f>[2]Contributions!D319</f>
        <v>8.8089130438154931E-2</v>
      </c>
      <c r="AU31" s="13">
        <f>[2]Contributions!E319</f>
        <v>-1.2889639590808455</v>
      </c>
      <c r="AV31" s="13">
        <f t="shared" si="7"/>
        <v>2.669556931796822</v>
      </c>
      <c r="AW31" s="13">
        <f>[2]Contributions!G319</f>
        <v>1.9899777622079458</v>
      </c>
      <c r="AX31">
        <v>2</v>
      </c>
      <c r="AZ31" s="14">
        <v>46023</v>
      </c>
      <c r="BA31" s="9">
        <f t="shared" si="13"/>
        <v>0.50743631881675633</v>
      </c>
      <c r="BB31" s="9">
        <f t="shared" si="14"/>
        <v>-0.39448059335265295</v>
      </c>
      <c r="BC31" s="9">
        <f t="shared" si="15"/>
        <v>-0.62612495281237912</v>
      </c>
      <c r="BE31" s="14">
        <v>46023</v>
      </c>
      <c r="BF31" s="10">
        <f t="shared" si="16"/>
        <v>301.0049999999992</v>
      </c>
      <c r="BG31" s="10">
        <f t="shared" si="17"/>
        <v>-14.619129999999132</v>
      </c>
      <c r="BH31" s="10">
        <f t="shared" si="18"/>
        <v>-123.76629999999932</v>
      </c>
      <c r="BI31" s="10">
        <f t="shared" si="19"/>
        <v>162.61957000000075</v>
      </c>
      <c r="BK31" s="14">
        <v>46023</v>
      </c>
      <c r="BL31" s="10">
        <f>'Quarterly Data'!AH219+'Quarterly Data'!AI219+'Quarterly Data'!AJ219+'Quarterly Data'!AK219+'Quarterly Data'!AL219</f>
        <v>12231.754999999999</v>
      </c>
      <c r="BM31" s="10">
        <f>'Quarterly Data'!W219+'Quarterly Data'!AD219+'Quarterly Data'!U219+'Quarterly Data'!AC219+'Quarterly Data'!AF219+'Quarterly Data'!X219+'Quarterly Data'!Y219</f>
        <v>8930.6308700000009</v>
      </c>
      <c r="BN31" s="10">
        <f>'Quarterly Data'!AA219+'Quarterly Data'!V219+'Quarterly Data'!AE219+'Quarterly Data'!T219+'Quarterly Data'!AG219+'Quarterly Data'!Z219+'Quarterly Data'!AB219</f>
        <v>15794.483700000001</v>
      </c>
      <c r="BO31" s="10">
        <f>'Quarterly Data'!S219-'Chart Data'!BL31-'Chart Data'!BM31-'Chart Data'!BN31</f>
        <v>4.3000000368920155E-4</v>
      </c>
      <c r="BQ31" s="10">
        <f t="shared" si="8"/>
        <v>24725.114570000002</v>
      </c>
    </row>
    <row r="32" spans="1:69" x14ac:dyDescent="0.25">
      <c r="A32">
        <v>2010</v>
      </c>
      <c r="B32" s="9">
        <f>100*(('Annual Data'!C44-'Annual Data'!C43)/'Annual Data'!$B43)</f>
        <v>1.6476064688017846</v>
      </c>
      <c r="C32" s="9">
        <f>100*((I32-I31)/'Annual Data'!$B43)</f>
        <v>0.31687711512747346</v>
      </c>
      <c r="D32" s="9">
        <f>100*((J32-J31)/'Annual Data'!$B43)</f>
        <v>5.8494097413806422E-2</v>
      </c>
      <c r="E32" s="9">
        <f>100*((K32-K31)/'Annual Data'!$B43)</f>
        <v>-0.6832946857180775</v>
      </c>
      <c r="F32" s="9">
        <f t="shared" si="20"/>
        <v>0.92086162214540102</v>
      </c>
      <c r="G32" s="9">
        <f>100*(('Annual Data'!B44/'Annual Data'!B43)-1)</f>
        <v>2.2605446177703881</v>
      </c>
      <c r="I32" s="10">
        <f>'Annual Data'!D44-'Annual Data'!I44</f>
        <v>289740</v>
      </c>
      <c r="J32" s="10">
        <f>'Annual Data'!E44+'Annual Data'!I44</f>
        <v>545102</v>
      </c>
      <c r="K32">
        <f>'Annual Data'!F44-'Annual Data'!G44</f>
        <v>-11376</v>
      </c>
      <c r="AR32" s="12">
        <f>[2]Contributions!B320</f>
        <v>45444</v>
      </c>
      <c r="AS32" s="13">
        <f>[2]Contributions!C320</f>
        <v>0.47927689145501662</v>
      </c>
      <c r="AT32" s="13">
        <f>[2]Contributions!D320</f>
        <v>8.4469555849096517E-2</v>
      </c>
      <c r="AU32" s="13">
        <f>[2]Contributions!E320</f>
        <v>-1.2887757307168348</v>
      </c>
      <c r="AV32" s="13">
        <f t="shared" si="7"/>
        <v>2.7003398034434158</v>
      </c>
      <c r="AW32" s="13">
        <f>[2]Contributions!G320</f>
        <v>1.975310520030694</v>
      </c>
      <c r="AX32">
        <v>2</v>
      </c>
      <c r="AZ32" s="14">
        <v>46113</v>
      </c>
      <c r="BA32" s="9">
        <f t="shared" si="13"/>
        <v>1.2070379537953979</v>
      </c>
      <c r="BB32" s="9">
        <f t="shared" si="14"/>
        <v>0.75587381809993914</v>
      </c>
      <c r="BC32" s="9">
        <f t="shared" si="15"/>
        <v>-0.24572014642765261</v>
      </c>
      <c r="BE32" s="14">
        <v>46113</v>
      </c>
      <c r="BF32" s="10">
        <f t="shared" si="16"/>
        <v>335.54300000000148</v>
      </c>
      <c r="BG32" s="10">
        <f t="shared" si="17"/>
        <v>5.9018299999988812</v>
      </c>
      <c r="BH32" s="10">
        <f t="shared" si="18"/>
        <v>-113.18189999999777</v>
      </c>
      <c r="BI32" s="10">
        <f t="shared" si="19"/>
        <v>228.2629300000026</v>
      </c>
      <c r="BK32" s="14">
        <v>46113</v>
      </c>
      <c r="BL32" s="10">
        <f>'Quarterly Data'!AH220+'Quarterly Data'!AI220+'Quarterly Data'!AJ220+'Quarterly Data'!AK220+'Quarterly Data'!AL220</f>
        <v>12266.293000000001</v>
      </c>
      <c r="BM32" s="10">
        <f>'Quarterly Data'!W220+'Quarterly Data'!AD220+'Quarterly Data'!U220+'Quarterly Data'!AC220+'Quarterly Data'!AF220+'Quarterly Data'!X220+'Quarterly Data'!Y220</f>
        <v>8951.1518299999989</v>
      </c>
      <c r="BN32" s="10">
        <f>'Quarterly Data'!AA220+'Quarterly Data'!V220+'Quarterly Data'!AE220+'Quarterly Data'!T220+'Quarterly Data'!AG220+'Quarterly Data'!Z220+'Quarterly Data'!AB220</f>
        <v>15805.068100000002</v>
      </c>
      <c r="BO32" s="10">
        <f>'Quarterly Data'!S220-'Chart Data'!BL32-'Chart Data'!BM32-'Chart Data'!BN32</f>
        <v>-2.9300000005605398E-3</v>
      </c>
      <c r="BQ32" s="10">
        <f t="shared" si="8"/>
        <v>24756.219929999999</v>
      </c>
    </row>
    <row r="33" spans="1:69" x14ac:dyDescent="0.25">
      <c r="A33">
        <v>2011</v>
      </c>
      <c r="B33" s="9">
        <f>100*(('Annual Data'!C45-'Annual Data'!C44)/'Annual Data'!$B44)</f>
        <v>-0.38822929662273842</v>
      </c>
      <c r="C33" s="9">
        <f>100*((I33-I32)/'Annual Data'!$B44)</f>
        <v>0.19364797314084392</v>
      </c>
      <c r="D33" s="9">
        <f>100*((J33-J32)/'Annual Data'!$B44)</f>
        <v>-0.28827191962164644</v>
      </c>
      <c r="E33" s="9">
        <f>100*((K33-K32)/'Annual Data'!$B44)</f>
        <v>1.1601544739259693</v>
      </c>
      <c r="F33" s="9">
        <f t="shared" si="20"/>
        <v>0.17413650648746182</v>
      </c>
      <c r="G33" s="9">
        <f>100*(('Annual Data'!B45/'Annual Data'!B44)-1)</f>
        <v>0.85143773730989025</v>
      </c>
      <c r="I33" s="10">
        <f>'Annual Data'!D45-'Annual Data'!I45</f>
        <v>294097</v>
      </c>
      <c r="J33" s="10">
        <f>'Annual Data'!E45+'Annual Data'!I45</f>
        <v>538616</v>
      </c>
      <c r="K33">
        <f>'Annual Data'!F45-'Annual Data'!G45</f>
        <v>14727</v>
      </c>
      <c r="AR33" s="12">
        <f>[2]Contributions!B321</f>
        <v>45474</v>
      </c>
      <c r="AS33" s="13">
        <f>[2]Contributions!C321</f>
        <v>0.47154097511125381</v>
      </c>
      <c r="AT33" s="13">
        <f>[2]Contributions!D321</f>
        <v>5.8641613178063053E-2</v>
      </c>
      <c r="AU33" s="13">
        <f>[2]Contributions!E321</f>
        <v>-0.83789828755962004</v>
      </c>
      <c r="AV33" s="13">
        <f t="shared" si="7"/>
        <v>2.5421605256711342</v>
      </c>
      <c r="AW33" s="13">
        <f>[2]Contributions!G321</f>
        <v>2.2344448264008312</v>
      </c>
      <c r="AX33">
        <v>2</v>
      </c>
      <c r="AZ33" s="14">
        <v>46204</v>
      </c>
      <c r="BA33" s="9">
        <f t="shared" si="13"/>
        <v>1.0656510098101535</v>
      </c>
      <c r="BB33" s="9">
        <f t="shared" si="14"/>
        <v>0.52381394819878135</v>
      </c>
      <c r="BC33" s="9">
        <f t="shared" si="15"/>
        <v>-3.6800063199193822E-2</v>
      </c>
      <c r="BE33" s="14">
        <v>46204</v>
      </c>
      <c r="BF33" s="10">
        <f t="shared" si="16"/>
        <v>371.05199999999968</v>
      </c>
      <c r="BG33" s="10">
        <f t="shared" si="17"/>
        <v>28.218950000000405</v>
      </c>
      <c r="BH33" s="10">
        <f t="shared" si="18"/>
        <v>-98.557499999998981</v>
      </c>
      <c r="BI33" s="10">
        <f t="shared" si="19"/>
        <v>300.7134500000011</v>
      </c>
      <c r="BK33" s="14">
        <v>46204</v>
      </c>
      <c r="BL33" s="10">
        <f>'Quarterly Data'!AH221+'Quarterly Data'!AI221+'Quarterly Data'!AJ221+'Quarterly Data'!AK221+'Quarterly Data'!AL221</f>
        <v>12301.802</v>
      </c>
      <c r="BM33" s="10">
        <f>'Quarterly Data'!W221+'Quarterly Data'!AD221+'Quarterly Data'!U221+'Quarterly Data'!AC221+'Quarterly Data'!AF221+'Quarterly Data'!X221+'Quarterly Data'!Y221</f>
        <v>8973.4689500000004</v>
      </c>
      <c r="BN33" s="10">
        <f>'Quarterly Data'!AA221+'Quarterly Data'!V221+'Quarterly Data'!AE221+'Quarterly Data'!T221+'Quarterly Data'!AG221+'Quarterly Data'!Z221+'Quarterly Data'!AB221</f>
        <v>15819.692500000001</v>
      </c>
      <c r="BO33" s="10">
        <f>'Quarterly Data'!S221-'Chart Data'!BL33-'Chart Data'!BM33-'Chart Data'!BN33</f>
        <v>-3.4500000019761501E-3</v>
      </c>
      <c r="BQ33" s="10">
        <f t="shared" si="8"/>
        <v>24793.16145</v>
      </c>
    </row>
    <row r="34" spans="1:69" x14ac:dyDescent="0.25">
      <c r="A34">
        <v>2012</v>
      </c>
      <c r="B34" s="9">
        <f>100*(('Annual Data'!C46-'Annual Data'!C45)/'Annual Data'!$B45)</f>
        <v>1.2422899490374224</v>
      </c>
      <c r="C34" s="9">
        <f>100*((I34-I33)/'Annual Data'!$B45)</f>
        <v>0.52694529499593667</v>
      </c>
      <c r="D34" s="9">
        <f>100*((J34-J33)/'Annual Data'!$B45)</f>
        <v>0.1028594395350436</v>
      </c>
      <c r="E34" s="9">
        <f>100*((K34-K33)/'Annual Data'!$B45)</f>
        <v>-0.51407684754767935</v>
      </c>
      <c r="F34" s="9">
        <f t="shared" si="20"/>
        <v>0.17024250853636302</v>
      </c>
      <c r="G34" s="9">
        <f>100*(('Annual Data'!B46/'Annual Data'!B45)-1)</f>
        <v>1.5282603445570864</v>
      </c>
      <c r="I34" s="10">
        <f>'Annual Data'!D46-'Annual Data'!I46</f>
        <v>306054</v>
      </c>
      <c r="J34" s="10">
        <f>'Annual Data'!E46+'Annual Data'!I46</f>
        <v>540950</v>
      </c>
      <c r="K34">
        <f>'Annual Data'!F46-'Annual Data'!G46</f>
        <v>3062</v>
      </c>
      <c r="AR34" s="12">
        <f>[2]Contributions!B322</f>
        <v>45505</v>
      </c>
      <c r="AS34" s="13">
        <f>[2]Contributions!C322</f>
        <v>0.39118637048035465</v>
      </c>
      <c r="AT34" s="13">
        <f>[2]Contributions!D322</f>
        <v>-9.3170298312746147E-2</v>
      </c>
      <c r="AU34" s="13">
        <f>[2]Contributions!E322</f>
        <v>-0.85487819831667033</v>
      </c>
      <c r="AV34" s="13">
        <f t="shared" si="7"/>
        <v>2.7731458348269058</v>
      </c>
      <c r="AW34" s="13">
        <f>[2]Contributions!G322</f>
        <v>2.2162837086778437</v>
      </c>
      <c r="AX34">
        <v>2</v>
      </c>
      <c r="AZ34" s="14">
        <v>46296</v>
      </c>
      <c r="BA34" s="9">
        <f t="shared" si="13"/>
        <v>1.1592789336194897</v>
      </c>
      <c r="BB34" s="9">
        <f t="shared" si="14"/>
        <v>1.0013571994893944</v>
      </c>
      <c r="BC34" s="9">
        <f t="shared" si="15"/>
        <v>0.3649636100453213</v>
      </c>
      <c r="BE34" s="14">
        <v>46296</v>
      </c>
      <c r="BF34" s="10">
        <f t="shared" ref="BF34" si="21">BL34-AVERAGE(BL$23:BL$26)</f>
        <v>407.18899999999849</v>
      </c>
      <c r="BG34" s="10">
        <f t="shared" ref="BG34" si="22">BM34-AVERAGE(BM$23:BM$26)</f>
        <v>52.112349999999424</v>
      </c>
      <c r="BH34" s="10">
        <f t="shared" ref="BH34" si="23">BN34-AVERAGE(BN$23:BN$26)</f>
        <v>-81.527099999999336</v>
      </c>
      <c r="BI34" s="10">
        <f t="shared" ref="BI34" si="24">SUM(BF34:BH34)</f>
        <v>377.77424999999857</v>
      </c>
      <c r="BK34" s="14">
        <v>46296</v>
      </c>
      <c r="BL34" s="10">
        <f>'Quarterly Data'!AH222+'Quarterly Data'!AI222+'Quarterly Data'!AJ222+'Quarterly Data'!AK222+'Quarterly Data'!AL222</f>
        <v>12337.938999999998</v>
      </c>
      <c r="BM34" s="10">
        <f>'Quarterly Data'!W222+'Quarterly Data'!AD222+'Quarterly Data'!U222+'Quarterly Data'!AC222+'Quarterly Data'!AF222+'Quarterly Data'!X222+'Quarterly Data'!Y222</f>
        <v>8997.3623499999994</v>
      </c>
      <c r="BN34" s="10">
        <f>'Quarterly Data'!AA222+'Quarterly Data'!V222+'Quarterly Data'!AE222+'Quarterly Data'!T222+'Quarterly Data'!AG222+'Quarterly Data'!Z222+'Quarterly Data'!AB222</f>
        <v>15836.722900000001</v>
      </c>
      <c r="BO34" s="10">
        <f>'Quarterly Data'!S222-'Chart Data'!BL34-'Chart Data'!BM34-'Chart Data'!BN34</f>
        <v>-4.2500000017753337E-3</v>
      </c>
      <c r="BQ34" s="10">
        <f t="shared" si="8"/>
        <v>24834.08525</v>
      </c>
    </row>
    <row r="35" spans="1:69" x14ac:dyDescent="0.25">
      <c r="A35">
        <v>2013</v>
      </c>
      <c r="B35" s="9">
        <f>100*(('Annual Data'!C47-'Annual Data'!C46)/'Annual Data'!$B46)</f>
        <v>1.5204918495316855</v>
      </c>
      <c r="C35" s="9">
        <f>100*((I35-I34)/'Annual Data'!$B46)</f>
        <v>0.82759135582434884</v>
      </c>
      <c r="D35" s="9">
        <f>100*((J35-J34)/'Annual Data'!$B46)</f>
        <v>-0.15044747924510612</v>
      </c>
      <c r="E35" s="9">
        <f>100*((K35-K34)/'Annual Data'!$B46)</f>
        <v>-0.83158476842981632</v>
      </c>
      <c r="F35" s="9">
        <f t="shared" si="20"/>
        <v>0.35241866243248221</v>
      </c>
      <c r="G35" s="9">
        <f>100*(('Annual Data'!B47/'Annual Data'!B46)-1)</f>
        <v>1.7184696201135941</v>
      </c>
      <c r="I35" s="10">
        <f>'Annual Data'!D47-'Annual Data'!I47</f>
        <v>325120</v>
      </c>
      <c r="J35" s="10">
        <f>'Annual Data'!E47+'Annual Data'!I47</f>
        <v>537484</v>
      </c>
      <c r="K35">
        <f>'Annual Data'!F47-'Annual Data'!G47</f>
        <v>-16096</v>
      </c>
      <c r="AR35" s="12">
        <f>[2]Contributions!B323</f>
        <v>45536</v>
      </c>
      <c r="AS35" s="13">
        <f>[2]Contributions!C323</f>
        <v>0.41192944854002067</v>
      </c>
      <c r="AT35" s="13">
        <f>[2]Contributions!D323</f>
        <v>-0.31587461761870278</v>
      </c>
      <c r="AU35" s="13">
        <f>[2]Contributions!E323</f>
        <v>-0.86055026988136607</v>
      </c>
      <c r="AV35" s="13">
        <f t="shared" si="7"/>
        <v>2.4448366588362607</v>
      </c>
      <c r="AW35" s="13">
        <f>[2]Contributions!G323</f>
        <v>1.6803412198762127</v>
      </c>
      <c r="AX35">
        <v>2</v>
      </c>
    </row>
    <row r="36" spans="1:69" x14ac:dyDescent="0.25">
      <c r="A36">
        <v>2014</v>
      </c>
      <c r="B36" s="9">
        <f>100*(('Annual Data'!C48-'Annual Data'!C47)/'Annual Data'!$B47)</f>
        <v>1.8859051696179543</v>
      </c>
      <c r="C36" s="9">
        <f>100*((I36-I35)/'Annual Data'!$B47)</f>
        <v>0.89430498800025948</v>
      </c>
      <c r="D36" s="9">
        <f>100*((J36-J35)/'Annual Data'!$B47)</f>
        <v>0.7800684821608409</v>
      </c>
      <c r="E36" s="9">
        <f>100*((K36-K35)/'Annual Data'!$B47)</f>
        <v>-1.1489794246269498</v>
      </c>
      <c r="F36" s="9">
        <f t="shared" si="20"/>
        <v>0.74887427754051461</v>
      </c>
      <c r="G36" s="9">
        <f>100*(('Annual Data'!B48/'Annual Data'!B47)-1)</f>
        <v>3.1601734926926195</v>
      </c>
      <c r="I36" s="10">
        <f>'Annual Data'!D48-'Annual Data'!I48</f>
        <v>346077</v>
      </c>
      <c r="J36" s="10">
        <f>'Annual Data'!E48+'Annual Data'!I48</f>
        <v>555764</v>
      </c>
      <c r="K36">
        <f>'Annual Data'!F48-'Annual Data'!G48</f>
        <v>-43021</v>
      </c>
      <c r="AR36" s="12">
        <f>[2]Contributions!B324</f>
        <v>45566</v>
      </c>
      <c r="AS36" s="13">
        <f>[2]Contributions!C324</f>
        <v>0.42737380238179951</v>
      </c>
      <c r="AT36" s="13">
        <f>[2]Contributions!D324</f>
        <v>-0.42631873554245858</v>
      </c>
      <c r="AU36" s="13">
        <f>[2]Contributions!E324</f>
        <v>-0.28714739200677369</v>
      </c>
      <c r="AV36" s="13">
        <f t="shared" si="7"/>
        <v>2.5670838102739513</v>
      </c>
      <c r="AW36" s="13">
        <f>[2]Contributions!G324</f>
        <v>2.2809914851065183</v>
      </c>
      <c r="AX36">
        <v>2</v>
      </c>
    </row>
    <row r="37" spans="1:69" x14ac:dyDescent="0.25">
      <c r="A37">
        <v>2015</v>
      </c>
      <c r="B37" s="9">
        <f>100*(('Annual Data'!C49-'Annual Data'!C48)/'Annual Data'!$B48)</f>
        <v>1.8465409054788975</v>
      </c>
      <c r="C37" s="9">
        <f>100*((I37-I36)/'Annual Data'!$B48)</f>
        <v>1.1075357020383969</v>
      </c>
      <c r="D37" s="9">
        <f>100*((J37-J36)/'Annual Data'!$B48)</f>
        <v>0.2462523356328743</v>
      </c>
      <c r="E37" s="9">
        <f>100*((K37-K36)/'Annual Data'!$B48)</f>
        <v>-0.46441709594326891</v>
      </c>
      <c r="F37" s="9">
        <f t="shared" si="20"/>
        <v>-0.59550623614495346</v>
      </c>
      <c r="G37" s="9">
        <f>100*(('Annual Data'!B49/'Annual Data'!B48)-1)</f>
        <v>2.1404056110619463</v>
      </c>
      <c r="I37" s="10">
        <f>'Annual Data'!D49-'Annual Data'!I49</f>
        <v>372851</v>
      </c>
      <c r="J37" s="10">
        <f>'Annual Data'!E49+'Annual Data'!I49</f>
        <v>561717</v>
      </c>
      <c r="K37">
        <f>'Annual Data'!F49-'Annual Data'!G49</f>
        <v>-54248</v>
      </c>
      <c r="AR37" s="12">
        <f>[2]Contributions!B325</f>
        <v>45597</v>
      </c>
      <c r="AS37" s="13">
        <f>[2]Contributions!C325</f>
        <v>0.50320076741431152</v>
      </c>
      <c r="AT37" s="13">
        <f>[2]Contributions!D325</f>
        <v>-0.33427858820300604</v>
      </c>
      <c r="AU37" s="13">
        <f>[2]Contributions!E325</f>
        <v>-0.28491679681657722</v>
      </c>
      <c r="AV37" s="13">
        <f t="shared" si="7"/>
        <v>2.7381213271513842</v>
      </c>
      <c r="AW37" s="13">
        <f>[2]Contributions!G325</f>
        <v>2.6221267095461127</v>
      </c>
      <c r="AX37">
        <v>2</v>
      </c>
    </row>
    <row r="38" spans="1:69" x14ac:dyDescent="0.25">
      <c r="A38">
        <v>2016</v>
      </c>
      <c r="B38" s="9">
        <f>100*(('Annual Data'!C50-'Annual Data'!C49)/'Annual Data'!$B49)</f>
        <v>2.2959830421572813</v>
      </c>
      <c r="C38" s="9">
        <f>100*((I38-I37)/'Annual Data'!$B49)</f>
        <v>1.1534994180258888</v>
      </c>
      <c r="D38" s="9">
        <f>100*((J38-J37)/'Annual Data'!$B49)</f>
        <v>0.1141673639286209</v>
      </c>
      <c r="E38" s="9">
        <f>100*((K38-K37)/'Annual Data'!$B49)</f>
        <v>-0.31706856764709934</v>
      </c>
      <c r="F38" s="9">
        <f t="shared" si="20"/>
        <v>-1.040061040457934</v>
      </c>
      <c r="G38" s="9">
        <f>100*(('Annual Data'!B50/'Annual Data'!B49)-1)</f>
        <v>2.2065202160067576</v>
      </c>
      <c r="I38" s="10">
        <f>'Annual Data'!D50-'Annual Data'!I50</f>
        <v>401333</v>
      </c>
      <c r="J38" s="10">
        <f>'Annual Data'!E50+'Annual Data'!I50</f>
        <v>564536</v>
      </c>
      <c r="K38">
        <f>'Annual Data'!F50-'Annual Data'!G50</f>
        <v>-62077</v>
      </c>
      <c r="AR38" s="12">
        <f>[2]Contributions!B326</f>
        <v>45627</v>
      </c>
      <c r="AS38" s="13">
        <f>[2]Contributions!C326</f>
        <v>0.43064023015874792</v>
      </c>
      <c r="AT38" s="13">
        <f>[2]Contributions!D326</f>
        <v>-0.14811416944555844</v>
      </c>
      <c r="AU38" s="13">
        <f>[2]Contributions!E326</f>
        <v>-0.27647836987375141</v>
      </c>
      <c r="AV38" s="13">
        <f>AW38-AS38-AT38-AU38</f>
        <v>2.496939257331336</v>
      </c>
      <c r="AW38" s="13">
        <f>[2]Contributions!G326</f>
        <v>2.5029869481707738</v>
      </c>
      <c r="AX38">
        <v>2</v>
      </c>
    </row>
    <row r="39" spans="1:69" x14ac:dyDescent="0.25">
      <c r="A39">
        <v>2017</v>
      </c>
      <c r="B39" s="9">
        <f>100*(('Annual Data'!C51-'Annual Data'!C50)/'Annual Data'!$B50)</f>
        <v>1.2208038705612669</v>
      </c>
      <c r="C39" s="9">
        <f>100*((I39-I38)/'Annual Data'!$B50)</f>
        <v>0.47363655635751972</v>
      </c>
      <c r="D39" s="9">
        <f>100*((J39-J38)/'Annual Data'!$B50)</f>
        <v>0.44122337948974999</v>
      </c>
      <c r="E39" s="9">
        <f>100*((K39-K38)/'Annual Data'!$B50)</f>
        <v>0.94877885931769868</v>
      </c>
      <c r="F39" s="9">
        <f t="shared" si="20"/>
        <v>-6.1220486871279123E-2</v>
      </c>
      <c r="G39" s="9">
        <f>100*(('Annual Data'!B51/'Annual Data'!B50)-1)</f>
        <v>3.0232221788549563</v>
      </c>
      <c r="I39" s="10">
        <f>'Annual Data'!D51-'Annual Data'!I51</f>
        <v>413286</v>
      </c>
      <c r="J39" s="10">
        <f>'Annual Data'!E51+'Annual Data'!I51</f>
        <v>575671</v>
      </c>
      <c r="K39">
        <f>'Annual Data'!F51-'Annual Data'!G51</f>
        <v>-38133</v>
      </c>
      <c r="AR39" s="12">
        <f>[2]Contributions!B327</f>
        <v>45658</v>
      </c>
      <c r="AS39" s="13">
        <f>[2]Contributions!C327</f>
        <v>0.5599714522749103</v>
      </c>
      <c r="AT39" s="13">
        <f>[2]Contributions!D327</f>
        <v>-7.032991470413022E-2</v>
      </c>
      <c r="AU39" s="13">
        <f>[2]Contributions!E327</f>
        <v>-0.38432663120622684</v>
      </c>
      <c r="AV39" s="13">
        <f t="shared" ref="AV39:AV53" si="25">AW39-AS39-AT39-AU39</f>
        <v>2.8776255945443285</v>
      </c>
      <c r="AW39" s="13">
        <f>[2]Contributions!G327</f>
        <v>2.9829405009088816</v>
      </c>
      <c r="AX39">
        <v>2</v>
      </c>
    </row>
    <row r="40" spans="1:69" x14ac:dyDescent="0.25">
      <c r="A40">
        <v>2018</v>
      </c>
      <c r="B40" s="9">
        <f>100*(('Annual Data'!C52-'Annual Data'!C51)/'Annual Data'!$B51)</f>
        <v>1.0584004913919862</v>
      </c>
      <c r="C40" s="9">
        <f>100*((I40-I39)/'Annual Data'!$B51)</f>
        <v>-1.7884883657870252E-2</v>
      </c>
      <c r="D40" s="9">
        <f>100*((J40-J39)/'Annual Data'!$B51)</f>
        <v>0.1043092569465465</v>
      </c>
      <c r="E40" s="9">
        <f>100*((K40-K39)/'Annual Data'!$B51)</f>
        <v>8.1501222518337774E-2</v>
      </c>
      <c r="F40" s="9">
        <f t="shared" si="20"/>
        <v>0.32500487507313469</v>
      </c>
      <c r="G40" s="9">
        <f>100*(('Annual Data'!B52/'Annual Data'!B51)-1)</f>
        <v>1.551330962272135</v>
      </c>
      <c r="I40" s="10">
        <f>'Annual Data'!D52-'Annual Data'!I52</f>
        <v>412821</v>
      </c>
      <c r="J40" s="10">
        <f>'Annual Data'!E52+'Annual Data'!I52</f>
        <v>578383</v>
      </c>
      <c r="K40">
        <f>'Annual Data'!F52-'Annual Data'!G52</f>
        <v>-36014</v>
      </c>
      <c r="AR40" s="12">
        <f>[2]Contributions!B328</f>
        <v>45689</v>
      </c>
      <c r="AS40" s="13">
        <f>[2]Contributions!C328</f>
        <v>0.59227491995062054</v>
      </c>
      <c r="AT40" s="13">
        <f>[2]Contributions!D328</f>
        <v>-8.1385012699685885E-2</v>
      </c>
      <c r="AU40" s="13">
        <f>[2]Contributions!E328</f>
        <v>-0.40839063811804777</v>
      </c>
      <c r="AV40" s="13">
        <f t="shared" si="25"/>
        <v>2.7336883986301599</v>
      </c>
      <c r="AW40" s="13">
        <f>[2]Contributions!G328</f>
        <v>2.8361876677630469</v>
      </c>
      <c r="AX40">
        <v>2</v>
      </c>
    </row>
    <row r="41" spans="1:69" x14ac:dyDescent="0.25">
      <c r="A41">
        <v>2019</v>
      </c>
      <c r="B41" s="9">
        <f>100*(('Annual Data'!C53-'Annual Data'!C52)/'Annual Data'!$B52)</f>
        <v>0.73559962049695204</v>
      </c>
      <c r="C41" s="9">
        <f>100*((I41-I40)/'Annual Data'!$B52)</f>
        <v>0.246790604837717</v>
      </c>
      <c r="D41" s="9">
        <f>100*((J41-J40)/'Annual Data'!$B52)</f>
        <v>0.65526768789093637</v>
      </c>
      <c r="E41" s="9">
        <f>100*((K41-K40)/'Annual Data'!$B52)</f>
        <v>-0.42002882253687557</v>
      </c>
      <c r="F41" s="9">
        <f t="shared" si="20"/>
        <v>3.8669921353475911E-2</v>
      </c>
      <c r="G41" s="9">
        <f>100*(('Annual Data'!B53/'Annual Data'!B52)-1)</f>
        <v>1.2562990120422057</v>
      </c>
      <c r="I41" s="10">
        <f>'Annual Data'!D53-'Annual Data'!I53</f>
        <v>419337</v>
      </c>
      <c r="J41" s="10">
        <f>'Annual Data'!E53+'Annual Data'!I53</f>
        <v>595684</v>
      </c>
      <c r="K41">
        <f>'Annual Data'!F53-'Annual Data'!G53</f>
        <v>-47104</v>
      </c>
      <c r="AR41" s="12">
        <f>[2]Contributions!B329</f>
        <v>45717</v>
      </c>
      <c r="AS41" s="13">
        <f>[2]Contributions!C329</f>
        <v>0.54635618390177432</v>
      </c>
      <c r="AT41" s="13">
        <f>[2]Contributions!D329</f>
        <v>-0.16916155586911191</v>
      </c>
      <c r="AU41" s="13">
        <f>[2]Contributions!E329</f>
        <v>-0.40761112399533078</v>
      </c>
      <c r="AV41" s="13">
        <f t="shared" si="25"/>
        <v>2.6245681910690197</v>
      </c>
      <c r="AW41" s="13">
        <f>[2]Contributions!G329</f>
        <v>2.5941516951063517</v>
      </c>
      <c r="AX41">
        <v>2</v>
      </c>
    </row>
    <row r="42" spans="1:69" x14ac:dyDescent="0.25">
      <c r="A42">
        <v>2020</v>
      </c>
      <c r="B42" s="9">
        <f>100*(('Annual Data'!C54-'Annual Data'!C53)/'Annual Data'!$B53)</f>
        <v>-7.8336914827760982</v>
      </c>
      <c r="C42" s="9">
        <f>100*((I42-I41)/'Annual Data'!$B53)</f>
        <v>-1.9438818162945841</v>
      </c>
      <c r="D42" s="9">
        <f>100*((J42-J41)/'Annual Data'!$B53)</f>
        <v>-1.0418688855100029</v>
      </c>
      <c r="E42" s="9">
        <f>100*((K42-K41)/'Annual Data'!$B53)</f>
        <v>1.2897494450086311</v>
      </c>
      <c r="F42" s="9">
        <f t="shared" si="20"/>
        <v>-0.51820390392243709</v>
      </c>
      <c r="G42" s="9">
        <f>100*(('Annual Data'!B54/'Annual Data'!B53)-1)</f>
        <v>-10.047896643494491</v>
      </c>
      <c r="I42" s="10">
        <f>'Annual Data'!D54-'Annual Data'!I54</f>
        <v>367368</v>
      </c>
      <c r="J42" s="10">
        <f>'Annual Data'!E54+'Annual Data'!I54</f>
        <v>567830</v>
      </c>
      <c r="K42">
        <f>'Annual Data'!F54-'Annual Data'!G54</f>
        <v>-12623</v>
      </c>
      <c r="AR42" s="12">
        <f>[2]Contributions!B330</f>
        <v>45748</v>
      </c>
      <c r="AS42" s="13">
        <f>[2]Contributions!C330</f>
        <v>0.60350951023384281</v>
      </c>
      <c r="AT42" s="13">
        <f>[2]Contributions!D330</f>
        <v>-0.29529559079635781</v>
      </c>
      <c r="AU42" s="13">
        <f>[2]Contributions!E330</f>
        <v>0.22712403706372664</v>
      </c>
      <c r="AV42" s="13">
        <f t="shared" si="25"/>
        <v>2.9919936186605915</v>
      </c>
      <c r="AW42" s="13">
        <f>[2]Contributions!G330</f>
        <v>3.5273315751618028</v>
      </c>
      <c r="AX42">
        <v>2</v>
      </c>
    </row>
    <row r="43" spans="1:69" x14ac:dyDescent="0.25">
      <c r="A43">
        <v>2021</v>
      </c>
      <c r="B43" s="9">
        <f>100*(('Annual Data'!C55-'Annual Data'!C54)/'Annual Data'!$B54)</f>
        <v>4.1916336984029696</v>
      </c>
      <c r="C43" s="9">
        <f>100*((I43-I42)/'Annual Data'!$B54)</f>
        <v>1.4791017108013096</v>
      </c>
      <c r="D43" s="9">
        <f>100*((J43-J42)/'Annual Data'!$B54)</f>
        <v>2.8851007843355769</v>
      </c>
      <c r="E43" s="9">
        <f>100*((K43-K42)/'Annual Data'!$B54)</f>
        <v>-0.78978292924512994</v>
      </c>
      <c r="F43" s="9">
        <f t="shared" si="20"/>
        <v>0.77705857941366929</v>
      </c>
      <c r="G43" s="9">
        <f>100*(('Annual Data'!B55/'Annual Data'!B54)-1)</f>
        <v>8.5431118437083953</v>
      </c>
      <c r="I43" s="10">
        <f>'Annual Data'!D55-'Annual Data'!I55</f>
        <v>402938</v>
      </c>
      <c r="J43" s="10">
        <f>'Annual Data'!E55+'Annual Data'!I55</f>
        <v>637212</v>
      </c>
      <c r="K43">
        <f>'Annual Data'!F55-'Annual Data'!G55</f>
        <v>-31616</v>
      </c>
      <c r="AR43" s="12">
        <f>[2]Contributions!B331</f>
        <v>45778</v>
      </c>
      <c r="AS43" s="13">
        <f>[2]Contributions!C331</f>
        <v>0.70081719946408483</v>
      </c>
      <c r="AT43" s="13">
        <f>[2]Contributions!D331</f>
        <v>-0.34389685819657828</v>
      </c>
      <c r="AU43" s="13">
        <f>[2]Contributions!E331</f>
        <v>0.22859943516312026</v>
      </c>
      <c r="AV43" s="13">
        <f t="shared" si="25"/>
        <v>2.772430059666763</v>
      </c>
      <c r="AW43" s="13">
        <f>[2]Contributions!G331</f>
        <v>3.3579498360973896</v>
      </c>
      <c r="AX43">
        <v>2</v>
      </c>
    </row>
    <row r="44" spans="1:69" x14ac:dyDescent="0.25">
      <c r="A44">
        <v>2022</v>
      </c>
      <c r="B44" s="9">
        <f>100*(('Annual Data'!C56-'Annual Data'!C55)/'Annual Data'!$B55)</f>
        <v>4.4279822211052737</v>
      </c>
      <c r="C44" s="9">
        <f>100*((I44-I43)/'Annual Data'!$B55)</f>
        <v>1.1625162913182694</v>
      </c>
      <c r="D44" s="9">
        <f>100*((J44-J43)/'Annual Data'!$B55)</f>
        <v>0.11335922577066268</v>
      </c>
      <c r="E44" s="9">
        <f>100*((K44-K43)/'Annual Data'!$B55)</f>
        <v>0.22009082529653839</v>
      </c>
      <c r="F44" s="9">
        <f t="shared" si="20"/>
        <v>-0.77424466131297298</v>
      </c>
      <c r="G44" s="9">
        <f>100*(('Annual Data'!B56/'Annual Data'!B55)-1)</f>
        <v>5.1497039021777713</v>
      </c>
      <c r="I44" s="10">
        <f>'Annual Data'!D56-'Annual Data'!I56</f>
        <v>433283</v>
      </c>
      <c r="J44" s="10">
        <f>'Annual Data'!E56+'Annual Data'!I56</f>
        <v>640171</v>
      </c>
      <c r="K44">
        <f>'Annual Data'!F56-'Annual Data'!G56</f>
        <v>-25871</v>
      </c>
      <c r="AR44" s="12">
        <f>[2]Contributions!B332</f>
        <v>45809</v>
      </c>
      <c r="AS44" s="13">
        <f>[2]Contributions!C332</f>
        <v>0.74996164831813295</v>
      </c>
      <c r="AT44" s="13">
        <f>[2]Contributions!D332</f>
        <v>-0.2768622264712603</v>
      </c>
      <c r="AU44" s="13">
        <f>[2]Contributions!E332</f>
        <v>0.23127766098721533</v>
      </c>
      <c r="AV44" s="13">
        <f t="shared" si="25"/>
        <v>2.8721128105052074</v>
      </c>
      <c r="AW44" s="13">
        <f>[2]Contributions!G332</f>
        <v>3.576489893339295</v>
      </c>
      <c r="AX44">
        <v>2</v>
      </c>
    </row>
    <row r="45" spans="1:69" x14ac:dyDescent="0.25">
      <c r="A45">
        <v>2023</v>
      </c>
      <c r="B45" s="9">
        <f>100*(('Annual Data'!C57-'Annual Data'!C56)/'Annual Data'!$B56)</f>
        <v>-0.19444691384292975</v>
      </c>
      <c r="C45" s="9">
        <f>100*((I45-I44)/'Annual Data'!$B56)</f>
        <v>-5.1918091104773252E-2</v>
      </c>
      <c r="D45" s="9">
        <f>100*((J45-J44)/'Annual Data'!$B56)</f>
        <v>0.56220916760544293</v>
      </c>
      <c r="E45" s="9">
        <f>100*((K45-K44)/'Annual Data'!$B56)</f>
        <v>-0.22843960086100235</v>
      </c>
      <c r="F45" s="9">
        <f t="shared" si="20"/>
        <v>0.18424546436269373</v>
      </c>
      <c r="G45" s="9">
        <f>100*(('Annual Data'!B57/'Annual Data'!B56)-1)</f>
        <v>0.27165002615943123</v>
      </c>
      <c r="I45" s="10">
        <f>'Annual Data'!D57-'Annual Data'!I57</f>
        <v>431858</v>
      </c>
      <c r="J45" s="10">
        <f>'Annual Data'!E57+'Annual Data'!I57</f>
        <v>655602</v>
      </c>
      <c r="K45">
        <f>'Annual Data'!F57-'Annual Data'!G57</f>
        <v>-32141</v>
      </c>
      <c r="AR45" s="12">
        <f>[2]Contributions!B333</f>
        <v>45839</v>
      </c>
      <c r="AS45" s="13">
        <f>[2]Contributions!C333</f>
        <v>0.77005926389602442</v>
      </c>
      <c r="AT45" s="13">
        <f>[2]Contributions!D333</f>
        <v>-0.2045567786680505</v>
      </c>
      <c r="AU45" s="13">
        <f>[2]Contributions!E333</f>
        <v>0.30245950222278711</v>
      </c>
      <c r="AV45" s="13">
        <f t="shared" si="25"/>
        <v>2.9615231802993702</v>
      </c>
      <c r="AW45" s="13">
        <f>[2]Contributions!G333</f>
        <v>3.8294851677501311</v>
      </c>
      <c r="AX45">
        <v>2</v>
      </c>
    </row>
    <row r="46" spans="1:69" x14ac:dyDescent="0.25">
      <c r="A46">
        <v>2024</v>
      </c>
      <c r="B46" s="9">
        <f>100*(('Annual Data'!C58-'Annual Data'!C57)/'Annual Data'!$B57)</f>
        <v>-0.10726104985022696</v>
      </c>
      <c r="C46" s="9">
        <f>100*((I46-I45)/'Annual Data'!$B57)</f>
        <v>0.19875269061000725</v>
      </c>
      <c r="D46" s="9">
        <f>100*((J46-J45)/'Annual Data'!$B57)</f>
        <v>0.82436947798168991</v>
      </c>
      <c r="E46" s="9">
        <f>100*((K46-K45)/'Annual Data'!$B57)</f>
        <v>-0.65879068253200024</v>
      </c>
      <c r="F46" s="9">
        <f t="shared" si="20"/>
        <v>0.86608210847899603</v>
      </c>
      <c r="G46" s="9">
        <f>100*(('Annual Data'!B58/'Annual Data'!B57)-1)</f>
        <v>1.123152544688466</v>
      </c>
      <c r="I46" s="10">
        <f>'Annual Data'!D58-'Annual Data'!I58</f>
        <v>437328</v>
      </c>
      <c r="J46" s="10">
        <f>'Annual Data'!E58+'Annual Data'!I58</f>
        <v>678290</v>
      </c>
      <c r="K46">
        <f>'Annual Data'!F58-'Annual Data'!G58</f>
        <v>-50272</v>
      </c>
      <c r="AR46" s="12">
        <f>[2]Contributions!B334</f>
        <v>45870</v>
      </c>
      <c r="AS46" s="13">
        <f>[2]Contributions!C334</f>
        <v>0.79683505452016323</v>
      </c>
      <c r="AT46" s="13">
        <f>[2]Contributions!D334</f>
        <v>-0.14601686152885632</v>
      </c>
      <c r="AU46" s="13">
        <f>[2]Contributions!E334</f>
        <v>0.30675271072130611</v>
      </c>
      <c r="AV46" s="13">
        <f t="shared" si="25"/>
        <v>2.8306859469543588</v>
      </c>
      <c r="AW46" s="13">
        <f>[2]Contributions!G334</f>
        <v>3.788256850666972</v>
      </c>
      <c r="AX46">
        <v>2</v>
      </c>
    </row>
    <row r="47" spans="1:69" x14ac:dyDescent="0.25">
      <c r="A47">
        <v>2025</v>
      </c>
      <c r="B47" s="9">
        <f>100*(('Annual Data'!C59-'Annual Data'!C58)/'Annual Data'!$B58)</f>
        <v>0.51482981953415174</v>
      </c>
      <c r="C47" s="9">
        <f>100*((I47-I46)/'Annual Data'!$B58)</f>
        <v>0.46433243804065544</v>
      </c>
      <c r="D47" s="9">
        <f>100*((J47-J46)/'Annual Data'!$B58)</f>
        <v>0.52687692570268518</v>
      </c>
      <c r="E47" s="9">
        <f>100*((K47-K46)/'Annual Data'!$B58)</f>
        <v>-0.31060248106860383</v>
      </c>
      <c r="F47" s="9">
        <f t="shared" si="20"/>
        <v>0.22208169021676549</v>
      </c>
      <c r="G47" s="9">
        <f>100*(('Annual Data'!B59/'Annual Data'!B58)-1)</f>
        <v>1.417518392425654</v>
      </c>
      <c r="I47" s="10">
        <f>'Annual Data'!D59-'Annual Data'!I59</f>
        <v>450250.72</v>
      </c>
      <c r="J47" s="10">
        <f>'Annual Data'!E59+'Annual Data'!I59</f>
        <v>692953.38</v>
      </c>
      <c r="K47">
        <f>'Annual Data'!F59-'Annual Data'!G59</f>
        <v>-58916.300000000047</v>
      </c>
      <c r="AR47" s="12">
        <f>[2]Contributions!B335</f>
        <v>45901</v>
      </c>
      <c r="AS47" s="13">
        <f>[2]Contributions!C335</f>
        <v>0.72913888512807545</v>
      </c>
      <c r="AT47" s="13">
        <f>[2]Contributions!D335</f>
        <v>-3.3173383366247186E-2</v>
      </c>
      <c r="AU47" s="13">
        <f>[2]Contributions!E335</f>
        <v>0.30749790287356416</v>
      </c>
      <c r="AV47" s="13">
        <f t="shared" si="25"/>
        <v>2.7792732492408629</v>
      </c>
      <c r="AW47" s="13">
        <f>[2]Contributions!G335</f>
        <v>3.7827366538762552</v>
      </c>
      <c r="AX47">
        <v>2</v>
      </c>
    </row>
    <row r="48" spans="1:69" x14ac:dyDescent="0.25">
      <c r="A48">
        <v>2026</v>
      </c>
      <c r="B48" s="9">
        <f>100*(('Annual Data'!C60-'Annual Data'!C59)/'Annual Data'!$B59)</f>
        <v>0.59504154718738256</v>
      </c>
      <c r="C48" s="9">
        <f>100*((I48-I47)/'Annual Data'!$B59)</f>
        <v>-5.6271943113641872E-2</v>
      </c>
      <c r="D48" s="9">
        <f>100*((J48-J47)/'Annual Data'!$B59)</f>
        <v>0.66115219645837975</v>
      </c>
      <c r="E48" s="9">
        <f>100*((K48-K47)/'Annual Data'!$B59)</f>
        <v>2.9997956440153677E-2</v>
      </c>
      <c r="F48" s="9">
        <f t="shared" si="20"/>
        <v>-0.26848649308975786</v>
      </c>
      <c r="G48" s="9">
        <f>100*(('Annual Data'!B60/'Annual Data'!B59)-1)</f>
        <v>0.96143326388251626</v>
      </c>
      <c r="I48" s="10">
        <f>'Annual Data'!D60-'Annual Data'!I60</f>
        <v>448662.43</v>
      </c>
      <c r="J48" s="10">
        <f>'Annual Data'!E60+'Annual Data'!I60</f>
        <v>711614.57000000007</v>
      </c>
      <c r="K48">
        <f>'Annual Data'!F60-'Annual Data'!G60</f>
        <v>-58069.59999999986</v>
      </c>
      <c r="AR48" s="12">
        <f>[2]Contributions!B336</f>
        <v>45931</v>
      </c>
      <c r="AS48" s="13">
        <f>[2]Contributions!C336</f>
        <v>0.77052281534246603</v>
      </c>
      <c r="AT48" s="13">
        <f>[2]Contributions!D336</f>
        <v>4.1778545510653589E-2</v>
      </c>
      <c r="AU48" s="13">
        <f>[2]Contributions!E336</f>
        <v>7.6673249956430059E-2</v>
      </c>
      <c r="AV48" s="13">
        <f t="shared" si="25"/>
        <v>2.6698892191352623</v>
      </c>
      <c r="AW48" s="13">
        <f>[2]Contributions!G336</f>
        <v>3.5588638299448121</v>
      </c>
      <c r="AX48">
        <v>2</v>
      </c>
    </row>
    <row r="49" spans="44:50" x14ac:dyDescent="0.25">
      <c r="AR49" s="12">
        <f>[2]Contributions!B337</f>
        <v>45962</v>
      </c>
      <c r="AS49" s="13">
        <f>[2]Contributions!C337</f>
        <v>0.73408260419793714</v>
      </c>
      <c r="AT49" s="13">
        <f>[2]Contributions!D337</f>
        <v>3.495137304209972E-2</v>
      </c>
      <c r="AU49" s="13">
        <f>[2]Contributions!E337</f>
        <v>7.9394233209074141E-2</v>
      </c>
      <c r="AV49" s="13">
        <f t="shared" si="25"/>
        <v>2.7627480626199512</v>
      </c>
      <c r="AW49" s="13">
        <f>[2]Contributions!G337</f>
        <v>3.6111762730690624</v>
      </c>
      <c r="AX49">
        <v>2</v>
      </c>
    </row>
    <row r="50" spans="44:50" x14ac:dyDescent="0.25">
      <c r="AR50" s="12">
        <f>[2]Contributions!B338</f>
        <v>45992</v>
      </c>
      <c r="AS50" s="13">
        <f>[2]Contributions!C338</f>
        <v>0.7538730738665903</v>
      </c>
      <c r="AT50" s="13">
        <f>[2]Contributions!D338</f>
        <v>-5.3791260011167227E-3</v>
      </c>
      <c r="AU50" s="13">
        <f>[2]Contributions!E338</f>
        <v>7.5650138344267648E-2</v>
      </c>
      <c r="AV50" s="13">
        <f t="shared" si="25"/>
        <v>2.9418441261738182</v>
      </c>
      <c r="AW50" s="13">
        <f>[2]Contributions!G338</f>
        <v>3.7659882123835593</v>
      </c>
      <c r="AX50">
        <v>2</v>
      </c>
    </row>
    <row r="51" spans="44:50" x14ac:dyDescent="0.25">
      <c r="AR51" s="12">
        <f>[2]Contributions!B339</f>
        <v>46023</v>
      </c>
      <c r="AS51" s="13">
        <f>[2]Contributions!C339</f>
        <v>0.66624034574309277</v>
      </c>
      <c r="AT51" s="13">
        <f>[2]Contributions!D339</f>
        <v>-3.4940554122371272E-2</v>
      </c>
      <c r="AU51" s="13">
        <f>[2]Contributions!E339</f>
        <v>3.3450140746728731E-2</v>
      </c>
      <c r="AV51" s="13">
        <f t="shared" si="25"/>
        <v>2.8359891640265209</v>
      </c>
      <c r="AW51" s="13">
        <f>[2]Contributions!G339</f>
        <v>3.5007390963939713</v>
      </c>
      <c r="AX51">
        <v>2</v>
      </c>
    </row>
    <row r="52" spans="44:50" x14ac:dyDescent="0.25">
      <c r="AR52" s="12">
        <f>[2]Contributions!B340</f>
        <v>46054</v>
      </c>
      <c r="AS52" s="13">
        <f>[2]Contributions!C340</f>
        <v>0.67156356711110587</v>
      </c>
      <c r="AT52" s="13">
        <f>[2]Contributions!D340</f>
        <v>-9.0549041355873383E-2</v>
      </c>
      <c r="AU52" s="13">
        <f>[2]Contributions!E340</f>
        <v>3.3598888286120482E-2</v>
      </c>
      <c r="AV52" s="13">
        <f t="shared" si="25"/>
        <v>2.8141469905863872</v>
      </c>
      <c r="AW52" s="13">
        <f>[2]Contributions!G340</f>
        <v>3.4287604046277407</v>
      </c>
      <c r="AX52">
        <v>2</v>
      </c>
    </row>
    <row r="53" spans="44:50" x14ac:dyDescent="0.25">
      <c r="AR53" s="12">
        <f>[2]Contributions!B341</f>
        <v>46082</v>
      </c>
      <c r="AS53" s="13">
        <f>[2]Contributions!C341</f>
        <v>0.65741666291506973</v>
      </c>
      <c r="AT53" s="13">
        <f>[2]Contributions!D341</f>
        <v>-7.4124578033013783E-2</v>
      </c>
      <c r="AU53" s="13">
        <f>[2]Contributions!E341</f>
        <v>4.0964904462867331E-2</v>
      </c>
      <c r="AV53" s="13">
        <f t="shared" si="25"/>
        <v>2.7110742044145559</v>
      </c>
      <c r="AW53" s="13">
        <f>[2]Contributions!G341</f>
        <v>3.3353311937594796</v>
      </c>
      <c r="AX53">
        <v>2</v>
      </c>
    </row>
    <row r="54" spans="44:50" x14ac:dyDescent="0.25">
      <c r="AR54" s="12">
        <f>[2]Contributions!B342</f>
        <v>46113</v>
      </c>
      <c r="AS54" s="13">
        <f>[2]Contributions!C342</f>
        <v>0.61295706672757</v>
      </c>
      <c r="AT54" s="13">
        <f>[2]Contributions!D342</f>
        <v>-2.4905558035171714E-2</v>
      </c>
      <c r="AU54" s="13">
        <f>[2]Contributions!E342</f>
        <v>-0.29639063392569409</v>
      </c>
      <c r="AV54" s="13">
        <f>AW54-AS54-AT54-AU54</f>
        <v>2.1173067857869796</v>
      </c>
      <c r="AW54" s="13">
        <f>[2]Contributions!G342</f>
        <v>2.4089676605536834</v>
      </c>
      <c r="AX54">
        <v>2</v>
      </c>
    </row>
    <row r="55" spans="44:50" x14ac:dyDescent="0.25">
      <c r="AR55" s="12">
        <f>[2]Contributions!B343</f>
        <v>46143</v>
      </c>
      <c r="AS55" s="13">
        <f>[2]Contributions!C343</f>
        <v>0.56722136101101261</v>
      </c>
      <c r="AT55" s="13">
        <f>[2]Contributions!D343</f>
        <v>9.0234007488607867E-3</v>
      </c>
      <c r="AU55" s="13">
        <f>[2]Contributions!E343</f>
        <v>-0.29228699543745201</v>
      </c>
      <c r="AV55" s="13">
        <f t="shared" ref="AV55:AV61" si="26">AW55-AS55-AT55-AU55</f>
        <v>2.2233824892128089</v>
      </c>
      <c r="AW55" s="13">
        <f>[2]Contributions!G343</f>
        <v>2.5073402555352304</v>
      </c>
      <c r="AX55">
        <v>2</v>
      </c>
    </row>
    <row r="56" spans="44:50" x14ac:dyDescent="0.25">
      <c r="AR56" s="12">
        <f>[2]Contributions!B344</f>
        <v>46174</v>
      </c>
      <c r="AS56" s="13">
        <f>[2]Contributions!C344</f>
        <v>0.51353164350886904</v>
      </c>
      <c r="AT56" s="13">
        <f>[2]Contributions!D344</f>
        <v>9.1960939240532877E-3</v>
      </c>
      <c r="AU56" s="13">
        <f>[2]Contributions!E344</f>
        <v>-0.28917116074017885</v>
      </c>
      <c r="AV56" s="13">
        <f t="shared" si="26"/>
        <v>2.1009674607648723</v>
      </c>
      <c r="AW56" s="13">
        <f>[2]Contributions!G344</f>
        <v>2.3345240374576157</v>
      </c>
      <c r="AX56">
        <v>2</v>
      </c>
    </row>
    <row r="57" spans="44:50" x14ac:dyDescent="0.25">
      <c r="AR57" s="12">
        <f>[2]Contributions!B345</f>
        <v>46204</v>
      </c>
      <c r="AS57" s="13">
        <f>[2]Contributions!C345</f>
        <v>0.48544809893266716</v>
      </c>
      <c r="AT57" s="13">
        <f>[2]Contributions!D345</f>
        <v>-4.4392209892213604E-2</v>
      </c>
      <c r="AU57" s="13">
        <f>[2]Contributions!E345</f>
        <v>-0.1341824536679731</v>
      </c>
      <c r="AV57" s="13">
        <f t="shared" si="26"/>
        <v>2.0703219777406501</v>
      </c>
      <c r="AW57" s="13">
        <f>[2]Contributions!G345</f>
        <v>2.3771954131131308</v>
      </c>
      <c r="AX57">
        <v>2</v>
      </c>
    </row>
    <row r="58" spans="44:50" x14ac:dyDescent="0.25">
      <c r="AR58" s="12">
        <f>[2]Contributions!B346</f>
        <v>46235</v>
      </c>
      <c r="AS58" s="13">
        <f>[2]Contributions!C346</f>
        <v>0.46802163641125238</v>
      </c>
      <c r="AT58" s="13">
        <f>[2]Contributions!D346</f>
        <v>-6.3739560400417963E-2</v>
      </c>
      <c r="AU58" s="13">
        <f>[2]Contributions!E346</f>
        <v>-0.1323579125734563</v>
      </c>
      <c r="AV58" s="13">
        <f t="shared" si="26"/>
        <v>2.2356449862438219</v>
      </c>
      <c r="AW58" s="13">
        <f>[2]Contributions!G346</f>
        <v>2.5075691496812</v>
      </c>
      <c r="AX58">
        <v>2</v>
      </c>
    </row>
    <row r="59" spans="44:50" x14ac:dyDescent="0.25">
      <c r="AR59" s="12">
        <f>[2]Contributions!B347</f>
        <v>46266</v>
      </c>
      <c r="AS59" s="13">
        <f>[2]Contributions!C347</f>
        <v>0.50470755336896633</v>
      </c>
      <c r="AT59" s="13">
        <f>[2]Contributions!D347</f>
        <v>-4.2193701877926502E-2</v>
      </c>
      <c r="AU59" s="13">
        <f>[2]Contributions!E347</f>
        <v>-0.1297456726697494</v>
      </c>
      <c r="AV59" s="13">
        <f t="shared" si="26"/>
        <v>2.3222325493942342</v>
      </c>
      <c r="AW59" s="13">
        <f>[2]Contributions!G347</f>
        <v>2.6550007282155246</v>
      </c>
      <c r="AX59">
        <v>2</v>
      </c>
    </row>
    <row r="60" spans="44:50" x14ac:dyDescent="0.25">
      <c r="AR60" s="12">
        <f>[2]Contributions!B348</f>
        <v>46296</v>
      </c>
      <c r="AS60" s="13">
        <f>[2]Contributions!C348</f>
        <v>0.45781505629841535</v>
      </c>
      <c r="AT60" s="13">
        <f>[2]Contributions!D348</f>
        <v>-6.7481260030027843E-2</v>
      </c>
      <c r="AU60" s="13">
        <f>[2]Contributions!E348</f>
        <v>-0.19764559920376146</v>
      </c>
      <c r="AV60" s="13">
        <f t="shared" si="26"/>
        <v>2.2835748371749935</v>
      </c>
      <c r="AW60" s="13">
        <f>[2]Contributions!G348</f>
        <v>2.4762630342396199</v>
      </c>
      <c r="AX60">
        <v>2</v>
      </c>
    </row>
    <row r="61" spans="44:50" x14ac:dyDescent="0.25">
      <c r="AR61" s="12">
        <f>[2]Contributions!B349</f>
        <v>46327</v>
      </c>
      <c r="AS61" s="13">
        <f>[2]Contributions!C349</f>
        <v>0.45314877541074339</v>
      </c>
      <c r="AT61" s="13">
        <f>[2]Contributions!D349</f>
        <v>-9.0294149833788209E-2</v>
      </c>
      <c r="AU61" s="13">
        <f>[2]Contributions!E349</f>
        <v>-0.19722685629346121</v>
      </c>
      <c r="AV61" s="13">
        <f t="shared" si="26"/>
        <v>2.2801869626173108</v>
      </c>
      <c r="AW61" s="13">
        <f>[2]Contributions!G349</f>
        <v>2.4458147319008048</v>
      </c>
      <c r="AX61">
        <v>2</v>
      </c>
    </row>
    <row r="62" spans="44:50" x14ac:dyDescent="0.25">
      <c r="AR62" s="12">
        <f>[2]Contributions!B350</f>
        <v>46357</v>
      </c>
      <c r="AS62" s="13">
        <f>[2]Contributions!C350</f>
        <v>0.4414375580636466</v>
      </c>
      <c r="AT62" s="13">
        <f>[2]Contributions!D350</f>
        <v>-9.4652087691325978E-2</v>
      </c>
      <c r="AU62" s="13">
        <f>[2]Contributions!E350</f>
        <v>-0.1964396121849907</v>
      </c>
      <c r="AV62" s="13">
        <f>AW62-AS62-AT62-AU62</f>
        <v>2.2959736570352658</v>
      </c>
      <c r="AW62" s="13">
        <f>[2]Contributions!G350</f>
        <v>2.4463195152225956</v>
      </c>
      <c r="AX62">
        <v>2</v>
      </c>
    </row>
    <row r="64" spans="44:50" x14ac:dyDescent="0.25">
      <c r="AR64">
        <v>2025</v>
      </c>
      <c r="AS64" s="13">
        <f>AVERAGE(AS39:AS50)</f>
        <v>0.69228355092455185</v>
      </c>
      <c r="AT64" s="13">
        <f t="shared" ref="AT64:AW64" si="27">AVERAGE(AT39:AT50)</f>
        <v>-0.12911061581238681</v>
      </c>
      <c r="AU64" s="13">
        <f t="shared" si="27"/>
        <v>5.2925039768490501E-2</v>
      </c>
      <c r="AV64" s="13">
        <f t="shared" si="27"/>
        <v>2.8181985381249741</v>
      </c>
      <c r="AW64" s="13">
        <f t="shared" si="27"/>
        <v>3.4342965130056307</v>
      </c>
    </row>
    <row r="65" spans="44:49" x14ac:dyDescent="0.25">
      <c r="AR65">
        <v>2026</v>
      </c>
      <c r="AS65" s="13">
        <f>AVERAGE(AS51:AS62)</f>
        <v>0.54162577712520088</v>
      </c>
      <c r="AT65" s="13">
        <f t="shared" ref="AT65:AW65" si="28">AVERAGE(AT51:AT62)</f>
        <v>-5.0754433883268009E-2</v>
      </c>
      <c r="AU65" s="13">
        <f t="shared" si="28"/>
        <v>-0.14645274693341673</v>
      </c>
      <c r="AV65" s="13">
        <f t="shared" si="28"/>
        <v>2.3575668387498667</v>
      </c>
      <c r="AW65" s="13">
        <f t="shared" si="28"/>
        <v>2.7019854350583827</v>
      </c>
    </row>
    <row r="66" spans="44:49" x14ac:dyDescent="0.25">
      <c r="AS66" s="13">
        <f>AS65-AS64</f>
        <v>-0.15065777379935097</v>
      </c>
      <c r="AT66" s="13">
        <f t="shared" ref="AT66:AW66" si="29">AT65-AT64</f>
        <v>7.8356181929118807E-2</v>
      </c>
      <c r="AU66" s="13">
        <f t="shared" si="29"/>
        <v>-0.19937778670190723</v>
      </c>
      <c r="AV66" s="13">
        <f t="shared" si="29"/>
        <v>-0.4606316993751074</v>
      </c>
      <c r="AW66" s="13">
        <f t="shared" si="29"/>
        <v>-0.73231107794724792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610C2-7CCC-443D-ABED-815B72C816F4}">
  <dimension ref="A1:CX94"/>
  <sheetViews>
    <sheetView workbookViewId="0">
      <pane xSplit="1" ySplit="6" topLeftCell="BW59" activePane="bottomRight" state="frozen"/>
      <selection pane="topRight" activeCell="B1" sqref="B1"/>
      <selection pane="bottomLeft" activeCell="A7" sqref="A7"/>
      <selection pane="bottomRight" activeCell="AT78" sqref="AT78"/>
    </sheetView>
  </sheetViews>
  <sheetFormatPr defaultRowHeight="15" x14ac:dyDescent="0.25"/>
  <sheetData>
    <row r="1" spans="1:102" x14ac:dyDescent="0.25">
      <c r="B1" t="str">
        <f>'Quarterly Data'!G1</f>
        <v>DEC003B</v>
      </c>
      <c r="C1" t="str">
        <f>'Quarterly Data'!H1</f>
        <v>DEC003B</v>
      </c>
      <c r="D1" t="str">
        <f>'Quarterly Data'!I1</f>
        <v>DEC003B</v>
      </c>
      <c r="E1" t="str">
        <f>'Quarterly Data'!J1</f>
        <v>DEC003B</v>
      </c>
      <c r="F1" t="str">
        <f>'Quarterly Data'!K1</f>
        <v>DEC003B</v>
      </c>
      <c r="G1" t="str">
        <f>'Quarterly Data'!L1</f>
        <v>DEC003B</v>
      </c>
      <c r="H1" t="str">
        <f>'Quarterly Data'!M1</f>
        <v>DEC003B</v>
      </c>
      <c r="I1" t="str">
        <f>'Quarterly Data'!N1</f>
        <v>DEC003B</v>
      </c>
      <c r="J1" t="str">
        <f>'Quarterly Data'!O1</f>
        <v>DEC003B</v>
      </c>
      <c r="K1" t="str">
        <f>'Quarterly Data'!P1</f>
        <v>DEC003B</v>
      </c>
      <c r="L1" t="str">
        <f>'Quarterly Data'!Q1</f>
        <v>DEC003B</v>
      </c>
      <c r="M1" t="str">
        <f>'Quarterly Data'!R1</f>
        <v>DEC003B</v>
      </c>
      <c r="N1" t="str">
        <f>'Quarterly Data'!S1</f>
        <v>DEC003B</v>
      </c>
      <c r="O1" t="str">
        <f>'Quarterly Data'!T1</f>
        <v>DEC003B</v>
      </c>
      <c r="P1" t="str">
        <f>'Quarterly Data'!U1</f>
        <v>DEC003B</v>
      </c>
      <c r="Q1" t="str">
        <f>'Quarterly Data'!V1</f>
        <v>DEC003B</v>
      </c>
      <c r="R1" t="str">
        <f>'Quarterly Data'!W1</f>
        <v>DEC003B</v>
      </c>
      <c r="S1" t="str">
        <f>'Quarterly Data'!X1</f>
        <v>DEC003B</v>
      </c>
      <c r="T1" t="str">
        <f>'Quarterly Data'!Y1</f>
        <v>DEC003B</v>
      </c>
      <c r="U1" t="str">
        <f>'Quarterly Data'!Z1</f>
        <v>DEC003B</v>
      </c>
      <c r="V1" t="str">
        <f>'Quarterly Data'!AA1</f>
        <v>DEC003B</v>
      </c>
      <c r="W1" t="str">
        <f>'Quarterly Data'!AB1</f>
        <v>DEC003B</v>
      </c>
      <c r="X1" t="str">
        <f>'Quarterly Data'!AC1</f>
        <v>DEC003B</v>
      </c>
      <c r="Y1" t="str">
        <f>'Quarterly Data'!AD1</f>
        <v>DEC003B</v>
      </c>
      <c r="Z1" t="str">
        <f>'Quarterly Data'!AE1</f>
        <v>DEC003B</v>
      </c>
      <c r="AA1" t="str">
        <f>'Quarterly Data'!AF1</f>
        <v>DEC003B</v>
      </c>
      <c r="AB1" t="str">
        <f>'Quarterly Data'!AG1</f>
        <v>DEC003B</v>
      </c>
      <c r="AC1" t="str">
        <f>'Quarterly Data'!AH1</f>
        <v>DEC003B</v>
      </c>
      <c r="AD1" t="str">
        <f>'Quarterly Data'!AI1</f>
        <v>DEC003B</v>
      </c>
      <c r="AE1" t="str">
        <f>'Quarterly Data'!AJ1</f>
        <v>DEC003B</v>
      </c>
      <c r="AF1" t="str">
        <f>'Quarterly Data'!AK1</f>
        <v>DEC003B</v>
      </c>
      <c r="AG1" t="str">
        <f>'Quarterly Data'!AL1</f>
        <v>DEC003B</v>
      </c>
      <c r="AH1" t="str">
        <f>'Quarterly Data'!AM1</f>
        <v>DEC003B</v>
      </c>
      <c r="AI1" t="str">
        <f>'Quarterly Data'!AN1</f>
        <v>DEC003B</v>
      </c>
      <c r="AJ1" t="str">
        <f>'Quarterly Data'!AO1</f>
        <v>DEC003B</v>
      </c>
      <c r="AK1" t="str">
        <f>'Quarterly Data'!AP1</f>
        <v>DEC003B</v>
      </c>
      <c r="AL1" t="str">
        <f>'Quarterly Data'!AQ1</f>
        <v>DEC003B</v>
      </c>
      <c r="AM1" t="str">
        <f>'Quarterly Data'!AR1</f>
        <v>DEC003B</v>
      </c>
      <c r="AN1" t="str">
        <f>'Quarterly Data'!AS1</f>
        <v>DEC003B</v>
      </c>
      <c r="AO1" t="str">
        <f>'Quarterly Data'!AT1</f>
        <v>DEC003B</v>
      </c>
      <c r="AP1" t="str">
        <f>'Quarterly Data'!AU1</f>
        <v>DEC003B</v>
      </c>
      <c r="AQ1" t="str">
        <f>'Quarterly Data'!AV1</f>
        <v>DEC003B</v>
      </c>
      <c r="AR1" t="str">
        <f>'Quarterly Data'!AW1</f>
        <v>DEC003B</v>
      </c>
      <c r="AS1" t="str">
        <f>'Quarterly Data'!AX1</f>
        <v>DEC003B</v>
      </c>
      <c r="AT1" t="str">
        <f>'Quarterly Data'!AY1</f>
        <v>DEC003B</v>
      </c>
      <c r="AU1" t="str">
        <f>'Quarterly Data'!AZ1</f>
        <v>DEC003B</v>
      </c>
      <c r="AV1" t="str">
        <f>'Quarterly Data'!BA1</f>
        <v>DEC003B</v>
      </c>
      <c r="AW1" t="str">
        <f>'Quarterly Data'!BB1</f>
        <v>DEC003B</v>
      </c>
      <c r="AX1" t="str">
        <f>'Quarterly Data'!BC1</f>
        <v>DEC003B</v>
      </c>
      <c r="AY1" t="str">
        <f>'Quarterly Data'!BD1</f>
        <v>DEC003B</v>
      </c>
      <c r="AZ1" t="str">
        <f>'Quarterly Data'!BE1</f>
        <v>DEC003B</v>
      </c>
      <c r="BA1" t="str">
        <f>'Quarterly Data'!BF1</f>
        <v>DEC003B</v>
      </c>
      <c r="BB1" t="str">
        <f>'Quarterly Data'!BG1</f>
        <v>DEC003B</v>
      </c>
      <c r="BC1" t="str">
        <f>'Quarterly Data'!BH1</f>
        <v>DEC003B</v>
      </c>
      <c r="BD1" t="str">
        <f>'Quarterly Data'!BI1</f>
        <v>DEC003B</v>
      </c>
      <c r="BE1" t="str">
        <f>'Quarterly Data'!BJ1</f>
        <v>DEC003B</v>
      </c>
      <c r="BF1" t="str">
        <f>'Quarterly Data'!BK1</f>
        <v>DEC003B</v>
      </c>
      <c r="BG1" t="str">
        <f>'Quarterly Data'!BL1</f>
        <v>DEC003B</v>
      </c>
      <c r="BH1" t="str">
        <f>'Quarterly Data'!BM1</f>
        <v>DEC003B</v>
      </c>
      <c r="BI1" t="str">
        <f>'Quarterly Data'!BN1</f>
        <v>DEC003B</v>
      </c>
      <c r="BJ1" t="str">
        <f>'Quarterly Data'!BO1</f>
        <v>DEC003B</v>
      </c>
      <c r="BK1" t="str">
        <f>'Quarterly Data'!BP1</f>
        <v>DEC003B</v>
      </c>
      <c r="BL1" t="str">
        <f>'Quarterly Data'!BQ1</f>
        <v>DEC003B</v>
      </c>
      <c r="BM1" t="str">
        <f>'Quarterly Data'!BR1</f>
        <v>DEC003B</v>
      </c>
      <c r="BN1" t="str">
        <f>'Quarterly Data'!BS1</f>
        <v>DEC003B</v>
      </c>
      <c r="BO1" t="str">
        <f>'Quarterly Data'!BT1</f>
        <v>DEC003B</v>
      </c>
      <c r="BP1" t="str">
        <f>'Quarterly Data'!BU1</f>
        <v>DEC003B</v>
      </c>
      <c r="BQ1" t="str">
        <f>'Quarterly Data'!BV1</f>
        <v>DEC003B</v>
      </c>
      <c r="BR1" t="str">
        <f>'Quarterly Data'!BW1</f>
        <v>DEC003B</v>
      </c>
      <c r="BS1" t="str">
        <f>'Quarterly Data'!BX1</f>
        <v>DEC003B</v>
      </c>
      <c r="BT1" t="str">
        <f>'Quarterly Data'!BY1</f>
        <v>DEC003B</v>
      </c>
      <c r="BU1" t="str">
        <f>'Quarterly Data'!BZ1</f>
        <v>DEC003B</v>
      </c>
      <c r="BV1" t="str">
        <f>'Quarterly Data'!CA1</f>
        <v>DEC003B</v>
      </c>
      <c r="BW1" t="str">
        <f>'Quarterly Data'!CB1</f>
        <v>DEC003B</v>
      </c>
      <c r="BX1" t="str">
        <f>'Quarterly Data'!CC1</f>
        <v>DEC003B</v>
      </c>
      <c r="BY1" t="str">
        <f>'Quarterly Data'!CD1</f>
        <v>DEC003B</v>
      </c>
      <c r="BZ1" t="str">
        <f>'Quarterly Data'!CE1</f>
        <v>DEC003B</v>
      </c>
      <c r="CA1" t="str">
        <f>'Quarterly Data'!CF1</f>
        <v>DEC003B</v>
      </c>
      <c r="CB1" t="str">
        <f>'Quarterly Data'!CG1</f>
        <v>DEC003B</v>
      </c>
      <c r="CC1" t="str">
        <f>'Quarterly Data'!CH1</f>
        <v>DEC003B</v>
      </c>
      <c r="CD1" t="str">
        <f>'Quarterly Data'!CI1</f>
        <v>DEC003B</v>
      </c>
      <c r="CE1" t="str">
        <f>'Quarterly Data'!CJ1</f>
        <v>DEC003B</v>
      </c>
      <c r="CF1" t="str">
        <f>'Quarterly Data'!CK1</f>
        <v>DEC003B</v>
      </c>
      <c r="CG1" t="str">
        <f>'Quarterly Data'!CL1</f>
        <v>DEC003B</v>
      </c>
      <c r="CH1" t="str">
        <f>'Quarterly Data'!CM1</f>
        <v>DEC003B</v>
      </c>
      <c r="CI1" t="str">
        <f>'Quarterly Data'!CN1</f>
        <v>DEC003B</v>
      </c>
      <c r="CJ1" t="str">
        <f>'Quarterly Data'!CO1</f>
        <v>DEC003B</v>
      </c>
      <c r="CK1" t="str">
        <f>'Quarterly Data'!CP1</f>
        <v>DEC003B</v>
      </c>
      <c r="CL1" t="str">
        <f>'Quarterly Data'!CQ1</f>
        <v>DEC003B</v>
      </c>
      <c r="CM1" t="str">
        <f>'Quarterly Data'!CR1</f>
        <v>DEC003B</v>
      </c>
      <c r="CN1" t="str">
        <f>'Quarterly Data'!CS1</f>
        <v>DEC003B</v>
      </c>
      <c r="CO1" t="str">
        <f>'Quarterly Data'!CT1</f>
        <v>DEC003B</v>
      </c>
      <c r="CP1" t="str">
        <f>'Quarterly Data'!CU1</f>
        <v>DEC003B</v>
      </c>
      <c r="CQ1" t="str">
        <f>'Quarterly Data'!CV1</f>
        <v>DEC003B</v>
      </c>
      <c r="CR1" t="str">
        <f>'Quarterly Data'!CW1</f>
        <v>DEC003B</v>
      </c>
      <c r="CS1" t="str">
        <f>'Quarterly Data'!CX1</f>
        <v>DEC003B</v>
      </c>
      <c r="CT1" t="str">
        <f>'Quarterly Data'!CY1</f>
        <v>DEC003B</v>
      </c>
      <c r="CU1" t="str">
        <f>'Quarterly Data'!CZ1</f>
        <v>DEC003B</v>
      </c>
      <c r="CV1" t="str">
        <f>'Quarterly Data'!DA1</f>
        <v>DEC003B</v>
      </c>
      <c r="CW1" t="str">
        <f>'Quarterly Data'!DB1</f>
        <v>DEC003B</v>
      </c>
      <c r="CX1" t="str">
        <f>'Quarterly Data'!DC1</f>
        <v>DEC003B</v>
      </c>
    </row>
    <row r="2" spans="1:102" x14ac:dyDescent="0.25">
      <c r="B2" t="str">
        <f>'Quarterly Data'!G2</f>
        <v>UK</v>
      </c>
      <c r="C2" t="str">
        <f>'Quarterly Data'!H2</f>
        <v>UK</v>
      </c>
      <c r="D2" t="str">
        <f>'Quarterly Data'!I2</f>
        <v>UK</v>
      </c>
      <c r="E2" t="str">
        <f>'Quarterly Data'!J2</f>
        <v>UK</v>
      </c>
      <c r="F2" t="str">
        <f>'Quarterly Data'!K2</f>
        <v>UK</v>
      </c>
      <c r="G2" t="str">
        <f>'Quarterly Data'!L2</f>
        <v>UK</v>
      </c>
      <c r="H2" t="str">
        <f>'Quarterly Data'!M2</f>
        <v>UK</v>
      </c>
      <c r="I2" t="str">
        <f>'Quarterly Data'!N2</f>
        <v>UK</v>
      </c>
      <c r="J2" t="str">
        <f>'Quarterly Data'!O2</f>
        <v>UK</v>
      </c>
      <c r="K2" t="str">
        <f>'Quarterly Data'!P2</f>
        <v>UK</v>
      </c>
      <c r="L2" t="str">
        <f>'Quarterly Data'!Q2</f>
        <v>UK</v>
      </c>
      <c r="M2" t="str">
        <f>'Quarterly Data'!R2</f>
        <v>UK</v>
      </c>
      <c r="N2" t="str">
        <f>'Quarterly Data'!S2</f>
        <v>UK</v>
      </c>
      <c r="O2" t="str">
        <f>'Quarterly Data'!T2</f>
        <v>UK</v>
      </c>
      <c r="P2" t="str">
        <f>'Quarterly Data'!U2</f>
        <v>UK</v>
      </c>
      <c r="Q2" t="str">
        <f>'Quarterly Data'!V2</f>
        <v>UK</v>
      </c>
      <c r="R2" t="str">
        <f>'Quarterly Data'!W2</f>
        <v>UK</v>
      </c>
      <c r="S2" t="str">
        <f>'Quarterly Data'!X2</f>
        <v>UK</v>
      </c>
      <c r="T2" t="str">
        <f>'Quarterly Data'!Y2</f>
        <v>UK</v>
      </c>
      <c r="U2" t="str">
        <f>'Quarterly Data'!Z2</f>
        <v>UK</v>
      </c>
      <c r="V2" t="str">
        <f>'Quarterly Data'!AA2</f>
        <v>UK</v>
      </c>
      <c r="W2" t="str">
        <f>'Quarterly Data'!AB2</f>
        <v>UK</v>
      </c>
      <c r="X2" t="str">
        <f>'Quarterly Data'!AC2</f>
        <v>UK</v>
      </c>
      <c r="Y2" t="str">
        <f>'Quarterly Data'!AD2</f>
        <v>UK</v>
      </c>
      <c r="Z2" t="str">
        <f>'Quarterly Data'!AE2</f>
        <v>UK</v>
      </c>
      <c r="AA2" t="str">
        <f>'Quarterly Data'!AF2</f>
        <v>UK</v>
      </c>
      <c r="AB2" t="str">
        <f>'Quarterly Data'!AG2</f>
        <v>UK</v>
      </c>
      <c r="AC2" t="str">
        <f>'Quarterly Data'!AH2</f>
        <v>UK</v>
      </c>
      <c r="AD2" t="str">
        <f>'Quarterly Data'!AI2</f>
        <v>UK</v>
      </c>
      <c r="AE2" t="str">
        <f>'Quarterly Data'!AJ2</f>
        <v>UK</v>
      </c>
      <c r="AF2" t="str">
        <f>'Quarterly Data'!AK2</f>
        <v>UK</v>
      </c>
      <c r="AG2" t="str">
        <f>'Quarterly Data'!AL2</f>
        <v>UK</v>
      </c>
      <c r="AH2" t="str">
        <f>'Quarterly Data'!AM2</f>
        <v>UK</v>
      </c>
      <c r="AI2" t="str">
        <f>'Quarterly Data'!AN2</f>
        <v>UK</v>
      </c>
      <c r="AJ2" t="str">
        <f>'Quarterly Data'!AO2</f>
        <v>UK</v>
      </c>
      <c r="AK2" t="str">
        <f>'Quarterly Data'!AP2</f>
        <v>US</v>
      </c>
      <c r="AL2" t="str">
        <f>'Quarterly Data'!AQ2</f>
        <v>Japan</v>
      </c>
      <c r="AM2" t="str">
        <f>'Quarterly Data'!AR2</f>
        <v>Germany</v>
      </c>
      <c r="AN2" t="str">
        <f>'Quarterly Data'!AS2</f>
        <v>France</v>
      </c>
      <c r="AO2" t="str">
        <f>'Quarterly Data'!AT2</f>
        <v>Italy</v>
      </c>
      <c r="AP2" t="str">
        <f>'Quarterly Data'!AU2</f>
        <v>Canada</v>
      </c>
      <c r="AQ2" t="str">
        <f>'Quarterly Data'!AV2</f>
        <v>UK</v>
      </c>
      <c r="AR2" t="str">
        <f>'Quarterly Data'!AW2</f>
        <v xml:space="preserve">US </v>
      </c>
      <c r="AS2" t="str">
        <f>'Quarterly Data'!AX2</f>
        <v>Japan</v>
      </c>
      <c r="AT2" t="str">
        <f>'Quarterly Data'!AY2</f>
        <v>Canada</v>
      </c>
      <c r="AU2" t="str">
        <f>'Quarterly Data'!AZ2</f>
        <v>Australia</v>
      </c>
      <c r="AV2" t="str">
        <f>'Quarterly Data'!BA2</f>
        <v>Denmark</v>
      </c>
      <c r="AW2" t="str">
        <f>'Quarterly Data'!BB2</f>
        <v>Sweden</v>
      </c>
      <c r="AX2" t="str">
        <f>'Quarterly Data'!BC2</f>
        <v>Switzerland</v>
      </c>
      <c r="AY2" t="str">
        <f>'Quarterly Data'!BD2</f>
        <v>S Korea</v>
      </c>
      <c r="AZ2" t="str">
        <f>'Quarterly Data'!BE2</f>
        <v>Germany</v>
      </c>
      <c r="BA2" t="str">
        <f>'Quarterly Data'!BF2</f>
        <v>France</v>
      </c>
      <c r="BB2" t="str">
        <f>'Quarterly Data'!BG2</f>
        <v>Italy</v>
      </c>
      <c r="BC2" t="str">
        <f>'Quarterly Data'!BH2</f>
        <v>Spain</v>
      </c>
      <c r="BD2" t="str">
        <f>'Quarterly Data'!BI2</f>
        <v>Netherlands</v>
      </c>
      <c r="BE2" t="str">
        <f>'Quarterly Data'!BJ2</f>
        <v>Belgium</v>
      </c>
      <c r="BF2" t="str">
        <f>'Quarterly Data'!BK2</f>
        <v>Austria</v>
      </c>
      <c r="BG2" t="str">
        <f>'Quarterly Data'!BL2</f>
        <v>Finland</v>
      </c>
      <c r="BH2" t="str">
        <f>'Quarterly Data'!BM2</f>
        <v>Ireland</v>
      </c>
      <c r="BI2" t="str">
        <f>'Quarterly Data'!BN2</f>
        <v>Greece</v>
      </c>
      <c r="BJ2" t="str">
        <f>'Quarterly Data'!BO2</f>
        <v>Portugal</v>
      </c>
      <c r="BK2" t="str">
        <f>'Quarterly Data'!BP2</f>
        <v>UK</v>
      </c>
      <c r="BL2" t="str">
        <f>'Quarterly Data'!BQ2</f>
        <v xml:space="preserve">US </v>
      </c>
      <c r="BM2" t="str">
        <f>'Quarterly Data'!BR2</f>
        <v>Japan</v>
      </c>
      <c r="BN2" t="str">
        <f>'Quarterly Data'!BS2</f>
        <v>Canada</v>
      </c>
      <c r="BO2" t="str">
        <f>'Quarterly Data'!BT2</f>
        <v>Australia</v>
      </c>
      <c r="BP2" t="str">
        <f>'Quarterly Data'!BU2</f>
        <v>Denmark</v>
      </c>
      <c r="BQ2" t="str">
        <f>'Quarterly Data'!BV2</f>
        <v>Sweden</v>
      </c>
      <c r="BR2" t="str">
        <f>'Quarterly Data'!BW2</f>
        <v>Switzerland</v>
      </c>
      <c r="BS2" t="str">
        <f>'Quarterly Data'!BX2</f>
        <v>S Korea</v>
      </c>
      <c r="BT2" t="str">
        <f>'Quarterly Data'!BY2</f>
        <v>Germany</v>
      </c>
      <c r="BU2" t="str">
        <f>'Quarterly Data'!BZ2</f>
        <v>France</v>
      </c>
      <c r="BV2" t="str">
        <f>'Quarterly Data'!CA2</f>
        <v>Italy</v>
      </c>
      <c r="BW2" t="str">
        <f>'Quarterly Data'!CB2</f>
        <v>Spain</v>
      </c>
      <c r="BX2" t="str">
        <f>'Quarterly Data'!CC2</f>
        <v>Netherlands</v>
      </c>
      <c r="BY2" t="str">
        <f>'Quarterly Data'!CD2</f>
        <v>Belgium</v>
      </c>
      <c r="BZ2" t="str">
        <f>'Quarterly Data'!CE2</f>
        <v>Austria</v>
      </c>
      <c r="CA2" t="str">
        <f>'Quarterly Data'!CF2</f>
        <v>Finland</v>
      </c>
      <c r="CB2" t="str">
        <f>'Quarterly Data'!CG2</f>
        <v>Ireland</v>
      </c>
      <c r="CC2" t="str">
        <f>'Quarterly Data'!CH2</f>
        <v>Greece</v>
      </c>
      <c r="CD2" t="str">
        <f>'Quarterly Data'!CI2</f>
        <v>Portugal</v>
      </c>
      <c r="CE2" t="str">
        <f>'Quarterly Data'!CJ2</f>
        <v>UK</v>
      </c>
      <c r="CF2" t="str">
        <f>'Quarterly Data'!CK2</f>
        <v xml:space="preserve">US </v>
      </c>
      <c r="CG2" t="str">
        <f>'Quarterly Data'!CL2</f>
        <v>Japan</v>
      </c>
      <c r="CH2" t="str">
        <f>'Quarterly Data'!CM2</f>
        <v>Canada</v>
      </c>
      <c r="CI2" t="str">
        <f>'Quarterly Data'!CN2</f>
        <v>Australia</v>
      </c>
      <c r="CJ2" t="str">
        <f>'Quarterly Data'!CO2</f>
        <v>Denmark</v>
      </c>
      <c r="CK2" t="str">
        <f>'Quarterly Data'!CP2</f>
        <v>Sweden</v>
      </c>
      <c r="CL2" t="str">
        <f>'Quarterly Data'!CQ2</f>
        <v>Switzerland</v>
      </c>
      <c r="CM2" t="str">
        <f>'Quarterly Data'!CR2</f>
        <v>S Korea</v>
      </c>
      <c r="CN2" t="str">
        <f>'Quarterly Data'!CS2</f>
        <v>Germany</v>
      </c>
      <c r="CO2" t="str">
        <f>'Quarterly Data'!CT2</f>
        <v>France</v>
      </c>
      <c r="CP2" t="str">
        <f>'Quarterly Data'!CU2</f>
        <v>Italy</v>
      </c>
      <c r="CQ2" t="str">
        <f>'Quarterly Data'!CV2</f>
        <v>Spain</v>
      </c>
      <c r="CR2" t="str">
        <f>'Quarterly Data'!CW2</f>
        <v>Netherlands</v>
      </c>
      <c r="CS2" t="str">
        <f>'Quarterly Data'!CX2</f>
        <v>Belgium</v>
      </c>
      <c r="CT2" t="str">
        <f>'Quarterly Data'!CY2</f>
        <v>Austria</v>
      </c>
      <c r="CU2" t="str">
        <f>'Quarterly Data'!CZ2</f>
        <v>Finland</v>
      </c>
      <c r="CV2" t="str">
        <f>'Quarterly Data'!DA2</f>
        <v>Ireland</v>
      </c>
      <c r="CW2" t="str">
        <f>'Quarterly Data'!DB2</f>
        <v>Greece</v>
      </c>
      <c r="CX2" t="str">
        <f>'Quarterly Data'!DC2</f>
        <v>Portugal</v>
      </c>
    </row>
    <row r="3" spans="1:102" x14ac:dyDescent="0.25">
      <c r="B3" t="str">
        <f>'Quarterly Data'!G3</f>
        <v>GDP</v>
      </c>
      <c r="C3" t="str">
        <f>'Quarterly Data'!H3</f>
        <v>C</v>
      </c>
      <c r="D3" t="str">
        <f>'Quarterly Data'!I3</f>
        <v>IF</v>
      </c>
      <c r="E3" t="str">
        <f>'Quarterly Data'!J3</f>
        <v>GC</v>
      </c>
      <c r="F3" t="str">
        <f>'Quarterly Data'!K3</f>
        <v>X</v>
      </c>
      <c r="G3" t="str">
        <f>'Quarterly Data'!L3</f>
        <v>M</v>
      </c>
      <c r="H3" t="str">
        <f>'Quarterly Data'!M3</f>
        <v>IPNR</v>
      </c>
      <c r="I3" t="str">
        <f>'Quarterly Data'!N3</f>
        <v>GI</v>
      </c>
      <c r="J3" t="str">
        <f>'Quarterly Data'!O3</f>
        <v>CPI</v>
      </c>
      <c r="K3" t="str">
        <f>'Quarterly Data'!P3</f>
        <v>RCBEOP</v>
      </c>
      <c r="L3" t="str">
        <f>'Quarterly Data'!Q3</f>
        <v>RLGEOP</v>
      </c>
      <c r="M3" t="str">
        <f>'Quarterly Data'!R3</f>
        <v>CPI</v>
      </c>
      <c r="N3" t="str">
        <f>'Quarterly Data'!S3</f>
        <v>ET</v>
      </c>
      <c r="O3" t="str">
        <f>'Quarterly Data'!T3</f>
        <v>EMPAGR</v>
      </c>
      <c r="P3" t="str">
        <f>'Quarterly Data'!U3</f>
        <v>EMPMIN</v>
      </c>
      <c r="Q3" t="str">
        <f>'Quarterly Data'!V3</f>
        <v>EMPMAN</v>
      </c>
      <c r="R3" t="str">
        <f>'Quarterly Data'!W3</f>
        <v>EMPUEGAS</v>
      </c>
      <c r="S3" t="str">
        <f>'Quarterly Data'!X3</f>
        <v>EMPUWSWM</v>
      </c>
      <c r="T3" t="str">
        <f>'Quarterly Data'!Y3</f>
        <v>EMPCON</v>
      </c>
      <c r="U3" t="str">
        <f>'Quarterly Data'!Z3</f>
        <v>EMPDISTR</v>
      </c>
      <c r="V3" t="str">
        <f>'Quarterly Data'!AA3</f>
        <v>EMPTRA</v>
      </c>
      <c r="W3" t="str">
        <f>'Quarterly Data'!AB3</f>
        <v>EMPHOTL</v>
      </c>
      <c r="X3" t="str">
        <f>'Quarterly Data'!AC3</f>
        <v>EMPCOM</v>
      </c>
      <c r="Y3" t="str">
        <f>'Quarterly Data'!AD3</f>
        <v>EMPFIN</v>
      </c>
      <c r="Z3" t="str">
        <f>'Quarterly Data'!AE3</f>
        <v>EMPREAL</v>
      </c>
      <c r="AA3" t="str">
        <f>'Quarterly Data'!AF3</f>
        <v>EMPPROF</v>
      </c>
      <c r="AB3" t="str">
        <f>'Quarterly Data'!AG3</f>
        <v>EMPADMIN</v>
      </c>
      <c r="AC3" t="str">
        <f>'Quarterly Data'!AH3</f>
        <v>EMPPAD</v>
      </c>
      <c r="AD3" t="str">
        <f>'Quarterly Data'!AI3</f>
        <v>EMPEDUC</v>
      </c>
      <c r="AE3" t="str">
        <f>'Quarterly Data'!AJ3</f>
        <v>EMPHEAL</v>
      </c>
      <c r="AF3" t="str">
        <f>'Quarterly Data'!AK3</f>
        <v>EMPART</v>
      </c>
      <c r="AG3" t="str">
        <f>'Quarterly Data'!AL3</f>
        <v>EMPSTU</v>
      </c>
      <c r="AH3" t="str">
        <f>'Quarterly Data'!AM3</f>
        <v>ETILO</v>
      </c>
      <c r="AI3" t="str">
        <f>'Quarterly Data'!AN3</f>
        <v>EG</v>
      </c>
      <c r="AJ3" t="str">
        <f>'Quarterly Data'!AO3</f>
        <v>GDP</v>
      </c>
      <c r="AK3" t="str">
        <f>'Quarterly Data'!AP3</f>
        <v>GDP</v>
      </c>
      <c r="AL3" t="str">
        <f>'Quarterly Data'!AQ3</f>
        <v>GDP</v>
      </c>
      <c r="AM3" t="str">
        <f>'Quarterly Data'!AR3</f>
        <v>GDP</v>
      </c>
      <c r="AN3" t="str">
        <f>'Quarterly Data'!AS3</f>
        <v>GDP</v>
      </c>
      <c r="AO3" t="str">
        <f>'Quarterly Data'!AT3</f>
        <v>GDP</v>
      </c>
      <c r="AP3" t="str">
        <f>'Quarterly Data'!AU3</f>
        <v>GDP</v>
      </c>
      <c r="AQ3" t="str">
        <f>'Quarterly Data'!AV3</f>
        <v>GDIP</v>
      </c>
      <c r="AR3" t="str">
        <f>'Quarterly Data'!AW3</f>
        <v>GDIP</v>
      </c>
      <c r="AS3" t="str">
        <f>'Quarterly Data'!AX3</f>
        <v>GDIP</v>
      </c>
      <c r="AT3" t="str">
        <f>'Quarterly Data'!AY3</f>
        <v>GDIP</v>
      </c>
      <c r="AU3" t="str">
        <f>'Quarterly Data'!AZ3</f>
        <v>GDIP</v>
      </c>
      <c r="AV3" t="str">
        <f>'Quarterly Data'!BA3</f>
        <v>GDIP</v>
      </c>
      <c r="AW3" t="str">
        <f>'Quarterly Data'!BB3</f>
        <v>GDIP</v>
      </c>
      <c r="AX3" t="str">
        <f>'Quarterly Data'!BC3</f>
        <v>GDIP</v>
      </c>
      <c r="AY3" t="str">
        <f>'Quarterly Data'!BD3</f>
        <v>GDIP</v>
      </c>
      <c r="AZ3" t="str">
        <f>'Quarterly Data'!BE3</f>
        <v>GDIP</v>
      </c>
      <c r="BA3" t="str">
        <f>'Quarterly Data'!BF3</f>
        <v>GDIP</v>
      </c>
      <c r="BB3" t="str">
        <f>'Quarterly Data'!BG3</f>
        <v>GDIP</v>
      </c>
      <c r="BC3" t="str">
        <f>'Quarterly Data'!BH3</f>
        <v>GDIP</v>
      </c>
      <c r="BD3" t="str">
        <f>'Quarterly Data'!BI3</f>
        <v>GDIP</v>
      </c>
      <c r="BE3" t="str">
        <f>'Quarterly Data'!BJ3</f>
        <v>GDIP</v>
      </c>
      <c r="BF3" t="str">
        <f>'Quarterly Data'!BK3</f>
        <v>GDIP</v>
      </c>
      <c r="BG3" t="str">
        <f>'Quarterly Data'!BL3</f>
        <v>GDIP</v>
      </c>
      <c r="BH3" t="str">
        <f>'Quarterly Data'!BM3</f>
        <v>GDIP</v>
      </c>
      <c r="BI3" t="str">
        <f>'Quarterly Data'!BN3</f>
        <v>GDIP</v>
      </c>
      <c r="BJ3" t="str">
        <f>'Quarterly Data'!BO3</f>
        <v>GDIP</v>
      </c>
      <c r="BK3" t="str">
        <f>'Quarterly Data'!BP3</f>
        <v>GGDBT</v>
      </c>
      <c r="BL3" t="str">
        <f>'Quarterly Data'!BQ3</f>
        <v>GGDBT</v>
      </c>
      <c r="BM3" t="str">
        <f>'Quarterly Data'!BR3</f>
        <v>GGDBT</v>
      </c>
      <c r="BN3" t="str">
        <f>'Quarterly Data'!BS3</f>
        <v>GGDBT</v>
      </c>
      <c r="BO3" t="str">
        <f>'Quarterly Data'!BT3</f>
        <v>GGDBT</v>
      </c>
      <c r="BP3" t="str">
        <f>'Quarterly Data'!BU3</f>
        <v>GGDBT</v>
      </c>
      <c r="BQ3" t="str">
        <f>'Quarterly Data'!BV3</f>
        <v>GGDBT</v>
      </c>
      <c r="BR3" t="str">
        <f>'Quarterly Data'!BW3</f>
        <v>GGDBT</v>
      </c>
      <c r="BS3" t="str">
        <f>'Quarterly Data'!BX3</f>
        <v>GGDBT</v>
      </c>
      <c r="BT3" t="str">
        <f>'Quarterly Data'!BY3</f>
        <v>GGDBT</v>
      </c>
      <c r="BU3" t="str">
        <f>'Quarterly Data'!BZ3</f>
        <v>GGDBT</v>
      </c>
      <c r="BV3" t="str">
        <f>'Quarterly Data'!CA3</f>
        <v>GGDBT</v>
      </c>
      <c r="BW3" t="str">
        <f>'Quarterly Data'!CB3</f>
        <v>GGDBT</v>
      </c>
      <c r="BX3" t="str">
        <f>'Quarterly Data'!CC3</f>
        <v>GGDBT</v>
      </c>
      <c r="BY3" t="str">
        <f>'Quarterly Data'!CD3</f>
        <v>GGDBT</v>
      </c>
      <c r="BZ3" t="str">
        <f>'Quarterly Data'!CE3</f>
        <v>GGDBT</v>
      </c>
      <c r="CA3" t="str">
        <f>'Quarterly Data'!CF3</f>
        <v>GGDBT</v>
      </c>
      <c r="CB3" t="str">
        <f>'Quarterly Data'!CG3</f>
        <v>GGDBT</v>
      </c>
      <c r="CC3" t="str">
        <f>'Quarterly Data'!CH3</f>
        <v>GGDBT</v>
      </c>
      <c r="CD3" t="str">
        <f>'Quarterly Data'!CI3</f>
        <v>GGDBT</v>
      </c>
      <c r="CE3" t="str">
        <f>'Quarterly Data'!CJ3</f>
        <v>GDP!</v>
      </c>
      <c r="CF3" t="str">
        <f>'Quarterly Data'!CK3</f>
        <v>GDP!</v>
      </c>
      <c r="CG3" t="str">
        <f>'Quarterly Data'!CL3</f>
        <v>GDP!</v>
      </c>
      <c r="CH3" t="str">
        <f>'Quarterly Data'!CM3</f>
        <v>GDP!</v>
      </c>
      <c r="CI3" t="str">
        <f>'Quarterly Data'!CN3</f>
        <v>GDP!</v>
      </c>
      <c r="CJ3" t="str">
        <f>'Quarterly Data'!CO3</f>
        <v>GDP!</v>
      </c>
      <c r="CK3" t="str">
        <f>'Quarterly Data'!CP3</f>
        <v>GDP!</v>
      </c>
      <c r="CL3" t="str">
        <f>'Quarterly Data'!CQ3</f>
        <v>GDP!</v>
      </c>
      <c r="CM3" t="str">
        <f>'Quarterly Data'!CR3</f>
        <v>GDP!</v>
      </c>
      <c r="CN3" t="str">
        <f>'Quarterly Data'!CS3</f>
        <v>GDP!</v>
      </c>
      <c r="CO3" t="str">
        <f>'Quarterly Data'!CT3</f>
        <v>GDP!</v>
      </c>
      <c r="CP3" t="str">
        <f>'Quarterly Data'!CU3</f>
        <v>GDP!</v>
      </c>
      <c r="CQ3" t="str">
        <f>'Quarterly Data'!CV3</f>
        <v>GDP!</v>
      </c>
      <c r="CR3" t="str">
        <f>'Quarterly Data'!CW3</f>
        <v>GDP!</v>
      </c>
      <c r="CS3" t="str">
        <f>'Quarterly Data'!CX3</f>
        <v>GDP!</v>
      </c>
      <c r="CT3" t="str">
        <f>'Quarterly Data'!CY3</f>
        <v>GDP!</v>
      </c>
      <c r="CU3" t="str">
        <f>'Quarterly Data'!CZ3</f>
        <v>GDP!</v>
      </c>
      <c r="CV3" t="str">
        <f>'Quarterly Data'!DA3</f>
        <v>GDP!</v>
      </c>
      <c r="CW3" t="str">
        <f>'Quarterly Data'!DB3</f>
        <v>GDP!</v>
      </c>
      <c r="CX3" t="str">
        <f>'Quarterly Data'!DC3</f>
        <v>GDP!</v>
      </c>
    </row>
    <row r="4" spans="1:102" x14ac:dyDescent="0.25">
      <c r="B4" t="str">
        <f>'Quarterly Data'!G4</f>
        <v>GBR</v>
      </c>
      <c r="C4" t="str">
        <f>'Quarterly Data'!H4</f>
        <v>GBR</v>
      </c>
      <c r="D4" t="str">
        <f>'Quarterly Data'!I4</f>
        <v>GBR</v>
      </c>
      <c r="E4" t="str">
        <f>'Quarterly Data'!J4</f>
        <v>GBR</v>
      </c>
      <c r="F4" t="str">
        <f>'Quarterly Data'!K4</f>
        <v>GBR</v>
      </c>
      <c r="G4" t="str">
        <f>'Quarterly Data'!L4</f>
        <v>GBR</v>
      </c>
      <c r="H4" t="str">
        <f>'Quarterly Data'!M4</f>
        <v>GBR</v>
      </c>
      <c r="I4" t="str">
        <f>'Quarterly Data'!N4</f>
        <v>GBR</v>
      </c>
      <c r="J4" t="str">
        <f>'Quarterly Data'!O4</f>
        <v>GBR</v>
      </c>
      <c r="K4" t="str">
        <f>'Quarterly Data'!P4</f>
        <v>GBR</v>
      </c>
      <c r="L4" t="str">
        <f>'Quarterly Data'!Q4</f>
        <v>GBR</v>
      </c>
      <c r="M4" t="str">
        <f>'Quarterly Data'!R4</f>
        <v>GBR</v>
      </c>
      <c r="N4" t="str">
        <f>'Quarterly Data'!S4</f>
        <v>GBR</v>
      </c>
      <c r="O4" t="str">
        <f>'Quarterly Data'!T4</f>
        <v>GBR</v>
      </c>
      <c r="P4" t="str">
        <f>'Quarterly Data'!U4</f>
        <v>GBR</v>
      </c>
      <c r="Q4" t="str">
        <f>'Quarterly Data'!V4</f>
        <v>GBR</v>
      </c>
      <c r="R4" t="str">
        <f>'Quarterly Data'!W4</f>
        <v>GBR</v>
      </c>
      <c r="S4" t="str">
        <f>'Quarterly Data'!X4</f>
        <v>GBR</v>
      </c>
      <c r="T4" t="str">
        <f>'Quarterly Data'!Y4</f>
        <v>GBR</v>
      </c>
      <c r="U4" t="str">
        <f>'Quarterly Data'!Z4</f>
        <v>GBR</v>
      </c>
      <c r="V4" t="str">
        <f>'Quarterly Data'!AA4</f>
        <v>GBR</v>
      </c>
      <c r="W4" t="str">
        <f>'Quarterly Data'!AB4</f>
        <v>GBR</v>
      </c>
      <c r="X4" t="str">
        <f>'Quarterly Data'!AC4</f>
        <v>GBR</v>
      </c>
      <c r="Y4" t="str">
        <f>'Quarterly Data'!AD4</f>
        <v>GBR</v>
      </c>
      <c r="Z4" t="str">
        <f>'Quarterly Data'!AE4</f>
        <v>GBR</v>
      </c>
      <c r="AA4" t="str">
        <f>'Quarterly Data'!AF4</f>
        <v>GBR</v>
      </c>
      <c r="AB4" t="str">
        <f>'Quarterly Data'!AG4</f>
        <v>GBR</v>
      </c>
      <c r="AC4" t="str">
        <f>'Quarterly Data'!AH4</f>
        <v>GBR</v>
      </c>
      <c r="AD4" t="str">
        <f>'Quarterly Data'!AI4</f>
        <v>GBR</v>
      </c>
      <c r="AE4" t="str">
        <f>'Quarterly Data'!AJ4</f>
        <v>GBR</v>
      </c>
      <c r="AF4" t="str">
        <f>'Quarterly Data'!AK4</f>
        <v>GBR</v>
      </c>
      <c r="AG4" t="str">
        <f>'Quarterly Data'!AL4</f>
        <v>GBR</v>
      </c>
      <c r="AH4" t="str">
        <f>'Quarterly Data'!AM4</f>
        <v>GBR</v>
      </c>
      <c r="AI4" t="str">
        <f>'Quarterly Data'!AN4</f>
        <v>GBR</v>
      </c>
      <c r="AJ4" t="str">
        <f>'Quarterly Data'!AO4</f>
        <v>GBR</v>
      </c>
      <c r="AK4" t="str">
        <f>'Quarterly Data'!AP4</f>
        <v>USA</v>
      </c>
      <c r="AL4" t="str">
        <f>'Quarterly Data'!AQ4</f>
        <v>JPN</v>
      </c>
      <c r="AM4" t="str">
        <f>'Quarterly Data'!AR4</f>
        <v>DEU</v>
      </c>
      <c r="AN4" t="str">
        <f>'Quarterly Data'!AS4</f>
        <v>FRA</v>
      </c>
      <c r="AO4" t="str">
        <f>'Quarterly Data'!AT4</f>
        <v>ITA</v>
      </c>
      <c r="AP4" t="str">
        <f>'Quarterly Data'!AU4</f>
        <v>CAN</v>
      </c>
      <c r="AQ4" t="str">
        <f>'Quarterly Data'!AV4</f>
        <v>GBR</v>
      </c>
      <c r="AR4" t="str">
        <f>'Quarterly Data'!AW4</f>
        <v>USA</v>
      </c>
      <c r="AS4" t="str">
        <f>'Quarterly Data'!AX4</f>
        <v>JPN</v>
      </c>
      <c r="AT4" t="str">
        <f>'Quarterly Data'!AY4</f>
        <v>CAN</v>
      </c>
      <c r="AU4" t="str">
        <f>'Quarterly Data'!AZ4</f>
        <v>AUS</v>
      </c>
      <c r="AV4" t="str">
        <f>'Quarterly Data'!BA4</f>
        <v>DNK</v>
      </c>
      <c r="AW4" t="str">
        <f>'Quarterly Data'!BB4</f>
        <v>SWE</v>
      </c>
      <c r="AX4" t="str">
        <f>'Quarterly Data'!BC4</f>
        <v>CHE</v>
      </c>
      <c r="AY4" t="str">
        <f>'Quarterly Data'!BD4</f>
        <v>KOR</v>
      </c>
      <c r="AZ4" t="str">
        <f>'Quarterly Data'!BE4</f>
        <v>DEU</v>
      </c>
      <c r="BA4" t="str">
        <f>'Quarterly Data'!BF4</f>
        <v>FRA</v>
      </c>
      <c r="BB4" t="str">
        <f>'Quarterly Data'!BG4</f>
        <v>ITA</v>
      </c>
      <c r="BC4" t="str">
        <f>'Quarterly Data'!BH4</f>
        <v>ESP</v>
      </c>
      <c r="BD4" t="str">
        <f>'Quarterly Data'!BI4</f>
        <v>NLD</v>
      </c>
      <c r="BE4" t="str">
        <f>'Quarterly Data'!BJ4</f>
        <v>BEL</v>
      </c>
      <c r="BF4" t="str">
        <f>'Quarterly Data'!BK4</f>
        <v>AUT</v>
      </c>
      <c r="BG4" t="str">
        <f>'Quarterly Data'!BL4</f>
        <v>FIN</v>
      </c>
      <c r="BH4" t="str">
        <f>'Quarterly Data'!BM4</f>
        <v>IRL</v>
      </c>
      <c r="BI4" t="str">
        <f>'Quarterly Data'!BN4</f>
        <v>GRC</v>
      </c>
      <c r="BJ4" t="str">
        <f>'Quarterly Data'!BO4</f>
        <v>PRT</v>
      </c>
      <c r="BK4" t="str">
        <f>'Quarterly Data'!BP4</f>
        <v>GBR</v>
      </c>
      <c r="BL4" t="str">
        <f>'Quarterly Data'!BQ4</f>
        <v>USA</v>
      </c>
      <c r="BM4" t="str">
        <f>'Quarterly Data'!BR4</f>
        <v>JPN</v>
      </c>
      <c r="BN4" t="str">
        <f>'Quarterly Data'!BS4</f>
        <v>CAN</v>
      </c>
      <c r="BO4" t="str">
        <f>'Quarterly Data'!BT4</f>
        <v>AUS</v>
      </c>
      <c r="BP4" t="str">
        <f>'Quarterly Data'!BU4</f>
        <v>DNK</v>
      </c>
      <c r="BQ4" t="str">
        <f>'Quarterly Data'!BV4</f>
        <v>SWE</v>
      </c>
      <c r="BR4" t="str">
        <f>'Quarterly Data'!BW4</f>
        <v>CHE</v>
      </c>
      <c r="BS4" t="str">
        <f>'Quarterly Data'!BX4</f>
        <v>KOR</v>
      </c>
      <c r="BT4" t="str">
        <f>'Quarterly Data'!BY4</f>
        <v>DEU</v>
      </c>
      <c r="BU4" t="str">
        <f>'Quarterly Data'!BZ4</f>
        <v>FRA</v>
      </c>
      <c r="BV4" t="str">
        <f>'Quarterly Data'!CA4</f>
        <v>ITA</v>
      </c>
      <c r="BW4" t="str">
        <f>'Quarterly Data'!CB4</f>
        <v>ESP</v>
      </c>
      <c r="BX4" t="str">
        <f>'Quarterly Data'!CC4</f>
        <v>NLD</v>
      </c>
      <c r="BY4" t="str">
        <f>'Quarterly Data'!CD4</f>
        <v>BEL</v>
      </c>
      <c r="BZ4" t="str">
        <f>'Quarterly Data'!CE4</f>
        <v>AUT</v>
      </c>
      <c r="CA4" t="str">
        <f>'Quarterly Data'!CF4</f>
        <v>FIN</v>
      </c>
      <c r="CB4" t="str">
        <f>'Quarterly Data'!CG4</f>
        <v>IRL</v>
      </c>
      <c r="CC4" t="str">
        <f>'Quarterly Data'!CH4</f>
        <v>GRC</v>
      </c>
      <c r="CD4" t="str">
        <f>'Quarterly Data'!CI4</f>
        <v>PRT</v>
      </c>
      <c r="CE4" t="str">
        <f>'Quarterly Data'!CJ4</f>
        <v>GBR</v>
      </c>
      <c r="CF4" t="str">
        <f>'Quarterly Data'!CK4</f>
        <v>USA</v>
      </c>
      <c r="CG4" t="str">
        <f>'Quarterly Data'!CL4</f>
        <v>JPN</v>
      </c>
      <c r="CH4" t="str">
        <f>'Quarterly Data'!CM4</f>
        <v>CAN</v>
      </c>
      <c r="CI4" t="str">
        <f>'Quarterly Data'!CN4</f>
        <v>AUS</v>
      </c>
      <c r="CJ4" t="str">
        <f>'Quarterly Data'!CO4</f>
        <v>DNK</v>
      </c>
      <c r="CK4" t="str">
        <f>'Quarterly Data'!CP4</f>
        <v>SWE</v>
      </c>
      <c r="CL4" t="str">
        <f>'Quarterly Data'!CQ4</f>
        <v>CHE</v>
      </c>
      <c r="CM4" t="str">
        <f>'Quarterly Data'!CR4</f>
        <v>KOR</v>
      </c>
      <c r="CN4" t="str">
        <f>'Quarterly Data'!CS4</f>
        <v>DEU</v>
      </c>
      <c r="CO4" t="str">
        <f>'Quarterly Data'!CT4</f>
        <v>FRA</v>
      </c>
      <c r="CP4" t="str">
        <f>'Quarterly Data'!CU4</f>
        <v>ITA</v>
      </c>
      <c r="CQ4" t="str">
        <f>'Quarterly Data'!CV4</f>
        <v>ESP</v>
      </c>
      <c r="CR4" t="str">
        <f>'Quarterly Data'!CW4</f>
        <v>NLD</v>
      </c>
      <c r="CS4" t="str">
        <f>'Quarterly Data'!CX4</f>
        <v>BEL</v>
      </c>
      <c r="CT4" t="str">
        <f>'Quarterly Data'!CY4</f>
        <v>AUT</v>
      </c>
      <c r="CU4" t="str">
        <f>'Quarterly Data'!CZ4</f>
        <v>FIN</v>
      </c>
      <c r="CV4" t="str">
        <f>'Quarterly Data'!DA4</f>
        <v>IRL</v>
      </c>
      <c r="CW4" t="str">
        <f>'Quarterly Data'!DB4</f>
        <v>GRC</v>
      </c>
      <c r="CX4" t="str">
        <f>'Quarterly Data'!DC4</f>
        <v>PRT</v>
      </c>
    </row>
    <row r="5" spans="1:102" x14ac:dyDescent="0.25">
      <c r="B5" t="str">
        <f>'Quarterly Data'!G5</f>
        <v>L</v>
      </c>
      <c r="C5" t="str">
        <f>'Quarterly Data'!H5</f>
        <v>L</v>
      </c>
      <c r="D5" t="str">
        <f>'Quarterly Data'!I5</f>
        <v>L</v>
      </c>
      <c r="E5" t="str">
        <f>'Quarterly Data'!J5</f>
        <v>L</v>
      </c>
      <c r="F5" t="str">
        <f>'Quarterly Data'!K5</f>
        <v>L</v>
      </c>
      <c r="G5" t="str">
        <f>'Quarterly Data'!L5</f>
        <v>L</v>
      </c>
      <c r="H5" t="str">
        <f>'Quarterly Data'!M5</f>
        <v>L</v>
      </c>
      <c r="I5" t="str">
        <f>'Quarterly Data'!N5</f>
        <v>L</v>
      </c>
      <c r="J5" t="str">
        <f>'Quarterly Data'!O5</f>
        <v>L</v>
      </c>
      <c r="K5" t="str">
        <f>'Quarterly Data'!P5</f>
        <v>L</v>
      </c>
      <c r="L5" t="str">
        <f>'Quarterly Data'!Q5</f>
        <v>L</v>
      </c>
      <c r="M5" t="str">
        <f>'Quarterly Data'!R5</f>
        <v>L</v>
      </c>
      <c r="N5" t="str">
        <f>'Quarterly Data'!S5</f>
        <v>L</v>
      </c>
      <c r="O5" t="str">
        <f>'Quarterly Data'!T5</f>
        <v>L</v>
      </c>
      <c r="P5" t="str">
        <f>'Quarterly Data'!U5</f>
        <v>L</v>
      </c>
      <c r="Q5" t="str">
        <f>'Quarterly Data'!V5</f>
        <v>L</v>
      </c>
      <c r="R5" t="str">
        <f>'Quarterly Data'!W5</f>
        <v>L</v>
      </c>
      <c r="S5" t="str">
        <f>'Quarterly Data'!X5</f>
        <v>L</v>
      </c>
      <c r="T5" t="str">
        <f>'Quarterly Data'!Y5</f>
        <v>L</v>
      </c>
      <c r="U5" t="str">
        <f>'Quarterly Data'!Z5</f>
        <v>L</v>
      </c>
      <c r="V5" t="str">
        <f>'Quarterly Data'!AA5</f>
        <v>L</v>
      </c>
      <c r="W5" t="str">
        <f>'Quarterly Data'!AB5</f>
        <v>L</v>
      </c>
      <c r="X5" t="str">
        <f>'Quarterly Data'!AC5</f>
        <v>L</v>
      </c>
      <c r="Y5" t="str">
        <f>'Quarterly Data'!AD5</f>
        <v>L</v>
      </c>
      <c r="Z5" t="str">
        <f>'Quarterly Data'!AE5</f>
        <v>L</v>
      </c>
      <c r="AA5" t="str">
        <f>'Quarterly Data'!AF5</f>
        <v>L</v>
      </c>
      <c r="AB5" t="str">
        <f>'Quarterly Data'!AG5</f>
        <v>L</v>
      </c>
      <c r="AC5" t="str">
        <f>'Quarterly Data'!AH5</f>
        <v>L</v>
      </c>
      <c r="AD5" t="str">
        <f>'Quarterly Data'!AI5</f>
        <v>L</v>
      </c>
      <c r="AE5" t="str">
        <f>'Quarterly Data'!AJ5</f>
        <v>L</v>
      </c>
      <c r="AF5" t="str">
        <f>'Quarterly Data'!AK5</f>
        <v>L</v>
      </c>
      <c r="AG5" t="str">
        <f>'Quarterly Data'!AL5</f>
        <v>L</v>
      </c>
      <c r="AH5" t="str">
        <f>'Quarterly Data'!AM5</f>
        <v>L</v>
      </c>
      <c r="AI5" t="str">
        <f>'Quarterly Data'!AN5</f>
        <v>L</v>
      </c>
      <c r="AJ5" t="str">
        <f>'Quarterly Data'!AO5</f>
        <v>L</v>
      </c>
      <c r="AK5" t="str">
        <f>'Quarterly Data'!AP5</f>
        <v>L</v>
      </c>
      <c r="AL5" t="str">
        <f>'Quarterly Data'!AQ5</f>
        <v>L</v>
      </c>
      <c r="AM5" t="str">
        <f>'Quarterly Data'!AR5</f>
        <v>L</v>
      </c>
      <c r="AN5" t="str">
        <f>'Quarterly Data'!AS5</f>
        <v>L</v>
      </c>
      <c r="AO5" t="str">
        <f>'Quarterly Data'!AT5</f>
        <v>L</v>
      </c>
      <c r="AP5" t="str">
        <f>'Quarterly Data'!AU5</f>
        <v>L</v>
      </c>
      <c r="AQ5" t="str">
        <f>'Quarterly Data'!AV5</f>
        <v>L</v>
      </c>
      <c r="AR5" t="str">
        <f>'Quarterly Data'!AW5</f>
        <v>L</v>
      </c>
      <c r="AS5" t="str">
        <f>'Quarterly Data'!AX5</f>
        <v>L</v>
      </c>
      <c r="AT5" t="str">
        <f>'Quarterly Data'!AY5</f>
        <v>L</v>
      </c>
      <c r="AU5" t="str">
        <f>'Quarterly Data'!AZ5</f>
        <v>L</v>
      </c>
      <c r="AV5" t="str">
        <f>'Quarterly Data'!BA5</f>
        <v>L</v>
      </c>
      <c r="AW5" t="str">
        <f>'Quarterly Data'!BB5</f>
        <v>L</v>
      </c>
      <c r="AX5" t="str">
        <f>'Quarterly Data'!BC5</f>
        <v>L</v>
      </c>
      <c r="AY5" t="str">
        <f>'Quarterly Data'!BD5</f>
        <v>L</v>
      </c>
      <c r="AZ5" t="str">
        <f>'Quarterly Data'!BE5</f>
        <v>L</v>
      </c>
      <c r="BA5" t="str">
        <f>'Quarterly Data'!BF5</f>
        <v>L</v>
      </c>
      <c r="BB5" t="str">
        <f>'Quarterly Data'!BG5</f>
        <v>L</v>
      </c>
      <c r="BC5" t="str">
        <f>'Quarterly Data'!BH5</f>
        <v>L</v>
      </c>
      <c r="BD5" t="str">
        <f>'Quarterly Data'!BI5</f>
        <v>L</v>
      </c>
      <c r="BE5" t="str">
        <f>'Quarterly Data'!BJ5</f>
        <v>L</v>
      </c>
      <c r="BF5" t="str">
        <f>'Quarterly Data'!BK5</f>
        <v>L</v>
      </c>
      <c r="BG5" t="str">
        <f>'Quarterly Data'!BL5</f>
        <v>L</v>
      </c>
      <c r="BH5" t="str">
        <f>'Quarterly Data'!BM5</f>
        <v>L</v>
      </c>
      <c r="BI5" t="str">
        <f>'Quarterly Data'!BN5</f>
        <v>L</v>
      </c>
      <c r="BJ5" t="str">
        <f>'Quarterly Data'!BO5</f>
        <v>L</v>
      </c>
      <c r="BK5" t="str">
        <f>'Quarterly Data'!BP5</f>
        <v>L</v>
      </c>
      <c r="BL5" t="str">
        <f>'Quarterly Data'!BQ5</f>
        <v>L</v>
      </c>
      <c r="BM5" t="str">
        <f>'Quarterly Data'!BR5</f>
        <v>L</v>
      </c>
      <c r="BN5" t="str">
        <f>'Quarterly Data'!BS5</f>
        <v>L</v>
      </c>
      <c r="BO5" t="str">
        <f>'Quarterly Data'!BT5</f>
        <v>L</v>
      </c>
      <c r="BP5" t="str">
        <f>'Quarterly Data'!BU5</f>
        <v>L</v>
      </c>
      <c r="BQ5" t="str">
        <f>'Quarterly Data'!BV5</f>
        <v>L</v>
      </c>
      <c r="BR5" t="str">
        <f>'Quarterly Data'!BW5</f>
        <v>L</v>
      </c>
      <c r="BS5" t="str">
        <f>'Quarterly Data'!BX5</f>
        <v>L</v>
      </c>
      <c r="BT5" t="str">
        <f>'Quarterly Data'!BY5</f>
        <v>L</v>
      </c>
      <c r="BU5" t="str">
        <f>'Quarterly Data'!BZ5</f>
        <v>L</v>
      </c>
      <c r="BV5" t="str">
        <f>'Quarterly Data'!CA5</f>
        <v>L</v>
      </c>
      <c r="BW5" t="str">
        <f>'Quarterly Data'!CB5</f>
        <v>L</v>
      </c>
      <c r="BX5" t="str">
        <f>'Quarterly Data'!CC5</f>
        <v>L</v>
      </c>
      <c r="BY5" t="str">
        <f>'Quarterly Data'!CD5</f>
        <v>L</v>
      </c>
      <c r="BZ5" t="str">
        <f>'Quarterly Data'!CE5</f>
        <v>L</v>
      </c>
      <c r="CA5" t="str">
        <f>'Quarterly Data'!CF5</f>
        <v>L</v>
      </c>
      <c r="CB5" t="str">
        <f>'Quarterly Data'!CG5</f>
        <v>L</v>
      </c>
      <c r="CC5" t="str">
        <f>'Quarterly Data'!CH5</f>
        <v>L</v>
      </c>
      <c r="CD5" t="str">
        <f>'Quarterly Data'!CI5</f>
        <v>L</v>
      </c>
      <c r="CE5" t="str">
        <f>'Quarterly Data'!CJ5</f>
        <v>L</v>
      </c>
      <c r="CF5" t="str">
        <f>'Quarterly Data'!CK5</f>
        <v>L</v>
      </c>
      <c r="CG5" t="str">
        <f>'Quarterly Data'!CL5</f>
        <v>L</v>
      </c>
      <c r="CH5" t="str">
        <f>'Quarterly Data'!CM5</f>
        <v>L</v>
      </c>
      <c r="CI5" t="str">
        <f>'Quarterly Data'!CN5</f>
        <v>L</v>
      </c>
      <c r="CJ5" t="str">
        <f>'Quarterly Data'!CO5</f>
        <v>L</v>
      </c>
      <c r="CK5" t="str">
        <f>'Quarterly Data'!CP5</f>
        <v>L</v>
      </c>
      <c r="CL5" t="str">
        <f>'Quarterly Data'!CQ5</f>
        <v>L</v>
      </c>
      <c r="CM5" t="str">
        <f>'Quarterly Data'!CR5</f>
        <v>L</v>
      </c>
      <c r="CN5" t="str">
        <f>'Quarterly Data'!CS5</f>
        <v>L</v>
      </c>
      <c r="CO5" t="str">
        <f>'Quarterly Data'!CT5</f>
        <v>L</v>
      </c>
      <c r="CP5" t="str">
        <f>'Quarterly Data'!CU5</f>
        <v>L</v>
      </c>
      <c r="CQ5" t="str">
        <f>'Quarterly Data'!CV5</f>
        <v>L</v>
      </c>
      <c r="CR5" t="str">
        <f>'Quarterly Data'!CW5</f>
        <v>L</v>
      </c>
      <c r="CS5" t="str">
        <f>'Quarterly Data'!CX5</f>
        <v>L</v>
      </c>
      <c r="CT5" t="str">
        <f>'Quarterly Data'!CY5</f>
        <v>L</v>
      </c>
      <c r="CU5" t="str">
        <f>'Quarterly Data'!CZ5</f>
        <v>L</v>
      </c>
      <c r="CV5" t="str">
        <f>'Quarterly Data'!DA5</f>
        <v>L</v>
      </c>
      <c r="CW5" t="str">
        <f>'Quarterly Data'!DB5</f>
        <v>L</v>
      </c>
      <c r="CX5" t="str">
        <f>'Quarterly Data'!DC5</f>
        <v>L</v>
      </c>
    </row>
    <row r="6" spans="1:102" x14ac:dyDescent="0.25">
      <c r="B6" t="str">
        <f>'Quarterly Data'!G6</f>
        <v>202503</v>
      </c>
      <c r="C6" t="str">
        <f>'Quarterly Data'!H6</f>
        <v>202503</v>
      </c>
      <c r="D6" t="str">
        <f>'Quarterly Data'!I6</f>
        <v>202503</v>
      </c>
      <c r="E6" t="str">
        <f>'Quarterly Data'!J6</f>
        <v>202503</v>
      </c>
      <c r="F6" t="str">
        <f>'Quarterly Data'!K6</f>
        <v>202503</v>
      </c>
      <c r="G6" t="str">
        <f>'Quarterly Data'!L6</f>
        <v>202503</v>
      </c>
      <c r="H6" t="str">
        <f>'Quarterly Data'!M6</f>
        <v>202503</v>
      </c>
      <c r="I6" t="str">
        <f>'Quarterly Data'!N6</f>
        <v>202503</v>
      </c>
      <c r="J6" t="str">
        <f>'Quarterly Data'!O6</f>
        <v>202503</v>
      </c>
      <c r="K6" t="str">
        <f>'Quarterly Data'!P6</f>
        <v>202503</v>
      </c>
      <c r="L6" t="str">
        <f>'Quarterly Data'!Q6</f>
        <v>202503</v>
      </c>
      <c r="M6" t="str">
        <f>'Quarterly Data'!R6</f>
        <v>202503</v>
      </c>
      <c r="N6" t="str">
        <f>'Quarterly Data'!S6</f>
        <v>202502</v>
      </c>
      <c r="O6" t="str">
        <f>'Quarterly Data'!T6</f>
        <v>202502</v>
      </c>
      <c r="P6" t="str">
        <f>'Quarterly Data'!U6</f>
        <v>202502</v>
      </c>
      <c r="Q6" t="str">
        <f>'Quarterly Data'!V6</f>
        <v>202502</v>
      </c>
      <c r="R6" t="str">
        <f>'Quarterly Data'!W6</f>
        <v>202502</v>
      </c>
      <c r="S6" t="str">
        <f>'Quarterly Data'!X6</f>
        <v>202502</v>
      </c>
      <c r="T6" t="str">
        <f>'Quarterly Data'!Y6</f>
        <v>202502</v>
      </c>
      <c r="U6" t="str">
        <f>'Quarterly Data'!Z6</f>
        <v>202502</v>
      </c>
      <c r="V6" t="str">
        <f>'Quarterly Data'!AA6</f>
        <v>202502</v>
      </c>
      <c r="W6" t="str">
        <f>'Quarterly Data'!AB6</f>
        <v>202502</v>
      </c>
      <c r="X6" t="str">
        <f>'Quarterly Data'!AC6</f>
        <v>202502</v>
      </c>
      <c r="Y6" t="str">
        <f>'Quarterly Data'!AD6</f>
        <v>202502</v>
      </c>
      <c r="Z6" t="str">
        <f>'Quarterly Data'!AE6</f>
        <v>202502</v>
      </c>
      <c r="AA6" t="str">
        <f>'Quarterly Data'!AF6</f>
        <v>202502</v>
      </c>
      <c r="AB6" t="str">
        <f>'Quarterly Data'!AG6</f>
        <v>202502</v>
      </c>
      <c r="AC6" t="str">
        <f>'Quarterly Data'!AH6</f>
        <v>202502</v>
      </c>
      <c r="AD6" t="str">
        <f>'Quarterly Data'!AI6</f>
        <v>202502</v>
      </c>
      <c r="AE6" t="str">
        <f>'Quarterly Data'!AJ6</f>
        <v>202502</v>
      </c>
      <c r="AF6" t="str">
        <f>'Quarterly Data'!AK6</f>
        <v>202502</v>
      </c>
      <c r="AG6" t="str">
        <f>'Quarterly Data'!AL6</f>
        <v>202502</v>
      </c>
      <c r="AH6" t="str">
        <f>'Quarterly Data'!AM6</f>
        <v>202503</v>
      </c>
      <c r="AI6" t="str">
        <f>'Quarterly Data'!AN6</f>
        <v>202503</v>
      </c>
      <c r="AJ6" t="str">
        <f>'Quarterly Data'!AO6</f>
        <v>202503</v>
      </c>
      <c r="AK6" t="str">
        <f>'Quarterly Data'!AP6</f>
        <v>202502</v>
      </c>
      <c r="AL6" t="str">
        <f>'Quarterly Data'!AQ6</f>
        <v>202503</v>
      </c>
      <c r="AM6" t="str">
        <f>'Quarterly Data'!AR6</f>
        <v>202503</v>
      </c>
      <c r="AN6" t="str">
        <f>'Quarterly Data'!AS6</f>
        <v>202503</v>
      </c>
      <c r="AO6" t="str">
        <f>'Quarterly Data'!AT6</f>
        <v>202503</v>
      </c>
      <c r="AP6" t="str">
        <f>'Quarterly Data'!AU6</f>
        <v>202503</v>
      </c>
      <c r="AQ6" t="str">
        <f>'Quarterly Data'!AV6</f>
        <v>202503</v>
      </c>
      <c r="AR6" t="str">
        <f>'Quarterly Data'!AW6</f>
        <v>202502</v>
      </c>
      <c r="AS6" t="str">
        <f>'Quarterly Data'!AX6</f>
        <v>202501</v>
      </c>
      <c r="AT6" t="str">
        <f>'Quarterly Data'!AY6</f>
        <v>202503</v>
      </c>
      <c r="AU6" t="str">
        <f>'Quarterly Data'!AZ6</f>
        <v>202503</v>
      </c>
      <c r="AV6" t="str">
        <f>'Quarterly Data'!BA6</f>
        <v>202502</v>
      </c>
      <c r="AW6" t="str">
        <f>'Quarterly Data'!BB6</f>
        <v>202502</v>
      </c>
      <c r="AX6" t="str">
        <f>'Quarterly Data'!BC6</f>
        <v>202004</v>
      </c>
      <c r="AY6" t="str">
        <f>'Quarterly Data'!BD6</f>
        <v>202503</v>
      </c>
      <c r="AZ6" t="str">
        <f>'Quarterly Data'!BE6</f>
        <v>202503</v>
      </c>
      <c r="BA6" t="str">
        <f>'Quarterly Data'!BF6</f>
        <v>202503</v>
      </c>
      <c r="BB6" t="str">
        <f>'Quarterly Data'!BG6</f>
        <v>202404</v>
      </c>
      <c r="BC6" t="str">
        <f>'Quarterly Data'!BH6</f>
        <v>202502</v>
      </c>
      <c r="BD6" t="str">
        <f>'Quarterly Data'!BI6</f>
        <v>202502</v>
      </c>
      <c r="BE6" t="str">
        <f>'Quarterly Data'!BJ6</f>
        <v>202502</v>
      </c>
      <c r="BF6" t="str">
        <f>'Quarterly Data'!BK6</f>
        <v>202502</v>
      </c>
      <c r="BG6" t="str">
        <f>'Quarterly Data'!BL6</f>
        <v>202502</v>
      </c>
      <c r="BH6" t="str">
        <f>'Quarterly Data'!BM6</f>
        <v>202204</v>
      </c>
      <c r="BI6" t="str">
        <f>'Quarterly Data'!BN6</f>
        <v>202502</v>
      </c>
      <c r="BJ6" t="str">
        <f>'Quarterly Data'!BO6</f>
        <v>202502</v>
      </c>
      <c r="BK6" t="str">
        <f>'Quarterly Data'!BP6</f>
        <v>202503</v>
      </c>
      <c r="BL6" t="str">
        <f>'Quarterly Data'!BQ6</f>
        <v>202502</v>
      </c>
      <c r="BM6" t="str">
        <f>'Quarterly Data'!BR6</f>
        <v>202403</v>
      </c>
      <c r="BN6" t="str">
        <f>'Quarterly Data'!BS6</f>
        <v>202503</v>
      </c>
      <c r="BO6" t="str">
        <f>'Quarterly Data'!BT6</f>
        <v>202502</v>
      </c>
      <c r="BP6" t="str">
        <f>'Quarterly Data'!BU6</f>
        <v>202404</v>
      </c>
      <c r="BQ6" t="str">
        <f>'Quarterly Data'!BV6</f>
        <v>202404</v>
      </c>
      <c r="BR6" t="str">
        <f>'Quarterly Data'!BW6</f>
        <v>202004</v>
      </c>
      <c r="BS6" t="str">
        <f>'Quarterly Data'!BX6</f>
        <v>202404</v>
      </c>
      <c r="BT6" t="str">
        <f>'Quarterly Data'!BY6</f>
        <v>202502</v>
      </c>
      <c r="BU6" t="str">
        <f>'Quarterly Data'!BZ6</f>
        <v>202502</v>
      </c>
      <c r="BV6" t="str">
        <f>'Quarterly Data'!CA6</f>
        <v>202404</v>
      </c>
      <c r="BW6" t="str">
        <f>'Quarterly Data'!CB6</f>
        <v>202502</v>
      </c>
      <c r="BX6" t="str">
        <f>'Quarterly Data'!CC6</f>
        <v>202404</v>
      </c>
      <c r="BY6" t="str">
        <f>'Quarterly Data'!CD6</f>
        <v>202502</v>
      </c>
      <c r="BZ6" t="str">
        <f>'Quarterly Data'!CE6</f>
        <v>202502</v>
      </c>
      <c r="CA6" t="str">
        <f>'Quarterly Data'!CF6</f>
        <v>202502</v>
      </c>
      <c r="CB6" t="str">
        <f>'Quarterly Data'!CG6</f>
        <v>202404</v>
      </c>
      <c r="CC6" t="str">
        <f>'Quarterly Data'!CH6</f>
        <v>202502</v>
      </c>
      <c r="CD6" t="str">
        <f>'Quarterly Data'!CI6</f>
        <v>202404</v>
      </c>
      <c r="CE6" t="str">
        <f>'Quarterly Data'!CJ6</f>
        <v>202503</v>
      </c>
      <c r="CF6" t="str">
        <f>'Quarterly Data'!CK6</f>
        <v>202502</v>
      </c>
      <c r="CG6" t="str">
        <f>'Quarterly Data'!CL6</f>
        <v>202503</v>
      </c>
      <c r="CH6" t="str">
        <f>'Quarterly Data'!CM6</f>
        <v>202503</v>
      </c>
      <c r="CI6" t="str">
        <f>'Quarterly Data'!CN6</f>
        <v>202502</v>
      </c>
      <c r="CJ6" t="str">
        <f>'Quarterly Data'!CO6</f>
        <v>202503</v>
      </c>
      <c r="CK6" t="str">
        <f>'Quarterly Data'!CP6</f>
        <v>202503</v>
      </c>
      <c r="CL6" t="str">
        <f>'Quarterly Data'!CQ6</f>
        <v>202502</v>
      </c>
      <c r="CM6" t="str">
        <f>'Quarterly Data'!CR6</f>
        <v>202502</v>
      </c>
      <c r="CN6" t="str">
        <f>'Quarterly Data'!CS6</f>
        <v>202503</v>
      </c>
      <c r="CO6" t="str">
        <f>'Quarterly Data'!CT6</f>
        <v>202503</v>
      </c>
      <c r="CP6" t="str">
        <f>'Quarterly Data'!CU6</f>
        <v>202503</v>
      </c>
      <c r="CQ6" t="str">
        <f>'Quarterly Data'!CV6</f>
        <v>202503</v>
      </c>
      <c r="CR6" t="str">
        <f>'Quarterly Data'!CW6</f>
        <v>202503</v>
      </c>
      <c r="CS6" t="str">
        <f>'Quarterly Data'!CX6</f>
        <v>202503</v>
      </c>
      <c r="CT6" t="str">
        <f>'Quarterly Data'!CY6</f>
        <v>202503</v>
      </c>
      <c r="CU6" t="str">
        <f>'Quarterly Data'!CZ6</f>
        <v>202503</v>
      </c>
      <c r="CV6" t="str">
        <f>'Quarterly Data'!DA6</f>
        <v>202502</v>
      </c>
      <c r="CW6" t="str">
        <f>'Quarterly Data'!DB6</f>
        <v>202502</v>
      </c>
      <c r="CX6" t="str">
        <f>'Quarterly Data'!DC6</f>
        <v>202503</v>
      </c>
    </row>
    <row r="7" spans="1:102" x14ac:dyDescent="0.25">
      <c r="A7">
        <v>1973</v>
      </c>
      <c r="B7">
        <f>SUMIF('Quarterly Data'!$B:$B,'Annual Data'!$A7,'Quarterly Data'!G:G)</f>
        <v>1063550</v>
      </c>
      <c r="C7">
        <f>SUMIF('Quarterly Data'!$B:$B,'Annual Data'!$A7,'Quarterly Data'!H:H)</f>
        <v>551375</v>
      </c>
      <c r="D7">
        <f>SUMIF('Quarterly Data'!$B:$B,'Annual Data'!$A7,'Quarterly Data'!I:I)</f>
        <v>197099</v>
      </c>
      <c r="E7">
        <f>SUMIF('Quarterly Data'!$B:$B,'Annual Data'!$A7,'Quarterly Data'!J:J)</f>
        <v>256299</v>
      </c>
      <c r="F7">
        <f>SUMIF('Quarterly Data'!$B:$B,'Annual Data'!$A7,'Quarterly Data'!K:K)</f>
        <v>155631</v>
      </c>
      <c r="G7">
        <f>SUMIF('Quarterly Data'!$B:$B,'Annual Data'!$A7,'Quarterly Data'!L:L)</f>
        <v>145946</v>
      </c>
      <c r="H7">
        <f>SUMIF('Quarterly Data'!$B:$B,'Annual Data'!$A7,'Quarterly Data'!M:M)</f>
        <v>68404.22</v>
      </c>
      <c r="I7">
        <f>SUMIF('Quarterly Data'!$B:$B,'Annual Data'!$A7,'Quarterly Data'!N:N)</f>
        <v>27306.99</v>
      </c>
      <c r="J7">
        <f>AVERAGEIF('Quarterly Data'!$B:$B,'Annual Data'!$A7,'Quarterly Data'!O:O)</f>
        <v>12.428425000000001</v>
      </c>
      <c r="K7">
        <f>SUMIF('Quarterly Data'!$E:$E,'Annual Data'!$A7,'Quarterly Data'!P:P)</f>
        <v>13</v>
      </c>
      <c r="L7">
        <f>SUMIF('Quarterly Data'!$E:$E,'Annual Data'!$A7,'Quarterly Data'!Q:Q)</f>
        <v>1E-3</v>
      </c>
      <c r="M7">
        <f>AVERAGEIF('Quarterly Data'!$B:$B,'Annual Data'!$A7,'Quarterly Data'!R:R)</f>
        <v>12.428425000000001</v>
      </c>
      <c r="N7">
        <f>AVERAGEIF('Quarterly Data'!$B:$B,'Annual Data'!$A7,'Quarterly Data'!S:S)</f>
        <v>27049</v>
      </c>
      <c r="O7">
        <f>AVERAGEIF('Quarterly Data'!$B:$B,'Annual Data'!$A7,'Quarterly Data'!T:T)</f>
        <v>1E-3</v>
      </c>
      <c r="P7">
        <f>AVERAGEIF('Quarterly Data'!$B:$B,'Annual Data'!$A7,'Quarterly Data'!U:U)</f>
        <v>1E-3</v>
      </c>
      <c r="Q7">
        <f>AVERAGEIF('Quarterly Data'!$B:$B,'Annual Data'!$A7,'Quarterly Data'!V:V)</f>
        <v>1E-3</v>
      </c>
      <c r="R7">
        <f>AVERAGEIF('Quarterly Data'!$B:$B,'Annual Data'!$A7,'Quarterly Data'!W:W)</f>
        <v>1E-3</v>
      </c>
      <c r="S7">
        <f>AVERAGEIF('Quarterly Data'!$B:$B,'Annual Data'!$A7,'Quarterly Data'!X:X)</f>
        <v>1E-3</v>
      </c>
      <c r="T7">
        <f>AVERAGEIF('Quarterly Data'!$B:$B,'Annual Data'!$A7,'Quarterly Data'!Y:Y)</f>
        <v>1E-3</v>
      </c>
      <c r="U7">
        <f>AVERAGEIF('Quarterly Data'!$B:$B,'Annual Data'!$A7,'Quarterly Data'!Z:Z)</f>
        <v>1E-3</v>
      </c>
      <c r="V7">
        <f>AVERAGEIF('Quarterly Data'!$B:$B,'Annual Data'!$A7,'Quarterly Data'!AA:AA)</f>
        <v>1E-3</v>
      </c>
      <c r="W7">
        <f>AVERAGEIF('Quarterly Data'!$B:$B,'Annual Data'!$A7,'Quarterly Data'!AB:AB)</f>
        <v>1E-3</v>
      </c>
      <c r="X7">
        <f>AVERAGEIF('Quarterly Data'!$B:$B,'Annual Data'!$A7,'Quarterly Data'!AC:AC)</f>
        <v>1E-3</v>
      </c>
      <c r="Y7">
        <f>AVERAGEIF('Quarterly Data'!$B:$B,'Annual Data'!$A7,'Quarterly Data'!AD:AD)</f>
        <v>1E-3</v>
      </c>
      <c r="Z7">
        <f>AVERAGEIF('Quarterly Data'!$B:$B,'Annual Data'!$A7,'Quarterly Data'!AE:AE)</f>
        <v>1E-3</v>
      </c>
      <c r="AA7">
        <f>AVERAGEIF('Quarterly Data'!$B:$B,'Annual Data'!$A7,'Quarterly Data'!AF:AF)</f>
        <v>1E-3</v>
      </c>
      <c r="AB7">
        <f>AVERAGEIF('Quarterly Data'!$B:$B,'Annual Data'!$A7,'Quarterly Data'!AG:AG)</f>
        <v>1E-3</v>
      </c>
      <c r="AC7">
        <f>AVERAGEIF('Quarterly Data'!$B:$B,'Annual Data'!$A7,'Quarterly Data'!AH:AH)</f>
        <v>1E-3</v>
      </c>
      <c r="AD7">
        <f>AVERAGEIF('Quarterly Data'!$B:$B,'Annual Data'!$A7,'Quarterly Data'!AI:AI)</f>
        <v>1E-3</v>
      </c>
      <c r="AE7">
        <f>AVERAGEIF('Quarterly Data'!$B:$B,'Annual Data'!$A7,'Quarterly Data'!AJ:AJ)</f>
        <v>1E-3</v>
      </c>
      <c r="AF7">
        <f>AVERAGEIF('Quarterly Data'!$B:$B,'Annual Data'!$A7,'Quarterly Data'!AK:AK)</f>
        <v>1E-3</v>
      </c>
      <c r="AG7">
        <f>AVERAGEIF('Quarterly Data'!$B:$B,'Annual Data'!$A7,'Quarterly Data'!AL:AL)</f>
        <v>1E-3</v>
      </c>
      <c r="AH7">
        <f>AVERAGEIF('Quarterly Data'!$B:$B,'Annual Data'!$A7,'Quarterly Data'!AM:AM)</f>
        <v>24965</v>
      </c>
      <c r="AI7">
        <f>AVERAGEIF('Quarterly Data'!$B:$B,'Annual Data'!$A7,'Quarterly Data'!AN:AN)</f>
        <v>4943.299</v>
      </c>
      <c r="AJ7">
        <f>SUMIF('Quarterly Data'!$B:$B,'Annual Data'!$A7,'Quarterly Data'!AO:AO)</f>
        <v>1063550</v>
      </c>
      <c r="AK7">
        <f>SUMIF('Quarterly Data'!$B:$B,'Annual Data'!$A7,'Quarterly Data'!AP:AP)</f>
        <v>6106.35</v>
      </c>
      <c r="AL7">
        <f>SUMIF('Quarterly Data'!$B:$B,'Annual Data'!$A7,'Quarterly Data'!AQ:AQ)</f>
        <v>211380.51</v>
      </c>
      <c r="AM7">
        <f>SUMIF('Quarterly Data'!$B:$B,'Annual Data'!$A7,'Quarterly Data'!AR:AR)</f>
        <v>1556.1399999999999</v>
      </c>
      <c r="AN7">
        <f>SUMIF('Quarterly Data'!$B:$B,'Annual Data'!$A7,'Quarterly Data'!AS:AS)</f>
        <v>999.14999999999986</v>
      </c>
      <c r="AO7">
        <f>SUMIF('Quarterly Data'!$B:$B,'Annual Data'!$A7,'Quarterly Data'!AT:AT)</f>
        <v>932.56989999999996</v>
      </c>
      <c r="AP7">
        <f>SUMIF('Quarterly Data'!$B:$B,'Annual Data'!$A7,'Quarterly Data'!AU:AU)</f>
        <v>707164.60000000009</v>
      </c>
      <c r="AQ7">
        <f>SUMIF('Quarterly Data'!$B:$B,'Annual Data'!$A7,'Quarterly Data'!AV:AV)</f>
        <v>3087</v>
      </c>
      <c r="AR7">
        <f>SUMIF('Quarterly Data'!$B:$B,'Annual Data'!$A7,'Quarterly Data'!AW:AW)</f>
        <v>61.949999999999996</v>
      </c>
      <c r="AS7">
        <f>SUMIF('Quarterly Data'!$B:$B,'Annual Data'!$A7,'Quarterly Data'!AX:AX)</f>
        <v>922.97159999999997</v>
      </c>
      <c r="AT7">
        <f>SUMIF('Quarterly Data'!$B:$B,'Annual Data'!$A7,'Quarterly Data'!AY:AY)</f>
        <v>4910</v>
      </c>
      <c r="AU7">
        <f>SUMIF('Quarterly Data'!$B:$B,'Annual Data'!$A7,'Quarterly Data'!AZ:AZ)</f>
        <v>738.17010000000005</v>
      </c>
      <c r="AV7">
        <f>SUMIF('Quarterly Data'!$B:$B,'Annual Data'!$A7,'Quarterly Data'!BA:BA)</f>
        <v>1.9869171999999999</v>
      </c>
      <c r="AW7">
        <f>SUMIF('Quarterly Data'!$B:$B,'Annual Data'!$A7,'Quarterly Data'!BB:BB)</f>
        <v>3553.0364999999997</v>
      </c>
      <c r="AX7">
        <f>SUMIF('Quarterly Data'!$B:$B,'Annual Data'!$A7,'Quarterly Data'!BC:BC)</f>
        <v>1.9153085000000001</v>
      </c>
      <c r="AY7">
        <f>SUMIF('Quarterly Data'!$B:$B,'Annual Data'!$A7,'Quarterly Data'!BD:BD)</f>
        <v>4.0000000000000001E-3</v>
      </c>
      <c r="AZ7">
        <f>SUMIF('Quarterly Data'!$B:$B,'Annual Data'!$A7,'Quarterly Data'!BE:BE)</f>
        <v>5.4700000000000006</v>
      </c>
      <c r="BA7">
        <f>SUMIF('Quarterly Data'!$B:$B,'Annual Data'!$A7,'Quarterly Data'!BF:BF)</f>
        <v>1.054</v>
      </c>
      <c r="BB7">
        <f>SUMIF('Quarterly Data'!$B:$B,'Annual Data'!$A7,'Quarterly Data'!BG:BG)</f>
        <v>0.95381209999999994</v>
      </c>
      <c r="BC7">
        <f>SUMIF('Quarterly Data'!$B:$B,'Annual Data'!$A7,'Quarterly Data'!BH:BH)</f>
        <v>0.53253764999999997</v>
      </c>
      <c r="BD7">
        <f>SUMIF('Quarterly Data'!$B:$B,'Annual Data'!$A7,'Quarterly Data'!BI:BI)</f>
        <v>2.3333998999999999</v>
      </c>
      <c r="BE7">
        <f>SUMIF('Quarterly Data'!$B:$B,'Annual Data'!$A7,'Quarterly Data'!BJ:BJ)</f>
        <v>1.5787534000000001</v>
      </c>
      <c r="BF7">
        <f>SUMIF('Quarterly Data'!$B:$B,'Annual Data'!$A7,'Quarterly Data'!BK:BK)</f>
        <v>0.32929354999999999</v>
      </c>
      <c r="BG7">
        <f>SUMIF('Quarterly Data'!$B:$B,'Annual Data'!$A7,'Quarterly Data'!BL:BL)</f>
        <v>8.0210000000000004E-2</v>
      </c>
      <c r="BH7">
        <f>SUMIF('Quarterly Data'!$B:$B,'Annual Data'!$A7,'Quarterly Data'!BM:BM)</f>
        <v>0.12189000999999999</v>
      </c>
      <c r="BI7">
        <f>SUMIF('Quarterly Data'!$B:$B,'Annual Data'!$A7,'Quarterly Data'!BN:BN)</f>
        <v>-1.5918688E-4</v>
      </c>
      <c r="BJ7">
        <f>SUMIF('Quarterly Data'!$B:$B,'Annual Data'!$A7,'Quarterly Data'!BO:BO)</f>
        <v>4.0000000000000001E-3</v>
      </c>
      <c r="BK7">
        <f>AVERAGEIF('Quarterly Data'!$B:$B,'Annual Data'!$A7,'Quarterly Data'!BP:BP)</f>
        <v>32464.552499999998</v>
      </c>
      <c r="BL7">
        <f>AVERAGEIF('Quarterly Data'!$B:$B,'Annual Data'!$A7,'Quarterly Data'!BQ:BQ)</f>
        <v>1135.7314999999999</v>
      </c>
      <c r="BM7">
        <f>AVERAGEIF('Quarterly Data'!$B:$B,'Annual Data'!$A7,'Quarterly Data'!BR:BR)</f>
        <v>16774</v>
      </c>
      <c r="BN7">
        <f>AVERAGEIF('Quarterly Data'!$B:$B,'Annual Data'!$A7,'Quarterly Data'!BS:BS)</f>
        <v>63700</v>
      </c>
      <c r="BO7">
        <f>AVERAGEIF('Quarterly Data'!$B:$B,'Annual Data'!$A7,'Quarterly Data'!BT:BT)</f>
        <v>1E-3</v>
      </c>
      <c r="BP7">
        <f>AVERAGEIF('Quarterly Data'!$B:$B,'Annual Data'!$A7,'Quarterly Data'!BU:BU)</f>
        <v>167</v>
      </c>
      <c r="BQ7">
        <f>AVERAGEIF('Quarterly Data'!$B:$B,'Annual Data'!$A7,'Quarterly Data'!BV:BV)</f>
        <v>66450.6875</v>
      </c>
      <c r="BR7">
        <f>AVERAGEIF('Quarterly Data'!$B:$B,'Annual Data'!$A7,'Quarterly Data'!BW:BW)</f>
        <v>99.370900000000006</v>
      </c>
      <c r="BS7">
        <f>AVERAGEIF('Quarterly Data'!$B:$B,'Annual Data'!$A7,'Quarterly Data'!BX:BX)</f>
        <v>1193.4997499999999</v>
      </c>
      <c r="BT7">
        <f>AVERAGEIF('Quarterly Data'!$B:$B,'Annual Data'!$A7,'Quarterly Data'!BY:BY)</f>
        <v>85.123289999999997</v>
      </c>
      <c r="BU7">
        <f>AVERAGEIF('Quarterly Data'!$B:$B,'Annual Data'!$A7,'Quarterly Data'!BZ:BZ)</f>
        <v>55.416967499999998</v>
      </c>
      <c r="BV7">
        <f>AVERAGEIF('Quarterly Data'!$B:$B,'Annual Data'!$A7,'Quarterly Data'!CA:CA)</f>
        <v>32.800415000000001</v>
      </c>
      <c r="BW7">
        <f>AVERAGEIF('Quarterly Data'!$B:$B,'Annual Data'!$A7,'Quarterly Data'!CB:CB)</f>
        <v>1E-3</v>
      </c>
      <c r="BX7">
        <f>AVERAGEIF('Quarterly Data'!$B:$B,'Annual Data'!$A7,'Quarterly Data'!CC:CC)</f>
        <v>47.450867499999994</v>
      </c>
      <c r="BY7">
        <f>AVERAGEIF('Quarterly Data'!$B:$B,'Annual Data'!$A7,'Quarterly Data'!CD:CD)</f>
        <v>20.499334749999999</v>
      </c>
      <c r="BZ7">
        <f>AVERAGEIF('Quarterly Data'!$B:$B,'Annual Data'!$A7,'Quarterly Data'!CE:CE)</f>
        <v>9.1194122499999999</v>
      </c>
      <c r="CA7">
        <f>AVERAGEIF('Quarterly Data'!$B:$B,'Annual Data'!$A7,'Quarterly Data'!CF:CF)</f>
        <v>1E-3</v>
      </c>
      <c r="CB7">
        <f>AVERAGEIF('Quarterly Data'!$B:$B,'Annual Data'!$A7,'Quarterly Data'!CG:CG)</f>
        <v>1E-3</v>
      </c>
      <c r="CC7">
        <f>AVERAGEIF('Quarterly Data'!$B:$B,'Annual Data'!$A7,'Quarterly Data'!CH:CH)</f>
        <v>0.32980747499999996</v>
      </c>
      <c r="CD7">
        <f>AVERAGEIF('Quarterly Data'!$B:$B,'Annual Data'!$A7,'Quarterly Data'!CI:CI)</f>
        <v>0.33631422500000002</v>
      </c>
      <c r="CE7">
        <f>SUMIF('Quarterly Data'!$B:$B,'Annual Data'!$A7,'Quarterly Data'!CJ:CJ)</f>
        <v>81809</v>
      </c>
      <c r="CF7">
        <f>SUMIF('Quarterly Data'!$B:$B,'Annual Data'!$A7,'Quarterly Data'!CK:CK)</f>
        <v>1425.375</v>
      </c>
      <c r="CG7">
        <f>SUMIF('Quarterly Data'!$B:$B,'Annual Data'!$A7,'Quarterly Data'!CL:CL)</f>
        <v>115345.45000000001</v>
      </c>
      <c r="CH7">
        <f>SUMIF('Quarterly Data'!$B:$B,'Annual Data'!$A7,'Quarterly Data'!CM:CM)</f>
        <v>132966</v>
      </c>
      <c r="CI7">
        <f>SUMIF('Quarterly Data'!$B:$B,'Annual Data'!$A7,'Quarterly Data'!CN:CN)</f>
        <v>54996</v>
      </c>
      <c r="CJ7">
        <f>SUMIF('Quarterly Data'!$B:$B,'Annual Data'!$A7,'Quarterly Data'!CO:CO)</f>
        <v>4.0000000000000001E-3</v>
      </c>
      <c r="CK7">
        <f>SUMIF('Quarterly Data'!$B:$B,'Annual Data'!$A7,'Quarterly Data'!CP:CP)</f>
        <v>238126.57</v>
      </c>
      <c r="CL7">
        <f>SUMIF('Quarterly Data'!$B:$B,'Annual Data'!$A7,'Quarterly Data'!CQ:CQ)</f>
        <v>153.06247000000002</v>
      </c>
      <c r="CM7">
        <f>SUMIF('Quarterly Data'!$B:$B,'Annual Data'!$A7,'Quarterly Data'!CR:CR)</f>
        <v>5603.5</v>
      </c>
      <c r="CN7">
        <f>SUMIF('Quarterly Data'!$B:$B,'Annual Data'!$A7,'Quarterly Data'!CS:CS)</f>
        <v>553.18680000000006</v>
      </c>
      <c r="CO7">
        <f>SUMIF('Quarterly Data'!$B:$B,'Annual Data'!$A7,'Quarterly Data'!CT:CT)</f>
        <v>177.82499999999999</v>
      </c>
      <c r="CP7">
        <f>SUMIF('Quarterly Data'!$B:$B,'Annual Data'!$A7,'Quarterly Data'!CU:CU)</f>
        <v>53.293000000000006</v>
      </c>
      <c r="CQ7">
        <f>SUMIF('Quarterly Data'!$B:$B,'Annual Data'!$A7,'Quarterly Data'!CV:CV)</f>
        <v>27.217472999999998</v>
      </c>
      <c r="CR7">
        <f>SUMIF('Quarterly Data'!$B:$B,'Annual Data'!$A7,'Quarterly Data'!CW:CW)</f>
        <v>138.72</v>
      </c>
      <c r="CS7">
        <f>SUMIF('Quarterly Data'!$B:$B,'Annual Data'!$A7,'Quarterly Data'!CX:CX)</f>
        <v>45.525639999999996</v>
      </c>
      <c r="CT7">
        <f>SUMIF('Quarterly Data'!$B:$B,'Annual Data'!$A7,'Quarterly Data'!CY:CY)</f>
        <v>34.690403000000003</v>
      </c>
      <c r="CU7">
        <f>SUMIF('Quarterly Data'!$B:$B,'Annual Data'!$A7,'Quarterly Data'!CZ:CZ)</f>
        <v>13.895840999999999</v>
      </c>
      <c r="CV7">
        <f>SUMIF('Quarterly Data'!$B:$B,'Annual Data'!$A7,'Quarterly Data'!DA:DA)</f>
        <v>3.8767492999999997</v>
      </c>
      <c r="CW7">
        <f>SUMIF('Quarterly Data'!$B:$B,'Annual Data'!$A7,'Quarterly Data'!DB:DB)</f>
        <v>1.9428506999999999</v>
      </c>
      <c r="CX7">
        <f>SUMIF('Quarterly Data'!$B:$B,'Annual Data'!$A7,'Quarterly Data'!DC:DC)</f>
        <v>23.336027999999999</v>
      </c>
    </row>
    <row r="8" spans="1:102" x14ac:dyDescent="0.25">
      <c r="A8">
        <v>1974</v>
      </c>
      <c r="B8">
        <f>SUMIF('Quarterly Data'!$B:$B,'Annual Data'!$A8,'Quarterly Data'!G:G)</f>
        <v>1036973</v>
      </c>
      <c r="C8">
        <f>SUMIF('Quarterly Data'!$B:$B,'Annual Data'!$A8,'Quarterly Data'!H:H)</f>
        <v>544335</v>
      </c>
      <c r="D8">
        <f>SUMIF('Quarterly Data'!$B:$B,'Annual Data'!$A8,'Quarterly Data'!I:I)</f>
        <v>182389</v>
      </c>
      <c r="E8">
        <f>SUMIF('Quarterly Data'!$B:$B,'Annual Data'!$A8,'Quarterly Data'!J:J)</f>
        <v>260615</v>
      </c>
      <c r="F8">
        <f>SUMIF('Quarterly Data'!$B:$B,'Annual Data'!$A8,'Quarterly Data'!K:K)</f>
        <v>166915</v>
      </c>
      <c r="G8">
        <f>SUMIF('Quarterly Data'!$B:$B,'Annual Data'!$A8,'Quarterly Data'!L:L)</f>
        <v>147336</v>
      </c>
      <c r="H8">
        <f>SUMIF('Quarterly Data'!$B:$B,'Annual Data'!$A8,'Quarterly Data'!M:M)</f>
        <v>72445.860000000015</v>
      </c>
      <c r="I8">
        <f>SUMIF('Quarterly Data'!$B:$B,'Annual Data'!$A8,'Quarterly Data'!N:N)</f>
        <v>25511.273000000001</v>
      </c>
      <c r="J8">
        <f>AVERAGEIF('Quarterly Data'!$B:$B,'Annual Data'!$A8,'Quarterly Data'!O:O)</f>
        <v>14.3836075</v>
      </c>
      <c r="K8">
        <f>SUMIF('Quarterly Data'!$E:$E,'Annual Data'!$A8,'Quarterly Data'!P:P)</f>
        <v>11.5</v>
      </c>
      <c r="L8">
        <f>SUMIF('Quarterly Data'!$E:$E,'Annual Data'!$A8,'Quarterly Data'!Q:Q)</f>
        <v>1E-3</v>
      </c>
      <c r="M8">
        <f>AVERAGEIF('Quarterly Data'!$B:$B,'Annual Data'!$A8,'Quarterly Data'!R:R)</f>
        <v>14.3836075</v>
      </c>
      <c r="N8">
        <f>AVERAGEIF('Quarterly Data'!$B:$B,'Annual Data'!$A8,'Quarterly Data'!S:S)</f>
        <v>27133.25</v>
      </c>
      <c r="O8">
        <f>AVERAGEIF('Quarterly Data'!$B:$B,'Annual Data'!$A8,'Quarterly Data'!T:T)</f>
        <v>1E-3</v>
      </c>
      <c r="P8">
        <f>AVERAGEIF('Quarterly Data'!$B:$B,'Annual Data'!$A8,'Quarterly Data'!U:U)</f>
        <v>1E-3</v>
      </c>
      <c r="Q8">
        <f>AVERAGEIF('Quarterly Data'!$B:$B,'Annual Data'!$A8,'Quarterly Data'!V:V)</f>
        <v>1E-3</v>
      </c>
      <c r="R8">
        <f>AVERAGEIF('Quarterly Data'!$B:$B,'Annual Data'!$A8,'Quarterly Data'!W:W)</f>
        <v>1E-3</v>
      </c>
      <c r="S8">
        <f>AVERAGEIF('Quarterly Data'!$B:$B,'Annual Data'!$A8,'Quarterly Data'!X:X)</f>
        <v>1E-3</v>
      </c>
      <c r="T8">
        <f>AVERAGEIF('Quarterly Data'!$B:$B,'Annual Data'!$A8,'Quarterly Data'!Y:Y)</f>
        <v>1E-3</v>
      </c>
      <c r="U8">
        <f>AVERAGEIF('Quarterly Data'!$B:$B,'Annual Data'!$A8,'Quarterly Data'!Z:Z)</f>
        <v>1E-3</v>
      </c>
      <c r="V8">
        <f>AVERAGEIF('Quarterly Data'!$B:$B,'Annual Data'!$A8,'Quarterly Data'!AA:AA)</f>
        <v>1E-3</v>
      </c>
      <c r="W8">
        <f>AVERAGEIF('Quarterly Data'!$B:$B,'Annual Data'!$A8,'Quarterly Data'!AB:AB)</f>
        <v>1E-3</v>
      </c>
      <c r="X8">
        <f>AVERAGEIF('Quarterly Data'!$B:$B,'Annual Data'!$A8,'Quarterly Data'!AC:AC)</f>
        <v>1E-3</v>
      </c>
      <c r="Y8">
        <f>AVERAGEIF('Quarterly Data'!$B:$B,'Annual Data'!$A8,'Quarterly Data'!AD:AD)</f>
        <v>1E-3</v>
      </c>
      <c r="Z8">
        <f>AVERAGEIF('Quarterly Data'!$B:$B,'Annual Data'!$A8,'Quarterly Data'!AE:AE)</f>
        <v>1E-3</v>
      </c>
      <c r="AA8">
        <f>AVERAGEIF('Quarterly Data'!$B:$B,'Annual Data'!$A8,'Quarterly Data'!AF:AF)</f>
        <v>1E-3</v>
      </c>
      <c r="AB8">
        <f>AVERAGEIF('Quarterly Data'!$B:$B,'Annual Data'!$A8,'Quarterly Data'!AG:AG)</f>
        <v>1E-3</v>
      </c>
      <c r="AC8">
        <f>AVERAGEIF('Quarterly Data'!$B:$B,'Annual Data'!$A8,'Quarterly Data'!AH:AH)</f>
        <v>1E-3</v>
      </c>
      <c r="AD8">
        <f>AVERAGEIF('Quarterly Data'!$B:$B,'Annual Data'!$A8,'Quarterly Data'!AI:AI)</f>
        <v>1E-3</v>
      </c>
      <c r="AE8">
        <f>AVERAGEIF('Quarterly Data'!$B:$B,'Annual Data'!$A8,'Quarterly Data'!AJ:AJ)</f>
        <v>1E-3</v>
      </c>
      <c r="AF8">
        <f>AVERAGEIF('Quarterly Data'!$B:$B,'Annual Data'!$A8,'Quarterly Data'!AK:AK)</f>
        <v>1E-3</v>
      </c>
      <c r="AG8">
        <f>AVERAGEIF('Quarterly Data'!$B:$B,'Annual Data'!$A8,'Quarterly Data'!AL:AL)</f>
        <v>1E-3</v>
      </c>
      <c r="AH8">
        <f>AVERAGEIF('Quarterly Data'!$B:$B,'Annual Data'!$A8,'Quarterly Data'!AM:AM)</f>
        <v>25029.25</v>
      </c>
      <c r="AI8">
        <f>AVERAGEIF('Quarterly Data'!$B:$B,'Annual Data'!$A8,'Quarterly Data'!AN:AN)</f>
        <v>5129.10275</v>
      </c>
      <c r="AJ8">
        <f>SUMIF('Quarterly Data'!$B:$B,'Annual Data'!$A8,'Quarterly Data'!AO:AO)</f>
        <v>1036973</v>
      </c>
      <c r="AK8">
        <f>SUMIF('Quarterly Data'!$B:$B,'Annual Data'!$A8,'Quarterly Data'!AP:AP)</f>
        <v>6073.4</v>
      </c>
      <c r="AL8">
        <f>SUMIF('Quarterly Data'!$B:$B,'Annual Data'!$A8,'Quarterly Data'!AQ:AQ)</f>
        <v>209230.97</v>
      </c>
      <c r="AM8">
        <f>SUMIF('Quarterly Data'!$B:$B,'Annual Data'!$A8,'Quarterly Data'!AR:AR)</f>
        <v>1571.34</v>
      </c>
      <c r="AN8">
        <f>SUMIF('Quarterly Data'!$B:$B,'Annual Data'!$A8,'Quarterly Data'!AS:AS)</f>
        <v>1043.0390000000002</v>
      </c>
      <c r="AO8">
        <f>SUMIF('Quarterly Data'!$B:$B,'Annual Data'!$A8,'Quarterly Data'!AT:AT)</f>
        <v>981.77829999999994</v>
      </c>
      <c r="AP8">
        <f>SUMIF('Quarterly Data'!$B:$B,'Annual Data'!$A8,'Quarterly Data'!AU:AU)</f>
        <v>730909.60000000009</v>
      </c>
      <c r="AQ8">
        <f>SUMIF('Quarterly Data'!$B:$B,'Annual Data'!$A8,'Quarterly Data'!AV:AV)</f>
        <v>4131</v>
      </c>
      <c r="AR8">
        <f>SUMIF('Quarterly Data'!$B:$B,'Annual Data'!$A8,'Quarterly Data'!AW:AW)</f>
        <v>69.55</v>
      </c>
      <c r="AS8">
        <f>SUMIF('Quarterly Data'!$B:$B,'Annual Data'!$A8,'Quarterly Data'!AX:AX)</f>
        <v>1196.6200000000001</v>
      </c>
      <c r="AT8">
        <f>SUMIF('Quarterly Data'!$B:$B,'Annual Data'!$A8,'Quarterly Data'!AY:AY)</f>
        <v>5488</v>
      </c>
      <c r="AU8">
        <f>SUMIF('Quarterly Data'!$B:$B,'Annual Data'!$A8,'Quarterly Data'!AZ:AZ)</f>
        <v>807</v>
      </c>
      <c r="AV8">
        <f>SUMIF('Quarterly Data'!$B:$B,'Annual Data'!$A8,'Quarterly Data'!BA:BA)</f>
        <v>2.1632707</v>
      </c>
      <c r="AW8">
        <f>SUMIF('Quarterly Data'!$B:$B,'Annual Data'!$A8,'Quarterly Data'!BB:BB)</f>
        <v>4397.5950000000003</v>
      </c>
      <c r="AX8">
        <f>SUMIF('Quarterly Data'!$B:$B,'Annual Data'!$A8,'Quarterly Data'!BC:BC)</f>
        <v>2.2639956999999997</v>
      </c>
      <c r="AY8">
        <f>SUMIF('Quarterly Data'!$B:$B,'Annual Data'!$A8,'Quarterly Data'!BD:BD)</f>
        <v>4.0000000000000001E-3</v>
      </c>
      <c r="AZ8">
        <f>SUMIF('Quarterly Data'!$B:$B,'Annual Data'!$A8,'Quarterly Data'!BE:BE)</f>
        <v>6.6</v>
      </c>
      <c r="BA8">
        <f>SUMIF('Quarterly Data'!$B:$B,'Annual Data'!$A8,'Quarterly Data'!BF:BF)</f>
        <v>1.3540000000000001</v>
      </c>
      <c r="BB8">
        <f>SUMIF('Quarterly Data'!$B:$B,'Annual Data'!$A8,'Quarterly Data'!BG:BG)</f>
        <v>1.4292355999999999</v>
      </c>
      <c r="BC8">
        <f>SUMIF('Quarterly Data'!$B:$B,'Annual Data'!$A8,'Quarterly Data'!BH:BH)</f>
        <v>0.94151669999999998</v>
      </c>
      <c r="BD8">
        <f>SUMIF('Quarterly Data'!$B:$B,'Annual Data'!$A8,'Quarterly Data'!BI:BI)</f>
        <v>2.8449999999999998</v>
      </c>
      <c r="BE8">
        <f>SUMIF('Quarterly Data'!$B:$B,'Annual Data'!$A8,'Quarterly Data'!BJ:BJ)</f>
        <v>1.9021205999999999</v>
      </c>
      <c r="BF8">
        <f>SUMIF('Quarterly Data'!$B:$B,'Annual Data'!$A8,'Quarterly Data'!BK:BK)</f>
        <v>0.39653667000000004</v>
      </c>
      <c r="BG8">
        <f>SUMIF('Quarterly Data'!$B:$B,'Annual Data'!$A8,'Quarterly Data'!BL:BL)</f>
        <v>8.7390000000000009E-2</v>
      </c>
      <c r="BH8">
        <f>SUMIF('Quarterly Data'!$B:$B,'Annual Data'!$A8,'Quarterly Data'!BM:BM)</f>
        <v>0.14221</v>
      </c>
      <c r="BI8">
        <f>SUMIF('Quarterly Data'!$B:$B,'Annual Data'!$A8,'Quarterly Data'!BN:BN)</f>
        <v>2.7016863000000001E-3</v>
      </c>
      <c r="BJ8">
        <f>SUMIF('Quarterly Data'!$B:$B,'Annual Data'!$A8,'Quarterly Data'!BO:BO)</f>
        <v>4.0000000000000001E-3</v>
      </c>
      <c r="BK8">
        <f>AVERAGEIF('Quarterly Data'!$B:$B,'Annual Data'!$A8,'Quarterly Data'!BP:BP)</f>
        <v>42892.497499999998</v>
      </c>
      <c r="BL8">
        <f>AVERAGEIF('Quarterly Data'!$B:$B,'Annual Data'!$A8,'Quarterly Data'!BQ:BQ)</f>
        <v>1212.93175</v>
      </c>
      <c r="BM8">
        <f>AVERAGEIF('Quarterly Data'!$B:$B,'Annual Data'!$A8,'Quarterly Data'!BR:BR)</f>
        <v>17009.5</v>
      </c>
      <c r="BN8">
        <f>AVERAGEIF('Quarterly Data'!$B:$B,'Annual Data'!$A8,'Quarterly Data'!BS:BS)</f>
        <v>70618.5</v>
      </c>
      <c r="BO8">
        <f>AVERAGEIF('Quarterly Data'!$B:$B,'Annual Data'!$A8,'Quarterly Data'!BT:BT)</f>
        <v>1E-3</v>
      </c>
      <c r="BP8">
        <f>AVERAGEIF('Quarterly Data'!$B:$B,'Annual Data'!$A8,'Quarterly Data'!BU:BU)</f>
        <v>167</v>
      </c>
      <c r="BQ8">
        <f>AVERAGEIF('Quarterly Data'!$B:$B,'Annual Data'!$A8,'Quarterly Data'!BV:BV)</f>
        <v>74659.447500000009</v>
      </c>
      <c r="BR8">
        <f>AVERAGEIF('Quarterly Data'!$B:$B,'Annual Data'!$A8,'Quarterly Data'!BW:BW)</f>
        <v>102.613</v>
      </c>
      <c r="BS8">
        <f>AVERAGEIF('Quarterly Data'!$B:$B,'Annual Data'!$A8,'Quarterly Data'!BX:BX)</f>
        <v>1704.7795000000001</v>
      </c>
      <c r="BT8">
        <f>AVERAGEIF('Quarterly Data'!$B:$B,'Annual Data'!$A8,'Quarterly Data'!BY:BY)</f>
        <v>95.906724999999994</v>
      </c>
      <c r="BU8">
        <f>AVERAGEIF('Quarterly Data'!$B:$B,'Annual Data'!$A8,'Quarterly Data'!BZ:BZ)</f>
        <v>59.972025000000002</v>
      </c>
      <c r="BV8">
        <f>AVERAGEIF('Quarterly Data'!$B:$B,'Annual Data'!$A8,'Quarterly Data'!CA:CA)</f>
        <v>42.277124999999998</v>
      </c>
      <c r="BW8">
        <f>AVERAGEIF('Quarterly Data'!$B:$B,'Annual Data'!$A8,'Quarterly Data'!CB:CB)</f>
        <v>1E-3</v>
      </c>
      <c r="BX8">
        <f>AVERAGEIF('Quarterly Data'!$B:$B,'Annual Data'!$A8,'Quarterly Data'!CC:CC)</f>
        <v>50.696990000000007</v>
      </c>
      <c r="BY8">
        <f>AVERAGEIF('Quarterly Data'!$B:$B,'Annual Data'!$A8,'Quarterly Data'!CD:CD)</f>
        <v>34.658834999999996</v>
      </c>
      <c r="BZ8">
        <f>AVERAGEIF('Quarterly Data'!$B:$B,'Annual Data'!$A8,'Quarterly Data'!CE:CE)</f>
        <v>10.415470000000001</v>
      </c>
      <c r="CA8">
        <f>AVERAGEIF('Quarterly Data'!$B:$B,'Annual Data'!$A8,'Quarterly Data'!CF:CF)</f>
        <v>1E-3</v>
      </c>
      <c r="CB8">
        <f>AVERAGEIF('Quarterly Data'!$B:$B,'Annual Data'!$A8,'Quarterly Data'!CG:CG)</f>
        <v>1E-3</v>
      </c>
      <c r="CC8">
        <f>AVERAGEIF('Quarterly Data'!$B:$B,'Annual Data'!$A8,'Quarterly Data'!CH:CH)</f>
        <v>0.39994602500000004</v>
      </c>
      <c r="CD8">
        <f>AVERAGEIF('Quarterly Data'!$B:$B,'Annual Data'!$A8,'Quarterly Data'!CI:CI)</f>
        <v>0.38959337500000002</v>
      </c>
      <c r="CE8">
        <f>SUMIF('Quarterly Data'!$B:$B,'Annual Data'!$A8,'Quarterly Data'!CJ:CJ)</f>
        <v>92686</v>
      </c>
      <c r="CF8">
        <f>SUMIF('Quarterly Data'!$B:$B,'Annual Data'!$A8,'Quarterly Data'!CK:CK)</f>
        <v>1545.25</v>
      </c>
      <c r="CG8">
        <f>SUMIF('Quarterly Data'!$B:$B,'Annual Data'!$A8,'Quarterly Data'!CL:CL)</f>
        <v>137675.47</v>
      </c>
      <c r="CH8">
        <f>SUMIF('Quarterly Data'!$B:$B,'Annual Data'!$A8,'Quarterly Data'!CM:CM)</f>
        <v>158176</v>
      </c>
      <c r="CI8">
        <f>SUMIF('Quarterly Data'!$B:$B,'Annual Data'!$A8,'Quarterly Data'!CN:CN)</f>
        <v>65666</v>
      </c>
      <c r="CJ8">
        <f>SUMIF('Quarterly Data'!$B:$B,'Annual Data'!$A8,'Quarterly Data'!CO:CO)</f>
        <v>4.0000000000000001E-3</v>
      </c>
      <c r="CK8">
        <f>SUMIF('Quarterly Data'!$B:$B,'Annual Data'!$A8,'Quarterly Data'!CP:CP)</f>
        <v>268984.64</v>
      </c>
      <c r="CL8">
        <f>SUMIF('Quarterly Data'!$B:$B,'Annual Data'!$A8,'Quarterly Data'!CQ:CQ)</f>
        <v>166.05504999999999</v>
      </c>
      <c r="CM8">
        <f>SUMIF('Quarterly Data'!$B:$B,'Annual Data'!$A8,'Quarterly Data'!CR:CR)</f>
        <v>8033.2</v>
      </c>
      <c r="CN8">
        <f>SUMIF('Quarterly Data'!$B:$B,'Annual Data'!$A8,'Quarterly Data'!CS:CS)</f>
        <v>599.3288</v>
      </c>
      <c r="CO8">
        <f>SUMIF('Quarterly Data'!$B:$B,'Annual Data'!$A8,'Quarterly Data'!CT:CT)</f>
        <v>207.30500000000001</v>
      </c>
      <c r="CP8">
        <f>SUMIF('Quarterly Data'!$B:$B,'Annual Data'!$A8,'Quarterly Data'!CU:CU)</f>
        <v>67.408999999999992</v>
      </c>
      <c r="CQ8">
        <f>SUMIF('Quarterly Data'!$B:$B,'Annual Data'!$A8,'Quarterly Data'!CV:CV)</f>
        <v>33.331620000000001</v>
      </c>
      <c r="CR8">
        <f>SUMIF('Quarterly Data'!$B:$B,'Annual Data'!$A8,'Quarterly Data'!CW:CW)</f>
        <v>138.72</v>
      </c>
      <c r="CS8">
        <f>SUMIF('Quarterly Data'!$B:$B,'Annual Data'!$A8,'Quarterly Data'!CX:CX)</f>
        <v>53.374380000000002</v>
      </c>
      <c r="CT8">
        <f>SUMIF('Quarterly Data'!$B:$B,'Annual Data'!$A8,'Quarterly Data'!CY:CY)</f>
        <v>38.609374000000003</v>
      </c>
      <c r="CU8">
        <f>SUMIF('Quarterly Data'!$B:$B,'Annual Data'!$A8,'Quarterly Data'!CZ:CZ)</f>
        <v>17.537827999999998</v>
      </c>
      <c r="CV8">
        <f>SUMIF('Quarterly Data'!$B:$B,'Annual Data'!$A8,'Quarterly Data'!DA:DA)</f>
        <v>4.3077839999999998</v>
      </c>
      <c r="CW8">
        <f>SUMIF('Quarterly Data'!$B:$B,'Annual Data'!$A8,'Quarterly Data'!DB:DB)</f>
        <v>2.2320826</v>
      </c>
      <c r="CX8">
        <f>SUMIF('Quarterly Data'!$B:$B,'Annual Data'!$A8,'Quarterly Data'!DC:DC)</f>
        <v>23.336027999999999</v>
      </c>
    </row>
    <row r="9" spans="1:102" x14ac:dyDescent="0.25">
      <c r="A9">
        <v>1975</v>
      </c>
      <c r="B9">
        <f>SUMIF('Quarterly Data'!$B:$B,'Annual Data'!$A9,'Quarterly Data'!G:G)</f>
        <v>1021204</v>
      </c>
      <c r="C9">
        <f>SUMIF('Quarterly Data'!$B:$B,'Annual Data'!$A9,'Quarterly Data'!H:H)</f>
        <v>543607</v>
      </c>
      <c r="D9">
        <f>SUMIF('Quarterly Data'!$B:$B,'Annual Data'!$A9,'Quarterly Data'!I:I)</f>
        <v>171485</v>
      </c>
      <c r="E9">
        <f>SUMIF('Quarterly Data'!$B:$B,'Annual Data'!$A9,'Quarterly Data'!J:J)</f>
        <v>275721</v>
      </c>
      <c r="F9">
        <f>SUMIF('Quarterly Data'!$B:$B,'Annual Data'!$A9,'Quarterly Data'!K:K)</f>
        <v>161983</v>
      </c>
      <c r="G9">
        <f>SUMIF('Quarterly Data'!$B:$B,'Annual Data'!$A9,'Quarterly Data'!L:L)</f>
        <v>137577</v>
      </c>
      <c r="H9">
        <f>SUMIF('Quarterly Data'!$B:$B,'Annual Data'!$A9,'Quarterly Data'!M:M)</f>
        <v>71584.320000000007</v>
      </c>
      <c r="I9">
        <f>SUMIF('Quarterly Data'!$B:$B,'Annual Data'!$A9,'Quarterly Data'!N:N)</f>
        <v>23484.652000000002</v>
      </c>
      <c r="J9">
        <f>AVERAGEIF('Quarterly Data'!$B:$B,'Annual Data'!$A9,'Quarterly Data'!O:O)</f>
        <v>17.648755000000001</v>
      </c>
      <c r="K9">
        <f>SUMIF('Quarterly Data'!$E:$E,'Annual Data'!$A9,'Quarterly Data'!P:P)</f>
        <v>11.25</v>
      </c>
      <c r="L9">
        <f>SUMIF('Quarterly Data'!$E:$E,'Annual Data'!$A9,'Quarterly Data'!Q:Q)</f>
        <v>1E-3</v>
      </c>
      <c r="M9">
        <f>AVERAGEIF('Quarterly Data'!$B:$B,'Annual Data'!$A9,'Quarterly Data'!R:R)</f>
        <v>17.648755000000001</v>
      </c>
      <c r="N9">
        <f>AVERAGEIF('Quarterly Data'!$B:$B,'Annual Data'!$A9,'Quarterly Data'!S:S)</f>
        <v>26981</v>
      </c>
      <c r="O9">
        <f>AVERAGEIF('Quarterly Data'!$B:$B,'Annual Data'!$A9,'Quarterly Data'!T:T)</f>
        <v>1E-3</v>
      </c>
      <c r="P9">
        <f>AVERAGEIF('Quarterly Data'!$B:$B,'Annual Data'!$A9,'Quarterly Data'!U:U)</f>
        <v>1E-3</v>
      </c>
      <c r="Q9">
        <f>AVERAGEIF('Quarterly Data'!$B:$B,'Annual Data'!$A9,'Quarterly Data'!V:V)</f>
        <v>1E-3</v>
      </c>
      <c r="R9">
        <f>AVERAGEIF('Quarterly Data'!$B:$B,'Annual Data'!$A9,'Quarterly Data'!W:W)</f>
        <v>1E-3</v>
      </c>
      <c r="S9">
        <f>AVERAGEIF('Quarterly Data'!$B:$B,'Annual Data'!$A9,'Quarterly Data'!X:X)</f>
        <v>1E-3</v>
      </c>
      <c r="T9">
        <f>AVERAGEIF('Quarterly Data'!$B:$B,'Annual Data'!$A9,'Quarterly Data'!Y:Y)</f>
        <v>1E-3</v>
      </c>
      <c r="U9">
        <f>AVERAGEIF('Quarterly Data'!$B:$B,'Annual Data'!$A9,'Quarterly Data'!Z:Z)</f>
        <v>1E-3</v>
      </c>
      <c r="V9">
        <f>AVERAGEIF('Quarterly Data'!$B:$B,'Annual Data'!$A9,'Quarterly Data'!AA:AA)</f>
        <v>1E-3</v>
      </c>
      <c r="W9">
        <f>AVERAGEIF('Quarterly Data'!$B:$B,'Annual Data'!$A9,'Quarterly Data'!AB:AB)</f>
        <v>1E-3</v>
      </c>
      <c r="X9">
        <f>AVERAGEIF('Quarterly Data'!$B:$B,'Annual Data'!$A9,'Quarterly Data'!AC:AC)</f>
        <v>1E-3</v>
      </c>
      <c r="Y9">
        <f>AVERAGEIF('Quarterly Data'!$B:$B,'Annual Data'!$A9,'Quarterly Data'!AD:AD)</f>
        <v>1E-3</v>
      </c>
      <c r="Z9">
        <f>AVERAGEIF('Quarterly Data'!$B:$B,'Annual Data'!$A9,'Quarterly Data'!AE:AE)</f>
        <v>1E-3</v>
      </c>
      <c r="AA9">
        <f>AVERAGEIF('Quarterly Data'!$B:$B,'Annual Data'!$A9,'Quarterly Data'!AF:AF)</f>
        <v>1E-3</v>
      </c>
      <c r="AB9">
        <f>AVERAGEIF('Quarterly Data'!$B:$B,'Annual Data'!$A9,'Quarterly Data'!AG:AG)</f>
        <v>1E-3</v>
      </c>
      <c r="AC9">
        <f>AVERAGEIF('Quarterly Data'!$B:$B,'Annual Data'!$A9,'Quarterly Data'!AH:AH)</f>
        <v>1E-3</v>
      </c>
      <c r="AD9">
        <f>AVERAGEIF('Quarterly Data'!$B:$B,'Annual Data'!$A9,'Quarterly Data'!AI:AI)</f>
        <v>1E-3</v>
      </c>
      <c r="AE9">
        <f>AVERAGEIF('Quarterly Data'!$B:$B,'Annual Data'!$A9,'Quarterly Data'!AJ:AJ)</f>
        <v>1E-3</v>
      </c>
      <c r="AF9">
        <f>AVERAGEIF('Quarterly Data'!$B:$B,'Annual Data'!$A9,'Quarterly Data'!AK:AK)</f>
        <v>1E-3</v>
      </c>
      <c r="AG9">
        <f>AVERAGEIF('Quarterly Data'!$B:$B,'Annual Data'!$A9,'Quarterly Data'!AL:AL)</f>
        <v>1E-3</v>
      </c>
      <c r="AH9">
        <f>AVERAGEIF('Quarterly Data'!$B:$B,'Annual Data'!$A9,'Quarterly Data'!AM:AM)</f>
        <v>24933.25</v>
      </c>
      <c r="AI9">
        <f>AVERAGEIF('Quarterly Data'!$B:$B,'Annual Data'!$A9,'Quarterly Data'!AN:AN)</f>
        <v>5356.6967500000001</v>
      </c>
      <c r="AJ9">
        <f>SUMIF('Quarterly Data'!$B:$B,'Annual Data'!$A9,'Quarterly Data'!AO:AO)</f>
        <v>1021204</v>
      </c>
      <c r="AK9">
        <f>SUMIF('Quarterly Data'!$B:$B,'Annual Data'!$A9,'Quarterly Data'!AP:AP)</f>
        <v>6060.85</v>
      </c>
      <c r="AL9">
        <f>SUMIF('Quarterly Data'!$B:$B,'Annual Data'!$A9,'Quarterly Data'!AQ:AQ)</f>
        <v>215781.12999999998</v>
      </c>
      <c r="AM9">
        <f>SUMIF('Quarterly Data'!$B:$B,'Annual Data'!$A9,'Quarterly Data'!AR:AR)</f>
        <v>1557.62</v>
      </c>
      <c r="AN9">
        <f>SUMIF('Quarterly Data'!$B:$B,'Annual Data'!$A9,'Quarterly Data'!AS:AS)</f>
        <v>1033.444</v>
      </c>
      <c r="AO9">
        <f>SUMIF('Quarterly Data'!$B:$B,'Annual Data'!$A9,'Quarterly Data'!AT:AT)</f>
        <v>961.65609999999992</v>
      </c>
      <c r="AP9">
        <f>SUMIF('Quarterly Data'!$B:$B,'Annual Data'!$A9,'Quarterly Data'!AU:AU)</f>
        <v>742205.10000000009</v>
      </c>
      <c r="AQ9">
        <f>SUMIF('Quarterly Data'!$B:$B,'Annual Data'!$A9,'Quarterly Data'!AV:AV)</f>
        <v>4939</v>
      </c>
      <c r="AR9">
        <f>SUMIF('Quarterly Data'!$B:$B,'Annual Data'!$A9,'Quarterly Data'!AW:AW)</f>
        <v>77.424999999999997</v>
      </c>
      <c r="AS9">
        <f>SUMIF('Quarterly Data'!$B:$B,'Annual Data'!$A9,'Quarterly Data'!AX:AX)</f>
        <v>1681.8696</v>
      </c>
      <c r="AT9">
        <f>SUMIF('Quarterly Data'!$B:$B,'Annual Data'!$A9,'Quarterly Data'!AY:AY)</f>
        <v>6639</v>
      </c>
      <c r="AU9">
        <f>SUMIF('Quarterly Data'!$B:$B,'Annual Data'!$A9,'Quarterly Data'!AZ:AZ)</f>
        <v>916</v>
      </c>
      <c r="AV9">
        <f>SUMIF('Quarterly Data'!$B:$B,'Annual Data'!$A9,'Quarterly Data'!BA:BA)</f>
        <v>2.3748950999999998</v>
      </c>
      <c r="AW9">
        <f>SUMIF('Quarterly Data'!$B:$B,'Annual Data'!$A9,'Quarterly Data'!BB:BB)</f>
        <v>5346.4</v>
      </c>
      <c r="AX9">
        <f>SUMIF('Quarterly Data'!$B:$B,'Annual Data'!$A9,'Quarterly Data'!BC:BC)</f>
        <v>2.6863469000000002</v>
      </c>
      <c r="AY9">
        <f>SUMIF('Quarterly Data'!$B:$B,'Annual Data'!$A9,'Quarterly Data'!BD:BD)</f>
        <v>30.704407000000003</v>
      </c>
      <c r="AZ9">
        <f>SUMIF('Quarterly Data'!$B:$B,'Annual Data'!$A9,'Quarterly Data'!BE:BE)</f>
        <v>7.7502500000000012</v>
      </c>
      <c r="BA9">
        <f>SUMIF('Quarterly Data'!$B:$B,'Annual Data'!$A9,'Quarterly Data'!BF:BF)</f>
        <v>2.294</v>
      </c>
      <c r="BB9">
        <f>SUMIF('Quarterly Data'!$B:$B,'Annual Data'!$A9,'Quarterly Data'!BG:BG)</f>
        <v>2.0944330999999998</v>
      </c>
      <c r="BC9">
        <f>SUMIF('Quarterly Data'!$B:$B,'Annual Data'!$A9,'Quarterly Data'!BH:BH)</f>
        <v>1.227948</v>
      </c>
      <c r="BD9">
        <f>SUMIF('Quarterly Data'!$B:$B,'Annual Data'!$A9,'Quarterly Data'!BI:BI)</f>
        <v>3.2018</v>
      </c>
      <c r="BE9">
        <f>SUMIF('Quarterly Data'!$B:$B,'Annual Data'!$A9,'Quarterly Data'!BJ:BJ)</f>
        <v>2.2591435</v>
      </c>
      <c r="BF9">
        <f>SUMIF('Quarterly Data'!$B:$B,'Annual Data'!$A9,'Quarterly Data'!BK:BK)</f>
        <v>0.52805630000000003</v>
      </c>
      <c r="BG9">
        <f>SUMIF('Quarterly Data'!$B:$B,'Annual Data'!$A9,'Quarterly Data'!BL:BL)</f>
        <v>0.10399999</v>
      </c>
      <c r="BH9">
        <f>SUMIF('Quarterly Data'!$B:$B,'Annual Data'!$A9,'Quarterly Data'!BM:BM)</f>
        <v>0.20696998999999999</v>
      </c>
      <c r="BI9">
        <f>SUMIF('Quarterly Data'!$B:$B,'Annual Data'!$A9,'Quarterly Data'!BN:BN)</f>
        <v>1.6202872E-2</v>
      </c>
      <c r="BJ9">
        <f>SUMIF('Quarterly Data'!$B:$B,'Annual Data'!$A9,'Quarterly Data'!BO:BO)</f>
        <v>4.0000000000000001E-3</v>
      </c>
      <c r="BK9">
        <f>AVERAGEIF('Quarterly Data'!$B:$B,'Annual Data'!$A9,'Quarterly Data'!BP:BP)</f>
        <v>58158</v>
      </c>
      <c r="BL9">
        <f>AVERAGEIF('Quarterly Data'!$B:$B,'Annual Data'!$A9,'Quarterly Data'!BQ:BQ)</f>
        <v>1348.12275</v>
      </c>
      <c r="BM9">
        <f>AVERAGEIF('Quarterly Data'!$B:$B,'Annual Data'!$A9,'Quarterly Data'!BR:BR)</f>
        <v>24464.75</v>
      </c>
      <c r="BN9">
        <f>AVERAGEIF('Quarterly Data'!$B:$B,'Annual Data'!$A9,'Quarterly Data'!BS:BS)</f>
        <v>79200.25</v>
      </c>
      <c r="BO9">
        <f>AVERAGEIF('Quarterly Data'!$B:$B,'Annual Data'!$A9,'Quarterly Data'!BT:BT)</f>
        <v>1E-3</v>
      </c>
      <c r="BP9">
        <f>AVERAGEIF('Quarterly Data'!$B:$B,'Annual Data'!$A9,'Quarterly Data'!BU:BU)</f>
        <v>167</v>
      </c>
      <c r="BQ9">
        <f>AVERAGEIF('Quarterly Data'!$B:$B,'Annual Data'!$A9,'Quarterly Data'!BV:BV)</f>
        <v>85285.514999999999</v>
      </c>
      <c r="BR9">
        <f>AVERAGEIF('Quarterly Data'!$B:$B,'Annual Data'!$A9,'Quarterly Data'!BW:BW)</f>
        <v>105.50700000000001</v>
      </c>
      <c r="BS9">
        <f>AVERAGEIF('Quarterly Data'!$B:$B,'Annual Data'!$A9,'Quarterly Data'!BX:BX)</f>
        <v>2317.6990000000001</v>
      </c>
      <c r="BT9">
        <f>AVERAGEIF('Quarterly Data'!$B:$B,'Annual Data'!$A9,'Quarterly Data'!BY:BY)</f>
        <v>128.05610000000001</v>
      </c>
      <c r="BU9">
        <f>AVERAGEIF('Quarterly Data'!$B:$B,'Annual Data'!$A9,'Quarterly Data'!BZ:BZ)</f>
        <v>67.140757500000007</v>
      </c>
      <c r="BV9">
        <f>AVERAGEIF('Quarterly Data'!$B:$B,'Annual Data'!$A9,'Quarterly Data'!CA:CA)</f>
        <v>55.573124999999997</v>
      </c>
      <c r="BW9">
        <f>AVERAGEIF('Quarterly Data'!$B:$B,'Annual Data'!$A9,'Quarterly Data'!CB:CB)</f>
        <v>1E-3</v>
      </c>
      <c r="BX9">
        <f>AVERAGEIF('Quarterly Data'!$B:$B,'Annual Data'!$A9,'Quarterly Data'!CC:CC)</f>
        <v>55.684849999999997</v>
      </c>
      <c r="BY9">
        <f>AVERAGEIF('Quarterly Data'!$B:$B,'Annual Data'!$A9,'Quarterly Data'!CD:CD)</f>
        <v>38.927225</v>
      </c>
      <c r="BZ9">
        <f>AVERAGEIF('Quarterly Data'!$B:$B,'Annual Data'!$A9,'Quarterly Data'!CE:CE)</f>
        <v>13.956579999999999</v>
      </c>
      <c r="CA9">
        <f>AVERAGEIF('Quarterly Data'!$B:$B,'Annual Data'!$A9,'Quarterly Data'!CF:CF)</f>
        <v>1.457462</v>
      </c>
      <c r="CB9">
        <f>AVERAGEIF('Quarterly Data'!$B:$B,'Annual Data'!$A9,'Quarterly Data'!CG:CG)</f>
        <v>1E-3</v>
      </c>
      <c r="CC9">
        <f>AVERAGEIF('Quarterly Data'!$B:$B,'Annual Data'!$A9,'Quarterly Data'!CH:CH)</f>
        <v>0.52750620000000004</v>
      </c>
      <c r="CD9">
        <f>AVERAGEIF('Quarterly Data'!$B:$B,'Annual Data'!$A9,'Quarterly Data'!CI:CI)</f>
        <v>0.57077614999999993</v>
      </c>
      <c r="CE9">
        <f>SUMIF('Quarterly Data'!$B:$B,'Annual Data'!$A9,'Quarterly Data'!CJ:CJ)</f>
        <v>115095</v>
      </c>
      <c r="CF9">
        <f>SUMIF('Quarterly Data'!$B:$B,'Annual Data'!$A9,'Quarterly Data'!CK:CK)</f>
        <v>1684.9</v>
      </c>
      <c r="CG9">
        <f>SUMIF('Quarterly Data'!$B:$B,'Annual Data'!$A9,'Quarterly Data'!CL:CL)</f>
        <v>152524.06</v>
      </c>
      <c r="CH9">
        <f>SUMIF('Quarterly Data'!$B:$B,'Annual Data'!$A9,'Quarterly Data'!CM:CM)</f>
        <v>177928</v>
      </c>
      <c r="CI9">
        <f>SUMIF('Quarterly Data'!$B:$B,'Annual Data'!$A9,'Quarterly Data'!CN:CN)</f>
        <v>76569</v>
      </c>
      <c r="CJ9">
        <f>SUMIF('Quarterly Data'!$B:$B,'Annual Data'!$A9,'Quarterly Data'!CO:CO)</f>
        <v>4.0000000000000001E-3</v>
      </c>
      <c r="CK9">
        <f>SUMIF('Quarterly Data'!$B:$B,'Annual Data'!$A9,'Quarterly Data'!CP:CP)</f>
        <v>315883.91000000003</v>
      </c>
      <c r="CL9">
        <f>SUMIF('Quarterly Data'!$B:$B,'Annual Data'!$A9,'Quarterly Data'!CQ:CQ)</f>
        <v>164.94286</v>
      </c>
      <c r="CM9">
        <f>SUMIF('Quarterly Data'!$B:$B,'Annual Data'!$A9,'Quarterly Data'!CR:CR)</f>
        <v>10709</v>
      </c>
      <c r="CN9">
        <f>SUMIF('Quarterly Data'!$B:$B,'Annual Data'!$A9,'Quarterly Data'!CS:CS)</f>
        <v>627.64089999999999</v>
      </c>
      <c r="CO9">
        <f>SUMIF('Quarterly Data'!$B:$B,'Annual Data'!$A9,'Quarterly Data'!CT:CT)</f>
        <v>233.583</v>
      </c>
      <c r="CP9">
        <f>SUMIF('Quarterly Data'!$B:$B,'Annual Data'!$A9,'Quarterly Data'!CU:CU)</f>
        <v>76.902000000000001</v>
      </c>
      <c r="CQ9">
        <f>SUMIF('Quarterly Data'!$B:$B,'Annual Data'!$A9,'Quarterly Data'!CV:CV)</f>
        <v>39.132731</v>
      </c>
      <c r="CR9">
        <f>SUMIF('Quarterly Data'!$B:$B,'Annual Data'!$A9,'Quarterly Data'!CW:CW)</f>
        <v>138.72</v>
      </c>
      <c r="CS9">
        <f>SUMIF('Quarterly Data'!$B:$B,'Annual Data'!$A9,'Quarterly Data'!CX:CX)</f>
        <v>59.008579999999995</v>
      </c>
      <c r="CT9">
        <f>SUMIF('Quarterly Data'!$B:$B,'Annual Data'!$A9,'Quarterly Data'!CY:CY)</f>
        <v>40.952593</v>
      </c>
      <c r="CU9">
        <f>SUMIF('Quarterly Data'!$B:$B,'Annual Data'!$A9,'Quarterly Data'!CZ:CZ)</f>
        <v>18.378</v>
      </c>
      <c r="CV9">
        <f>SUMIF('Quarterly Data'!$B:$B,'Annual Data'!$A9,'Quarterly Data'!DA:DA)</f>
        <v>5.4164789999999998</v>
      </c>
      <c r="CW9">
        <f>SUMIF('Quarterly Data'!$B:$B,'Annual Data'!$A9,'Quarterly Data'!DB:DB)</f>
        <v>2.6855580999999997</v>
      </c>
      <c r="CX9">
        <f>SUMIF('Quarterly Data'!$B:$B,'Annual Data'!$A9,'Quarterly Data'!DC:DC)</f>
        <v>23.336027999999999</v>
      </c>
    </row>
    <row r="10" spans="1:102" x14ac:dyDescent="0.25">
      <c r="A10">
        <v>1976</v>
      </c>
      <c r="B10">
        <f>SUMIF('Quarterly Data'!$B:$B,'Annual Data'!$A10,'Quarterly Data'!G:G)</f>
        <v>1051973</v>
      </c>
      <c r="C10">
        <f>SUMIF('Quarterly Data'!$B:$B,'Annual Data'!$A10,'Quarterly Data'!H:H)</f>
        <v>546626</v>
      </c>
      <c r="D10">
        <f>SUMIF('Quarterly Data'!$B:$B,'Annual Data'!$A10,'Quarterly Data'!I:I)</f>
        <v>172649</v>
      </c>
      <c r="E10">
        <f>SUMIF('Quarterly Data'!$B:$B,'Annual Data'!$A10,'Quarterly Data'!J:J)</f>
        <v>279970</v>
      </c>
      <c r="F10">
        <f>SUMIF('Quarterly Data'!$B:$B,'Annual Data'!$A10,'Quarterly Data'!K:K)</f>
        <v>176297</v>
      </c>
      <c r="G10">
        <f>SUMIF('Quarterly Data'!$B:$B,'Annual Data'!$A10,'Quarterly Data'!L:L)</f>
        <v>144319</v>
      </c>
      <c r="H10">
        <f>SUMIF('Quarterly Data'!$B:$B,'Annual Data'!$A10,'Quarterly Data'!M:M)</f>
        <v>73225.010000000009</v>
      </c>
      <c r="I10">
        <f>SUMIF('Quarterly Data'!$B:$B,'Annual Data'!$A10,'Quarterly Data'!N:N)</f>
        <v>22758.194</v>
      </c>
      <c r="J10">
        <f>AVERAGEIF('Quarterly Data'!$B:$B,'Annual Data'!$A10,'Quarterly Data'!O:O)</f>
        <v>20.412077499999999</v>
      </c>
      <c r="K10">
        <f>SUMIF('Quarterly Data'!$E:$E,'Annual Data'!$A10,'Quarterly Data'!P:P)</f>
        <v>14.25</v>
      </c>
      <c r="L10">
        <f>SUMIF('Quarterly Data'!$E:$E,'Annual Data'!$A10,'Quarterly Data'!Q:Q)</f>
        <v>1E-3</v>
      </c>
      <c r="M10">
        <f>AVERAGEIF('Quarterly Data'!$B:$B,'Annual Data'!$A10,'Quarterly Data'!R:R)</f>
        <v>20.412077499999999</v>
      </c>
      <c r="N10">
        <f>AVERAGEIF('Quarterly Data'!$B:$B,'Annual Data'!$A10,'Quarterly Data'!S:S)</f>
        <v>26794.75</v>
      </c>
      <c r="O10">
        <f>AVERAGEIF('Quarterly Data'!$B:$B,'Annual Data'!$A10,'Quarterly Data'!T:T)</f>
        <v>1E-3</v>
      </c>
      <c r="P10">
        <f>AVERAGEIF('Quarterly Data'!$B:$B,'Annual Data'!$A10,'Quarterly Data'!U:U)</f>
        <v>1E-3</v>
      </c>
      <c r="Q10">
        <f>AVERAGEIF('Quarterly Data'!$B:$B,'Annual Data'!$A10,'Quarterly Data'!V:V)</f>
        <v>1E-3</v>
      </c>
      <c r="R10">
        <f>AVERAGEIF('Quarterly Data'!$B:$B,'Annual Data'!$A10,'Quarterly Data'!W:W)</f>
        <v>1E-3</v>
      </c>
      <c r="S10">
        <f>AVERAGEIF('Quarterly Data'!$B:$B,'Annual Data'!$A10,'Quarterly Data'!X:X)</f>
        <v>1E-3</v>
      </c>
      <c r="T10">
        <f>AVERAGEIF('Quarterly Data'!$B:$B,'Annual Data'!$A10,'Quarterly Data'!Y:Y)</f>
        <v>1E-3</v>
      </c>
      <c r="U10">
        <f>AVERAGEIF('Quarterly Data'!$B:$B,'Annual Data'!$A10,'Quarterly Data'!Z:Z)</f>
        <v>1E-3</v>
      </c>
      <c r="V10">
        <f>AVERAGEIF('Quarterly Data'!$B:$B,'Annual Data'!$A10,'Quarterly Data'!AA:AA)</f>
        <v>1E-3</v>
      </c>
      <c r="W10">
        <f>AVERAGEIF('Quarterly Data'!$B:$B,'Annual Data'!$A10,'Quarterly Data'!AB:AB)</f>
        <v>1E-3</v>
      </c>
      <c r="X10">
        <f>AVERAGEIF('Quarterly Data'!$B:$B,'Annual Data'!$A10,'Quarterly Data'!AC:AC)</f>
        <v>1E-3</v>
      </c>
      <c r="Y10">
        <f>AVERAGEIF('Quarterly Data'!$B:$B,'Annual Data'!$A10,'Quarterly Data'!AD:AD)</f>
        <v>1E-3</v>
      </c>
      <c r="Z10">
        <f>AVERAGEIF('Quarterly Data'!$B:$B,'Annual Data'!$A10,'Quarterly Data'!AE:AE)</f>
        <v>1E-3</v>
      </c>
      <c r="AA10">
        <f>AVERAGEIF('Quarterly Data'!$B:$B,'Annual Data'!$A10,'Quarterly Data'!AF:AF)</f>
        <v>1E-3</v>
      </c>
      <c r="AB10">
        <f>AVERAGEIF('Quarterly Data'!$B:$B,'Annual Data'!$A10,'Quarterly Data'!AG:AG)</f>
        <v>1E-3</v>
      </c>
      <c r="AC10">
        <f>AVERAGEIF('Quarterly Data'!$B:$B,'Annual Data'!$A10,'Quarterly Data'!AH:AH)</f>
        <v>1E-3</v>
      </c>
      <c r="AD10">
        <f>AVERAGEIF('Quarterly Data'!$B:$B,'Annual Data'!$A10,'Quarterly Data'!AI:AI)</f>
        <v>1E-3</v>
      </c>
      <c r="AE10">
        <f>AVERAGEIF('Quarterly Data'!$B:$B,'Annual Data'!$A10,'Quarterly Data'!AJ:AJ)</f>
        <v>1E-3</v>
      </c>
      <c r="AF10">
        <f>AVERAGEIF('Quarterly Data'!$B:$B,'Annual Data'!$A10,'Quarterly Data'!AK:AK)</f>
        <v>1E-3</v>
      </c>
      <c r="AG10">
        <f>AVERAGEIF('Quarterly Data'!$B:$B,'Annual Data'!$A10,'Quarterly Data'!AL:AL)</f>
        <v>1E-3</v>
      </c>
      <c r="AH10">
        <f>AVERAGEIF('Quarterly Data'!$B:$B,'Annual Data'!$A10,'Quarterly Data'!AM:AM)</f>
        <v>24786</v>
      </c>
      <c r="AI10">
        <f>AVERAGEIF('Quarterly Data'!$B:$B,'Annual Data'!$A10,'Quarterly Data'!AN:AN)</f>
        <v>5456.5452500000001</v>
      </c>
      <c r="AJ10">
        <f>SUMIF('Quarterly Data'!$B:$B,'Annual Data'!$A10,'Quarterly Data'!AO:AO)</f>
        <v>1051973</v>
      </c>
      <c r="AK10">
        <f>SUMIF('Quarterly Data'!$B:$B,'Annual Data'!$A10,'Quarterly Data'!AP:AP)</f>
        <v>6387.4250000000002</v>
      </c>
      <c r="AL10">
        <f>SUMIF('Quarterly Data'!$B:$B,'Annual Data'!$A10,'Quarterly Data'!AQ:AQ)</f>
        <v>224484.6</v>
      </c>
      <c r="AM10">
        <f>SUMIF('Quarterly Data'!$B:$B,'Annual Data'!$A10,'Quarterly Data'!AR:AR)</f>
        <v>1626.8200000000002</v>
      </c>
      <c r="AN10">
        <f>SUMIF('Quarterly Data'!$B:$B,'Annual Data'!$A10,'Quarterly Data'!AS:AS)</f>
        <v>1078.3119999999999</v>
      </c>
      <c r="AO10">
        <f>SUMIF('Quarterly Data'!$B:$B,'Annual Data'!$A10,'Quarterly Data'!AT:AT)</f>
        <v>1024.4384</v>
      </c>
      <c r="AP10">
        <f>SUMIF('Quarterly Data'!$B:$B,'Annual Data'!$A10,'Quarterly Data'!AU:AU)</f>
        <v>785915.6</v>
      </c>
      <c r="AQ10">
        <f>SUMIF('Quarterly Data'!$B:$B,'Annual Data'!$A10,'Quarterly Data'!AV:AV)</f>
        <v>6380</v>
      </c>
      <c r="AR10">
        <f>SUMIF('Quarterly Data'!$B:$B,'Annual Data'!$A10,'Quarterly Data'!AW:AW)</f>
        <v>86.724999999999994</v>
      </c>
      <c r="AS10">
        <f>SUMIF('Quarterly Data'!$B:$B,'Annual Data'!$A10,'Quarterly Data'!AX:AX)</f>
        <v>2416.8588999999997</v>
      </c>
      <c r="AT10">
        <f>SUMIF('Quarterly Data'!$B:$B,'Annual Data'!$A10,'Quarterly Data'!AY:AY)</f>
        <v>8242</v>
      </c>
      <c r="AU10">
        <f>SUMIF('Quarterly Data'!$B:$B,'Annual Data'!$A10,'Quarterly Data'!AZ:AZ)</f>
        <v>1191</v>
      </c>
      <c r="AV10">
        <f>SUMIF('Quarterly Data'!$B:$B,'Annual Data'!$A10,'Quarterly Data'!BA:BA)</f>
        <v>3.0832487</v>
      </c>
      <c r="AW10">
        <f>SUMIF('Quarterly Data'!$B:$B,'Annual Data'!$A10,'Quarterly Data'!BB:BB)</f>
        <v>5906.2240000000002</v>
      </c>
      <c r="AX10">
        <f>SUMIF('Quarterly Data'!$B:$B,'Annual Data'!$A10,'Quarterly Data'!BC:BC)</f>
        <v>2.8778708000000002</v>
      </c>
      <c r="AY10">
        <f>SUMIF('Quarterly Data'!$B:$B,'Annual Data'!$A10,'Quarterly Data'!BD:BD)</f>
        <v>45.524405999999999</v>
      </c>
      <c r="AZ10">
        <f>SUMIF('Quarterly Data'!$B:$B,'Annual Data'!$A10,'Quarterly Data'!BE:BE)</f>
        <v>9.6902500000000007</v>
      </c>
      <c r="BA10">
        <f>SUMIF('Quarterly Data'!$B:$B,'Annual Data'!$A10,'Quarterly Data'!BF:BF)</f>
        <v>2.4049999999999998</v>
      </c>
      <c r="BB10">
        <f>SUMIF('Quarterly Data'!$B:$B,'Annual Data'!$A10,'Quarterly Data'!BG:BG)</f>
        <v>2.9760914999999999</v>
      </c>
      <c r="BC10">
        <f>SUMIF('Quarterly Data'!$B:$B,'Annual Data'!$A10,'Quarterly Data'!BH:BH)</f>
        <v>1.2381696999999998</v>
      </c>
      <c r="BD10">
        <f>SUMIF('Quarterly Data'!$B:$B,'Annual Data'!$A10,'Quarterly Data'!BI:BI)</f>
        <v>3.6652</v>
      </c>
      <c r="BE10">
        <f>SUMIF('Quarterly Data'!$B:$B,'Annual Data'!$A10,'Quarterly Data'!BJ:BJ)</f>
        <v>2.6084906000000001</v>
      </c>
      <c r="BF10">
        <f>SUMIF('Quarterly Data'!$B:$B,'Annual Data'!$A10,'Quarterly Data'!BK:BK)</f>
        <v>0.75055189999999994</v>
      </c>
      <c r="BG10">
        <f>SUMIF('Quarterly Data'!$B:$B,'Annual Data'!$A10,'Quarterly Data'!BL:BL)</f>
        <v>0.123</v>
      </c>
      <c r="BH10">
        <f>SUMIF('Quarterly Data'!$B:$B,'Annual Data'!$A10,'Quarterly Data'!BM:BM)</f>
        <v>0.29331001000000001</v>
      </c>
      <c r="BI10">
        <f>SUMIF('Quarterly Data'!$B:$B,'Annual Data'!$A10,'Quarterly Data'!BN:BN)</f>
        <v>3.4875377999999999E-2</v>
      </c>
      <c r="BJ10">
        <f>SUMIF('Quarterly Data'!$B:$B,'Annual Data'!$A10,'Quarterly Data'!BO:BO)</f>
        <v>4.0000000000000001E-3</v>
      </c>
      <c r="BK10">
        <f>AVERAGEIF('Quarterly Data'!$B:$B,'Annual Data'!$A10,'Quarterly Data'!BP:BP)</f>
        <v>69520.375</v>
      </c>
      <c r="BL10">
        <f>AVERAGEIF('Quarterly Data'!$B:$B,'Annual Data'!$A10,'Quarterly Data'!BQ:BQ)</f>
        <v>1484.422</v>
      </c>
      <c r="BM10">
        <f>AVERAGEIF('Quarterly Data'!$B:$B,'Annual Data'!$A10,'Quarterly Data'!BR:BR)</f>
        <v>38512.75</v>
      </c>
      <c r="BN10">
        <f>AVERAGEIF('Quarterly Data'!$B:$B,'Annual Data'!$A10,'Quarterly Data'!BS:BS)</f>
        <v>88010</v>
      </c>
      <c r="BO10">
        <f>AVERAGEIF('Quarterly Data'!$B:$B,'Annual Data'!$A10,'Quarterly Data'!BT:BT)</f>
        <v>1E-3</v>
      </c>
      <c r="BP10">
        <f>AVERAGEIF('Quarterly Data'!$B:$B,'Annual Data'!$A10,'Quarterly Data'!BU:BU)</f>
        <v>167</v>
      </c>
      <c r="BQ10">
        <f>AVERAGEIF('Quarterly Data'!$B:$B,'Annual Data'!$A10,'Quarterly Data'!BV:BV)</f>
        <v>92524.835000000006</v>
      </c>
      <c r="BR10">
        <f>AVERAGEIF('Quarterly Data'!$B:$B,'Annual Data'!$A10,'Quarterly Data'!BW:BW)</f>
        <v>107.74</v>
      </c>
      <c r="BS10">
        <f>AVERAGEIF('Quarterly Data'!$B:$B,'Annual Data'!$A10,'Quarterly Data'!BX:BX)</f>
        <v>2875.1795000000002</v>
      </c>
      <c r="BT10">
        <f>AVERAGEIF('Quarterly Data'!$B:$B,'Annual Data'!$A10,'Quarterly Data'!BY:BY)</f>
        <v>148.63839999999999</v>
      </c>
      <c r="BU10">
        <f>AVERAGEIF('Quarterly Data'!$B:$B,'Annual Data'!$A10,'Quarterly Data'!BZ:BZ)</f>
        <v>74.51344499999999</v>
      </c>
      <c r="BV10">
        <f>AVERAGEIF('Quarterly Data'!$B:$B,'Annual Data'!$A10,'Quarterly Data'!CA:CA)</f>
        <v>71.131249999999994</v>
      </c>
      <c r="BW10">
        <f>AVERAGEIF('Quarterly Data'!$B:$B,'Annual Data'!$A10,'Quarterly Data'!CB:CB)</f>
        <v>1.504977</v>
      </c>
      <c r="BX10">
        <f>AVERAGEIF('Quarterly Data'!$B:$B,'Annual Data'!$A10,'Quarterly Data'!CC:CC)</f>
        <v>62.134495000000001</v>
      </c>
      <c r="BY10">
        <f>AVERAGEIF('Quarterly Data'!$B:$B,'Annual Data'!$A10,'Quarterly Data'!CD:CD)</f>
        <v>44.578917500000003</v>
      </c>
      <c r="BZ10">
        <f>AVERAGEIF('Quarterly Data'!$B:$B,'Annual Data'!$A10,'Quarterly Data'!CE:CE)</f>
        <v>18.389344999999999</v>
      </c>
      <c r="CA10">
        <f>AVERAGEIF('Quarterly Data'!$B:$B,'Annual Data'!$A10,'Quarterly Data'!CF:CF)</f>
        <v>1.4999989999999999</v>
      </c>
      <c r="CB10">
        <f>AVERAGEIF('Quarterly Data'!$B:$B,'Annual Data'!$A10,'Quarterly Data'!CG:CG)</f>
        <v>1E-3</v>
      </c>
      <c r="CC10">
        <f>AVERAGEIF('Quarterly Data'!$B:$B,'Annual Data'!$A10,'Quarterly Data'!CH:CH)</f>
        <v>0.63883544999999997</v>
      </c>
      <c r="CD10">
        <f>AVERAGEIF('Quarterly Data'!$B:$B,'Annual Data'!$A10,'Quarterly Data'!CI:CI)</f>
        <v>0.87986239999999993</v>
      </c>
      <c r="CE10">
        <f>SUMIF('Quarterly Data'!$B:$B,'Annual Data'!$A10,'Quarterly Data'!CJ:CJ)</f>
        <v>136995</v>
      </c>
      <c r="CF10">
        <f>SUMIF('Quarterly Data'!$B:$B,'Annual Data'!$A10,'Quarterly Data'!CK:CK)</f>
        <v>1873.425</v>
      </c>
      <c r="CG10">
        <f>SUMIF('Quarterly Data'!$B:$B,'Annual Data'!$A10,'Quarterly Data'!CL:CL)</f>
        <v>171384.16</v>
      </c>
      <c r="CH10">
        <f>SUMIF('Quarterly Data'!$B:$B,'Annual Data'!$A10,'Quarterly Data'!CM:CM)</f>
        <v>205986</v>
      </c>
      <c r="CI10">
        <f>SUMIF('Quarterly Data'!$B:$B,'Annual Data'!$A10,'Quarterly Data'!CN:CN)</f>
        <v>90309</v>
      </c>
      <c r="CJ10">
        <f>SUMIF('Quarterly Data'!$B:$B,'Annual Data'!$A10,'Quarterly Data'!CO:CO)</f>
        <v>4.0000000000000001E-3</v>
      </c>
      <c r="CK10">
        <f>SUMIF('Quarterly Data'!$B:$B,'Annual Data'!$A10,'Quarterly Data'!CP:CP)</f>
        <v>357275.66000000003</v>
      </c>
      <c r="CL10">
        <f>SUMIF('Quarterly Data'!$B:$B,'Annual Data'!$A10,'Quarterly Data'!CQ:CQ)</f>
        <v>167.06712000000002</v>
      </c>
      <c r="CM10">
        <f>SUMIF('Quarterly Data'!$B:$B,'Annual Data'!$A10,'Quarterly Data'!CR:CR)</f>
        <v>14699.599999999999</v>
      </c>
      <c r="CN10">
        <f>SUMIF('Quarterly Data'!$B:$B,'Annual Data'!$A10,'Quarterly Data'!CS:CS)</f>
        <v>677.23670000000004</v>
      </c>
      <c r="CO10">
        <f>SUMIF('Quarterly Data'!$B:$B,'Annual Data'!$A10,'Quarterly Data'!CT:CT)</f>
        <v>269.714</v>
      </c>
      <c r="CP10">
        <f>SUMIF('Quarterly Data'!$B:$B,'Annual Data'!$A10,'Quarterly Data'!CU:CU)</f>
        <v>96.561999999999998</v>
      </c>
      <c r="CQ10">
        <f>SUMIF('Quarterly Data'!$B:$B,'Annual Data'!$A10,'Quarterly Data'!CV:CV)</f>
        <v>47.091360000000002</v>
      </c>
      <c r="CR10">
        <f>SUMIF('Quarterly Data'!$B:$B,'Annual Data'!$A10,'Quarterly Data'!CW:CW)</f>
        <v>138.72</v>
      </c>
      <c r="CS10">
        <f>SUMIF('Quarterly Data'!$B:$B,'Annual Data'!$A10,'Quarterly Data'!CX:CX)</f>
        <v>67.027140000000003</v>
      </c>
      <c r="CT10">
        <f>SUMIF('Quarterly Data'!$B:$B,'Annual Data'!$A10,'Quarterly Data'!CY:CY)</f>
        <v>45.156239999999997</v>
      </c>
      <c r="CU10">
        <f>SUMIF('Quarterly Data'!$B:$B,'Annual Data'!$A10,'Quarterly Data'!CZ:CZ)</f>
        <v>20.789000000000001</v>
      </c>
      <c r="CV10">
        <f>SUMIF('Quarterly Data'!$B:$B,'Annual Data'!$A10,'Quarterly Data'!DA:DA)</f>
        <v>6.6719229999999996</v>
      </c>
      <c r="CW10">
        <f>SUMIF('Quarterly Data'!$B:$B,'Annual Data'!$A10,'Quarterly Data'!DB:DB)</f>
        <v>3.3405522999999997</v>
      </c>
      <c r="CX10">
        <f>SUMIF('Quarterly Data'!$B:$B,'Annual Data'!$A10,'Quarterly Data'!DC:DC)</f>
        <v>23.336027999999999</v>
      </c>
    </row>
    <row r="11" spans="1:102" x14ac:dyDescent="0.25">
      <c r="A11">
        <v>1977</v>
      </c>
      <c r="B11">
        <f>SUMIF('Quarterly Data'!$B:$B,'Annual Data'!$A11,'Quarterly Data'!G:G)</f>
        <v>1077816</v>
      </c>
      <c r="C11">
        <f>SUMIF('Quarterly Data'!$B:$B,'Annual Data'!$A11,'Quarterly Data'!H:H)</f>
        <v>545408</v>
      </c>
      <c r="D11">
        <f>SUMIF('Quarterly Data'!$B:$B,'Annual Data'!$A11,'Quarterly Data'!I:I)</f>
        <v>175324</v>
      </c>
      <c r="E11">
        <f>SUMIF('Quarterly Data'!$B:$B,'Annual Data'!$A11,'Quarterly Data'!J:J)</f>
        <v>276373</v>
      </c>
      <c r="F11">
        <f>SUMIF('Quarterly Data'!$B:$B,'Annual Data'!$A11,'Quarterly Data'!K:K)</f>
        <v>187922</v>
      </c>
      <c r="G11">
        <f>SUMIF('Quarterly Data'!$B:$B,'Annual Data'!$A11,'Quarterly Data'!L:L)</f>
        <v>146817</v>
      </c>
      <c r="H11">
        <f>SUMIF('Quarterly Data'!$B:$B,'Annual Data'!$A11,'Quarterly Data'!M:M)</f>
        <v>74259.88</v>
      </c>
      <c r="I11">
        <f>SUMIF('Quarterly Data'!$B:$B,'Annual Data'!$A11,'Quarterly Data'!N:N)</f>
        <v>18855.925999999999</v>
      </c>
      <c r="J11">
        <f>AVERAGEIF('Quarterly Data'!$B:$B,'Annual Data'!$A11,'Quarterly Data'!O:O)</f>
        <v>23.4621575</v>
      </c>
      <c r="K11">
        <f>SUMIF('Quarterly Data'!$E:$E,'Annual Data'!$A11,'Quarterly Data'!P:P)</f>
        <v>7</v>
      </c>
      <c r="L11">
        <f>SUMIF('Quarterly Data'!$E:$E,'Annual Data'!$A11,'Quarterly Data'!Q:Q)</f>
        <v>1E-3</v>
      </c>
      <c r="M11">
        <f>AVERAGEIF('Quarterly Data'!$B:$B,'Annual Data'!$A11,'Quarterly Data'!R:R)</f>
        <v>23.4621575</v>
      </c>
      <c r="N11">
        <f>AVERAGEIF('Quarterly Data'!$B:$B,'Annual Data'!$A11,'Quarterly Data'!S:S)</f>
        <v>26841</v>
      </c>
      <c r="O11">
        <f>AVERAGEIF('Quarterly Data'!$B:$B,'Annual Data'!$A11,'Quarterly Data'!T:T)</f>
        <v>1E-3</v>
      </c>
      <c r="P11">
        <f>AVERAGEIF('Quarterly Data'!$B:$B,'Annual Data'!$A11,'Quarterly Data'!U:U)</f>
        <v>1E-3</v>
      </c>
      <c r="Q11">
        <f>AVERAGEIF('Quarterly Data'!$B:$B,'Annual Data'!$A11,'Quarterly Data'!V:V)</f>
        <v>1E-3</v>
      </c>
      <c r="R11">
        <f>AVERAGEIF('Quarterly Data'!$B:$B,'Annual Data'!$A11,'Quarterly Data'!W:W)</f>
        <v>1E-3</v>
      </c>
      <c r="S11">
        <f>AVERAGEIF('Quarterly Data'!$B:$B,'Annual Data'!$A11,'Quarterly Data'!X:X)</f>
        <v>1E-3</v>
      </c>
      <c r="T11">
        <f>AVERAGEIF('Quarterly Data'!$B:$B,'Annual Data'!$A11,'Quarterly Data'!Y:Y)</f>
        <v>1E-3</v>
      </c>
      <c r="U11">
        <f>AVERAGEIF('Quarterly Data'!$B:$B,'Annual Data'!$A11,'Quarterly Data'!Z:Z)</f>
        <v>1E-3</v>
      </c>
      <c r="V11">
        <f>AVERAGEIF('Quarterly Data'!$B:$B,'Annual Data'!$A11,'Quarterly Data'!AA:AA)</f>
        <v>1E-3</v>
      </c>
      <c r="W11">
        <f>AVERAGEIF('Quarterly Data'!$B:$B,'Annual Data'!$A11,'Quarterly Data'!AB:AB)</f>
        <v>1E-3</v>
      </c>
      <c r="X11">
        <f>AVERAGEIF('Quarterly Data'!$B:$B,'Annual Data'!$A11,'Quarterly Data'!AC:AC)</f>
        <v>1E-3</v>
      </c>
      <c r="Y11">
        <f>AVERAGEIF('Quarterly Data'!$B:$B,'Annual Data'!$A11,'Quarterly Data'!AD:AD)</f>
        <v>1E-3</v>
      </c>
      <c r="Z11">
        <f>AVERAGEIF('Quarterly Data'!$B:$B,'Annual Data'!$A11,'Quarterly Data'!AE:AE)</f>
        <v>1E-3</v>
      </c>
      <c r="AA11">
        <f>AVERAGEIF('Quarterly Data'!$B:$B,'Annual Data'!$A11,'Quarterly Data'!AF:AF)</f>
        <v>1E-3</v>
      </c>
      <c r="AB11">
        <f>AVERAGEIF('Quarterly Data'!$B:$B,'Annual Data'!$A11,'Quarterly Data'!AG:AG)</f>
        <v>1E-3</v>
      </c>
      <c r="AC11">
        <f>AVERAGEIF('Quarterly Data'!$B:$B,'Annual Data'!$A11,'Quarterly Data'!AH:AH)</f>
        <v>1E-3</v>
      </c>
      <c r="AD11">
        <f>AVERAGEIF('Quarterly Data'!$B:$B,'Annual Data'!$A11,'Quarterly Data'!AI:AI)</f>
        <v>1E-3</v>
      </c>
      <c r="AE11">
        <f>AVERAGEIF('Quarterly Data'!$B:$B,'Annual Data'!$A11,'Quarterly Data'!AJ:AJ)</f>
        <v>1E-3</v>
      </c>
      <c r="AF11">
        <f>AVERAGEIF('Quarterly Data'!$B:$B,'Annual Data'!$A11,'Quarterly Data'!AK:AK)</f>
        <v>1E-3</v>
      </c>
      <c r="AG11">
        <f>AVERAGEIF('Quarterly Data'!$B:$B,'Annual Data'!$A11,'Quarterly Data'!AL:AL)</f>
        <v>1E-3</v>
      </c>
      <c r="AH11">
        <f>AVERAGEIF('Quarterly Data'!$B:$B,'Annual Data'!$A11,'Quarterly Data'!AM:AM)</f>
        <v>24809</v>
      </c>
      <c r="AI11">
        <f>AVERAGEIF('Quarterly Data'!$B:$B,'Annual Data'!$A11,'Quarterly Data'!AN:AN)</f>
        <v>5423.299</v>
      </c>
      <c r="AJ11">
        <f>SUMIF('Quarterly Data'!$B:$B,'Annual Data'!$A11,'Quarterly Data'!AO:AO)</f>
        <v>1077816</v>
      </c>
      <c r="AK11">
        <f>SUMIF('Quarterly Data'!$B:$B,'Annual Data'!$A11,'Quarterly Data'!AP:AP)</f>
        <v>6682.8250000000007</v>
      </c>
      <c r="AL11">
        <f>SUMIF('Quarterly Data'!$B:$B,'Annual Data'!$A11,'Quarterly Data'!AQ:AQ)</f>
        <v>234520.75</v>
      </c>
      <c r="AM11">
        <f>SUMIF('Quarterly Data'!$B:$B,'Annual Data'!$A11,'Quarterly Data'!AR:AR)</f>
        <v>1683.9299999999998</v>
      </c>
      <c r="AN11">
        <f>SUMIF('Quarterly Data'!$B:$B,'Annual Data'!$A11,'Quarterly Data'!AS:AS)</f>
        <v>1116.289</v>
      </c>
      <c r="AO11">
        <f>SUMIF('Quarterly Data'!$B:$B,'Annual Data'!$A11,'Quarterly Data'!AT:AT)</f>
        <v>1048.6038000000001</v>
      </c>
      <c r="AP11">
        <f>SUMIF('Quarterly Data'!$B:$B,'Annual Data'!$A11,'Quarterly Data'!AU:AU)</f>
        <v>813696.39999999991</v>
      </c>
      <c r="AQ11">
        <f>SUMIF('Quarterly Data'!$B:$B,'Annual Data'!$A11,'Quarterly Data'!AV:AV)</f>
        <v>7333</v>
      </c>
      <c r="AR11">
        <f>SUMIF('Quarterly Data'!$B:$B,'Annual Data'!$A11,'Quarterly Data'!AW:AW)</f>
        <v>95.75</v>
      </c>
      <c r="AS11">
        <f>SUMIF('Quarterly Data'!$B:$B,'Annual Data'!$A11,'Quarterly Data'!AX:AX)</f>
        <v>3374.9679999999998</v>
      </c>
      <c r="AT11">
        <f>SUMIF('Quarterly Data'!$B:$B,'Annual Data'!$A11,'Quarterly Data'!AY:AY)</f>
        <v>9432</v>
      </c>
      <c r="AU11">
        <f>SUMIF('Quarterly Data'!$B:$B,'Annual Data'!$A11,'Quarterly Data'!AZ:AZ)</f>
        <v>1532</v>
      </c>
      <c r="AV11">
        <f>SUMIF('Quarterly Data'!$B:$B,'Annual Data'!$A11,'Quarterly Data'!BA:BA)</f>
        <v>4.6596539999999997</v>
      </c>
      <c r="AW11">
        <f>SUMIF('Quarterly Data'!$B:$B,'Annual Data'!$A11,'Quarterly Data'!BB:BB)</f>
        <v>7658.6889999999994</v>
      </c>
      <c r="AX11">
        <f>SUMIF('Quarterly Data'!$B:$B,'Annual Data'!$A11,'Quarterly Data'!BC:BC)</f>
        <v>3.1135910999999998</v>
      </c>
      <c r="AY11">
        <f>SUMIF('Quarterly Data'!$B:$B,'Annual Data'!$A11,'Quarterly Data'!BD:BD)</f>
        <v>64.847700000000003</v>
      </c>
      <c r="AZ11">
        <f>SUMIF('Quarterly Data'!$B:$B,'Annual Data'!$A11,'Quarterly Data'!BE:BE)</f>
        <v>10.620000000000001</v>
      </c>
      <c r="BA11">
        <f>SUMIF('Quarterly Data'!$B:$B,'Annual Data'!$A11,'Quarterly Data'!BF:BF)</f>
        <v>3.0529999999999999</v>
      </c>
      <c r="BB11">
        <f>SUMIF('Quarterly Data'!$B:$B,'Annual Data'!$A11,'Quarterly Data'!BG:BG)</f>
        <v>3.9318799000000002</v>
      </c>
      <c r="BC11">
        <f>SUMIF('Quarterly Data'!$B:$B,'Annual Data'!$A11,'Quarterly Data'!BH:BH)</f>
        <v>1.9685134</v>
      </c>
      <c r="BD11">
        <f>SUMIF('Quarterly Data'!$B:$B,'Annual Data'!$A11,'Quarterly Data'!BI:BI)</f>
        <v>4.0424996999999996</v>
      </c>
      <c r="BE11">
        <f>SUMIF('Quarterly Data'!$B:$B,'Annual Data'!$A11,'Quarterly Data'!BJ:BJ)</f>
        <v>3.1951966999999999</v>
      </c>
      <c r="BF11">
        <f>SUMIF('Quarterly Data'!$B:$B,'Annual Data'!$A11,'Quarterly Data'!BK:BK)</f>
        <v>0.91371539999999996</v>
      </c>
      <c r="BG11">
        <f>SUMIF('Quarterly Data'!$B:$B,'Annual Data'!$A11,'Quarterly Data'!BL:BL)</f>
        <v>0.16300000000000001</v>
      </c>
      <c r="BH11">
        <f>SUMIF('Quarterly Data'!$B:$B,'Annual Data'!$A11,'Quarterly Data'!BM:BM)</f>
        <v>0.37583996999999997</v>
      </c>
      <c r="BI11">
        <f>SUMIF('Quarterly Data'!$B:$B,'Annual Data'!$A11,'Quarterly Data'!BN:BN)</f>
        <v>5.3190420000000002E-2</v>
      </c>
      <c r="BJ11">
        <f>SUMIF('Quarterly Data'!$B:$B,'Annual Data'!$A11,'Quarterly Data'!BO:BO)</f>
        <v>4.0000000000000001E-3</v>
      </c>
      <c r="BK11">
        <f>AVERAGEIF('Quarterly Data'!$B:$B,'Annual Data'!$A11,'Quarterly Data'!BP:BP)</f>
        <v>79878.25</v>
      </c>
      <c r="BL11">
        <f>AVERAGEIF('Quarterly Data'!$B:$B,'Annual Data'!$A11,'Quarterly Data'!BQ:BQ)</f>
        <v>1603.68625</v>
      </c>
      <c r="BM11">
        <f>AVERAGEIF('Quarterly Data'!$B:$B,'Annual Data'!$A11,'Quarterly Data'!BR:BR)</f>
        <v>53361</v>
      </c>
      <c r="BN11">
        <f>AVERAGEIF('Quarterly Data'!$B:$B,'Annual Data'!$A11,'Quarterly Data'!BS:BS)</f>
        <v>99603.75</v>
      </c>
      <c r="BO11">
        <f>AVERAGEIF('Quarterly Data'!$B:$B,'Annual Data'!$A11,'Quarterly Data'!BT:BT)</f>
        <v>1E-3</v>
      </c>
      <c r="BP11">
        <f>AVERAGEIF('Quarterly Data'!$B:$B,'Annual Data'!$A11,'Quarterly Data'!BU:BU)</f>
        <v>167</v>
      </c>
      <c r="BQ11">
        <f>AVERAGEIF('Quarterly Data'!$B:$B,'Annual Data'!$A11,'Quarterly Data'!BV:BV)</f>
        <v>105014.23749999999</v>
      </c>
      <c r="BR11">
        <f>AVERAGEIF('Quarterly Data'!$B:$B,'Annual Data'!$A11,'Quarterly Data'!BW:BW)</f>
        <v>109.89099999999999</v>
      </c>
      <c r="BS11">
        <f>AVERAGEIF('Quarterly Data'!$B:$B,'Annual Data'!$A11,'Quarterly Data'!BX:BX)</f>
        <v>3614.3790000000004</v>
      </c>
      <c r="BT11">
        <f>AVERAGEIF('Quarterly Data'!$B:$B,'Annual Data'!$A11,'Quarterly Data'!BY:BY)</f>
        <v>164.61009999999999</v>
      </c>
      <c r="BU11">
        <f>AVERAGEIF('Quarterly Data'!$B:$B,'Annual Data'!$A11,'Quarterly Data'!BZ:BZ)</f>
        <v>82.366630000000001</v>
      </c>
      <c r="BV11">
        <f>AVERAGEIF('Quarterly Data'!$B:$B,'Annual Data'!$A11,'Quarterly Data'!CA:CA)</f>
        <v>89.82350000000001</v>
      </c>
      <c r="BW11">
        <f>AVERAGEIF('Quarterly Data'!$B:$B,'Annual Data'!$A11,'Quarterly Data'!CB:CB)</f>
        <v>7.3837535000000001</v>
      </c>
      <c r="BX11">
        <f>AVERAGEIF('Quarterly Data'!$B:$B,'Annual Data'!$A11,'Quarterly Data'!CC:CC)</f>
        <v>68.041407499999991</v>
      </c>
      <c r="BY11">
        <f>AVERAGEIF('Quarterly Data'!$B:$B,'Annual Data'!$A11,'Quarterly Data'!CD:CD)</f>
        <v>51.0837</v>
      </c>
      <c r="BZ11">
        <f>AVERAGEIF('Quarterly Data'!$B:$B,'Annual Data'!$A11,'Quarterly Data'!CE:CE)</f>
        <v>22.501384999999999</v>
      </c>
      <c r="CA11">
        <f>AVERAGEIF('Quarterly Data'!$B:$B,'Annual Data'!$A11,'Quarterly Data'!CF:CF)</f>
        <v>1.8802572500000001</v>
      </c>
      <c r="CB11">
        <f>AVERAGEIF('Quarterly Data'!$B:$B,'Annual Data'!$A11,'Quarterly Data'!CG:CG)</f>
        <v>1E-3</v>
      </c>
      <c r="CC11">
        <f>AVERAGEIF('Quarterly Data'!$B:$B,'Annual Data'!$A11,'Quarterly Data'!CH:CH)</f>
        <v>0.75472987499999999</v>
      </c>
      <c r="CD11">
        <f>AVERAGEIF('Quarterly Data'!$B:$B,'Annual Data'!$A11,'Quarterly Data'!CI:CI)</f>
        <v>1.258027</v>
      </c>
      <c r="CE11">
        <f>SUMIF('Quarterly Data'!$B:$B,'Annual Data'!$A11,'Quarterly Data'!CJ:CJ)</f>
        <v>159775</v>
      </c>
      <c r="CF11">
        <f>SUMIF('Quarterly Data'!$B:$B,'Annual Data'!$A11,'Quarterly Data'!CK:CK)</f>
        <v>2081.8249999999998</v>
      </c>
      <c r="CG11">
        <f>SUMIF('Quarterly Data'!$B:$B,'Annual Data'!$A11,'Quarterly Data'!CL:CL)</f>
        <v>191055.77000000002</v>
      </c>
      <c r="CH11">
        <f>SUMIF('Quarterly Data'!$B:$B,'Annual Data'!$A11,'Quarterly Data'!CM:CM)</f>
        <v>227601</v>
      </c>
      <c r="CI11">
        <f>SUMIF('Quarterly Data'!$B:$B,'Annual Data'!$A11,'Quarterly Data'!CN:CN)</f>
        <v>100554</v>
      </c>
      <c r="CJ11">
        <f>SUMIF('Quarterly Data'!$B:$B,'Annual Data'!$A11,'Quarterly Data'!CO:CO)</f>
        <v>285.73514</v>
      </c>
      <c r="CK11">
        <f>SUMIF('Quarterly Data'!$B:$B,'Annual Data'!$A11,'Quarterly Data'!CP:CP)</f>
        <v>388592.02</v>
      </c>
      <c r="CL11">
        <f>SUMIF('Quarterly Data'!$B:$B,'Annual Data'!$A11,'Quarterly Data'!CQ:CQ)</f>
        <v>171.57459</v>
      </c>
      <c r="CM11">
        <f>SUMIF('Quarterly Data'!$B:$B,'Annual Data'!$A11,'Quarterly Data'!CR:CR)</f>
        <v>18907.300000000003</v>
      </c>
      <c r="CN11">
        <f>SUMIF('Quarterly Data'!$B:$B,'Annual Data'!$A11,'Quarterly Data'!CS:CS)</f>
        <v>722.70760000000007</v>
      </c>
      <c r="CO11">
        <f>SUMIF('Quarterly Data'!$B:$B,'Annual Data'!$A11,'Quarterly Data'!CT:CT)</f>
        <v>303.90699999999998</v>
      </c>
      <c r="CP11">
        <f>SUMIF('Quarterly Data'!$B:$B,'Annual Data'!$A11,'Quarterly Data'!CU:CU)</f>
        <v>117.316</v>
      </c>
      <c r="CQ11">
        <f>SUMIF('Quarterly Data'!$B:$B,'Annual Data'!$A11,'Quarterly Data'!CV:CV)</f>
        <v>59.744790000000009</v>
      </c>
      <c r="CR11">
        <f>SUMIF('Quarterly Data'!$B:$B,'Annual Data'!$A11,'Quarterly Data'!CW:CW)</f>
        <v>142.44599999999997</v>
      </c>
      <c r="CS11">
        <f>SUMIF('Quarterly Data'!$B:$B,'Annual Data'!$A11,'Quarterly Data'!CX:CX)</f>
        <v>72.416439999999994</v>
      </c>
      <c r="CT11">
        <f>SUMIF('Quarterly Data'!$B:$B,'Annual Data'!$A11,'Quarterly Data'!CY:CY)</f>
        <v>49.990789999999997</v>
      </c>
      <c r="CU11">
        <f>SUMIF('Quarterly Data'!$B:$B,'Annual Data'!$A11,'Quarterly Data'!CZ:CZ)</f>
        <v>22.945</v>
      </c>
      <c r="CV11">
        <f>SUMIF('Quarterly Data'!$B:$B,'Annual Data'!$A11,'Quarterly Data'!DA:DA)</f>
        <v>8.120984</v>
      </c>
      <c r="CW11">
        <f>SUMIF('Quarterly Data'!$B:$B,'Annual Data'!$A11,'Quarterly Data'!DB:DB)</f>
        <v>3.9126089000000004</v>
      </c>
      <c r="CX11">
        <f>SUMIF('Quarterly Data'!$B:$B,'Annual Data'!$A11,'Quarterly Data'!DC:DC)</f>
        <v>23.336027999999999</v>
      </c>
    </row>
    <row r="12" spans="1:102" x14ac:dyDescent="0.25">
      <c r="A12">
        <v>1978</v>
      </c>
      <c r="B12">
        <f>SUMIF('Quarterly Data'!$B:$B,'Annual Data'!$A12,'Quarterly Data'!G:G)</f>
        <v>1122953</v>
      </c>
      <c r="C12">
        <f>SUMIF('Quarterly Data'!$B:$B,'Annual Data'!$A12,'Quarterly Data'!H:H)</f>
        <v>574834</v>
      </c>
      <c r="D12">
        <f>SUMIF('Quarterly Data'!$B:$B,'Annual Data'!$A12,'Quarterly Data'!I:I)</f>
        <v>188242</v>
      </c>
      <c r="E12">
        <f>SUMIF('Quarterly Data'!$B:$B,'Annual Data'!$A12,'Quarterly Data'!J:J)</f>
        <v>280986</v>
      </c>
      <c r="F12">
        <f>SUMIF('Quarterly Data'!$B:$B,'Annual Data'!$A12,'Quarterly Data'!K:K)</f>
        <v>191023</v>
      </c>
      <c r="G12">
        <f>SUMIF('Quarterly Data'!$B:$B,'Annual Data'!$A12,'Quarterly Data'!L:L)</f>
        <v>151951</v>
      </c>
      <c r="H12">
        <f>SUMIF('Quarterly Data'!$B:$B,'Annual Data'!$A12,'Quarterly Data'!M:M)</f>
        <v>76856.490000000005</v>
      </c>
      <c r="I12">
        <f>SUMIF('Quarterly Data'!$B:$B,'Annual Data'!$A12,'Quarterly Data'!N:N)</f>
        <v>16887.920000000002</v>
      </c>
      <c r="J12">
        <f>AVERAGEIF('Quarterly Data'!$B:$B,'Annual Data'!$A12,'Quarterly Data'!O:O)</f>
        <v>25.215302500000004</v>
      </c>
      <c r="K12">
        <f>SUMIF('Quarterly Data'!$E:$E,'Annual Data'!$A12,'Quarterly Data'!P:P)</f>
        <v>12.5</v>
      </c>
      <c r="L12">
        <f>SUMIF('Quarterly Data'!$E:$E,'Annual Data'!$A12,'Quarterly Data'!Q:Q)</f>
        <v>1E-3</v>
      </c>
      <c r="M12">
        <f>AVERAGEIF('Quarterly Data'!$B:$B,'Annual Data'!$A12,'Quarterly Data'!R:R)</f>
        <v>25.215302500000004</v>
      </c>
      <c r="N12">
        <f>AVERAGEIF('Quarterly Data'!$B:$B,'Annual Data'!$A12,'Quarterly Data'!S:S)</f>
        <v>27074.25</v>
      </c>
      <c r="O12">
        <f>AVERAGEIF('Quarterly Data'!$B:$B,'Annual Data'!$A12,'Quarterly Data'!T:T)</f>
        <v>386.00024999999999</v>
      </c>
      <c r="P12">
        <f>AVERAGEIF('Quarterly Data'!$B:$B,'Annual Data'!$A12,'Quarterly Data'!U:U)</f>
        <v>283.00024999999999</v>
      </c>
      <c r="Q12">
        <f>AVERAGEIF('Quarterly Data'!$B:$B,'Annual Data'!$A12,'Quarterly Data'!V:V)</f>
        <v>5045.7502500000001</v>
      </c>
      <c r="R12">
        <f>AVERAGEIF('Quarterly Data'!$B:$B,'Annual Data'!$A12,'Quarterly Data'!W:W)</f>
        <v>190.50024999999999</v>
      </c>
      <c r="S12">
        <f>AVERAGEIF('Quarterly Data'!$B:$B,'Annual Data'!$A12,'Quarterly Data'!X:X)</f>
        <v>116.00024999999999</v>
      </c>
      <c r="T12">
        <f>AVERAGEIF('Quarterly Data'!$B:$B,'Annual Data'!$A12,'Quarterly Data'!Y:Y)</f>
        <v>1423.5002500000001</v>
      </c>
      <c r="U12">
        <f>AVERAGEIF('Quarterly Data'!$B:$B,'Annual Data'!$A12,'Quarterly Data'!Z:Z)</f>
        <v>3009.2502500000001</v>
      </c>
      <c r="V12">
        <f>AVERAGEIF('Quarterly Data'!$B:$B,'Annual Data'!$A12,'Quarterly Data'!AA:AA)</f>
        <v>1043.2502500000001</v>
      </c>
      <c r="W12">
        <f>AVERAGEIF('Quarterly Data'!$B:$B,'Annual Data'!$A12,'Quarterly Data'!AB:AB)</f>
        <v>889.25025000000005</v>
      </c>
      <c r="X12">
        <f>AVERAGEIF('Quarterly Data'!$B:$B,'Annual Data'!$A12,'Quarterly Data'!AC:AC)</f>
        <v>587.75025000000005</v>
      </c>
      <c r="Y12">
        <f>AVERAGEIF('Quarterly Data'!$B:$B,'Annual Data'!$A12,'Quarterly Data'!AD:AD)</f>
        <v>606.25025000000005</v>
      </c>
      <c r="Z12">
        <f>AVERAGEIF('Quarterly Data'!$B:$B,'Annual Data'!$A12,'Quarterly Data'!AE:AE)</f>
        <v>125.50024999999999</v>
      </c>
      <c r="AA12">
        <f>AVERAGEIF('Quarterly Data'!$B:$B,'Annual Data'!$A12,'Quarterly Data'!AF:AF)</f>
        <v>730.00025000000005</v>
      </c>
      <c r="AB12">
        <f>AVERAGEIF('Quarterly Data'!$B:$B,'Annual Data'!$A12,'Quarterly Data'!AG:AG)</f>
        <v>806.50025000000005</v>
      </c>
      <c r="AC12">
        <f>AVERAGEIF('Quarterly Data'!$B:$B,'Annual Data'!$A12,'Quarterly Data'!AH:AH)</f>
        <v>1523.5002500000001</v>
      </c>
      <c r="AD12">
        <f>AVERAGEIF('Quarterly Data'!$B:$B,'Annual Data'!$A12,'Quarterly Data'!AI:AI)</f>
        <v>1300.7502500000001</v>
      </c>
      <c r="AE12">
        <f>AVERAGEIF('Quarterly Data'!$B:$B,'Annual Data'!$A12,'Quarterly Data'!AJ:AJ)</f>
        <v>1455.5002500000001</v>
      </c>
      <c r="AF12">
        <f>AVERAGEIF('Quarterly Data'!$B:$B,'Annual Data'!$A12,'Quarterly Data'!AK:AK)</f>
        <v>371.75024999999999</v>
      </c>
      <c r="AG12">
        <f>AVERAGEIF('Quarterly Data'!$B:$B,'Annual Data'!$A12,'Quarterly Data'!AL:AL)</f>
        <v>444.50024999999999</v>
      </c>
      <c r="AH12">
        <f>AVERAGEIF('Quarterly Data'!$B:$B,'Annual Data'!$A12,'Quarterly Data'!AM:AM)</f>
        <v>24939.75</v>
      </c>
      <c r="AI12">
        <f>AVERAGEIF('Quarterly Data'!$B:$B,'Annual Data'!$A12,'Quarterly Data'!AN:AN)</f>
        <v>5400.5884999999998</v>
      </c>
      <c r="AJ12">
        <f>SUMIF('Quarterly Data'!$B:$B,'Annual Data'!$A12,'Quarterly Data'!AO:AO)</f>
        <v>1122953</v>
      </c>
      <c r="AK12">
        <f>SUMIF('Quarterly Data'!$B:$B,'Annual Data'!$A12,'Quarterly Data'!AP:AP)</f>
        <v>7052.7249999999995</v>
      </c>
      <c r="AL12">
        <f>SUMIF('Quarterly Data'!$B:$B,'Annual Data'!$A12,'Quarterly Data'!AQ:AQ)</f>
        <v>247036.86</v>
      </c>
      <c r="AM12">
        <f>SUMIF('Quarterly Data'!$B:$B,'Annual Data'!$A12,'Quarterly Data'!AR:AR)</f>
        <v>1736.2200000000003</v>
      </c>
      <c r="AN12">
        <f>SUMIF('Quarterly Data'!$B:$B,'Annual Data'!$A12,'Quarterly Data'!AS:AS)</f>
        <v>1160.5140000000001</v>
      </c>
      <c r="AO12">
        <f>SUMIF('Quarterly Data'!$B:$B,'Annual Data'!$A12,'Quarterly Data'!AT:AT)</f>
        <v>1086.8867</v>
      </c>
      <c r="AP12">
        <f>SUMIF('Quarterly Data'!$B:$B,'Annual Data'!$A12,'Quarterly Data'!AU:AU)</f>
        <v>844095.8</v>
      </c>
      <c r="AQ12">
        <f>SUMIF('Quarterly Data'!$B:$B,'Annual Data'!$A12,'Quarterly Data'!AV:AV)</f>
        <v>8160</v>
      </c>
      <c r="AR12">
        <f>SUMIF('Quarterly Data'!$B:$B,'Annual Data'!$A12,'Quarterly Data'!AW:AW)</f>
        <v>112.45</v>
      </c>
      <c r="AS12">
        <f>SUMIF('Quarterly Data'!$B:$B,'Annual Data'!$A12,'Quarterly Data'!AX:AX)</f>
        <v>4369.6682000000001</v>
      </c>
      <c r="AT12">
        <f>SUMIF('Quarterly Data'!$B:$B,'Annual Data'!$A12,'Quarterly Data'!AY:AY)</f>
        <v>11741</v>
      </c>
      <c r="AU12">
        <f>SUMIF('Quarterly Data'!$B:$B,'Annual Data'!$A12,'Quarterly Data'!AZ:AZ)</f>
        <v>1796</v>
      </c>
      <c r="AV12">
        <f>SUMIF('Quarterly Data'!$B:$B,'Annual Data'!$A12,'Quarterly Data'!BA:BA)</f>
        <v>6.2096070000000001</v>
      </c>
      <c r="AW12">
        <f>SUMIF('Quarterly Data'!$B:$B,'Annual Data'!$A12,'Quarterly Data'!BB:BB)</f>
        <v>9006.9220000000005</v>
      </c>
      <c r="AX12">
        <f>SUMIF('Quarterly Data'!$B:$B,'Annual Data'!$A12,'Quarterly Data'!BC:BC)</f>
        <v>3.0644919000000002</v>
      </c>
      <c r="AY12">
        <f>SUMIF('Quarterly Data'!$B:$B,'Annual Data'!$A12,'Quarterly Data'!BD:BD)</f>
        <v>97.43531999999999</v>
      </c>
      <c r="AZ12">
        <f>SUMIF('Quarterly Data'!$B:$B,'Annual Data'!$A12,'Quarterly Data'!BE:BE)</f>
        <v>11.47025</v>
      </c>
      <c r="BA12">
        <f>SUMIF('Quarterly Data'!$B:$B,'Annual Data'!$A12,'Quarterly Data'!BF:BF)</f>
        <v>3.6019999999999999</v>
      </c>
      <c r="BB12">
        <f>SUMIF('Quarterly Data'!$B:$B,'Annual Data'!$A12,'Quarterly Data'!BG:BG)</f>
        <v>5.4787369999999997</v>
      </c>
      <c r="BC12">
        <f>SUMIF('Quarterly Data'!$B:$B,'Annual Data'!$A12,'Quarterly Data'!BH:BH)</f>
        <v>1.5524579000000001</v>
      </c>
      <c r="BD12">
        <f>SUMIF('Quarterly Data'!$B:$B,'Annual Data'!$A12,'Quarterly Data'!BI:BI)</f>
        <v>4.5868990000000007</v>
      </c>
      <c r="BE12">
        <f>SUMIF('Quarterly Data'!$B:$B,'Annual Data'!$A12,'Quarterly Data'!BJ:BJ)</f>
        <v>3.6531856999999999</v>
      </c>
      <c r="BF12">
        <f>SUMIF('Quarterly Data'!$B:$B,'Annual Data'!$A12,'Quarterly Data'!BK:BK)</f>
        <v>1.1747771</v>
      </c>
      <c r="BG12">
        <f>SUMIF('Quarterly Data'!$B:$B,'Annual Data'!$A12,'Quarterly Data'!BL:BL)</f>
        <v>0.193</v>
      </c>
      <c r="BH12">
        <f>SUMIF('Quarterly Data'!$B:$B,'Annual Data'!$A12,'Quarterly Data'!BM:BM)</f>
        <v>0.48504009999999997</v>
      </c>
      <c r="BI12">
        <f>SUMIF('Quarterly Data'!$B:$B,'Annual Data'!$A12,'Quarterly Data'!BN:BN)</f>
        <v>8.3566420000000002E-2</v>
      </c>
      <c r="BJ12">
        <f>SUMIF('Quarterly Data'!$B:$B,'Annual Data'!$A12,'Quarterly Data'!BO:BO)</f>
        <v>4.0000000000000001E-3</v>
      </c>
      <c r="BK12">
        <f>AVERAGEIF('Quarterly Data'!$B:$B,'Annual Data'!$A12,'Quarterly Data'!BP:BP)</f>
        <v>90247.25</v>
      </c>
      <c r="BL12">
        <f>AVERAGEIF('Quarterly Data'!$B:$B,'Annual Data'!$A12,'Quarterly Data'!BQ:BQ)</f>
        <v>1744.6247499999999</v>
      </c>
      <c r="BM12">
        <f>AVERAGEIF('Quarterly Data'!$B:$B,'Annual Data'!$A12,'Quarterly Data'!BR:BR)</f>
        <v>73448.5</v>
      </c>
      <c r="BN12">
        <f>AVERAGEIF('Quarterly Data'!$B:$B,'Annual Data'!$A12,'Quarterly Data'!BS:BS)</f>
        <v>116244</v>
      </c>
      <c r="BO12">
        <f>AVERAGEIF('Quarterly Data'!$B:$B,'Annual Data'!$A12,'Quarterly Data'!BT:BT)</f>
        <v>1E-3</v>
      </c>
      <c r="BP12">
        <f>AVERAGEIF('Quarterly Data'!$B:$B,'Annual Data'!$A12,'Quarterly Data'!BU:BU)</f>
        <v>167</v>
      </c>
      <c r="BQ12">
        <f>AVERAGEIF('Quarterly Data'!$B:$B,'Annual Data'!$A12,'Quarterly Data'!BV:BV)</f>
        <v>131415.75</v>
      </c>
      <c r="BR12">
        <f>AVERAGEIF('Quarterly Data'!$B:$B,'Annual Data'!$A12,'Quarterly Data'!BW:BW)</f>
        <v>112.16402500000001</v>
      </c>
      <c r="BS12">
        <f>AVERAGEIF('Quarterly Data'!$B:$B,'Annual Data'!$A12,'Quarterly Data'!BX:BX)</f>
        <v>4589.1987499999996</v>
      </c>
      <c r="BT12">
        <f>AVERAGEIF('Quarterly Data'!$B:$B,'Annual Data'!$A12,'Quarterly Data'!BY:BY)</f>
        <v>185.74837499999998</v>
      </c>
      <c r="BU12">
        <f>AVERAGEIF('Quarterly Data'!$B:$B,'Annual Data'!$A12,'Quarterly Data'!BZ:BZ)</f>
        <v>95.087940000000003</v>
      </c>
      <c r="BV12">
        <f>AVERAGEIF('Quarterly Data'!$B:$B,'Annual Data'!$A12,'Quarterly Data'!CA:CA)</f>
        <v>112.6275</v>
      </c>
      <c r="BW12">
        <f>AVERAGEIF('Quarterly Data'!$B:$B,'Annual Data'!$A12,'Quarterly Data'!CB:CB)</f>
        <v>9.2636572499999996</v>
      </c>
      <c r="BX12">
        <f>AVERAGEIF('Quarterly Data'!$B:$B,'Annual Data'!$A12,'Quarterly Data'!CC:CC)</f>
        <v>75.231385000000003</v>
      </c>
      <c r="BY12">
        <f>AVERAGEIF('Quarterly Data'!$B:$B,'Annual Data'!$A12,'Quarterly Data'!CD:CD)</f>
        <v>58.169622499999996</v>
      </c>
      <c r="BZ12">
        <f>AVERAGEIF('Quarterly Data'!$B:$B,'Annual Data'!$A12,'Quarterly Data'!CE:CE)</f>
        <v>26.900869999999998</v>
      </c>
      <c r="CA12">
        <f>AVERAGEIF('Quarterly Data'!$B:$B,'Annual Data'!$A12,'Quarterly Data'!CF:CF)</f>
        <v>2.7083180000000002</v>
      </c>
      <c r="CB12">
        <f>AVERAGEIF('Quarterly Data'!$B:$B,'Annual Data'!$A12,'Quarterly Data'!CG:CG)</f>
        <v>1E-3</v>
      </c>
      <c r="CC12">
        <f>AVERAGEIF('Quarterly Data'!$B:$B,'Annual Data'!$A12,'Quarterly Data'!CH:CH)</f>
        <v>1.19433375</v>
      </c>
      <c r="CD12">
        <f>AVERAGEIF('Quarterly Data'!$B:$B,'Annual Data'!$A12,'Quarterly Data'!CI:CI)</f>
        <v>1.7699775</v>
      </c>
      <c r="CE12">
        <f>SUMIF('Quarterly Data'!$B:$B,'Annual Data'!$A12,'Quarterly Data'!CJ:CJ)</f>
        <v>186141</v>
      </c>
      <c r="CF12">
        <f>SUMIF('Quarterly Data'!$B:$B,'Annual Data'!$A12,'Quarterly Data'!CK:CK)</f>
        <v>2351.6</v>
      </c>
      <c r="CG12">
        <f>SUMIF('Quarterly Data'!$B:$B,'Annual Data'!$A12,'Quarterly Data'!CL:CL)</f>
        <v>210468.72</v>
      </c>
      <c r="CH12">
        <f>SUMIF('Quarterly Data'!$B:$B,'Annual Data'!$A12,'Quarterly Data'!CM:CM)</f>
        <v>252075</v>
      </c>
      <c r="CI12">
        <f>SUMIF('Quarterly Data'!$B:$B,'Annual Data'!$A12,'Quarterly Data'!CN:CN)</f>
        <v>111274</v>
      </c>
      <c r="CJ12">
        <f>SUMIF('Quarterly Data'!$B:$B,'Annual Data'!$A12,'Quarterly Data'!CO:CO)</f>
        <v>318.53978999999998</v>
      </c>
      <c r="CK12">
        <f>SUMIF('Quarterly Data'!$B:$B,'Annual Data'!$A12,'Quarterly Data'!CP:CP)</f>
        <v>433156.2</v>
      </c>
      <c r="CL12">
        <f>SUMIF('Quarterly Data'!$B:$B,'Annual Data'!$A12,'Quarterly Data'!CQ:CQ)</f>
        <v>178.50031999999999</v>
      </c>
      <c r="CM12">
        <f>SUMIF('Quarterly Data'!$B:$B,'Annual Data'!$A12,'Quarterly Data'!CR:CR)</f>
        <v>25567.200000000001</v>
      </c>
      <c r="CN12">
        <f>SUMIF('Quarterly Data'!$B:$B,'Annual Data'!$A12,'Quarterly Data'!CS:CS)</f>
        <v>771.56640000000004</v>
      </c>
      <c r="CO12">
        <f>SUMIF('Quarterly Data'!$B:$B,'Annual Data'!$A12,'Quarterly Data'!CT:CT)</f>
        <v>345.18700000000001</v>
      </c>
      <c r="CP12">
        <f>SUMIF('Quarterly Data'!$B:$B,'Annual Data'!$A12,'Quarterly Data'!CU:CU)</f>
        <v>138.02199999999999</v>
      </c>
      <c r="CQ12">
        <f>SUMIF('Quarterly Data'!$B:$B,'Annual Data'!$A12,'Quarterly Data'!CV:CV)</f>
        <v>73.137069999999994</v>
      </c>
      <c r="CR12">
        <f>SUMIF('Quarterly Data'!$B:$B,'Annual Data'!$A12,'Quarterly Data'!CW:CW)</f>
        <v>153.72199999999998</v>
      </c>
      <c r="CS12">
        <f>SUMIF('Quarterly Data'!$B:$B,'Annual Data'!$A12,'Quarterly Data'!CX:CX)</f>
        <v>77.725580000000008</v>
      </c>
      <c r="CT12">
        <f>SUMIF('Quarterly Data'!$B:$B,'Annual Data'!$A12,'Quarterly Data'!CY:CY)</f>
        <v>52.794840000000001</v>
      </c>
      <c r="CU12">
        <f>SUMIF('Quarterly Data'!$B:$B,'Annual Data'!$A12,'Quarterly Data'!CZ:CZ)</f>
        <v>25.396999999999998</v>
      </c>
      <c r="CV12">
        <f>SUMIF('Quarterly Data'!$B:$B,'Annual Data'!$A12,'Quarterly Data'!DA:DA)</f>
        <v>9.5981859999999983</v>
      </c>
      <c r="CW12">
        <f>SUMIF('Quarterly Data'!$B:$B,'Annual Data'!$A12,'Quarterly Data'!DB:DB)</f>
        <v>4.7738990000000001</v>
      </c>
      <c r="CX12">
        <f>SUMIF('Quarterly Data'!$B:$B,'Annual Data'!$A12,'Quarterly Data'!DC:DC)</f>
        <v>23.336027999999999</v>
      </c>
    </row>
    <row r="13" spans="1:102" x14ac:dyDescent="0.25">
      <c r="A13">
        <v>1979</v>
      </c>
      <c r="B13">
        <f>SUMIF('Quarterly Data'!$B:$B,'Annual Data'!$A13,'Quarterly Data'!G:G)</f>
        <v>1164860</v>
      </c>
      <c r="C13">
        <f>SUMIF('Quarterly Data'!$B:$B,'Annual Data'!$A13,'Quarterly Data'!H:H)</f>
        <v>602077</v>
      </c>
      <c r="D13">
        <f>SUMIF('Quarterly Data'!$B:$B,'Annual Data'!$A13,'Quarterly Data'!I:I)</f>
        <v>204441</v>
      </c>
      <c r="E13">
        <f>SUMIF('Quarterly Data'!$B:$B,'Annual Data'!$A13,'Quarterly Data'!J:J)</f>
        <v>285273</v>
      </c>
      <c r="F13">
        <f>SUMIF('Quarterly Data'!$B:$B,'Annual Data'!$A13,'Quarterly Data'!K:K)</f>
        <v>197826</v>
      </c>
      <c r="G13">
        <f>SUMIF('Quarterly Data'!$B:$B,'Annual Data'!$A13,'Quarterly Data'!L:L)</f>
        <v>166088</v>
      </c>
      <c r="H13">
        <f>SUMIF('Quarterly Data'!$B:$B,'Annual Data'!$A13,'Quarterly Data'!M:M)</f>
        <v>79458.239999999991</v>
      </c>
      <c r="I13">
        <f>SUMIF('Quarterly Data'!$B:$B,'Annual Data'!$A13,'Quarterly Data'!N:N)</f>
        <v>16246.718000000001</v>
      </c>
      <c r="J13">
        <f>AVERAGEIF('Quarterly Data'!$B:$B,'Annual Data'!$A13,'Quarterly Data'!O:O)</f>
        <v>28.082897500000001</v>
      </c>
      <c r="K13">
        <f>SUMIF('Quarterly Data'!$E:$E,'Annual Data'!$A13,'Quarterly Data'!P:P)</f>
        <v>17</v>
      </c>
      <c r="L13">
        <f>SUMIF('Quarterly Data'!$E:$E,'Annual Data'!$A13,'Quarterly Data'!Q:Q)</f>
        <v>1E-3</v>
      </c>
      <c r="M13">
        <f>AVERAGEIF('Quarterly Data'!$B:$B,'Annual Data'!$A13,'Quarterly Data'!R:R)</f>
        <v>28.082897500000001</v>
      </c>
      <c r="N13">
        <f>AVERAGEIF('Quarterly Data'!$B:$B,'Annual Data'!$A13,'Quarterly Data'!S:S)</f>
        <v>27437.75</v>
      </c>
      <c r="O13">
        <f>AVERAGEIF('Quarterly Data'!$B:$B,'Annual Data'!$A13,'Quarterly Data'!T:T)</f>
        <v>509.25</v>
      </c>
      <c r="P13">
        <f>AVERAGEIF('Quarterly Data'!$B:$B,'Annual Data'!$A13,'Quarterly Data'!U:U)</f>
        <v>373.75</v>
      </c>
      <c r="Q13">
        <f>AVERAGEIF('Quarterly Data'!$B:$B,'Annual Data'!$A13,'Quarterly Data'!V:V)</f>
        <v>6681</v>
      </c>
      <c r="R13">
        <f>AVERAGEIF('Quarterly Data'!$B:$B,'Annual Data'!$A13,'Quarterly Data'!W:W)</f>
        <v>258.25</v>
      </c>
      <c r="S13">
        <f>AVERAGEIF('Quarterly Data'!$B:$B,'Annual Data'!$A13,'Quarterly Data'!X:X)</f>
        <v>156.75</v>
      </c>
      <c r="T13">
        <f>AVERAGEIF('Quarterly Data'!$B:$B,'Annual Data'!$A13,'Quarterly Data'!Y:Y)</f>
        <v>1938.75</v>
      </c>
      <c r="U13">
        <f>AVERAGEIF('Quarterly Data'!$B:$B,'Annual Data'!$A13,'Quarterly Data'!Z:Z)</f>
        <v>4114.25</v>
      </c>
      <c r="V13">
        <f>AVERAGEIF('Quarterly Data'!$B:$B,'Annual Data'!$A13,'Quarterly Data'!AA:AA)</f>
        <v>1400.75</v>
      </c>
      <c r="W13">
        <f>AVERAGEIF('Quarterly Data'!$B:$B,'Annual Data'!$A13,'Quarterly Data'!AB:AB)</f>
        <v>1231.75</v>
      </c>
      <c r="X13">
        <f>AVERAGEIF('Quarterly Data'!$B:$B,'Annual Data'!$A13,'Quarterly Data'!AC:AC)</f>
        <v>791.75</v>
      </c>
      <c r="Y13">
        <f>AVERAGEIF('Quarterly Data'!$B:$B,'Annual Data'!$A13,'Quarterly Data'!AD:AD)</f>
        <v>831.25</v>
      </c>
      <c r="Z13">
        <f>AVERAGEIF('Quarterly Data'!$B:$B,'Annual Data'!$A13,'Quarterly Data'!AE:AE)</f>
        <v>172.5</v>
      </c>
      <c r="AA13">
        <f>AVERAGEIF('Quarterly Data'!$B:$B,'Annual Data'!$A13,'Quarterly Data'!AF:AF)</f>
        <v>1004.25</v>
      </c>
      <c r="AB13">
        <f>AVERAGEIF('Quarterly Data'!$B:$B,'Annual Data'!$A13,'Quarterly Data'!AG:AG)</f>
        <v>1106</v>
      </c>
      <c r="AC13">
        <f>AVERAGEIF('Quarterly Data'!$B:$B,'Annual Data'!$A13,'Quarterly Data'!AH:AH)</f>
        <v>2013.25</v>
      </c>
      <c r="AD13">
        <f>AVERAGEIF('Quarterly Data'!$B:$B,'Annual Data'!$A13,'Quarterly Data'!AI:AI)</f>
        <v>1755.75</v>
      </c>
      <c r="AE13">
        <f>AVERAGEIF('Quarterly Data'!$B:$B,'Annual Data'!$A13,'Quarterly Data'!AJ:AJ)</f>
        <v>1986.25</v>
      </c>
      <c r="AF13">
        <f>AVERAGEIF('Quarterly Data'!$B:$B,'Annual Data'!$A13,'Quarterly Data'!AK:AK)</f>
        <v>506.5</v>
      </c>
      <c r="AG13">
        <f>AVERAGEIF('Quarterly Data'!$B:$B,'Annual Data'!$A13,'Quarterly Data'!AL:AL)</f>
        <v>605.25</v>
      </c>
      <c r="AH13">
        <f>AVERAGEIF('Quarterly Data'!$B:$B,'Annual Data'!$A13,'Quarterly Data'!AM:AM)</f>
        <v>25195.25</v>
      </c>
      <c r="AI13">
        <f>AVERAGEIF('Quarterly Data'!$B:$B,'Annual Data'!$A13,'Quarterly Data'!AN:AN)</f>
        <v>5459.8204999999998</v>
      </c>
      <c r="AJ13">
        <f>SUMIF('Quarterly Data'!$B:$B,'Annual Data'!$A13,'Quarterly Data'!AO:AO)</f>
        <v>1164860</v>
      </c>
      <c r="AK13">
        <f>SUMIF('Quarterly Data'!$B:$B,'Annual Data'!$A13,'Quarterly Data'!AP:AP)</f>
        <v>7276</v>
      </c>
      <c r="AL13">
        <f>SUMIF('Quarterly Data'!$B:$B,'Annual Data'!$A13,'Quarterly Data'!AQ:AQ)</f>
        <v>261577.77000000002</v>
      </c>
      <c r="AM13">
        <f>SUMIF('Quarterly Data'!$B:$B,'Annual Data'!$A13,'Quarterly Data'!AR:AR)</f>
        <v>1810.62</v>
      </c>
      <c r="AN13">
        <f>SUMIF('Quarterly Data'!$B:$B,'Annual Data'!$A13,'Quarterly Data'!AS:AS)</f>
        <v>1203.5140000000001</v>
      </c>
      <c r="AO13">
        <f>SUMIF('Quarterly Data'!$B:$B,'Annual Data'!$A13,'Quarterly Data'!AT:AT)</f>
        <v>1147.0065999999999</v>
      </c>
      <c r="AP13">
        <f>SUMIF('Quarterly Data'!$B:$B,'Annual Data'!$A13,'Quarterly Data'!AU:AU)</f>
        <v>875540.10000000009</v>
      </c>
      <c r="AQ13">
        <f>SUMIF('Quarterly Data'!$B:$B,'Annual Data'!$A13,'Quarterly Data'!AV:AV)</f>
        <v>9791</v>
      </c>
      <c r="AR13">
        <f>SUMIF('Quarterly Data'!$B:$B,'Annual Data'!$A13,'Quarterly Data'!AW:AW)</f>
        <v>128.47499999999999</v>
      </c>
      <c r="AS13">
        <f>SUMIF('Quarterly Data'!$B:$B,'Annual Data'!$A13,'Quarterly Data'!AX:AX)</f>
        <v>5571.2240000000002</v>
      </c>
      <c r="AT13">
        <f>SUMIF('Quarterly Data'!$B:$B,'Annual Data'!$A13,'Quarterly Data'!AY:AY)</f>
        <v>14057</v>
      </c>
      <c r="AU13">
        <f>SUMIF('Quarterly Data'!$B:$B,'Annual Data'!$A13,'Quarterly Data'!AZ:AZ)</f>
        <v>2136</v>
      </c>
      <c r="AV13">
        <f>SUMIF('Quarterly Data'!$B:$B,'Annual Data'!$A13,'Quarterly Data'!BA:BA)</f>
        <v>11.058349999999999</v>
      </c>
      <c r="AW13">
        <f>SUMIF('Quarterly Data'!$B:$B,'Annual Data'!$A13,'Quarterly Data'!BB:BB)</f>
        <v>11487.632</v>
      </c>
      <c r="AX13">
        <f>SUMIF('Quarterly Data'!$B:$B,'Annual Data'!$A13,'Quarterly Data'!BC:BC)</f>
        <v>2.9711764000000001</v>
      </c>
      <c r="AY13">
        <f>SUMIF('Quarterly Data'!$B:$B,'Annual Data'!$A13,'Quarterly Data'!BD:BD)</f>
        <v>116.51299</v>
      </c>
      <c r="AZ13">
        <f>SUMIF('Quarterly Data'!$B:$B,'Annual Data'!$A13,'Quarterly Data'!BE:BE)</f>
        <v>13.17</v>
      </c>
      <c r="BA13">
        <f>SUMIF('Quarterly Data'!$B:$B,'Annual Data'!$A13,'Quarterly Data'!BF:BF)</f>
        <v>4.516</v>
      </c>
      <c r="BB13">
        <f>SUMIF('Quarterly Data'!$B:$B,'Annual Data'!$A13,'Quarterly Data'!BG:BG)</f>
        <v>6.6154039999999998</v>
      </c>
      <c r="BC13">
        <f>SUMIF('Quarterly Data'!$B:$B,'Annual Data'!$A13,'Quarterly Data'!BH:BH)</f>
        <v>1.2236236</v>
      </c>
      <c r="BD13">
        <f>SUMIF('Quarterly Data'!$B:$B,'Annual Data'!$A13,'Quarterly Data'!BI:BI)</f>
        <v>5.1364000000000001</v>
      </c>
      <c r="BE13">
        <f>SUMIF('Quarterly Data'!$B:$B,'Annual Data'!$A13,'Quarterly Data'!BJ:BJ)</f>
        <v>4.4500909999999996</v>
      </c>
      <c r="BF13">
        <f>SUMIF('Quarterly Data'!$B:$B,'Annual Data'!$A13,'Quarterly Data'!BK:BK)</f>
        <v>1.3517845999999998</v>
      </c>
      <c r="BG13">
        <f>SUMIF('Quarterly Data'!$B:$B,'Annual Data'!$A13,'Quarterly Data'!BL:BL)</f>
        <v>0.25800000000000001</v>
      </c>
      <c r="BH13">
        <f>SUMIF('Quarterly Data'!$B:$B,'Annual Data'!$A13,'Quarterly Data'!BM:BM)</f>
        <v>0.60186000000000006</v>
      </c>
      <c r="BI13">
        <f>SUMIF('Quarterly Data'!$B:$B,'Annual Data'!$A13,'Quarterly Data'!BN:BN)</f>
        <v>0.12055573</v>
      </c>
      <c r="BJ13">
        <f>SUMIF('Quarterly Data'!$B:$B,'Annual Data'!$A13,'Quarterly Data'!BO:BO)</f>
        <v>4.0000000000000001E-3</v>
      </c>
      <c r="BK13">
        <f>AVERAGEIF('Quarterly Data'!$B:$B,'Annual Data'!$A13,'Quarterly Data'!BP:BP)</f>
        <v>100769</v>
      </c>
      <c r="BL13">
        <f>AVERAGEIF('Quarterly Data'!$B:$B,'Annual Data'!$A13,'Quarterly Data'!BQ:BQ)</f>
        <v>1884.0862499999998</v>
      </c>
      <c r="BM13">
        <f>AVERAGEIF('Quarterly Data'!$B:$B,'Annual Data'!$A13,'Quarterly Data'!BR:BR)</f>
        <v>92658.5</v>
      </c>
      <c r="BN13">
        <f>AVERAGEIF('Quarterly Data'!$B:$B,'Annual Data'!$A13,'Quarterly Data'!BS:BS)</f>
        <v>129158</v>
      </c>
      <c r="BO13">
        <f>AVERAGEIF('Quarterly Data'!$B:$B,'Annual Data'!$A13,'Quarterly Data'!BT:BT)</f>
        <v>1E-3</v>
      </c>
      <c r="BP13">
        <f>AVERAGEIF('Quarterly Data'!$B:$B,'Annual Data'!$A13,'Quarterly Data'!BU:BU)</f>
        <v>167</v>
      </c>
      <c r="BQ13">
        <f>AVERAGEIF('Quarterly Data'!$B:$B,'Annual Data'!$A13,'Quarterly Data'!BV:BV)</f>
        <v>168921.7</v>
      </c>
      <c r="BR13">
        <f>AVERAGEIF('Quarterly Data'!$B:$B,'Annual Data'!$A13,'Quarterly Data'!BW:BW)</f>
        <v>115.348</v>
      </c>
      <c r="BS13">
        <f>AVERAGEIF('Quarterly Data'!$B:$B,'Annual Data'!$A13,'Quarterly Data'!BX:BX)</f>
        <v>5436.1984999999995</v>
      </c>
      <c r="BT13">
        <f>AVERAGEIF('Quarterly Data'!$B:$B,'Annual Data'!$A13,'Quarterly Data'!BY:BY)</f>
        <v>207.78315000000001</v>
      </c>
      <c r="BU13">
        <f>AVERAGEIF('Quarterly Data'!$B:$B,'Annual Data'!$A13,'Quarterly Data'!BZ:BZ)</f>
        <v>110.13254999999999</v>
      </c>
      <c r="BV13">
        <f>AVERAGEIF('Quarterly Data'!$B:$B,'Annual Data'!$A13,'Quarterly Data'!CA:CA)</f>
        <v>137.259625</v>
      </c>
      <c r="BW13">
        <f>AVERAGEIF('Quarterly Data'!$B:$B,'Annual Data'!$A13,'Quarterly Data'!CB:CB)</f>
        <v>12.01153</v>
      </c>
      <c r="BX13">
        <f>AVERAGEIF('Quarterly Data'!$B:$B,'Annual Data'!$A13,'Quarterly Data'!CC:CC)</f>
        <v>84.241727499999996</v>
      </c>
      <c r="BY13">
        <f>AVERAGEIF('Quarterly Data'!$B:$B,'Annual Data'!$A13,'Quarterly Data'!CD:CD)</f>
        <v>65.384800000000013</v>
      </c>
      <c r="BZ13">
        <f>AVERAGEIF('Quarterly Data'!$B:$B,'Annual Data'!$A13,'Quarterly Data'!CE:CE)</f>
        <v>31.4602225</v>
      </c>
      <c r="CA13">
        <f>AVERAGEIF('Quarterly Data'!$B:$B,'Annual Data'!$A13,'Quarterly Data'!CF:CF)</f>
        <v>3.534977</v>
      </c>
      <c r="CB13">
        <f>AVERAGEIF('Quarterly Data'!$B:$B,'Annual Data'!$A13,'Quarterly Data'!CG:CG)</f>
        <v>1E-3</v>
      </c>
      <c r="CC13">
        <f>AVERAGEIF('Quarterly Data'!$B:$B,'Annual Data'!$A13,'Quarterly Data'!CH:CH)</f>
        <v>1.3802762500000001</v>
      </c>
      <c r="CD13">
        <f>AVERAGEIF('Quarterly Data'!$B:$B,'Annual Data'!$A13,'Quarterly Data'!CI:CI)</f>
        <v>1.814181</v>
      </c>
      <c r="CE13">
        <f>SUMIF('Quarterly Data'!$B:$B,'Annual Data'!$A13,'Quarterly Data'!CJ:CJ)</f>
        <v>220966</v>
      </c>
      <c r="CF13">
        <f>SUMIF('Quarterly Data'!$B:$B,'Annual Data'!$A13,'Quarterly Data'!CK:CK)</f>
        <v>2627.3249999999998</v>
      </c>
      <c r="CG13">
        <f>SUMIF('Quarterly Data'!$B:$B,'Annual Data'!$A13,'Quarterly Data'!CL:CL)</f>
        <v>227860.58000000002</v>
      </c>
      <c r="CH13">
        <f>SUMIF('Quarterly Data'!$B:$B,'Annual Data'!$A13,'Quarterly Data'!CM:CM)</f>
        <v>287608</v>
      </c>
      <c r="CI13">
        <f>SUMIF('Quarterly Data'!$B:$B,'Annual Data'!$A13,'Quarterly Data'!CN:CN)</f>
        <v>126793</v>
      </c>
      <c r="CJ13">
        <f>SUMIF('Quarterly Data'!$B:$B,'Annual Data'!$A13,'Quarterly Data'!CO:CO)</f>
        <v>354.87279000000001</v>
      </c>
      <c r="CK13">
        <f>SUMIF('Quarterly Data'!$B:$B,'Annual Data'!$A13,'Quarterly Data'!CP:CP)</f>
        <v>485518.39999999997</v>
      </c>
      <c r="CL13">
        <f>SUMIF('Quarterly Data'!$B:$B,'Annual Data'!$A13,'Quarterly Data'!CQ:CQ)</f>
        <v>186.58537000000001</v>
      </c>
      <c r="CM13">
        <f>SUMIF('Quarterly Data'!$B:$B,'Annual Data'!$A13,'Quarterly Data'!CR:CR)</f>
        <v>32952.6</v>
      </c>
      <c r="CN13">
        <f>SUMIF('Quarterly Data'!$B:$B,'Annual Data'!$A13,'Quarterly Data'!CS:CS)</f>
        <v>839.02510000000007</v>
      </c>
      <c r="CO13">
        <f>SUMIF('Quarterly Data'!$B:$B,'Annual Data'!$A13,'Quarterly Data'!CT:CT)</f>
        <v>394.49099999999999</v>
      </c>
      <c r="CP13">
        <f>SUMIF('Quarterly Data'!$B:$B,'Annual Data'!$A13,'Quarterly Data'!CU:CU)</f>
        <v>168.88400000000001</v>
      </c>
      <c r="CQ13">
        <f>SUMIF('Quarterly Data'!$B:$B,'Annual Data'!$A13,'Quarterly Data'!CV:CV)</f>
        <v>85.645449999999997</v>
      </c>
      <c r="CR13">
        <f>SUMIF('Quarterly Data'!$B:$B,'Annual Data'!$A13,'Quarterly Data'!CW:CW)</f>
        <v>162.96699999999998</v>
      </c>
      <c r="CS13">
        <f>SUMIF('Quarterly Data'!$B:$B,'Annual Data'!$A13,'Quarterly Data'!CX:CX)</f>
        <v>83.002480000000006</v>
      </c>
      <c r="CT13">
        <f>SUMIF('Quarterly Data'!$B:$B,'Annual Data'!$A13,'Quarterly Data'!CY:CY)</f>
        <v>57.620859999999993</v>
      </c>
      <c r="CU13">
        <f>SUMIF('Quarterly Data'!$B:$B,'Annual Data'!$A13,'Quarterly Data'!CZ:CZ)</f>
        <v>29.405000000000001</v>
      </c>
      <c r="CV13">
        <f>SUMIF('Quarterly Data'!$B:$B,'Annual Data'!$A13,'Quarterly Data'!DA:DA)</f>
        <v>11.370011999999999</v>
      </c>
      <c r="CW13">
        <f>SUMIF('Quarterly Data'!$B:$B,'Annual Data'!$A13,'Quarterly Data'!DB:DB)</f>
        <v>5.924302</v>
      </c>
      <c r="CX13">
        <f>SUMIF('Quarterly Data'!$B:$B,'Annual Data'!$A13,'Quarterly Data'!DC:DC)</f>
        <v>23.336027999999999</v>
      </c>
    </row>
    <row r="14" spans="1:102" x14ac:dyDescent="0.25">
      <c r="A14">
        <v>1980</v>
      </c>
      <c r="B14">
        <f>SUMIF('Quarterly Data'!$B:$B,'Annual Data'!$A14,'Quarterly Data'!G:G)</f>
        <v>1140989</v>
      </c>
      <c r="C14">
        <f>SUMIF('Quarterly Data'!$B:$B,'Annual Data'!$A14,'Quarterly Data'!H:H)</f>
        <v>602808</v>
      </c>
      <c r="D14">
        <f>SUMIF('Quarterly Data'!$B:$B,'Annual Data'!$A14,'Quarterly Data'!I:I)</f>
        <v>191286</v>
      </c>
      <c r="E14">
        <f>SUMIF('Quarterly Data'!$B:$B,'Annual Data'!$A14,'Quarterly Data'!J:J)</f>
        <v>288533</v>
      </c>
      <c r="F14">
        <f>SUMIF('Quarterly Data'!$B:$B,'Annual Data'!$A14,'Quarterly Data'!K:K)</f>
        <v>196809</v>
      </c>
      <c r="G14">
        <f>SUMIF('Quarterly Data'!$B:$B,'Annual Data'!$A14,'Quarterly Data'!L:L)</f>
        <v>160180</v>
      </c>
      <c r="H14">
        <f>SUMIF('Quarterly Data'!$B:$B,'Annual Data'!$A14,'Quarterly Data'!M:M)</f>
        <v>76034.429999999993</v>
      </c>
      <c r="I14">
        <f>SUMIF('Quarterly Data'!$B:$B,'Annual Data'!$A14,'Quarterly Data'!N:N)</f>
        <v>14104.645</v>
      </c>
      <c r="J14">
        <f>AVERAGEIF('Quarterly Data'!$B:$B,'Annual Data'!$A14,'Quarterly Data'!O:O)</f>
        <v>32.338672500000001</v>
      </c>
      <c r="K14">
        <f>SUMIF('Quarterly Data'!$E:$E,'Annual Data'!$A14,'Quarterly Data'!P:P)</f>
        <v>14</v>
      </c>
      <c r="L14">
        <f>SUMIF('Quarterly Data'!$E:$E,'Annual Data'!$A14,'Quarterly Data'!Q:Q)</f>
        <v>1E-3</v>
      </c>
      <c r="M14">
        <f>AVERAGEIF('Quarterly Data'!$B:$B,'Annual Data'!$A14,'Quarterly Data'!R:R)</f>
        <v>32.338672500000001</v>
      </c>
      <c r="N14">
        <f>AVERAGEIF('Quarterly Data'!$B:$B,'Annual Data'!$A14,'Quarterly Data'!S:S)</f>
        <v>27188.75</v>
      </c>
      <c r="O14">
        <f>AVERAGEIF('Quarterly Data'!$B:$B,'Annual Data'!$A14,'Quarterly Data'!T:T)</f>
        <v>508.75</v>
      </c>
      <c r="P14">
        <f>AVERAGEIF('Quarterly Data'!$B:$B,'Annual Data'!$A14,'Quarterly Data'!U:U)</f>
        <v>366.25</v>
      </c>
      <c r="Q14">
        <f>AVERAGEIF('Quarterly Data'!$B:$B,'Annual Data'!$A14,'Quarterly Data'!V:V)</f>
        <v>6309.25</v>
      </c>
      <c r="R14">
        <f>AVERAGEIF('Quarterly Data'!$B:$B,'Annual Data'!$A14,'Quarterly Data'!W:W)</f>
        <v>260.5</v>
      </c>
      <c r="S14">
        <f>AVERAGEIF('Quarterly Data'!$B:$B,'Annual Data'!$A14,'Quarterly Data'!X:X)</f>
        <v>155</v>
      </c>
      <c r="T14">
        <f>AVERAGEIF('Quarterly Data'!$B:$B,'Annual Data'!$A14,'Quarterly Data'!Y:Y)</f>
        <v>1949</v>
      </c>
      <c r="U14">
        <f>AVERAGEIF('Quarterly Data'!$B:$B,'Annual Data'!$A14,'Quarterly Data'!Z:Z)</f>
        <v>4113.75</v>
      </c>
      <c r="V14">
        <f>AVERAGEIF('Quarterly Data'!$B:$B,'Annual Data'!$A14,'Quarterly Data'!AA:AA)</f>
        <v>1399</v>
      </c>
      <c r="W14">
        <f>AVERAGEIF('Quarterly Data'!$B:$B,'Annual Data'!$A14,'Quarterly Data'!AB:AB)</f>
        <v>1260.25</v>
      </c>
      <c r="X14">
        <f>AVERAGEIF('Quarterly Data'!$B:$B,'Annual Data'!$A14,'Quarterly Data'!AC:AC)</f>
        <v>780.5</v>
      </c>
      <c r="Y14">
        <f>AVERAGEIF('Quarterly Data'!$B:$B,'Annual Data'!$A14,'Quarterly Data'!AD:AD)</f>
        <v>865.75</v>
      </c>
      <c r="Z14">
        <f>AVERAGEIF('Quarterly Data'!$B:$B,'Annual Data'!$A14,'Quarterly Data'!AE:AE)</f>
        <v>176.75</v>
      </c>
      <c r="AA14">
        <f>AVERAGEIF('Quarterly Data'!$B:$B,'Annual Data'!$A14,'Quarterly Data'!AF:AF)</f>
        <v>1027.5</v>
      </c>
      <c r="AB14">
        <f>AVERAGEIF('Quarterly Data'!$B:$B,'Annual Data'!$A14,'Quarterly Data'!AG:AG)</f>
        <v>1120.5</v>
      </c>
      <c r="AC14">
        <f>AVERAGEIF('Quarterly Data'!$B:$B,'Annual Data'!$A14,'Quarterly Data'!AH:AH)</f>
        <v>1984.5</v>
      </c>
      <c r="AD14">
        <f>AVERAGEIF('Quarterly Data'!$B:$B,'Annual Data'!$A14,'Quarterly Data'!AI:AI)</f>
        <v>1737.5</v>
      </c>
      <c r="AE14">
        <f>AVERAGEIF('Quarterly Data'!$B:$B,'Annual Data'!$A14,'Quarterly Data'!AJ:AJ)</f>
        <v>2051</v>
      </c>
      <c r="AF14">
        <f>AVERAGEIF('Quarterly Data'!$B:$B,'Annual Data'!$A14,'Quarterly Data'!AK:AK)</f>
        <v>511</v>
      </c>
      <c r="AG14">
        <f>AVERAGEIF('Quarterly Data'!$B:$B,'Annual Data'!$A14,'Quarterly Data'!AL:AL)</f>
        <v>611.75</v>
      </c>
      <c r="AH14">
        <f>AVERAGEIF('Quarterly Data'!$B:$B,'Annual Data'!$A14,'Quarterly Data'!AM:AM)</f>
        <v>25086.25</v>
      </c>
      <c r="AI14">
        <f>AVERAGEIF('Quarterly Data'!$B:$B,'Annual Data'!$A14,'Quarterly Data'!AN:AN)</f>
        <v>5454.0342499999997</v>
      </c>
      <c r="AJ14">
        <f>SUMIF('Quarterly Data'!$B:$B,'Annual Data'!$A14,'Quarterly Data'!AO:AO)</f>
        <v>1140989</v>
      </c>
      <c r="AK14">
        <f>SUMIF('Quarterly Data'!$B:$B,'Annual Data'!$A14,'Quarterly Data'!AP:AP)</f>
        <v>7257.3250000000007</v>
      </c>
      <c r="AL14">
        <f>SUMIF('Quarterly Data'!$B:$B,'Annual Data'!$A14,'Quarterly Data'!AQ:AQ)</f>
        <v>272992.43</v>
      </c>
      <c r="AM14">
        <f>SUMIF('Quarterly Data'!$B:$B,'Annual Data'!$A14,'Quarterly Data'!AR:AR)</f>
        <v>1833.95</v>
      </c>
      <c r="AN14">
        <f>SUMIF('Quarterly Data'!$B:$B,'Annual Data'!$A14,'Quarterly Data'!AS:AS)</f>
        <v>1223.307</v>
      </c>
      <c r="AO14">
        <f>SUMIF('Quarterly Data'!$B:$B,'Annual Data'!$A14,'Quarterly Data'!AT:AT)</f>
        <v>1186.9547</v>
      </c>
      <c r="AP14">
        <f>SUMIF('Quarterly Data'!$B:$B,'Annual Data'!$A14,'Quarterly Data'!AU:AU)</f>
        <v>894602.39999999991</v>
      </c>
      <c r="AQ14">
        <f>SUMIF('Quarterly Data'!$B:$B,'Annual Data'!$A14,'Quarterly Data'!AV:AV)</f>
        <v>11972</v>
      </c>
      <c r="AR14">
        <f>SUMIF('Quarterly Data'!$B:$B,'Annual Data'!$A14,'Quarterly Data'!AW:AW)</f>
        <v>148.77500000000001</v>
      </c>
      <c r="AS14">
        <f>SUMIF('Quarterly Data'!$B:$B,'Annual Data'!$A14,'Quarterly Data'!AX:AX)</f>
        <v>7259.8690000000006</v>
      </c>
      <c r="AT14">
        <f>SUMIF('Quarterly Data'!$B:$B,'Annual Data'!$A14,'Quarterly Data'!AY:AY)</f>
        <v>17033</v>
      </c>
      <c r="AU14">
        <f>SUMIF('Quarterly Data'!$B:$B,'Annual Data'!$A14,'Quarterly Data'!AZ:AZ)</f>
        <v>2396</v>
      </c>
      <c r="AV14">
        <f>SUMIF('Quarterly Data'!$B:$B,'Annual Data'!$A14,'Quarterly Data'!BA:BA)</f>
        <v>13.371521000000001</v>
      </c>
      <c r="AW14">
        <f>SUMIF('Quarterly Data'!$B:$B,'Annual Data'!$A14,'Quarterly Data'!BB:BB)</f>
        <v>16780.387999999999</v>
      </c>
      <c r="AX14">
        <f>SUMIF('Quarterly Data'!$B:$B,'Annual Data'!$A14,'Quarterly Data'!BC:BC)</f>
        <v>3.154236</v>
      </c>
      <c r="AY14">
        <f>SUMIF('Quarterly Data'!$B:$B,'Annual Data'!$A14,'Quarterly Data'!BD:BD)</f>
        <v>177.92179000000002</v>
      </c>
      <c r="AZ14">
        <f>SUMIF('Quarterly Data'!$B:$B,'Annual Data'!$A14,'Quarterly Data'!BE:BE)</f>
        <v>16.739999000000001</v>
      </c>
      <c r="BA14">
        <f>SUMIF('Quarterly Data'!$B:$B,'Annual Data'!$A14,'Quarterly Data'!BF:BF)</f>
        <v>5.516</v>
      </c>
      <c r="BB14">
        <f>SUMIF('Quarterly Data'!$B:$B,'Annual Data'!$A14,'Quarterly Data'!BG:BG)</f>
        <v>8.897634</v>
      </c>
      <c r="BC14">
        <f>SUMIF('Quarterly Data'!$B:$B,'Annual Data'!$A14,'Quarterly Data'!BH:BH)</f>
        <v>2.7622091000000002</v>
      </c>
      <c r="BD14">
        <f>SUMIF('Quarterly Data'!$B:$B,'Annual Data'!$A14,'Quarterly Data'!BI:BI)</f>
        <v>6.1832000000000003</v>
      </c>
      <c r="BE14">
        <f>SUMIF('Quarterly Data'!$B:$B,'Annual Data'!$A14,'Quarterly Data'!BJ:BJ)</f>
        <v>5.5218479999999994</v>
      </c>
      <c r="BF14">
        <f>SUMIF('Quarterly Data'!$B:$B,'Annual Data'!$A14,'Quarterly Data'!BK:BK)</f>
        <v>1.5851578</v>
      </c>
      <c r="BG14">
        <f>SUMIF('Quarterly Data'!$B:$B,'Annual Data'!$A14,'Quarterly Data'!BL:BL)</f>
        <v>0.32199999999999995</v>
      </c>
      <c r="BH14">
        <f>SUMIF('Quarterly Data'!$B:$B,'Annual Data'!$A14,'Quarterly Data'!BM:BM)</f>
        <v>0.76310999999999996</v>
      </c>
      <c r="BI14">
        <f>SUMIF('Quarterly Data'!$B:$B,'Annual Data'!$A14,'Quarterly Data'!BN:BN)</f>
        <v>0.15690816000000002</v>
      </c>
      <c r="BJ14">
        <f>SUMIF('Quarterly Data'!$B:$B,'Annual Data'!$A14,'Quarterly Data'!BO:BO)</f>
        <v>4.0000000000000001E-3</v>
      </c>
      <c r="BK14">
        <f>AVERAGEIF('Quarterly Data'!$B:$B,'Annual Data'!$A14,'Quarterly Data'!BP:BP)</f>
        <v>114520.15</v>
      </c>
      <c r="BL14">
        <f>AVERAGEIF('Quarterly Data'!$B:$B,'Annual Data'!$A14,'Quarterly Data'!BQ:BQ)</f>
        <v>2033.2360000000001</v>
      </c>
      <c r="BM14">
        <f>AVERAGEIF('Quarterly Data'!$B:$B,'Annual Data'!$A14,'Quarterly Data'!BR:BR)</f>
        <v>110458.5</v>
      </c>
      <c r="BN14">
        <f>AVERAGEIF('Quarterly Data'!$B:$B,'Annual Data'!$A14,'Quarterly Data'!BS:BS)</f>
        <v>143750.5</v>
      </c>
      <c r="BO14">
        <f>AVERAGEIF('Quarterly Data'!$B:$B,'Annual Data'!$A14,'Quarterly Data'!BT:BT)</f>
        <v>1E-3</v>
      </c>
      <c r="BP14">
        <f>AVERAGEIF('Quarterly Data'!$B:$B,'Annual Data'!$A14,'Quarterly Data'!BU:BU)</f>
        <v>169.64400000000001</v>
      </c>
      <c r="BQ14">
        <f>AVERAGEIF('Quarterly Data'!$B:$B,'Annual Data'!$A14,'Quarterly Data'!BV:BV)</f>
        <v>232544.5</v>
      </c>
      <c r="BR14">
        <f>AVERAGEIF('Quarterly Data'!$B:$B,'Annual Data'!$A14,'Quarterly Data'!BW:BW)</f>
        <v>118.34399999999999</v>
      </c>
      <c r="BS14">
        <f>AVERAGEIF('Quarterly Data'!$B:$B,'Annual Data'!$A14,'Quarterly Data'!BX:BX)</f>
        <v>8205.1180000000004</v>
      </c>
      <c r="BT14">
        <f>AVERAGEIF('Quarterly Data'!$B:$B,'Annual Data'!$A14,'Quarterly Data'!BY:BY)</f>
        <v>235.31029999999998</v>
      </c>
      <c r="BU14">
        <f>AVERAGEIF('Quarterly Data'!$B:$B,'Annual Data'!$A14,'Quarterly Data'!BZ:BZ)</f>
        <v>124.10612499999999</v>
      </c>
      <c r="BV14">
        <f>AVERAGEIF('Quarterly Data'!$B:$B,'Annual Data'!$A14,'Quarterly Data'!CA:CA)</f>
        <v>166.63162500000001</v>
      </c>
      <c r="BW14">
        <f>AVERAGEIF('Quarterly Data'!$B:$B,'Annual Data'!$A14,'Quarterly Data'!CB:CB)</f>
        <v>21.800147499999998</v>
      </c>
      <c r="BX14">
        <f>AVERAGEIF('Quarterly Data'!$B:$B,'Annual Data'!$A14,'Quarterly Data'!CC:CC)</f>
        <v>94.747027500000002</v>
      </c>
      <c r="BY14">
        <f>AVERAGEIF('Quarterly Data'!$B:$B,'Annual Data'!$A14,'Quarterly Data'!CD:CD)</f>
        <v>77.260017500000004</v>
      </c>
      <c r="BZ14">
        <f>AVERAGEIF('Quarterly Data'!$B:$B,'Annual Data'!$A14,'Quarterly Data'!CE:CE)</f>
        <v>35.740200000000002</v>
      </c>
      <c r="CA14">
        <f>AVERAGEIF('Quarterly Data'!$B:$B,'Annual Data'!$A14,'Quarterly Data'!CF:CF)</f>
        <v>4.0790712500000001</v>
      </c>
      <c r="CB14">
        <f>AVERAGEIF('Quarterly Data'!$B:$B,'Annual Data'!$A14,'Quarterly Data'!CG:CG)</f>
        <v>7.2451030000000003</v>
      </c>
      <c r="CC14">
        <f>AVERAGEIF('Quarterly Data'!$B:$B,'Annual Data'!$A14,'Quarterly Data'!CH:CH)</f>
        <v>1.6575215000000001</v>
      </c>
      <c r="CD14">
        <f>AVERAGEIF('Quarterly Data'!$B:$B,'Annual Data'!$A14,'Quarterly Data'!CI:CI)</f>
        <v>2.6170657500000001</v>
      </c>
      <c r="CE14">
        <f>SUMIF('Quarterly Data'!$B:$B,'Annual Data'!$A14,'Quarterly Data'!CJ:CJ)</f>
        <v>259956</v>
      </c>
      <c r="CF14">
        <f>SUMIF('Quarterly Data'!$B:$B,'Annual Data'!$A14,'Quarterly Data'!CK:CK)</f>
        <v>2857.3250000000003</v>
      </c>
      <c r="CG14">
        <f>SUMIF('Quarterly Data'!$B:$B,'Annual Data'!$A14,'Quarterly Data'!CL:CL)</f>
        <v>255596.35000000003</v>
      </c>
      <c r="CH14">
        <f>SUMIF('Quarterly Data'!$B:$B,'Annual Data'!$A14,'Quarterly Data'!CM:CM)</f>
        <v>322782</v>
      </c>
      <c r="CI14">
        <f>SUMIF('Quarterly Data'!$B:$B,'Annual Data'!$A14,'Quarterly Data'!CN:CN)</f>
        <v>143163</v>
      </c>
      <c r="CJ14">
        <f>SUMIF('Quarterly Data'!$B:$B,'Annual Data'!$A14,'Quarterly Data'!CO:CO)</f>
        <v>382.38443000000001</v>
      </c>
      <c r="CK14">
        <f>SUMIF('Quarterly Data'!$B:$B,'Annual Data'!$A14,'Quarterly Data'!CP:CP)</f>
        <v>593060.9</v>
      </c>
      <c r="CL14">
        <f>SUMIF('Quarterly Data'!$B:$B,'Annual Data'!$A14,'Quarterly Data'!CQ:CQ)</f>
        <v>205.21645000000001</v>
      </c>
      <c r="CM14">
        <f>SUMIF('Quarterly Data'!$B:$B,'Annual Data'!$A14,'Quarterly Data'!CR:CR)</f>
        <v>40423.4</v>
      </c>
      <c r="CN14">
        <f>SUMIF('Quarterly Data'!$B:$B,'Annual Data'!$A14,'Quarterly Data'!CS:CS)</f>
        <v>896.45220000000006</v>
      </c>
      <c r="CO14">
        <f>SUMIF('Quarterly Data'!$B:$B,'Annual Data'!$A14,'Quarterly Data'!CT:CT)</f>
        <v>447.34499999999997</v>
      </c>
      <c r="CP14">
        <f>SUMIF('Quarterly Data'!$B:$B,'Annual Data'!$A14,'Quarterly Data'!CU:CU)</f>
        <v>217.50100000000003</v>
      </c>
      <c r="CQ14">
        <f>SUMIF('Quarterly Data'!$B:$B,'Annual Data'!$A14,'Quarterly Data'!CV:CV)</f>
        <v>100.07811</v>
      </c>
      <c r="CR14">
        <f>SUMIF('Quarterly Data'!$B:$B,'Annual Data'!$A14,'Quarterly Data'!CW:CW)</f>
        <v>174.82599999999999</v>
      </c>
      <c r="CS14">
        <f>SUMIF('Quarterly Data'!$B:$B,'Annual Data'!$A14,'Quarterly Data'!CX:CX)</f>
        <v>89.06</v>
      </c>
      <c r="CT14">
        <f>SUMIF('Quarterly Data'!$B:$B,'Annual Data'!$A14,'Quarterly Data'!CY:CY)</f>
        <v>61.742759999999997</v>
      </c>
      <c r="CU14">
        <f>SUMIF('Quarterly Data'!$B:$B,'Annual Data'!$A14,'Quarterly Data'!CZ:CZ)</f>
        <v>33.936</v>
      </c>
      <c r="CV14">
        <f>SUMIF('Quarterly Data'!$B:$B,'Annual Data'!$A14,'Quarterly Data'!DA:DA)</f>
        <v>13.492742999999999</v>
      </c>
      <c r="CW14">
        <f>SUMIF('Quarterly Data'!$B:$B,'Annual Data'!$A14,'Quarterly Data'!DB:DB)</f>
        <v>7.1129140000000008</v>
      </c>
      <c r="CX14">
        <f>SUMIF('Quarterly Data'!$B:$B,'Annual Data'!$A14,'Quarterly Data'!DC:DC)</f>
        <v>23.336027999999999</v>
      </c>
    </row>
    <row r="15" spans="1:102" x14ac:dyDescent="0.25">
      <c r="A15">
        <v>1981</v>
      </c>
      <c r="B15">
        <f>SUMIF('Quarterly Data'!$B:$B,'Annual Data'!$A15,'Quarterly Data'!G:G)</f>
        <v>1134663</v>
      </c>
      <c r="C15">
        <f>SUMIF('Quarterly Data'!$B:$B,'Annual Data'!$A15,'Quarterly Data'!H:H)</f>
        <v>604520</v>
      </c>
      <c r="D15">
        <f>SUMIF('Quarterly Data'!$B:$B,'Annual Data'!$A15,'Quarterly Data'!I:I)</f>
        <v>179837</v>
      </c>
      <c r="E15">
        <f>SUMIF('Quarterly Data'!$B:$B,'Annual Data'!$A15,'Quarterly Data'!J:J)</f>
        <v>288235</v>
      </c>
      <c r="F15">
        <f>SUMIF('Quarterly Data'!$B:$B,'Annual Data'!$A15,'Quarterly Data'!K:K)</f>
        <v>195618</v>
      </c>
      <c r="G15">
        <f>SUMIF('Quarterly Data'!$B:$B,'Annual Data'!$A15,'Quarterly Data'!L:L)</f>
        <v>155614</v>
      </c>
      <c r="H15">
        <f>SUMIF('Quarterly Data'!$B:$B,'Annual Data'!$A15,'Quarterly Data'!M:M)</f>
        <v>70554.62</v>
      </c>
      <c r="I15">
        <f>SUMIF('Quarterly Data'!$B:$B,'Annual Data'!$A15,'Quarterly Data'!N:N)</f>
        <v>10317.83</v>
      </c>
      <c r="J15">
        <f>AVERAGEIF('Quarterly Data'!$B:$B,'Annual Data'!$A15,'Quarterly Data'!O:O)</f>
        <v>36.157795</v>
      </c>
      <c r="K15">
        <f>SUMIF('Quarterly Data'!$E:$E,'Annual Data'!$A15,'Quarterly Data'!P:P)</f>
        <v>14.375</v>
      </c>
      <c r="L15">
        <f>SUMIF('Quarterly Data'!$E:$E,'Annual Data'!$A15,'Quarterly Data'!Q:Q)</f>
        <v>1E-3</v>
      </c>
      <c r="M15">
        <f>AVERAGEIF('Quarterly Data'!$B:$B,'Annual Data'!$A15,'Quarterly Data'!R:R)</f>
        <v>36.157795</v>
      </c>
      <c r="N15">
        <f>AVERAGEIF('Quarterly Data'!$B:$B,'Annual Data'!$A15,'Quarterly Data'!S:S)</f>
        <v>26296.25</v>
      </c>
      <c r="O15">
        <f>AVERAGEIF('Quarterly Data'!$B:$B,'Annual Data'!$A15,'Quarterly Data'!T:T)</f>
        <v>491</v>
      </c>
      <c r="P15">
        <f>AVERAGEIF('Quarterly Data'!$B:$B,'Annual Data'!$A15,'Quarterly Data'!U:U)</f>
        <v>344.25</v>
      </c>
      <c r="Q15">
        <f>AVERAGEIF('Quarterly Data'!$B:$B,'Annual Data'!$A15,'Quarterly Data'!V:V)</f>
        <v>5758</v>
      </c>
      <c r="R15">
        <f>AVERAGEIF('Quarterly Data'!$B:$B,'Annual Data'!$A15,'Quarterly Data'!W:W)</f>
        <v>256.75</v>
      </c>
      <c r="S15">
        <f>AVERAGEIF('Quarterly Data'!$B:$B,'Annual Data'!$A15,'Quarterly Data'!X:X)</f>
        <v>149.75</v>
      </c>
      <c r="T15">
        <f>AVERAGEIF('Quarterly Data'!$B:$B,'Annual Data'!$A15,'Quarterly Data'!Y:Y)</f>
        <v>1846.5</v>
      </c>
      <c r="U15">
        <f>AVERAGEIF('Quarterly Data'!$B:$B,'Annual Data'!$A15,'Quarterly Data'!Z:Z)</f>
        <v>4026.5</v>
      </c>
      <c r="V15">
        <f>AVERAGEIF('Quarterly Data'!$B:$B,'Annual Data'!$A15,'Quarterly Data'!AA:AA)</f>
        <v>1354.75</v>
      </c>
      <c r="W15">
        <f>AVERAGEIF('Quarterly Data'!$B:$B,'Annual Data'!$A15,'Quarterly Data'!AB:AB)</f>
        <v>1247</v>
      </c>
      <c r="X15">
        <f>AVERAGEIF('Quarterly Data'!$B:$B,'Annual Data'!$A15,'Quarterly Data'!AC:AC)</f>
        <v>748.75</v>
      </c>
      <c r="Y15">
        <f>AVERAGEIF('Quarterly Data'!$B:$B,'Annual Data'!$A15,'Quarterly Data'!AD:AD)</f>
        <v>876.5</v>
      </c>
      <c r="Z15">
        <f>AVERAGEIF('Quarterly Data'!$B:$B,'Annual Data'!$A15,'Quarterly Data'!AE:AE)</f>
        <v>177.5</v>
      </c>
      <c r="AA15">
        <f>AVERAGEIF('Quarterly Data'!$B:$B,'Annual Data'!$A15,'Quarterly Data'!AF:AF)</f>
        <v>1028.25</v>
      </c>
      <c r="AB15">
        <f>AVERAGEIF('Quarterly Data'!$B:$B,'Annual Data'!$A15,'Quarterly Data'!AG:AG)</f>
        <v>1105</v>
      </c>
      <c r="AC15">
        <f>AVERAGEIF('Quarterly Data'!$B:$B,'Annual Data'!$A15,'Quarterly Data'!AH:AH)</f>
        <v>1952.75</v>
      </c>
      <c r="AD15">
        <f>AVERAGEIF('Quarterly Data'!$B:$B,'Annual Data'!$A15,'Quarterly Data'!AI:AI)</f>
        <v>1712.5</v>
      </c>
      <c r="AE15">
        <f>AVERAGEIF('Quarterly Data'!$B:$B,'Annual Data'!$A15,'Quarterly Data'!AJ:AJ)</f>
        <v>2100.5</v>
      </c>
      <c r="AF15">
        <f>AVERAGEIF('Quarterly Data'!$B:$B,'Annual Data'!$A15,'Quarterly Data'!AK:AK)</f>
        <v>509.25</v>
      </c>
      <c r="AG15">
        <f>AVERAGEIF('Quarterly Data'!$B:$B,'Annual Data'!$A15,'Quarterly Data'!AL:AL)</f>
        <v>611.5</v>
      </c>
      <c r="AH15">
        <f>AVERAGEIF('Quarterly Data'!$B:$B,'Annual Data'!$A15,'Quarterly Data'!AM:AM)</f>
        <v>24430</v>
      </c>
      <c r="AI15">
        <f>AVERAGEIF('Quarterly Data'!$B:$B,'Annual Data'!$A15,'Quarterly Data'!AN:AN)</f>
        <v>5432.0064999999995</v>
      </c>
      <c r="AJ15">
        <f>SUMIF('Quarterly Data'!$B:$B,'Annual Data'!$A15,'Quarterly Data'!AO:AO)</f>
        <v>1134663</v>
      </c>
      <c r="AK15">
        <f>SUMIF('Quarterly Data'!$B:$B,'Annual Data'!$A15,'Quarterly Data'!AP:AP)</f>
        <v>7441.4749999999995</v>
      </c>
      <c r="AL15">
        <f>SUMIF('Quarterly Data'!$B:$B,'Annual Data'!$A15,'Quarterly Data'!AQ:AQ)</f>
        <v>284947.89</v>
      </c>
      <c r="AM15">
        <f>SUMIF('Quarterly Data'!$B:$B,'Annual Data'!$A15,'Quarterly Data'!AR:AR)</f>
        <v>1845.8600000000001</v>
      </c>
      <c r="AN15">
        <f>SUMIF('Quarterly Data'!$B:$B,'Annual Data'!$A15,'Quarterly Data'!AS:AS)</f>
        <v>1237.82</v>
      </c>
      <c r="AO15">
        <f>SUMIF('Quarterly Data'!$B:$B,'Annual Data'!$A15,'Quarterly Data'!AT:AT)</f>
        <v>1197.8869999999999</v>
      </c>
      <c r="AP15">
        <f>SUMIF('Quarterly Data'!$B:$B,'Annual Data'!$A15,'Quarterly Data'!AU:AU)</f>
        <v>925153.7</v>
      </c>
      <c r="AQ15">
        <f>SUMIF('Quarterly Data'!$B:$B,'Annual Data'!$A15,'Quarterly Data'!AV:AV)</f>
        <v>14207</v>
      </c>
      <c r="AR15">
        <f>SUMIF('Quarterly Data'!$B:$B,'Annual Data'!$A15,'Quarterly Data'!AW:AW)</f>
        <v>180.07499999999999</v>
      </c>
      <c r="AS15">
        <f>SUMIF('Quarterly Data'!$B:$B,'Annual Data'!$A15,'Quarterly Data'!AX:AX)</f>
        <v>8747.4269999999997</v>
      </c>
      <c r="AT15">
        <f>SUMIF('Quarterly Data'!$B:$B,'Annual Data'!$A15,'Quarterly Data'!AY:AY)</f>
        <v>22530</v>
      </c>
      <c r="AU15">
        <f>SUMIF('Quarterly Data'!$B:$B,'Annual Data'!$A15,'Quarterly Data'!AZ:AZ)</f>
        <v>2661</v>
      </c>
      <c r="AV15">
        <f>SUMIF('Quarterly Data'!$B:$B,'Annual Data'!$A15,'Quarterly Data'!BA:BA)</f>
        <v>19.545856000000001</v>
      </c>
      <c r="AW15">
        <f>SUMIF('Quarterly Data'!$B:$B,'Annual Data'!$A15,'Quarterly Data'!BB:BB)</f>
        <v>24984.474999999999</v>
      </c>
      <c r="AX15">
        <f>SUMIF('Quarterly Data'!$B:$B,'Annual Data'!$A15,'Quarterly Data'!BC:BC)</f>
        <v>3.4021693000000002</v>
      </c>
      <c r="AY15">
        <f>SUMIF('Quarterly Data'!$B:$B,'Annual Data'!$A15,'Quarterly Data'!BD:BD)</f>
        <v>251.44862000000001</v>
      </c>
      <c r="AZ15">
        <f>SUMIF('Quarterly Data'!$B:$B,'Annual Data'!$A15,'Quarterly Data'!BE:BE)</f>
        <v>20.750000999999997</v>
      </c>
      <c r="BA15">
        <f>SUMIF('Quarterly Data'!$B:$B,'Annual Data'!$A15,'Quarterly Data'!BF:BF)</f>
        <v>8.6739999999999995</v>
      </c>
      <c r="BB15">
        <f>SUMIF('Quarterly Data'!$B:$B,'Annual Data'!$A15,'Quarterly Data'!BG:BG)</f>
        <v>12.263617</v>
      </c>
      <c r="BC15">
        <f>SUMIF('Quarterly Data'!$B:$B,'Annual Data'!$A15,'Quarterly Data'!BH:BH)</f>
        <v>5.4709510000000003</v>
      </c>
      <c r="BD15">
        <f>SUMIF('Quarterly Data'!$B:$B,'Annual Data'!$A15,'Quarterly Data'!BI:BI)</f>
        <v>7.6943999999999999</v>
      </c>
      <c r="BE15">
        <f>SUMIF('Quarterly Data'!$B:$B,'Annual Data'!$A15,'Quarterly Data'!BJ:BJ)</f>
        <v>7.3489810000000002</v>
      </c>
      <c r="BF15">
        <f>SUMIF('Quarterly Data'!$B:$B,'Annual Data'!$A15,'Quarterly Data'!BK:BK)</f>
        <v>1.8887408999999999</v>
      </c>
      <c r="BG15">
        <f>SUMIF('Quarterly Data'!$B:$B,'Annual Data'!$A15,'Quarterly Data'!BL:BL)</f>
        <v>0.39300000000000002</v>
      </c>
      <c r="BH15">
        <f>SUMIF('Quarterly Data'!$B:$B,'Annual Data'!$A15,'Quarterly Data'!BM:BM)</f>
        <v>1.0500699999999998</v>
      </c>
      <c r="BI15">
        <f>SUMIF('Quarterly Data'!$B:$B,'Annual Data'!$A15,'Quarterly Data'!BN:BN)</f>
        <v>0.26075250999999999</v>
      </c>
      <c r="BJ15">
        <f>SUMIF('Quarterly Data'!$B:$B,'Annual Data'!$A15,'Quarterly Data'!BO:BO)</f>
        <v>4.0000000000000001E-3</v>
      </c>
      <c r="BK15">
        <f>AVERAGEIF('Quarterly Data'!$B:$B,'Annual Data'!$A15,'Quarterly Data'!BP:BP)</f>
        <v>129006.75</v>
      </c>
      <c r="BL15">
        <f>AVERAGEIF('Quarterly Data'!$B:$B,'Annual Data'!$A15,'Quarterly Data'!BQ:BQ)</f>
        <v>2203.7287500000002</v>
      </c>
      <c r="BM15">
        <f>AVERAGEIF('Quarterly Data'!$B:$B,'Annual Data'!$A15,'Quarterly Data'!BR:BR)</f>
        <v>132429</v>
      </c>
      <c r="BN15">
        <f>AVERAGEIF('Quarterly Data'!$B:$B,'Annual Data'!$A15,'Quarterly Data'!BS:BS)</f>
        <v>167243</v>
      </c>
      <c r="BO15">
        <f>AVERAGEIF('Quarterly Data'!$B:$B,'Annual Data'!$A15,'Quarterly Data'!BT:BT)</f>
        <v>1E-3</v>
      </c>
      <c r="BP15">
        <f>AVERAGEIF('Quarterly Data'!$B:$B,'Annual Data'!$A15,'Quarterly Data'!BU:BU)</f>
        <v>215.45725000000002</v>
      </c>
      <c r="BQ15">
        <f>AVERAGEIF('Quarterly Data'!$B:$B,'Annual Data'!$A15,'Quarterly Data'!BV:BV)</f>
        <v>308835.375</v>
      </c>
      <c r="BR15">
        <f>AVERAGEIF('Quarterly Data'!$B:$B,'Annual Data'!$A15,'Quarterly Data'!BW:BW)</f>
        <v>118.435</v>
      </c>
      <c r="BS15">
        <f>AVERAGEIF('Quarterly Data'!$B:$B,'Annual Data'!$A15,'Quarterly Data'!BX:BX)</f>
        <v>11312.8375</v>
      </c>
      <c r="BT15">
        <f>AVERAGEIF('Quarterly Data'!$B:$B,'Annual Data'!$A15,'Quarterly Data'!BY:BY)</f>
        <v>274.04447500000003</v>
      </c>
      <c r="BU15">
        <f>AVERAGEIF('Quarterly Data'!$B:$B,'Annual Data'!$A15,'Quarterly Data'!BZ:BZ)</f>
        <v>136.86905000000002</v>
      </c>
      <c r="BV15">
        <f>AVERAGEIF('Quarterly Data'!$B:$B,'Annual Data'!$A15,'Quarterly Data'!CA:CA)</f>
        <v>207.21962500000001</v>
      </c>
      <c r="BW15">
        <f>AVERAGEIF('Quarterly Data'!$B:$B,'Annual Data'!$A15,'Quarterly Data'!CB:CB)</f>
        <v>30.656124999999999</v>
      </c>
      <c r="BX15">
        <f>AVERAGEIF('Quarterly Data'!$B:$B,'Annual Data'!$A15,'Quarterly Data'!CC:CC)</f>
        <v>107.86364999999999</v>
      </c>
      <c r="BY15">
        <f>AVERAGEIF('Quarterly Data'!$B:$B,'Annual Data'!$A15,'Quarterly Data'!CD:CD)</f>
        <v>94.316015000000007</v>
      </c>
      <c r="BZ15">
        <f>AVERAGEIF('Quarterly Data'!$B:$B,'Annual Data'!$A15,'Quarterly Data'!CE:CE)</f>
        <v>40.011822500000001</v>
      </c>
      <c r="CA15">
        <f>AVERAGEIF('Quarterly Data'!$B:$B,'Annual Data'!$A15,'Quarterly Data'!CF:CF)</f>
        <v>4.6673382500000002</v>
      </c>
      <c r="CB15">
        <f>AVERAGEIF('Quarterly Data'!$B:$B,'Annual Data'!$A15,'Quarterly Data'!CG:CG)</f>
        <v>9.3602670000000003</v>
      </c>
      <c r="CC15">
        <f>AVERAGEIF('Quarterly Data'!$B:$B,'Annual Data'!$A15,'Quarterly Data'!CH:CH)</f>
        <v>2.3502447499999999</v>
      </c>
      <c r="CD15">
        <f>AVERAGEIF('Quarterly Data'!$B:$B,'Annual Data'!$A15,'Quarterly Data'!CI:CI)</f>
        <v>4.1586319999999999</v>
      </c>
      <c r="CE15">
        <f>SUMIF('Quarterly Data'!$B:$B,'Annual Data'!$A15,'Quarterly Data'!CJ:CJ)</f>
        <v>290550</v>
      </c>
      <c r="CF15">
        <f>SUMIF('Quarterly Data'!$B:$B,'Annual Data'!$A15,'Quarterly Data'!CK:CK)</f>
        <v>3207.0249999999996</v>
      </c>
      <c r="CG15">
        <f>SUMIF('Quarterly Data'!$B:$B,'Annual Data'!$A15,'Quarterly Data'!CL:CL)</f>
        <v>274362.5</v>
      </c>
      <c r="CH15">
        <f>SUMIF('Quarterly Data'!$B:$B,'Annual Data'!$A15,'Quarterly Data'!CM:CM)</f>
        <v>368358</v>
      </c>
      <c r="CI15">
        <f>SUMIF('Quarterly Data'!$B:$B,'Annual Data'!$A15,'Quarterly Data'!CN:CN)</f>
        <v>164060</v>
      </c>
      <c r="CJ15">
        <f>SUMIF('Quarterly Data'!$B:$B,'Annual Data'!$A15,'Quarterly Data'!CO:CO)</f>
        <v>417.17177000000004</v>
      </c>
      <c r="CK15">
        <f>SUMIF('Quarterly Data'!$B:$B,'Annual Data'!$A15,'Quarterly Data'!CP:CP)</f>
        <v>647783.19999999995</v>
      </c>
      <c r="CL15">
        <f>SUMIF('Quarterly Data'!$B:$B,'Annual Data'!$A15,'Quarterly Data'!CQ:CQ)</f>
        <v>220.24741</v>
      </c>
      <c r="CM15">
        <f>SUMIF('Quarterly Data'!$B:$B,'Annual Data'!$A15,'Quarterly Data'!CR:CR)</f>
        <v>50591.7</v>
      </c>
      <c r="CN15">
        <f>SUMIF('Quarterly Data'!$B:$B,'Annual Data'!$A15,'Quarterly Data'!CS:CS)</f>
        <v>939.75639999999999</v>
      </c>
      <c r="CO15">
        <f>SUMIF('Quarterly Data'!$B:$B,'Annual Data'!$A15,'Quarterly Data'!CT:CT)</f>
        <v>504.56600000000003</v>
      </c>
      <c r="CP15">
        <f>SUMIF('Quarterly Data'!$B:$B,'Annual Data'!$A15,'Quarterly Data'!CU:CU)</f>
        <v>260.06</v>
      </c>
      <c r="CQ15">
        <f>SUMIF('Quarterly Data'!$B:$B,'Annual Data'!$A15,'Quarterly Data'!CV:CV)</f>
        <v>112.29093</v>
      </c>
      <c r="CR15">
        <f>SUMIF('Quarterly Data'!$B:$B,'Annual Data'!$A15,'Quarterly Data'!CW:CW)</f>
        <v>183.31899999999999</v>
      </c>
      <c r="CS15">
        <f>SUMIF('Quarterly Data'!$B:$B,'Annual Data'!$A15,'Quarterly Data'!CX:CX)</f>
        <v>93.774000000000001</v>
      </c>
      <c r="CT15">
        <f>SUMIF('Quarterly Data'!$B:$B,'Annual Data'!$A15,'Quarterly Data'!CY:CY)</f>
        <v>66.637830000000008</v>
      </c>
      <c r="CU15">
        <f>SUMIF('Quarterly Data'!$B:$B,'Annual Data'!$A15,'Quarterly Data'!CZ:CZ)</f>
        <v>38.364000000000004</v>
      </c>
      <c r="CV15">
        <f>SUMIF('Quarterly Data'!$B:$B,'Annual Data'!$A15,'Quarterly Data'!DA:DA)</f>
        <v>16.372137000000002</v>
      </c>
      <c r="CW15">
        <f>SUMIF('Quarterly Data'!$B:$B,'Annual Data'!$A15,'Quarterly Data'!DB:DB)</f>
        <v>8.5146920000000001</v>
      </c>
      <c r="CX15">
        <f>SUMIF('Quarterly Data'!$B:$B,'Annual Data'!$A15,'Quarterly Data'!DC:DC)</f>
        <v>23.336027999999999</v>
      </c>
    </row>
    <row r="16" spans="1:102" x14ac:dyDescent="0.25">
      <c r="A16">
        <v>1982</v>
      </c>
      <c r="B16">
        <f>SUMIF('Quarterly Data'!$B:$B,'Annual Data'!$A16,'Quarterly Data'!G:G)</f>
        <v>1157191</v>
      </c>
      <c r="C16">
        <f>SUMIF('Quarterly Data'!$B:$B,'Annual Data'!$A16,'Quarterly Data'!H:H)</f>
        <v>611514</v>
      </c>
      <c r="D16">
        <f>SUMIF('Quarterly Data'!$B:$B,'Annual Data'!$A16,'Quarterly Data'!I:I)</f>
        <v>189191</v>
      </c>
      <c r="E16">
        <f>SUMIF('Quarterly Data'!$B:$B,'Annual Data'!$A16,'Quarterly Data'!J:J)</f>
        <v>290011</v>
      </c>
      <c r="F16">
        <f>SUMIF('Quarterly Data'!$B:$B,'Annual Data'!$A16,'Quarterly Data'!K:K)</f>
        <v>197315</v>
      </c>
      <c r="G16">
        <f>SUMIF('Quarterly Data'!$B:$B,'Annual Data'!$A16,'Quarterly Data'!L:L)</f>
        <v>162666</v>
      </c>
      <c r="H16">
        <f>SUMIF('Quarterly Data'!$B:$B,'Annual Data'!$A16,'Quarterly Data'!M:M)</f>
        <v>73360.59</v>
      </c>
      <c r="I16">
        <f>SUMIF('Quarterly Data'!$B:$B,'Annual Data'!$A16,'Quarterly Data'!N:N)</f>
        <v>9685.509</v>
      </c>
      <c r="J16">
        <f>AVERAGEIF('Quarterly Data'!$B:$B,'Annual Data'!$A16,'Quarterly Data'!O:O)</f>
        <v>39.090559999999996</v>
      </c>
      <c r="K16">
        <f>SUMIF('Quarterly Data'!$E:$E,'Annual Data'!$A16,'Quarterly Data'!P:P)</f>
        <v>10</v>
      </c>
      <c r="L16">
        <f>SUMIF('Quarterly Data'!$E:$E,'Annual Data'!$A16,'Quarterly Data'!Q:Q)</f>
        <v>1E-3</v>
      </c>
      <c r="M16">
        <f>AVERAGEIF('Quarterly Data'!$B:$B,'Annual Data'!$A16,'Quarterly Data'!R:R)</f>
        <v>39.090559999999996</v>
      </c>
      <c r="N16">
        <f>AVERAGEIF('Quarterly Data'!$B:$B,'Annual Data'!$A16,'Quarterly Data'!S:S)</f>
        <v>25816</v>
      </c>
      <c r="O16">
        <f>AVERAGEIF('Quarterly Data'!$B:$B,'Annual Data'!$A16,'Quarterly Data'!T:T)</f>
        <v>487.5</v>
      </c>
      <c r="P16">
        <f>AVERAGEIF('Quarterly Data'!$B:$B,'Annual Data'!$A16,'Quarterly Data'!U:U)</f>
        <v>327</v>
      </c>
      <c r="Q16">
        <f>AVERAGEIF('Quarterly Data'!$B:$B,'Annual Data'!$A16,'Quarterly Data'!V:V)</f>
        <v>5427.5</v>
      </c>
      <c r="R16">
        <f>AVERAGEIF('Quarterly Data'!$B:$B,'Annual Data'!$A16,'Quarterly Data'!W:W)</f>
        <v>246.75</v>
      </c>
      <c r="S16">
        <f>AVERAGEIF('Quarterly Data'!$B:$B,'Annual Data'!$A16,'Quarterly Data'!X:X)</f>
        <v>145.75</v>
      </c>
      <c r="T16">
        <f>AVERAGEIF('Quarterly Data'!$B:$B,'Annual Data'!$A16,'Quarterly Data'!Y:Y)</f>
        <v>1803</v>
      </c>
      <c r="U16">
        <f>AVERAGEIF('Quarterly Data'!$B:$B,'Annual Data'!$A16,'Quarterly Data'!Z:Z)</f>
        <v>3957.5</v>
      </c>
      <c r="V16">
        <f>AVERAGEIF('Quarterly Data'!$B:$B,'Annual Data'!$A16,'Quarterly Data'!AA:AA)</f>
        <v>1319.25</v>
      </c>
      <c r="W16">
        <f>AVERAGEIF('Quarterly Data'!$B:$B,'Annual Data'!$A16,'Quarterly Data'!AB:AB)</f>
        <v>1256.5</v>
      </c>
      <c r="X16">
        <f>AVERAGEIF('Quarterly Data'!$B:$B,'Annual Data'!$A16,'Quarterly Data'!AC:AC)</f>
        <v>734.5</v>
      </c>
      <c r="Y16">
        <f>AVERAGEIF('Quarterly Data'!$B:$B,'Annual Data'!$A16,'Quarterly Data'!AD:AD)</f>
        <v>879.75</v>
      </c>
      <c r="Z16">
        <f>AVERAGEIF('Quarterly Data'!$B:$B,'Annual Data'!$A16,'Quarterly Data'!AE:AE)</f>
        <v>180.5</v>
      </c>
      <c r="AA16">
        <f>AVERAGEIF('Quarterly Data'!$B:$B,'Annual Data'!$A16,'Quarterly Data'!AF:AF)</f>
        <v>1045</v>
      </c>
      <c r="AB16">
        <f>AVERAGEIF('Quarterly Data'!$B:$B,'Annual Data'!$A16,'Quarterly Data'!AG:AG)</f>
        <v>1117</v>
      </c>
      <c r="AC16">
        <f>AVERAGEIF('Quarterly Data'!$B:$B,'Annual Data'!$A16,'Quarterly Data'!AH:AH)</f>
        <v>1913.5</v>
      </c>
      <c r="AD16">
        <f>AVERAGEIF('Quarterly Data'!$B:$B,'Annual Data'!$A16,'Quarterly Data'!AI:AI)</f>
        <v>1707.25</v>
      </c>
      <c r="AE16">
        <f>AVERAGEIF('Quarterly Data'!$B:$B,'Annual Data'!$A16,'Quarterly Data'!AJ:AJ)</f>
        <v>2138.75</v>
      </c>
      <c r="AF16">
        <f>AVERAGEIF('Quarterly Data'!$B:$B,'Annual Data'!$A16,'Quarterly Data'!AK:AK)</f>
        <v>514</v>
      </c>
      <c r="AG16">
        <f>AVERAGEIF('Quarterly Data'!$B:$B,'Annual Data'!$A16,'Quarterly Data'!AL:AL)</f>
        <v>616</v>
      </c>
      <c r="AH16">
        <f>AVERAGEIF('Quarterly Data'!$B:$B,'Annual Data'!$A16,'Quarterly Data'!AM:AM)</f>
        <v>23950.75</v>
      </c>
      <c r="AI16">
        <f>AVERAGEIF('Quarterly Data'!$B:$B,'Annual Data'!$A16,'Quarterly Data'!AN:AN)</f>
        <v>5394.2015000000001</v>
      </c>
      <c r="AJ16">
        <f>SUMIF('Quarterly Data'!$B:$B,'Annual Data'!$A16,'Quarterly Data'!AO:AO)</f>
        <v>1157191</v>
      </c>
      <c r="AK16">
        <f>SUMIF('Quarterly Data'!$B:$B,'Annual Data'!$A16,'Quarterly Data'!AP:AP)</f>
        <v>7307.3</v>
      </c>
      <c r="AL16">
        <f>SUMIF('Quarterly Data'!$B:$B,'Annual Data'!$A16,'Quarterly Data'!AQ:AQ)</f>
        <v>294351.01</v>
      </c>
      <c r="AM16">
        <f>SUMIF('Quarterly Data'!$B:$B,'Annual Data'!$A16,'Quarterly Data'!AR:AR)</f>
        <v>1836.6100000000001</v>
      </c>
      <c r="AN16">
        <f>SUMIF('Quarterly Data'!$B:$B,'Annual Data'!$A16,'Quarterly Data'!AS:AS)</f>
        <v>1267.5740000000001</v>
      </c>
      <c r="AO16">
        <f>SUMIF('Quarterly Data'!$B:$B,'Annual Data'!$A16,'Quarterly Data'!AT:AT)</f>
        <v>1201.7829999999999</v>
      </c>
      <c r="AP16">
        <f>SUMIF('Quarterly Data'!$B:$B,'Annual Data'!$A16,'Quarterly Data'!AU:AU)</f>
        <v>895861.89999999991</v>
      </c>
      <c r="AQ16">
        <f>SUMIF('Quarterly Data'!$B:$B,'Annual Data'!$A16,'Quarterly Data'!AV:AV)</f>
        <v>15540</v>
      </c>
      <c r="AR16">
        <f>SUMIF('Quarterly Data'!$B:$B,'Annual Data'!$A16,'Quarterly Data'!AW:AW)</f>
        <v>206.17500000000001</v>
      </c>
      <c r="AS16">
        <f>SUMIF('Quarterly Data'!$B:$B,'Annual Data'!$A16,'Quarterly Data'!AX:AX)</f>
        <v>10090.228999999999</v>
      </c>
      <c r="AT16">
        <f>SUMIF('Quarterly Data'!$B:$B,'Annual Data'!$A16,'Quarterly Data'!AY:AY)</f>
        <v>27419</v>
      </c>
      <c r="AU16">
        <f>SUMIF('Quarterly Data'!$B:$B,'Annual Data'!$A16,'Quarterly Data'!AZ:AZ)</f>
        <v>3141</v>
      </c>
      <c r="AV16">
        <f>SUMIF('Quarterly Data'!$B:$B,'Annual Data'!$A16,'Quarterly Data'!BA:BA)</f>
        <v>25.321437000000003</v>
      </c>
      <c r="AW16">
        <f>SUMIF('Quarterly Data'!$B:$B,'Annual Data'!$A16,'Quarterly Data'!BB:BB)</f>
        <v>36744.298000000003</v>
      </c>
      <c r="AX16">
        <f>SUMIF('Quarterly Data'!$B:$B,'Annual Data'!$A16,'Quarterly Data'!BC:BC)</f>
        <v>3.5594016000000002</v>
      </c>
      <c r="AY16">
        <f>SUMIF('Quarterly Data'!$B:$B,'Annual Data'!$A16,'Quarterly Data'!BD:BD)</f>
        <v>411.35717999999997</v>
      </c>
      <c r="AZ16">
        <f>SUMIF('Quarterly Data'!$B:$B,'Annual Data'!$A16,'Quarterly Data'!BE:BE)</f>
        <v>24.619999999999997</v>
      </c>
      <c r="BA16">
        <f>SUMIF('Quarterly Data'!$B:$B,'Annual Data'!$A16,'Quarterly Data'!BF:BF)</f>
        <v>10.256</v>
      </c>
      <c r="BB16">
        <f>SUMIF('Quarterly Data'!$B:$B,'Annual Data'!$A16,'Quarterly Data'!BG:BG)</f>
        <v>18.669709000000001</v>
      </c>
      <c r="BC16">
        <f>SUMIF('Quarterly Data'!$B:$B,'Annual Data'!$A16,'Quarterly Data'!BH:BH)</f>
        <v>5.91256</v>
      </c>
      <c r="BD16">
        <f>SUMIF('Quarterly Data'!$B:$B,'Annual Data'!$A16,'Quarterly Data'!BI:BI)</f>
        <v>9.2497000000000007</v>
      </c>
      <c r="BE16">
        <f>SUMIF('Quarterly Data'!$B:$B,'Annual Data'!$A16,'Quarterly Data'!BJ:BJ)</f>
        <v>9.0407060000000001</v>
      </c>
      <c r="BF16">
        <f>SUMIF('Quarterly Data'!$B:$B,'Annual Data'!$A16,'Quarterly Data'!BK:BK)</f>
        <v>2.2882440000000002</v>
      </c>
      <c r="BG16">
        <f>SUMIF('Quarterly Data'!$B:$B,'Annual Data'!$A16,'Quarterly Data'!BL:BL)</f>
        <v>0.503</v>
      </c>
      <c r="BH16">
        <f>SUMIF('Quarterly Data'!$B:$B,'Annual Data'!$A16,'Quarterly Data'!BM:BM)</f>
        <v>1.5021</v>
      </c>
      <c r="BI16">
        <f>SUMIF('Quarterly Data'!$B:$B,'Annual Data'!$A16,'Quarterly Data'!BN:BN)</f>
        <v>0.46370224999999998</v>
      </c>
      <c r="BJ16">
        <f>SUMIF('Quarterly Data'!$B:$B,'Annual Data'!$A16,'Quarterly Data'!BO:BO)</f>
        <v>4.0000000000000001E-3</v>
      </c>
      <c r="BK16">
        <f>AVERAGEIF('Quarterly Data'!$B:$B,'Annual Data'!$A16,'Quarterly Data'!BP:BP)</f>
        <v>137113.4</v>
      </c>
      <c r="BL16">
        <f>AVERAGEIF('Quarterly Data'!$B:$B,'Annual Data'!$A16,'Quarterly Data'!BQ:BQ)</f>
        <v>2436.3062500000001</v>
      </c>
      <c r="BM16">
        <f>AVERAGEIF('Quarterly Data'!$B:$B,'Annual Data'!$A16,'Quarterly Data'!BR:BR)</f>
        <v>156299</v>
      </c>
      <c r="BN16">
        <f>AVERAGEIF('Quarterly Data'!$B:$B,'Annual Data'!$A16,'Quarterly Data'!BS:BS)</f>
        <v>197590</v>
      </c>
      <c r="BO16">
        <f>AVERAGEIF('Quarterly Data'!$B:$B,'Annual Data'!$A16,'Quarterly Data'!BT:BT)</f>
        <v>1E-3</v>
      </c>
      <c r="BP16">
        <f>AVERAGEIF('Quarterly Data'!$B:$B,'Annual Data'!$A16,'Quarterly Data'!BU:BU)</f>
        <v>296.00475</v>
      </c>
      <c r="BQ16">
        <f>AVERAGEIF('Quarterly Data'!$B:$B,'Annual Data'!$A16,'Quarterly Data'!BV:BV)</f>
        <v>399448.42499999993</v>
      </c>
      <c r="BR16">
        <f>AVERAGEIF('Quarterly Data'!$B:$B,'Annual Data'!$A16,'Quarterly Data'!BW:BW)</f>
        <v>117.25299999999999</v>
      </c>
      <c r="BS16">
        <f>AVERAGEIF('Quarterly Data'!$B:$B,'Annual Data'!$A16,'Quarterly Data'!BX:BX)</f>
        <v>14388.217500000001</v>
      </c>
      <c r="BT16">
        <f>AVERAGEIF('Quarterly Data'!$B:$B,'Annual Data'!$A16,'Quarterly Data'!BY:BY)</f>
        <v>309.02367500000003</v>
      </c>
      <c r="BU16">
        <f>AVERAGEIF('Quarterly Data'!$B:$B,'Annual Data'!$A16,'Quarterly Data'!BZ:BZ)</f>
        <v>168.28920000000002</v>
      </c>
      <c r="BV16">
        <f>AVERAGEIF('Quarterly Data'!$B:$B,'Annual Data'!$A16,'Quarterly Data'!CA:CA)</f>
        <v>256.43309999999997</v>
      </c>
      <c r="BW16">
        <f>AVERAGEIF('Quarterly Data'!$B:$B,'Annual Data'!$A16,'Quarterly Data'!CB:CB)</f>
        <v>39.375749999999996</v>
      </c>
      <c r="BX16">
        <f>AVERAGEIF('Quarterly Data'!$B:$B,'Annual Data'!$A16,'Quarterly Data'!CC:CC)</f>
        <v>124.274275</v>
      </c>
      <c r="BY16">
        <f>AVERAGEIF('Quarterly Data'!$B:$B,'Annual Data'!$A16,'Quarterly Data'!CD:CD)</f>
        <v>114.0518</v>
      </c>
      <c r="BZ16">
        <f>AVERAGEIF('Quarterly Data'!$B:$B,'Annual Data'!$A16,'Quarterly Data'!CE:CE)</f>
        <v>45.316269999999996</v>
      </c>
      <c r="CA16">
        <f>AVERAGEIF('Quarterly Data'!$B:$B,'Annual Data'!$A16,'Quarterly Data'!CF:CF)</f>
        <v>5.8840709999999996</v>
      </c>
      <c r="CB16">
        <f>AVERAGEIF('Quarterly Data'!$B:$B,'Annual Data'!$A16,'Quarterly Data'!CG:CG)</f>
        <v>11.8583</v>
      </c>
      <c r="CC16">
        <f>AVERAGEIF('Quarterly Data'!$B:$B,'Annual Data'!$A16,'Quarterly Data'!CH:CH)</f>
        <v>3.2475925000000001</v>
      </c>
      <c r="CD16">
        <f>AVERAGEIF('Quarterly Data'!$B:$B,'Annual Data'!$A16,'Quarterly Data'!CI:CI)</f>
        <v>5.7143164999999998</v>
      </c>
      <c r="CE16">
        <f>SUMIF('Quarterly Data'!$B:$B,'Annual Data'!$A16,'Quarterly Data'!CJ:CJ)</f>
        <v>320013</v>
      </c>
      <c r="CF16">
        <f>SUMIF('Quarterly Data'!$B:$B,'Annual Data'!$A16,'Quarterly Data'!CK:CK)</f>
        <v>3343.8</v>
      </c>
      <c r="CG16">
        <f>SUMIF('Quarterly Data'!$B:$B,'Annual Data'!$A16,'Quarterly Data'!CL:CL)</f>
        <v>288540.02</v>
      </c>
      <c r="CH16">
        <f>SUMIF('Quarterly Data'!$B:$B,'Annual Data'!$A16,'Quarterly Data'!CM:CM)</f>
        <v>388181</v>
      </c>
      <c r="CI16">
        <f>SUMIF('Quarterly Data'!$B:$B,'Annual Data'!$A16,'Quarterly Data'!CN:CN)</f>
        <v>184102</v>
      </c>
      <c r="CJ16">
        <f>SUMIF('Quarterly Data'!$B:$B,'Annual Data'!$A16,'Quarterly Data'!CO:CO)</f>
        <v>475.15050000000002</v>
      </c>
      <c r="CK16">
        <f>SUMIF('Quarterly Data'!$B:$B,'Annual Data'!$A16,'Quarterly Data'!CP:CP)</f>
        <v>708991.2</v>
      </c>
      <c r="CL16">
        <f>SUMIF('Quarterly Data'!$B:$B,'Annual Data'!$A16,'Quarterly Data'!CQ:CQ)</f>
        <v>233.25968999999998</v>
      </c>
      <c r="CM16">
        <f>SUMIF('Quarterly Data'!$B:$B,'Annual Data'!$A16,'Quarterly Data'!CR:CR)</f>
        <v>58429.2</v>
      </c>
      <c r="CN16">
        <f>SUMIF('Quarterly Data'!$B:$B,'Annual Data'!$A16,'Quarterly Data'!CS:CS)</f>
        <v>977.80299999999988</v>
      </c>
      <c r="CO16">
        <f>SUMIF('Quarterly Data'!$B:$B,'Annual Data'!$A16,'Quarterly Data'!CT:CT)</f>
        <v>578.92499999999995</v>
      </c>
      <c r="CP16">
        <f>SUMIF('Quarterly Data'!$B:$B,'Annual Data'!$A16,'Quarterly Data'!CU:CU)</f>
        <v>306.68900000000002</v>
      </c>
      <c r="CQ16">
        <f>SUMIF('Quarterly Data'!$B:$B,'Annual Data'!$A16,'Quarterly Data'!CV:CV)</f>
        <v>129.13314</v>
      </c>
      <c r="CR16">
        <f>SUMIF('Quarterly Data'!$B:$B,'Annual Data'!$A16,'Quarterly Data'!CW:CW)</f>
        <v>190.74099999999999</v>
      </c>
      <c r="CS16">
        <f>SUMIF('Quarterly Data'!$B:$B,'Annual Data'!$A16,'Quarterly Data'!CX:CX)</f>
        <v>101.46799999999999</v>
      </c>
      <c r="CT16">
        <f>SUMIF('Quarterly Data'!$B:$B,'Annual Data'!$A16,'Quarterly Data'!CY:CY)</f>
        <v>75.821649999999991</v>
      </c>
      <c r="CU16">
        <f>SUMIF('Quarterly Data'!$B:$B,'Annual Data'!$A16,'Quarterly Data'!CZ:CZ)</f>
        <v>43.120000000000005</v>
      </c>
      <c r="CV16">
        <f>SUMIF('Quarterly Data'!$B:$B,'Annual Data'!$A16,'Quarterly Data'!DA:DA)</f>
        <v>19.422329000000001</v>
      </c>
      <c r="CW16">
        <f>SUMIF('Quarterly Data'!$B:$B,'Annual Data'!$A16,'Quarterly Data'!DB:DB)</f>
        <v>10.7095</v>
      </c>
      <c r="CX16">
        <f>SUMIF('Quarterly Data'!$B:$B,'Annual Data'!$A16,'Quarterly Data'!DC:DC)</f>
        <v>23.336027999999999</v>
      </c>
    </row>
    <row r="17" spans="1:102" x14ac:dyDescent="0.25">
      <c r="A17">
        <v>1983</v>
      </c>
      <c r="B17">
        <f>SUMIF('Quarterly Data'!$B:$B,'Annual Data'!$A17,'Quarterly Data'!G:G)</f>
        <v>1205632</v>
      </c>
      <c r="C17">
        <f>SUMIF('Quarterly Data'!$B:$B,'Annual Data'!$A17,'Quarterly Data'!H:H)</f>
        <v>638005</v>
      </c>
      <c r="D17">
        <f>SUMIF('Quarterly Data'!$B:$B,'Annual Data'!$A17,'Quarterly Data'!I:I)</f>
        <v>203032</v>
      </c>
      <c r="E17">
        <f>SUMIF('Quarterly Data'!$B:$B,'Annual Data'!$A17,'Quarterly Data'!J:J)</f>
        <v>294538</v>
      </c>
      <c r="F17">
        <f>SUMIF('Quarterly Data'!$B:$B,'Annual Data'!$A17,'Quarterly Data'!K:K)</f>
        <v>200808</v>
      </c>
      <c r="G17">
        <f>SUMIF('Quarterly Data'!$B:$B,'Annual Data'!$A17,'Quarterly Data'!L:L)</f>
        <v>172698</v>
      </c>
      <c r="H17">
        <f>SUMIF('Quarterly Data'!$B:$B,'Annual Data'!$A17,'Quarterly Data'!M:M)</f>
        <v>74392.02</v>
      </c>
      <c r="I17">
        <f>SUMIF('Quarterly Data'!$B:$B,'Annual Data'!$A17,'Quarterly Data'!N:N)</f>
        <v>13239.645999999999</v>
      </c>
      <c r="J17">
        <f>AVERAGEIF('Quarterly Data'!$B:$B,'Annual Data'!$A17,'Quarterly Data'!O:O)</f>
        <v>41.019672499999999</v>
      </c>
      <c r="K17">
        <f>SUMIF('Quarterly Data'!$E:$E,'Annual Data'!$A17,'Quarterly Data'!P:P)</f>
        <v>9.0625</v>
      </c>
      <c r="L17">
        <f>SUMIF('Quarterly Data'!$E:$E,'Annual Data'!$A17,'Quarterly Data'!Q:Q)</f>
        <v>1E-3</v>
      </c>
      <c r="M17">
        <f>AVERAGEIF('Quarterly Data'!$B:$B,'Annual Data'!$A17,'Quarterly Data'!R:R)</f>
        <v>41.019672499999999</v>
      </c>
      <c r="N17">
        <f>AVERAGEIF('Quarterly Data'!$B:$B,'Annual Data'!$A17,'Quarterly Data'!S:S)</f>
        <v>25758.5</v>
      </c>
      <c r="O17">
        <f>AVERAGEIF('Quarterly Data'!$B:$B,'Annual Data'!$A17,'Quarterly Data'!T:T)</f>
        <v>488.75</v>
      </c>
      <c r="P17">
        <f>AVERAGEIF('Quarterly Data'!$B:$B,'Annual Data'!$A17,'Quarterly Data'!U:U)</f>
        <v>304.5</v>
      </c>
      <c r="Q17">
        <f>AVERAGEIF('Quarterly Data'!$B:$B,'Annual Data'!$A17,'Quarterly Data'!V:V)</f>
        <v>5173.5</v>
      </c>
      <c r="R17">
        <f>AVERAGEIF('Quarterly Data'!$B:$B,'Annual Data'!$A17,'Quarterly Data'!W:W)</f>
        <v>237.5</v>
      </c>
      <c r="S17">
        <f>AVERAGEIF('Quarterly Data'!$B:$B,'Annual Data'!$A17,'Quarterly Data'!X:X)</f>
        <v>143.25</v>
      </c>
      <c r="T17">
        <f>AVERAGEIF('Quarterly Data'!$B:$B,'Annual Data'!$A17,'Quarterly Data'!Y:Y)</f>
        <v>1822.25</v>
      </c>
      <c r="U17">
        <f>AVERAGEIF('Quarterly Data'!$B:$B,'Annual Data'!$A17,'Quarterly Data'!Z:Z)</f>
        <v>3983.25</v>
      </c>
      <c r="V17">
        <f>AVERAGEIF('Quarterly Data'!$B:$B,'Annual Data'!$A17,'Quarterly Data'!AA:AA)</f>
        <v>1299.75</v>
      </c>
      <c r="W17">
        <f>AVERAGEIF('Quarterly Data'!$B:$B,'Annual Data'!$A17,'Quarterly Data'!AB:AB)</f>
        <v>1265.75</v>
      </c>
      <c r="X17">
        <f>AVERAGEIF('Quarterly Data'!$B:$B,'Annual Data'!$A17,'Quarterly Data'!AC:AC)</f>
        <v>732.5</v>
      </c>
      <c r="Y17">
        <f>AVERAGEIF('Quarterly Data'!$B:$B,'Annual Data'!$A17,'Quarterly Data'!AD:AD)</f>
        <v>906</v>
      </c>
      <c r="Z17">
        <f>AVERAGEIF('Quarterly Data'!$B:$B,'Annual Data'!$A17,'Quarterly Data'!AE:AE)</f>
        <v>188.75</v>
      </c>
      <c r="AA17">
        <f>AVERAGEIF('Quarterly Data'!$B:$B,'Annual Data'!$A17,'Quarterly Data'!AF:AF)</f>
        <v>1089</v>
      </c>
      <c r="AB17">
        <f>AVERAGEIF('Quarterly Data'!$B:$B,'Annual Data'!$A17,'Quarterly Data'!AG:AG)</f>
        <v>1159.75</v>
      </c>
      <c r="AC17">
        <f>AVERAGEIF('Quarterly Data'!$B:$B,'Annual Data'!$A17,'Quarterly Data'!AH:AH)</f>
        <v>1912.5</v>
      </c>
      <c r="AD17">
        <f>AVERAGEIF('Quarterly Data'!$B:$B,'Annual Data'!$A17,'Quarterly Data'!AI:AI)</f>
        <v>1723.25</v>
      </c>
      <c r="AE17">
        <f>AVERAGEIF('Quarterly Data'!$B:$B,'Annual Data'!$A17,'Quarterly Data'!AJ:AJ)</f>
        <v>2173.75</v>
      </c>
      <c r="AF17">
        <f>AVERAGEIF('Quarterly Data'!$B:$B,'Annual Data'!$A17,'Quarterly Data'!AK:AK)</f>
        <v>524</v>
      </c>
      <c r="AG17">
        <f>AVERAGEIF('Quarterly Data'!$B:$B,'Annual Data'!$A17,'Quarterly Data'!AL:AL)</f>
        <v>631</v>
      </c>
      <c r="AH17">
        <f>AVERAGEIF('Quarterly Data'!$B:$B,'Annual Data'!$A17,'Quarterly Data'!AM:AM)</f>
        <v>23775.25</v>
      </c>
      <c r="AI17">
        <f>AVERAGEIF('Quarterly Data'!$B:$B,'Annual Data'!$A17,'Quarterly Data'!AN:AN)</f>
        <v>5396.1392500000002</v>
      </c>
      <c r="AJ17">
        <f>SUMIF('Quarterly Data'!$B:$B,'Annual Data'!$A17,'Quarterly Data'!AO:AO)</f>
        <v>1205632</v>
      </c>
      <c r="AK17">
        <f>SUMIF('Quarterly Data'!$B:$B,'Annual Data'!$A17,'Quarterly Data'!AP:AP)</f>
        <v>7642.2749999999996</v>
      </c>
      <c r="AL17">
        <f>SUMIF('Quarterly Data'!$B:$B,'Annual Data'!$A17,'Quarterly Data'!AQ:AQ)</f>
        <v>304984.68</v>
      </c>
      <c r="AM17">
        <f>SUMIF('Quarterly Data'!$B:$B,'Annual Data'!$A17,'Quarterly Data'!AR:AR)</f>
        <v>1863.58</v>
      </c>
      <c r="AN17">
        <f>SUMIF('Quarterly Data'!$B:$B,'Annual Data'!$A17,'Quarterly Data'!AS:AS)</f>
        <v>1283.5770000000002</v>
      </c>
      <c r="AO17">
        <f>SUMIF('Quarterly Data'!$B:$B,'Annual Data'!$A17,'Quarterly Data'!AT:AT)</f>
        <v>1218.202</v>
      </c>
      <c r="AP17">
        <f>SUMIF('Quarterly Data'!$B:$B,'Annual Data'!$A17,'Quarterly Data'!AU:AU)</f>
        <v>918816.2</v>
      </c>
      <c r="AQ17">
        <f>SUMIF('Quarterly Data'!$B:$B,'Annual Data'!$A17,'Quarterly Data'!AV:AV)</f>
        <v>15996</v>
      </c>
      <c r="AR17">
        <f>SUMIF('Quarterly Data'!$B:$B,'Annual Data'!$A17,'Quarterly Data'!AW:AW)</f>
        <v>227.97499999999999</v>
      </c>
      <c r="AS17">
        <f>SUMIF('Quarterly Data'!$B:$B,'Annual Data'!$A17,'Quarterly Data'!AX:AX)</f>
        <v>11534.895999999999</v>
      </c>
      <c r="AT17">
        <f>SUMIF('Quarterly Data'!$B:$B,'Annual Data'!$A17,'Quarterly Data'!AY:AY)</f>
        <v>29858</v>
      </c>
      <c r="AU17">
        <f>SUMIF('Quarterly Data'!$B:$B,'Annual Data'!$A17,'Quarterly Data'!AZ:AZ)</f>
        <v>3764</v>
      </c>
      <c r="AV17">
        <f>SUMIF('Quarterly Data'!$B:$B,'Annual Data'!$A17,'Quarterly Data'!BA:BA)</f>
        <v>37.507473000000005</v>
      </c>
      <c r="AW17">
        <f>SUMIF('Quarterly Data'!$B:$B,'Annual Data'!$A17,'Quarterly Data'!BB:BB)</f>
        <v>43218.67</v>
      </c>
      <c r="AX17">
        <f>SUMIF('Quarterly Data'!$B:$B,'Annual Data'!$A17,'Quarterly Data'!BC:BC)</f>
        <v>3.6574426</v>
      </c>
      <c r="AY17">
        <f>SUMIF('Quarterly Data'!$B:$B,'Annual Data'!$A17,'Quarterly Data'!BD:BD)</f>
        <v>483.65590000000003</v>
      </c>
      <c r="AZ17">
        <f>SUMIF('Quarterly Data'!$B:$B,'Annual Data'!$A17,'Quarterly Data'!BE:BE)</f>
        <v>26.819998999999999</v>
      </c>
      <c r="BA17">
        <f>SUMIF('Quarterly Data'!$B:$B,'Annual Data'!$A17,'Quarterly Data'!BF:BF)</f>
        <v>14.372000000000002</v>
      </c>
      <c r="BB17">
        <f>SUMIF('Quarterly Data'!$B:$B,'Annual Data'!$A17,'Quarterly Data'!BG:BG)</f>
        <v>25.846043999999999</v>
      </c>
      <c r="BC17">
        <f>SUMIF('Quarterly Data'!$B:$B,'Annual Data'!$A17,'Quarterly Data'!BH:BH)</f>
        <v>5.0096837999999995</v>
      </c>
      <c r="BD17">
        <f>SUMIF('Quarterly Data'!$B:$B,'Annual Data'!$A17,'Quarterly Data'!BI:BI)</f>
        <v>10.484000999999999</v>
      </c>
      <c r="BE17">
        <f>SUMIF('Quarterly Data'!$B:$B,'Annual Data'!$A17,'Quarterly Data'!BJ:BJ)</f>
        <v>9.992407</v>
      </c>
      <c r="BF17">
        <f>SUMIF('Quarterly Data'!$B:$B,'Annual Data'!$A17,'Quarterly Data'!BK:BK)</f>
        <v>2.3802089</v>
      </c>
      <c r="BG17">
        <f>SUMIF('Quarterly Data'!$B:$B,'Annual Data'!$A17,'Quarterly Data'!BL:BL)</f>
        <v>0.6790001</v>
      </c>
      <c r="BH17">
        <f>SUMIF('Quarterly Data'!$B:$B,'Annual Data'!$A17,'Quarterly Data'!BM:BM)</f>
        <v>1.71288</v>
      </c>
      <c r="BI17">
        <f>SUMIF('Quarterly Data'!$B:$B,'Annual Data'!$A17,'Quarterly Data'!BN:BN)</f>
        <v>0.68475770000000002</v>
      </c>
      <c r="BJ17">
        <f>SUMIF('Quarterly Data'!$B:$B,'Annual Data'!$A17,'Quarterly Data'!BO:BO)</f>
        <v>4.0000000000000001E-3</v>
      </c>
      <c r="BK17">
        <f>AVERAGEIF('Quarterly Data'!$B:$B,'Annual Data'!$A17,'Quarterly Data'!BP:BP)</f>
        <v>147486.15</v>
      </c>
      <c r="BL17">
        <f>AVERAGEIF('Quarterly Data'!$B:$B,'Annual Data'!$A17,'Quarterly Data'!BQ:BQ)</f>
        <v>2741.4662499999999</v>
      </c>
      <c r="BM17">
        <f>AVERAGEIF('Quarterly Data'!$B:$B,'Annual Data'!$A17,'Quarterly Data'!BR:BR)</f>
        <v>180626</v>
      </c>
      <c r="BN17">
        <f>AVERAGEIF('Quarterly Data'!$B:$B,'Annual Data'!$A17,'Quarterly Data'!BS:BS)</f>
        <v>236067</v>
      </c>
      <c r="BO17">
        <f>AVERAGEIF('Quarterly Data'!$B:$B,'Annual Data'!$A17,'Quarterly Data'!BT:BT)</f>
        <v>1E-3</v>
      </c>
      <c r="BP17">
        <f>AVERAGEIF('Quarterly Data'!$B:$B,'Annual Data'!$A17,'Quarterly Data'!BU:BU)</f>
        <v>389.17914999999999</v>
      </c>
      <c r="BQ17">
        <f>AVERAGEIF('Quarterly Data'!$B:$B,'Annual Data'!$A17,'Quarterly Data'!BV:BV)</f>
        <v>488881.4</v>
      </c>
      <c r="BR17">
        <f>AVERAGEIF('Quarterly Data'!$B:$B,'Annual Data'!$A17,'Quarterly Data'!BW:BW)</f>
        <v>116.881</v>
      </c>
      <c r="BS17">
        <f>AVERAGEIF('Quarterly Data'!$B:$B,'Annual Data'!$A17,'Quarterly Data'!BX:BX)</f>
        <v>16501.095000000001</v>
      </c>
      <c r="BT17">
        <f>AVERAGEIF('Quarterly Data'!$B:$B,'Annual Data'!$A17,'Quarterly Data'!BY:BY)</f>
        <v>338.12614999999994</v>
      </c>
      <c r="BU17">
        <f>AVERAGEIF('Quarterly Data'!$B:$B,'Annual Data'!$A17,'Quarterly Data'!BZ:BZ)</f>
        <v>200.80455000000001</v>
      </c>
      <c r="BV17">
        <f>AVERAGEIF('Quarterly Data'!$B:$B,'Annual Data'!$A17,'Quarterly Data'!CA:CA)</f>
        <v>271.58274999999998</v>
      </c>
      <c r="BW17">
        <f>AVERAGEIF('Quarterly Data'!$B:$B,'Annual Data'!$A17,'Quarterly Data'!CB:CB)</f>
        <v>52.028125000000003</v>
      </c>
      <c r="BX17">
        <f>AVERAGEIF('Quarterly Data'!$B:$B,'Annual Data'!$A17,'Quarterly Data'!CC:CC)</f>
        <v>142.38592499999999</v>
      </c>
      <c r="BY17">
        <f>AVERAGEIF('Quarterly Data'!$B:$B,'Annual Data'!$A17,'Quarterly Data'!CD:CD)</f>
        <v>134.8038</v>
      </c>
      <c r="BZ17">
        <f>AVERAGEIF('Quarterly Data'!$B:$B,'Annual Data'!$A17,'Quarterly Data'!CE:CE)</f>
        <v>52.839010000000002</v>
      </c>
      <c r="CA17">
        <f>AVERAGEIF('Quarterly Data'!$B:$B,'Annual Data'!$A17,'Quarterly Data'!CF:CF)</f>
        <v>7.3508820000000004</v>
      </c>
      <c r="CB17">
        <f>AVERAGEIF('Quarterly Data'!$B:$B,'Annual Data'!$A17,'Quarterly Data'!CG:CG)</f>
        <v>15.329129999999999</v>
      </c>
      <c r="CC17">
        <f>AVERAGEIF('Quarterly Data'!$B:$B,'Annual Data'!$A17,'Quarterly Data'!CH:CH)</f>
        <v>4.4402917500000001</v>
      </c>
      <c r="CD17">
        <f>AVERAGEIF('Quarterly Data'!$B:$B,'Annual Data'!$A17,'Quarterly Data'!CI:CI)</f>
        <v>7.8130445000000002</v>
      </c>
      <c r="CE17">
        <f>SUMIF('Quarterly Data'!$B:$B,'Annual Data'!$A17,'Quarterly Data'!CJ:CJ)</f>
        <v>351900</v>
      </c>
      <c r="CF17">
        <f>SUMIF('Quarterly Data'!$B:$B,'Annual Data'!$A17,'Quarterly Data'!CK:CK)</f>
        <v>3634.0250000000005</v>
      </c>
      <c r="CG17">
        <f>SUMIF('Quarterly Data'!$B:$B,'Annual Data'!$A17,'Quarterly Data'!CL:CL)</f>
        <v>301733.15000000002</v>
      </c>
      <c r="CH17">
        <f>SUMIF('Quarterly Data'!$B:$B,'Annual Data'!$A17,'Quarterly Data'!CM:CM)</f>
        <v>421316</v>
      </c>
      <c r="CI17">
        <f>SUMIF('Quarterly Data'!$B:$B,'Annual Data'!$A17,'Quarterly Data'!CN:CN)</f>
        <v>199312</v>
      </c>
      <c r="CJ17">
        <f>SUMIF('Quarterly Data'!$B:$B,'Annual Data'!$A17,'Quarterly Data'!CO:CO)</f>
        <v>524.3302000000001</v>
      </c>
      <c r="CK17">
        <f>SUMIF('Quarterly Data'!$B:$B,'Annual Data'!$A17,'Quarterly Data'!CP:CP)</f>
        <v>794435.1</v>
      </c>
      <c r="CL17">
        <f>SUMIF('Quarterly Data'!$B:$B,'Annual Data'!$A17,'Quarterly Data'!CQ:CQ)</f>
        <v>240.38774000000001</v>
      </c>
      <c r="CM17">
        <f>SUMIF('Quarterly Data'!$B:$B,'Annual Data'!$A17,'Quarterly Data'!CR:CR)</f>
        <v>69523.399999999994</v>
      </c>
      <c r="CN17">
        <f>SUMIF('Quarterly Data'!$B:$B,'Annual Data'!$A17,'Quarterly Data'!CS:CS)</f>
        <v>1020.0841</v>
      </c>
      <c r="CO17">
        <f>SUMIF('Quarterly Data'!$B:$B,'Annual Data'!$A17,'Quarterly Data'!CT:CT)</f>
        <v>642.54</v>
      </c>
      <c r="CP17">
        <f>SUMIF('Quarterly Data'!$B:$B,'Annual Data'!$A17,'Quarterly Data'!CU:CU)</f>
        <v>357.80200000000002</v>
      </c>
      <c r="CQ17">
        <f>SUMIF('Quarterly Data'!$B:$B,'Annual Data'!$A17,'Quarterly Data'!CV:CV)</f>
        <v>147.03457</v>
      </c>
      <c r="CR17">
        <f>SUMIF('Quarterly Data'!$B:$B,'Annual Data'!$A17,'Quarterly Data'!CW:CW)</f>
        <v>198.167</v>
      </c>
      <c r="CS17">
        <f>SUMIF('Quarterly Data'!$B:$B,'Annual Data'!$A17,'Quarterly Data'!CX:CX)</f>
        <v>107.57599999999999</v>
      </c>
      <c r="CT17">
        <f>SUMIF('Quarterly Data'!$B:$B,'Annual Data'!$A17,'Quarterly Data'!CY:CY)</f>
        <v>84.48169</v>
      </c>
      <c r="CU17">
        <f>SUMIF('Quarterly Data'!$B:$B,'Annual Data'!$A17,'Quarterly Data'!CZ:CZ)</f>
        <v>48.133000000000003</v>
      </c>
      <c r="CV17">
        <f>SUMIF('Quarterly Data'!$B:$B,'Annual Data'!$A17,'Quarterly Data'!DA:DA)</f>
        <v>21.407622999999997</v>
      </c>
      <c r="CW17">
        <f>SUMIF('Quarterly Data'!$B:$B,'Annual Data'!$A17,'Quarterly Data'!DB:DB)</f>
        <v>12.778039</v>
      </c>
      <c r="CX17">
        <f>SUMIF('Quarterly Data'!$B:$B,'Annual Data'!$A17,'Quarterly Data'!DC:DC)</f>
        <v>23.336027999999999</v>
      </c>
    </row>
    <row r="18" spans="1:102" x14ac:dyDescent="0.25">
      <c r="A18">
        <v>1984</v>
      </c>
      <c r="B18">
        <f>SUMIF('Quarterly Data'!$B:$B,'Annual Data'!$A18,'Quarterly Data'!G:G)</f>
        <v>1232675</v>
      </c>
      <c r="C18">
        <f>SUMIF('Quarterly Data'!$B:$B,'Annual Data'!$A18,'Quarterly Data'!H:H)</f>
        <v>653525</v>
      </c>
      <c r="D18">
        <f>SUMIF('Quarterly Data'!$B:$B,'Annual Data'!$A18,'Quarterly Data'!I:I)</f>
        <v>216248</v>
      </c>
      <c r="E18">
        <f>SUMIF('Quarterly Data'!$B:$B,'Annual Data'!$A18,'Quarterly Data'!J:J)</f>
        <v>298041</v>
      </c>
      <c r="F18">
        <f>SUMIF('Quarterly Data'!$B:$B,'Annual Data'!$A18,'Quarterly Data'!K:K)</f>
        <v>213734</v>
      </c>
      <c r="G18">
        <f>SUMIF('Quarterly Data'!$B:$B,'Annual Data'!$A18,'Quarterly Data'!L:L)</f>
        <v>189030</v>
      </c>
      <c r="H18">
        <f>SUMIF('Quarterly Data'!$B:$B,'Annual Data'!$A18,'Quarterly Data'!M:M)</f>
        <v>82787.650000000009</v>
      </c>
      <c r="I18">
        <f>SUMIF('Quarterly Data'!$B:$B,'Annual Data'!$A18,'Quarterly Data'!N:N)</f>
        <v>14928.792000000001</v>
      </c>
      <c r="J18">
        <f>AVERAGEIF('Quarterly Data'!$B:$B,'Annual Data'!$A18,'Quarterly Data'!O:O)</f>
        <v>42.766302500000002</v>
      </c>
      <c r="K18">
        <f>SUMIF('Quarterly Data'!$E:$E,'Annual Data'!$A18,'Quarterly Data'!P:P)</f>
        <v>9.5</v>
      </c>
      <c r="L18">
        <f>SUMIF('Quarterly Data'!$E:$E,'Annual Data'!$A18,'Quarterly Data'!Q:Q)</f>
        <v>11.07</v>
      </c>
      <c r="M18">
        <f>AVERAGEIF('Quarterly Data'!$B:$B,'Annual Data'!$A18,'Quarterly Data'!R:R)</f>
        <v>42.766302500000002</v>
      </c>
      <c r="N18">
        <f>AVERAGEIF('Quarterly Data'!$B:$B,'Annual Data'!$A18,'Quarterly Data'!S:S)</f>
        <v>26347.5</v>
      </c>
      <c r="O18">
        <f>AVERAGEIF('Quarterly Data'!$B:$B,'Annual Data'!$A18,'Quarterly Data'!T:T)</f>
        <v>499.5</v>
      </c>
      <c r="P18">
        <f>AVERAGEIF('Quarterly Data'!$B:$B,'Annual Data'!$A18,'Quarterly Data'!U:U)</f>
        <v>284.5</v>
      </c>
      <c r="Q18">
        <f>AVERAGEIF('Quarterly Data'!$B:$B,'Annual Data'!$A18,'Quarterly Data'!V:V)</f>
        <v>5115.25</v>
      </c>
      <c r="R18">
        <f>AVERAGEIF('Quarterly Data'!$B:$B,'Annual Data'!$A18,'Quarterly Data'!W:W)</f>
        <v>230.25</v>
      </c>
      <c r="S18">
        <f>AVERAGEIF('Quarterly Data'!$B:$B,'Annual Data'!$A18,'Quarterly Data'!X:X)</f>
        <v>143.25</v>
      </c>
      <c r="T18">
        <f>AVERAGEIF('Quarterly Data'!$B:$B,'Annual Data'!$A18,'Quarterly Data'!Y:Y)</f>
        <v>1891</v>
      </c>
      <c r="U18">
        <f>AVERAGEIF('Quarterly Data'!$B:$B,'Annual Data'!$A18,'Quarterly Data'!Z:Z)</f>
        <v>4124.75</v>
      </c>
      <c r="V18">
        <f>AVERAGEIF('Quarterly Data'!$B:$B,'Annual Data'!$A18,'Quarterly Data'!AA:AA)</f>
        <v>1309</v>
      </c>
      <c r="W18">
        <f>AVERAGEIF('Quarterly Data'!$B:$B,'Annual Data'!$A18,'Quarterly Data'!AB:AB)</f>
        <v>1332.5</v>
      </c>
      <c r="X18">
        <f>AVERAGEIF('Quarterly Data'!$B:$B,'Annual Data'!$A18,'Quarterly Data'!AC:AC)</f>
        <v>751.25</v>
      </c>
      <c r="Y18">
        <f>AVERAGEIF('Quarterly Data'!$B:$B,'Annual Data'!$A18,'Quarterly Data'!AD:AD)</f>
        <v>940</v>
      </c>
      <c r="Z18">
        <f>AVERAGEIF('Quarterly Data'!$B:$B,'Annual Data'!$A18,'Quarterly Data'!AE:AE)</f>
        <v>202.25</v>
      </c>
      <c r="AA18">
        <f>AVERAGEIF('Quarterly Data'!$B:$B,'Annual Data'!$A18,'Quarterly Data'!AF:AF)</f>
        <v>1162.75</v>
      </c>
      <c r="AB18">
        <f>AVERAGEIF('Quarterly Data'!$B:$B,'Annual Data'!$A18,'Quarterly Data'!AG:AG)</f>
        <v>1225.75</v>
      </c>
      <c r="AC18">
        <f>AVERAGEIF('Quarterly Data'!$B:$B,'Annual Data'!$A18,'Quarterly Data'!AH:AH)</f>
        <v>1903.25</v>
      </c>
      <c r="AD18">
        <f>AVERAGEIF('Quarterly Data'!$B:$B,'Annual Data'!$A18,'Quarterly Data'!AI:AI)</f>
        <v>1759.75</v>
      </c>
      <c r="AE18">
        <f>AVERAGEIF('Quarterly Data'!$B:$B,'Annual Data'!$A18,'Quarterly Data'!AJ:AJ)</f>
        <v>2251.25</v>
      </c>
      <c r="AF18">
        <f>AVERAGEIF('Quarterly Data'!$B:$B,'Annual Data'!$A18,'Quarterly Data'!AK:AK)</f>
        <v>550.5</v>
      </c>
      <c r="AG18">
        <f>AVERAGEIF('Quarterly Data'!$B:$B,'Annual Data'!$A18,'Quarterly Data'!AL:AL)</f>
        <v>670.25</v>
      </c>
      <c r="AH18">
        <f>AVERAGEIF('Quarterly Data'!$B:$B,'Annual Data'!$A18,'Quarterly Data'!AM:AM)</f>
        <v>24285</v>
      </c>
      <c r="AI18">
        <f>AVERAGEIF('Quarterly Data'!$B:$B,'Annual Data'!$A18,'Quarterly Data'!AN:AN)</f>
        <v>5388.8242499999997</v>
      </c>
      <c r="AJ18">
        <f>SUMIF('Quarterly Data'!$B:$B,'Annual Data'!$A18,'Quarterly Data'!AO:AO)</f>
        <v>1232675</v>
      </c>
      <c r="AK18">
        <f>SUMIF('Quarterly Data'!$B:$B,'Annual Data'!$A18,'Quarterly Data'!AP:AP)</f>
        <v>8195.2999999999993</v>
      </c>
      <c r="AL18">
        <f>SUMIF('Quarterly Data'!$B:$B,'Annual Data'!$A18,'Quarterly Data'!AQ:AQ)</f>
        <v>318480.11</v>
      </c>
      <c r="AM18">
        <f>SUMIF('Quarterly Data'!$B:$B,'Annual Data'!$A18,'Quarterly Data'!AR:AR)</f>
        <v>1917.61</v>
      </c>
      <c r="AN18">
        <f>SUMIF('Quarterly Data'!$B:$B,'Annual Data'!$A18,'Quarterly Data'!AS:AS)</f>
        <v>1305.0529999999999</v>
      </c>
      <c r="AO18">
        <f>SUMIF('Quarterly Data'!$B:$B,'Annual Data'!$A18,'Quarterly Data'!AT:AT)</f>
        <v>1257.309</v>
      </c>
      <c r="AP18">
        <f>SUMIF('Quarterly Data'!$B:$B,'Annual Data'!$A18,'Quarterly Data'!AU:AU)</f>
        <v>973013.1</v>
      </c>
      <c r="AQ18">
        <f>SUMIF('Quarterly Data'!$B:$B,'Annual Data'!$A18,'Quarterly Data'!AV:AV)</f>
        <v>17461</v>
      </c>
      <c r="AR18">
        <f>SUMIF('Quarterly Data'!$B:$B,'Annual Data'!$A18,'Quarterly Data'!AW:AW)</f>
        <v>260.05</v>
      </c>
      <c r="AS18">
        <f>SUMIF('Quarterly Data'!$B:$B,'Annual Data'!$A18,'Quarterly Data'!AX:AX)</f>
        <v>12792.811000000002</v>
      </c>
      <c r="AT18">
        <f>SUMIF('Quarterly Data'!$B:$B,'Annual Data'!$A18,'Quarterly Data'!AY:AY)</f>
        <v>35147</v>
      </c>
      <c r="AU18">
        <f>SUMIF('Quarterly Data'!$B:$B,'Annual Data'!$A18,'Quarterly Data'!AZ:AZ)</f>
        <v>4951</v>
      </c>
      <c r="AV18">
        <f>SUMIF('Quarterly Data'!$B:$B,'Annual Data'!$A18,'Quarterly Data'!BA:BA)</f>
        <v>49.155619999999999</v>
      </c>
      <c r="AW18">
        <f>SUMIF('Quarterly Data'!$B:$B,'Annual Data'!$A18,'Quarterly Data'!BB:BB)</f>
        <v>51442.58</v>
      </c>
      <c r="AX18">
        <f>SUMIF('Quarterly Data'!$B:$B,'Annual Data'!$A18,'Quarterly Data'!BC:BC)</f>
        <v>3.6314575000000002</v>
      </c>
      <c r="AY18">
        <f>SUMIF('Quarterly Data'!$B:$B,'Annual Data'!$A18,'Quarterly Data'!BD:BD)</f>
        <v>583.71119999999996</v>
      </c>
      <c r="AZ18">
        <f>SUMIF('Quarterly Data'!$B:$B,'Annual Data'!$A18,'Quarterly Data'!BE:BE)</f>
        <v>28.230001000000001</v>
      </c>
      <c r="BA18">
        <f>SUMIF('Quarterly Data'!$B:$B,'Annual Data'!$A18,'Quarterly Data'!BF:BF)</f>
        <v>16.478999999999999</v>
      </c>
      <c r="BB18">
        <f>SUMIF('Quarterly Data'!$B:$B,'Annual Data'!$A18,'Quarterly Data'!BG:BG)</f>
        <v>31.718890000000002</v>
      </c>
      <c r="BC18">
        <f>SUMIF('Quarterly Data'!$B:$B,'Annual Data'!$A18,'Quarterly Data'!BH:BH)</f>
        <v>-0.23307649999999996</v>
      </c>
      <c r="BD18">
        <f>SUMIF('Quarterly Data'!$B:$B,'Annual Data'!$A18,'Quarterly Data'!BI:BI)</f>
        <v>11.7379</v>
      </c>
      <c r="BE18">
        <f>SUMIF('Quarterly Data'!$B:$B,'Annual Data'!$A18,'Quarterly Data'!BJ:BJ)</f>
        <v>10.981798</v>
      </c>
      <c r="BF18">
        <f>SUMIF('Quarterly Data'!$B:$B,'Annual Data'!$A18,'Quarterly Data'!BK:BK)</f>
        <v>2.8380556000000001</v>
      </c>
      <c r="BG18">
        <f>SUMIF('Quarterly Data'!$B:$B,'Annual Data'!$A18,'Quarterly Data'!BL:BL)</f>
        <v>0.84199990000000002</v>
      </c>
      <c r="BH18">
        <f>SUMIF('Quarterly Data'!$B:$B,'Annual Data'!$A18,'Quarterly Data'!BM:BM)</f>
        <v>1.9274599000000001</v>
      </c>
      <c r="BI18">
        <f>SUMIF('Quarterly Data'!$B:$B,'Annual Data'!$A18,'Quarterly Data'!BN:BN)</f>
        <v>0.99096249999999997</v>
      </c>
      <c r="BJ18">
        <f>SUMIF('Quarterly Data'!$B:$B,'Annual Data'!$A18,'Quarterly Data'!BO:BO)</f>
        <v>4.0000000000000001E-3</v>
      </c>
      <c r="BK18">
        <f>AVERAGEIF('Quarterly Data'!$B:$B,'Annual Data'!$A18,'Quarterly Data'!BP:BP)</f>
        <v>159398.25</v>
      </c>
      <c r="BL18">
        <f>AVERAGEIF('Quarterly Data'!$B:$B,'Annual Data'!$A18,'Quarterly Data'!BQ:BQ)</f>
        <v>3073.6664999999998</v>
      </c>
      <c r="BM18">
        <f>AVERAGEIF('Quarterly Data'!$B:$B,'Annual Data'!$A18,'Quarterly Data'!BR:BR)</f>
        <v>201410.5</v>
      </c>
      <c r="BN18">
        <f>AVERAGEIF('Quarterly Data'!$B:$B,'Annual Data'!$A18,'Quarterly Data'!BS:BS)</f>
        <v>276120.25</v>
      </c>
      <c r="BO18">
        <f>AVERAGEIF('Quarterly Data'!$B:$B,'Annual Data'!$A18,'Quarterly Data'!BT:BT)</f>
        <v>1E-3</v>
      </c>
      <c r="BP18">
        <f>AVERAGEIF('Quarterly Data'!$B:$B,'Annual Data'!$A18,'Quarterly Data'!BU:BU)</f>
        <v>456.83337499999999</v>
      </c>
      <c r="BQ18">
        <f>AVERAGEIF('Quarterly Data'!$B:$B,'Annual Data'!$A18,'Quarterly Data'!BV:BV)</f>
        <v>566486.35</v>
      </c>
      <c r="BR18">
        <f>AVERAGEIF('Quarterly Data'!$B:$B,'Annual Data'!$A18,'Quarterly Data'!BW:BW)</f>
        <v>116.254975</v>
      </c>
      <c r="BS18">
        <f>AVERAGEIF('Quarterly Data'!$B:$B,'Annual Data'!$A18,'Quarterly Data'!BX:BX)</f>
        <v>17885.557499999999</v>
      </c>
      <c r="BT18">
        <f>AVERAGEIF('Quarterly Data'!$B:$B,'Annual Data'!$A18,'Quarterly Data'!BY:BY)</f>
        <v>361.17717499999998</v>
      </c>
      <c r="BU18">
        <f>AVERAGEIF('Quarterly Data'!$B:$B,'Annual Data'!$A18,'Quarterly Data'!BZ:BZ)</f>
        <v>229.51145</v>
      </c>
      <c r="BV18">
        <f>AVERAGEIF('Quarterly Data'!$B:$B,'Annual Data'!$A18,'Quarterly Data'!CA:CA)</f>
        <v>300.12734999999998</v>
      </c>
      <c r="BW18">
        <f>AVERAGEIF('Quarterly Data'!$B:$B,'Annual Data'!$A18,'Quarterly Data'!CB:CB)</f>
        <v>68.202750000000009</v>
      </c>
      <c r="BX18">
        <f>AVERAGEIF('Quarterly Data'!$B:$B,'Annual Data'!$A18,'Quarterly Data'!CC:CC)</f>
        <v>159.85940000000002</v>
      </c>
      <c r="BY18">
        <f>AVERAGEIF('Quarterly Data'!$B:$B,'Annual Data'!$A18,'Quarterly Data'!CD:CD)</f>
        <v>153.33462500000002</v>
      </c>
      <c r="BZ18">
        <f>AVERAGEIF('Quarterly Data'!$B:$B,'Annual Data'!$A18,'Quarterly Data'!CE:CE)</f>
        <v>59.794359999999998</v>
      </c>
      <c r="CA18">
        <f>AVERAGEIF('Quarterly Data'!$B:$B,'Annual Data'!$A18,'Quarterly Data'!CF:CF)</f>
        <v>8.2789742499999992</v>
      </c>
      <c r="CB18">
        <f>AVERAGEIF('Quarterly Data'!$B:$B,'Annual Data'!$A18,'Quarterly Data'!CG:CG)</f>
        <v>17.781649999999999</v>
      </c>
      <c r="CC18">
        <f>AVERAGEIF('Quarterly Data'!$B:$B,'Annual Data'!$A18,'Quarterly Data'!CH:CH)</f>
        <v>6.5864847499999994</v>
      </c>
      <c r="CD18">
        <f>AVERAGEIF('Quarterly Data'!$B:$B,'Annual Data'!$A18,'Quarterly Data'!CI:CI)</f>
        <v>10.70171625</v>
      </c>
      <c r="CE18">
        <f>SUMIF('Quarterly Data'!$B:$B,'Annual Data'!$A18,'Quarterly Data'!CJ:CJ)</f>
        <v>378608</v>
      </c>
      <c r="CF18">
        <f>SUMIF('Quarterly Data'!$B:$B,'Annual Data'!$A18,'Quarterly Data'!CK:CK)</f>
        <v>4037.65</v>
      </c>
      <c r="CG18">
        <f>SUMIF('Quarterly Data'!$B:$B,'Annual Data'!$A18,'Quarterly Data'!CL:CL)</f>
        <v>319635.48</v>
      </c>
      <c r="CH18">
        <f>SUMIF('Quarterly Data'!$B:$B,'Annual Data'!$A18,'Quarterly Data'!CM:CM)</f>
        <v>461986</v>
      </c>
      <c r="CI18">
        <f>SUMIF('Quarterly Data'!$B:$B,'Annual Data'!$A18,'Quarterly Data'!CN:CN)</f>
        <v>224299</v>
      </c>
      <c r="CJ18">
        <f>SUMIF('Quarterly Data'!$B:$B,'Annual Data'!$A18,'Quarterly Data'!CO:CO)</f>
        <v>578.28859999999997</v>
      </c>
      <c r="CK18">
        <f>SUMIF('Quarterly Data'!$B:$B,'Annual Data'!$A18,'Quarterly Data'!CP:CP)</f>
        <v>892680.10000000009</v>
      </c>
      <c r="CL18">
        <f>SUMIF('Quarterly Data'!$B:$B,'Annual Data'!$A18,'Quarterly Data'!CQ:CQ)</f>
        <v>257.05651</v>
      </c>
      <c r="CM18">
        <f>SUMIF('Quarterly Data'!$B:$B,'Annual Data'!$A18,'Quarterly Data'!CR:CR)</f>
        <v>80395.8</v>
      </c>
      <c r="CN18">
        <f>SUMIF('Quarterly Data'!$B:$B,'Annual Data'!$A18,'Quarterly Data'!CS:CS)</f>
        <v>1070.7138</v>
      </c>
      <c r="CO18">
        <f>SUMIF('Quarterly Data'!$B:$B,'Annual Data'!$A18,'Quarterly Data'!CT:CT)</f>
        <v>699.5</v>
      </c>
      <c r="CP18">
        <f>SUMIF('Quarterly Data'!$B:$B,'Annual Data'!$A18,'Quarterly Data'!CU:CU)</f>
        <v>409.02600000000001</v>
      </c>
      <c r="CQ18">
        <f>SUMIF('Quarterly Data'!$B:$B,'Annual Data'!$A18,'Quarterly Data'!CV:CV)</f>
        <v>165.91856000000001</v>
      </c>
      <c r="CR18">
        <f>SUMIF('Quarterly Data'!$B:$B,'Annual Data'!$A18,'Quarterly Data'!CW:CW)</f>
        <v>207.209</v>
      </c>
      <c r="CS18">
        <f>SUMIF('Quarterly Data'!$B:$B,'Annual Data'!$A18,'Quarterly Data'!CX:CX)</f>
        <v>115.85399999999998</v>
      </c>
      <c r="CT18">
        <f>SUMIF('Quarterly Data'!$B:$B,'Annual Data'!$A18,'Quarterly Data'!CY:CY)</f>
        <v>90.064170000000004</v>
      </c>
      <c r="CU18">
        <f>SUMIF('Quarterly Data'!$B:$B,'Annual Data'!$A18,'Quarterly Data'!CZ:CZ)</f>
        <v>53.774999999999999</v>
      </c>
      <c r="CV18">
        <f>SUMIF('Quarterly Data'!$B:$B,'Annual Data'!$A18,'Quarterly Data'!DA:DA)</f>
        <v>23.708313</v>
      </c>
      <c r="CW18">
        <f>SUMIF('Quarterly Data'!$B:$B,'Annual Data'!$A18,'Quarterly Data'!DB:DB)</f>
        <v>15.891909999999999</v>
      </c>
      <c r="CX18">
        <f>SUMIF('Quarterly Data'!$B:$B,'Annual Data'!$A18,'Quarterly Data'!DC:DC)</f>
        <v>23.336027999999999</v>
      </c>
    </row>
    <row r="19" spans="1:102" x14ac:dyDescent="0.25">
      <c r="A19">
        <v>1985</v>
      </c>
      <c r="B19">
        <f>SUMIF('Quarterly Data'!$B:$B,'Annual Data'!$A19,'Quarterly Data'!G:G)</f>
        <v>1283200</v>
      </c>
      <c r="C19">
        <f>SUMIF('Quarterly Data'!$B:$B,'Annual Data'!$A19,'Quarterly Data'!H:H)</f>
        <v>686449</v>
      </c>
      <c r="D19">
        <f>SUMIF('Quarterly Data'!$B:$B,'Annual Data'!$A19,'Quarterly Data'!I:I)</f>
        <v>220729</v>
      </c>
      <c r="E19">
        <f>SUMIF('Quarterly Data'!$B:$B,'Annual Data'!$A19,'Quarterly Data'!J:J)</f>
        <v>297132</v>
      </c>
      <c r="F19">
        <f>SUMIF('Quarterly Data'!$B:$B,'Annual Data'!$A19,'Quarterly Data'!K:K)</f>
        <v>225816</v>
      </c>
      <c r="G19">
        <f>SUMIF('Quarterly Data'!$B:$B,'Annual Data'!$A19,'Quarterly Data'!L:L)</f>
        <v>193458</v>
      </c>
      <c r="H19">
        <f>SUMIF('Quarterly Data'!$B:$B,'Annual Data'!$A19,'Quarterly Data'!M:M)</f>
        <v>89436.22</v>
      </c>
      <c r="I19">
        <f>SUMIF('Quarterly Data'!$B:$B,'Annual Data'!$A19,'Quarterly Data'!N:N)</f>
        <v>14992.734999999999</v>
      </c>
      <c r="J19">
        <f>AVERAGEIF('Quarterly Data'!$B:$B,'Annual Data'!$A19,'Quarterly Data'!O:O)</f>
        <v>44.871375</v>
      </c>
      <c r="K19">
        <f>SUMIF('Quarterly Data'!$E:$E,'Annual Data'!$A19,'Quarterly Data'!P:P)</f>
        <v>11.375</v>
      </c>
      <c r="L19">
        <f>SUMIF('Quarterly Data'!$E:$E,'Annual Data'!$A19,'Quarterly Data'!Q:Q)</f>
        <v>10.83</v>
      </c>
      <c r="M19">
        <f>AVERAGEIF('Quarterly Data'!$B:$B,'Annual Data'!$A19,'Quarterly Data'!R:R)</f>
        <v>44.871375</v>
      </c>
      <c r="N19">
        <f>AVERAGEIF('Quarterly Data'!$B:$B,'Annual Data'!$A19,'Quarterly Data'!S:S)</f>
        <v>26624.5</v>
      </c>
      <c r="O19">
        <f>AVERAGEIF('Quarterly Data'!$B:$B,'Annual Data'!$A19,'Quarterly Data'!T:T)</f>
        <v>502.5</v>
      </c>
      <c r="P19">
        <f>AVERAGEIF('Quarterly Data'!$B:$B,'Annual Data'!$A19,'Quarterly Data'!U:U)</f>
        <v>265</v>
      </c>
      <c r="Q19">
        <f>AVERAGEIF('Quarterly Data'!$B:$B,'Annual Data'!$A19,'Quarterly Data'!V:V)</f>
        <v>5084.75</v>
      </c>
      <c r="R19">
        <f>AVERAGEIF('Quarterly Data'!$B:$B,'Annual Data'!$A19,'Quarterly Data'!W:W)</f>
        <v>224</v>
      </c>
      <c r="S19">
        <f>AVERAGEIF('Quarterly Data'!$B:$B,'Annual Data'!$A19,'Quarterly Data'!X:X)</f>
        <v>142</v>
      </c>
      <c r="T19">
        <f>AVERAGEIF('Quarterly Data'!$B:$B,'Annual Data'!$A19,'Quarterly Data'!Y:Y)</f>
        <v>1896</v>
      </c>
      <c r="U19">
        <f>AVERAGEIF('Quarterly Data'!$B:$B,'Annual Data'!$A19,'Quarterly Data'!Z:Z)</f>
        <v>4159.25</v>
      </c>
      <c r="V19">
        <f>AVERAGEIF('Quarterly Data'!$B:$B,'Annual Data'!$A19,'Quarterly Data'!AA:AA)</f>
        <v>1298.25</v>
      </c>
      <c r="W19">
        <f>AVERAGEIF('Quarterly Data'!$B:$B,'Annual Data'!$A19,'Quarterly Data'!AB:AB)</f>
        <v>1366.75</v>
      </c>
      <c r="X19">
        <f>AVERAGEIF('Quarterly Data'!$B:$B,'Annual Data'!$A19,'Quarterly Data'!AC:AC)</f>
        <v>761.25</v>
      </c>
      <c r="Y19">
        <f>AVERAGEIF('Quarterly Data'!$B:$B,'Annual Data'!$A19,'Quarterly Data'!AD:AD)</f>
        <v>962.25</v>
      </c>
      <c r="Z19">
        <f>AVERAGEIF('Quarterly Data'!$B:$B,'Annual Data'!$A19,'Quarterly Data'!AE:AE)</f>
        <v>210.5</v>
      </c>
      <c r="AA19">
        <f>AVERAGEIF('Quarterly Data'!$B:$B,'Annual Data'!$A19,'Quarterly Data'!AF:AF)</f>
        <v>1210.75</v>
      </c>
      <c r="AB19">
        <f>AVERAGEIF('Quarterly Data'!$B:$B,'Annual Data'!$A19,'Quarterly Data'!AG:AG)</f>
        <v>1265.75</v>
      </c>
      <c r="AC19">
        <f>AVERAGEIF('Quarterly Data'!$B:$B,'Annual Data'!$A19,'Quarterly Data'!AH:AH)</f>
        <v>1878.5</v>
      </c>
      <c r="AD19">
        <f>AVERAGEIF('Quarterly Data'!$B:$B,'Annual Data'!$A19,'Quarterly Data'!AI:AI)</f>
        <v>1788.25</v>
      </c>
      <c r="AE19">
        <f>AVERAGEIF('Quarterly Data'!$B:$B,'Annual Data'!$A19,'Quarterly Data'!AJ:AJ)</f>
        <v>2343</v>
      </c>
      <c r="AF19">
        <f>AVERAGEIF('Quarterly Data'!$B:$B,'Annual Data'!$A19,'Quarterly Data'!AK:AK)</f>
        <v>570.5</v>
      </c>
      <c r="AG19">
        <f>AVERAGEIF('Quarterly Data'!$B:$B,'Annual Data'!$A19,'Quarterly Data'!AL:AL)</f>
        <v>694.75</v>
      </c>
      <c r="AH19">
        <f>AVERAGEIF('Quarterly Data'!$B:$B,'Annual Data'!$A19,'Quarterly Data'!AM:AM)</f>
        <v>24592.5</v>
      </c>
      <c r="AI19">
        <f>AVERAGEIF('Quarterly Data'!$B:$B,'Annual Data'!$A19,'Quarterly Data'!AN:AN)</f>
        <v>5399.4967499999993</v>
      </c>
      <c r="AJ19">
        <f>SUMIF('Quarterly Data'!$B:$B,'Annual Data'!$A19,'Quarterly Data'!AO:AO)</f>
        <v>1283200</v>
      </c>
      <c r="AK19">
        <f>SUMIF('Quarterly Data'!$B:$B,'Annual Data'!$A19,'Quarterly Data'!AP:AP)</f>
        <v>8537</v>
      </c>
      <c r="AL19">
        <f>SUMIF('Quarterly Data'!$B:$B,'Annual Data'!$A19,'Quarterly Data'!AQ:AQ)</f>
        <v>334879.34000000003</v>
      </c>
      <c r="AM19">
        <f>SUMIF('Quarterly Data'!$B:$B,'Annual Data'!$A19,'Quarterly Data'!AR:AR)</f>
        <v>1967.53</v>
      </c>
      <c r="AN19">
        <f>SUMIF('Quarterly Data'!$B:$B,'Annual Data'!$A19,'Quarterly Data'!AS:AS)</f>
        <v>1326.846</v>
      </c>
      <c r="AO19">
        <f>SUMIF('Quarterly Data'!$B:$B,'Annual Data'!$A19,'Quarterly Data'!AT:AT)</f>
        <v>1293.008</v>
      </c>
      <c r="AP19">
        <f>SUMIF('Quarterly Data'!$B:$B,'Annual Data'!$A19,'Quarterly Data'!AU:AU)</f>
        <v>1019111.3</v>
      </c>
      <c r="AQ19">
        <f>SUMIF('Quarterly Data'!$B:$B,'Annual Data'!$A19,'Quarterly Data'!AV:AV)</f>
        <v>19036</v>
      </c>
      <c r="AR19">
        <f>SUMIF('Quarterly Data'!$B:$B,'Annual Data'!$A19,'Quarterly Data'!AW:AW)</f>
        <v>285.75</v>
      </c>
      <c r="AS19">
        <f>SUMIF('Quarterly Data'!$B:$B,'Annual Data'!$A19,'Quarterly Data'!AX:AX)</f>
        <v>13766.58</v>
      </c>
      <c r="AT19">
        <f>SUMIF('Quarterly Data'!$B:$B,'Annual Data'!$A19,'Quarterly Data'!AY:AY)</f>
        <v>40585</v>
      </c>
      <c r="AU19">
        <f>SUMIF('Quarterly Data'!$B:$B,'Annual Data'!$A19,'Quarterly Data'!AZ:AZ)</f>
        <v>6665</v>
      </c>
      <c r="AV19">
        <f>SUMIF('Quarterly Data'!$B:$B,'Annual Data'!$A19,'Quarterly Data'!BA:BA)</f>
        <v>55.072290000000002</v>
      </c>
      <c r="AW19">
        <f>SUMIF('Quarterly Data'!$B:$B,'Annual Data'!$A19,'Quarterly Data'!BB:BB)</f>
        <v>62413.66</v>
      </c>
      <c r="AX19">
        <f>SUMIF('Quarterly Data'!$B:$B,'Annual Data'!$A19,'Quarterly Data'!BC:BC)</f>
        <v>3.7354569999999998</v>
      </c>
      <c r="AY19">
        <f>SUMIF('Quarterly Data'!$B:$B,'Annual Data'!$A19,'Quarterly Data'!BD:BD)</f>
        <v>593.45479999999998</v>
      </c>
      <c r="AZ19">
        <f>SUMIF('Quarterly Data'!$B:$B,'Annual Data'!$A19,'Quarterly Data'!BE:BE)</f>
        <v>29.25</v>
      </c>
      <c r="BA19">
        <f>SUMIF('Quarterly Data'!$B:$B,'Annual Data'!$A19,'Quarterly Data'!BF:BF)</f>
        <v>19.134</v>
      </c>
      <c r="BB19">
        <f>SUMIF('Quarterly Data'!$B:$B,'Annual Data'!$A19,'Quarterly Data'!BG:BG)</f>
        <v>35.775435000000002</v>
      </c>
      <c r="BC19">
        <f>SUMIF('Quarterly Data'!$B:$B,'Annual Data'!$A19,'Quarterly Data'!BH:BH)</f>
        <v>1.4513083</v>
      </c>
      <c r="BD19">
        <f>SUMIF('Quarterly Data'!$B:$B,'Annual Data'!$A19,'Quarterly Data'!BI:BI)</f>
        <v>12.739599999999999</v>
      </c>
      <c r="BE19">
        <f>SUMIF('Quarterly Data'!$B:$B,'Annual Data'!$A19,'Quarterly Data'!BJ:BJ)</f>
        <v>12.86463</v>
      </c>
      <c r="BF19">
        <f>SUMIF('Quarterly Data'!$B:$B,'Annual Data'!$A19,'Quarterly Data'!BK:BK)</f>
        <v>3.1505383</v>
      </c>
      <c r="BG19">
        <f>SUMIF('Quarterly Data'!$B:$B,'Annual Data'!$A19,'Quarterly Data'!BL:BL)</f>
        <v>1.0059999999999998</v>
      </c>
      <c r="BH19">
        <f>SUMIF('Quarterly Data'!$B:$B,'Annual Data'!$A19,'Quarterly Data'!BM:BM)</f>
        <v>2.2893398999999999</v>
      </c>
      <c r="BI19">
        <f>SUMIF('Quarterly Data'!$B:$B,'Annual Data'!$A19,'Quarterly Data'!BN:BN)</f>
        <v>1.4809026000000001</v>
      </c>
      <c r="BJ19">
        <f>SUMIF('Quarterly Data'!$B:$B,'Annual Data'!$A19,'Quarterly Data'!BO:BO)</f>
        <v>4.0000000000000001E-3</v>
      </c>
      <c r="BK19">
        <f>AVERAGEIF('Quarterly Data'!$B:$B,'Annual Data'!$A19,'Quarterly Data'!BP:BP)</f>
        <v>171282.4</v>
      </c>
      <c r="BL19">
        <f>AVERAGEIF('Quarterly Data'!$B:$B,'Annual Data'!$A19,'Quarterly Data'!BQ:BQ)</f>
        <v>3449.7925</v>
      </c>
      <c r="BM19">
        <f>AVERAGEIF('Quarterly Data'!$B:$B,'Annual Data'!$A19,'Quarterly Data'!BR:BR)</f>
        <v>222845.5</v>
      </c>
      <c r="BN19">
        <f>AVERAGEIF('Quarterly Data'!$B:$B,'Annual Data'!$A19,'Quarterly Data'!BS:BS)</f>
        <v>321806</v>
      </c>
      <c r="BO19">
        <f>AVERAGEIF('Quarterly Data'!$B:$B,'Annual Data'!$A19,'Quarterly Data'!BT:BT)</f>
        <v>1E-3</v>
      </c>
      <c r="BP19">
        <f>AVERAGEIF('Quarterly Data'!$B:$B,'Annual Data'!$A19,'Quarterly Data'!BU:BU)</f>
        <v>491.657625</v>
      </c>
      <c r="BQ19">
        <f>AVERAGEIF('Quarterly Data'!$B:$B,'Annual Data'!$A19,'Quarterly Data'!BV:BV)</f>
        <v>624634.92500000005</v>
      </c>
      <c r="BR19">
        <f>AVERAGEIF('Quarterly Data'!$B:$B,'Annual Data'!$A19,'Quarterly Data'!BW:BW)</f>
        <v>114.425</v>
      </c>
      <c r="BS19">
        <f>AVERAGEIF('Quarterly Data'!$B:$B,'Annual Data'!$A19,'Quarterly Data'!BX:BX)</f>
        <v>19636.535</v>
      </c>
      <c r="BT19">
        <f>AVERAGEIF('Quarterly Data'!$B:$B,'Annual Data'!$A19,'Quarterly Data'!BY:BY)</f>
        <v>382.60505000000001</v>
      </c>
      <c r="BU19">
        <f>AVERAGEIF('Quarterly Data'!$B:$B,'Annual Data'!$A19,'Quarterly Data'!BZ:BZ)</f>
        <v>258.90862500000003</v>
      </c>
      <c r="BV19">
        <f>AVERAGEIF('Quarterly Data'!$B:$B,'Annual Data'!$A19,'Quarterly Data'!CA:CA)</f>
        <v>360.94200000000001</v>
      </c>
      <c r="BW19">
        <f>AVERAGEIF('Quarterly Data'!$B:$B,'Annual Data'!$A19,'Quarterly Data'!CB:CB)</f>
        <v>84.294124999999994</v>
      </c>
      <c r="BX19">
        <f>AVERAGEIF('Quarterly Data'!$B:$B,'Annual Data'!$A19,'Quarterly Data'!CC:CC)</f>
        <v>176.44649999999999</v>
      </c>
      <c r="BY19">
        <f>AVERAGEIF('Quarterly Data'!$B:$B,'Annual Data'!$A19,'Quarterly Data'!CD:CD)</f>
        <v>170.46482499999999</v>
      </c>
      <c r="BZ19">
        <f>AVERAGEIF('Quarterly Data'!$B:$B,'Annual Data'!$A19,'Quarterly Data'!CE:CE)</f>
        <v>66.058709999999991</v>
      </c>
      <c r="CA19">
        <f>AVERAGEIF('Quarterly Data'!$B:$B,'Annual Data'!$A19,'Quarterly Data'!CF:CF)</f>
        <v>9.3428562500000005</v>
      </c>
      <c r="CB19">
        <f>AVERAGEIF('Quarterly Data'!$B:$B,'Annual Data'!$A19,'Quarterly Data'!CG:CG)</f>
        <v>19.89949</v>
      </c>
      <c r="CC19">
        <f>AVERAGEIF('Quarterly Data'!$B:$B,'Annual Data'!$A19,'Quarterly Data'!CH:CH)</f>
        <v>9.3517195000000015</v>
      </c>
      <c r="CD19">
        <f>AVERAGEIF('Quarterly Data'!$B:$B,'Annual Data'!$A19,'Quarterly Data'!CI:CI)</f>
        <v>14.275285</v>
      </c>
      <c r="CE19">
        <f>SUMIF('Quarterly Data'!$B:$B,'Annual Data'!$A19,'Quarterly Data'!CJ:CJ)</f>
        <v>415455</v>
      </c>
      <c r="CF19">
        <f>SUMIF('Quarterly Data'!$B:$B,'Annual Data'!$A19,'Quarterly Data'!CK:CK)</f>
        <v>4339</v>
      </c>
      <c r="CG19">
        <f>SUMIF('Quarterly Data'!$B:$B,'Annual Data'!$A19,'Quarterly Data'!CL:CL)</f>
        <v>340281.72</v>
      </c>
      <c r="CH19">
        <f>SUMIF('Quarterly Data'!$B:$B,'Annual Data'!$A19,'Quarterly Data'!CM:CM)</f>
        <v>500027</v>
      </c>
      <c r="CI19">
        <f>SUMIF('Quarterly Data'!$B:$B,'Annual Data'!$A19,'Quarterly Data'!CN:CN)</f>
        <v>249597</v>
      </c>
      <c r="CJ19">
        <f>SUMIF('Quarterly Data'!$B:$B,'Annual Data'!$A19,'Quarterly Data'!CO:CO)</f>
        <v>629.21989999999994</v>
      </c>
      <c r="CK19">
        <f>SUMIF('Quarterly Data'!$B:$B,'Annual Data'!$A19,'Quarterly Data'!CP:CP)</f>
        <v>971464.5</v>
      </c>
      <c r="CL19">
        <f>SUMIF('Quarterly Data'!$B:$B,'Annual Data'!$A19,'Quarterly Data'!CQ:CQ)</f>
        <v>272.65451999999999</v>
      </c>
      <c r="CM19">
        <f>SUMIF('Quarterly Data'!$B:$B,'Annual Data'!$A19,'Quarterly Data'!CR:CR)</f>
        <v>90277</v>
      </c>
      <c r="CN19">
        <f>SUMIF('Quarterly Data'!$B:$B,'Annual Data'!$A19,'Quarterly Data'!CS:CS)</f>
        <v>1121.9045999999998</v>
      </c>
      <c r="CO19">
        <f>SUMIF('Quarterly Data'!$B:$B,'Annual Data'!$A19,'Quarterly Data'!CT:CT)</f>
        <v>750.14100000000008</v>
      </c>
      <c r="CP19">
        <f>SUMIF('Quarterly Data'!$B:$B,'Annual Data'!$A19,'Quarterly Data'!CU:CU)</f>
        <v>459.22900000000004</v>
      </c>
      <c r="CQ19">
        <f>SUMIF('Quarterly Data'!$B:$B,'Annual Data'!$A19,'Quarterly Data'!CV:CV)</f>
        <v>184.35745000000003</v>
      </c>
      <c r="CR19">
        <f>SUMIF('Quarterly Data'!$B:$B,'Annual Data'!$A19,'Quarterly Data'!CW:CW)</f>
        <v>216.54399999999998</v>
      </c>
      <c r="CS19">
        <f>SUMIF('Quarterly Data'!$B:$B,'Annual Data'!$A19,'Quarterly Data'!CX:CX)</f>
        <v>123.40600000000001</v>
      </c>
      <c r="CT19">
        <f>SUMIF('Quarterly Data'!$B:$B,'Annual Data'!$A19,'Quarterly Data'!CY:CY)</f>
        <v>95.48706</v>
      </c>
      <c r="CU19">
        <f>SUMIF('Quarterly Data'!$B:$B,'Annual Data'!$A19,'Quarterly Data'!CZ:CZ)</f>
        <v>58.515999999999991</v>
      </c>
      <c r="CV19">
        <f>SUMIF('Quarterly Data'!$B:$B,'Annual Data'!$A19,'Quarterly Data'!DA:DA)</f>
        <v>25.753885</v>
      </c>
      <c r="CW19">
        <f>SUMIF('Quarterly Data'!$B:$B,'Annual Data'!$A19,'Quarterly Data'!DB:DB)</f>
        <v>19.389949999999999</v>
      </c>
      <c r="CX19">
        <f>SUMIF('Quarterly Data'!$B:$B,'Annual Data'!$A19,'Quarterly Data'!DC:DC)</f>
        <v>23.336027999999999</v>
      </c>
    </row>
    <row r="20" spans="1:102" x14ac:dyDescent="0.25">
      <c r="A20">
        <v>1986</v>
      </c>
      <c r="B20">
        <f>SUMIF('Quarterly Data'!$B:$B,'Annual Data'!$A20,'Quarterly Data'!G:G)</f>
        <v>1323173</v>
      </c>
      <c r="C20">
        <f>SUMIF('Quarterly Data'!$B:$B,'Annual Data'!$A20,'Quarterly Data'!H:H)</f>
        <v>727133</v>
      </c>
      <c r="D20">
        <f>SUMIF('Quarterly Data'!$B:$B,'Annual Data'!$A20,'Quarterly Data'!I:I)</f>
        <v>218099</v>
      </c>
      <c r="E20">
        <f>SUMIF('Quarterly Data'!$B:$B,'Annual Data'!$A20,'Quarterly Data'!J:J)</f>
        <v>301725</v>
      </c>
      <c r="F20">
        <f>SUMIF('Quarterly Data'!$B:$B,'Annual Data'!$A20,'Quarterly Data'!K:K)</f>
        <v>234790</v>
      </c>
      <c r="G20">
        <f>SUMIF('Quarterly Data'!$B:$B,'Annual Data'!$A20,'Quarterly Data'!L:L)</f>
        <v>206349</v>
      </c>
      <c r="H20">
        <f>SUMIF('Quarterly Data'!$B:$B,'Annual Data'!$A20,'Quarterly Data'!M:M)</f>
        <v>88262.33</v>
      </c>
      <c r="I20">
        <f>SUMIF('Quarterly Data'!$B:$B,'Annual Data'!$A20,'Quarterly Data'!N:N)</f>
        <v>17605.864000000001</v>
      </c>
      <c r="J20">
        <f>AVERAGEIF('Quarterly Data'!$B:$B,'Annual Data'!$A20,'Quarterly Data'!O:O)</f>
        <v>46.363832499999994</v>
      </c>
      <c r="K20">
        <f>SUMIF('Quarterly Data'!$E:$E,'Annual Data'!$A20,'Quarterly Data'!P:P)</f>
        <v>10.875</v>
      </c>
      <c r="L20">
        <f>SUMIF('Quarterly Data'!$E:$E,'Annual Data'!$A20,'Quarterly Data'!Q:Q)</f>
        <v>10.57</v>
      </c>
      <c r="M20">
        <f>AVERAGEIF('Quarterly Data'!$B:$B,'Annual Data'!$A20,'Quarterly Data'!R:R)</f>
        <v>46.363832499999994</v>
      </c>
      <c r="N20">
        <f>AVERAGEIF('Quarterly Data'!$B:$B,'Annual Data'!$A20,'Quarterly Data'!S:S)</f>
        <v>26712</v>
      </c>
      <c r="O20">
        <f>AVERAGEIF('Quarterly Data'!$B:$B,'Annual Data'!$A20,'Quarterly Data'!T:T)</f>
        <v>497.75</v>
      </c>
      <c r="P20">
        <f>AVERAGEIF('Quarterly Data'!$B:$B,'Annual Data'!$A20,'Quarterly Data'!U:U)</f>
        <v>226.25</v>
      </c>
      <c r="Q20">
        <f>AVERAGEIF('Quarterly Data'!$B:$B,'Annual Data'!$A20,'Quarterly Data'!V:V)</f>
        <v>4976.5</v>
      </c>
      <c r="R20">
        <f>AVERAGEIF('Quarterly Data'!$B:$B,'Annual Data'!$A20,'Quarterly Data'!W:W)</f>
        <v>217.25</v>
      </c>
      <c r="S20">
        <f>AVERAGEIF('Quarterly Data'!$B:$B,'Annual Data'!$A20,'Quarterly Data'!X:X)</f>
        <v>140.75</v>
      </c>
      <c r="T20">
        <f>AVERAGEIF('Quarterly Data'!$B:$B,'Annual Data'!$A20,'Quarterly Data'!Y:Y)</f>
        <v>1892.75</v>
      </c>
      <c r="U20">
        <f>AVERAGEIF('Quarterly Data'!$B:$B,'Annual Data'!$A20,'Quarterly Data'!Z:Z)</f>
        <v>4166.75</v>
      </c>
      <c r="V20">
        <f>AVERAGEIF('Quarterly Data'!$B:$B,'Annual Data'!$A20,'Quarterly Data'!AA:AA)</f>
        <v>1275</v>
      </c>
      <c r="W20">
        <f>AVERAGEIF('Quarterly Data'!$B:$B,'Annual Data'!$A20,'Quarterly Data'!AB:AB)</f>
        <v>1370.5</v>
      </c>
      <c r="X20">
        <f>AVERAGEIF('Quarterly Data'!$B:$B,'Annual Data'!$A20,'Quarterly Data'!AC:AC)</f>
        <v>762.25</v>
      </c>
      <c r="Y20">
        <f>AVERAGEIF('Quarterly Data'!$B:$B,'Annual Data'!$A20,'Quarterly Data'!AD:AD)</f>
        <v>991.5</v>
      </c>
      <c r="Z20">
        <f>AVERAGEIF('Quarterly Data'!$B:$B,'Annual Data'!$A20,'Quarterly Data'!AE:AE)</f>
        <v>217</v>
      </c>
      <c r="AA20">
        <f>AVERAGEIF('Quarterly Data'!$B:$B,'Annual Data'!$A20,'Quarterly Data'!AF:AF)</f>
        <v>1248.25</v>
      </c>
      <c r="AB20">
        <f>AVERAGEIF('Quarterly Data'!$B:$B,'Annual Data'!$A20,'Quarterly Data'!AG:AG)</f>
        <v>1296</v>
      </c>
      <c r="AC20">
        <f>AVERAGEIF('Quarterly Data'!$B:$B,'Annual Data'!$A20,'Quarterly Data'!AH:AH)</f>
        <v>1875</v>
      </c>
      <c r="AD20">
        <f>AVERAGEIF('Quarterly Data'!$B:$B,'Annual Data'!$A20,'Quarterly Data'!AI:AI)</f>
        <v>1846.75</v>
      </c>
      <c r="AE20">
        <f>AVERAGEIF('Quarterly Data'!$B:$B,'Annual Data'!$A20,'Quarterly Data'!AJ:AJ)</f>
        <v>2419.75</v>
      </c>
      <c r="AF20">
        <f>AVERAGEIF('Quarterly Data'!$B:$B,'Annual Data'!$A20,'Quarterly Data'!AK:AK)</f>
        <v>582.25</v>
      </c>
      <c r="AG20">
        <f>AVERAGEIF('Quarterly Data'!$B:$B,'Annual Data'!$A20,'Quarterly Data'!AL:AL)</f>
        <v>710.75</v>
      </c>
      <c r="AH20">
        <f>AVERAGEIF('Quarterly Data'!$B:$B,'Annual Data'!$A20,'Quarterly Data'!AM:AM)</f>
        <v>24746.25</v>
      </c>
      <c r="AI20">
        <f>AVERAGEIF('Quarterly Data'!$B:$B,'Annual Data'!$A20,'Quarterly Data'!AN:AN)</f>
        <v>5428.4847499999996</v>
      </c>
      <c r="AJ20">
        <f>SUMIF('Quarterly Data'!$B:$B,'Annual Data'!$A20,'Quarterly Data'!AO:AO)</f>
        <v>1323173</v>
      </c>
      <c r="AK20">
        <f>SUMIF('Quarterly Data'!$B:$B,'Annual Data'!$A20,'Quarterly Data'!AP:AP)</f>
        <v>8832.5999999999985</v>
      </c>
      <c r="AL20">
        <f>SUMIF('Quarterly Data'!$B:$B,'Annual Data'!$A20,'Quarterly Data'!AQ:AQ)</f>
        <v>346032.28</v>
      </c>
      <c r="AM20">
        <f>SUMIF('Quarterly Data'!$B:$B,'Annual Data'!$A20,'Quarterly Data'!AR:AR)</f>
        <v>2012.46</v>
      </c>
      <c r="AN20">
        <f>SUMIF('Quarterly Data'!$B:$B,'Annual Data'!$A20,'Quarterly Data'!AS:AS)</f>
        <v>1357.7</v>
      </c>
      <c r="AO20">
        <f>SUMIF('Quarterly Data'!$B:$B,'Annual Data'!$A20,'Quarterly Data'!AT:AT)</f>
        <v>1331.4180000000001</v>
      </c>
      <c r="AP20">
        <f>SUMIF('Quarterly Data'!$B:$B,'Annual Data'!$A20,'Quarterly Data'!AU:AU)</f>
        <v>1040731.6</v>
      </c>
      <c r="AQ20">
        <f>SUMIF('Quarterly Data'!$B:$B,'Annual Data'!$A20,'Quarterly Data'!AV:AV)</f>
        <v>19204</v>
      </c>
      <c r="AR20">
        <f>SUMIF('Quarterly Data'!$B:$B,'Annual Data'!$A20,'Quarterly Data'!AW:AW)</f>
        <v>302.7</v>
      </c>
      <c r="AS20">
        <f>SUMIF('Quarterly Data'!$B:$B,'Annual Data'!$A20,'Quarterly Data'!AX:AX)</f>
        <v>14237.080999999998</v>
      </c>
      <c r="AT20">
        <f>SUMIF('Quarterly Data'!$B:$B,'Annual Data'!$A20,'Quarterly Data'!AY:AY)</f>
        <v>43222</v>
      </c>
      <c r="AU20">
        <f>SUMIF('Quarterly Data'!$B:$B,'Annual Data'!$A20,'Quarterly Data'!AZ:AZ)</f>
        <v>7518</v>
      </c>
      <c r="AV20">
        <f>SUMIF('Quarterly Data'!$B:$B,'Annual Data'!$A20,'Quarterly Data'!BA:BA)</f>
        <v>53.292100000000005</v>
      </c>
      <c r="AW20">
        <f>SUMIF('Quarterly Data'!$B:$B,'Annual Data'!$A20,'Quarterly Data'!BB:BB)</f>
        <v>58973.91</v>
      </c>
      <c r="AX20">
        <f>SUMIF('Quarterly Data'!$B:$B,'Annual Data'!$A20,'Quarterly Data'!BC:BC)</f>
        <v>3.7889956000000002</v>
      </c>
      <c r="AY20">
        <f>SUMIF('Quarterly Data'!$B:$B,'Annual Data'!$A20,'Quarterly Data'!BD:BD)</f>
        <v>761.71489999999994</v>
      </c>
      <c r="AZ20">
        <f>SUMIF('Quarterly Data'!$B:$B,'Annual Data'!$A20,'Quarterly Data'!BE:BE)</f>
        <v>28.93</v>
      </c>
      <c r="BA20">
        <f>SUMIF('Quarterly Data'!$B:$B,'Annual Data'!$A20,'Quarterly Data'!BF:BF)</f>
        <v>20.810000000000002</v>
      </c>
      <c r="BB20">
        <f>SUMIF('Quarterly Data'!$B:$B,'Annual Data'!$A20,'Quarterly Data'!BG:BG)</f>
        <v>41.22128</v>
      </c>
      <c r="BC20">
        <f>SUMIF('Quarterly Data'!$B:$B,'Annual Data'!$A20,'Quarterly Data'!BH:BH)</f>
        <v>0.46441189999999999</v>
      </c>
      <c r="BD20">
        <f>SUMIF('Quarterly Data'!$B:$B,'Annual Data'!$A20,'Quarterly Data'!BI:BI)</f>
        <v>13.129100000000001</v>
      </c>
      <c r="BE20">
        <f>SUMIF('Quarterly Data'!$B:$B,'Annual Data'!$A20,'Quarterly Data'!BJ:BJ)</f>
        <v>13.702670000000001</v>
      </c>
      <c r="BF20">
        <f>SUMIF('Quarterly Data'!$B:$B,'Annual Data'!$A20,'Quarterly Data'!BK:BK)</f>
        <v>3.4234663000000003</v>
      </c>
      <c r="BG20">
        <f>SUMIF('Quarterly Data'!$B:$B,'Annual Data'!$A20,'Quarterly Data'!BL:BL)</f>
        <v>1.0199999000000002</v>
      </c>
      <c r="BH20">
        <f>SUMIF('Quarterly Data'!$B:$B,'Annual Data'!$A20,'Quarterly Data'!BM:BM)</f>
        <v>2.2804500000000001</v>
      </c>
      <c r="BI20">
        <f>SUMIF('Quarterly Data'!$B:$B,'Annual Data'!$A20,'Quarterly Data'!BN:BN)</f>
        <v>2.1306411000000001</v>
      </c>
      <c r="BJ20">
        <f>SUMIF('Quarterly Data'!$B:$B,'Annual Data'!$A20,'Quarterly Data'!BO:BO)</f>
        <v>4.0000000000000001E-3</v>
      </c>
      <c r="BK20">
        <f>AVERAGEIF('Quarterly Data'!$B:$B,'Annual Data'!$A20,'Quarterly Data'!BP:BP)</f>
        <v>183558.40000000002</v>
      </c>
      <c r="BL20">
        <f>AVERAGEIF('Quarterly Data'!$B:$B,'Annual Data'!$A20,'Quarterly Data'!BQ:BQ)</f>
        <v>3844.2082500000001</v>
      </c>
      <c r="BM20">
        <f>AVERAGEIF('Quarterly Data'!$B:$B,'Annual Data'!$A20,'Quarterly Data'!BR:BR)</f>
        <v>250729</v>
      </c>
      <c r="BN20">
        <f>AVERAGEIF('Quarterly Data'!$B:$B,'Annual Data'!$A20,'Quarterly Data'!BS:BS)</f>
        <v>366106.25</v>
      </c>
      <c r="BO20">
        <f>AVERAGEIF('Quarterly Data'!$B:$B,'Annual Data'!$A20,'Quarterly Data'!BT:BT)</f>
        <v>1E-3</v>
      </c>
      <c r="BP20">
        <f>AVERAGEIF('Quarterly Data'!$B:$B,'Annual Data'!$A20,'Quarterly Data'!BU:BU)</f>
        <v>512.79150000000004</v>
      </c>
      <c r="BQ20">
        <f>AVERAGEIF('Quarterly Data'!$B:$B,'Annual Data'!$A20,'Quarterly Data'!BV:BV)</f>
        <v>676986.92500000005</v>
      </c>
      <c r="BR20">
        <f>AVERAGEIF('Quarterly Data'!$B:$B,'Annual Data'!$A20,'Quarterly Data'!BW:BW)</f>
        <v>110.87100000000001</v>
      </c>
      <c r="BS20">
        <f>AVERAGEIF('Quarterly Data'!$B:$B,'Annual Data'!$A20,'Quarterly Data'!BX:BX)</f>
        <v>20907.035</v>
      </c>
      <c r="BT20">
        <f>AVERAGEIF('Quarterly Data'!$B:$B,'Annual Data'!$A20,'Quarterly Data'!BY:BY)</f>
        <v>403.15564999999998</v>
      </c>
      <c r="BU20">
        <f>AVERAGEIF('Quarterly Data'!$B:$B,'Annual Data'!$A20,'Quarterly Data'!BZ:BZ)</f>
        <v>286.50205</v>
      </c>
      <c r="BV20">
        <f>AVERAGEIF('Quarterly Data'!$B:$B,'Annual Data'!$A20,'Quarterly Data'!CA:CA)</f>
        <v>423.74284999999998</v>
      </c>
      <c r="BW20">
        <f>AVERAGEIF('Quarterly Data'!$B:$B,'Annual Data'!$A20,'Quarterly Data'!CB:CB)</f>
        <v>99.223137500000007</v>
      </c>
      <c r="BX20">
        <f>AVERAGEIF('Quarterly Data'!$B:$B,'Annual Data'!$A20,'Quarterly Data'!CC:CC)</f>
        <v>183.7028</v>
      </c>
      <c r="BY20">
        <f>AVERAGEIF('Quarterly Data'!$B:$B,'Annual Data'!$A20,'Quarterly Data'!CD:CD)</f>
        <v>187.16070000000002</v>
      </c>
      <c r="BZ20">
        <f>AVERAGEIF('Quarterly Data'!$B:$B,'Annual Data'!$A20,'Quarterly Data'!CE:CE)</f>
        <v>74.958502499999994</v>
      </c>
      <c r="CA20">
        <f>AVERAGEIF('Quarterly Data'!$B:$B,'Annual Data'!$A20,'Quarterly Data'!CF:CF)</f>
        <v>10.668502499999999</v>
      </c>
      <c r="CB20">
        <f>AVERAGEIF('Quarterly Data'!$B:$B,'Annual Data'!$A20,'Quarterly Data'!CG:CG)</f>
        <v>24.452000000000002</v>
      </c>
      <c r="CC20">
        <f>AVERAGEIF('Quarterly Data'!$B:$B,'Annual Data'!$A20,'Quarterly Data'!CH:CH)</f>
        <v>11.30011</v>
      </c>
      <c r="CD20">
        <f>AVERAGEIF('Quarterly Data'!$B:$B,'Annual Data'!$A20,'Quarterly Data'!CI:CI)</f>
        <v>17.803812499999999</v>
      </c>
      <c r="CE20">
        <f>SUMIF('Quarterly Data'!$B:$B,'Annual Data'!$A20,'Quarterly Data'!CJ:CJ)</f>
        <v>447561</v>
      </c>
      <c r="CF20">
        <f>SUMIF('Quarterly Data'!$B:$B,'Annual Data'!$A20,'Quarterly Data'!CK:CK)</f>
        <v>4579.625</v>
      </c>
      <c r="CG20">
        <f>SUMIF('Quarterly Data'!$B:$B,'Annual Data'!$A20,'Quarterly Data'!CL:CL)</f>
        <v>357296.95999999996</v>
      </c>
      <c r="CH20">
        <f>SUMIF('Quarterly Data'!$B:$B,'Annual Data'!$A20,'Quarterly Data'!CM:CM)</f>
        <v>526630</v>
      </c>
      <c r="CI20">
        <f>SUMIF('Quarterly Data'!$B:$B,'Annual Data'!$A20,'Quarterly Data'!CN:CN)</f>
        <v>271690</v>
      </c>
      <c r="CJ20">
        <f>SUMIF('Quarterly Data'!$B:$B,'Annual Data'!$A20,'Quarterly Data'!CO:CO)</f>
        <v>681.82780000000002</v>
      </c>
      <c r="CK20">
        <f>SUMIF('Quarterly Data'!$B:$B,'Annual Data'!$A20,'Quarterly Data'!CP:CP)</f>
        <v>1063519.3999999999</v>
      </c>
      <c r="CL20">
        <f>SUMIF('Quarterly Data'!$B:$B,'Annual Data'!$A20,'Quarterly Data'!CQ:CQ)</f>
        <v>286.16134</v>
      </c>
      <c r="CM20">
        <f>SUMIF('Quarterly Data'!$B:$B,'Annual Data'!$A20,'Quarterly Data'!CR:CR)</f>
        <v>105744.6</v>
      </c>
      <c r="CN20">
        <f>SUMIF('Quarterly Data'!$B:$B,'Annual Data'!$A20,'Quarterly Data'!CS:CS)</f>
        <v>1181.6196</v>
      </c>
      <c r="CO20">
        <f>SUMIF('Quarterly Data'!$B:$B,'Annual Data'!$A20,'Quarterly Data'!CT:CT)</f>
        <v>807.92</v>
      </c>
      <c r="CP20">
        <f>SUMIF('Quarterly Data'!$B:$B,'Annual Data'!$A20,'Quarterly Data'!CU:CU)</f>
        <v>508.26700000000005</v>
      </c>
      <c r="CQ20">
        <f>SUMIF('Quarterly Data'!$B:$B,'Annual Data'!$A20,'Quarterly Data'!CV:CV)</f>
        <v>211.07049000000001</v>
      </c>
      <c r="CR20">
        <f>SUMIF('Quarterly Data'!$B:$B,'Annual Data'!$A20,'Quarterly Data'!CW:CW)</f>
        <v>223.53399999999999</v>
      </c>
      <c r="CS20">
        <f>SUMIF('Quarterly Data'!$B:$B,'Annual Data'!$A20,'Quarterly Data'!CX:CX)</f>
        <v>129.20499999999998</v>
      </c>
      <c r="CT20">
        <f>SUMIF('Quarterly Data'!$B:$B,'Annual Data'!$A20,'Quarterly Data'!CY:CY)</f>
        <v>105.01884</v>
      </c>
      <c r="CU20">
        <f>SUMIF('Quarterly Data'!$B:$B,'Annual Data'!$A20,'Quarterly Data'!CZ:CZ)</f>
        <v>63.006999999999998</v>
      </c>
      <c r="CV20">
        <f>SUMIF('Quarterly Data'!$B:$B,'Annual Data'!$A20,'Quarterly Data'!DA:DA)</f>
        <v>27.432995000000002</v>
      </c>
      <c r="CW20">
        <f>SUMIF('Quarterly Data'!$B:$B,'Annual Data'!$A20,'Quarterly Data'!DB:DB)</f>
        <v>23.170465</v>
      </c>
      <c r="CX20">
        <f>SUMIF('Quarterly Data'!$B:$B,'Annual Data'!$A20,'Quarterly Data'!DC:DC)</f>
        <v>26.497799999999998</v>
      </c>
    </row>
    <row r="21" spans="1:102" x14ac:dyDescent="0.25">
      <c r="A21">
        <v>1987</v>
      </c>
      <c r="B21">
        <f>SUMIF('Quarterly Data'!$B:$B,'Annual Data'!$A21,'Quarterly Data'!G:G)</f>
        <v>1395353</v>
      </c>
      <c r="C21">
        <f>SUMIF('Quarterly Data'!$B:$B,'Annual Data'!$A21,'Quarterly Data'!H:H)</f>
        <v>765263</v>
      </c>
      <c r="D21">
        <f>SUMIF('Quarterly Data'!$B:$B,'Annual Data'!$A21,'Quarterly Data'!I:I)</f>
        <v>245347</v>
      </c>
      <c r="E21">
        <f>SUMIF('Quarterly Data'!$B:$B,'Annual Data'!$A21,'Quarterly Data'!J:J)</f>
        <v>301584</v>
      </c>
      <c r="F21">
        <f>SUMIF('Quarterly Data'!$B:$B,'Annual Data'!$A21,'Quarterly Data'!K:K)</f>
        <v>249748</v>
      </c>
      <c r="G21">
        <f>SUMIF('Quarterly Data'!$B:$B,'Annual Data'!$A21,'Quarterly Data'!L:L)</f>
        <v>222416</v>
      </c>
      <c r="H21">
        <f>SUMIF('Quarterly Data'!$B:$B,'Annual Data'!$A21,'Quarterly Data'!M:M)</f>
        <v>92968.15</v>
      </c>
      <c r="I21">
        <f>SUMIF('Quarterly Data'!$B:$B,'Annual Data'!$A21,'Quarterly Data'!N:N)</f>
        <v>17151.233</v>
      </c>
      <c r="J21">
        <f>AVERAGEIF('Quarterly Data'!$B:$B,'Annual Data'!$A21,'Quarterly Data'!O:O)</f>
        <v>47.849764999999998</v>
      </c>
      <c r="K21">
        <f>SUMIF('Quarterly Data'!$E:$E,'Annual Data'!$A21,'Quarterly Data'!P:P)</f>
        <v>8.375</v>
      </c>
      <c r="L21">
        <f>SUMIF('Quarterly Data'!$E:$E,'Annual Data'!$A21,'Quarterly Data'!Q:Q)</f>
        <v>9.61</v>
      </c>
      <c r="M21">
        <f>AVERAGEIF('Quarterly Data'!$B:$B,'Annual Data'!$A21,'Quarterly Data'!R:R)</f>
        <v>47.849764999999998</v>
      </c>
      <c r="N21">
        <f>AVERAGEIF('Quarterly Data'!$B:$B,'Annual Data'!$A21,'Quarterly Data'!S:S)</f>
        <v>27319</v>
      </c>
      <c r="O21">
        <f>AVERAGEIF('Quarterly Data'!$B:$B,'Annual Data'!$A21,'Quarterly Data'!T:T)</f>
        <v>505.5</v>
      </c>
      <c r="P21">
        <f>AVERAGEIF('Quarterly Data'!$B:$B,'Annual Data'!$A21,'Quarterly Data'!U:U)</f>
        <v>200</v>
      </c>
      <c r="Q21">
        <f>AVERAGEIF('Quarterly Data'!$B:$B,'Annual Data'!$A21,'Quarterly Data'!V:V)</f>
        <v>4951.5</v>
      </c>
      <c r="R21">
        <f>AVERAGEIF('Quarterly Data'!$B:$B,'Annual Data'!$A21,'Quarterly Data'!W:W)</f>
        <v>212.5</v>
      </c>
      <c r="S21">
        <f>AVERAGEIF('Quarterly Data'!$B:$B,'Annual Data'!$A21,'Quarterly Data'!X:X)</f>
        <v>142.25</v>
      </c>
      <c r="T21">
        <f>AVERAGEIF('Quarterly Data'!$B:$B,'Annual Data'!$A21,'Quarterly Data'!Y:Y)</f>
        <v>1981.25</v>
      </c>
      <c r="U21">
        <f>AVERAGEIF('Quarterly Data'!$B:$B,'Annual Data'!$A21,'Quarterly Data'!Z:Z)</f>
        <v>4225.75</v>
      </c>
      <c r="V21">
        <f>AVERAGEIF('Quarterly Data'!$B:$B,'Annual Data'!$A21,'Quarterly Data'!AA:AA)</f>
        <v>1281.75</v>
      </c>
      <c r="W21">
        <f>AVERAGEIF('Quarterly Data'!$B:$B,'Annual Data'!$A21,'Quarterly Data'!AB:AB)</f>
        <v>1401.5</v>
      </c>
      <c r="X21">
        <f>AVERAGEIF('Quarterly Data'!$B:$B,'Annual Data'!$A21,'Quarterly Data'!AC:AC)</f>
        <v>779.25</v>
      </c>
      <c r="Y21">
        <f>AVERAGEIF('Quarterly Data'!$B:$B,'Annual Data'!$A21,'Quarterly Data'!AD:AD)</f>
        <v>1044.25</v>
      </c>
      <c r="Z21">
        <f>AVERAGEIF('Quarterly Data'!$B:$B,'Annual Data'!$A21,'Quarterly Data'!AE:AE)</f>
        <v>229</v>
      </c>
      <c r="AA21">
        <f>AVERAGEIF('Quarterly Data'!$B:$B,'Annual Data'!$A21,'Quarterly Data'!AF:AF)</f>
        <v>1315.5</v>
      </c>
      <c r="AB21">
        <f>AVERAGEIF('Quarterly Data'!$B:$B,'Annual Data'!$A21,'Quarterly Data'!AG:AG)</f>
        <v>1350.25</v>
      </c>
      <c r="AC21">
        <f>AVERAGEIF('Quarterly Data'!$B:$B,'Annual Data'!$A21,'Quarterly Data'!AH:AH)</f>
        <v>1890.25</v>
      </c>
      <c r="AD21">
        <f>AVERAGEIF('Quarterly Data'!$B:$B,'Annual Data'!$A21,'Quarterly Data'!AI:AI)</f>
        <v>1919.75</v>
      </c>
      <c r="AE21">
        <f>AVERAGEIF('Quarterly Data'!$B:$B,'Annual Data'!$A21,'Quarterly Data'!AJ:AJ)</f>
        <v>2542.25</v>
      </c>
      <c r="AF21">
        <f>AVERAGEIF('Quarterly Data'!$B:$B,'Annual Data'!$A21,'Quarterly Data'!AK:AK)</f>
        <v>603.75</v>
      </c>
      <c r="AG21">
        <f>AVERAGEIF('Quarterly Data'!$B:$B,'Annual Data'!$A21,'Quarterly Data'!AL:AL)</f>
        <v>743</v>
      </c>
      <c r="AH21">
        <f>AVERAGEIF('Quarterly Data'!$B:$B,'Annual Data'!$A21,'Quarterly Data'!AM:AM)</f>
        <v>25238.75</v>
      </c>
      <c r="AI21">
        <f>AVERAGEIF('Quarterly Data'!$B:$B,'Annual Data'!$A21,'Quarterly Data'!AN:AN)</f>
        <v>5495.4147500000008</v>
      </c>
      <c r="AJ21">
        <f>SUMIF('Quarterly Data'!$B:$B,'Annual Data'!$A21,'Quarterly Data'!AO:AO)</f>
        <v>1395353</v>
      </c>
      <c r="AK21">
        <f>SUMIF('Quarterly Data'!$B:$B,'Annual Data'!$A21,'Quarterly Data'!AP:AP)</f>
        <v>9137.75</v>
      </c>
      <c r="AL21">
        <f>SUMIF('Quarterly Data'!$B:$B,'Annual Data'!$A21,'Quarterly Data'!AQ:AQ)</f>
        <v>361901.89999999997</v>
      </c>
      <c r="AM21">
        <f>SUMIF('Quarterly Data'!$B:$B,'Annual Data'!$A21,'Quarterly Data'!AR:AR)</f>
        <v>2037.9499999999998</v>
      </c>
      <c r="AN21">
        <f>SUMIF('Quarterly Data'!$B:$B,'Annual Data'!$A21,'Quarterly Data'!AS:AS)</f>
        <v>1392.556</v>
      </c>
      <c r="AO21">
        <f>SUMIF('Quarterly Data'!$B:$B,'Annual Data'!$A21,'Quarterly Data'!AT:AT)</f>
        <v>1370.797</v>
      </c>
      <c r="AP21">
        <f>SUMIF('Quarterly Data'!$B:$B,'Annual Data'!$A21,'Quarterly Data'!AU:AU)</f>
        <v>1083110.3</v>
      </c>
      <c r="AQ21">
        <f>SUMIF('Quarterly Data'!$B:$B,'Annual Data'!$A21,'Quarterly Data'!AV:AV)</f>
        <v>19892</v>
      </c>
      <c r="AR21">
        <f>SUMIF('Quarterly Data'!$B:$B,'Annual Data'!$A21,'Quarterly Data'!AW:AW)</f>
        <v>314.64999999999998</v>
      </c>
      <c r="AS21">
        <f>SUMIF('Quarterly Data'!$B:$B,'Annual Data'!$A21,'Quarterly Data'!AX:AX)</f>
        <v>14640.468000000001</v>
      </c>
      <c r="AT21">
        <f>SUMIF('Quarterly Data'!$B:$B,'Annual Data'!$A21,'Quarterly Data'!AY:AY)</f>
        <v>46279</v>
      </c>
      <c r="AU21">
        <f>SUMIF('Quarterly Data'!$B:$B,'Annual Data'!$A21,'Quarterly Data'!AZ:AZ)</f>
        <v>7774</v>
      </c>
      <c r="AV21">
        <f>SUMIF('Quarterly Data'!$B:$B,'Annual Data'!$A21,'Quarterly Data'!BA:BA)</f>
        <v>52.39367</v>
      </c>
      <c r="AW21">
        <f>SUMIF('Quarterly Data'!$B:$B,'Annual Data'!$A21,'Quarterly Data'!BB:BB)</f>
        <v>54716.819999999992</v>
      </c>
      <c r="AX21">
        <f>SUMIF('Quarterly Data'!$B:$B,'Annual Data'!$A21,'Quarterly Data'!BC:BC)</f>
        <v>3.7610177999999999</v>
      </c>
      <c r="AY21">
        <f>SUMIF('Quarterly Data'!$B:$B,'Annual Data'!$A21,'Quarterly Data'!BD:BD)</f>
        <v>798.56029999999998</v>
      </c>
      <c r="AZ21">
        <f>SUMIF('Quarterly Data'!$B:$B,'Annual Data'!$A21,'Quarterly Data'!BE:BE)</f>
        <v>29.390001000000005</v>
      </c>
      <c r="BA21">
        <f>SUMIF('Quarterly Data'!$B:$B,'Annual Data'!$A21,'Quarterly Data'!BF:BF)</f>
        <v>21.094999999999999</v>
      </c>
      <c r="BB21">
        <f>SUMIF('Quarterly Data'!$B:$B,'Annual Data'!$A21,'Quarterly Data'!BG:BG)</f>
        <v>40.576680000000003</v>
      </c>
      <c r="BC21">
        <f>SUMIF('Quarterly Data'!$B:$B,'Annual Data'!$A21,'Quarterly Data'!BH:BH)</f>
        <v>-2.6189368000000002</v>
      </c>
      <c r="BD21">
        <f>SUMIF('Quarterly Data'!$B:$B,'Annual Data'!$A21,'Quarterly Data'!BI:BI)</f>
        <v>13.0656</v>
      </c>
      <c r="BE21">
        <f>SUMIF('Quarterly Data'!$B:$B,'Annual Data'!$A21,'Quarterly Data'!BJ:BJ)</f>
        <v>13.499064000000001</v>
      </c>
      <c r="BF21">
        <f>SUMIF('Quarterly Data'!$B:$B,'Annual Data'!$A21,'Quarterly Data'!BK:BK)</f>
        <v>3.8526357999999998</v>
      </c>
      <c r="BG21">
        <f>SUMIF('Quarterly Data'!$B:$B,'Annual Data'!$A21,'Quarterly Data'!BL:BL)</f>
        <v>1.0809999000000001</v>
      </c>
      <c r="BH21">
        <f>SUMIF('Quarterly Data'!$B:$B,'Annual Data'!$A21,'Quarterly Data'!BM:BM)</f>
        <v>2.3997999000000001</v>
      </c>
      <c r="BI21">
        <f>SUMIF('Quarterly Data'!$B:$B,'Annual Data'!$A21,'Quarterly Data'!BN:BN)</f>
        <v>2.8016051000000002</v>
      </c>
      <c r="BJ21">
        <f>SUMIF('Quarterly Data'!$B:$B,'Annual Data'!$A21,'Quarterly Data'!BO:BO)</f>
        <v>4.0000000000000001E-3</v>
      </c>
      <c r="BK21">
        <f>AVERAGEIF('Quarterly Data'!$B:$B,'Annual Data'!$A21,'Quarterly Data'!BP:BP)</f>
        <v>194520.65000000002</v>
      </c>
      <c r="BL21">
        <f>AVERAGEIF('Quarterly Data'!$B:$B,'Annual Data'!$A21,'Quarterly Data'!BQ:BQ)</f>
        <v>4140.1390000000001</v>
      </c>
      <c r="BM21">
        <f>AVERAGEIF('Quarterly Data'!$B:$B,'Annual Data'!$A21,'Quarterly Data'!BR:BR)</f>
        <v>272709.25</v>
      </c>
      <c r="BN21">
        <f>AVERAGEIF('Quarterly Data'!$B:$B,'Annual Data'!$A21,'Quarterly Data'!BS:BS)</f>
        <v>404716.25</v>
      </c>
      <c r="BO21">
        <f>AVERAGEIF('Quarterly Data'!$B:$B,'Annual Data'!$A21,'Quarterly Data'!BT:BT)</f>
        <v>1E-3</v>
      </c>
      <c r="BP21">
        <f>AVERAGEIF('Quarterly Data'!$B:$B,'Annual Data'!$A21,'Quarterly Data'!BU:BU)</f>
        <v>521.29774999999995</v>
      </c>
      <c r="BQ21">
        <f>AVERAGEIF('Quarterly Data'!$B:$B,'Annual Data'!$A21,'Quarterly Data'!BV:BV)</f>
        <v>681641.35</v>
      </c>
      <c r="BR21">
        <f>AVERAGEIF('Quarterly Data'!$B:$B,'Annual Data'!$A21,'Quarterly Data'!BW:BW)</f>
        <v>106.824</v>
      </c>
      <c r="BS21">
        <f>AVERAGEIF('Quarterly Data'!$B:$B,'Annual Data'!$A21,'Quarterly Data'!BX:BX)</f>
        <v>22202.174999999999</v>
      </c>
      <c r="BT21">
        <f>AVERAGEIF('Quarterly Data'!$B:$B,'Annual Data'!$A21,'Quarterly Data'!BY:BY)</f>
        <v>427.27634999999998</v>
      </c>
      <c r="BU21">
        <f>AVERAGEIF('Quarterly Data'!$B:$B,'Annual Data'!$A21,'Quarterly Data'!BZ:BZ)</f>
        <v>313.20585</v>
      </c>
      <c r="BV21">
        <f>AVERAGEIF('Quarterly Data'!$B:$B,'Annual Data'!$A21,'Quarterly Data'!CA:CA)</f>
        <v>483.86474999999996</v>
      </c>
      <c r="BW21">
        <f>AVERAGEIF('Quarterly Data'!$B:$B,'Annual Data'!$A21,'Quarterly Data'!CB:CB)</f>
        <v>110.21625</v>
      </c>
      <c r="BX21">
        <f>AVERAGEIF('Quarterly Data'!$B:$B,'Annual Data'!$A21,'Quarterly Data'!CC:CC)</f>
        <v>184.98275000000001</v>
      </c>
      <c r="BY21">
        <f>AVERAGEIF('Quarterly Data'!$B:$B,'Annual Data'!$A21,'Quarterly Data'!CD:CD)</f>
        <v>202.86214999999999</v>
      </c>
      <c r="BZ21">
        <f>AVERAGEIF('Quarterly Data'!$B:$B,'Annual Data'!$A21,'Quarterly Data'!CE:CE)</f>
        <v>84.767075000000006</v>
      </c>
      <c r="CA21">
        <f>AVERAGEIF('Quarterly Data'!$B:$B,'Annual Data'!$A21,'Quarterly Data'!CF:CF)</f>
        <v>11.97288</v>
      </c>
      <c r="CB21">
        <f>AVERAGEIF('Quarterly Data'!$B:$B,'Annual Data'!$A21,'Quarterly Data'!CG:CG)</f>
        <v>26.384209999999999</v>
      </c>
      <c r="CC21">
        <f>AVERAGEIF('Quarterly Data'!$B:$B,'Annual Data'!$A21,'Quarterly Data'!CH:CH)</f>
        <v>14.152480000000001</v>
      </c>
      <c r="CD21">
        <f>AVERAGEIF('Quarterly Data'!$B:$B,'Annual Data'!$A21,'Quarterly Data'!CI:CI)</f>
        <v>22.848354999999998</v>
      </c>
      <c r="CE21">
        <f>SUMIF('Quarterly Data'!$B:$B,'Annual Data'!$A21,'Quarterly Data'!CJ:CJ)</f>
        <v>498040</v>
      </c>
      <c r="CF21">
        <f>SUMIF('Quarterly Data'!$B:$B,'Annual Data'!$A21,'Quarterly Data'!CK:CK)</f>
        <v>4855.25</v>
      </c>
      <c r="CG21">
        <f>SUMIF('Quarterly Data'!$B:$B,'Annual Data'!$A21,'Quarterly Data'!CL:CL)</f>
        <v>373021.38</v>
      </c>
      <c r="CH21">
        <f>SUMIF('Quarterly Data'!$B:$B,'Annual Data'!$A21,'Quarterly Data'!CM:CM)</f>
        <v>574336</v>
      </c>
      <c r="CI21">
        <f>SUMIF('Quarterly Data'!$B:$B,'Annual Data'!$A21,'Quarterly Data'!CN:CN)</f>
        <v>304659</v>
      </c>
      <c r="CJ21">
        <f>SUMIF('Quarterly Data'!$B:$B,'Annual Data'!$A21,'Quarterly Data'!CO:CO)</f>
        <v>716.01040000000012</v>
      </c>
      <c r="CK21">
        <f>SUMIF('Quarterly Data'!$B:$B,'Annual Data'!$A21,'Quarterly Data'!CP:CP)</f>
        <v>1152829.7</v>
      </c>
      <c r="CL21">
        <f>SUMIF('Quarterly Data'!$B:$B,'Annual Data'!$A21,'Quarterly Data'!CQ:CQ)</f>
        <v>296.87533999999999</v>
      </c>
      <c r="CM21">
        <f>SUMIF('Quarterly Data'!$B:$B,'Annual Data'!$A21,'Quarterly Data'!CR:CR)</f>
        <v>125228.1</v>
      </c>
      <c r="CN21">
        <f>SUMIF('Quarterly Data'!$B:$B,'Annual Data'!$A21,'Quarterly Data'!CS:CS)</f>
        <v>1212.0987</v>
      </c>
      <c r="CO21">
        <f>SUMIF('Quarterly Data'!$B:$B,'Annual Data'!$A21,'Quarterly Data'!CT:CT)</f>
        <v>849.11900000000003</v>
      </c>
      <c r="CP21">
        <f>SUMIF('Quarterly Data'!$B:$B,'Annual Data'!$A21,'Quarterly Data'!CU:CU)</f>
        <v>554.75600000000009</v>
      </c>
      <c r="CQ21">
        <f>SUMIF('Quarterly Data'!$B:$B,'Annual Data'!$A21,'Quarterly Data'!CV:CV)</f>
        <v>236.01784999999998</v>
      </c>
      <c r="CR21">
        <f>SUMIF('Quarterly Data'!$B:$B,'Annual Data'!$A21,'Quarterly Data'!CW:CW)</f>
        <v>226.959</v>
      </c>
      <c r="CS21">
        <f>SUMIF('Quarterly Data'!$B:$B,'Annual Data'!$A21,'Quarterly Data'!CX:CX)</f>
        <v>134.52000000000001</v>
      </c>
      <c r="CT21">
        <f>SUMIF('Quarterly Data'!$B:$B,'Annual Data'!$A21,'Quarterly Data'!CY:CY)</f>
        <v>111.92893000000001</v>
      </c>
      <c r="CU21">
        <f>SUMIF('Quarterly Data'!$B:$B,'Annual Data'!$A21,'Quarterly Data'!CZ:CZ)</f>
        <v>68.466000000000008</v>
      </c>
      <c r="CV21">
        <f>SUMIF('Quarterly Data'!$B:$B,'Annual Data'!$A21,'Quarterly Data'!DA:DA)</f>
        <v>29.318309000000003</v>
      </c>
      <c r="CW21">
        <f>SUMIF('Quarterly Data'!$B:$B,'Annual Data'!$A21,'Quarterly Data'!DB:DB)</f>
        <v>26.101573999999999</v>
      </c>
      <c r="CX21">
        <f>SUMIF('Quarterly Data'!$B:$B,'Annual Data'!$A21,'Quarterly Data'!DC:DC)</f>
        <v>31.045299999999997</v>
      </c>
    </row>
    <row r="22" spans="1:102" x14ac:dyDescent="0.25">
      <c r="A22">
        <v>1988</v>
      </c>
      <c r="B22">
        <f>SUMIF('Quarterly Data'!$B:$B,'Annual Data'!$A22,'Quarterly Data'!G:G)</f>
        <v>1471002</v>
      </c>
      <c r="C22">
        <f>SUMIF('Quarterly Data'!$B:$B,'Annual Data'!$A22,'Quarterly Data'!H:H)</f>
        <v>819586</v>
      </c>
      <c r="D22">
        <f>SUMIF('Quarterly Data'!$B:$B,'Annual Data'!$A22,'Quarterly Data'!I:I)</f>
        <v>283574</v>
      </c>
      <c r="E22">
        <f>SUMIF('Quarterly Data'!$B:$B,'Annual Data'!$A22,'Quarterly Data'!J:J)</f>
        <v>302065</v>
      </c>
      <c r="F22">
        <f>SUMIF('Quarterly Data'!$B:$B,'Annual Data'!$A22,'Quarterly Data'!K:K)</f>
        <v>251977</v>
      </c>
      <c r="G22">
        <f>SUMIF('Quarterly Data'!$B:$B,'Annual Data'!$A22,'Quarterly Data'!L:L)</f>
        <v>249904</v>
      </c>
      <c r="H22">
        <f>SUMIF('Quarterly Data'!$B:$B,'Annual Data'!$A22,'Quarterly Data'!M:M)</f>
        <v>114303.93000000001</v>
      </c>
      <c r="I22">
        <f>SUMIF('Quarterly Data'!$B:$B,'Annual Data'!$A22,'Quarterly Data'!N:N)</f>
        <v>15785.629000000001</v>
      </c>
      <c r="J22">
        <f>AVERAGEIF('Quarterly Data'!$B:$B,'Annual Data'!$A22,'Quarterly Data'!O:O)</f>
        <v>49.608334999999997</v>
      </c>
      <c r="K22">
        <f>SUMIF('Quarterly Data'!$E:$E,'Annual Data'!$A22,'Quarterly Data'!P:P)</f>
        <v>12.875</v>
      </c>
      <c r="L22">
        <f>SUMIF('Quarterly Data'!$E:$E,'Annual Data'!$A22,'Quarterly Data'!Q:Q)</f>
        <v>10.11</v>
      </c>
      <c r="M22">
        <f>AVERAGEIF('Quarterly Data'!$B:$B,'Annual Data'!$A22,'Quarterly Data'!R:R)</f>
        <v>49.608334999999997</v>
      </c>
      <c r="N22">
        <f>AVERAGEIF('Quarterly Data'!$B:$B,'Annual Data'!$A22,'Quarterly Data'!S:S)</f>
        <v>28298</v>
      </c>
      <c r="O22">
        <f>AVERAGEIF('Quarterly Data'!$B:$B,'Annual Data'!$A22,'Quarterly Data'!T:T)</f>
        <v>512</v>
      </c>
      <c r="P22">
        <f>AVERAGEIF('Quarterly Data'!$B:$B,'Annual Data'!$A22,'Quarterly Data'!U:U)</f>
        <v>180.75</v>
      </c>
      <c r="Q22">
        <f>AVERAGEIF('Quarterly Data'!$B:$B,'Annual Data'!$A22,'Quarterly Data'!V:V)</f>
        <v>5013.5</v>
      </c>
      <c r="R22">
        <f>AVERAGEIF('Quarterly Data'!$B:$B,'Annual Data'!$A22,'Quarterly Data'!W:W)</f>
        <v>211.5</v>
      </c>
      <c r="S22">
        <f>AVERAGEIF('Quarterly Data'!$B:$B,'Annual Data'!$A22,'Quarterly Data'!X:X)</f>
        <v>143.75</v>
      </c>
      <c r="T22">
        <f>AVERAGEIF('Quarterly Data'!$B:$B,'Annual Data'!$A22,'Quarterly Data'!Y:Y)</f>
        <v>2078.5</v>
      </c>
      <c r="U22">
        <f>AVERAGEIF('Quarterly Data'!$B:$B,'Annual Data'!$A22,'Quarterly Data'!Z:Z)</f>
        <v>4394</v>
      </c>
      <c r="V22">
        <f>AVERAGEIF('Quarterly Data'!$B:$B,'Annual Data'!$A22,'Quarterly Data'!AA:AA)</f>
        <v>1316.75</v>
      </c>
      <c r="W22">
        <f>AVERAGEIF('Quarterly Data'!$B:$B,'Annual Data'!$A22,'Quarterly Data'!AB:AB)</f>
        <v>1510.5</v>
      </c>
      <c r="X22">
        <f>AVERAGEIF('Quarterly Data'!$B:$B,'Annual Data'!$A22,'Quarterly Data'!AC:AC)</f>
        <v>810</v>
      </c>
      <c r="Y22">
        <f>AVERAGEIF('Quarterly Data'!$B:$B,'Annual Data'!$A22,'Quarterly Data'!AD:AD)</f>
        <v>1119.25</v>
      </c>
      <c r="Z22">
        <f>AVERAGEIF('Quarterly Data'!$B:$B,'Annual Data'!$A22,'Quarterly Data'!AE:AE)</f>
        <v>245.5</v>
      </c>
      <c r="AA22">
        <f>AVERAGEIF('Quarterly Data'!$B:$B,'Annual Data'!$A22,'Quarterly Data'!AF:AF)</f>
        <v>1408.25</v>
      </c>
      <c r="AB22">
        <f>AVERAGEIF('Quarterly Data'!$B:$B,'Annual Data'!$A22,'Quarterly Data'!AG:AG)</f>
        <v>1428</v>
      </c>
      <c r="AC22">
        <f>AVERAGEIF('Quarterly Data'!$B:$B,'Annual Data'!$A22,'Quarterly Data'!AH:AH)</f>
        <v>1854</v>
      </c>
      <c r="AD22">
        <f>AVERAGEIF('Quarterly Data'!$B:$B,'Annual Data'!$A22,'Quarterly Data'!AI:AI)</f>
        <v>1988.25</v>
      </c>
      <c r="AE22">
        <f>AVERAGEIF('Quarterly Data'!$B:$B,'Annual Data'!$A22,'Quarterly Data'!AJ:AJ)</f>
        <v>2683.5</v>
      </c>
      <c r="AF22">
        <f>AVERAGEIF('Quarterly Data'!$B:$B,'Annual Data'!$A22,'Quarterly Data'!AK:AK)</f>
        <v>624</v>
      </c>
      <c r="AG22">
        <f>AVERAGEIF('Quarterly Data'!$B:$B,'Annual Data'!$A22,'Quarterly Data'!AL:AL)</f>
        <v>775.25</v>
      </c>
      <c r="AH22">
        <f>AVERAGEIF('Quarterly Data'!$B:$B,'Annual Data'!$A22,'Quarterly Data'!AM:AM)</f>
        <v>26070</v>
      </c>
      <c r="AI22">
        <f>AVERAGEIF('Quarterly Data'!$B:$B,'Annual Data'!$A22,'Quarterly Data'!AN:AN)</f>
        <v>5526.8869999999997</v>
      </c>
      <c r="AJ22">
        <f>SUMIF('Quarterly Data'!$B:$B,'Annual Data'!$A22,'Quarterly Data'!AO:AO)</f>
        <v>1471002</v>
      </c>
      <c r="AK22">
        <f>SUMIF('Quarterly Data'!$B:$B,'Annual Data'!$A22,'Quarterly Data'!AP:AP)</f>
        <v>9519.4249999999993</v>
      </c>
      <c r="AL22">
        <f>SUMIF('Quarterly Data'!$B:$B,'Annual Data'!$A22,'Quarterly Data'!AQ:AQ)</f>
        <v>386133.61</v>
      </c>
      <c r="AM22">
        <f>SUMIF('Quarterly Data'!$B:$B,'Annual Data'!$A22,'Quarterly Data'!AR:AR)</f>
        <v>2108.4</v>
      </c>
      <c r="AN22">
        <f>SUMIF('Quarterly Data'!$B:$B,'Annual Data'!$A22,'Quarterly Data'!AS:AS)</f>
        <v>1457.5889999999999</v>
      </c>
      <c r="AO22">
        <f>SUMIF('Quarterly Data'!$B:$B,'Annual Data'!$A22,'Quarterly Data'!AT:AT)</f>
        <v>1429.7389999999998</v>
      </c>
      <c r="AP22">
        <f>SUMIF('Quarterly Data'!$B:$B,'Annual Data'!$A22,'Quarterly Data'!AU:AU)</f>
        <v>1130884.6000000001</v>
      </c>
      <c r="AQ22">
        <f>SUMIF('Quarterly Data'!$B:$B,'Annual Data'!$A22,'Quarterly Data'!AV:AV)</f>
        <v>20216</v>
      </c>
      <c r="AR22">
        <f>SUMIF('Quarterly Data'!$B:$B,'Annual Data'!$A22,'Quarterly Data'!AW:AW)</f>
        <v>333.75</v>
      </c>
      <c r="AS22">
        <f>SUMIF('Quarterly Data'!$B:$B,'Annual Data'!$A22,'Quarterly Data'!AX:AX)</f>
        <v>14857.996999999999</v>
      </c>
      <c r="AT22">
        <f>SUMIF('Quarterly Data'!$B:$B,'Annual Data'!$A22,'Quarterly Data'!AY:AY)</f>
        <v>50806</v>
      </c>
      <c r="AU22">
        <f>SUMIF('Quarterly Data'!$B:$B,'Annual Data'!$A22,'Quarterly Data'!AZ:AZ)</f>
        <v>7203</v>
      </c>
      <c r="AV22">
        <f>SUMIF('Quarterly Data'!$B:$B,'Annual Data'!$A22,'Quarterly Data'!BA:BA)</f>
        <v>51.604979999999998</v>
      </c>
      <c r="AW22">
        <f>SUMIF('Quarterly Data'!$B:$B,'Annual Data'!$A22,'Quarterly Data'!BB:BB)</f>
        <v>49995.299999999996</v>
      </c>
      <c r="AX22">
        <f>SUMIF('Quarterly Data'!$B:$B,'Annual Data'!$A22,'Quarterly Data'!BC:BC)</f>
        <v>3.7956547</v>
      </c>
      <c r="AY22">
        <f>SUMIF('Quarterly Data'!$B:$B,'Annual Data'!$A22,'Quarterly Data'!BD:BD)</f>
        <v>824.51570000000004</v>
      </c>
      <c r="AZ22">
        <f>SUMIF('Quarterly Data'!$B:$B,'Annual Data'!$A22,'Quarterly Data'!BE:BE)</f>
        <v>30.32</v>
      </c>
      <c r="BA22">
        <f>SUMIF('Quarterly Data'!$B:$B,'Annual Data'!$A22,'Quarterly Data'!BF:BF)</f>
        <v>21.906999999999996</v>
      </c>
      <c r="BB22">
        <f>SUMIF('Quarterly Data'!$B:$B,'Annual Data'!$A22,'Quarterly Data'!BG:BG)</f>
        <v>47.329079999999998</v>
      </c>
      <c r="BC22">
        <f>SUMIF('Quarterly Data'!$B:$B,'Annual Data'!$A22,'Quarterly Data'!BH:BH)</f>
        <v>5.9999502000000007</v>
      </c>
      <c r="BD22">
        <f>SUMIF('Quarterly Data'!$B:$B,'Annual Data'!$A22,'Quarterly Data'!BI:BI)</f>
        <v>13.4603</v>
      </c>
      <c r="BE22">
        <f>SUMIF('Quarterly Data'!$B:$B,'Annual Data'!$A22,'Quarterly Data'!BJ:BJ)</f>
        <v>14.16371</v>
      </c>
      <c r="BF22">
        <f>SUMIF('Quarterly Data'!$B:$B,'Annual Data'!$A22,'Quarterly Data'!BK:BK)</f>
        <v>4.0563432000000006</v>
      </c>
      <c r="BG22">
        <f>SUMIF('Quarterly Data'!$B:$B,'Annual Data'!$A22,'Quarterly Data'!BL:BL)</f>
        <v>1.1929999</v>
      </c>
      <c r="BH22">
        <f>SUMIF('Quarterly Data'!$B:$B,'Annual Data'!$A22,'Quarterly Data'!BM:BM)</f>
        <v>2.4442500000000003</v>
      </c>
      <c r="BI22">
        <f>SUMIF('Quarterly Data'!$B:$B,'Annual Data'!$A22,'Quarterly Data'!BN:BN)</f>
        <v>3.6739005000000002</v>
      </c>
      <c r="BJ22">
        <f>SUMIF('Quarterly Data'!$B:$B,'Annual Data'!$A22,'Quarterly Data'!BO:BO)</f>
        <v>4.0000000000000001E-3</v>
      </c>
      <c r="BK22">
        <f>AVERAGEIF('Quarterly Data'!$B:$B,'Annual Data'!$A22,'Quarterly Data'!BP:BP)</f>
        <v>198788.40000000002</v>
      </c>
      <c r="BL22">
        <f>AVERAGEIF('Quarterly Data'!$B:$B,'Annual Data'!$A22,'Quarterly Data'!BQ:BQ)</f>
        <v>4478.8580000000002</v>
      </c>
      <c r="BM22">
        <f>AVERAGEIF('Quarterly Data'!$B:$B,'Annual Data'!$A22,'Quarterly Data'!BR:BR)</f>
        <v>282210</v>
      </c>
      <c r="BN22">
        <f>AVERAGEIF('Quarterly Data'!$B:$B,'Annual Data'!$A22,'Quarterly Data'!BS:BS)</f>
        <v>442538</v>
      </c>
      <c r="BO22">
        <f>AVERAGEIF('Quarterly Data'!$B:$B,'Annual Data'!$A22,'Quarterly Data'!BT:BT)</f>
        <v>78087.750249999997</v>
      </c>
      <c r="BP22">
        <f>AVERAGEIF('Quarterly Data'!$B:$B,'Annual Data'!$A22,'Quarterly Data'!BU:BU)</f>
        <v>527.41184999999996</v>
      </c>
      <c r="BQ22">
        <f>AVERAGEIF('Quarterly Data'!$B:$B,'Annual Data'!$A22,'Quarterly Data'!BV:BV)</f>
        <v>663725.22499999998</v>
      </c>
      <c r="BR22">
        <f>AVERAGEIF('Quarterly Data'!$B:$B,'Annual Data'!$A22,'Quarterly Data'!BW:BW)</f>
        <v>102.96199999999999</v>
      </c>
      <c r="BS22">
        <f>AVERAGEIF('Quarterly Data'!$B:$B,'Annual Data'!$A22,'Quarterly Data'!BX:BX)</f>
        <v>20814.6325</v>
      </c>
      <c r="BT22">
        <f>AVERAGEIF('Quarterly Data'!$B:$B,'Annual Data'!$A22,'Quarterly Data'!BY:BY)</f>
        <v>454.59704999999997</v>
      </c>
      <c r="BU22">
        <f>AVERAGEIF('Quarterly Data'!$B:$B,'Annual Data'!$A22,'Quarterly Data'!BZ:BZ)</f>
        <v>337.82934999999998</v>
      </c>
      <c r="BV22">
        <f>AVERAGEIF('Quarterly Data'!$B:$B,'Annual Data'!$A22,'Quarterly Data'!CA:CA)</f>
        <v>550.35924999999997</v>
      </c>
      <c r="BW22">
        <f>AVERAGEIF('Quarterly Data'!$B:$B,'Annual Data'!$A22,'Quarterly Data'!CB:CB)</f>
        <v>115.99584999999999</v>
      </c>
      <c r="BX22">
        <f>AVERAGEIF('Quarterly Data'!$B:$B,'Annual Data'!$A22,'Quarterly Data'!CC:CC)</f>
        <v>192.77134999999998</v>
      </c>
      <c r="BY22">
        <f>AVERAGEIF('Quarterly Data'!$B:$B,'Annual Data'!$A22,'Quarterly Data'!CD:CD)</f>
        <v>217.90795</v>
      </c>
      <c r="BZ22">
        <f>AVERAGEIF('Quarterly Data'!$B:$B,'Annual Data'!$A22,'Quarterly Data'!CE:CE)</f>
        <v>92.02785750000001</v>
      </c>
      <c r="CA22">
        <f>AVERAGEIF('Quarterly Data'!$B:$B,'Annual Data'!$A22,'Quarterly Data'!CF:CF)</f>
        <v>13.011052500000002</v>
      </c>
      <c r="CB22">
        <f>AVERAGEIF('Quarterly Data'!$B:$B,'Annual Data'!$A22,'Quarterly Data'!CG:CG)</f>
        <v>27.72738</v>
      </c>
      <c r="CC22">
        <f>AVERAGEIF('Quarterly Data'!$B:$B,'Annual Data'!$A22,'Quarterly Data'!CH:CH)</f>
        <v>20.365669999999998</v>
      </c>
      <c r="CD22">
        <f>AVERAGEIF('Quarterly Data'!$B:$B,'Annual Data'!$A22,'Quarterly Data'!CI:CI)</f>
        <v>28.252915000000002</v>
      </c>
      <c r="CE22">
        <f>SUMIF('Quarterly Data'!$B:$B,'Annual Data'!$A22,'Quarterly Data'!CJ:CJ)</f>
        <v>557277</v>
      </c>
      <c r="CF22">
        <f>SUMIF('Quarterly Data'!$B:$B,'Annual Data'!$A22,'Quarterly Data'!CK:CK)</f>
        <v>5236.4250000000002</v>
      </c>
      <c r="CG22">
        <f>SUMIF('Quarterly Data'!$B:$B,'Annual Data'!$A22,'Quarterly Data'!CL:CL)</f>
        <v>400505.11</v>
      </c>
      <c r="CH22">
        <f>SUMIF('Quarterly Data'!$B:$B,'Annual Data'!$A22,'Quarterly Data'!CM:CM)</f>
        <v>626894</v>
      </c>
      <c r="CI22">
        <f>SUMIF('Quarterly Data'!$B:$B,'Annual Data'!$A22,'Quarterly Data'!CN:CN)</f>
        <v>345737</v>
      </c>
      <c r="CJ22">
        <f>SUMIF('Quarterly Data'!$B:$B,'Annual Data'!$A22,'Quarterly Data'!CO:CO)</f>
        <v>765.48699999999997</v>
      </c>
      <c r="CK22">
        <f>SUMIF('Quarterly Data'!$B:$B,'Annual Data'!$A22,'Quarterly Data'!CP:CP)</f>
        <v>1261432.6000000001</v>
      </c>
      <c r="CL22">
        <f>SUMIF('Quarterly Data'!$B:$B,'Annual Data'!$A22,'Quarterly Data'!CQ:CQ)</f>
        <v>315.13632000000001</v>
      </c>
      <c r="CM22">
        <f>SUMIF('Quarterly Data'!$B:$B,'Annual Data'!$A22,'Quarterly Data'!CR:CR)</f>
        <v>150300.40000000002</v>
      </c>
      <c r="CN22">
        <f>SUMIF('Quarterly Data'!$B:$B,'Annual Data'!$A22,'Quarterly Data'!CS:CS)</f>
        <v>1275.1024</v>
      </c>
      <c r="CO22">
        <f>SUMIF('Quarterly Data'!$B:$B,'Annual Data'!$A22,'Quarterly Data'!CT:CT)</f>
        <v>917.11</v>
      </c>
      <c r="CP22">
        <f>SUMIF('Quarterly Data'!$B:$B,'Annual Data'!$A22,'Quarterly Data'!CU:CU)</f>
        <v>617.08499999999992</v>
      </c>
      <c r="CQ22">
        <f>SUMIF('Quarterly Data'!$B:$B,'Annual Data'!$A22,'Quarterly Data'!CV:CV)</f>
        <v>262.75922000000003</v>
      </c>
      <c r="CR22">
        <f>SUMIF('Quarterly Data'!$B:$B,'Annual Data'!$A22,'Quarterly Data'!CW:CW)</f>
        <v>236.82</v>
      </c>
      <c r="CS22">
        <f>SUMIF('Quarterly Data'!$B:$B,'Annual Data'!$A22,'Quarterly Data'!CX:CX)</f>
        <v>143.73099999999999</v>
      </c>
      <c r="CT22">
        <f>SUMIF('Quarterly Data'!$B:$B,'Annual Data'!$A22,'Quarterly Data'!CY:CY)</f>
        <v>117.80337</v>
      </c>
      <c r="CU22">
        <f>SUMIF('Quarterly Data'!$B:$B,'Annual Data'!$A22,'Quarterly Data'!CZ:CZ)</f>
        <v>77.677000000000007</v>
      </c>
      <c r="CV22">
        <f>SUMIF('Quarterly Data'!$B:$B,'Annual Data'!$A22,'Quarterly Data'!DA:DA)</f>
        <v>31.319158999999999</v>
      </c>
      <c r="CW22">
        <f>SUMIF('Quarterly Data'!$B:$B,'Annual Data'!$A22,'Quarterly Data'!DB:DB)</f>
        <v>31.760758000000003</v>
      </c>
      <c r="CX22">
        <f>SUMIF('Quarterly Data'!$B:$B,'Annual Data'!$A22,'Quarterly Data'!DC:DC)</f>
        <v>37.0304</v>
      </c>
    </row>
    <row r="23" spans="1:102" x14ac:dyDescent="0.25">
      <c r="A23">
        <v>1989</v>
      </c>
      <c r="B23">
        <f>SUMIF('Quarterly Data'!$B:$B,'Annual Data'!$A23,'Quarterly Data'!G:G)</f>
        <v>1506644</v>
      </c>
      <c r="C23">
        <f>SUMIF('Quarterly Data'!$B:$B,'Annual Data'!$A23,'Quarterly Data'!H:H)</f>
        <v>850651</v>
      </c>
      <c r="D23">
        <f>SUMIF('Quarterly Data'!$B:$B,'Annual Data'!$A23,'Quarterly Data'!I:I)</f>
        <v>297638</v>
      </c>
      <c r="E23">
        <f>SUMIF('Quarterly Data'!$B:$B,'Annual Data'!$A23,'Quarterly Data'!J:J)</f>
        <v>304589</v>
      </c>
      <c r="F23">
        <f>SUMIF('Quarterly Data'!$B:$B,'Annual Data'!$A23,'Quarterly Data'!K:K)</f>
        <v>263534</v>
      </c>
      <c r="G23">
        <f>SUMIF('Quarterly Data'!$B:$B,'Annual Data'!$A23,'Quarterly Data'!L:L)</f>
        <v>267693</v>
      </c>
      <c r="H23">
        <f>SUMIF('Quarterly Data'!$B:$B,'Annual Data'!$A23,'Quarterly Data'!M:M)</f>
        <v>128205.13</v>
      </c>
      <c r="I23">
        <f>SUMIF('Quarterly Data'!$B:$B,'Annual Data'!$A23,'Quarterly Data'!N:N)</f>
        <v>19197.075000000001</v>
      </c>
      <c r="J23">
        <f>AVERAGEIF('Quarterly Data'!$B:$B,'Annual Data'!$A23,'Quarterly Data'!O:O)</f>
        <v>52.216670000000001</v>
      </c>
      <c r="K23">
        <f>SUMIF('Quarterly Data'!$E:$E,'Annual Data'!$A23,'Quarterly Data'!P:P)</f>
        <v>14.875</v>
      </c>
      <c r="L23">
        <f>SUMIF('Quarterly Data'!$E:$E,'Annual Data'!$A23,'Quarterly Data'!Q:Q)</f>
        <v>10.41</v>
      </c>
      <c r="M23">
        <f>AVERAGEIF('Quarterly Data'!$B:$B,'Annual Data'!$A23,'Quarterly Data'!R:R)</f>
        <v>52.216670000000001</v>
      </c>
      <c r="N23">
        <f>AVERAGEIF('Quarterly Data'!$B:$B,'Annual Data'!$A23,'Quarterly Data'!S:S)</f>
        <v>29105</v>
      </c>
      <c r="O23">
        <f>AVERAGEIF('Quarterly Data'!$B:$B,'Annual Data'!$A23,'Quarterly Data'!T:T)</f>
        <v>517.75</v>
      </c>
      <c r="P23">
        <f>AVERAGEIF('Quarterly Data'!$B:$B,'Annual Data'!$A23,'Quarterly Data'!U:U)</f>
        <v>167</v>
      </c>
      <c r="Q23">
        <f>AVERAGEIF('Quarterly Data'!$B:$B,'Annual Data'!$A23,'Quarterly Data'!V:V)</f>
        <v>5030.5</v>
      </c>
      <c r="R23">
        <f>AVERAGEIF('Quarterly Data'!$B:$B,'Annual Data'!$A23,'Quarterly Data'!W:W)</f>
        <v>204.75</v>
      </c>
      <c r="S23">
        <f>AVERAGEIF('Quarterly Data'!$B:$B,'Annual Data'!$A23,'Quarterly Data'!X:X)</f>
        <v>146.25</v>
      </c>
      <c r="T23">
        <f>AVERAGEIF('Quarterly Data'!$B:$B,'Annual Data'!$A23,'Quarterly Data'!Y:Y)</f>
        <v>2189</v>
      </c>
      <c r="U23">
        <f>AVERAGEIF('Quarterly Data'!$B:$B,'Annual Data'!$A23,'Quarterly Data'!Z:Z)</f>
        <v>4581.5</v>
      </c>
      <c r="V23">
        <f>AVERAGEIF('Quarterly Data'!$B:$B,'Annual Data'!$A23,'Quarterly Data'!AA:AA)</f>
        <v>1362.75</v>
      </c>
      <c r="W23">
        <f>AVERAGEIF('Quarterly Data'!$B:$B,'Annual Data'!$A23,'Quarterly Data'!AB:AB)</f>
        <v>1628.75</v>
      </c>
      <c r="X23">
        <f>AVERAGEIF('Quarterly Data'!$B:$B,'Annual Data'!$A23,'Quarterly Data'!AC:AC)</f>
        <v>836.25</v>
      </c>
      <c r="Y23">
        <f>AVERAGEIF('Quarterly Data'!$B:$B,'Annual Data'!$A23,'Quarterly Data'!AD:AD)</f>
        <v>1161.75</v>
      </c>
      <c r="Z23">
        <f>AVERAGEIF('Quarterly Data'!$B:$B,'Annual Data'!$A23,'Quarterly Data'!AE:AE)</f>
        <v>261.5</v>
      </c>
      <c r="AA23">
        <f>AVERAGEIF('Quarterly Data'!$B:$B,'Annual Data'!$A23,'Quarterly Data'!AF:AF)</f>
        <v>1496.25</v>
      </c>
      <c r="AB23">
        <f>AVERAGEIF('Quarterly Data'!$B:$B,'Annual Data'!$A23,'Quarterly Data'!AG:AG)</f>
        <v>1513.25</v>
      </c>
      <c r="AC23">
        <f>AVERAGEIF('Quarterly Data'!$B:$B,'Annual Data'!$A23,'Quarterly Data'!AH:AH)</f>
        <v>1798.25</v>
      </c>
      <c r="AD23">
        <f>AVERAGEIF('Quarterly Data'!$B:$B,'Annual Data'!$A23,'Quarterly Data'!AI:AI)</f>
        <v>2046.75</v>
      </c>
      <c r="AE23">
        <f>AVERAGEIF('Quarterly Data'!$B:$B,'Annual Data'!$A23,'Quarterly Data'!AJ:AJ)</f>
        <v>2716</v>
      </c>
      <c r="AF23">
        <f>AVERAGEIF('Quarterly Data'!$B:$B,'Annual Data'!$A23,'Quarterly Data'!AK:AK)</f>
        <v>640.75</v>
      </c>
      <c r="AG23">
        <f>AVERAGEIF('Quarterly Data'!$B:$B,'Annual Data'!$A23,'Quarterly Data'!AL:AL)</f>
        <v>806</v>
      </c>
      <c r="AH23">
        <f>AVERAGEIF('Quarterly Data'!$B:$B,'Annual Data'!$A23,'Quarterly Data'!AM:AM)</f>
        <v>26748.75</v>
      </c>
      <c r="AI23">
        <f>AVERAGEIF('Quarterly Data'!$B:$B,'Annual Data'!$A23,'Quarterly Data'!AN:AN)</f>
        <v>5481.6574999999993</v>
      </c>
      <c r="AJ23">
        <f>SUMIF('Quarterly Data'!$B:$B,'Annual Data'!$A23,'Quarterly Data'!AO:AO)</f>
        <v>1506644</v>
      </c>
      <c r="AK23">
        <f>SUMIF('Quarterly Data'!$B:$B,'Annual Data'!$A23,'Quarterly Data'!AP:AP)</f>
        <v>9869</v>
      </c>
      <c r="AL23">
        <f>SUMIF('Quarterly Data'!$B:$B,'Annual Data'!$A23,'Quarterly Data'!AQ:AQ)</f>
        <v>405131.52999999997</v>
      </c>
      <c r="AM23">
        <f>SUMIF('Quarterly Data'!$B:$B,'Annual Data'!$A23,'Quarterly Data'!AR:AR)</f>
        <v>2193.31</v>
      </c>
      <c r="AN23">
        <f>SUMIF('Quarterly Data'!$B:$B,'Annual Data'!$A23,'Quarterly Data'!AS:AS)</f>
        <v>1524.4159999999999</v>
      </c>
      <c r="AO23">
        <f>SUMIF('Quarterly Data'!$B:$B,'Annual Data'!$A23,'Quarterly Data'!AT:AT)</f>
        <v>1479.424</v>
      </c>
      <c r="AP23">
        <f>SUMIF('Quarterly Data'!$B:$B,'Annual Data'!$A23,'Quarterly Data'!AU:AU)</f>
        <v>1157317.1000000001</v>
      </c>
      <c r="AQ23">
        <f>SUMIF('Quarterly Data'!$B:$B,'Annual Data'!$A23,'Quarterly Data'!AV:AV)</f>
        <v>21148</v>
      </c>
      <c r="AR23">
        <f>SUMIF('Quarterly Data'!$B:$B,'Annual Data'!$A23,'Quarterly Data'!AW:AW)</f>
        <v>362.125</v>
      </c>
      <c r="AS23">
        <f>SUMIF('Quarterly Data'!$B:$B,'Annual Data'!$A23,'Quarterly Data'!AX:AX)</f>
        <v>15121.196</v>
      </c>
      <c r="AT23">
        <f>SUMIF('Quarterly Data'!$B:$B,'Annual Data'!$A23,'Quarterly Data'!AY:AY)</f>
        <v>58285</v>
      </c>
      <c r="AU23">
        <f>SUMIF('Quarterly Data'!$B:$B,'Annual Data'!$A23,'Quarterly Data'!AZ:AZ)</f>
        <v>7406</v>
      </c>
      <c r="AV23">
        <f>SUMIF('Quarterly Data'!$B:$B,'Annual Data'!$A23,'Quarterly Data'!BA:BA)</f>
        <v>51.782310000000003</v>
      </c>
      <c r="AW23">
        <f>SUMIF('Quarterly Data'!$B:$B,'Annual Data'!$A23,'Quarterly Data'!BB:BB)</f>
        <v>53073.579999999994</v>
      </c>
      <c r="AX23">
        <f>SUMIF('Quarterly Data'!$B:$B,'Annual Data'!$A23,'Quarterly Data'!BC:BC)</f>
        <v>3.9940451000000001</v>
      </c>
      <c r="AY23">
        <f>SUMIF('Quarterly Data'!$B:$B,'Annual Data'!$A23,'Quarterly Data'!BD:BD)</f>
        <v>863.24420000000009</v>
      </c>
      <c r="AZ23">
        <f>SUMIF('Quarterly Data'!$B:$B,'Annual Data'!$A23,'Quarterly Data'!BE:BE)</f>
        <v>32.06</v>
      </c>
      <c r="BA23">
        <f>SUMIF('Quarterly Data'!$B:$B,'Annual Data'!$A23,'Quarterly Data'!BF:BF)</f>
        <v>24.440999999999999</v>
      </c>
      <c r="BB23">
        <f>SUMIF('Quarterly Data'!$B:$B,'Annual Data'!$A23,'Quarterly Data'!BG:BG)</f>
        <v>57.417830000000002</v>
      </c>
      <c r="BC23">
        <f>SUMIF('Quarterly Data'!$B:$B,'Annual Data'!$A23,'Quarterly Data'!BH:BH)</f>
        <v>8.9142489999999999</v>
      </c>
      <c r="BD23">
        <f>SUMIF('Quarterly Data'!$B:$B,'Annual Data'!$A23,'Quarterly Data'!BI:BI)</f>
        <v>13.5444</v>
      </c>
      <c r="BE23">
        <f>SUMIF('Quarterly Data'!$B:$B,'Annual Data'!$A23,'Quarterly Data'!BJ:BJ)</f>
        <v>17.433204</v>
      </c>
      <c r="BF23">
        <f>SUMIF('Quarterly Data'!$B:$B,'Annual Data'!$A23,'Quarterly Data'!BK:BK)</f>
        <v>4.4420019999999996</v>
      </c>
      <c r="BG23">
        <f>SUMIF('Quarterly Data'!$B:$B,'Annual Data'!$A23,'Quarterly Data'!BL:BL)</f>
        <v>1.204</v>
      </c>
      <c r="BH23">
        <f>SUMIF('Quarterly Data'!$B:$B,'Annual Data'!$A23,'Quarterly Data'!BM:BM)</f>
        <v>2.4582100000000002</v>
      </c>
      <c r="BI23">
        <f>SUMIF('Quarterly Data'!$B:$B,'Annual Data'!$A23,'Quarterly Data'!BN:BN)</f>
        <v>4.7809150000000002</v>
      </c>
      <c r="BJ23">
        <f>SUMIF('Quarterly Data'!$B:$B,'Annual Data'!$A23,'Quarterly Data'!BO:BO)</f>
        <v>4.0000000000000001E-3</v>
      </c>
      <c r="BK23">
        <f>AVERAGEIF('Quarterly Data'!$B:$B,'Annual Data'!$A23,'Quarterly Data'!BP:BP)</f>
        <v>192024.25</v>
      </c>
      <c r="BL23">
        <f>AVERAGEIF('Quarterly Data'!$B:$B,'Annual Data'!$A23,'Quarterly Data'!BQ:BQ)</f>
        <v>4827.4582499999997</v>
      </c>
      <c r="BM23">
        <f>AVERAGEIF('Quarterly Data'!$B:$B,'Annual Data'!$A23,'Quarterly Data'!BR:BR)</f>
        <v>281766.5</v>
      </c>
      <c r="BN23">
        <f>AVERAGEIF('Quarterly Data'!$B:$B,'Annual Data'!$A23,'Quarterly Data'!BS:BS)</f>
        <v>482667</v>
      </c>
      <c r="BO23">
        <f>AVERAGEIF('Quarterly Data'!$B:$B,'Annual Data'!$A23,'Quarterly Data'!BT:BT)</f>
        <v>96727</v>
      </c>
      <c r="BP23">
        <f>AVERAGEIF('Quarterly Data'!$B:$B,'Annual Data'!$A23,'Quarterly Data'!BU:BU)</f>
        <v>539.90637500000003</v>
      </c>
      <c r="BQ23">
        <f>AVERAGEIF('Quarterly Data'!$B:$B,'Annual Data'!$A23,'Quarterly Data'!BV:BV)</f>
        <v>661916.19999999995</v>
      </c>
      <c r="BR23">
        <f>AVERAGEIF('Quarterly Data'!$B:$B,'Annual Data'!$A23,'Quarterly Data'!BW:BW)</f>
        <v>100.214</v>
      </c>
      <c r="BS23">
        <f>AVERAGEIF('Quarterly Data'!$B:$B,'Annual Data'!$A23,'Quarterly Data'!BX:BX)</f>
        <v>21781.752500000002</v>
      </c>
      <c r="BT23">
        <f>AVERAGEIF('Quarterly Data'!$B:$B,'Annual Data'!$A23,'Quarterly Data'!BY:BY)</f>
        <v>467.57827500000002</v>
      </c>
      <c r="BU23">
        <f>AVERAGEIF('Quarterly Data'!$B:$B,'Annual Data'!$A23,'Quarterly Data'!BZ:BZ)</f>
        <v>362.73757499999999</v>
      </c>
      <c r="BV23">
        <f>AVERAGEIF('Quarterly Data'!$B:$B,'Annual Data'!$A23,'Quarterly Data'!CA:CA)</f>
        <v>599.20600000000002</v>
      </c>
      <c r="BW23">
        <f>AVERAGEIF('Quarterly Data'!$B:$B,'Annual Data'!$A23,'Quarterly Data'!CB:CB)</f>
        <v>127.24399999999999</v>
      </c>
      <c r="BX23">
        <f>AVERAGEIF('Quarterly Data'!$B:$B,'Annual Data'!$A23,'Quarterly Data'!CC:CC)</f>
        <v>205.63005000000001</v>
      </c>
      <c r="BY23">
        <f>AVERAGEIF('Quarterly Data'!$B:$B,'Annual Data'!$A23,'Quarterly Data'!CD:CD)</f>
        <v>231.58587499999999</v>
      </c>
      <c r="BZ23">
        <f>AVERAGEIF('Quarterly Data'!$B:$B,'Annual Data'!$A23,'Quarterly Data'!CE:CE)</f>
        <v>97.226392500000003</v>
      </c>
      <c r="CA23">
        <f>AVERAGEIF('Quarterly Data'!$B:$B,'Annual Data'!$A23,'Quarterly Data'!CF:CF)</f>
        <v>13.200362499999999</v>
      </c>
      <c r="CB23">
        <f>AVERAGEIF('Quarterly Data'!$B:$B,'Annual Data'!$A23,'Quarterly Data'!CG:CG)</f>
        <v>28.278040000000001</v>
      </c>
      <c r="CC23">
        <f>AVERAGEIF('Quarterly Data'!$B:$B,'Annual Data'!$A23,'Quarterly Data'!CH:CH)</f>
        <v>25.371382499999999</v>
      </c>
      <c r="CD23">
        <f>AVERAGEIF('Quarterly Data'!$B:$B,'Annual Data'!$A23,'Quarterly Data'!CI:CI)</f>
        <v>32.717105000000004</v>
      </c>
      <c r="CE23">
        <f>SUMIF('Quarterly Data'!$B:$B,'Annual Data'!$A23,'Quarterly Data'!CJ:CJ)</f>
        <v>616595</v>
      </c>
      <c r="CF23">
        <f>SUMIF('Quarterly Data'!$B:$B,'Annual Data'!$A23,'Quarterly Data'!CK:CK)</f>
        <v>5641.5999999999995</v>
      </c>
      <c r="CG23">
        <f>SUMIF('Quarterly Data'!$B:$B,'Annual Data'!$A23,'Quarterly Data'!CL:CL)</f>
        <v>428693.4</v>
      </c>
      <c r="CH23">
        <f>SUMIF('Quarterly Data'!$B:$B,'Annual Data'!$A23,'Quarterly Data'!CM:CM)</f>
        <v>671579</v>
      </c>
      <c r="CI23">
        <f>SUMIF('Quarterly Data'!$B:$B,'Annual Data'!$A23,'Quarterly Data'!CN:CN)</f>
        <v>389241</v>
      </c>
      <c r="CJ23">
        <f>SUMIF('Quarterly Data'!$B:$B,'Annual Data'!$A23,'Quarterly Data'!CO:CO)</f>
        <v>806.74070000000006</v>
      </c>
      <c r="CK23">
        <f>SUMIF('Quarterly Data'!$B:$B,'Annual Data'!$A23,'Quarterly Data'!CP:CP)</f>
        <v>1395805.7000000002</v>
      </c>
      <c r="CL23">
        <f>SUMIF('Quarterly Data'!$B:$B,'Annual Data'!$A23,'Quarterly Data'!CQ:CQ)</f>
        <v>340.49350000000004</v>
      </c>
      <c r="CM23">
        <f>SUMIF('Quarterly Data'!$B:$B,'Annual Data'!$A23,'Quarterly Data'!CR:CR)</f>
        <v>170708.5</v>
      </c>
      <c r="CN23">
        <f>SUMIF('Quarterly Data'!$B:$B,'Annual Data'!$A23,'Quarterly Data'!CS:CS)</f>
        <v>1364.7465999999999</v>
      </c>
      <c r="CO23">
        <f>SUMIF('Quarterly Data'!$B:$B,'Annual Data'!$A23,'Quarterly Data'!CT:CT)</f>
        <v>989.6</v>
      </c>
      <c r="CP23">
        <f>SUMIF('Quarterly Data'!$B:$B,'Annual Data'!$A23,'Quarterly Data'!CU:CU)</f>
        <v>678.09899999999993</v>
      </c>
      <c r="CQ23">
        <f>SUMIF('Quarterly Data'!$B:$B,'Annual Data'!$A23,'Quarterly Data'!CV:CV)</f>
        <v>294.44495000000001</v>
      </c>
      <c r="CR23">
        <f>SUMIF('Quarterly Data'!$B:$B,'Annual Data'!$A23,'Quarterly Data'!CW:CW)</f>
        <v>250.79899999999998</v>
      </c>
      <c r="CS23">
        <f>SUMIF('Quarterly Data'!$B:$B,'Annual Data'!$A23,'Quarterly Data'!CX:CX)</f>
        <v>156.083</v>
      </c>
      <c r="CT23">
        <f>SUMIF('Quarterly Data'!$B:$B,'Annual Data'!$A23,'Quarterly Data'!CY:CY)</f>
        <v>126.33384000000001</v>
      </c>
      <c r="CU23">
        <f>SUMIF('Quarterly Data'!$B:$B,'Annual Data'!$A23,'Quarterly Data'!CZ:CZ)</f>
        <v>86.801999999999992</v>
      </c>
      <c r="CV23">
        <f>SUMIF('Quarterly Data'!$B:$B,'Annual Data'!$A23,'Quarterly Data'!DA:DA)</f>
        <v>34.742052999999999</v>
      </c>
      <c r="CW23">
        <f>SUMIF('Quarterly Data'!$B:$B,'Annual Data'!$A23,'Quarterly Data'!DB:DB)</f>
        <v>37.747027000000003</v>
      </c>
      <c r="CX23">
        <f>SUMIF('Quarterly Data'!$B:$B,'Annual Data'!$A23,'Quarterly Data'!DC:DC)</f>
        <v>43.770299999999999</v>
      </c>
    </row>
    <row r="24" spans="1:102" x14ac:dyDescent="0.25">
      <c r="A24">
        <v>1990</v>
      </c>
      <c r="B24">
        <f>SUMIF('Quarterly Data'!$B:$B,'Annual Data'!$A24,'Quarterly Data'!G:G)</f>
        <v>1515202</v>
      </c>
      <c r="C24">
        <f>SUMIF('Quarterly Data'!$B:$B,'Annual Data'!$A24,'Quarterly Data'!H:H)</f>
        <v>862650</v>
      </c>
      <c r="D24">
        <f>SUMIF('Quarterly Data'!$B:$B,'Annual Data'!$A24,'Quarterly Data'!I:I)</f>
        <v>290173</v>
      </c>
      <c r="E24">
        <f>SUMIF('Quarterly Data'!$B:$B,'Annual Data'!$A24,'Quarterly Data'!J:J)</f>
        <v>311738</v>
      </c>
      <c r="F24">
        <f>SUMIF('Quarterly Data'!$B:$B,'Annual Data'!$A24,'Quarterly Data'!K:K)</f>
        <v>277150</v>
      </c>
      <c r="G24">
        <f>SUMIF('Quarterly Data'!$B:$B,'Annual Data'!$A24,'Quarterly Data'!L:L)</f>
        <v>268788</v>
      </c>
      <c r="H24">
        <f>SUMIF('Quarterly Data'!$B:$B,'Annual Data'!$A24,'Quarterly Data'!M:M)</f>
        <v>128115.89</v>
      </c>
      <c r="I24">
        <f>SUMIF('Quarterly Data'!$B:$B,'Annual Data'!$A24,'Quarterly Data'!N:N)</f>
        <v>22921.292999999998</v>
      </c>
      <c r="J24">
        <f>AVERAGEIF('Quarterly Data'!$B:$B,'Annual Data'!$A24,'Quarterly Data'!O:O)</f>
        <v>55.85</v>
      </c>
      <c r="K24">
        <f>SUMIF('Quarterly Data'!$E:$E,'Annual Data'!$A24,'Quarterly Data'!P:P)</f>
        <v>13.875</v>
      </c>
      <c r="L24">
        <f>SUMIF('Quarterly Data'!$E:$E,'Annual Data'!$A24,'Quarterly Data'!Q:Q)</f>
        <v>11.04</v>
      </c>
      <c r="M24">
        <f>AVERAGEIF('Quarterly Data'!$B:$B,'Annual Data'!$A24,'Quarterly Data'!R:R)</f>
        <v>55.85</v>
      </c>
      <c r="N24">
        <f>AVERAGEIF('Quarterly Data'!$B:$B,'Annual Data'!$A24,'Quarterly Data'!S:S)</f>
        <v>29240.25</v>
      </c>
      <c r="O24">
        <f>AVERAGEIF('Quarterly Data'!$B:$B,'Annual Data'!$A24,'Quarterly Data'!T:T)</f>
        <v>510.75</v>
      </c>
      <c r="P24">
        <f>AVERAGEIF('Quarterly Data'!$B:$B,'Annual Data'!$A24,'Quarterly Data'!U:U)</f>
        <v>157</v>
      </c>
      <c r="Q24">
        <f>AVERAGEIF('Quarterly Data'!$B:$B,'Annual Data'!$A24,'Quarterly Data'!V:V)</f>
        <v>4882.75</v>
      </c>
      <c r="R24">
        <f>AVERAGEIF('Quarterly Data'!$B:$B,'Annual Data'!$A24,'Quarterly Data'!W:W)</f>
        <v>196.25</v>
      </c>
      <c r="S24">
        <f>AVERAGEIF('Quarterly Data'!$B:$B,'Annual Data'!$A24,'Quarterly Data'!X:X)</f>
        <v>143.5</v>
      </c>
      <c r="T24">
        <f>AVERAGEIF('Quarterly Data'!$B:$B,'Annual Data'!$A24,'Quarterly Data'!Y:Y)</f>
        <v>2200</v>
      </c>
      <c r="U24">
        <f>AVERAGEIF('Quarterly Data'!$B:$B,'Annual Data'!$A24,'Quarterly Data'!Z:Z)</f>
        <v>4627.5</v>
      </c>
      <c r="V24">
        <f>AVERAGEIF('Quarterly Data'!$B:$B,'Annual Data'!$A24,'Quarterly Data'!AA:AA)</f>
        <v>1385.75</v>
      </c>
      <c r="W24">
        <f>AVERAGEIF('Quarterly Data'!$B:$B,'Annual Data'!$A24,'Quarterly Data'!AB:AB)</f>
        <v>1681.75</v>
      </c>
      <c r="X24">
        <f>AVERAGEIF('Quarterly Data'!$B:$B,'Annual Data'!$A24,'Quarterly Data'!AC:AC)</f>
        <v>841</v>
      </c>
      <c r="Y24">
        <f>AVERAGEIF('Quarterly Data'!$B:$B,'Annual Data'!$A24,'Quarterly Data'!AD:AD)</f>
        <v>1172</v>
      </c>
      <c r="Z24">
        <f>AVERAGEIF('Quarterly Data'!$B:$B,'Annual Data'!$A24,'Quarterly Data'!AE:AE)</f>
        <v>268</v>
      </c>
      <c r="AA24">
        <f>AVERAGEIF('Quarterly Data'!$B:$B,'Annual Data'!$A24,'Quarterly Data'!AF:AF)</f>
        <v>1539.5</v>
      </c>
      <c r="AB24">
        <f>AVERAGEIF('Quarterly Data'!$B:$B,'Annual Data'!$A24,'Quarterly Data'!AG:AG)</f>
        <v>1567.25</v>
      </c>
      <c r="AC24">
        <f>AVERAGEIF('Quarterly Data'!$B:$B,'Annual Data'!$A24,'Quarterly Data'!AH:AH)</f>
        <v>1826.75</v>
      </c>
      <c r="AD24">
        <f>AVERAGEIF('Quarterly Data'!$B:$B,'Annual Data'!$A24,'Quarterly Data'!AI:AI)</f>
        <v>2050.75</v>
      </c>
      <c r="AE24">
        <f>AVERAGEIF('Quarterly Data'!$B:$B,'Annual Data'!$A24,'Quarterly Data'!AJ:AJ)</f>
        <v>2752.25</v>
      </c>
      <c r="AF24">
        <f>AVERAGEIF('Quarterly Data'!$B:$B,'Annual Data'!$A24,'Quarterly Data'!AK:AK)</f>
        <v>637.25</v>
      </c>
      <c r="AG24">
        <f>AVERAGEIF('Quarterly Data'!$B:$B,'Annual Data'!$A24,'Quarterly Data'!AL:AL)</f>
        <v>800</v>
      </c>
      <c r="AH24">
        <f>AVERAGEIF('Quarterly Data'!$B:$B,'Annual Data'!$A24,'Quarterly Data'!AM:AM)</f>
        <v>26871.25</v>
      </c>
      <c r="AI24">
        <f>AVERAGEIF('Quarterly Data'!$B:$B,'Annual Data'!$A24,'Quarterly Data'!AN:AN)</f>
        <v>5479.2280000000001</v>
      </c>
      <c r="AJ24">
        <f>SUMIF('Quarterly Data'!$B:$B,'Annual Data'!$A24,'Quarterly Data'!AO:AO)</f>
        <v>1515202</v>
      </c>
      <c r="AK24">
        <f>SUMIF('Quarterly Data'!$B:$B,'Annual Data'!$A24,'Quarterly Data'!AP:AP)</f>
        <v>10055.150000000001</v>
      </c>
      <c r="AL24">
        <f>SUMIF('Quarterly Data'!$B:$B,'Annual Data'!$A24,'Quarterly Data'!AQ:AQ)</f>
        <v>424861.8</v>
      </c>
      <c r="AM24">
        <f>SUMIF('Quarterly Data'!$B:$B,'Annual Data'!$A24,'Quarterly Data'!AR:AR)</f>
        <v>2313.5299999999997</v>
      </c>
      <c r="AN24">
        <f>SUMIF('Quarterly Data'!$B:$B,'Annual Data'!$A24,'Quarterly Data'!AS:AS)</f>
        <v>1566.9870000000001</v>
      </c>
      <c r="AO24">
        <f>SUMIF('Quarterly Data'!$B:$B,'Annual Data'!$A24,'Quarterly Data'!AT:AT)</f>
        <v>1508.3029999999999</v>
      </c>
      <c r="AP24">
        <f>SUMIF('Quarterly Data'!$B:$B,'Annual Data'!$A24,'Quarterly Data'!AU:AU)</f>
        <v>1159665.8999999999</v>
      </c>
      <c r="AQ24">
        <f>SUMIF('Quarterly Data'!$B:$B,'Annual Data'!$A24,'Quarterly Data'!AV:AV)</f>
        <v>21078</v>
      </c>
      <c r="AR24">
        <f>SUMIF('Quarterly Data'!$B:$B,'Annual Data'!$A24,'Quarterly Data'!AW:AW)</f>
        <v>383.32499999999999</v>
      </c>
      <c r="AS24">
        <f>SUMIF('Quarterly Data'!$B:$B,'Annual Data'!$A24,'Quarterly Data'!AX:AX)</f>
        <v>15902.851000000002</v>
      </c>
      <c r="AT24">
        <f>SUMIF('Quarterly Data'!$B:$B,'Annual Data'!$A24,'Quarterly Data'!AY:AY)</f>
        <v>64448</v>
      </c>
      <c r="AU24">
        <f>SUMIF('Quarterly Data'!$B:$B,'Annual Data'!$A24,'Quarterly Data'!AZ:AZ)</f>
        <v>6774</v>
      </c>
      <c r="AV24">
        <f>SUMIF('Quarterly Data'!$B:$B,'Annual Data'!$A24,'Quarterly Data'!BA:BA)</f>
        <v>54.643160000000002</v>
      </c>
      <c r="AW24">
        <f>SUMIF('Quarterly Data'!$B:$B,'Annual Data'!$A24,'Quarterly Data'!BB:BB)</f>
        <v>53234.98000000001</v>
      </c>
      <c r="AX24">
        <f>SUMIF('Quarterly Data'!$B:$B,'Annual Data'!$A24,'Quarterly Data'!BC:BC)</f>
        <v>4.5163500000000001</v>
      </c>
      <c r="AY24">
        <f>SUMIF('Quarterly Data'!$B:$B,'Annual Data'!$A24,'Quarterly Data'!BD:BD)</f>
        <v>1163.7379000000001</v>
      </c>
      <c r="AZ24">
        <f>SUMIF('Quarterly Data'!$B:$B,'Annual Data'!$A24,'Quarterly Data'!BE:BE)</f>
        <v>34.86</v>
      </c>
      <c r="BA24">
        <f>SUMIF('Quarterly Data'!$B:$B,'Annual Data'!$A24,'Quarterly Data'!BF:BF)</f>
        <v>28.133000000000003</v>
      </c>
      <c r="BB24">
        <f>SUMIF('Quarterly Data'!$B:$B,'Annual Data'!$A24,'Quarterly Data'!BG:BG)</f>
        <v>69.898020000000002</v>
      </c>
      <c r="BC24">
        <f>SUMIF('Quarterly Data'!$B:$B,'Annual Data'!$A24,'Quarterly Data'!BH:BH)</f>
        <v>10.694504</v>
      </c>
      <c r="BD24">
        <f>SUMIF('Quarterly Data'!$B:$B,'Annual Data'!$A24,'Quarterly Data'!BI:BI)</f>
        <v>14.476298999999999</v>
      </c>
      <c r="BE24">
        <f>SUMIF('Quarterly Data'!$B:$B,'Annual Data'!$A24,'Quarterly Data'!BJ:BJ)</f>
        <v>19.354907000000001</v>
      </c>
      <c r="BF24">
        <f>SUMIF('Quarterly Data'!$B:$B,'Annual Data'!$A24,'Quarterly Data'!BK:BK)</f>
        <v>4.9987349999999999</v>
      </c>
      <c r="BG24">
        <f>SUMIF('Quarterly Data'!$B:$B,'Annual Data'!$A24,'Quarterly Data'!BL:BL)</f>
        <v>1.2469999</v>
      </c>
      <c r="BH24">
        <f>SUMIF('Quarterly Data'!$B:$B,'Annual Data'!$A24,'Quarterly Data'!BM:BM)</f>
        <v>2.8403999</v>
      </c>
      <c r="BI24">
        <f>SUMIF('Quarterly Data'!$B:$B,'Annual Data'!$A24,'Quarterly Data'!BN:BN)</f>
        <v>6.6268000000000002</v>
      </c>
      <c r="BJ24">
        <f>SUMIF('Quarterly Data'!$B:$B,'Annual Data'!$A24,'Quarterly Data'!BO:BO)</f>
        <v>4.0000000000000001E-3</v>
      </c>
      <c r="BK24">
        <f>AVERAGEIF('Quarterly Data'!$B:$B,'Annual Data'!$A24,'Quarterly Data'!BP:BP)</f>
        <v>187280.90000000002</v>
      </c>
      <c r="BL24">
        <f>AVERAGEIF('Quarterly Data'!$B:$B,'Annual Data'!$A24,'Quarterly Data'!BQ:BQ)</f>
        <v>5225.875</v>
      </c>
      <c r="BM24">
        <f>AVERAGEIF('Quarterly Data'!$B:$B,'Annual Data'!$A24,'Quarterly Data'!BR:BR)</f>
        <v>286473</v>
      </c>
      <c r="BN24">
        <f>AVERAGEIF('Quarterly Data'!$B:$B,'Annual Data'!$A24,'Quarterly Data'!BS:BS)</f>
        <v>518729.25</v>
      </c>
      <c r="BO24">
        <f>AVERAGEIF('Quarterly Data'!$B:$B,'Annual Data'!$A24,'Quarterly Data'!BT:BT)</f>
        <v>103820.5</v>
      </c>
      <c r="BP24">
        <f>AVERAGEIF('Quarterly Data'!$B:$B,'Annual Data'!$A24,'Quarterly Data'!BU:BU)</f>
        <v>565.42650000000003</v>
      </c>
      <c r="BQ24">
        <f>AVERAGEIF('Quarterly Data'!$B:$B,'Annual Data'!$A24,'Quarterly Data'!BV:BV)</f>
        <v>667530.07499999995</v>
      </c>
      <c r="BR24">
        <f>AVERAGEIF('Quarterly Data'!$B:$B,'Annual Data'!$A24,'Quarterly Data'!BW:BW)</f>
        <v>98.984007500000004</v>
      </c>
      <c r="BS24">
        <f>AVERAGEIF('Quarterly Data'!$B:$B,'Annual Data'!$A24,'Quarterly Data'!BX:BX)</f>
        <v>22330.537499999999</v>
      </c>
      <c r="BT24">
        <f>AVERAGEIF('Quarterly Data'!$B:$B,'Annual Data'!$A24,'Quarterly Data'!BY:BY)</f>
        <v>530.25284999999997</v>
      </c>
      <c r="BU24">
        <f>AVERAGEIF('Quarterly Data'!$B:$B,'Annual Data'!$A24,'Quarterly Data'!BZ:BZ)</f>
        <v>390.89249999999998</v>
      </c>
      <c r="BV24">
        <f>AVERAGEIF('Quarterly Data'!$B:$B,'Annual Data'!$A24,'Quarterly Data'!CA:CA)</f>
        <v>661.96350000000007</v>
      </c>
      <c r="BW24">
        <f>AVERAGEIF('Quarterly Data'!$B:$B,'Annual Data'!$A24,'Quarterly Data'!CB:CB)</f>
        <v>146.35525000000001</v>
      </c>
      <c r="BX24">
        <f>AVERAGEIF('Quarterly Data'!$B:$B,'Annual Data'!$A24,'Quarterly Data'!CC:CC)</f>
        <v>217.680475</v>
      </c>
      <c r="BY24">
        <f>AVERAGEIF('Quarterly Data'!$B:$B,'Annual Data'!$A24,'Quarterly Data'!CD:CD)</f>
        <v>250.19900000000001</v>
      </c>
      <c r="BZ24">
        <f>AVERAGEIF('Quarterly Data'!$B:$B,'Annual Data'!$A24,'Quarterly Data'!CE:CE)</f>
        <v>103.15089999999999</v>
      </c>
      <c r="CA24">
        <f>AVERAGEIF('Quarterly Data'!$B:$B,'Annual Data'!$A24,'Quarterly Data'!CF:CF)</f>
        <v>13.467969999999999</v>
      </c>
      <c r="CB24">
        <f>AVERAGEIF('Quarterly Data'!$B:$B,'Annual Data'!$A24,'Quarterly Data'!CG:CG)</f>
        <v>29.011649999999999</v>
      </c>
      <c r="CC24">
        <f>AVERAGEIF('Quarterly Data'!$B:$B,'Annual Data'!$A24,'Quarterly Data'!CH:CH)</f>
        <v>37.099807499999997</v>
      </c>
      <c r="CD24">
        <f>AVERAGEIF('Quarterly Data'!$B:$B,'Annual Data'!$A24,'Quarterly Data'!CI:CI)</f>
        <v>37.737110000000001</v>
      </c>
      <c r="CE24">
        <f>SUMIF('Quarterly Data'!$B:$B,'Annual Data'!$A24,'Quarterly Data'!CJ:CJ)</f>
        <v>672977</v>
      </c>
      <c r="CF24">
        <f>SUMIF('Quarterly Data'!$B:$B,'Annual Data'!$A24,'Quarterly Data'!CK:CK)</f>
        <v>5963.1250000000009</v>
      </c>
      <c r="CG24">
        <f>SUMIF('Quarterly Data'!$B:$B,'Annual Data'!$A24,'Quarterly Data'!CL:CL)</f>
        <v>460995.4</v>
      </c>
      <c r="CH24">
        <f>SUMIF('Quarterly Data'!$B:$B,'Annual Data'!$A24,'Quarterly Data'!CM:CM)</f>
        <v>695501</v>
      </c>
      <c r="CI24">
        <f>SUMIF('Quarterly Data'!$B:$B,'Annual Data'!$A24,'Quarterly Data'!CN:CN)</f>
        <v>414938</v>
      </c>
      <c r="CJ24">
        <f>SUMIF('Quarterly Data'!$B:$B,'Annual Data'!$A24,'Quarterly Data'!CO:CO)</f>
        <v>855.375</v>
      </c>
      <c r="CK24">
        <f>SUMIF('Quarterly Data'!$B:$B,'Annual Data'!$A24,'Quarterly Data'!CP:CP)</f>
        <v>1534256.0000000002</v>
      </c>
      <c r="CL24">
        <f>SUMIF('Quarterly Data'!$B:$B,'Annual Data'!$A24,'Quarterly Data'!CQ:CQ)</f>
        <v>369.39223000000004</v>
      </c>
      <c r="CM24">
        <f>SUMIF('Quarterly Data'!$B:$B,'Annual Data'!$A24,'Quarterly Data'!CR:CR)</f>
        <v>206712.7</v>
      </c>
      <c r="CN24">
        <f>SUMIF('Quarterly Data'!$B:$B,'Annual Data'!$A24,'Quarterly Data'!CS:CS)</f>
        <v>1488.6755000000001</v>
      </c>
      <c r="CO24">
        <f>SUMIF('Quarterly Data'!$B:$B,'Annual Data'!$A24,'Quarterly Data'!CT:CT)</f>
        <v>1044.5039999999999</v>
      </c>
      <c r="CP24">
        <f>SUMIF('Quarterly Data'!$B:$B,'Annual Data'!$A24,'Quarterly Data'!CU:CU)</f>
        <v>735.83999999999992</v>
      </c>
      <c r="CQ24">
        <f>SUMIF('Quarterly Data'!$B:$B,'Annual Data'!$A24,'Quarterly Data'!CV:CV)</f>
        <v>327.96456999999998</v>
      </c>
      <c r="CR24">
        <f>SUMIF('Quarterly Data'!$B:$B,'Annual Data'!$A24,'Quarterly Data'!CW:CW)</f>
        <v>265.32299999999998</v>
      </c>
      <c r="CS24">
        <f>SUMIF('Quarterly Data'!$B:$B,'Annual Data'!$A24,'Quarterly Data'!CX:CX)</f>
        <v>165.392</v>
      </c>
      <c r="CT24">
        <f>SUMIF('Quarterly Data'!$B:$B,'Annual Data'!$A24,'Quarterly Data'!CY:CY)</f>
        <v>135.65938</v>
      </c>
      <c r="CU24">
        <f>SUMIF('Quarterly Data'!$B:$B,'Annual Data'!$A24,'Quarterly Data'!CZ:CZ)</f>
        <v>90.963999999999999</v>
      </c>
      <c r="CV24">
        <f>SUMIF('Quarterly Data'!$B:$B,'Annual Data'!$A24,'Quarterly Data'!DA:DA)</f>
        <v>37.668420999999995</v>
      </c>
      <c r="CW24">
        <f>SUMIF('Quarterly Data'!$B:$B,'Annual Data'!$A24,'Quarterly Data'!DB:DB)</f>
        <v>45.558160000000001</v>
      </c>
      <c r="CX24">
        <f>SUMIF('Quarterly Data'!$B:$B,'Annual Data'!$A24,'Quarterly Data'!DC:DC)</f>
        <v>51.5197</v>
      </c>
    </row>
    <row r="25" spans="1:102" x14ac:dyDescent="0.25">
      <c r="A25">
        <v>1991</v>
      </c>
      <c r="B25">
        <f>SUMIF('Quarterly Data'!$B:$B,'Annual Data'!$A25,'Quarterly Data'!G:G)</f>
        <v>1493903</v>
      </c>
      <c r="C25">
        <f>SUMIF('Quarterly Data'!$B:$B,'Annual Data'!$A25,'Quarterly Data'!H:H)</f>
        <v>855170</v>
      </c>
      <c r="D25">
        <f>SUMIF('Quarterly Data'!$B:$B,'Annual Data'!$A25,'Quarterly Data'!I:I)</f>
        <v>267291</v>
      </c>
      <c r="E25">
        <f>SUMIF('Quarterly Data'!$B:$B,'Annual Data'!$A25,'Quarterly Data'!J:J)</f>
        <v>320900</v>
      </c>
      <c r="F25">
        <f>SUMIF('Quarterly Data'!$B:$B,'Annual Data'!$A25,'Quarterly Data'!K:K)</f>
        <v>276571</v>
      </c>
      <c r="G25">
        <f>SUMIF('Quarterly Data'!$B:$B,'Annual Data'!$A25,'Quarterly Data'!L:L)</f>
        <v>256676</v>
      </c>
      <c r="H25">
        <f>SUMIF('Quarterly Data'!$B:$B,'Annual Data'!$A25,'Quarterly Data'!M:M)</f>
        <v>117854.73999999999</v>
      </c>
      <c r="I25">
        <f>SUMIF('Quarterly Data'!$B:$B,'Annual Data'!$A25,'Quarterly Data'!N:N)</f>
        <v>23268.248999999996</v>
      </c>
      <c r="J25">
        <f>AVERAGEIF('Quarterly Data'!$B:$B,'Annual Data'!$A25,'Quarterly Data'!O:O)</f>
        <v>60.058335</v>
      </c>
      <c r="K25">
        <f>SUMIF('Quarterly Data'!$E:$E,'Annual Data'!$A25,'Quarterly Data'!P:P)</f>
        <v>10.375</v>
      </c>
      <c r="L25">
        <f>SUMIF('Quarterly Data'!$E:$E,'Annual Data'!$A25,'Quarterly Data'!Q:Q)</f>
        <v>9.73</v>
      </c>
      <c r="M25">
        <f>AVERAGEIF('Quarterly Data'!$B:$B,'Annual Data'!$A25,'Quarterly Data'!R:R)</f>
        <v>60.058335</v>
      </c>
      <c r="N25">
        <f>AVERAGEIF('Quarterly Data'!$B:$B,'Annual Data'!$A25,'Quarterly Data'!S:S)</f>
        <v>28395.25</v>
      </c>
      <c r="O25">
        <f>AVERAGEIF('Quarterly Data'!$B:$B,'Annual Data'!$A25,'Quarterly Data'!T:T)</f>
        <v>495.5</v>
      </c>
      <c r="P25">
        <f>AVERAGEIF('Quarterly Data'!$B:$B,'Annual Data'!$A25,'Quarterly Data'!U:U)</f>
        <v>142</v>
      </c>
      <c r="Q25">
        <f>AVERAGEIF('Quarterly Data'!$B:$B,'Annual Data'!$A25,'Quarterly Data'!V:V)</f>
        <v>4487.75</v>
      </c>
      <c r="R25">
        <f>AVERAGEIF('Quarterly Data'!$B:$B,'Annual Data'!$A25,'Quarterly Data'!W:W)</f>
        <v>186.5</v>
      </c>
      <c r="S25">
        <f>AVERAGEIF('Quarterly Data'!$B:$B,'Annual Data'!$A25,'Quarterly Data'!X:X)</f>
        <v>138.25</v>
      </c>
      <c r="T25">
        <f>AVERAGEIF('Quarterly Data'!$B:$B,'Annual Data'!$A25,'Quarterly Data'!Y:Y)</f>
        <v>2062</v>
      </c>
      <c r="U25">
        <f>AVERAGEIF('Quarterly Data'!$B:$B,'Annual Data'!$A25,'Quarterly Data'!Z:Z)</f>
        <v>4557.25</v>
      </c>
      <c r="V25">
        <f>AVERAGEIF('Quarterly Data'!$B:$B,'Annual Data'!$A25,'Quarterly Data'!AA:AA)</f>
        <v>1354.25</v>
      </c>
      <c r="W25">
        <f>AVERAGEIF('Quarterly Data'!$B:$B,'Annual Data'!$A25,'Quarterly Data'!AB:AB)</f>
        <v>1625.75</v>
      </c>
      <c r="X25">
        <f>AVERAGEIF('Quarterly Data'!$B:$B,'Annual Data'!$A25,'Quarterly Data'!AC:AC)</f>
        <v>809.5</v>
      </c>
      <c r="Y25">
        <f>AVERAGEIF('Quarterly Data'!$B:$B,'Annual Data'!$A25,'Quarterly Data'!AD:AD)</f>
        <v>1142.25</v>
      </c>
      <c r="Z25">
        <f>AVERAGEIF('Quarterly Data'!$B:$B,'Annual Data'!$A25,'Quarterly Data'!AE:AE)</f>
        <v>261.75</v>
      </c>
      <c r="AA25">
        <f>AVERAGEIF('Quarterly Data'!$B:$B,'Annual Data'!$A25,'Quarterly Data'!AF:AF)</f>
        <v>1510</v>
      </c>
      <c r="AB25">
        <f>AVERAGEIF('Quarterly Data'!$B:$B,'Annual Data'!$A25,'Quarterly Data'!AG:AG)</f>
        <v>1552.5</v>
      </c>
      <c r="AC25">
        <f>AVERAGEIF('Quarterly Data'!$B:$B,'Annual Data'!$A25,'Quarterly Data'!AH:AH)</f>
        <v>1841.5</v>
      </c>
      <c r="AD25">
        <f>AVERAGEIF('Quarterly Data'!$B:$B,'Annual Data'!$A25,'Quarterly Data'!AI:AI)</f>
        <v>2028</v>
      </c>
      <c r="AE25">
        <f>AVERAGEIF('Quarterly Data'!$B:$B,'Annual Data'!$A25,'Quarterly Data'!AJ:AJ)</f>
        <v>2801.25</v>
      </c>
      <c r="AF25">
        <f>AVERAGEIF('Quarterly Data'!$B:$B,'Annual Data'!$A25,'Quarterly Data'!AK:AK)</f>
        <v>625.25</v>
      </c>
      <c r="AG25">
        <f>AVERAGEIF('Quarterly Data'!$B:$B,'Annual Data'!$A25,'Quarterly Data'!AL:AL)</f>
        <v>774</v>
      </c>
      <c r="AH25">
        <f>AVERAGEIF('Quarterly Data'!$B:$B,'Annual Data'!$A25,'Quarterly Data'!AM:AM)</f>
        <v>26162.5</v>
      </c>
      <c r="AI25">
        <f>AVERAGEIF('Quarterly Data'!$B:$B,'Annual Data'!$A25,'Quarterly Data'!AN:AN)</f>
        <v>5433.9544999999998</v>
      </c>
      <c r="AJ25">
        <f>SUMIF('Quarterly Data'!$B:$B,'Annual Data'!$A25,'Quarterly Data'!AO:AO)</f>
        <v>1493903</v>
      </c>
      <c r="AK25">
        <f>SUMIF('Quarterly Data'!$B:$B,'Annual Data'!$A25,'Quarterly Data'!AP:AP)</f>
        <v>10044.225</v>
      </c>
      <c r="AL25">
        <f>SUMIF('Quarterly Data'!$B:$B,'Annual Data'!$A25,'Quarterly Data'!AQ:AQ)</f>
        <v>439794.9</v>
      </c>
      <c r="AM25">
        <f>SUMIF('Quarterly Data'!$B:$B,'Annual Data'!$A25,'Quarterly Data'!AR:AR)</f>
        <v>2441.38</v>
      </c>
      <c r="AN25">
        <f>SUMIF('Quarterly Data'!$B:$B,'Annual Data'!$A25,'Quarterly Data'!AS:AS)</f>
        <v>1587.231</v>
      </c>
      <c r="AO25">
        <f>SUMIF('Quarterly Data'!$B:$B,'Annual Data'!$A25,'Quarterly Data'!AT:AT)</f>
        <v>1516.7939999999999</v>
      </c>
      <c r="AP25">
        <f>SUMIF('Quarterly Data'!$B:$B,'Annual Data'!$A25,'Quarterly Data'!AU:AU)</f>
        <v>1135416.5</v>
      </c>
      <c r="AQ25">
        <f>SUMIF('Quarterly Data'!$B:$B,'Annual Data'!$A25,'Quarterly Data'!AV:AV)</f>
        <v>18964</v>
      </c>
      <c r="AR25">
        <f>SUMIF('Quarterly Data'!$B:$B,'Annual Data'!$A25,'Quarterly Data'!AW:AW)</f>
        <v>408.7</v>
      </c>
      <c r="AS25">
        <f>SUMIF('Quarterly Data'!$B:$B,'Annual Data'!$A25,'Quarterly Data'!AX:AX)</f>
        <v>16376.827000000001</v>
      </c>
      <c r="AT25">
        <f>SUMIF('Quarterly Data'!$B:$B,'Annual Data'!$A25,'Quarterly Data'!AY:AY)</f>
        <v>64692</v>
      </c>
      <c r="AU25">
        <f>SUMIF('Quarterly Data'!$B:$B,'Annual Data'!$A25,'Quarterly Data'!AZ:AZ)</f>
        <v>5776</v>
      </c>
      <c r="AV25">
        <f>SUMIF('Quarterly Data'!$B:$B,'Annual Data'!$A25,'Quarterly Data'!BA:BA)</f>
        <v>56.736869999999996</v>
      </c>
      <c r="AW25">
        <f>SUMIF('Quarterly Data'!$B:$B,'Annual Data'!$A25,'Quarterly Data'!BB:BB)</f>
        <v>58021.440000000002</v>
      </c>
      <c r="AX25">
        <f>SUMIF('Quarterly Data'!$B:$B,'Annual Data'!$A25,'Quarterly Data'!BC:BC)</f>
        <v>5.206969</v>
      </c>
      <c r="AY25">
        <f>SUMIF('Quarterly Data'!$B:$B,'Annual Data'!$A25,'Quarterly Data'!BD:BD)</f>
        <v>1714.7797</v>
      </c>
      <c r="AZ25">
        <f>SUMIF('Quarterly Data'!$B:$B,'Annual Data'!$A25,'Quarterly Data'!BE:BE)</f>
        <v>41.369998999999993</v>
      </c>
      <c r="BA25">
        <f>SUMIF('Quarterly Data'!$B:$B,'Annual Data'!$A25,'Quarterly Data'!BF:BF)</f>
        <v>30.564999999999998</v>
      </c>
      <c r="BB25">
        <f>SUMIF('Quarterly Data'!$B:$B,'Annual Data'!$A25,'Quarterly Data'!BG:BG)</f>
        <v>85.894350000000003</v>
      </c>
      <c r="BC25">
        <f>SUMIF('Quarterly Data'!$B:$B,'Annual Data'!$A25,'Quarterly Data'!BH:BH)</f>
        <v>25.260043000000003</v>
      </c>
      <c r="BD25">
        <f>SUMIF('Quarterly Data'!$B:$B,'Annual Data'!$A25,'Quarterly Data'!BI:BI)</f>
        <v>15.854199999999999</v>
      </c>
      <c r="BE25">
        <f>SUMIF('Quarterly Data'!$B:$B,'Annual Data'!$A25,'Quarterly Data'!BJ:BJ)</f>
        <v>19.646864000000001</v>
      </c>
      <c r="BF25">
        <f>SUMIF('Quarterly Data'!$B:$B,'Annual Data'!$A25,'Quarterly Data'!BK:BK)</f>
        <v>5.5475580000000004</v>
      </c>
      <c r="BG25">
        <f>SUMIF('Quarterly Data'!$B:$B,'Annual Data'!$A25,'Quarterly Data'!BL:BL)</f>
        <v>1.597</v>
      </c>
      <c r="BH25">
        <f>SUMIF('Quarterly Data'!$B:$B,'Annual Data'!$A25,'Quarterly Data'!BM:BM)</f>
        <v>2.8531000999999998</v>
      </c>
      <c r="BI25">
        <f>SUMIF('Quarterly Data'!$B:$B,'Annual Data'!$A25,'Quarterly Data'!BN:BN)</f>
        <v>7.0474999999999994</v>
      </c>
      <c r="BJ25">
        <f>SUMIF('Quarterly Data'!$B:$B,'Annual Data'!$A25,'Quarterly Data'!BO:BO)</f>
        <v>4.0000000000000001E-3</v>
      </c>
      <c r="BK25">
        <f>AVERAGEIF('Quarterly Data'!$B:$B,'Annual Data'!$A25,'Quarterly Data'!BP:BP)</f>
        <v>194455.5</v>
      </c>
      <c r="BL25">
        <f>AVERAGEIF('Quarterly Data'!$B:$B,'Annual Data'!$A25,'Quarterly Data'!BQ:BQ)</f>
        <v>5639.7572499999997</v>
      </c>
      <c r="BM25">
        <f>AVERAGEIF('Quarterly Data'!$B:$B,'Annual Data'!$A25,'Quarterly Data'!BR:BR)</f>
        <v>299003.5</v>
      </c>
      <c r="BN25">
        <f>AVERAGEIF('Quarterly Data'!$B:$B,'Annual Data'!$A25,'Quarterly Data'!BS:BS)</f>
        <v>589918.75</v>
      </c>
      <c r="BO25">
        <f>AVERAGEIF('Quarterly Data'!$B:$B,'Annual Data'!$A25,'Quarterly Data'!BT:BT)</f>
        <v>121726</v>
      </c>
      <c r="BP25">
        <f>AVERAGEIF('Quarterly Data'!$B:$B,'Annual Data'!$A25,'Quarterly Data'!BU:BU)</f>
        <v>596.66149999999993</v>
      </c>
      <c r="BQ25">
        <f>AVERAGEIF('Quarterly Data'!$B:$B,'Annual Data'!$A25,'Quarterly Data'!BV:BV)</f>
        <v>787003.00000000012</v>
      </c>
      <c r="BR25">
        <f>AVERAGEIF('Quarterly Data'!$B:$B,'Annual Data'!$A25,'Quarterly Data'!BW:BW)</f>
        <v>107.96979999999999</v>
      </c>
      <c r="BS25">
        <f>AVERAGEIF('Quarterly Data'!$B:$B,'Annual Data'!$A25,'Quarterly Data'!BX:BX)</f>
        <v>25183.522499999999</v>
      </c>
      <c r="BT25">
        <f>AVERAGEIF('Quarterly Data'!$B:$B,'Annual Data'!$A25,'Quarterly Data'!BY:BY)</f>
        <v>590.51154999999994</v>
      </c>
      <c r="BU25">
        <f>AVERAGEIF('Quarterly Data'!$B:$B,'Annual Data'!$A25,'Quarterly Data'!BZ:BZ)</f>
        <v>446.1035</v>
      </c>
      <c r="BV25">
        <f>AVERAGEIF('Quarterly Data'!$B:$B,'Annual Data'!$A25,'Quarterly Data'!CA:CA)</f>
        <v>744.90989999999999</v>
      </c>
      <c r="BW25">
        <f>AVERAGEIF('Quarterly Data'!$B:$B,'Annual Data'!$A25,'Quarterly Data'!CB:CB)</f>
        <v>167.78637499999999</v>
      </c>
      <c r="BX25">
        <f>AVERAGEIF('Quarterly Data'!$B:$B,'Annual Data'!$A25,'Quarterly Data'!CC:CC)</f>
        <v>231.15795</v>
      </c>
      <c r="BY25">
        <f>AVERAGEIF('Quarterly Data'!$B:$B,'Annual Data'!$A25,'Quarterly Data'!CD:CD)</f>
        <v>268.28960000000001</v>
      </c>
      <c r="BZ25">
        <f>AVERAGEIF('Quarterly Data'!$B:$B,'Annual Data'!$A25,'Quarterly Data'!CE:CE)</f>
        <v>110.65395000000001</v>
      </c>
      <c r="CA25">
        <f>AVERAGEIF('Quarterly Data'!$B:$B,'Annual Data'!$A25,'Quarterly Data'!CF:CF)</f>
        <v>17.473187500000002</v>
      </c>
      <c r="CB25">
        <f>AVERAGEIF('Quarterly Data'!$B:$B,'Annual Data'!$A25,'Quarterly Data'!CG:CG)</f>
        <v>30.546710000000001</v>
      </c>
      <c r="CC25">
        <f>AVERAGEIF('Quarterly Data'!$B:$B,'Annual Data'!$A25,'Quarterly Data'!CH:CH)</f>
        <v>47.318494999999999</v>
      </c>
      <c r="CD25">
        <f>AVERAGEIF('Quarterly Data'!$B:$B,'Annual Data'!$A25,'Quarterly Data'!CI:CI)</f>
        <v>44.738027499999994</v>
      </c>
      <c r="CE25">
        <f>SUMIF('Quarterly Data'!$B:$B,'Annual Data'!$A25,'Quarterly Data'!CJ:CJ)</f>
        <v>708072</v>
      </c>
      <c r="CF25">
        <f>SUMIF('Quarterly Data'!$B:$B,'Annual Data'!$A25,'Quarterly Data'!CK:CK)</f>
        <v>6158.125</v>
      </c>
      <c r="CG25">
        <f>SUMIF('Quarterly Data'!$B:$B,'Annual Data'!$A25,'Quarterly Data'!CL:CL)</f>
        <v>491194.5</v>
      </c>
      <c r="CH25">
        <f>SUMIF('Quarterly Data'!$B:$B,'Annual Data'!$A25,'Quarterly Data'!CM:CM)</f>
        <v>701773</v>
      </c>
      <c r="CI25">
        <f>SUMIF('Quarterly Data'!$B:$B,'Annual Data'!$A25,'Quarterly Data'!CN:CN)</f>
        <v>416440</v>
      </c>
      <c r="CJ25">
        <f>SUMIF('Quarterly Data'!$B:$B,'Annual Data'!$A25,'Quarterly Data'!CO:CO)</f>
        <v>890.26699999999994</v>
      </c>
      <c r="CK25">
        <f>SUMIF('Quarterly Data'!$B:$B,'Annual Data'!$A25,'Quarterly Data'!CP:CP)</f>
        <v>1642713.2</v>
      </c>
      <c r="CL25">
        <f>SUMIF('Quarterly Data'!$B:$B,'Annual Data'!$A25,'Quarterly Data'!CQ:CQ)</f>
        <v>385.74793999999997</v>
      </c>
      <c r="CM25">
        <f>SUMIF('Quarterly Data'!$B:$B,'Annual Data'!$A25,'Quarterly Data'!CR:CR)</f>
        <v>249964.99999999997</v>
      </c>
      <c r="CN25">
        <f>SUMIF('Quarterly Data'!$B:$B,'Annual Data'!$A25,'Quarterly Data'!CS:CS)</f>
        <v>1596.7224000000001</v>
      </c>
      <c r="CO25">
        <f>SUMIF('Quarterly Data'!$B:$B,'Annual Data'!$A25,'Quarterly Data'!CT:CT)</f>
        <v>1083.7839999999999</v>
      </c>
      <c r="CP25">
        <f>SUMIF('Quarterly Data'!$B:$B,'Annual Data'!$A25,'Quarterly Data'!CU:CU)</f>
        <v>803.65499999999997</v>
      </c>
      <c r="CQ25">
        <f>SUMIF('Quarterly Data'!$B:$B,'Annual Data'!$A25,'Quarterly Data'!CV:CV)</f>
        <v>359.64294000000001</v>
      </c>
      <c r="CR25">
        <f>SUMIF('Quarterly Data'!$B:$B,'Annual Data'!$A25,'Quarterly Data'!CW:CW)</f>
        <v>280.30500000000001</v>
      </c>
      <c r="CS25">
        <f>SUMIF('Quarterly Data'!$B:$B,'Annual Data'!$A25,'Quarterly Data'!CX:CX)</f>
        <v>173.19899999999998</v>
      </c>
      <c r="CT25">
        <f>SUMIF('Quarterly Data'!$B:$B,'Annual Data'!$A25,'Quarterly Data'!CY:CY)</f>
        <v>145.17197000000002</v>
      </c>
      <c r="CU25">
        <f>SUMIF('Quarterly Data'!$B:$B,'Annual Data'!$A25,'Quarterly Data'!CZ:CZ)</f>
        <v>86.913000000000011</v>
      </c>
      <c r="CV25">
        <f>SUMIF('Quarterly Data'!$B:$B,'Annual Data'!$A25,'Quarterly Data'!DA:DA)</f>
        <v>39.193517</v>
      </c>
      <c r="CW25">
        <f>SUMIF('Quarterly Data'!$B:$B,'Annual Data'!$A25,'Quarterly Data'!DB:DB)</f>
        <v>56.264849999999996</v>
      </c>
      <c r="CX25">
        <f>SUMIF('Quarterly Data'!$B:$B,'Annual Data'!$A25,'Quarterly Data'!DC:DC)</f>
        <v>59.210899999999995</v>
      </c>
    </row>
    <row r="26" spans="1:102" x14ac:dyDescent="0.25">
      <c r="A26">
        <v>1992</v>
      </c>
      <c r="B26">
        <f>SUMIF('Quarterly Data'!$B:$B,'Annual Data'!$A26,'Quarterly Data'!G:G)</f>
        <v>1498023</v>
      </c>
      <c r="C26">
        <f>SUMIF('Quarterly Data'!$B:$B,'Annual Data'!$A26,'Quarterly Data'!H:H)</f>
        <v>863546</v>
      </c>
      <c r="D26">
        <f>SUMIF('Quarterly Data'!$B:$B,'Annual Data'!$A26,'Quarterly Data'!I:I)</f>
        <v>263149</v>
      </c>
      <c r="E26">
        <f>SUMIF('Quarterly Data'!$B:$B,'Annual Data'!$A26,'Quarterly Data'!J:J)</f>
        <v>323902</v>
      </c>
      <c r="F26">
        <f>SUMIF('Quarterly Data'!$B:$B,'Annual Data'!$A26,'Quarterly Data'!K:K)</f>
        <v>288526</v>
      </c>
      <c r="G26">
        <f>SUMIF('Quarterly Data'!$B:$B,'Annual Data'!$A26,'Quarterly Data'!L:L)</f>
        <v>273490</v>
      </c>
      <c r="H26">
        <f>SUMIF('Quarterly Data'!$B:$B,'Annual Data'!$A26,'Quarterly Data'!M:M)</f>
        <v>113402.92</v>
      </c>
      <c r="I26">
        <f>SUMIF('Quarterly Data'!$B:$B,'Annual Data'!$A26,'Quarterly Data'!N:N)</f>
        <v>25999.457000000002</v>
      </c>
      <c r="J26">
        <f>AVERAGEIF('Quarterly Data'!$B:$B,'Annual Data'!$A26,'Quarterly Data'!O:O)</f>
        <v>62.6</v>
      </c>
      <c r="K26">
        <f>SUMIF('Quarterly Data'!$E:$E,'Annual Data'!$A26,'Quarterly Data'!P:P)</f>
        <v>6.875</v>
      </c>
      <c r="L26">
        <f>SUMIF('Quarterly Data'!$E:$E,'Annual Data'!$A26,'Quarterly Data'!Q:Q)</f>
        <v>8.17</v>
      </c>
      <c r="M26">
        <f>AVERAGEIF('Quarterly Data'!$B:$B,'Annual Data'!$A26,'Quarterly Data'!R:R)</f>
        <v>62.6</v>
      </c>
      <c r="N26">
        <f>AVERAGEIF('Quarterly Data'!$B:$B,'Annual Data'!$A26,'Quarterly Data'!S:S)</f>
        <v>27762.25</v>
      </c>
      <c r="O26">
        <f>AVERAGEIF('Quarterly Data'!$B:$B,'Annual Data'!$A26,'Quarterly Data'!T:T)</f>
        <v>491.75</v>
      </c>
      <c r="P26">
        <f>AVERAGEIF('Quarterly Data'!$B:$B,'Annual Data'!$A26,'Quarterly Data'!U:U)</f>
        <v>117.75</v>
      </c>
      <c r="Q26">
        <f>AVERAGEIF('Quarterly Data'!$B:$B,'Annual Data'!$A26,'Quarterly Data'!V:V)</f>
        <v>4227.25</v>
      </c>
      <c r="R26">
        <f>AVERAGEIF('Quarterly Data'!$B:$B,'Annual Data'!$A26,'Quarterly Data'!W:W)</f>
        <v>167</v>
      </c>
      <c r="S26">
        <f>AVERAGEIF('Quarterly Data'!$B:$B,'Annual Data'!$A26,'Quarterly Data'!X:X)</f>
        <v>146.5</v>
      </c>
      <c r="T26">
        <f>AVERAGEIF('Quarterly Data'!$B:$B,'Annual Data'!$A26,'Quarterly Data'!Y:Y)</f>
        <v>1933.5</v>
      </c>
      <c r="U26">
        <f>AVERAGEIF('Quarterly Data'!$B:$B,'Annual Data'!$A26,'Quarterly Data'!Z:Z)</f>
        <v>4490.5</v>
      </c>
      <c r="V26">
        <f>AVERAGEIF('Quarterly Data'!$B:$B,'Annual Data'!$A26,'Quarterly Data'!AA:AA)</f>
        <v>1312.5</v>
      </c>
      <c r="W26">
        <f>AVERAGEIF('Quarterly Data'!$B:$B,'Annual Data'!$A26,'Quarterly Data'!AB:AB)</f>
        <v>1590.5</v>
      </c>
      <c r="X26">
        <f>AVERAGEIF('Quarterly Data'!$B:$B,'Annual Data'!$A26,'Quarterly Data'!AC:AC)</f>
        <v>789.5</v>
      </c>
      <c r="Y26">
        <f>AVERAGEIF('Quarterly Data'!$B:$B,'Annual Data'!$A26,'Quarterly Data'!AD:AD)</f>
        <v>1097.5</v>
      </c>
      <c r="Z26">
        <f>AVERAGEIF('Quarterly Data'!$B:$B,'Annual Data'!$A26,'Quarterly Data'!AE:AE)</f>
        <v>260</v>
      </c>
      <c r="AA26">
        <f>AVERAGEIF('Quarterly Data'!$B:$B,'Annual Data'!$A26,'Quarterly Data'!AF:AF)</f>
        <v>1502.75</v>
      </c>
      <c r="AB26">
        <f>AVERAGEIF('Quarterly Data'!$B:$B,'Annual Data'!$A26,'Quarterly Data'!AG:AG)</f>
        <v>1544.25</v>
      </c>
      <c r="AC26">
        <f>AVERAGEIF('Quarterly Data'!$B:$B,'Annual Data'!$A26,'Quarterly Data'!AH:AH)</f>
        <v>1832</v>
      </c>
      <c r="AD26">
        <f>AVERAGEIF('Quarterly Data'!$B:$B,'Annual Data'!$A26,'Quarterly Data'!AI:AI)</f>
        <v>2004.75</v>
      </c>
      <c r="AE26">
        <f>AVERAGEIF('Quarterly Data'!$B:$B,'Annual Data'!$A26,'Quarterly Data'!AJ:AJ)</f>
        <v>2852</v>
      </c>
      <c r="AF26">
        <f>AVERAGEIF('Quarterly Data'!$B:$B,'Annual Data'!$A26,'Quarterly Data'!AK:AK)</f>
        <v>632.75</v>
      </c>
      <c r="AG26">
        <f>AVERAGEIF('Quarterly Data'!$B:$B,'Annual Data'!$A26,'Quarterly Data'!AL:AL)</f>
        <v>770.75</v>
      </c>
      <c r="AH26">
        <f>AVERAGEIF('Quarterly Data'!$B:$B,'Annual Data'!$A26,'Quarterly Data'!AM:AM)</f>
        <v>25540</v>
      </c>
      <c r="AI26">
        <f>AVERAGEIF('Quarterly Data'!$B:$B,'Annual Data'!$A26,'Quarterly Data'!AN:AN)</f>
        <v>5314.75</v>
      </c>
      <c r="AJ26">
        <f>SUMIF('Quarterly Data'!$B:$B,'Annual Data'!$A26,'Quarterly Data'!AO:AO)</f>
        <v>1498023</v>
      </c>
      <c r="AK26">
        <f>SUMIF('Quarterly Data'!$B:$B,'Annual Data'!$A26,'Quarterly Data'!AP:AP)</f>
        <v>10398.025</v>
      </c>
      <c r="AL26">
        <f>SUMIF('Quarterly Data'!$B:$B,'Annual Data'!$A26,'Quarterly Data'!AQ:AQ)</f>
        <v>443752.2</v>
      </c>
      <c r="AM26">
        <f>SUMIF('Quarterly Data'!$B:$B,'Annual Data'!$A26,'Quarterly Data'!AR:AR)</f>
        <v>2480.3000000000002</v>
      </c>
      <c r="AN26">
        <f>SUMIF('Quarterly Data'!$B:$B,'Annual Data'!$A26,'Quarterly Data'!AS:AS)</f>
        <v>1609.5830000000001</v>
      </c>
      <c r="AO26">
        <f>SUMIF('Quarterly Data'!$B:$B,'Annual Data'!$A26,'Quarterly Data'!AT:AT)</f>
        <v>1527.403</v>
      </c>
      <c r="AP26">
        <f>SUMIF('Quarterly Data'!$B:$B,'Annual Data'!$A26,'Quarterly Data'!AU:AU)</f>
        <v>1145527.1000000001</v>
      </c>
      <c r="AQ26">
        <f>SUMIF('Quarterly Data'!$B:$B,'Annual Data'!$A26,'Quarterly Data'!AV:AV)</f>
        <v>19229</v>
      </c>
      <c r="AR26">
        <f>SUMIF('Quarterly Data'!$B:$B,'Annual Data'!$A26,'Quarterly Data'!AW:AW)</f>
        <v>417.2</v>
      </c>
      <c r="AS26">
        <f>SUMIF('Quarterly Data'!$B:$B,'Annual Data'!$A26,'Quarterly Data'!AX:AX)</f>
        <v>16643.203999999998</v>
      </c>
      <c r="AT26">
        <f>SUMIF('Quarterly Data'!$B:$B,'Annual Data'!$A26,'Quarterly Data'!AY:AY)</f>
        <v>65417</v>
      </c>
      <c r="AU26">
        <f>SUMIF('Quarterly Data'!$B:$B,'Annual Data'!$A26,'Quarterly Data'!AZ:AZ)</f>
        <v>5328</v>
      </c>
      <c r="AV26">
        <f>SUMIF('Quarterly Data'!$B:$B,'Annual Data'!$A26,'Quarterly Data'!BA:BA)</f>
        <v>53.617369999999994</v>
      </c>
      <c r="AW26">
        <f>SUMIF('Quarterly Data'!$B:$B,'Annual Data'!$A26,'Quarterly Data'!BB:BB)</f>
        <v>59443.98</v>
      </c>
      <c r="AX26">
        <f>SUMIF('Quarterly Data'!$B:$B,'Annual Data'!$A26,'Quarterly Data'!BC:BC)</f>
        <v>6.3746510000000001</v>
      </c>
      <c r="AY26">
        <f>SUMIF('Quarterly Data'!$B:$B,'Annual Data'!$A26,'Quarterly Data'!BD:BD)</f>
        <v>2127.1194</v>
      </c>
      <c r="AZ26">
        <f>SUMIF('Quarterly Data'!$B:$B,'Annual Data'!$A26,'Quarterly Data'!BE:BE)</f>
        <v>52.12</v>
      </c>
      <c r="BA26">
        <f>SUMIF('Quarterly Data'!$B:$B,'Annual Data'!$A26,'Quarterly Data'!BF:BF)</f>
        <v>33.619</v>
      </c>
      <c r="BB26">
        <f>SUMIF('Quarterly Data'!$B:$B,'Annual Data'!$A26,'Quarterly Data'!BG:BG)</f>
        <v>97.378520000000009</v>
      </c>
      <c r="BC26">
        <f>SUMIF('Quarterly Data'!$B:$B,'Annual Data'!$A26,'Quarterly Data'!BH:BH)</f>
        <v>27.644276999999999</v>
      </c>
      <c r="BD26">
        <f>SUMIF('Quarterly Data'!$B:$B,'Annual Data'!$A26,'Quarterly Data'!BI:BI)</f>
        <v>17.124499999999998</v>
      </c>
      <c r="BE26">
        <f>SUMIF('Quarterly Data'!$B:$B,'Annual Data'!$A26,'Quarterly Data'!BJ:BJ)</f>
        <v>20.000005000000002</v>
      </c>
      <c r="BF26">
        <f>SUMIF('Quarterly Data'!$B:$B,'Annual Data'!$A26,'Quarterly Data'!BK:BK)</f>
        <v>5.9678280000000008</v>
      </c>
      <c r="BG26">
        <f>SUMIF('Quarterly Data'!$B:$B,'Annual Data'!$A26,'Quarterly Data'!BL:BL)</f>
        <v>2.0990000000000002</v>
      </c>
      <c r="BH26">
        <f>SUMIF('Quarterly Data'!$B:$B,'Annual Data'!$A26,'Quarterly Data'!BM:BM)</f>
        <v>2.81501</v>
      </c>
      <c r="BI26">
        <f>SUMIF('Quarterly Data'!$B:$B,'Annual Data'!$A26,'Quarterly Data'!BN:BN)</f>
        <v>8.8667999999999996</v>
      </c>
      <c r="BJ26">
        <f>SUMIF('Quarterly Data'!$B:$B,'Annual Data'!$A26,'Quarterly Data'!BO:BO)</f>
        <v>4.0000000000000001E-3</v>
      </c>
      <c r="BK26">
        <f>AVERAGEIF('Quarterly Data'!$B:$B,'Annual Data'!$A26,'Quarterly Data'!BP:BP)</f>
        <v>221169.15000000002</v>
      </c>
      <c r="BL26">
        <f>AVERAGEIF('Quarterly Data'!$B:$B,'Annual Data'!$A26,'Quarterly Data'!BQ:BQ)</f>
        <v>6215.8040000000001</v>
      </c>
      <c r="BM26">
        <f>AVERAGEIF('Quarterly Data'!$B:$B,'Annual Data'!$A26,'Quarterly Data'!BR:BR)</f>
        <v>322416</v>
      </c>
      <c r="BN26">
        <f>AVERAGEIF('Quarterly Data'!$B:$B,'Annual Data'!$A26,'Quarterly Data'!BS:BS)</f>
        <v>644863.25</v>
      </c>
      <c r="BO26">
        <f>AVERAGEIF('Quarterly Data'!$B:$B,'Annual Data'!$A26,'Quarterly Data'!BT:BT)</f>
        <v>139809.5</v>
      </c>
      <c r="BP26">
        <f>AVERAGEIF('Quarterly Data'!$B:$B,'Annual Data'!$A26,'Quarterly Data'!BU:BU)</f>
        <v>644.77690000000007</v>
      </c>
      <c r="BQ26">
        <f>AVERAGEIF('Quarterly Data'!$B:$B,'Annual Data'!$A26,'Quarterly Data'!BV:BV)</f>
        <v>1034164.425</v>
      </c>
      <c r="BR26">
        <f>AVERAGEIF('Quarterly Data'!$B:$B,'Annual Data'!$A26,'Quarterly Data'!BW:BW)</f>
        <v>127.5459</v>
      </c>
      <c r="BS26">
        <f>AVERAGEIF('Quarterly Data'!$B:$B,'Annual Data'!$A26,'Quarterly Data'!BX:BX)</f>
        <v>28179.432500000003</v>
      </c>
      <c r="BT26">
        <f>AVERAGEIF('Quarterly Data'!$B:$B,'Annual Data'!$A26,'Quarterly Data'!BY:BY)</f>
        <v>676.05289999999991</v>
      </c>
      <c r="BU26">
        <f>AVERAGEIF('Quarterly Data'!$B:$B,'Annual Data'!$A26,'Quarterly Data'!BZ:BZ)</f>
        <v>504.44725000000005</v>
      </c>
      <c r="BV26">
        <f>AVERAGEIF('Quarterly Data'!$B:$B,'Annual Data'!$A26,'Quarterly Data'!CA:CA)</f>
        <v>834.57875000000001</v>
      </c>
      <c r="BW26">
        <f>AVERAGEIF('Quarterly Data'!$B:$B,'Annual Data'!$A26,'Quarterly Data'!CB:CB)</f>
        <v>190.37034999999997</v>
      </c>
      <c r="BX26">
        <f>AVERAGEIF('Quarterly Data'!$B:$B,'Annual Data'!$A26,'Quarterly Data'!CC:CC)</f>
        <v>249.07235000000003</v>
      </c>
      <c r="BY26">
        <f>AVERAGEIF('Quarterly Data'!$B:$B,'Annual Data'!$A26,'Quarterly Data'!CD:CD)</f>
        <v>295.80032500000004</v>
      </c>
      <c r="BZ26">
        <f>AVERAGEIF('Quarterly Data'!$B:$B,'Annual Data'!$A26,'Quarterly Data'!CE:CE)</f>
        <v>117.53085</v>
      </c>
      <c r="CA26">
        <f>AVERAGEIF('Quarterly Data'!$B:$B,'Annual Data'!$A26,'Quarterly Data'!CF:CF)</f>
        <v>29.045474999999996</v>
      </c>
      <c r="CB26">
        <f>AVERAGEIF('Quarterly Data'!$B:$B,'Annual Data'!$A26,'Quarterly Data'!CG:CG)</f>
        <v>31.426690000000001</v>
      </c>
      <c r="CC26">
        <f>AVERAGEIF('Quarterly Data'!$B:$B,'Annual Data'!$A26,'Quarterly Data'!CH:CH)</f>
        <v>58.441877500000004</v>
      </c>
      <c r="CD26">
        <f>AVERAGEIF('Quarterly Data'!$B:$B,'Annual Data'!$A26,'Quarterly Data'!CI:CI)</f>
        <v>47.981332499999994</v>
      </c>
      <c r="CE26">
        <f>SUMIF('Quarterly Data'!$B:$B,'Annual Data'!$A26,'Quarterly Data'!CJ:CJ)</f>
        <v>733221</v>
      </c>
      <c r="CF26">
        <f>SUMIF('Quarterly Data'!$B:$B,'Annual Data'!$A26,'Quarterly Data'!CK:CK)</f>
        <v>6520.3249999999998</v>
      </c>
      <c r="CG26">
        <f>SUMIF('Quarterly Data'!$B:$B,'Annual Data'!$A26,'Quarterly Data'!CL:CL)</f>
        <v>504109.2</v>
      </c>
      <c r="CH26">
        <f>SUMIF('Quarterly Data'!$B:$B,'Annual Data'!$A26,'Quarterly Data'!CM:CM)</f>
        <v>718436</v>
      </c>
      <c r="CI26">
        <f>SUMIF('Quarterly Data'!$B:$B,'Annual Data'!$A26,'Quarterly Data'!CN:CN)</f>
        <v>432499</v>
      </c>
      <c r="CJ26">
        <f>SUMIF('Quarterly Data'!$B:$B,'Annual Data'!$A26,'Quarterly Data'!CO:CO)</f>
        <v>923.31999999999994</v>
      </c>
      <c r="CK26">
        <f>SUMIF('Quarterly Data'!$B:$B,'Annual Data'!$A26,'Quarterly Data'!CP:CP)</f>
        <v>1644476.7</v>
      </c>
      <c r="CL26">
        <f>SUMIF('Quarterly Data'!$B:$B,'Annual Data'!$A26,'Quarterly Data'!CQ:CQ)</f>
        <v>393.40867000000003</v>
      </c>
      <c r="CM26">
        <f>SUMIF('Quarterly Data'!$B:$B,'Annual Data'!$A26,'Quarterly Data'!CR:CR)</f>
        <v>286437.5</v>
      </c>
      <c r="CN26">
        <f>SUMIF('Quarterly Data'!$B:$B,'Annual Data'!$A26,'Quarterly Data'!CS:CS)</f>
        <v>1708.336</v>
      </c>
      <c r="CO26">
        <f>SUMIF('Quarterly Data'!$B:$B,'Annual Data'!$A26,'Quarterly Data'!CT:CT)</f>
        <v>1121.3309999999999</v>
      </c>
      <c r="CP26">
        <f>SUMIF('Quarterly Data'!$B:$B,'Annual Data'!$A26,'Quarterly Data'!CU:CU)</f>
        <v>844.63300000000004</v>
      </c>
      <c r="CQ26">
        <f>SUMIF('Quarterly Data'!$B:$B,'Annual Data'!$A26,'Quarterly Data'!CV:CV)</f>
        <v>387.34590000000003</v>
      </c>
      <c r="CR26">
        <f>SUMIF('Quarterly Data'!$B:$B,'Annual Data'!$A26,'Quarterly Data'!CW:CW)</f>
        <v>291.84600000000006</v>
      </c>
      <c r="CS26">
        <f>SUMIF('Quarterly Data'!$B:$B,'Annual Data'!$A26,'Quarterly Data'!CX:CX)</f>
        <v>181.51299999999998</v>
      </c>
      <c r="CT26">
        <f>SUMIF('Quarterly Data'!$B:$B,'Annual Data'!$A26,'Quarterly Data'!CY:CY)</f>
        <v>153.11100999999999</v>
      </c>
      <c r="CU26">
        <f>SUMIF('Quarterly Data'!$B:$B,'Annual Data'!$A26,'Quarterly Data'!CZ:CZ)</f>
        <v>84.786000000000001</v>
      </c>
      <c r="CV26">
        <f>SUMIF('Quarterly Data'!$B:$B,'Annual Data'!$A26,'Quarterly Data'!DA:DA)</f>
        <v>41.74503</v>
      </c>
      <c r="CW26">
        <f>SUMIF('Quarterly Data'!$B:$B,'Annual Data'!$A26,'Quarterly Data'!DB:DB)</f>
        <v>65.043499999999995</v>
      </c>
      <c r="CX26">
        <f>SUMIF('Quarterly Data'!$B:$B,'Annual Data'!$A26,'Quarterly Data'!DC:DC)</f>
        <v>66.733700000000013</v>
      </c>
    </row>
    <row r="27" spans="1:102" x14ac:dyDescent="0.25">
      <c r="A27">
        <v>1993</v>
      </c>
      <c r="B27">
        <f>SUMIF('Quarterly Data'!$B:$B,'Annual Data'!$A27,'Quarterly Data'!G:G)</f>
        <v>1532082</v>
      </c>
      <c r="C27">
        <f>SUMIF('Quarterly Data'!$B:$B,'Annual Data'!$A27,'Quarterly Data'!H:H)</f>
        <v>888080</v>
      </c>
      <c r="D27">
        <f>SUMIF('Quarterly Data'!$B:$B,'Annual Data'!$A27,'Quarterly Data'!I:I)</f>
        <v>265333</v>
      </c>
      <c r="E27">
        <f>SUMIF('Quarterly Data'!$B:$B,'Annual Data'!$A27,'Quarterly Data'!J:J)</f>
        <v>322211</v>
      </c>
      <c r="F27">
        <f>SUMIF('Quarterly Data'!$B:$B,'Annual Data'!$A27,'Quarterly Data'!K:K)</f>
        <v>300926</v>
      </c>
      <c r="G27">
        <f>SUMIF('Quarterly Data'!$B:$B,'Annual Data'!$A27,'Quarterly Data'!L:L)</f>
        <v>282009</v>
      </c>
      <c r="H27">
        <f>SUMIF('Quarterly Data'!$B:$B,'Annual Data'!$A27,'Quarterly Data'!M:M)</f>
        <v>109284.04</v>
      </c>
      <c r="I27">
        <f>SUMIF('Quarterly Data'!$B:$B,'Annual Data'!$A27,'Quarterly Data'!N:N)</f>
        <v>27857.293999999998</v>
      </c>
      <c r="J27">
        <f>AVERAGEIF('Quarterly Data'!$B:$B,'Annual Data'!$A27,'Quarterly Data'!O:O)</f>
        <v>64.199997499999995</v>
      </c>
      <c r="K27">
        <f>SUMIF('Quarterly Data'!$E:$E,'Annual Data'!$A27,'Quarterly Data'!P:P)</f>
        <v>5.375</v>
      </c>
      <c r="L27">
        <f>SUMIF('Quarterly Data'!$E:$E,'Annual Data'!$A27,'Quarterly Data'!Q:Q)</f>
        <v>6.2390999999999996</v>
      </c>
      <c r="M27">
        <f>AVERAGEIF('Quarterly Data'!$B:$B,'Annual Data'!$A27,'Quarterly Data'!R:R)</f>
        <v>64.199997499999995</v>
      </c>
      <c r="N27">
        <f>AVERAGEIF('Quarterly Data'!$B:$B,'Annual Data'!$A27,'Quarterly Data'!S:S)</f>
        <v>27569.25</v>
      </c>
      <c r="O27">
        <f>AVERAGEIF('Quarterly Data'!$B:$B,'Annual Data'!$A27,'Quarterly Data'!T:T)</f>
        <v>501.75</v>
      </c>
      <c r="P27">
        <f>AVERAGEIF('Quarterly Data'!$B:$B,'Annual Data'!$A27,'Quarterly Data'!U:U)</f>
        <v>87.75</v>
      </c>
      <c r="Q27">
        <f>AVERAGEIF('Quarterly Data'!$B:$B,'Annual Data'!$A27,'Quarterly Data'!V:V)</f>
        <v>4095.25</v>
      </c>
      <c r="R27">
        <f>AVERAGEIF('Quarterly Data'!$B:$B,'Annual Data'!$A27,'Quarterly Data'!W:W)</f>
        <v>150</v>
      </c>
      <c r="S27">
        <f>AVERAGEIF('Quarterly Data'!$B:$B,'Annual Data'!$A27,'Quarterly Data'!X:X)</f>
        <v>154</v>
      </c>
      <c r="T27">
        <f>AVERAGEIF('Quarterly Data'!$B:$B,'Annual Data'!$A27,'Quarterly Data'!Y:Y)</f>
        <v>1857.25</v>
      </c>
      <c r="U27">
        <f>AVERAGEIF('Quarterly Data'!$B:$B,'Annual Data'!$A27,'Quarterly Data'!Z:Z)</f>
        <v>4515</v>
      </c>
      <c r="V27">
        <f>AVERAGEIF('Quarterly Data'!$B:$B,'Annual Data'!$A27,'Quarterly Data'!AA:AA)</f>
        <v>1283</v>
      </c>
      <c r="W27">
        <f>AVERAGEIF('Quarterly Data'!$B:$B,'Annual Data'!$A27,'Quarterly Data'!AB:AB)</f>
        <v>1581.5</v>
      </c>
      <c r="X27">
        <f>AVERAGEIF('Quarterly Data'!$B:$B,'Annual Data'!$A27,'Quarterly Data'!AC:AC)</f>
        <v>790.25</v>
      </c>
      <c r="Y27">
        <f>AVERAGEIF('Quarterly Data'!$B:$B,'Annual Data'!$A27,'Quarterly Data'!AD:AD)</f>
        <v>1077.25</v>
      </c>
      <c r="Z27">
        <f>AVERAGEIF('Quarterly Data'!$B:$B,'Annual Data'!$A27,'Quarterly Data'!AE:AE)</f>
        <v>266.5</v>
      </c>
      <c r="AA27">
        <f>AVERAGEIF('Quarterly Data'!$B:$B,'Annual Data'!$A27,'Quarterly Data'!AF:AF)</f>
        <v>1543.75</v>
      </c>
      <c r="AB27">
        <f>AVERAGEIF('Quarterly Data'!$B:$B,'Annual Data'!$A27,'Quarterly Data'!AG:AG)</f>
        <v>1587.75</v>
      </c>
      <c r="AC27">
        <f>AVERAGEIF('Quarterly Data'!$B:$B,'Annual Data'!$A27,'Quarterly Data'!AH:AH)</f>
        <v>1779.75</v>
      </c>
      <c r="AD27">
        <f>AVERAGEIF('Quarterly Data'!$B:$B,'Annual Data'!$A27,'Quarterly Data'!AI:AI)</f>
        <v>1994</v>
      </c>
      <c r="AE27">
        <f>AVERAGEIF('Quarterly Data'!$B:$B,'Annual Data'!$A27,'Quarterly Data'!AJ:AJ)</f>
        <v>2871.25</v>
      </c>
      <c r="AF27">
        <f>AVERAGEIF('Quarterly Data'!$B:$B,'Annual Data'!$A27,'Quarterly Data'!AK:AK)</f>
        <v>650</v>
      </c>
      <c r="AG27">
        <f>AVERAGEIF('Quarterly Data'!$B:$B,'Annual Data'!$A27,'Quarterly Data'!AL:AL)</f>
        <v>783.75</v>
      </c>
      <c r="AH27">
        <f>AVERAGEIF('Quarterly Data'!$B:$B,'Annual Data'!$A27,'Quarterly Data'!AM:AM)</f>
        <v>25302.75</v>
      </c>
      <c r="AI27">
        <f>AVERAGEIF('Quarterly Data'!$B:$B,'Annual Data'!$A27,'Quarterly Data'!AN:AN)</f>
        <v>5062.75</v>
      </c>
      <c r="AJ27">
        <f>SUMIF('Quarterly Data'!$B:$B,'Annual Data'!$A27,'Quarterly Data'!AO:AO)</f>
        <v>1532082</v>
      </c>
      <c r="AK27">
        <f>SUMIF('Quarterly Data'!$B:$B,'Annual Data'!$A27,'Quarterly Data'!AP:AP)</f>
        <v>10684.174999999999</v>
      </c>
      <c r="AL27">
        <f>SUMIF('Quarterly Data'!$B:$B,'Annual Data'!$A27,'Quarterly Data'!AQ:AQ)</f>
        <v>441728.60000000003</v>
      </c>
      <c r="AM27">
        <f>SUMIF('Quarterly Data'!$B:$B,'Annual Data'!$A27,'Quarterly Data'!AR:AR)</f>
        <v>2455.7099999999996</v>
      </c>
      <c r="AN27">
        <f>SUMIF('Quarterly Data'!$B:$B,'Annual Data'!$A27,'Quarterly Data'!AS:AS)</f>
        <v>1602.7349999999999</v>
      </c>
      <c r="AO27">
        <f>SUMIF('Quarterly Data'!$B:$B,'Annual Data'!$A27,'Quarterly Data'!AT:AT)</f>
        <v>1514.2950000000001</v>
      </c>
      <c r="AP27">
        <f>SUMIF('Quarterly Data'!$B:$B,'Annual Data'!$A27,'Quarterly Data'!AU:AU)</f>
        <v>1175971.8</v>
      </c>
      <c r="AQ27">
        <f>SUMIF('Quarterly Data'!$B:$B,'Annual Data'!$A27,'Quarterly Data'!AV:AV)</f>
        <v>20439</v>
      </c>
      <c r="AR27">
        <f>SUMIF('Quarterly Data'!$B:$B,'Annual Data'!$A27,'Quarterly Data'!AW:AW)</f>
        <v>422.75</v>
      </c>
      <c r="AS27">
        <f>SUMIF('Quarterly Data'!$B:$B,'Annual Data'!$A27,'Quarterly Data'!AX:AX)</f>
        <v>16495.371999999999</v>
      </c>
      <c r="AT27">
        <f>SUMIF('Quarterly Data'!$B:$B,'Annual Data'!$A27,'Quarterly Data'!AY:AY)</f>
        <v>67037</v>
      </c>
      <c r="AU27">
        <f>SUMIF('Quarterly Data'!$B:$B,'Annual Data'!$A27,'Quarterly Data'!AZ:AZ)</f>
        <v>5567</v>
      </c>
      <c r="AV27">
        <f>SUMIF('Quarterly Data'!$B:$B,'Annual Data'!$A27,'Quarterly Data'!BA:BA)</f>
        <v>60.000389999999996</v>
      </c>
      <c r="AW27">
        <f>SUMIF('Quarterly Data'!$B:$B,'Annual Data'!$A27,'Quarterly Data'!BB:BB)</f>
        <v>71700.450000000012</v>
      </c>
      <c r="AX27">
        <f>SUMIF('Quarterly Data'!$B:$B,'Annual Data'!$A27,'Quarterly Data'!BC:BC)</f>
        <v>6.7757149999999999</v>
      </c>
      <c r="AY27">
        <f>SUMIF('Quarterly Data'!$B:$B,'Annual Data'!$A27,'Quarterly Data'!BD:BD)</f>
        <v>2499.5843</v>
      </c>
      <c r="AZ27">
        <f>SUMIF('Quarterly Data'!$B:$B,'Annual Data'!$A27,'Quarterly Data'!BE:BE)</f>
        <v>54.689990000000002</v>
      </c>
      <c r="BA27">
        <f>SUMIF('Quarterly Data'!$B:$B,'Annual Data'!$A27,'Quarterly Data'!BF:BF)</f>
        <v>36.587000000000003</v>
      </c>
      <c r="BB27">
        <f>SUMIF('Quarterly Data'!$B:$B,'Annual Data'!$A27,'Quarterly Data'!BG:BG)</f>
        <v>103.80913000000001</v>
      </c>
      <c r="BC27">
        <f>SUMIF('Quarterly Data'!$B:$B,'Annual Data'!$A27,'Quarterly Data'!BH:BH)</f>
        <v>25.016368999999997</v>
      </c>
      <c r="BD27">
        <f>SUMIF('Quarterly Data'!$B:$B,'Annual Data'!$A27,'Quarterly Data'!BI:BI)</f>
        <v>17.205500000000001</v>
      </c>
      <c r="BE27">
        <f>SUMIF('Quarterly Data'!$B:$B,'Annual Data'!$A27,'Quarterly Data'!BJ:BJ)</f>
        <v>20.434891</v>
      </c>
      <c r="BF27">
        <f>SUMIF('Quarterly Data'!$B:$B,'Annual Data'!$A27,'Quarterly Data'!BK:BK)</f>
        <v>6.2239449999999996</v>
      </c>
      <c r="BG27">
        <f>SUMIF('Quarterly Data'!$B:$B,'Annual Data'!$A27,'Quarterly Data'!BL:BL)</f>
        <v>3.6930000999999999</v>
      </c>
      <c r="BH27">
        <f>SUMIF('Quarterly Data'!$B:$B,'Annual Data'!$A27,'Quarterly Data'!BM:BM)</f>
        <v>2.8480198999999997</v>
      </c>
      <c r="BI27">
        <f>SUMIF('Quarterly Data'!$B:$B,'Annual Data'!$A27,'Quarterly Data'!BN:BN)</f>
        <v>10.058799</v>
      </c>
      <c r="BJ27">
        <f>SUMIF('Quarterly Data'!$B:$B,'Annual Data'!$A27,'Quarterly Data'!BO:BO)</f>
        <v>4.0000000000000001E-3</v>
      </c>
      <c r="BK27">
        <f>AVERAGEIF('Quarterly Data'!$B:$B,'Annual Data'!$A27,'Quarterly Data'!BP:BP)</f>
        <v>267421.90000000002</v>
      </c>
      <c r="BL27">
        <f>AVERAGEIF('Quarterly Data'!$B:$B,'Annual Data'!$A27,'Quarterly Data'!BQ:BQ)</f>
        <v>6668.2597500000011</v>
      </c>
      <c r="BM27">
        <f>AVERAGEIF('Quarterly Data'!$B:$B,'Annual Data'!$A27,'Quarterly Data'!BR:BR)</f>
        <v>353965.5</v>
      </c>
      <c r="BN27">
        <f>AVERAGEIF('Quarterly Data'!$B:$B,'Annual Data'!$A27,'Quarterly Data'!BS:BS)</f>
        <v>747464.25</v>
      </c>
      <c r="BO27">
        <f>AVERAGEIF('Quarterly Data'!$B:$B,'Annual Data'!$A27,'Quarterly Data'!BT:BT)</f>
        <v>167519.75</v>
      </c>
      <c r="BP27">
        <f>AVERAGEIF('Quarterly Data'!$B:$B,'Annual Data'!$A27,'Quarterly Data'!BU:BU)</f>
        <v>751.1098750000001</v>
      </c>
      <c r="BQ27">
        <f>AVERAGEIF('Quarterly Data'!$B:$B,'Annual Data'!$A27,'Quarterly Data'!BV:BV)</f>
        <v>1195549.5</v>
      </c>
      <c r="BR27">
        <f>AVERAGEIF('Quarterly Data'!$B:$B,'Annual Data'!$A27,'Quarterly Data'!BW:BW)</f>
        <v>148.35492500000001</v>
      </c>
      <c r="BS27">
        <f>AVERAGEIF('Quarterly Data'!$B:$B,'Annual Data'!$A27,'Quarterly Data'!BX:BX)</f>
        <v>29882.4175</v>
      </c>
      <c r="BT27">
        <f>AVERAGEIF('Quarterly Data'!$B:$B,'Annual Data'!$A27,'Quarterly Data'!BY:BY)</f>
        <v>758.34029999999996</v>
      </c>
      <c r="BU27">
        <f>AVERAGEIF('Quarterly Data'!$B:$B,'Annual Data'!$A27,'Quarterly Data'!BZ:BZ)</f>
        <v>603.67525000000001</v>
      </c>
      <c r="BV27">
        <f>AVERAGEIF('Quarterly Data'!$B:$B,'Annual Data'!$A27,'Quarterly Data'!CA:CA)</f>
        <v>934.47149999999999</v>
      </c>
      <c r="BW27">
        <f>AVERAGEIF('Quarterly Data'!$B:$B,'Annual Data'!$A27,'Quarterly Data'!CB:CB)</f>
        <v>236.64687499999999</v>
      </c>
      <c r="BX27">
        <f>AVERAGEIF('Quarterly Data'!$B:$B,'Annual Data'!$A27,'Quarterly Data'!CC:CC)</f>
        <v>269.28734999999995</v>
      </c>
      <c r="BY27">
        <f>AVERAGEIF('Quarterly Data'!$B:$B,'Annual Data'!$A27,'Quarterly Data'!CD:CD)</f>
        <v>320.53575000000001</v>
      </c>
      <c r="BZ27">
        <f>AVERAGEIF('Quarterly Data'!$B:$B,'Annual Data'!$A27,'Quarterly Data'!CE:CE)</f>
        <v>128.6808</v>
      </c>
      <c r="CA27">
        <f>AVERAGEIF('Quarterly Data'!$B:$B,'Annual Data'!$A27,'Quarterly Data'!CF:CF)</f>
        <v>41.2932025</v>
      </c>
      <c r="CB27">
        <f>AVERAGEIF('Quarterly Data'!$B:$B,'Annual Data'!$A27,'Quarterly Data'!CG:CG)</f>
        <v>34.893949999999997</v>
      </c>
      <c r="CC27">
        <f>AVERAGEIF('Quarterly Data'!$B:$B,'Annual Data'!$A27,'Quarterly Data'!CH:CH)</f>
        <v>82.526659999999993</v>
      </c>
      <c r="CD27">
        <f>AVERAGEIF('Quarterly Data'!$B:$B,'Annual Data'!$A27,'Quarterly Data'!CI:CI)</f>
        <v>52.432074999999998</v>
      </c>
      <c r="CE27">
        <f>SUMIF('Quarterly Data'!$B:$B,'Annual Data'!$A27,'Quarterly Data'!CJ:CJ)</f>
        <v>772390</v>
      </c>
      <c r="CF27">
        <f>SUMIF('Quarterly Data'!$B:$B,'Annual Data'!$A27,'Quarterly Data'!CK:CK)</f>
        <v>6858.55</v>
      </c>
      <c r="CG27">
        <f>SUMIF('Quarterly Data'!$B:$B,'Annual Data'!$A27,'Quarterly Data'!CL:CL)</f>
        <v>504425.6</v>
      </c>
      <c r="CH27">
        <f>SUMIF('Quarterly Data'!$B:$B,'Annual Data'!$A27,'Quarterly Data'!CM:CM)</f>
        <v>747037</v>
      </c>
      <c r="CI27">
        <f>SUMIF('Quarterly Data'!$B:$B,'Annual Data'!$A27,'Quarterly Data'!CN:CN)</f>
        <v>454579</v>
      </c>
      <c r="CJ27">
        <f>SUMIF('Quarterly Data'!$B:$B,'Annual Data'!$A27,'Quarterly Data'!CO:CO)</f>
        <v>927.92000000000007</v>
      </c>
      <c r="CK27">
        <f>SUMIF('Quarterly Data'!$B:$B,'Annual Data'!$A27,'Quarterly Data'!CP:CP)</f>
        <v>1653705.9000000001</v>
      </c>
      <c r="CL27">
        <f>SUMIF('Quarterly Data'!$B:$B,'Annual Data'!$A27,'Quarterly Data'!CQ:CQ)</f>
        <v>401.92055000000005</v>
      </c>
      <c r="CM27">
        <f>SUMIF('Quarterly Data'!$B:$B,'Annual Data'!$A27,'Quarterly Data'!CR:CR)</f>
        <v>325647.8</v>
      </c>
      <c r="CN27">
        <f>SUMIF('Quarterly Data'!$B:$B,'Annual Data'!$A27,'Quarterly Data'!CS:CS)</f>
        <v>1755.52</v>
      </c>
      <c r="CO27">
        <f>SUMIF('Quarterly Data'!$B:$B,'Annual Data'!$A27,'Quarterly Data'!CT:CT)</f>
        <v>1134.2729999999999</v>
      </c>
      <c r="CP27">
        <f>SUMIF('Quarterly Data'!$B:$B,'Annual Data'!$A27,'Quarterly Data'!CU:CU)</f>
        <v>869.92499999999995</v>
      </c>
      <c r="CQ27">
        <f>SUMIF('Quarterly Data'!$B:$B,'Annual Data'!$A27,'Quarterly Data'!CV:CV)</f>
        <v>400.73549000000003</v>
      </c>
      <c r="CR27">
        <f>SUMIF('Quarterly Data'!$B:$B,'Annual Data'!$A27,'Quarterly Data'!CW:CW)</f>
        <v>300.233</v>
      </c>
      <c r="CS27">
        <f>SUMIF('Quarterly Data'!$B:$B,'Annual Data'!$A27,'Quarterly Data'!CX:CX)</f>
        <v>187.45999999999998</v>
      </c>
      <c r="CT27">
        <f>SUMIF('Quarterly Data'!$B:$B,'Annual Data'!$A27,'Quarterly Data'!CY:CY)</f>
        <v>158.69188</v>
      </c>
      <c r="CU27">
        <f>SUMIF('Quarterly Data'!$B:$B,'Annual Data'!$A27,'Quarterly Data'!CZ:CZ)</f>
        <v>85.61</v>
      </c>
      <c r="CV27">
        <f>SUMIF('Quarterly Data'!$B:$B,'Annual Data'!$A27,'Quarterly Data'!DA:DA)</f>
        <v>44.960799999999999</v>
      </c>
      <c r="CW27">
        <f>SUMIF('Quarterly Data'!$B:$B,'Annual Data'!$A27,'Quarterly Data'!DB:DB)</f>
        <v>73.23763000000001</v>
      </c>
      <c r="CX27">
        <f>SUMIF('Quarterly Data'!$B:$B,'Annual Data'!$A27,'Quarterly Data'!DC:DC)</f>
        <v>70.411299999999997</v>
      </c>
    </row>
    <row r="28" spans="1:102" x14ac:dyDescent="0.25">
      <c r="A28">
        <v>1994</v>
      </c>
      <c r="B28">
        <f>SUMIF('Quarterly Data'!$B:$B,'Annual Data'!$A28,'Quarterly Data'!G:G)</f>
        <v>1584459</v>
      </c>
      <c r="C28">
        <f>SUMIF('Quarterly Data'!$B:$B,'Annual Data'!$A28,'Quarterly Data'!H:H)</f>
        <v>917100</v>
      </c>
      <c r="D28">
        <f>SUMIF('Quarterly Data'!$B:$B,'Annual Data'!$A28,'Quarterly Data'!I:I)</f>
        <v>269849</v>
      </c>
      <c r="E28">
        <f>SUMIF('Quarterly Data'!$B:$B,'Annual Data'!$A28,'Quarterly Data'!J:J)</f>
        <v>326039</v>
      </c>
      <c r="F28">
        <f>SUMIF('Quarterly Data'!$B:$B,'Annual Data'!$A28,'Quarterly Data'!K:K)</f>
        <v>327837</v>
      </c>
      <c r="G28">
        <f>SUMIF('Quarterly Data'!$B:$B,'Annual Data'!$A28,'Quarterly Data'!L:L)</f>
        <v>298206</v>
      </c>
      <c r="H28">
        <f>SUMIF('Quarterly Data'!$B:$B,'Annual Data'!$A28,'Quarterly Data'!M:M)</f>
        <v>114628.29000000001</v>
      </c>
      <c r="I28">
        <f>SUMIF('Quarterly Data'!$B:$B,'Annual Data'!$A28,'Quarterly Data'!N:N)</f>
        <v>30099.686000000002</v>
      </c>
      <c r="J28">
        <f>AVERAGEIF('Quarterly Data'!$B:$B,'Annual Data'!$A28,'Quarterly Data'!O:O)</f>
        <v>65.475000000000009</v>
      </c>
      <c r="K28">
        <f>SUMIF('Quarterly Data'!$E:$E,'Annual Data'!$A28,'Quarterly Data'!P:P)</f>
        <v>6.125</v>
      </c>
      <c r="L28">
        <f>SUMIF('Quarterly Data'!$E:$E,'Annual Data'!$A28,'Quarterly Data'!Q:Q)</f>
        <v>8.6999999999999993</v>
      </c>
      <c r="M28">
        <f>AVERAGEIF('Quarterly Data'!$B:$B,'Annual Data'!$A28,'Quarterly Data'!R:R)</f>
        <v>65.475000000000009</v>
      </c>
      <c r="N28">
        <f>AVERAGEIF('Quarterly Data'!$B:$B,'Annual Data'!$A28,'Quarterly Data'!S:S)</f>
        <v>27780.75</v>
      </c>
      <c r="O28">
        <f>AVERAGEIF('Quarterly Data'!$B:$B,'Annual Data'!$A28,'Quarterly Data'!T:T)</f>
        <v>483.25</v>
      </c>
      <c r="P28">
        <f>AVERAGEIF('Quarterly Data'!$B:$B,'Annual Data'!$A28,'Quarterly Data'!U:U)</f>
        <v>70.25</v>
      </c>
      <c r="Q28">
        <f>AVERAGEIF('Quarterly Data'!$B:$B,'Annual Data'!$A28,'Quarterly Data'!V:V)</f>
        <v>4136</v>
      </c>
      <c r="R28">
        <f>AVERAGEIF('Quarterly Data'!$B:$B,'Annual Data'!$A28,'Quarterly Data'!W:W)</f>
        <v>137.5</v>
      </c>
      <c r="S28">
        <f>AVERAGEIF('Quarterly Data'!$B:$B,'Annual Data'!$A28,'Quarterly Data'!X:X)</f>
        <v>148.75</v>
      </c>
      <c r="T28">
        <f>AVERAGEIF('Quarterly Data'!$B:$B,'Annual Data'!$A28,'Quarterly Data'!Y:Y)</f>
        <v>1877</v>
      </c>
      <c r="U28">
        <f>AVERAGEIF('Quarterly Data'!$B:$B,'Annual Data'!$A28,'Quarterly Data'!Z:Z)</f>
        <v>4616</v>
      </c>
      <c r="V28">
        <f>AVERAGEIF('Quarterly Data'!$B:$B,'Annual Data'!$A28,'Quarterly Data'!AA:AA)</f>
        <v>1284.25</v>
      </c>
      <c r="W28">
        <f>AVERAGEIF('Quarterly Data'!$B:$B,'Annual Data'!$A28,'Quarterly Data'!AB:AB)</f>
        <v>1594.75</v>
      </c>
      <c r="X28">
        <f>AVERAGEIF('Quarterly Data'!$B:$B,'Annual Data'!$A28,'Quarterly Data'!AC:AC)</f>
        <v>802</v>
      </c>
      <c r="Y28">
        <f>AVERAGEIF('Quarterly Data'!$B:$B,'Annual Data'!$A28,'Quarterly Data'!AD:AD)</f>
        <v>1092.75</v>
      </c>
      <c r="Z28">
        <f>AVERAGEIF('Quarterly Data'!$B:$B,'Annual Data'!$A28,'Quarterly Data'!AE:AE)</f>
        <v>273.75</v>
      </c>
      <c r="AA28">
        <f>AVERAGEIF('Quarterly Data'!$B:$B,'Annual Data'!$A28,'Quarterly Data'!AF:AF)</f>
        <v>1578</v>
      </c>
      <c r="AB28">
        <f>AVERAGEIF('Quarterly Data'!$B:$B,'Annual Data'!$A28,'Quarterly Data'!AG:AG)</f>
        <v>1623.25</v>
      </c>
      <c r="AC28">
        <f>AVERAGEIF('Quarterly Data'!$B:$B,'Annual Data'!$A28,'Quarterly Data'!AH:AH)</f>
        <v>1722.5</v>
      </c>
      <c r="AD28">
        <f>AVERAGEIF('Quarterly Data'!$B:$B,'Annual Data'!$A28,'Quarterly Data'!AI:AI)</f>
        <v>2010.75</v>
      </c>
      <c r="AE28">
        <f>AVERAGEIF('Quarterly Data'!$B:$B,'Annual Data'!$A28,'Quarterly Data'!AJ:AJ)</f>
        <v>2894.75</v>
      </c>
      <c r="AF28">
        <f>AVERAGEIF('Quarterly Data'!$B:$B,'Annual Data'!$A28,'Quarterly Data'!AK:AK)</f>
        <v>649.25</v>
      </c>
      <c r="AG28">
        <f>AVERAGEIF('Quarterly Data'!$B:$B,'Annual Data'!$A28,'Quarterly Data'!AL:AL)</f>
        <v>786</v>
      </c>
      <c r="AH28">
        <f>AVERAGEIF('Quarterly Data'!$B:$B,'Annual Data'!$A28,'Quarterly Data'!AM:AM)</f>
        <v>25504.5</v>
      </c>
      <c r="AI28">
        <f>AVERAGEIF('Quarterly Data'!$B:$B,'Annual Data'!$A28,'Quarterly Data'!AN:AN)</f>
        <v>4974.25</v>
      </c>
      <c r="AJ28">
        <f>SUMIF('Quarterly Data'!$B:$B,'Annual Data'!$A28,'Quarterly Data'!AO:AO)</f>
        <v>1584459</v>
      </c>
      <c r="AK28">
        <f>SUMIF('Quarterly Data'!$B:$B,'Annual Data'!$A28,'Quarterly Data'!AP:AP)</f>
        <v>11114.65</v>
      </c>
      <c r="AL28">
        <f>SUMIF('Quarterly Data'!$B:$B,'Annual Data'!$A28,'Quarterly Data'!AQ:AQ)</f>
        <v>446530.9</v>
      </c>
      <c r="AM28">
        <f>SUMIF('Quarterly Data'!$B:$B,'Annual Data'!$A28,'Quarterly Data'!AR:AR)</f>
        <v>2521</v>
      </c>
      <c r="AN28">
        <f>SUMIF('Quarterly Data'!$B:$B,'Annual Data'!$A28,'Quarterly Data'!AS:AS)</f>
        <v>1641.2440000000001</v>
      </c>
      <c r="AO28">
        <f>SUMIF('Quarterly Data'!$B:$B,'Annual Data'!$A28,'Quarterly Data'!AT:AT)</f>
        <v>1548.846</v>
      </c>
      <c r="AP28">
        <f>SUMIF('Quarterly Data'!$B:$B,'Annual Data'!$A28,'Quarterly Data'!AU:AU)</f>
        <v>1228820.6000000001</v>
      </c>
      <c r="AQ28">
        <f>SUMIF('Quarterly Data'!$B:$B,'Annual Data'!$A28,'Quarterly Data'!AV:AV)</f>
        <v>23342</v>
      </c>
      <c r="AR28">
        <f>SUMIF('Quarterly Data'!$B:$B,'Annual Data'!$A28,'Quarterly Data'!AW:AW)</f>
        <v>434.05000000000007</v>
      </c>
      <c r="AS28">
        <f>SUMIF('Quarterly Data'!$B:$B,'Annual Data'!$A28,'Quarterly Data'!AX:AX)</f>
        <v>16449.900000000001</v>
      </c>
      <c r="AT28">
        <f>SUMIF('Quarterly Data'!$B:$B,'Annual Data'!$A28,'Quarterly Data'!AY:AY)</f>
        <v>69791</v>
      </c>
      <c r="AU28">
        <f>SUMIF('Quarterly Data'!$B:$B,'Annual Data'!$A28,'Quarterly Data'!AZ:AZ)</f>
        <v>7576</v>
      </c>
      <c r="AV28">
        <f>SUMIF('Quarterly Data'!$B:$B,'Annual Data'!$A28,'Quarterly Data'!BA:BA)</f>
        <v>58.950109999999995</v>
      </c>
      <c r="AW28">
        <f>SUMIF('Quarterly Data'!$B:$B,'Annual Data'!$A28,'Quarterly Data'!BB:BB)</f>
        <v>83792.540000000008</v>
      </c>
      <c r="AX28">
        <f>SUMIF('Quarterly Data'!$B:$B,'Annual Data'!$A28,'Quarterly Data'!BC:BC)</f>
        <v>7.541112</v>
      </c>
      <c r="AY28">
        <f>SUMIF('Quarterly Data'!$B:$B,'Annual Data'!$A28,'Quarterly Data'!BD:BD)</f>
        <v>2577.0412999999999</v>
      </c>
      <c r="AZ28">
        <f>SUMIF('Quarterly Data'!$B:$B,'Annual Data'!$A28,'Quarterly Data'!BE:BE)</f>
        <v>59.370000000000005</v>
      </c>
      <c r="BA28">
        <f>SUMIF('Quarterly Data'!$B:$B,'Annual Data'!$A28,'Quarterly Data'!BF:BF)</f>
        <v>39.137</v>
      </c>
      <c r="BB28">
        <f>SUMIF('Quarterly Data'!$B:$B,'Annual Data'!$A28,'Quarterly Data'!BG:BG)</f>
        <v>98.534909999999996</v>
      </c>
      <c r="BC28">
        <f>SUMIF('Quarterly Data'!$B:$B,'Annual Data'!$A28,'Quarterly Data'!BH:BH)</f>
        <v>22.388458999999997</v>
      </c>
      <c r="BD28">
        <f>SUMIF('Quarterly Data'!$B:$B,'Annual Data'!$A28,'Quarterly Data'!BI:BI)</f>
        <v>16.4786</v>
      </c>
      <c r="BE28">
        <f>SUMIF('Quarterly Data'!$B:$B,'Annual Data'!$A28,'Quarterly Data'!BJ:BJ)</f>
        <v>18.390841000000002</v>
      </c>
      <c r="BF28">
        <f>SUMIF('Quarterly Data'!$B:$B,'Annual Data'!$A28,'Quarterly Data'!BK:BK)</f>
        <v>6.0617700000000001</v>
      </c>
      <c r="BG28">
        <f>SUMIF('Quarterly Data'!$B:$B,'Annual Data'!$A28,'Quarterly Data'!BL:BL)</f>
        <v>3.6480000000000001</v>
      </c>
      <c r="BH28">
        <f>SUMIF('Quarterly Data'!$B:$B,'Annual Data'!$A28,'Quarterly Data'!BM:BM)</f>
        <v>2.7972299999999999</v>
      </c>
      <c r="BI28">
        <f>SUMIF('Quarterly Data'!$B:$B,'Annual Data'!$A28,'Quarterly Data'!BN:BN)</f>
        <v>11.7371</v>
      </c>
      <c r="BJ28">
        <f>SUMIF('Quarterly Data'!$B:$B,'Annual Data'!$A28,'Quarterly Data'!BO:BO)</f>
        <v>4.0000000000000001E-3</v>
      </c>
      <c r="BK28">
        <f>AVERAGEIF('Quarterly Data'!$B:$B,'Annual Data'!$A28,'Quarterly Data'!BP:BP)</f>
        <v>314171</v>
      </c>
      <c r="BL28">
        <f>AVERAGEIF('Quarterly Data'!$B:$B,'Annual Data'!$A28,'Quarterly Data'!BQ:BQ)</f>
        <v>7034.7257500000005</v>
      </c>
      <c r="BM28">
        <f>AVERAGEIF('Quarterly Data'!$B:$B,'Annual Data'!$A28,'Quarterly Data'!BR:BR)</f>
        <v>384929</v>
      </c>
      <c r="BN28">
        <f>AVERAGEIF('Quarterly Data'!$B:$B,'Annual Data'!$A28,'Quarterly Data'!BS:BS)</f>
        <v>787737.5</v>
      </c>
      <c r="BO28">
        <f>AVERAGEIF('Quarterly Data'!$B:$B,'Annual Data'!$A28,'Quarterly Data'!BT:BT)</f>
        <v>182103.5</v>
      </c>
      <c r="BP28">
        <f>AVERAGEIF('Quarterly Data'!$B:$B,'Annual Data'!$A28,'Quarterly Data'!BU:BU)</f>
        <v>799.09287499999994</v>
      </c>
      <c r="BQ28">
        <f>AVERAGEIF('Quarterly Data'!$B:$B,'Annual Data'!$A28,'Quarterly Data'!BV:BV)</f>
        <v>1325663.75</v>
      </c>
      <c r="BR28">
        <f>AVERAGEIF('Quarterly Data'!$B:$B,'Annual Data'!$A28,'Quarterly Data'!BW:BW)</f>
        <v>161.01595</v>
      </c>
      <c r="BS28">
        <f>AVERAGEIF('Quarterly Data'!$B:$B,'Annual Data'!$A28,'Quarterly Data'!BX:BX)</f>
        <v>31324.412499999999</v>
      </c>
      <c r="BT28">
        <f>AVERAGEIF('Quarterly Data'!$B:$B,'Annual Data'!$A28,'Quarterly Data'!BY:BY)</f>
        <v>835.32617500000003</v>
      </c>
      <c r="BU28">
        <f>AVERAGEIF('Quarterly Data'!$B:$B,'Annual Data'!$A28,'Quarterly Data'!BZ:BZ)</f>
        <v>661.81475</v>
      </c>
      <c r="BV28">
        <f>AVERAGEIF('Quarterly Data'!$B:$B,'Annual Data'!$A28,'Quarterly Data'!CA:CA)</f>
        <v>1035.549</v>
      </c>
      <c r="BW28">
        <f>AVERAGEIF('Quarterly Data'!$B:$B,'Annual Data'!$A28,'Quarterly Data'!CB:CB)</f>
        <v>266.251125</v>
      </c>
      <c r="BX28">
        <f>AVERAGEIF('Quarterly Data'!$B:$B,'Annual Data'!$A28,'Quarterly Data'!CC:CC)</f>
        <v>266.85929999999996</v>
      </c>
      <c r="BY28">
        <f>AVERAGEIF('Quarterly Data'!$B:$B,'Annual Data'!$A28,'Quarterly Data'!CD:CD)</f>
        <v>334.142675</v>
      </c>
      <c r="BZ28">
        <f>AVERAGEIF('Quarterly Data'!$B:$B,'Annual Data'!$A28,'Quarterly Data'!CE:CE)</f>
        <v>142.64970000000002</v>
      </c>
      <c r="CA28">
        <f>AVERAGEIF('Quarterly Data'!$B:$B,'Annual Data'!$A28,'Quarterly Data'!CF:CF)</f>
        <v>48.309869999999997</v>
      </c>
      <c r="CB28">
        <f>AVERAGEIF('Quarterly Data'!$B:$B,'Annual Data'!$A28,'Quarterly Data'!CG:CG)</f>
        <v>35.357140000000001</v>
      </c>
      <c r="CC28">
        <f>AVERAGEIF('Quarterly Data'!$B:$B,'Annual Data'!$A28,'Quarterly Data'!CH:CH)</f>
        <v>91.729792500000002</v>
      </c>
      <c r="CD28">
        <f>AVERAGEIF('Quarterly Data'!$B:$B,'Annual Data'!$A28,'Quarterly Data'!CI:CI)</f>
        <v>59.737202500000009</v>
      </c>
      <c r="CE28">
        <f>SUMIF('Quarterly Data'!$B:$B,'Annual Data'!$A28,'Quarterly Data'!CJ:CJ)</f>
        <v>813527</v>
      </c>
      <c r="CF28">
        <f>SUMIF('Quarterly Data'!$B:$B,'Annual Data'!$A28,'Quarterly Data'!CK:CK)</f>
        <v>7287.2499999999991</v>
      </c>
      <c r="CG28">
        <f>SUMIF('Quarterly Data'!$B:$B,'Annual Data'!$A28,'Quarterly Data'!CL:CL)</f>
        <v>510925.19999999995</v>
      </c>
      <c r="CH28">
        <f>SUMIF('Quarterly Data'!$B:$B,'Annual Data'!$A28,'Quarterly Data'!CM:CM)</f>
        <v>791972</v>
      </c>
      <c r="CI28">
        <f>SUMIF('Quarterly Data'!$B:$B,'Annual Data'!$A28,'Quarterly Data'!CN:CN)</f>
        <v>482972</v>
      </c>
      <c r="CJ28">
        <f>SUMIF('Quarterly Data'!$B:$B,'Annual Data'!$A28,'Quarterly Data'!CO:CO)</f>
        <v>992.36800000000005</v>
      </c>
      <c r="CK28">
        <f>SUMIF('Quarterly Data'!$B:$B,'Annual Data'!$A28,'Quarterly Data'!CP:CP)</f>
        <v>1762861.6</v>
      </c>
      <c r="CL28">
        <f>SUMIF('Quarterly Data'!$B:$B,'Annual Data'!$A28,'Quarterly Data'!CQ:CQ)</f>
        <v>412.01159999999999</v>
      </c>
      <c r="CM28">
        <f>SUMIF('Quarterly Data'!$B:$B,'Annual Data'!$A28,'Quarterly Data'!CR:CR)</f>
        <v>384996.6</v>
      </c>
      <c r="CN28">
        <f>SUMIF('Quarterly Data'!$B:$B,'Annual Data'!$A28,'Quarterly Data'!CS:CS)</f>
        <v>1837.3229999999999</v>
      </c>
      <c r="CO28">
        <f>SUMIF('Quarterly Data'!$B:$B,'Annual Data'!$A28,'Quarterly Data'!CT:CT)</f>
        <v>1172.316</v>
      </c>
      <c r="CP28">
        <f>SUMIF('Quarterly Data'!$B:$B,'Annual Data'!$A28,'Quarterly Data'!CU:CU)</f>
        <v>921.28099999999995</v>
      </c>
      <c r="CQ28">
        <f>SUMIF('Quarterly Data'!$B:$B,'Annual Data'!$A28,'Quarterly Data'!CV:CV)</f>
        <v>426.21089999999998</v>
      </c>
      <c r="CR28">
        <f>SUMIF('Quarterly Data'!$B:$B,'Annual Data'!$A28,'Quarterly Data'!CW:CW)</f>
        <v>315.68299999999999</v>
      </c>
      <c r="CS28">
        <f>SUMIF('Quarterly Data'!$B:$B,'Annual Data'!$A28,'Quarterly Data'!CX:CX)</f>
        <v>197.678</v>
      </c>
      <c r="CT28">
        <f>SUMIF('Quarterly Data'!$B:$B,'Annual Data'!$A28,'Quarterly Data'!CY:CY)</f>
        <v>166.60782</v>
      </c>
      <c r="CU28">
        <f>SUMIF('Quarterly Data'!$B:$B,'Annual Data'!$A28,'Quarterly Data'!CZ:CZ)</f>
        <v>90.646000000000015</v>
      </c>
      <c r="CV28">
        <f>SUMIF('Quarterly Data'!$B:$B,'Annual Data'!$A28,'Quarterly Data'!DA:DA)</f>
        <v>48.325359999999996</v>
      </c>
      <c r="CW28">
        <f>SUMIF('Quarterly Data'!$B:$B,'Annual Data'!$A28,'Quarterly Data'!DB:DB)</f>
        <v>83.055549999999997</v>
      </c>
      <c r="CX28">
        <f>SUMIF('Quarterly Data'!$B:$B,'Annual Data'!$A28,'Quarterly Data'!DC:DC)</f>
        <v>76.5458</v>
      </c>
    </row>
    <row r="29" spans="1:102" x14ac:dyDescent="0.25">
      <c r="A29">
        <v>1995</v>
      </c>
      <c r="B29">
        <f>SUMIF('Quarterly Data'!$B:$B,'Annual Data'!$A29,'Quarterly Data'!G:G)</f>
        <v>1622576</v>
      </c>
      <c r="C29">
        <f>SUMIF('Quarterly Data'!$B:$B,'Annual Data'!$A29,'Quarterly Data'!H:H)</f>
        <v>936509</v>
      </c>
      <c r="D29">
        <f>SUMIF('Quarterly Data'!$B:$B,'Annual Data'!$A29,'Quarterly Data'!I:I)</f>
        <v>268699</v>
      </c>
      <c r="E29">
        <f>SUMIF('Quarterly Data'!$B:$B,'Annual Data'!$A29,'Quarterly Data'!J:J)</f>
        <v>330568</v>
      </c>
      <c r="F29">
        <f>SUMIF('Quarterly Data'!$B:$B,'Annual Data'!$A29,'Quarterly Data'!K:K)</f>
        <v>357386</v>
      </c>
      <c r="G29">
        <f>SUMIF('Quarterly Data'!$B:$B,'Annual Data'!$A29,'Quarterly Data'!L:L)</f>
        <v>314110</v>
      </c>
      <c r="H29">
        <f>SUMIF('Quarterly Data'!$B:$B,'Annual Data'!$A29,'Quarterly Data'!M:M)</f>
        <v>123516.48</v>
      </c>
      <c r="I29">
        <f>SUMIF('Quarterly Data'!$B:$B,'Annual Data'!$A29,'Quarterly Data'!N:N)</f>
        <v>28122.210999999999</v>
      </c>
      <c r="J29">
        <f>AVERAGEIF('Quarterly Data'!$B:$B,'Annual Data'!$A29,'Quarterly Data'!O:O)</f>
        <v>67.183335</v>
      </c>
      <c r="K29">
        <f>SUMIF('Quarterly Data'!$E:$E,'Annual Data'!$A29,'Quarterly Data'!P:P)</f>
        <v>6.375</v>
      </c>
      <c r="L29">
        <f>SUMIF('Quarterly Data'!$E:$E,'Annual Data'!$A29,'Quarterly Data'!Q:Q)</f>
        <v>7.43</v>
      </c>
      <c r="M29">
        <f>AVERAGEIF('Quarterly Data'!$B:$B,'Annual Data'!$A29,'Quarterly Data'!R:R)</f>
        <v>67.183335</v>
      </c>
      <c r="N29">
        <f>AVERAGEIF('Quarterly Data'!$B:$B,'Annual Data'!$A29,'Quarterly Data'!S:S)</f>
        <v>28053.75</v>
      </c>
      <c r="O29">
        <f>AVERAGEIF('Quarterly Data'!$B:$B,'Annual Data'!$A29,'Quarterly Data'!T:T)</f>
        <v>468.5</v>
      </c>
      <c r="P29">
        <f>AVERAGEIF('Quarterly Data'!$B:$B,'Annual Data'!$A29,'Quarterly Data'!U:U)</f>
        <v>68.5</v>
      </c>
      <c r="Q29">
        <f>AVERAGEIF('Quarterly Data'!$B:$B,'Annual Data'!$A29,'Quarterly Data'!V:V)</f>
        <v>4226.25</v>
      </c>
      <c r="R29">
        <f>AVERAGEIF('Quarterly Data'!$B:$B,'Annual Data'!$A29,'Quarterly Data'!W:W)</f>
        <v>122.75</v>
      </c>
      <c r="S29">
        <f>AVERAGEIF('Quarterly Data'!$B:$B,'Annual Data'!$A29,'Quarterly Data'!X:X)</f>
        <v>145.5</v>
      </c>
      <c r="T29">
        <f>AVERAGEIF('Quarterly Data'!$B:$B,'Annual Data'!$A29,'Quarterly Data'!Y:Y)</f>
        <v>1845</v>
      </c>
      <c r="U29">
        <f>AVERAGEIF('Quarterly Data'!$B:$B,'Annual Data'!$A29,'Quarterly Data'!Z:Z)</f>
        <v>4662.5</v>
      </c>
      <c r="V29">
        <f>AVERAGEIF('Quarterly Data'!$B:$B,'Annual Data'!$A29,'Quarterly Data'!AA:AA)</f>
        <v>1285</v>
      </c>
      <c r="W29">
        <f>AVERAGEIF('Quarterly Data'!$B:$B,'Annual Data'!$A29,'Quarterly Data'!AB:AB)</f>
        <v>1644.25</v>
      </c>
      <c r="X29">
        <f>AVERAGEIF('Quarterly Data'!$B:$B,'Annual Data'!$A29,'Quarterly Data'!AC:AC)</f>
        <v>818.75</v>
      </c>
      <c r="Y29">
        <f>AVERAGEIF('Quarterly Data'!$B:$B,'Annual Data'!$A29,'Quarterly Data'!AD:AD)</f>
        <v>1107.25</v>
      </c>
      <c r="Z29">
        <f>AVERAGEIF('Quarterly Data'!$B:$B,'Annual Data'!$A29,'Quarterly Data'!AE:AE)</f>
        <v>284</v>
      </c>
      <c r="AA29">
        <f>AVERAGEIF('Quarterly Data'!$B:$B,'Annual Data'!$A29,'Quarterly Data'!AF:AF)</f>
        <v>1635.75</v>
      </c>
      <c r="AB29">
        <f>AVERAGEIF('Quarterly Data'!$B:$B,'Annual Data'!$A29,'Quarterly Data'!AG:AG)</f>
        <v>1699</v>
      </c>
      <c r="AC29">
        <f>AVERAGEIF('Quarterly Data'!$B:$B,'Annual Data'!$A29,'Quarterly Data'!AH:AH)</f>
        <v>1672</v>
      </c>
      <c r="AD29">
        <f>AVERAGEIF('Quarterly Data'!$B:$B,'Annual Data'!$A29,'Quarterly Data'!AI:AI)</f>
        <v>2013.5</v>
      </c>
      <c r="AE29">
        <f>AVERAGEIF('Quarterly Data'!$B:$B,'Annual Data'!$A29,'Quarterly Data'!AJ:AJ)</f>
        <v>2917.5</v>
      </c>
      <c r="AF29">
        <f>AVERAGEIF('Quarterly Data'!$B:$B,'Annual Data'!$A29,'Quarterly Data'!AK:AK)</f>
        <v>651.5</v>
      </c>
      <c r="AG29">
        <f>AVERAGEIF('Quarterly Data'!$B:$B,'Annual Data'!$A29,'Quarterly Data'!AL:AL)</f>
        <v>785.75</v>
      </c>
      <c r="AH29">
        <f>AVERAGEIF('Quarterly Data'!$B:$B,'Annual Data'!$A29,'Quarterly Data'!AM:AM)</f>
        <v>25818.5</v>
      </c>
      <c r="AI29">
        <f>AVERAGEIF('Quarterly Data'!$B:$B,'Annual Data'!$A29,'Quarterly Data'!AN:AN)</f>
        <v>4922</v>
      </c>
      <c r="AJ29">
        <f>SUMIF('Quarterly Data'!$B:$B,'Annual Data'!$A29,'Quarterly Data'!AO:AO)</f>
        <v>1622576</v>
      </c>
      <c r="AK29">
        <f>SUMIF('Quarterly Data'!$B:$B,'Annual Data'!$A29,'Quarterly Data'!AP:AP)</f>
        <v>11413.025</v>
      </c>
      <c r="AL29">
        <f>SUMIF('Quarterly Data'!$B:$B,'Annual Data'!$A29,'Quarterly Data'!AQ:AQ)</f>
        <v>458229.1</v>
      </c>
      <c r="AM29">
        <f>SUMIF('Quarterly Data'!$B:$B,'Annual Data'!$A29,'Quarterly Data'!AR:AR)</f>
        <v>2560.87</v>
      </c>
      <c r="AN29">
        <f>SUMIF('Quarterly Data'!$B:$B,'Annual Data'!$A29,'Quarterly Data'!AS:AS)</f>
        <v>1681.5749999999998</v>
      </c>
      <c r="AO29">
        <f>SUMIF('Quarterly Data'!$B:$B,'Annual Data'!$A29,'Quarterly Data'!AT:AT)</f>
        <v>1594.7089999999998</v>
      </c>
      <c r="AP29">
        <f>SUMIF('Quarterly Data'!$B:$B,'Annual Data'!$A29,'Quarterly Data'!AU:AU)</f>
        <v>1261781.6000000001</v>
      </c>
      <c r="AQ29">
        <f>SUMIF('Quarterly Data'!$B:$B,'Annual Data'!$A29,'Quarterly Data'!AV:AV)</f>
        <v>26561</v>
      </c>
      <c r="AR29">
        <f>SUMIF('Quarterly Data'!$B:$B,'Annual Data'!$A29,'Quarterly Data'!AW:AW)</f>
        <v>472.97500000000002</v>
      </c>
      <c r="AS29">
        <f>SUMIF('Quarterly Data'!$B:$B,'Annual Data'!$A29,'Quarterly Data'!AX:AX)</f>
        <v>16990.800999999999</v>
      </c>
      <c r="AT29">
        <f>SUMIF('Quarterly Data'!$B:$B,'Annual Data'!$A29,'Quarterly Data'!AY:AY)</f>
        <v>77737</v>
      </c>
      <c r="AU29">
        <f>SUMIF('Quarterly Data'!$B:$B,'Annual Data'!$A29,'Quarterly Data'!AZ:AZ)</f>
        <v>8693</v>
      </c>
      <c r="AV29">
        <f>SUMIF('Quarterly Data'!$B:$B,'Annual Data'!$A29,'Quarterly Data'!BA:BA)</f>
        <v>59.355720000000005</v>
      </c>
      <c r="AW29">
        <f>SUMIF('Quarterly Data'!$B:$B,'Annual Data'!$A29,'Quarterly Data'!BB:BB)</f>
        <v>96586.48</v>
      </c>
      <c r="AX29">
        <f>SUMIF('Quarterly Data'!$B:$B,'Annual Data'!$A29,'Quarterly Data'!BC:BC)</f>
        <v>7.7954489999999996</v>
      </c>
      <c r="AY29">
        <f>SUMIF('Quarterly Data'!$B:$B,'Annual Data'!$A29,'Quarterly Data'!BD:BD)</f>
        <v>2896.2033000000001</v>
      </c>
      <c r="AZ29">
        <f>SUMIF('Quarterly Data'!$B:$B,'Annual Data'!$A29,'Quarterly Data'!BE:BE)</f>
        <v>65.3</v>
      </c>
      <c r="BA29">
        <f>SUMIF('Quarterly Data'!$B:$B,'Annual Data'!$A29,'Quarterly Data'!BF:BF)</f>
        <v>41.981999999999999</v>
      </c>
      <c r="BB29">
        <f>SUMIF('Quarterly Data'!$B:$B,'Annual Data'!$A29,'Quarterly Data'!BG:BG)</f>
        <v>109.77601</v>
      </c>
      <c r="BC29">
        <f>SUMIF('Quarterly Data'!$B:$B,'Annual Data'!$A29,'Quarterly Data'!BH:BH)</f>
        <v>22.729368000000001</v>
      </c>
      <c r="BD29">
        <f>SUMIF('Quarterly Data'!$B:$B,'Annual Data'!$A29,'Quarterly Data'!BI:BI)</f>
        <v>17.633001</v>
      </c>
      <c r="BE29">
        <f>SUMIF('Quarterly Data'!$B:$B,'Annual Data'!$A29,'Quarterly Data'!BJ:BJ)</f>
        <v>18.944742999999999</v>
      </c>
      <c r="BF29">
        <f>SUMIF('Quarterly Data'!$B:$B,'Annual Data'!$A29,'Quarterly Data'!BK:BK)</f>
        <v>6.980429</v>
      </c>
      <c r="BG29">
        <f>SUMIF('Quarterly Data'!$B:$B,'Annual Data'!$A29,'Quarterly Data'!BL:BL)</f>
        <v>3.7780000000000005</v>
      </c>
      <c r="BH29">
        <f>SUMIF('Quarterly Data'!$B:$B,'Annual Data'!$A29,'Quarterly Data'!BM:BM)</f>
        <v>2.7854000999999999</v>
      </c>
      <c r="BI29">
        <f>SUMIF('Quarterly Data'!$B:$B,'Annual Data'!$A29,'Quarterly Data'!BN:BN)</f>
        <v>11.4771</v>
      </c>
      <c r="BJ29">
        <f>SUMIF('Quarterly Data'!$B:$B,'Annual Data'!$A29,'Quarterly Data'!BO:BO)</f>
        <v>4.0000000000000001E-3</v>
      </c>
      <c r="BK29">
        <f>AVERAGEIF('Quarterly Data'!$B:$B,'Annual Data'!$A29,'Quarterly Data'!BP:BP)</f>
        <v>353965</v>
      </c>
      <c r="BL29">
        <f>AVERAGEIF('Quarterly Data'!$B:$B,'Annual Data'!$A29,'Quarterly Data'!BQ:BQ)</f>
        <v>7258.6845000000003</v>
      </c>
      <c r="BM29">
        <f>AVERAGEIF('Quarterly Data'!$B:$B,'Annual Data'!$A29,'Quarterly Data'!BR:BR)</f>
        <v>424100.25</v>
      </c>
      <c r="BN29">
        <f>AVERAGEIF('Quarterly Data'!$B:$B,'Annual Data'!$A29,'Quarterly Data'!BS:BS)</f>
        <v>862859.75</v>
      </c>
      <c r="BO29">
        <f>AVERAGEIF('Quarterly Data'!$B:$B,'Annual Data'!$A29,'Quarterly Data'!BT:BT)</f>
        <v>198471</v>
      </c>
      <c r="BP29">
        <f>AVERAGEIF('Quarterly Data'!$B:$B,'Annual Data'!$A29,'Quarterly Data'!BU:BU)</f>
        <v>833.61987499999998</v>
      </c>
      <c r="BQ29">
        <f>AVERAGEIF('Quarterly Data'!$B:$B,'Annual Data'!$A29,'Quarterly Data'!BV:BV)</f>
        <v>1434980.75</v>
      </c>
      <c r="BR29">
        <f>AVERAGEIF('Quarterly Data'!$B:$B,'Annual Data'!$A29,'Quarterly Data'!BW:BW)</f>
        <v>171.83674999999999</v>
      </c>
      <c r="BS29">
        <f>AVERAGEIF('Quarterly Data'!$B:$B,'Annual Data'!$A29,'Quarterly Data'!BX:BX)</f>
        <v>32411.589999999997</v>
      </c>
      <c r="BT29">
        <f>AVERAGEIF('Quarterly Data'!$B:$B,'Annual Data'!$A29,'Quarterly Data'!BY:BY)</f>
        <v>1003.4736250000001</v>
      </c>
      <c r="BU29">
        <f>AVERAGEIF('Quarterly Data'!$B:$B,'Annual Data'!$A29,'Quarterly Data'!BZ:BZ)</f>
        <v>783.39300000000003</v>
      </c>
      <c r="BV29">
        <f>AVERAGEIF('Quarterly Data'!$B:$B,'Annual Data'!$A29,'Quarterly Data'!CA:CA)</f>
        <v>1136.0815</v>
      </c>
      <c r="BW29">
        <f>AVERAGEIF('Quarterly Data'!$B:$B,'Annual Data'!$A29,'Quarterly Data'!CB:CB)</f>
        <v>297.81100000000004</v>
      </c>
      <c r="BX29">
        <f>AVERAGEIF('Quarterly Data'!$B:$B,'Annual Data'!$A29,'Quarterly Data'!CC:CC)</f>
        <v>275.24417500000004</v>
      </c>
      <c r="BY29">
        <f>AVERAGEIF('Quarterly Data'!$B:$B,'Annual Data'!$A29,'Quarterly Data'!CD:CD)</f>
        <v>324.44840000000005</v>
      </c>
      <c r="BZ29">
        <f>AVERAGEIF('Quarterly Data'!$B:$B,'Annual Data'!$A29,'Quarterly Data'!CE:CE)</f>
        <v>144.0616</v>
      </c>
      <c r="CA29">
        <f>AVERAGEIF('Quarterly Data'!$B:$B,'Annual Data'!$A29,'Quarterly Data'!CF:CF)</f>
        <v>55.406935000000004</v>
      </c>
      <c r="CB29">
        <f>AVERAGEIF('Quarterly Data'!$B:$B,'Annual Data'!$A29,'Quarterly Data'!CG:CG)</f>
        <v>36.98948</v>
      </c>
      <c r="CC29">
        <f>AVERAGEIF('Quarterly Data'!$B:$B,'Annual Data'!$A29,'Quarterly Data'!CH:CH)</f>
        <v>103.30236499999999</v>
      </c>
      <c r="CD29">
        <f>AVERAGEIF('Quarterly Data'!$B:$B,'Annual Data'!$A29,'Quarterly Data'!CI:CI)</f>
        <v>65.935374999999993</v>
      </c>
      <c r="CE29">
        <f>SUMIF('Quarterly Data'!$B:$B,'Annual Data'!$A29,'Quarterly Data'!CJ:CJ)</f>
        <v>854921</v>
      </c>
      <c r="CF29">
        <f>SUMIF('Quarterly Data'!$B:$B,'Annual Data'!$A29,'Quarterly Data'!CK:CK)</f>
        <v>7639.75</v>
      </c>
      <c r="CG29">
        <f>SUMIF('Quarterly Data'!$B:$B,'Annual Data'!$A29,'Quarterly Data'!CL:CL)</f>
        <v>521522.4</v>
      </c>
      <c r="CH29">
        <f>SUMIF('Quarterly Data'!$B:$B,'Annual Data'!$A29,'Quarterly Data'!CM:CM)</f>
        <v>831621</v>
      </c>
      <c r="CI29">
        <f>SUMIF('Quarterly Data'!$B:$B,'Annual Data'!$A29,'Quarterly Data'!CN:CN)</f>
        <v>511435</v>
      </c>
      <c r="CJ29">
        <f>SUMIF('Quarterly Data'!$B:$B,'Annual Data'!$A29,'Quarterly Data'!CO:CO)</f>
        <v>1035.595</v>
      </c>
      <c r="CK29">
        <f>SUMIF('Quarterly Data'!$B:$B,'Annual Data'!$A29,'Quarterly Data'!CP:CP)</f>
        <v>1903603.6</v>
      </c>
      <c r="CL29">
        <f>SUMIF('Quarterly Data'!$B:$B,'Annual Data'!$A29,'Quarterly Data'!CQ:CQ)</f>
        <v>417.4862</v>
      </c>
      <c r="CM29">
        <f>SUMIF('Quarterly Data'!$B:$B,'Annual Data'!$A29,'Quarterly Data'!CR:CR)</f>
        <v>452187.10000000003</v>
      </c>
      <c r="CN29">
        <f>SUMIF('Quarterly Data'!$B:$B,'Annual Data'!$A29,'Quarterly Data'!CS:CS)</f>
        <v>1900.509</v>
      </c>
      <c r="CO29">
        <f>SUMIF('Quarterly Data'!$B:$B,'Annual Data'!$A29,'Quarterly Data'!CT:CT)</f>
        <v>1214.9090000000001</v>
      </c>
      <c r="CP29">
        <f>SUMIF('Quarterly Data'!$B:$B,'Annual Data'!$A29,'Quarterly Data'!CU:CU)</f>
        <v>991.36900000000003</v>
      </c>
      <c r="CQ29">
        <f>SUMIF('Quarterly Data'!$B:$B,'Annual Data'!$A29,'Quarterly Data'!CV:CV)</f>
        <v>460.25900000000001</v>
      </c>
      <c r="CR29">
        <f>SUMIF('Quarterly Data'!$B:$B,'Annual Data'!$A29,'Quarterly Data'!CW:CW)</f>
        <v>330.06099999999998</v>
      </c>
      <c r="CS29">
        <f>SUMIF('Quarterly Data'!$B:$B,'Annual Data'!$A29,'Quarterly Data'!CX:CX)</f>
        <v>210.49</v>
      </c>
      <c r="CT29">
        <f>SUMIF('Quarterly Data'!$B:$B,'Annual Data'!$A29,'Quarterly Data'!CY:CY)</f>
        <v>176.00560000000002</v>
      </c>
      <c r="CU29">
        <f>SUMIF('Quarterly Data'!$B:$B,'Annual Data'!$A29,'Quarterly Data'!CZ:CZ)</f>
        <v>98.453999999999994</v>
      </c>
      <c r="CV29">
        <f>SUMIF('Quarterly Data'!$B:$B,'Annual Data'!$A29,'Quarterly Data'!DA:DA)</f>
        <v>54.741</v>
      </c>
      <c r="CW29">
        <f>SUMIF('Quarterly Data'!$B:$B,'Annual Data'!$A29,'Quarterly Data'!DB:DB)</f>
        <v>91.61699999999999</v>
      </c>
      <c r="CX29">
        <f>SUMIF('Quarterly Data'!$B:$B,'Annual Data'!$A29,'Quarterly Data'!DC:DC)</f>
        <v>89.028499999999994</v>
      </c>
    </row>
    <row r="30" spans="1:102" x14ac:dyDescent="0.25">
      <c r="A30">
        <v>1996</v>
      </c>
      <c r="B30">
        <f>SUMIF('Quarterly Data'!$B:$B,'Annual Data'!$A30,'Quarterly Data'!G:G)</f>
        <v>1665005</v>
      </c>
      <c r="C30">
        <f>SUMIF('Quarterly Data'!$B:$B,'Annual Data'!$A30,'Quarterly Data'!H:H)</f>
        <v>971534</v>
      </c>
      <c r="D30">
        <f>SUMIF('Quarterly Data'!$B:$B,'Annual Data'!$A30,'Quarterly Data'!I:I)</f>
        <v>281435</v>
      </c>
      <c r="E30">
        <f>SUMIF('Quarterly Data'!$B:$B,'Annual Data'!$A30,'Quarterly Data'!J:J)</f>
        <v>332864</v>
      </c>
      <c r="F30">
        <f>SUMIF('Quarterly Data'!$B:$B,'Annual Data'!$A30,'Quarterly Data'!K:K)</f>
        <v>382779</v>
      </c>
      <c r="G30">
        <f>SUMIF('Quarterly Data'!$B:$B,'Annual Data'!$A30,'Quarterly Data'!L:L)</f>
        <v>343015</v>
      </c>
      <c r="H30">
        <f>SUMIF('Quarterly Data'!$B:$B,'Annual Data'!$A30,'Quarterly Data'!M:M)</f>
        <v>136417.13</v>
      </c>
      <c r="I30">
        <f>SUMIF('Quarterly Data'!$B:$B,'Annual Data'!$A30,'Quarterly Data'!N:N)</f>
        <v>23259.703000000001</v>
      </c>
      <c r="J30">
        <f>AVERAGEIF('Quarterly Data'!$B:$B,'Annual Data'!$A30,'Quarterly Data'!O:O)</f>
        <v>68.816667499999994</v>
      </c>
      <c r="K30">
        <f>SUMIF('Quarterly Data'!$E:$E,'Annual Data'!$A30,'Quarterly Data'!P:P)</f>
        <v>5.9375</v>
      </c>
      <c r="L30">
        <f>SUMIF('Quarterly Data'!$E:$E,'Annual Data'!$A30,'Quarterly Data'!Q:Q)</f>
        <v>7.51</v>
      </c>
      <c r="M30">
        <f>AVERAGEIF('Quarterly Data'!$B:$B,'Annual Data'!$A30,'Quarterly Data'!R:R)</f>
        <v>68.816667499999994</v>
      </c>
      <c r="N30">
        <f>AVERAGEIF('Quarterly Data'!$B:$B,'Annual Data'!$A30,'Quarterly Data'!S:S)</f>
        <v>28310</v>
      </c>
      <c r="O30">
        <f>AVERAGEIF('Quarterly Data'!$B:$B,'Annual Data'!$A30,'Quarterly Data'!T:T)</f>
        <v>477</v>
      </c>
      <c r="P30">
        <f>AVERAGEIF('Quarterly Data'!$B:$B,'Annual Data'!$A30,'Quarterly Data'!U:U)</f>
        <v>79.75</v>
      </c>
      <c r="Q30">
        <f>AVERAGEIF('Quarterly Data'!$B:$B,'Annual Data'!$A30,'Quarterly Data'!V:V)</f>
        <v>4265</v>
      </c>
      <c r="R30">
        <f>AVERAGEIF('Quarterly Data'!$B:$B,'Annual Data'!$A30,'Quarterly Data'!W:W)</f>
        <v>106.75</v>
      </c>
      <c r="S30">
        <f>AVERAGEIF('Quarterly Data'!$B:$B,'Annual Data'!$A30,'Quarterly Data'!X:X)</f>
        <v>157</v>
      </c>
      <c r="T30">
        <f>AVERAGEIF('Quarterly Data'!$B:$B,'Annual Data'!$A30,'Quarterly Data'!Y:Y)</f>
        <v>1819.75</v>
      </c>
      <c r="U30">
        <f>AVERAGEIF('Quarterly Data'!$B:$B,'Annual Data'!$A30,'Quarterly Data'!Z:Z)</f>
        <v>4708.5</v>
      </c>
      <c r="V30">
        <f>AVERAGEIF('Quarterly Data'!$B:$B,'Annual Data'!$A30,'Quarterly Data'!AA:AA)</f>
        <v>1275.5</v>
      </c>
      <c r="W30">
        <f>AVERAGEIF('Quarterly Data'!$B:$B,'Annual Data'!$A30,'Quarterly Data'!AB:AB)</f>
        <v>1693.5</v>
      </c>
      <c r="X30">
        <f>AVERAGEIF('Quarterly Data'!$B:$B,'Annual Data'!$A30,'Quarterly Data'!AC:AC)</f>
        <v>833.25</v>
      </c>
      <c r="Y30">
        <f>AVERAGEIF('Quarterly Data'!$B:$B,'Annual Data'!$A30,'Quarterly Data'!AD:AD)</f>
        <v>1086</v>
      </c>
      <c r="Z30">
        <f>AVERAGEIF('Quarterly Data'!$B:$B,'Annual Data'!$A30,'Quarterly Data'!AE:AE)</f>
        <v>278</v>
      </c>
      <c r="AA30">
        <f>AVERAGEIF('Quarterly Data'!$B:$B,'Annual Data'!$A30,'Quarterly Data'!AF:AF)</f>
        <v>1635</v>
      </c>
      <c r="AB30">
        <f>AVERAGEIF('Quarterly Data'!$B:$B,'Annual Data'!$A30,'Quarterly Data'!AG:AG)</f>
        <v>1802.75</v>
      </c>
      <c r="AC30">
        <f>AVERAGEIF('Quarterly Data'!$B:$B,'Annual Data'!$A30,'Quarterly Data'!AH:AH)</f>
        <v>1644.75</v>
      </c>
      <c r="AD30">
        <f>AVERAGEIF('Quarterly Data'!$B:$B,'Annual Data'!$A30,'Quarterly Data'!AI:AI)</f>
        <v>2049.75</v>
      </c>
      <c r="AE30">
        <f>AVERAGEIF('Quarterly Data'!$B:$B,'Annual Data'!$A30,'Quarterly Data'!AJ:AJ)</f>
        <v>2931</v>
      </c>
      <c r="AF30">
        <f>AVERAGEIF('Quarterly Data'!$B:$B,'Annual Data'!$A30,'Quarterly Data'!AK:AK)</f>
        <v>667.25</v>
      </c>
      <c r="AG30">
        <f>AVERAGEIF('Quarterly Data'!$B:$B,'Annual Data'!$A30,'Quarterly Data'!AL:AL)</f>
        <v>800</v>
      </c>
      <c r="AH30">
        <f>AVERAGEIF('Quarterly Data'!$B:$B,'Annual Data'!$A30,'Quarterly Data'!AM:AM)</f>
        <v>26059.75</v>
      </c>
      <c r="AI30">
        <f>AVERAGEIF('Quarterly Data'!$B:$B,'Annual Data'!$A30,'Quarterly Data'!AN:AN)</f>
        <v>4861.5</v>
      </c>
      <c r="AJ30">
        <f>SUMIF('Quarterly Data'!$B:$B,'Annual Data'!$A30,'Quarterly Data'!AO:AO)</f>
        <v>1665005</v>
      </c>
      <c r="AK30">
        <f>SUMIF('Quarterly Data'!$B:$B,'Annual Data'!$A30,'Quarterly Data'!AP:AP)</f>
        <v>11843.599999999999</v>
      </c>
      <c r="AL30">
        <f>SUMIF('Quarterly Data'!$B:$B,'Annual Data'!$A30,'Quarterly Data'!AQ:AQ)</f>
        <v>472718.80000000005</v>
      </c>
      <c r="AM30">
        <f>SUMIF('Quarterly Data'!$B:$B,'Annual Data'!$A30,'Quarterly Data'!AR:AR)</f>
        <v>2588.13</v>
      </c>
      <c r="AN30">
        <f>SUMIF('Quarterly Data'!$B:$B,'Annual Data'!$A30,'Quarterly Data'!AS:AS)</f>
        <v>1704.221</v>
      </c>
      <c r="AO30">
        <f>SUMIF('Quarterly Data'!$B:$B,'Annual Data'!$A30,'Quarterly Data'!AT:AT)</f>
        <v>1613.759</v>
      </c>
      <c r="AP30">
        <f>SUMIF('Quarterly Data'!$B:$B,'Annual Data'!$A30,'Quarterly Data'!AU:AU)</f>
        <v>1283092.6000000001</v>
      </c>
      <c r="AQ30">
        <f>SUMIF('Quarterly Data'!$B:$B,'Annual Data'!$A30,'Quarterly Data'!AV:AV)</f>
        <v>27996</v>
      </c>
      <c r="AR30">
        <f>SUMIF('Quarterly Data'!$B:$B,'Annual Data'!$A30,'Quarterly Data'!AW:AW)</f>
        <v>479.34999999999997</v>
      </c>
      <c r="AS30">
        <f>SUMIF('Quarterly Data'!$B:$B,'Annual Data'!$A30,'Quarterly Data'!AX:AX)</f>
        <v>17292.8</v>
      </c>
      <c r="AT30">
        <f>SUMIF('Quarterly Data'!$B:$B,'Annual Data'!$A30,'Quarterly Data'!AY:AY)</f>
        <v>76508</v>
      </c>
      <c r="AU30">
        <f>SUMIF('Quarterly Data'!$B:$B,'Annual Data'!$A30,'Quarterly Data'!AZ:AZ)</f>
        <v>9348</v>
      </c>
      <c r="AV30">
        <f>SUMIF('Quarterly Data'!$B:$B,'Annual Data'!$A30,'Quarterly Data'!BA:BA)</f>
        <v>59.997460000000004</v>
      </c>
      <c r="AW30">
        <f>SUMIF('Quarterly Data'!$B:$B,'Annual Data'!$A30,'Quarterly Data'!BB:BB)</f>
        <v>100417.99</v>
      </c>
      <c r="AX30">
        <f>SUMIF('Quarterly Data'!$B:$B,'Annual Data'!$A30,'Quarterly Data'!BC:BC)</f>
        <v>7.5470169999999994</v>
      </c>
      <c r="AY30">
        <f>SUMIF('Quarterly Data'!$B:$B,'Annual Data'!$A30,'Quarterly Data'!BD:BD)</f>
        <v>2559.4375</v>
      </c>
      <c r="AZ30">
        <f>SUMIF('Quarterly Data'!$B:$B,'Annual Data'!$A30,'Quarterly Data'!BE:BE)</f>
        <v>65.739999999999995</v>
      </c>
      <c r="BA30">
        <f>SUMIF('Quarterly Data'!$B:$B,'Annual Data'!$A30,'Quarterly Data'!BF:BF)</f>
        <v>45.073</v>
      </c>
      <c r="BB30">
        <f>SUMIF('Quarterly Data'!$B:$B,'Annual Data'!$A30,'Quarterly Data'!BG:BG)</f>
        <v>115.57001</v>
      </c>
      <c r="BC30">
        <f>SUMIF('Quarterly Data'!$B:$B,'Annual Data'!$A30,'Quarterly Data'!BH:BH)</f>
        <v>24.582675999999999</v>
      </c>
      <c r="BD30">
        <f>SUMIF('Quarterly Data'!$B:$B,'Annual Data'!$A30,'Quarterly Data'!BI:BI)</f>
        <v>17.248000000000001</v>
      </c>
      <c r="BE30">
        <f>SUMIF('Quarterly Data'!$B:$B,'Annual Data'!$A30,'Quarterly Data'!BJ:BJ)</f>
        <v>18.373673000000004</v>
      </c>
      <c r="BF30">
        <f>SUMIF('Quarterly Data'!$B:$B,'Annual Data'!$A30,'Quarterly Data'!BK:BK)</f>
        <v>7.0783280000000008</v>
      </c>
      <c r="BG30">
        <f>SUMIF('Quarterly Data'!$B:$B,'Annual Data'!$A30,'Quarterly Data'!BL:BL)</f>
        <v>4.1430000000000007</v>
      </c>
      <c r="BH30">
        <f>SUMIF('Quarterly Data'!$B:$B,'Annual Data'!$A30,'Quarterly Data'!BM:BM)</f>
        <v>2.6216100999999998</v>
      </c>
      <c r="BI30">
        <f>SUMIF('Quarterly Data'!$B:$B,'Annual Data'!$A30,'Quarterly Data'!BN:BN)</f>
        <v>11.2171</v>
      </c>
      <c r="BJ30">
        <f>SUMIF('Quarterly Data'!$B:$B,'Annual Data'!$A30,'Quarterly Data'!BO:BO)</f>
        <v>4.0000000000000001E-3</v>
      </c>
      <c r="BK30">
        <f>AVERAGEIF('Quarterly Data'!$B:$B,'Annual Data'!$A30,'Quarterly Data'!BP:BP)</f>
        <v>388984.15</v>
      </c>
      <c r="BL30">
        <f>AVERAGEIF('Quarterly Data'!$B:$B,'Annual Data'!$A30,'Quarterly Data'!BQ:BQ)</f>
        <v>7427.3240000000005</v>
      </c>
      <c r="BM30">
        <f>AVERAGEIF('Quarterly Data'!$B:$B,'Annual Data'!$A30,'Quarterly Data'!BR:BR)</f>
        <v>469851.25</v>
      </c>
      <c r="BN30">
        <f>AVERAGEIF('Quarterly Data'!$B:$B,'Annual Data'!$A30,'Quarterly Data'!BS:BS)</f>
        <v>931675.25</v>
      </c>
      <c r="BO30">
        <f>AVERAGEIF('Quarterly Data'!$B:$B,'Annual Data'!$A30,'Quarterly Data'!BT:BT)</f>
        <v>200032.75</v>
      </c>
      <c r="BP30">
        <f>AVERAGEIF('Quarterly Data'!$B:$B,'Annual Data'!$A30,'Quarterly Data'!BU:BU)</f>
        <v>866.05425000000002</v>
      </c>
      <c r="BQ30">
        <f>AVERAGEIF('Quarterly Data'!$B:$B,'Annual Data'!$A30,'Quarterly Data'!BV:BV)</f>
        <v>1522544.75</v>
      </c>
      <c r="BR30">
        <f>AVERAGEIF('Quarterly Data'!$B:$B,'Annual Data'!$A30,'Quarterly Data'!BW:BW)</f>
        <v>180.65335000000002</v>
      </c>
      <c r="BS30">
        <f>AVERAGEIF('Quarterly Data'!$B:$B,'Annual Data'!$A30,'Quarterly Data'!BX:BX)</f>
        <v>33504.224999999999</v>
      </c>
      <c r="BT30">
        <f>AVERAGEIF('Quarterly Data'!$B:$B,'Annual Data'!$A30,'Quarterly Data'!BY:BY)</f>
        <v>1066.71325</v>
      </c>
      <c r="BU30">
        <f>AVERAGEIF('Quarterly Data'!$B:$B,'Annual Data'!$A30,'Quarterly Data'!BZ:BZ)</f>
        <v>944.80174999999997</v>
      </c>
      <c r="BV30">
        <f>AVERAGEIF('Quarterly Data'!$B:$B,'Annual Data'!$A30,'Quarterly Data'!CA:CA)</f>
        <v>1256.3877499999999</v>
      </c>
      <c r="BW30">
        <f>AVERAGEIF('Quarterly Data'!$B:$B,'Annual Data'!$A30,'Quarterly Data'!CB:CB)</f>
        <v>346.05287499999997</v>
      </c>
      <c r="BX30">
        <f>AVERAGEIF('Quarterly Data'!$B:$B,'Annual Data'!$A30,'Quarterly Data'!CC:CC)</f>
        <v>289.3775</v>
      </c>
      <c r="BY30">
        <f>AVERAGEIF('Quarterly Data'!$B:$B,'Annual Data'!$A30,'Quarterly Data'!CD:CD)</f>
        <v>322.77705000000003</v>
      </c>
      <c r="BZ30">
        <f>AVERAGEIF('Quarterly Data'!$B:$B,'Annual Data'!$A30,'Quarterly Data'!CE:CE)</f>
        <v>144.62402500000002</v>
      </c>
      <c r="CA30">
        <f>AVERAGEIF('Quarterly Data'!$B:$B,'Annual Data'!$A30,'Quarterly Data'!CF:CF)</f>
        <v>60.304249999999996</v>
      </c>
      <c r="CB30">
        <f>AVERAGEIF('Quarterly Data'!$B:$B,'Annual Data'!$A30,'Quarterly Data'!CG:CG)</f>
        <v>36.619990000000001</v>
      </c>
      <c r="CC30">
        <f>AVERAGEIF('Quarterly Data'!$B:$B,'Annual Data'!$A30,'Quarterly Data'!CH:CH)</f>
        <v>115.774075</v>
      </c>
      <c r="CD30">
        <f>AVERAGEIF('Quarterly Data'!$B:$B,'Annual Data'!$A30,'Quarterly Data'!CI:CI)</f>
        <v>71.186750000000004</v>
      </c>
      <c r="CE30">
        <f>SUMIF('Quarterly Data'!$B:$B,'Annual Data'!$A30,'Quarterly Data'!CJ:CJ)</f>
        <v>913609</v>
      </c>
      <c r="CF30">
        <f>SUMIF('Quarterly Data'!$B:$B,'Annual Data'!$A30,'Quarterly Data'!CK:CK)</f>
        <v>8073.1249999999991</v>
      </c>
      <c r="CG30">
        <f>SUMIF('Quarterly Data'!$B:$B,'Annual Data'!$A30,'Quarterly Data'!CL:CL)</f>
        <v>535581</v>
      </c>
      <c r="CH30">
        <f>SUMIF('Quarterly Data'!$B:$B,'Annual Data'!$A30,'Quarterly Data'!CM:CM)</f>
        <v>859834</v>
      </c>
      <c r="CI30">
        <f>SUMIF('Quarterly Data'!$B:$B,'Annual Data'!$A30,'Quarterly Data'!CN:CN)</f>
        <v>542399</v>
      </c>
      <c r="CJ30">
        <f>SUMIF('Quarterly Data'!$B:$B,'Annual Data'!$A30,'Quarterly Data'!CO:CO)</f>
        <v>1087.1460000000002</v>
      </c>
      <c r="CK30">
        <f>SUMIF('Quarterly Data'!$B:$B,'Annual Data'!$A30,'Quarterly Data'!CP:CP)</f>
        <v>1957475.2000000002</v>
      </c>
      <c r="CL30">
        <f>SUMIF('Quarterly Data'!$B:$B,'Annual Data'!$A30,'Quarterly Data'!CQ:CQ)</f>
        <v>420.5727</v>
      </c>
      <c r="CM30">
        <f>SUMIF('Quarterly Data'!$B:$B,'Annual Data'!$A30,'Quarterly Data'!CR:CR)</f>
        <v>507768.3</v>
      </c>
      <c r="CN30">
        <f>SUMIF('Quarterly Data'!$B:$B,'Annual Data'!$A30,'Quarterly Data'!CS:CS)</f>
        <v>1929.7469999999998</v>
      </c>
      <c r="CO30">
        <f>SUMIF('Quarterly Data'!$B:$B,'Annual Data'!$A30,'Quarterly Data'!CT:CT)</f>
        <v>1247.433</v>
      </c>
      <c r="CP30">
        <f>SUMIF('Quarterly Data'!$B:$B,'Annual Data'!$A30,'Quarterly Data'!CU:CU)</f>
        <v>1046.83</v>
      </c>
      <c r="CQ30">
        <f>SUMIF('Quarterly Data'!$B:$B,'Annual Data'!$A30,'Quarterly Data'!CV:CV)</f>
        <v>488.94600000000003</v>
      </c>
      <c r="CR30">
        <f>SUMIF('Quarterly Data'!$B:$B,'Annual Data'!$A30,'Quarterly Data'!CW:CW)</f>
        <v>345.18799999999999</v>
      </c>
      <c r="CS30">
        <f>SUMIF('Quarterly Data'!$B:$B,'Annual Data'!$A30,'Quarterly Data'!CX:CX)</f>
        <v>214.28700000000001</v>
      </c>
      <c r="CT30">
        <f>SUMIF('Quarterly Data'!$B:$B,'Annual Data'!$A30,'Quarterly Data'!CY:CY)</f>
        <v>181.38829999999999</v>
      </c>
      <c r="CU30">
        <f>SUMIF('Quarterly Data'!$B:$B,'Annual Data'!$A30,'Quarterly Data'!CZ:CZ)</f>
        <v>101.97699999999999</v>
      </c>
      <c r="CV30">
        <f>SUMIF('Quarterly Data'!$B:$B,'Annual Data'!$A30,'Quarterly Data'!DA:DA)</f>
        <v>60.018000000000001</v>
      </c>
      <c r="CW30">
        <f>SUMIF('Quarterly Data'!$B:$B,'Annual Data'!$A30,'Quarterly Data'!DB:DB)</f>
        <v>100.443</v>
      </c>
      <c r="CX30">
        <f>SUMIF('Quarterly Data'!$B:$B,'Annual Data'!$A30,'Quarterly Data'!DC:DC)</f>
        <v>94.351599999999991</v>
      </c>
    </row>
    <row r="31" spans="1:102" x14ac:dyDescent="0.25">
      <c r="A31">
        <v>1997</v>
      </c>
      <c r="B31">
        <f>SUMIF('Quarterly Data'!$B:$B,'Annual Data'!$A31,'Quarterly Data'!G:G)</f>
        <v>1746257</v>
      </c>
      <c r="C31">
        <f>SUMIF('Quarterly Data'!$B:$B,'Annual Data'!$A31,'Quarterly Data'!H:H)</f>
        <v>1017854</v>
      </c>
      <c r="D31">
        <f>SUMIF('Quarterly Data'!$B:$B,'Annual Data'!$A31,'Quarterly Data'!I:I)</f>
        <v>279982</v>
      </c>
      <c r="E31">
        <f>SUMIF('Quarterly Data'!$B:$B,'Annual Data'!$A31,'Quarterly Data'!J:J)</f>
        <v>330610</v>
      </c>
      <c r="F31">
        <f>SUMIF('Quarterly Data'!$B:$B,'Annual Data'!$A31,'Quarterly Data'!K:K)</f>
        <v>429523</v>
      </c>
      <c r="G31">
        <f>SUMIF('Quarterly Data'!$B:$B,'Annual Data'!$A31,'Quarterly Data'!L:L)</f>
        <v>376849</v>
      </c>
      <c r="H31">
        <f>SUMIF('Quarterly Data'!$B:$B,'Annual Data'!$A31,'Quarterly Data'!M:M)</f>
        <v>158441</v>
      </c>
      <c r="I31">
        <f>SUMIF('Quarterly Data'!$B:$B,'Annual Data'!$A31,'Quarterly Data'!N:N)</f>
        <v>28138</v>
      </c>
      <c r="J31">
        <f>AVERAGEIF('Quarterly Data'!$B:$B,'Annual Data'!$A31,'Quarterly Data'!O:O)</f>
        <v>70.066667499999994</v>
      </c>
      <c r="K31">
        <f>SUMIF('Quarterly Data'!$E:$E,'Annual Data'!$A31,'Quarterly Data'!P:P)</f>
        <v>7.25</v>
      </c>
      <c r="L31">
        <f>SUMIF('Quarterly Data'!$E:$E,'Annual Data'!$A31,'Quarterly Data'!Q:Q)</f>
        <v>6.29</v>
      </c>
      <c r="M31">
        <f>AVERAGEIF('Quarterly Data'!$B:$B,'Annual Data'!$A31,'Quarterly Data'!R:R)</f>
        <v>70.066667499999994</v>
      </c>
      <c r="N31">
        <f>AVERAGEIF('Quarterly Data'!$B:$B,'Annual Data'!$A31,'Quarterly Data'!S:S)</f>
        <v>28796</v>
      </c>
      <c r="O31">
        <f>AVERAGEIF('Quarterly Data'!$B:$B,'Annual Data'!$A31,'Quarterly Data'!T:T)</f>
        <v>489.75</v>
      </c>
      <c r="P31">
        <f>AVERAGEIF('Quarterly Data'!$B:$B,'Annual Data'!$A31,'Quarterly Data'!U:U)</f>
        <v>79.75</v>
      </c>
      <c r="Q31">
        <f>AVERAGEIF('Quarterly Data'!$B:$B,'Annual Data'!$A31,'Quarterly Data'!V:V)</f>
        <v>4280.75</v>
      </c>
      <c r="R31">
        <f>AVERAGEIF('Quarterly Data'!$B:$B,'Annual Data'!$A31,'Quarterly Data'!W:W)</f>
        <v>107</v>
      </c>
      <c r="S31">
        <f>AVERAGEIF('Quarterly Data'!$B:$B,'Annual Data'!$A31,'Quarterly Data'!X:X)</f>
        <v>162.25</v>
      </c>
      <c r="T31">
        <f>AVERAGEIF('Quarterly Data'!$B:$B,'Annual Data'!$A31,'Quarterly Data'!Y:Y)</f>
        <v>1829.75</v>
      </c>
      <c r="U31">
        <f>AVERAGEIF('Quarterly Data'!$B:$B,'Annual Data'!$A31,'Quarterly Data'!Z:Z)</f>
        <v>4843</v>
      </c>
      <c r="V31">
        <f>AVERAGEIF('Quarterly Data'!$B:$B,'Annual Data'!$A31,'Quarterly Data'!AA:AA)</f>
        <v>1295.25</v>
      </c>
      <c r="W31">
        <f>AVERAGEIF('Quarterly Data'!$B:$B,'Annual Data'!$A31,'Quarterly Data'!AB:AB)</f>
        <v>1747.25</v>
      </c>
      <c r="X31">
        <f>AVERAGEIF('Quarterly Data'!$B:$B,'Annual Data'!$A31,'Quarterly Data'!AC:AC)</f>
        <v>902</v>
      </c>
      <c r="Y31">
        <f>AVERAGEIF('Quarterly Data'!$B:$B,'Annual Data'!$A31,'Quarterly Data'!AD:AD)</f>
        <v>1098.75</v>
      </c>
      <c r="Z31">
        <f>AVERAGEIF('Quarterly Data'!$B:$B,'Annual Data'!$A31,'Quarterly Data'!AE:AE)</f>
        <v>286.5</v>
      </c>
      <c r="AA31">
        <f>AVERAGEIF('Quarterly Data'!$B:$B,'Annual Data'!$A31,'Quarterly Data'!AF:AF)</f>
        <v>1645.75</v>
      </c>
      <c r="AB31">
        <f>AVERAGEIF('Quarterly Data'!$B:$B,'Annual Data'!$A31,'Quarterly Data'!AG:AG)</f>
        <v>1954.5</v>
      </c>
      <c r="AC31">
        <f>AVERAGEIF('Quarterly Data'!$B:$B,'Annual Data'!$A31,'Quarterly Data'!AH:AH)</f>
        <v>1608.25</v>
      </c>
      <c r="AD31">
        <f>AVERAGEIF('Quarterly Data'!$B:$B,'Annual Data'!$A31,'Quarterly Data'!AI:AI)</f>
        <v>2045.25</v>
      </c>
      <c r="AE31">
        <f>AVERAGEIF('Quarterly Data'!$B:$B,'Annual Data'!$A31,'Quarterly Data'!AJ:AJ)</f>
        <v>2935.75</v>
      </c>
      <c r="AF31">
        <f>AVERAGEIF('Quarterly Data'!$B:$B,'Annual Data'!$A31,'Quarterly Data'!AK:AK)</f>
        <v>680.5</v>
      </c>
      <c r="AG31">
        <f>AVERAGEIF('Quarterly Data'!$B:$B,'Annual Data'!$A31,'Quarterly Data'!AL:AL)</f>
        <v>803.25</v>
      </c>
      <c r="AH31">
        <f>AVERAGEIF('Quarterly Data'!$B:$B,'Annual Data'!$A31,'Quarterly Data'!AM:AM)</f>
        <v>26525.75</v>
      </c>
      <c r="AI31">
        <f>AVERAGEIF('Quarterly Data'!$B:$B,'Annual Data'!$A31,'Quarterly Data'!AN:AN)</f>
        <v>4818.5</v>
      </c>
      <c r="AJ31">
        <f>SUMIF('Quarterly Data'!$B:$B,'Annual Data'!$A31,'Quarterly Data'!AO:AO)</f>
        <v>1746257</v>
      </c>
      <c r="AK31">
        <f>SUMIF('Quarterly Data'!$B:$B,'Annual Data'!$A31,'Quarterly Data'!AP:AP)</f>
        <v>12370.3</v>
      </c>
      <c r="AL31">
        <f>SUMIF('Quarterly Data'!$B:$B,'Annual Data'!$A31,'Quarterly Data'!AQ:AQ)</f>
        <v>477468.39999999997</v>
      </c>
      <c r="AM31">
        <f>SUMIF('Quarterly Data'!$B:$B,'Annual Data'!$A31,'Quarterly Data'!AR:AR)</f>
        <v>2638.16</v>
      </c>
      <c r="AN31">
        <f>SUMIF('Quarterly Data'!$B:$B,'Annual Data'!$A31,'Quarterly Data'!AS:AS)</f>
        <v>1747.0840000000001</v>
      </c>
      <c r="AO31">
        <f>SUMIF('Quarterly Data'!$B:$B,'Annual Data'!$A31,'Quarterly Data'!AT:AT)</f>
        <v>1645.6260000000002</v>
      </c>
      <c r="AP31">
        <f>SUMIF('Quarterly Data'!$B:$B,'Annual Data'!$A31,'Quarterly Data'!AU:AU)</f>
        <v>1338011.1000000001</v>
      </c>
      <c r="AQ31">
        <f>SUMIF('Quarterly Data'!$B:$B,'Annual Data'!$A31,'Quarterly Data'!AV:AV)</f>
        <v>34394</v>
      </c>
      <c r="AR31">
        <f>SUMIF('Quarterly Data'!$B:$B,'Annual Data'!$A31,'Quarterly Data'!AW:AW)</f>
        <v>485.35</v>
      </c>
      <c r="AS31">
        <f>SUMIF('Quarterly Data'!$B:$B,'Annual Data'!$A31,'Quarterly Data'!AX:AX)</f>
        <v>17471.5</v>
      </c>
      <c r="AT31">
        <f>SUMIF('Quarterly Data'!$B:$B,'Annual Data'!$A31,'Quarterly Data'!AY:AY)</f>
        <v>74286</v>
      </c>
      <c r="AU31">
        <f>SUMIF('Quarterly Data'!$B:$B,'Annual Data'!$A31,'Quarterly Data'!AZ:AZ)</f>
        <v>9173</v>
      </c>
      <c r="AV31">
        <f>SUMIF('Quarterly Data'!$B:$B,'Annual Data'!$A31,'Quarterly Data'!BA:BA)</f>
        <v>56.468420000000002</v>
      </c>
      <c r="AW31">
        <f>SUMIF('Quarterly Data'!$B:$B,'Annual Data'!$A31,'Quarterly Data'!BB:BB)</f>
        <v>101912.95</v>
      </c>
      <c r="AX31">
        <f>SUMIF('Quarterly Data'!$B:$B,'Annual Data'!$A31,'Quarterly Data'!BC:BC)</f>
        <v>7.7226900000000001</v>
      </c>
      <c r="AY31">
        <f>SUMIF('Quarterly Data'!$B:$B,'Annual Data'!$A31,'Quarterly Data'!BD:BD)</f>
        <v>2677.3424</v>
      </c>
      <c r="AZ31">
        <f>SUMIF('Quarterly Data'!$B:$B,'Annual Data'!$A31,'Quarterly Data'!BE:BE)</f>
        <v>65.600009999999997</v>
      </c>
      <c r="BA31">
        <f>SUMIF('Quarterly Data'!$B:$B,'Annual Data'!$A31,'Quarterly Data'!BF:BF)</f>
        <v>45.796999999999997</v>
      </c>
      <c r="BB31">
        <f>SUMIF('Quarterly Data'!$B:$B,'Annual Data'!$A31,'Quarterly Data'!BG:BG)</f>
        <v>99.866009999999989</v>
      </c>
      <c r="BC31">
        <f>SUMIF('Quarterly Data'!$B:$B,'Annual Data'!$A31,'Quarterly Data'!BH:BH)</f>
        <v>23.515673</v>
      </c>
      <c r="BD31">
        <f>SUMIF('Quarterly Data'!$B:$B,'Annual Data'!$A31,'Quarterly Data'!BI:BI)</f>
        <v>17.184999000000001</v>
      </c>
      <c r="BE31">
        <f>SUMIF('Quarterly Data'!$B:$B,'Annual Data'!$A31,'Quarterly Data'!BJ:BJ)</f>
        <v>17.515615999999998</v>
      </c>
      <c r="BF31">
        <f>SUMIF('Quarterly Data'!$B:$B,'Annual Data'!$A31,'Quarterly Data'!BK:BK)</f>
        <v>6.7193679999999993</v>
      </c>
      <c r="BG31">
        <f>SUMIF('Quarterly Data'!$B:$B,'Annual Data'!$A31,'Quarterly Data'!BL:BL)</f>
        <v>4.4960000000000004</v>
      </c>
      <c r="BH31">
        <f>SUMIF('Quarterly Data'!$B:$B,'Annual Data'!$A31,'Quarterly Data'!BM:BM)</f>
        <v>2.5375600999999999</v>
      </c>
      <c r="BI31">
        <f>SUMIF('Quarterly Data'!$B:$B,'Annual Data'!$A31,'Quarterly Data'!BN:BN)</f>
        <v>10.957100000000001</v>
      </c>
      <c r="BJ31">
        <f>SUMIF('Quarterly Data'!$B:$B,'Annual Data'!$A31,'Quarterly Data'!BO:BO)</f>
        <v>4.0000000000000001E-3</v>
      </c>
      <c r="BK31">
        <f>AVERAGEIF('Quarterly Data'!$B:$B,'Annual Data'!$A31,'Quarterly Data'!BP:BP)</f>
        <v>417788</v>
      </c>
      <c r="BL31">
        <f>AVERAGEIF('Quarterly Data'!$B:$B,'Annual Data'!$A31,'Quarterly Data'!BQ:BQ)</f>
        <v>7521.64725</v>
      </c>
      <c r="BM31">
        <f>AVERAGEIF('Quarterly Data'!$B:$B,'Annual Data'!$A31,'Quarterly Data'!BR:BR)</f>
        <v>521962.25</v>
      </c>
      <c r="BN31">
        <f>AVERAGEIF('Quarterly Data'!$B:$B,'Annual Data'!$A31,'Quarterly Data'!BS:BS)</f>
        <v>946637.25</v>
      </c>
      <c r="BO31">
        <f>AVERAGEIF('Quarterly Data'!$B:$B,'Annual Data'!$A31,'Quarterly Data'!BT:BT)</f>
        <v>201884</v>
      </c>
      <c r="BP31">
        <f>AVERAGEIF('Quarterly Data'!$B:$B,'Annual Data'!$A31,'Quarterly Data'!BU:BU)</f>
        <v>872.82225000000005</v>
      </c>
      <c r="BQ31">
        <f>AVERAGEIF('Quarterly Data'!$B:$B,'Annual Data'!$A31,'Quarterly Data'!BV:BV)</f>
        <v>1582754</v>
      </c>
      <c r="BR31">
        <f>AVERAGEIF('Quarterly Data'!$B:$B,'Annual Data'!$A31,'Quarterly Data'!BW:BW)</f>
        <v>192.96459999999999</v>
      </c>
      <c r="BS31">
        <f>AVERAGEIF('Quarterly Data'!$B:$B,'Annual Data'!$A31,'Quarterly Data'!BX:BX)</f>
        <v>45901.732499999998</v>
      </c>
      <c r="BT31">
        <f>AVERAGEIF('Quarterly Data'!$B:$B,'Annual Data'!$A31,'Quarterly Data'!BY:BY)</f>
        <v>1115.4422500000001</v>
      </c>
      <c r="BU31">
        <f>AVERAGEIF('Quarterly Data'!$B:$B,'Annual Data'!$A31,'Quarterly Data'!BZ:BZ)</f>
        <v>1025.58025</v>
      </c>
      <c r="BV31">
        <f>AVERAGEIF('Quarterly Data'!$B:$B,'Annual Data'!$A31,'Quarterly Data'!CA:CA)</f>
        <v>1354.6945000000001</v>
      </c>
      <c r="BW31">
        <f>AVERAGEIF('Quarterly Data'!$B:$B,'Annual Data'!$A31,'Quarterly Data'!CB:CB)</f>
        <v>376.07915000000003</v>
      </c>
      <c r="BX31">
        <f>AVERAGEIF('Quarterly Data'!$B:$B,'Annual Data'!$A31,'Quarterly Data'!CC:CC)</f>
        <v>293.41624999999999</v>
      </c>
      <c r="BY31">
        <f>AVERAGEIF('Quarterly Data'!$B:$B,'Annual Data'!$A31,'Quarterly Data'!CD:CD)</f>
        <v>328.088975</v>
      </c>
      <c r="BZ31">
        <f>AVERAGEIF('Quarterly Data'!$B:$B,'Annual Data'!$A31,'Quarterly Data'!CE:CE)</f>
        <v>142.72534999999999</v>
      </c>
      <c r="CA31">
        <f>AVERAGEIF('Quarterly Data'!$B:$B,'Annual Data'!$A31,'Quarterly Data'!CF:CF)</f>
        <v>63.548015000000007</v>
      </c>
      <c r="CB31">
        <f>AVERAGEIF('Quarterly Data'!$B:$B,'Annual Data'!$A31,'Quarterly Data'!CG:CG)</f>
        <v>37.071579999999997</v>
      </c>
      <c r="CC31">
        <f>AVERAGEIF('Quarterly Data'!$B:$B,'Annual Data'!$A31,'Quarterly Data'!CH:CH)</f>
        <v>124.24102500000001</v>
      </c>
      <c r="CD31">
        <f>AVERAGEIF('Quarterly Data'!$B:$B,'Annual Data'!$A31,'Quarterly Data'!CI:CI)</f>
        <v>74.800000000000011</v>
      </c>
      <c r="CE31">
        <f>SUMIF('Quarterly Data'!$B:$B,'Annual Data'!$A31,'Quarterly Data'!CJ:CJ)</f>
        <v>958539</v>
      </c>
      <c r="CF31">
        <f>SUMIF('Quarterly Data'!$B:$B,'Annual Data'!$A31,'Quarterly Data'!CK:CK)</f>
        <v>8577.5499999999993</v>
      </c>
      <c r="CG31">
        <f>SUMIF('Quarterly Data'!$B:$B,'Annual Data'!$A31,'Quarterly Data'!CL:CL)</f>
        <v>543806.69999999995</v>
      </c>
      <c r="CH31">
        <f>SUMIF('Quarterly Data'!$B:$B,'Annual Data'!$A31,'Quarterly Data'!CM:CM)</f>
        <v>906926</v>
      </c>
      <c r="CI31">
        <f>SUMIF('Quarterly Data'!$B:$B,'Annual Data'!$A31,'Quarterly Data'!CN:CN)</f>
        <v>573075</v>
      </c>
      <c r="CJ31">
        <f>SUMIF('Quarterly Data'!$B:$B,'Annual Data'!$A31,'Quarterly Data'!CO:CO)</f>
        <v>1144.173</v>
      </c>
      <c r="CK31">
        <f>SUMIF('Quarterly Data'!$B:$B,'Annual Data'!$A31,'Quarterly Data'!CP:CP)</f>
        <v>2046301.8</v>
      </c>
      <c r="CL31">
        <f>SUMIF('Quarterly Data'!$B:$B,'Annual Data'!$A31,'Quarterly Data'!CQ:CQ)</f>
        <v>427.90699999999998</v>
      </c>
      <c r="CM31">
        <f>SUMIF('Quarterly Data'!$B:$B,'Annual Data'!$A31,'Quarterly Data'!CR:CR)</f>
        <v>560502</v>
      </c>
      <c r="CN31">
        <f>SUMIF('Quarterly Data'!$B:$B,'Annual Data'!$A31,'Quarterly Data'!CS:CS)</f>
        <v>1969.864</v>
      </c>
      <c r="CO31">
        <f>SUMIF('Quarterly Data'!$B:$B,'Annual Data'!$A31,'Quarterly Data'!CT:CT)</f>
        <v>1290.1109999999999</v>
      </c>
      <c r="CP31">
        <f>SUMIF('Quarterly Data'!$B:$B,'Annual Data'!$A31,'Quarterly Data'!CU:CU)</f>
        <v>1094.6660000000002</v>
      </c>
      <c r="CQ31">
        <f>SUMIF('Quarterly Data'!$B:$B,'Annual Data'!$A31,'Quarterly Data'!CV:CV)</f>
        <v>518.971</v>
      </c>
      <c r="CR31">
        <f>SUMIF('Quarterly Data'!$B:$B,'Annual Data'!$A31,'Quarterly Data'!CW:CW)</f>
        <v>369.97699999999998</v>
      </c>
      <c r="CS31">
        <f>SUMIF('Quarterly Data'!$B:$B,'Annual Data'!$A31,'Quarterly Data'!CX:CX)</f>
        <v>224.10099999999997</v>
      </c>
      <c r="CT31">
        <f>SUMIF('Quarterly Data'!$B:$B,'Annual Data'!$A31,'Quarterly Data'!CY:CY)</f>
        <v>187.78729999999999</v>
      </c>
      <c r="CU31">
        <f>SUMIF('Quarterly Data'!$B:$B,'Annual Data'!$A31,'Quarterly Data'!CZ:CZ)</f>
        <v>110.76399999999998</v>
      </c>
      <c r="CV31">
        <f>SUMIF('Quarterly Data'!$B:$B,'Annual Data'!$A31,'Quarterly Data'!DA:DA)</f>
        <v>69.403000000000006</v>
      </c>
      <c r="CW31">
        <f>SUMIF('Quarterly Data'!$B:$B,'Annual Data'!$A31,'Quarterly Data'!DB:DB)</f>
        <v>111.03700000000001</v>
      </c>
      <c r="CX31">
        <f>SUMIF('Quarterly Data'!$B:$B,'Annual Data'!$A31,'Quarterly Data'!DC:DC)</f>
        <v>102.3309</v>
      </c>
    </row>
    <row r="32" spans="1:102" x14ac:dyDescent="0.25">
      <c r="A32">
        <v>1998</v>
      </c>
      <c r="B32">
        <f>SUMIF('Quarterly Data'!$B:$B,'Annual Data'!$A32,'Quarterly Data'!G:G)</f>
        <v>1802946</v>
      </c>
      <c r="C32">
        <f>SUMIF('Quarterly Data'!$B:$B,'Annual Data'!$A32,'Quarterly Data'!H:H)</f>
        <v>1059254</v>
      </c>
      <c r="D32">
        <f>SUMIF('Quarterly Data'!$B:$B,'Annual Data'!$A32,'Quarterly Data'!I:I)</f>
        <v>297889</v>
      </c>
      <c r="E32">
        <f>SUMIF('Quarterly Data'!$B:$B,'Annual Data'!$A32,'Quarterly Data'!J:J)</f>
        <v>341742</v>
      </c>
      <c r="F32">
        <f>SUMIF('Quarterly Data'!$B:$B,'Annual Data'!$A32,'Quarterly Data'!K:K)</f>
        <v>440390</v>
      </c>
      <c r="G32">
        <f>SUMIF('Quarterly Data'!$B:$B,'Annual Data'!$A32,'Quarterly Data'!L:L)</f>
        <v>403285</v>
      </c>
      <c r="H32">
        <f>SUMIF('Quarterly Data'!$B:$B,'Annual Data'!$A32,'Quarterly Data'!M:M)</f>
        <v>168984</v>
      </c>
      <c r="I32">
        <f>SUMIF('Quarterly Data'!$B:$B,'Annual Data'!$A32,'Quarterly Data'!N:N)</f>
        <v>32323</v>
      </c>
      <c r="J32">
        <f>AVERAGEIF('Quarterly Data'!$B:$B,'Annual Data'!$A32,'Quarterly Data'!O:O)</f>
        <v>71.1583325</v>
      </c>
      <c r="K32">
        <f>SUMIF('Quarterly Data'!$E:$E,'Annual Data'!$A32,'Quarterly Data'!P:P)</f>
        <v>6.25</v>
      </c>
      <c r="L32">
        <f>SUMIF('Quarterly Data'!$E:$E,'Annual Data'!$A32,'Quarterly Data'!Q:Q)</f>
        <v>4.3600000000000003</v>
      </c>
      <c r="M32">
        <f>AVERAGEIF('Quarterly Data'!$B:$B,'Annual Data'!$A32,'Quarterly Data'!R:R)</f>
        <v>71.1583325</v>
      </c>
      <c r="N32">
        <f>AVERAGEIF('Quarterly Data'!$B:$B,'Annual Data'!$A32,'Quarterly Data'!S:S)</f>
        <v>29063.75</v>
      </c>
      <c r="O32">
        <f>AVERAGEIF('Quarterly Data'!$B:$B,'Annual Data'!$A32,'Quarterly Data'!T:T)</f>
        <v>458</v>
      </c>
      <c r="P32">
        <f>AVERAGEIF('Quarterly Data'!$B:$B,'Annual Data'!$A32,'Quarterly Data'!U:U)</f>
        <v>77</v>
      </c>
      <c r="Q32">
        <f>AVERAGEIF('Quarterly Data'!$B:$B,'Annual Data'!$A32,'Quarterly Data'!V:V)</f>
        <v>4284.25</v>
      </c>
      <c r="R32">
        <f>AVERAGEIF('Quarterly Data'!$B:$B,'Annual Data'!$A32,'Quarterly Data'!W:W)</f>
        <v>105</v>
      </c>
      <c r="S32">
        <f>AVERAGEIF('Quarterly Data'!$B:$B,'Annual Data'!$A32,'Quarterly Data'!X:X)</f>
        <v>164</v>
      </c>
      <c r="T32">
        <f>AVERAGEIF('Quarterly Data'!$B:$B,'Annual Data'!$A32,'Quarterly Data'!Y:Y)</f>
        <v>1889.75</v>
      </c>
      <c r="U32">
        <f>AVERAGEIF('Quarterly Data'!$B:$B,'Annual Data'!$A32,'Quarterly Data'!Z:Z)</f>
        <v>4888.5</v>
      </c>
      <c r="V32">
        <f>AVERAGEIF('Quarterly Data'!$B:$B,'Annual Data'!$A32,'Quarterly Data'!AA:AA)</f>
        <v>1324.5</v>
      </c>
      <c r="W32">
        <f>AVERAGEIF('Quarterly Data'!$B:$B,'Annual Data'!$A32,'Quarterly Data'!AB:AB)</f>
        <v>1761</v>
      </c>
      <c r="X32">
        <f>AVERAGEIF('Quarterly Data'!$B:$B,'Annual Data'!$A32,'Quarterly Data'!AC:AC)</f>
        <v>978.75</v>
      </c>
      <c r="Y32">
        <f>AVERAGEIF('Quarterly Data'!$B:$B,'Annual Data'!$A32,'Quarterly Data'!AD:AD)</f>
        <v>1112.25</v>
      </c>
      <c r="Z32">
        <f>AVERAGEIF('Quarterly Data'!$B:$B,'Annual Data'!$A32,'Quarterly Data'!AE:AE)</f>
        <v>286.25</v>
      </c>
      <c r="AA32">
        <f>AVERAGEIF('Quarterly Data'!$B:$B,'Annual Data'!$A32,'Quarterly Data'!AF:AF)</f>
        <v>1683.5</v>
      </c>
      <c r="AB32">
        <f>AVERAGEIF('Quarterly Data'!$B:$B,'Annual Data'!$A32,'Quarterly Data'!AG:AG)</f>
        <v>2004.25</v>
      </c>
      <c r="AC32">
        <f>AVERAGEIF('Quarterly Data'!$B:$B,'Annual Data'!$A32,'Quarterly Data'!AH:AH)</f>
        <v>1596.75</v>
      </c>
      <c r="AD32">
        <f>AVERAGEIF('Quarterly Data'!$B:$B,'Annual Data'!$A32,'Quarterly Data'!AI:AI)</f>
        <v>2052.25</v>
      </c>
      <c r="AE32">
        <f>AVERAGEIF('Quarterly Data'!$B:$B,'Annual Data'!$A32,'Quarterly Data'!AJ:AJ)</f>
        <v>2923.5</v>
      </c>
      <c r="AF32">
        <f>AVERAGEIF('Quarterly Data'!$B:$B,'Annual Data'!$A32,'Quarterly Data'!AK:AK)</f>
        <v>660</v>
      </c>
      <c r="AG32">
        <f>AVERAGEIF('Quarterly Data'!$B:$B,'Annual Data'!$A32,'Quarterly Data'!AL:AL)</f>
        <v>813.75</v>
      </c>
      <c r="AH32">
        <f>AVERAGEIF('Quarterly Data'!$B:$B,'Annual Data'!$A32,'Quarterly Data'!AM:AM)</f>
        <v>26795</v>
      </c>
      <c r="AI32">
        <f>AVERAGEIF('Quarterly Data'!$B:$B,'Annual Data'!$A32,'Quarterly Data'!AN:AN)</f>
        <v>4811</v>
      </c>
      <c r="AJ32">
        <f>SUMIF('Quarterly Data'!$B:$B,'Annual Data'!$A32,'Quarterly Data'!AO:AO)</f>
        <v>1802946</v>
      </c>
      <c r="AK32">
        <f>SUMIF('Quarterly Data'!$B:$B,'Annual Data'!$A32,'Quarterly Data'!AP:AP)</f>
        <v>12924.875</v>
      </c>
      <c r="AL32">
        <f>SUMIF('Quarterly Data'!$B:$B,'Annual Data'!$A32,'Quarterly Data'!AQ:AQ)</f>
        <v>471174.5</v>
      </c>
      <c r="AM32">
        <f>SUMIF('Quarterly Data'!$B:$B,'Annual Data'!$A32,'Quarterly Data'!AR:AR)</f>
        <v>2687.8599999999997</v>
      </c>
      <c r="AN32">
        <f>SUMIF('Quarterly Data'!$B:$B,'Annual Data'!$A32,'Quarterly Data'!AS:AS)</f>
        <v>1807.6390000000001</v>
      </c>
      <c r="AO32">
        <f>SUMIF('Quarterly Data'!$B:$B,'Annual Data'!$A32,'Quarterly Data'!AT:AT)</f>
        <v>1672.607</v>
      </c>
      <c r="AP32">
        <f>SUMIF('Quarterly Data'!$B:$B,'Annual Data'!$A32,'Quarterly Data'!AU:AU)</f>
        <v>1390098.3</v>
      </c>
      <c r="AQ32">
        <f>SUMIF('Quarterly Data'!$B:$B,'Annual Data'!$A32,'Quarterly Data'!AV:AV)</f>
        <v>37036</v>
      </c>
      <c r="AR32">
        <f>SUMIF('Quarterly Data'!$B:$B,'Annual Data'!$A32,'Quarterly Data'!AW:AW)</f>
        <v>479.25</v>
      </c>
      <c r="AS32">
        <f>SUMIF('Quarterly Data'!$B:$B,'Annual Data'!$A32,'Quarterly Data'!AX:AX)</f>
        <v>17510.298999999999</v>
      </c>
      <c r="AT32">
        <f>SUMIF('Quarterly Data'!$B:$B,'Annual Data'!$A32,'Quarterly Data'!AY:AY)</f>
        <v>75733</v>
      </c>
      <c r="AU32">
        <f>SUMIF('Quarterly Data'!$B:$B,'Annual Data'!$A32,'Quarterly Data'!AZ:AZ)</f>
        <v>7643</v>
      </c>
      <c r="AV32">
        <f>SUMIF('Quarterly Data'!$B:$B,'Annual Data'!$A32,'Quarterly Data'!BA:BA)</f>
        <v>52.684659999999994</v>
      </c>
      <c r="AW32">
        <f>SUMIF('Quarterly Data'!$B:$B,'Annual Data'!$A32,'Quarterly Data'!BB:BB)</f>
        <v>92937.959999999992</v>
      </c>
      <c r="AX32">
        <f>SUMIF('Quarterly Data'!$B:$B,'Annual Data'!$A32,'Quarterly Data'!BC:BC)</f>
        <v>7.9103840000000005</v>
      </c>
      <c r="AY32">
        <f>SUMIF('Quarterly Data'!$B:$B,'Annual Data'!$A32,'Quarterly Data'!BD:BD)</f>
        <v>4603.3678</v>
      </c>
      <c r="AZ32">
        <f>SUMIF('Quarterly Data'!$B:$B,'Annual Data'!$A32,'Quarterly Data'!BE:BE)</f>
        <v>66.649990000000003</v>
      </c>
      <c r="BA32">
        <f>SUMIF('Quarterly Data'!$B:$B,'Annual Data'!$A32,'Quarterly Data'!BF:BF)</f>
        <v>45.585999999999999</v>
      </c>
      <c r="BB32">
        <f>SUMIF('Quarterly Data'!$B:$B,'Annual Data'!$A32,'Quarterly Data'!BG:BG)</f>
        <v>89.382999999999996</v>
      </c>
      <c r="BC32">
        <f>SUMIF('Quarterly Data'!$B:$B,'Annual Data'!$A32,'Quarterly Data'!BH:BH)</f>
        <v>22.558660000000003</v>
      </c>
      <c r="BD32">
        <f>SUMIF('Quarterly Data'!$B:$B,'Annual Data'!$A32,'Quarterly Data'!BI:BI)</f>
        <v>17.207000000000001</v>
      </c>
      <c r="BE32">
        <f>SUMIF('Quarterly Data'!$B:$B,'Annual Data'!$A32,'Quarterly Data'!BJ:BJ)</f>
        <v>17.374998999999999</v>
      </c>
      <c r="BF32">
        <f>SUMIF('Quarterly Data'!$B:$B,'Annual Data'!$A32,'Quarterly Data'!BK:BK)</f>
        <v>6.9448299999999996</v>
      </c>
      <c r="BG32">
        <f>SUMIF('Quarterly Data'!$B:$B,'Annual Data'!$A32,'Quarterly Data'!BL:BL)</f>
        <v>4.1109996999999998</v>
      </c>
      <c r="BH32">
        <f>SUMIF('Quarterly Data'!$B:$B,'Annual Data'!$A32,'Quarterly Data'!BM:BM)</f>
        <v>2.6600999999999999</v>
      </c>
      <c r="BI32">
        <f>SUMIF('Quarterly Data'!$B:$B,'Annual Data'!$A32,'Quarterly Data'!BN:BN)</f>
        <v>10.697100000000001</v>
      </c>
      <c r="BJ32">
        <f>SUMIF('Quarterly Data'!$B:$B,'Annual Data'!$A32,'Quarterly Data'!BO:BO)</f>
        <v>4.0000000000000001E-3</v>
      </c>
      <c r="BK32">
        <f>AVERAGEIF('Quarterly Data'!$B:$B,'Annual Data'!$A32,'Quarterly Data'!BP:BP)</f>
        <v>417988.5</v>
      </c>
      <c r="BL32">
        <f>AVERAGEIF('Quarterly Data'!$B:$B,'Annual Data'!$A32,'Quarterly Data'!BQ:BQ)</f>
        <v>7590.683</v>
      </c>
      <c r="BM32">
        <f>AVERAGEIF('Quarterly Data'!$B:$B,'Annual Data'!$A32,'Quarterly Data'!BR:BR)</f>
        <v>572257</v>
      </c>
      <c r="BN32">
        <f>AVERAGEIF('Quarterly Data'!$B:$B,'Annual Data'!$A32,'Quarterly Data'!BS:BS)</f>
        <v>957912.25</v>
      </c>
      <c r="BO32">
        <f>AVERAGEIF('Quarterly Data'!$B:$B,'Annual Data'!$A32,'Quarterly Data'!BT:BT)</f>
        <v>204317</v>
      </c>
      <c r="BP32">
        <f>AVERAGEIF('Quarterly Data'!$B:$B,'Annual Data'!$A32,'Quarterly Data'!BU:BU)</f>
        <v>875.5834000000001</v>
      </c>
      <c r="BQ32">
        <f>AVERAGEIF('Quarterly Data'!$B:$B,'Annual Data'!$A32,'Quarterly Data'!BV:BV)</f>
        <v>1645619.5</v>
      </c>
      <c r="BR32">
        <f>AVERAGEIF('Quarterly Data'!$B:$B,'Annual Data'!$A32,'Quarterly Data'!BW:BW)</f>
        <v>207.64500000000001</v>
      </c>
      <c r="BS32">
        <f>AVERAGEIF('Quarterly Data'!$B:$B,'Annual Data'!$A32,'Quarterly Data'!BX:BX)</f>
        <v>64992.215000000004</v>
      </c>
      <c r="BT32">
        <f>AVERAGEIF('Quarterly Data'!$B:$B,'Annual Data'!$A32,'Quarterly Data'!BY:BY)</f>
        <v>1147.9190000000001</v>
      </c>
      <c r="BU32">
        <f>AVERAGEIF('Quarterly Data'!$B:$B,'Annual Data'!$A32,'Quarterly Data'!BZ:BZ)</f>
        <v>1070.8175000000001</v>
      </c>
      <c r="BV32">
        <f>AVERAGEIF('Quarterly Data'!$B:$B,'Annual Data'!$A32,'Quarterly Data'!CA:CA)</f>
        <v>1430.1402499999999</v>
      </c>
      <c r="BW32">
        <f>AVERAGEIF('Quarterly Data'!$B:$B,'Annual Data'!$A32,'Quarterly Data'!CB:CB)</f>
        <v>399.38375000000002</v>
      </c>
      <c r="BX32">
        <f>AVERAGEIF('Quarterly Data'!$B:$B,'Annual Data'!$A32,'Quarterly Data'!CC:CC)</f>
        <v>300.97674999999998</v>
      </c>
      <c r="BY32">
        <f>AVERAGEIF('Quarterly Data'!$B:$B,'Annual Data'!$A32,'Quarterly Data'!CD:CD)</f>
        <v>338.96519999999998</v>
      </c>
      <c r="BZ32">
        <f>AVERAGEIF('Quarterly Data'!$B:$B,'Annual Data'!$A32,'Quarterly Data'!CE:CE)</f>
        <v>144.60560000000001</v>
      </c>
      <c r="CA32">
        <f>AVERAGEIF('Quarterly Data'!$B:$B,'Annual Data'!$A32,'Quarterly Data'!CF:CF)</f>
        <v>66.003685000000004</v>
      </c>
      <c r="CB32">
        <f>AVERAGEIF('Quarterly Data'!$B:$B,'Annual Data'!$A32,'Quarterly Data'!CG:CG)</f>
        <v>35.433</v>
      </c>
      <c r="CC32">
        <f>AVERAGEIF('Quarterly Data'!$B:$B,'Annual Data'!$A32,'Quarterly Data'!CH:CH)</f>
        <v>133.2885</v>
      </c>
      <c r="CD32">
        <f>AVERAGEIF('Quarterly Data'!$B:$B,'Annual Data'!$A32,'Quarterly Data'!CI:CI)</f>
        <v>78.962000000000003</v>
      </c>
      <c r="CE32">
        <f>SUMIF('Quarterly Data'!$B:$B,'Annual Data'!$A32,'Quarterly Data'!CJ:CJ)</f>
        <v>1002804</v>
      </c>
      <c r="CF32">
        <f>SUMIF('Quarterly Data'!$B:$B,'Annual Data'!$A32,'Quarterly Data'!CK:CK)</f>
        <v>9062.8250000000007</v>
      </c>
      <c r="CG32">
        <f>SUMIF('Quarterly Data'!$B:$B,'Annual Data'!$A32,'Quarterly Data'!CL:CL)</f>
        <v>536497.09999999986</v>
      </c>
      <c r="CH32">
        <f>SUMIF('Quarterly Data'!$B:$B,'Annual Data'!$A32,'Quarterly Data'!CM:CM)</f>
        <v>940548</v>
      </c>
      <c r="CI32">
        <f>SUMIF('Quarterly Data'!$B:$B,'Annual Data'!$A32,'Quarterly Data'!CN:CN)</f>
        <v>606134</v>
      </c>
      <c r="CJ32">
        <f>SUMIF('Quarterly Data'!$B:$B,'Annual Data'!$A32,'Quarterly Data'!CO:CO)</f>
        <v>1185.2179999999998</v>
      </c>
      <c r="CK32">
        <f>SUMIF('Quarterly Data'!$B:$B,'Annual Data'!$A32,'Quarterly Data'!CP:CP)</f>
        <v>2152166.4000000004</v>
      </c>
      <c r="CL32">
        <f>SUMIF('Quarterly Data'!$B:$B,'Annual Data'!$A32,'Quarterly Data'!CQ:CQ)</f>
        <v>439.64569999999998</v>
      </c>
      <c r="CM32">
        <f>SUMIF('Quarterly Data'!$B:$B,'Annual Data'!$A32,'Quarterly Data'!CR:CR)</f>
        <v>556787</v>
      </c>
      <c r="CN32">
        <f>SUMIF('Quarterly Data'!$B:$B,'Annual Data'!$A32,'Quarterly Data'!CS:CS)</f>
        <v>2020.6820000000002</v>
      </c>
      <c r="CO32">
        <f>SUMIF('Quarterly Data'!$B:$B,'Annual Data'!$A32,'Quarterly Data'!CT:CT)</f>
        <v>1346.951</v>
      </c>
      <c r="CP32">
        <f>SUMIF('Quarterly Data'!$B:$B,'Annual Data'!$A32,'Quarterly Data'!CU:CU)</f>
        <v>1138.9780000000001</v>
      </c>
      <c r="CQ32">
        <f>SUMIF('Quarterly Data'!$B:$B,'Annual Data'!$A32,'Quarterly Data'!CV:CV)</f>
        <v>555.55899999999997</v>
      </c>
      <c r="CR32">
        <f>SUMIF('Quarterly Data'!$B:$B,'Annual Data'!$A32,'Quarterly Data'!CW:CW)</f>
        <v>395.01</v>
      </c>
      <c r="CS32">
        <f>SUMIF('Quarterly Data'!$B:$B,'Annual Data'!$A32,'Quarterly Data'!CX:CX)</f>
        <v>232.624</v>
      </c>
      <c r="CT32">
        <f>SUMIF('Quarterly Data'!$B:$B,'Annual Data'!$A32,'Quarterly Data'!CY:CY)</f>
        <v>195.1756</v>
      </c>
      <c r="CU32">
        <f>SUMIF('Quarterly Data'!$B:$B,'Annual Data'!$A32,'Quarterly Data'!CZ:CZ)</f>
        <v>120.431</v>
      </c>
      <c r="CV32">
        <f>SUMIF('Quarterly Data'!$B:$B,'Annual Data'!$A32,'Quarterly Data'!DA:DA)</f>
        <v>80.703000000000003</v>
      </c>
      <c r="CW32">
        <f>SUMIF('Quarterly Data'!$B:$B,'Annual Data'!$A32,'Quarterly Data'!DB:DB)</f>
        <v>120.92600000000002</v>
      </c>
      <c r="CX32">
        <f>SUMIF('Quarterly Data'!$B:$B,'Annual Data'!$A32,'Quarterly Data'!DC:DC)</f>
        <v>111.35339999999999</v>
      </c>
    </row>
    <row r="33" spans="1:102" x14ac:dyDescent="0.25">
      <c r="A33">
        <v>1999</v>
      </c>
      <c r="B33">
        <f>SUMIF('Quarterly Data'!$B:$B,'Annual Data'!$A33,'Quarterly Data'!G:G)</f>
        <v>1856033</v>
      </c>
      <c r="C33">
        <f>SUMIF('Quarterly Data'!$B:$B,'Annual Data'!$A33,'Quarterly Data'!H:H)</f>
        <v>1104548</v>
      </c>
      <c r="D33">
        <f>SUMIF('Quarterly Data'!$B:$B,'Annual Data'!$A33,'Quarterly Data'!I:I)</f>
        <v>302301</v>
      </c>
      <c r="E33">
        <f>SUMIF('Quarterly Data'!$B:$B,'Annual Data'!$A33,'Quarterly Data'!J:J)</f>
        <v>353989</v>
      </c>
      <c r="F33">
        <f>SUMIF('Quarterly Data'!$B:$B,'Annual Data'!$A33,'Quarterly Data'!K:K)</f>
        <v>455673</v>
      </c>
      <c r="G33">
        <f>SUMIF('Quarterly Data'!$B:$B,'Annual Data'!$A33,'Quarterly Data'!L:L)</f>
        <v>433292</v>
      </c>
      <c r="H33">
        <f>SUMIF('Quarterly Data'!$B:$B,'Annual Data'!$A33,'Quarterly Data'!M:M)</f>
        <v>171791</v>
      </c>
      <c r="I33">
        <f>SUMIF('Quarterly Data'!$B:$B,'Annual Data'!$A33,'Quarterly Data'!N:N)</f>
        <v>30116</v>
      </c>
      <c r="J33">
        <f>AVERAGEIF('Quarterly Data'!$B:$B,'Annual Data'!$A33,'Quarterly Data'!O:O)</f>
        <v>72.116664999999998</v>
      </c>
      <c r="K33">
        <f>SUMIF('Quarterly Data'!$E:$E,'Annual Data'!$A33,'Quarterly Data'!P:P)</f>
        <v>5.5</v>
      </c>
      <c r="L33">
        <f>SUMIF('Quarterly Data'!$E:$E,'Annual Data'!$A33,'Quarterly Data'!Q:Q)</f>
        <v>5.48</v>
      </c>
      <c r="M33">
        <f>AVERAGEIF('Quarterly Data'!$B:$B,'Annual Data'!$A33,'Quarterly Data'!R:R)</f>
        <v>72.116664999999998</v>
      </c>
      <c r="N33">
        <f>AVERAGEIF('Quarterly Data'!$B:$B,'Annual Data'!$A33,'Quarterly Data'!S:S)</f>
        <v>29465.75</v>
      </c>
      <c r="O33">
        <f>AVERAGEIF('Quarterly Data'!$B:$B,'Annual Data'!$A33,'Quarterly Data'!T:T)</f>
        <v>420.5</v>
      </c>
      <c r="P33">
        <f>AVERAGEIF('Quarterly Data'!$B:$B,'Annual Data'!$A33,'Quarterly Data'!U:U)</f>
        <v>76.25</v>
      </c>
      <c r="Q33">
        <f>AVERAGEIF('Quarterly Data'!$B:$B,'Annual Data'!$A33,'Quarterly Data'!V:V)</f>
        <v>4120.5</v>
      </c>
      <c r="R33">
        <f>AVERAGEIF('Quarterly Data'!$B:$B,'Annual Data'!$A33,'Quarterly Data'!W:W)</f>
        <v>99.75</v>
      </c>
      <c r="S33">
        <f>AVERAGEIF('Quarterly Data'!$B:$B,'Annual Data'!$A33,'Quarterly Data'!X:X)</f>
        <v>161.5</v>
      </c>
      <c r="T33">
        <f>AVERAGEIF('Quarterly Data'!$B:$B,'Annual Data'!$A33,'Quarterly Data'!Y:Y)</f>
        <v>1906.25</v>
      </c>
      <c r="U33">
        <f>AVERAGEIF('Quarterly Data'!$B:$B,'Annual Data'!$A33,'Quarterly Data'!Z:Z)</f>
        <v>4881.75</v>
      </c>
      <c r="V33">
        <f>AVERAGEIF('Quarterly Data'!$B:$B,'Annual Data'!$A33,'Quarterly Data'!AA:AA)</f>
        <v>1361.25</v>
      </c>
      <c r="W33">
        <f>AVERAGEIF('Quarterly Data'!$B:$B,'Annual Data'!$A33,'Quarterly Data'!AB:AB)</f>
        <v>1808</v>
      </c>
      <c r="X33">
        <f>AVERAGEIF('Quarterly Data'!$B:$B,'Annual Data'!$A33,'Quarterly Data'!AC:AC)</f>
        <v>1065.75</v>
      </c>
      <c r="Y33">
        <f>AVERAGEIF('Quarterly Data'!$B:$B,'Annual Data'!$A33,'Quarterly Data'!AD:AD)</f>
        <v>1146</v>
      </c>
      <c r="Z33">
        <f>AVERAGEIF('Quarterly Data'!$B:$B,'Annual Data'!$A33,'Quarterly Data'!AE:AE)</f>
        <v>291.5</v>
      </c>
      <c r="AA33">
        <f>AVERAGEIF('Quarterly Data'!$B:$B,'Annual Data'!$A33,'Quarterly Data'!AF:AF)</f>
        <v>1759.5</v>
      </c>
      <c r="AB33">
        <f>AVERAGEIF('Quarterly Data'!$B:$B,'Annual Data'!$A33,'Quarterly Data'!AG:AG)</f>
        <v>2054.75</v>
      </c>
      <c r="AC33">
        <f>AVERAGEIF('Quarterly Data'!$B:$B,'Annual Data'!$A33,'Quarterly Data'!AH:AH)</f>
        <v>1635</v>
      </c>
      <c r="AD33">
        <f>AVERAGEIF('Quarterly Data'!$B:$B,'Annual Data'!$A33,'Quarterly Data'!AI:AI)</f>
        <v>2144.25</v>
      </c>
      <c r="AE33">
        <f>AVERAGEIF('Quarterly Data'!$B:$B,'Annual Data'!$A33,'Quarterly Data'!AJ:AJ)</f>
        <v>2965.75</v>
      </c>
      <c r="AF33">
        <f>AVERAGEIF('Quarterly Data'!$B:$B,'Annual Data'!$A33,'Quarterly Data'!AK:AK)</f>
        <v>718.25</v>
      </c>
      <c r="AG33">
        <f>AVERAGEIF('Quarterly Data'!$B:$B,'Annual Data'!$A33,'Quarterly Data'!AL:AL)</f>
        <v>849.25</v>
      </c>
      <c r="AH33">
        <f>AVERAGEIF('Quarterly Data'!$B:$B,'Annual Data'!$A33,'Quarterly Data'!AM:AM)</f>
        <v>27167.75</v>
      </c>
      <c r="AI33">
        <f>AVERAGEIF('Quarterly Data'!$B:$B,'Annual Data'!$A33,'Quarterly Data'!AN:AN)</f>
        <v>5069.75</v>
      </c>
      <c r="AJ33">
        <f>SUMIF('Quarterly Data'!$B:$B,'Annual Data'!$A33,'Quarterly Data'!AO:AO)</f>
        <v>1856033</v>
      </c>
      <c r="AK33">
        <f>SUMIF('Quarterly Data'!$B:$B,'Annual Data'!$A33,'Quarterly Data'!AP:AP)</f>
        <v>13543.775000000001</v>
      </c>
      <c r="AL33">
        <f>SUMIF('Quarterly Data'!$B:$B,'Annual Data'!$A33,'Quarterly Data'!AQ:AQ)</f>
        <v>470014.8</v>
      </c>
      <c r="AM33">
        <f>SUMIF('Quarterly Data'!$B:$B,'Annual Data'!$A33,'Quarterly Data'!AR:AR)</f>
        <v>2741.34</v>
      </c>
      <c r="AN33">
        <f>SUMIF('Quarterly Data'!$B:$B,'Annual Data'!$A33,'Quarterly Data'!AS:AS)</f>
        <v>1866.5810000000001</v>
      </c>
      <c r="AO33">
        <f>SUMIF('Quarterly Data'!$B:$B,'Annual Data'!$A33,'Quarterly Data'!AT:AT)</f>
        <v>1699.8720000000001</v>
      </c>
      <c r="AP33">
        <f>SUMIF('Quarterly Data'!$B:$B,'Annual Data'!$A33,'Quarterly Data'!AU:AU)</f>
        <v>1461563.3</v>
      </c>
      <c r="AQ33">
        <f>SUMIF('Quarterly Data'!$B:$B,'Annual Data'!$A33,'Quarterly Data'!AV:AV)</f>
        <v>33743</v>
      </c>
      <c r="AR33">
        <f>SUMIF('Quarterly Data'!$B:$B,'Annual Data'!$A33,'Quarterly Data'!AW:AW)</f>
        <v>465.57499999999999</v>
      </c>
      <c r="AS33">
        <f>SUMIF('Quarterly Data'!$B:$B,'Annual Data'!$A33,'Quarterly Data'!AX:AX)</f>
        <v>17149</v>
      </c>
      <c r="AT33">
        <f>SUMIF('Quarterly Data'!$B:$B,'Annual Data'!$A33,'Quarterly Data'!AY:AY)</f>
        <v>75293</v>
      </c>
      <c r="AU33">
        <f>SUMIF('Quarterly Data'!$B:$B,'Annual Data'!$A33,'Quarterly Data'!AZ:AZ)</f>
        <v>8045</v>
      </c>
      <c r="AV33">
        <f>SUMIF('Quarterly Data'!$B:$B,'Annual Data'!$A33,'Quarterly Data'!BA:BA)</f>
        <v>52.195979999999999</v>
      </c>
      <c r="AW33">
        <f>SUMIF('Quarterly Data'!$B:$B,'Annual Data'!$A33,'Quarterly Data'!BB:BB)</f>
        <v>86214.22</v>
      </c>
      <c r="AX33">
        <f>SUMIF('Quarterly Data'!$B:$B,'Annual Data'!$A33,'Quarterly Data'!BC:BC)</f>
        <v>7.9947330000000001</v>
      </c>
      <c r="AY33">
        <f>SUMIF('Quarterly Data'!$B:$B,'Annual Data'!$A33,'Quarterly Data'!BD:BD)</f>
        <v>6234.2219999999998</v>
      </c>
      <c r="AZ33">
        <f>SUMIF('Quarterly Data'!$B:$B,'Annual Data'!$A33,'Quarterly Data'!BE:BE)</f>
        <v>64.277760000000001</v>
      </c>
      <c r="BA33">
        <f>SUMIF('Quarterly Data'!$B:$B,'Annual Data'!$A33,'Quarterly Data'!BF:BF)</f>
        <v>42.944000000000003</v>
      </c>
      <c r="BB33">
        <f>SUMIF('Quarterly Data'!$B:$B,'Annual Data'!$A33,'Quarterly Data'!BG:BG)</f>
        <v>74.997</v>
      </c>
      <c r="BC33">
        <f>SUMIF('Quarterly Data'!$B:$B,'Annual Data'!$A33,'Quarterly Data'!BH:BH)</f>
        <v>20.278154000000001</v>
      </c>
      <c r="BD33">
        <f>SUMIF('Quarterly Data'!$B:$B,'Annual Data'!$A33,'Quarterly Data'!BI:BI)</f>
        <v>16.986583</v>
      </c>
      <c r="BE33">
        <f>SUMIF('Quarterly Data'!$B:$B,'Annual Data'!$A33,'Quarterly Data'!BJ:BJ)</f>
        <v>16.806632</v>
      </c>
      <c r="BF33">
        <f>SUMIF('Quarterly Data'!$B:$B,'Annual Data'!$A33,'Quarterly Data'!BK:BK)</f>
        <v>6.923076</v>
      </c>
      <c r="BG33">
        <f>SUMIF('Quarterly Data'!$B:$B,'Annual Data'!$A33,'Quarterly Data'!BL:BL)</f>
        <v>3.6796506999999998</v>
      </c>
      <c r="BH33">
        <f>SUMIF('Quarterly Data'!$B:$B,'Annual Data'!$A33,'Quarterly Data'!BM:BM)</f>
        <v>2.1642700000000001</v>
      </c>
      <c r="BI33">
        <f>SUMIF('Quarterly Data'!$B:$B,'Annual Data'!$A33,'Quarterly Data'!BN:BN)</f>
        <v>10.437100000000001</v>
      </c>
      <c r="BJ33">
        <f>SUMIF('Quarterly Data'!$B:$B,'Annual Data'!$A33,'Quarterly Data'!BO:BO)</f>
        <v>3.5135800000000001</v>
      </c>
      <c r="BK33">
        <f>AVERAGEIF('Quarterly Data'!$B:$B,'Annual Data'!$A33,'Quarterly Data'!BP:BP)</f>
        <v>417553.5</v>
      </c>
      <c r="BL33">
        <f>AVERAGEIF('Quarterly Data'!$B:$B,'Annual Data'!$A33,'Quarterly Data'!BQ:BQ)</f>
        <v>7582.0157500000005</v>
      </c>
      <c r="BM33">
        <f>AVERAGEIF('Quarterly Data'!$B:$B,'Annual Data'!$A33,'Quarterly Data'!BR:BR)</f>
        <v>622828</v>
      </c>
      <c r="BN33">
        <f>AVERAGEIF('Quarterly Data'!$B:$B,'Annual Data'!$A33,'Quarterly Data'!BS:BS)</f>
        <v>947983.25</v>
      </c>
      <c r="BO33">
        <f>AVERAGEIF('Quarterly Data'!$B:$B,'Annual Data'!$A33,'Quarterly Data'!BT:BT)</f>
        <v>181423.25</v>
      </c>
      <c r="BP33">
        <f>AVERAGEIF('Quarterly Data'!$B:$B,'Annual Data'!$A33,'Quarterly Data'!BU:BU)</f>
        <v>859.92615000000001</v>
      </c>
      <c r="BQ33">
        <f>AVERAGEIF('Quarterly Data'!$B:$B,'Annual Data'!$A33,'Quarterly Data'!BV:BV)</f>
        <v>1597992.75</v>
      </c>
      <c r="BR33">
        <f>AVERAGEIF('Quarterly Data'!$B:$B,'Annual Data'!$A33,'Quarterly Data'!BW:BW)</f>
        <v>200.17882499999999</v>
      </c>
      <c r="BS33">
        <f>AVERAGEIF('Quarterly Data'!$B:$B,'Annual Data'!$A33,'Quarterly Data'!BX:BX)</f>
        <v>81619.709999999992</v>
      </c>
      <c r="BT33">
        <f>AVERAGEIF('Quarterly Data'!$B:$B,'Annual Data'!$A33,'Quarterly Data'!BY:BY)</f>
        <v>1181.57475</v>
      </c>
      <c r="BU33">
        <f>AVERAGEIF('Quarterly Data'!$B:$B,'Annual Data'!$A33,'Quarterly Data'!BZ:BZ)</f>
        <v>1087.29575</v>
      </c>
      <c r="BV33">
        <f>AVERAGEIF('Quarterly Data'!$B:$B,'Annual Data'!$A33,'Quarterly Data'!CA:CA)</f>
        <v>1445.9370000000001</v>
      </c>
      <c r="BW33">
        <f>AVERAGEIF('Quarterly Data'!$B:$B,'Annual Data'!$A33,'Quarterly Data'!CB:CB)</f>
        <v>407.64912499999997</v>
      </c>
      <c r="BX33">
        <f>AVERAGEIF('Quarterly Data'!$B:$B,'Annual Data'!$A33,'Quarterly Data'!CC:CC)</f>
        <v>294.839</v>
      </c>
      <c r="BY33">
        <f>AVERAGEIF('Quarterly Data'!$B:$B,'Annual Data'!$A33,'Quarterly Data'!CD:CD)</f>
        <v>338.80624999999998</v>
      </c>
      <c r="BZ33">
        <f>AVERAGEIF('Quarterly Data'!$B:$B,'Annual Data'!$A33,'Quarterly Data'!CE:CE)</f>
        <v>153.4665</v>
      </c>
      <c r="CA33">
        <f>AVERAGEIF('Quarterly Data'!$B:$B,'Annual Data'!$A33,'Quarterly Data'!CF:CF)</f>
        <v>64.221119999999999</v>
      </c>
      <c r="CB33">
        <f>AVERAGEIF('Quarterly Data'!$B:$B,'Annual Data'!$A33,'Quarterly Data'!CG:CG)</f>
        <v>31.702000000000002</v>
      </c>
      <c r="CC33">
        <f>AVERAGEIF('Quarterly Data'!$B:$B,'Annual Data'!$A33,'Quarterly Data'!CH:CH)</f>
        <v>144.029</v>
      </c>
      <c r="CD33">
        <f>AVERAGEIF('Quarterly Data'!$B:$B,'Annual Data'!$A33,'Quarterly Data'!CI:CI)</f>
        <v>82.308000000000007</v>
      </c>
      <c r="CE33">
        <f>SUMIF('Quarterly Data'!$B:$B,'Annual Data'!$A33,'Quarterly Data'!CJ:CJ)</f>
        <v>1046727</v>
      </c>
      <c r="CF33">
        <f>SUMIF('Quarterly Data'!$B:$B,'Annual Data'!$A33,'Quarterly Data'!CK:CK)</f>
        <v>9631.1749999999993</v>
      </c>
      <c r="CG33">
        <f>SUMIF('Quarterly Data'!$B:$B,'Annual Data'!$A33,'Quarterly Data'!CL:CL)</f>
        <v>528634.5</v>
      </c>
      <c r="CH33">
        <f>SUMIF('Quarterly Data'!$B:$B,'Annual Data'!$A33,'Quarterly Data'!CM:CM)</f>
        <v>1007927</v>
      </c>
      <c r="CI33">
        <f>SUMIF('Quarterly Data'!$B:$B,'Annual Data'!$A33,'Quarterly Data'!CN:CN)</f>
        <v>638384</v>
      </c>
      <c r="CJ33">
        <f>SUMIF('Quarterly Data'!$B:$B,'Annual Data'!$A33,'Quarterly Data'!CO:CO)</f>
        <v>1240.98</v>
      </c>
      <c r="CK33">
        <f>SUMIF('Quarterly Data'!$B:$B,'Annual Data'!$A33,'Quarterly Data'!CP:CP)</f>
        <v>2265587.8000000003</v>
      </c>
      <c r="CL33">
        <f>SUMIF('Quarterly Data'!$B:$B,'Annual Data'!$A33,'Quarterly Data'!CQ:CQ)</f>
        <v>447.01250000000005</v>
      </c>
      <c r="CM33">
        <f>SUMIF('Quarterly Data'!$B:$B,'Annual Data'!$A33,'Quarterly Data'!CR:CR)</f>
        <v>613069.29999999993</v>
      </c>
      <c r="CN33">
        <f>SUMIF('Quarterly Data'!$B:$B,'Annual Data'!$A33,'Quarterly Data'!CS:CS)</f>
        <v>2072.8389999999999</v>
      </c>
      <c r="CO33">
        <f>SUMIF('Quarterly Data'!$B:$B,'Annual Data'!$A33,'Quarterly Data'!CT:CT)</f>
        <v>1394.0540000000001</v>
      </c>
      <c r="CP33">
        <f>SUMIF('Quarterly Data'!$B:$B,'Annual Data'!$A33,'Quarterly Data'!CU:CU)</f>
        <v>1174.6480000000001</v>
      </c>
      <c r="CQ33">
        <f>SUMIF('Quarterly Data'!$B:$B,'Annual Data'!$A33,'Quarterly Data'!CV:CV)</f>
        <v>595.24199999999996</v>
      </c>
      <c r="CR33">
        <f>SUMIF('Quarterly Data'!$B:$B,'Annual Data'!$A33,'Quarterly Data'!CW:CW)</f>
        <v>419.97999999999996</v>
      </c>
      <c r="CS33">
        <f>SUMIF('Quarterly Data'!$B:$B,'Annual Data'!$A33,'Quarterly Data'!CX:CX)</f>
        <v>242.30799999999999</v>
      </c>
      <c r="CT33">
        <f>SUMIF('Quarterly Data'!$B:$B,'Annual Data'!$A33,'Quarterly Data'!CY:CY)</f>
        <v>202.76340000000002</v>
      </c>
      <c r="CU33">
        <f>SUMIF('Quarterly Data'!$B:$B,'Annual Data'!$A33,'Quarterly Data'!CZ:CZ)</f>
        <v>126.88800000000001</v>
      </c>
      <c r="CV33">
        <f>SUMIF('Quarterly Data'!$B:$B,'Annual Data'!$A33,'Quarterly Data'!DA:DA)</f>
        <v>92.78</v>
      </c>
      <c r="CW33">
        <f>SUMIF('Quarterly Data'!$B:$B,'Annual Data'!$A33,'Quarterly Data'!DB:DB)</f>
        <v>128.738</v>
      </c>
      <c r="CX33">
        <f>SUMIF('Quarterly Data'!$B:$B,'Annual Data'!$A33,'Quarterly Data'!DC:DC)</f>
        <v>119.6033</v>
      </c>
    </row>
    <row r="34" spans="1:102" x14ac:dyDescent="0.25">
      <c r="A34">
        <v>2000</v>
      </c>
      <c r="B34">
        <f>SUMIF('Quarterly Data'!$B:$B,'Annual Data'!$A34,'Quarterly Data'!G:G)</f>
        <v>1940007</v>
      </c>
      <c r="C34">
        <f>SUMIF('Quarterly Data'!$B:$B,'Annual Data'!$A34,'Quarterly Data'!H:H)</f>
        <v>1155881</v>
      </c>
      <c r="D34">
        <f>SUMIF('Quarterly Data'!$B:$B,'Annual Data'!$A34,'Quarterly Data'!I:I)</f>
        <v>320283</v>
      </c>
      <c r="E34">
        <f>SUMIF('Quarterly Data'!$B:$B,'Annual Data'!$A34,'Quarterly Data'!J:J)</f>
        <v>366446</v>
      </c>
      <c r="F34">
        <f>SUMIF('Quarterly Data'!$B:$B,'Annual Data'!$A34,'Quarterly Data'!K:K)</f>
        <v>500205</v>
      </c>
      <c r="G34">
        <f>SUMIF('Quarterly Data'!$B:$B,'Annual Data'!$A34,'Quarterly Data'!L:L)</f>
        <v>472796</v>
      </c>
      <c r="H34">
        <f>SUMIF('Quarterly Data'!$B:$B,'Annual Data'!$A34,'Quarterly Data'!M:M)</f>
        <v>182022</v>
      </c>
      <c r="I34">
        <f>SUMIF('Quarterly Data'!$B:$B,'Annual Data'!$A34,'Quarterly Data'!N:N)</f>
        <v>30424</v>
      </c>
      <c r="J34">
        <f>AVERAGEIF('Quarterly Data'!$B:$B,'Annual Data'!$A34,'Quarterly Data'!O:O)</f>
        <v>72.691665</v>
      </c>
      <c r="K34">
        <f>SUMIF('Quarterly Data'!$E:$E,'Annual Data'!$A34,'Quarterly Data'!P:P)</f>
        <v>6</v>
      </c>
      <c r="L34">
        <f>SUMIF('Quarterly Data'!$E:$E,'Annual Data'!$A34,'Quarterly Data'!Q:Q)</f>
        <v>4.8899999999999997</v>
      </c>
      <c r="M34">
        <f>AVERAGEIF('Quarterly Data'!$B:$B,'Annual Data'!$A34,'Quarterly Data'!R:R)</f>
        <v>72.691665</v>
      </c>
      <c r="N34">
        <f>AVERAGEIF('Quarterly Data'!$B:$B,'Annual Data'!$A34,'Quarterly Data'!S:S)</f>
        <v>29847</v>
      </c>
      <c r="O34">
        <f>AVERAGEIF('Quarterly Data'!$B:$B,'Annual Data'!$A34,'Quarterly Data'!T:T)</f>
        <v>391</v>
      </c>
      <c r="P34">
        <f>AVERAGEIF('Quarterly Data'!$B:$B,'Annual Data'!$A34,'Quarterly Data'!U:U)</f>
        <v>76.5</v>
      </c>
      <c r="Q34">
        <f>AVERAGEIF('Quarterly Data'!$B:$B,'Annual Data'!$A34,'Quarterly Data'!V:V)</f>
        <v>3978.75</v>
      </c>
      <c r="R34">
        <f>AVERAGEIF('Quarterly Data'!$B:$B,'Annual Data'!$A34,'Quarterly Data'!W:W)</f>
        <v>96.25</v>
      </c>
      <c r="S34">
        <f>AVERAGEIF('Quarterly Data'!$B:$B,'Annual Data'!$A34,'Quarterly Data'!X:X)</f>
        <v>161.75</v>
      </c>
      <c r="T34">
        <f>AVERAGEIF('Quarterly Data'!$B:$B,'Annual Data'!$A34,'Quarterly Data'!Y:Y)</f>
        <v>1936</v>
      </c>
      <c r="U34">
        <f>AVERAGEIF('Quarterly Data'!$B:$B,'Annual Data'!$A34,'Quarterly Data'!Z:Z)</f>
        <v>4909.5</v>
      </c>
      <c r="V34">
        <f>AVERAGEIF('Quarterly Data'!$B:$B,'Annual Data'!$A34,'Quarterly Data'!AA:AA)</f>
        <v>1376.5</v>
      </c>
      <c r="W34">
        <f>AVERAGEIF('Quarterly Data'!$B:$B,'Annual Data'!$A34,'Quarterly Data'!AB:AB)</f>
        <v>1822.25</v>
      </c>
      <c r="X34">
        <f>AVERAGEIF('Quarterly Data'!$B:$B,'Annual Data'!$A34,'Quarterly Data'!AC:AC)</f>
        <v>1147</v>
      </c>
      <c r="Y34">
        <f>AVERAGEIF('Quarterly Data'!$B:$B,'Annual Data'!$A34,'Quarterly Data'!AD:AD)</f>
        <v>1150.5</v>
      </c>
      <c r="Z34">
        <f>AVERAGEIF('Quarterly Data'!$B:$B,'Annual Data'!$A34,'Quarterly Data'!AE:AE)</f>
        <v>309.25</v>
      </c>
      <c r="AA34">
        <f>AVERAGEIF('Quarterly Data'!$B:$B,'Annual Data'!$A34,'Quarterly Data'!AF:AF)</f>
        <v>1817.25</v>
      </c>
      <c r="AB34">
        <f>AVERAGEIF('Quarterly Data'!$B:$B,'Annual Data'!$A34,'Quarterly Data'!AG:AG)</f>
        <v>2117.25</v>
      </c>
      <c r="AC34">
        <f>AVERAGEIF('Quarterly Data'!$B:$B,'Annual Data'!$A34,'Quarterly Data'!AH:AH)</f>
        <v>1641</v>
      </c>
      <c r="AD34">
        <f>AVERAGEIF('Quarterly Data'!$B:$B,'Annual Data'!$A34,'Quarterly Data'!AI:AI)</f>
        <v>2234.5</v>
      </c>
      <c r="AE34">
        <f>AVERAGEIF('Quarterly Data'!$B:$B,'Annual Data'!$A34,'Quarterly Data'!AJ:AJ)</f>
        <v>3049.5</v>
      </c>
      <c r="AF34">
        <f>AVERAGEIF('Quarterly Data'!$B:$B,'Annual Data'!$A34,'Quarterly Data'!AK:AK)</f>
        <v>742</v>
      </c>
      <c r="AG34">
        <f>AVERAGEIF('Quarterly Data'!$B:$B,'Annual Data'!$A34,'Quarterly Data'!AL:AL)</f>
        <v>890</v>
      </c>
      <c r="AH34">
        <f>AVERAGEIF('Quarterly Data'!$B:$B,'Annual Data'!$A34,'Quarterly Data'!AM:AM)</f>
        <v>27483.5</v>
      </c>
      <c r="AI34">
        <f>AVERAGEIF('Quarterly Data'!$B:$B,'Annual Data'!$A34,'Quarterly Data'!AN:AN)</f>
        <v>5139</v>
      </c>
      <c r="AJ34">
        <f>SUMIF('Quarterly Data'!$B:$B,'Annual Data'!$A34,'Quarterly Data'!AO:AO)</f>
        <v>1940007</v>
      </c>
      <c r="AK34">
        <f>SUMIF('Quarterly Data'!$B:$B,'Annual Data'!$A34,'Quarterly Data'!AP:AP)</f>
        <v>14096.025000000001</v>
      </c>
      <c r="AL34">
        <f>SUMIF('Quarterly Data'!$B:$B,'Annual Data'!$A34,'Quarterly Data'!AQ:AQ)</f>
        <v>482834.7</v>
      </c>
      <c r="AM34">
        <f>SUMIF('Quarterly Data'!$B:$B,'Annual Data'!$A34,'Quarterly Data'!AR:AR)</f>
        <v>2826.49</v>
      </c>
      <c r="AN34">
        <f>SUMIF('Quarterly Data'!$B:$B,'Annual Data'!$A34,'Quarterly Data'!AS:AS)</f>
        <v>1948.0920000000001</v>
      </c>
      <c r="AO34">
        <f>SUMIF('Quarterly Data'!$B:$B,'Annual Data'!$A34,'Quarterly Data'!AT:AT)</f>
        <v>1771.3779999999999</v>
      </c>
      <c r="AP34">
        <f>SUMIF('Quarterly Data'!$B:$B,'Annual Data'!$A34,'Quarterly Data'!AU:AU)</f>
        <v>1536666.3</v>
      </c>
      <c r="AQ34">
        <f>SUMIF('Quarterly Data'!$B:$B,'Annual Data'!$A34,'Quarterly Data'!AV:AV)</f>
        <v>34244</v>
      </c>
      <c r="AR34">
        <f>SUMIF('Quarterly Data'!$B:$B,'Annual Data'!$A34,'Quarterly Data'!AW:AW)</f>
        <v>464.79999999999995</v>
      </c>
      <c r="AS34">
        <f>SUMIF('Quarterly Data'!$B:$B,'Annual Data'!$A34,'Quarterly Data'!AX:AX)</f>
        <v>16522.8</v>
      </c>
      <c r="AT34">
        <f>SUMIF('Quarterly Data'!$B:$B,'Annual Data'!$A34,'Quarterly Data'!AY:AY)</f>
        <v>76777</v>
      </c>
      <c r="AU34">
        <f>SUMIF('Quarterly Data'!$B:$B,'Annual Data'!$A34,'Quarterly Data'!AZ:AZ)</f>
        <v>10396</v>
      </c>
      <c r="AV34">
        <f>SUMIF('Quarterly Data'!$B:$B,'Annual Data'!$A34,'Quarterly Data'!BA:BA)</f>
        <v>50.777500000000003</v>
      </c>
      <c r="AW34">
        <f>SUMIF('Quarterly Data'!$B:$B,'Annual Data'!$A34,'Quarterly Data'!BB:BB)</f>
        <v>79752.759999999995</v>
      </c>
      <c r="AX34">
        <f>SUMIF('Quarterly Data'!$B:$B,'Annual Data'!$A34,'Quarterly Data'!BC:BC)</f>
        <v>7.8339750000000006</v>
      </c>
      <c r="AY34">
        <f>SUMIF('Quarterly Data'!$B:$B,'Annual Data'!$A34,'Quarterly Data'!BD:BD)</f>
        <v>6888</v>
      </c>
      <c r="AZ34">
        <f>SUMIF('Quarterly Data'!$B:$B,'Annual Data'!$A34,'Quarterly Data'!BE:BE)</f>
        <v>67.538550000000001</v>
      </c>
      <c r="BA34">
        <f>SUMIF('Quarterly Data'!$B:$B,'Annual Data'!$A34,'Quarterly Data'!BF:BF)</f>
        <v>43.606000000000002</v>
      </c>
      <c r="BB34">
        <f>SUMIF('Quarterly Data'!$B:$B,'Annual Data'!$A34,'Quarterly Data'!BG:BG)</f>
        <v>75.961010000000002</v>
      </c>
      <c r="BC34">
        <f>SUMIF('Quarterly Data'!$B:$B,'Annual Data'!$A34,'Quarterly Data'!BH:BH)</f>
        <v>20.455272000000001</v>
      </c>
      <c r="BD34">
        <f>SUMIF('Quarterly Data'!$B:$B,'Annual Data'!$A34,'Quarterly Data'!BI:BI)</f>
        <v>15.548999999999999</v>
      </c>
      <c r="BE34">
        <f>SUMIF('Quarterly Data'!$B:$B,'Annual Data'!$A34,'Quarterly Data'!BJ:BJ)</f>
        <v>17.211919000000002</v>
      </c>
      <c r="BF34">
        <f>SUMIF('Quarterly Data'!$B:$B,'Annual Data'!$A34,'Quarterly Data'!BK:BK)</f>
        <v>7.5193640000000004</v>
      </c>
      <c r="BG34">
        <f>SUMIF('Quarterly Data'!$B:$B,'Annual Data'!$A34,'Quarterly Data'!BL:BL)</f>
        <v>3.6991569000000002</v>
      </c>
      <c r="BH34">
        <f>SUMIF('Quarterly Data'!$B:$B,'Annual Data'!$A34,'Quarterly Data'!BM:BM)</f>
        <v>2.07138</v>
      </c>
      <c r="BI34">
        <f>SUMIF('Quarterly Data'!$B:$B,'Annual Data'!$A34,'Quarterly Data'!BN:BN)</f>
        <v>10.177099999999999</v>
      </c>
      <c r="BJ34">
        <f>SUMIF('Quarterly Data'!$B:$B,'Annual Data'!$A34,'Quarterly Data'!BO:BO)</f>
        <v>3.8546800000000001</v>
      </c>
      <c r="BK34">
        <f>AVERAGEIF('Quarterly Data'!$B:$B,'Annual Data'!$A34,'Quarterly Data'!BP:BP)</f>
        <v>411530.5</v>
      </c>
      <c r="BL34">
        <f>AVERAGEIF('Quarterly Data'!$B:$B,'Annual Data'!$A34,'Quarterly Data'!BQ:BQ)</f>
        <v>7495.23</v>
      </c>
      <c r="BM34">
        <f>AVERAGEIF('Quarterly Data'!$B:$B,'Annual Data'!$A34,'Quarterly Data'!BR:BR)</f>
        <v>678273.5</v>
      </c>
      <c r="BN34">
        <f>AVERAGEIF('Quarterly Data'!$B:$B,'Annual Data'!$A34,'Quarterly Data'!BS:BS)</f>
        <v>940355</v>
      </c>
      <c r="BO34">
        <f>AVERAGEIF('Quarterly Data'!$B:$B,'Annual Data'!$A34,'Quarterly Data'!BT:BT)</f>
        <v>159561</v>
      </c>
      <c r="BP34">
        <f>AVERAGEIF('Quarterly Data'!$B:$B,'Annual Data'!$A34,'Quarterly Data'!BU:BU)</f>
        <v>832.08625000000006</v>
      </c>
      <c r="BQ34">
        <f>AVERAGEIF('Quarterly Data'!$B:$B,'Annual Data'!$A34,'Quarterly Data'!BV:BV)</f>
        <v>1467244.5</v>
      </c>
      <c r="BR34">
        <f>AVERAGEIF('Quarterly Data'!$B:$B,'Annual Data'!$A34,'Quarterly Data'!BW:BW)</f>
        <v>205.83765</v>
      </c>
      <c r="BS34">
        <f>AVERAGEIF('Quarterly Data'!$B:$B,'Annual Data'!$A34,'Quarterly Data'!BX:BX)</f>
        <v>91834.252500000002</v>
      </c>
      <c r="BT34">
        <f>AVERAGEIF('Quarterly Data'!$B:$B,'Annual Data'!$A34,'Quarterly Data'!BY:BY)</f>
        <v>1192.7405000000001</v>
      </c>
      <c r="BU34">
        <f>AVERAGEIF('Quarterly Data'!$B:$B,'Annual Data'!$A34,'Quarterly Data'!BZ:BZ)</f>
        <v>1112.8699999999999</v>
      </c>
      <c r="BV34">
        <f>AVERAGEIF('Quarterly Data'!$B:$B,'Annual Data'!$A34,'Quarterly Data'!CA:CA)</f>
        <v>1458.7057499999999</v>
      </c>
      <c r="BW34">
        <f>AVERAGEIF('Quarterly Data'!$B:$B,'Annual Data'!$A34,'Quarterly Data'!CB:CB)</f>
        <v>417.53509999999994</v>
      </c>
      <c r="BX34">
        <f>AVERAGEIF('Quarterly Data'!$B:$B,'Annual Data'!$A34,'Quarterly Data'!CC:CC)</f>
        <v>285.084</v>
      </c>
      <c r="BY34">
        <f>AVERAGEIF('Quarterly Data'!$B:$B,'Annual Data'!$A34,'Quarterly Data'!CD:CD)</f>
        <v>333.66224999999997</v>
      </c>
      <c r="BZ34">
        <f>AVERAGEIF('Quarterly Data'!$B:$B,'Annual Data'!$A34,'Quarterly Data'!CE:CE)</f>
        <v>167.23125000000002</v>
      </c>
      <c r="CA34">
        <f>AVERAGEIF('Quarterly Data'!$B:$B,'Annual Data'!$A34,'Quarterly Data'!CF:CF)</f>
        <v>62.114259999999994</v>
      </c>
      <c r="CB34">
        <f>AVERAGEIF('Quarterly Data'!$B:$B,'Annual Data'!$A34,'Quarterly Data'!CG:CG)</f>
        <v>26.648</v>
      </c>
      <c r="CC34">
        <f>AVERAGEIF('Quarterly Data'!$B:$B,'Annual Data'!$A34,'Quarterly Data'!CH:CH)</f>
        <v>163.57525000000001</v>
      </c>
      <c r="CD34">
        <f>AVERAGEIF('Quarterly Data'!$B:$B,'Annual Data'!$A34,'Quarterly Data'!CI:CI)</f>
        <v>85.432375000000008</v>
      </c>
      <c r="CE34">
        <f>SUMIF('Quarterly Data'!$B:$B,'Annual Data'!$A34,'Quarterly Data'!CJ:CJ)</f>
        <v>1104759</v>
      </c>
      <c r="CF34">
        <f>SUMIF('Quarterly Data'!$B:$B,'Annual Data'!$A34,'Quarterly Data'!CK:CK)</f>
        <v>10250.950000000001</v>
      </c>
      <c r="CG34">
        <f>SUMIF('Quarterly Data'!$B:$B,'Annual Data'!$A34,'Quarterly Data'!CL:CL)</f>
        <v>535694</v>
      </c>
      <c r="CH34">
        <f>SUMIF('Quarterly Data'!$B:$B,'Annual Data'!$A34,'Quarterly Data'!CM:CM)</f>
        <v>1106071</v>
      </c>
      <c r="CI34">
        <f>SUMIF('Quarterly Data'!$B:$B,'Annual Data'!$A34,'Quarterly Data'!CN:CN)</f>
        <v>687429</v>
      </c>
      <c r="CJ34">
        <f>SUMIF('Quarterly Data'!$B:$B,'Annual Data'!$A34,'Quarterly Data'!CO:CO)</f>
        <v>1325.9829999999999</v>
      </c>
      <c r="CK34">
        <f>SUMIF('Quarterly Data'!$B:$B,'Annual Data'!$A34,'Quarterly Data'!CP:CP)</f>
        <v>2408334.7999999998</v>
      </c>
      <c r="CL34">
        <f>SUMIF('Quarterly Data'!$B:$B,'Annual Data'!$A34,'Quarterly Data'!CQ:CQ)</f>
        <v>471.6671</v>
      </c>
      <c r="CM34">
        <f>SUMIF('Quarterly Data'!$B:$B,'Annual Data'!$A34,'Quarterly Data'!CR:CR)</f>
        <v>675732.5</v>
      </c>
      <c r="CN34">
        <f>SUMIF('Quarterly Data'!$B:$B,'Annual Data'!$A34,'Quarterly Data'!CS:CS)</f>
        <v>2129.884</v>
      </c>
      <c r="CO34">
        <f>SUMIF('Quarterly Data'!$B:$B,'Annual Data'!$A34,'Quarterly Data'!CT:CT)</f>
        <v>1475.4780000000001</v>
      </c>
      <c r="CP34">
        <f>SUMIF('Quarterly Data'!$B:$B,'Annual Data'!$A34,'Quarterly Data'!CU:CU)</f>
        <v>1245.558</v>
      </c>
      <c r="CQ34">
        <f>SUMIF('Quarterly Data'!$B:$B,'Annual Data'!$A34,'Quarterly Data'!CV:CV)</f>
        <v>647.56899999999996</v>
      </c>
      <c r="CR34">
        <f>SUMIF('Quarterly Data'!$B:$B,'Annual Data'!$A34,'Quarterly Data'!CW:CW)</f>
        <v>452.37599999999998</v>
      </c>
      <c r="CS34">
        <f>SUMIF('Quarterly Data'!$B:$B,'Annual Data'!$A34,'Quarterly Data'!CX:CX)</f>
        <v>256.37700000000001</v>
      </c>
      <c r="CT34">
        <f>SUMIF('Quarterly Data'!$B:$B,'Annual Data'!$A34,'Quarterly Data'!CY:CY)</f>
        <v>212.7022</v>
      </c>
      <c r="CU34">
        <f>SUMIF('Quarterly Data'!$B:$B,'Annual Data'!$A34,'Quarterly Data'!CZ:CZ)</f>
        <v>136.386</v>
      </c>
      <c r="CV34">
        <f>SUMIF('Quarterly Data'!$B:$B,'Annual Data'!$A34,'Quarterly Data'!DA:DA)</f>
        <v>108.29899999999999</v>
      </c>
      <c r="CW34">
        <f>SUMIF('Quarterly Data'!$B:$B,'Annual Data'!$A34,'Quarterly Data'!DB:DB)</f>
        <v>136.33699999999999</v>
      </c>
      <c r="CX34">
        <f>SUMIF('Quarterly Data'!$B:$B,'Annual Data'!$A34,'Quarterly Data'!DC:DC)</f>
        <v>128.4145</v>
      </c>
    </row>
    <row r="35" spans="1:102" x14ac:dyDescent="0.25">
      <c r="A35">
        <v>2001</v>
      </c>
      <c r="B35">
        <f>SUMIF('Quarterly Data'!$B:$B,'Annual Data'!$A35,'Quarterly Data'!G:G)</f>
        <v>1986393</v>
      </c>
      <c r="C35">
        <f>SUMIF('Quarterly Data'!$B:$B,'Annual Data'!$A35,'Quarterly Data'!H:H)</f>
        <v>1194415</v>
      </c>
      <c r="D35">
        <f>SUMIF('Quarterly Data'!$B:$B,'Annual Data'!$A35,'Quarterly Data'!I:I)</f>
        <v>329123</v>
      </c>
      <c r="E35">
        <f>SUMIF('Quarterly Data'!$B:$B,'Annual Data'!$A35,'Quarterly Data'!J:J)</f>
        <v>384015</v>
      </c>
      <c r="F35">
        <f>SUMIF('Quarterly Data'!$B:$B,'Annual Data'!$A35,'Quarterly Data'!K:K)</f>
        <v>511034</v>
      </c>
      <c r="G35">
        <f>SUMIF('Quarterly Data'!$B:$B,'Annual Data'!$A35,'Quarterly Data'!L:L)</f>
        <v>500877</v>
      </c>
      <c r="H35">
        <f>SUMIF('Quarterly Data'!$B:$B,'Annual Data'!$A35,'Quarterly Data'!M:M)</f>
        <v>183036</v>
      </c>
      <c r="I35">
        <f>SUMIF('Quarterly Data'!$B:$B,'Annual Data'!$A35,'Quarterly Data'!N:N)</f>
        <v>37496</v>
      </c>
      <c r="J35">
        <f>AVERAGEIF('Quarterly Data'!$B:$B,'Annual Data'!$A35,'Quarterly Data'!O:O)</f>
        <v>73.591669999999993</v>
      </c>
      <c r="K35">
        <f>SUMIF('Quarterly Data'!$E:$E,'Annual Data'!$A35,'Quarterly Data'!P:P)</f>
        <v>4</v>
      </c>
      <c r="L35">
        <f>SUMIF('Quarterly Data'!$E:$E,'Annual Data'!$A35,'Quarterly Data'!Q:Q)</f>
        <v>5.07</v>
      </c>
      <c r="M35">
        <f>AVERAGEIF('Quarterly Data'!$B:$B,'Annual Data'!$A35,'Quarterly Data'!R:R)</f>
        <v>73.591669999999993</v>
      </c>
      <c r="N35">
        <f>AVERAGEIF('Quarterly Data'!$B:$B,'Annual Data'!$A35,'Quarterly Data'!S:S)</f>
        <v>30200</v>
      </c>
      <c r="O35">
        <f>AVERAGEIF('Quarterly Data'!$B:$B,'Annual Data'!$A35,'Quarterly Data'!T:T)</f>
        <v>362.75</v>
      </c>
      <c r="P35">
        <f>AVERAGEIF('Quarterly Data'!$B:$B,'Annual Data'!$A35,'Quarterly Data'!U:U)</f>
        <v>75</v>
      </c>
      <c r="Q35">
        <f>AVERAGEIF('Quarterly Data'!$B:$B,'Annual Data'!$A35,'Quarterly Data'!V:V)</f>
        <v>3803</v>
      </c>
      <c r="R35">
        <f>AVERAGEIF('Quarterly Data'!$B:$B,'Annual Data'!$A35,'Quarterly Data'!W:W)</f>
        <v>101.5</v>
      </c>
      <c r="S35">
        <f>AVERAGEIF('Quarterly Data'!$B:$B,'Annual Data'!$A35,'Quarterly Data'!X:X)</f>
        <v>172.75</v>
      </c>
      <c r="T35">
        <f>AVERAGEIF('Quarterly Data'!$B:$B,'Annual Data'!$A35,'Quarterly Data'!Y:Y)</f>
        <v>1983.5</v>
      </c>
      <c r="U35">
        <f>AVERAGEIF('Quarterly Data'!$B:$B,'Annual Data'!$A35,'Quarterly Data'!Z:Z)</f>
        <v>4984.25</v>
      </c>
      <c r="V35">
        <f>AVERAGEIF('Quarterly Data'!$B:$B,'Annual Data'!$A35,'Quarterly Data'!AA:AA)</f>
        <v>1407.25</v>
      </c>
      <c r="W35">
        <f>AVERAGEIF('Quarterly Data'!$B:$B,'Annual Data'!$A35,'Quarterly Data'!AB:AB)</f>
        <v>1848.25</v>
      </c>
      <c r="X35">
        <f>AVERAGEIF('Quarterly Data'!$B:$B,'Annual Data'!$A35,'Quarterly Data'!AC:AC)</f>
        <v>1207</v>
      </c>
      <c r="Y35">
        <f>AVERAGEIF('Quarterly Data'!$B:$B,'Annual Data'!$A35,'Quarterly Data'!AD:AD)</f>
        <v>1182.25</v>
      </c>
      <c r="Z35">
        <f>AVERAGEIF('Quarterly Data'!$B:$B,'Annual Data'!$A35,'Quarterly Data'!AE:AE)</f>
        <v>322</v>
      </c>
      <c r="AA35">
        <f>AVERAGEIF('Quarterly Data'!$B:$B,'Annual Data'!$A35,'Quarterly Data'!AF:AF)</f>
        <v>1856</v>
      </c>
      <c r="AB35">
        <f>AVERAGEIF('Quarterly Data'!$B:$B,'Annual Data'!$A35,'Quarterly Data'!AG:AG)</f>
        <v>2193</v>
      </c>
      <c r="AC35">
        <f>AVERAGEIF('Quarterly Data'!$B:$B,'Annual Data'!$A35,'Quarterly Data'!AH:AH)</f>
        <v>1650.75</v>
      </c>
      <c r="AD35">
        <f>AVERAGEIF('Quarterly Data'!$B:$B,'Annual Data'!$A35,'Quarterly Data'!AI:AI)</f>
        <v>2234.25</v>
      </c>
      <c r="AE35">
        <f>AVERAGEIF('Quarterly Data'!$B:$B,'Annual Data'!$A35,'Quarterly Data'!AJ:AJ)</f>
        <v>3133.25</v>
      </c>
      <c r="AF35">
        <f>AVERAGEIF('Quarterly Data'!$B:$B,'Annual Data'!$A35,'Quarterly Data'!AK:AK)</f>
        <v>762.25</v>
      </c>
      <c r="AG35">
        <f>AVERAGEIF('Quarterly Data'!$B:$B,'Annual Data'!$A35,'Quarterly Data'!AL:AL)</f>
        <v>920.5</v>
      </c>
      <c r="AH35">
        <f>AVERAGEIF('Quarterly Data'!$B:$B,'Annual Data'!$A35,'Quarterly Data'!AM:AM)</f>
        <v>27712</v>
      </c>
      <c r="AI35">
        <f>AVERAGEIF('Quarterly Data'!$B:$B,'Annual Data'!$A35,'Quarterly Data'!AN:AN)</f>
        <v>5219.25</v>
      </c>
      <c r="AJ35">
        <f>SUMIF('Quarterly Data'!$B:$B,'Annual Data'!$A35,'Quarterly Data'!AO:AO)</f>
        <v>1986393</v>
      </c>
      <c r="AK35">
        <f>SUMIF('Quarterly Data'!$B:$B,'Annual Data'!$A35,'Quarterly Data'!AP:AP)</f>
        <v>14230.725</v>
      </c>
      <c r="AL35">
        <f>SUMIF('Quarterly Data'!$B:$B,'Annual Data'!$A35,'Quarterly Data'!AQ:AQ)</f>
        <v>484720.5</v>
      </c>
      <c r="AM35">
        <f>SUMIF('Quarterly Data'!$B:$B,'Annual Data'!$A35,'Quarterly Data'!AR:AR)</f>
        <v>2876.3599999999997</v>
      </c>
      <c r="AN35">
        <f>SUMIF('Quarterly Data'!$B:$B,'Annual Data'!$A35,'Quarterly Data'!AS:AS)</f>
        <v>1983.9779999999998</v>
      </c>
      <c r="AO35">
        <f>SUMIF('Quarterly Data'!$B:$B,'Annual Data'!$A35,'Quarterly Data'!AT:AT)</f>
        <v>1804.3100000000002</v>
      </c>
      <c r="AP35">
        <f>SUMIF('Quarterly Data'!$B:$B,'Annual Data'!$A35,'Quarterly Data'!AU:AU)</f>
        <v>1565480.3</v>
      </c>
      <c r="AQ35">
        <f>SUMIF('Quarterly Data'!$B:$B,'Annual Data'!$A35,'Quarterly Data'!AV:AV)</f>
        <v>32272</v>
      </c>
      <c r="AR35">
        <f>SUMIF('Quarterly Data'!$B:$B,'Annual Data'!$A35,'Quarterly Data'!AW:AW)</f>
        <v>459.82499999999993</v>
      </c>
      <c r="AS35">
        <f>SUMIF('Quarterly Data'!$B:$B,'Annual Data'!$A35,'Quarterly Data'!AX:AX)</f>
        <v>14247</v>
      </c>
      <c r="AT35">
        <f>SUMIF('Quarterly Data'!$B:$B,'Annual Data'!$A35,'Quarterly Data'!AY:AY)</f>
        <v>73530</v>
      </c>
      <c r="AU35">
        <f>SUMIF('Quarterly Data'!$B:$B,'Annual Data'!$A35,'Quarterly Data'!AZ:AZ)</f>
        <v>8802</v>
      </c>
      <c r="AV35">
        <f>SUMIF('Quarterly Data'!$B:$B,'Annual Data'!$A35,'Quarterly Data'!BA:BA)</f>
        <v>44.698939999999993</v>
      </c>
      <c r="AW35">
        <f>SUMIF('Quarterly Data'!$B:$B,'Annual Data'!$A35,'Quarterly Data'!BB:BB)</f>
        <v>66858.05</v>
      </c>
      <c r="AX35">
        <f>SUMIF('Quarterly Data'!$B:$B,'Annual Data'!$A35,'Quarterly Data'!BC:BC)</f>
        <v>7.4638430000000007</v>
      </c>
      <c r="AY35">
        <f>SUMIF('Quarterly Data'!$B:$B,'Annual Data'!$A35,'Quarterly Data'!BD:BD)</f>
        <v>7198</v>
      </c>
      <c r="AZ35">
        <f>SUMIF('Quarterly Data'!$B:$B,'Annual Data'!$A35,'Quarterly Data'!BE:BE)</f>
        <v>66.215239999999994</v>
      </c>
      <c r="BA35">
        <f>SUMIF('Quarterly Data'!$B:$B,'Annual Data'!$A35,'Quarterly Data'!BF:BF)</f>
        <v>46.707000000000001</v>
      </c>
      <c r="BB35">
        <f>SUMIF('Quarterly Data'!$B:$B,'Annual Data'!$A35,'Quarterly Data'!BG:BG)</f>
        <v>79.081999999999994</v>
      </c>
      <c r="BC35">
        <f>SUMIF('Quarterly Data'!$B:$B,'Annual Data'!$A35,'Quarterly Data'!BH:BH)</f>
        <v>20.794915</v>
      </c>
      <c r="BD35">
        <f>SUMIF('Quarterly Data'!$B:$B,'Annual Data'!$A35,'Quarterly Data'!BI:BI)</f>
        <v>14.539</v>
      </c>
      <c r="BE35">
        <f>SUMIF('Quarterly Data'!$B:$B,'Annual Data'!$A35,'Quarterly Data'!BJ:BJ)</f>
        <v>17.368033000000004</v>
      </c>
      <c r="BF35">
        <f>SUMIF('Quarterly Data'!$B:$B,'Annual Data'!$A35,'Quarterly Data'!BK:BK)</f>
        <v>8.0212620000000001</v>
      </c>
      <c r="BG35">
        <f>SUMIF('Quarterly Data'!$B:$B,'Annual Data'!$A35,'Quarterly Data'!BL:BL)</f>
        <v>3.6921416999999996</v>
      </c>
      <c r="BH35">
        <f>SUMIF('Quarterly Data'!$B:$B,'Annual Data'!$A35,'Quarterly Data'!BM:BM)</f>
        <v>1.7145398999999999</v>
      </c>
      <c r="BI35">
        <f>SUMIF('Quarterly Data'!$B:$B,'Annual Data'!$A35,'Quarterly Data'!BN:BN)</f>
        <v>9.4570000000000007</v>
      </c>
      <c r="BJ35">
        <f>SUMIF('Quarterly Data'!$B:$B,'Annual Data'!$A35,'Quarterly Data'!BO:BO)</f>
        <v>4.04915</v>
      </c>
      <c r="BK35">
        <f>AVERAGEIF('Quarterly Data'!$B:$B,'Annual Data'!$A35,'Quarterly Data'!BP:BP)</f>
        <v>399472.5</v>
      </c>
      <c r="BL35">
        <f>AVERAGEIF('Quarterly Data'!$B:$B,'Annual Data'!$A35,'Quarterly Data'!BQ:BQ)</f>
        <v>7949.1680000000006</v>
      </c>
      <c r="BM35">
        <f>AVERAGEIF('Quarterly Data'!$B:$B,'Annual Data'!$A35,'Quarterly Data'!BR:BR)</f>
        <v>714160</v>
      </c>
      <c r="BN35">
        <f>AVERAGEIF('Quarterly Data'!$B:$B,'Annual Data'!$A35,'Quarterly Data'!BS:BS)</f>
        <v>967070.75</v>
      </c>
      <c r="BO35">
        <f>AVERAGEIF('Quarterly Data'!$B:$B,'Annual Data'!$A35,'Quarterly Data'!BT:BT)</f>
        <v>160373.75</v>
      </c>
      <c r="BP35">
        <f>AVERAGEIF('Quarterly Data'!$B:$B,'Annual Data'!$A35,'Quarterly Data'!BU:BU)</f>
        <v>821.46</v>
      </c>
      <c r="BQ35">
        <f>AVERAGEIF('Quarterly Data'!$B:$B,'Annual Data'!$A35,'Quarterly Data'!BV:BV)</f>
        <v>1481092.25</v>
      </c>
      <c r="BR35">
        <f>AVERAGEIF('Quarterly Data'!$B:$B,'Annual Data'!$A35,'Quarterly Data'!BW:BW)</f>
        <v>205.4299</v>
      </c>
      <c r="BS35">
        <f>AVERAGEIF('Quarterly Data'!$B:$B,'Annual Data'!$A35,'Quarterly Data'!BX:BX)</f>
        <v>102909.69</v>
      </c>
      <c r="BT35">
        <f>AVERAGEIF('Quarterly Data'!$B:$B,'Annual Data'!$A35,'Quarterly Data'!BY:BY)</f>
        <v>1205.13625</v>
      </c>
      <c r="BU35">
        <f>AVERAGEIF('Quarterly Data'!$B:$B,'Annual Data'!$A35,'Quarterly Data'!BZ:BZ)</f>
        <v>1167.1202500000002</v>
      </c>
      <c r="BV35">
        <f>AVERAGEIF('Quarterly Data'!$B:$B,'Annual Data'!$A35,'Quarterly Data'!CA:CA)</f>
        <v>1508.0409999999999</v>
      </c>
      <c r="BW35">
        <f>AVERAGEIF('Quarterly Data'!$B:$B,'Annual Data'!$A35,'Quarterly Data'!CB:CB)</f>
        <v>425.92250000000001</v>
      </c>
      <c r="BX35">
        <f>AVERAGEIF('Quarterly Data'!$B:$B,'Annual Data'!$A35,'Quarterly Data'!CC:CC)</f>
        <v>282.74812500000002</v>
      </c>
      <c r="BY35">
        <f>AVERAGEIF('Quarterly Data'!$B:$B,'Annual Data'!$A35,'Quarterly Data'!CD:CD)</f>
        <v>342.55474999999996</v>
      </c>
      <c r="BZ35">
        <f>AVERAGEIF('Quarterly Data'!$B:$B,'Annual Data'!$A35,'Quarterly Data'!CE:CE)</f>
        <v>174.61375000000001</v>
      </c>
      <c r="CA35">
        <f>AVERAGEIF('Quarterly Data'!$B:$B,'Annual Data'!$A35,'Quarterly Data'!CF:CF)</f>
        <v>62.367002499999998</v>
      </c>
      <c r="CB35">
        <f>AVERAGEIF('Quarterly Data'!$B:$B,'Annual Data'!$A35,'Quarterly Data'!CG:CG)</f>
        <v>25.481000000000002</v>
      </c>
      <c r="CC35">
        <f>AVERAGEIF('Quarterly Data'!$B:$B,'Annual Data'!$A35,'Quarterly Data'!CH:CH)</f>
        <v>183.32375000000002</v>
      </c>
      <c r="CD35">
        <f>AVERAGEIF('Quarterly Data'!$B:$B,'Annual Data'!$A35,'Quarterly Data'!CI:CI)</f>
        <v>92.051874999999995</v>
      </c>
      <c r="CE35">
        <f>SUMIF('Quarterly Data'!$B:$B,'Annual Data'!$A35,'Quarterly Data'!CJ:CJ)</f>
        <v>1150542</v>
      </c>
      <c r="CF35">
        <f>SUMIF('Quarterly Data'!$B:$B,'Annual Data'!$A35,'Quarterly Data'!CK:CK)</f>
        <v>10581.924999999999</v>
      </c>
      <c r="CG35">
        <f>SUMIF('Quarterly Data'!$B:$B,'Annual Data'!$A35,'Quarterly Data'!CL:CL)</f>
        <v>531939.6</v>
      </c>
      <c r="CH35">
        <f>SUMIF('Quarterly Data'!$B:$B,'Annual Data'!$A35,'Quarterly Data'!CM:CM)</f>
        <v>1144543</v>
      </c>
      <c r="CI35">
        <f>SUMIF('Quarterly Data'!$B:$B,'Annual Data'!$A35,'Quarterly Data'!CN:CN)</f>
        <v>730489</v>
      </c>
      <c r="CJ35">
        <f>SUMIF('Quarterly Data'!$B:$B,'Annual Data'!$A35,'Quarterly Data'!CO:CO)</f>
        <v>1372.277</v>
      </c>
      <c r="CK35">
        <f>SUMIF('Quarterly Data'!$B:$B,'Annual Data'!$A35,'Quarterly Data'!CP:CP)</f>
        <v>2504594.9</v>
      </c>
      <c r="CL35">
        <f>SUMIF('Quarterly Data'!$B:$B,'Annual Data'!$A35,'Quarterly Data'!CQ:CQ)</f>
        <v>483.95460000000003</v>
      </c>
      <c r="CM35">
        <f>SUMIF('Quarterly Data'!$B:$B,'Annual Data'!$A35,'Quarterly Data'!CR:CR)</f>
        <v>732723.1</v>
      </c>
      <c r="CN35">
        <f>SUMIF('Quarterly Data'!$B:$B,'Annual Data'!$A35,'Quarterly Data'!CS:CS)</f>
        <v>2198.462</v>
      </c>
      <c r="CO35">
        <f>SUMIF('Quarterly Data'!$B:$B,'Annual Data'!$A35,'Quarterly Data'!CT:CT)</f>
        <v>1531.2400000000002</v>
      </c>
      <c r="CP35">
        <f>SUMIF('Quarterly Data'!$B:$B,'Annual Data'!$A35,'Quarterly Data'!CU:CU)</f>
        <v>1307.586</v>
      </c>
      <c r="CQ35">
        <f>SUMIF('Quarterly Data'!$B:$B,'Annual Data'!$A35,'Quarterly Data'!CV:CV)</f>
        <v>700.95800000000008</v>
      </c>
      <c r="CR35">
        <f>SUMIF('Quarterly Data'!$B:$B,'Annual Data'!$A35,'Quarterly Data'!CW:CW)</f>
        <v>483.08100000000002</v>
      </c>
      <c r="CS35">
        <f>SUMIF('Quarterly Data'!$B:$B,'Annual Data'!$A35,'Quarterly Data'!CX:CX)</f>
        <v>264.33500000000004</v>
      </c>
      <c r="CT35">
        <f>SUMIF('Quarterly Data'!$B:$B,'Annual Data'!$A35,'Quarterly Data'!CY:CY)</f>
        <v>219.54750000000001</v>
      </c>
      <c r="CU35">
        <f>SUMIF('Quarterly Data'!$B:$B,'Annual Data'!$A35,'Quarterly Data'!CZ:CZ)</f>
        <v>144.613</v>
      </c>
      <c r="CV35">
        <f>SUMIF('Quarterly Data'!$B:$B,'Annual Data'!$A35,'Quarterly Data'!DA:DA)</f>
        <v>121.999</v>
      </c>
      <c r="CW35">
        <f>SUMIF('Quarterly Data'!$B:$B,'Annual Data'!$A35,'Quarterly Data'!DB:DB)</f>
        <v>147.673</v>
      </c>
      <c r="CX35">
        <f>SUMIF('Quarterly Data'!$B:$B,'Annual Data'!$A35,'Quarterly Data'!DC:DC)</f>
        <v>135.77510000000001</v>
      </c>
    </row>
    <row r="36" spans="1:102" x14ac:dyDescent="0.25">
      <c r="A36">
        <v>2002</v>
      </c>
      <c r="B36">
        <f>SUMIF('Quarterly Data'!$B:$B,'Annual Data'!$A36,'Quarterly Data'!G:G)</f>
        <v>2020341</v>
      </c>
      <c r="C36">
        <f>SUMIF('Quarterly Data'!$B:$B,'Annual Data'!$A36,'Quarterly Data'!H:H)</f>
        <v>1226503</v>
      </c>
      <c r="D36">
        <f>SUMIF('Quarterly Data'!$B:$B,'Annual Data'!$A36,'Quarterly Data'!I:I)</f>
        <v>333488</v>
      </c>
      <c r="E36">
        <f>SUMIF('Quarterly Data'!$B:$B,'Annual Data'!$A36,'Quarterly Data'!J:J)</f>
        <v>399331</v>
      </c>
      <c r="F36">
        <f>SUMIF('Quarterly Data'!$B:$B,'Annual Data'!$A36,'Quarterly Data'!K:K)</f>
        <v>514332</v>
      </c>
      <c r="G36">
        <f>SUMIF('Quarterly Data'!$B:$B,'Annual Data'!$A36,'Quarterly Data'!L:L)</f>
        <v>522582</v>
      </c>
      <c r="H36">
        <f>SUMIF('Quarterly Data'!$B:$B,'Annual Data'!$A36,'Quarterly Data'!M:M)</f>
        <v>179891</v>
      </c>
      <c r="I36">
        <f>SUMIF('Quarterly Data'!$B:$B,'Annual Data'!$A36,'Quarterly Data'!N:N)</f>
        <v>39003</v>
      </c>
      <c r="J36">
        <f>AVERAGEIF('Quarterly Data'!$B:$B,'Annual Data'!$A36,'Quarterly Data'!O:O)</f>
        <v>74.5</v>
      </c>
      <c r="K36">
        <f>SUMIF('Quarterly Data'!$E:$E,'Annual Data'!$A36,'Quarterly Data'!P:P)</f>
        <v>4</v>
      </c>
      <c r="L36">
        <f>SUMIF('Quarterly Data'!$E:$E,'Annual Data'!$A36,'Quarterly Data'!Q:Q)</f>
        <v>4.38</v>
      </c>
      <c r="M36">
        <f>AVERAGEIF('Quarterly Data'!$B:$B,'Annual Data'!$A36,'Quarterly Data'!R:R)</f>
        <v>74.5</v>
      </c>
      <c r="N36">
        <f>AVERAGEIF('Quarterly Data'!$B:$B,'Annual Data'!$A36,'Quarterly Data'!S:S)</f>
        <v>30431.5</v>
      </c>
      <c r="O36">
        <f>AVERAGEIF('Quarterly Data'!$B:$B,'Annual Data'!$A36,'Quarterly Data'!T:T)</f>
        <v>355</v>
      </c>
      <c r="P36">
        <f>AVERAGEIF('Quarterly Data'!$B:$B,'Annual Data'!$A36,'Quarterly Data'!U:U)</f>
        <v>69</v>
      </c>
      <c r="Q36">
        <f>AVERAGEIF('Quarterly Data'!$B:$B,'Annual Data'!$A36,'Quarterly Data'!V:V)</f>
        <v>3607.75</v>
      </c>
      <c r="R36">
        <f>AVERAGEIF('Quarterly Data'!$B:$B,'Annual Data'!$A36,'Quarterly Data'!W:W)</f>
        <v>98</v>
      </c>
      <c r="S36">
        <f>AVERAGEIF('Quarterly Data'!$B:$B,'Annual Data'!$A36,'Quarterly Data'!X:X)</f>
        <v>163</v>
      </c>
      <c r="T36">
        <f>AVERAGEIF('Quarterly Data'!$B:$B,'Annual Data'!$A36,'Quarterly Data'!Y:Y)</f>
        <v>2008.75</v>
      </c>
      <c r="U36">
        <f>AVERAGEIF('Quarterly Data'!$B:$B,'Annual Data'!$A36,'Quarterly Data'!Z:Z)</f>
        <v>5025.75</v>
      </c>
      <c r="V36">
        <f>AVERAGEIF('Quarterly Data'!$B:$B,'Annual Data'!$A36,'Quarterly Data'!AA:AA)</f>
        <v>1415.75</v>
      </c>
      <c r="W36">
        <f>AVERAGEIF('Quarterly Data'!$B:$B,'Annual Data'!$A36,'Quarterly Data'!AB:AB)</f>
        <v>1903.5</v>
      </c>
      <c r="X36">
        <f>AVERAGEIF('Quarterly Data'!$B:$B,'Annual Data'!$A36,'Quarterly Data'!AC:AC)</f>
        <v>1212.75</v>
      </c>
      <c r="Y36">
        <f>AVERAGEIF('Quarterly Data'!$B:$B,'Annual Data'!$A36,'Quarterly Data'!AD:AD)</f>
        <v>1195</v>
      </c>
      <c r="Z36">
        <f>AVERAGEIF('Quarterly Data'!$B:$B,'Annual Data'!$A36,'Quarterly Data'!AE:AE)</f>
        <v>331.75</v>
      </c>
      <c r="AA36">
        <f>AVERAGEIF('Quarterly Data'!$B:$B,'Annual Data'!$A36,'Quarterly Data'!AF:AF)</f>
        <v>1875.75</v>
      </c>
      <c r="AB36">
        <f>AVERAGEIF('Quarterly Data'!$B:$B,'Annual Data'!$A36,'Quarterly Data'!AG:AG)</f>
        <v>2205.5</v>
      </c>
      <c r="AC36">
        <f>AVERAGEIF('Quarterly Data'!$B:$B,'Annual Data'!$A36,'Quarterly Data'!AH:AH)</f>
        <v>1689.75</v>
      </c>
      <c r="AD36">
        <f>AVERAGEIF('Quarterly Data'!$B:$B,'Annual Data'!$A36,'Quarterly Data'!AI:AI)</f>
        <v>2305</v>
      </c>
      <c r="AE36">
        <f>AVERAGEIF('Quarterly Data'!$B:$B,'Annual Data'!$A36,'Quarterly Data'!AJ:AJ)</f>
        <v>3210.25</v>
      </c>
      <c r="AF36">
        <f>AVERAGEIF('Quarterly Data'!$B:$B,'Annual Data'!$A36,'Quarterly Data'!AK:AK)</f>
        <v>785.5</v>
      </c>
      <c r="AG36">
        <f>AVERAGEIF('Quarterly Data'!$B:$B,'Annual Data'!$A36,'Quarterly Data'!AL:AL)</f>
        <v>973.5</v>
      </c>
      <c r="AH36">
        <f>AVERAGEIF('Quarterly Data'!$B:$B,'Annual Data'!$A36,'Quarterly Data'!AM:AM)</f>
        <v>27943.75</v>
      </c>
      <c r="AI36">
        <f>AVERAGEIF('Quarterly Data'!$B:$B,'Annual Data'!$A36,'Quarterly Data'!AN:AN)</f>
        <v>5334</v>
      </c>
      <c r="AJ36">
        <f>SUMIF('Quarterly Data'!$B:$B,'Annual Data'!$A36,'Quarterly Data'!AO:AO)</f>
        <v>2020341</v>
      </c>
      <c r="AK36">
        <f>SUMIF('Quarterly Data'!$B:$B,'Annual Data'!$A36,'Quarterly Data'!AP:AP)</f>
        <v>14472.699999999999</v>
      </c>
      <c r="AL36">
        <f>SUMIF('Quarterly Data'!$B:$B,'Annual Data'!$A36,'Quarterly Data'!AQ:AQ)</f>
        <v>484746.5</v>
      </c>
      <c r="AM36">
        <f>SUMIF('Quarterly Data'!$B:$B,'Annual Data'!$A36,'Quarterly Data'!AR:AR)</f>
        <v>2870.5699999999997</v>
      </c>
      <c r="AN36">
        <f>SUMIF('Quarterly Data'!$B:$B,'Annual Data'!$A36,'Quarterly Data'!AS:AS)</f>
        <v>2006.259</v>
      </c>
      <c r="AO36">
        <f>SUMIF('Quarterly Data'!$B:$B,'Annual Data'!$A36,'Quarterly Data'!AT:AT)</f>
        <v>1808.7700000000002</v>
      </c>
      <c r="AP36">
        <f>SUMIF('Quarterly Data'!$B:$B,'Annual Data'!$A36,'Quarterly Data'!AU:AU)</f>
        <v>1612433.1</v>
      </c>
      <c r="AQ36">
        <f>SUMIF('Quarterly Data'!$B:$B,'Annual Data'!$A36,'Quarterly Data'!AV:AV)</f>
        <v>30663</v>
      </c>
      <c r="AR36">
        <f>SUMIF('Quarterly Data'!$B:$B,'Annual Data'!$A36,'Quarterly Data'!AW:AW)</f>
        <v>452.22500000000002</v>
      </c>
      <c r="AS36">
        <f>SUMIF('Quarterly Data'!$B:$B,'Annual Data'!$A36,'Quarterly Data'!AX:AX)</f>
        <v>12227.7</v>
      </c>
      <c r="AT36">
        <f>SUMIF('Quarterly Data'!$B:$B,'Annual Data'!$A36,'Quarterly Data'!AY:AY)</f>
        <v>67346</v>
      </c>
      <c r="AU36">
        <f>SUMIF('Quarterly Data'!$B:$B,'Annual Data'!$A36,'Quarterly Data'!AZ:AZ)</f>
        <v>6808</v>
      </c>
      <c r="AV36">
        <f>SUMIF('Quarterly Data'!$B:$B,'Annual Data'!$A36,'Quarterly Data'!BA:BA)</f>
        <v>42.187110000000004</v>
      </c>
      <c r="AW36">
        <f>SUMIF('Quarterly Data'!$B:$B,'Annual Data'!$A36,'Quarterly Data'!BB:BB)</f>
        <v>72924.740000000005</v>
      </c>
      <c r="AX36">
        <f>SUMIF('Quarterly Data'!$B:$B,'Annual Data'!$A36,'Quarterly Data'!BC:BC)</f>
        <v>7.1644829999999997</v>
      </c>
      <c r="AY36">
        <f>SUMIF('Quarterly Data'!$B:$B,'Annual Data'!$A36,'Quarterly Data'!BD:BD)</f>
        <v>6846</v>
      </c>
      <c r="AZ36">
        <f>SUMIF('Quarterly Data'!$B:$B,'Annual Data'!$A36,'Quarterly Data'!BE:BE)</f>
        <v>66.146039999999999</v>
      </c>
      <c r="BA36">
        <f>SUMIF('Quarterly Data'!$B:$B,'Annual Data'!$A36,'Quarterly Data'!BF:BF)</f>
        <v>47.792999999999999</v>
      </c>
      <c r="BB36">
        <f>SUMIF('Quarterly Data'!$B:$B,'Annual Data'!$A36,'Quarterly Data'!BG:BG)</f>
        <v>73.477000000000004</v>
      </c>
      <c r="BC36">
        <f>SUMIF('Quarterly Data'!$B:$B,'Annual Data'!$A36,'Quarterly Data'!BH:BH)</f>
        <v>19.717793999999998</v>
      </c>
      <c r="BD36">
        <f>SUMIF('Quarterly Data'!$B:$B,'Annual Data'!$A36,'Quarterly Data'!BI:BI)</f>
        <v>13.545999999999999</v>
      </c>
      <c r="BE36">
        <f>SUMIF('Quarterly Data'!$B:$B,'Annual Data'!$A36,'Quarterly Data'!BJ:BJ)</f>
        <v>15.951866000000001</v>
      </c>
      <c r="BF36">
        <f>SUMIF('Quarterly Data'!$B:$B,'Annual Data'!$A36,'Quarterly Data'!BK:BK)</f>
        <v>7.8423929999999995</v>
      </c>
      <c r="BG36">
        <f>SUMIF('Quarterly Data'!$B:$B,'Annual Data'!$A36,'Quarterly Data'!BL:BL)</f>
        <v>3.0129670000000002</v>
      </c>
      <c r="BH36">
        <f>SUMIF('Quarterly Data'!$B:$B,'Annual Data'!$A36,'Quarterly Data'!BM:BM)</f>
        <v>1.7417699</v>
      </c>
      <c r="BI36">
        <f>SUMIF('Quarterly Data'!$B:$B,'Annual Data'!$A36,'Quarterly Data'!BN:BN)</f>
        <v>8.7409999999999997</v>
      </c>
      <c r="BJ36">
        <f>SUMIF('Quarterly Data'!$B:$B,'Annual Data'!$A36,'Quarterly Data'!BO:BO)</f>
        <v>4.0331900000000003</v>
      </c>
      <c r="BK36">
        <f>AVERAGEIF('Quarterly Data'!$B:$B,'Annual Data'!$A36,'Quarterly Data'!BP:BP)</f>
        <v>409550.5</v>
      </c>
      <c r="BL36">
        <f>AVERAGEIF('Quarterly Data'!$B:$B,'Annual Data'!$A36,'Quarterly Data'!BQ:BQ)</f>
        <v>8621.0364999999983</v>
      </c>
      <c r="BM36">
        <f>AVERAGEIF('Quarterly Data'!$B:$B,'Annual Data'!$A36,'Quarterly Data'!BR:BR)</f>
        <v>740427.75</v>
      </c>
      <c r="BN36">
        <f>AVERAGEIF('Quarterly Data'!$B:$B,'Annual Data'!$A36,'Quarterly Data'!BS:BS)</f>
        <v>991017.75</v>
      </c>
      <c r="BO36">
        <f>AVERAGEIF('Quarterly Data'!$B:$B,'Annual Data'!$A36,'Quarterly Data'!BT:BT)</f>
        <v>157470.75</v>
      </c>
      <c r="BP36">
        <f>AVERAGEIF('Quarterly Data'!$B:$B,'Annual Data'!$A36,'Quarterly Data'!BU:BU)</f>
        <v>836.76350000000002</v>
      </c>
      <c r="BQ36">
        <f>AVERAGEIF('Quarterly Data'!$B:$B,'Annual Data'!$A36,'Quarterly Data'!BV:BV)</f>
        <v>1552732</v>
      </c>
      <c r="BR36">
        <f>AVERAGEIF('Quarterly Data'!$B:$B,'Annual Data'!$A36,'Quarterly Data'!BW:BW)</f>
        <v>221.77770000000001</v>
      </c>
      <c r="BS36">
        <f>AVERAGEIF('Quarterly Data'!$B:$B,'Annual Data'!$A36,'Quarterly Data'!BX:BX)</f>
        <v>112974.82500000001</v>
      </c>
      <c r="BT36">
        <f>AVERAGEIF('Quarterly Data'!$B:$B,'Annual Data'!$A36,'Quarterly Data'!BY:BY)</f>
        <v>1258.09725</v>
      </c>
      <c r="BU36">
        <f>AVERAGEIF('Quarterly Data'!$B:$B,'Annual Data'!$A36,'Quarterly Data'!BZ:BZ)</f>
        <v>1234.0464999999999</v>
      </c>
      <c r="BV36">
        <f>AVERAGEIF('Quarterly Data'!$B:$B,'Annual Data'!$A36,'Quarterly Data'!CA:CA)</f>
        <v>1555.31</v>
      </c>
      <c r="BW36">
        <f>AVERAGEIF('Quarterly Data'!$B:$B,'Annual Data'!$A36,'Quarterly Data'!CB:CB)</f>
        <v>439.24687500000005</v>
      </c>
      <c r="BX36">
        <f>AVERAGEIF('Quarterly Data'!$B:$B,'Annual Data'!$A36,'Quarterly Data'!CC:CC)</f>
        <v>291.30262500000003</v>
      </c>
      <c r="BY36">
        <f>AVERAGEIF('Quarterly Data'!$B:$B,'Annual Data'!$A36,'Quarterly Data'!CD:CD)</f>
        <v>350.50175000000002</v>
      </c>
      <c r="BZ36">
        <f>AVERAGEIF('Quarterly Data'!$B:$B,'Annual Data'!$A36,'Quarterly Data'!CE:CE)</f>
        <v>185.91025000000002</v>
      </c>
      <c r="CA36">
        <f>AVERAGEIF('Quarterly Data'!$B:$B,'Annual Data'!$A36,'Quarterly Data'!CF:CF)</f>
        <v>61.472740000000002</v>
      </c>
      <c r="CB36">
        <f>AVERAGEIF('Quarterly Data'!$B:$B,'Annual Data'!$A36,'Quarterly Data'!CG:CG)</f>
        <v>30.843</v>
      </c>
      <c r="CC36">
        <f>AVERAGEIF('Quarterly Data'!$B:$B,'Annual Data'!$A36,'Quarterly Data'!CH:CH)</f>
        <v>198.22899999999998</v>
      </c>
      <c r="CD36">
        <f>AVERAGEIF('Quarterly Data'!$B:$B,'Annual Data'!$A36,'Quarterly Data'!CI:CI)</f>
        <v>100.18575</v>
      </c>
      <c r="CE36">
        <f>SUMIF('Quarterly Data'!$B:$B,'Annual Data'!$A36,'Quarterly Data'!CJ:CJ)</f>
        <v>1194646</v>
      </c>
      <c r="CF36">
        <f>SUMIF('Quarterly Data'!$B:$B,'Annual Data'!$A36,'Quarterly Data'!CK:CK)</f>
        <v>10929.1</v>
      </c>
      <c r="CG36">
        <f>SUMIF('Quarterly Data'!$B:$B,'Annual Data'!$A36,'Quarterly Data'!CL:CL)</f>
        <v>524578.9</v>
      </c>
      <c r="CH36">
        <f>SUMIF('Quarterly Data'!$B:$B,'Annual Data'!$A36,'Quarterly Data'!CM:CM)</f>
        <v>1193694</v>
      </c>
      <c r="CI36">
        <f>SUMIF('Quarterly Data'!$B:$B,'Annual Data'!$A36,'Quarterly Data'!CN:CN)</f>
        <v>782372</v>
      </c>
      <c r="CJ36">
        <f>SUMIF('Quarterly Data'!$B:$B,'Annual Data'!$A36,'Quarterly Data'!CO:CO)</f>
        <v>1411.48</v>
      </c>
      <c r="CK36">
        <f>SUMIF('Quarterly Data'!$B:$B,'Annual Data'!$A36,'Quarterly Data'!CP:CP)</f>
        <v>2603245.5</v>
      </c>
      <c r="CL36">
        <f>SUMIF('Quarterly Data'!$B:$B,'Annual Data'!$A36,'Quarterly Data'!CQ:CQ)</f>
        <v>482.54059999999998</v>
      </c>
      <c r="CM36">
        <f>SUMIF('Quarterly Data'!$B:$B,'Annual Data'!$A36,'Quarterly Data'!CR:CR)</f>
        <v>813225.4</v>
      </c>
      <c r="CN36">
        <f>SUMIF('Quarterly Data'!$B:$B,'Annual Data'!$A36,'Quarterly Data'!CS:CS)</f>
        <v>2227.0450000000001</v>
      </c>
      <c r="CO36">
        <f>SUMIF('Quarterly Data'!$B:$B,'Annual Data'!$A36,'Quarterly Data'!CT:CT)</f>
        <v>1580.3990000000001</v>
      </c>
      <c r="CP36">
        <f>SUMIF('Quarterly Data'!$B:$B,'Annual Data'!$A36,'Quarterly Data'!CU:CU)</f>
        <v>1354.154</v>
      </c>
      <c r="CQ36">
        <f>SUMIF('Quarterly Data'!$B:$B,'Annual Data'!$A36,'Quarterly Data'!CV:CV)</f>
        <v>749.74400000000003</v>
      </c>
      <c r="CR36">
        <f>SUMIF('Quarterly Data'!$B:$B,'Annual Data'!$A36,'Quarterly Data'!CW:CW)</f>
        <v>503.02099999999996</v>
      </c>
      <c r="CS36">
        <f>SUMIF('Quarterly Data'!$B:$B,'Annual Data'!$A36,'Quarterly Data'!CX:CX)</f>
        <v>273.25699999999995</v>
      </c>
      <c r="CT36">
        <f>SUMIF('Quarterly Data'!$B:$B,'Annual Data'!$A36,'Quarterly Data'!CY:CY)</f>
        <v>225.2022</v>
      </c>
      <c r="CU36">
        <f>SUMIF('Quarterly Data'!$B:$B,'Annual Data'!$A36,'Quarterly Data'!CZ:CZ)</f>
        <v>148.44</v>
      </c>
      <c r="CV36">
        <f>SUMIF('Quarterly Data'!$B:$B,'Annual Data'!$A36,'Quarterly Data'!DA:DA)</f>
        <v>135.90100000000001</v>
      </c>
      <c r="CW36">
        <f>SUMIF('Quarterly Data'!$B:$B,'Annual Data'!$A36,'Quarterly Data'!DB:DB)</f>
        <v>159.09899999999999</v>
      </c>
      <c r="CX36">
        <f>SUMIF('Quarterly Data'!$B:$B,'Annual Data'!$A36,'Quarterly Data'!DC:DC)</f>
        <v>142.55420000000001</v>
      </c>
    </row>
    <row r="37" spans="1:102" x14ac:dyDescent="0.25">
      <c r="A37">
        <v>2003</v>
      </c>
      <c r="B37">
        <f>SUMIF('Quarterly Data'!$B:$B,'Annual Data'!$A37,'Quarterly Data'!G:G)</f>
        <v>2085366</v>
      </c>
      <c r="C37">
        <f>SUMIF('Quarterly Data'!$B:$B,'Annual Data'!$A37,'Quarterly Data'!H:H)</f>
        <v>1268258</v>
      </c>
      <c r="D37">
        <f>SUMIF('Quarterly Data'!$B:$B,'Annual Data'!$A37,'Quarterly Data'!I:I)</f>
        <v>341453</v>
      </c>
      <c r="E37">
        <f>SUMIF('Quarterly Data'!$B:$B,'Annual Data'!$A37,'Quarterly Data'!J:J)</f>
        <v>416186</v>
      </c>
      <c r="F37">
        <f>SUMIF('Quarterly Data'!$B:$B,'Annual Data'!$A37,'Quarterly Data'!K:K)</f>
        <v>524079</v>
      </c>
      <c r="G37">
        <f>SUMIF('Quarterly Data'!$B:$B,'Annual Data'!$A37,'Quarterly Data'!L:L)</f>
        <v>532658</v>
      </c>
      <c r="H37">
        <f>SUMIF('Quarterly Data'!$B:$B,'Annual Data'!$A37,'Quarterly Data'!M:M)</f>
        <v>178942</v>
      </c>
      <c r="I37">
        <f>SUMIF('Quarterly Data'!$B:$B,'Annual Data'!$A37,'Quarterly Data'!N:N)</f>
        <v>43830</v>
      </c>
      <c r="J37">
        <f>AVERAGEIF('Quarterly Data'!$B:$B,'Annual Data'!$A37,'Quarterly Data'!O:O)</f>
        <v>75.525000000000006</v>
      </c>
      <c r="K37">
        <f>SUMIF('Quarterly Data'!$E:$E,'Annual Data'!$A37,'Quarterly Data'!P:P)</f>
        <v>3.75</v>
      </c>
      <c r="L37">
        <f>SUMIF('Quarterly Data'!$E:$E,'Annual Data'!$A37,'Quarterly Data'!Q:Q)</f>
        <v>4.7699999999999996</v>
      </c>
      <c r="M37">
        <f>AVERAGEIF('Quarterly Data'!$B:$B,'Annual Data'!$A37,'Quarterly Data'!R:R)</f>
        <v>75.525000000000006</v>
      </c>
      <c r="N37">
        <f>AVERAGEIF('Quarterly Data'!$B:$B,'Annual Data'!$A37,'Quarterly Data'!S:S)</f>
        <v>30753.75</v>
      </c>
      <c r="O37">
        <f>AVERAGEIF('Quarterly Data'!$B:$B,'Annual Data'!$A37,'Quarterly Data'!T:T)</f>
        <v>356.25</v>
      </c>
      <c r="P37">
        <f>AVERAGEIF('Quarterly Data'!$B:$B,'Annual Data'!$A37,'Quarterly Data'!U:U)</f>
        <v>61.5</v>
      </c>
      <c r="Q37">
        <f>AVERAGEIF('Quarterly Data'!$B:$B,'Annual Data'!$A37,'Quarterly Data'!V:V)</f>
        <v>3423.25</v>
      </c>
      <c r="R37">
        <f>AVERAGEIF('Quarterly Data'!$B:$B,'Annual Data'!$A37,'Quarterly Data'!W:W)</f>
        <v>91.75</v>
      </c>
      <c r="S37">
        <f>AVERAGEIF('Quarterly Data'!$B:$B,'Annual Data'!$A37,'Quarterly Data'!X:X)</f>
        <v>156.25</v>
      </c>
      <c r="T37">
        <f>AVERAGEIF('Quarterly Data'!$B:$B,'Annual Data'!$A37,'Quarterly Data'!Y:Y)</f>
        <v>2068.25</v>
      </c>
      <c r="U37">
        <f>AVERAGEIF('Quarterly Data'!$B:$B,'Annual Data'!$A37,'Quarterly Data'!Z:Z)</f>
        <v>5016.75</v>
      </c>
      <c r="V37">
        <f>AVERAGEIF('Quarterly Data'!$B:$B,'Annual Data'!$A37,'Quarterly Data'!AA:AA)</f>
        <v>1430.5</v>
      </c>
      <c r="W37">
        <f>AVERAGEIF('Quarterly Data'!$B:$B,'Annual Data'!$A37,'Quarterly Data'!AB:AB)</f>
        <v>1956.75</v>
      </c>
      <c r="X37">
        <f>AVERAGEIF('Quarterly Data'!$B:$B,'Annual Data'!$A37,'Quarterly Data'!AC:AC)</f>
        <v>1226</v>
      </c>
      <c r="Y37">
        <f>AVERAGEIF('Quarterly Data'!$B:$B,'Annual Data'!$A37,'Quarterly Data'!AD:AD)</f>
        <v>1189.75</v>
      </c>
      <c r="Z37">
        <f>AVERAGEIF('Quarterly Data'!$B:$B,'Annual Data'!$A37,'Quarterly Data'!AE:AE)</f>
        <v>341.25</v>
      </c>
      <c r="AA37">
        <f>AVERAGEIF('Quarterly Data'!$B:$B,'Annual Data'!$A37,'Quarterly Data'!AF:AF)</f>
        <v>1959.25</v>
      </c>
      <c r="AB37">
        <f>AVERAGEIF('Quarterly Data'!$B:$B,'Annual Data'!$A37,'Quarterly Data'!AG:AG)</f>
        <v>2213.25</v>
      </c>
      <c r="AC37">
        <f>AVERAGEIF('Quarterly Data'!$B:$B,'Annual Data'!$A37,'Quarterly Data'!AH:AH)</f>
        <v>1746.75</v>
      </c>
      <c r="AD37">
        <f>AVERAGEIF('Quarterly Data'!$B:$B,'Annual Data'!$A37,'Quarterly Data'!AI:AI)</f>
        <v>2406.75</v>
      </c>
      <c r="AE37">
        <f>AVERAGEIF('Quarterly Data'!$B:$B,'Annual Data'!$A37,'Quarterly Data'!AJ:AJ)</f>
        <v>3307.25</v>
      </c>
      <c r="AF37">
        <f>AVERAGEIF('Quarterly Data'!$B:$B,'Annual Data'!$A37,'Quarterly Data'!AK:AK)</f>
        <v>803</v>
      </c>
      <c r="AG37">
        <f>AVERAGEIF('Quarterly Data'!$B:$B,'Annual Data'!$A37,'Quarterly Data'!AL:AL)</f>
        <v>1000</v>
      </c>
      <c r="AH37">
        <f>AVERAGEIF('Quarterly Data'!$B:$B,'Annual Data'!$A37,'Quarterly Data'!AM:AM)</f>
        <v>28221.25</v>
      </c>
      <c r="AI37">
        <f>AVERAGEIF('Quarterly Data'!$B:$B,'Annual Data'!$A37,'Quarterly Data'!AN:AN)</f>
        <v>5485.25</v>
      </c>
      <c r="AJ37">
        <f>SUMIF('Quarterly Data'!$B:$B,'Annual Data'!$A37,'Quarterly Data'!AO:AO)</f>
        <v>2085366</v>
      </c>
      <c r="AK37">
        <f>SUMIF('Quarterly Data'!$B:$B,'Annual Data'!$A37,'Quarterly Data'!AP:AP)</f>
        <v>14877.325000000001</v>
      </c>
      <c r="AL37">
        <f>SUMIF('Quarterly Data'!$B:$B,'Annual Data'!$A37,'Quarterly Data'!AQ:AQ)</f>
        <v>492379.5</v>
      </c>
      <c r="AM37">
        <f>SUMIF('Quarterly Data'!$B:$B,'Annual Data'!$A37,'Quarterly Data'!AR:AR)</f>
        <v>2855.04</v>
      </c>
      <c r="AN37">
        <f>SUMIF('Quarterly Data'!$B:$B,'Annual Data'!$A37,'Quarterly Data'!AS:AS)</f>
        <v>2026.13</v>
      </c>
      <c r="AO37">
        <f>SUMIF('Quarterly Data'!$B:$B,'Annual Data'!$A37,'Quarterly Data'!AT:AT)</f>
        <v>1811.4090000000001</v>
      </c>
      <c r="AP37">
        <f>SUMIF('Quarterly Data'!$B:$B,'Annual Data'!$A37,'Quarterly Data'!AU:AU)</f>
        <v>1641559.8</v>
      </c>
      <c r="AQ37">
        <f>SUMIF('Quarterly Data'!$B:$B,'Annual Data'!$A37,'Quarterly Data'!AV:AV)</f>
        <v>32307</v>
      </c>
      <c r="AR37">
        <f>SUMIF('Quarterly Data'!$B:$B,'Annual Data'!$A37,'Quarterly Data'!AW:AW)</f>
        <v>475.625</v>
      </c>
      <c r="AS37">
        <f>SUMIF('Quarterly Data'!$B:$B,'Annual Data'!$A37,'Quarterly Data'!AX:AX)</f>
        <v>10657.199000000001</v>
      </c>
      <c r="AT37">
        <f>SUMIF('Quarterly Data'!$B:$B,'Annual Data'!$A37,'Quarterly Data'!AY:AY)</f>
        <v>65651</v>
      </c>
      <c r="AU37">
        <f>SUMIF('Quarterly Data'!$B:$B,'Annual Data'!$A37,'Quarterly Data'!AZ:AZ)</f>
        <v>5792</v>
      </c>
      <c r="AV37">
        <f>SUMIF('Quarterly Data'!$B:$B,'Annual Data'!$A37,'Quarterly Data'!BA:BA)</f>
        <v>38.151606999999998</v>
      </c>
      <c r="AW37">
        <f>SUMIF('Quarterly Data'!$B:$B,'Annual Data'!$A37,'Quarterly Data'!BB:BB)</f>
        <v>58828.42</v>
      </c>
      <c r="AX37">
        <f>SUMIF('Quarterly Data'!$B:$B,'Annual Data'!$A37,'Quarterly Data'!BC:BC)</f>
        <v>6.3935029999999999</v>
      </c>
      <c r="AY37">
        <f>SUMIF('Quarterly Data'!$B:$B,'Annual Data'!$A37,'Quarterly Data'!BD:BD)</f>
        <v>6597</v>
      </c>
      <c r="AZ37">
        <f>SUMIF('Quarterly Data'!$B:$B,'Annual Data'!$A37,'Quarterly Data'!BE:BE)</f>
        <v>65.106740000000002</v>
      </c>
      <c r="BA37">
        <f>SUMIF('Quarterly Data'!$B:$B,'Annual Data'!$A37,'Quarterly Data'!BF:BF)</f>
        <v>46.658000000000001</v>
      </c>
      <c r="BB37">
        <f>SUMIF('Quarterly Data'!$B:$B,'Annual Data'!$A37,'Quarterly Data'!BG:BG)</f>
        <v>69.138000000000005</v>
      </c>
      <c r="BC37">
        <f>SUMIF('Quarterly Data'!$B:$B,'Annual Data'!$A37,'Quarterly Data'!BH:BH)</f>
        <v>18.478952</v>
      </c>
      <c r="BD37">
        <f>SUMIF('Quarterly Data'!$B:$B,'Annual Data'!$A37,'Quarterly Data'!BI:BI)</f>
        <v>12.747999999999999</v>
      </c>
      <c r="BE37">
        <f>SUMIF('Quarterly Data'!$B:$B,'Annual Data'!$A37,'Quarterly Data'!BJ:BJ)</f>
        <v>15.229036000000001</v>
      </c>
      <c r="BF37">
        <f>SUMIF('Quarterly Data'!$B:$B,'Annual Data'!$A37,'Quarterly Data'!BK:BK)</f>
        <v>7.365532</v>
      </c>
      <c r="BG37">
        <f>SUMIF('Quarterly Data'!$B:$B,'Annual Data'!$A37,'Quarterly Data'!BL:BL)</f>
        <v>2.7550916999999999</v>
      </c>
      <c r="BH37">
        <f>SUMIF('Quarterly Data'!$B:$B,'Annual Data'!$A37,'Quarterly Data'!BM:BM)</f>
        <v>1.7281499999999999</v>
      </c>
      <c r="BI37">
        <f>SUMIF('Quarterly Data'!$B:$B,'Annual Data'!$A37,'Quarterly Data'!BN:BN)</f>
        <v>8.5869990000000005</v>
      </c>
      <c r="BJ37">
        <f>SUMIF('Quarterly Data'!$B:$B,'Annual Data'!$A37,'Quarterly Data'!BO:BO)</f>
        <v>3.8746099999999997</v>
      </c>
      <c r="BK37">
        <f>AVERAGEIF('Quarterly Data'!$B:$B,'Annual Data'!$A37,'Quarterly Data'!BP:BP)</f>
        <v>440799</v>
      </c>
      <c r="BL37">
        <f>AVERAGEIF('Quarterly Data'!$B:$B,'Annual Data'!$A37,'Quarterly Data'!BQ:BQ)</f>
        <v>9380.5612500000007</v>
      </c>
      <c r="BM37">
        <f>AVERAGEIF('Quarterly Data'!$B:$B,'Annual Data'!$A37,'Quarterly Data'!BR:BR)</f>
        <v>775734</v>
      </c>
      <c r="BN37">
        <f>AVERAGEIF('Quarterly Data'!$B:$B,'Annual Data'!$A37,'Quarterly Data'!BS:BS)</f>
        <v>1007815.5</v>
      </c>
      <c r="BO37">
        <f>AVERAGEIF('Quarterly Data'!$B:$B,'Annual Data'!$A37,'Quarterly Data'!BT:BT)</f>
        <v>149661.5</v>
      </c>
      <c r="BP37">
        <f>AVERAGEIF('Quarterly Data'!$B:$B,'Annual Data'!$A37,'Quarterly Data'!BU:BU)</f>
        <v>841.05074999999999</v>
      </c>
      <c r="BQ37">
        <f>AVERAGEIF('Quarterly Data'!$B:$B,'Annual Data'!$A37,'Quarterly Data'!BV:BV)</f>
        <v>1598889.75</v>
      </c>
      <c r="BR37">
        <f>AVERAGEIF('Quarterly Data'!$B:$B,'Annual Data'!$A37,'Quarterly Data'!BW:BW)</f>
        <v>226.27985000000001</v>
      </c>
      <c r="BS37">
        <f>AVERAGEIF('Quarterly Data'!$B:$B,'Annual Data'!$A37,'Quarterly Data'!BX:BX)</f>
        <v>146189.82500000001</v>
      </c>
      <c r="BT37">
        <f>AVERAGEIF('Quarterly Data'!$B:$B,'Annual Data'!$A37,'Quarterly Data'!BY:BY)</f>
        <v>1337.34175</v>
      </c>
      <c r="BU37">
        <f>AVERAGEIF('Quarterly Data'!$B:$B,'Annual Data'!$A37,'Quarterly Data'!BZ:BZ)</f>
        <v>1381.3865000000001</v>
      </c>
      <c r="BV37">
        <f>AVERAGEIF('Quarterly Data'!$B:$B,'Annual Data'!$A37,'Quarterly Data'!CA:CA)</f>
        <v>1582.6690000000001</v>
      </c>
      <c r="BW37">
        <f>AVERAGEIF('Quarterly Data'!$B:$B,'Annual Data'!$A37,'Quarterly Data'!CB:CB)</f>
        <v>442.98149999999998</v>
      </c>
      <c r="BX37">
        <f>AVERAGEIF('Quarterly Data'!$B:$B,'Annual Data'!$A37,'Quarterly Data'!CC:CC)</f>
        <v>304.12262499999997</v>
      </c>
      <c r="BY37">
        <f>AVERAGEIF('Quarterly Data'!$B:$B,'Annual Data'!$A37,'Quarterly Data'!CD:CD)</f>
        <v>359.69974999999994</v>
      </c>
      <c r="BZ37">
        <f>AVERAGEIF('Quarterly Data'!$B:$B,'Annual Data'!$A37,'Quarterly Data'!CE:CE)</f>
        <v>198.80775</v>
      </c>
      <c r="CA37">
        <f>AVERAGEIF('Quarterly Data'!$B:$B,'Annual Data'!$A37,'Quarterly Data'!CF:CF)</f>
        <v>67.525694999999999</v>
      </c>
      <c r="CB37">
        <f>AVERAGEIF('Quarterly Data'!$B:$B,'Annual Data'!$A37,'Quarterly Data'!CG:CG)</f>
        <v>32.104999999999997</v>
      </c>
      <c r="CC37">
        <f>AVERAGEIF('Quarterly Data'!$B:$B,'Annual Data'!$A37,'Quarterly Data'!CH:CH)</f>
        <v>216.15200000000002</v>
      </c>
      <c r="CD37">
        <f>AVERAGEIF('Quarterly Data'!$B:$B,'Annual Data'!$A37,'Quarterly Data'!CI:CI)</f>
        <v>108.2919</v>
      </c>
      <c r="CE37">
        <f>SUMIF('Quarterly Data'!$B:$B,'Annual Data'!$A37,'Quarterly Data'!CJ:CJ)</f>
        <v>1262502</v>
      </c>
      <c r="CF37">
        <f>SUMIF('Quarterly Data'!$B:$B,'Annual Data'!$A37,'Quarterly Data'!CK:CK)</f>
        <v>11456.45</v>
      </c>
      <c r="CG37">
        <f>SUMIF('Quarterly Data'!$B:$B,'Annual Data'!$A37,'Quarterly Data'!CL:CL)</f>
        <v>524167.19999999995</v>
      </c>
      <c r="CH37">
        <f>SUMIF('Quarterly Data'!$B:$B,'Annual Data'!$A37,'Quarterly Data'!CM:CM)</f>
        <v>1254747</v>
      </c>
      <c r="CI37">
        <f>SUMIF('Quarterly Data'!$B:$B,'Annual Data'!$A37,'Quarterly Data'!CN:CN)</f>
        <v>830187</v>
      </c>
      <c r="CJ37">
        <f>SUMIF('Quarterly Data'!$B:$B,'Annual Data'!$A37,'Quarterly Data'!CO:CO)</f>
        <v>1438.894</v>
      </c>
      <c r="CK37">
        <f>SUMIF('Quarterly Data'!$B:$B,'Annual Data'!$A37,'Quarterly Data'!CP:CP)</f>
        <v>2701518.6</v>
      </c>
      <c r="CL37">
        <f>SUMIF('Quarterly Data'!$B:$B,'Annual Data'!$A37,'Quarterly Data'!CQ:CQ)</f>
        <v>487.69110000000001</v>
      </c>
      <c r="CM37">
        <f>SUMIF('Quarterly Data'!$B:$B,'Annual Data'!$A37,'Quarterly Data'!CR:CR)</f>
        <v>868110.60000000009</v>
      </c>
      <c r="CN37">
        <f>SUMIF('Quarterly Data'!$B:$B,'Annual Data'!$A37,'Quarterly Data'!CS:CS)</f>
        <v>2244.252</v>
      </c>
      <c r="CO37">
        <f>SUMIF('Quarterly Data'!$B:$B,'Annual Data'!$A37,'Quarterly Data'!CT:CT)</f>
        <v>1624.7800000000002</v>
      </c>
      <c r="CP37">
        <f>SUMIF('Quarterly Data'!$B:$B,'Annual Data'!$A37,'Quarterly Data'!CU:CU)</f>
        <v>1399.085</v>
      </c>
      <c r="CQ37">
        <f>SUMIF('Quarterly Data'!$B:$B,'Annual Data'!$A37,'Quarterly Data'!CV:CV)</f>
        <v>802.68299999999999</v>
      </c>
      <c r="CR37">
        <f>SUMIF('Quarterly Data'!$B:$B,'Annual Data'!$A37,'Quarterly Data'!CW:CW)</f>
        <v>515.29999999999995</v>
      </c>
      <c r="CS37">
        <f>SUMIF('Quarterly Data'!$B:$B,'Annual Data'!$A37,'Quarterly Data'!CX:CX)</f>
        <v>281.20100000000002</v>
      </c>
      <c r="CT37">
        <f>SUMIF('Quarterly Data'!$B:$B,'Annual Data'!$A37,'Quarterly Data'!CY:CY)</f>
        <v>230.68459999999999</v>
      </c>
      <c r="CU37">
        <f>SUMIF('Quarterly Data'!$B:$B,'Annual Data'!$A37,'Quarterly Data'!CZ:CZ)</f>
        <v>151.714</v>
      </c>
      <c r="CV37">
        <f>SUMIF('Quarterly Data'!$B:$B,'Annual Data'!$A37,'Quarterly Data'!DA:DA)</f>
        <v>145.75800000000001</v>
      </c>
      <c r="CW37">
        <f>SUMIF('Quarterly Data'!$B:$B,'Annual Data'!$A37,'Quarterly Data'!DB:DB)</f>
        <v>174.374</v>
      </c>
      <c r="CX37">
        <f>SUMIF('Quarterly Data'!$B:$B,'Annual Data'!$A37,'Quarterly Data'!DC:DC)</f>
        <v>146.06780000000001</v>
      </c>
    </row>
    <row r="38" spans="1:102" x14ac:dyDescent="0.25">
      <c r="A38">
        <v>2004</v>
      </c>
      <c r="B38">
        <f>SUMIF('Quarterly Data'!$B:$B,'Annual Data'!$A38,'Quarterly Data'!G:G)</f>
        <v>2133872</v>
      </c>
      <c r="C38">
        <f>SUMIF('Quarterly Data'!$B:$B,'Annual Data'!$A38,'Quarterly Data'!H:H)</f>
        <v>1303476</v>
      </c>
      <c r="D38">
        <f>SUMIF('Quarterly Data'!$B:$B,'Annual Data'!$A38,'Quarterly Data'!I:I)</f>
        <v>350398</v>
      </c>
      <c r="E38">
        <f>SUMIF('Quarterly Data'!$B:$B,'Annual Data'!$A38,'Quarterly Data'!J:J)</f>
        <v>433371</v>
      </c>
      <c r="F38">
        <f>SUMIF('Quarterly Data'!$B:$B,'Annual Data'!$A38,'Quarterly Data'!K:K)</f>
        <v>549770</v>
      </c>
      <c r="G38">
        <f>SUMIF('Quarterly Data'!$B:$B,'Annual Data'!$A38,'Quarterly Data'!L:L)</f>
        <v>570659</v>
      </c>
      <c r="H38">
        <f>SUMIF('Quarterly Data'!$B:$B,'Annual Data'!$A38,'Quarterly Data'!M:M)</f>
        <v>170702</v>
      </c>
      <c r="I38">
        <f>SUMIF('Quarterly Data'!$B:$B,'Annual Data'!$A38,'Quarterly Data'!N:N)</f>
        <v>53836</v>
      </c>
      <c r="J38">
        <f>AVERAGEIF('Quarterly Data'!$B:$B,'Annual Data'!$A38,'Quarterly Data'!O:O)</f>
        <v>76.541667499999988</v>
      </c>
      <c r="K38">
        <f>SUMIF('Quarterly Data'!$E:$E,'Annual Data'!$A38,'Quarterly Data'!P:P)</f>
        <v>4.75</v>
      </c>
      <c r="L38">
        <f>SUMIF('Quarterly Data'!$E:$E,'Annual Data'!$A38,'Quarterly Data'!Q:Q)</f>
        <v>4.54</v>
      </c>
      <c r="M38">
        <f>AVERAGEIF('Quarterly Data'!$B:$B,'Annual Data'!$A38,'Quarterly Data'!R:R)</f>
        <v>76.541667499999988</v>
      </c>
      <c r="N38">
        <f>AVERAGEIF('Quarterly Data'!$B:$B,'Annual Data'!$A38,'Quarterly Data'!S:S)</f>
        <v>31071.5</v>
      </c>
      <c r="O38">
        <f>AVERAGEIF('Quarterly Data'!$B:$B,'Annual Data'!$A38,'Quarterly Data'!T:T)</f>
        <v>365</v>
      </c>
      <c r="P38">
        <f>AVERAGEIF('Quarterly Data'!$B:$B,'Annual Data'!$A38,'Quarterly Data'!U:U)</f>
        <v>59</v>
      </c>
      <c r="Q38">
        <f>AVERAGEIF('Quarterly Data'!$B:$B,'Annual Data'!$A38,'Quarterly Data'!V:V)</f>
        <v>3262.25</v>
      </c>
      <c r="R38">
        <f>AVERAGEIF('Quarterly Data'!$B:$B,'Annual Data'!$A38,'Quarterly Data'!W:W)</f>
        <v>82</v>
      </c>
      <c r="S38">
        <f>AVERAGEIF('Quarterly Data'!$B:$B,'Annual Data'!$A38,'Quarterly Data'!X:X)</f>
        <v>155.75</v>
      </c>
      <c r="T38">
        <f>AVERAGEIF('Quarterly Data'!$B:$B,'Annual Data'!$A38,'Quarterly Data'!Y:Y)</f>
        <v>2136</v>
      </c>
      <c r="U38">
        <f>AVERAGEIF('Quarterly Data'!$B:$B,'Annual Data'!$A38,'Quarterly Data'!Z:Z)</f>
        <v>5038.75</v>
      </c>
      <c r="V38">
        <f>AVERAGEIF('Quarterly Data'!$B:$B,'Annual Data'!$A38,'Quarterly Data'!AA:AA)</f>
        <v>1431.5</v>
      </c>
      <c r="W38">
        <f>AVERAGEIF('Quarterly Data'!$B:$B,'Annual Data'!$A38,'Quarterly Data'!AB:AB)</f>
        <v>2010</v>
      </c>
      <c r="X38">
        <f>AVERAGEIF('Quarterly Data'!$B:$B,'Annual Data'!$A38,'Quarterly Data'!AC:AC)</f>
        <v>1181.75</v>
      </c>
      <c r="Y38">
        <f>AVERAGEIF('Quarterly Data'!$B:$B,'Annual Data'!$A38,'Quarterly Data'!AD:AD)</f>
        <v>1173.25</v>
      </c>
      <c r="Z38">
        <f>AVERAGEIF('Quarterly Data'!$B:$B,'Annual Data'!$A38,'Quarterly Data'!AE:AE)</f>
        <v>361.25</v>
      </c>
      <c r="AA38">
        <f>AVERAGEIF('Quarterly Data'!$B:$B,'Annual Data'!$A38,'Quarterly Data'!AF:AF)</f>
        <v>2021.75</v>
      </c>
      <c r="AB38">
        <f>AVERAGEIF('Quarterly Data'!$B:$B,'Annual Data'!$A38,'Quarterly Data'!AG:AG)</f>
        <v>2302</v>
      </c>
      <c r="AC38">
        <f>AVERAGEIF('Quarterly Data'!$B:$B,'Annual Data'!$A38,'Quarterly Data'!AH:AH)</f>
        <v>1773</v>
      </c>
      <c r="AD38">
        <f>AVERAGEIF('Quarterly Data'!$B:$B,'Annual Data'!$A38,'Quarterly Data'!AI:AI)</f>
        <v>2483.5</v>
      </c>
      <c r="AE38">
        <f>AVERAGEIF('Quarterly Data'!$B:$B,'Annual Data'!$A38,'Quarterly Data'!AJ:AJ)</f>
        <v>3422.5</v>
      </c>
      <c r="AF38">
        <f>AVERAGEIF('Quarterly Data'!$B:$B,'Annual Data'!$A38,'Quarterly Data'!AK:AK)</f>
        <v>816</v>
      </c>
      <c r="AG38">
        <f>AVERAGEIF('Quarterly Data'!$B:$B,'Annual Data'!$A38,'Quarterly Data'!AL:AL)</f>
        <v>996.5</v>
      </c>
      <c r="AH38">
        <f>AVERAGEIF('Quarterly Data'!$B:$B,'Annual Data'!$A38,'Quarterly Data'!AM:AM)</f>
        <v>28530</v>
      </c>
      <c r="AI38">
        <f>AVERAGEIF('Quarterly Data'!$B:$B,'Annual Data'!$A38,'Quarterly Data'!AN:AN)</f>
        <v>5624.5</v>
      </c>
      <c r="AJ38">
        <f>SUMIF('Quarterly Data'!$B:$B,'Annual Data'!$A38,'Quarterly Data'!AO:AO)</f>
        <v>2133872</v>
      </c>
      <c r="AK38">
        <f>SUMIF('Quarterly Data'!$B:$B,'Annual Data'!$A38,'Quarterly Data'!AP:AP)</f>
        <v>15449.775</v>
      </c>
      <c r="AL38">
        <f>SUMIF('Quarterly Data'!$B:$B,'Annual Data'!$A38,'Quarterly Data'!AQ:AQ)</f>
        <v>503024.4</v>
      </c>
      <c r="AM38">
        <f>SUMIF('Quarterly Data'!$B:$B,'Annual Data'!$A38,'Quarterly Data'!AR:AR)</f>
        <v>2874.97</v>
      </c>
      <c r="AN38">
        <f>SUMIF('Quarterly Data'!$B:$B,'Annual Data'!$A38,'Quarterly Data'!AS:AS)</f>
        <v>2077.2719999999999</v>
      </c>
      <c r="AO38">
        <f>SUMIF('Quarterly Data'!$B:$B,'Annual Data'!$A38,'Quarterly Data'!AT:AT)</f>
        <v>1834.126</v>
      </c>
      <c r="AP38">
        <f>SUMIF('Quarterly Data'!$B:$B,'Annual Data'!$A38,'Quarterly Data'!AU:AU)</f>
        <v>1692322.8</v>
      </c>
      <c r="AQ38">
        <f>SUMIF('Quarterly Data'!$B:$B,'Annual Data'!$A38,'Quarterly Data'!AV:AV)</f>
        <v>34960</v>
      </c>
      <c r="AR38">
        <f>SUMIF('Quarterly Data'!$B:$B,'Annual Data'!$A38,'Quarterly Data'!AW:AW)</f>
        <v>480.7</v>
      </c>
      <c r="AS38">
        <f>SUMIF('Quarterly Data'!$B:$B,'Annual Data'!$A38,'Quarterly Data'!AX:AX)</f>
        <v>9701.4009999999998</v>
      </c>
      <c r="AT38">
        <f>SUMIF('Quarterly Data'!$B:$B,'Annual Data'!$A38,'Quarterly Data'!AY:AY)</f>
        <v>64037</v>
      </c>
      <c r="AU38">
        <f>SUMIF('Quarterly Data'!$B:$B,'Annual Data'!$A38,'Quarterly Data'!AZ:AZ)</f>
        <v>5753</v>
      </c>
      <c r="AV38">
        <f>SUMIF('Quarterly Data'!$B:$B,'Annual Data'!$A38,'Quarterly Data'!BA:BA)</f>
        <v>35.960763999999998</v>
      </c>
      <c r="AW38">
        <f>SUMIF('Quarterly Data'!$B:$B,'Annual Data'!$A38,'Quarterly Data'!BB:BB)</f>
        <v>53331.93</v>
      </c>
      <c r="AX38">
        <f>SUMIF('Quarterly Data'!$B:$B,'Annual Data'!$A38,'Quarterly Data'!BC:BC)</f>
        <v>6.2979139999999996</v>
      </c>
      <c r="AY38">
        <f>SUMIF('Quarterly Data'!$B:$B,'Annual Data'!$A38,'Quarterly Data'!BD:BD)</f>
        <v>8307</v>
      </c>
      <c r="AZ38">
        <f>SUMIF('Quarterly Data'!$B:$B,'Annual Data'!$A38,'Quarterly Data'!BE:BE)</f>
        <v>63.83437</v>
      </c>
      <c r="BA38">
        <f>SUMIF('Quarterly Data'!$B:$B,'Annual Data'!$A38,'Quarterly Data'!BF:BF)</f>
        <v>47.511000000000003</v>
      </c>
      <c r="BB38">
        <f>SUMIF('Quarterly Data'!$B:$B,'Annual Data'!$A38,'Quarterly Data'!BG:BG)</f>
        <v>66.748999999999995</v>
      </c>
      <c r="BC38">
        <f>SUMIF('Quarterly Data'!$B:$B,'Annual Data'!$A38,'Quarterly Data'!BH:BH)</f>
        <v>17.126016</v>
      </c>
      <c r="BD38">
        <f>SUMIF('Quarterly Data'!$B:$B,'Annual Data'!$A38,'Quarterly Data'!BI:BI)</f>
        <v>12.808</v>
      </c>
      <c r="BE38">
        <f>SUMIF('Quarterly Data'!$B:$B,'Annual Data'!$A38,'Quarterly Data'!BJ:BJ)</f>
        <v>14.417495000000001</v>
      </c>
      <c r="BF38">
        <f>SUMIF('Quarterly Data'!$B:$B,'Annual Data'!$A38,'Quarterly Data'!BK:BK)</f>
        <v>7.3192469999999989</v>
      </c>
      <c r="BG38">
        <f>SUMIF('Quarterly Data'!$B:$B,'Annual Data'!$A38,'Quarterly Data'!BL:BL)</f>
        <v>2.6872758000000001</v>
      </c>
      <c r="BH38">
        <f>SUMIF('Quarterly Data'!$B:$B,'Annual Data'!$A38,'Quarterly Data'!BM:BM)</f>
        <v>1.6765301000000001</v>
      </c>
      <c r="BI38">
        <f>SUMIF('Quarterly Data'!$B:$B,'Annual Data'!$A38,'Quarterly Data'!BN:BN)</f>
        <v>8.9700000000000006</v>
      </c>
      <c r="BJ38">
        <f>SUMIF('Quarterly Data'!$B:$B,'Annual Data'!$A38,'Quarterly Data'!BO:BO)</f>
        <v>3.8995599999999997</v>
      </c>
      <c r="BK38">
        <f>AVERAGEIF('Quarterly Data'!$B:$B,'Annual Data'!$A38,'Quarterly Data'!BP:BP)</f>
        <v>497077.75</v>
      </c>
      <c r="BL38">
        <f>AVERAGEIF('Quarterly Data'!$B:$B,'Annual Data'!$A38,'Quarterly Data'!BQ:BQ)</f>
        <v>10845.52</v>
      </c>
      <c r="BM38">
        <f>AVERAGEIF('Quarterly Data'!$B:$B,'Annual Data'!$A38,'Quarterly Data'!BR:BR)</f>
        <v>807780</v>
      </c>
      <c r="BN38">
        <f>AVERAGEIF('Quarterly Data'!$B:$B,'Annual Data'!$A38,'Quarterly Data'!BS:BS)</f>
        <v>1039684.25</v>
      </c>
      <c r="BO38">
        <f>AVERAGEIF('Quarterly Data'!$B:$B,'Annual Data'!$A38,'Quarterly Data'!BT:BT)</f>
        <v>137627.25</v>
      </c>
      <c r="BP38">
        <f>AVERAGEIF('Quarterly Data'!$B:$B,'Annual Data'!$A38,'Quarterly Data'!BU:BU)</f>
        <v>828.16275000000007</v>
      </c>
      <c r="BQ38">
        <f>AVERAGEIF('Quarterly Data'!$B:$B,'Annual Data'!$A38,'Quarterly Data'!BV:BV)</f>
        <v>1650956.5</v>
      </c>
      <c r="BR38">
        <f>AVERAGEIF('Quarterly Data'!$B:$B,'Annual Data'!$A38,'Quarterly Data'!BW:BW)</f>
        <v>229.68464999999998</v>
      </c>
      <c r="BS38">
        <f>AVERAGEIF('Quarterly Data'!$B:$B,'Annual Data'!$A38,'Quarterly Data'!BX:BX)</f>
        <v>203003.19999999998</v>
      </c>
      <c r="BT38">
        <f>AVERAGEIF('Quarterly Data'!$B:$B,'Annual Data'!$A38,'Quarterly Data'!BY:BY)</f>
        <v>1408.2867500000002</v>
      </c>
      <c r="BU38">
        <f>AVERAGEIF('Quarterly Data'!$B:$B,'Annual Data'!$A38,'Quarterly Data'!BZ:BZ)</f>
        <v>1440.0142500000002</v>
      </c>
      <c r="BV38">
        <f>AVERAGEIF('Quarterly Data'!$B:$B,'Annual Data'!$A38,'Quarterly Data'!CA:CA)</f>
        <v>1649.6185</v>
      </c>
      <c r="BW38">
        <f>AVERAGEIF('Quarterly Data'!$B:$B,'Annual Data'!$A38,'Quarterly Data'!CB:CB)</f>
        <v>450.34384999999997</v>
      </c>
      <c r="BX38">
        <f>AVERAGEIF('Quarterly Data'!$B:$B,'Annual Data'!$A38,'Quarterly Data'!CC:CC)</f>
        <v>315.80035000000004</v>
      </c>
      <c r="BY38">
        <f>AVERAGEIF('Quarterly Data'!$B:$B,'Annual Data'!$A38,'Quarterly Data'!CD:CD)</f>
        <v>362.06600000000003</v>
      </c>
      <c r="BZ38">
        <f>AVERAGEIF('Quarterly Data'!$B:$B,'Annual Data'!$A38,'Quarterly Data'!CE:CE)</f>
        <v>201.67449999999999</v>
      </c>
      <c r="CA38">
        <f>AVERAGEIF('Quarterly Data'!$B:$B,'Annual Data'!$A38,'Quarterly Data'!CF:CF)</f>
        <v>67.847895000000008</v>
      </c>
      <c r="CB38">
        <f>AVERAGEIF('Quarterly Data'!$B:$B,'Annual Data'!$A38,'Quarterly Data'!CG:CG)</f>
        <v>30.965</v>
      </c>
      <c r="CC38">
        <f>AVERAGEIF('Quarterly Data'!$B:$B,'Annual Data'!$A38,'Quarterly Data'!CH:CH)</f>
        <v>234.28749999999999</v>
      </c>
      <c r="CD38">
        <f>AVERAGEIF('Quarterly Data'!$B:$B,'Annual Data'!$A38,'Quarterly Data'!CI:CI)</f>
        <v>118.934375</v>
      </c>
      <c r="CE38">
        <f>SUMIF('Quarterly Data'!$B:$B,'Annual Data'!$A38,'Quarterly Data'!CJ:CJ)</f>
        <v>1327143</v>
      </c>
      <c r="CF38">
        <f>SUMIF('Quarterly Data'!$B:$B,'Annual Data'!$A38,'Quarterly Data'!CK:CK)</f>
        <v>12217.174999999999</v>
      </c>
      <c r="CG38">
        <f>SUMIF('Quarterly Data'!$B:$B,'Annual Data'!$A38,'Quarterly Data'!CL:CL)</f>
        <v>529354.30000000005</v>
      </c>
      <c r="CH38">
        <f>SUMIF('Quarterly Data'!$B:$B,'Annual Data'!$A38,'Quarterly Data'!CM:CM)</f>
        <v>1335731</v>
      </c>
      <c r="CI38">
        <f>SUMIF('Quarterly Data'!$B:$B,'Annual Data'!$A38,'Quarterly Data'!CN:CN)</f>
        <v>894328</v>
      </c>
      <c r="CJ38">
        <f>SUMIF('Quarterly Data'!$B:$B,'Annual Data'!$A38,'Quarterly Data'!CO:CO)</f>
        <v>1509.6750000000002</v>
      </c>
      <c r="CK38">
        <f>SUMIF('Quarterly Data'!$B:$B,'Annual Data'!$A38,'Quarterly Data'!CP:CP)</f>
        <v>2825286.3</v>
      </c>
      <c r="CL38">
        <f>SUMIF('Quarterly Data'!$B:$B,'Annual Data'!$A38,'Quarterly Data'!CQ:CQ)</f>
        <v>501.69979999999998</v>
      </c>
      <c r="CM38">
        <f>SUMIF('Quarterly Data'!$B:$B,'Annual Data'!$A38,'Quarterly Data'!CR:CR)</f>
        <v>942885.29999999993</v>
      </c>
      <c r="CN38">
        <f>SUMIF('Quarterly Data'!$B:$B,'Annual Data'!$A38,'Quarterly Data'!CS:CS)</f>
        <v>2285.9609999999998</v>
      </c>
      <c r="CO38">
        <f>SUMIF('Quarterly Data'!$B:$B,'Annual Data'!$A38,'Quarterly Data'!CT:CT)</f>
        <v>1692.9960000000001</v>
      </c>
      <c r="CP38">
        <f>SUMIF('Quarterly Data'!$B:$B,'Annual Data'!$A38,'Quarterly Data'!CU:CU)</f>
        <v>1453.9459999999999</v>
      </c>
      <c r="CQ38">
        <f>SUMIF('Quarterly Data'!$B:$B,'Annual Data'!$A38,'Quarterly Data'!CV:CV)</f>
        <v>860.05900000000008</v>
      </c>
      <c r="CR38">
        <f>SUMIF('Quarterly Data'!$B:$B,'Annual Data'!$A38,'Quarterly Data'!CW:CW)</f>
        <v>531</v>
      </c>
      <c r="CS38">
        <f>SUMIF('Quarterly Data'!$B:$B,'Annual Data'!$A38,'Quarterly Data'!CX:CX)</f>
        <v>296.81899999999996</v>
      </c>
      <c r="CT38">
        <f>SUMIF('Quarterly Data'!$B:$B,'Annual Data'!$A38,'Quarterly Data'!CY:CY)</f>
        <v>240.21289999999999</v>
      </c>
      <c r="CU38">
        <f>SUMIF('Quarterly Data'!$B:$B,'Annual Data'!$A38,'Quarterly Data'!CZ:CZ)</f>
        <v>158.74099999999999</v>
      </c>
      <c r="CV38">
        <f>SUMIF('Quarterly Data'!$B:$B,'Annual Data'!$A38,'Quarterly Data'!DA:DA)</f>
        <v>156.12400000000002</v>
      </c>
      <c r="CW38">
        <f>SUMIF('Quarterly Data'!$B:$B,'Annual Data'!$A38,'Quarterly Data'!DB:DB)</f>
        <v>189.05799999999999</v>
      </c>
      <c r="CX38">
        <f>SUMIF('Quarterly Data'!$B:$B,'Annual Data'!$A38,'Quarterly Data'!DC:DC)</f>
        <v>152.2484</v>
      </c>
    </row>
    <row r="39" spans="1:102" x14ac:dyDescent="0.25">
      <c r="A39">
        <v>2005</v>
      </c>
      <c r="B39">
        <f>SUMIF('Quarterly Data'!$B:$B,'Annual Data'!$A39,'Quarterly Data'!G:G)</f>
        <v>2193421</v>
      </c>
      <c r="C39">
        <f>SUMIF('Quarterly Data'!$B:$B,'Annual Data'!$A39,'Quarterly Data'!H:H)</f>
        <v>1338472</v>
      </c>
      <c r="D39">
        <f>SUMIF('Quarterly Data'!$B:$B,'Annual Data'!$A39,'Quarterly Data'!I:I)</f>
        <v>377403</v>
      </c>
      <c r="E39">
        <f>SUMIF('Quarterly Data'!$B:$B,'Annual Data'!$A39,'Quarterly Data'!J:J)</f>
        <v>443607</v>
      </c>
      <c r="F39">
        <f>SUMIF('Quarterly Data'!$B:$B,'Annual Data'!$A39,'Quarterly Data'!K:K)</f>
        <v>590337</v>
      </c>
      <c r="G39">
        <f>SUMIF('Quarterly Data'!$B:$B,'Annual Data'!$A39,'Quarterly Data'!L:L)</f>
        <v>611819</v>
      </c>
      <c r="H39">
        <f>SUMIF('Quarterly Data'!$B:$B,'Annual Data'!$A39,'Quarterly Data'!M:M)</f>
        <v>190045.5</v>
      </c>
      <c r="I39">
        <f>SUMIF('Quarterly Data'!$B:$B,'Annual Data'!$A39,'Quarterly Data'!N:N)</f>
        <v>56692.5</v>
      </c>
      <c r="J39">
        <f>AVERAGEIF('Quarterly Data'!$B:$B,'Annual Data'!$A39,'Quarterly Data'!O:O)</f>
        <v>78.099999999999994</v>
      </c>
      <c r="K39">
        <f>SUMIF('Quarterly Data'!$E:$E,'Annual Data'!$A39,'Quarterly Data'!P:P)</f>
        <v>4.5</v>
      </c>
      <c r="L39">
        <f>SUMIF('Quarterly Data'!$E:$E,'Annual Data'!$A39,'Quarterly Data'!Q:Q)</f>
        <v>4.09</v>
      </c>
      <c r="M39">
        <f>AVERAGEIF('Quarterly Data'!$B:$B,'Annual Data'!$A39,'Quarterly Data'!R:R)</f>
        <v>78.099999999999994</v>
      </c>
      <c r="N39">
        <f>AVERAGEIF('Quarterly Data'!$B:$B,'Annual Data'!$A39,'Quarterly Data'!S:S)</f>
        <v>31482.5</v>
      </c>
      <c r="O39">
        <f>AVERAGEIF('Quarterly Data'!$B:$B,'Annual Data'!$A39,'Quarterly Data'!T:T)</f>
        <v>388.75</v>
      </c>
      <c r="P39">
        <f>AVERAGEIF('Quarterly Data'!$B:$B,'Annual Data'!$A39,'Quarterly Data'!U:U)</f>
        <v>59.25</v>
      </c>
      <c r="Q39">
        <f>AVERAGEIF('Quarterly Data'!$B:$B,'Annual Data'!$A39,'Quarterly Data'!V:V)</f>
        <v>3119.5</v>
      </c>
      <c r="R39">
        <f>AVERAGEIF('Quarterly Data'!$B:$B,'Annual Data'!$A39,'Quarterly Data'!W:W)</f>
        <v>74</v>
      </c>
      <c r="S39">
        <f>AVERAGEIF('Quarterly Data'!$B:$B,'Annual Data'!$A39,'Quarterly Data'!X:X)</f>
        <v>157.75</v>
      </c>
      <c r="T39">
        <f>AVERAGEIF('Quarterly Data'!$B:$B,'Annual Data'!$A39,'Quarterly Data'!Y:Y)</f>
        <v>2223.25</v>
      </c>
      <c r="U39">
        <f>AVERAGEIF('Quarterly Data'!$B:$B,'Annual Data'!$A39,'Quarterly Data'!Z:Z)</f>
        <v>5043.5</v>
      </c>
      <c r="V39">
        <f>AVERAGEIF('Quarterly Data'!$B:$B,'Annual Data'!$A39,'Quarterly Data'!AA:AA)</f>
        <v>1475</v>
      </c>
      <c r="W39">
        <f>AVERAGEIF('Quarterly Data'!$B:$B,'Annual Data'!$A39,'Quarterly Data'!AB:AB)</f>
        <v>2008.5</v>
      </c>
      <c r="X39">
        <f>AVERAGEIF('Quarterly Data'!$B:$B,'Annual Data'!$A39,'Quarterly Data'!AC:AC)</f>
        <v>1188.5</v>
      </c>
      <c r="Y39">
        <f>AVERAGEIF('Quarterly Data'!$B:$B,'Annual Data'!$A39,'Quarterly Data'!AD:AD)</f>
        <v>1165</v>
      </c>
      <c r="Z39">
        <f>AVERAGEIF('Quarterly Data'!$B:$B,'Annual Data'!$A39,'Quarterly Data'!AE:AE)</f>
        <v>388.25</v>
      </c>
      <c r="AA39">
        <f>AVERAGEIF('Quarterly Data'!$B:$B,'Annual Data'!$A39,'Quarterly Data'!AF:AF)</f>
        <v>2124.75</v>
      </c>
      <c r="AB39">
        <f>AVERAGEIF('Quarterly Data'!$B:$B,'Annual Data'!$A39,'Quarterly Data'!AG:AG)</f>
        <v>2389.5</v>
      </c>
      <c r="AC39">
        <f>AVERAGEIF('Quarterly Data'!$B:$B,'Annual Data'!$A39,'Quarterly Data'!AH:AH)</f>
        <v>1783</v>
      </c>
      <c r="AD39">
        <f>AVERAGEIF('Quarterly Data'!$B:$B,'Annual Data'!$A39,'Quarterly Data'!AI:AI)</f>
        <v>2534.25</v>
      </c>
      <c r="AE39">
        <f>AVERAGEIF('Quarterly Data'!$B:$B,'Annual Data'!$A39,'Quarterly Data'!AJ:AJ)</f>
        <v>3536.25</v>
      </c>
      <c r="AF39">
        <f>AVERAGEIF('Quarterly Data'!$B:$B,'Annual Data'!$A39,'Quarterly Data'!AK:AK)</f>
        <v>844.25</v>
      </c>
      <c r="AG39">
        <f>AVERAGEIF('Quarterly Data'!$B:$B,'Annual Data'!$A39,'Quarterly Data'!AL:AL)</f>
        <v>979.5</v>
      </c>
      <c r="AH39">
        <f>AVERAGEIF('Quarterly Data'!$B:$B,'Annual Data'!$A39,'Quarterly Data'!AM:AM)</f>
        <v>28849.75</v>
      </c>
      <c r="AI39">
        <f>AVERAGEIF('Quarterly Data'!$B:$B,'Annual Data'!$A39,'Quarterly Data'!AN:AN)</f>
        <v>5696.75</v>
      </c>
      <c r="AJ39">
        <f>SUMIF('Quarterly Data'!$B:$B,'Annual Data'!$A39,'Quarterly Data'!AO:AO)</f>
        <v>2193421</v>
      </c>
      <c r="AK39">
        <f>SUMIF('Quarterly Data'!$B:$B,'Annual Data'!$A39,'Quarterly Data'!AP:AP)</f>
        <v>15987.95</v>
      </c>
      <c r="AL39">
        <f>SUMIF('Quarterly Data'!$B:$B,'Annual Data'!$A39,'Quarterly Data'!AQ:AQ)</f>
        <v>512161.6</v>
      </c>
      <c r="AM39">
        <f>SUMIF('Quarterly Data'!$B:$B,'Annual Data'!$A39,'Quarterly Data'!AR:AR)</f>
        <v>2905.42</v>
      </c>
      <c r="AN39">
        <f>SUMIF('Quarterly Data'!$B:$B,'Annual Data'!$A39,'Quarterly Data'!AS:AS)</f>
        <v>2118.4960000000001</v>
      </c>
      <c r="AO39">
        <f>SUMIF('Quarterly Data'!$B:$B,'Annual Data'!$A39,'Quarterly Data'!AT:AT)</f>
        <v>1855.096</v>
      </c>
      <c r="AP39">
        <f>SUMIF('Quarterly Data'!$B:$B,'Annual Data'!$A39,'Quarterly Data'!AU:AU)</f>
        <v>1746654.1</v>
      </c>
      <c r="AQ39">
        <f>SUMIF('Quarterly Data'!$B:$B,'Annual Data'!$A39,'Quarterly Data'!AV:AV)</f>
        <v>38784</v>
      </c>
      <c r="AR39">
        <f>SUMIF('Quarterly Data'!$B:$B,'Annual Data'!$A39,'Quarterly Data'!AW:AW)</f>
        <v>521.52499999999998</v>
      </c>
      <c r="AS39">
        <f>SUMIF('Quarterly Data'!$B:$B,'Annual Data'!$A39,'Quarterly Data'!AX:AX)</f>
        <v>9021.0010000000002</v>
      </c>
      <c r="AT39">
        <f>SUMIF('Quarterly Data'!$B:$B,'Annual Data'!$A39,'Quarterly Data'!AY:AY)</f>
        <v>62757</v>
      </c>
      <c r="AU39">
        <f>SUMIF('Quarterly Data'!$B:$B,'Annual Data'!$A39,'Quarterly Data'!AZ:AZ)</f>
        <v>5719</v>
      </c>
      <c r="AV39">
        <f>SUMIF('Quarterly Data'!$B:$B,'Annual Data'!$A39,'Quarterly Data'!BA:BA)</f>
        <v>29.968767</v>
      </c>
      <c r="AW39">
        <f>SUMIF('Quarterly Data'!$B:$B,'Annual Data'!$A39,'Quarterly Data'!BB:BB)</f>
        <v>53201.16</v>
      </c>
      <c r="AX39">
        <f>SUMIF('Quarterly Data'!$B:$B,'Annual Data'!$A39,'Quarterly Data'!BC:BC)</f>
        <v>6.6058310000000002</v>
      </c>
      <c r="AY39">
        <f>SUMIF('Quarterly Data'!$B:$B,'Annual Data'!$A39,'Quarterly Data'!BD:BD)</f>
        <v>8705</v>
      </c>
      <c r="AZ39">
        <f>SUMIF('Quarterly Data'!$B:$B,'Annual Data'!$A39,'Quarterly Data'!BE:BE)</f>
        <v>63.505189999999999</v>
      </c>
      <c r="BA39">
        <f>SUMIF('Quarterly Data'!$B:$B,'Annual Data'!$A39,'Quarterly Data'!BF:BF)</f>
        <v>47.843999999999994</v>
      </c>
      <c r="BB39">
        <f>SUMIF('Quarterly Data'!$B:$B,'Annual Data'!$A39,'Quarterly Data'!BG:BG)</f>
        <v>67.224000000000004</v>
      </c>
      <c r="BC39">
        <f>SUMIF('Quarterly Data'!$B:$B,'Annual Data'!$A39,'Quarterly Data'!BH:BH)</f>
        <v>16.210830999999999</v>
      </c>
      <c r="BD39">
        <f>SUMIF('Quarterly Data'!$B:$B,'Annual Data'!$A39,'Quarterly Data'!BI:BI)</f>
        <v>12.459999999999999</v>
      </c>
      <c r="BE39">
        <f>SUMIF('Quarterly Data'!$B:$B,'Annual Data'!$A39,'Quarterly Data'!BJ:BJ)</f>
        <v>13.656398999999999</v>
      </c>
      <c r="BF39">
        <f>SUMIF('Quarterly Data'!$B:$B,'Annual Data'!$A39,'Quarterly Data'!BK:BK)</f>
        <v>8.205031</v>
      </c>
      <c r="BG39">
        <f>SUMIF('Quarterly Data'!$B:$B,'Annual Data'!$A39,'Quarterly Data'!BL:BL)</f>
        <v>2.6549471000000002</v>
      </c>
      <c r="BH39">
        <f>SUMIF('Quarterly Data'!$B:$B,'Annual Data'!$A39,'Quarterly Data'!BM:BM)</f>
        <v>1.7141200999999999</v>
      </c>
      <c r="BI39">
        <f>SUMIF('Quarterly Data'!$B:$B,'Annual Data'!$A39,'Quarterly Data'!BN:BN)</f>
        <v>9.0069999999999997</v>
      </c>
      <c r="BJ39">
        <f>SUMIF('Quarterly Data'!$B:$B,'Annual Data'!$A39,'Quarterly Data'!BO:BO)</f>
        <v>4.0601199999999995</v>
      </c>
      <c r="BK39">
        <f>AVERAGEIF('Quarterly Data'!$B:$B,'Annual Data'!$A39,'Quarterly Data'!BP:BP)</f>
        <v>550232.25</v>
      </c>
      <c r="BL39">
        <f>AVERAGEIF('Quarterly Data'!$B:$B,'Annual Data'!$A39,'Quarterly Data'!BQ:BQ)</f>
        <v>11587.832499999999</v>
      </c>
      <c r="BM39">
        <f>AVERAGEIF('Quarterly Data'!$B:$B,'Annual Data'!$A39,'Quarterly Data'!BR:BR)</f>
        <v>821478</v>
      </c>
      <c r="BN39">
        <f>AVERAGEIF('Quarterly Data'!$B:$B,'Annual Data'!$A39,'Quarterly Data'!BS:BS)</f>
        <v>1105209.5</v>
      </c>
      <c r="BO39">
        <f>AVERAGEIF('Quarterly Data'!$B:$B,'Annual Data'!$A39,'Quarterly Data'!BT:BT)</f>
        <v>133243.75</v>
      </c>
      <c r="BP39">
        <f>AVERAGEIF('Quarterly Data'!$B:$B,'Annual Data'!$A39,'Quarterly Data'!BU:BU)</f>
        <v>777.99012500000003</v>
      </c>
      <c r="BQ39">
        <f>AVERAGEIF('Quarterly Data'!$B:$B,'Annual Data'!$A39,'Quarterly Data'!BV:BV)</f>
        <v>1724089</v>
      </c>
      <c r="BR39">
        <f>AVERAGEIF('Quarterly Data'!$B:$B,'Annual Data'!$A39,'Quarterly Data'!BW:BW)</f>
        <v>226.06060000000002</v>
      </c>
      <c r="BS39">
        <f>AVERAGEIF('Quarterly Data'!$B:$B,'Annual Data'!$A39,'Quarterly Data'!BX:BX)</f>
        <v>246405.45</v>
      </c>
      <c r="BT39">
        <f>AVERAGEIF('Quarterly Data'!$B:$B,'Annual Data'!$A39,'Quarterly Data'!BY:BY)</f>
        <v>1467.4880000000001</v>
      </c>
      <c r="BU39">
        <f>AVERAGEIF('Quarterly Data'!$B:$B,'Annual Data'!$A39,'Quarterly Data'!BZ:BZ)</f>
        <v>1533.1202499999999</v>
      </c>
      <c r="BV39">
        <f>AVERAGEIF('Quarterly Data'!$B:$B,'Annual Data'!$A39,'Quarterly Data'!CA:CA)</f>
        <v>1741.5124999999998</v>
      </c>
      <c r="BW39">
        <f>AVERAGEIF('Quarterly Data'!$B:$B,'Annual Data'!$A39,'Quarterly Data'!CB:CB)</f>
        <v>463.60312499999998</v>
      </c>
      <c r="BX39">
        <f>AVERAGEIF('Quarterly Data'!$B:$B,'Annual Data'!$A39,'Quarterly Data'!CC:CC)</f>
        <v>325.48337499999997</v>
      </c>
      <c r="BY39">
        <f>AVERAGEIF('Quarterly Data'!$B:$B,'Annual Data'!$A39,'Quarterly Data'!CD:CD)</f>
        <v>373.60275000000001</v>
      </c>
      <c r="BZ39">
        <f>AVERAGEIF('Quarterly Data'!$B:$B,'Annual Data'!$A39,'Quarterly Data'!CE:CE)</f>
        <v>236.70500000000001</v>
      </c>
      <c r="CA39">
        <f>AVERAGEIF('Quarterly Data'!$B:$B,'Annual Data'!$A39,'Quarterly Data'!CF:CF)</f>
        <v>66.413560000000004</v>
      </c>
      <c r="CB39">
        <f>AVERAGEIF('Quarterly Data'!$B:$B,'Annual Data'!$A39,'Quarterly Data'!CG:CG)</f>
        <v>30.015000000000001</v>
      </c>
      <c r="CC39">
        <f>AVERAGEIF('Quarterly Data'!$B:$B,'Annual Data'!$A39,'Quarterly Data'!CH:CH)</f>
        <v>254.84</v>
      </c>
      <c r="CD39">
        <f>AVERAGEIF('Quarterly Data'!$B:$B,'Annual Data'!$A39,'Quarterly Data'!CI:CI)</f>
        <v>129.971</v>
      </c>
      <c r="CE39">
        <f>SUMIF('Quarterly Data'!$B:$B,'Annual Data'!$A39,'Quarterly Data'!CJ:CJ)</f>
        <v>1403249</v>
      </c>
      <c r="CF39">
        <f>SUMIF('Quarterly Data'!$B:$B,'Annual Data'!$A39,'Quarterly Data'!CK:CK)</f>
        <v>13039.2</v>
      </c>
      <c r="CG39">
        <f>SUMIF('Quarterly Data'!$B:$B,'Annual Data'!$A39,'Quarterly Data'!CL:CL)</f>
        <v>532644.5</v>
      </c>
      <c r="CH39">
        <f>SUMIF('Quarterly Data'!$B:$B,'Annual Data'!$A39,'Quarterly Data'!CM:CM)</f>
        <v>1421590</v>
      </c>
      <c r="CI39">
        <f>SUMIF('Quarterly Data'!$B:$B,'Annual Data'!$A39,'Quarterly Data'!CN:CN)</f>
        <v>964210</v>
      </c>
      <c r="CJ39">
        <f>SUMIF('Quarterly Data'!$B:$B,'Annual Data'!$A39,'Quarterly Data'!CO:CO)</f>
        <v>1590.078</v>
      </c>
      <c r="CK39">
        <f>SUMIF('Quarterly Data'!$B:$B,'Annual Data'!$A39,'Quarterly Data'!CP:CP)</f>
        <v>2925414.8</v>
      </c>
      <c r="CL39">
        <f>SUMIF('Quarterly Data'!$B:$B,'Annual Data'!$A39,'Quarterly Data'!CQ:CQ)</f>
        <v>520.80849999999998</v>
      </c>
      <c r="CM39">
        <f>SUMIF('Quarterly Data'!$B:$B,'Annual Data'!$A39,'Quarterly Data'!CR:CR)</f>
        <v>995175.5</v>
      </c>
      <c r="CN39">
        <f>SUMIF('Quarterly Data'!$B:$B,'Annual Data'!$A39,'Quarterly Data'!CS:CS)</f>
        <v>2322.4870000000001</v>
      </c>
      <c r="CO39">
        <f>SUMIF('Quarterly Data'!$B:$B,'Annual Data'!$A39,'Quarterly Data'!CT:CT)</f>
        <v>1760.528</v>
      </c>
      <c r="CP39">
        <f>SUMIF('Quarterly Data'!$B:$B,'Annual Data'!$A39,'Quarterly Data'!CU:CU)</f>
        <v>1501.1759999999999</v>
      </c>
      <c r="CQ39">
        <f>SUMIF('Quarterly Data'!$B:$B,'Annual Data'!$A39,'Quarterly Data'!CV:CV)</f>
        <v>928.12200000000007</v>
      </c>
      <c r="CR39">
        <f>SUMIF('Quarterly Data'!$B:$B,'Annual Data'!$A39,'Quarterly Data'!CW:CW)</f>
        <v>552.71199999999999</v>
      </c>
      <c r="CS39">
        <f>SUMIF('Quarterly Data'!$B:$B,'Annual Data'!$A39,'Quarterly Data'!CX:CX)</f>
        <v>310.03899999999999</v>
      </c>
      <c r="CT39">
        <f>SUMIF('Quarterly Data'!$B:$B,'Annual Data'!$A39,'Quarterly Data'!CY:CY)</f>
        <v>252.29610000000002</v>
      </c>
      <c r="CU39">
        <f>SUMIF('Quarterly Data'!$B:$B,'Annual Data'!$A39,'Quarterly Data'!CZ:CZ)</f>
        <v>164.666</v>
      </c>
      <c r="CV39">
        <f>SUMIF('Quarterly Data'!$B:$B,'Annual Data'!$A39,'Quarterly Data'!DA:DA)</f>
        <v>170.27799999999999</v>
      </c>
      <c r="CW39">
        <f>SUMIF('Quarterly Data'!$B:$B,'Annual Data'!$A39,'Quarterly Data'!DB:DB)</f>
        <v>195.042</v>
      </c>
      <c r="CX39">
        <f>SUMIF('Quarterly Data'!$B:$B,'Annual Data'!$A39,'Quarterly Data'!DC:DC)</f>
        <v>158.55270000000002</v>
      </c>
    </row>
    <row r="40" spans="1:102" x14ac:dyDescent="0.25">
      <c r="A40">
        <v>2006</v>
      </c>
      <c r="B40">
        <f>SUMIF('Quarterly Data'!$B:$B,'Annual Data'!$A40,'Quarterly Data'!G:G)</f>
        <v>2241453</v>
      </c>
      <c r="C40">
        <f>SUMIF('Quarterly Data'!$B:$B,'Annual Data'!$A40,'Quarterly Data'!H:H)</f>
        <v>1349155</v>
      </c>
      <c r="D40">
        <f>SUMIF('Quarterly Data'!$B:$B,'Annual Data'!$A40,'Quarterly Data'!I:I)</f>
        <v>386050</v>
      </c>
      <c r="E40">
        <f>SUMIF('Quarterly Data'!$B:$B,'Annual Data'!$A40,'Quarterly Data'!J:J)</f>
        <v>451894</v>
      </c>
      <c r="F40">
        <f>SUMIF('Quarterly Data'!$B:$B,'Annual Data'!$A40,'Quarterly Data'!K:K)</f>
        <v>659125</v>
      </c>
      <c r="G40">
        <f>SUMIF('Quarterly Data'!$B:$B,'Annual Data'!$A40,'Quarterly Data'!L:L)</f>
        <v>672842</v>
      </c>
      <c r="H40">
        <f>SUMIF('Quarterly Data'!$B:$B,'Annual Data'!$A40,'Quarterly Data'!M:M)</f>
        <v>202668</v>
      </c>
      <c r="I40">
        <f>SUMIF('Quarterly Data'!$B:$B,'Annual Data'!$A40,'Quarterly Data'!N:N)</f>
        <v>51817</v>
      </c>
      <c r="J40">
        <f>AVERAGEIF('Quarterly Data'!$B:$B,'Annual Data'!$A40,'Quarterly Data'!O:O)</f>
        <v>79.933332500000006</v>
      </c>
      <c r="K40">
        <f>SUMIF('Quarterly Data'!$E:$E,'Annual Data'!$A40,'Quarterly Data'!P:P)</f>
        <v>5</v>
      </c>
      <c r="L40">
        <f>SUMIF('Quarterly Data'!$E:$E,'Annual Data'!$A40,'Quarterly Data'!Q:Q)</f>
        <v>4.74</v>
      </c>
      <c r="M40">
        <f>AVERAGEIF('Quarterly Data'!$B:$B,'Annual Data'!$A40,'Quarterly Data'!R:R)</f>
        <v>79.933332500000006</v>
      </c>
      <c r="N40">
        <f>AVERAGEIF('Quarterly Data'!$B:$B,'Annual Data'!$A40,'Quarterly Data'!S:S)</f>
        <v>31882.75</v>
      </c>
      <c r="O40">
        <f>AVERAGEIF('Quarterly Data'!$B:$B,'Annual Data'!$A40,'Quarterly Data'!T:T)</f>
        <v>379.5</v>
      </c>
      <c r="P40">
        <f>AVERAGEIF('Quarterly Data'!$B:$B,'Annual Data'!$A40,'Quarterly Data'!U:U)</f>
        <v>64.5</v>
      </c>
      <c r="Q40">
        <f>AVERAGEIF('Quarterly Data'!$B:$B,'Annual Data'!$A40,'Quarterly Data'!V:V)</f>
        <v>3021</v>
      </c>
      <c r="R40">
        <f>AVERAGEIF('Quarterly Data'!$B:$B,'Annual Data'!$A40,'Quarterly Data'!W:W)</f>
        <v>78</v>
      </c>
      <c r="S40">
        <f>AVERAGEIF('Quarterly Data'!$B:$B,'Annual Data'!$A40,'Quarterly Data'!X:X)</f>
        <v>161</v>
      </c>
      <c r="T40">
        <f>AVERAGEIF('Quarterly Data'!$B:$B,'Annual Data'!$A40,'Quarterly Data'!Y:Y)</f>
        <v>2287</v>
      </c>
      <c r="U40">
        <f>AVERAGEIF('Quarterly Data'!$B:$B,'Annual Data'!$A40,'Quarterly Data'!Z:Z)</f>
        <v>5028.5</v>
      </c>
      <c r="V40">
        <f>AVERAGEIF('Quarterly Data'!$B:$B,'Annual Data'!$A40,'Quarterly Data'!AA:AA)</f>
        <v>1504.25</v>
      </c>
      <c r="W40">
        <f>AVERAGEIF('Quarterly Data'!$B:$B,'Annual Data'!$A40,'Quarterly Data'!AB:AB)</f>
        <v>2011</v>
      </c>
      <c r="X40">
        <f>AVERAGEIF('Quarterly Data'!$B:$B,'Annual Data'!$A40,'Quarterly Data'!AC:AC)</f>
        <v>1231.75</v>
      </c>
      <c r="Y40">
        <f>AVERAGEIF('Quarterly Data'!$B:$B,'Annual Data'!$A40,'Quarterly Data'!AD:AD)</f>
        <v>1163.5</v>
      </c>
      <c r="Z40">
        <f>AVERAGEIF('Quarterly Data'!$B:$B,'Annual Data'!$A40,'Quarterly Data'!AE:AE)</f>
        <v>418.5</v>
      </c>
      <c r="AA40">
        <f>AVERAGEIF('Quarterly Data'!$B:$B,'Annual Data'!$A40,'Quarterly Data'!AF:AF)</f>
        <v>2217.75</v>
      </c>
      <c r="AB40">
        <f>AVERAGEIF('Quarterly Data'!$B:$B,'Annual Data'!$A40,'Quarterly Data'!AG:AG)</f>
        <v>2468</v>
      </c>
      <c r="AC40">
        <f>AVERAGEIF('Quarterly Data'!$B:$B,'Annual Data'!$A40,'Quarterly Data'!AH:AH)</f>
        <v>1780.75</v>
      </c>
      <c r="AD40">
        <f>AVERAGEIF('Quarterly Data'!$B:$B,'Annual Data'!$A40,'Quarterly Data'!AI:AI)</f>
        <v>2586.5</v>
      </c>
      <c r="AE40">
        <f>AVERAGEIF('Quarterly Data'!$B:$B,'Annual Data'!$A40,'Quarterly Data'!AJ:AJ)</f>
        <v>3614</v>
      </c>
      <c r="AF40">
        <f>AVERAGEIF('Quarterly Data'!$B:$B,'Annual Data'!$A40,'Quarterly Data'!AK:AK)</f>
        <v>877.75</v>
      </c>
      <c r="AG40">
        <f>AVERAGEIF('Quarterly Data'!$B:$B,'Annual Data'!$A40,'Quarterly Data'!AL:AL)</f>
        <v>990.5</v>
      </c>
      <c r="AH40">
        <f>AVERAGEIF('Quarterly Data'!$B:$B,'Annual Data'!$A40,'Quarterly Data'!AM:AM)</f>
        <v>29137.75</v>
      </c>
      <c r="AI40">
        <f>AVERAGEIF('Quarterly Data'!$B:$B,'Annual Data'!$A40,'Quarterly Data'!AN:AN)</f>
        <v>5685.25</v>
      </c>
      <c r="AJ40">
        <f>SUMIF('Quarterly Data'!$B:$B,'Annual Data'!$A40,'Quarterly Data'!AO:AO)</f>
        <v>2241453</v>
      </c>
      <c r="AK40">
        <f>SUMIF('Quarterly Data'!$B:$B,'Annual Data'!$A40,'Quarterly Data'!AP:AP)</f>
        <v>16433.150000000001</v>
      </c>
      <c r="AL40">
        <f>SUMIF('Quarterly Data'!$B:$B,'Annual Data'!$A40,'Quarterly Data'!AQ:AQ)</f>
        <v>519049.6</v>
      </c>
      <c r="AM40">
        <f>SUMIF('Quarterly Data'!$B:$B,'Annual Data'!$A40,'Quarterly Data'!AR:AR)</f>
        <v>3022.66</v>
      </c>
      <c r="AN40">
        <f>SUMIF('Quarterly Data'!$B:$B,'Annual Data'!$A40,'Quarterly Data'!AS:AS)</f>
        <v>2180.587</v>
      </c>
      <c r="AO40">
        <f>SUMIF('Quarterly Data'!$B:$B,'Annual Data'!$A40,'Quarterly Data'!AT:AT)</f>
        <v>1890.2719999999999</v>
      </c>
      <c r="AP40">
        <f>SUMIF('Quarterly Data'!$B:$B,'Annual Data'!$A40,'Quarterly Data'!AU:AU)</f>
        <v>1792729.8</v>
      </c>
      <c r="AQ40">
        <f>SUMIF('Quarterly Data'!$B:$B,'Annual Data'!$A40,'Quarterly Data'!AV:AV)</f>
        <v>41096</v>
      </c>
      <c r="AR40">
        <f>SUMIF('Quarterly Data'!$B:$B,'Annual Data'!$A40,'Quarterly Data'!AW:AW)</f>
        <v>560.85</v>
      </c>
      <c r="AS40">
        <f>SUMIF('Quarterly Data'!$B:$B,'Annual Data'!$A40,'Quarterly Data'!AX:AX)</f>
        <v>9194.2980000000007</v>
      </c>
      <c r="AT40">
        <f>SUMIF('Quarterly Data'!$B:$B,'Annual Data'!$A40,'Quarterly Data'!AY:AY)</f>
        <v>62807</v>
      </c>
      <c r="AU40">
        <f>SUMIF('Quarterly Data'!$B:$B,'Annual Data'!$A40,'Quarterly Data'!AZ:AZ)</f>
        <v>5440</v>
      </c>
      <c r="AV40">
        <f>SUMIF('Quarterly Data'!$B:$B,'Annual Data'!$A40,'Quarterly Data'!BA:BA)</f>
        <v>27.998910000000002</v>
      </c>
      <c r="AW40">
        <f>SUMIF('Quarterly Data'!$B:$B,'Annual Data'!$A40,'Quarterly Data'!BB:BB)</f>
        <v>55284.19</v>
      </c>
      <c r="AX40">
        <f>SUMIF('Quarterly Data'!$B:$B,'Annual Data'!$A40,'Quarterly Data'!BC:BC)</f>
        <v>6.858708</v>
      </c>
      <c r="AY40">
        <f>SUMIF('Quarterly Data'!$B:$B,'Annual Data'!$A40,'Quarterly Data'!BD:BD)</f>
        <v>9807</v>
      </c>
      <c r="AZ40">
        <f>SUMIF('Quarterly Data'!$B:$B,'Annual Data'!$A40,'Quarterly Data'!BE:BE)</f>
        <v>65.195310000000006</v>
      </c>
      <c r="BA40">
        <f>SUMIF('Quarterly Data'!$B:$B,'Annual Data'!$A40,'Quarterly Data'!BF:BF)</f>
        <v>48.061</v>
      </c>
      <c r="BB40">
        <f>SUMIF('Quarterly Data'!$B:$B,'Annual Data'!$A40,'Quarterly Data'!BG:BG)</f>
        <v>68.870990000000006</v>
      </c>
      <c r="BC40">
        <f>SUMIF('Quarterly Data'!$B:$B,'Annual Data'!$A40,'Quarterly Data'!BH:BH)</f>
        <v>16.169408000000001</v>
      </c>
      <c r="BD40">
        <f>SUMIF('Quarterly Data'!$B:$B,'Annual Data'!$A40,'Quarterly Data'!BI:BI)</f>
        <v>12.253</v>
      </c>
      <c r="BE40">
        <f>SUMIF('Quarterly Data'!$B:$B,'Annual Data'!$A40,'Quarterly Data'!BJ:BJ)</f>
        <v>13.468578999999998</v>
      </c>
      <c r="BF40">
        <f>SUMIF('Quarterly Data'!$B:$B,'Annual Data'!$A40,'Quarterly Data'!BK:BK)</f>
        <v>8.4191509999999994</v>
      </c>
      <c r="BG40">
        <f>SUMIF('Quarterly Data'!$B:$B,'Annual Data'!$A40,'Quarterly Data'!BL:BL)</f>
        <v>2.5832039</v>
      </c>
      <c r="BH40">
        <f>SUMIF('Quarterly Data'!$B:$B,'Annual Data'!$A40,'Quarterly Data'!BM:BM)</f>
        <v>1.82056</v>
      </c>
      <c r="BI40">
        <f>SUMIF('Quarterly Data'!$B:$B,'Annual Data'!$A40,'Quarterly Data'!BN:BN)</f>
        <v>9.776999</v>
      </c>
      <c r="BJ40">
        <f>SUMIF('Quarterly Data'!$B:$B,'Annual Data'!$A40,'Quarterly Data'!BO:BO)</f>
        <v>4.6136400000000002</v>
      </c>
      <c r="BK40">
        <f>AVERAGEIF('Quarterly Data'!$B:$B,'Annual Data'!$A40,'Quarterly Data'!BP:BP)</f>
        <v>599408</v>
      </c>
      <c r="BL40">
        <f>AVERAGEIF('Quarterly Data'!$B:$B,'Annual Data'!$A40,'Quarterly Data'!BQ:BQ)</f>
        <v>12043.869999999999</v>
      </c>
      <c r="BM40">
        <f>AVERAGEIF('Quarterly Data'!$B:$B,'Annual Data'!$A40,'Quarterly Data'!BR:BR)</f>
        <v>820345.5</v>
      </c>
      <c r="BN40">
        <f>AVERAGEIF('Quarterly Data'!$B:$B,'Annual Data'!$A40,'Quarterly Data'!BS:BS)</f>
        <v>1113533.75</v>
      </c>
      <c r="BO40">
        <f>AVERAGEIF('Quarterly Data'!$B:$B,'Annual Data'!$A40,'Quarterly Data'!BT:BT)</f>
        <v>131233.75</v>
      </c>
      <c r="BP40">
        <f>AVERAGEIF('Quarterly Data'!$B:$B,'Annual Data'!$A40,'Quarterly Data'!BU:BU)</f>
        <v>731.99934999999994</v>
      </c>
      <c r="BQ40">
        <f>AVERAGEIF('Quarterly Data'!$B:$B,'Annual Data'!$A40,'Quarterly Data'!BV:BV)</f>
        <v>1702329.75</v>
      </c>
      <c r="BR40">
        <f>AVERAGEIF('Quarterly Data'!$B:$B,'Annual Data'!$A40,'Quarterly Data'!BW:BW)</f>
        <v>211.95495</v>
      </c>
      <c r="BS40">
        <f>AVERAGEIF('Quarterly Data'!$B:$B,'Annual Data'!$A40,'Quarterly Data'!BX:BX)</f>
        <v>296550.07500000001</v>
      </c>
      <c r="BT40">
        <f>AVERAGEIF('Quarterly Data'!$B:$B,'Annual Data'!$A40,'Quarterly Data'!BY:BY)</f>
        <v>1522.16525</v>
      </c>
      <c r="BU40">
        <f>AVERAGEIF('Quarterly Data'!$B:$B,'Annual Data'!$A40,'Quarterly Data'!BZ:BZ)</f>
        <v>1540.848</v>
      </c>
      <c r="BV40">
        <f>AVERAGEIF('Quarterly Data'!$B:$B,'Annual Data'!$A40,'Quarterly Data'!CA:CA)</f>
        <v>1790.46325</v>
      </c>
      <c r="BW40">
        <f>AVERAGEIF('Quarterly Data'!$B:$B,'Annual Data'!$A40,'Quarterly Data'!CB:CB)</f>
        <v>464.74709999999999</v>
      </c>
      <c r="BX40">
        <f>AVERAGEIF('Quarterly Data'!$B:$B,'Annual Data'!$A40,'Quarterly Data'!CC:CC)</f>
        <v>318.02075000000002</v>
      </c>
      <c r="BY40">
        <f>AVERAGEIF('Quarterly Data'!$B:$B,'Annual Data'!$A40,'Quarterly Data'!CD:CD)</f>
        <v>366.41474999999997</v>
      </c>
      <c r="BZ40">
        <f>AVERAGEIF('Quarterly Data'!$B:$B,'Annual Data'!$A40,'Quarterly Data'!CE:CE)</f>
        <v>232.77175</v>
      </c>
      <c r="CA40">
        <f>AVERAGEIF('Quarterly Data'!$B:$B,'Annual Data'!$A40,'Quarterly Data'!CF:CF)</f>
        <v>66.990925000000004</v>
      </c>
      <c r="CB40">
        <f>AVERAGEIF('Quarterly Data'!$B:$B,'Annual Data'!$A40,'Quarterly Data'!CG:CG)</f>
        <v>26.798999999999999</v>
      </c>
      <c r="CC40">
        <f>AVERAGEIF('Quarterly Data'!$B:$B,'Annual Data'!$A40,'Quarterly Data'!CH:CH)</f>
        <v>274.60625000000005</v>
      </c>
      <c r="CD40">
        <f>AVERAGEIF('Quarterly Data'!$B:$B,'Annual Data'!$A40,'Quarterly Data'!CI:CI)</f>
        <v>136.89924999999999</v>
      </c>
      <c r="CE40">
        <f>SUMIF('Quarterly Data'!$B:$B,'Annual Data'!$A40,'Quarterly Data'!CJ:CJ)</f>
        <v>1478080</v>
      </c>
      <c r="CF40">
        <f>SUMIF('Quarterly Data'!$B:$B,'Annual Data'!$A40,'Quarterly Data'!CK:CK)</f>
        <v>13815.6</v>
      </c>
      <c r="CG40">
        <f>SUMIF('Quarterly Data'!$B:$B,'Annual Data'!$A40,'Quarterly Data'!CL:CL)</f>
        <v>535173.80000000005</v>
      </c>
      <c r="CH40">
        <f>SUMIF('Quarterly Data'!$B:$B,'Annual Data'!$A40,'Quarterly Data'!CM:CM)</f>
        <v>1496604</v>
      </c>
      <c r="CI40">
        <f>SUMIF('Quarterly Data'!$B:$B,'Annual Data'!$A40,'Quarterly Data'!CN:CN)</f>
        <v>1039949</v>
      </c>
      <c r="CJ40">
        <f>SUMIF('Quarterly Data'!$B:$B,'Annual Data'!$A40,'Quarterly Data'!CO:CO)</f>
        <v>1685.241</v>
      </c>
      <c r="CK40">
        <f>SUMIF('Quarterly Data'!$B:$B,'Annual Data'!$A40,'Quarterly Data'!CP:CP)</f>
        <v>3115579.6</v>
      </c>
      <c r="CL40">
        <f>SUMIF('Quarterly Data'!$B:$B,'Annual Data'!$A40,'Quarterly Data'!CQ:CQ)</f>
        <v>554.02960000000007</v>
      </c>
      <c r="CM40">
        <f>SUMIF('Quarterly Data'!$B:$B,'Annual Data'!$A40,'Quarterly Data'!CR:CR)</f>
        <v>1045663.2</v>
      </c>
      <c r="CN40">
        <f>SUMIF('Quarterly Data'!$B:$B,'Annual Data'!$A40,'Quarterly Data'!CS:CS)</f>
        <v>2426.9679999999998</v>
      </c>
      <c r="CO40">
        <f>SUMIF('Quarterly Data'!$B:$B,'Annual Data'!$A40,'Quarterly Data'!CT:CT)</f>
        <v>1848.1179999999999</v>
      </c>
      <c r="CP40">
        <f>SUMIF('Quarterly Data'!$B:$B,'Annual Data'!$A40,'Quarterly Data'!CU:CU)</f>
        <v>1563.4480000000001</v>
      </c>
      <c r="CQ40">
        <f>SUMIF('Quarterly Data'!$B:$B,'Annual Data'!$A40,'Quarterly Data'!CV:CV)</f>
        <v>1004.9759999999999</v>
      </c>
      <c r="CR40">
        <f>SUMIF('Quarterly Data'!$B:$B,'Annual Data'!$A40,'Quarterly Data'!CW:CW)</f>
        <v>587.67200000000003</v>
      </c>
      <c r="CS40">
        <f>SUMIF('Quarterly Data'!$B:$B,'Annual Data'!$A40,'Quarterly Data'!CX:CX)</f>
        <v>325.15100000000001</v>
      </c>
      <c r="CT40">
        <f>SUMIF('Quarterly Data'!$B:$B,'Annual Data'!$A40,'Quarterly Data'!CY:CY)</f>
        <v>266.29959999999994</v>
      </c>
      <c r="CU40">
        <f>SUMIF('Quarterly Data'!$B:$B,'Annual Data'!$A40,'Quarterly Data'!CZ:CZ)</f>
        <v>172.86099999999999</v>
      </c>
      <c r="CV40">
        <f>SUMIF('Quarterly Data'!$B:$B,'Annual Data'!$A40,'Quarterly Data'!DA:DA)</f>
        <v>184.90100000000001</v>
      </c>
      <c r="CW40">
        <f>SUMIF('Quarterly Data'!$B:$B,'Annual Data'!$A40,'Quarterly Data'!DB:DB)</f>
        <v>214.476</v>
      </c>
      <c r="CX40">
        <f>SUMIF('Quarterly Data'!$B:$B,'Annual Data'!$A40,'Quarterly Data'!DC:DC)</f>
        <v>166.2604</v>
      </c>
    </row>
    <row r="41" spans="1:102" x14ac:dyDescent="0.25">
      <c r="A41">
        <v>2007</v>
      </c>
      <c r="B41">
        <f>SUMIF('Quarterly Data'!$B:$B,'Annual Data'!$A41,'Quarterly Data'!G:G)</f>
        <v>2307148</v>
      </c>
      <c r="C41">
        <f>SUMIF('Quarterly Data'!$B:$B,'Annual Data'!$A41,'Quarterly Data'!H:H)</f>
        <v>1397444</v>
      </c>
      <c r="D41">
        <f>SUMIF('Quarterly Data'!$B:$B,'Annual Data'!$A41,'Quarterly Data'!I:I)</f>
        <v>407633</v>
      </c>
      <c r="E41">
        <f>SUMIF('Quarterly Data'!$B:$B,'Annual Data'!$A41,'Quarterly Data'!J:J)</f>
        <v>457797</v>
      </c>
      <c r="F41">
        <f>SUMIF('Quarterly Data'!$B:$B,'Annual Data'!$A41,'Quarterly Data'!K:K)</f>
        <v>650180</v>
      </c>
      <c r="G41">
        <f>SUMIF('Quarterly Data'!$B:$B,'Annual Data'!$A41,'Quarterly Data'!L:L)</f>
        <v>666890</v>
      </c>
      <c r="H41">
        <f>SUMIF('Quarterly Data'!$B:$B,'Annual Data'!$A41,'Quarterly Data'!M:M)</f>
        <v>219142</v>
      </c>
      <c r="I41">
        <f>SUMIF('Quarterly Data'!$B:$B,'Annual Data'!$A41,'Quarterly Data'!N:N)</f>
        <v>54912</v>
      </c>
      <c r="J41">
        <f>AVERAGEIF('Quarterly Data'!$B:$B,'Annual Data'!$A41,'Quarterly Data'!O:O)</f>
        <v>81.7833325</v>
      </c>
      <c r="K41">
        <f>SUMIF('Quarterly Data'!$E:$E,'Annual Data'!$A41,'Quarterly Data'!P:P)</f>
        <v>5.5</v>
      </c>
      <c r="L41">
        <f>SUMIF('Quarterly Data'!$E:$E,'Annual Data'!$A41,'Quarterly Data'!Q:Q)</f>
        <v>4.57</v>
      </c>
      <c r="M41">
        <f>AVERAGEIF('Quarterly Data'!$B:$B,'Annual Data'!$A41,'Quarterly Data'!R:R)</f>
        <v>81.7833325</v>
      </c>
      <c r="N41">
        <f>AVERAGEIF('Quarterly Data'!$B:$B,'Annual Data'!$A41,'Quarterly Data'!S:S)</f>
        <v>32140</v>
      </c>
      <c r="O41">
        <f>AVERAGEIF('Quarterly Data'!$B:$B,'Annual Data'!$A41,'Quarterly Data'!T:T)</f>
        <v>376.75</v>
      </c>
      <c r="P41">
        <f>AVERAGEIF('Quarterly Data'!$B:$B,'Annual Data'!$A41,'Quarterly Data'!U:U)</f>
        <v>67.75</v>
      </c>
      <c r="Q41">
        <f>AVERAGEIF('Quarterly Data'!$B:$B,'Annual Data'!$A41,'Quarterly Data'!V:V)</f>
        <v>2969.25</v>
      </c>
      <c r="R41">
        <f>AVERAGEIF('Quarterly Data'!$B:$B,'Annual Data'!$A41,'Quarterly Data'!W:W)</f>
        <v>85.75</v>
      </c>
      <c r="S41">
        <f>AVERAGEIF('Quarterly Data'!$B:$B,'Annual Data'!$A41,'Quarterly Data'!X:X)</f>
        <v>158.75</v>
      </c>
      <c r="T41">
        <f>AVERAGEIF('Quarterly Data'!$B:$B,'Annual Data'!$A41,'Quarterly Data'!Y:Y)</f>
        <v>2330.5</v>
      </c>
      <c r="U41">
        <f>AVERAGEIF('Quarterly Data'!$B:$B,'Annual Data'!$A41,'Quarterly Data'!Z:Z)</f>
        <v>5056.25</v>
      </c>
      <c r="V41">
        <f>AVERAGEIF('Quarterly Data'!$B:$B,'Annual Data'!$A41,'Quarterly Data'!AA:AA)</f>
        <v>1514.5</v>
      </c>
      <c r="W41">
        <f>AVERAGEIF('Quarterly Data'!$B:$B,'Annual Data'!$A41,'Quarterly Data'!AB:AB)</f>
        <v>2017.75</v>
      </c>
      <c r="X41">
        <f>AVERAGEIF('Quarterly Data'!$B:$B,'Annual Data'!$A41,'Quarterly Data'!AC:AC)</f>
        <v>1243.75</v>
      </c>
      <c r="Y41">
        <f>AVERAGEIF('Quarterly Data'!$B:$B,'Annual Data'!$A41,'Quarterly Data'!AD:AD)</f>
        <v>1180</v>
      </c>
      <c r="Z41">
        <f>AVERAGEIF('Quarterly Data'!$B:$B,'Annual Data'!$A41,'Quarterly Data'!AE:AE)</f>
        <v>454.75</v>
      </c>
      <c r="AA41">
        <f>AVERAGEIF('Quarterly Data'!$B:$B,'Annual Data'!$A41,'Quarterly Data'!AF:AF)</f>
        <v>2285.5</v>
      </c>
      <c r="AB41">
        <f>AVERAGEIF('Quarterly Data'!$B:$B,'Annual Data'!$A41,'Quarterly Data'!AG:AG)</f>
        <v>2563.5</v>
      </c>
      <c r="AC41">
        <f>AVERAGEIF('Quarterly Data'!$B:$B,'Annual Data'!$A41,'Quarterly Data'!AH:AH)</f>
        <v>1773.25</v>
      </c>
      <c r="AD41">
        <f>AVERAGEIF('Quarterly Data'!$B:$B,'Annual Data'!$A41,'Quarterly Data'!AI:AI)</f>
        <v>2591.5</v>
      </c>
      <c r="AE41">
        <f>AVERAGEIF('Quarterly Data'!$B:$B,'Annual Data'!$A41,'Quarterly Data'!AJ:AJ)</f>
        <v>3618.5</v>
      </c>
      <c r="AF41">
        <f>AVERAGEIF('Quarterly Data'!$B:$B,'Annual Data'!$A41,'Quarterly Data'!AK:AK)</f>
        <v>864</v>
      </c>
      <c r="AG41">
        <f>AVERAGEIF('Quarterly Data'!$B:$B,'Annual Data'!$A41,'Quarterly Data'!AL:AL)</f>
        <v>987</v>
      </c>
      <c r="AH41">
        <f>AVERAGEIF('Quarterly Data'!$B:$B,'Annual Data'!$A41,'Quarterly Data'!AM:AM)</f>
        <v>29378</v>
      </c>
      <c r="AI41">
        <f>AVERAGEIF('Quarterly Data'!$B:$B,'Annual Data'!$A41,'Quarterly Data'!AN:AN)</f>
        <v>5658</v>
      </c>
      <c r="AJ41">
        <f>SUMIF('Quarterly Data'!$B:$B,'Annual Data'!$A41,'Quarterly Data'!AO:AO)</f>
        <v>2307148</v>
      </c>
      <c r="AK41">
        <f>SUMIF('Quarterly Data'!$B:$B,'Annual Data'!$A41,'Quarterly Data'!AP:AP)</f>
        <v>16762.45</v>
      </c>
      <c r="AL41">
        <f>SUMIF('Quarterly Data'!$B:$B,'Annual Data'!$A41,'Quarterly Data'!AQ:AQ)</f>
        <v>526715.30000000005</v>
      </c>
      <c r="AM41">
        <f>SUMIF('Quarterly Data'!$B:$B,'Annual Data'!$A41,'Quarterly Data'!AR:AR)</f>
        <v>3113.15</v>
      </c>
      <c r="AN41">
        <f>SUMIF('Quarterly Data'!$B:$B,'Annual Data'!$A41,'Quarterly Data'!AS:AS)</f>
        <v>2234.7510000000002</v>
      </c>
      <c r="AO41">
        <f>SUMIF('Quarterly Data'!$B:$B,'Annual Data'!$A41,'Quarterly Data'!AT:AT)</f>
        <v>1914.5119999999999</v>
      </c>
      <c r="AP41">
        <f>SUMIF('Quarterly Data'!$B:$B,'Annual Data'!$A41,'Quarterly Data'!AU:AU)</f>
        <v>1829479.2</v>
      </c>
      <c r="AQ41">
        <f>SUMIF('Quarterly Data'!$B:$B,'Annual Data'!$A41,'Quarterly Data'!AV:AV)</f>
        <v>46418</v>
      </c>
      <c r="AR41">
        <f>SUMIF('Quarterly Data'!$B:$B,'Annual Data'!$A41,'Quarterly Data'!AW:AW)</f>
        <v>600</v>
      </c>
      <c r="AS41">
        <f>SUMIF('Quarterly Data'!$B:$B,'Annual Data'!$A41,'Quarterly Data'!AX:AX)</f>
        <v>9956.8989999999994</v>
      </c>
      <c r="AT41">
        <f>SUMIF('Quarterly Data'!$B:$B,'Annual Data'!$A41,'Quarterly Data'!AY:AY)</f>
        <v>61941</v>
      </c>
      <c r="AU41">
        <f>SUMIF('Quarterly Data'!$B:$B,'Annual Data'!$A41,'Quarterly Data'!AZ:AZ)</f>
        <v>4372</v>
      </c>
      <c r="AV41">
        <f>SUMIF('Quarterly Data'!$B:$B,'Annual Data'!$A41,'Quarterly Data'!BA:BA)</f>
        <v>26.403013999999999</v>
      </c>
      <c r="AW41">
        <f>SUMIF('Quarterly Data'!$B:$B,'Annual Data'!$A41,'Quarterly Data'!BB:BB)</f>
        <v>56068.340000000004</v>
      </c>
      <c r="AX41">
        <f>SUMIF('Quarterly Data'!$B:$B,'Annual Data'!$A41,'Quarterly Data'!BC:BC)</f>
        <v>6.3749199999999995</v>
      </c>
      <c r="AY41">
        <f>SUMIF('Quarterly Data'!$B:$B,'Annual Data'!$A41,'Quarterly Data'!BD:BD)</f>
        <v>10218</v>
      </c>
      <c r="AZ41">
        <f>SUMIF('Quarterly Data'!$B:$B,'Annual Data'!$A41,'Quarterly Data'!BE:BE)</f>
        <v>67.628550000000004</v>
      </c>
      <c r="BA41">
        <f>SUMIF('Quarterly Data'!$B:$B,'Annual Data'!$A41,'Quarterly Data'!BF:BF)</f>
        <v>52.096000000000004</v>
      </c>
      <c r="BB41">
        <f>SUMIF('Quarterly Data'!$B:$B,'Annual Data'!$A41,'Quarterly Data'!BG:BG)</f>
        <v>76.677000000000007</v>
      </c>
      <c r="BC41">
        <f>SUMIF('Quarterly Data'!$B:$B,'Annual Data'!$A41,'Quarterly Data'!BH:BH)</f>
        <v>17.007579999999997</v>
      </c>
      <c r="BD41">
        <f>SUMIF('Quarterly Data'!$B:$B,'Annual Data'!$A41,'Quarterly Data'!BI:BI)</f>
        <v>12.875</v>
      </c>
      <c r="BE41">
        <f>SUMIF('Quarterly Data'!$B:$B,'Annual Data'!$A41,'Quarterly Data'!BJ:BJ)</f>
        <v>13.842293</v>
      </c>
      <c r="BF41">
        <f>SUMIF('Quarterly Data'!$B:$B,'Annual Data'!$A41,'Quarterly Data'!BK:BK)</f>
        <v>8.9715120000000006</v>
      </c>
      <c r="BG41">
        <f>SUMIF('Quarterly Data'!$B:$B,'Annual Data'!$A41,'Quarterly Data'!BL:BL)</f>
        <v>2.6522638000000001</v>
      </c>
      <c r="BH41">
        <f>SUMIF('Quarterly Data'!$B:$B,'Annual Data'!$A41,'Quarterly Data'!BM:BM)</f>
        <v>1.9695199999999999</v>
      </c>
      <c r="BI41">
        <f>SUMIF('Quarterly Data'!$B:$B,'Annual Data'!$A41,'Quarterly Data'!BN:BN)</f>
        <v>10.683999999999999</v>
      </c>
      <c r="BJ41">
        <f>SUMIF('Quarterly Data'!$B:$B,'Annual Data'!$A41,'Quarterly Data'!BO:BO)</f>
        <v>5.1930800000000001</v>
      </c>
      <c r="BK41">
        <f>AVERAGEIF('Quarterly Data'!$B:$B,'Annual Data'!$A41,'Quarterly Data'!BP:BP)</f>
        <v>643130.5</v>
      </c>
      <c r="BL41">
        <f>AVERAGEIF('Quarterly Data'!$B:$B,'Annual Data'!$A41,'Quarterly Data'!BQ:BQ)</f>
        <v>12548.45</v>
      </c>
      <c r="BM41">
        <f>AVERAGEIF('Quarterly Data'!$B:$B,'Annual Data'!$A41,'Quarterly Data'!BR:BR)</f>
        <v>822596.25</v>
      </c>
      <c r="BN41">
        <f>AVERAGEIF('Quarterly Data'!$B:$B,'Annual Data'!$A41,'Quarterly Data'!BS:BS)</f>
        <v>1117333.25</v>
      </c>
      <c r="BO41">
        <f>AVERAGEIF('Quarterly Data'!$B:$B,'Annual Data'!$A41,'Quarterly Data'!BT:BT)</f>
        <v>139239.75</v>
      </c>
      <c r="BP41">
        <f>AVERAGEIF('Quarterly Data'!$B:$B,'Annual Data'!$A41,'Quarterly Data'!BU:BU)</f>
        <v>674.38424999999995</v>
      </c>
      <c r="BQ41">
        <f>AVERAGEIF('Quarterly Data'!$B:$B,'Annual Data'!$A41,'Quarterly Data'!BV:BV)</f>
        <v>1629149.75</v>
      </c>
      <c r="BR41">
        <f>AVERAGEIF('Quarterly Data'!$B:$B,'Annual Data'!$A41,'Quarterly Data'!BW:BW)</f>
        <v>201.8432</v>
      </c>
      <c r="BS41">
        <f>AVERAGEIF('Quarterly Data'!$B:$B,'Annual Data'!$A41,'Quarterly Data'!BX:BX)</f>
        <v>315289.02500000002</v>
      </c>
      <c r="BT41">
        <f>AVERAGEIF('Quarterly Data'!$B:$B,'Annual Data'!$A41,'Quarterly Data'!BY:BY)</f>
        <v>1529.068</v>
      </c>
      <c r="BU41">
        <f>AVERAGEIF('Quarterly Data'!$B:$B,'Annual Data'!$A41,'Quarterly Data'!BZ:BZ)</f>
        <v>1585.2500000000002</v>
      </c>
      <c r="BV41">
        <f>AVERAGEIF('Quarterly Data'!$B:$B,'Annual Data'!$A41,'Quarterly Data'!CA:CA)</f>
        <v>1797.6210000000001</v>
      </c>
      <c r="BW41">
        <f>AVERAGEIF('Quarterly Data'!$B:$B,'Annual Data'!$A41,'Quarterly Data'!CB:CB)</f>
        <v>458.2199</v>
      </c>
      <c r="BX41">
        <f>AVERAGEIF('Quarterly Data'!$B:$B,'Annual Data'!$A41,'Quarterly Data'!CC:CC)</f>
        <v>312.87774999999999</v>
      </c>
      <c r="BY41">
        <f>AVERAGEIF('Quarterly Data'!$B:$B,'Annual Data'!$A41,'Quarterly Data'!CD:CD)</f>
        <v>368.45850000000002</v>
      </c>
      <c r="BZ41">
        <f>AVERAGEIF('Quarterly Data'!$B:$B,'Annual Data'!$A41,'Quarterly Data'!CE:CE)</f>
        <v>254.33674999999999</v>
      </c>
      <c r="CA41">
        <f>AVERAGEIF('Quarterly Data'!$B:$B,'Annual Data'!$A41,'Quarterly Data'!CF:CF)</f>
        <v>66.2813175</v>
      </c>
      <c r="CB41">
        <f>AVERAGEIF('Quarterly Data'!$B:$B,'Annual Data'!$A41,'Quarterly Data'!CG:CG)</f>
        <v>28.331</v>
      </c>
      <c r="CC41">
        <f>AVERAGEIF('Quarterly Data'!$B:$B,'Annual Data'!$A41,'Quarterly Data'!CH:CH)</f>
        <v>285.79924999999997</v>
      </c>
      <c r="CD41">
        <f>AVERAGEIF('Quarterly Data'!$B:$B,'Annual Data'!$A41,'Quarterly Data'!CI:CI)</f>
        <v>140.74675000000002</v>
      </c>
      <c r="CE41">
        <f>SUMIF('Quarterly Data'!$B:$B,'Annual Data'!$A41,'Quarterly Data'!CJ:CJ)</f>
        <v>1551729</v>
      </c>
      <c r="CF41">
        <f>SUMIF('Quarterly Data'!$B:$B,'Annual Data'!$A41,'Quarterly Data'!CK:CK)</f>
        <v>14474.25</v>
      </c>
      <c r="CG41">
        <f>SUMIF('Quarterly Data'!$B:$B,'Annual Data'!$A41,'Quarterly Data'!CL:CL)</f>
        <v>539325</v>
      </c>
      <c r="CH41">
        <f>SUMIF('Quarterly Data'!$B:$B,'Annual Data'!$A41,'Quarterly Data'!CM:CM)</f>
        <v>1577661</v>
      </c>
      <c r="CI41">
        <f>SUMIF('Quarterly Data'!$B:$B,'Annual Data'!$A41,'Quarterly Data'!CN:CN)</f>
        <v>1133005</v>
      </c>
      <c r="CJ41">
        <f>SUMIF('Quarterly Data'!$B:$B,'Annual Data'!$A41,'Quarterly Data'!CO:CO)</f>
        <v>1743.143</v>
      </c>
      <c r="CK41">
        <f>SUMIF('Quarterly Data'!$B:$B,'Annual Data'!$A41,'Quarterly Data'!CP:CP)</f>
        <v>3309972.0999999996</v>
      </c>
      <c r="CL41">
        <f>SUMIF('Quarterly Data'!$B:$B,'Annual Data'!$A41,'Quarterly Data'!CQ:CQ)</f>
        <v>589.44730000000004</v>
      </c>
      <c r="CM41">
        <f>SUMIF('Quarterly Data'!$B:$B,'Annual Data'!$A41,'Quarterly Data'!CR:CR)</f>
        <v>1134541.2999999998</v>
      </c>
      <c r="CN41">
        <f>SUMIF('Quarterly Data'!$B:$B,'Annual Data'!$A41,'Quarterly Data'!CS:CS)</f>
        <v>2545.5540000000001</v>
      </c>
      <c r="CO41">
        <f>SUMIF('Quarterly Data'!$B:$B,'Annual Data'!$A41,'Quarterly Data'!CT:CT)</f>
        <v>1939.326</v>
      </c>
      <c r="CP41">
        <f>SUMIF('Quarterly Data'!$B:$B,'Annual Data'!$A41,'Quarterly Data'!CU:CU)</f>
        <v>1622.5619999999999</v>
      </c>
      <c r="CQ41">
        <f>SUMIF('Quarterly Data'!$B:$B,'Annual Data'!$A41,'Quarterly Data'!CV:CV)</f>
        <v>1077.5409999999999</v>
      </c>
      <c r="CR41">
        <f>SUMIF('Quarterly Data'!$B:$B,'Annual Data'!$A41,'Quarterly Data'!CW:CW)</f>
        <v>622.93399999999997</v>
      </c>
      <c r="CS41">
        <f>SUMIF('Quarterly Data'!$B:$B,'Annual Data'!$A41,'Quarterly Data'!CX:CX)</f>
        <v>343.61999999999995</v>
      </c>
      <c r="CT41">
        <f>SUMIF('Quarterly Data'!$B:$B,'Annual Data'!$A41,'Quarterly Data'!CY:CY)</f>
        <v>282.31089999999995</v>
      </c>
      <c r="CU41">
        <f>SUMIF('Quarterly Data'!$B:$B,'Annual Data'!$A41,'Quarterly Data'!CZ:CZ)</f>
        <v>187.05900000000003</v>
      </c>
      <c r="CV41">
        <f>SUMIF('Quarterly Data'!$B:$B,'Annual Data'!$A41,'Quarterly Data'!DA:DA)</f>
        <v>196.91500000000002</v>
      </c>
      <c r="CW41">
        <f>SUMIF('Quarterly Data'!$B:$B,'Annual Data'!$A41,'Quarterly Data'!DB:DB)</f>
        <v>229.33399999999997</v>
      </c>
      <c r="CX41">
        <f>SUMIF('Quarterly Data'!$B:$B,'Annual Data'!$A41,'Quarterly Data'!DC:DC)</f>
        <v>175.48339999999999</v>
      </c>
    </row>
    <row r="42" spans="1:102" x14ac:dyDescent="0.25">
      <c r="A42">
        <v>2008</v>
      </c>
      <c r="B42">
        <f>SUMIF('Quarterly Data'!$B:$B,'Annual Data'!$A42,'Quarterly Data'!G:G)</f>
        <v>2306008</v>
      </c>
      <c r="C42">
        <f>SUMIF('Quarterly Data'!$B:$B,'Annual Data'!$A42,'Quarterly Data'!H:H)</f>
        <v>1384614</v>
      </c>
      <c r="D42">
        <f>SUMIF('Quarterly Data'!$B:$B,'Annual Data'!$A42,'Quarterly Data'!I:I)</f>
        <v>399172</v>
      </c>
      <c r="E42">
        <f>SUMIF('Quarterly Data'!$B:$B,'Annual Data'!$A42,'Quarterly Data'!J:J)</f>
        <v>467227</v>
      </c>
      <c r="F42">
        <f>SUMIF('Quarterly Data'!$B:$B,'Annual Data'!$A42,'Quarterly Data'!K:K)</f>
        <v>666854</v>
      </c>
      <c r="G42">
        <f>SUMIF('Quarterly Data'!$B:$B,'Annual Data'!$A42,'Quarterly Data'!L:L)</f>
        <v>657982</v>
      </c>
      <c r="H42">
        <f>SUMIF('Quarterly Data'!$B:$B,'Annual Data'!$A42,'Quarterly Data'!M:M)</f>
        <v>216583</v>
      </c>
      <c r="I42">
        <f>SUMIF('Quarterly Data'!$B:$B,'Annual Data'!$A42,'Quarterly Data'!N:N)</f>
        <v>65302</v>
      </c>
      <c r="J42">
        <f>AVERAGEIF('Quarterly Data'!$B:$B,'Annual Data'!$A42,'Quarterly Data'!O:O)</f>
        <v>84.724997500000001</v>
      </c>
      <c r="K42">
        <f>SUMIF('Quarterly Data'!$E:$E,'Annual Data'!$A42,'Quarterly Data'!P:P)</f>
        <v>2</v>
      </c>
      <c r="L42">
        <f>SUMIF('Quarterly Data'!$E:$E,'Annual Data'!$A42,'Quarterly Data'!Q:Q)</f>
        <v>3.02</v>
      </c>
      <c r="M42">
        <f>AVERAGEIF('Quarterly Data'!$B:$B,'Annual Data'!$A42,'Quarterly Data'!R:R)</f>
        <v>84.724997500000001</v>
      </c>
      <c r="N42">
        <f>AVERAGEIF('Quarterly Data'!$B:$B,'Annual Data'!$A42,'Quarterly Data'!S:S)</f>
        <v>32267.75</v>
      </c>
      <c r="O42">
        <f>AVERAGEIF('Quarterly Data'!$B:$B,'Annual Data'!$A42,'Quarterly Data'!T:T)</f>
        <v>391.25</v>
      </c>
      <c r="P42">
        <f>AVERAGEIF('Quarterly Data'!$B:$B,'Annual Data'!$A42,'Quarterly Data'!U:U)</f>
        <v>64.75</v>
      </c>
      <c r="Q42">
        <f>AVERAGEIF('Quarterly Data'!$B:$B,'Annual Data'!$A42,'Quarterly Data'!V:V)</f>
        <v>2833.25</v>
      </c>
      <c r="R42">
        <f>AVERAGEIF('Quarterly Data'!$B:$B,'Annual Data'!$A42,'Quarterly Data'!W:W)</f>
        <v>87.5</v>
      </c>
      <c r="S42">
        <f>AVERAGEIF('Quarterly Data'!$B:$B,'Annual Data'!$A42,'Quarterly Data'!X:X)</f>
        <v>171.5</v>
      </c>
      <c r="T42">
        <f>AVERAGEIF('Quarterly Data'!$B:$B,'Annual Data'!$A42,'Quarterly Data'!Y:Y)</f>
        <v>2328</v>
      </c>
      <c r="U42">
        <f>AVERAGEIF('Quarterly Data'!$B:$B,'Annual Data'!$A42,'Quarterly Data'!Z:Z)</f>
        <v>5070.25</v>
      </c>
      <c r="V42">
        <f>AVERAGEIF('Quarterly Data'!$B:$B,'Annual Data'!$A42,'Quarterly Data'!AA:AA)</f>
        <v>1521</v>
      </c>
      <c r="W42">
        <f>AVERAGEIF('Quarterly Data'!$B:$B,'Annual Data'!$A42,'Quarterly Data'!AB:AB)</f>
        <v>2036</v>
      </c>
      <c r="X42">
        <f>AVERAGEIF('Quarterly Data'!$B:$B,'Annual Data'!$A42,'Quarterly Data'!AC:AC)</f>
        <v>1227.25</v>
      </c>
      <c r="Y42">
        <f>AVERAGEIF('Quarterly Data'!$B:$B,'Annual Data'!$A42,'Quarterly Data'!AD:AD)</f>
        <v>1204</v>
      </c>
      <c r="Z42">
        <f>AVERAGEIF('Quarterly Data'!$B:$B,'Annual Data'!$A42,'Quarterly Data'!AE:AE)</f>
        <v>481</v>
      </c>
      <c r="AA42">
        <f>AVERAGEIF('Quarterly Data'!$B:$B,'Annual Data'!$A42,'Quarterly Data'!AF:AF)</f>
        <v>2338</v>
      </c>
      <c r="AB42">
        <f>AVERAGEIF('Quarterly Data'!$B:$B,'Annual Data'!$A42,'Quarterly Data'!AG:AG)</f>
        <v>2577.5</v>
      </c>
      <c r="AC42">
        <f>AVERAGEIF('Quarterly Data'!$B:$B,'Annual Data'!$A42,'Quarterly Data'!AH:AH)</f>
        <v>1739</v>
      </c>
      <c r="AD42">
        <f>AVERAGEIF('Quarterly Data'!$B:$B,'Annual Data'!$A42,'Quarterly Data'!AI:AI)</f>
        <v>2624.25</v>
      </c>
      <c r="AE42">
        <f>AVERAGEIF('Quarterly Data'!$B:$B,'Annual Data'!$A42,'Quarterly Data'!AJ:AJ)</f>
        <v>3709</v>
      </c>
      <c r="AF42">
        <f>AVERAGEIF('Quarterly Data'!$B:$B,'Annual Data'!$A42,'Quarterly Data'!AK:AK)</f>
        <v>888.25</v>
      </c>
      <c r="AG42">
        <f>AVERAGEIF('Quarterly Data'!$B:$B,'Annual Data'!$A42,'Quarterly Data'!AL:AL)</f>
        <v>975.75</v>
      </c>
      <c r="AH42">
        <f>AVERAGEIF('Quarterly Data'!$B:$B,'Annual Data'!$A42,'Quarterly Data'!AM:AM)</f>
        <v>29628.5</v>
      </c>
      <c r="AI42">
        <f>AVERAGEIF('Quarterly Data'!$B:$B,'Annual Data'!$A42,'Quarterly Data'!AN:AN)</f>
        <v>5668.75</v>
      </c>
      <c r="AJ42">
        <f>SUMIF('Quarterly Data'!$B:$B,'Annual Data'!$A42,'Quarterly Data'!AO:AO)</f>
        <v>2306008</v>
      </c>
      <c r="AK42">
        <f>SUMIF('Quarterly Data'!$B:$B,'Annual Data'!$A42,'Quarterly Data'!AP:AP)</f>
        <v>16781.5</v>
      </c>
      <c r="AL42">
        <f>SUMIF('Quarterly Data'!$B:$B,'Annual Data'!$A42,'Quarterly Data'!AQ:AQ)</f>
        <v>520193.1</v>
      </c>
      <c r="AM42">
        <f>SUMIF('Quarterly Data'!$B:$B,'Annual Data'!$A42,'Quarterly Data'!AR:AR)</f>
        <v>3132.6600000000003</v>
      </c>
      <c r="AN42">
        <f>SUMIF('Quarterly Data'!$B:$B,'Annual Data'!$A42,'Quarterly Data'!AS:AS)</f>
        <v>2240.6190000000001</v>
      </c>
      <c r="AO42">
        <f>SUMIF('Quarterly Data'!$B:$B,'Annual Data'!$A42,'Quarterly Data'!AT:AT)</f>
        <v>1894.231</v>
      </c>
      <c r="AP42">
        <f>SUMIF('Quarterly Data'!$B:$B,'Annual Data'!$A42,'Quarterly Data'!AU:AU)</f>
        <v>1847689.9000000001</v>
      </c>
      <c r="AQ42">
        <f>SUMIF('Quarterly Data'!$B:$B,'Annual Data'!$A42,'Quarterly Data'!AV:AV)</f>
        <v>49717</v>
      </c>
      <c r="AR42">
        <f>SUMIF('Quarterly Data'!$B:$B,'Annual Data'!$A42,'Quarterly Data'!AW:AW)</f>
        <v>592.32499999999993</v>
      </c>
      <c r="AS42">
        <f>SUMIF('Quarterly Data'!$B:$B,'Annual Data'!$A42,'Quarterly Data'!AX:AX)</f>
        <v>10270.5</v>
      </c>
      <c r="AT42">
        <f>SUMIF('Quarterly Data'!$B:$B,'Annual Data'!$A42,'Quarterly Data'!AY:AY)</f>
        <v>61071</v>
      </c>
      <c r="AU42">
        <f>SUMIF('Quarterly Data'!$B:$B,'Annual Data'!$A42,'Quarterly Data'!AZ:AZ)</f>
        <v>3542</v>
      </c>
      <c r="AV42">
        <f>SUMIF('Quarterly Data'!$B:$B,'Annual Data'!$A42,'Quarterly Data'!BA:BA)</f>
        <v>25.478476000000001</v>
      </c>
      <c r="AW42">
        <f>SUMIF('Quarterly Data'!$B:$B,'Annual Data'!$A42,'Quarterly Data'!BB:BB)</f>
        <v>54599.83</v>
      </c>
      <c r="AX42">
        <f>SUMIF('Quarterly Data'!$B:$B,'Annual Data'!$A42,'Quarterly Data'!BC:BC)</f>
        <v>6.0845789999999997</v>
      </c>
      <c r="AY42">
        <f>SUMIF('Quarterly Data'!$B:$B,'Annual Data'!$A42,'Quarterly Data'!BD:BD)</f>
        <v>10405</v>
      </c>
      <c r="AZ42">
        <f>SUMIF('Quarterly Data'!$B:$B,'Annual Data'!$A42,'Quarterly Data'!BE:BE)</f>
        <v>69.010639999999995</v>
      </c>
      <c r="BA42">
        <f>SUMIF('Quarterly Data'!$B:$B,'Annual Data'!$A42,'Quarterly Data'!BF:BF)</f>
        <v>57.169000000000004</v>
      </c>
      <c r="BB42">
        <f>SUMIF('Quarterly Data'!$B:$B,'Annual Data'!$A42,'Quarterly Data'!BG:BG)</f>
        <v>80.67801</v>
      </c>
      <c r="BC42">
        <f>SUMIF('Quarterly Data'!$B:$B,'Annual Data'!$A42,'Quarterly Data'!BH:BH)</f>
        <v>17.526634999999999</v>
      </c>
      <c r="BD42">
        <f>SUMIF('Quarterly Data'!$B:$B,'Annual Data'!$A42,'Quarterly Data'!BI:BI)</f>
        <v>13.930999999999999</v>
      </c>
      <c r="BE42">
        <f>SUMIF('Quarterly Data'!$B:$B,'Annual Data'!$A42,'Quarterly Data'!BJ:BJ)</f>
        <v>14.170722999999999</v>
      </c>
      <c r="BF42">
        <f>SUMIF('Quarterly Data'!$B:$B,'Annual Data'!$A42,'Quarterly Data'!BK:BK)</f>
        <v>8.6632189999999998</v>
      </c>
      <c r="BG42">
        <f>SUMIF('Quarterly Data'!$B:$B,'Annual Data'!$A42,'Quarterly Data'!BL:BL)</f>
        <v>2.7139329999999999</v>
      </c>
      <c r="BH42">
        <f>SUMIF('Quarterly Data'!$B:$B,'Annual Data'!$A42,'Quarterly Data'!BM:BM)</f>
        <v>2.3850899999999999</v>
      </c>
      <c r="BI42">
        <f>SUMIF('Quarterly Data'!$B:$B,'Annual Data'!$A42,'Quarterly Data'!BN:BN)</f>
        <v>11.936998999999998</v>
      </c>
      <c r="BJ42">
        <f>SUMIF('Quarterly Data'!$B:$B,'Annual Data'!$A42,'Quarterly Data'!BO:BO)</f>
        <v>5.5728499999999999</v>
      </c>
      <c r="BK42">
        <f>AVERAGEIF('Quarterly Data'!$B:$B,'Annual Data'!$A42,'Quarterly Data'!BP:BP)</f>
        <v>724647.5</v>
      </c>
      <c r="BL42">
        <f>AVERAGEIF('Quarterly Data'!$B:$B,'Annual Data'!$A42,'Quarterly Data'!BQ:BQ)</f>
        <v>14101.545</v>
      </c>
      <c r="BM42">
        <f>AVERAGEIF('Quarterly Data'!$B:$B,'Annual Data'!$A42,'Quarterly Data'!BR:BR)</f>
        <v>832659.25</v>
      </c>
      <c r="BN42">
        <f>AVERAGEIF('Quarterly Data'!$B:$B,'Annual Data'!$A42,'Quarterly Data'!BS:BS)</f>
        <v>1162470.25</v>
      </c>
      <c r="BO42">
        <f>AVERAGEIF('Quarterly Data'!$B:$B,'Annual Data'!$A42,'Quarterly Data'!BT:BT)</f>
        <v>170592</v>
      </c>
      <c r="BP42">
        <f>AVERAGEIF('Quarterly Data'!$B:$B,'Annual Data'!$A42,'Quarterly Data'!BU:BU)</f>
        <v>744.55165</v>
      </c>
      <c r="BQ42">
        <f>AVERAGEIF('Quarterly Data'!$B:$B,'Annual Data'!$A42,'Quarterly Data'!BV:BV)</f>
        <v>1636057.75</v>
      </c>
      <c r="BR42">
        <f>AVERAGEIF('Quarterly Data'!$B:$B,'Annual Data'!$A42,'Quarterly Data'!BW:BW)</f>
        <v>197.24105</v>
      </c>
      <c r="BS42">
        <f>AVERAGEIF('Quarterly Data'!$B:$B,'Annual Data'!$A42,'Quarterly Data'!BX:BX)</f>
        <v>380380.05</v>
      </c>
      <c r="BT42">
        <f>AVERAGEIF('Quarterly Data'!$B:$B,'Annual Data'!$A42,'Quarterly Data'!BY:BY)</f>
        <v>1554.1945000000001</v>
      </c>
      <c r="BU42">
        <f>AVERAGEIF('Quarterly Data'!$B:$B,'Annual Data'!$A42,'Quarterly Data'!BZ:BZ)</f>
        <v>1691.5967500000002</v>
      </c>
      <c r="BV42">
        <f>AVERAGEIF('Quarterly Data'!$B:$B,'Annual Data'!$A42,'Quarterly Data'!CA:CA)</f>
        <v>1841.2190000000001</v>
      </c>
      <c r="BW42">
        <f>AVERAGEIF('Quarterly Data'!$B:$B,'Annual Data'!$A42,'Quarterly Data'!CB:CB)</f>
        <v>501.49662499999999</v>
      </c>
      <c r="BX42">
        <f>AVERAGEIF('Quarterly Data'!$B:$B,'Annual Data'!$A42,'Quarterly Data'!CC:CC)</f>
        <v>371.93987500000003</v>
      </c>
      <c r="BY42">
        <f>AVERAGEIF('Quarterly Data'!$B:$B,'Annual Data'!$A42,'Quarterly Data'!CD:CD)</f>
        <v>379.45150000000001</v>
      </c>
      <c r="BZ42">
        <f>AVERAGEIF('Quarterly Data'!$B:$B,'Annual Data'!$A42,'Quarterly Data'!CE:CE)</f>
        <v>251.62275</v>
      </c>
      <c r="CA42">
        <f>AVERAGEIF('Quarterly Data'!$B:$B,'Annual Data'!$A42,'Quarterly Data'!CF:CF)</f>
        <v>64.5742075</v>
      </c>
      <c r="CB42">
        <f>AVERAGEIF('Quarterly Data'!$B:$B,'Annual Data'!$A42,'Quarterly Data'!CG:CG)</f>
        <v>42.645000000000003</v>
      </c>
      <c r="CC42">
        <f>AVERAGEIF('Quarterly Data'!$B:$B,'Annual Data'!$A42,'Quarterly Data'!CH:CH)</f>
        <v>304.30950000000001</v>
      </c>
      <c r="CD42">
        <f>AVERAGEIF('Quarterly Data'!$B:$B,'Annual Data'!$A42,'Quarterly Data'!CI:CI)</f>
        <v>148.39275000000001</v>
      </c>
      <c r="CE42">
        <f>SUMIF('Quarterly Data'!$B:$B,'Annual Data'!$A42,'Quarterly Data'!CJ:CJ)</f>
        <v>1602217</v>
      </c>
      <c r="CF42">
        <f>SUMIF('Quarterly Data'!$B:$B,'Annual Data'!$A42,'Quarterly Data'!CK:CK)</f>
        <v>14769.849999999999</v>
      </c>
      <c r="CG42">
        <f>SUMIF('Quarterly Data'!$B:$B,'Annual Data'!$A42,'Quarterly Data'!CL:CL)</f>
        <v>527838.69999999995</v>
      </c>
      <c r="CH42">
        <f>SUMIF('Quarterly Data'!$B:$B,'Annual Data'!$A42,'Quarterly Data'!CM:CM)</f>
        <v>1657041</v>
      </c>
      <c r="CI42">
        <f>SUMIF('Quarterly Data'!$B:$B,'Annual Data'!$A42,'Quarterly Data'!CN:CN)</f>
        <v>1235366</v>
      </c>
      <c r="CJ42">
        <f>SUMIF('Quarterly Data'!$B:$B,'Annual Data'!$A42,'Quarterly Data'!CO:CO)</f>
        <v>1809.721</v>
      </c>
      <c r="CK42">
        <f>SUMIF('Quarterly Data'!$B:$B,'Annual Data'!$A42,'Quarterly Data'!CP:CP)</f>
        <v>3392016.0999999996</v>
      </c>
      <c r="CL42">
        <f>SUMIF('Quarterly Data'!$B:$B,'Annual Data'!$A42,'Quarterly Data'!CQ:CQ)</f>
        <v>614.06020000000001</v>
      </c>
      <c r="CM42">
        <f>SUMIF('Quarterly Data'!$B:$B,'Annual Data'!$A42,'Quarterly Data'!CR:CR)</f>
        <v>1202973</v>
      </c>
      <c r="CN42">
        <f>SUMIF('Quarterly Data'!$B:$B,'Annual Data'!$A42,'Quarterly Data'!CS:CS)</f>
        <v>2585.9740000000002</v>
      </c>
      <c r="CO42">
        <f>SUMIF('Quarterly Data'!$B:$B,'Annual Data'!$A42,'Quarterly Data'!CT:CT)</f>
        <v>1989.134</v>
      </c>
      <c r="CP42">
        <f>SUMIF('Quarterly Data'!$B:$B,'Annual Data'!$A42,'Quarterly Data'!CU:CU)</f>
        <v>1643.9730000000002</v>
      </c>
      <c r="CQ42">
        <f>SUMIF('Quarterly Data'!$B:$B,'Annual Data'!$A42,'Quarterly Data'!CV:CV)</f>
        <v>1112.432</v>
      </c>
      <c r="CR42">
        <f>SUMIF('Quarterly Data'!$B:$B,'Annual Data'!$A42,'Quarterly Data'!CW:CW)</f>
        <v>651.43399999999997</v>
      </c>
      <c r="CS42">
        <f>SUMIF('Quarterly Data'!$B:$B,'Annual Data'!$A42,'Quarterly Data'!CX:CX)</f>
        <v>351.74400000000003</v>
      </c>
      <c r="CT42">
        <f>SUMIF('Quarterly Data'!$B:$B,'Annual Data'!$A42,'Quarterly Data'!CY:CY)</f>
        <v>291.58600000000001</v>
      </c>
      <c r="CU42">
        <f>SUMIF('Quarterly Data'!$B:$B,'Annual Data'!$A42,'Quarterly Data'!CZ:CZ)</f>
        <v>194.25299999999999</v>
      </c>
      <c r="CV42">
        <f>SUMIF('Quarterly Data'!$B:$B,'Annual Data'!$A42,'Quarterly Data'!DA:DA)</f>
        <v>187.351</v>
      </c>
      <c r="CW42">
        <f>SUMIF('Quarterly Data'!$B:$B,'Annual Data'!$A42,'Quarterly Data'!DB:DB)</f>
        <v>238.67599999999999</v>
      </c>
      <c r="CX42">
        <f>SUMIF('Quarterly Data'!$B:$B,'Annual Data'!$A42,'Quarterly Data'!DC:DC)</f>
        <v>179.1028</v>
      </c>
    </row>
    <row r="43" spans="1:102" x14ac:dyDescent="0.25">
      <c r="A43">
        <v>2009</v>
      </c>
      <c r="B43">
        <f>SUMIF('Quarterly Data'!$B:$B,'Annual Data'!$A43,'Quarterly Data'!G:G)</f>
        <v>2200222</v>
      </c>
      <c r="C43">
        <f>SUMIF('Quarterly Data'!$B:$B,'Annual Data'!$A43,'Quarterly Data'!H:H)</f>
        <v>1336656</v>
      </c>
      <c r="D43">
        <f>SUMIF('Quarterly Data'!$B:$B,'Annual Data'!$A43,'Quarterly Data'!I:I)</f>
        <v>352849</v>
      </c>
      <c r="E43">
        <f>SUMIF('Quarterly Data'!$B:$B,'Annual Data'!$A43,'Quarterly Data'!J:J)</f>
        <v>473734</v>
      </c>
      <c r="F43">
        <f>SUMIF('Quarterly Data'!$B:$B,'Annual Data'!$A43,'Quarterly Data'!K:K)</f>
        <v>613953</v>
      </c>
      <c r="G43">
        <f>SUMIF('Quarterly Data'!$B:$B,'Annual Data'!$A43,'Quarterly Data'!L:L)</f>
        <v>610295</v>
      </c>
      <c r="H43">
        <f>SUMIF('Quarterly Data'!$B:$B,'Annual Data'!$A43,'Quarterly Data'!M:M)</f>
        <v>186202</v>
      </c>
      <c r="I43">
        <f>SUMIF('Quarterly Data'!$B:$B,'Annual Data'!$A43,'Quarterly Data'!N:N)</f>
        <v>70081</v>
      </c>
      <c r="J43">
        <f>AVERAGEIF('Quarterly Data'!$B:$B,'Annual Data'!$A43,'Quarterly Data'!O:O)</f>
        <v>86.575000000000003</v>
      </c>
      <c r="K43">
        <f>SUMIF('Quarterly Data'!$E:$E,'Annual Data'!$A43,'Quarterly Data'!P:P)</f>
        <v>0.5</v>
      </c>
      <c r="L43">
        <f>SUMIF('Quarterly Data'!$E:$E,'Annual Data'!$A43,'Quarterly Data'!Q:Q)</f>
        <v>4.01</v>
      </c>
      <c r="M43">
        <f>AVERAGEIF('Quarterly Data'!$B:$B,'Annual Data'!$A43,'Quarterly Data'!R:R)</f>
        <v>86.575000000000003</v>
      </c>
      <c r="N43">
        <f>AVERAGEIF('Quarterly Data'!$B:$B,'Annual Data'!$A43,'Quarterly Data'!S:S)</f>
        <v>31681.25</v>
      </c>
      <c r="O43">
        <f>AVERAGEIF('Quarterly Data'!$B:$B,'Annual Data'!$A43,'Quarterly Data'!T:T)</f>
        <v>388.25</v>
      </c>
      <c r="P43">
        <f>AVERAGEIF('Quarterly Data'!$B:$B,'Annual Data'!$A43,'Quarterly Data'!U:U)</f>
        <v>63</v>
      </c>
      <c r="Q43">
        <f>AVERAGEIF('Quarterly Data'!$B:$B,'Annual Data'!$A43,'Quarterly Data'!V:V)</f>
        <v>2651.5</v>
      </c>
      <c r="R43">
        <f>AVERAGEIF('Quarterly Data'!$B:$B,'Annual Data'!$A43,'Quarterly Data'!W:W)</f>
        <v>110.75</v>
      </c>
      <c r="S43">
        <f>AVERAGEIF('Quarterly Data'!$B:$B,'Annual Data'!$A43,'Quarterly Data'!X:X)</f>
        <v>170.25</v>
      </c>
      <c r="T43">
        <f>AVERAGEIF('Quarterly Data'!$B:$B,'Annual Data'!$A43,'Quarterly Data'!Y:Y)</f>
        <v>2226.75</v>
      </c>
      <c r="U43">
        <f>AVERAGEIF('Quarterly Data'!$B:$B,'Annual Data'!$A43,'Quarterly Data'!Z:Z)</f>
        <v>4889.25</v>
      </c>
      <c r="V43">
        <f>AVERAGEIF('Quarterly Data'!$B:$B,'Annual Data'!$A43,'Quarterly Data'!AA:AA)</f>
        <v>1505.25</v>
      </c>
      <c r="W43">
        <f>AVERAGEIF('Quarterly Data'!$B:$B,'Annual Data'!$A43,'Quarterly Data'!AB:AB)</f>
        <v>1978</v>
      </c>
      <c r="X43">
        <f>AVERAGEIF('Quarterly Data'!$B:$B,'Annual Data'!$A43,'Quarterly Data'!AC:AC)</f>
        <v>1203.75</v>
      </c>
      <c r="Y43">
        <f>AVERAGEIF('Quarterly Data'!$B:$B,'Annual Data'!$A43,'Quarterly Data'!AD:AD)</f>
        <v>1169</v>
      </c>
      <c r="Z43">
        <f>AVERAGEIF('Quarterly Data'!$B:$B,'Annual Data'!$A43,'Quarterly Data'!AE:AE)</f>
        <v>486.75</v>
      </c>
      <c r="AA43">
        <f>AVERAGEIF('Quarterly Data'!$B:$B,'Annual Data'!$A43,'Quarterly Data'!AF:AF)</f>
        <v>2393.25</v>
      </c>
      <c r="AB43">
        <f>AVERAGEIF('Quarterly Data'!$B:$B,'Annual Data'!$A43,'Quarterly Data'!AG:AG)</f>
        <v>2384.25</v>
      </c>
      <c r="AC43">
        <f>AVERAGEIF('Quarterly Data'!$B:$B,'Annual Data'!$A43,'Quarterly Data'!AH:AH)</f>
        <v>1758</v>
      </c>
      <c r="AD43">
        <f>AVERAGEIF('Quarterly Data'!$B:$B,'Annual Data'!$A43,'Quarterly Data'!AI:AI)</f>
        <v>2731.5</v>
      </c>
      <c r="AE43">
        <f>AVERAGEIF('Quarterly Data'!$B:$B,'Annual Data'!$A43,'Quarterly Data'!AJ:AJ)</f>
        <v>3819.75</v>
      </c>
      <c r="AF43">
        <f>AVERAGEIF('Quarterly Data'!$B:$B,'Annual Data'!$A43,'Quarterly Data'!AK:AK)</f>
        <v>835.25</v>
      </c>
      <c r="AG43">
        <f>AVERAGEIF('Quarterly Data'!$B:$B,'Annual Data'!$A43,'Quarterly Data'!AL:AL)</f>
        <v>915.5</v>
      </c>
      <c r="AH43">
        <f>AVERAGEIF('Quarterly Data'!$B:$B,'Annual Data'!$A43,'Quarterly Data'!AM:AM)</f>
        <v>29156</v>
      </c>
      <c r="AI43">
        <f>AVERAGEIF('Quarterly Data'!$B:$B,'Annual Data'!$A43,'Quarterly Data'!AN:AN)</f>
        <v>5751.25</v>
      </c>
      <c r="AJ43">
        <f>SUMIF('Quarterly Data'!$B:$B,'Annual Data'!$A43,'Quarterly Data'!AO:AO)</f>
        <v>2200222</v>
      </c>
      <c r="AK43">
        <f>SUMIF('Quarterly Data'!$B:$B,'Annual Data'!$A43,'Quarterly Data'!AP:AP)</f>
        <v>16349.125</v>
      </c>
      <c r="AL43">
        <f>SUMIF('Quarterly Data'!$B:$B,'Annual Data'!$A43,'Quarterly Data'!AQ:AQ)</f>
        <v>490624.2</v>
      </c>
      <c r="AM43">
        <f>SUMIF('Quarterly Data'!$B:$B,'Annual Data'!$A43,'Quarterly Data'!AR:AR)</f>
        <v>2960.3799999999997</v>
      </c>
      <c r="AN43">
        <f>SUMIF('Quarterly Data'!$B:$B,'Annual Data'!$A43,'Quarterly Data'!AS:AS)</f>
        <v>2179.44</v>
      </c>
      <c r="AO43">
        <f>SUMIF('Quarterly Data'!$B:$B,'Annual Data'!$A43,'Quarterly Data'!AT:AT)</f>
        <v>1793.335</v>
      </c>
      <c r="AP43">
        <f>SUMIF('Quarterly Data'!$B:$B,'Annual Data'!$A43,'Quarterly Data'!AU:AU)</f>
        <v>1793828.2</v>
      </c>
      <c r="AQ43">
        <f>SUMIF('Quarterly Data'!$B:$B,'Annual Data'!$A43,'Quarterly Data'!AV:AV)</f>
        <v>42181</v>
      </c>
      <c r="AR43">
        <f>SUMIF('Quarterly Data'!$B:$B,'Annual Data'!$A43,'Quarterly Data'!AW:AW)</f>
        <v>621.54999999999995</v>
      </c>
      <c r="AS43">
        <f>SUMIF('Quarterly Data'!$B:$B,'Annual Data'!$A43,'Quarterly Data'!AX:AX)</f>
        <v>9724.7999999999993</v>
      </c>
      <c r="AT43">
        <f>SUMIF('Quarterly Data'!$B:$B,'Annual Data'!$A43,'Quarterly Data'!AY:AY)</f>
        <v>57921</v>
      </c>
      <c r="AU43">
        <f>SUMIF('Quarterly Data'!$B:$B,'Annual Data'!$A43,'Quarterly Data'!AZ:AZ)</f>
        <v>5022</v>
      </c>
      <c r="AV43">
        <f>SUMIF('Quarterly Data'!$B:$B,'Annual Data'!$A43,'Quarterly Data'!BA:BA)</f>
        <v>31.123525000000001</v>
      </c>
      <c r="AW43">
        <f>SUMIF('Quarterly Data'!$B:$B,'Annual Data'!$A43,'Quarterly Data'!BB:BB)</f>
        <v>43438.320000000007</v>
      </c>
      <c r="AX43">
        <f>SUMIF('Quarterly Data'!$B:$B,'Annual Data'!$A43,'Quarterly Data'!BC:BC)</f>
        <v>5.4524249999999999</v>
      </c>
      <c r="AY43">
        <f>SUMIF('Quarterly Data'!$B:$B,'Annual Data'!$A43,'Quarterly Data'!BD:BD)</f>
        <v>11519</v>
      </c>
      <c r="AZ43">
        <f>SUMIF('Quarterly Data'!$B:$B,'Annual Data'!$A43,'Quarterly Data'!BE:BE)</f>
        <v>65.103470000000002</v>
      </c>
      <c r="BA43">
        <f>SUMIF('Quarterly Data'!$B:$B,'Annual Data'!$A43,'Quarterly Data'!BF:BF)</f>
        <v>49.281999999999996</v>
      </c>
      <c r="BB43">
        <f>SUMIF('Quarterly Data'!$B:$B,'Annual Data'!$A43,'Quarterly Data'!BG:BG)</f>
        <v>69.498989999999992</v>
      </c>
      <c r="BC43">
        <f>SUMIF('Quarterly Data'!$B:$B,'Annual Data'!$A43,'Quarterly Data'!BH:BH)</f>
        <v>18.346667</v>
      </c>
      <c r="BD43">
        <f>SUMIF('Quarterly Data'!$B:$B,'Annual Data'!$A43,'Quarterly Data'!BI:BI)</f>
        <v>13.249000000000002</v>
      </c>
      <c r="BE43">
        <f>SUMIF('Quarterly Data'!$B:$B,'Annual Data'!$A43,'Quarterly Data'!BJ:BJ)</f>
        <v>13.747448</v>
      </c>
      <c r="BF43">
        <f>SUMIF('Quarterly Data'!$B:$B,'Annual Data'!$A43,'Quarterly Data'!BK:BK)</f>
        <v>9.1564750000000004</v>
      </c>
      <c r="BG43">
        <f>SUMIF('Quarterly Data'!$B:$B,'Annual Data'!$A43,'Quarterly Data'!BL:BL)</f>
        <v>2.4133732999999999</v>
      </c>
      <c r="BH43">
        <f>SUMIF('Quarterly Data'!$B:$B,'Annual Data'!$A43,'Quarterly Data'!BM:BM)</f>
        <v>3.3938201000000001</v>
      </c>
      <c r="BI43">
        <f>SUMIF('Quarterly Data'!$B:$B,'Annual Data'!$A43,'Quarterly Data'!BN:BN)</f>
        <v>11.916999000000001</v>
      </c>
      <c r="BJ43">
        <f>SUMIF('Quarterly Data'!$B:$B,'Annual Data'!$A43,'Quarterly Data'!BO:BO)</f>
        <v>5.2301299999999991</v>
      </c>
      <c r="BK43">
        <f>AVERAGEIF('Quarterly Data'!$B:$B,'Annual Data'!$A43,'Quarterly Data'!BP:BP)</f>
        <v>924098.75</v>
      </c>
      <c r="BL43">
        <f>AVERAGEIF('Quarterly Data'!$B:$B,'Annual Data'!$A43,'Quarterly Data'!BQ:BQ)</f>
        <v>16553.32</v>
      </c>
      <c r="BM43">
        <f>AVERAGEIF('Quarterly Data'!$B:$B,'Annual Data'!$A43,'Quarterly Data'!BR:BR)</f>
        <v>862182.5</v>
      </c>
      <c r="BN43">
        <f>AVERAGEIF('Quarterly Data'!$B:$B,'Annual Data'!$A43,'Quarterly Data'!BS:BS)</f>
        <v>1321241</v>
      </c>
      <c r="BO43">
        <f>AVERAGEIF('Quarterly Data'!$B:$B,'Annual Data'!$A43,'Quarterly Data'!BT:BT)</f>
        <v>238796</v>
      </c>
      <c r="BP43">
        <f>AVERAGEIF('Quarterly Data'!$B:$B,'Annual Data'!$A43,'Quarterly Data'!BU:BU)</f>
        <v>886.70249999999999</v>
      </c>
      <c r="BQ43">
        <f>AVERAGEIF('Quarterly Data'!$B:$B,'Annual Data'!$A43,'Quarterly Data'!BV:BV)</f>
        <v>1661732.25</v>
      </c>
      <c r="BR43">
        <f>AVERAGEIF('Quarterly Data'!$B:$B,'Annual Data'!$A43,'Quarterly Data'!BW:BW)</f>
        <v>184.87922500000002</v>
      </c>
      <c r="BS43">
        <f>AVERAGEIF('Quarterly Data'!$B:$B,'Annual Data'!$A43,'Quarterly Data'!BX:BX)</f>
        <v>431950.6</v>
      </c>
      <c r="BT43">
        <f>AVERAGEIF('Quarterly Data'!$B:$B,'Annual Data'!$A43,'Quarterly Data'!BY:BY)</f>
        <v>1668.933</v>
      </c>
      <c r="BU43">
        <f>AVERAGEIF('Quarterly Data'!$B:$B,'Annual Data'!$A43,'Quarterly Data'!BZ:BZ)</f>
        <v>1967.7004999999999</v>
      </c>
      <c r="BV43">
        <f>AVERAGEIF('Quarterly Data'!$B:$B,'Annual Data'!$A43,'Quarterly Data'!CA:CA)</f>
        <v>1951.8607499999998</v>
      </c>
      <c r="BW43">
        <f>AVERAGEIF('Quarterly Data'!$B:$B,'Annual Data'!$A43,'Quarterly Data'!CB:CB)</f>
        <v>618.56009999999992</v>
      </c>
      <c r="BX43">
        <f>AVERAGEIF('Quarterly Data'!$B:$B,'Annual Data'!$A43,'Quarterly Data'!CC:CC)</f>
        <v>408.44684999999998</v>
      </c>
      <c r="BY43">
        <f>AVERAGEIF('Quarterly Data'!$B:$B,'Annual Data'!$A43,'Quarterly Data'!CD:CD)</f>
        <v>416.94075000000004</v>
      </c>
      <c r="BZ43">
        <f>AVERAGEIF('Quarterly Data'!$B:$B,'Annual Data'!$A43,'Quarterly Data'!CE:CE)</f>
        <v>280.19899999999996</v>
      </c>
      <c r="CA43">
        <f>AVERAGEIF('Quarterly Data'!$B:$B,'Annual Data'!$A43,'Quarterly Data'!CF:CF)</f>
        <v>74.188825000000008</v>
      </c>
      <c r="CB43">
        <f>AVERAGEIF('Quarterly Data'!$B:$B,'Annual Data'!$A43,'Quarterly Data'!CG:CG)</f>
        <v>62.652999999999999</v>
      </c>
      <c r="CC43">
        <f>AVERAGEIF('Quarterly Data'!$B:$B,'Annual Data'!$A43,'Quarterly Data'!CH:CH)</f>
        <v>349.3175</v>
      </c>
      <c r="CD43">
        <f>AVERAGEIF('Quarterly Data'!$B:$B,'Annual Data'!$A43,'Quarterly Data'!CI:CI)</f>
        <v>164.51309999999998</v>
      </c>
      <c r="CE43">
        <f>SUMIF('Quarterly Data'!$B:$B,'Annual Data'!$A43,'Quarterly Data'!CJ:CJ)</f>
        <v>1559405</v>
      </c>
      <c r="CF43">
        <f>SUMIF('Quarterly Data'!$B:$B,'Annual Data'!$A43,'Quarterly Data'!CK:CK)</f>
        <v>14478.05</v>
      </c>
      <c r="CG43">
        <f>SUMIF('Quarterly Data'!$B:$B,'Annual Data'!$A43,'Quarterly Data'!CL:CL)</f>
        <v>495050.1</v>
      </c>
      <c r="CH43">
        <f>SUMIF('Quarterly Data'!$B:$B,'Annual Data'!$A43,'Quarterly Data'!CM:CM)</f>
        <v>1571334</v>
      </c>
      <c r="CI43">
        <f>SUMIF('Quarterly Data'!$B:$B,'Annual Data'!$A43,'Quarterly Data'!CN:CN)</f>
        <v>1264787</v>
      </c>
      <c r="CJ43">
        <f>SUMIF('Quarterly Data'!$B:$B,'Annual Data'!$A43,'Quarterly Data'!CO:CO)</f>
        <v>1729.529</v>
      </c>
      <c r="CK43">
        <f>SUMIF('Quarterly Data'!$B:$B,'Annual Data'!$A43,'Quarterly Data'!CP:CP)</f>
        <v>3322913.4000000004</v>
      </c>
      <c r="CL43">
        <f>SUMIF('Quarterly Data'!$B:$B,'Annual Data'!$A43,'Quarterly Data'!CQ:CQ)</f>
        <v>602.70190000000002</v>
      </c>
      <c r="CM43">
        <f>SUMIF('Quarterly Data'!$B:$B,'Annual Data'!$A43,'Quarterly Data'!CR:CR)</f>
        <v>1255305.5</v>
      </c>
      <c r="CN43">
        <f>SUMIF('Quarterly Data'!$B:$B,'Annual Data'!$A43,'Quarterly Data'!CS:CS)</f>
        <v>2492.0210000000002</v>
      </c>
      <c r="CO43">
        <f>SUMIF('Quarterly Data'!$B:$B,'Annual Data'!$A43,'Quarterly Data'!CT:CT)</f>
        <v>1936.8980000000001</v>
      </c>
      <c r="CP43">
        <f>SUMIF('Quarterly Data'!$B:$B,'Annual Data'!$A43,'Quarterly Data'!CU:CU)</f>
        <v>1584.008</v>
      </c>
      <c r="CQ43">
        <f>SUMIF('Quarterly Data'!$B:$B,'Annual Data'!$A43,'Quarterly Data'!CV:CV)</f>
        <v>1072.9899999999998</v>
      </c>
      <c r="CR43">
        <f>SUMIF('Quarterly Data'!$B:$B,'Annual Data'!$A43,'Quarterly Data'!CW:CW)</f>
        <v>630.21799999999996</v>
      </c>
      <c r="CS43">
        <f>SUMIF('Quarterly Data'!$B:$B,'Annual Data'!$A43,'Quarterly Data'!CX:CX)</f>
        <v>347.73500000000001</v>
      </c>
      <c r="CT43">
        <f>SUMIF('Quarterly Data'!$B:$B,'Annual Data'!$A43,'Quarterly Data'!CY:CY)</f>
        <v>286.08550000000002</v>
      </c>
      <c r="CU43">
        <f>SUMIF('Quarterly Data'!$B:$B,'Annual Data'!$A43,'Quarterly Data'!CZ:CZ)</f>
        <v>181.73499999999999</v>
      </c>
      <c r="CV43">
        <f>SUMIF('Quarterly Data'!$B:$B,'Annual Data'!$A43,'Quarterly Data'!DA:DA)</f>
        <v>169.88799999999998</v>
      </c>
      <c r="CW43">
        <f>SUMIF('Quarterly Data'!$B:$B,'Annual Data'!$A43,'Quarterly Data'!DB:DB)</f>
        <v>234.49299999999999</v>
      </c>
      <c r="CX43">
        <f>SUMIF('Quarterly Data'!$B:$B,'Annual Data'!$A43,'Quarterly Data'!DC:DC)</f>
        <v>175.41649999999998</v>
      </c>
    </row>
    <row r="44" spans="1:102" x14ac:dyDescent="0.25">
      <c r="A44">
        <v>2010</v>
      </c>
      <c r="B44">
        <f>SUMIF('Quarterly Data'!$B:$B,'Annual Data'!$A44,'Quarterly Data'!G:G)</f>
        <v>2249959</v>
      </c>
      <c r="C44">
        <f>SUMIF('Quarterly Data'!$B:$B,'Annual Data'!$A44,'Quarterly Data'!H:H)</f>
        <v>1372907</v>
      </c>
      <c r="D44">
        <f>SUMIF('Quarterly Data'!$B:$B,'Annual Data'!$A44,'Quarterly Data'!I:I)</f>
        <v>361216</v>
      </c>
      <c r="E44">
        <f>SUMIF('Quarterly Data'!$B:$B,'Annual Data'!$A44,'Quarterly Data'!J:J)</f>
        <v>473626</v>
      </c>
      <c r="F44">
        <f>SUMIF('Quarterly Data'!$B:$B,'Annual Data'!$A44,'Quarterly Data'!K:K)</f>
        <v>651710</v>
      </c>
      <c r="G44">
        <f>SUMIF('Quarterly Data'!$B:$B,'Annual Data'!$A44,'Quarterly Data'!L:L)</f>
        <v>663086</v>
      </c>
      <c r="H44">
        <f>SUMIF('Quarterly Data'!$B:$B,'Annual Data'!$A44,'Quarterly Data'!M:M)</f>
        <v>191078</v>
      </c>
      <c r="I44">
        <f>SUMIF('Quarterly Data'!$B:$B,'Annual Data'!$A44,'Quarterly Data'!N:N)</f>
        <v>71476</v>
      </c>
      <c r="J44">
        <f>AVERAGEIF('Quarterly Data'!$B:$B,'Annual Data'!$A44,'Quarterly Data'!O:O)</f>
        <v>89.433332500000006</v>
      </c>
      <c r="K44">
        <f>SUMIF('Quarterly Data'!$E:$E,'Annual Data'!$A44,'Quarterly Data'!P:P)</f>
        <v>0.5</v>
      </c>
      <c r="L44">
        <f>SUMIF('Quarterly Data'!$E:$E,'Annual Data'!$A44,'Quarterly Data'!Q:Q)</f>
        <v>3.4</v>
      </c>
      <c r="M44">
        <f>AVERAGEIF('Quarterly Data'!$B:$B,'Annual Data'!$A44,'Quarterly Data'!R:R)</f>
        <v>89.433332500000006</v>
      </c>
      <c r="N44">
        <f>AVERAGEIF('Quarterly Data'!$B:$B,'Annual Data'!$A44,'Quarterly Data'!S:S)</f>
        <v>31528.75</v>
      </c>
      <c r="O44">
        <f>AVERAGEIF('Quarterly Data'!$B:$B,'Annual Data'!$A44,'Quarterly Data'!T:T)</f>
        <v>416.5</v>
      </c>
      <c r="P44">
        <f>AVERAGEIF('Quarterly Data'!$B:$B,'Annual Data'!$A44,'Quarterly Data'!U:U)</f>
        <v>62.75</v>
      </c>
      <c r="Q44">
        <f>AVERAGEIF('Quarterly Data'!$B:$B,'Annual Data'!$A44,'Quarterly Data'!V:V)</f>
        <v>2568.5</v>
      </c>
      <c r="R44">
        <f>AVERAGEIF('Quarterly Data'!$B:$B,'Annual Data'!$A44,'Quarterly Data'!W:W)</f>
        <v>126.75</v>
      </c>
      <c r="S44">
        <f>AVERAGEIF('Quarterly Data'!$B:$B,'Annual Data'!$A44,'Quarterly Data'!X:X)</f>
        <v>177.5</v>
      </c>
      <c r="T44">
        <f>AVERAGEIF('Quarterly Data'!$B:$B,'Annual Data'!$A44,'Quarterly Data'!Y:Y)</f>
        <v>2078.25</v>
      </c>
      <c r="U44">
        <f>AVERAGEIF('Quarterly Data'!$B:$B,'Annual Data'!$A44,'Quarterly Data'!Z:Z)</f>
        <v>4841.25</v>
      </c>
      <c r="V44">
        <f>AVERAGEIF('Quarterly Data'!$B:$B,'Annual Data'!$A44,'Quarterly Data'!AA:AA)</f>
        <v>1460.5</v>
      </c>
      <c r="W44">
        <f>AVERAGEIF('Quarterly Data'!$B:$B,'Annual Data'!$A44,'Quarterly Data'!AB:AB)</f>
        <v>1952</v>
      </c>
      <c r="X44">
        <f>AVERAGEIF('Quarterly Data'!$B:$B,'Annual Data'!$A44,'Quarterly Data'!AC:AC)</f>
        <v>1182</v>
      </c>
      <c r="Y44">
        <f>AVERAGEIF('Quarterly Data'!$B:$B,'Annual Data'!$A44,'Quarterly Data'!AD:AD)</f>
        <v>1115.75</v>
      </c>
      <c r="Z44">
        <f>AVERAGEIF('Quarterly Data'!$B:$B,'Annual Data'!$A44,'Quarterly Data'!AE:AE)</f>
        <v>472.25</v>
      </c>
      <c r="AA44">
        <f>AVERAGEIF('Quarterly Data'!$B:$B,'Annual Data'!$A44,'Quarterly Data'!AF:AF)</f>
        <v>2415.25</v>
      </c>
      <c r="AB44">
        <f>AVERAGEIF('Quarterly Data'!$B:$B,'Annual Data'!$A44,'Quarterly Data'!AG:AG)</f>
        <v>2441.75</v>
      </c>
      <c r="AC44">
        <f>AVERAGEIF('Quarterly Data'!$B:$B,'Annual Data'!$A44,'Quarterly Data'!AH:AH)</f>
        <v>1732.75</v>
      </c>
      <c r="AD44">
        <f>AVERAGEIF('Quarterly Data'!$B:$B,'Annual Data'!$A44,'Quarterly Data'!AI:AI)</f>
        <v>2756.25</v>
      </c>
      <c r="AE44">
        <f>AVERAGEIF('Quarterly Data'!$B:$B,'Annual Data'!$A44,'Quarterly Data'!AJ:AJ)</f>
        <v>3957.75</v>
      </c>
      <c r="AF44">
        <f>AVERAGEIF('Quarterly Data'!$B:$B,'Annual Data'!$A44,'Quarterly Data'!AK:AK)</f>
        <v>864.75</v>
      </c>
      <c r="AG44">
        <f>AVERAGEIF('Quarterly Data'!$B:$B,'Annual Data'!$A44,'Quarterly Data'!AL:AL)</f>
        <v>907.5</v>
      </c>
      <c r="AH44">
        <f>AVERAGEIF('Quarterly Data'!$B:$B,'Annual Data'!$A44,'Quarterly Data'!AM:AM)</f>
        <v>29228.5</v>
      </c>
      <c r="AI44">
        <f>AVERAGEIF('Quarterly Data'!$B:$B,'Annual Data'!$A44,'Quarterly Data'!AN:AN)</f>
        <v>5724</v>
      </c>
      <c r="AJ44">
        <f>SUMIF('Quarterly Data'!$B:$B,'Annual Data'!$A44,'Quarterly Data'!AO:AO)</f>
        <v>2249959</v>
      </c>
      <c r="AK44">
        <f>SUMIF('Quarterly Data'!$B:$B,'Annual Data'!$A44,'Quarterly Data'!AP:AP)</f>
        <v>16789.775000000001</v>
      </c>
      <c r="AL44">
        <f>SUMIF('Quarterly Data'!$B:$B,'Annual Data'!$A44,'Quarterly Data'!AQ:AQ)</f>
        <v>510753</v>
      </c>
      <c r="AM44">
        <f>SUMIF('Quarterly Data'!$B:$B,'Annual Data'!$A44,'Quarterly Data'!AR:AR)</f>
        <v>3078.9900000000002</v>
      </c>
      <c r="AN44">
        <f>SUMIF('Quarterly Data'!$B:$B,'Annual Data'!$A44,'Quarterly Data'!AS:AS)</f>
        <v>2219.509</v>
      </c>
      <c r="AO44">
        <f>SUMIF('Quarterly Data'!$B:$B,'Annual Data'!$A44,'Quarterly Data'!AT:AT)</f>
        <v>1819.877</v>
      </c>
      <c r="AP44">
        <f>SUMIF('Quarterly Data'!$B:$B,'Annual Data'!$A44,'Quarterly Data'!AU:AU)</f>
        <v>1849271.8</v>
      </c>
      <c r="AQ44">
        <f>SUMIF('Quarterly Data'!$B:$B,'Annual Data'!$A44,'Quarterly Data'!AV:AV)</f>
        <v>55460</v>
      </c>
      <c r="AR44">
        <f>SUMIF('Quarterly Data'!$B:$B,'Annual Data'!$A44,'Quarterly Data'!AW:AW)</f>
        <v>648.47499999999991</v>
      </c>
      <c r="AS44">
        <f>SUMIF('Quarterly Data'!$B:$B,'Annual Data'!$A44,'Quarterly Data'!AX:AX)</f>
        <v>9551.9000000000015</v>
      </c>
      <c r="AT44">
        <f>SUMIF('Quarterly Data'!$B:$B,'Annual Data'!$A44,'Quarterly Data'!AY:AY)</f>
        <v>59990</v>
      </c>
      <c r="AU44">
        <f>SUMIF('Quarterly Data'!$B:$B,'Annual Data'!$A44,'Quarterly Data'!AZ:AZ)</f>
        <v>7847</v>
      </c>
      <c r="AV44">
        <f>SUMIF('Quarterly Data'!$B:$B,'Annual Data'!$A44,'Quarterly Data'!BA:BA)</f>
        <v>31.979018000000003</v>
      </c>
      <c r="AW44">
        <f>SUMIF('Quarterly Data'!$B:$B,'Annual Data'!$A44,'Quarterly Data'!BB:BB)</f>
        <v>38497.326999999997</v>
      </c>
      <c r="AX44">
        <f>SUMIF('Quarterly Data'!$B:$B,'Annual Data'!$A44,'Quarterly Data'!BC:BC)</f>
        <v>5.1567980000000002</v>
      </c>
      <c r="AY44">
        <f>SUMIF('Quarterly Data'!$B:$B,'Annual Data'!$A44,'Quarterly Data'!BD:BD)</f>
        <v>13387</v>
      </c>
      <c r="AZ44">
        <f>SUMIF('Quarterly Data'!$B:$B,'Annual Data'!$A44,'Quarterly Data'!BE:BE)</f>
        <v>63.673729999999999</v>
      </c>
      <c r="BA44">
        <f>SUMIF('Quarterly Data'!$B:$B,'Annual Data'!$A44,'Quarterly Data'!BF:BF)</f>
        <v>50.708000000000006</v>
      </c>
      <c r="BB44">
        <f>SUMIF('Quarterly Data'!$B:$B,'Annual Data'!$A44,'Quarterly Data'!BG:BG)</f>
        <v>68.857010000000002</v>
      </c>
      <c r="BC44">
        <f>SUMIF('Quarterly Data'!$B:$B,'Annual Data'!$A44,'Quarterly Data'!BH:BH)</f>
        <v>20.437401999999999</v>
      </c>
      <c r="BD44">
        <f>SUMIF('Quarterly Data'!$B:$B,'Annual Data'!$A44,'Quarterly Data'!BI:BI)</f>
        <v>12.085999999999999</v>
      </c>
      <c r="BE44">
        <f>SUMIF('Quarterly Data'!$B:$B,'Annual Data'!$A44,'Quarterly Data'!BJ:BJ)</f>
        <v>13.222666</v>
      </c>
      <c r="BF44">
        <f>SUMIF('Quarterly Data'!$B:$B,'Annual Data'!$A44,'Quarterly Data'!BK:BK)</f>
        <v>8.7167680000000001</v>
      </c>
      <c r="BG44">
        <f>SUMIF('Quarterly Data'!$B:$B,'Annual Data'!$A44,'Quarterly Data'!BL:BL)</f>
        <v>2.6374993</v>
      </c>
      <c r="BH44">
        <f>SUMIF('Quarterly Data'!$B:$B,'Annual Data'!$A44,'Quarterly Data'!BM:BM)</f>
        <v>4.7253609999999995</v>
      </c>
      <c r="BI44">
        <f>SUMIF('Quarterly Data'!$B:$B,'Annual Data'!$A44,'Quarterly Data'!BN:BN)</f>
        <v>13.236000000000001</v>
      </c>
      <c r="BJ44">
        <f>SUMIF('Quarterly Data'!$B:$B,'Annual Data'!$A44,'Quarterly Data'!BO:BO)</f>
        <v>5.2454700000000001</v>
      </c>
      <c r="BK44">
        <f>AVERAGEIF('Quarterly Data'!$B:$B,'Annual Data'!$A44,'Quarterly Data'!BP:BP)</f>
        <v>1165624.5</v>
      </c>
      <c r="BL44">
        <f>AVERAGEIF('Quarterly Data'!$B:$B,'Annual Data'!$A44,'Quarterly Data'!BQ:BQ)</f>
        <v>18416.907499999998</v>
      </c>
      <c r="BM44">
        <f>AVERAGEIF('Quarterly Data'!$B:$B,'Annual Data'!$A44,'Quarterly Data'!BR:BR)</f>
        <v>902406.5</v>
      </c>
      <c r="BN44">
        <f>AVERAGEIF('Quarterly Data'!$B:$B,'Annual Data'!$A44,'Quarterly Data'!BS:BS)</f>
        <v>1448240.5</v>
      </c>
      <c r="BO44">
        <f>AVERAGEIF('Quarterly Data'!$B:$B,'Annual Data'!$A44,'Quarterly Data'!BT:BT)</f>
        <v>310521</v>
      </c>
      <c r="BP44">
        <f>AVERAGEIF('Quarterly Data'!$B:$B,'Annual Data'!$A44,'Quarterly Data'!BU:BU)</f>
        <v>1016.161125</v>
      </c>
      <c r="BQ44">
        <f>AVERAGEIF('Quarterly Data'!$B:$B,'Annual Data'!$A44,'Quarterly Data'!BV:BV)</f>
        <v>1683775.25</v>
      </c>
      <c r="BR44">
        <f>AVERAGEIF('Quarterly Data'!$B:$B,'Annual Data'!$A44,'Quarterly Data'!BW:BW)</f>
        <v>182.414075</v>
      </c>
      <c r="BS44">
        <f>AVERAGEIF('Quarterly Data'!$B:$B,'Annual Data'!$A44,'Quarterly Data'!BX:BX)</f>
        <v>481983.375</v>
      </c>
      <c r="BT44">
        <f>AVERAGEIF('Quarterly Data'!$B:$B,'Annual Data'!$A44,'Quarterly Data'!BY:BY)</f>
        <v>1981.4787499999998</v>
      </c>
      <c r="BU44">
        <f>AVERAGEIF('Quarterly Data'!$B:$B,'Annual Data'!$A44,'Quarterly Data'!BZ:BZ)</f>
        <v>2141.1405</v>
      </c>
      <c r="BV44">
        <f>AVERAGEIF('Quarterly Data'!$B:$B,'Annual Data'!$A44,'Quarterly Data'!CA:CA)</f>
        <v>2014.6485000000002</v>
      </c>
      <c r="BW44">
        <f>AVERAGEIF('Quarterly Data'!$B:$B,'Annual Data'!$A44,'Quarterly Data'!CB:CB)</f>
        <v>705.22199999999998</v>
      </c>
      <c r="BX44">
        <f>AVERAGEIF('Quarterly Data'!$B:$B,'Annual Data'!$A44,'Quarterly Data'!CC:CC)</f>
        <v>431.5385</v>
      </c>
      <c r="BY44">
        <f>AVERAGEIF('Quarterly Data'!$B:$B,'Annual Data'!$A44,'Quarterly Data'!CD:CD)</f>
        <v>444.61199999999997</v>
      </c>
      <c r="BZ44">
        <f>AVERAGEIF('Quarterly Data'!$B:$B,'Annual Data'!$A44,'Quarterly Data'!CE:CE)</f>
        <v>308.11900000000003</v>
      </c>
      <c r="CA44">
        <f>AVERAGEIF('Quarterly Data'!$B:$B,'Annual Data'!$A44,'Quarterly Data'!CF:CF)</f>
        <v>88.946055000000001</v>
      </c>
      <c r="CB44">
        <f>AVERAGEIF('Quarterly Data'!$B:$B,'Annual Data'!$A44,'Quarterly Data'!CG:CG)</f>
        <v>111.483</v>
      </c>
      <c r="CC44">
        <f>AVERAGEIF('Quarterly Data'!$B:$B,'Annual Data'!$A44,'Quarterly Data'!CH:CH)</f>
        <v>326.01474999999994</v>
      </c>
      <c r="CD44">
        <f>AVERAGEIF('Quarterly Data'!$B:$B,'Annual Data'!$A44,'Quarterly Data'!CI:CI)</f>
        <v>183.35724999999999</v>
      </c>
      <c r="CE44">
        <f>SUMIF('Quarterly Data'!$B:$B,'Annual Data'!$A44,'Quarterly Data'!CJ:CJ)</f>
        <v>1615839</v>
      </c>
      <c r="CF44">
        <f>SUMIF('Quarterly Data'!$B:$B,'Annual Data'!$A44,'Quarterly Data'!CK:CK)</f>
        <v>15048.975</v>
      </c>
      <c r="CG44">
        <f>SUMIF('Quarterly Data'!$B:$B,'Annual Data'!$A44,'Quarterly Data'!CL:CL)</f>
        <v>505676.1</v>
      </c>
      <c r="CH44">
        <f>SUMIF('Quarterly Data'!$B:$B,'Annual Data'!$A44,'Quarterly Data'!CM:CM)</f>
        <v>1666048</v>
      </c>
      <c r="CI44">
        <f>SUMIF('Quarterly Data'!$B:$B,'Annual Data'!$A44,'Quarterly Data'!CN:CN)</f>
        <v>1364462</v>
      </c>
      <c r="CJ44">
        <f>SUMIF('Quarterly Data'!$B:$B,'Annual Data'!$A44,'Quarterly Data'!CO:CO)</f>
        <v>1812.896</v>
      </c>
      <c r="CK44">
        <f>SUMIF('Quarterly Data'!$B:$B,'Annual Data'!$A44,'Quarterly Data'!CP:CP)</f>
        <v>3548571.1999999997</v>
      </c>
      <c r="CL44">
        <f>SUMIF('Quarterly Data'!$B:$B,'Annual Data'!$A44,'Quarterly Data'!CQ:CQ)</f>
        <v>624.00919999999996</v>
      </c>
      <c r="CM44">
        <f>SUMIF('Quarterly Data'!$B:$B,'Annual Data'!$A44,'Quarterly Data'!CR:CR)</f>
        <v>1379460.2000000002</v>
      </c>
      <c r="CN44">
        <f>SUMIF('Quarterly Data'!$B:$B,'Annual Data'!$A44,'Quarterly Data'!CS:CS)</f>
        <v>2609.8130000000001</v>
      </c>
      <c r="CO44">
        <f>SUMIF('Quarterly Data'!$B:$B,'Annual Data'!$A44,'Quarterly Data'!CT:CT)</f>
        <v>1993.9360000000001</v>
      </c>
      <c r="CP44">
        <f>SUMIF('Quarterly Data'!$B:$B,'Annual Data'!$A44,'Quarterly Data'!CU:CU)</f>
        <v>1617.0830000000001</v>
      </c>
      <c r="CQ44">
        <f>SUMIF('Quarterly Data'!$B:$B,'Annual Data'!$A44,'Quarterly Data'!CV:CV)</f>
        <v>1077.145</v>
      </c>
      <c r="CR44">
        <f>SUMIF('Quarterly Data'!$B:$B,'Annual Data'!$A44,'Quarterly Data'!CW:CW)</f>
        <v>642.61500000000001</v>
      </c>
      <c r="CS44">
        <f>SUMIF('Quarterly Data'!$B:$B,'Annual Data'!$A44,'Quarterly Data'!CX:CX)</f>
        <v>363.24299999999999</v>
      </c>
      <c r="CT44">
        <f>SUMIF('Quarterly Data'!$B:$B,'Annual Data'!$A44,'Quarterly Data'!CY:CY)</f>
        <v>293.66300000000001</v>
      </c>
      <c r="CU44">
        <f>SUMIF('Quarterly Data'!$B:$B,'Annual Data'!$A44,'Quarterly Data'!CZ:CZ)</f>
        <v>188.14699999999999</v>
      </c>
      <c r="CV44">
        <f>SUMIF('Quarterly Data'!$B:$B,'Annual Data'!$A44,'Quarterly Data'!DA:DA)</f>
        <v>167.226</v>
      </c>
      <c r="CW44">
        <f>SUMIF('Quarterly Data'!$B:$B,'Annual Data'!$A44,'Quarterly Data'!DB:DB)</f>
        <v>224.18899999999999</v>
      </c>
      <c r="CX44">
        <f>SUMIF('Quarterly Data'!$B:$B,'Annual Data'!$A44,'Quarterly Data'!DC:DC)</f>
        <v>179.86040000000003</v>
      </c>
    </row>
    <row r="45" spans="1:102" x14ac:dyDescent="0.25">
      <c r="A45">
        <v>2011</v>
      </c>
      <c r="B45">
        <f>SUMIF('Quarterly Data'!$B:$B,'Annual Data'!$A45,'Quarterly Data'!G:G)</f>
        <v>2269116</v>
      </c>
      <c r="C45">
        <f>SUMIF('Quarterly Data'!$B:$B,'Annual Data'!$A45,'Quarterly Data'!H:H)</f>
        <v>1364172</v>
      </c>
      <c r="D45">
        <f>SUMIF('Quarterly Data'!$B:$B,'Annual Data'!$A45,'Quarterly Data'!I:I)</f>
        <v>360603</v>
      </c>
      <c r="E45">
        <f>SUMIF('Quarterly Data'!$B:$B,'Annual Data'!$A45,'Quarterly Data'!J:J)</f>
        <v>472110</v>
      </c>
      <c r="F45">
        <f>SUMIF('Quarterly Data'!$B:$B,'Annual Data'!$A45,'Quarterly Data'!K:K)</f>
        <v>695989</v>
      </c>
      <c r="G45">
        <f>SUMIF('Quarterly Data'!$B:$B,'Annual Data'!$A45,'Quarterly Data'!L:L)</f>
        <v>681262</v>
      </c>
      <c r="H45">
        <f>SUMIF('Quarterly Data'!$B:$B,'Annual Data'!$A45,'Quarterly Data'!M:M)</f>
        <v>199419</v>
      </c>
      <c r="I45">
        <f>SUMIF('Quarterly Data'!$B:$B,'Annual Data'!$A45,'Quarterly Data'!N:N)</f>
        <v>66506</v>
      </c>
      <c r="J45">
        <f>AVERAGEIF('Quarterly Data'!$B:$B,'Annual Data'!$A45,'Quarterly Data'!O:O)</f>
        <v>93.425002500000005</v>
      </c>
      <c r="K45">
        <f>SUMIF('Quarterly Data'!$E:$E,'Annual Data'!$A45,'Quarterly Data'!P:P)</f>
        <v>0.5</v>
      </c>
      <c r="L45">
        <f>SUMIF('Quarterly Data'!$E:$E,'Annual Data'!$A45,'Quarterly Data'!Q:Q)</f>
        <v>1.98</v>
      </c>
      <c r="M45">
        <f>AVERAGEIF('Quarterly Data'!$B:$B,'Annual Data'!$A45,'Quarterly Data'!R:R)</f>
        <v>93.425002500000005</v>
      </c>
      <c r="N45">
        <f>AVERAGEIF('Quarterly Data'!$B:$B,'Annual Data'!$A45,'Quarterly Data'!S:S)</f>
        <v>31694.75</v>
      </c>
      <c r="O45">
        <f>AVERAGEIF('Quarterly Data'!$B:$B,'Annual Data'!$A45,'Quarterly Data'!T:T)</f>
        <v>418.75</v>
      </c>
      <c r="P45">
        <f>AVERAGEIF('Quarterly Data'!$B:$B,'Annual Data'!$A45,'Quarterly Data'!U:U)</f>
        <v>63.5</v>
      </c>
      <c r="Q45">
        <f>AVERAGEIF('Quarterly Data'!$B:$B,'Annual Data'!$A45,'Quarterly Data'!V:V)</f>
        <v>2557.75</v>
      </c>
      <c r="R45">
        <f>AVERAGEIF('Quarterly Data'!$B:$B,'Annual Data'!$A45,'Quarterly Data'!W:W)</f>
        <v>123.75</v>
      </c>
      <c r="S45">
        <f>AVERAGEIF('Quarterly Data'!$B:$B,'Annual Data'!$A45,'Quarterly Data'!X:X)</f>
        <v>188.75</v>
      </c>
      <c r="T45">
        <f>AVERAGEIF('Quarterly Data'!$B:$B,'Annual Data'!$A45,'Quarterly Data'!Y:Y)</f>
        <v>2076.25</v>
      </c>
      <c r="U45">
        <f>AVERAGEIF('Quarterly Data'!$B:$B,'Annual Data'!$A45,'Quarterly Data'!Z:Z)</f>
        <v>4827.75</v>
      </c>
      <c r="V45">
        <f>AVERAGEIF('Quarterly Data'!$B:$B,'Annual Data'!$A45,'Quarterly Data'!AA:AA)</f>
        <v>1493.75</v>
      </c>
      <c r="W45">
        <f>AVERAGEIF('Quarterly Data'!$B:$B,'Annual Data'!$A45,'Quarterly Data'!AB:AB)</f>
        <v>1983</v>
      </c>
      <c r="X45">
        <f>AVERAGEIF('Quarterly Data'!$B:$B,'Annual Data'!$A45,'Quarterly Data'!AC:AC)</f>
        <v>1228.75</v>
      </c>
      <c r="Y45">
        <f>AVERAGEIF('Quarterly Data'!$B:$B,'Annual Data'!$A45,'Quarterly Data'!AD:AD)</f>
        <v>1126.75</v>
      </c>
      <c r="Z45">
        <f>AVERAGEIF('Quarterly Data'!$B:$B,'Annual Data'!$A45,'Quarterly Data'!AE:AE)</f>
        <v>474</v>
      </c>
      <c r="AA45">
        <f>AVERAGEIF('Quarterly Data'!$B:$B,'Annual Data'!$A45,'Quarterly Data'!AF:AF)</f>
        <v>2444</v>
      </c>
      <c r="AB45">
        <f>AVERAGEIF('Quarterly Data'!$B:$B,'Annual Data'!$A45,'Quarterly Data'!AG:AG)</f>
        <v>2496.25</v>
      </c>
      <c r="AC45">
        <f>AVERAGEIF('Quarterly Data'!$B:$B,'Annual Data'!$A45,'Quarterly Data'!AH:AH)</f>
        <v>1634</v>
      </c>
      <c r="AD45">
        <f>AVERAGEIF('Quarterly Data'!$B:$B,'Annual Data'!$A45,'Quarterly Data'!AI:AI)</f>
        <v>2758.75</v>
      </c>
      <c r="AE45">
        <f>AVERAGEIF('Quarterly Data'!$B:$B,'Annual Data'!$A45,'Quarterly Data'!AJ:AJ)</f>
        <v>4001</v>
      </c>
      <c r="AF45">
        <f>AVERAGEIF('Quarterly Data'!$B:$B,'Annual Data'!$A45,'Quarterly Data'!AK:AK)</f>
        <v>876.5</v>
      </c>
      <c r="AG45">
        <f>AVERAGEIF('Quarterly Data'!$B:$B,'Annual Data'!$A45,'Quarterly Data'!AL:AL)</f>
        <v>920.75</v>
      </c>
      <c r="AH45">
        <f>AVERAGEIF('Quarterly Data'!$B:$B,'Annual Data'!$A45,'Quarterly Data'!AM:AM)</f>
        <v>29381</v>
      </c>
      <c r="AI45">
        <f>AVERAGEIF('Quarterly Data'!$B:$B,'Annual Data'!$A45,'Quarterly Data'!AN:AN)</f>
        <v>5573.25</v>
      </c>
      <c r="AJ45">
        <f>SUMIF('Quarterly Data'!$B:$B,'Annual Data'!$A45,'Quarterly Data'!AO:AO)</f>
        <v>2269116</v>
      </c>
      <c r="AK45">
        <f>SUMIF('Quarterly Data'!$B:$B,'Annual Data'!$A45,'Quarterly Data'!AP:AP)</f>
        <v>17052.400000000001</v>
      </c>
      <c r="AL45">
        <f>SUMIF('Quarterly Data'!$B:$B,'Annual Data'!$A45,'Quarterly Data'!AQ:AQ)</f>
        <v>510935</v>
      </c>
      <c r="AM45">
        <f>SUMIF('Quarterly Data'!$B:$B,'Annual Data'!$A45,'Quarterly Data'!AR:AR)</f>
        <v>3196.9200000000005</v>
      </c>
      <c r="AN45">
        <f>SUMIF('Quarterly Data'!$B:$B,'Annual Data'!$A45,'Quarterly Data'!AS:AS)</f>
        <v>2274.6390000000001</v>
      </c>
      <c r="AO45">
        <f>SUMIF('Quarterly Data'!$B:$B,'Annual Data'!$A45,'Quarterly Data'!AT:AT)</f>
        <v>1835.473</v>
      </c>
      <c r="AP45">
        <f>SUMIF('Quarterly Data'!$B:$B,'Annual Data'!$A45,'Quarterly Data'!AU:AU)</f>
        <v>1907287.1</v>
      </c>
      <c r="AQ45">
        <f>SUMIF('Quarterly Data'!$B:$B,'Annual Data'!$A45,'Quarterly Data'!AV:AV)</f>
        <v>62095</v>
      </c>
      <c r="AR45">
        <f>SUMIF('Quarterly Data'!$B:$B,'Annual Data'!$A45,'Quarterly Data'!AW:AW)</f>
        <v>691.22500000000002</v>
      </c>
      <c r="AS45">
        <f>SUMIF('Quarterly Data'!$B:$B,'Annual Data'!$A45,'Quarterly Data'!AX:AX)</f>
        <v>9723.9009999999998</v>
      </c>
      <c r="AT45">
        <f>SUMIF('Quarterly Data'!$B:$B,'Annual Data'!$A45,'Quarterly Data'!AY:AY)</f>
        <v>63271</v>
      </c>
      <c r="AU45">
        <f>SUMIF('Quarterly Data'!$B:$B,'Annual Data'!$A45,'Quarterly Data'!AZ:AZ)</f>
        <v>10584</v>
      </c>
      <c r="AV45">
        <f>SUMIF('Quarterly Data'!$B:$B,'Annual Data'!$A45,'Quarterly Data'!BA:BA)</f>
        <v>33.442554000000001</v>
      </c>
      <c r="AW45">
        <f>SUMIF('Quarterly Data'!$B:$B,'Annual Data'!$A45,'Quarterly Data'!BB:BB)</f>
        <v>45660.58</v>
      </c>
      <c r="AX45">
        <f>SUMIF('Quarterly Data'!$B:$B,'Annual Data'!$A45,'Quarterly Data'!BC:BC)</f>
        <v>4.7385570000000001</v>
      </c>
      <c r="AY45">
        <f>SUMIF('Quarterly Data'!$B:$B,'Annual Data'!$A45,'Quarterly Data'!BD:BD)</f>
        <v>14566</v>
      </c>
      <c r="AZ45">
        <f>SUMIF('Quarterly Data'!$B:$B,'Annual Data'!$A45,'Quarterly Data'!BE:BE)</f>
        <v>67.882090000000005</v>
      </c>
      <c r="BA45">
        <f>SUMIF('Quarterly Data'!$B:$B,'Annual Data'!$A45,'Quarterly Data'!BF:BF)</f>
        <v>55.995999999999995</v>
      </c>
      <c r="BB45">
        <f>SUMIF('Quarterly Data'!$B:$B,'Annual Data'!$A45,'Quarterly Data'!BG:BG)</f>
        <v>76.565989999999999</v>
      </c>
      <c r="BC45">
        <f>SUMIF('Quarterly Data'!$B:$B,'Annual Data'!$A45,'Quarterly Data'!BH:BH)</f>
        <v>26.557585</v>
      </c>
      <c r="BD45">
        <f>SUMIF('Quarterly Data'!$B:$B,'Annual Data'!$A45,'Quarterly Data'!BI:BI)</f>
        <v>12.184000000000001</v>
      </c>
      <c r="BE45">
        <f>SUMIF('Quarterly Data'!$B:$B,'Annual Data'!$A45,'Quarterly Data'!BJ:BJ)</f>
        <v>13.589725</v>
      </c>
      <c r="BF45">
        <f>SUMIF('Quarterly Data'!$B:$B,'Annual Data'!$A45,'Quarterly Data'!BK:BK)</f>
        <v>8.753857</v>
      </c>
      <c r="BG45">
        <f>SUMIF('Quarterly Data'!$B:$B,'Annual Data'!$A45,'Quarterly Data'!BL:BL)</f>
        <v>2.9331049</v>
      </c>
      <c r="BH45">
        <f>SUMIF('Quarterly Data'!$B:$B,'Annual Data'!$A45,'Quarterly Data'!BM:BM)</f>
        <v>5.7460699999999996</v>
      </c>
      <c r="BI45">
        <f>SUMIF('Quarterly Data'!$B:$B,'Annual Data'!$A45,'Quarterly Data'!BN:BN)</f>
        <v>15.066001000000002</v>
      </c>
      <c r="BJ45">
        <f>SUMIF('Quarterly Data'!$B:$B,'Annual Data'!$A45,'Quarterly Data'!BO:BO)</f>
        <v>7.5215499999999995</v>
      </c>
      <c r="BK45">
        <f>AVERAGEIF('Quarterly Data'!$B:$B,'Annual Data'!$A45,'Quarterly Data'!BP:BP)</f>
        <v>1303934</v>
      </c>
      <c r="BL45">
        <f>AVERAGEIF('Quarterly Data'!$B:$B,'Annual Data'!$A45,'Quarterly Data'!BQ:BQ)</f>
        <v>19973.214999999997</v>
      </c>
      <c r="BM45">
        <f>AVERAGEIF('Quarterly Data'!$B:$B,'Annual Data'!$A45,'Quarterly Data'!BR:BR)</f>
        <v>954345</v>
      </c>
      <c r="BN45">
        <f>AVERAGEIF('Quarterly Data'!$B:$B,'Annual Data'!$A45,'Quarterly Data'!BS:BS)</f>
        <v>1578131</v>
      </c>
      <c r="BO45">
        <f>AVERAGEIF('Quarterly Data'!$B:$B,'Annual Data'!$A45,'Quarterly Data'!BT:BT)</f>
        <v>379628.25</v>
      </c>
      <c r="BP45">
        <f>AVERAGEIF('Quarterly Data'!$B:$B,'Annual Data'!$A45,'Quarterly Data'!BU:BU)</f>
        <v>1160.6337500000002</v>
      </c>
      <c r="BQ45">
        <f>AVERAGEIF('Quarterly Data'!$B:$B,'Annual Data'!$A45,'Quarterly Data'!BV:BV)</f>
        <v>1742290</v>
      </c>
      <c r="BR45">
        <f>AVERAGEIF('Quarterly Data'!$B:$B,'Annual Data'!$A45,'Quarterly Data'!BW:BW)</f>
        <v>181.28837500000003</v>
      </c>
      <c r="BS45">
        <f>AVERAGEIF('Quarterly Data'!$B:$B,'Annual Data'!$A45,'Quarterly Data'!BX:BX)</f>
        <v>536407.6</v>
      </c>
      <c r="BT45">
        <f>AVERAGEIF('Quarterly Data'!$B:$B,'Annual Data'!$A45,'Quarterly Data'!BY:BY)</f>
        <v>2020.2775000000001</v>
      </c>
      <c r="BU45">
        <f>AVERAGEIF('Quarterly Data'!$B:$B,'Annual Data'!$A45,'Quarterly Data'!BZ:BZ)</f>
        <v>2210.8717499999998</v>
      </c>
      <c r="BV45">
        <f>AVERAGEIF('Quarterly Data'!$B:$B,'Annual Data'!$A45,'Quarterly Data'!CA:CA)</f>
        <v>1987.0259999999998</v>
      </c>
      <c r="BW45">
        <f>AVERAGEIF('Quarterly Data'!$B:$B,'Annual Data'!$A45,'Quarterly Data'!CB:CB)</f>
        <v>794.1244999999999</v>
      </c>
      <c r="BX45">
        <f>AVERAGEIF('Quarterly Data'!$B:$B,'Annual Data'!$A45,'Quarterly Data'!CC:CC)</f>
        <v>467.9495</v>
      </c>
      <c r="BY45">
        <f>AVERAGEIF('Quarterly Data'!$B:$B,'Annual Data'!$A45,'Quarterly Data'!CD:CD)</f>
        <v>456.34000000000003</v>
      </c>
      <c r="BZ45">
        <f>AVERAGEIF('Quarterly Data'!$B:$B,'Annual Data'!$A45,'Quarterly Data'!CE:CE)</f>
        <v>322.75450000000001</v>
      </c>
      <c r="CA45">
        <f>AVERAGEIF('Quarterly Data'!$B:$B,'Annual Data'!$A45,'Quarterly Data'!CF:CF)</f>
        <v>97.153252500000008</v>
      </c>
      <c r="CB45">
        <f>AVERAGEIF('Quarterly Data'!$B:$B,'Annual Data'!$A45,'Quarterly Data'!CG:CG)</f>
        <v>136.05799999999999</v>
      </c>
      <c r="CC45">
        <f>AVERAGEIF('Quarterly Data'!$B:$B,'Annual Data'!$A45,'Quarterly Data'!CH:CH)</f>
        <v>286.65300000000002</v>
      </c>
      <c r="CD45">
        <f>AVERAGEIF('Quarterly Data'!$B:$B,'Annual Data'!$A45,'Quarterly Data'!CI:CI)</f>
        <v>193.06215</v>
      </c>
      <c r="CE45">
        <f>SUMIF('Quarterly Data'!$B:$B,'Annual Data'!$A45,'Quarterly Data'!CJ:CJ)</f>
        <v>1669945</v>
      </c>
      <c r="CF45">
        <f>SUMIF('Quarterly Data'!$B:$B,'Annual Data'!$A45,'Quarterly Data'!CK:CK)</f>
        <v>15599.725000000002</v>
      </c>
      <c r="CG45">
        <f>SUMIF('Quarterly Data'!$B:$B,'Annual Data'!$A45,'Quarterly Data'!CL:CL)</f>
        <v>497673.1</v>
      </c>
      <c r="CH45">
        <f>SUMIF('Quarterly Data'!$B:$B,'Annual Data'!$A45,'Quarterly Data'!CM:CM)</f>
        <v>1774063</v>
      </c>
      <c r="CI45">
        <f>SUMIF('Quarterly Data'!$B:$B,'Annual Data'!$A45,'Quarterly Data'!CN:CN)</f>
        <v>1468209</v>
      </c>
      <c r="CJ45">
        <f>SUMIF('Quarterly Data'!$B:$B,'Annual Data'!$A45,'Quarterly Data'!CO:CO)</f>
        <v>1848.5310000000002</v>
      </c>
      <c r="CK45">
        <f>SUMIF('Quarterly Data'!$B:$B,'Annual Data'!$A45,'Quarterly Data'!CP:CP)</f>
        <v>3705175.5</v>
      </c>
      <c r="CL45">
        <f>SUMIF('Quarterly Data'!$B:$B,'Annual Data'!$A45,'Quarterly Data'!CQ:CQ)</f>
        <v>635.71109999999999</v>
      </c>
      <c r="CM45">
        <f>SUMIF('Quarterly Data'!$B:$B,'Annual Data'!$A45,'Quarterly Data'!CR:CR)</f>
        <v>1448575.6</v>
      </c>
      <c r="CN45">
        <f>SUMIF('Quarterly Data'!$B:$B,'Annual Data'!$A45,'Quarterly Data'!CS:CS)</f>
        <v>2743.1480000000001</v>
      </c>
      <c r="CO45">
        <f>SUMIF('Quarterly Data'!$B:$B,'Annual Data'!$A45,'Quarterly Data'!CT:CT)</f>
        <v>2061.0120000000002</v>
      </c>
      <c r="CP45">
        <f>SUMIF('Quarterly Data'!$B:$B,'Annual Data'!$A45,'Quarterly Data'!CU:CU)</f>
        <v>1659.1109999999999</v>
      </c>
      <c r="CQ45">
        <f>SUMIF('Quarterly Data'!$B:$B,'Annual Data'!$A45,'Quarterly Data'!CV:CV)</f>
        <v>1068.69</v>
      </c>
      <c r="CR45">
        <f>SUMIF('Quarterly Data'!$B:$B,'Annual Data'!$A45,'Quarterly Data'!CW:CW)</f>
        <v>655.69200000000001</v>
      </c>
      <c r="CS45">
        <f>SUMIF('Quarterly Data'!$B:$B,'Annual Data'!$A45,'Quarterly Data'!CX:CX)</f>
        <v>378.74599999999998</v>
      </c>
      <c r="CT45">
        <f>SUMIF('Quarterly Data'!$B:$B,'Annual Data'!$A45,'Quarterly Data'!CY:CY)</f>
        <v>308.08690000000001</v>
      </c>
      <c r="CU45">
        <f>SUMIF('Quarterly Data'!$B:$B,'Annual Data'!$A45,'Quarterly Data'!CZ:CZ)</f>
        <v>197.655</v>
      </c>
      <c r="CV45">
        <f>SUMIF('Quarterly Data'!$B:$B,'Annual Data'!$A45,'Quarterly Data'!DA:DA)</f>
        <v>172.98399999999998</v>
      </c>
      <c r="CW45">
        <f>SUMIF('Quarterly Data'!$B:$B,'Annual Data'!$A45,'Quarterly Data'!DB:DB)</f>
        <v>204.024</v>
      </c>
      <c r="CX45">
        <f>SUMIF('Quarterly Data'!$B:$B,'Annual Data'!$A45,'Quarterly Data'!DC:DC)</f>
        <v>176.31790000000001</v>
      </c>
    </row>
    <row r="46" spans="1:102" x14ac:dyDescent="0.25">
      <c r="A46">
        <v>2012</v>
      </c>
      <c r="B46">
        <f>SUMIF('Quarterly Data'!$B:$B,'Annual Data'!$A46,'Quarterly Data'!G:G)</f>
        <v>2303794</v>
      </c>
      <c r="C46">
        <f>SUMIF('Quarterly Data'!$B:$B,'Annual Data'!$A46,'Quarterly Data'!H:H)</f>
        <v>1392361</v>
      </c>
      <c r="D46">
        <f>SUMIF('Quarterly Data'!$B:$B,'Annual Data'!$A46,'Quarterly Data'!I:I)</f>
        <v>367983</v>
      </c>
      <c r="E46">
        <f>SUMIF('Quarterly Data'!$B:$B,'Annual Data'!$A46,'Quarterly Data'!J:J)</f>
        <v>479021</v>
      </c>
      <c r="F46">
        <f>SUMIF('Quarterly Data'!$B:$B,'Annual Data'!$A46,'Quarterly Data'!K:K)</f>
        <v>699711</v>
      </c>
      <c r="G46">
        <f>SUMIF('Quarterly Data'!$B:$B,'Annual Data'!$A46,'Quarterly Data'!L:L)</f>
        <v>696649</v>
      </c>
      <c r="H46">
        <f>SUMIF('Quarterly Data'!$B:$B,'Annual Data'!$A46,'Quarterly Data'!M:M)</f>
        <v>211730</v>
      </c>
      <c r="I46">
        <f>SUMIF('Quarterly Data'!$B:$B,'Annual Data'!$A46,'Quarterly Data'!N:N)</f>
        <v>61929</v>
      </c>
      <c r="J46">
        <f>AVERAGEIF('Quarterly Data'!$B:$B,'Annual Data'!$A46,'Quarterly Data'!O:O)</f>
        <v>96.041667499999988</v>
      </c>
      <c r="K46">
        <f>SUMIF('Quarterly Data'!$E:$E,'Annual Data'!$A46,'Quarterly Data'!P:P)</f>
        <v>0.5</v>
      </c>
      <c r="L46">
        <f>SUMIF('Quarterly Data'!$E:$E,'Annual Data'!$A46,'Quarterly Data'!Q:Q)</f>
        <v>1.85</v>
      </c>
      <c r="M46">
        <f>AVERAGEIF('Quarterly Data'!$B:$B,'Annual Data'!$A46,'Quarterly Data'!R:R)</f>
        <v>96.041667499999988</v>
      </c>
      <c r="N46">
        <f>AVERAGEIF('Quarterly Data'!$B:$B,'Annual Data'!$A46,'Quarterly Data'!S:S)</f>
        <v>32066.25</v>
      </c>
      <c r="O46">
        <f>AVERAGEIF('Quarterly Data'!$B:$B,'Annual Data'!$A46,'Quarterly Data'!T:T)</f>
        <v>409.75</v>
      </c>
      <c r="P46">
        <f>AVERAGEIF('Quarterly Data'!$B:$B,'Annual Data'!$A46,'Quarterly Data'!U:U)</f>
        <v>75.25</v>
      </c>
      <c r="Q46">
        <f>AVERAGEIF('Quarterly Data'!$B:$B,'Annual Data'!$A46,'Quarterly Data'!V:V)</f>
        <v>2579.25</v>
      </c>
      <c r="R46">
        <f>AVERAGEIF('Quarterly Data'!$B:$B,'Annual Data'!$A46,'Quarterly Data'!W:W)</f>
        <v>122.75</v>
      </c>
      <c r="S46">
        <f>AVERAGEIF('Quarterly Data'!$B:$B,'Annual Data'!$A46,'Quarterly Data'!X:X)</f>
        <v>193.5</v>
      </c>
      <c r="T46">
        <f>AVERAGEIF('Quarterly Data'!$B:$B,'Annual Data'!$A46,'Quarterly Data'!Y:Y)</f>
        <v>2071.25</v>
      </c>
      <c r="U46">
        <f>AVERAGEIF('Quarterly Data'!$B:$B,'Annual Data'!$A46,'Quarterly Data'!Z:Z)</f>
        <v>4874.25</v>
      </c>
      <c r="V46">
        <f>AVERAGEIF('Quarterly Data'!$B:$B,'Annual Data'!$A46,'Quarterly Data'!AA:AA)</f>
        <v>1513.75</v>
      </c>
      <c r="W46">
        <f>AVERAGEIF('Quarterly Data'!$B:$B,'Annual Data'!$A46,'Quarterly Data'!AB:AB)</f>
        <v>2033</v>
      </c>
      <c r="X46">
        <f>AVERAGEIF('Quarterly Data'!$B:$B,'Annual Data'!$A46,'Quarterly Data'!AC:AC)</f>
        <v>1239.5</v>
      </c>
      <c r="Y46">
        <f>AVERAGEIF('Quarterly Data'!$B:$B,'Annual Data'!$A46,'Quarterly Data'!AD:AD)</f>
        <v>1143</v>
      </c>
      <c r="Z46">
        <f>AVERAGEIF('Quarterly Data'!$B:$B,'Annual Data'!$A46,'Quarterly Data'!AE:AE)</f>
        <v>500.5</v>
      </c>
      <c r="AA46">
        <f>AVERAGEIF('Quarterly Data'!$B:$B,'Annual Data'!$A46,'Quarterly Data'!AF:AF)</f>
        <v>2524</v>
      </c>
      <c r="AB46">
        <f>AVERAGEIF('Quarterly Data'!$B:$B,'Annual Data'!$A46,'Quarterly Data'!AG:AG)</f>
        <v>2612</v>
      </c>
      <c r="AC46">
        <f>AVERAGEIF('Quarterly Data'!$B:$B,'Annual Data'!$A46,'Quarterly Data'!AH:AH)</f>
        <v>1570.5</v>
      </c>
      <c r="AD46">
        <f>AVERAGEIF('Quarterly Data'!$B:$B,'Annual Data'!$A46,'Quarterly Data'!AI:AI)</f>
        <v>2778.75</v>
      </c>
      <c r="AE46">
        <f>AVERAGEIF('Quarterly Data'!$B:$B,'Annual Data'!$A46,'Quarterly Data'!AJ:AJ)</f>
        <v>4027.75</v>
      </c>
      <c r="AF46">
        <f>AVERAGEIF('Quarterly Data'!$B:$B,'Annual Data'!$A46,'Quarterly Data'!AK:AK)</f>
        <v>903.25</v>
      </c>
      <c r="AG46">
        <f>AVERAGEIF('Quarterly Data'!$B:$B,'Annual Data'!$A46,'Quarterly Data'!AL:AL)</f>
        <v>894</v>
      </c>
      <c r="AH46">
        <f>AVERAGEIF('Quarterly Data'!$B:$B,'Annual Data'!$A46,'Quarterly Data'!AM:AM)</f>
        <v>29723</v>
      </c>
      <c r="AI46">
        <f>AVERAGEIF('Quarterly Data'!$B:$B,'Annual Data'!$A46,'Quarterly Data'!AN:AN)</f>
        <v>5439.75</v>
      </c>
      <c r="AJ46">
        <f>SUMIF('Quarterly Data'!$B:$B,'Annual Data'!$A46,'Quarterly Data'!AO:AO)</f>
        <v>2303794</v>
      </c>
      <c r="AK46">
        <f>SUMIF('Quarterly Data'!$B:$B,'Annual Data'!$A46,'Quarterly Data'!AP:AP)</f>
        <v>17442.775000000001</v>
      </c>
      <c r="AL46">
        <f>SUMIF('Quarterly Data'!$B:$B,'Annual Data'!$A46,'Quarterly Data'!AQ:AQ)</f>
        <v>517981.3</v>
      </c>
      <c r="AM46">
        <f>SUMIF('Quarterly Data'!$B:$B,'Annual Data'!$A46,'Quarterly Data'!AR:AR)</f>
        <v>3217.7200000000003</v>
      </c>
      <c r="AN46">
        <f>SUMIF('Quarterly Data'!$B:$B,'Annual Data'!$A46,'Quarterly Data'!AS:AS)</f>
        <v>2279.8209999999999</v>
      </c>
      <c r="AO46">
        <f>SUMIF('Quarterly Data'!$B:$B,'Annual Data'!$A46,'Quarterly Data'!AT:AT)</f>
        <v>1777.1950000000002</v>
      </c>
      <c r="AP46">
        <f>SUMIF('Quarterly Data'!$B:$B,'Annual Data'!$A46,'Quarterly Data'!AU:AU)</f>
        <v>1940772.6</v>
      </c>
      <c r="AQ46">
        <f>SUMIF('Quarterly Data'!$B:$B,'Annual Data'!$A46,'Quarterly Data'!AV:AV)</f>
        <v>55477</v>
      </c>
      <c r="AR46">
        <f>SUMIF('Quarterly Data'!$B:$B,'Annual Data'!$A46,'Quarterly Data'!AW:AW)</f>
        <v>703.72500000000014</v>
      </c>
      <c r="AS46">
        <f>SUMIF('Quarterly Data'!$B:$B,'Annual Data'!$A46,'Quarterly Data'!AX:AX)</f>
        <v>9787.4</v>
      </c>
      <c r="AT46">
        <f>SUMIF('Quarterly Data'!$B:$B,'Annual Data'!$A46,'Quarterly Data'!AY:AY)</f>
        <v>62466</v>
      </c>
      <c r="AU46">
        <f>SUMIF('Quarterly Data'!$B:$B,'Annual Data'!$A46,'Quarterly Data'!AZ:AZ)</f>
        <v>11738</v>
      </c>
      <c r="AV46">
        <f>SUMIF('Quarterly Data'!$B:$B,'Annual Data'!$A46,'Quarterly Data'!BA:BA)</f>
        <v>31.015757999999998</v>
      </c>
      <c r="AW46">
        <f>SUMIF('Quarterly Data'!$B:$B,'Annual Data'!$A46,'Quarterly Data'!BB:BB)</f>
        <v>37438.428</v>
      </c>
      <c r="AX46">
        <f>SUMIF('Quarterly Data'!$B:$B,'Annual Data'!$A46,'Quarterly Data'!BC:BC)</f>
        <v>4.4207029999999996</v>
      </c>
      <c r="AY46">
        <f>SUMIF('Quarterly Data'!$B:$B,'Annual Data'!$A46,'Quarterly Data'!BD:BD)</f>
        <v>14239</v>
      </c>
      <c r="AZ46">
        <f>SUMIF('Quarterly Data'!$B:$B,'Annual Data'!$A46,'Quarterly Data'!BE:BE)</f>
        <v>64.129470000000012</v>
      </c>
      <c r="BA46">
        <f>SUMIF('Quarterly Data'!$B:$B,'Annual Data'!$A46,'Quarterly Data'!BF:BF)</f>
        <v>54.941000000000003</v>
      </c>
      <c r="BB46">
        <f>SUMIF('Quarterly Data'!$B:$B,'Annual Data'!$A46,'Quarterly Data'!BG:BG)</f>
        <v>83.582009999999997</v>
      </c>
      <c r="BC46">
        <f>SUMIF('Quarterly Data'!$B:$B,'Annual Data'!$A46,'Quarterly Data'!BH:BH)</f>
        <v>31.336972000000003</v>
      </c>
      <c r="BD46">
        <f>SUMIF('Quarterly Data'!$B:$B,'Annual Data'!$A46,'Quarterly Data'!BI:BI)</f>
        <v>11.454000000000001</v>
      </c>
      <c r="BE46">
        <f>SUMIF('Quarterly Data'!$B:$B,'Annual Data'!$A46,'Quarterly Data'!BJ:BJ)</f>
        <v>13.816089999999999</v>
      </c>
      <c r="BF46">
        <f>SUMIF('Quarterly Data'!$B:$B,'Annual Data'!$A46,'Quarterly Data'!BK:BK)</f>
        <v>8.8483059999999991</v>
      </c>
      <c r="BG46">
        <f>SUMIF('Quarterly Data'!$B:$B,'Annual Data'!$A46,'Quarterly Data'!BL:BL)</f>
        <v>3.0396770999999996</v>
      </c>
      <c r="BH46">
        <f>SUMIF('Quarterly Data'!$B:$B,'Annual Data'!$A46,'Quarterly Data'!BM:BM)</f>
        <v>7.2754510000000003</v>
      </c>
      <c r="BI46">
        <f>SUMIF('Quarterly Data'!$B:$B,'Annual Data'!$A46,'Quarterly Data'!BN:BN)</f>
        <v>9.9712380000000014</v>
      </c>
      <c r="BJ46">
        <f>SUMIF('Quarterly Data'!$B:$B,'Annual Data'!$A46,'Quarterly Data'!BO:BO)</f>
        <v>8.1369599999999984</v>
      </c>
      <c r="BK46">
        <f>AVERAGEIF('Quarterly Data'!$B:$B,'Annual Data'!$A46,'Quarterly Data'!BP:BP)</f>
        <v>1404723.25</v>
      </c>
      <c r="BL46">
        <f>AVERAGEIF('Quarterly Data'!$B:$B,'Annual Data'!$A46,'Quarterly Data'!BQ:BQ)</f>
        <v>21317.7</v>
      </c>
      <c r="BM46">
        <f>AVERAGEIF('Quarterly Data'!$B:$B,'Annual Data'!$A46,'Quarterly Data'!BR:BR)</f>
        <v>1008755.5</v>
      </c>
      <c r="BN46">
        <f>AVERAGEIF('Quarterly Data'!$B:$B,'Annual Data'!$A46,'Quarterly Data'!BS:BS)</f>
        <v>1706435.5</v>
      </c>
      <c r="BO46">
        <f>AVERAGEIF('Quarterly Data'!$B:$B,'Annual Data'!$A46,'Quarterly Data'!BT:BT)</f>
        <v>468915</v>
      </c>
      <c r="BP46">
        <f>AVERAGEIF('Quarterly Data'!$B:$B,'Annual Data'!$A46,'Quarterly Data'!BU:BU)</f>
        <v>1235.7684999999999</v>
      </c>
      <c r="BQ46">
        <f>AVERAGEIF('Quarterly Data'!$B:$B,'Annual Data'!$A46,'Quarterly Data'!BV:BV)</f>
        <v>1788943.25</v>
      </c>
      <c r="BR46">
        <f>AVERAGEIF('Quarterly Data'!$B:$B,'Annual Data'!$A46,'Quarterly Data'!BW:BW)</f>
        <v>188.024575</v>
      </c>
      <c r="BS46">
        <f>AVERAGEIF('Quarterly Data'!$B:$B,'Annual Data'!$A46,'Quarterly Data'!BX:BX)</f>
        <v>580202.35000000009</v>
      </c>
      <c r="BT46">
        <f>AVERAGEIF('Quarterly Data'!$B:$B,'Annual Data'!$A46,'Quarterly Data'!BY:BY)</f>
        <v>2052.2200000000003</v>
      </c>
      <c r="BU46">
        <f>AVERAGEIF('Quarterly Data'!$B:$B,'Annual Data'!$A46,'Quarterly Data'!BZ:BZ)</f>
        <v>2382.47525</v>
      </c>
      <c r="BV46">
        <f>AVERAGEIF('Quarterly Data'!$B:$B,'Annual Data'!$A46,'Quarterly Data'!CA:CA)</f>
        <v>2137.7309999999998</v>
      </c>
      <c r="BW46">
        <f>AVERAGEIF('Quarterly Data'!$B:$B,'Annual Data'!$A46,'Quarterly Data'!CB:CB)</f>
        <v>939.45749999999998</v>
      </c>
      <c r="BX46">
        <f>AVERAGEIF('Quarterly Data'!$B:$B,'Annual Data'!$A46,'Quarterly Data'!CC:CC)</f>
        <v>505.85649999999998</v>
      </c>
      <c r="BY46">
        <f>AVERAGEIF('Quarterly Data'!$B:$B,'Annual Data'!$A46,'Quarterly Data'!CD:CD)</f>
        <v>502.44749999999999</v>
      </c>
      <c r="BZ46">
        <f>AVERAGEIF('Quarterly Data'!$B:$B,'Annual Data'!$A46,'Quarterly Data'!CE:CE)</f>
        <v>380.16124999999994</v>
      </c>
      <c r="CA46">
        <f>AVERAGEIF('Quarterly Data'!$B:$B,'Annual Data'!$A46,'Quarterly Data'!CF:CF)</f>
        <v>110.93592500000001</v>
      </c>
      <c r="CB46">
        <f>AVERAGEIF('Quarterly Data'!$B:$B,'Annual Data'!$A46,'Quarterly Data'!CG:CG)</f>
        <v>153.185</v>
      </c>
      <c r="CC46">
        <f>AVERAGEIF('Quarterly Data'!$B:$B,'Annual Data'!$A46,'Quarterly Data'!CH:CH)</f>
        <v>264.28399999999999</v>
      </c>
      <c r="CD46">
        <f>AVERAGEIF('Quarterly Data'!$B:$B,'Annual Data'!$A46,'Quarterly Data'!CI:CI)</f>
        <v>218.74250000000001</v>
      </c>
      <c r="CE46">
        <f>SUMIF('Quarterly Data'!$B:$B,'Annual Data'!$A46,'Quarterly Data'!CJ:CJ)</f>
        <v>1721708</v>
      </c>
      <c r="CF46">
        <f>SUMIF('Quarterly Data'!$B:$B,'Annual Data'!$A46,'Quarterly Data'!CK:CK)</f>
        <v>16253.95</v>
      </c>
      <c r="CG46">
        <f>SUMIF('Quarterly Data'!$B:$B,'Annual Data'!$A46,'Quarterly Data'!CL:CL)</f>
        <v>500613.49999999994</v>
      </c>
      <c r="CH46">
        <f>SUMIF('Quarterly Data'!$B:$B,'Annual Data'!$A46,'Quarterly Data'!CM:CM)</f>
        <v>1827201</v>
      </c>
      <c r="CI46">
        <f>SUMIF('Quarterly Data'!$B:$B,'Annual Data'!$A46,'Quarterly Data'!CN:CN)</f>
        <v>1515871</v>
      </c>
      <c r="CJ46">
        <f>SUMIF('Quarterly Data'!$B:$B,'Annual Data'!$A46,'Quarterly Data'!CO:CO)</f>
        <v>1892.9379999999999</v>
      </c>
      <c r="CK46">
        <f>SUMIF('Quarterly Data'!$B:$B,'Annual Data'!$A46,'Quarterly Data'!CP:CP)</f>
        <v>3724436.9</v>
      </c>
      <c r="CL46">
        <f>SUMIF('Quarterly Data'!$B:$B,'Annual Data'!$A46,'Quarterly Data'!CQ:CQ)</f>
        <v>643.75990000000002</v>
      </c>
      <c r="CM46">
        <f>SUMIF('Quarterly Data'!$B:$B,'Annual Data'!$A46,'Quarterly Data'!CR:CR)</f>
        <v>1504674.1</v>
      </c>
      <c r="CN46">
        <f>SUMIF('Quarterly Data'!$B:$B,'Annual Data'!$A46,'Quarterly Data'!CS:CS)</f>
        <v>2800.605</v>
      </c>
      <c r="CO46">
        <f>SUMIF('Quarterly Data'!$B:$B,'Annual Data'!$A46,'Quarterly Data'!CT:CT)</f>
        <v>2088.0680000000002</v>
      </c>
      <c r="CP46">
        <f>SUMIF('Quarterly Data'!$B:$B,'Annual Data'!$A46,'Quarterly Data'!CU:CU)</f>
        <v>1633.7760000000001</v>
      </c>
      <c r="CQ46">
        <f>SUMIF('Quarterly Data'!$B:$B,'Annual Data'!$A46,'Quarterly Data'!CV:CV)</f>
        <v>1035.9639999999999</v>
      </c>
      <c r="CR46">
        <f>SUMIF('Quarterly Data'!$B:$B,'Annual Data'!$A46,'Quarterly Data'!CW:CW)</f>
        <v>657.87099999999998</v>
      </c>
      <c r="CS46">
        <f>SUMIF('Quarterly Data'!$B:$B,'Annual Data'!$A46,'Quarterly Data'!CX:CX)</f>
        <v>387.93499999999995</v>
      </c>
      <c r="CT46">
        <f>SUMIF('Quarterly Data'!$B:$B,'Annual Data'!$A46,'Quarterly Data'!CY:CY)</f>
        <v>316.67360000000002</v>
      </c>
      <c r="CU46">
        <f>SUMIF('Quarterly Data'!$B:$B,'Annual Data'!$A46,'Quarterly Data'!CZ:CZ)</f>
        <v>200.37799999999999</v>
      </c>
      <c r="CV46">
        <f>SUMIF('Quarterly Data'!$B:$B,'Annual Data'!$A46,'Quarterly Data'!DA:DA)</f>
        <v>176.09399999999999</v>
      </c>
      <c r="CW46">
        <f>SUMIF('Quarterly Data'!$B:$B,'Annual Data'!$A46,'Quarterly Data'!DB:DB)</f>
        <v>186.233</v>
      </c>
      <c r="CX46">
        <f>SUMIF('Quarterly Data'!$B:$B,'Annual Data'!$A46,'Quarterly Data'!DC:DC)</f>
        <v>168.53870000000001</v>
      </c>
    </row>
    <row r="47" spans="1:102" x14ac:dyDescent="0.25">
      <c r="A47">
        <v>2013</v>
      </c>
      <c r="B47">
        <f>SUMIF('Quarterly Data'!$B:$B,'Annual Data'!$A47,'Quarterly Data'!G:G)</f>
        <v>2343384</v>
      </c>
      <c r="C47">
        <f>SUMIF('Quarterly Data'!$B:$B,'Annual Data'!$A47,'Quarterly Data'!H:H)</f>
        <v>1427390</v>
      </c>
      <c r="D47">
        <f>SUMIF('Quarterly Data'!$B:$B,'Annual Data'!$A47,'Quarterly Data'!I:I)</f>
        <v>383415</v>
      </c>
      <c r="E47">
        <f>SUMIF('Quarterly Data'!$B:$B,'Annual Data'!$A47,'Quarterly Data'!J:J)</f>
        <v>479189</v>
      </c>
      <c r="F47">
        <f>SUMIF('Quarterly Data'!$B:$B,'Annual Data'!$A47,'Quarterly Data'!K:K)</f>
        <v>702700</v>
      </c>
      <c r="G47">
        <f>SUMIF('Quarterly Data'!$B:$B,'Annual Data'!$A47,'Quarterly Data'!L:L)</f>
        <v>718796</v>
      </c>
      <c r="H47">
        <f>SUMIF('Quarterly Data'!$B:$B,'Annual Data'!$A47,'Quarterly Data'!M:M)</f>
        <v>221254</v>
      </c>
      <c r="I47">
        <f>SUMIF('Quarterly Data'!$B:$B,'Annual Data'!$A47,'Quarterly Data'!N:N)</f>
        <v>58295</v>
      </c>
      <c r="J47">
        <f>AVERAGEIF('Quarterly Data'!$B:$B,'Annual Data'!$A47,'Quarterly Data'!O:O)</f>
        <v>98.508332499999995</v>
      </c>
      <c r="K47">
        <f>SUMIF('Quarterly Data'!$E:$E,'Annual Data'!$A47,'Quarterly Data'!P:P)</f>
        <v>0.5</v>
      </c>
      <c r="L47">
        <f>SUMIF('Quarterly Data'!$E:$E,'Annual Data'!$A47,'Quarterly Data'!Q:Q)</f>
        <v>3.04</v>
      </c>
      <c r="M47">
        <f>AVERAGEIF('Quarterly Data'!$B:$B,'Annual Data'!$A47,'Quarterly Data'!R:R)</f>
        <v>98.508332499999995</v>
      </c>
      <c r="N47">
        <f>AVERAGEIF('Quarterly Data'!$B:$B,'Annual Data'!$A47,'Quarterly Data'!S:S)</f>
        <v>32427.25</v>
      </c>
      <c r="O47">
        <f>AVERAGEIF('Quarterly Data'!$B:$B,'Annual Data'!$A47,'Quarterly Data'!T:T)</f>
        <v>385.25</v>
      </c>
      <c r="P47">
        <f>AVERAGEIF('Quarterly Data'!$B:$B,'Annual Data'!$A47,'Quarterly Data'!U:U)</f>
        <v>70</v>
      </c>
      <c r="Q47">
        <f>AVERAGEIF('Quarterly Data'!$B:$B,'Annual Data'!$A47,'Quarterly Data'!V:V)</f>
        <v>2564.25</v>
      </c>
      <c r="R47">
        <f>AVERAGEIF('Quarterly Data'!$B:$B,'Annual Data'!$A47,'Quarterly Data'!W:W)</f>
        <v>122.75</v>
      </c>
      <c r="S47">
        <f>AVERAGEIF('Quarterly Data'!$B:$B,'Annual Data'!$A47,'Quarterly Data'!X:X)</f>
        <v>194</v>
      </c>
      <c r="T47">
        <f>AVERAGEIF('Quarterly Data'!$B:$B,'Annual Data'!$A47,'Quarterly Data'!Y:Y)</f>
        <v>2070</v>
      </c>
      <c r="U47">
        <f>AVERAGEIF('Quarterly Data'!$B:$B,'Annual Data'!$A47,'Quarterly Data'!Z:Z)</f>
        <v>4875.25</v>
      </c>
      <c r="V47">
        <f>AVERAGEIF('Quarterly Data'!$B:$B,'Annual Data'!$A47,'Quarterly Data'!AA:AA)</f>
        <v>1500.25</v>
      </c>
      <c r="W47">
        <f>AVERAGEIF('Quarterly Data'!$B:$B,'Annual Data'!$A47,'Quarterly Data'!AB:AB)</f>
        <v>2083.5</v>
      </c>
      <c r="X47">
        <f>AVERAGEIF('Quarterly Data'!$B:$B,'Annual Data'!$A47,'Quarterly Data'!AC:AC)</f>
        <v>1280.5</v>
      </c>
      <c r="Y47">
        <f>AVERAGEIF('Quarterly Data'!$B:$B,'Annual Data'!$A47,'Quarterly Data'!AD:AD)</f>
        <v>1119.75</v>
      </c>
      <c r="Z47">
        <f>AVERAGEIF('Quarterly Data'!$B:$B,'Annual Data'!$A47,'Quarterly Data'!AE:AE)</f>
        <v>536.25</v>
      </c>
      <c r="AA47">
        <f>AVERAGEIF('Quarterly Data'!$B:$B,'Annual Data'!$A47,'Quarterly Data'!AF:AF)</f>
        <v>2659.25</v>
      </c>
      <c r="AB47">
        <f>AVERAGEIF('Quarterly Data'!$B:$B,'Annual Data'!$A47,'Quarterly Data'!AG:AG)</f>
        <v>2620.75</v>
      </c>
      <c r="AC47">
        <f>AVERAGEIF('Quarterly Data'!$B:$B,'Annual Data'!$A47,'Quarterly Data'!AH:AH)</f>
        <v>1553.75</v>
      </c>
      <c r="AD47">
        <f>AVERAGEIF('Quarterly Data'!$B:$B,'Annual Data'!$A47,'Quarterly Data'!AI:AI)</f>
        <v>2828.25</v>
      </c>
      <c r="AE47">
        <f>AVERAGEIF('Quarterly Data'!$B:$B,'Annual Data'!$A47,'Quarterly Data'!AJ:AJ)</f>
        <v>4117</v>
      </c>
      <c r="AF47">
        <f>AVERAGEIF('Quarterly Data'!$B:$B,'Annual Data'!$A47,'Quarterly Data'!AK:AK)</f>
        <v>911.25</v>
      </c>
      <c r="AG47">
        <f>AVERAGEIF('Quarterly Data'!$B:$B,'Annual Data'!$A47,'Quarterly Data'!AL:AL)</f>
        <v>936.5</v>
      </c>
      <c r="AH47">
        <f>AVERAGEIF('Quarterly Data'!$B:$B,'Annual Data'!$A47,'Quarterly Data'!AM:AM)</f>
        <v>30096.75</v>
      </c>
      <c r="AI47">
        <f>AVERAGEIF('Quarterly Data'!$B:$B,'Annual Data'!$A47,'Quarterly Data'!AN:AN)</f>
        <v>5406.25</v>
      </c>
      <c r="AJ47">
        <f>SUMIF('Quarterly Data'!$B:$B,'Annual Data'!$A47,'Quarterly Data'!AO:AO)</f>
        <v>2343384</v>
      </c>
      <c r="AK47">
        <f>SUMIF('Quarterly Data'!$B:$B,'Annual Data'!$A47,'Quarterly Data'!AP:AP)</f>
        <v>17812.175000000003</v>
      </c>
      <c r="AL47">
        <f>SUMIF('Quarterly Data'!$B:$B,'Annual Data'!$A47,'Quarterly Data'!AQ:AQ)</f>
        <v>528513.6</v>
      </c>
      <c r="AM47">
        <f>SUMIF('Quarterly Data'!$B:$B,'Annual Data'!$A47,'Quarterly Data'!AR:AR)</f>
        <v>3234.2799999999997</v>
      </c>
      <c r="AN47">
        <f>SUMIF('Quarterly Data'!$B:$B,'Annual Data'!$A47,'Quarterly Data'!AS:AS)</f>
        <v>2300.9660000000003</v>
      </c>
      <c r="AO47">
        <f>SUMIF('Quarterly Data'!$B:$B,'Annual Data'!$A47,'Quarterly Data'!AT:AT)</f>
        <v>1744.732</v>
      </c>
      <c r="AP47">
        <f>SUMIF('Quarterly Data'!$B:$B,'Annual Data'!$A47,'Quarterly Data'!AU:AU)</f>
        <v>1985911.3</v>
      </c>
      <c r="AQ47">
        <f>SUMIF('Quarterly Data'!$B:$B,'Annual Data'!$A47,'Quarterly Data'!AV:AV)</f>
        <v>56142</v>
      </c>
      <c r="AR47">
        <f>SUMIF('Quarterly Data'!$B:$B,'Annual Data'!$A47,'Quarterly Data'!AW:AW)</f>
        <v>686.57500000000005</v>
      </c>
      <c r="AS47">
        <f>SUMIF('Quarterly Data'!$B:$B,'Annual Data'!$A47,'Quarterly Data'!AX:AX)</f>
        <v>9815.7999999999993</v>
      </c>
      <c r="AT47">
        <f>SUMIF('Quarterly Data'!$B:$B,'Annual Data'!$A47,'Quarterly Data'!AY:AY)</f>
        <v>62930</v>
      </c>
      <c r="AU47">
        <f>SUMIF('Quarterly Data'!$B:$B,'Annual Data'!$A47,'Quarterly Data'!AZ:AZ)</f>
        <v>12896</v>
      </c>
      <c r="AV47">
        <f>SUMIF('Quarterly Data'!$B:$B,'Annual Data'!$A47,'Quarterly Data'!BA:BA)</f>
        <v>30.119277999999998</v>
      </c>
      <c r="AW47">
        <f>SUMIF('Quarterly Data'!$B:$B,'Annual Data'!$A47,'Quarterly Data'!BB:BB)</f>
        <v>32886.993999999999</v>
      </c>
      <c r="AX47">
        <f>SUMIF('Quarterly Data'!$B:$B,'Annual Data'!$A47,'Quarterly Data'!BC:BC)</f>
        <v>3.9659104000000003</v>
      </c>
      <c r="AY47">
        <f>SUMIF('Quarterly Data'!$B:$B,'Annual Data'!$A47,'Quarterly Data'!BD:BD)</f>
        <v>13386</v>
      </c>
      <c r="AZ47">
        <f>SUMIF('Quarterly Data'!$B:$B,'Annual Data'!$A47,'Quarterly Data'!BE:BE)</f>
        <v>51.984670000000001</v>
      </c>
      <c r="BA47">
        <f>SUMIF('Quarterly Data'!$B:$B,'Annual Data'!$A47,'Quarterly Data'!BF:BF)</f>
        <v>49.427</v>
      </c>
      <c r="BB47">
        <f>SUMIF('Quarterly Data'!$B:$B,'Annual Data'!$A47,'Quarterly Data'!BG:BG)</f>
        <v>77.659009999999995</v>
      </c>
      <c r="BC47">
        <f>SUMIF('Quarterly Data'!$B:$B,'Annual Data'!$A47,'Quarterly Data'!BH:BH)</f>
        <v>36.521544999999996</v>
      </c>
      <c r="BD47">
        <f>SUMIF('Quarterly Data'!$B:$B,'Annual Data'!$A47,'Quarterly Data'!BI:BI)</f>
        <v>11.175999999999998</v>
      </c>
      <c r="BE47">
        <f>SUMIF('Quarterly Data'!$B:$B,'Annual Data'!$A47,'Quarterly Data'!BJ:BJ)</f>
        <v>13.224076</v>
      </c>
      <c r="BF47">
        <f>SUMIF('Quarterly Data'!$B:$B,'Annual Data'!$A47,'Quarterly Data'!BK:BK)</f>
        <v>8.5507109999999997</v>
      </c>
      <c r="BG47">
        <f>SUMIF('Quarterly Data'!$B:$B,'Annual Data'!$A47,'Quarterly Data'!BL:BL)</f>
        <v>2.7400900000000004</v>
      </c>
      <c r="BH47">
        <f>SUMIF('Quarterly Data'!$B:$B,'Annual Data'!$A47,'Quarterly Data'!BM:BM)</f>
        <v>7.7377609999999999</v>
      </c>
      <c r="BI47">
        <f>SUMIF('Quarterly Data'!$B:$B,'Annual Data'!$A47,'Quarterly Data'!BN:BN)</f>
        <v>7.4169730000000005</v>
      </c>
      <c r="BJ47">
        <f>SUMIF('Quarterly Data'!$B:$B,'Annual Data'!$A47,'Quarterly Data'!BO:BO)</f>
        <v>8.1392500000000005</v>
      </c>
      <c r="BK47">
        <f>AVERAGEIF('Quarterly Data'!$B:$B,'Annual Data'!$A47,'Quarterly Data'!BP:BP)</f>
        <v>1485383.5</v>
      </c>
      <c r="BL47">
        <f>AVERAGEIF('Quarterly Data'!$B:$B,'Annual Data'!$A47,'Quarterly Data'!BQ:BQ)</f>
        <v>22663.192500000001</v>
      </c>
      <c r="BM47">
        <f>AVERAGEIF('Quarterly Data'!$B:$B,'Annual Data'!$A47,'Quarterly Data'!BR:BR)</f>
        <v>1048436.5</v>
      </c>
      <c r="BN47">
        <f>AVERAGEIF('Quarterly Data'!$B:$B,'Annual Data'!$A47,'Quarterly Data'!BS:BS)</f>
        <v>1756490.25</v>
      </c>
      <c r="BO47">
        <f>AVERAGEIF('Quarterly Data'!$B:$B,'Annual Data'!$A47,'Quarterly Data'!BT:BT)</f>
        <v>512364.5</v>
      </c>
      <c r="BP47">
        <f>AVERAGEIF('Quarterly Data'!$B:$B,'Annual Data'!$A47,'Quarterly Data'!BU:BU)</f>
        <v>1204.586</v>
      </c>
      <c r="BQ47">
        <f>AVERAGEIF('Quarterly Data'!$B:$B,'Annual Data'!$A47,'Quarterly Data'!BV:BV)</f>
        <v>1886535</v>
      </c>
      <c r="BR47">
        <f>AVERAGEIF('Quarterly Data'!$B:$B,'Annual Data'!$A47,'Quarterly Data'!BW:BW)</f>
        <v>190.76667499999999</v>
      </c>
      <c r="BS47">
        <f>AVERAGEIF('Quarterly Data'!$B:$B,'Annual Data'!$A47,'Quarterly Data'!BX:BX)</f>
        <v>605753.69999999995</v>
      </c>
      <c r="BT47">
        <f>AVERAGEIF('Quarterly Data'!$B:$B,'Annual Data'!$A47,'Quarterly Data'!BY:BY)</f>
        <v>2052.6982499999999</v>
      </c>
      <c r="BU47">
        <f>AVERAGEIF('Quarterly Data'!$B:$B,'Annual Data'!$A47,'Quarterly Data'!BZ:BZ)</f>
        <v>2502.2797499999997</v>
      </c>
      <c r="BV47">
        <f>AVERAGEIF('Quarterly Data'!$B:$B,'Annual Data'!$A47,'Quarterly Data'!CA:CA)</f>
        <v>2305.2279999999996</v>
      </c>
      <c r="BW47">
        <f>AVERAGEIF('Quarterly Data'!$B:$B,'Annual Data'!$A47,'Quarterly Data'!CB:CB)</f>
        <v>1085.6592499999999</v>
      </c>
      <c r="BX47">
        <f>AVERAGEIF('Quarterly Data'!$B:$B,'Annual Data'!$A47,'Quarterly Data'!CC:CC)</f>
        <v>521.80387500000006</v>
      </c>
      <c r="BY47">
        <f>AVERAGEIF('Quarterly Data'!$B:$B,'Annual Data'!$A47,'Quarterly Data'!CD:CD)</f>
        <v>518.14374999999995</v>
      </c>
      <c r="BZ47">
        <f>AVERAGEIF('Quarterly Data'!$B:$B,'Annual Data'!$A47,'Quarterly Data'!CE:CE)</f>
        <v>392.8655</v>
      </c>
      <c r="CA47">
        <f>AVERAGEIF('Quarterly Data'!$B:$B,'Annual Data'!$A47,'Quarterly Data'!CF:CF)</f>
        <v>120.79174999999999</v>
      </c>
      <c r="CB47">
        <f>AVERAGEIF('Quarterly Data'!$B:$B,'Annual Data'!$A47,'Quarterly Data'!CG:CG)</f>
        <v>162.684</v>
      </c>
      <c r="CC47">
        <f>AVERAGEIF('Quarterly Data'!$B:$B,'Annual Data'!$A47,'Quarterly Data'!CH:CH)</f>
        <v>332.04500000000002</v>
      </c>
      <c r="CD47">
        <f>AVERAGEIF('Quarterly Data'!$B:$B,'Annual Data'!$A47,'Quarterly Data'!CI:CI)</f>
        <v>238.578</v>
      </c>
      <c r="CE47">
        <f>SUMIF('Quarterly Data'!$B:$B,'Annual Data'!$A47,'Quarterly Data'!CJ:CJ)</f>
        <v>1789072</v>
      </c>
      <c r="CF47">
        <f>SUMIF('Quarterly Data'!$B:$B,'Annual Data'!$A47,'Quarterly Data'!CK:CK)</f>
        <v>16880.674999999999</v>
      </c>
      <c r="CG47">
        <f>SUMIF('Quarterly Data'!$B:$B,'Annual Data'!$A47,'Quarterly Data'!CL:CL)</f>
        <v>508966.3</v>
      </c>
      <c r="CH47">
        <f>SUMIF('Quarterly Data'!$B:$B,'Annual Data'!$A47,'Quarterly Data'!CM:CM)</f>
        <v>1902247</v>
      </c>
      <c r="CI47">
        <f>SUMIF('Quarterly Data'!$B:$B,'Annual Data'!$A47,'Quarterly Data'!CN:CN)</f>
        <v>1569448</v>
      </c>
      <c r="CJ47">
        <f>SUMIF('Quarterly Data'!$B:$B,'Annual Data'!$A47,'Quarterly Data'!CO:CO)</f>
        <v>1935.5549999999998</v>
      </c>
      <c r="CK47">
        <f>SUMIF('Quarterly Data'!$B:$B,'Annual Data'!$A47,'Quarterly Data'!CP:CP)</f>
        <v>3804231.5</v>
      </c>
      <c r="CL47">
        <f>SUMIF('Quarterly Data'!$B:$B,'Annual Data'!$A47,'Quarterly Data'!CQ:CQ)</f>
        <v>655.12040000000002</v>
      </c>
      <c r="CM47">
        <f>SUMIF('Quarterly Data'!$B:$B,'Annual Data'!$A47,'Quarterly Data'!CR:CR)</f>
        <v>1570938.2</v>
      </c>
      <c r="CN47">
        <f>SUMIF('Quarterly Data'!$B:$B,'Annual Data'!$A47,'Quarterly Data'!CS:CS)</f>
        <v>2871.2310000000002</v>
      </c>
      <c r="CO47">
        <f>SUMIF('Quarterly Data'!$B:$B,'Annual Data'!$A47,'Quarterly Data'!CT:CT)</f>
        <v>2123.085</v>
      </c>
      <c r="CP47">
        <f>SUMIF('Quarterly Data'!$B:$B,'Annual Data'!$A47,'Quarterly Data'!CU:CU)</f>
        <v>1621.9870000000001</v>
      </c>
      <c r="CQ47">
        <f>SUMIF('Quarterly Data'!$B:$B,'Annual Data'!$A47,'Quarterly Data'!CV:CV)</f>
        <v>1025.652</v>
      </c>
      <c r="CR47">
        <f>SUMIF('Quarterly Data'!$B:$B,'Annual Data'!$A47,'Quarterly Data'!CW:CW)</f>
        <v>665.62599999999998</v>
      </c>
      <c r="CS47">
        <f>SUMIF('Quarterly Data'!$B:$B,'Annual Data'!$A47,'Quarterly Data'!CX:CX)</f>
        <v>394.61599999999999</v>
      </c>
      <c r="CT47">
        <f>SUMIF('Quarterly Data'!$B:$B,'Annual Data'!$A47,'Quarterly Data'!CY:CY)</f>
        <v>320.97239999999999</v>
      </c>
      <c r="CU47">
        <f>SUMIF('Quarterly Data'!$B:$B,'Annual Data'!$A47,'Quarterly Data'!CZ:CZ)</f>
        <v>203.49700000000001</v>
      </c>
      <c r="CV47">
        <f>SUMIF('Quarterly Data'!$B:$B,'Annual Data'!$A47,'Quarterly Data'!DA:DA)</f>
        <v>182.38600000000002</v>
      </c>
      <c r="CW47">
        <f>SUMIF('Quarterly Data'!$B:$B,'Annual Data'!$A47,'Quarterly Data'!DB:DB)</f>
        <v>178.15800000000002</v>
      </c>
      <c r="CX47">
        <f>SUMIF('Quarterly Data'!$B:$B,'Annual Data'!$A47,'Quarterly Data'!DC:DC)</f>
        <v>170.6756</v>
      </c>
    </row>
    <row r="48" spans="1:102" x14ac:dyDescent="0.25">
      <c r="A48">
        <v>2014</v>
      </c>
      <c r="B48">
        <f>SUMIF('Quarterly Data'!$B:$B,'Annual Data'!$A48,'Quarterly Data'!G:G)</f>
        <v>2417439</v>
      </c>
      <c r="C48">
        <f>SUMIF('Quarterly Data'!$B:$B,'Annual Data'!$A48,'Quarterly Data'!H:H)</f>
        <v>1471584</v>
      </c>
      <c r="D48">
        <f>SUMIF('Quarterly Data'!$B:$B,'Annual Data'!$A48,'Quarterly Data'!I:I)</f>
        <v>411507</v>
      </c>
      <c r="E48">
        <f>SUMIF('Quarterly Data'!$B:$B,'Annual Data'!$A48,'Quarterly Data'!J:J)</f>
        <v>490334</v>
      </c>
      <c r="F48">
        <f>SUMIF('Quarterly Data'!$B:$B,'Annual Data'!$A48,'Quarterly Data'!K:K)</f>
        <v>712184</v>
      </c>
      <c r="G48">
        <f>SUMIF('Quarterly Data'!$B:$B,'Annual Data'!$A48,'Quarterly Data'!L:L)</f>
        <v>755205</v>
      </c>
      <c r="H48">
        <f>SUMIF('Quarterly Data'!$B:$B,'Annual Data'!$A48,'Quarterly Data'!M:M)</f>
        <v>235726</v>
      </c>
      <c r="I48">
        <f>SUMIF('Quarterly Data'!$B:$B,'Annual Data'!$A48,'Quarterly Data'!N:N)</f>
        <v>65430</v>
      </c>
      <c r="J48">
        <f>AVERAGEIF('Quarterly Data'!$B:$B,'Annual Data'!$A48,'Quarterly Data'!O:O)</f>
        <v>99.958325000000002</v>
      </c>
      <c r="K48">
        <f>SUMIF('Quarterly Data'!$E:$E,'Annual Data'!$A48,'Quarterly Data'!P:P)</f>
        <v>0.5</v>
      </c>
      <c r="L48">
        <f>SUMIF('Quarterly Data'!$E:$E,'Annual Data'!$A48,'Quarterly Data'!Q:Q)</f>
        <v>1.76</v>
      </c>
      <c r="M48">
        <f>AVERAGEIF('Quarterly Data'!$B:$B,'Annual Data'!$A48,'Quarterly Data'!R:R)</f>
        <v>99.958325000000002</v>
      </c>
      <c r="N48">
        <f>AVERAGEIF('Quarterly Data'!$B:$B,'Annual Data'!$A48,'Quarterly Data'!S:S)</f>
        <v>33460.25</v>
      </c>
      <c r="O48">
        <f>AVERAGEIF('Quarterly Data'!$B:$B,'Annual Data'!$A48,'Quarterly Data'!T:T)</f>
        <v>437</v>
      </c>
      <c r="P48">
        <f>AVERAGEIF('Quarterly Data'!$B:$B,'Annual Data'!$A48,'Quarterly Data'!U:U)</f>
        <v>67.75</v>
      </c>
      <c r="Q48">
        <f>AVERAGEIF('Quarterly Data'!$B:$B,'Annual Data'!$A48,'Quarterly Data'!V:V)</f>
        <v>2618</v>
      </c>
      <c r="R48">
        <f>AVERAGEIF('Quarterly Data'!$B:$B,'Annual Data'!$A48,'Quarterly Data'!W:W)</f>
        <v>120.25</v>
      </c>
      <c r="S48">
        <f>AVERAGEIF('Quarterly Data'!$B:$B,'Annual Data'!$A48,'Quarterly Data'!X:X)</f>
        <v>195.5</v>
      </c>
      <c r="T48">
        <f>AVERAGEIF('Quarterly Data'!$B:$B,'Annual Data'!$A48,'Quarterly Data'!Y:Y)</f>
        <v>2133</v>
      </c>
      <c r="U48">
        <f>AVERAGEIF('Quarterly Data'!$B:$B,'Annual Data'!$A48,'Quarterly Data'!Z:Z)</f>
        <v>4938.5</v>
      </c>
      <c r="V48">
        <f>AVERAGEIF('Quarterly Data'!$B:$B,'Annual Data'!$A48,'Quarterly Data'!AA:AA)</f>
        <v>1530</v>
      </c>
      <c r="W48">
        <f>AVERAGEIF('Quarterly Data'!$B:$B,'Annual Data'!$A48,'Quarterly Data'!AB:AB)</f>
        <v>2185.5</v>
      </c>
      <c r="X48">
        <f>AVERAGEIF('Quarterly Data'!$B:$B,'Annual Data'!$A48,'Quarterly Data'!AC:AC)</f>
        <v>1356.5</v>
      </c>
      <c r="Y48">
        <f>AVERAGEIF('Quarterly Data'!$B:$B,'Annual Data'!$A48,'Quarterly Data'!AD:AD)</f>
        <v>1124.25</v>
      </c>
      <c r="Z48">
        <f>AVERAGEIF('Quarterly Data'!$B:$B,'Annual Data'!$A48,'Quarterly Data'!AE:AE)</f>
        <v>551.75</v>
      </c>
      <c r="AA48">
        <f>AVERAGEIF('Quarterly Data'!$B:$B,'Annual Data'!$A48,'Quarterly Data'!AF:AF)</f>
        <v>2815.5</v>
      </c>
      <c r="AB48">
        <f>AVERAGEIF('Quarterly Data'!$B:$B,'Annual Data'!$A48,'Quarterly Data'!AG:AG)</f>
        <v>2816</v>
      </c>
      <c r="AC48">
        <f>AVERAGEIF('Quarterly Data'!$B:$B,'Annual Data'!$A48,'Quarterly Data'!AH:AH)</f>
        <v>1532.25</v>
      </c>
      <c r="AD48">
        <f>AVERAGEIF('Quarterly Data'!$B:$B,'Annual Data'!$A48,'Quarterly Data'!AI:AI)</f>
        <v>2887.75</v>
      </c>
      <c r="AE48">
        <f>AVERAGEIF('Quarterly Data'!$B:$B,'Annual Data'!$A48,'Quarterly Data'!AJ:AJ)</f>
        <v>4211.25</v>
      </c>
      <c r="AF48">
        <f>AVERAGEIF('Quarterly Data'!$B:$B,'Annual Data'!$A48,'Quarterly Data'!AK:AK)</f>
        <v>950.75</v>
      </c>
      <c r="AG48">
        <f>AVERAGEIF('Quarterly Data'!$B:$B,'Annual Data'!$A48,'Quarterly Data'!AL:AL)</f>
        <v>987.5</v>
      </c>
      <c r="AH48">
        <f>AVERAGEIF('Quarterly Data'!$B:$B,'Annual Data'!$A48,'Quarterly Data'!AM:AM)</f>
        <v>30818.25</v>
      </c>
      <c r="AI48">
        <f>AVERAGEIF('Quarterly Data'!$B:$B,'Annual Data'!$A48,'Quarterly Data'!AN:AN)</f>
        <v>5384</v>
      </c>
      <c r="AJ48">
        <f>SUMIF('Quarterly Data'!$B:$B,'Annual Data'!$A48,'Quarterly Data'!AO:AO)</f>
        <v>2417439</v>
      </c>
      <c r="AK48">
        <f>SUMIF('Quarterly Data'!$B:$B,'Annual Data'!$A48,'Quarterly Data'!AP:AP)</f>
        <v>18261.7</v>
      </c>
      <c r="AL48">
        <f>SUMIF('Quarterly Data'!$B:$B,'Annual Data'!$A48,'Quarterly Data'!AQ:AQ)</f>
        <v>529639.10000000009</v>
      </c>
      <c r="AM48">
        <f>SUMIF('Quarterly Data'!$B:$B,'Annual Data'!$A48,'Quarterly Data'!AR:AR)</f>
        <v>3304.4100000000003</v>
      </c>
      <c r="AN48">
        <f>SUMIF('Quarterly Data'!$B:$B,'Annual Data'!$A48,'Quarterly Data'!AS:AS)</f>
        <v>2323.9589999999998</v>
      </c>
      <c r="AO48">
        <f>SUMIF('Quarterly Data'!$B:$B,'Annual Data'!$A48,'Quarterly Data'!AT:AT)</f>
        <v>1746.0459999999998</v>
      </c>
      <c r="AP48">
        <f>SUMIF('Quarterly Data'!$B:$B,'Annual Data'!$A48,'Quarterly Data'!AU:AU)</f>
        <v>2042975.9</v>
      </c>
      <c r="AQ48">
        <f>SUMIF('Quarterly Data'!$B:$B,'Annual Data'!$A48,'Quarterly Data'!AV:AV)</f>
        <v>56503</v>
      </c>
      <c r="AR48">
        <f>SUMIF('Quarterly Data'!$B:$B,'Annual Data'!$A48,'Quarterly Data'!AW:AW)</f>
        <v>701.375</v>
      </c>
      <c r="AS48">
        <f>SUMIF('Quarterly Data'!$B:$B,'Annual Data'!$A48,'Quarterly Data'!AX:AX)</f>
        <v>9796.6990000000005</v>
      </c>
      <c r="AT48">
        <f>SUMIF('Quarterly Data'!$B:$B,'Annual Data'!$A48,'Quarterly Data'!AY:AY)</f>
        <v>61934</v>
      </c>
      <c r="AU48">
        <f>SUMIF('Quarterly Data'!$B:$B,'Annual Data'!$A48,'Quarterly Data'!AZ:AZ)</f>
        <v>14363</v>
      </c>
      <c r="AV48">
        <f>SUMIF('Quarterly Data'!$B:$B,'Annual Data'!$A48,'Quarterly Data'!BA:BA)</f>
        <v>26.759705999999998</v>
      </c>
      <c r="AW48">
        <f>SUMIF('Quarterly Data'!$B:$B,'Annual Data'!$A48,'Quarterly Data'!BB:BB)</f>
        <v>26334.447</v>
      </c>
      <c r="AX48">
        <f>SUMIF('Quarterly Data'!$B:$B,'Annual Data'!$A48,'Quarterly Data'!BC:BC)</f>
        <v>3.6867706</v>
      </c>
      <c r="AY48">
        <f>SUMIF('Quarterly Data'!$B:$B,'Annual Data'!$A48,'Quarterly Data'!BD:BD)</f>
        <v>14057</v>
      </c>
      <c r="AZ48">
        <f>SUMIF('Quarterly Data'!$B:$B,'Annual Data'!$A48,'Quarterly Data'!BE:BE)</f>
        <v>47.577570000000009</v>
      </c>
      <c r="BA48">
        <f>SUMIF('Quarterly Data'!$B:$B,'Annual Data'!$A48,'Quarterly Data'!BF:BF)</f>
        <v>47.316000000000003</v>
      </c>
      <c r="BB48">
        <f>SUMIF('Quarterly Data'!$B:$B,'Annual Data'!$A48,'Quarterly Data'!BG:BG)</f>
        <v>74.44201000000001</v>
      </c>
      <c r="BC48">
        <f>SUMIF('Quarterly Data'!$B:$B,'Annual Data'!$A48,'Quarterly Data'!BH:BH)</f>
        <v>36.662098</v>
      </c>
      <c r="BD48">
        <f>SUMIF('Quarterly Data'!$B:$B,'Annual Data'!$A48,'Quarterly Data'!BI:BI)</f>
        <v>10.309000000000001</v>
      </c>
      <c r="BE48">
        <f>SUMIF('Quarterly Data'!$B:$B,'Annual Data'!$A48,'Quarterly Data'!BJ:BJ)</f>
        <v>13.335342000000001</v>
      </c>
      <c r="BF48">
        <f>SUMIF('Quarterly Data'!$B:$B,'Annual Data'!$A48,'Quarterly Data'!BK:BK)</f>
        <v>8.1423470000000009</v>
      </c>
      <c r="BG48">
        <f>SUMIF('Quarterly Data'!$B:$B,'Annual Data'!$A48,'Quarterly Data'!BL:BL)</f>
        <v>2.6828480999999997</v>
      </c>
      <c r="BH48">
        <f>SUMIF('Quarterly Data'!$B:$B,'Annual Data'!$A48,'Quarterly Data'!BM:BM)</f>
        <v>7.5743400000000003</v>
      </c>
      <c r="BI48">
        <f>SUMIF('Quarterly Data'!$B:$B,'Annual Data'!$A48,'Quarterly Data'!BN:BN)</f>
        <v>7.0799070000000004</v>
      </c>
      <c r="BJ48">
        <f>SUMIF('Quarterly Data'!$B:$B,'Annual Data'!$A48,'Quarterly Data'!BO:BO)</f>
        <v>8.3343600000000002</v>
      </c>
      <c r="BK48">
        <f>AVERAGEIF('Quarterly Data'!$B:$B,'Annual Data'!$A48,'Quarterly Data'!BP:BP)</f>
        <v>1578476</v>
      </c>
      <c r="BL48">
        <f>AVERAGEIF('Quarterly Data'!$B:$B,'Annual Data'!$A48,'Quarterly Data'!BQ:BQ)</f>
        <v>23691.442499999997</v>
      </c>
      <c r="BM48">
        <f>AVERAGEIF('Quarterly Data'!$B:$B,'Annual Data'!$A48,'Quarterly Data'!BR:BR)</f>
        <v>1094091.25</v>
      </c>
      <c r="BN48">
        <f>AVERAGEIF('Quarterly Data'!$B:$B,'Annual Data'!$A48,'Quarterly Data'!BS:BS)</f>
        <v>1812643.5</v>
      </c>
      <c r="BO48">
        <f>AVERAGEIF('Quarterly Data'!$B:$B,'Annual Data'!$A48,'Quarterly Data'!BT:BT)</f>
        <v>582935</v>
      </c>
      <c r="BP48">
        <f>AVERAGEIF('Quarterly Data'!$B:$B,'Annual Data'!$A48,'Quarterly Data'!BU:BU)</f>
        <v>1239.1324999999999</v>
      </c>
      <c r="BQ48">
        <f>AVERAGEIF('Quarterly Data'!$B:$B,'Annual Data'!$A48,'Quarterly Data'!BV:BV)</f>
        <v>2169923.75</v>
      </c>
      <c r="BR48">
        <f>AVERAGEIF('Quarterly Data'!$B:$B,'Annual Data'!$A48,'Quarterly Data'!BW:BW)</f>
        <v>195.128625</v>
      </c>
      <c r="BS48">
        <f>AVERAGEIF('Quarterly Data'!$B:$B,'Annual Data'!$A48,'Quarterly Data'!BX:BX)</f>
        <v>663586.35</v>
      </c>
      <c r="BT48">
        <f>AVERAGEIF('Quarterly Data'!$B:$B,'Annual Data'!$A48,'Quarterly Data'!BY:BY)</f>
        <v>2043.703</v>
      </c>
      <c r="BU48">
        <f>AVERAGEIF('Quarterly Data'!$B:$B,'Annual Data'!$A48,'Quarterly Data'!BZ:BZ)</f>
        <v>2672.9949999999999</v>
      </c>
      <c r="BV48">
        <f>AVERAGEIF('Quarterly Data'!$B:$B,'Annual Data'!$A48,'Quarterly Data'!CA:CA)</f>
        <v>2487.4130000000005</v>
      </c>
      <c r="BW48">
        <f>AVERAGEIF('Quarterly Data'!$B:$B,'Annual Data'!$A48,'Quarterly Data'!CB:CB)</f>
        <v>1226.971</v>
      </c>
      <c r="BX48">
        <f>AVERAGEIF('Quarterly Data'!$B:$B,'Annual Data'!$A48,'Quarterly Data'!CC:CC)</f>
        <v>547.23949999999991</v>
      </c>
      <c r="BY48">
        <f>AVERAGEIF('Quarterly Data'!$B:$B,'Annual Data'!$A48,'Quarterly Data'!CD:CD)</f>
        <v>564.50725</v>
      </c>
      <c r="BZ48">
        <f>AVERAGEIF('Quarterly Data'!$B:$B,'Annual Data'!$A48,'Quarterly Data'!CE:CE)</f>
        <v>410.58100000000002</v>
      </c>
      <c r="CA48">
        <f>AVERAGEIF('Quarterly Data'!$B:$B,'Annual Data'!$A48,'Quarterly Data'!CF:CF)</f>
        <v>130.18327499999998</v>
      </c>
      <c r="CB48">
        <f>AVERAGEIF('Quarterly Data'!$B:$B,'Annual Data'!$A48,'Quarterly Data'!CG:CG)</f>
        <v>168.512</v>
      </c>
      <c r="CC48">
        <f>AVERAGEIF('Quarterly Data'!$B:$B,'Annual Data'!$A48,'Quarterly Data'!CH:CH)</f>
        <v>342.81650000000002</v>
      </c>
      <c r="CD48">
        <f>AVERAGEIF('Quarterly Data'!$B:$B,'Annual Data'!$A48,'Quarterly Data'!CI:CI)</f>
        <v>254.9845</v>
      </c>
      <c r="CE48">
        <f>SUMIF('Quarterly Data'!$B:$B,'Annual Data'!$A48,'Quarterly Data'!CJ:CJ)</f>
        <v>1875066</v>
      </c>
      <c r="CF48">
        <f>SUMIF('Quarterly Data'!$B:$B,'Annual Data'!$A48,'Quarterly Data'!CK:CK)</f>
        <v>17608.125</v>
      </c>
      <c r="CG48">
        <f>SUMIF('Quarterly Data'!$B:$B,'Annual Data'!$A48,'Quarterly Data'!CL:CL)</f>
        <v>518726.6</v>
      </c>
      <c r="CH48">
        <f>SUMIF('Quarterly Data'!$B:$B,'Annual Data'!$A48,'Quarterly Data'!CM:CM)</f>
        <v>1994898</v>
      </c>
      <c r="CI48">
        <f>SUMIF('Quarterly Data'!$B:$B,'Annual Data'!$A48,'Quarterly Data'!CN:CN)</f>
        <v>1613987</v>
      </c>
      <c r="CJ48">
        <f>SUMIF('Quarterly Data'!$B:$B,'Annual Data'!$A48,'Quarterly Data'!CO:CO)</f>
        <v>1980.2619999999999</v>
      </c>
      <c r="CK48">
        <f>SUMIF('Quarterly Data'!$B:$B,'Annual Data'!$A48,'Quarterly Data'!CP:CP)</f>
        <v>3963080.2</v>
      </c>
      <c r="CL48">
        <f>SUMIF('Quarterly Data'!$B:$B,'Annual Data'!$A48,'Quarterly Data'!CQ:CQ)</f>
        <v>665.73430000000008</v>
      </c>
      <c r="CM48">
        <f>SUMIF('Quarterly Data'!$B:$B,'Annual Data'!$A48,'Quarterly Data'!CR:CR)</f>
        <v>1638484.7</v>
      </c>
      <c r="CN48">
        <f>SUMIF('Quarterly Data'!$B:$B,'Annual Data'!$A48,'Quarterly Data'!CS:CS)</f>
        <v>2989.1350000000002</v>
      </c>
      <c r="CO48">
        <f>SUMIF('Quarterly Data'!$B:$B,'Annual Data'!$A48,'Quarterly Data'!CT:CT)</f>
        <v>2156.451</v>
      </c>
      <c r="CP48">
        <f>SUMIF('Quarterly Data'!$B:$B,'Annual Data'!$A48,'Quarterly Data'!CU:CU)</f>
        <v>1637.8690000000001</v>
      </c>
      <c r="CQ48">
        <f>SUMIF('Quarterly Data'!$B:$B,'Annual Data'!$A48,'Quarterly Data'!CV:CV)</f>
        <v>1038.9490000000001</v>
      </c>
      <c r="CR48">
        <f>SUMIF('Quarterly Data'!$B:$B,'Annual Data'!$A48,'Quarterly Data'!CW:CW)</f>
        <v>678.69599999999991</v>
      </c>
      <c r="CS48">
        <f>SUMIF('Quarterly Data'!$B:$B,'Annual Data'!$A48,'Quarterly Data'!CX:CX)</f>
        <v>404.95800000000003</v>
      </c>
      <c r="CT48">
        <f>SUMIF('Quarterly Data'!$B:$B,'Annual Data'!$A48,'Quarterly Data'!CY:CY)</f>
        <v>330.16730000000001</v>
      </c>
      <c r="CU48">
        <f>SUMIF('Quarterly Data'!$B:$B,'Annual Data'!$A48,'Quarterly Data'!CZ:CZ)</f>
        <v>205.85500000000002</v>
      </c>
      <c r="CV48">
        <f>SUMIF('Quarterly Data'!$B:$B,'Annual Data'!$A48,'Quarterly Data'!DA:DA)</f>
        <v>200.41300000000001</v>
      </c>
      <c r="CW48">
        <f>SUMIF('Quarterly Data'!$B:$B,'Annual Data'!$A48,'Quarterly Data'!DB:DB)</f>
        <v>176.18099999999998</v>
      </c>
      <c r="CX48">
        <f>SUMIF('Quarterly Data'!$B:$B,'Annual Data'!$A48,'Quarterly Data'!DC:DC)</f>
        <v>173.1866</v>
      </c>
    </row>
    <row r="49" spans="1:102" x14ac:dyDescent="0.25">
      <c r="A49">
        <v>2015</v>
      </c>
      <c r="B49">
        <f>SUMIF('Quarterly Data'!$B:$B,'Annual Data'!$A49,'Quarterly Data'!G:G)</f>
        <v>2469182</v>
      </c>
      <c r="C49">
        <f>SUMIF('Quarterly Data'!$B:$B,'Annual Data'!$A49,'Quarterly Data'!H:H)</f>
        <v>1516223</v>
      </c>
      <c r="D49">
        <f>SUMIF('Quarterly Data'!$B:$B,'Annual Data'!$A49,'Quarterly Data'!I:I)</f>
        <v>439379</v>
      </c>
      <c r="E49">
        <f>SUMIF('Quarterly Data'!$B:$B,'Annual Data'!$A49,'Quarterly Data'!J:J)</f>
        <v>495189</v>
      </c>
      <c r="F49">
        <f>SUMIF('Quarterly Data'!$B:$B,'Annual Data'!$A49,'Quarterly Data'!K:K)</f>
        <v>738202</v>
      </c>
      <c r="G49">
        <f>SUMIF('Quarterly Data'!$B:$B,'Annual Data'!$A49,'Quarterly Data'!L:L)</f>
        <v>792450</v>
      </c>
      <c r="H49">
        <f>SUMIF('Quarterly Data'!$B:$B,'Annual Data'!$A49,'Quarterly Data'!M:M)</f>
        <v>256423</v>
      </c>
      <c r="I49">
        <f>SUMIF('Quarterly Data'!$B:$B,'Annual Data'!$A49,'Quarterly Data'!N:N)</f>
        <v>66528</v>
      </c>
      <c r="J49">
        <f>AVERAGEIF('Quarterly Data'!$B:$B,'Annual Data'!$A49,'Quarterly Data'!O:O)</f>
        <v>100.00835000000001</v>
      </c>
      <c r="K49">
        <f>SUMIF('Quarterly Data'!$E:$E,'Annual Data'!$A49,'Quarterly Data'!P:P)</f>
        <v>0.5</v>
      </c>
      <c r="L49">
        <f>SUMIF('Quarterly Data'!$E:$E,'Annual Data'!$A49,'Quarterly Data'!Q:Q)</f>
        <v>1.96</v>
      </c>
      <c r="M49">
        <f>AVERAGEIF('Quarterly Data'!$B:$B,'Annual Data'!$A49,'Quarterly Data'!R:R)</f>
        <v>100.00835000000001</v>
      </c>
      <c r="N49">
        <f>AVERAGEIF('Quarterly Data'!$B:$B,'Annual Data'!$A49,'Quarterly Data'!S:S)</f>
        <v>33984.5</v>
      </c>
      <c r="O49">
        <f>AVERAGEIF('Quarterly Data'!$B:$B,'Annual Data'!$A49,'Quarterly Data'!T:T)</f>
        <v>405.75</v>
      </c>
      <c r="P49">
        <f>AVERAGEIF('Quarterly Data'!$B:$B,'Annual Data'!$A49,'Quarterly Data'!U:U)</f>
        <v>70.25</v>
      </c>
      <c r="Q49">
        <f>AVERAGEIF('Quarterly Data'!$B:$B,'Annual Data'!$A49,'Quarterly Data'!V:V)</f>
        <v>2634.25</v>
      </c>
      <c r="R49">
        <f>AVERAGEIF('Quarterly Data'!$B:$B,'Annual Data'!$A49,'Quarterly Data'!W:W)</f>
        <v>134.75</v>
      </c>
      <c r="S49">
        <f>AVERAGEIF('Quarterly Data'!$B:$B,'Annual Data'!$A49,'Quarterly Data'!X:X)</f>
        <v>197.5</v>
      </c>
      <c r="T49">
        <f>AVERAGEIF('Quarterly Data'!$B:$B,'Annual Data'!$A49,'Quarterly Data'!Y:Y)</f>
        <v>2157</v>
      </c>
      <c r="U49">
        <f>AVERAGEIF('Quarterly Data'!$B:$B,'Annual Data'!$A49,'Quarterly Data'!Z:Z)</f>
        <v>5021.5</v>
      </c>
      <c r="V49">
        <f>AVERAGEIF('Quarterly Data'!$B:$B,'Annual Data'!$A49,'Quarterly Data'!AA:AA)</f>
        <v>1606.75</v>
      </c>
      <c r="W49">
        <f>AVERAGEIF('Quarterly Data'!$B:$B,'Annual Data'!$A49,'Quarterly Data'!AB:AB)</f>
        <v>2249.5</v>
      </c>
      <c r="X49">
        <f>AVERAGEIF('Quarterly Data'!$B:$B,'Annual Data'!$A49,'Quarterly Data'!AC:AC)</f>
        <v>1382.25</v>
      </c>
      <c r="Y49">
        <f>AVERAGEIF('Quarterly Data'!$B:$B,'Annual Data'!$A49,'Quarterly Data'!AD:AD)</f>
        <v>1112.25</v>
      </c>
      <c r="Z49">
        <f>AVERAGEIF('Quarterly Data'!$B:$B,'Annual Data'!$A49,'Quarterly Data'!AE:AE)</f>
        <v>564.25</v>
      </c>
      <c r="AA49">
        <f>AVERAGEIF('Quarterly Data'!$B:$B,'Annual Data'!$A49,'Quarterly Data'!AF:AF)</f>
        <v>2930.25</v>
      </c>
      <c r="AB49">
        <f>AVERAGEIF('Quarterly Data'!$B:$B,'Annual Data'!$A49,'Quarterly Data'!AG:AG)</f>
        <v>2887.75</v>
      </c>
      <c r="AC49">
        <f>AVERAGEIF('Quarterly Data'!$B:$B,'Annual Data'!$A49,'Quarterly Data'!AH:AH)</f>
        <v>1487.5</v>
      </c>
      <c r="AD49">
        <f>AVERAGEIF('Quarterly Data'!$B:$B,'Annual Data'!$A49,'Quarterly Data'!AI:AI)</f>
        <v>2953.5</v>
      </c>
      <c r="AE49">
        <f>AVERAGEIF('Quarterly Data'!$B:$B,'Annual Data'!$A49,'Quarterly Data'!AJ:AJ)</f>
        <v>4229.75</v>
      </c>
      <c r="AF49">
        <f>AVERAGEIF('Quarterly Data'!$B:$B,'Annual Data'!$A49,'Quarterly Data'!AK:AK)</f>
        <v>976.75</v>
      </c>
      <c r="AG49">
        <f>AVERAGEIF('Quarterly Data'!$B:$B,'Annual Data'!$A49,'Quarterly Data'!AL:AL)</f>
        <v>982</v>
      </c>
      <c r="AH49">
        <f>AVERAGEIF('Quarterly Data'!$B:$B,'Annual Data'!$A49,'Quarterly Data'!AM:AM)</f>
        <v>31345.75</v>
      </c>
      <c r="AI49">
        <f>AVERAGEIF('Quarterly Data'!$B:$B,'Annual Data'!$A49,'Quarterly Data'!AN:AN)</f>
        <v>5333.5</v>
      </c>
      <c r="AJ49">
        <f>SUMIF('Quarterly Data'!$B:$B,'Annual Data'!$A49,'Quarterly Data'!AO:AO)</f>
        <v>2469182</v>
      </c>
      <c r="AK49">
        <f>SUMIF('Quarterly Data'!$B:$B,'Annual Data'!$A49,'Quarterly Data'!AP:AP)</f>
        <v>18799.600000000002</v>
      </c>
      <c r="AL49">
        <f>SUMIF('Quarterly Data'!$B:$B,'Annual Data'!$A49,'Quarterly Data'!AQ:AQ)</f>
        <v>538078.19999999995</v>
      </c>
      <c r="AM49">
        <f>SUMIF('Quarterly Data'!$B:$B,'Annual Data'!$A49,'Quarterly Data'!AR:AR)</f>
        <v>3351.2599999999998</v>
      </c>
      <c r="AN49">
        <f>SUMIF('Quarterly Data'!$B:$B,'Annual Data'!$A49,'Quarterly Data'!AS:AS)</f>
        <v>2347.1889999999999</v>
      </c>
      <c r="AO49">
        <f>SUMIF('Quarterly Data'!$B:$B,'Annual Data'!$A49,'Quarterly Data'!AT:AT)</f>
        <v>1759.0640000000001</v>
      </c>
      <c r="AP49">
        <f>SUMIF('Quarterly Data'!$B:$B,'Annual Data'!$A49,'Quarterly Data'!AU:AU)</f>
        <v>2056254.5</v>
      </c>
      <c r="AQ49">
        <f>SUMIF('Quarterly Data'!$B:$B,'Annual Data'!$A49,'Quarterly Data'!AV:AV)</f>
        <v>52592</v>
      </c>
      <c r="AR49">
        <f>SUMIF('Quarterly Data'!$B:$B,'Annual Data'!$A49,'Quarterly Data'!AW:AW)</f>
        <v>698.02499999999986</v>
      </c>
      <c r="AS49">
        <f>SUMIF('Quarterly Data'!$B:$B,'Annual Data'!$A49,'Quarterly Data'!AX:AX)</f>
        <v>9593.3000000000011</v>
      </c>
      <c r="AT49">
        <f>SUMIF('Quarterly Data'!$B:$B,'Annual Data'!$A49,'Quarterly Data'!AY:AY)</f>
        <v>61124</v>
      </c>
      <c r="AU49">
        <f>SUMIF('Quarterly Data'!$B:$B,'Annual Data'!$A49,'Quarterly Data'!AZ:AZ)</f>
        <v>14805</v>
      </c>
      <c r="AV49">
        <f>SUMIF('Quarterly Data'!$B:$B,'Annual Data'!$A49,'Quarterly Data'!BA:BA)</f>
        <v>25.555965</v>
      </c>
      <c r="AW49">
        <f>SUMIF('Quarterly Data'!$B:$B,'Annual Data'!$A49,'Quarterly Data'!BB:BB)</f>
        <v>23408.876</v>
      </c>
      <c r="AX49">
        <f>SUMIF('Quarterly Data'!$B:$B,'Annual Data'!$A49,'Quarterly Data'!BC:BC)</f>
        <v>3.5786860000000003</v>
      </c>
      <c r="AY49">
        <f>SUMIF('Quarterly Data'!$B:$B,'Annual Data'!$A49,'Quarterly Data'!BD:BD)</f>
        <v>14056</v>
      </c>
      <c r="AZ49">
        <f>SUMIF('Quarterly Data'!$B:$B,'Annual Data'!$A49,'Quarterly Data'!BE:BE)</f>
        <v>42.890550000000005</v>
      </c>
      <c r="BA49">
        <f>SUMIF('Quarterly Data'!$B:$B,'Annual Data'!$A49,'Quarterly Data'!BF:BF)</f>
        <v>44.707999999999998</v>
      </c>
      <c r="BB49">
        <f>SUMIF('Quarterly Data'!$B:$B,'Annual Data'!$A49,'Quarterly Data'!BG:BG)</f>
        <v>68.115990000000011</v>
      </c>
      <c r="BC49">
        <f>SUMIF('Quarterly Data'!$B:$B,'Annual Data'!$A49,'Quarterly Data'!BH:BH)</f>
        <v>33.346073000000004</v>
      </c>
      <c r="BD49">
        <f>SUMIF('Quarterly Data'!$B:$B,'Annual Data'!$A49,'Quarterly Data'!BI:BI)</f>
        <v>9.3710000000000004</v>
      </c>
      <c r="BE49">
        <f>SUMIF('Quarterly Data'!$B:$B,'Annual Data'!$A49,'Quarterly Data'!BJ:BJ)</f>
        <v>12.399117</v>
      </c>
      <c r="BF49">
        <f>SUMIF('Quarterly Data'!$B:$B,'Annual Data'!$A49,'Quarterly Data'!BK:BK)</f>
        <v>8.0373549999999998</v>
      </c>
      <c r="BG49">
        <f>SUMIF('Quarterly Data'!$B:$B,'Annual Data'!$A49,'Quarterly Data'!BL:BL)</f>
        <v>2.5620372000000002</v>
      </c>
      <c r="BH49">
        <f>SUMIF('Quarterly Data'!$B:$B,'Annual Data'!$A49,'Quarterly Data'!BM:BM)</f>
        <v>6.9223710000000001</v>
      </c>
      <c r="BI49">
        <f>SUMIF('Quarterly Data'!$B:$B,'Annual Data'!$A49,'Quarterly Data'!BN:BN)</f>
        <v>6.2856270000000007</v>
      </c>
      <c r="BJ49">
        <f>SUMIF('Quarterly Data'!$B:$B,'Annual Data'!$A49,'Quarterly Data'!BO:BO)</f>
        <v>8.1328399999999998</v>
      </c>
      <c r="BK49">
        <f>AVERAGEIF('Quarterly Data'!$B:$B,'Annual Data'!$A49,'Quarterly Data'!BP:BP)</f>
        <v>1656119.75</v>
      </c>
      <c r="BL49">
        <f>AVERAGEIF('Quarterly Data'!$B:$B,'Annual Data'!$A49,'Quarterly Data'!BQ:BQ)</f>
        <v>24680.477500000001</v>
      </c>
      <c r="BM49">
        <f>AVERAGEIF('Quarterly Data'!$B:$B,'Annual Data'!$A49,'Quarterly Data'!BR:BR)</f>
        <v>1149713</v>
      </c>
      <c r="BN49">
        <f>AVERAGEIF('Quarterly Data'!$B:$B,'Annual Data'!$A49,'Quarterly Data'!BS:BS)</f>
        <v>1939837.5</v>
      </c>
      <c r="BO49">
        <f>AVERAGEIF('Quarterly Data'!$B:$B,'Annual Data'!$A49,'Quarterly Data'!BT:BT)</f>
        <v>643809</v>
      </c>
      <c r="BP49">
        <f>AVERAGEIF('Quarterly Data'!$B:$B,'Annual Data'!$A49,'Quarterly Data'!BU:BU)</f>
        <v>1224.0495000000001</v>
      </c>
      <c r="BQ49">
        <f>AVERAGEIF('Quarterly Data'!$B:$B,'Annual Data'!$A49,'Quarterly Data'!BV:BV)</f>
        <v>2347843</v>
      </c>
      <c r="BR49">
        <f>AVERAGEIF('Quarterly Data'!$B:$B,'Annual Data'!$A49,'Quarterly Data'!BW:BW)</f>
        <v>192.44800000000001</v>
      </c>
      <c r="BS49">
        <f>AVERAGEIF('Quarterly Data'!$B:$B,'Annual Data'!$A49,'Quarterly Data'!BX:BX)</f>
        <v>729037</v>
      </c>
      <c r="BT49">
        <f>AVERAGEIF('Quarterly Data'!$B:$B,'Annual Data'!$A49,'Quarterly Data'!BY:BY)</f>
        <v>2029.4092499999999</v>
      </c>
      <c r="BU49">
        <f>AVERAGEIF('Quarterly Data'!$B:$B,'Annual Data'!$A49,'Quarterly Data'!BZ:BZ)</f>
        <v>2834.9492500000001</v>
      </c>
      <c r="BV49">
        <f>AVERAGEIF('Quarterly Data'!$B:$B,'Annual Data'!$A49,'Quarterly Data'!CA:CA)</f>
        <v>2605.223</v>
      </c>
      <c r="BW49">
        <f>AVERAGEIF('Quarterly Data'!$B:$B,'Annual Data'!$A49,'Quarterly Data'!CB:CB)</f>
        <v>1297.98425</v>
      </c>
      <c r="BX49">
        <f>AVERAGEIF('Quarterly Data'!$B:$B,'Annual Data'!$A49,'Quarterly Data'!CC:CC)</f>
        <v>555.31484999999998</v>
      </c>
      <c r="BY49">
        <f>AVERAGEIF('Quarterly Data'!$B:$B,'Annual Data'!$A49,'Quarterly Data'!CD:CD)</f>
        <v>591.90900000000011</v>
      </c>
      <c r="BZ49">
        <f>AVERAGEIF('Quarterly Data'!$B:$B,'Annual Data'!$A49,'Quarterly Data'!CE:CE)</f>
        <v>436.91974999999996</v>
      </c>
      <c r="CA49">
        <f>AVERAGEIF('Quarterly Data'!$B:$B,'Annual Data'!$A49,'Quarterly Data'!CF:CF)</f>
        <v>139.57435000000001</v>
      </c>
      <c r="CB49">
        <f>AVERAGEIF('Quarterly Data'!$B:$B,'Annual Data'!$A49,'Quarterly Data'!CG:CG)</f>
        <v>173.51900000000001</v>
      </c>
      <c r="CC49">
        <f>AVERAGEIF('Quarterly Data'!$B:$B,'Annual Data'!$A49,'Quarterly Data'!CH:CH)</f>
        <v>333.863</v>
      </c>
      <c r="CD49">
        <f>AVERAGEIF('Quarterly Data'!$B:$B,'Annual Data'!$A49,'Quarterly Data'!CI:CI)</f>
        <v>266.37440000000004</v>
      </c>
      <c r="CE49">
        <f>SUMIF('Quarterly Data'!$B:$B,'Annual Data'!$A49,'Quarterly Data'!CJ:CJ)</f>
        <v>1928016</v>
      </c>
      <c r="CF49">
        <f>SUMIF('Quarterly Data'!$B:$B,'Annual Data'!$A49,'Quarterly Data'!CK:CK)</f>
        <v>18295</v>
      </c>
      <c r="CG49">
        <f>SUMIF('Quarterly Data'!$B:$B,'Annual Data'!$A49,'Quarterly Data'!CL:CL)</f>
        <v>538032.69999999995</v>
      </c>
      <c r="CH49">
        <f>SUMIF('Quarterly Data'!$B:$B,'Annual Data'!$A49,'Quarterly Data'!CM:CM)</f>
        <v>1990441</v>
      </c>
      <c r="CI49">
        <f>SUMIF('Quarterly Data'!$B:$B,'Annual Data'!$A49,'Quarterly Data'!CN:CN)</f>
        <v>1639508</v>
      </c>
      <c r="CJ49">
        <f>SUMIF('Quarterly Data'!$B:$B,'Annual Data'!$A49,'Quarterly Data'!CO:CO)</f>
        <v>2030.2059999999999</v>
      </c>
      <c r="CK49">
        <f>SUMIF('Quarterly Data'!$B:$B,'Annual Data'!$A49,'Quarterly Data'!CP:CP)</f>
        <v>4229136</v>
      </c>
      <c r="CL49">
        <f>SUMIF('Quarterly Data'!$B:$B,'Annual Data'!$A49,'Quarterly Data'!CQ:CQ)</f>
        <v>667.71360000000004</v>
      </c>
      <c r="CM49">
        <f>SUMIF('Quarterly Data'!$B:$B,'Annual Data'!$A49,'Quarterly Data'!CR:CR)</f>
        <v>1740775.9000000001</v>
      </c>
      <c r="CN49">
        <f>SUMIF('Quarterly Data'!$B:$B,'Annual Data'!$A49,'Quarterly Data'!CS:CS)</f>
        <v>3084.3580000000002</v>
      </c>
      <c r="CO49">
        <f>SUMIF('Quarterly Data'!$B:$B,'Annual Data'!$A49,'Quarterly Data'!CT:CT)</f>
        <v>2202.7910000000002</v>
      </c>
      <c r="CP49">
        <f>SUMIF('Quarterly Data'!$B:$B,'Annual Data'!$A49,'Quarterly Data'!CU:CU)</f>
        <v>1662.9989999999998</v>
      </c>
      <c r="CQ49">
        <f>SUMIF('Quarterly Data'!$B:$B,'Annual Data'!$A49,'Quarterly Data'!CV:CV)</f>
        <v>1087.1120000000001</v>
      </c>
      <c r="CR49">
        <f>SUMIF('Quarterly Data'!$B:$B,'Annual Data'!$A49,'Quarterly Data'!CW:CW)</f>
        <v>699.21299999999997</v>
      </c>
      <c r="CS49">
        <f>SUMIF('Quarterly Data'!$B:$B,'Annual Data'!$A49,'Quarterly Data'!CX:CX)</f>
        <v>415.53800000000001</v>
      </c>
      <c r="CT49">
        <f>SUMIF('Quarterly Data'!$B:$B,'Annual Data'!$A49,'Quarterly Data'!CY:CY)</f>
        <v>341.8605</v>
      </c>
      <c r="CU49">
        <f>SUMIF('Quarterly Data'!$B:$B,'Annual Data'!$A49,'Quarterly Data'!CZ:CZ)</f>
        <v>210.19199999999998</v>
      </c>
      <c r="CV49">
        <f>SUMIF('Quarterly Data'!$B:$B,'Annual Data'!$A49,'Quarterly Data'!DA:DA)</f>
        <v>272.822</v>
      </c>
      <c r="CW49">
        <f>SUMIF('Quarterly Data'!$B:$B,'Annual Data'!$A49,'Quarterly Data'!DB:DB)</f>
        <v>175.28899999999999</v>
      </c>
      <c r="CX49">
        <f>SUMIF('Quarterly Data'!$B:$B,'Annual Data'!$A49,'Quarterly Data'!DC:DC)</f>
        <v>179.39260000000002</v>
      </c>
    </row>
    <row r="50" spans="1:102" x14ac:dyDescent="0.25">
      <c r="A50">
        <v>2016</v>
      </c>
      <c r="B50">
        <f>SUMIF('Quarterly Data'!$B:$B,'Annual Data'!$A50,'Quarterly Data'!G:G)</f>
        <v>2523665</v>
      </c>
      <c r="C50">
        <f>SUMIF('Quarterly Data'!$B:$B,'Annual Data'!$A50,'Quarterly Data'!H:H)</f>
        <v>1572915</v>
      </c>
      <c r="D50">
        <f>SUMIF('Quarterly Data'!$B:$B,'Annual Data'!$A50,'Quarterly Data'!I:I)</f>
        <v>466345</v>
      </c>
      <c r="E50">
        <f>SUMIF('Quarterly Data'!$B:$B,'Annual Data'!$A50,'Quarterly Data'!J:J)</f>
        <v>499524</v>
      </c>
      <c r="F50">
        <f>SUMIF('Quarterly Data'!$B:$B,'Annual Data'!$A50,'Quarterly Data'!K:K)</f>
        <v>765880</v>
      </c>
      <c r="G50">
        <f>SUMIF('Quarterly Data'!$B:$B,'Annual Data'!$A50,'Quarterly Data'!L:L)</f>
        <v>827957</v>
      </c>
      <c r="H50">
        <f>SUMIF('Quarterly Data'!$B:$B,'Annual Data'!$A50,'Quarterly Data'!M:M)</f>
        <v>276239</v>
      </c>
      <c r="I50">
        <f>SUMIF('Quarterly Data'!$B:$B,'Annual Data'!$A50,'Quarterly Data'!N:N)</f>
        <v>65012</v>
      </c>
      <c r="J50">
        <f>AVERAGEIF('Quarterly Data'!$B:$B,'Annual Data'!$A50,'Quarterly Data'!O:O)</f>
        <v>100.65000999999999</v>
      </c>
      <c r="K50">
        <f>SUMIF('Quarterly Data'!$E:$E,'Annual Data'!$A50,'Quarterly Data'!P:P)</f>
        <v>0.25</v>
      </c>
      <c r="L50">
        <f>SUMIF('Quarterly Data'!$E:$E,'Annual Data'!$A50,'Quarterly Data'!Q:Q)</f>
        <v>1.24</v>
      </c>
      <c r="M50">
        <f>AVERAGEIF('Quarterly Data'!$B:$B,'Annual Data'!$A50,'Quarterly Data'!R:R)</f>
        <v>100.65000999999999</v>
      </c>
      <c r="N50">
        <f>AVERAGEIF('Quarterly Data'!$B:$B,'Annual Data'!$A50,'Quarterly Data'!S:S)</f>
        <v>34548.75</v>
      </c>
      <c r="O50">
        <f>AVERAGEIF('Quarterly Data'!$B:$B,'Annual Data'!$A50,'Quarterly Data'!T:T)</f>
        <v>401</v>
      </c>
      <c r="P50">
        <f>AVERAGEIF('Quarterly Data'!$B:$B,'Annual Data'!$A50,'Quarterly Data'!U:U)</f>
        <v>62</v>
      </c>
      <c r="Q50">
        <f>AVERAGEIF('Quarterly Data'!$B:$B,'Annual Data'!$A50,'Quarterly Data'!V:V)</f>
        <v>2637.75</v>
      </c>
      <c r="R50">
        <f>AVERAGEIF('Quarterly Data'!$B:$B,'Annual Data'!$A50,'Quarterly Data'!W:W)</f>
        <v>142.25</v>
      </c>
      <c r="S50">
        <f>AVERAGEIF('Quarterly Data'!$B:$B,'Annual Data'!$A50,'Quarterly Data'!X:X)</f>
        <v>205</v>
      </c>
      <c r="T50">
        <f>AVERAGEIF('Quarterly Data'!$B:$B,'Annual Data'!$A50,'Quarterly Data'!Y:Y)</f>
        <v>2231</v>
      </c>
      <c r="U50">
        <f>AVERAGEIF('Quarterly Data'!$B:$B,'Annual Data'!$A50,'Quarterly Data'!Z:Z)</f>
        <v>5012.25</v>
      </c>
      <c r="V50">
        <f>AVERAGEIF('Quarterly Data'!$B:$B,'Annual Data'!$A50,'Quarterly Data'!AA:AA)</f>
        <v>1716.75</v>
      </c>
      <c r="W50">
        <f>AVERAGEIF('Quarterly Data'!$B:$B,'Annual Data'!$A50,'Quarterly Data'!AB:AB)</f>
        <v>2340.25</v>
      </c>
      <c r="X50">
        <f>AVERAGEIF('Quarterly Data'!$B:$B,'Annual Data'!$A50,'Quarterly Data'!AC:AC)</f>
        <v>1415</v>
      </c>
      <c r="Y50">
        <f>AVERAGEIF('Quarterly Data'!$B:$B,'Annual Data'!$A50,'Quarterly Data'!AD:AD)</f>
        <v>1124.5</v>
      </c>
      <c r="Z50">
        <f>AVERAGEIF('Quarterly Data'!$B:$B,'Annual Data'!$A50,'Quarterly Data'!AE:AE)</f>
        <v>561.75</v>
      </c>
      <c r="AA50">
        <f>AVERAGEIF('Quarterly Data'!$B:$B,'Annual Data'!$A50,'Quarterly Data'!AF:AF)</f>
        <v>3034</v>
      </c>
      <c r="AB50">
        <f>AVERAGEIF('Quarterly Data'!$B:$B,'Annual Data'!$A50,'Quarterly Data'!AG:AG)</f>
        <v>2956</v>
      </c>
      <c r="AC50">
        <f>AVERAGEIF('Quarterly Data'!$B:$B,'Annual Data'!$A50,'Quarterly Data'!AH:AH)</f>
        <v>1477.25</v>
      </c>
      <c r="AD50">
        <f>AVERAGEIF('Quarterly Data'!$B:$B,'Annual Data'!$A50,'Quarterly Data'!AI:AI)</f>
        <v>2962</v>
      </c>
      <c r="AE50">
        <f>AVERAGEIF('Quarterly Data'!$B:$B,'Annual Data'!$A50,'Quarterly Data'!AJ:AJ)</f>
        <v>4281.25</v>
      </c>
      <c r="AF50">
        <f>AVERAGEIF('Quarterly Data'!$B:$B,'Annual Data'!$A50,'Quarterly Data'!AK:AK)</f>
        <v>990</v>
      </c>
      <c r="AG50">
        <f>AVERAGEIF('Quarterly Data'!$B:$B,'Annual Data'!$A50,'Quarterly Data'!AL:AL)</f>
        <v>997.75</v>
      </c>
      <c r="AH50">
        <f>AVERAGEIF('Quarterly Data'!$B:$B,'Annual Data'!$A50,'Quarterly Data'!AM:AM)</f>
        <v>31810.25</v>
      </c>
      <c r="AI50">
        <f>AVERAGEIF('Quarterly Data'!$B:$B,'Annual Data'!$A50,'Quarterly Data'!AN:AN)</f>
        <v>5314.5</v>
      </c>
      <c r="AJ50">
        <f>SUMIF('Quarterly Data'!$B:$B,'Annual Data'!$A50,'Quarterly Data'!AO:AO)</f>
        <v>2523665</v>
      </c>
      <c r="AK50">
        <f>SUMIF('Quarterly Data'!$B:$B,'Annual Data'!$A50,'Quarterly Data'!AP:AP)</f>
        <v>19141.675000000003</v>
      </c>
      <c r="AL50">
        <f>SUMIF('Quarterly Data'!$B:$B,'Annual Data'!$A50,'Quarterly Data'!AQ:AQ)</f>
        <v>542017.4</v>
      </c>
      <c r="AM50">
        <f>SUMIF('Quarterly Data'!$B:$B,'Annual Data'!$A50,'Quarterly Data'!AR:AR)</f>
        <v>3422.86</v>
      </c>
      <c r="AN50">
        <f>SUMIF('Quarterly Data'!$B:$B,'Annual Data'!$A50,'Quarterly Data'!AS:AS)</f>
        <v>2364.375</v>
      </c>
      <c r="AO50">
        <f>SUMIF('Quarterly Data'!$B:$B,'Annual Data'!$A50,'Quarterly Data'!AT:AT)</f>
        <v>1782.8910000000001</v>
      </c>
      <c r="AP50">
        <f>SUMIF('Quarterly Data'!$B:$B,'Annual Data'!$A50,'Quarterly Data'!AU:AU)</f>
        <v>2077609.8</v>
      </c>
      <c r="AQ50">
        <f>SUMIF('Quarterly Data'!$B:$B,'Annual Data'!$A50,'Quarterly Data'!AV:AV)</f>
        <v>56240</v>
      </c>
      <c r="AR50">
        <f>SUMIF('Quarterly Data'!$B:$B,'Annual Data'!$A50,'Quarterly Data'!AW:AW)</f>
        <v>737.07500000000005</v>
      </c>
      <c r="AS50">
        <f>SUMIF('Quarterly Data'!$B:$B,'Annual Data'!$A50,'Quarterly Data'!AX:AX)</f>
        <v>9420.0999999999985</v>
      </c>
      <c r="AT50">
        <f>SUMIF('Quarterly Data'!$B:$B,'Annual Data'!$A50,'Quarterly Data'!AY:AY)</f>
        <v>60126</v>
      </c>
      <c r="AU50">
        <f>SUMIF('Quarterly Data'!$B:$B,'Annual Data'!$A50,'Quarterly Data'!AZ:AZ)</f>
        <v>15487</v>
      </c>
      <c r="AV50">
        <f>SUMIF('Quarterly Data'!$B:$B,'Annual Data'!$A50,'Quarterly Data'!BA:BA)</f>
        <v>22.246465000000001</v>
      </c>
      <c r="AW50">
        <f>SUMIF('Quarterly Data'!$B:$B,'Annual Data'!$A50,'Quarterly Data'!BB:BB)</f>
        <v>20729.985000000001</v>
      </c>
      <c r="AX50">
        <f>SUMIF('Quarterly Data'!$B:$B,'Annual Data'!$A50,'Quarterly Data'!BC:BC)</f>
        <v>3.1840784000000002</v>
      </c>
      <c r="AY50">
        <f>SUMIF('Quarterly Data'!$B:$B,'Annual Data'!$A50,'Quarterly Data'!BD:BD)</f>
        <v>13964</v>
      </c>
      <c r="AZ50">
        <f>SUMIF('Quarterly Data'!$B:$B,'Annual Data'!$A50,'Quarterly Data'!BE:BE)</f>
        <v>37.896370000000005</v>
      </c>
      <c r="BA50">
        <f>SUMIF('Quarterly Data'!$B:$B,'Annual Data'!$A50,'Quarterly Data'!BF:BF)</f>
        <v>42.430999999999997</v>
      </c>
      <c r="BB50">
        <f>SUMIF('Quarterly Data'!$B:$B,'Annual Data'!$A50,'Quarterly Data'!BG:BG)</f>
        <v>66.257999999999996</v>
      </c>
      <c r="BC50">
        <f>SUMIF('Quarterly Data'!$B:$B,'Annual Data'!$A50,'Quarterly Data'!BH:BH)</f>
        <v>31.227751999999995</v>
      </c>
      <c r="BD50">
        <f>SUMIF('Quarterly Data'!$B:$B,'Annual Data'!$A50,'Quarterly Data'!BI:BI)</f>
        <v>8.5559999999999992</v>
      </c>
      <c r="BE50">
        <f>SUMIF('Quarterly Data'!$B:$B,'Annual Data'!$A50,'Quarterly Data'!BJ:BJ)</f>
        <v>11.884299</v>
      </c>
      <c r="BF50">
        <f>SUMIF('Quarterly Data'!$B:$B,'Annual Data'!$A50,'Quarterly Data'!BK:BK)</f>
        <v>7.4519880000000001</v>
      </c>
      <c r="BG50">
        <f>SUMIF('Quarterly Data'!$B:$B,'Annual Data'!$A50,'Quarterly Data'!BL:BL)</f>
        <v>2.4769084000000001</v>
      </c>
      <c r="BH50">
        <f>SUMIF('Quarterly Data'!$B:$B,'Annual Data'!$A50,'Quarterly Data'!BM:BM)</f>
        <v>6.2555510000000005</v>
      </c>
      <c r="BI50">
        <f>SUMIF('Quarterly Data'!$B:$B,'Annual Data'!$A50,'Quarterly Data'!BN:BN)</f>
        <v>5.6040659999999995</v>
      </c>
      <c r="BJ50">
        <f>SUMIF('Quarterly Data'!$B:$B,'Annual Data'!$A50,'Quarterly Data'!BO:BO)</f>
        <v>7.6333000000000002</v>
      </c>
      <c r="BK50">
        <f>AVERAGEIF('Quarterly Data'!$B:$B,'Annual Data'!$A50,'Quarterly Data'!BP:BP)</f>
        <v>1709312</v>
      </c>
      <c r="BL50">
        <f>AVERAGEIF('Quarterly Data'!$B:$B,'Annual Data'!$A50,'Quarterly Data'!BQ:BQ)</f>
        <v>25901.2775</v>
      </c>
      <c r="BM50">
        <f>AVERAGEIF('Quarterly Data'!$B:$B,'Annual Data'!$A50,'Quarterly Data'!BR:BR)</f>
        <v>1183606.75</v>
      </c>
      <c r="BN50">
        <f>AVERAGEIF('Quarterly Data'!$B:$B,'Annual Data'!$A50,'Quarterly Data'!BS:BS)</f>
        <v>2025000</v>
      </c>
      <c r="BO50">
        <f>AVERAGEIF('Quarterly Data'!$B:$B,'Annual Data'!$A50,'Quarterly Data'!BT:BT)</f>
        <v>708712.75</v>
      </c>
      <c r="BP50">
        <f>AVERAGEIF('Quarterly Data'!$B:$B,'Annual Data'!$A50,'Quarterly Data'!BU:BU)</f>
        <v>1207.36025</v>
      </c>
      <c r="BQ50">
        <f>AVERAGEIF('Quarterly Data'!$B:$B,'Annual Data'!$A50,'Quarterly Data'!BV:BV)</f>
        <v>2408431.25</v>
      </c>
      <c r="BR50">
        <f>AVERAGEIF('Quarterly Data'!$B:$B,'Annual Data'!$A50,'Quarterly Data'!BW:BW)</f>
        <v>187.8073</v>
      </c>
      <c r="BS50">
        <f>AVERAGEIF('Quarterly Data'!$B:$B,'Annual Data'!$A50,'Quarterly Data'!BX:BX)</f>
        <v>750807.65</v>
      </c>
      <c r="BT50">
        <f>AVERAGEIF('Quarterly Data'!$B:$B,'Annual Data'!$A50,'Quarterly Data'!BY:BY)</f>
        <v>2027.3865000000001</v>
      </c>
      <c r="BU50">
        <f>AVERAGEIF('Quarterly Data'!$B:$B,'Annual Data'!$A50,'Quarterly Data'!BZ:BZ)</f>
        <v>2970.2825000000003</v>
      </c>
      <c r="BV50">
        <f>AVERAGEIF('Quarterly Data'!$B:$B,'Annual Data'!$A50,'Quarterly Data'!CA:CA)</f>
        <v>2634.5535</v>
      </c>
      <c r="BW50">
        <f>AVERAGEIF('Quarterly Data'!$B:$B,'Annual Data'!$A50,'Quarterly Data'!CB:CB)</f>
        <v>1333.971</v>
      </c>
      <c r="BX50">
        <f>AVERAGEIF('Quarterly Data'!$B:$B,'Annual Data'!$A50,'Quarterly Data'!CC:CC)</f>
        <v>550.69887500000004</v>
      </c>
      <c r="BY50">
        <f>AVERAGEIF('Quarterly Data'!$B:$B,'Annual Data'!$A50,'Quarterly Data'!CD:CD)</f>
        <v>617.05975000000001</v>
      </c>
      <c r="BZ50">
        <f>AVERAGEIF('Quarterly Data'!$B:$B,'Annual Data'!$A50,'Quarterly Data'!CE:CE)</f>
        <v>455.411</v>
      </c>
      <c r="CA50">
        <f>AVERAGEIF('Quarterly Data'!$B:$B,'Annual Data'!$A50,'Quarterly Data'!CF:CF)</f>
        <v>145.13467500000002</v>
      </c>
      <c r="CB50">
        <f>AVERAGEIF('Quarterly Data'!$B:$B,'Annual Data'!$A50,'Quarterly Data'!CG:CG)</f>
        <v>176.93700000000001</v>
      </c>
      <c r="CC50">
        <f>AVERAGEIF('Quarterly Data'!$B:$B,'Annual Data'!$A50,'Quarterly Data'!CH:CH)</f>
        <v>345.60825000000006</v>
      </c>
      <c r="CD50">
        <f>AVERAGEIF('Quarterly Data'!$B:$B,'Annual Data'!$A50,'Quarterly Data'!CI:CI)</f>
        <v>270.02575000000002</v>
      </c>
      <c r="CE50">
        <f>SUMIF('Quarterly Data'!$B:$B,'Annual Data'!$A50,'Quarterly Data'!CJ:CJ)</f>
        <v>2004755</v>
      </c>
      <c r="CF50">
        <f>SUMIF('Quarterly Data'!$B:$B,'Annual Data'!$A50,'Quarterly Data'!CK:CK)</f>
        <v>18804.900000000001</v>
      </c>
      <c r="CG50">
        <f>SUMIF('Quarterly Data'!$B:$B,'Annual Data'!$A50,'Quarterly Data'!CL:CL)</f>
        <v>544199</v>
      </c>
      <c r="CH50">
        <f>SUMIF('Quarterly Data'!$B:$B,'Annual Data'!$A50,'Quarterly Data'!CM:CM)</f>
        <v>2025535</v>
      </c>
      <c r="CI50">
        <f>SUMIF('Quarterly Data'!$B:$B,'Annual Data'!$A50,'Quarterly Data'!CN:CN)</f>
        <v>1697357</v>
      </c>
      <c r="CJ50">
        <f>SUMIF('Quarterly Data'!$B:$B,'Annual Data'!$A50,'Quarterly Data'!CO:CO)</f>
        <v>2101.52</v>
      </c>
      <c r="CK50">
        <f>SUMIF('Quarterly Data'!$B:$B,'Annual Data'!$A50,'Quarterly Data'!CP:CP)</f>
        <v>4390560</v>
      </c>
      <c r="CL50">
        <f>SUMIF('Quarterly Data'!$B:$B,'Annual Data'!$A50,'Quarterly Data'!CQ:CQ)</f>
        <v>677.72059999999999</v>
      </c>
      <c r="CM50">
        <f>SUMIF('Quarterly Data'!$B:$B,'Annual Data'!$A50,'Quarterly Data'!CR:CR)</f>
        <v>1833026.6</v>
      </c>
      <c r="CN50">
        <f>SUMIF('Quarterly Data'!$B:$B,'Annual Data'!$A50,'Quarterly Data'!CS:CS)</f>
        <v>3189.9849999999997</v>
      </c>
      <c r="CO50">
        <f>SUMIF('Quarterly Data'!$B:$B,'Annual Data'!$A50,'Quarterly Data'!CT:CT)</f>
        <v>2230.6030000000001</v>
      </c>
      <c r="CP50">
        <f>SUMIF('Quarterly Data'!$B:$B,'Annual Data'!$A50,'Quarterly Data'!CU:CU)</f>
        <v>1706.5839999999998</v>
      </c>
      <c r="CQ50">
        <f>SUMIF('Quarterly Data'!$B:$B,'Annual Data'!$A50,'Quarterly Data'!CV:CV)</f>
        <v>1122.9670000000001</v>
      </c>
      <c r="CR50">
        <f>SUMIF('Quarterly Data'!$B:$B,'Annual Data'!$A50,'Quarterly Data'!CW:CW)</f>
        <v>720.31999999999994</v>
      </c>
      <c r="CS50">
        <f>SUMIF('Quarterly Data'!$B:$B,'Annual Data'!$A50,'Quarterly Data'!CX:CX)</f>
        <v>428.46699999999998</v>
      </c>
      <c r="CT50">
        <f>SUMIF('Quarterly Data'!$B:$B,'Annual Data'!$A50,'Quarterly Data'!CY:CY)</f>
        <v>355.58499999999998</v>
      </c>
      <c r="CU50">
        <f>SUMIF('Quarterly Data'!$B:$B,'Annual Data'!$A50,'Quarterly Data'!CZ:CZ)</f>
        <v>215.71700000000001</v>
      </c>
      <c r="CV50">
        <f>SUMIF('Quarterly Data'!$B:$B,'Annual Data'!$A50,'Quarterly Data'!DA:DA)</f>
        <v>274.678</v>
      </c>
      <c r="CW50">
        <f>SUMIF('Quarterly Data'!$B:$B,'Annual Data'!$A50,'Quarterly Data'!DB:DB)</f>
        <v>174.62299999999999</v>
      </c>
      <c r="CX50">
        <f>SUMIF('Quarterly Data'!$B:$B,'Annual Data'!$A50,'Quarterly Data'!DC:DC)</f>
        <v>186.38080000000002</v>
      </c>
    </row>
    <row r="51" spans="1:102" x14ac:dyDescent="0.25">
      <c r="A51">
        <v>2017</v>
      </c>
      <c r="B51">
        <f>SUMIF('Quarterly Data'!$B:$B,'Annual Data'!$A51,'Quarterly Data'!G:G)</f>
        <v>2599961</v>
      </c>
      <c r="C51">
        <f>SUMIF('Quarterly Data'!$B:$B,'Annual Data'!$A51,'Quarterly Data'!H:H)</f>
        <v>1603724</v>
      </c>
      <c r="D51">
        <f>SUMIF('Quarterly Data'!$B:$B,'Annual Data'!$A51,'Quarterly Data'!I:I)</f>
        <v>484361</v>
      </c>
      <c r="E51">
        <f>SUMIF('Quarterly Data'!$B:$B,'Annual Data'!$A51,'Quarterly Data'!J:J)</f>
        <v>504596</v>
      </c>
      <c r="F51">
        <f>SUMIF('Quarterly Data'!$B:$B,'Annual Data'!$A51,'Quarterly Data'!K:K)</f>
        <v>815172</v>
      </c>
      <c r="G51">
        <f>SUMIF('Quarterly Data'!$B:$B,'Annual Data'!$A51,'Quarterly Data'!L:L)</f>
        <v>853305</v>
      </c>
      <c r="H51">
        <f>SUMIF('Quarterly Data'!$B:$B,'Annual Data'!$A51,'Quarterly Data'!M:M)</f>
        <v>278862</v>
      </c>
      <c r="I51">
        <f>SUMIF('Quarterly Data'!$B:$B,'Annual Data'!$A51,'Quarterly Data'!N:N)</f>
        <v>71075</v>
      </c>
      <c r="J51">
        <f>AVERAGEIF('Quarterly Data'!$B:$B,'Annual Data'!$A51,'Quarterly Data'!O:O)</f>
        <v>103.35835</v>
      </c>
      <c r="K51">
        <f>SUMIF('Quarterly Data'!$E:$E,'Annual Data'!$A51,'Quarterly Data'!P:P)</f>
        <v>0.5</v>
      </c>
      <c r="L51">
        <f>SUMIF('Quarterly Data'!$E:$E,'Annual Data'!$A51,'Quarterly Data'!Q:Q)</f>
        <v>1.19</v>
      </c>
      <c r="M51">
        <f>AVERAGEIF('Quarterly Data'!$B:$B,'Annual Data'!$A51,'Quarterly Data'!R:R)</f>
        <v>103.35835</v>
      </c>
      <c r="N51">
        <f>AVERAGEIF('Quarterly Data'!$B:$B,'Annual Data'!$A51,'Quarterly Data'!S:S)</f>
        <v>34884</v>
      </c>
      <c r="O51">
        <f>AVERAGEIF('Quarterly Data'!$B:$B,'Annual Data'!$A51,'Quarterly Data'!T:T)</f>
        <v>415.75</v>
      </c>
      <c r="P51">
        <f>AVERAGEIF('Quarterly Data'!$B:$B,'Annual Data'!$A51,'Quarterly Data'!U:U)</f>
        <v>57.75</v>
      </c>
      <c r="Q51">
        <f>AVERAGEIF('Quarterly Data'!$B:$B,'Annual Data'!$A51,'Quarterly Data'!V:V)</f>
        <v>2680.25</v>
      </c>
      <c r="R51">
        <f>AVERAGEIF('Quarterly Data'!$B:$B,'Annual Data'!$A51,'Quarterly Data'!W:W)</f>
        <v>144.75</v>
      </c>
      <c r="S51">
        <f>AVERAGEIF('Quarterly Data'!$B:$B,'Annual Data'!$A51,'Quarterly Data'!X:X)</f>
        <v>220.75</v>
      </c>
      <c r="T51">
        <f>AVERAGEIF('Quarterly Data'!$B:$B,'Annual Data'!$A51,'Quarterly Data'!Y:Y)</f>
        <v>2332.25</v>
      </c>
      <c r="U51">
        <f>AVERAGEIF('Quarterly Data'!$B:$B,'Annual Data'!$A51,'Quarterly Data'!Z:Z)</f>
        <v>4998.5</v>
      </c>
      <c r="V51">
        <f>AVERAGEIF('Quarterly Data'!$B:$B,'Annual Data'!$A51,'Quarterly Data'!AA:AA)</f>
        <v>1712.75</v>
      </c>
      <c r="W51">
        <f>AVERAGEIF('Quarterly Data'!$B:$B,'Annual Data'!$A51,'Quarterly Data'!AB:AB)</f>
        <v>2378.25</v>
      </c>
      <c r="X51">
        <f>AVERAGEIF('Quarterly Data'!$B:$B,'Annual Data'!$A51,'Quarterly Data'!AC:AC)</f>
        <v>1480.25</v>
      </c>
      <c r="Y51">
        <f>AVERAGEIF('Quarterly Data'!$B:$B,'Annual Data'!$A51,'Quarterly Data'!AD:AD)</f>
        <v>1113.75</v>
      </c>
      <c r="Z51">
        <f>AVERAGEIF('Quarterly Data'!$B:$B,'Annual Data'!$A51,'Quarterly Data'!AE:AE)</f>
        <v>575.25</v>
      </c>
      <c r="AA51">
        <f>AVERAGEIF('Quarterly Data'!$B:$B,'Annual Data'!$A51,'Quarterly Data'!AF:AF)</f>
        <v>3019.5</v>
      </c>
      <c r="AB51">
        <f>AVERAGEIF('Quarterly Data'!$B:$B,'Annual Data'!$A51,'Quarterly Data'!AG:AG)</f>
        <v>3012.5</v>
      </c>
      <c r="AC51">
        <f>AVERAGEIF('Quarterly Data'!$B:$B,'Annual Data'!$A51,'Quarterly Data'!AH:AH)</f>
        <v>1479.75</v>
      </c>
      <c r="AD51">
        <f>AVERAGEIF('Quarterly Data'!$B:$B,'Annual Data'!$A51,'Quarterly Data'!AI:AI)</f>
        <v>2926.5</v>
      </c>
      <c r="AE51">
        <f>AVERAGEIF('Quarterly Data'!$B:$B,'Annual Data'!$A51,'Quarterly Data'!AJ:AJ)</f>
        <v>4346.75</v>
      </c>
      <c r="AF51">
        <f>AVERAGEIF('Quarterly Data'!$B:$B,'Annual Data'!$A51,'Quarterly Data'!AK:AK)</f>
        <v>1015.25</v>
      </c>
      <c r="AG51">
        <f>AVERAGEIF('Quarterly Data'!$B:$B,'Annual Data'!$A51,'Quarterly Data'!AL:AL)</f>
        <v>973</v>
      </c>
      <c r="AH51">
        <f>AVERAGEIF('Quarterly Data'!$B:$B,'Annual Data'!$A51,'Quarterly Data'!AM:AM)</f>
        <v>32127.75</v>
      </c>
      <c r="AI51">
        <f>AVERAGEIF('Quarterly Data'!$B:$B,'Annual Data'!$A51,'Quarterly Data'!AN:AN)</f>
        <v>5311</v>
      </c>
      <c r="AJ51">
        <f>SUMIF('Quarterly Data'!$B:$B,'Annual Data'!$A51,'Quarterly Data'!AO:AO)</f>
        <v>2599961</v>
      </c>
      <c r="AK51">
        <f>SUMIF('Quarterly Data'!$B:$B,'Annual Data'!$A51,'Quarterly Data'!AP:AP)</f>
        <v>19612.099999999999</v>
      </c>
      <c r="AL51">
        <f>SUMIF('Quarterly Data'!$B:$B,'Annual Data'!$A51,'Quarterly Data'!AQ:AQ)</f>
        <v>551209.6</v>
      </c>
      <c r="AM51">
        <f>SUMIF('Quarterly Data'!$B:$B,'Annual Data'!$A51,'Quarterly Data'!AR:AR)</f>
        <v>3528.98</v>
      </c>
      <c r="AN51">
        <f>SUMIF('Quarterly Data'!$B:$B,'Annual Data'!$A51,'Quarterly Data'!AS:AS)</f>
        <v>2418.0770000000002</v>
      </c>
      <c r="AO51">
        <f>SUMIF('Quarterly Data'!$B:$B,'Annual Data'!$A51,'Quarterly Data'!AT:AT)</f>
        <v>1813.056</v>
      </c>
      <c r="AP51">
        <f>SUMIF('Quarterly Data'!$B:$B,'Annual Data'!$A51,'Quarterly Data'!AU:AU)</f>
        <v>2140641.1</v>
      </c>
      <c r="AQ51">
        <f>SUMIF('Quarterly Data'!$B:$B,'Annual Data'!$A51,'Quarterly Data'!AV:AV)</f>
        <v>61714</v>
      </c>
      <c r="AR51">
        <f>SUMIF('Quarterly Data'!$B:$B,'Annual Data'!$A51,'Quarterly Data'!AW:AW)</f>
        <v>767.65000000000009</v>
      </c>
      <c r="AS51">
        <f>SUMIF('Quarterly Data'!$B:$B,'Annual Data'!$A51,'Quarterly Data'!AX:AX)</f>
        <v>9000.2010000000009</v>
      </c>
      <c r="AT51">
        <f>SUMIF('Quarterly Data'!$B:$B,'Annual Data'!$A51,'Quarterly Data'!AY:AY)</f>
        <v>60874</v>
      </c>
      <c r="AU51">
        <f>SUMIF('Quarterly Data'!$B:$B,'Annual Data'!$A51,'Quarterly Data'!AZ:AZ)</f>
        <v>16776</v>
      </c>
      <c r="AV51">
        <f>SUMIF('Quarterly Data'!$B:$B,'Annual Data'!$A51,'Quarterly Data'!BA:BA)</f>
        <v>16.683402000000001</v>
      </c>
      <c r="AW51">
        <f>SUMIF('Quarterly Data'!$B:$B,'Annual Data'!$A51,'Quarterly Data'!BB:BB)</f>
        <v>19535.72</v>
      </c>
      <c r="AX51">
        <f>SUMIF('Quarterly Data'!$B:$B,'Annual Data'!$A51,'Quarterly Data'!BC:BC)</f>
        <v>2.7356351000000001</v>
      </c>
      <c r="AY51">
        <f>SUMIF('Quarterly Data'!$B:$B,'Annual Data'!$A51,'Quarterly Data'!BD:BD)</f>
        <v>13976</v>
      </c>
      <c r="AZ51">
        <f>SUMIF('Quarterly Data'!$B:$B,'Annual Data'!$A51,'Quarterly Data'!BE:BE)</f>
        <v>34.551124999999999</v>
      </c>
      <c r="BA51">
        <f>SUMIF('Quarterly Data'!$B:$B,'Annual Data'!$A51,'Quarterly Data'!BF:BF)</f>
        <v>41.02</v>
      </c>
      <c r="BB51">
        <f>SUMIF('Quarterly Data'!$B:$B,'Annual Data'!$A51,'Quarterly Data'!BG:BG)</f>
        <v>65.332990000000009</v>
      </c>
      <c r="BC51">
        <f>SUMIF('Quarterly Data'!$B:$B,'Annual Data'!$A51,'Quarterly Data'!BH:BH)</f>
        <v>29.592275999999998</v>
      </c>
      <c r="BD51">
        <f>SUMIF('Quarterly Data'!$B:$B,'Annual Data'!$A51,'Quarterly Data'!BI:BI)</f>
        <v>7.6539999999999999</v>
      </c>
      <c r="BE51">
        <f>SUMIF('Quarterly Data'!$B:$B,'Annual Data'!$A51,'Quarterly Data'!BJ:BJ)</f>
        <v>10.698950999999999</v>
      </c>
      <c r="BF51">
        <f>SUMIF('Quarterly Data'!$B:$B,'Annual Data'!$A51,'Quarterly Data'!BK:BK)</f>
        <v>6.7772560000000004</v>
      </c>
      <c r="BG51">
        <f>SUMIF('Quarterly Data'!$B:$B,'Annual Data'!$A51,'Quarterly Data'!BL:BL)</f>
        <v>2.3372845</v>
      </c>
      <c r="BH51">
        <f>SUMIF('Quarterly Data'!$B:$B,'Annual Data'!$A51,'Quarterly Data'!BM:BM)</f>
        <v>5.9004099999999999</v>
      </c>
      <c r="BI51">
        <f>SUMIF('Quarterly Data'!$B:$B,'Annual Data'!$A51,'Quarterly Data'!BN:BN)</f>
        <v>5.555606</v>
      </c>
      <c r="BJ51">
        <f>SUMIF('Quarterly Data'!$B:$B,'Annual Data'!$A51,'Quarterly Data'!BO:BO)</f>
        <v>7.2993799999999993</v>
      </c>
      <c r="BK51">
        <f>AVERAGEIF('Quarterly Data'!$B:$B,'Annual Data'!$A51,'Quarterly Data'!BP:BP)</f>
        <v>1764926</v>
      </c>
      <c r="BL51">
        <f>AVERAGEIF('Quarterly Data'!$B:$B,'Annual Data'!$A51,'Quarterly Data'!BQ:BQ)</f>
        <v>26480.385000000002</v>
      </c>
      <c r="BM51">
        <f>AVERAGEIF('Quarterly Data'!$B:$B,'Annual Data'!$A51,'Quarterly Data'!BR:BR)</f>
        <v>1202135.25</v>
      </c>
      <c r="BN51">
        <f>AVERAGEIF('Quarterly Data'!$B:$B,'Annual Data'!$A51,'Quarterly Data'!BS:BS)</f>
        <v>2028585.25</v>
      </c>
      <c r="BO51">
        <f>AVERAGEIF('Quarterly Data'!$B:$B,'Annual Data'!$A51,'Quarterly Data'!BT:BT)</f>
        <v>766155.75</v>
      </c>
      <c r="BP51">
        <f>AVERAGEIF('Quarterly Data'!$B:$B,'Annual Data'!$A51,'Quarterly Data'!BU:BU)</f>
        <v>1208.723</v>
      </c>
      <c r="BQ51">
        <f>AVERAGEIF('Quarterly Data'!$B:$B,'Annual Data'!$A51,'Quarterly Data'!BV:BV)</f>
        <v>2427438.25</v>
      </c>
      <c r="BR51">
        <f>AVERAGEIF('Quarterly Data'!$B:$B,'Annual Data'!$A51,'Quarterly Data'!BW:BW)</f>
        <v>192.07699999999997</v>
      </c>
      <c r="BS51">
        <f>AVERAGEIF('Quarterly Data'!$B:$B,'Annual Data'!$A51,'Quarterly Data'!BX:BX)</f>
        <v>752997.27500000002</v>
      </c>
      <c r="BT51">
        <f>AVERAGEIF('Quarterly Data'!$B:$B,'Annual Data'!$A51,'Quarterly Data'!BY:BY)</f>
        <v>1978.0047500000001</v>
      </c>
      <c r="BU51">
        <f>AVERAGEIF('Quarterly Data'!$B:$B,'Annual Data'!$A51,'Quarterly Data'!BZ:BZ)</f>
        <v>3010.8265000000001</v>
      </c>
      <c r="BV51">
        <f>AVERAGEIF('Quarterly Data'!$B:$B,'Annual Data'!$A51,'Quarterly Data'!CA:CA)</f>
        <v>2647.3710000000001</v>
      </c>
      <c r="BW51">
        <f>AVERAGEIF('Quarterly Data'!$B:$B,'Annual Data'!$A51,'Quarterly Data'!CB:CB)</f>
        <v>1372.5084999999999</v>
      </c>
      <c r="BX51">
        <f>AVERAGEIF('Quarterly Data'!$B:$B,'Annual Data'!$A51,'Quarterly Data'!CC:CC)</f>
        <v>534.10399999999993</v>
      </c>
      <c r="BY51">
        <f>AVERAGEIF('Quarterly Data'!$B:$B,'Annual Data'!$A51,'Quarterly Data'!CD:CD)</f>
        <v>580.3107500000001</v>
      </c>
      <c r="BZ51">
        <f>AVERAGEIF('Quarterly Data'!$B:$B,'Annual Data'!$A51,'Quarterly Data'!CE:CE)</f>
        <v>474.29174999999998</v>
      </c>
      <c r="CA51">
        <f>AVERAGEIF('Quarterly Data'!$B:$B,'Annual Data'!$A51,'Quarterly Data'!CF:CF)</f>
        <v>148.56122499999998</v>
      </c>
      <c r="CB51">
        <f>AVERAGEIF('Quarterly Data'!$B:$B,'Annual Data'!$A51,'Quarterly Data'!CG:CG)</f>
        <v>175.63399999999999</v>
      </c>
      <c r="CC51">
        <f>AVERAGEIF('Quarterly Data'!$B:$B,'Annual Data'!$A51,'Quarterly Data'!CH:CH)</f>
        <v>351.73874999999998</v>
      </c>
      <c r="CD51">
        <f>AVERAGEIF('Quarterly Data'!$B:$B,'Annual Data'!$A51,'Quarterly Data'!CI:CI)</f>
        <v>278.48625000000004</v>
      </c>
      <c r="CE51">
        <f>SUMIF('Quarterly Data'!$B:$B,'Annual Data'!$A51,'Quarterly Data'!CJ:CJ)</f>
        <v>2097222</v>
      </c>
      <c r="CF51">
        <f>SUMIF('Quarterly Data'!$B:$B,'Annual Data'!$A51,'Quarterly Data'!CK:CK)</f>
        <v>19612.099999999999</v>
      </c>
      <c r="CG51">
        <f>SUMIF('Quarterly Data'!$B:$B,'Annual Data'!$A51,'Quarterly Data'!CL:CL)</f>
        <v>553048.60000000009</v>
      </c>
      <c r="CH51">
        <f>SUMIF('Quarterly Data'!$B:$B,'Annual Data'!$A51,'Quarterly Data'!CM:CM)</f>
        <v>2140641</v>
      </c>
      <c r="CI51">
        <f>SUMIF('Quarterly Data'!$B:$B,'Annual Data'!$A51,'Quarterly Data'!CN:CN)</f>
        <v>1801193</v>
      </c>
      <c r="CJ51">
        <f>SUMIF('Quarterly Data'!$B:$B,'Annual Data'!$A51,'Quarterly Data'!CO:CO)</f>
        <v>2189.5889999999999</v>
      </c>
      <c r="CK51">
        <f>SUMIF('Quarterly Data'!$B:$B,'Annual Data'!$A51,'Quarterly Data'!CP:CP)</f>
        <v>4574457</v>
      </c>
      <c r="CL51">
        <f>SUMIF('Quarterly Data'!$B:$B,'Annual Data'!$A51,'Quarterly Data'!CQ:CQ)</f>
        <v>684.85969999999998</v>
      </c>
      <c r="CM51">
        <f>SUMIF('Quarterly Data'!$B:$B,'Annual Data'!$A51,'Quarterly Data'!CR:CR)</f>
        <v>1934234</v>
      </c>
      <c r="CN51">
        <f>SUMIF('Quarterly Data'!$B:$B,'Annual Data'!$A51,'Quarterly Data'!CS:CS)</f>
        <v>3337.2709999999997</v>
      </c>
      <c r="CO51">
        <f>SUMIF('Quarterly Data'!$B:$B,'Annual Data'!$A51,'Quarterly Data'!CT:CT)</f>
        <v>2294.3359999999998</v>
      </c>
      <c r="CP51">
        <f>SUMIF('Quarterly Data'!$B:$B,'Annual Data'!$A51,'Quarterly Data'!CU:CU)</f>
        <v>1747.721</v>
      </c>
      <c r="CQ51">
        <f>SUMIF('Quarterly Data'!$B:$B,'Annual Data'!$A51,'Quarterly Data'!CV:CV)</f>
        <v>1170.0239999999999</v>
      </c>
      <c r="CR51">
        <f>SUMIF('Quarterly Data'!$B:$B,'Annual Data'!$A51,'Quarterly Data'!CW:CW)</f>
        <v>751.09400000000005</v>
      </c>
      <c r="CS51">
        <f>SUMIF('Quarterly Data'!$B:$B,'Annual Data'!$A51,'Quarterly Data'!CX:CX)</f>
        <v>443.40700000000004</v>
      </c>
      <c r="CT51">
        <f>SUMIF('Quarterly Data'!$B:$B,'Annual Data'!$A51,'Quarterly Data'!CY:CY)</f>
        <v>367.70310000000001</v>
      </c>
      <c r="CU51">
        <f>SUMIF('Quarterly Data'!$B:$B,'Annual Data'!$A51,'Quarterly Data'!CZ:CZ)</f>
        <v>224.70599999999999</v>
      </c>
      <c r="CV51">
        <f>SUMIF('Quarterly Data'!$B:$B,'Annual Data'!$A51,'Quarterly Data'!DA:DA)</f>
        <v>307.91999999999996</v>
      </c>
      <c r="CW51">
        <f>SUMIF('Quarterly Data'!$B:$B,'Annual Data'!$A51,'Quarterly Data'!DB:DB)</f>
        <v>177.251</v>
      </c>
      <c r="CX51">
        <f>SUMIF('Quarterly Data'!$B:$B,'Annual Data'!$A51,'Quarterly Data'!DC:DC)</f>
        <v>195.50909999999999</v>
      </c>
    </row>
    <row r="52" spans="1:102" x14ac:dyDescent="0.25">
      <c r="A52">
        <v>2018</v>
      </c>
      <c r="B52">
        <f>SUMIF('Quarterly Data'!$B:$B,'Annual Data'!$A52,'Quarterly Data'!G:G)</f>
        <v>2640295</v>
      </c>
      <c r="C52">
        <f>SUMIF('Quarterly Data'!$B:$B,'Annual Data'!$A52,'Quarterly Data'!H:H)</f>
        <v>1631242</v>
      </c>
      <c r="D52">
        <f>SUMIF('Quarterly Data'!$B:$B,'Annual Data'!$A52,'Quarterly Data'!I:I)</f>
        <v>483363</v>
      </c>
      <c r="E52">
        <f>SUMIF('Quarterly Data'!$B:$B,'Annual Data'!$A52,'Quarterly Data'!J:J)</f>
        <v>507841</v>
      </c>
      <c r="F52">
        <f>SUMIF('Quarterly Data'!$B:$B,'Annual Data'!$A52,'Quarterly Data'!K:K)</f>
        <v>846410</v>
      </c>
      <c r="G52">
        <f>SUMIF('Quarterly Data'!$B:$B,'Annual Data'!$A52,'Quarterly Data'!L:L)</f>
        <v>882424</v>
      </c>
      <c r="H52">
        <f>SUMIF('Quarterly Data'!$B:$B,'Annual Data'!$A52,'Quarterly Data'!M:M)</f>
        <v>276188</v>
      </c>
      <c r="I52">
        <f>SUMIF('Quarterly Data'!$B:$B,'Annual Data'!$A52,'Quarterly Data'!N:N)</f>
        <v>70542</v>
      </c>
      <c r="J52">
        <f>AVERAGEIF('Quarterly Data'!$B:$B,'Annual Data'!$A52,'Quarterly Data'!O:O)</f>
        <v>105.916675</v>
      </c>
      <c r="K52">
        <f>SUMIF('Quarterly Data'!$E:$E,'Annual Data'!$A52,'Quarterly Data'!P:P)</f>
        <v>0.75</v>
      </c>
      <c r="L52">
        <f>SUMIF('Quarterly Data'!$E:$E,'Annual Data'!$A52,'Quarterly Data'!Q:Q)</f>
        <v>1.27</v>
      </c>
      <c r="M52">
        <f>AVERAGEIF('Quarterly Data'!$B:$B,'Annual Data'!$A52,'Quarterly Data'!R:R)</f>
        <v>105.916675</v>
      </c>
      <c r="N52">
        <f>AVERAGEIF('Quarterly Data'!$B:$B,'Annual Data'!$A52,'Quarterly Data'!S:S)</f>
        <v>35059.25</v>
      </c>
      <c r="O52">
        <f>AVERAGEIF('Quarterly Data'!$B:$B,'Annual Data'!$A52,'Quarterly Data'!T:T)</f>
        <v>403.25</v>
      </c>
      <c r="P52">
        <f>AVERAGEIF('Quarterly Data'!$B:$B,'Annual Data'!$A52,'Quarterly Data'!U:U)</f>
        <v>61.25</v>
      </c>
      <c r="Q52">
        <f>AVERAGEIF('Quarterly Data'!$B:$B,'Annual Data'!$A52,'Quarterly Data'!V:V)</f>
        <v>2698.5</v>
      </c>
      <c r="R52">
        <f>AVERAGEIF('Quarterly Data'!$B:$B,'Annual Data'!$A52,'Quarterly Data'!W:W)</f>
        <v>149.75</v>
      </c>
      <c r="S52">
        <f>AVERAGEIF('Quarterly Data'!$B:$B,'Annual Data'!$A52,'Quarterly Data'!X:X)</f>
        <v>226</v>
      </c>
      <c r="T52">
        <f>AVERAGEIF('Quarterly Data'!$B:$B,'Annual Data'!$A52,'Quarterly Data'!Y:Y)</f>
        <v>2325</v>
      </c>
      <c r="U52">
        <f>AVERAGEIF('Quarterly Data'!$B:$B,'Annual Data'!$A52,'Quarterly Data'!Z:Z)</f>
        <v>4998.25</v>
      </c>
      <c r="V52">
        <f>AVERAGEIF('Quarterly Data'!$B:$B,'Annual Data'!$A52,'Quarterly Data'!AA:AA)</f>
        <v>1742</v>
      </c>
      <c r="W52">
        <f>AVERAGEIF('Quarterly Data'!$B:$B,'Annual Data'!$A52,'Quarterly Data'!AB:AB)</f>
        <v>2426.75</v>
      </c>
      <c r="X52">
        <f>AVERAGEIF('Quarterly Data'!$B:$B,'Annual Data'!$A52,'Quarterly Data'!AC:AC)</f>
        <v>1471.5</v>
      </c>
      <c r="Y52">
        <f>AVERAGEIF('Quarterly Data'!$B:$B,'Annual Data'!$A52,'Quarterly Data'!AD:AD)</f>
        <v>1120.75</v>
      </c>
      <c r="Z52">
        <f>AVERAGEIF('Quarterly Data'!$B:$B,'Annual Data'!$A52,'Quarterly Data'!AE:AE)</f>
        <v>584</v>
      </c>
      <c r="AA52">
        <f>AVERAGEIF('Quarterly Data'!$B:$B,'Annual Data'!$A52,'Quarterly Data'!AF:AF)</f>
        <v>3066</v>
      </c>
      <c r="AB52">
        <f>AVERAGEIF('Quarterly Data'!$B:$B,'Annual Data'!$A52,'Quarterly Data'!AG:AG)</f>
        <v>3012.5</v>
      </c>
      <c r="AC52">
        <f>AVERAGEIF('Quarterly Data'!$B:$B,'Annual Data'!$A52,'Quarterly Data'!AH:AH)</f>
        <v>1494.25</v>
      </c>
      <c r="AD52">
        <f>AVERAGEIF('Quarterly Data'!$B:$B,'Annual Data'!$A52,'Quarterly Data'!AI:AI)</f>
        <v>2939</v>
      </c>
      <c r="AE52">
        <f>AVERAGEIF('Quarterly Data'!$B:$B,'Annual Data'!$A52,'Quarterly Data'!AJ:AJ)</f>
        <v>4346.25</v>
      </c>
      <c r="AF52">
        <f>AVERAGEIF('Quarterly Data'!$B:$B,'Annual Data'!$A52,'Quarterly Data'!AK:AK)</f>
        <v>1007.25</v>
      </c>
      <c r="AG52">
        <f>AVERAGEIF('Quarterly Data'!$B:$B,'Annual Data'!$A52,'Quarterly Data'!AL:AL)</f>
        <v>987.25</v>
      </c>
      <c r="AH52">
        <f>AVERAGEIF('Quarterly Data'!$B:$B,'Annual Data'!$A52,'Quarterly Data'!AM:AM)</f>
        <v>32506.75</v>
      </c>
      <c r="AI52">
        <f>AVERAGEIF('Quarterly Data'!$B:$B,'Annual Data'!$A52,'Quarterly Data'!AN:AN)</f>
        <v>5330.25</v>
      </c>
      <c r="AJ52">
        <f>SUMIF('Quarterly Data'!$B:$B,'Annual Data'!$A52,'Quarterly Data'!AO:AO)</f>
        <v>2640295</v>
      </c>
      <c r="AK52">
        <f>SUMIF('Quarterly Data'!$B:$B,'Annual Data'!$A52,'Quarterly Data'!AP:AP)</f>
        <v>20193.925000000003</v>
      </c>
      <c r="AL52">
        <f>SUMIF('Quarterly Data'!$B:$B,'Annual Data'!$A52,'Quarterly Data'!AQ:AQ)</f>
        <v>554689.69999999995</v>
      </c>
      <c r="AM52">
        <f>SUMIF('Quarterly Data'!$B:$B,'Annual Data'!$A52,'Quarterly Data'!AR:AR)</f>
        <v>3569.5200000000004</v>
      </c>
      <c r="AN52">
        <f>SUMIF('Quarterly Data'!$B:$B,'Annual Data'!$A52,'Quarterly Data'!AS:AS)</f>
        <v>2456.509</v>
      </c>
      <c r="AO52">
        <f>SUMIF('Quarterly Data'!$B:$B,'Annual Data'!$A52,'Quarterly Data'!AT:AT)</f>
        <v>1825.412</v>
      </c>
      <c r="AP52">
        <f>SUMIF('Quarterly Data'!$B:$B,'Annual Data'!$A52,'Quarterly Data'!AU:AU)</f>
        <v>2199358.1</v>
      </c>
      <c r="AQ52">
        <f>SUMIF('Quarterly Data'!$B:$B,'Annual Data'!$A52,'Quarterly Data'!AV:AV)</f>
        <v>58802</v>
      </c>
      <c r="AR52">
        <f>SUMIF('Quarterly Data'!$B:$B,'Annual Data'!$A52,'Quarterly Data'!AW:AW)</f>
        <v>826.65</v>
      </c>
      <c r="AS52">
        <f>SUMIF('Quarterly Data'!$B:$B,'Annual Data'!$A52,'Quarterly Data'!AX:AX)</f>
        <v>8545.2999999999993</v>
      </c>
      <c r="AT52">
        <f>SUMIF('Quarterly Data'!$B:$B,'Annual Data'!$A52,'Quarterly Data'!AY:AY)</f>
        <v>65753</v>
      </c>
      <c r="AU52">
        <f>SUMIF('Quarterly Data'!$B:$B,'Annual Data'!$A52,'Quarterly Data'!AZ:AZ)</f>
        <v>17263</v>
      </c>
      <c r="AV52">
        <f>SUMIF('Quarterly Data'!$B:$B,'Annual Data'!$A52,'Quarterly Data'!BA:BA)</f>
        <v>18.026152</v>
      </c>
      <c r="AW52">
        <f>SUMIF('Quarterly Data'!$B:$B,'Annual Data'!$A52,'Quarterly Data'!BB:BB)</f>
        <v>21456.463000000003</v>
      </c>
      <c r="AX52">
        <f>SUMIF('Quarterly Data'!$B:$B,'Annual Data'!$A52,'Quarterly Data'!BC:BC)</f>
        <v>2.2890467000000001</v>
      </c>
      <c r="AY52">
        <f>SUMIF('Quarterly Data'!$B:$B,'Annual Data'!$A52,'Quarterly Data'!BD:BD)</f>
        <v>14287</v>
      </c>
      <c r="AZ52">
        <f>SUMIF('Quarterly Data'!$B:$B,'Annual Data'!$A52,'Quarterly Data'!BE:BE)</f>
        <v>31.920953999999998</v>
      </c>
      <c r="BA52">
        <f>SUMIF('Quarterly Data'!$B:$B,'Annual Data'!$A52,'Quarterly Data'!BF:BF)</f>
        <v>41.66</v>
      </c>
      <c r="BB52">
        <f>SUMIF('Quarterly Data'!$B:$B,'Annual Data'!$A52,'Quarterly Data'!BG:BG)</f>
        <v>64.366010000000003</v>
      </c>
      <c r="BC52">
        <f>SUMIF('Quarterly Data'!$B:$B,'Annual Data'!$A52,'Quarterly Data'!BH:BH)</f>
        <v>29.571603</v>
      </c>
      <c r="BD52">
        <f>SUMIF('Quarterly Data'!$B:$B,'Annual Data'!$A52,'Quarterly Data'!BI:BI)</f>
        <v>7.13</v>
      </c>
      <c r="BE52">
        <f>SUMIF('Quarterly Data'!$B:$B,'Annual Data'!$A52,'Quarterly Data'!BJ:BJ)</f>
        <v>10.007587000000001</v>
      </c>
      <c r="BF52">
        <f>SUMIF('Quarterly Data'!$B:$B,'Annual Data'!$A52,'Quarterly Data'!BK:BK)</f>
        <v>6.2522699999999993</v>
      </c>
      <c r="BG52">
        <f>SUMIF('Quarterly Data'!$B:$B,'Annual Data'!$A52,'Quarterly Data'!BL:BL)</f>
        <v>2.2624922999999999</v>
      </c>
      <c r="BH52">
        <f>SUMIF('Quarterly Data'!$B:$B,'Annual Data'!$A52,'Quarterly Data'!BM:BM)</f>
        <v>5.3009599999999999</v>
      </c>
      <c r="BI52">
        <f>SUMIF('Quarterly Data'!$B:$B,'Annual Data'!$A52,'Quarterly Data'!BN:BN)</f>
        <v>6.0680180000000004</v>
      </c>
      <c r="BJ52">
        <f>SUMIF('Quarterly Data'!$B:$B,'Annual Data'!$A52,'Quarterly Data'!BO:BO)</f>
        <v>6.8058499999999995</v>
      </c>
      <c r="BK52">
        <f>AVERAGEIF('Quarterly Data'!$B:$B,'Annual Data'!$A52,'Quarterly Data'!BP:BP)</f>
        <v>1823696.5</v>
      </c>
      <c r="BL52">
        <f>AVERAGEIF('Quarterly Data'!$B:$B,'Annual Data'!$A52,'Quarterly Data'!BQ:BQ)</f>
        <v>27757.49</v>
      </c>
      <c r="BM52">
        <f>AVERAGEIF('Quarterly Data'!$B:$B,'Annual Data'!$A52,'Quarterly Data'!BR:BR)</f>
        <v>1224919.5</v>
      </c>
      <c r="BN52">
        <f>AVERAGEIF('Quarterly Data'!$B:$B,'Annual Data'!$A52,'Quarterly Data'!BS:BS)</f>
        <v>2090776.25</v>
      </c>
      <c r="BO52">
        <f>AVERAGEIF('Quarterly Data'!$B:$B,'Annual Data'!$A52,'Quarterly Data'!BT:BT)</f>
        <v>814483</v>
      </c>
      <c r="BP52">
        <f>AVERAGEIF('Quarterly Data'!$B:$B,'Annual Data'!$A52,'Quarterly Data'!BU:BU)</f>
        <v>1200.9024999999999</v>
      </c>
      <c r="BQ52">
        <f>AVERAGEIF('Quarterly Data'!$B:$B,'Annual Data'!$A52,'Quarterly Data'!BV:BV)</f>
        <v>2456850.5</v>
      </c>
      <c r="BR52">
        <f>AVERAGEIF('Quarterly Data'!$B:$B,'Annual Data'!$A52,'Quarterly Data'!BW:BW)</f>
        <v>185.4502</v>
      </c>
      <c r="BS52">
        <f>AVERAGEIF('Quarterly Data'!$B:$B,'Annual Data'!$A52,'Quarterly Data'!BX:BX)</f>
        <v>788741.02499999991</v>
      </c>
      <c r="BT52">
        <f>AVERAGEIF('Quarterly Data'!$B:$B,'Annual Data'!$A52,'Quarterly Data'!BY:BY)</f>
        <v>1931.5967499999999</v>
      </c>
      <c r="BU52">
        <f>AVERAGEIF('Quarterly Data'!$B:$B,'Annual Data'!$A52,'Quarterly Data'!BZ:BZ)</f>
        <v>3057.6322500000001</v>
      </c>
      <c r="BV52">
        <f>AVERAGEIF('Quarterly Data'!$B:$B,'Annual Data'!$A52,'Quarterly Data'!CA:CA)</f>
        <v>2627.9817500000004</v>
      </c>
      <c r="BW52">
        <f>AVERAGEIF('Quarterly Data'!$B:$B,'Annual Data'!$A52,'Quarterly Data'!CB:CB)</f>
        <v>1404.8297499999999</v>
      </c>
      <c r="BX52">
        <f>AVERAGEIF('Quarterly Data'!$B:$B,'Annual Data'!$A52,'Quarterly Data'!CC:CC)</f>
        <v>517.23812499999997</v>
      </c>
      <c r="BY52">
        <f>AVERAGEIF('Quarterly Data'!$B:$B,'Annual Data'!$A52,'Quarterly Data'!CD:CD)</f>
        <v>582.42925000000002</v>
      </c>
      <c r="BZ52">
        <f>AVERAGEIF('Quarterly Data'!$B:$B,'Annual Data'!$A52,'Quarterly Data'!CE:CE)</f>
        <v>477.08600000000001</v>
      </c>
      <c r="CA52">
        <f>AVERAGEIF('Quarterly Data'!$B:$B,'Annual Data'!$A52,'Quarterly Data'!CF:CF)</f>
        <v>149.57852500000001</v>
      </c>
      <c r="CB52">
        <f>AVERAGEIF('Quarterly Data'!$B:$B,'Annual Data'!$A52,'Quarterly Data'!CG:CG)</f>
        <v>176.92500000000001</v>
      </c>
      <c r="CC52">
        <f>AVERAGEIF('Quarterly Data'!$B:$B,'Annual Data'!$A52,'Quarterly Data'!CH:CH)</f>
        <v>380.63274999999999</v>
      </c>
      <c r="CD52">
        <f>AVERAGEIF('Quarterly Data'!$B:$B,'Annual Data'!$A52,'Quarterly Data'!CI:CI)</f>
        <v>282.08</v>
      </c>
      <c r="CE52">
        <f>SUMIF('Quarterly Data'!$B:$B,'Annual Data'!$A52,'Quarterly Data'!CJ:CJ)</f>
        <v>2171559</v>
      </c>
      <c r="CF52">
        <f>SUMIF('Quarterly Data'!$B:$B,'Annual Data'!$A52,'Quarterly Data'!CK:CK)</f>
        <v>20656.525000000001</v>
      </c>
      <c r="CG52">
        <f>SUMIF('Quarterly Data'!$B:$B,'Annual Data'!$A52,'Quarterly Data'!CL:CL)</f>
        <v>556553.39999999991</v>
      </c>
      <c r="CH52">
        <f>SUMIF('Quarterly Data'!$B:$B,'Annual Data'!$A52,'Quarterly Data'!CM:CM)</f>
        <v>2235675</v>
      </c>
      <c r="CI52">
        <f>SUMIF('Quarterly Data'!$B:$B,'Annual Data'!$A52,'Quarterly Data'!CN:CN)</f>
        <v>1894241</v>
      </c>
      <c r="CJ52">
        <f>SUMIF('Quarterly Data'!$B:$B,'Annual Data'!$A52,'Quarterly Data'!CO:CO)</f>
        <v>2243.5419999999999</v>
      </c>
      <c r="CK52">
        <f>SUMIF('Quarterly Data'!$B:$B,'Annual Data'!$A52,'Quarterly Data'!CP:CP)</f>
        <v>4775961</v>
      </c>
      <c r="CL52">
        <f>SUMIF('Quarterly Data'!$B:$B,'Annual Data'!$A52,'Quarterly Data'!CQ:CQ)</f>
        <v>709.84040000000005</v>
      </c>
      <c r="CM52">
        <f>SUMIF('Quarterly Data'!$B:$B,'Annual Data'!$A52,'Quarterly Data'!CR:CR)</f>
        <v>2006974.5</v>
      </c>
      <c r="CN52">
        <f>SUMIF('Quarterly Data'!$B:$B,'Annual Data'!$A52,'Quarterly Data'!CS:CS)</f>
        <v>3438.806</v>
      </c>
      <c r="CO52">
        <f>SUMIF('Quarterly Data'!$B:$B,'Annual Data'!$A52,'Quarterly Data'!CT:CT)</f>
        <v>2356.893</v>
      </c>
      <c r="CP52">
        <f>SUMIF('Quarterly Data'!$B:$B,'Annual Data'!$A52,'Quarterly Data'!CU:CU)</f>
        <v>1778.4740000000002</v>
      </c>
      <c r="CQ52">
        <f>SUMIF('Quarterly Data'!$B:$B,'Annual Data'!$A52,'Quarterly Data'!CV:CV)</f>
        <v>1212.2759999999998</v>
      </c>
      <c r="CR52">
        <f>SUMIF('Quarterly Data'!$B:$B,'Annual Data'!$A52,'Quarterly Data'!CW:CW)</f>
        <v>787.423</v>
      </c>
      <c r="CS52">
        <f>SUMIF('Quarterly Data'!$B:$B,'Annual Data'!$A52,'Quarterly Data'!CX:CX)</f>
        <v>459.49200000000002</v>
      </c>
      <c r="CT52">
        <f>SUMIF('Quarterly Data'!$B:$B,'Annual Data'!$A52,'Quarterly Data'!CY:CY)</f>
        <v>383.27660000000003</v>
      </c>
      <c r="CU52">
        <f>SUMIF('Quarterly Data'!$B:$B,'Annual Data'!$A52,'Quarterly Data'!CZ:CZ)</f>
        <v>231.905</v>
      </c>
      <c r="CV52">
        <f>SUMIF('Quarterly Data'!$B:$B,'Annual Data'!$A52,'Quarterly Data'!DA:DA)</f>
        <v>335.19399999999996</v>
      </c>
      <c r="CW52">
        <f>SUMIF('Quarterly Data'!$B:$B,'Annual Data'!$A52,'Quarterly Data'!DB:DB)</f>
        <v>180.53100000000001</v>
      </c>
      <c r="CX52">
        <f>SUMIF('Quarterly Data'!$B:$B,'Annual Data'!$A52,'Quarterly Data'!DC:DC)</f>
        <v>204.99760000000001</v>
      </c>
    </row>
    <row r="53" spans="1:102" x14ac:dyDescent="0.25">
      <c r="A53">
        <v>2019</v>
      </c>
      <c r="B53">
        <f>SUMIF('Quarterly Data'!$B:$B,'Annual Data'!$A53,'Quarterly Data'!G:G)</f>
        <v>2673465</v>
      </c>
      <c r="C53">
        <f>SUMIF('Quarterly Data'!$B:$B,'Annual Data'!$A53,'Quarterly Data'!H:H)</f>
        <v>1650664</v>
      </c>
      <c r="D53">
        <f>SUMIF('Quarterly Data'!$B:$B,'Annual Data'!$A53,'Quarterly Data'!I:I)</f>
        <v>492227</v>
      </c>
      <c r="E53">
        <f>SUMIF('Quarterly Data'!$B:$B,'Annual Data'!$A53,'Quarterly Data'!J:J)</f>
        <v>522794</v>
      </c>
      <c r="F53">
        <f>SUMIF('Quarterly Data'!$B:$B,'Annual Data'!$A53,'Quarterly Data'!K:K)</f>
        <v>862521</v>
      </c>
      <c r="G53">
        <f>SUMIF('Quarterly Data'!$B:$B,'Annual Data'!$A53,'Quarterly Data'!L:L)</f>
        <v>909625</v>
      </c>
      <c r="H53">
        <f>SUMIF('Quarterly Data'!$B:$B,'Annual Data'!$A53,'Quarterly Data'!M:M)</f>
        <v>280224</v>
      </c>
      <c r="I53">
        <f>SUMIF('Quarterly Data'!$B:$B,'Annual Data'!$A53,'Quarterly Data'!N:N)</f>
        <v>72890</v>
      </c>
      <c r="J53">
        <f>AVERAGEIF('Quarterly Data'!$B:$B,'Annual Data'!$A53,'Quarterly Data'!O:O)</f>
        <v>107.80000000000001</v>
      </c>
      <c r="K53">
        <f>SUMIF('Quarterly Data'!$E:$E,'Annual Data'!$A53,'Quarterly Data'!P:P)</f>
        <v>0.75</v>
      </c>
      <c r="L53">
        <f>SUMIF('Quarterly Data'!$E:$E,'Annual Data'!$A53,'Quarterly Data'!Q:Q)</f>
        <v>0.83</v>
      </c>
      <c r="M53">
        <f>AVERAGEIF('Quarterly Data'!$B:$B,'Annual Data'!$A53,'Quarterly Data'!R:R)</f>
        <v>107.80000000000001</v>
      </c>
      <c r="N53">
        <f>AVERAGEIF('Quarterly Data'!$B:$B,'Annual Data'!$A53,'Quarterly Data'!S:S)</f>
        <v>35565</v>
      </c>
      <c r="O53">
        <f>AVERAGEIF('Quarterly Data'!$B:$B,'Annual Data'!$A53,'Quarterly Data'!T:T)</f>
        <v>398.25</v>
      </c>
      <c r="P53">
        <f>AVERAGEIF('Quarterly Data'!$B:$B,'Annual Data'!$A53,'Quarterly Data'!U:U)</f>
        <v>61.25</v>
      </c>
      <c r="Q53">
        <f>AVERAGEIF('Quarterly Data'!$B:$B,'Annual Data'!$A53,'Quarterly Data'!V:V)</f>
        <v>2690.75</v>
      </c>
      <c r="R53">
        <f>AVERAGEIF('Quarterly Data'!$B:$B,'Annual Data'!$A53,'Quarterly Data'!W:W)</f>
        <v>141.75</v>
      </c>
      <c r="S53">
        <f>AVERAGEIF('Quarterly Data'!$B:$B,'Annual Data'!$A53,'Quarterly Data'!X:X)</f>
        <v>222.5</v>
      </c>
      <c r="T53">
        <f>AVERAGEIF('Quarterly Data'!$B:$B,'Annual Data'!$A53,'Quarterly Data'!Y:Y)</f>
        <v>2333.25</v>
      </c>
      <c r="U53">
        <f>AVERAGEIF('Quarterly Data'!$B:$B,'Annual Data'!$A53,'Quarterly Data'!Z:Z)</f>
        <v>5005.5</v>
      </c>
      <c r="V53">
        <f>AVERAGEIF('Quarterly Data'!$B:$B,'Annual Data'!$A53,'Quarterly Data'!AA:AA)</f>
        <v>1801</v>
      </c>
      <c r="W53">
        <f>AVERAGEIF('Quarterly Data'!$B:$B,'Annual Data'!$A53,'Quarterly Data'!AB:AB)</f>
        <v>2499</v>
      </c>
      <c r="X53">
        <f>AVERAGEIF('Quarterly Data'!$B:$B,'Annual Data'!$A53,'Quarterly Data'!AC:AC)</f>
        <v>1505.25</v>
      </c>
      <c r="Y53">
        <f>AVERAGEIF('Quarterly Data'!$B:$B,'Annual Data'!$A53,'Quarterly Data'!AD:AD)</f>
        <v>1135.25</v>
      </c>
      <c r="Z53">
        <f>AVERAGEIF('Quarterly Data'!$B:$B,'Annual Data'!$A53,'Quarterly Data'!AE:AE)</f>
        <v>603.75</v>
      </c>
      <c r="AA53">
        <f>AVERAGEIF('Quarterly Data'!$B:$B,'Annual Data'!$A53,'Quarterly Data'!AF:AF)</f>
        <v>3195</v>
      </c>
      <c r="AB53">
        <f>AVERAGEIF('Quarterly Data'!$B:$B,'Annual Data'!$A53,'Quarterly Data'!AG:AG)</f>
        <v>3032.5</v>
      </c>
      <c r="AC53">
        <f>AVERAGEIF('Quarterly Data'!$B:$B,'Annual Data'!$A53,'Quarterly Data'!AH:AH)</f>
        <v>1519.75</v>
      </c>
      <c r="AD53">
        <f>AVERAGEIF('Quarterly Data'!$B:$B,'Annual Data'!$A53,'Quarterly Data'!AI:AI)</f>
        <v>2950</v>
      </c>
      <c r="AE53">
        <f>AVERAGEIF('Quarterly Data'!$B:$B,'Annual Data'!$A53,'Quarterly Data'!AJ:AJ)</f>
        <v>4416.25</v>
      </c>
      <c r="AF53">
        <f>AVERAGEIF('Quarterly Data'!$B:$B,'Annual Data'!$A53,'Quarterly Data'!AK:AK)</f>
        <v>1036.75</v>
      </c>
      <c r="AG53">
        <f>AVERAGEIF('Quarterly Data'!$B:$B,'Annual Data'!$A53,'Quarterly Data'!AL:AL)</f>
        <v>1017.5</v>
      </c>
      <c r="AH53">
        <f>AVERAGEIF('Quarterly Data'!$B:$B,'Annual Data'!$A53,'Quarterly Data'!AM:AM)</f>
        <v>32923</v>
      </c>
      <c r="AI53">
        <f>AVERAGEIF('Quarterly Data'!$B:$B,'Annual Data'!$A53,'Quarterly Data'!AN:AN)</f>
        <v>5393.75</v>
      </c>
      <c r="AJ53">
        <f>SUMIF('Quarterly Data'!$B:$B,'Annual Data'!$A53,'Quarterly Data'!AO:AO)</f>
        <v>2673465</v>
      </c>
      <c r="AK53">
        <f>SUMIF('Quarterly Data'!$B:$B,'Annual Data'!$A53,'Quarterly Data'!AP:AP)</f>
        <v>20715.650000000001</v>
      </c>
      <c r="AL53">
        <f>SUMIF('Quarterly Data'!$B:$B,'Annual Data'!$A53,'Quarterly Data'!AQ:AQ)</f>
        <v>552502.89999999991</v>
      </c>
      <c r="AM53">
        <f>SUMIF('Quarterly Data'!$B:$B,'Annual Data'!$A53,'Quarterly Data'!AR:AR)</f>
        <v>3605.56</v>
      </c>
      <c r="AN53">
        <f>SUMIF('Quarterly Data'!$B:$B,'Annual Data'!$A53,'Quarterly Data'!AS:AS)</f>
        <v>2507.9610000000002</v>
      </c>
      <c r="AO53">
        <f>SUMIF('Quarterly Data'!$B:$B,'Annual Data'!$A53,'Quarterly Data'!AT:AT)</f>
        <v>1833.049</v>
      </c>
      <c r="AP53">
        <f>SUMIF('Quarterly Data'!$B:$B,'Annual Data'!$A53,'Quarterly Data'!AU:AU)</f>
        <v>2241331.2999999998</v>
      </c>
      <c r="AQ53">
        <f>SUMIF('Quarterly Data'!$B:$B,'Annual Data'!$A53,'Quarterly Data'!AV:AV)</f>
        <v>54040</v>
      </c>
      <c r="AR53">
        <f>SUMIF('Quarterly Data'!$B:$B,'Annual Data'!$A53,'Quarterly Data'!AW:AW)</f>
        <v>883.25</v>
      </c>
      <c r="AS53">
        <f>SUMIF('Quarterly Data'!$B:$B,'Annual Data'!$A53,'Quarterly Data'!AX:AX)</f>
        <v>8257.6990000000005</v>
      </c>
      <c r="AT53">
        <f>SUMIF('Quarterly Data'!$B:$B,'Annual Data'!$A53,'Quarterly Data'!AY:AY)</f>
        <v>68439</v>
      </c>
      <c r="AU53">
        <f>SUMIF('Quarterly Data'!$B:$B,'Annual Data'!$A53,'Quarterly Data'!AZ:AZ)</f>
        <v>16891</v>
      </c>
      <c r="AV53">
        <f>SUMIF('Quarterly Data'!$B:$B,'Annual Data'!$A53,'Quarterly Data'!BA:BA)</f>
        <v>17.016449000000001</v>
      </c>
      <c r="AW53">
        <f>SUMIF('Quarterly Data'!$B:$B,'Annual Data'!$A53,'Quarterly Data'!BB:BB)</f>
        <v>19978.108</v>
      </c>
      <c r="AX53">
        <f>SUMIF('Quarterly Data'!$B:$B,'Annual Data'!$A53,'Quarterly Data'!BC:BC)</f>
        <v>2.1049449999999998</v>
      </c>
      <c r="AY53">
        <f>SUMIF('Quarterly Data'!$B:$B,'Annual Data'!$A53,'Quarterly Data'!BD:BD)</f>
        <v>13837</v>
      </c>
      <c r="AZ53">
        <f>SUMIF('Quarterly Data'!$B:$B,'Annual Data'!$A53,'Quarterly Data'!BE:BE)</f>
        <v>28.047979999999999</v>
      </c>
      <c r="BA53">
        <f>SUMIF('Quarterly Data'!$B:$B,'Annual Data'!$A53,'Quarterly Data'!BF:BF)</f>
        <v>36.868000000000002</v>
      </c>
      <c r="BB53">
        <f>SUMIF('Quarterly Data'!$B:$B,'Annual Data'!$A53,'Quarterly Data'!BG:BG)</f>
        <v>60.213999999999999</v>
      </c>
      <c r="BC53">
        <f>SUMIF('Quarterly Data'!$B:$B,'Annual Data'!$A53,'Quarterly Data'!BH:BH)</f>
        <v>28.149611</v>
      </c>
      <c r="BD53">
        <f>SUMIF('Quarterly Data'!$B:$B,'Annual Data'!$A53,'Quarterly Data'!BI:BI)</f>
        <v>6.4460000000000006</v>
      </c>
      <c r="BE53">
        <f>SUMIF('Quarterly Data'!$B:$B,'Annual Data'!$A53,'Quarterly Data'!BJ:BJ)</f>
        <v>9.629150000000001</v>
      </c>
      <c r="BF53">
        <f>SUMIF('Quarterly Data'!$B:$B,'Annual Data'!$A53,'Quarterly Data'!BK:BK)</f>
        <v>5.6621660000000009</v>
      </c>
      <c r="BG53">
        <f>SUMIF('Quarterly Data'!$B:$B,'Annual Data'!$A53,'Quarterly Data'!BL:BL)</f>
        <v>2.0331564000000002</v>
      </c>
      <c r="BH53">
        <f>SUMIF('Quarterly Data'!$B:$B,'Annual Data'!$A53,'Quarterly Data'!BM:BM)</f>
        <v>4.6141399999999999</v>
      </c>
      <c r="BI53">
        <f>SUMIF('Quarterly Data'!$B:$B,'Annual Data'!$A53,'Quarterly Data'!BN:BN)</f>
        <v>5.498761</v>
      </c>
      <c r="BJ53">
        <f>SUMIF('Quarterly Data'!$B:$B,'Annual Data'!$A53,'Quarterly Data'!BO:BO)</f>
        <v>6.226939999999999</v>
      </c>
      <c r="BK53">
        <f>AVERAGEIF('Quarterly Data'!$B:$B,'Annual Data'!$A53,'Quarterly Data'!BP:BP)</f>
        <v>1874396.25</v>
      </c>
      <c r="BL53">
        <f>AVERAGEIF('Quarterly Data'!$B:$B,'Annual Data'!$A53,'Quarterly Data'!BQ:BQ)</f>
        <v>29006.652499999997</v>
      </c>
      <c r="BM53">
        <f>AVERAGEIF('Quarterly Data'!$B:$B,'Annual Data'!$A53,'Quarterly Data'!BR:BR)</f>
        <v>1243636.75</v>
      </c>
      <c r="BN53">
        <f>AVERAGEIF('Quarterly Data'!$B:$B,'Annual Data'!$A53,'Quarterly Data'!BS:BS)</f>
        <v>2227065.75</v>
      </c>
      <c r="BO53">
        <f>AVERAGEIF('Quarterly Data'!$B:$B,'Annual Data'!$A53,'Quarterly Data'!BT:BT)</f>
        <v>895030.75</v>
      </c>
      <c r="BP53">
        <f>AVERAGEIF('Quarterly Data'!$B:$B,'Annual Data'!$A53,'Quarterly Data'!BU:BU)</f>
        <v>1244.2139999999999</v>
      </c>
      <c r="BQ53">
        <f>AVERAGEIF('Quarterly Data'!$B:$B,'Annual Data'!$A53,'Quarterly Data'!BV:BV)</f>
        <v>2434183</v>
      </c>
      <c r="BR53">
        <f>AVERAGEIF('Quarterly Data'!$B:$B,'Annual Data'!$A53,'Quarterly Data'!BW:BW)</f>
        <v>183.19132500000001</v>
      </c>
      <c r="BS53">
        <f>AVERAGEIF('Quarterly Data'!$B:$B,'Annual Data'!$A53,'Quarterly Data'!BX:BX)</f>
        <v>846846.65</v>
      </c>
      <c r="BT53">
        <f>AVERAGEIF('Quarterly Data'!$B:$B,'Annual Data'!$A53,'Quarterly Data'!BY:BY)</f>
        <v>1918.9457499999999</v>
      </c>
      <c r="BU53">
        <f>AVERAGEIF('Quarterly Data'!$B:$B,'Annual Data'!$A53,'Quarterly Data'!BZ:BZ)</f>
        <v>3164.7674999999999</v>
      </c>
      <c r="BV53">
        <f>AVERAGEIF('Quarterly Data'!$B:$B,'Annual Data'!$A53,'Quarterly Data'!CA:CA)</f>
        <v>2721.1295</v>
      </c>
      <c r="BW53">
        <f>AVERAGEIF('Quarterly Data'!$B:$B,'Annual Data'!$A53,'Quarterly Data'!CB:CB)</f>
        <v>1469.2815000000001</v>
      </c>
      <c r="BX53">
        <f>AVERAGEIF('Quarterly Data'!$B:$B,'Annual Data'!$A53,'Quarterly Data'!CC:CC)</f>
        <v>510.16975000000002</v>
      </c>
      <c r="BY53">
        <f>AVERAGEIF('Quarterly Data'!$B:$B,'Annual Data'!$A53,'Quarterly Data'!CD:CD)</f>
        <v>616.93100000000004</v>
      </c>
      <c r="BZ53">
        <f>AVERAGEIF('Quarterly Data'!$B:$B,'Annual Data'!$A53,'Quarterly Data'!CE:CE)</f>
        <v>483.44024999999999</v>
      </c>
      <c r="CA53">
        <f>AVERAGEIF('Quarterly Data'!$B:$B,'Annual Data'!$A53,'Quarterly Data'!CF:CF)</f>
        <v>155.48134999999999</v>
      </c>
      <c r="CB53">
        <f>AVERAGEIF('Quarterly Data'!$B:$B,'Annual Data'!$A53,'Quarterly Data'!CG:CG)</f>
        <v>173.233</v>
      </c>
      <c r="CC53">
        <f>AVERAGEIF('Quarterly Data'!$B:$B,'Annual Data'!$A53,'Quarterly Data'!CH:CH)</f>
        <v>396.04900000000004</v>
      </c>
      <c r="CD53">
        <f>AVERAGEIF('Quarterly Data'!$B:$B,'Annual Data'!$A53,'Quarterly Data'!CI:CI)</f>
        <v>287.27625</v>
      </c>
      <c r="CE53">
        <f>SUMIF('Quarterly Data'!$B:$B,'Annual Data'!$A53,'Quarterly Data'!CJ:CJ)</f>
        <v>2252961</v>
      </c>
      <c r="CF53">
        <f>SUMIF('Quarterly Data'!$B:$B,'Annual Data'!$A53,'Quarterly Data'!CK:CK)</f>
        <v>21539.974999999999</v>
      </c>
      <c r="CG53">
        <f>SUMIF('Quarterly Data'!$B:$B,'Annual Data'!$A53,'Quarterly Data'!CL:CL)</f>
        <v>557847.29999999993</v>
      </c>
      <c r="CH53">
        <f>SUMIF('Quarterly Data'!$B:$B,'Annual Data'!$A53,'Quarterly Data'!CM:CM)</f>
        <v>2313563</v>
      </c>
      <c r="CI53">
        <f>SUMIF('Quarterly Data'!$B:$B,'Annual Data'!$A53,'Quarterly Data'!CN:CN)</f>
        <v>1993444</v>
      </c>
      <c r="CJ53">
        <f>SUMIF('Quarterly Data'!$B:$B,'Annual Data'!$A53,'Quarterly Data'!CO:CO)</f>
        <v>2303.6370000000002</v>
      </c>
      <c r="CK53">
        <f>SUMIF('Quarterly Data'!$B:$B,'Annual Data'!$A53,'Quarterly Data'!CP:CP)</f>
        <v>5019895</v>
      </c>
      <c r="CL53">
        <f>SUMIF('Quarterly Data'!$B:$B,'Annual Data'!$A53,'Quarterly Data'!CQ:CQ)</f>
        <v>717.35419999999999</v>
      </c>
      <c r="CM53">
        <f>SUMIF('Quarterly Data'!$B:$B,'Annual Data'!$A53,'Quarterly Data'!CR:CR)</f>
        <v>2040594.2999999998</v>
      </c>
      <c r="CN53">
        <f>SUMIF('Quarterly Data'!$B:$B,'Annual Data'!$A53,'Quarterly Data'!CS:CS)</f>
        <v>3543.4849999999997</v>
      </c>
      <c r="CO53">
        <f>SUMIF('Quarterly Data'!$B:$B,'Annual Data'!$A53,'Quarterly Data'!CT:CT)</f>
        <v>2435.299</v>
      </c>
      <c r="CP53">
        <f>SUMIF('Quarterly Data'!$B:$B,'Annual Data'!$A53,'Quarterly Data'!CU:CU)</f>
        <v>1804.6089999999999</v>
      </c>
      <c r="CQ53">
        <f>SUMIF('Quarterly Data'!$B:$B,'Annual Data'!$A53,'Quarterly Data'!CV:CV)</f>
        <v>1253.71</v>
      </c>
      <c r="CR53">
        <f>SUMIF('Quarterly Data'!$B:$B,'Annual Data'!$A53,'Quarterly Data'!CW:CW)</f>
        <v>829.7349999999999</v>
      </c>
      <c r="CS53">
        <f>SUMIF('Quarterly Data'!$B:$B,'Annual Data'!$A53,'Quarterly Data'!CX:CX)</f>
        <v>479.44400000000002</v>
      </c>
      <c r="CT53">
        <f>SUMIF('Quarterly Data'!$B:$B,'Annual Data'!$A53,'Quarterly Data'!CY:CY)</f>
        <v>395.48689999999999</v>
      </c>
      <c r="CU53">
        <f>SUMIF('Quarterly Data'!$B:$B,'Annual Data'!$A53,'Quarterly Data'!CZ:CZ)</f>
        <v>238.518</v>
      </c>
      <c r="CV53">
        <f>SUMIF('Quarterly Data'!$B:$B,'Annual Data'!$A53,'Quarterly Data'!DA:DA)</f>
        <v>363.69600000000003</v>
      </c>
      <c r="CW53">
        <f>SUMIF('Quarterly Data'!$B:$B,'Annual Data'!$A53,'Quarterly Data'!DB:DB)</f>
        <v>184.571</v>
      </c>
      <c r="CX53">
        <f>SUMIF('Quarterly Data'!$B:$B,'Annual Data'!$A53,'Quarterly Data'!DC:DC)</f>
        <v>214.48990000000001</v>
      </c>
    </row>
    <row r="54" spans="1:102" x14ac:dyDescent="0.25">
      <c r="A54">
        <v>2020</v>
      </c>
      <c r="B54">
        <f>SUMIF('Quarterly Data'!$B:$B,'Annual Data'!$A54,'Quarterly Data'!G:G)</f>
        <v>2404838</v>
      </c>
      <c r="C54">
        <f>SUMIF('Quarterly Data'!$B:$B,'Annual Data'!$A54,'Quarterly Data'!H:H)</f>
        <v>1441233</v>
      </c>
      <c r="D54">
        <f>SUMIF('Quarterly Data'!$B:$B,'Annual Data'!$A54,'Quarterly Data'!I:I)</f>
        <v>443521</v>
      </c>
      <c r="E54">
        <f>SUMIF('Quarterly Data'!$B:$B,'Annual Data'!$A54,'Quarterly Data'!J:J)</f>
        <v>491677</v>
      </c>
      <c r="F54">
        <f>SUMIF('Quarterly Data'!$B:$B,'Annual Data'!$A54,'Quarterly Data'!K:K)</f>
        <v>758889</v>
      </c>
      <c r="G54">
        <f>SUMIF('Quarterly Data'!$B:$B,'Annual Data'!$A54,'Quarterly Data'!L:L)</f>
        <v>771512</v>
      </c>
      <c r="H54">
        <f>SUMIF('Quarterly Data'!$B:$B,'Annual Data'!$A54,'Quarterly Data'!M:M)</f>
        <v>254409</v>
      </c>
      <c r="I54">
        <f>SUMIF('Quarterly Data'!$B:$B,'Annual Data'!$A54,'Quarterly Data'!N:N)</f>
        <v>76153</v>
      </c>
      <c r="J54">
        <f>AVERAGEIF('Quarterly Data'!$B:$B,'Annual Data'!$A54,'Quarterly Data'!O:O)</f>
        <v>108.75</v>
      </c>
      <c r="K54">
        <f>SUMIF('Quarterly Data'!$E:$E,'Annual Data'!$A54,'Quarterly Data'!P:P)</f>
        <v>0.1</v>
      </c>
      <c r="L54">
        <f>SUMIF('Quarterly Data'!$E:$E,'Annual Data'!$A54,'Quarterly Data'!Q:Q)</f>
        <v>0.2</v>
      </c>
      <c r="M54">
        <f>AVERAGEIF('Quarterly Data'!$B:$B,'Annual Data'!$A54,'Quarterly Data'!R:R)</f>
        <v>108.75</v>
      </c>
      <c r="N54">
        <f>AVERAGEIF('Quarterly Data'!$B:$B,'Annual Data'!$A54,'Quarterly Data'!S:S)</f>
        <v>34965</v>
      </c>
      <c r="O54">
        <f>AVERAGEIF('Quarterly Data'!$B:$B,'Annual Data'!$A54,'Quarterly Data'!T:T)</f>
        <v>389.5</v>
      </c>
      <c r="P54">
        <f>AVERAGEIF('Quarterly Data'!$B:$B,'Annual Data'!$A54,'Quarterly Data'!U:U)</f>
        <v>59</v>
      </c>
      <c r="Q54">
        <f>AVERAGEIF('Quarterly Data'!$B:$B,'Annual Data'!$A54,'Quarterly Data'!V:V)</f>
        <v>2605</v>
      </c>
      <c r="R54">
        <f>AVERAGEIF('Quarterly Data'!$B:$B,'Annual Data'!$A54,'Quarterly Data'!W:W)</f>
        <v>145.5</v>
      </c>
      <c r="S54">
        <f>AVERAGEIF('Quarterly Data'!$B:$B,'Annual Data'!$A54,'Quarterly Data'!X:X)</f>
        <v>220.75</v>
      </c>
      <c r="T54">
        <f>AVERAGEIF('Quarterly Data'!$B:$B,'Annual Data'!$A54,'Quarterly Data'!Y:Y)</f>
        <v>2216.5</v>
      </c>
      <c r="U54">
        <f>AVERAGEIF('Quarterly Data'!$B:$B,'Annual Data'!$A54,'Quarterly Data'!Z:Z)</f>
        <v>4896.75</v>
      </c>
      <c r="V54">
        <f>AVERAGEIF('Quarterly Data'!$B:$B,'Annual Data'!$A54,'Quarterly Data'!AA:AA)</f>
        <v>1785.75</v>
      </c>
      <c r="W54">
        <f>AVERAGEIF('Quarterly Data'!$B:$B,'Annual Data'!$A54,'Quarterly Data'!AB:AB)</f>
        <v>2336.5</v>
      </c>
      <c r="X54">
        <f>AVERAGEIF('Quarterly Data'!$B:$B,'Annual Data'!$A54,'Quarterly Data'!AC:AC)</f>
        <v>1526.75</v>
      </c>
      <c r="Y54">
        <f>AVERAGEIF('Quarterly Data'!$B:$B,'Annual Data'!$A54,'Quarterly Data'!AD:AD)</f>
        <v>1131</v>
      </c>
      <c r="Z54">
        <f>AVERAGEIF('Quarterly Data'!$B:$B,'Annual Data'!$A54,'Quarterly Data'!AE:AE)</f>
        <v>631.5</v>
      </c>
      <c r="AA54">
        <f>AVERAGEIF('Quarterly Data'!$B:$B,'Annual Data'!$A54,'Quarterly Data'!AF:AF)</f>
        <v>3150.75</v>
      </c>
      <c r="AB54">
        <f>AVERAGEIF('Quarterly Data'!$B:$B,'Annual Data'!$A54,'Quarterly Data'!AG:AG)</f>
        <v>2953</v>
      </c>
      <c r="AC54">
        <f>AVERAGEIF('Quarterly Data'!$B:$B,'Annual Data'!$A54,'Quarterly Data'!AH:AH)</f>
        <v>1564.5</v>
      </c>
      <c r="AD54">
        <f>AVERAGEIF('Quarterly Data'!$B:$B,'Annual Data'!$A54,'Quarterly Data'!AI:AI)</f>
        <v>2953.25</v>
      </c>
      <c r="AE54">
        <f>AVERAGEIF('Quarterly Data'!$B:$B,'Annual Data'!$A54,'Quarterly Data'!AJ:AJ)</f>
        <v>4474.75</v>
      </c>
      <c r="AF54">
        <f>AVERAGEIF('Quarterly Data'!$B:$B,'Annual Data'!$A54,'Quarterly Data'!AK:AK)</f>
        <v>966.25</v>
      </c>
      <c r="AG54">
        <f>AVERAGEIF('Quarterly Data'!$B:$B,'Annual Data'!$A54,'Quarterly Data'!AL:AL)</f>
        <v>958.5</v>
      </c>
      <c r="AH54">
        <f>AVERAGEIF('Quarterly Data'!$B:$B,'Annual Data'!$A54,'Quarterly Data'!AM:AM)</f>
        <v>32558.75</v>
      </c>
      <c r="AI54">
        <f>AVERAGEIF('Quarterly Data'!$B:$B,'Annual Data'!$A54,'Quarterly Data'!AN:AN)</f>
        <v>5488</v>
      </c>
      <c r="AJ54">
        <f>SUMIF('Quarterly Data'!$B:$B,'Annual Data'!$A54,'Quarterly Data'!AO:AO)</f>
        <v>2404838</v>
      </c>
      <c r="AK54">
        <f>SUMIF('Quarterly Data'!$B:$B,'Annual Data'!$A54,'Quarterly Data'!AP:AP)</f>
        <v>20284.5</v>
      </c>
      <c r="AL54">
        <f>SUMIF('Quarterly Data'!$B:$B,'Annual Data'!$A54,'Quarterly Data'!AQ:AQ)</f>
        <v>529283.80000000005</v>
      </c>
      <c r="AM54">
        <f>SUMIF('Quarterly Data'!$B:$B,'Annual Data'!$A54,'Quarterly Data'!AR:AR)</f>
        <v>3443.8100000000004</v>
      </c>
      <c r="AN54">
        <f>SUMIF('Quarterly Data'!$B:$B,'Annual Data'!$A54,'Quarterly Data'!AS:AS)</f>
        <v>2317.2569999999996</v>
      </c>
      <c r="AO54">
        <f>SUMIF('Quarterly Data'!$B:$B,'Annual Data'!$A54,'Quarterly Data'!AT:AT)</f>
        <v>1668.953</v>
      </c>
      <c r="AP54">
        <f>SUMIF('Quarterly Data'!$B:$B,'Annual Data'!$A54,'Quarterly Data'!AU:AU)</f>
        <v>2128407.7999999998</v>
      </c>
      <c r="AQ54">
        <f>SUMIF('Quarterly Data'!$B:$B,'Annual Data'!$A54,'Quarterly Data'!AV:AV)</f>
        <v>44024</v>
      </c>
      <c r="AR54">
        <f>SUMIF('Quarterly Data'!$B:$B,'Annual Data'!$A54,'Quarterly Data'!AW:AW)</f>
        <v>813.3</v>
      </c>
      <c r="AS54">
        <f>SUMIF('Quarterly Data'!$B:$B,'Annual Data'!$A54,'Quarterly Data'!AX:AX)</f>
        <v>8099.1</v>
      </c>
      <c r="AT54">
        <f>SUMIF('Quarterly Data'!$B:$B,'Annual Data'!$A54,'Quarterly Data'!AY:AY)</f>
        <v>65069</v>
      </c>
      <c r="AU54">
        <f>SUMIF('Quarterly Data'!$B:$B,'Annual Data'!$A54,'Quarterly Data'!AZ:AZ)</f>
        <v>16647</v>
      </c>
      <c r="AV54">
        <f>SUMIF('Quarterly Data'!$B:$B,'Annual Data'!$A54,'Quarterly Data'!BA:BA)</f>
        <v>12.056106</v>
      </c>
      <c r="AW54">
        <f>SUMIF('Quarterly Data'!$B:$B,'Annual Data'!$A54,'Quarterly Data'!BB:BB)</f>
        <v>13648.843000000001</v>
      </c>
      <c r="AX54">
        <f>SUMIF('Quarterly Data'!$B:$B,'Annual Data'!$A54,'Quarterly Data'!BC:BC)</f>
        <v>1.9778206</v>
      </c>
      <c r="AY54">
        <f>SUMIF('Quarterly Data'!$B:$B,'Annual Data'!$A54,'Quarterly Data'!BD:BD)</f>
        <v>14452</v>
      </c>
      <c r="AZ54">
        <f>SUMIF('Quarterly Data'!$B:$B,'Annual Data'!$A54,'Quarterly Data'!BE:BE)</f>
        <v>22.541893000000002</v>
      </c>
      <c r="BA54">
        <f>SUMIF('Quarterly Data'!$B:$B,'Annual Data'!$A54,'Quarterly Data'!BF:BF)</f>
        <v>29.723999999999997</v>
      </c>
      <c r="BB54">
        <f>SUMIF('Quarterly Data'!$B:$B,'Annual Data'!$A54,'Quarterly Data'!BG:BG)</f>
        <v>57.125999999999998</v>
      </c>
      <c r="BC54">
        <f>SUMIF('Quarterly Data'!$B:$B,'Annual Data'!$A54,'Quarterly Data'!BH:BH)</f>
        <v>25.124075000000001</v>
      </c>
      <c r="BD54">
        <f>SUMIF('Quarterly Data'!$B:$B,'Annual Data'!$A54,'Quarterly Data'!BI:BI)</f>
        <v>5.6590000000000007</v>
      </c>
      <c r="BE54">
        <f>SUMIF('Quarterly Data'!$B:$B,'Annual Data'!$A54,'Quarterly Data'!BJ:BJ)</f>
        <v>9.1242750000000008</v>
      </c>
      <c r="BF54">
        <f>SUMIF('Quarterly Data'!$B:$B,'Annual Data'!$A54,'Quarterly Data'!BK:BK)</f>
        <v>5.1441679999999996</v>
      </c>
      <c r="BG54">
        <f>SUMIF('Quarterly Data'!$B:$B,'Annual Data'!$A54,'Quarterly Data'!BL:BL)</f>
        <v>1.5859908</v>
      </c>
      <c r="BH54">
        <f>SUMIF('Quarterly Data'!$B:$B,'Annual Data'!$A54,'Quarterly Data'!BM:BM)</f>
        <v>3.8203298000000001</v>
      </c>
      <c r="BI54">
        <f>SUMIF('Quarterly Data'!$B:$B,'Annual Data'!$A54,'Quarterly Data'!BN:BN)</f>
        <v>4.9489400000000003</v>
      </c>
      <c r="BJ54">
        <f>SUMIF('Quarterly Data'!$B:$B,'Annual Data'!$A54,'Quarterly Data'!BO:BO)</f>
        <v>5.69712</v>
      </c>
      <c r="BK54">
        <f>AVERAGEIF('Quarterly Data'!$B:$B,'Annual Data'!$A54,'Quarterly Data'!BP:BP)</f>
        <v>2094383</v>
      </c>
      <c r="BL54">
        <f>AVERAGEIF('Quarterly Data'!$B:$B,'Annual Data'!$A54,'Quarterly Data'!BQ:BQ)</f>
        <v>32957.554999999993</v>
      </c>
      <c r="BM54">
        <f>AVERAGEIF('Quarterly Data'!$B:$B,'Annual Data'!$A54,'Quarterly Data'!BR:BR)</f>
        <v>1279413.25</v>
      </c>
      <c r="BN54">
        <f>AVERAGEIF('Quarterly Data'!$B:$B,'Annual Data'!$A54,'Quarterly Data'!BS:BS)</f>
        <v>2702295.25</v>
      </c>
      <c r="BO54">
        <f>AVERAGEIF('Quarterly Data'!$B:$B,'Annual Data'!$A54,'Quarterly Data'!BT:BT)</f>
        <v>1166655.25</v>
      </c>
      <c r="BP54">
        <f>AVERAGEIF('Quarterly Data'!$B:$B,'Annual Data'!$A54,'Quarterly Data'!BU:BU)</f>
        <v>1422.4449999999999</v>
      </c>
      <c r="BQ54">
        <f>AVERAGEIF('Quarterly Data'!$B:$B,'Annual Data'!$A54,'Quarterly Data'!BV:BV)</f>
        <v>2589300.75</v>
      </c>
      <c r="BR54">
        <f>AVERAGEIF('Quarterly Data'!$B:$B,'Annual Data'!$A54,'Quarterly Data'!BW:BW)</f>
        <v>196.63015000000001</v>
      </c>
      <c r="BS54">
        <f>AVERAGEIF('Quarterly Data'!$B:$B,'Annual Data'!$A54,'Quarterly Data'!BX:BX)</f>
        <v>954922.60000000009</v>
      </c>
      <c r="BT54">
        <f>AVERAGEIF('Quarterly Data'!$B:$B,'Annual Data'!$A54,'Quarterly Data'!BY:BY)</f>
        <v>2107.6997499999998</v>
      </c>
      <c r="BU54">
        <f>AVERAGEIF('Quarterly Data'!$B:$B,'Annual Data'!$A54,'Quarterly Data'!BZ:BZ)</f>
        <v>3469.8249999999998</v>
      </c>
      <c r="BV54">
        <f>AVERAGEIF('Quarterly Data'!$B:$B,'Annual Data'!$A54,'Quarterly Data'!CA:CA)</f>
        <v>2958.98675</v>
      </c>
      <c r="BW54">
        <f>AVERAGEIF('Quarterly Data'!$B:$B,'Annual Data'!$A54,'Quarterly Data'!CB:CB)</f>
        <v>1598.19325</v>
      </c>
      <c r="BX54">
        <f>AVERAGEIF('Quarterly Data'!$B:$B,'Annual Data'!$A54,'Quarterly Data'!CC:CC)</f>
        <v>541.60984999999994</v>
      </c>
      <c r="BY54">
        <f>AVERAGEIF('Quarterly Data'!$B:$B,'Annual Data'!$A54,'Quarterly Data'!CD:CD)</f>
        <v>660.19174999999996</v>
      </c>
      <c r="BZ54">
        <f>AVERAGEIF('Quarterly Data'!$B:$B,'Annual Data'!$A54,'Quarterly Data'!CE:CE)</f>
        <v>519.12149999999997</v>
      </c>
      <c r="CA54">
        <f>AVERAGEIF('Quarterly Data'!$B:$B,'Annual Data'!$A54,'Quarterly Data'!CF:CF)</f>
        <v>173.74829999999997</v>
      </c>
      <c r="CB54">
        <f>AVERAGEIF('Quarterly Data'!$B:$B,'Annual Data'!$A54,'Quarterly Data'!CG:CG)</f>
        <v>184.62</v>
      </c>
      <c r="CC54">
        <f>AVERAGEIF('Quarterly Data'!$B:$B,'Annual Data'!$A54,'Quarterly Data'!CH:CH)</f>
        <v>418.84874999999994</v>
      </c>
      <c r="CD54">
        <f>AVERAGEIF('Quarterly Data'!$B:$B,'Annual Data'!$A54,'Quarterly Data'!CI:CI)</f>
        <v>305.77575000000002</v>
      </c>
      <c r="CE54">
        <f>SUMIF('Quarterly Data'!$B:$B,'Annual Data'!$A54,'Quarterly Data'!CJ:CJ)</f>
        <v>2124720</v>
      </c>
      <c r="CF54">
        <f>SUMIF('Quarterly Data'!$B:$B,'Annual Data'!$A54,'Quarterly Data'!CK:CK)</f>
        <v>21375.275000000001</v>
      </c>
      <c r="CG54">
        <f>SUMIF('Quarterly Data'!$B:$B,'Annual Data'!$A54,'Quarterly Data'!CL:CL)</f>
        <v>539441.9</v>
      </c>
      <c r="CH54">
        <f>SUMIF('Quarterly Data'!$B:$B,'Annual Data'!$A54,'Quarterly Data'!CM:CM)</f>
        <v>2220527</v>
      </c>
      <c r="CI54">
        <f>SUMIF('Quarterly Data'!$B:$B,'Annual Data'!$A54,'Quarterly Data'!CN:CN)</f>
        <v>1973668</v>
      </c>
      <c r="CJ54">
        <f>SUMIF('Quarterly Data'!$B:$B,'Annual Data'!$A54,'Quarterly Data'!CO:CO)</f>
        <v>2326.5909999999999</v>
      </c>
      <c r="CK54">
        <f>SUMIF('Quarterly Data'!$B:$B,'Annual Data'!$A54,'Quarterly Data'!CP:CP)</f>
        <v>5015179</v>
      </c>
      <c r="CL54">
        <f>SUMIF('Quarterly Data'!$B:$B,'Annual Data'!$A54,'Quarterly Data'!CQ:CQ)</f>
        <v>696.04370000000006</v>
      </c>
      <c r="CM54">
        <f>SUMIF('Quarterly Data'!$B:$B,'Annual Data'!$A54,'Quarterly Data'!CR:CR)</f>
        <v>2058466.6</v>
      </c>
      <c r="CN54">
        <f>SUMIF('Quarterly Data'!$B:$B,'Annual Data'!$A54,'Quarterly Data'!CS:CS)</f>
        <v>3443.8310000000001</v>
      </c>
      <c r="CO54">
        <f>SUMIF('Quarterly Data'!$B:$B,'Annual Data'!$A54,'Quarterly Data'!CT:CT)</f>
        <v>2317.3159999999998</v>
      </c>
      <c r="CP54">
        <f>SUMIF('Quarterly Data'!$B:$B,'Annual Data'!$A54,'Quarterly Data'!CU:CU)</f>
        <v>1668.953</v>
      </c>
      <c r="CQ54">
        <f>SUMIF('Quarterly Data'!$B:$B,'Annual Data'!$A54,'Quarterly Data'!CV:CV)</f>
        <v>1129.2140000000002</v>
      </c>
      <c r="CR54">
        <f>SUMIF('Quarterly Data'!$B:$B,'Annual Data'!$A54,'Quarterly Data'!CW:CW)</f>
        <v>816.59100000000001</v>
      </c>
      <c r="CS54">
        <f>SUMIF('Quarterly Data'!$B:$B,'Annual Data'!$A54,'Quarterly Data'!CX:CX)</f>
        <v>463.75099999999998</v>
      </c>
      <c r="CT54">
        <f>SUMIF('Quarterly Data'!$B:$B,'Annual Data'!$A54,'Quarterly Data'!CY:CY)</f>
        <v>379.7953</v>
      </c>
      <c r="CU54">
        <f>SUMIF('Quarterly Data'!$B:$B,'Annual Data'!$A54,'Quarterly Data'!CZ:CZ)</f>
        <v>236.387</v>
      </c>
      <c r="CV54">
        <f>SUMIF('Quarterly Data'!$B:$B,'Annual Data'!$A54,'Quarterly Data'!DA:DA)</f>
        <v>383.06</v>
      </c>
      <c r="CW54">
        <f>SUMIF('Quarterly Data'!$B:$B,'Annual Data'!$A54,'Quarterly Data'!DB:DB)</f>
        <v>167.94899999999998</v>
      </c>
      <c r="CX54">
        <f>SUMIF('Quarterly Data'!$B:$B,'Annual Data'!$A54,'Quarterly Data'!DC:DC)</f>
        <v>201.03280000000001</v>
      </c>
    </row>
    <row r="55" spans="1:102" x14ac:dyDescent="0.25">
      <c r="A55">
        <v>2021</v>
      </c>
      <c r="B55">
        <f>SUMIF('Quarterly Data'!$B:$B,'Annual Data'!$A55,'Quarterly Data'!G:G)</f>
        <v>2610286</v>
      </c>
      <c r="C55">
        <f>SUMIF('Quarterly Data'!$B:$B,'Annual Data'!$A55,'Quarterly Data'!H:H)</f>
        <v>1542035</v>
      </c>
      <c r="D55">
        <f>SUMIF('Quarterly Data'!$B:$B,'Annual Data'!$A55,'Quarterly Data'!I:I)</f>
        <v>484576</v>
      </c>
      <c r="E55">
        <f>SUMIF('Quarterly Data'!$B:$B,'Annual Data'!$A55,'Quarterly Data'!J:J)</f>
        <v>555574</v>
      </c>
      <c r="F55">
        <f>SUMIF('Quarterly Data'!$B:$B,'Annual Data'!$A55,'Quarterly Data'!K:K)</f>
        <v>780616</v>
      </c>
      <c r="G55">
        <f>SUMIF('Quarterly Data'!$B:$B,'Annual Data'!$A55,'Quarterly Data'!L:L)</f>
        <v>812232</v>
      </c>
      <c r="H55">
        <f>SUMIF('Quarterly Data'!$B:$B,'Annual Data'!$A55,'Quarterly Data'!M:M)</f>
        <v>269552</v>
      </c>
      <c r="I55">
        <f>SUMIF('Quarterly Data'!$B:$B,'Annual Data'!$A55,'Quarterly Data'!N:N)</f>
        <v>81638</v>
      </c>
      <c r="J55">
        <f>AVERAGEIF('Quarterly Data'!$B:$B,'Annual Data'!$A55,'Quarterly Data'!O:O)</f>
        <v>111.558325</v>
      </c>
      <c r="K55">
        <f>SUMIF('Quarterly Data'!$E:$E,'Annual Data'!$A55,'Quarterly Data'!P:P)</f>
        <v>0.25</v>
      </c>
      <c r="L55">
        <f>SUMIF('Quarterly Data'!$E:$E,'Annual Data'!$A55,'Quarterly Data'!Q:Q)</f>
        <v>0.97</v>
      </c>
      <c r="M55">
        <f>AVERAGEIF('Quarterly Data'!$B:$B,'Annual Data'!$A55,'Quarterly Data'!R:R)</f>
        <v>111.558325</v>
      </c>
      <c r="N55">
        <f>AVERAGEIF('Quarterly Data'!$B:$B,'Annual Data'!$A55,'Quarterly Data'!S:S)</f>
        <v>35105</v>
      </c>
      <c r="O55">
        <f>AVERAGEIF('Quarterly Data'!$B:$B,'Annual Data'!$A55,'Quarterly Data'!T:T)</f>
        <v>366</v>
      </c>
      <c r="P55">
        <f>AVERAGEIF('Quarterly Data'!$B:$B,'Annual Data'!$A55,'Quarterly Data'!U:U)</f>
        <v>52.5</v>
      </c>
      <c r="Q55">
        <f>AVERAGEIF('Quarterly Data'!$B:$B,'Annual Data'!$A55,'Quarterly Data'!V:V)</f>
        <v>2542.75</v>
      </c>
      <c r="R55">
        <f>AVERAGEIF('Quarterly Data'!$B:$B,'Annual Data'!$A55,'Quarterly Data'!W:W)</f>
        <v>144.5</v>
      </c>
      <c r="S55">
        <f>AVERAGEIF('Quarterly Data'!$B:$B,'Annual Data'!$A55,'Quarterly Data'!X:X)</f>
        <v>228.5</v>
      </c>
      <c r="T55">
        <f>AVERAGEIF('Quarterly Data'!$B:$B,'Annual Data'!$A55,'Quarterly Data'!Y:Y)</f>
        <v>2215</v>
      </c>
      <c r="U55">
        <f>AVERAGEIF('Quarterly Data'!$B:$B,'Annual Data'!$A55,'Quarterly Data'!Z:Z)</f>
        <v>4790.75</v>
      </c>
      <c r="V55">
        <f>AVERAGEIF('Quarterly Data'!$B:$B,'Annual Data'!$A55,'Quarterly Data'!AA:AA)</f>
        <v>1819.25</v>
      </c>
      <c r="W55">
        <f>AVERAGEIF('Quarterly Data'!$B:$B,'Annual Data'!$A55,'Quarterly Data'!AB:AB)</f>
        <v>2391</v>
      </c>
      <c r="X55">
        <f>AVERAGEIF('Quarterly Data'!$B:$B,'Annual Data'!$A55,'Quarterly Data'!AC:AC)</f>
        <v>1527.25</v>
      </c>
      <c r="Y55">
        <f>AVERAGEIF('Quarterly Data'!$B:$B,'Annual Data'!$A55,'Quarterly Data'!AD:AD)</f>
        <v>1155.25</v>
      </c>
      <c r="Z55">
        <f>AVERAGEIF('Quarterly Data'!$B:$B,'Annual Data'!$A55,'Quarterly Data'!AE:AE)</f>
        <v>631.75</v>
      </c>
      <c r="AA55">
        <f>AVERAGEIF('Quarterly Data'!$B:$B,'Annual Data'!$A55,'Quarterly Data'!AF:AF)</f>
        <v>3179.5</v>
      </c>
      <c r="AB55">
        <f>AVERAGEIF('Quarterly Data'!$B:$B,'Annual Data'!$A55,'Quarterly Data'!AG:AG)</f>
        <v>2985.75</v>
      </c>
      <c r="AC55">
        <f>AVERAGEIF('Quarterly Data'!$B:$B,'Annual Data'!$A55,'Quarterly Data'!AH:AH)</f>
        <v>1613.25</v>
      </c>
      <c r="AD55">
        <f>AVERAGEIF('Quarterly Data'!$B:$B,'Annual Data'!$A55,'Quarterly Data'!AI:AI)</f>
        <v>2949.25</v>
      </c>
      <c r="AE55">
        <f>AVERAGEIF('Quarterly Data'!$B:$B,'Annual Data'!$A55,'Quarterly Data'!AJ:AJ)</f>
        <v>4585</v>
      </c>
      <c r="AF55">
        <f>AVERAGEIF('Quarterly Data'!$B:$B,'Annual Data'!$A55,'Quarterly Data'!AK:AK)</f>
        <v>954.5</v>
      </c>
      <c r="AG55">
        <f>AVERAGEIF('Quarterly Data'!$B:$B,'Annual Data'!$A55,'Quarterly Data'!AL:AL)</f>
        <v>973.25</v>
      </c>
      <c r="AH55">
        <f>AVERAGEIF('Quarterly Data'!$B:$B,'Annual Data'!$A55,'Quarterly Data'!AM:AM)</f>
        <v>32555</v>
      </c>
      <c r="AI55">
        <f>AVERAGEIF('Quarterly Data'!$B:$B,'Annual Data'!$A55,'Quarterly Data'!AN:AN)</f>
        <v>5632</v>
      </c>
      <c r="AJ55">
        <f>SUMIF('Quarterly Data'!$B:$B,'Annual Data'!$A55,'Quarterly Data'!AO:AO)</f>
        <v>2610286</v>
      </c>
      <c r="AK55">
        <f>SUMIF('Quarterly Data'!$B:$B,'Annual Data'!$A55,'Quarterly Data'!AP:AP)</f>
        <v>21532.375</v>
      </c>
      <c r="AL55">
        <f>SUMIF('Quarterly Data'!$B:$B,'Annual Data'!$A55,'Quarterly Data'!AQ:AQ)</f>
        <v>543955.80000000005</v>
      </c>
      <c r="AM55">
        <f>SUMIF('Quarterly Data'!$B:$B,'Annual Data'!$A55,'Quarterly Data'!AR:AR)</f>
        <v>3576.9300000000003</v>
      </c>
      <c r="AN55">
        <f>SUMIF('Quarterly Data'!$B:$B,'Annual Data'!$A55,'Quarterly Data'!AS:AS)</f>
        <v>2474.6680000000001</v>
      </c>
      <c r="AO55">
        <f>SUMIF('Quarterly Data'!$B:$B,'Annual Data'!$A55,'Quarterly Data'!AT:AT)</f>
        <v>1815.875</v>
      </c>
      <c r="AP55">
        <f>SUMIF('Quarterly Data'!$B:$B,'Annual Data'!$A55,'Quarterly Data'!AU:AU)</f>
        <v>2255059.2999999998</v>
      </c>
      <c r="AQ55">
        <f>SUMIF('Quarterly Data'!$B:$B,'Annual Data'!$A55,'Quarterly Data'!AV:AV)</f>
        <v>62947</v>
      </c>
      <c r="AR55">
        <f>SUMIF('Quarterly Data'!$B:$B,'Annual Data'!$A55,'Quarterly Data'!AW:AW)</f>
        <v>850.82500000000005</v>
      </c>
      <c r="AS55">
        <f>SUMIF('Quarterly Data'!$B:$B,'Annual Data'!$A55,'Quarterly Data'!AX:AX)</f>
        <v>7987.799</v>
      </c>
      <c r="AT55">
        <f>SUMIF('Quarterly Data'!$B:$B,'Annual Data'!$A55,'Quarterly Data'!AY:AY)</f>
        <v>66656</v>
      </c>
      <c r="AU55">
        <f>SUMIF('Quarterly Data'!$B:$B,'Annual Data'!$A55,'Quarterly Data'!AZ:AZ)</f>
        <v>17969</v>
      </c>
      <c r="AV55">
        <f>SUMIF('Quarterly Data'!$B:$B,'Annual Data'!$A55,'Quarterly Data'!BA:BA)</f>
        <v>12.672248</v>
      </c>
      <c r="AW55">
        <f>SUMIF('Quarterly Data'!$B:$B,'Annual Data'!$A55,'Quarterly Data'!BB:BB)</f>
        <v>12492.038</v>
      </c>
      <c r="AX55">
        <f>SUMIF('Quarterly Data'!$B:$B,'Annual Data'!$A55,'Quarterly Data'!BC:BC)</f>
        <v>2.0564266</v>
      </c>
      <c r="AY55">
        <f>SUMIF('Quarterly Data'!$B:$B,'Annual Data'!$A55,'Quarterly Data'!BD:BD)</f>
        <v>15431</v>
      </c>
      <c r="AZ55">
        <f>SUMIF('Quarterly Data'!$B:$B,'Annual Data'!$A55,'Quarterly Data'!BE:BE)</f>
        <v>21.868172000000001</v>
      </c>
      <c r="BA55">
        <f>SUMIF('Quarterly Data'!$B:$B,'Annual Data'!$A55,'Quarterly Data'!BF:BF)</f>
        <v>34.798999999999999</v>
      </c>
      <c r="BB55">
        <f>SUMIF('Quarterly Data'!$B:$B,'Annual Data'!$A55,'Quarterly Data'!BG:BG)</f>
        <v>63.004000000000005</v>
      </c>
      <c r="BC55">
        <f>SUMIF('Quarterly Data'!$B:$B,'Annual Data'!$A55,'Quarterly Data'!BH:BH)</f>
        <v>26.155831999999997</v>
      </c>
      <c r="BD55">
        <f>SUMIF('Quarterly Data'!$B:$B,'Annual Data'!$A55,'Quarterly Data'!BI:BI)</f>
        <v>4.8409999999999993</v>
      </c>
      <c r="BE55">
        <f>SUMIF('Quarterly Data'!$B:$B,'Annual Data'!$A55,'Quarterly Data'!BJ:BJ)</f>
        <v>8.5772969999999997</v>
      </c>
      <c r="BF55">
        <f>SUMIF('Quarterly Data'!$B:$B,'Annual Data'!$A55,'Quarterly Data'!BK:BK)</f>
        <v>4.4924460000000002</v>
      </c>
      <c r="BG55">
        <f>SUMIF('Quarterly Data'!$B:$B,'Annual Data'!$A55,'Quarterly Data'!BL:BL)</f>
        <v>1.2665645999999999</v>
      </c>
      <c r="BH55">
        <f>SUMIF('Quarterly Data'!$B:$B,'Annual Data'!$A55,'Quarterly Data'!BM:BM)</f>
        <v>3.2819500000000001</v>
      </c>
      <c r="BI55">
        <f>SUMIF('Quarterly Data'!$B:$B,'Annual Data'!$A55,'Quarterly Data'!BN:BN)</f>
        <v>4.5255960000000002</v>
      </c>
      <c r="BJ55">
        <f>SUMIF('Quarterly Data'!$B:$B,'Annual Data'!$A55,'Quarterly Data'!BO:BO)</f>
        <v>5.1177799999999998</v>
      </c>
      <c r="BK55">
        <f>AVERAGEIF('Quarterly Data'!$B:$B,'Annual Data'!$A55,'Quarterly Data'!BP:BP)</f>
        <v>2329209</v>
      </c>
      <c r="BL55">
        <f>AVERAGEIF('Quarterly Data'!$B:$B,'Annual Data'!$A55,'Quarterly Data'!BQ:BQ)</f>
        <v>34601.462499999994</v>
      </c>
      <c r="BM55">
        <f>AVERAGEIF('Quarterly Data'!$B:$B,'Annual Data'!$A55,'Quarterly Data'!BR:BR)</f>
        <v>1318845.25</v>
      </c>
      <c r="BN55">
        <f>AVERAGEIF('Quarterly Data'!$B:$B,'Annual Data'!$A55,'Quarterly Data'!BS:BS)</f>
        <v>2884115.5</v>
      </c>
      <c r="BO55">
        <f>AVERAGEIF('Quarterly Data'!$B:$B,'Annual Data'!$A55,'Quarterly Data'!BT:BT)</f>
        <v>1323369</v>
      </c>
      <c r="BP55">
        <f>AVERAGEIF('Quarterly Data'!$B:$B,'Annual Data'!$A55,'Quarterly Data'!BU:BU)</f>
        <v>1448.5415</v>
      </c>
      <c r="BQ55">
        <f>AVERAGEIF('Quarterly Data'!$B:$B,'Annual Data'!$A55,'Quarterly Data'!BV:BV)</f>
        <v>2724734.25</v>
      </c>
      <c r="BR55">
        <f>AVERAGEIF('Quarterly Data'!$B:$B,'Annual Data'!$A55,'Quarterly Data'!BW:BW)</f>
        <v>205.64507499999999</v>
      </c>
      <c r="BS55">
        <f>AVERAGEIF('Quarterly Data'!$B:$B,'Annual Data'!$A55,'Quarterly Data'!BX:BX)</f>
        <v>1034078.25</v>
      </c>
      <c r="BT55">
        <f>AVERAGEIF('Quarterly Data'!$B:$B,'Annual Data'!$A55,'Quarterly Data'!BY:BY)</f>
        <v>2265.3239999999996</v>
      </c>
      <c r="BU55">
        <f>AVERAGEIF('Quarterly Data'!$B:$B,'Annual Data'!$A55,'Quarterly Data'!BZ:BZ)</f>
        <v>3634.8422499999997</v>
      </c>
      <c r="BV55">
        <f>AVERAGEIF('Quarterly Data'!$B:$B,'Annual Data'!$A55,'Quarterly Data'!CA:CA)</f>
        <v>3110.2402500000003</v>
      </c>
      <c r="BW55">
        <f>AVERAGEIF('Quarterly Data'!$B:$B,'Annual Data'!$A55,'Quarterly Data'!CB:CB)</f>
        <v>1696.7772499999999</v>
      </c>
      <c r="BX55">
        <f>AVERAGEIF('Quarterly Data'!$B:$B,'Annual Data'!$A55,'Quarterly Data'!CC:CC)</f>
        <v>568.89885000000004</v>
      </c>
      <c r="BY55">
        <f>AVERAGEIF('Quarterly Data'!$B:$B,'Annual Data'!$A55,'Quarterly Data'!CD:CD)</f>
        <v>679.62199999999996</v>
      </c>
      <c r="BZ55">
        <f>AVERAGEIF('Quarterly Data'!$B:$B,'Annual Data'!$A55,'Quarterly Data'!CE:CE)</f>
        <v>546.16724999999997</v>
      </c>
      <c r="CA55">
        <f>AVERAGEIF('Quarterly Data'!$B:$B,'Annual Data'!$A55,'Quarterly Data'!CF:CF)</f>
        <v>180.95890000000003</v>
      </c>
      <c r="CB55">
        <f>AVERAGEIF('Quarterly Data'!$B:$B,'Annual Data'!$A55,'Quarterly Data'!CG:CG)</f>
        <v>191.376</v>
      </c>
      <c r="CC55">
        <f>AVERAGEIF('Quarterly Data'!$B:$B,'Annual Data'!$A55,'Quarterly Data'!CH:CH)</f>
        <v>446.06625000000003</v>
      </c>
      <c r="CD55">
        <f>AVERAGEIF('Quarterly Data'!$B:$B,'Annual Data'!$A55,'Quarterly Data'!CI:CI)</f>
        <v>310.60000000000002</v>
      </c>
      <c r="CE55">
        <f>SUMIF('Quarterly Data'!$B:$B,'Annual Data'!$A55,'Quarterly Data'!CJ:CJ)</f>
        <v>2322652</v>
      </c>
      <c r="CF55">
        <f>SUMIF('Quarterly Data'!$B:$B,'Annual Data'!$A55,'Quarterly Data'!CK:CK)</f>
        <v>23725.65</v>
      </c>
      <c r="CG55">
        <f>SUMIF('Quarterly Data'!$B:$B,'Annual Data'!$A55,'Quarterly Data'!CL:CL)</f>
        <v>553290</v>
      </c>
      <c r="CH55">
        <f>SUMIF('Quarterly Data'!$B:$B,'Annual Data'!$A55,'Quarterly Data'!CM:CM)</f>
        <v>2535818</v>
      </c>
      <c r="CI55">
        <f>SUMIF('Quarterly Data'!$B:$B,'Annual Data'!$A55,'Quarterly Data'!CN:CN)</f>
        <v>2202558</v>
      </c>
      <c r="CJ55">
        <f>SUMIF('Quarterly Data'!$B:$B,'Annual Data'!$A55,'Quarterly Data'!CO:CO)</f>
        <v>2553.2610000000004</v>
      </c>
      <c r="CK55">
        <f>SUMIF('Quarterly Data'!$B:$B,'Annual Data'!$A55,'Quarterly Data'!CP:CP)</f>
        <v>5414421</v>
      </c>
      <c r="CL55">
        <f>SUMIF('Quarterly Data'!$B:$B,'Annual Data'!$A55,'Quarterly Data'!CQ:CQ)</f>
        <v>744.5068</v>
      </c>
      <c r="CM55">
        <f>SUMIF('Quarterly Data'!$B:$B,'Annual Data'!$A55,'Quarterly Data'!CR:CR)</f>
        <v>2221913</v>
      </c>
      <c r="CN55">
        <f>SUMIF('Quarterly Data'!$B:$B,'Annual Data'!$A55,'Quarterly Data'!CS:CS)</f>
        <v>3673.1949999999997</v>
      </c>
      <c r="CO55">
        <f>SUMIF('Quarterly Data'!$B:$B,'Annual Data'!$A55,'Quarterly Data'!CT:CT)</f>
        <v>2504.8820000000001</v>
      </c>
      <c r="CP55">
        <f>SUMIF('Quarterly Data'!$B:$B,'Annual Data'!$A55,'Quarterly Data'!CU:CU)</f>
        <v>1839.2</v>
      </c>
      <c r="CQ55">
        <f>SUMIF('Quarterly Data'!$B:$B,'Annual Data'!$A55,'Quarterly Data'!CV:CV)</f>
        <v>1235.4739999999999</v>
      </c>
      <c r="CR55">
        <f>SUMIF('Quarterly Data'!$B:$B,'Annual Data'!$A55,'Quarterly Data'!CW:CW)</f>
        <v>891.17399999999998</v>
      </c>
      <c r="CS55">
        <f>SUMIF('Quarterly Data'!$B:$B,'Annual Data'!$A55,'Quarterly Data'!CX:CX)</f>
        <v>506.04700000000003</v>
      </c>
      <c r="CT55">
        <f>SUMIF('Quarterly Data'!$B:$B,'Annual Data'!$A55,'Quarterly Data'!CY:CY)</f>
        <v>405.96190000000001</v>
      </c>
      <c r="CU55">
        <f>SUMIF('Quarterly Data'!$B:$B,'Annual Data'!$A55,'Quarterly Data'!CZ:CZ)</f>
        <v>248.76400000000001</v>
      </c>
      <c r="CV55">
        <f>SUMIF('Quarterly Data'!$B:$B,'Annual Data'!$A55,'Quarterly Data'!DA:DA)</f>
        <v>448.779</v>
      </c>
      <c r="CW55">
        <f>SUMIF('Quarterly Data'!$B:$B,'Annual Data'!$A55,'Quarterly Data'!DB:DB)</f>
        <v>183.85400000000001</v>
      </c>
      <c r="CX55">
        <f>SUMIF('Quarterly Data'!$B:$B,'Annual Data'!$A55,'Quarterly Data'!DC:DC)</f>
        <v>216.49379999999999</v>
      </c>
    </row>
    <row r="56" spans="1:102" x14ac:dyDescent="0.25">
      <c r="A56">
        <v>2022</v>
      </c>
      <c r="B56">
        <f>SUMIF('Quarterly Data'!$B:$B,'Annual Data'!$A56,'Quarterly Data'!G:G)</f>
        <v>2744708</v>
      </c>
      <c r="C56">
        <f>SUMIF('Quarterly Data'!$B:$B,'Annual Data'!$A56,'Quarterly Data'!H:H)</f>
        <v>1657618</v>
      </c>
      <c r="D56">
        <f>SUMIF('Quarterly Data'!$B:$B,'Annual Data'!$A56,'Quarterly Data'!I:I)</f>
        <v>517505</v>
      </c>
      <c r="E56">
        <f>SUMIF('Quarterly Data'!$B:$B,'Annual Data'!$A56,'Quarterly Data'!J:J)</f>
        <v>555949</v>
      </c>
      <c r="F56">
        <f>SUMIF('Quarterly Data'!$B:$B,'Annual Data'!$A56,'Quarterly Data'!K:K)</f>
        <v>899377</v>
      </c>
      <c r="G56">
        <f>SUMIF('Quarterly Data'!$B:$B,'Annual Data'!$A56,'Quarterly Data'!L:L)</f>
        <v>925248</v>
      </c>
      <c r="H56">
        <f>SUMIF('Quarterly Data'!$B:$B,'Annual Data'!$A56,'Quarterly Data'!M:M)</f>
        <v>284224</v>
      </c>
      <c r="I56">
        <f>SUMIF('Quarterly Data'!$B:$B,'Annual Data'!$A56,'Quarterly Data'!N:N)</f>
        <v>84222</v>
      </c>
      <c r="J56">
        <f>AVERAGEIF('Quarterly Data'!$B:$B,'Annual Data'!$A56,'Quarterly Data'!O:O)</f>
        <v>121.658325</v>
      </c>
      <c r="K56">
        <f>SUMIF('Quarterly Data'!$E:$E,'Annual Data'!$A56,'Quarterly Data'!P:P)</f>
        <v>3.5</v>
      </c>
      <c r="L56">
        <f>SUMIF('Quarterly Data'!$E:$E,'Annual Data'!$A56,'Quarterly Data'!Q:Q)</f>
        <v>3.67</v>
      </c>
      <c r="M56">
        <f>AVERAGEIF('Quarterly Data'!$B:$B,'Annual Data'!$A56,'Quarterly Data'!R:R)</f>
        <v>121.658325</v>
      </c>
      <c r="N56">
        <f>AVERAGEIF('Quarterly Data'!$B:$B,'Annual Data'!$A56,'Quarterly Data'!S:S)</f>
        <v>35949.5</v>
      </c>
      <c r="O56">
        <f>AVERAGEIF('Quarterly Data'!$B:$B,'Annual Data'!$A56,'Quarterly Data'!T:T)</f>
        <v>356.25</v>
      </c>
      <c r="P56">
        <f>AVERAGEIF('Quarterly Data'!$B:$B,'Annual Data'!$A56,'Quarterly Data'!U:U)</f>
        <v>51.75</v>
      </c>
      <c r="Q56">
        <f>AVERAGEIF('Quarterly Data'!$B:$B,'Annual Data'!$A56,'Quarterly Data'!V:V)</f>
        <v>2615.5</v>
      </c>
      <c r="R56">
        <f>AVERAGEIF('Quarterly Data'!$B:$B,'Annual Data'!$A56,'Quarterly Data'!W:W)</f>
        <v>126</v>
      </c>
      <c r="S56">
        <f>AVERAGEIF('Quarterly Data'!$B:$B,'Annual Data'!$A56,'Quarterly Data'!X:X)</f>
        <v>239.25</v>
      </c>
      <c r="T56">
        <f>AVERAGEIF('Quarterly Data'!$B:$B,'Annual Data'!$A56,'Quarterly Data'!Y:Y)</f>
        <v>2233</v>
      </c>
      <c r="U56">
        <f>AVERAGEIF('Quarterly Data'!$B:$B,'Annual Data'!$A56,'Quarterly Data'!Z:Z)</f>
        <v>4760</v>
      </c>
      <c r="V56">
        <f>AVERAGEIF('Quarterly Data'!$B:$B,'Annual Data'!$A56,'Quarterly Data'!AA:AA)</f>
        <v>1858.25</v>
      </c>
      <c r="W56">
        <f>AVERAGEIF('Quarterly Data'!$B:$B,'Annual Data'!$A56,'Quarterly Data'!AB:AB)</f>
        <v>2634</v>
      </c>
      <c r="X56">
        <f>AVERAGEIF('Quarterly Data'!$B:$B,'Annual Data'!$A56,'Quarterly Data'!AC:AC)</f>
        <v>1608.25</v>
      </c>
      <c r="Y56">
        <f>AVERAGEIF('Quarterly Data'!$B:$B,'Annual Data'!$A56,'Quarterly Data'!AD:AD)</f>
        <v>1103.5</v>
      </c>
      <c r="Z56">
        <f>AVERAGEIF('Quarterly Data'!$B:$B,'Annual Data'!$A56,'Quarterly Data'!AE:AE)</f>
        <v>656.25</v>
      </c>
      <c r="AA56">
        <f>AVERAGEIF('Quarterly Data'!$B:$B,'Annual Data'!$A56,'Quarterly Data'!AF:AF)</f>
        <v>3290.75</v>
      </c>
      <c r="AB56">
        <f>AVERAGEIF('Quarterly Data'!$B:$B,'Annual Data'!$A56,'Quarterly Data'!AG:AG)</f>
        <v>3108.5</v>
      </c>
      <c r="AC56">
        <f>AVERAGEIF('Quarterly Data'!$B:$B,'Annual Data'!$A56,'Quarterly Data'!AH:AH)</f>
        <v>1637</v>
      </c>
      <c r="AD56">
        <f>AVERAGEIF('Quarterly Data'!$B:$B,'Annual Data'!$A56,'Quarterly Data'!AI:AI)</f>
        <v>3020.5</v>
      </c>
      <c r="AE56">
        <f>AVERAGEIF('Quarterly Data'!$B:$B,'Annual Data'!$A56,'Quarterly Data'!AJ:AJ)</f>
        <v>4645</v>
      </c>
      <c r="AF56">
        <f>AVERAGEIF('Quarterly Data'!$B:$B,'Annual Data'!$A56,'Quarterly Data'!AK:AK)</f>
        <v>1015</v>
      </c>
      <c r="AG56">
        <f>AVERAGEIF('Quarterly Data'!$B:$B,'Annual Data'!$A56,'Quarterly Data'!AL:AL)</f>
        <v>990.5</v>
      </c>
      <c r="AH56">
        <f>AVERAGEIF('Quarterly Data'!$B:$B,'Annual Data'!$A56,'Quarterly Data'!AM:AM)</f>
        <v>32957.25</v>
      </c>
      <c r="AI56">
        <f>AVERAGEIF('Quarterly Data'!$B:$B,'Annual Data'!$A56,'Quarterly Data'!AN:AN)</f>
        <v>5703</v>
      </c>
      <c r="AJ56">
        <f>SUMIF('Quarterly Data'!$B:$B,'Annual Data'!$A56,'Quarterly Data'!AO:AO)</f>
        <v>2744708</v>
      </c>
      <c r="AK56">
        <f>SUMIF('Quarterly Data'!$B:$B,'Annual Data'!$A56,'Quarterly Data'!AP:AP)</f>
        <v>22075.899999999998</v>
      </c>
      <c r="AL56">
        <f>SUMIF('Quarterly Data'!$B:$B,'Annual Data'!$A56,'Quarterly Data'!AQ:AQ)</f>
        <v>549024.1</v>
      </c>
      <c r="AM56">
        <f>SUMIF('Quarterly Data'!$B:$B,'Annual Data'!$A56,'Quarterly Data'!AR:AR)</f>
        <v>3644.39</v>
      </c>
      <c r="AN56">
        <f>SUMIF('Quarterly Data'!$B:$B,'Annual Data'!$A56,'Quarterly Data'!AS:AS)</f>
        <v>2543.9259999999999</v>
      </c>
      <c r="AO56">
        <f>SUMIF('Quarterly Data'!$B:$B,'Annual Data'!$A56,'Quarterly Data'!AT:AT)</f>
        <v>1906.152</v>
      </c>
      <c r="AP56">
        <f>SUMIF('Quarterly Data'!$B:$B,'Annual Data'!$A56,'Quarterly Data'!AU:AU)</f>
        <v>2360943.7999999998</v>
      </c>
      <c r="AQ56">
        <f>SUMIF('Quarterly Data'!$B:$B,'Annual Data'!$A56,'Quarterly Data'!AV:AV)</f>
        <v>122551</v>
      </c>
      <c r="AR56">
        <f>SUMIF('Quarterly Data'!$B:$B,'Annual Data'!$A56,'Quarterly Data'!AW:AW)</f>
        <v>966.75</v>
      </c>
      <c r="AS56">
        <f>SUMIF('Quarterly Data'!$B:$B,'Annual Data'!$A56,'Quarterly Data'!AX:AX)</f>
        <v>7746.9009999999998</v>
      </c>
      <c r="AT56">
        <f>SUMIF('Quarterly Data'!$B:$B,'Annual Data'!$A56,'Quarterly Data'!AY:AY)</f>
        <v>76428</v>
      </c>
      <c r="AU56">
        <f>SUMIF('Quarterly Data'!$B:$B,'Annual Data'!$A56,'Quarterly Data'!AZ:AZ)</f>
        <v>20429</v>
      </c>
      <c r="AV56">
        <f>SUMIF('Quarterly Data'!$B:$B,'Annual Data'!$A56,'Quarterly Data'!BA:BA)</f>
        <v>19.975944999999999</v>
      </c>
      <c r="AW56">
        <f>SUMIF('Quarterly Data'!$B:$B,'Annual Data'!$A56,'Quarterly Data'!BB:BB)</f>
        <v>29512.444</v>
      </c>
      <c r="AX56">
        <f>SUMIF('Quarterly Data'!$B:$B,'Annual Data'!$A56,'Quarterly Data'!BC:BC)</f>
        <v>2.1851069999999999</v>
      </c>
      <c r="AY56">
        <f>SUMIF('Quarterly Data'!$B:$B,'Annual Data'!$A56,'Quarterly Data'!BD:BD)</f>
        <v>18481</v>
      </c>
      <c r="AZ56">
        <f>SUMIF('Quarterly Data'!$B:$B,'Annual Data'!$A56,'Quarterly Data'!BE:BE)</f>
        <v>27.981085</v>
      </c>
      <c r="BA56">
        <f>SUMIF('Quarterly Data'!$B:$B,'Annual Data'!$A56,'Quarterly Data'!BF:BF)</f>
        <v>50.933999999999997</v>
      </c>
      <c r="BB56">
        <f>SUMIF('Quarterly Data'!$B:$B,'Annual Data'!$A56,'Quarterly Data'!BG:BG)</f>
        <v>81.614000000000004</v>
      </c>
      <c r="BC56">
        <f>SUMIF('Quarterly Data'!$B:$B,'Annual Data'!$A56,'Quarterly Data'!BH:BH)</f>
        <v>31.607163</v>
      </c>
      <c r="BD56">
        <f>SUMIF('Quarterly Data'!$B:$B,'Annual Data'!$A56,'Quarterly Data'!BI:BI)</f>
        <v>5.65</v>
      </c>
      <c r="BE56">
        <f>SUMIF('Quarterly Data'!$B:$B,'Annual Data'!$A56,'Quarterly Data'!BJ:BJ)</f>
        <v>8.7357499999999995</v>
      </c>
      <c r="BF56">
        <f>SUMIF('Quarterly Data'!$B:$B,'Annual Data'!$A56,'Quarterly Data'!BK:BK)</f>
        <v>4.2490820000000005</v>
      </c>
      <c r="BG56">
        <f>SUMIF('Quarterly Data'!$B:$B,'Annual Data'!$A56,'Quarterly Data'!BL:BL)</f>
        <v>1.4990026999999999</v>
      </c>
      <c r="BH56">
        <f>SUMIF('Quarterly Data'!$B:$B,'Annual Data'!$A56,'Quarterly Data'!BM:BM)</f>
        <v>3.32416</v>
      </c>
      <c r="BI56">
        <f>SUMIF('Quarterly Data'!$B:$B,'Annual Data'!$A56,'Quarterly Data'!BN:BN)</f>
        <v>5.1542659999999998</v>
      </c>
      <c r="BJ56">
        <f>SUMIF('Quarterly Data'!$B:$B,'Annual Data'!$A56,'Quarterly Data'!BO:BO)</f>
        <v>4.6080199999999998</v>
      </c>
      <c r="BK56">
        <f>AVERAGEIF('Quarterly Data'!$B:$B,'Annual Data'!$A56,'Quarterly Data'!BP:BP)</f>
        <v>2445265.5</v>
      </c>
      <c r="BL56">
        <f>AVERAGEIF('Quarterly Data'!$B:$B,'Annual Data'!$A56,'Quarterly Data'!BQ:BQ)</f>
        <v>35898.522499999999</v>
      </c>
      <c r="BM56">
        <f>AVERAGEIF('Quarterly Data'!$B:$B,'Annual Data'!$A56,'Quarterly Data'!BR:BR)</f>
        <v>1340252.75</v>
      </c>
      <c r="BN56">
        <f>AVERAGEIF('Quarterly Data'!$B:$B,'Annual Data'!$A56,'Quarterly Data'!BS:BS)</f>
        <v>2853209.75</v>
      </c>
      <c r="BO56">
        <f>AVERAGEIF('Quarterly Data'!$B:$B,'Annual Data'!$A56,'Quarterly Data'!BT:BT)</f>
        <v>1326356.25</v>
      </c>
      <c r="BP56">
        <f>AVERAGEIF('Quarterly Data'!$B:$B,'Annual Data'!$A56,'Quarterly Data'!BU:BU)</f>
        <v>1240.96425</v>
      </c>
      <c r="BQ56">
        <f>AVERAGEIF('Quarterly Data'!$B:$B,'Annual Data'!$A56,'Quarterly Data'!BV:BV)</f>
        <v>2683257</v>
      </c>
      <c r="BR56">
        <f>AVERAGEIF('Quarterly Data'!$B:$B,'Annual Data'!$A56,'Quarterly Data'!BW:BW)</f>
        <v>201.79377500000001</v>
      </c>
      <c r="BS56">
        <f>AVERAGEIF('Quarterly Data'!$B:$B,'Annual Data'!$A56,'Quarterly Data'!BX:BX)</f>
        <v>1037103.75</v>
      </c>
      <c r="BT56">
        <f>AVERAGEIF('Quarterly Data'!$B:$B,'Annual Data'!$A56,'Quarterly Data'!BY:BY)</f>
        <v>2339.0045</v>
      </c>
      <c r="BU56">
        <f>AVERAGEIF('Quarterly Data'!$B:$B,'Annual Data'!$A56,'Quarterly Data'!BZ:BZ)</f>
        <v>3438.34</v>
      </c>
      <c r="BV56">
        <f>AVERAGEIF('Quarterly Data'!$B:$B,'Annual Data'!$A56,'Quarterly Data'!CA:CA)</f>
        <v>2989.3270000000002</v>
      </c>
      <c r="BW56">
        <f>AVERAGEIF('Quarterly Data'!$B:$B,'Annual Data'!$A56,'Quarterly Data'!CB:CB)</f>
        <v>1621.2195000000002</v>
      </c>
      <c r="BX56">
        <f>AVERAGEIF('Quarterly Data'!$B:$B,'Annual Data'!$A56,'Quarterly Data'!CC:CC)</f>
        <v>542.23700000000008</v>
      </c>
      <c r="BY56">
        <f>AVERAGEIF('Quarterly Data'!$B:$B,'Annual Data'!$A56,'Quarterly Data'!CD:CD)</f>
        <v>626.678</v>
      </c>
      <c r="BZ56">
        <f>AVERAGEIF('Quarterly Data'!$B:$B,'Annual Data'!$A56,'Quarterly Data'!CE:CE)</f>
        <v>517.81925000000001</v>
      </c>
      <c r="CA56">
        <f>AVERAGEIF('Quarterly Data'!$B:$B,'Annual Data'!$A56,'Quarterly Data'!CF:CF)</f>
        <v>190.36667499999999</v>
      </c>
      <c r="CB56">
        <f>AVERAGEIF('Quarterly Data'!$B:$B,'Annual Data'!$A56,'Quarterly Data'!CG:CG)</f>
        <v>186.495</v>
      </c>
      <c r="CC56">
        <f>AVERAGEIF('Quarterly Data'!$B:$B,'Annual Data'!$A56,'Quarterly Data'!CH:CH)</f>
        <v>442.71524999999997</v>
      </c>
      <c r="CD56">
        <f>AVERAGEIF('Quarterly Data'!$B:$B,'Annual Data'!$A56,'Quarterly Data'!CI:CI)</f>
        <v>289.73137500000001</v>
      </c>
      <c r="CE56">
        <f>SUMIF('Quarterly Data'!$B:$B,'Annual Data'!$A56,'Quarterly Data'!CJ:CJ)</f>
        <v>2580949</v>
      </c>
      <c r="CF56">
        <f>SUMIF('Quarterly Data'!$B:$B,'Annual Data'!$A56,'Quarterly Data'!CK:CK)</f>
        <v>26054.6</v>
      </c>
      <c r="CG56">
        <f>SUMIF('Quarterly Data'!$B:$B,'Annual Data'!$A56,'Quarterly Data'!CL:CL)</f>
        <v>560627.1</v>
      </c>
      <c r="CH56">
        <f>SUMIF('Quarterly Data'!$B:$B,'Annual Data'!$A56,'Quarterly Data'!CM:CM)</f>
        <v>2864159</v>
      </c>
      <c r="CI56">
        <f>SUMIF('Quarterly Data'!$B:$B,'Annual Data'!$A56,'Quarterly Data'!CN:CN)</f>
        <v>2482797</v>
      </c>
      <c r="CJ56">
        <f>SUMIF('Quarterly Data'!$B:$B,'Annual Data'!$A56,'Quarterly Data'!CO:CO)</f>
        <v>2831.2689999999998</v>
      </c>
      <c r="CK56">
        <f>SUMIF('Quarterly Data'!$B:$B,'Annual Data'!$A56,'Quarterly Data'!CP:CP)</f>
        <v>5814128</v>
      </c>
      <c r="CL56">
        <f>SUMIF('Quarterly Data'!$B:$B,'Annual Data'!$A56,'Quarterly Data'!CQ:CQ)</f>
        <v>791.09129999999993</v>
      </c>
      <c r="CM56">
        <f>SUMIF('Quarterly Data'!$B:$B,'Annual Data'!$A56,'Quarterly Data'!CR:CR)</f>
        <v>2323781.5</v>
      </c>
      <c r="CN56">
        <f>SUMIF('Quarterly Data'!$B:$B,'Annual Data'!$A56,'Quarterly Data'!CS:CS)</f>
        <v>3982.7819999999997</v>
      </c>
      <c r="CO56">
        <f>SUMIF('Quarterly Data'!$B:$B,'Annual Data'!$A56,'Quarterly Data'!CT:CT)</f>
        <v>2652.7670000000003</v>
      </c>
      <c r="CP56">
        <f>SUMIF('Quarterly Data'!$B:$B,'Annual Data'!$A56,'Quarterly Data'!CU:CU)</f>
        <v>1997.299</v>
      </c>
      <c r="CQ56">
        <f>SUMIF('Quarterly Data'!$B:$B,'Annual Data'!$A56,'Quarterly Data'!CV:CV)</f>
        <v>1375.8630000000001</v>
      </c>
      <c r="CR56">
        <f>SUMIF('Quarterly Data'!$B:$B,'Annual Data'!$A56,'Quarterly Data'!CW:CW)</f>
        <v>993.51300000000003</v>
      </c>
      <c r="CS56">
        <f>SUMIF('Quarterly Data'!$B:$B,'Annual Data'!$A56,'Quarterly Data'!CX:CX)</f>
        <v>561.30999999999995</v>
      </c>
      <c r="CT56">
        <f>SUMIF('Quarterly Data'!$B:$B,'Annual Data'!$A56,'Quarterly Data'!CY:CY)</f>
        <v>449.54020000000003</v>
      </c>
      <c r="CU56">
        <f>SUMIF('Quarterly Data'!$B:$B,'Annual Data'!$A56,'Quarterly Data'!CZ:CZ)</f>
        <v>266.13499999999999</v>
      </c>
      <c r="CV56">
        <f>SUMIF('Quarterly Data'!$B:$B,'Annual Data'!$A56,'Quarterly Data'!DA:DA)</f>
        <v>520.77600000000007</v>
      </c>
      <c r="CW56">
        <f>SUMIF('Quarterly Data'!$B:$B,'Annual Data'!$A56,'Quarterly Data'!DB:DB)</f>
        <v>207.07600000000002</v>
      </c>
      <c r="CX56">
        <f>SUMIF('Quarterly Data'!$B:$B,'Annual Data'!$A56,'Quarterly Data'!DC:DC)</f>
        <v>243.95720000000003</v>
      </c>
    </row>
    <row r="57" spans="1:102" x14ac:dyDescent="0.25">
      <c r="A57">
        <v>2023</v>
      </c>
      <c r="B57">
        <f>SUMIF('Quarterly Data'!$B:$B,'Annual Data'!$A57,'Quarterly Data'!G:G)</f>
        <v>2752164</v>
      </c>
      <c r="C57">
        <f>SUMIF('Quarterly Data'!$B:$B,'Annual Data'!$A57,'Quarterly Data'!H:H)</f>
        <v>1652281</v>
      </c>
      <c r="D57">
        <f>SUMIF('Quarterly Data'!$B:$B,'Annual Data'!$A57,'Quarterly Data'!I:I)</f>
        <v>520091</v>
      </c>
      <c r="E57">
        <f>SUMIF('Quarterly Data'!$B:$B,'Annual Data'!$A57,'Quarterly Data'!J:J)</f>
        <v>567369</v>
      </c>
      <c r="F57">
        <f>SUMIF('Quarterly Data'!$B:$B,'Annual Data'!$A57,'Quarterly Data'!K:K)</f>
        <v>878278</v>
      </c>
      <c r="G57">
        <f>SUMIF('Quarterly Data'!$B:$B,'Annual Data'!$A57,'Quarterly Data'!L:L)</f>
        <v>910419</v>
      </c>
      <c r="H57">
        <f>SUMIF('Quarterly Data'!$B:$B,'Annual Data'!$A57,'Quarterly Data'!M:M)</f>
        <v>290587</v>
      </c>
      <c r="I57">
        <f>SUMIF('Quarterly Data'!$B:$B,'Annual Data'!$A57,'Quarterly Data'!N:N)</f>
        <v>88233</v>
      </c>
      <c r="J57">
        <f>AVERAGEIF('Quarterly Data'!$B:$B,'Annual Data'!$A57,'Quarterly Data'!O:O)</f>
        <v>130.541675</v>
      </c>
      <c r="K57">
        <f>SUMIF('Quarterly Data'!$E:$E,'Annual Data'!$A57,'Quarterly Data'!P:P)</f>
        <v>5.25</v>
      </c>
      <c r="L57">
        <f>SUMIF('Quarterly Data'!$E:$E,'Annual Data'!$A57,'Quarterly Data'!Q:Q)</f>
        <v>3.54</v>
      </c>
      <c r="M57">
        <f>AVERAGEIF('Quarterly Data'!$B:$B,'Annual Data'!$A57,'Quarterly Data'!R:R)</f>
        <v>130.541675</v>
      </c>
      <c r="N57">
        <f>AVERAGEIF('Quarterly Data'!$B:$B,'Annual Data'!$A57,'Quarterly Data'!S:S)</f>
        <v>36446.25</v>
      </c>
      <c r="O57">
        <f>AVERAGEIF('Quarterly Data'!$B:$B,'Annual Data'!$A57,'Quarterly Data'!T:T)</f>
        <v>370.75</v>
      </c>
      <c r="P57">
        <f>AVERAGEIF('Quarterly Data'!$B:$B,'Annual Data'!$A57,'Quarterly Data'!U:U)</f>
        <v>52.75</v>
      </c>
      <c r="Q57">
        <f>AVERAGEIF('Quarterly Data'!$B:$B,'Annual Data'!$A57,'Quarterly Data'!V:V)</f>
        <v>2595</v>
      </c>
      <c r="R57">
        <f>AVERAGEIF('Quarterly Data'!$B:$B,'Annual Data'!$A57,'Quarterly Data'!W:W)</f>
        <v>126.5</v>
      </c>
      <c r="S57">
        <f>AVERAGEIF('Quarterly Data'!$B:$B,'Annual Data'!$A57,'Quarterly Data'!X:X)</f>
        <v>245.75</v>
      </c>
      <c r="T57">
        <f>AVERAGEIF('Quarterly Data'!$B:$B,'Annual Data'!$A57,'Quarterly Data'!Y:Y)</f>
        <v>2244.5</v>
      </c>
      <c r="U57">
        <f>AVERAGEIF('Quarterly Data'!$B:$B,'Annual Data'!$A57,'Quarterly Data'!Z:Z)</f>
        <v>4754.5</v>
      </c>
      <c r="V57">
        <f>AVERAGEIF('Quarterly Data'!$B:$B,'Annual Data'!$A57,'Quarterly Data'!AA:AA)</f>
        <v>1871.5</v>
      </c>
      <c r="W57">
        <f>AVERAGEIF('Quarterly Data'!$B:$B,'Annual Data'!$A57,'Quarterly Data'!AB:AB)</f>
        <v>2680.5</v>
      </c>
      <c r="X57">
        <f>AVERAGEIF('Quarterly Data'!$B:$B,'Annual Data'!$A57,'Quarterly Data'!AC:AC)</f>
        <v>1629.75</v>
      </c>
      <c r="Y57">
        <f>AVERAGEIF('Quarterly Data'!$B:$B,'Annual Data'!$A57,'Quarterly Data'!AD:AD)</f>
        <v>1143.75</v>
      </c>
      <c r="Z57">
        <f>AVERAGEIF('Quarterly Data'!$B:$B,'Annual Data'!$A57,'Quarterly Data'!AE:AE)</f>
        <v>694.75</v>
      </c>
      <c r="AA57">
        <f>AVERAGEIF('Quarterly Data'!$B:$B,'Annual Data'!$A57,'Quarterly Data'!AF:AF)</f>
        <v>3403.25</v>
      </c>
      <c r="AB57">
        <f>AVERAGEIF('Quarterly Data'!$B:$B,'Annual Data'!$A57,'Quarterly Data'!AG:AG)</f>
        <v>3081</v>
      </c>
      <c r="AC57">
        <f>AVERAGEIF('Quarterly Data'!$B:$B,'Annual Data'!$A57,'Quarterly Data'!AH:AH)</f>
        <v>1676.75</v>
      </c>
      <c r="AD57">
        <f>AVERAGEIF('Quarterly Data'!$B:$B,'Annual Data'!$A57,'Quarterly Data'!AI:AI)</f>
        <v>3035.25</v>
      </c>
      <c r="AE57">
        <f>AVERAGEIF('Quarterly Data'!$B:$B,'Annual Data'!$A57,'Quarterly Data'!AJ:AJ)</f>
        <v>4810.25</v>
      </c>
      <c r="AF57">
        <f>AVERAGEIF('Quarterly Data'!$B:$B,'Annual Data'!$A57,'Quarterly Data'!AK:AK)</f>
        <v>1062.25</v>
      </c>
      <c r="AG57">
        <f>AVERAGEIF('Quarterly Data'!$B:$B,'Annual Data'!$A57,'Quarterly Data'!AL:AL)</f>
        <v>968</v>
      </c>
      <c r="AH57">
        <f>AVERAGEIF('Quarterly Data'!$B:$B,'Annual Data'!$A57,'Quarterly Data'!AM:AM)</f>
        <v>33351</v>
      </c>
      <c r="AI57">
        <f>AVERAGEIF('Quarterly Data'!$B:$B,'Annual Data'!$A57,'Quarterly Data'!AN:AN)</f>
        <v>5833.25</v>
      </c>
      <c r="AJ57">
        <f>SUMIF('Quarterly Data'!$B:$B,'Annual Data'!$A57,'Quarterly Data'!AO:AO)</f>
        <v>2752164</v>
      </c>
      <c r="AK57">
        <f>SUMIF('Quarterly Data'!$B:$B,'Annual Data'!$A57,'Quarterly Data'!AP:AP)</f>
        <v>22723.725000000002</v>
      </c>
      <c r="AL57">
        <f>SUMIF('Quarterly Data'!$B:$B,'Annual Data'!$A57,'Quarterly Data'!AQ:AQ)</f>
        <v>555858.39999999991</v>
      </c>
      <c r="AM57">
        <f>SUMIF('Quarterly Data'!$B:$B,'Annual Data'!$A57,'Quarterly Data'!AR:AR)</f>
        <v>3619.79</v>
      </c>
      <c r="AN57">
        <f>SUMIF('Quarterly Data'!$B:$B,'Annual Data'!$A57,'Quarterly Data'!AS:AS)</f>
        <v>2585.1850000000004</v>
      </c>
      <c r="AO57">
        <f>SUMIF('Quarterly Data'!$B:$B,'Annual Data'!$A57,'Quarterly Data'!AT:AT)</f>
        <v>1926.623</v>
      </c>
      <c r="AP57">
        <f>SUMIF('Quarterly Data'!$B:$B,'Annual Data'!$A57,'Quarterly Data'!AU:AU)</f>
        <v>2407055.1</v>
      </c>
      <c r="AQ57">
        <f>SUMIF('Quarterly Data'!$B:$B,'Annual Data'!$A57,'Quarterly Data'!AV:AV)</f>
        <v>128065</v>
      </c>
      <c r="AR57">
        <f>SUMIF('Quarterly Data'!$B:$B,'Annual Data'!$A57,'Quarterly Data'!AW:AW)</f>
        <v>1218.5</v>
      </c>
      <c r="AS57">
        <f>SUMIF('Quarterly Data'!$B:$B,'Annual Data'!$A57,'Quarterly Data'!AX:AX)</f>
        <v>7706.4</v>
      </c>
      <c r="AT57">
        <f>SUMIF('Quarterly Data'!$B:$B,'Annual Data'!$A57,'Quarterly Data'!AY:AY)</f>
        <v>93195</v>
      </c>
      <c r="AU57">
        <f>SUMIF('Quarterly Data'!$B:$B,'Annual Data'!$A57,'Quarterly Data'!AZ:AZ)</f>
        <v>22625</v>
      </c>
      <c r="AV57">
        <f>SUMIF('Quarterly Data'!$B:$B,'Annual Data'!$A57,'Quarterly Data'!BA:BA)</f>
        <v>19.056722999999998</v>
      </c>
      <c r="AW57">
        <f>SUMIF('Quarterly Data'!$B:$B,'Annual Data'!$A57,'Quarterly Data'!BB:BB)</f>
        <v>44197.05</v>
      </c>
      <c r="AX57">
        <f>SUMIF('Quarterly Data'!$B:$B,'Annual Data'!$A57,'Quarterly Data'!BC:BC)</f>
        <v>2.2207149999999998</v>
      </c>
      <c r="AY57">
        <f>SUMIF('Quarterly Data'!$B:$B,'Annual Data'!$A57,'Quarterly Data'!BD:BD)</f>
        <v>22362</v>
      </c>
      <c r="AZ57">
        <f>SUMIF('Quarterly Data'!$B:$B,'Annual Data'!$A57,'Quarterly Data'!BE:BE)</f>
        <v>36.799174000000001</v>
      </c>
      <c r="BA57">
        <f>SUMIF('Quarterly Data'!$B:$B,'Annual Data'!$A57,'Quarterly Data'!BF:BF)</f>
        <v>52.887</v>
      </c>
      <c r="BB57">
        <f>SUMIF('Quarterly Data'!$B:$B,'Annual Data'!$A57,'Quarterly Data'!BG:BG)</f>
        <v>77.778009999999995</v>
      </c>
      <c r="BC57">
        <f>SUMIF('Quarterly Data'!$B:$B,'Annual Data'!$A57,'Quarterly Data'!BH:BH)</f>
        <v>35.336978999999999</v>
      </c>
      <c r="BD57">
        <f>SUMIF('Quarterly Data'!$B:$B,'Annual Data'!$A57,'Quarterly Data'!BI:BI)</f>
        <v>7.125</v>
      </c>
      <c r="BE57">
        <f>SUMIF('Quarterly Data'!$B:$B,'Annual Data'!$A57,'Quarterly Data'!BJ:BJ)</f>
        <v>11.756837000000001</v>
      </c>
      <c r="BF57">
        <f>SUMIF('Quarterly Data'!$B:$B,'Annual Data'!$A57,'Quarterly Data'!BK:BK)</f>
        <v>5.7137070000000003</v>
      </c>
      <c r="BG57">
        <f>SUMIF('Quarterly Data'!$B:$B,'Annual Data'!$A57,'Quarterly Data'!BL:BL)</f>
        <v>3.2087657000000003</v>
      </c>
      <c r="BH57">
        <f>SUMIF('Quarterly Data'!$B:$B,'Annual Data'!$A57,'Quarterly Data'!BM:BM)</f>
        <v>3.3912804999999997</v>
      </c>
      <c r="BI57">
        <f>SUMIF('Quarterly Data'!$B:$B,'Annual Data'!$A57,'Quarterly Data'!BN:BN)</f>
        <v>7.6016159999999999</v>
      </c>
      <c r="BJ57">
        <f>SUMIF('Quarterly Data'!$B:$B,'Annual Data'!$A57,'Quarterly Data'!BO:BO)</f>
        <v>5.5532900000000005</v>
      </c>
      <c r="BK57">
        <f>AVERAGEIF('Quarterly Data'!$B:$B,'Annual Data'!$A57,'Quarterly Data'!BP:BP)</f>
        <v>2637627.75</v>
      </c>
      <c r="BL57">
        <f>AVERAGEIF('Quarterly Data'!$B:$B,'Annual Data'!$A57,'Quarterly Data'!BQ:BQ)</f>
        <v>37456.214999999997</v>
      </c>
      <c r="BM57">
        <f>AVERAGEIF('Quarterly Data'!$B:$B,'Annual Data'!$A57,'Quarterly Data'!BR:BR)</f>
        <v>1342690.75</v>
      </c>
      <c r="BN57">
        <f>AVERAGEIF('Quarterly Data'!$B:$B,'Annual Data'!$A57,'Quarterly Data'!BS:BS)</f>
        <v>2922421.75</v>
      </c>
      <c r="BO57">
        <f>AVERAGEIF('Quarterly Data'!$B:$B,'Annual Data'!$A57,'Quarterly Data'!BT:BT)</f>
        <v>1384866</v>
      </c>
      <c r="BP57">
        <f>AVERAGEIF('Quarterly Data'!$B:$B,'Annual Data'!$A57,'Quarterly Data'!BU:BU)</f>
        <v>1125.8692499999997</v>
      </c>
      <c r="BQ57">
        <f>AVERAGEIF('Quarterly Data'!$B:$B,'Annual Data'!$A57,'Quarterly Data'!BV:BV)</f>
        <v>2636365.25</v>
      </c>
      <c r="BR57">
        <f>AVERAGEIF('Quarterly Data'!$B:$B,'Annual Data'!$A57,'Quarterly Data'!BW:BW)</f>
        <v>199.00515000000001</v>
      </c>
      <c r="BS57">
        <f>AVERAGEIF('Quarterly Data'!$B:$B,'Annual Data'!$A57,'Quarterly Data'!BX:BX)</f>
        <v>1145571.5</v>
      </c>
      <c r="BT57">
        <f>AVERAGEIF('Quarterly Data'!$B:$B,'Annual Data'!$A57,'Quarterly Data'!BY:BY)</f>
        <v>2430.9052499999998</v>
      </c>
      <c r="BU57">
        <f>AVERAGEIF('Quarterly Data'!$B:$B,'Annual Data'!$A57,'Quarterly Data'!BZ:BZ)</f>
        <v>3389.5280000000002</v>
      </c>
      <c r="BV57">
        <f>AVERAGEIF('Quarterly Data'!$B:$B,'Annual Data'!$A57,'Quarterly Data'!CA:CA)</f>
        <v>3062.7017500000002</v>
      </c>
      <c r="BW57">
        <f>AVERAGEIF('Quarterly Data'!$B:$B,'Annual Data'!$A57,'Quarterly Data'!CB:CB)</f>
        <v>1624.645</v>
      </c>
      <c r="BX57">
        <f>AVERAGEIF('Quarterly Data'!$B:$B,'Annual Data'!$A57,'Quarterly Data'!CC:CC)</f>
        <v>528.3211</v>
      </c>
      <c r="BY57">
        <f>AVERAGEIF('Quarterly Data'!$B:$B,'Annual Data'!$A57,'Quarterly Data'!CD:CD)</f>
        <v>638.24424999999997</v>
      </c>
      <c r="BZ57">
        <f>AVERAGEIF('Quarterly Data'!$B:$B,'Annual Data'!$A57,'Quarterly Data'!CE:CE)</f>
        <v>523.52649999999994</v>
      </c>
      <c r="CA57">
        <f>AVERAGEIF('Quarterly Data'!$B:$B,'Annual Data'!$A57,'Quarterly Data'!CF:CF)</f>
        <v>203.52465000000001</v>
      </c>
      <c r="CB57">
        <f>AVERAGEIF('Quarterly Data'!$B:$B,'Annual Data'!$A57,'Quarterly Data'!CG:CG)</f>
        <v>179.292</v>
      </c>
      <c r="CC57">
        <f>AVERAGEIF('Quarterly Data'!$B:$B,'Annual Data'!$A57,'Quarterly Data'!CH:CH)</f>
        <v>453.59899999999999</v>
      </c>
      <c r="CD57">
        <f>AVERAGEIF('Quarterly Data'!$B:$B,'Annual Data'!$A57,'Quarterly Data'!CI:CI)</f>
        <v>279.93650000000002</v>
      </c>
      <c r="CE57">
        <f>SUMIF('Quarterly Data'!$B:$B,'Annual Data'!$A57,'Quarterly Data'!CJ:CJ)</f>
        <v>2752164</v>
      </c>
      <c r="CF57">
        <f>SUMIF('Quarterly Data'!$B:$B,'Annual Data'!$A57,'Quarterly Data'!CK:CK)</f>
        <v>27811.5</v>
      </c>
      <c r="CG57">
        <f>SUMIF('Quarterly Data'!$B:$B,'Annual Data'!$A57,'Quarterly Data'!CL:CL)</f>
        <v>590647.1</v>
      </c>
      <c r="CH57">
        <f>SUMIF('Quarterly Data'!$B:$B,'Annual Data'!$A57,'Quarterly Data'!CM:CM)</f>
        <v>2965201</v>
      </c>
      <c r="CI57">
        <f>SUMIF('Quarterly Data'!$B:$B,'Annual Data'!$A57,'Quarterly Data'!CN:CN)</f>
        <v>2620698</v>
      </c>
      <c r="CJ57">
        <f>SUMIF('Quarterly Data'!$B:$B,'Annual Data'!$A57,'Quarterly Data'!CO:CO)</f>
        <v>2787.9300000000003</v>
      </c>
      <c r="CK57">
        <f>SUMIF('Quarterly Data'!$B:$B,'Annual Data'!$A57,'Quarterly Data'!CP:CP)</f>
        <v>6143516</v>
      </c>
      <c r="CL57">
        <f>SUMIF('Quarterly Data'!$B:$B,'Annual Data'!$A57,'Quarterly Data'!CQ:CQ)</f>
        <v>803.98199999999997</v>
      </c>
      <c r="CM57">
        <f>SUMIF('Quarterly Data'!$B:$B,'Annual Data'!$A57,'Quarterly Data'!CR:CR)</f>
        <v>2408687.4000000004</v>
      </c>
      <c r="CN57">
        <f>SUMIF('Quarterly Data'!$B:$B,'Annual Data'!$A57,'Quarterly Data'!CS:CS)</f>
        <v>4220.7809999999999</v>
      </c>
      <c r="CO57">
        <f>SUMIF('Quarterly Data'!$B:$B,'Annual Data'!$A57,'Quarterly Data'!CT:CT)</f>
        <v>2830.2269999999999</v>
      </c>
      <c r="CP57">
        <f>SUMIF('Quarterly Data'!$B:$B,'Annual Data'!$A57,'Quarterly Data'!CU:CU)</f>
        <v>2143.85</v>
      </c>
      <c r="CQ57">
        <f>SUMIF('Quarterly Data'!$B:$B,'Annual Data'!$A57,'Quarterly Data'!CV:CV)</f>
        <v>1497.761</v>
      </c>
      <c r="CR57">
        <f>SUMIF('Quarterly Data'!$B:$B,'Annual Data'!$A57,'Quarterly Data'!CW:CW)</f>
        <v>1050.098</v>
      </c>
      <c r="CS57">
        <f>SUMIF('Quarterly Data'!$B:$B,'Annual Data'!$A57,'Quarterly Data'!CX:CX)</f>
        <v>602.37599999999998</v>
      </c>
      <c r="CT57">
        <f>SUMIF('Quarterly Data'!$B:$B,'Annual Data'!$A57,'Quarterly Data'!CY:CY)</f>
        <v>478.46249999999998</v>
      </c>
      <c r="CU57">
        <f>SUMIF('Quarterly Data'!$B:$B,'Annual Data'!$A57,'Quarterly Data'!CZ:CZ)</f>
        <v>272.84800000000001</v>
      </c>
      <c r="CV57">
        <f>SUMIF('Quarterly Data'!$B:$B,'Annual Data'!$A57,'Quarterly Data'!DA:DA)</f>
        <v>524.79700000000003</v>
      </c>
      <c r="CW57">
        <f>SUMIF('Quarterly Data'!$B:$B,'Annual Data'!$A57,'Quarterly Data'!DB:DB)</f>
        <v>224.392</v>
      </c>
      <c r="CX57">
        <f>SUMIF('Quarterly Data'!$B:$B,'Annual Data'!$A57,'Quarterly Data'!DC:DC)</f>
        <v>270.3526</v>
      </c>
    </row>
    <row r="58" spans="1:102" x14ac:dyDescent="0.25">
      <c r="A58">
        <v>2024</v>
      </c>
      <c r="B58">
        <f>SUMIF('Quarterly Data'!$B:$B,'Annual Data'!$A58,'Quarterly Data'!G:G)</f>
        <v>2783075</v>
      </c>
      <c r="C58">
        <f>SUMIF('Quarterly Data'!$B:$B,'Annual Data'!$A58,'Quarterly Data'!H:H)</f>
        <v>1649329</v>
      </c>
      <c r="D58">
        <f>SUMIF('Quarterly Data'!$B:$B,'Annual Data'!$A58,'Quarterly Data'!I:I)</f>
        <v>529217</v>
      </c>
      <c r="E58">
        <f>SUMIF('Quarterly Data'!$B:$B,'Annual Data'!$A58,'Quarterly Data'!J:J)</f>
        <v>586401</v>
      </c>
      <c r="F58">
        <f>SUMIF('Quarterly Data'!$B:$B,'Annual Data'!$A58,'Quarterly Data'!K:K)</f>
        <v>883712</v>
      </c>
      <c r="G58">
        <f>SUMIF('Quarterly Data'!$B:$B,'Annual Data'!$A58,'Quarterly Data'!L:L)</f>
        <v>933984</v>
      </c>
      <c r="H58">
        <f>SUMIF('Quarterly Data'!$B:$B,'Annual Data'!$A58,'Quarterly Data'!M:M)</f>
        <v>297134</v>
      </c>
      <c r="I58">
        <f>SUMIF('Quarterly Data'!$B:$B,'Annual Data'!$A58,'Quarterly Data'!N:N)</f>
        <v>91889</v>
      </c>
      <c r="J58">
        <f>AVERAGEIF('Quarterly Data'!$B:$B,'Annual Data'!$A58,'Quarterly Data'!O:O)</f>
        <v>133.85832500000001</v>
      </c>
      <c r="K58">
        <f>SUMIF('Quarterly Data'!$E:$E,'Annual Data'!$A58,'Quarterly Data'!P:P)</f>
        <v>4.75</v>
      </c>
      <c r="L58">
        <f>SUMIF('Quarterly Data'!$E:$E,'Annual Data'!$A58,'Quarterly Data'!Q:Q)</f>
        <v>4.57</v>
      </c>
      <c r="M58">
        <f>AVERAGEIF('Quarterly Data'!$B:$B,'Annual Data'!$A58,'Quarterly Data'!R:R)</f>
        <v>133.85832500000001</v>
      </c>
      <c r="N58">
        <f>AVERAGEIF('Quarterly Data'!$B:$B,'Annual Data'!$A58,'Quarterly Data'!S:S)</f>
        <v>36792.75</v>
      </c>
      <c r="O58">
        <f>AVERAGEIF('Quarterly Data'!$B:$B,'Annual Data'!$A58,'Quarterly Data'!T:T)</f>
        <v>360.25</v>
      </c>
      <c r="P58">
        <f>AVERAGEIF('Quarterly Data'!$B:$B,'Annual Data'!$A58,'Quarterly Data'!U:U)</f>
        <v>48.25</v>
      </c>
      <c r="Q58">
        <f>AVERAGEIF('Quarterly Data'!$B:$B,'Annual Data'!$A58,'Quarterly Data'!V:V)</f>
        <v>2588</v>
      </c>
      <c r="R58">
        <f>AVERAGEIF('Quarterly Data'!$B:$B,'Annual Data'!$A58,'Quarterly Data'!W:W)</f>
        <v>135.75</v>
      </c>
      <c r="S58">
        <f>AVERAGEIF('Quarterly Data'!$B:$B,'Annual Data'!$A58,'Quarterly Data'!X:X)</f>
        <v>246</v>
      </c>
      <c r="T58">
        <f>AVERAGEIF('Quarterly Data'!$B:$B,'Annual Data'!$A58,'Quarterly Data'!Y:Y)</f>
        <v>2209</v>
      </c>
      <c r="U58">
        <f>AVERAGEIF('Quarterly Data'!$B:$B,'Annual Data'!$A58,'Quarterly Data'!Z:Z)</f>
        <v>4722.5</v>
      </c>
      <c r="V58">
        <f>AVERAGEIF('Quarterly Data'!$B:$B,'Annual Data'!$A58,'Quarterly Data'!AA:AA)</f>
        <v>1888.25</v>
      </c>
      <c r="W58">
        <f>AVERAGEIF('Quarterly Data'!$B:$B,'Annual Data'!$A58,'Quarterly Data'!AB:AB)</f>
        <v>2666.25</v>
      </c>
      <c r="X58">
        <f>AVERAGEIF('Quarterly Data'!$B:$B,'Annual Data'!$A58,'Quarterly Data'!AC:AC)</f>
        <v>1628</v>
      </c>
      <c r="Y58">
        <f>AVERAGEIF('Quarterly Data'!$B:$B,'Annual Data'!$A58,'Quarterly Data'!AD:AD)</f>
        <v>1180.25</v>
      </c>
      <c r="Z58">
        <f>AVERAGEIF('Quarterly Data'!$B:$B,'Annual Data'!$A58,'Quarterly Data'!AE:AE)</f>
        <v>702.25</v>
      </c>
      <c r="AA58">
        <f>AVERAGEIF('Quarterly Data'!$B:$B,'Annual Data'!$A58,'Quarterly Data'!AF:AF)</f>
        <v>3498</v>
      </c>
      <c r="AB58">
        <f>AVERAGEIF('Quarterly Data'!$B:$B,'Annual Data'!$A58,'Quarterly Data'!AG:AG)</f>
        <v>2990.75</v>
      </c>
      <c r="AC58">
        <f>AVERAGEIF('Quarterly Data'!$B:$B,'Annual Data'!$A58,'Quarterly Data'!AH:AH)</f>
        <v>1718</v>
      </c>
      <c r="AD58">
        <f>AVERAGEIF('Quarterly Data'!$B:$B,'Annual Data'!$A58,'Quarterly Data'!AI:AI)</f>
        <v>3056.75</v>
      </c>
      <c r="AE58">
        <f>AVERAGEIF('Quarterly Data'!$B:$B,'Annual Data'!$A58,'Quarterly Data'!AJ:AJ)</f>
        <v>5042</v>
      </c>
      <c r="AF58">
        <f>AVERAGEIF('Quarterly Data'!$B:$B,'Annual Data'!$A58,'Quarterly Data'!AK:AK)</f>
        <v>1116.5</v>
      </c>
      <c r="AG58">
        <f>AVERAGEIF('Quarterly Data'!$B:$B,'Annual Data'!$A58,'Quarterly Data'!AL:AL)</f>
        <v>997.5</v>
      </c>
      <c r="AH58">
        <f>AVERAGEIF('Quarterly Data'!$B:$B,'Annual Data'!$A58,'Quarterly Data'!AM:AM)</f>
        <v>33615.5</v>
      </c>
      <c r="AI58">
        <f>AVERAGEIF('Quarterly Data'!$B:$B,'Annual Data'!$A58,'Quarterly Data'!AN:AN)</f>
        <v>5954.25</v>
      </c>
      <c r="AJ58">
        <f>SUMIF('Quarterly Data'!$B:$B,'Annual Data'!$A58,'Quarterly Data'!AO:AO)</f>
        <v>2783075</v>
      </c>
      <c r="AK58">
        <f>SUMIF('Quarterly Data'!$B:$B,'Annual Data'!$A58,'Quarterly Data'!AP:AP)</f>
        <v>23358.424999999999</v>
      </c>
      <c r="AL58">
        <f>SUMIF('Quarterly Data'!$B:$B,'Annual Data'!$A58,'Quarterly Data'!AQ:AQ)</f>
        <v>554965.89999999991</v>
      </c>
      <c r="AM58">
        <f>SUMIF('Quarterly Data'!$B:$B,'Annual Data'!$A58,'Quarterly Data'!AR:AR)</f>
        <v>3602.72</v>
      </c>
      <c r="AN58">
        <f>SUMIF('Quarterly Data'!$B:$B,'Annual Data'!$A58,'Quarterly Data'!AS:AS)</f>
        <v>2613.7800000000002</v>
      </c>
      <c r="AO58">
        <f>SUMIF('Quarterly Data'!$B:$B,'Annual Data'!$A58,'Quarterly Data'!AT:AT)</f>
        <v>1936.0629999999999</v>
      </c>
      <c r="AP58">
        <f>SUMIF('Quarterly Data'!$B:$B,'Annual Data'!$A58,'Quarterly Data'!AU:AU)</f>
        <v>2456309.9000000004</v>
      </c>
      <c r="AQ58">
        <f>SUMIF('Quarterly Data'!$B:$B,'Annual Data'!$A58,'Quarterly Data'!AV:AV)</f>
        <v>124306</v>
      </c>
      <c r="AR58">
        <f>SUMIF('Quarterly Data'!$B:$B,'Annual Data'!$A58,'Quarterly Data'!AW:AW)</f>
        <v>1397.625</v>
      </c>
      <c r="AS58">
        <f>SUMIF('Quarterly Data'!$B:$B,'Annual Data'!$A58,'Quarterly Data'!AX:AX)</f>
        <v>7773.6340000000009</v>
      </c>
      <c r="AT58">
        <f>SUMIF('Quarterly Data'!$B:$B,'Annual Data'!$A58,'Quarterly Data'!AY:AY)</f>
        <v>106510</v>
      </c>
      <c r="AU58">
        <f>SUMIF('Quarterly Data'!$B:$B,'Annual Data'!$A58,'Quarterly Data'!AZ:AZ)</f>
        <v>23013</v>
      </c>
      <c r="AV58">
        <f>SUMIF('Quarterly Data'!$B:$B,'Annual Data'!$A58,'Quarterly Data'!BA:BA)</f>
        <v>22.882130999999998</v>
      </c>
      <c r="AW58">
        <f>SUMIF('Quarterly Data'!$B:$B,'Annual Data'!$A58,'Quarterly Data'!BB:BB)</f>
        <v>42318.455999999998</v>
      </c>
      <c r="AX58">
        <f>SUMIF('Quarterly Data'!$B:$B,'Annual Data'!$A58,'Quarterly Data'!BC:BC)</f>
        <v>2.2815019999999997</v>
      </c>
      <c r="AY58">
        <f>SUMIF('Quarterly Data'!$B:$B,'Annual Data'!$A58,'Quarterly Data'!BD:BD)</f>
        <v>26310</v>
      </c>
      <c r="AZ58">
        <f>SUMIF('Quarterly Data'!$B:$B,'Annual Data'!$A58,'Quarterly Data'!BE:BE)</f>
        <v>45.920499999999997</v>
      </c>
      <c r="BA58">
        <f>SUMIF('Quarterly Data'!$B:$B,'Annual Data'!$A58,'Quarterly Data'!BF:BF)</f>
        <v>60.167000000000002</v>
      </c>
      <c r="BB58">
        <f>SUMIF('Quarterly Data'!$B:$B,'Annual Data'!$A58,'Quarterly Data'!BG:BG)</f>
        <v>85.621000000000009</v>
      </c>
      <c r="BC58">
        <f>SUMIF('Quarterly Data'!$B:$B,'Annual Data'!$A58,'Quarterly Data'!BH:BH)</f>
        <v>38.797050999999996</v>
      </c>
      <c r="BD58">
        <f>SUMIF('Quarterly Data'!$B:$B,'Annual Data'!$A58,'Quarterly Data'!BI:BI)</f>
        <v>7.9280000000000008</v>
      </c>
      <c r="BE58">
        <f>SUMIF('Quarterly Data'!$B:$B,'Annual Data'!$A58,'Quarterly Data'!BJ:BJ)</f>
        <v>13.717413000000001</v>
      </c>
      <c r="BF58">
        <f>SUMIF('Quarterly Data'!$B:$B,'Annual Data'!$A58,'Quarterly Data'!BK:BK)</f>
        <v>7.3172950000000005</v>
      </c>
      <c r="BG58">
        <f>SUMIF('Quarterly Data'!$B:$B,'Annual Data'!$A58,'Quarterly Data'!BL:BL)</f>
        <v>4.3669521000000007</v>
      </c>
      <c r="BH58">
        <f>SUMIF('Quarterly Data'!$B:$B,'Annual Data'!$A58,'Quarterly Data'!BM:BM)</f>
        <v>3.3111718999999997</v>
      </c>
      <c r="BI58">
        <f>SUMIF('Quarterly Data'!$B:$B,'Annual Data'!$A58,'Quarterly Data'!BN:BN)</f>
        <v>8.2333230000000004</v>
      </c>
      <c r="BJ58">
        <f>SUMIF('Quarterly Data'!$B:$B,'Annual Data'!$A58,'Quarterly Data'!BO:BO)</f>
        <v>5.9347900000000013</v>
      </c>
      <c r="BK58">
        <f>AVERAGEIF('Quarterly Data'!$B:$B,'Annual Data'!$A58,'Quarterly Data'!BP:BP)</f>
        <v>2818347</v>
      </c>
      <c r="BL58">
        <f>AVERAGEIF('Quarterly Data'!$B:$B,'Annual Data'!$A58,'Quarterly Data'!BQ:BQ)</f>
        <v>39362.842499999999</v>
      </c>
      <c r="BM58">
        <f>AVERAGEIF('Quarterly Data'!$B:$B,'Annual Data'!$A58,'Quarterly Data'!BR:BR)</f>
        <v>1349623</v>
      </c>
      <c r="BN58">
        <f>AVERAGEIF('Quarterly Data'!$B:$B,'Annual Data'!$A58,'Quarterly Data'!BS:BS)</f>
        <v>3189378.25</v>
      </c>
      <c r="BO58">
        <f>AVERAGEIF('Quarterly Data'!$B:$B,'Annual Data'!$A58,'Quarterly Data'!BT:BT)</f>
        <v>1498960.5</v>
      </c>
      <c r="BP58">
        <f>AVERAGEIF('Quarterly Data'!$B:$B,'Annual Data'!$A58,'Quarterly Data'!BU:BU)</f>
        <v>1098.9075</v>
      </c>
      <c r="BQ58">
        <f>AVERAGEIF('Quarterly Data'!$B:$B,'Annual Data'!$A58,'Quarterly Data'!BV:BV)</f>
        <v>2850688.5</v>
      </c>
      <c r="BR58">
        <f>AVERAGEIF('Quarterly Data'!$B:$B,'Annual Data'!$A58,'Quarterly Data'!BW:BW)</f>
        <v>198.60794999999999</v>
      </c>
      <c r="BS58">
        <f>AVERAGEIF('Quarterly Data'!$B:$B,'Annual Data'!$A58,'Quarterly Data'!BX:BX)</f>
        <v>1222178</v>
      </c>
      <c r="BT58">
        <f>AVERAGEIF('Quarterly Data'!$B:$B,'Annual Data'!$A58,'Quarterly Data'!BY:BY)</f>
        <v>2479.7685000000001</v>
      </c>
      <c r="BU58">
        <f>AVERAGEIF('Quarterly Data'!$B:$B,'Annual Data'!$A58,'Quarterly Data'!BZ:BZ)</f>
        <v>3595.8622500000001</v>
      </c>
      <c r="BV58">
        <f>AVERAGEIF('Quarterly Data'!$B:$B,'Annual Data'!$A58,'Quarterly Data'!CA:CA)</f>
        <v>3219.7462500000001</v>
      </c>
      <c r="BW58">
        <f>AVERAGEIF('Quarterly Data'!$B:$B,'Annual Data'!$A58,'Quarterly Data'!CB:CB)</f>
        <v>1702.6245000000001</v>
      </c>
      <c r="BX58">
        <f>AVERAGEIF('Quarterly Data'!$B:$B,'Annual Data'!$A58,'Quarterly Data'!CC:CC)</f>
        <v>535.79864999999995</v>
      </c>
      <c r="BY58">
        <f>AVERAGEIF('Quarterly Data'!$B:$B,'Annual Data'!$A58,'Quarterly Data'!CD:CD)</f>
        <v>675.68325000000004</v>
      </c>
      <c r="BZ58">
        <f>AVERAGEIF('Quarterly Data'!$B:$B,'Annual Data'!$A58,'Quarterly Data'!CE:CE)</f>
        <v>558.85124999999994</v>
      </c>
      <c r="CA58">
        <f>AVERAGEIF('Quarterly Data'!$B:$B,'Annual Data'!$A58,'Quarterly Data'!CF:CF)</f>
        <v>221.8338</v>
      </c>
      <c r="CB58">
        <f>AVERAGEIF('Quarterly Data'!$B:$B,'Annual Data'!$A58,'Quarterly Data'!CG:CG)</f>
        <v>157.71799999999999</v>
      </c>
      <c r="CC58">
        <f>AVERAGEIF('Quarterly Data'!$B:$B,'Annual Data'!$A58,'Quarterly Data'!CH:CH)</f>
        <v>459.66849999999999</v>
      </c>
      <c r="CD58">
        <f>AVERAGEIF('Quarterly Data'!$B:$B,'Annual Data'!$A58,'Quarterly Data'!CI:CI)</f>
        <v>284.60775000000001</v>
      </c>
      <c r="CE58">
        <f>SUMIF('Quarterly Data'!$B:$B,'Annual Data'!$A58,'Quarterly Data'!CJ:CJ)</f>
        <v>2883887</v>
      </c>
      <c r="CF58">
        <f>SUMIF('Quarterly Data'!$B:$B,'Annual Data'!$A58,'Quarterly Data'!CK:CK)</f>
        <v>29298.024999999998</v>
      </c>
      <c r="CG58">
        <f>SUMIF('Quarterly Data'!$B:$B,'Annual Data'!$A58,'Quarterly Data'!CL:CL)</f>
        <v>607799.69999999995</v>
      </c>
      <c r="CH58">
        <f>SUMIF('Quarterly Data'!$B:$B,'Annual Data'!$A58,'Quarterly Data'!CM:CM)</f>
        <v>3108551</v>
      </c>
      <c r="CI58">
        <f>SUMIF('Quarterly Data'!$B:$B,'Annual Data'!$A58,'Quarterly Data'!CN:CN)</f>
        <v>2720077</v>
      </c>
      <c r="CJ58">
        <f>SUMIF('Quarterly Data'!$B:$B,'Annual Data'!$A58,'Quarterly Data'!CO:CO)</f>
        <v>2926.8780000000002</v>
      </c>
      <c r="CK58">
        <f>SUMIF('Quarterly Data'!$B:$B,'Annual Data'!$A58,'Quarterly Data'!CP:CP)</f>
        <v>6386241</v>
      </c>
      <c r="CL58">
        <f>SUMIF('Quarterly Data'!$B:$B,'Annual Data'!$A58,'Quarterly Data'!CQ:CQ)</f>
        <v>825.98800000000006</v>
      </c>
      <c r="CM58">
        <f>SUMIF('Quarterly Data'!$B:$B,'Annual Data'!$A58,'Quarterly Data'!CR:CR)</f>
        <v>2556857.4000000004</v>
      </c>
      <c r="CN58">
        <f>SUMIF('Quarterly Data'!$B:$B,'Annual Data'!$A58,'Quarterly Data'!CS:CS)</f>
        <v>4331.4189999999999</v>
      </c>
      <c r="CO58">
        <f>SUMIF('Quarterly Data'!$B:$B,'Annual Data'!$A58,'Quarterly Data'!CT:CT)</f>
        <v>2921.34</v>
      </c>
      <c r="CP58">
        <f>SUMIF('Quarterly Data'!$B:$B,'Annual Data'!$A58,'Quarterly Data'!CU:CU)</f>
        <v>2196.5439999999999</v>
      </c>
      <c r="CQ58">
        <f>SUMIF('Quarterly Data'!$B:$B,'Annual Data'!$A58,'Quarterly Data'!CV:CV)</f>
        <v>1594.33</v>
      </c>
      <c r="CR58">
        <f>SUMIF('Quarterly Data'!$B:$B,'Annual Data'!$A58,'Quarterly Data'!CW:CW)</f>
        <v>1122.4659999999999</v>
      </c>
      <c r="CS58">
        <f>SUMIF('Quarterly Data'!$B:$B,'Annual Data'!$A58,'Quarterly Data'!CX:CX)</f>
        <v>620.27199999999993</v>
      </c>
      <c r="CT58">
        <f>SUMIF('Quarterly Data'!$B:$B,'Annual Data'!$A58,'Quarterly Data'!CY:CY)</f>
        <v>493.78740000000005</v>
      </c>
      <c r="CU58">
        <f>SUMIF('Quarterly Data'!$B:$B,'Annual Data'!$A58,'Quarterly Data'!CZ:CZ)</f>
        <v>276.00599999999997</v>
      </c>
      <c r="CV58">
        <f>SUMIF('Quarterly Data'!$B:$B,'Annual Data'!$A58,'Quarterly Data'!DA:DA)</f>
        <v>562.56600000000003</v>
      </c>
      <c r="CW58">
        <f>SUMIF('Quarterly Data'!$B:$B,'Annual Data'!$A58,'Quarterly Data'!DB:DB)</f>
        <v>236.85400000000001</v>
      </c>
      <c r="CX58">
        <f>SUMIF('Quarterly Data'!$B:$B,'Annual Data'!$A58,'Quarterly Data'!DC:DC)</f>
        <v>289.428</v>
      </c>
    </row>
    <row r="59" spans="1:102" x14ac:dyDescent="0.25">
      <c r="A59">
        <v>2025</v>
      </c>
      <c r="B59">
        <f>SUMIF('Quarterly Data'!$B:$B,'Annual Data'!$A59,'Quarterly Data'!G:G)</f>
        <v>2822525.6</v>
      </c>
      <c r="C59">
        <f>SUMIF('Quarterly Data'!$B:$B,'Annual Data'!$A59,'Quarterly Data'!H:H)</f>
        <v>1663657.1</v>
      </c>
      <c r="D59">
        <f>SUMIF('Quarterly Data'!$B:$B,'Annual Data'!$A59,'Quarterly Data'!I:I)</f>
        <v>545007.5</v>
      </c>
      <c r="E59">
        <f>SUMIF('Quarterly Data'!$B:$B,'Annual Data'!$A59,'Quarterly Data'!J:J)</f>
        <v>598196.6</v>
      </c>
      <c r="F59">
        <f>SUMIF('Quarterly Data'!$B:$B,'Annual Data'!$A59,'Quarterly Data'!K:K)</f>
        <v>908350.6</v>
      </c>
      <c r="G59">
        <f>SUMIF('Quarterly Data'!$B:$B,'Annual Data'!$A59,'Quarterly Data'!L:L)</f>
        <v>967266.9</v>
      </c>
      <c r="H59">
        <f>SUMIF('Quarterly Data'!$B:$B,'Annual Data'!$A59,'Quarterly Data'!M:M)</f>
        <v>305527.78999999998</v>
      </c>
      <c r="I59">
        <f>SUMIF('Quarterly Data'!$B:$B,'Annual Data'!$A59,'Quarterly Data'!N:N)</f>
        <v>94756.78</v>
      </c>
      <c r="J59">
        <f>AVERAGEIF('Quarterly Data'!$B:$B,'Annual Data'!$A59,'Quarterly Data'!O:O)</f>
        <v>138.4581</v>
      </c>
      <c r="K59">
        <f>SUMIF('Quarterly Data'!$E:$E,'Annual Data'!$A59,'Quarterly Data'!P:P)</f>
        <v>3.75</v>
      </c>
      <c r="L59">
        <f>SUMIF('Quarterly Data'!$E:$E,'Annual Data'!$A59,'Quarterly Data'!Q:Q)</f>
        <v>4.5999999999999996</v>
      </c>
      <c r="M59">
        <f>AVERAGEIF('Quarterly Data'!$B:$B,'Annual Data'!$A59,'Quarterly Data'!R:R)</f>
        <v>138.4581</v>
      </c>
      <c r="N59">
        <f>AVERAGEIF('Quarterly Data'!$B:$B,'Annual Data'!$A59,'Quarterly Data'!S:S)</f>
        <v>36921.54</v>
      </c>
      <c r="O59">
        <f>AVERAGEIF('Quarterly Data'!$B:$B,'Annual Data'!$A59,'Quarterly Data'!T:T)</f>
        <v>355.83814999999998</v>
      </c>
      <c r="P59">
        <f>AVERAGEIF('Quarterly Data'!$B:$B,'Annual Data'!$A59,'Quarterly Data'!U:U)</f>
        <v>47.530337500000002</v>
      </c>
      <c r="Q59">
        <f>AVERAGEIF('Quarterly Data'!$B:$B,'Annual Data'!$A59,'Quarterly Data'!V:V)</f>
        <v>2569.9692500000001</v>
      </c>
      <c r="R59">
        <f>AVERAGEIF('Quarterly Data'!$B:$B,'Annual Data'!$A59,'Quarterly Data'!W:W)</f>
        <v>140.67937499999999</v>
      </c>
      <c r="S59">
        <f>AVERAGEIF('Quarterly Data'!$B:$B,'Annual Data'!$A59,'Quarterly Data'!X:X)</f>
        <v>247.23364999999998</v>
      </c>
      <c r="T59">
        <f>AVERAGEIF('Quarterly Data'!$B:$B,'Annual Data'!$A59,'Quarterly Data'!Y:Y)</f>
        <v>2223.6229999999996</v>
      </c>
      <c r="U59">
        <f>AVERAGEIF('Quarterly Data'!$B:$B,'Annual Data'!$A59,'Quarterly Data'!Z:Z)</f>
        <v>4657.3182500000003</v>
      </c>
      <c r="V59">
        <f>AVERAGEIF('Quarterly Data'!$B:$B,'Annual Data'!$A59,'Quarterly Data'!AA:AA)</f>
        <v>1893.1187500000001</v>
      </c>
      <c r="W59">
        <f>AVERAGEIF('Quarterly Data'!$B:$B,'Annual Data'!$A59,'Quarterly Data'!AB:AB)</f>
        <v>2656.0030000000002</v>
      </c>
      <c r="X59">
        <f>AVERAGEIF('Quarterly Data'!$B:$B,'Annual Data'!$A59,'Quarterly Data'!AC:AC)</f>
        <v>1610.7012500000001</v>
      </c>
      <c r="Y59">
        <f>AVERAGEIF('Quarterly Data'!$B:$B,'Annual Data'!$A59,'Quarterly Data'!AD:AD)</f>
        <v>1170.3225</v>
      </c>
      <c r="Z59">
        <f>AVERAGEIF('Quarterly Data'!$B:$B,'Annual Data'!$A59,'Quarterly Data'!AE:AE)</f>
        <v>719.63637500000004</v>
      </c>
      <c r="AA59">
        <f>AVERAGEIF('Quarterly Data'!$B:$B,'Annual Data'!$A59,'Quarterly Data'!AF:AF)</f>
        <v>3481.12725</v>
      </c>
      <c r="AB59">
        <f>AVERAGEIF('Quarterly Data'!$B:$B,'Annual Data'!$A59,'Quarterly Data'!AG:AG)</f>
        <v>2983.7789999999995</v>
      </c>
      <c r="AC59">
        <f>AVERAGEIF('Quarterly Data'!$B:$B,'Annual Data'!$A59,'Quarterly Data'!AH:AH)</f>
        <v>1756.175</v>
      </c>
      <c r="AD59">
        <f>AVERAGEIF('Quarterly Data'!$B:$B,'Annual Data'!$A59,'Quarterly Data'!AI:AI)</f>
        <v>3099.4680000000003</v>
      </c>
      <c r="AE59">
        <f>AVERAGEIF('Quarterly Data'!$B:$B,'Annual Data'!$A59,'Quarterly Data'!AJ:AJ)</f>
        <v>5151.9740000000002</v>
      </c>
      <c r="AF59">
        <f>AVERAGEIF('Quarterly Data'!$B:$B,'Annual Data'!$A59,'Quarterly Data'!AK:AK)</f>
        <v>1128.6465000000001</v>
      </c>
      <c r="AG59">
        <f>AVERAGEIF('Quarterly Data'!$B:$B,'Annual Data'!$A59,'Quarterly Data'!AL:AL)</f>
        <v>1028.3957500000001</v>
      </c>
      <c r="AH59">
        <f>AVERAGEIF('Quarterly Data'!$B:$B,'Annual Data'!$A59,'Quarterly Data'!AM:AM)</f>
        <v>34125.385000000002</v>
      </c>
      <c r="AI59">
        <f>AVERAGEIF('Quarterly Data'!$B:$B,'Annual Data'!$A59,'Quarterly Data'!AN:AN)</f>
        <v>6029.1022499999999</v>
      </c>
      <c r="AJ59">
        <f>SUMIF('Quarterly Data'!$B:$B,'Annual Data'!$A59,'Quarterly Data'!AO:AO)</f>
        <v>2822525.6</v>
      </c>
      <c r="AK59">
        <f>SUMIF('Quarterly Data'!$B:$B,'Annual Data'!$A59,'Quarterly Data'!AP:AP)</f>
        <v>23835.353999999999</v>
      </c>
      <c r="AL59">
        <f>SUMIF('Quarterly Data'!$B:$B,'Annual Data'!$A59,'Quarterly Data'!AQ:AQ)</f>
        <v>561914</v>
      </c>
      <c r="AM59">
        <f>SUMIF('Quarterly Data'!$B:$B,'Annual Data'!$A59,'Quarterly Data'!AR:AR)</f>
        <v>3611.4875999999999</v>
      </c>
      <c r="AN59">
        <f>SUMIF('Quarterly Data'!$B:$B,'Annual Data'!$A59,'Quarterly Data'!AS:AS)</f>
        <v>2637.0440000000003</v>
      </c>
      <c r="AO59">
        <f>SUMIF('Quarterly Data'!$B:$B,'Annual Data'!$A59,'Quarterly Data'!AT:AT)</f>
        <v>1946.9018000000001</v>
      </c>
      <c r="AP59">
        <f>SUMIF('Quarterly Data'!$B:$B,'Annual Data'!$A59,'Quarterly Data'!AU:AU)</f>
        <v>2496315.6</v>
      </c>
      <c r="AQ59">
        <f>SUMIF('Quarterly Data'!$B:$B,'Annual Data'!$A59,'Quarterly Data'!AV:AV)</f>
        <v>136991.98000000001</v>
      </c>
      <c r="AR59">
        <f>SUMIF('Quarterly Data'!$B:$B,'Annual Data'!$A59,'Quarterly Data'!AW:AW)</f>
        <v>1443.6705999999999</v>
      </c>
      <c r="AS59">
        <f>SUMIF('Quarterly Data'!$B:$B,'Annual Data'!$A59,'Quarterly Data'!AX:AX)</f>
        <v>8657.2170000000006</v>
      </c>
      <c r="AT59">
        <f>SUMIF('Quarterly Data'!$B:$B,'Annual Data'!$A59,'Quarterly Data'!AY:AY)</f>
        <v>107727.05</v>
      </c>
      <c r="AU59">
        <f>SUMIF('Quarterly Data'!$B:$B,'Annual Data'!$A59,'Quarterly Data'!AZ:AZ)</f>
        <v>26570.577000000001</v>
      </c>
      <c r="AV59">
        <f>SUMIF('Quarterly Data'!$B:$B,'Annual Data'!$A59,'Quarterly Data'!BA:BA)</f>
        <v>21.036828999999997</v>
      </c>
      <c r="AW59">
        <f>SUMIF('Quarterly Data'!$B:$B,'Annual Data'!$A59,'Quarterly Data'!BB:BB)</f>
        <v>40862.296999999999</v>
      </c>
      <c r="AX59">
        <f>SUMIF('Quarterly Data'!$B:$B,'Annual Data'!$A59,'Quarterly Data'!BC:BC)</f>
        <v>2.3108269999999997</v>
      </c>
      <c r="AY59">
        <f>SUMIF('Quarterly Data'!$B:$B,'Annual Data'!$A59,'Quarterly Data'!BD:BD)</f>
        <v>30266.44</v>
      </c>
      <c r="AZ59">
        <f>SUMIF('Quarterly Data'!$B:$B,'Annual Data'!$A59,'Quarterly Data'!BE:BE)</f>
        <v>50.313200000000002</v>
      </c>
      <c r="BA59">
        <f>SUMIF('Quarterly Data'!$B:$B,'Annual Data'!$A59,'Quarterly Data'!BF:BF)</f>
        <v>65.238439999999997</v>
      </c>
      <c r="BB59">
        <f>SUMIF('Quarterly Data'!$B:$B,'Annual Data'!$A59,'Quarterly Data'!BG:BG)</f>
        <v>89.868170000000006</v>
      </c>
      <c r="BC59">
        <f>SUMIF('Quarterly Data'!$B:$B,'Annual Data'!$A59,'Quarterly Data'!BH:BH)</f>
        <v>40.949060000000003</v>
      </c>
      <c r="BD59">
        <f>SUMIF('Quarterly Data'!$B:$B,'Annual Data'!$A59,'Quarterly Data'!BI:BI)</f>
        <v>8.5623660000000008</v>
      </c>
      <c r="BE59">
        <f>SUMIF('Quarterly Data'!$B:$B,'Annual Data'!$A59,'Quarterly Data'!BJ:BJ)</f>
        <v>14.685642</v>
      </c>
      <c r="BF59">
        <f>SUMIF('Quarterly Data'!$B:$B,'Annual Data'!$A59,'Quarterly Data'!BK:BK)</f>
        <v>8.4052469999999992</v>
      </c>
      <c r="BG59">
        <f>SUMIF('Quarterly Data'!$B:$B,'Annual Data'!$A59,'Quarterly Data'!BL:BL)</f>
        <v>4.4678900000000006</v>
      </c>
      <c r="BH59">
        <f>SUMIF('Quarterly Data'!$B:$B,'Annual Data'!$A59,'Quarterly Data'!BM:BM)</f>
        <v>3.0657332999999998</v>
      </c>
      <c r="BI59">
        <f>SUMIF('Quarterly Data'!$B:$B,'Annual Data'!$A59,'Quarterly Data'!BN:BN)</f>
        <v>7.9093090000000004</v>
      </c>
      <c r="BJ59">
        <f>SUMIF('Quarterly Data'!$B:$B,'Annual Data'!$A59,'Quarterly Data'!BO:BO)</f>
        <v>5.8715199999999994</v>
      </c>
      <c r="BK59">
        <f>AVERAGEIF('Quarterly Data'!$B:$B,'Annual Data'!$A59,'Quarterly Data'!BP:BP)</f>
        <v>3020649.5</v>
      </c>
      <c r="BL59">
        <f>AVERAGEIF('Quarterly Data'!$B:$B,'Annual Data'!$A59,'Quarterly Data'!BQ:BQ)</f>
        <v>40999.544999999998</v>
      </c>
      <c r="BM59">
        <f>AVERAGEIF('Quarterly Data'!$B:$B,'Annual Data'!$A59,'Quarterly Data'!BR:BR)</f>
        <v>1361273.75</v>
      </c>
      <c r="BN59">
        <f>AVERAGEIF('Quarterly Data'!$B:$B,'Annual Data'!$A59,'Quarterly Data'!BS:BS)</f>
        <v>3369235.5</v>
      </c>
      <c r="BO59">
        <f>AVERAGEIF('Quarterly Data'!$B:$B,'Annual Data'!$A59,'Quarterly Data'!BT:BT)</f>
        <v>1646547.5</v>
      </c>
      <c r="BP59">
        <f>AVERAGEIF('Quarterly Data'!$B:$B,'Annual Data'!$A59,'Quarterly Data'!BU:BU)</f>
        <v>1043.8410000000001</v>
      </c>
      <c r="BQ59">
        <f>AVERAGEIF('Quarterly Data'!$B:$B,'Annual Data'!$A59,'Quarterly Data'!BV:BV)</f>
        <v>3023993.25</v>
      </c>
      <c r="BR59">
        <f>AVERAGEIF('Quarterly Data'!$B:$B,'Annual Data'!$A59,'Quarterly Data'!BW:BW)</f>
        <v>198.159875</v>
      </c>
      <c r="BS59">
        <f>AVERAGEIF('Quarterly Data'!$B:$B,'Annual Data'!$A59,'Quarterly Data'!BX:BX)</f>
        <v>1278224</v>
      </c>
      <c r="BT59">
        <f>AVERAGEIF('Quarterly Data'!$B:$B,'Annual Data'!$A59,'Quarterly Data'!BY:BY)</f>
        <v>2568.67175</v>
      </c>
      <c r="BU59">
        <f>AVERAGEIF('Quarterly Data'!$B:$B,'Annual Data'!$A59,'Quarterly Data'!BZ:BZ)</f>
        <v>3788.5365000000002</v>
      </c>
      <c r="BV59">
        <f>AVERAGEIF('Quarterly Data'!$B:$B,'Annual Data'!$A59,'Quarterly Data'!CA:CA)</f>
        <v>3327.2442499999997</v>
      </c>
      <c r="BW59">
        <f>AVERAGEIF('Quarterly Data'!$B:$B,'Annual Data'!$A59,'Quarterly Data'!CB:CB)</f>
        <v>1759.634</v>
      </c>
      <c r="BX59">
        <f>AVERAGEIF('Quarterly Data'!$B:$B,'Annual Data'!$A59,'Quarterly Data'!CC:CC)</f>
        <v>547.85782500000005</v>
      </c>
      <c r="BY59">
        <f>AVERAGEIF('Quarterly Data'!$B:$B,'Annual Data'!$A59,'Quarterly Data'!CD:CD)</f>
        <v>710.75117499999999</v>
      </c>
      <c r="BZ59">
        <f>AVERAGEIF('Quarterly Data'!$B:$B,'Annual Data'!$A59,'Quarterly Data'!CE:CE)</f>
        <v>588.63754999999992</v>
      </c>
      <c r="CA59">
        <f>AVERAGEIF('Quarterly Data'!$B:$B,'Annual Data'!$A59,'Quarterly Data'!CF:CF)</f>
        <v>244.483125</v>
      </c>
      <c r="CB59">
        <f>AVERAGEIF('Quarterly Data'!$B:$B,'Annual Data'!$A59,'Quarterly Data'!CG:CG)</f>
        <v>151.39622499999999</v>
      </c>
      <c r="CC59">
        <f>AVERAGEIF('Quarterly Data'!$B:$B,'Annual Data'!$A59,'Quarterly Data'!CH:CH)</f>
        <v>459.89870000000002</v>
      </c>
      <c r="CD59">
        <f>AVERAGEIF('Quarterly Data'!$B:$B,'Annual Data'!$A59,'Quarterly Data'!CI:CI)</f>
        <v>285.946325</v>
      </c>
      <c r="CE59">
        <f>SUMIF('Quarterly Data'!$B:$B,'Annual Data'!$A59,'Quarterly Data'!CJ:CJ)</f>
        <v>3034078.4</v>
      </c>
      <c r="CF59">
        <f>SUMIF('Quarterly Data'!$B:$B,'Annual Data'!$A59,'Quarterly Data'!CK:CK)</f>
        <v>30653.279999999999</v>
      </c>
      <c r="CG59">
        <f>SUMIF('Quarterly Data'!$B:$B,'Annual Data'!$A59,'Quarterly Data'!CL:CL)</f>
        <v>633014.60000000009</v>
      </c>
      <c r="CH59">
        <f>SUMIF('Quarterly Data'!$B:$B,'Annual Data'!$A59,'Quarterly Data'!CM:CM)</f>
        <v>3236131.3</v>
      </c>
      <c r="CI59">
        <f>SUMIF('Quarterly Data'!$B:$B,'Annual Data'!$A59,'Quarterly Data'!CN:CN)</f>
        <v>2818884.3</v>
      </c>
      <c r="CJ59">
        <f>SUMIF('Quarterly Data'!$B:$B,'Annual Data'!$A59,'Quarterly Data'!CO:CO)</f>
        <v>3035.6423</v>
      </c>
      <c r="CK59">
        <f>SUMIF('Quarterly Data'!$B:$B,'Annual Data'!$A59,'Quarterly Data'!CP:CP)</f>
        <v>6587439</v>
      </c>
      <c r="CL59">
        <f>SUMIF('Quarterly Data'!$B:$B,'Annual Data'!$A59,'Quarterly Data'!CQ:CQ)</f>
        <v>836.60449999999992</v>
      </c>
      <c r="CM59">
        <f>SUMIF('Quarterly Data'!$B:$B,'Annual Data'!$A59,'Quarterly Data'!CR:CR)</f>
        <v>2642212.5</v>
      </c>
      <c r="CN59">
        <f>SUMIF('Quarterly Data'!$B:$B,'Annual Data'!$A59,'Quarterly Data'!CS:CS)</f>
        <v>4465.91</v>
      </c>
      <c r="CO59">
        <f>SUMIF('Quarterly Data'!$B:$B,'Annual Data'!$A59,'Quarterly Data'!CT:CT)</f>
        <v>2985.9699000000001</v>
      </c>
      <c r="CP59">
        <f>SUMIF('Quarterly Data'!$B:$B,'Annual Data'!$A59,'Quarterly Data'!CU:CU)</f>
        <v>2251.0679</v>
      </c>
      <c r="CQ59">
        <f>SUMIF('Quarterly Data'!$B:$B,'Annual Data'!$A59,'Quarterly Data'!CV:CV)</f>
        <v>1678.1781999999998</v>
      </c>
      <c r="CR59">
        <f>SUMIF('Quarterly Data'!$B:$B,'Annual Data'!$A59,'Quarterly Data'!CW:CW)</f>
        <v>1175.6099999999999</v>
      </c>
      <c r="CS59">
        <f>SUMIF('Quarterly Data'!$B:$B,'Annual Data'!$A59,'Quarterly Data'!CX:CX)</f>
        <v>640.51729999999998</v>
      </c>
      <c r="CT59">
        <f>SUMIF('Quarterly Data'!$B:$B,'Annual Data'!$A59,'Quarterly Data'!CY:CY)</f>
        <v>509.64370000000002</v>
      </c>
      <c r="CU59">
        <f>SUMIF('Quarterly Data'!$B:$B,'Annual Data'!$A59,'Quarterly Data'!CZ:CZ)</f>
        <v>281.11035999999996</v>
      </c>
      <c r="CV59">
        <f>SUMIF('Quarterly Data'!$B:$B,'Annual Data'!$A59,'Quarterly Data'!DA:DA)</f>
        <v>647.61599999999999</v>
      </c>
      <c r="CW59">
        <f>SUMIF('Quarterly Data'!$B:$B,'Annual Data'!$A59,'Quarterly Data'!DB:DB)</f>
        <v>250.17147</v>
      </c>
      <c r="CX59">
        <f>SUMIF('Quarterly Data'!$B:$B,'Annual Data'!$A59,'Quarterly Data'!DC:DC)</f>
        <v>305.85532000000001</v>
      </c>
    </row>
    <row r="60" spans="1:102" x14ac:dyDescent="0.25">
      <c r="A60">
        <v>2026</v>
      </c>
      <c r="B60">
        <f>SUMIF('Quarterly Data'!$B:$B,'Annual Data'!$A60,'Quarterly Data'!G:G)</f>
        <v>2849662.3</v>
      </c>
      <c r="C60">
        <f>SUMIF('Quarterly Data'!$B:$B,'Annual Data'!$A60,'Quarterly Data'!H:H)</f>
        <v>1680452.3</v>
      </c>
      <c r="D60">
        <f>SUMIF('Quarterly Data'!$B:$B,'Annual Data'!$A60,'Quarterly Data'!I:I)</f>
        <v>550110.4</v>
      </c>
      <c r="E60">
        <f>SUMIF('Quarterly Data'!$B:$B,'Annual Data'!$A60,'Quarterly Data'!J:J)</f>
        <v>610166.60000000009</v>
      </c>
      <c r="F60">
        <f>SUMIF('Quarterly Data'!$B:$B,'Annual Data'!$A60,'Quarterly Data'!K:K)</f>
        <v>905026.8</v>
      </c>
      <c r="G60">
        <f>SUMIF('Quarterly Data'!$B:$B,'Annual Data'!$A60,'Quarterly Data'!L:L)</f>
        <v>963096.39999999991</v>
      </c>
      <c r="H60">
        <f>SUMIF('Quarterly Data'!$B:$B,'Annual Data'!$A60,'Quarterly Data'!M:M)</f>
        <v>302889.02999999997</v>
      </c>
      <c r="I60">
        <f>SUMIF('Quarterly Data'!$B:$B,'Annual Data'!$A60,'Quarterly Data'!N:N)</f>
        <v>101447.97000000002</v>
      </c>
      <c r="J60">
        <f>AVERAGEIF('Quarterly Data'!$B:$B,'Annual Data'!$A60,'Quarterly Data'!O:O)</f>
        <v>142.18834999999999</v>
      </c>
      <c r="K60">
        <f>SUMIF('Quarterly Data'!$E:$E,'Annual Data'!$A60,'Quarterly Data'!P:P)</f>
        <v>3.25</v>
      </c>
      <c r="L60">
        <f>SUMIF('Quarterly Data'!$E:$E,'Annual Data'!$A60,'Quarterly Data'!Q:Q)</f>
        <v>4.3859389999999996</v>
      </c>
      <c r="M60">
        <f>AVERAGEIF('Quarterly Data'!$B:$B,'Annual Data'!$A60,'Quarterly Data'!R:R)</f>
        <v>142.18834999999999</v>
      </c>
      <c r="N60">
        <f>AVERAGEIF('Quarterly Data'!$B:$B,'Annual Data'!$A60,'Quarterly Data'!S:S)</f>
        <v>37061.589999999997</v>
      </c>
      <c r="O60">
        <f>AVERAGEIF('Quarterly Data'!$B:$B,'Annual Data'!$A60,'Quarterly Data'!T:T)</f>
        <v>358.89342499999998</v>
      </c>
      <c r="P60">
        <f>AVERAGEIF('Quarterly Data'!$B:$B,'Annual Data'!$A60,'Quarterly Data'!U:U)</f>
        <v>46.172849999999997</v>
      </c>
      <c r="Q60">
        <f>AVERAGEIF('Quarterly Data'!$B:$B,'Annual Data'!$A60,'Quarterly Data'!V:V)</f>
        <v>2533.0127500000003</v>
      </c>
      <c r="R60">
        <f>AVERAGEIF('Quarterly Data'!$B:$B,'Annual Data'!$A60,'Quarterly Data'!W:W)</f>
        <v>138.882125</v>
      </c>
      <c r="S60">
        <f>AVERAGEIF('Quarterly Data'!$B:$B,'Annual Data'!$A60,'Quarterly Data'!X:X)</f>
        <v>247.43077500000001</v>
      </c>
      <c r="T60">
        <f>AVERAGEIF('Quarterly Data'!$B:$B,'Annual Data'!$A60,'Quarterly Data'!Y:Y)</f>
        <v>2234.8772500000005</v>
      </c>
      <c r="U60">
        <f>AVERAGEIF('Quarterly Data'!$B:$B,'Annual Data'!$A60,'Quarterly Data'!Z:Z)</f>
        <v>4650.5932500000008</v>
      </c>
      <c r="V60">
        <f>AVERAGEIF('Quarterly Data'!$B:$B,'Annual Data'!$A60,'Quarterly Data'!AA:AA)</f>
        <v>1906.3967499999999</v>
      </c>
      <c r="W60">
        <f>AVERAGEIF('Quarterly Data'!$B:$B,'Annual Data'!$A60,'Quarterly Data'!AB:AB)</f>
        <v>2645.7422500000002</v>
      </c>
      <c r="X60">
        <f>AVERAGEIF('Quarterly Data'!$B:$B,'Annual Data'!$A60,'Quarterly Data'!AC:AC)</f>
        <v>1629.0942500000001</v>
      </c>
      <c r="Y60">
        <f>AVERAGEIF('Quarterly Data'!$B:$B,'Annual Data'!$A60,'Quarterly Data'!AD:AD)</f>
        <v>1170.7829999999999</v>
      </c>
      <c r="Z60">
        <f>AVERAGEIF('Quarterly Data'!$B:$B,'Annual Data'!$A60,'Quarterly Data'!AE:AE)</f>
        <v>716.969875</v>
      </c>
      <c r="AA60">
        <f>AVERAGEIF('Quarterly Data'!$B:$B,'Annual Data'!$A60,'Quarterly Data'!AF:AF)</f>
        <v>3495.9132499999996</v>
      </c>
      <c r="AB60">
        <f>AVERAGEIF('Quarterly Data'!$B:$B,'Annual Data'!$A60,'Quarterly Data'!AG:AG)</f>
        <v>3002.3834999999999</v>
      </c>
      <c r="AC60">
        <f>AVERAGEIF('Quarterly Data'!$B:$B,'Annual Data'!$A60,'Quarterly Data'!AH:AH)</f>
        <v>1774.9052500000003</v>
      </c>
      <c r="AD60">
        <f>AVERAGEIF('Quarterly Data'!$B:$B,'Annual Data'!$A60,'Quarterly Data'!AI:AI)</f>
        <v>3123.1095</v>
      </c>
      <c r="AE60">
        <f>AVERAGEIF('Quarterly Data'!$B:$B,'Annual Data'!$A60,'Quarterly Data'!AJ:AJ)</f>
        <v>5226.3487500000001</v>
      </c>
      <c r="AF60">
        <f>AVERAGEIF('Quarterly Data'!$B:$B,'Annual Data'!$A60,'Quarterly Data'!AK:AK)</f>
        <v>1131.2862500000001</v>
      </c>
      <c r="AG60">
        <f>AVERAGEIF('Quarterly Data'!$B:$B,'Annual Data'!$A60,'Quarterly Data'!AL:AL)</f>
        <v>1028.7975000000001</v>
      </c>
      <c r="AH60">
        <f>AVERAGEIF('Quarterly Data'!$B:$B,'Annual Data'!$A60,'Quarterly Data'!AM:AM)</f>
        <v>34280.097500000003</v>
      </c>
      <c r="AI60">
        <f>AVERAGEIF('Quarterly Data'!$B:$B,'Annual Data'!$A60,'Quarterly Data'!AN:AN)</f>
        <v>6105.4177500000005</v>
      </c>
      <c r="AJ60">
        <f>SUMIF('Quarterly Data'!$B:$B,'Annual Data'!$A60,'Quarterly Data'!AO:AO)</f>
        <v>2849662.3</v>
      </c>
      <c r="AK60">
        <f>SUMIF('Quarterly Data'!$B:$B,'Annual Data'!$A60,'Quarterly Data'!AP:AP)</f>
        <v>24420.449000000001</v>
      </c>
      <c r="AL60">
        <f>SUMIF('Quarterly Data'!$B:$B,'Annual Data'!$A60,'Quarterly Data'!AQ:AQ)</f>
        <v>565576.10000000009</v>
      </c>
      <c r="AM60">
        <f>SUMIF('Quarterly Data'!$B:$B,'Annual Data'!$A60,'Quarterly Data'!AR:AR)</f>
        <v>3635.8353000000002</v>
      </c>
      <c r="AN60">
        <f>SUMIF('Quarterly Data'!$B:$B,'Annual Data'!$A60,'Quarterly Data'!AS:AS)</f>
        <v>2655.82</v>
      </c>
      <c r="AO60">
        <f>SUMIF('Quarterly Data'!$B:$B,'Annual Data'!$A60,'Quarterly Data'!AT:AT)</f>
        <v>1957.624</v>
      </c>
      <c r="AP60">
        <f>SUMIF('Quarterly Data'!$B:$B,'Annual Data'!$A60,'Quarterly Data'!AU:AU)</f>
        <v>2516039.9</v>
      </c>
      <c r="AQ60">
        <f>SUMIF('Quarterly Data'!$B:$B,'Annual Data'!$A60,'Quarterly Data'!AV:AV)</f>
        <v>127912.19</v>
      </c>
      <c r="AR60">
        <f>SUMIF('Quarterly Data'!$B:$B,'Annual Data'!$A60,'Quarterly Data'!AW:AW)</f>
        <v>1566.1037999999999</v>
      </c>
      <c r="AS60">
        <f>SUMIF('Quarterly Data'!$B:$B,'Annual Data'!$A60,'Quarterly Data'!AX:AX)</f>
        <v>11561.616000000002</v>
      </c>
      <c r="AT60">
        <f>SUMIF('Quarterly Data'!$B:$B,'Annual Data'!$A60,'Quarterly Data'!AY:AY)</f>
        <v>110638.01999999999</v>
      </c>
      <c r="AU60">
        <f>SUMIF('Quarterly Data'!$B:$B,'Annual Data'!$A60,'Quarterly Data'!AZ:AZ)</f>
        <v>40343.442999999999</v>
      </c>
      <c r="AV60">
        <f>SUMIF('Quarterly Data'!$B:$B,'Annual Data'!$A60,'Quarterly Data'!BA:BA)</f>
        <v>20.183464999999998</v>
      </c>
      <c r="AW60">
        <f>SUMIF('Quarterly Data'!$B:$B,'Annual Data'!$A60,'Quarterly Data'!BB:BB)</f>
        <v>49169.88</v>
      </c>
      <c r="AX60">
        <f>SUMIF('Quarterly Data'!$B:$B,'Annual Data'!$A60,'Quarterly Data'!BC:BC)</f>
        <v>2.3309100000000003</v>
      </c>
      <c r="AY60">
        <f>SUMIF('Quarterly Data'!$B:$B,'Annual Data'!$A60,'Quarterly Data'!BD:BD)</f>
        <v>31044.287</v>
      </c>
      <c r="AZ60">
        <f>SUMIF('Quarterly Data'!$B:$B,'Annual Data'!$A60,'Quarterly Data'!BE:BE)</f>
        <v>54.706200000000003</v>
      </c>
      <c r="BA60">
        <f>SUMIF('Quarterly Data'!$B:$B,'Annual Data'!$A60,'Quarterly Data'!BF:BF)</f>
        <v>73.760300000000001</v>
      </c>
      <c r="BB60">
        <f>SUMIF('Quarterly Data'!$B:$B,'Annual Data'!$A60,'Quarterly Data'!BG:BG)</f>
        <v>93.924959999999999</v>
      </c>
      <c r="BC60">
        <f>SUMIF('Quarterly Data'!$B:$B,'Annual Data'!$A60,'Quarterly Data'!BH:BH)</f>
        <v>42.725769999999997</v>
      </c>
      <c r="BD60">
        <f>SUMIF('Quarterly Data'!$B:$B,'Annual Data'!$A60,'Quarterly Data'!BI:BI)</f>
        <v>9.8096379999999996</v>
      </c>
      <c r="BE60">
        <f>SUMIF('Quarterly Data'!$B:$B,'Annual Data'!$A60,'Quarterly Data'!BJ:BJ)</f>
        <v>16.386096000000002</v>
      </c>
      <c r="BF60">
        <f>SUMIF('Quarterly Data'!$B:$B,'Annual Data'!$A60,'Quarterly Data'!BK:BK)</f>
        <v>9.4584650000000003</v>
      </c>
      <c r="BG60">
        <f>SUMIF('Quarterly Data'!$B:$B,'Annual Data'!$A60,'Quarterly Data'!BL:BL)</f>
        <v>4.8541850000000002</v>
      </c>
      <c r="BH60">
        <f>SUMIF('Quarterly Data'!$B:$B,'Annual Data'!$A60,'Quarterly Data'!BM:BM)</f>
        <v>3.2476308</v>
      </c>
      <c r="BI60">
        <f>SUMIF('Quarterly Data'!$B:$B,'Annual Data'!$A60,'Quarterly Data'!BN:BN)</f>
        <v>8.4388709999999989</v>
      </c>
      <c r="BJ60">
        <f>SUMIF('Quarterly Data'!$B:$B,'Annual Data'!$A60,'Quarterly Data'!BO:BO)</f>
        <v>6.0265560000000002</v>
      </c>
      <c r="BK60">
        <f>AVERAGEIF('Quarterly Data'!$B:$B,'Annual Data'!$A60,'Quarterly Data'!BP:BP)</f>
        <v>3165413</v>
      </c>
      <c r="BL60">
        <f>AVERAGEIF('Quarterly Data'!$B:$B,'Annual Data'!$A60,'Quarterly Data'!BQ:BQ)</f>
        <v>43322.695000000007</v>
      </c>
      <c r="BM60">
        <f>AVERAGEIF('Quarterly Data'!$B:$B,'Annual Data'!$A60,'Quarterly Data'!BR:BR)</f>
        <v>1377995.5</v>
      </c>
      <c r="BN60">
        <f>AVERAGEIF('Quarterly Data'!$B:$B,'Annual Data'!$A60,'Quarterly Data'!BS:BS)</f>
        <v>3469780.5</v>
      </c>
      <c r="BO60">
        <f>AVERAGEIF('Quarterly Data'!$B:$B,'Annual Data'!$A60,'Quarterly Data'!BT:BT)</f>
        <v>1754530</v>
      </c>
      <c r="BP60">
        <f>AVERAGEIF('Quarterly Data'!$B:$B,'Annual Data'!$A60,'Quarterly Data'!BU:BU)</f>
        <v>1007.12375</v>
      </c>
      <c r="BQ60">
        <f>AVERAGEIF('Quarterly Data'!$B:$B,'Annual Data'!$A60,'Quarterly Data'!BV:BV)</f>
        <v>3129974.25</v>
      </c>
      <c r="BR60">
        <f>AVERAGEIF('Quarterly Data'!$B:$B,'Annual Data'!$A60,'Quarterly Data'!BW:BW)</f>
        <v>197.88702500000002</v>
      </c>
      <c r="BS60">
        <f>AVERAGEIF('Quarterly Data'!$B:$B,'Annual Data'!$A60,'Quarterly Data'!BX:BX)</f>
        <v>1366312.75</v>
      </c>
      <c r="BT60">
        <f>AVERAGEIF('Quarterly Data'!$B:$B,'Annual Data'!$A60,'Quarterly Data'!BY:BY)</f>
        <v>2681.3150000000001</v>
      </c>
      <c r="BU60">
        <f>AVERAGEIF('Quarterly Data'!$B:$B,'Annual Data'!$A60,'Quarterly Data'!BZ:BZ)</f>
        <v>3973.5855000000001</v>
      </c>
      <c r="BV60">
        <f>AVERAGEIF('Quarterly Data'!$B:$B,'Annual Data'!$A60,'Quarterly Data'!CA:CA)</f>
        <v>3442.02025</v>
      </c>
      <c r="BW60">
        <f>AVERAGEIF('Quarterly Data'!$B:$B,'Annual Data'!$A60,'Quarterly Data'!CB:CB)</f>
        <v>1801.7162499999999</v>
      </c>
      <c r="BX60">
        <f>AVERAGEIF('Quarterly Data'!$B:$B,'Annual Data'!$A60,'Quarterly Data'!CC:CC)</f>
        <v>568.67475000000002</v>
      </c>
      <c r="BY60">
        <f>AVERAGEIF('Quarterly Data'!$B:$B,'Annual Data'!$A60,'Quarterly Data'!CD:CD)</f>
        <v>739.32674999999995</v>
      </c>
      <c r="BZ60">
        <f>AVERAGEIF('Quarterly Data'!$B:$B,'Annual Data'!$A60,'Quarterly Data'!CE:CE)</f>
        <v>611.37075000000004</v>
      </c>
      <c r="CA60">
        <f>AVERAGEIF('Quarterly Data'!$B:$B,'Annual Data'!$A60,'Quarterly Data'!CF:CF)</f>
        <v>259.474425</v>
      </c>
      <c r="CB60">
        <f>AVERAGEIF('Quarterly Data'!$B:$B,'Annual Data'!$A60,'Quarterly Data'!CG:CG)</f>
        <v>148.27907500000001</v>
      </c>
      <c r="CC60">
        <f>AVERAGEIF('Quarterly Data'!$B:$B,'Annual Data'!$A60,'Quarterly Data'!CH:CH)</f>
        <v>459.77632500000004</v>
      </c>
      <c r="CD60">
        <f>AVERAGEIF('Quarterly Data'!$B:$B,'Annual Data'!$A60,'Quarterly Data'!CI:CI)</f>
        <v>286.032825</v>
      </c>
      <c r="CE60">
        <f>SUMIF('Quarterly Data'!$B:$B,'Annual Data'!$A60,'Quarterly Data'!CJ:CJ)</f>
        <v>3148678.2</v>
      </c>
      <c r="CF60">
        <f>SUMIF('Quarterly Data'!$B:$B,'Annual Data'!$A60,'Quarterly Data'!CK:CK)</f>
        <v>32005.975999999999</v>
      </c>
      <c r="CG60">
        <f>SUMIF('Quarterly Data'!$B:$B,'Annual Data'!$A60,'Quarterly Data'!CL:CL)</f>
        <v>645999.39999999991</v>
      </c>
      <c r="CH60">
        <f>SUMIF('Quarterly Data'!$B:$B,'Annual Data'!$A60,'Quarterly Data'!CM:CM)</f>
        <v>3305456.2</v>
      </c>
      <c r="CI60">
        <f>SUMIF('Quarterly Data'!$B:$B,'Annual Data'!$A60,'Quarterly Data'!CN:CN)</f>
        <v>2898760.7</v>
      </c>
      <c r="CJ60">
        <f>SUMIF('Quarterly Data'!$B:$B,'Annual Data'!$A60,'Quarterly Data'!CO:CO)</f>
        <v>3131.2282</v>
      </c>
      <c r="CK60">
        <f>SUMIF('Quarterly Data'!$B:$B,'Annual Data'!$A60,'Quarterly Data'!CP:CP)</f>
        <v>6895987</v>
      </c>
      <c r="CL60">
        <f>SUMIF('Quarterly Data'!$B:$B,'Annual Data'!$A60,'Quarterly Data'!CQ:CQ)</f>
        <v>843.87529999999992</v>
      </c>
      <c r="CM60">
        <f>SUMIF('Quarterly Data'!$B:$B,'Annual Data'!$A60,'Quarterly Data'!CR:CR)</f>
        <v>2727911.8</v>
      </c>
      <c r="CN60">
        <f>SUMIF('Quarterly Data'!$B:$B,'Annual Data'!$A60,'Quarterly Data'!CS:CS)</f>
        <v>4610.6139999999996</v>
      </c>
      <c r="CO60">
        <f>SUMIF('Quarterly Data'!$B:$B,'Annual Data'!$A60,'Quarterly Data'!CT:CT)</f>
        <v>3061.0747999999999</v>
      </c>
      <c r="CP60">
        <f>SUMIF('Quarterly Data'!$B:$B,'Annual Data'!$A60,'Quarterly Data'!CU:CU)</f>
        <v>2292.9703</v>
      </c>
      <c r="CQ60">
        <f>SUMIF('Quarterly Data'!$B:$B,'Annual Data'!$A60,'Quarterly Data'!CV:CV)</f>
        <v>1748.6269000000002</v>
      </c>
      <c r="CR60">
        <f>SUMIF('Quarterly Data'!$B:$B,'Annual Data'!$A60,'Quarterly Data'!CW:CW)</f>
        <v>1199.9141</v>
      </c>
      <c r="CS60">
        <f>SUMIF('Quarterly Data'!$B:$B,'Annual Data'!$A60,'Quarterly Data'!CX:CX)</f>
        <v>654.90279999999996</v>
      </c>
      <c r="CT60">
        <f>SUMIF('Quarterly Data'!$B:$B,'Annual Data'!$A60,'Quarterly Data'!CY:CY)</f>
        <v>522.54050000000007</v>
      </c>
      <c r="CU60">
        <f>SUMIF('Quarterly Data'!$B:$B,'Annual Data'!$A60,'Quarterly Data'!CZ:CZ)</f>
        <v>289.98638999999997</v>
      </c>
      <c r="CV60">
        <f>SUMIF('Quarterly Data'!$B:$B,'Annual Data'!$A60,'Quarterly Data'!DA:DA)</f>
        <v>645.00639999999999</v>
      </c>
      <c r="CW60">
        <f>SUMIF('Quarterly Data'!$B:$B,'Annual Data'!$A60,'Quarterly Data'!DB:DB)</f>
        <v>262.33541000000002</v>
      </c>
      <c r="CX60">
        <f>SUMIF('Quarterly Data'!$B:$B,'Annual Data'!$A60,'Quarterly Data'!DC:DC)</f>
        <v>315.69223</v>
      </c>
    </row>
    <row r="61" spans="1:102" x14ac:dyDescent="0.25">
      <c r="A61">
        <v>2027</v>
      </c>
      <c r="B61">
        <f>SUMIF('Quarterly Data'!$B:$B,'Annual Data'!$A61,'Quarterly Data'!G:G)</f>
        <v>2888167.2</v>
      </c>
      <c r="C61">
        <f>SUMIF('Quarterly Data'!$B:$B,'Annual Data'!$A61,'Quarterly Data'!H:H)</f>
        <v>1698849</v>
      </c>
      <c r="D61">
        <f>SUMIF('Quarterly Data'!$B:$B,'Annual Data'!$A61,'Quarterly Data'!I:I)</f>
        <v>561652.60000000009</v>
      </c>
      <c r="E61">
        <f>SUMIF('Quarterly Data'!$B:$B,'Annual Data'!$A61,'Quarterly Data'!J:J)</f>
        <v>620575.1</v>
      </c>
      <c r="F61">
        <f>SUMIF('Quarterly Data'!$B:$B,'Annual Data'!$A61,'Quarterly Data'!K:K)</f>
        <v>914284.4</v>
      </c>
      <c r="G61">
        <f>SUMIF('Quarterly Data'!$B:$B,'Annual Data'!$A61,'Quarterly Data'!L:L)</f>
        <v>974459.7</v>
      </c>
      <c r="H61">
        <f>SUMIF('Quarterly Data'!$B:$B,'Annual Data'!$A61,'Quarterly Data'!M:M)</f>
        <v>305184.28000000003</v>
      </c>
      <c r="I61">
        <f>SUMIF('Quarterly Data'!$B:$B,'Annual Data'!$A61,'Quarterly Data'!N:N)</f>
        <v>106957.62999999999</v>
      </c>
      <c r="J61">
        <f>AVERAGEIF('Quarterly Data'!$B:$B,'Annual Data'!$A61,'Quarterly Data'!O:O)</f>
        <v>145.75675000000001</v>
      </c>
      <c r="K61">
        <f>SUMIF('Quarterly Data'!$E:$E,'Annual Data'!$A61,'Quarterly Data'!P:P)</f>
        <v>3</v>
      </c>
      <c r="L61">
        <f>SUMIF('Quarterly Data'!$E:$E,'Annual Data'!$A61,'Quarterly Data'!Q:Q)</f>
        <v>3.8933599999999999</v>
      </c>
      <c r="M61">
        <f>AVERAGEIF('Quarterly Data'!$B:$B,'Annual Data'!$A61,'Quarterly Data'!R:R)</f>
        <v>145.75675000000001</v>
      </c>
      <c r="N61">
        <f>AVERAGEIF('Quarterly Data'!$B:$B,'Annual Data'!$A61,'Quarterly Data'!S:S)</f>
        <v>37431.280000000006</v>
      </c>
      <c r="O61">
        <f>AVERAGEIF('Quarterly Data'!$B:$B,'Annual Data'!$A61,'Quarterly Data'!T:T)</f>
        <v>359.88092499999993</v>
      </c>
      <c r="P61">
        <f>AVERAGEIF('Quarterly Data'!$B:$B,'Annual Data'!$A61,'Quarterly Data'!U:U)</f>
        <v>44.961692500000005</v>
      </c>
      <c r="Q61">
        <f>AVERAGEIF('Quarterly Data'!$B:$B,'Annual Data'!$A61,'Quarterly Data'!V:V)</f>
        <v>2494.28125</v>
      </c>
      <c r="R61">
        <f>AVERAGEIF('Quarterly Data'!$B:$B,'Annual Data'!$A61,'Quarterly Data'!W:W)</f>
        <v>137.94675000000001</v>
      </c>
      <c r="S61">
        <f>AVERAGEIF('Quarterly Data'!$B:$B,'Annual Data'!$A61,'Quarterly Data'!X:X)</f>
        <v>248.732325</v>
      </c>
      <c r="T61">
        <f>AVERAGEIF('Quarterly Data'!$B:$B,'Annual Data'!$A61,'Quarterly Data'!Y:Y)</f>
        <v>2274.0117499999997</v>
      </c>
      <c r="U61">
        <f>AVERAGEIF('Quarterly Data'!$B:$B,'Annual Data'!$A61,'Quarterly Data'!Z:Z)</f>
        <v>4696.4144999999999</v>
      </c>
      <c r="V61">
        <f>AVERAGEIF('Quarterly Data'!$B:$B,'Annual Data'!$A61,'Quarterly Data'!AA:AA)</f>
        <v>1934.5149999999999</v>
      </c>
      <c r="W61">
        <f>AVERAGEIF('Quarterly Data'!$B:$B,'Annual Data'!$A61,'Quarterly Data'!AB:AB)</f>
        <v>2674.7797500000001</v>
      </c>
      <c r="X61">
        <f>AVERAGEIF('Quarterly Data'!$B:$B,'Annual Data'!$A61,'Quarterly Data'!AC:AC)</f>
        <v>1655.70075</v>
      </c>
      <c r="Y61">
        <f>AVERAGEIF('Quarterly Data'!$B:$B,'Annual Data'!$A61,'Quarterly Data'!AD:AD)</f>
        <v>1177.7065</v>
      </c>
      <c r="Z61">
        <f>AVERAGEIF('Quarterly Data'!$B:$B,'Annual Data'!$A61,'Quarterly Data'!AE:AE)</f>
        <v>721.08372499999996</v>
      </c>
      <c r="AA61">
        <f>AVERAGEIF('Quarterly Data'!$B:$B,'Annual Data'!$A61,'Quarterly Data'!AF:AF)</f>
        <v>3544.6064999999999</v>
      </c>
      <c r="AB61">
        <f>AVERAGEIF('Quarterly Data'!$B:$B,'Annual Data'!$A61,'Quarterly Data'!AG:AG)</f>
        <v>3046.6285000000003</v>
      </c>
      <c r="AC61">
        <f>AVERAGEIF('Quarterly Data'!$B:$B,'Annual Data'!$A61,'Quarterly Data'!AH:AH)</f>
        <v>1783.5907499999998</v>
      </c>
      <c r="AD61">
        <f>AVERAGEIF('Quarterly Data'!$B:$B,'Annual Data'!$A61,'Quarterly Data'!AI:AI)</f>
        <v>3149.3467499999997</v>
      </c>
      <c r="AE61">
        <f>AVERAGEIF('Quarterly Data'!$B:$B,'Annual Data'!$A61,'Quarterly Data'!AJ:AJ)</f>
        <v>5294.5974999999999</v>
      </c>
      <c r="AF61">
        <f>AVERAGEIF('Quarterly Data'!$B:$B,'Annual Data'!$A61,'Quarterly Data'!AK:AK)</f>
        <v>1148.1864999999998</v>
      </c>
      <c r="AG61">
        <f>AVERAGEIF('Quarterly Data'!$B:$B,'Annual Data'!$A61,'Quarterly Data'!AL:AL)</f>
        <v>1044.309</v>
      </c>
      <c r="AH61">
        <f>AVERAGEIF('Quarterly Data'!$B:$B,'Annual Data'!$A61,'Quarterly Data'!AM:AM)</f>
        <v>34604.530000000006</v>
      </c>
      <c r="AI61">
        <f>AVERAGEIF('Quarterly Data'!$B:$B,'Annual Data'!$A61,'Quarterly Data'!AN:AN)</f>
        <v>6167.71875</v>
      </c>
      <c r="AJ61">
        <f>SUMIF('Quarterly Data'!$B:$B,'Annual Data'!$A61,'Quarterly Data'!AO:AO)</f>
        <v>2888167.2</v>
      </c>
      <c r="AK61">
        <f>SUMIF('Quarterly Data'!$B:$B,'Annual Data'!$A61,'Quarterly Data'!AP:AP)</f>
        <v>24999.680999999997</v>
      </c>
      <c r="AL61">
        <f>SUMIF('Quarterly Data'!$B:$B,'Annual Data'!$A61,'Quarterly Data'!AQ:AQ)</f>
        <v>568799.1</v>
      </c>
      <c r="AM61">
        <f>SUMIF('Quarterly Data'!$B:$B,'Annual Data'!$A61,'Quarterly Data'!AR:AR)</f>
        <v>3711.3247000000001</v>
      </c>
      <c r="AN61">
        <f>SUMIF('Quarterly Data'!$B:$B,'Annual Data'!$A61,'Quarterly Data'!AS:AS)</f>
        <v>2686.44</v>
      </c>
      <c r="AO61">
        <f>SUMIF('Quarterly Data'!$B:$B,'Annual Data'!$A61,'Quarterly Data'!AT:AT)</f>
        <v>1974.3355000000001</v>
      </c>
      <c r="AP61">
        <f>SUMIF('Quarterly Data'!$B:$B,'Annual Data'!$A61,'Quarterly Data'!AU:AU)</f>
        <v>2568125.9</v>
      </c>
      <c r="AQ61">
        <f>SUMIF('Quarterly Data'!$B:$B,'Annual Data'!$A61,'Quarterly Data'!AV:AV)</f>
        <v>134198.02000000002</v>
      </c>
      <c r="AR61">
        <f>SUMIF('Quarterly Data'!$B:$B,'Annual Data'!$A61,'Quarterly Data'!AW:AW)</f>
        <v>1687.232</v>
      </c>
      <c r="AS61">
        <f>SUMIF('Quarterly Data'!$B:$B,'Annual Data'!$A61,'Quarterly Data'!AX:AX)</f>
        <v>15547.742999999999</v>
      </c>
      <c r="AT61">
        <f>SUMIF('Quarterly Data'!$B:$B,'Annual Data'!$A61,'Quarterly Data'!AY:AY)</f>
        <v>114794.91</v>
      </c>
      <c r="AU61">
        <f>SUMIF('Quarterly Data'!$B:$B,'Annual Data'!$A61,'Quarterly Data'!AZ:AZ)</f>
        <v>46346.03</v>
      </c>
      <c r="AV61">
        <f>SUMIF('Quarterly Data'!$B:$B,'Annual Data'!$A61,'Quarterly Data'!BA:BA)</f>
        <v>19.994396999999999</v>
      </c>
      <c r="AW61">
        <f>SUMIF('Quarterly Data'!$B:$B,'Annual Data'!$A61,'Quarterly Data'!BB:BB)</f>
        <v>52175.77</v>
      </c>
      <c r="AX61">
        <f>SUMIF('Quarterly Data'!$B:$B,'Annual Data'!$A61,'Quarterly Data'!BC:BC)</f>
        <v>2.3874049999999998</v>
      </c>
      <c r="AY61">
        <f>SUMIF('Quarterly Data'!$B:$B,'Annual Data'!$A61,'Quarterly Data'!BD:BD)</f>
        <v>32220.746000000003</v>
      </c>
      <c r="AZ61">
        <f>SUMIF('Quarterly Data'!$B:$B,'Annual Data'!$A61,'Quarterly Data'!BE:BE)</f>
        <v>59.454429999999995</v>
      </c>
      <c r="BA61">
        <f>SUMIF('Quarterly Data'!$B:$B,'Annual Data'!$A61,'Quarterly Data'!BF:BF)</f>
        <v>84.437160000000006</v>
      </c>
      <c r="BB61">
        <f>SUMIF('Quarterly Data'!$B:$B,'Annual Data'!$A61,'Quarterly Data'!BG:BG)</f>
        <v>99.138040000000004</v>
      </c>
      <c r="BC61">
        <f>SUMIF('Quarterly Data'!$B:$B,'Annual Data'!$A61,'Quarterly Data'!BH:BH)</f>
        <v>46.18844</v>
      </c>
      <c r="BD61">
        <f>SUMIF('Quarterly Data'!$B:$B,'Annual Data'!$A61,'Quarterly Data'!BI:BI)</f>
        <v>11.030175999999999</v>
      </c>
      <c r="BE61">
        <f>SUMIF('Quarterly Data'!$B:$B,'Annual Data'!$A61,'Quarterly Data'!BJ:BJ)</f>
        <v>17.813901999999999</v>
      </c>
      <c r="BF61">
        <f>SUMIF('Quarterly Data'!$B:$B,'Annual Data'!$A61,'Quarterly Data'!BK:BK)</f>
        <v>10.422934</v>
      </c>
      <c r="BG61">
        <f>SUMIF('Quarterly Data'!$B:$B,'Annual Data'!$A61,'Quarterly Data'!BL:BL)</f>
        <v>5.2535869999999996</v>
      </c>
      <c r="BH61">
        <f>SUMIF('Quarterly Data'!$B:$B,'Annual Data'!$A61,'Quarterly Data'!BM:BM)</f>
        <v>3.5522478999999998</v>
      </c>
      <c r="BI61">
        <f>SUMIF('Quarterly Data'!$B:$B,'Annual Data'!$A61,'Quarterly Data'!BN:BN)</f>
        <v>8.9408550000000009</v>
      </c>
      <c r="BJ61">
        <f>SUMIF('Quarterly Data'!$B:$B,'Annual Data'!$A61,'Quarterly Data'!BO:BO)</f>
        <v>6.2769650000000006</v>
      </c>
      <c r="BK61">
        <f>AVERAGEIF('Quarterly Data'!$B:$B,'Annual Data'!$A61,'Quarterly Data'!BP:BP)</f>
        <v>3281323.25</v>
      </c>
      <c r="BL61">
        <f>AVERAGEIF('Quarterly Data'!$B:$B,'Annual Data'!$A61,'Quarterly Data'!BQ:BQ)</f>
        <v>45968.625</v>
      </c>
      <c r="BM61">
        <f>AVERAGEIF('Quarterly Data'!$B:$B,'Annual Data'!$A61,'Quarterly Data'!BR:BR)</f>
        <v>1398983.25</v>
      </c>
      <c r="BN61">
        <f>AVERAGEIF('Quarterly Data'!$B:$B,'Annual Data'!$A61,'Quarterly Data'!BS:BS)</f>
        <v>3577636.5</v>
      </c>
      <c r="BO61">
        <f>AVERAGEIF('Quarterly Data'!$B:$B,'Annual Data'!$A61,'Quarterly Data'!BT:BT)</f>
        <v>1833393.75</v>
      </c>
      <c r="BP61">
        <f>AVERAGEIF('Quarterly Data'!$B:$B,'Annual Data'!$A61,'Quarterly Data'!BU:BU)</f>
        <v>990.320425</v>
      </c>
      <c r="BQ61">
        <f>AVERAGEIF('Quarterly Data'!$B:$B,'Annual Data'!$A61,'Quarterly Data'!BV:BV)</f>
        <v>3242146.5</v>
      </c>
      <c r="BR61">
        <f>AVERAGEIF('Quarterly Data'!$B:$B,'Annual Data'!$A61,'Quarterly Data'!BW:BW)</f>
        <v>198.28045000000003</v>
      </c>
      <c r="BS61">
        <f>AVERAGEIF('Quarterly Data'!$B:$B,'Annual Data'!$A61,'Quarterly Data'!BX:BX)</f>
        <v>1437784.5</v>
      </c>
      <c r="BT61">
        <f>AVERAGEIF('Quarterly Data'!$B:$B,'Annual Data'!$A61,'Quarterly Data'!BY:BY)</f>
        <v>2813.2804999999998</v>
      </c>
      <c r="BU61">
        <f>AVERAGEIF('Quarterly Data'!$B:$B,'Annual Data'!$A61,'Quarterly Data'!BZ:BZ)</f>
        <v>4143.5410000000002</v>
      </c>
      <c r="BV61">
        <f>AVERAGEIF('Quarterly Data'!$B:$B,'Annual Data'!$A61,'Quarterly Data'!CA:CA)</f>
        <v>3536.2580000000003</v>
      </c>
      <c r="BW61">
        <f>AVERAGEIF('Quarterly Data'!$B:$B,'Annual Data'!$A61,'Quarterly Data'!CB:CB)</f>
        <v>1843.7730000000001</v>
      </c>
      <c r="BX61">
        <f>AVERAGEIF('Quarterly Data'!$B:$B,'Annual Data'!$A61,'Quarterly Data'!CC:CC)</f>
        <v>591.93147500000009</v>
      </c>
      <c r="BY61">
        <f>AVERAGEIF('Quarterly Data'!$B:$B,'Annual Data'!$A61,'Quarterly Data'!CD:CD)</f>
        <v>764.49684999999999</v>
      </c>
      <c r="BZ61">
        <f>AVERAGEIF('Quarterly Data'!$B:$B,'Annual Data'!$A61,'Quarterly Data'!CE:CE)</f>
        <v>630.75662499999999</v>
      </c>
      <c r="CA61">
        <f>AVERAGEIF('Quarterly Data'!$B:$B,'Annual Data'!$A61,'Quarterly Data'!CF:CF)</f>
        <v>270.65165000000002</v>
      </c>
      <c r="CB61">
        <f>AVERAGEIF('Quarterly Data'!$B:$B,'Annual Data'!$A61,'Quarterly Data'!CG:CG)</f>
        <v>147.94015000000002</v>
      </c>
      <c r="CC61">
        <f>AVERAGEIF('Quarterly Data'!$B:$B,'Annual Data'!$A61,'Quarterly Data'!CH:CH)</f>
        <v>459.72964999999999</v>
      </c>
      <c r="CD61">
        <f>AVERAGEIF('Quarterly Data'!$B:$B,'Annual Data'!$A61,'Quarterly Data'!CI:CI)</f>
        <v>287.18327499999998</v>
      </c>
      <c r="CE61">
        <f>SUMIF('Quarterly Data'!$B:$B,'Annual Data'!$A61,'Quarterly Data'!CJ:CJ)</f>
        <v>3270049.3999999994</v>
      </c>
      <c r="CF61">
        <f>SUMIF('Quarterly Data'!$B:$B,'Annual Data'!$A61,'Quarterly Data'!CK:CK)</f>
        <v>33396.174000000006</v>
      </c>
      <c r="CG61">
        <f>SUMIF('Quarterly Data'!$B:$B,'Annual Data'!$A61,'Quarterly Data'!CL:CL)</f>
        <v>654371.60000000009</v>
      </c>
      <c r="CH61">
        <f>SUMIF('Quarterly Data'!$B:$B,'Annual Data'!$A61,'Quarterly Data'!CM:CM)</f>
        <v>3430271</v>
      </c>
      <c r="CI61">
        <f>SUMIF('Quarterly Data'!$B:$B,'Annual Data'!$A61,'Quarterly Data'!CN:CN)</f>
        <v>3043854.0999999996</v>
      </c>
      <c r="CJ61">
        <f>SUMIF('Quarterly Data'!$B:$B,'Annual Data'!$A61,'Quarterly Data'!CO:CO)</f>
        <v>3278.3893000000003</v>
      </c>
      <c r="CK61">
        <f>SUMIF('Quarterly Data'!$B:$B,'Annual Data'!$A61,'Quarterly Data'!CP:CP)</f>
        <v>7194975</v>
      </c>
      <c r="CL61">
        <f>SUMIF('Quarterly Data'!$B:$B,'Annual Data'!$A61,'Quarterly Data'!CQ:CQ)</f>
        <v>864.32780000000002</v>
      </c>
      <c r="CM61">
        <f>SUMIF('Quarterly Data'!$B:$B,'Annual Data'!$A61,'Quarterly Data'!CR:CR)</f>
        <v>2833461.5</v>
      </c>
      <c r="CN61">
        <f>SUMIF('Quarterly Data'!$B:$B,'Annual Data'!$A61,'Quarterly Data'!CS:CS)</f>
        <v>4826.5079999999998</v>
      </c>
      <c r="CO61">
        <f>SUMIF('Quarterly Data'!$B:$B,'Annual Data'!$A61,'Quarterly Data'!CT:CT)</f>
        <v>3155.0784000000003</v>
      </c>
      <c r="CP61">
        <f>SUMIF('Quarterly Data'!$B:$B,'Annual Data'!$A61,'Quarterly Data'!CU:CU)</f>
        <v>2341.7779999999998</v>
      </c>
      <c r="CQ61">
        <f>SUMIF('Quarterly Data'!$B:$B,'Annual Data'!$A61,'Quarterly Data'!CV:CV)</f>
        <v>1812.1190999999999</v>
      </c>
      <c r="CR61">
        <f>SUMIF('Quarterly Data'!$B:$B,'Annual Data'!$A61,'Quarterly Data'!CW:CW)</f>
        <v>1242.0108</v>
      </c>
      <c r="CS61">
        <f>SUMIF('Quarterly Data'!$B:$B,'Annual Data'!$A61,'Quarterly Data'!CX:CX)</f>
        <v>680.34220000000005</v>
      </c>
      <c r="CT61">
        <f>SUMIF('Quarterly Data'!$B:$B,'Annual Data'!$A61,'Quarterly Data'!CY:CY)</f>
        <v>540.56399999999996</v>
      </c>
      <c r="CU61">
        <f>SUMIF('Quarterly Data'!$B:$B,'Annual Data'!$A61,'Quarterly Data'!CZ:CZ)</f>
        <v>300.10041000000001</v>
      </c>
      <c r="CV61">
        <f>SUMIF('Quarterly Data'!$B:$B,'Annual Data'!$A61,'Quarterly Data'!DA:DA)</f>
        <v>672.17020000000002</v>
      </c>
      <c r="CW61">
        <f>SUMIF('Quarterly Data'!$B:$B,'Annual Data'!$A61,'Quarterly Data'!DB:DB)</f>
        <v>272.49054000000001</v>
      </c>
      <c r="CX61">
        <f>SUMIF('Quarterly Data'!$B:$B,'Annual Data'!$A61,'Quarterly Data'!DC:DC)</f>
        <v>325.24466000000001</v>
      </c>
    </row>
    <row r="62" spans="1:102" x14ac:dyDescent="0.25">
      <c r="A62">
        <v>2028</v>
      </c>
      <c r="B62">
        <f>SUMIF('Quarterly Data'!$B:$B,'Annual Data'!$A62,'Quarterly Data'!G:G)</f>
        <v>2932118.3000000003</v>
      </c>
      <c r="C62">
        <f>SUMIF('Quarterly Data'!$B:$B,'Annual Data'!$A62,'Quarterly Data'!H:H)</f>
        <v>1723144.7999999998</v>
      </c>
      <c r="D62">
        <f>SUMIF('Quarterly Data'!$B:$B,'Annual Data'!$A62,'Quarterly Data'!I:I)</f>
        <v>573363.69999999995</v>
      </c>
      <c r="E62">
        <f>SUMIF('Quarterly Data'!$B:$B,'Annual Data'!$A62,'Quarterly Data'!J:J)</f>
        <v>629557.89999999991</v>
      </c>
      <c r="F62">
        <f>SUMIF('Quarterly Data'!$B:$B,'Annual Data'!$A62,'Quarterly Data'!K:K)</f>
        <v>926157.79999999993</v>
      </c>
      <c r="G62">
        <f>SUMIF('Quarterly Data'!$B:$B,'Annual Data'!$A62,'Quarterly Data'!L:L)</f>
        <v>988423.79999999993</v>
      </c>
      <c r="H62">
        <f>SUMIF('Quarterly Data'!$B:$B,'Annual Data'!$A62,'Quarterly Data'!M:M)</f>
        <v>313218.20999999996</v>
      </c>
      <c r="I62">
        <f>SUMIF('Quarterly Data'!$B:$B,'Annual Data'!$A62,'Quarterly Data'!N:N)</f>
        <v>106780.02</v>
      </c>
      <c r="J62">
        <f>AVERAGEIF('Quarterly Data'!$B:$B,'Annual Data'!$A62,'Quarterly Data'!O:O)</f>
        <v>148.99700000000001</v>
      </c>
      <c r="K62">
        <f>SUMIF('Quarterly Data'!$E:$E,'Annual Data'!$A62,'Quarterly Data'!P:P)</f>
        <v>2.75</v>
      </c>
      <c r="L62">
        <f>SUMIF('Quarterly Data'!$E:$E,'Annual Data'!$A62,'Quarterly Data'!Q:Q)</f>
        <v>3.6548060000000002</v>
      </c>
      <c r="M62">
        <f>AVERAGEIF('Quarterly Data'!$B:$B,'Annual Data'!$A62,'Quarterly Data'!R:R)</f>
        <v>148.99700000000001</v>
      </c>
      <c r="N62">
        <f>AVERAGEIF('Quarterly Data'!$B:$B,'Annual Data'!$A62,'Quarterly Data'!S:S)</f>
        <v>37881.845000000001</v>
      </c>
      <c r="O62">
        <f>AVERAGEIF('Quarterly Data'!$B:$B,'Annual Data'!$A62,'Quarterly Data'!T:T)</f>
        <v>360.60479999999995</v>
      </c>
      <c r="P62">
        <f>AVERAGEIF('Quarterly Data'!$B:$B,'Annual Data'!$A62,'Quarterly Data'!U:U)</f>
        <v>43.716357499999994</v>
      </c>
      <c r="Q62">
        <f>AVERAGEIF('Quarterly Data'!$B:$B,'Annual Data'!$A62,'Quarterly Data'!V:V)</f>
        <v>2456.4902499999998</v>
      </c>
      <c r="R62">
        <f>AVERAGEIF('Quarterly Data'!$B:$B,'Annual Data'!$A62,'Quarterly Data'!W:W)</f>
        <v>137.1223</v>
      </c>
      <c r="S62">
        <f>AVERAGEIF('Quarterly Data'!$B:$B,'Annual Data'!$A62,'Quarterly Data'!X:X)</f>
        <v>250.23059999999998</v>
      </c>
      <c r="T62">
        <f>AVERAGEIF('Quarterly Data'!$B:$B,'Annual Data'!$A62,'Quarterly Data'!Y:Y)</f>
        <v>2321.4967499999998</v>
      </c>
      <c r="U62">
        <f>AVERAGEIF('Quarterly Data'!$B:$B,'Annual Data'!$A62,'Quarterly Data'!Z:Z)</f>
        <v>4763.9285</v>
      </c>
      <c r="V62">
        <f>AVERAGEIF('Quarterly Data'!$B:$B,'Annual Data'!$A62,'Quarterly Data'!AA:AA)</f>
        <v>1967.9475</v>
      </c>
      <c r="W62">
        <f>AVERAGEIF('Quarterly Data'!$B:$B,'Annual Data'!$A62,'Quarterly Data'!AB:AB)</f>
        <v>2718.067</v>
      </c>
      <c r="X62">
        <f>AVERAGEIF('Quarterly Data'!$B:$B,'Annual Data'!$A62,'Quarterly Data'!AC:AC)</f>
        <v>1692.65975</v>
      </c>
      <c r="Y62">
        <f>AVERAGEIF('Quarterly Data'!$B:$B,'Annual Data'!$A62,'Quarterly Data'!AD:AD)</f>
        <v>1186.902</v>
      </c>
      <c r="Z62">
        <f>AVERAGEIF('Quarterly Data'!$B:$B,'Annual Data'!$A62,'Quarterly Data'!AE:AE)</f>
        <v>726.44167500000003</v>
      </c>
      <c r="AA62">
        <f>AVERAGEIF('Quarterly Data'!$B:$B,'Annual Data'!$A62,'Quarterly Data'!AF:AF)</f>
        <v>3611.2162500000004</v>
      </c>
      <c r="AB62">
        <f>AVERAGEIF('Quarterly Data'!$B:$B,'Annual Data'!$A62,'Quarterly Data'!AG:AG)</f>
        <v>3103.6485000000002</v>
      </c>
      <c r="AC62">
        <f>AVERAGEIF('Quarterly Data'!$B:$B,'Annual Data'!$A62,'Quarterly Data'!AH:AH)</f>
        <v>1787.5117500000001</v>
      </c>
      <c r="AD62">
        <f>AVERAGEIF('Quarterly Data'!$B:$B,'Annual Data'!$A62,'Quarterly Data'!AI:AI)</f>
        <v>3172.5839999999998</v>
      </c>
      <c r="AE62">
        <f>AVERAGEIF('Quarterly Data'!$B:$B,'Annual Data'!$A62,'Quarterly Data'!AJ:AJ)</f>
        <v>5346.9830000000002</v>
      </c>
      <c r="AF62">
        <f>AVERAGEIF('Quarterly Data'!$B:$B,'Annual Data'!$A62,'Quarterly Data'!AK:AK)</f>
        <v>1169.9375</v>
      </c>
      <c r="AG62">
        <f>AVERAGEIF('Quarterly Data'!$B:$B,'Annual Data'!$A62,'Quarterly Data'!AL:AL)</f>
        <v>1064.3580000000002</v>
      </c>
      <c r="AH62">
        <f>AVERAGEIF('Quarterly Data'!$B:$B,'Annual Data'!$A62,'Quarterly Data'!AM:AM)</f>
        <v>34981.485000000001</v>
      </c>
      <c r="AI62">
        <f>AVERAGEIF('Quarterly Data'!$B:$B,'Annual Data'!$A62,'Quarterly Data'!AN:AN)</f>
        <v>6214.8040000000001</v>
      </c>
      <c r="AJ62">
        <f>SUMIF('Quarterly Data'!$B:$B,'Annual Data'!$A62,'Quarterly Data'!AO:AO)</f>
        <v>2932118.3000000003</v>
      </c>
      <c r="AK62">
        <f>SUMIF('Quarterly Data'!$B:$B,'Annual Data'!$A62,'Quarterly Data'!AP:AP)</f>
        <v>25568.409999999996</v>
      </c>
      <c r="AL62">
        <f>SUMIF('Quarterly Data'!$B:$B,'Annual Data'!$A62,'Quarterly Data'!AQ:AQ)</f>
        <v>570101.69999999995</v>
      </c>
      <c r="AM62">
        <f>SUMIF('Quarterly Data'!$B:$B,'Annual Data'!$A62,'Quarterly Data'!AR:AR)</f>
        <v>3794.6150999999995</v>
      </c>
      <c r="AN62">
        <f>SUMIF('Quarterly Data'!$B:$B,'Annual Data'!$A62,'Quarterly Data'!AS:AS)</f>
        <v>2722.21</v>
      </c>
      <c r="AO62">
        <f>SUMIF('Quarterly Data'!$B:$B,'Annual Data'!$A62,'Quarterly Data'!AT:AT)</f>
        <v>1989.4425999999999</v>
      </c>
      <c r="AP62">
        <f>SUMIF('Quarterly Data'!$B:$B,'Annual Data'!$A62,'Quarterly Data'!AU:AU)</f>
        <v>2621819.5</v>
      </c>
      <c r="AQ62">
        <f>SUMIF('Quarterly Data'!$B:$B,'Annual Data'!$A62,'Quarterly Data'!AV:AV)</f>
        <v>137609.37</v>
      </c>
      <c r="AR62">
        <f>SUMIF('Quarterly Data'!$B:$B,'Annual Data'!$A62,'Quarterly Data'!AW:AW)</f>
        <v>1791.7203999999999</v>
      </c>
      <c r="AS62">
        <f>SUMIF('Quarterly Data'!$B:$B,'Annual Data'!$A62,'Quarterly Data'!AX:AX)</f>
        <v>20188.518</v>
      </c>
      <c r="AT62">
        <f>SUMIF('Quarterly Data'!$B:$B,'Annual Data'!$A62,'Quarterly Data'!AY:AY)</f>
        <v>118965.73999999999</v>
      </c>
      <c r="AU62">
        <f>SUMIF('Quarterly Data'!$B:$B,'Annual Data'!$A62,'Quarterly Data'!AZ:AZ)</f>
        <v>48058.3</v>
      </c>
      <c r="AV62">
        <f>SUMIF('Quarterly Data'!$B:$B,'Annual Data'!$A62,'Quarterly Data'!BA:BA)</f>
        <v>19.928173000000001</v>
      </c>
      <c r="AW62">
        <f>SUMIF('Quarterly Data'!$B:$B,'Annual Data'!$A62,'Quarterly Data'!BB:BB)</f>
        <v>54399.95</v>
      </c>
      <c r="AX62">
        <f>SUMIF('Quarterly Data'!$B:$B,'Annual Data'!$A62,'Quarterly Data'!BC:BC)</f>
        <v>2.4562650000000001</v>
      </c>
      <c r="AY62">
        <f>SUMIF('Quarterly Data'!$B:$B,'Annual Data'!$A62,'Quarterly Data'!BD:BD)</f>
        <v>33026.866999999998</v>
      </c>
      <c r="AZ62">
        <f>SUMIF('Quarterly Data'!$B:$B,'Annual Data'!$A62,'Quarterly Data'!BE:BE)</f>
        <v>64.681579999999997</v>
      </c>
      <c r="BA62">
        <f>SUMIF('Quarterly Data'!$B:$B,'Annual Data'!$A62,'Quarterly Data'!BF:BF)</f>
        <v>94.688670000000002</v>
      </c>
      <c r="BB62">
        <f>SUMIF('Quarterly Data'!$B:$B,'Annual Data'!$A62,'Quarterly Data'!BG:BG)</f>
        <v>102.69300000000001</v>
      </c>
      <c r="BC62">
        <f>SUMIF('Quarterly Data'!$B:$B,'Annual Data'!$A62,'Quarterly Data'!BH:BH)</f>
        <v>49.395800000000001</v>
      </c>
      <c r="BD62">
        <f>SUMIF('Quarterly Data'!$B:$B,'Annual Data'!$A62,'Quarterly Data'!BI:BI)</f>
        <v>12.075946999999999</v>
      </c>
      <c r="BE62">
        <f>SUMIF('Quarterly Data'!$B:$B,'Annual Data'!$A62,'Quarterly Data'!BJ:BJ)</f>
        <v>19.111864000000001</v>
      </c>
      <c r="BF62">
        <f>SUMIF('Quarterly Data'!$B:$B,'Annual Data'!$A62,'Quarterly Data'!BK:BK)</f>
        <v>11.271874</v>
      </c>
      <c r="BG62">
        <f>SUMIF('Quarterly Data'!$B:$B,'Annual Data'!$A62,'Quarterly Data'!BL:BL)</f>
        <v>5.6532</v>
      </c>
      <c r="BH62">
        <f>SUMIF('Quarterly Data'!$B:$B,'Annual Data'!$A62,'Quarterly Data'!BM:BM)</f>
        <v>3.9111545000000003</v>
      </c>
      <c r="BI62">
        <f>SUMIF('Quarterly Data'!$B:$B,'Annual Data'!$A62,'Quarterly Data'!BN:BN)</f>
        <v>9.3578280000000014</v>
      </c>
      <c r="BJ62">
        <f>SUMIF('Quarterly Data'!$B:$B,'Annual Data'!$A62,'Quarterly Data'!BO:BO)</f>
        <v>6.549175</v>
      </c>
      <c r="BK62">
        <f>AVERAGEIF('Quarterly Data'!$B:$B,'Annual Data'!$A62,'Quarterly Data'!BP:BP)</f>
        <v>3381229</v>
      </c>
      <c r="BL62">
        <f>AVERAGEIF('Quarterly Data'!$B:$B,'Annual Data'!$A62,'Quarterly Data'!BQ:BQ)</f>
        <v>48647.254999999997</v>
      </c>
      <c r="BM62">
        <f>AVERAGEIF('Quarterly Data'!$B:$B,'Annual Data'!$A62,'Quarterly Data'!BR:BR)</f>
        <v>1418829.5</v>
      </c>
      <c r="BN62">
        <f>AVERAGEIF('Quarterly Data'!$B:$B,'Annual Data'!$A62,'Quarterly Data'!BS:BS)</f>
        <v>3687037.75</v>
      </c>
      <c r="BO62">
        <f>AVERAGEIF('Quarterly Data'!$B:$B,'Annual Data'!$A62,'Quarterly Data'!BT:BT)</f>
        <v>1884174.75</v>
      </c>
      <c r="BP62">
        <f>AVERAGEIF('Quarterly Data'!$B:$B,'Annual Data'!$A62,'Quarterly Data'!BU:BU)</f>
        <v>980.81522500000005</v>
      </c>
      <c r="BQ62">
        <f>AVERAGEIF('Quarterly Data'!$B:$B,'Annual Data'!$A62,'Quarterly Data'!BV:BV)</f>
        <v>3318723.75</v>
      </c>
      <c r="BR62">
        <f>AVERAGEIF('Quarterly Data'!$B:$B,'Annual Data'!$A62,'Quarterly Data'!BW:BW)</f>
        <v>199.4323</v>
      </c>
      <c r="BS62">
        <f>AVERAGEIF('Quarterly Data'!$B:$B,'Annual Data'!$A62,'Quarterly Data'!BX:BX)</f>
        <v>1498801.25</v>
      </c>
      <c r="BT62">
        <f>AVERAGEIF('Quarterly Data'!$B:$B,'Annual Data'!$A62,'Quarterly Data'!BY:BY)</f>
        <v>2971.8612499999999</v>
      </c>
      <c r="BU62">
        <f>AVERAGEIF('Quarterly Data'!$B:$B,'Annual Data'!$A62,'Quarterly Data'!BZ:BZ)</f>
        <v>4315.223</v>
      </c>
      <c r="BV62">
        <f>AVERAGEIF('Quarterly Data'!$B:$B,'Annual Data'!$A62,'Quarterly Data'!CA:CA)</f>
        <v>3615.6385</v>
      </c>
      <c r="BW62">
        <f>AVERAGEIF('Quarterly Data'!$B:$B,'Annual Data'!$A62,'Quarterly Data'!CB:CB)</f>
        <v>1886.97</v>
      </c>
      <c r="BX62">
        <f>AVERAGEIF('Quarterly Data'!$B:$B,'Annual Data'!$A62,'Quarterly Data'!CC:CC)</f>
        <v>610.57269999999994</v>
      </c>
      <c r="BY62">
        <f>AVERAGEIF('Quarterly Data'!$B:$B,'Annual Data'!$A62,'Quarterly Data'!CD:CD)</f>
        <v>788.26277500000003</v>
      </c>
      <c r="BZ62">
        <f>AVERAGEIF('Quarterly Data'!$B:$B,'Annual Data'!$A62,'Quarterly Data'!CE:CE)</f>
        <v>647.86390000000006</v>
      </c>
      <c r="CA62">
        <f>AVERAGEIF('Quarterly Data'!$B:$B,'Annual Data'!$A62,'Quarterly Data'!CF:CF)</f>
        <v>280.38210000000004</v>
      </c>
      <c r="CB62">
        <f>AVERAGEIF('Quarterly Data'!$B:$B,'Annual Data'!$A62,'Quarterly Data'!CG:CG)</f>
        <v>150.10975000000002</v>
      </c>
      <c r="CC62">
        <f>AVERAGEIF('Quarterly Data'!$B:$B,'Annual Data'!$A62,'Quarterly Data'!CH:CH)</f>
        <v>460.63815</v>
      </c>
      <c r="CD62">
        <f>AVERAGEIF('Quarterly Data'!$B:$B,'Annual Data'!$A62,'Quarterly Data'!CI:CI)</f>
        <v>289.48147499999999</v>
      </c>
      <c r="CE62">
        <f>SUMIF('Quarterly Data'!$B:$B,'Annual Data'!$A62,'Quarterly Data'!CJ:CJ)</f>
        <v>3391795.0999999996</v>
      </c>
      <c r="CF62">
        <f>SUMIF('Quarterly Data'!$B:$B,'Annual Data'!$A62,'Quarterly Data'!CK:CK)</f>
        <v>34819.4</v>
      </c>
      <c r="CG62">
        <f>SUMIF('Quarterly Data'!$B:$B,'Annual Data'!$A62,'Quarterly Data'!CL:CL)</f>
        <v>661710.20000000007</v>
      </c>
      <c r="CH62">
        <f>SUMIF('Quarterly Data'!$B:$B,'Annual Data'!$A62,'Quarterly Data'!CM:CM)</f>
        <v>3570731.6</v>
      </c>
      <c r="CI62">
        <f>SUMIF('Quarterly Data'!$B:$B,'Annual Data'!$A62,'Quarterly Data'!CN:CN)</f>
        <v>3201277.5</v>
      </c>
      <c r="CJ62">
        <f>SUMIF('Quarterly Data'!$B:$B,'Annual Data'!$A62,'Quarterly Data'!CO:CO)</f>
        <v>3425.6053999999999</v>
      </c>
      <c r="CK62">
        <f>SUMIF('Quarterly Data'!$B:$B,'Annual Data'!$A62,'Quarterly Data'!CP:CP)</f>
        <v>7476577</v>
      </c>
      <c r="CL62">
        <f>SUMIF('Quarterly Data'!$B:$B,'Annual Data'!$A62,'Quarterly Data'!CQ:CQ)</f>
        <v>889.25959999999998</v>
      </c>
      <c r="CM62">
        <f>SUMIF('Quarterly Data'!$B:$B,'Annual Data'!$A62,'Quarterly Data'!CR:CR)</f>
        <v>2961588.6</v>
      </c>
      <c r="CN62">
        <f>SUMIF('Quarterly Data'!$B:$B,'Annual Data'!$A62,'Quarterly Data'!CS:CS)</f>
        <v>5066.2910000000002</v>
      </c>
      <c r="CO62">
        <f>SUMIF('Quarterly Data'!$B:$B,'Annual Data'!$A62,'Quarterly Data'!CT:CT)</f>
        <v>3265.2916000000005</v>
      </c>
      <c r="CP62">
        <f>SUMIF('Quarterly Data'!$B:$B,'Annual Data'!$A62,'Quarterly Data'!CU:CU)</f>
        <v>2399.2777999999998</v>
      </c>
      <c r="CQ62">
        <f>SUMIF('Quarterly Data'!$B:$B,'Annual Data'!$A62,'Quarterly Data'!CV:CV)</f>
        <v>1875.2343000000001</v>
      </c>
      <c r="CR62">
        <f>SUMIF('Quarterly Data'!$B:$B,'Annual Data'!$A62,'Quarterly Data'!CW:CW)</f>
        <v>1295.9038999999998</v>
      </c>
      <c r="CS62">
        <f>SUMIF('Quarterly Data'!$B:$B,'Annual Data'!$A62,'Quarterly Data'!CX:CX)</f>
        <v>707.26030000000014</v>
      </c>
      <c r="CT62">
        <f>SUMIF('Quarterly Data'!$B:$B,'Annual Data'!$A62,'Quarterly Data'!CY:CY)</f>
        <v>561.61130000000003</v>
      </c>
      <c r="CU62">
        <f>SUMIF('Quarterly Data'!$B:$B,'Annual Data'!$A62,'Quarterly Data'!CZ:CZ)</f>
        <v>309.59026999999998</v>
      </c>
      <c r="CV62">
        <f>SUMIF('Quarterly Data'!$B:$B,'Annual Data'!$A62,'Quarterly Data'!DA:DA)</f>
        <v>702.82409999999993</v>
      </c>
      <c r="CW62">
        <f>SUMIF('Quarterly Data'!$B:$B,'Annual Data'!$A62,'Quarterly Data'!DB:DB)</f>
        <v>282.68668000000002</v>
      </c>
      <c r="CX62">
        <f>SUMIF('Quarterly Data'!$B:$B,'Annual Data'!$A62,'Quarterly Data'!DC:DC)</f>
        <v>333.83766000000003</v>
      </c>
    </row>
    <row r="63" spans="1:102" x14ac:dyDescent="0.25">
      <c r="A63">
        <v>2029</v>
      </c>
      <c r="B63">
        <f>SUMIF('Quarterly Data'!$B:$B,'Annual Data'!$A63,'Quarterly Data'!G:G)</f>
        <v>2976605.7</v>
      </c>
      <c r="C63">
        <f>SUMIF('Quarterly Data'!$B:$B,'Annual Data'!$A63,'Quarterly Data'!H:H)</f>
        <v>1748390.1</v>
      </c>
      <c r="D63">
        <f>SUMIF('Quarterly Data'!$B:$B,'Annual Data'!$A63,'Quarterly Data'!I:I)</f>
        <v>584445.80000000005</v>
      </c>
      <c r="E63">
        <f>SUMIF('Quarterly Data'!$B:$B,'Annual Data'!$A63,'Quarterly Data'!J:J)</f>
        <v>637927.79999999993</v>
      </c>
      <c r="F63">
        <f>SUMIF('Quarterly Data'!$B:$B,'Annual Data'!$A63,'Quarterly Data'!K:K)</f>
        <v>938871.9</v>
      </c>
      <c r="G63">
        <f>SUMIF('Quarterly Data'!$B:$B,'Annual Data'!$A63,'Quarterly Data'!L:L)</f>
        <v>1002207.4</v>
      </c>
      <c r="H63">
        <f>SUMIF('Quarterly Data'!$B:$B,'Annual Data'!$A63,'Quarterly Data'!M:M)</f>
        <v>322114.04000000004</v>
      </c>
      <c r="I63">
        <f>SUMIF('Quarterly Data'!$B:$B,'Annual Data'!$A63,'Quarterly Data'!N:N)</f>
        <v>105349.41</v>
      </c>
      <c r="J63">
        <f>AVERAGEIF('Quarterly Data'!$B:$B,'Annual Data'!$A63,'Quarterly Data'!O:O)</f>
        <v>152.26680000000002</v>
      </c>
      <c r="K63">
        <f>SUMIF('Quarterly Data'!$E:$E,'Annual Data'!$A63,'Quarterly Data'!P:P)</f>
        <v>2.5</v>
      </c>
      <c r="L63">
        <f>SUMIF('Quarterly Data'!$E:$E,'Annual Data'!$A63,'Quarterly Data'!Q:Q)</f>
        <v>3.5</v>
      </c>
      <c r="M63">
        <f>AVERAGEIF('Quarterly Data'!$B:$B,'Annual Data'!$A63,'Quarterly Data'!R:R)</f>
        <v>152.26680000000002</v>
      </c>
      <c r="N63">
        <f>AVERAGEIF('Quarterly Data'!$B:$B,'Annual Data'!$A63,'Quarterly Data'!S:S)</f>
        <v>38284.504999999997</v>
      </c>
      <c r="O63">
        <f>AVERAGEIF('Quarterly Data'!$B:$B,'Annual Data'!$A63,'Quarterly Data'!T:T)</f>
        <v>361.32384999999999</v>
      </c>
      <c r="P63">
        <f>AVERAGEIF('Quarterly Data'!$B:$B,'Annual Data'!$A63,'Quarterly Data'!U:U)</f>
        <v>42.398249999999997</v>
      </c>
      <c r="Q63">
        <f>AVERAGEIF('Quarterly Data'!$B:$B,'Annual Data'!$A63,'Quarterly Data'!V:V)</f>
        <v>2415.2867500000002</v>
      </c>
      <c r="R63">
        <f>AVERAGEIF('Quarterly Data'!$B:$B,'Annual Data'!$A63,'Quarterly Data'!W:W)</f>
        <v>136.30045000000001</v>
      </c>
      <c r="S63">
        <f>AVERAGEIF('Quarterly Data'!$B:$B,'Annual Data'!$A63,'Quarterly Data'!X:X)</f>
        <v>251.73347499999997</v>
      </c>
      <c r="T63">
        <f>AVERAGEIF('Quarterly Data'!$B:$B,'Annual Data'!$A63,'Quarterly Data'!Y:Y)</f>
        <v>2365.0392499999998</v>
      </c>
      <c r="U63">
        <f>AVERAGEIF('Quarterly Data'!$B:$B,'Annual Data'!$A63,'Quarterly Data'!Z:Z)</f>
        <v>4829.3575000000001</v>
      </c>
      <c r="V63">
        <f>AVERAGEIF('Quarterly Data'!$B:$B,'Annual Data'!$A63,'Quarterly Data'!AA:AA)</f>
        <v>1999.0052500000002</v>
      </c>
      <c r="W63">
        <f>AVERAGEIF('Quarterly Data'!$B:$B,'Annual Data'!$A63,'Quarterly Data'!AB:AB)</f>
        <v>2759.1037500000002</v>
      </c>
      <c r="X63">
        <f>AVERAGEIF('Quarterly Data'!$B:$B,'Annual Data'!$A63,'Quarterly Data'!AC:AC)</f>
        <v>1726.4382500000002</v>
      </c>
      <c r="Y63">
        <f>AVERAGEIF('Quarterly Data'!$B:$B,'Annual Data'!$A63,'Quarterly Data'!AD:AD)</f>
        <v>1194.864</v>
      </c>
      <c r="Z63">
        <f>AVERAGEIF('Quarterly Data'!$B:$B,'Annual Data'!$A63,'Quarterly Data'!AE:AE)</f>
        <v>731.02299999999991</v>
      </c>
      <c r="AA63">
        <f>AVERAGEIF('Quarterly Data'!$B:$B,'Annual Data'!$A63,'Quarterly Data'!AF:AF)</f>
        <v>3671.76325</v>
      </c>
      <c r="AB63">
        <f>AVERAGEIF('Quarterly Data'!$B:$B,'Annual Data'!$A63,'Quarterly Data'!AG:AG)</f>
        <v>3156.4725000000003</v>
      </c>
      <c r="AC63">
        <f>AVERAGEIF('Quarterly Data'!$B:$B,'Annual Data'!$A63,'Quarterly Data'!AH:AH)</f>
        <v>1789.73425</v>
      </c>
      <c r="AD63">
        <f>AVERAGEIF('Quarterly Data'!$B:$B,'Annual Data'!$A63,'Quarterly Data'!AI:AI)</f>
        <v>3192.1972500000002</v>
      </c>
      <c r="AE63">
        <f>AVERAGEIF('Quarterly Data'!$B:$B,'Annual Data'!$A63,'Quarterly Data'!AJ:AJ)</f>
        <v>5391.8672500000002</v>
      </c>
      <c r="AF63">
        <f>AVERAGEIF('Quarterly Data'!$B:$B,'Annual Data'!$A63,'Quarterly Data'!AK:AK)</f>
        <v>1188.9884999999999</v>
      </c>
      <c r="AG63">
        <f>AVERAGEIF('Quarterly Data'!$B:$B,'Annual Data'!$A63,'Quarterly Data'!AL:AL)</f>
        <v>1081.607</v>
      </c>
      <c r="AH63">
        <f>AVERAGEIF('Quarterly Data'!$B:$B,'Annual Data'!$A63,'Quarterly Data'!AM:AM)</f>
        <v>35314.8675</v>
      </c>
      <c r="AI63">
        <f>AVERAGEIF('Quarterly Data'!$B:$B,'Annual Data'!$A63,'Quarterly Data'!AN:AN)</f>
        <v>6254.9385000000002</v>
      </c>
      <c r="AJ63">
        <f>SUMIF('Quarterly Data'!$B:$B,'Annual Data'!$A63,'Quarterly Data'!AO:AO)</f>
        <v>2976605.7</v>
      </c>
      <c r="AK63">
        <f>SUMIF('Quarterly Data'!$B:$B,'Annual Data'!$A63,'Quarterly Data'!AP:AP)</f>
        <v>26110.734</v>
      </c>
      <c r="AL63">
        <f>SUMIF('Quarterly Data'!$B:$B,'Annual Data'!$A63,'Quarterly Data'!AQ:AQ)</f>
        <v>570645.60000000009</v>
      </c>
      <c r="AM63">
        <f>SUMIF('Quarterly Data'!$B:$B,'Annual Data'!$A63,'Quarterly Data'!AR:AR)</f>
        <v>3856.5381000000002</v>
      </c>
      <c r="AN63">
        <f>SUMIF('Quarterly Data'!$B:$B,'Annual Data'!$A63,'Quarterly Data'!AS:AS)</f>
        <v>2758.1400000000003</v>
      </c>
      <c r="AO63">
        <f>SUMIF('Quarterly Data'!$B:$B,'Annual Data'!$A63,'Quarterly Data'!AT:AT)</f>
        <v>2002.4532999999999</v>
      </c>
      <c r="AP63">
        <f>SUMIF('Quarterly Data'!$B:$B,'Annual Data'!$A63,'Quarterly Data'!AU:AU)</f>
        <v>2669815.8000000003</v>
      </c>
      <c r="AQ63">
        <f>SUMIF('Quarterly Data'!$B:$B,'Annual Data'!$A63,'Quarterly Data'!AV:AV)</f>
        <v>143592.97999999998</v>
      </c>
      <c r="AR63">
        <f>SUMIF('Quarterly Data'!$B:$B,'Annual Data'!$A63,'Quarterly Data'!AW:AW)</f>
        <v>1897.1913</v>
      </c>
      <c r="AS63">
        <f>SUMIF('Quarterly Data'!$B:$B,'Annual Data'!$A63,'Quarterly Data'!AX:AX)</f>
        <v>24160.6</v>
      </c>
      <c r="AT63">
        <f>SUMIF('Quarterly Data'!$B:$B,'Annual Data'!$A63,'Quarterly Data'!AY:AY)</f>
        <v>122826.19</v>
      </c>
      <c r="AU63">
        <f>SUMIF('Quarterly Data'!$B:$B,'Annual Data'!$A63,'Quarterly Data'!AZ:AZ)</f>
        <v>48761.39</v>
      </c>
      <c r="AV63">
        <f>SUMIF('Quarterly Data'!$B:$B,'Annual Data'!$A63,'Quarterly Data'!BA:BA)</f>
        <v>20.062179999999998</v>
      </c>
      <c r="AW63">
        <f>SUMIF('Quarterly Data'!$B:$B,'Annual Data'!$A63,'Quarterly Data'!BB:BB)</f>
        <v>56137.5</v>
      </c>
      <c r="AX63">
        <f>SUMIF('Quarterly Data'!$B:$B,'Annual Data'!$A63,'Quarterly Data'!BC:BC)</f>
        <v>2.5241690000000001</v>
      </c>
      <c r="AY63">
        <f>SUMIF('Quarterly Data'!$B:$B,'Annual Data'!$A63,'Quarterly Data'!BD:BD)</f>
        <v>33788.616999999998</v>
      </c>
      <c r="AZ63">
        <f>SUMIF('Quarterly Data'!$B:$B,'Annual Data'!$A63,'Quarterly Data'!BE:BE)</f>
        <v>70.383769999999998</v>
      </c>
      <c r="BA63">
        <f>SUMIF('Quarterly Data'!$B:$B,'Annual Data'!$A63,'Quarterly Data'!BF:BF)</f>
        <v>104.22311000000001</v>
      </c>
      <c r="BB63">
        <f>SUMIF('Quarterly Data'!$B:$B,'Annual Data'!$A63,'Quarterly Data'!BG:BG)</f>
        <v>105.86498</v>
      </c>
      <c r="BC63">
        <f>SUMIF('Quarterly Data'!$B:$B,'Annual Data'!$A63,'Quarterly Data'!BH:BH)</f>
        <v>52.605089999999997</v>
      </c>
      <c r="BD63">
        <f>SUMIF('Quarterly Data'!$B:$B,'Annual Data'!$A63,'Quarterly Data'!BI:BI)</f>
        <v>12.970657000000001</v>
      </c>
      <c r="BE63">
        <f>SUMIF('Quarterly Data'!$B:$B,'Annual Data'!$A63,'Quarterly Data'!BJ:BJ)</f>
        <v>20.294741999999999</v>
      </c>
      <c r="BF63">
        <f>SUMIF('Quarterly Data'!$B:$B,'Annual Data'!$A63,'Quarterly Data'!BK:BK)</f>
        <v>12.019874000000002</v>
      </c>
      <c r="BG63">
        <f>SUMIF('Quarterly Data'!$B:$B,'Annual Data'!$A63,'Quarterly Data'!BL:BL)</f>
        <v>6.0528129999999996</v>
      </c>
      <c r="BH63">
        <f>SUMIF('Quarterly Data'!$B:$B,'Annual Data'!$A63,'Quarterly Data'!BM:BM)</f>
        <v>4.3150810000000002</v>
      </c>
      <c r="BI63">
        <f>SUMIF('Quarterly Data'!$B:$B,'Annual Data'!$A63,'Quarterly Data'!BN:BN)</f>
        <v>9.7935829999999999</v>
      </c>
      <c r="BJ63">
        <f>SUMIF('Quarterly Data'!$B:$B,'Annual Data'!$A63,'Quarterly Data'!BO:BO)</f>
        <v>6.839264</v>
      </c>
      <c r="BK63">
        <f>AVERAGEIF('Quarterly Data'!$B:$B,'Annual Data'!$A63,'Quarterly Data'!BP:BP)</f>
        <v>3471882.5</v>
      </c>
      <c r="BL63">
        <f>AVERAGEIF('Quarterly Data'!$B:$B,'Annual Data'!$A63,'Quarterly Data'!BQ:BQ)</f>
        <v>51367.270000000004</v>
      </c>
      <c r="BM63">
        <f>AVERAGEIF('Quarterly Data'!$B:$B,'Annual Data'!$A63,'Quarterly Data'!BR:BR)</f>
        <v>1435149.5</v>
      </c>
      <c r="BN63">
        <f>AVERAGEIF('Quarterly Data'!$B:$B,'Annual Data'!$A63,'Quarterly Data'!BS:BS)</f>
        <v>3788620</v>
      </c>
      <c r="BO63">
        <f>AVERAGEIF('Quarterly Data'!$B:$B,'Annual Data'!$A63,'Quarterly Data'!BT:BT)</f>
        <v>1937914.75</v>
      </c>
      <c r="BP63">
        <f>AVERAGEIF('Quarterly Data'!$B:$B,'Annual Data'!$A63,'Quarterly Data'!BU:BU)</f>
        <v>983.05167500000005</v>
      </c>
      <c r="BQ63">
        <f>AVERAGEIF('Quarterly Data'!$B:$B,'Annual Data'!$A63,'Quarterly Data'!BV:BV)</f>
        <v>3369748.25</v>
      </c>
      <c r="BR63">
        <f>AVERAGEIF('Quarterly Data'!$B:$B,'Annual Data'!$A63,'Quarterly Data'!BW:BW)</f>
        <v>201.3888</v>
      </c>
      <c r="BS63">
        <f>AVERAGEIF('Quarterly Data'!$B:$B,'Annual Data'!$A63,'Quarterly Data'!BX:BX)</f>
        <v>1553353.5</v>
      </c>
      <c r="BT63">
        <f>AVERAGEIF('Quarterly Data'!$B:$B,'Annual Data'!$A63,'Quarterly Data'!BY:BY)</f>
        <v>3155.0292499999996</v>
      </c>
      <c r="BU63">
        <f>AVERAGEIF('Quarterly Data'!$B:$B,'Annual Data'!$A63,'Quarterly Data'!BZ:BZ)</f>
        <v>4484.49125</v>
      </c>
      <c r="BV63">
        <f>AVERAGEIF('Quarterly Data'!$B:$B,'Annual Data'!$A63,'Quarterly Data'!CA:CA)</f>
        <v>3691.7569999999996</v>
      </c>
      <c r="BW63">
        <f>AVERAGEIF('Quarterly Data'!$B:$B,'Annual Data'!$A63,'Quarterly Data'!CB:CB)</f>
        <v>1932.4077500000001</v>
      </c>
      <c r="BX63">
        <f>AVERAGEIF('Quarterly Data'!$B:$B,'Annual Data'!$A63,'Quarterly Data'!CC:CC)</f>
        <v>626.57934999999998</v>
      </c>
      <c r="BY63">
        <f>AVERAGEIF('Quarterly Data'!$B:$B,'Annual Data'!$A63,'Quarterly Data'!CD:CD)</f>
        <v>810.78895</v>
      </c>
      <c r="BZ63">
        <f>AVERAGEIF('Quarterly Data'!$B:$B,'Annual Data'!$A63,'Quarterly Data'!CE:CE)</f>
        <v>663.20804999999996</v>
      </c>
      <c r="CA63">
        <f>AVERAGEIF('Quarterly Data'!$B:$B,'Annual Data'!$A63,'Quarterly Data'!CF:CF)</f>
        <v>289.90657499999998</v>
      </c>
      <c r="CB63">
        <f>AVERAGEIF('Quarterly Data'!$B:$B,'Annual Data'!$A63,'Quarterly Data'!CG:CG)</f>
        <v>154.56650000000002</v>
      </c>
      <c r="CC63">
        <f>AVERAGEIF('Quarterly Data'!$B:$B,'Annual Data'!$A63,'Quarterly Data'!CH:CH)</f>
        <v>462.62725</v>
      </c>
      <c r="CD63">
        <f>AVERAGEIF('Quarterly Data'!$B:$B,'Annual Data'!$A63,'Quarterly Data'!CI:CI)</f>
        <v>292.85837500000002</v>
      </c>
      <c r="CE63">
        <f>SUMIF('Quarterly Data'!$B:$B,'Annual Data'!$A63,'Quarterly Data'!CJ:CJ)</f>
        <v>3512091.6999999997</v>
      </c>
      <c r="CF63">
        <f>SUMIF('Quarterly Data'!$B:$B,'Annual Data'!$A63,'Quarterly Data'!CK:CK)</f>
        <v>36226.597000000002</v>
      </c>
      <c r="CG63">
        <f>SUMIF('Quarterly Data'!$B:$B,'Annual Data'!$A63,'Quarterly Data'!CL:CL)</f>
        <v>669181.30000000005</v>
      </c>
      <c r="CH63">
        <f>SUMIF('Quarterly Data'!$B:$B,'Annual Data'!$A63,'Quarterly Data'!CM:CM)</f>
        <v>3707211.6999999997</v>
      </c>
      <c r="CI63">
        <f>SUMIF('Quarterly Data'!$B:$B,'Annual Data'!$A63,'Quarterly Data'!CN:CN)</f>
        <v>3365486.2</v>
      </c>
      <c r="CJ63">
        <f>SUMIF('Quarterly Data'!$B:$B,'Annual Data'!$A63,'Quarterly Data'!CO:CO)</f>
        <v>3571.5258000000003</v>
      </c>
      <c r="CK63">
        <f>SUMIF('Quarterly Data'!$B:$B,'Annual Data'!$A63,'Quarterly Data'!CP:CP)</f>
        <v>7746326</v>
      </c>
      <c r="CL63">
        <f>SUMIF('Quarterly Data'!$B:$B,'Annual Data'!$A63,'Quarterly Data'!CQ:CQ)</f>
        <v>913.84230000000002</v>
      </c>
      <c r="CM63">
        <f>SUMIF('Quarterly Data'!$B:$B,'Annual Data'!$A63,'Quarterly Data'!CR:CR)</f>
        <v>3092807.7</v>
      </c>
      <c r="CN63">
        <f>SUMIF('Quarterly Data'!$B:$B,'Annual Data'!$A63,'Quarterly Data'!CS:CS)</f>
        <v>5281.7690000000002</v>
      </c>
      <c r="CO63">
        <f>SUMIF('Quarterly Data'!$B:$B,'Annual Data'!$A63,'Quarterly Data'!CT:CT)</f>
        <v>3381.4263000000001</v>
      </c>
      <c r="CP63">
        <f>SUMIF('Quarterly Data'!$B:$B,'Annual Data'!$A63,'Quarterly Data'!CU:CU)</f>
        <v>2459.6257000000001</v>
      </c>
      <c r="CQ63">
        <f>SUMIF('Quarterly Data'!$B:$B,'Annual Data'!$A63,'Quarterly Data'!CV:CV)</f>
        <v>1937.6867</v>
      </c>
      <c r="CR63">
        <f>SUMIF('Quarterly Data'!$B:$B,'Annual Data'!$A63,'Quarterly Data'!CW:CW)</f>
        <v>1348.7169000000001</v>
      </c>
      <c r="CS63">
        <f>SUMIF('Quarterly Data'!$B:$B,'Annual Data'!$A63,'Quarterly Data'!CX:CX)</f>
        <v>736.03480000000002</v>
      </c>
      <c r="CT63">
        <f>SUMIF('Quarterly Data'!$B:$B,'Annual Data'!$A63,'Quarterly Data'!CY:CY)</f>
        <v>582.98339999999996</v>
      </c>
      <c r="CU63">
        <f>SUMIF('Quarterly Data'!$B:$B,'Annual Data'!$A63,'Quarterly Data'!CZ:CZ)</f>
        <v>318.89971000000003</v>
      </c>
      <c r="CV63">
        <f>SUMIF('Quarterly Data'!$B:$B,'Annual Data'!$A63,'Quarterly Data'!DA:DA)</f>
        <v>733.13589999999999</v>
      </c>
      <c r="CW63">
        <f>SUMIF('Quarterly Data'!$B:$B,'Annual Data'!$A63,'Quarterly Data'!DB:DB)</f>
        <v>292.90741000000003</v>
      </c>
      <c r="CX63">
        <f>SUMIF('Quarterly Data'!$B:$B,'Annual Data'!$A63,'Quarterly Data'!DC:DC)</f>
        <v>343.67658</v>
      </c>
    </row>
    <row r="64" spans="1:102" x14ac:dyDescent="0.25">
      <c r="A64">
        <v>2030</v>
      </c>
      <c r="B64">
        <f>SUMIF('Quarterly Data'!$B:$B,'Annual Data'!$A64,'Quarterly Data'!G:G)</f>
        <v>3022713.7</v>
      </c>
      <c r="C64">
        <f>SUMIF('Quarterly Data'!$B:$B,'Annual Data'!$A64,'Quarterly Data'!H:H)</f>
        <v>1774744.4000000001</v>
      </c>
      <c r="D64">
        <f>SUMIF('Quarterly Data'!$B:$B,'Annual Data'!$A64,'Quarterly Data'!I:I)</f>
        <v>595642.80000000005</v>
      </c>
      <c r="E64">
        <f>SUMIF('Quarterly Data'!$B:$B,'Annual Data'!$A64,'Quarterly Data'!J:J)</f>
        <v>647784.6</v>
      </c>
      <c r="F64">
        <f>SUMIF('Quarterly Data'!$B:$B,'Annual Data'!$A64,'Quarterly Data'!K:K)</f>
        <v>951598.39999999991</v>
      </c>
      <c r="G64">
        <f>SUMIF('Quarterly Data'!$B:$B,'Annual Data'!$A64,'Quarterly Data'!L:L)</f>
        <v>1017249.7</v>
      </c>
      <c r="H64">
        <f>SUMIF('Quarterly Data'!$B:$B,'Annual Data'!$A64,'Quarterly Data'!M:M)</f>
        <v>330286.73</v>
      </c>
      <c r="I64">
        <f>SUMIF('Quarterly Data'!$B:$B,'Annual Data'!$A64,'Quarterly Data'!N:N)</f>
        <v>105556.41</v>
      </c>
      <c r="J64">
        <f>AVERAGEIF('Quarterly Data'!$B:$B,'Annual Data'!$A64,'Quarterly Data'!O:O)</f>
        <v>155.45400000000001</v>
      </c>
      <c r="K64">
        <f>SUMIF('Quarterly Data'!$E:$E,'Annual Data'!$A64,'Quarterly Data'!P:P)</f>
        <v>2.5</v>
      </c>
      <c r="L64">
        <f>SUMIF('Quarterly Data'!$E:$E,'Annual Data'!$A64,'Quarterly Data'!Q:Q)</f>
        <v>3.5</v>
      </c>
      <c r="M64">
        <f>AVERAGEIF('Quarterly Data'!$B:$B,'Annual Data'!$A64,'Quarterly Data'!R:R)</f>
        <v>155.45400000000001</v>
      </c>
      <c r="N64">
        <f>AVERAGEIF('Quarterly Data'!$B:$B,'Annual Data'!$A64,'Quarterly Data'!S:S)</f>
        <v>38627.272499999999</v>
      </c>
      <c r="O64">
        <f>AVERAGEIF('Quarterly Data'!$B:$B,'Annual Data'!$A64,'Quarterly Data'!T:T)</f>
        <v>361.62324999999998</v>
      </c>
      <c r="P64">
        <f>AVERAGEIF('Quarterly Data'!$B:$B,'Annual Data'!$A64,'Quarterly Data'!U:U)</f>
        <v>41.061955000000005</v>
      </c>
      <c r="Q64">
        <f>AVERAGEIF('Quarterly Data'!$B:$B,'Annual Data'!$A64,'Quarterly Data'!V:V)</f>
        <v>2371.8074999999999</v>
      </c>
      <c r="R64">
        <f>AVERAGEIF('Quarterly Data'!$B:$B,'Annual Data'!$A64,'Quarterly Data'!W:W)</f>
        <v>135.53715</v>
      </c>
      <c r="S64">
        <f>AVERAGEIF('Quarterly Data'!$B:$B,'Annual Data'!$A64,'Quarterly Data'!X:X)</f>
        <v>253.143325</v>
      </c>
      <c r="T64">
        <f>AVERAGEIF('Quarterly Data'!$B:$B,'Annual Data'!$A64,'Quarterly Data'!Y:Y)</f>
        <v>2401.0147499999998</v>
      </c>
      <c r="U64">
        <f>AVERAGEIF('Quarterly Data'!$B:$B,'Annual Data'!$A64,'Quarterly Data'!Z:Z)</f>
        <v>4878.3007500000003</v>
      </c>
      <c r="V64">
        <f>AVERAGEIF('Quarterly Data'!$B:$B,'Annual Data'!$A64,'Quarterly Data'!AA:AA)</f>
        <v>2024.396</v>
      </c>
      <c r="W64">
        <f>AVERAGEIF('Quarterly Data'!$B:$B,'Annual Data'!$A64,'Quarterly Data'!AB:AB)</f>
        <v>2788.8379999999997</v>
      </c>
      <c r="X64">
        <f>AVERAGEIF('Quarterly Data'!$B:$B,'Annual Data'!$A64,'Quarterly Data'!AC:AC)</f>
        <v>1751.78125</v>
      </c>
      <c r="Y64">
        <f>AVERAGEIF('Quarterly Data'!$B:$B,'Annual Data'!$A64,'Quarterly Data'!AD:AD)</f>
        <v>1202.1415000000002</v>
      </c>
      <c r="Z64">
        <f>AVERAGEIF('Quarterly Data'!$B:$B,'Annual Data'!$A64,'Quarterly Data'!AE:AE)</f>
        <v>735.66014999999993</v>
      </c>
      <c r="AA64">
        <f>AVERAGEIF('Quarterly Data'!$B:$B,'Annual Data'!$A64,'Quarterly Data'!AF:AF)</f>
        <v>3724.2750000000001</v>
      </c>
      <c r="AB64">
        <f>AVERAGEIF('Quarterly Data'!$B:$B,'Annual Data'!$A64,'Quarterly Data'!AG:AG)</f>
        <v>3203.0610000000001</v>
      </c>
      <c r="AC64">
        <f>AVERAGEIF('Quarterly Data'!$B:$B,'Annual Data'!$A64,'Quarterly Data'!AH:AH)</f>
        <v>1794.0810000000001</v>
      </c>
      <c r="AD64">
        <f>AVERAGEIF('Quarterly Data'!$B:$B,'Annual Data'!$A64,'Quarterly Data'!AI:AI)</f>
        <v>3216.1367500000001</v>
      </c>
      <c r="AE64">
        <f>AVERAGEIF('Quarterly Data'!$B:$B,'Annual Data'!$A64,'Quarterly Data'!AJ:AJ)</f>
        <v>5450.3834999999999</v>
      </c>
      <c r="AF64">
        <f>AVERAGEIF('Quarterly Data'!$B:$B,'Annual Data'!$A64,'Quarterly Data'!AK:AK)</f>
        <v>1202.8177500000002</v>
      </c>
      <c r="AG64">
        <f>AVERAGEIF('Quarterly Data'!$B:$B,'Annual Data'!$A64,'Quarterly Data'!AL:AL)</f>
        <v>1091.2135000000001</v>
      </c>
      <c r="AH64">
        <f>AVERAGEIF('Quarterly Data'!$B:$B,'Annual Data'!$A64,'Quarterly Data'!AM:AM)</f>
        <v>35607.202499999999</v>
      </c>
      <c r="AI64">
        <f>AVERAGEIF('Quarterly Data'!$B:$B,'Annual Data'!$A64,'Quarterly Data'!AN:AN)</f>
        <v>6308.7482500000006</v>
      </c>
      <c r="AJ64">
        <f>SUMIF('Quarterly Data'!$B:$B,'Annual Data'!$A64,'Quarterly Data'!AO:AO)</f>
        <v>3022713.7</v>
      </c>
      <c r="AK64">
        <f>SUMIF('Quarterly Data'!$B:$B,'Annual Data'!$A64,'Quarterly Data'!AP:AP)</f>
        <v>26623.813000000002</v>
      </c>
      <c r="AL64">
        <f>SUMIF('Quarterly Data'!$B:$B,'Annual Data'!$A64,'Quarterly Data'!AQ:AQ)</f>
        <v>570668.5</v>
      </c>
      <c r="AM64">
        <f>SUMIF('Quarterly Data'!$B:$B,'Annual Data'!$A64,'Quarterly Data'!AR:AR)</f>
        <v>3901.0549000000001</v>
      </c>
      <c r="AN64">
        <f>SUMIF('Quarterly Data'!$B:$B,'Annual Data'!$A64,'Quarterly Data'!AS:AS)</f>
        <v>2795.085</v>
      </c>
      <c r="AO64">
        <f>SUMIF('Quarterly Data'!$B:$B,'Annual Data'!$A64,'Quarterly Data'!AT:AT)</f>
        <v>2013.6313</v>
      </c>
      <c r="AP64">
        <f>SUMIF('Quarterly Data'!$B:$B,'Annual Data'!$A64,'Quarterly Data'!AU:AU)</f>
        <v>2717788.9</v>
      </c>
      <c r="AQ64">
        <f>SUMIF('Quarterly Data'!$B:$B,'Annual Data'!$A64,'Quarterly Data'!AV:AV)</f>
        <v>145277.81</v>
      </c>
      <c r="AR64">
        <f>SUMIF('Quarterly Data'!$B:$B,'Annual Data'!$A64,'Quarterly Data'!AW:AW)</f>
        <v>2004.9949000000001</v>
      </c>
      <c r="AS64">
        <f>SUMIF('Quarterly Data'!$B:$B,'Annual Data'!$A64,'Quarterly Data'!AX:AX)</f>
        <v>27358.512999999999</v>
      </c>
      <c r="AT64">
        <f>SUMIF('Quarterly Data'!$B:$B,'Annual Data'!$A64,'Quarterly Data'!AY:AY)</f>
        <v>126232.19</v>
      </c>
      <c r="AU64">
        <f>SUMIF('Quarterly Data'!$B:$B,'Annual Data'!$A64,'Quarterly Data'!AZ:AZ)</f>
        <v>49639.759999999995</v>
      </c>
      <c r="AV64">
        <f>SUMIF('Quarterly Data'!$B:$B,'Annual Data'!$A64,'Quarterly Data'!BA:BA)</f>
        <v>20.257462999999998</v>
      </c>
      <c r="AW64">
        <f>SUMIF('Quarterly Data'!$B:$B,'Annual Data'!$A64,'Quarterly Data'!BB:BB)</f>
        <v>57592.549999999996</v>
      </c>
      <c r="AX64">
        <f>SUMIF('Quarterly Data'!$B:$B,'Annual Data'!$A64,'Quarterly Data'!BC:BC)</f>
        <v>2.5949580000000001</v>
      </c>
      <c r="AY64">
        <f>SUMIF('Quarterly Data'!$B:$B,'Annual Data'!$A64,'Quarterly Data'!BD:BD)</f>
        <v>34194.786000000007</v>
      </c>
      <c r="AZ64">
        <f>SUMIF('Quarterly Data'!$B:$B,'Annual Data'!$A64,'Quarterly Data'!BE:BE)</f>
        <v>76.290580000000006</v>
      </c>
      <c r="BA64">
        <f>SUMIF('Quarterly Data'!$B:$B,'Annual Data'!$A64,'Quarterly Data'!BF:BF)</f>
        <v>113.02035000000001</v>
      </c>
      <c r="BB64">
        <f>SUMIF('Quarterly Data'!$B:$B,'Annual Data'!$A64,'Quarterly Data'!BG:BG)</f>
        <v>109.10047</v>
      </c>
      <c r="BC64">
        <f>SUMIF('Quarterly Data'!$B:$B,'Annual Data'!$A64,'Quarterly Data'!BH:BH)</f>
        <v>55.787329999999997</v>
      </c>
      <c r="BD64">
        <f>SUMIF('Quarterly Data'!$B:$B,'Annual Data'!$A64,'Quarterly Data'!BI:BI)</f>
        <v>13.785221000000002</v>
      </c>
      <c r="BE64">
        <f>SUMIF('Quarterly Data'!$B:$B,'Annual Data'!$A64,'Quarterly Data'!BJ:BJ)</f>
        <v>21.450921000000001</v>
      </c>
      <c r="BF64">
        <f>SUMIF('Quarterly Data'!$B:$B,'Annual Data'!$A64,'Quarterly Data'!BK:BK)</f>
        <v>12.684472</v>
      </c>
      <c r="BG64">
        <f>SUMIF('Quarterly Data'!$B:$B,'Annual Data'!$A64,'Quarterly Data'!BL:BL)</f>
        <v>6.4210310000000002</v>
      </c>
      <c r="BH64">
        <f>SUMIF('Quarterly Data'!$B:$B,'Annual Data'!$A64,'Quarterly Data'!BM:BM)</f>
        <v>4.7622150000000003</v>
      </c>
      <c r="BI64">
        <f>SUMIF('Quarterly Data'!$B:$B,'Annual Data'!$A64,'Quarterly Data'!BN:BN)</f>
        <v>10.24855</v>
      </c>
      <c r="BJ64">
        <f>SUMIF('Quarterly Data'!$B:$B,'Annual Data'!$A64,'Quarterly Data'!BO:BO)</f>
        <v>7.1434249999999997</v>
      </c>
      <c r="BK64">
        <f>AVERAGEIF('Quarterly Data'!$B:$B,'Annual Data'!$A64,'Quarterly Data'!BP:BP)</f>
        <v>3559541.75</v>
      </c>
      <c r="BL64">
        <f>AVERAGEIF('Quarterly Data'!$B:$B,'Annual Data'!$A64,'Quarterly Data'!BQ:BQ)</f>
        <v>54188.702499999999</v>
      </c>
      <c r="BM64">
        <f>AVERAGEIF('Quarterly Data'!$B:$B,'Annual Data'!$A64,'Quarterly Data'!BR:BR)</f>
        <v>1451005.5</v>
      </c>
      <c r="BN64">
        <f>AVERAGEIF('Quarterly Data'!$B:$B,'Annual Data'!$A64,'Quarterly Data'!BS:BS)</f>
        <v>3876701.5</v>
      </c>
      <c r="BO64">
        <f>AVERAGEIF('Quarterly Data'!$B:$B,'Annual Data'!$A64,'Quarterly Data'!BT:BT)</f>
        <v>1997254.25</v>
      </c>
      <c r="BP64">
        <f>AVERAGEIF('Quarterly Data'!$B:$B,'Annual Data'!$A64,'Quarterly Data'!BU:BU)</f>
        <v>1002.2445750000001</v>
      </c>
      <c r="BQ64">
        <f>AVERAGEIF('Quarterly Data'!$B:$B,'Annual Data'!$A64,'Quarterly Data'!BV:BV)</f>
        <v>3415153.75</v>
      </c>
      <c r="BR64">
        <f>AVERAGEIF('Quarterly Data'!$B:$B,'Annual Data'!$A64,'Quarterly Data'!BW:BW)</f>
        <v>204.05734999999999</v>
      </c>
      <c r="BS64">
        <f>AVERAGEIF('Quarterly Data'!$B:$B,'Annual Data'!$A64,'Quarterly Data'!BX:BX)</f>
        <v>1598597.25</v>
      </c>
      <c r="BT64">
        <f>AVERAGEIF('Quarterly Data'!$B:$B,'Annual Data'!$A64,'Quarterly Data'!BY:BY)</f>
        <v>3340.7757499999998</v>
      </c>
      <c r="BU64">
        <f>AVERAGEIF('Quarterly Data'!$B:$B,'Annual Data'!$A64,'Quarterly Data'!BZ:BZ)</f>
        <v>4650.7417500000001</v>
      </c>
      <c r="BV64">
        <f>AVERAGEIF('Quarterly Data'!$B:$B,'Annual Data'!$A64,'Quarterly Data'!CA:CA)</f>
        <v>3766.67175</v>
      </c>
      <c r="BW64">
        <f>AVERAGEIF('Quarterly Data'!$B:$B,'Annual Data'!$A64,'Quarterly Data'!CB:CB)</f>
        <v>1980.6224999999999</v>
      </c>
      <c r="BX64">
        <f>AVERAGEIF('Quarterly Data'!$B:$B,'Annual Data'!$A64,'Quarterly Data'!CC:CC)</f>
        <v>641.94415000000004</v>
      </c>
      <c r="BY64">
        <f>AVERAGEIF('Quarterly Data'!$B:$B,'Annual Data'!$A64,'Quarterly Data'!CD:CD)</f>
        <v>834.16480000000001</v>
      </c>
      <c r="BZ64">
        <f>AVERAGEIF('Quarterly Data'!$B:$B,'Annual Data'!$A64,'Quarterly Data'!CE:CE)</f>
        <v>677.00627499999996</v>
      </c>
      <c r="CA64">
        <f>AVERAGEIF('Quarterly Data'!$B:$B,'Annual Data'!$A64,'Quarterly Data'!CF:CF)</f>
        <v>299.600775</v>
      </c>
      <c r="CB64">
        <f>AVERAGEIF('Quarterly Data'!$B:$B,'Annual Data'!$A64,'Quarterly Data'!CG:CG)</f>
        <v>161.12392500000001</v>
      </c>
      <c r="CC64">
        <f>AVERAGEIF('Quarterly Data'!$B:$B,'Annual Data'!$A64,'Quarterly Data'!CH:CH)</f>
        <v>465.75572500000004</v>
      </c>
      <c r="CD64">
        <f>AVERAGEIF('Quarterly Data'!$B:$B,'Annual Data'!$A64,'Quarterly Data'!CI:CI)</f>
        <v>297.036025</v>
      </c>
      <c r="CE64">
        <f>SUMIF('Quarterly Data'!$B:$B,'Annual Data'!$A64,'Quarterly Data'!CJ:CJ)</f>
        <v>3640093.3999999994</v>
      </c>
      <c r="CF64">
        <f>SUMIF('Quarterly Data'!$B:$B,'Annual Data'!$A64,'Quarterly Data'!CK:CK)</f>
        <v>37628.699999999997</v>
      </c>
      <c r="CG64">
        <f>SUMIF('Quarterly Data'!$B:$B,'Annual Data'!$A64,'Quarterly Data'!CL:CL)</f>
        <v>677299.4</v>
      </c>
      <c r="CH64">
        <f>SUMIF('Quarterly Data'!$B:$B,'Annual Data'!$A64,'Quarterly Data'!CM:CM)</f>
        <v>3844295.9</v>
      </c>
      <c r="CI64">
        <f>SUMIF('Quarterly Data'!$B:$B,'Annual Data'!$A64,'Quarterly Data'!CN:CN)</f>
        <v>3537651.5999999996</v>
      </c>
      <c r="CJ64">
        <f>SUMIF('Quarterly Data'!$B:$B,'Annual Data'!$A64,'Quarterly Data'!CO:CO)</f>
        <v>3711.3876</v>
      </c>
      <c r="CK64">
        <f>SUMIF('Quarterly Data'!$B:$B,'Annual Data'!$A64,'Quarterly Data'!CP:CP)</f>
        <v>8020025</v>
      </c>
      <c r="CL64">
        <f>SUMIF('Quarterly Data'!$B:$B,'Annual Data'!$A64,'Quarterly Data'!CQ:CQ)</f>
        <v>939.47130000000016</v>
      </c>
      <c r="CM64">
        <f>SUMIF('Quarterly Data'!$B:$B,'Annual Data'!$A64,'Quarterly Data'!CR:CR)</f>
        <v>3221848.2</v>
      </c>
      <c r="CN64">
        <f>SUMIF('Quarterly Data'!$B:$B,'Annual Data'!$A64,'Quarterly Data'!CS:CS)</f>
        <v>5470.9390000000003</v>
      </c>
      <c r="CO64">
        <f>SUMIF('Quarterly Data'!$B:$B,'Annual Data'!$A64,'Quarterly Data'!CT:CT)</f>
        <v>3499.9710999999998</v>
      </c>
      <c r="CP64">
        <f>SUMIF('Quarterly Data'!$B:$B,'Annual Data'!$A64,'Quarterly Data'!CU:CU)</f>
        <v>2520.1989999999996</v>
      </c>
      <c r="CQ64">
        <f>SUMIF('Quarterly Data'!$B:$B,'Annual Data'!$A64,'Quarterly Data'!CV:CV)</f>
        <v>1996.8631</v>
      </c>
      <c r="CR64">
        <f>SUMIF('Quarterly Data'!$B:$B,'Annual Data'!$A64,'Quarterly Data'!CW:CW)</f>
        <v>1400.4285</v>
      </c>
      <c r="CS64">
        <f>SUMIF('Quarterly Data'!$B:$B,'Annual Data'!$A64,'Quarterly Data'!CX:CX)</f>
        <v>766.87980000000005</v>
      </c>
      <c r="CT64">
        <f>SUMIF('Quarterly Data'!$B:$B,'Annual Data'!$A64,'Quarterly Data'!CY:CY)</f>
        <v>604.33780000000002</v>
      </c>
      <c r="CU64">
        <f>SUMIF('Quarterly Data'!$B:$B,'Annual Data'!$A64,'Quarterly Data'!CZ:CZ)</f>
        <v>327.91088999999999</v>
      </c>
      <c r="CV64">
        <f>SUMIF('Quarterly Data'!$B:$B,'Annual Data'!$A64,'Quarterly Data'!DA:DA)</f>
        <v>764.54539999999997</v>
      </c>
      <c r="CW64">
        <f>SUMIF('Quarterly Data'!$B:$B,'Annual Data'!$A64,'Quarterly Data'!DB:DB)</f>
        <v>302.96368000000001</v>
      </c>
      <c r="CX64">
        <f>SUMIF('Quarterly Data'!$B:$B,'Annual Data'!$A64,'Quarterly Data'!DC:DC)</f>
        <v>354.54411999999996</v>
      </c>
    </row>
    <row r="65" spans="1:102" x14ac:dyDescent="0.25">
      <c r="A65">
        <v>2031</v>
      </c>
      <c r="B65">
        <f>SUMIF('Quarterly Data'!$B:$B,'Annual Data'!$A65,'Quarterly Data'!G:G)</f>
        <v>3071100.1</v>
      </c>
      <c r="C65">
        <f>SUMIF('Quarterly Data'!$B:$B,'Annual Data'!$A65,'Quarterly Data'!H:H)</f>
        <v>1802816.7000000002</v>
      </c>
      <c r="D65">
        <f>SUMIF('Quarterly Data'!$B:$B,'Annual Data'!$A65,'Quarterly Data'!I:I)</f>
        <v>607734.39999999991</v>
      </c>
      <c r="E65">
        <f>SUMIF('Quarterly Data'!$B:$B,'Annual Data'!$A65,'Quarterly Data'!J:J)</f>
        <v>658014.1</v>
      </c>
      <c r="F65">
        <f>SUMIF('Quarterly Data'!$B:$B,'Annual Data'!$A65,'Quarterly Data'!K:K)</f>
        <v>964584.60000000009</v>
      </c>
      <c r="G65">
        <f>SUMIF('Quarterly Data'!$B:$B,'Annual Data'!$A65,'Quarterly Data'!L:L)</f>
        <v>1033329.7000000001</v>
      </c>
      <c r="H65">
        <f>SUMIF('Quarterly Data'!$B:$B,'Annual Data'!$A65,'Quarterly Data'!M:M)</f>
        <v>338419.76</v>
      </c>
      <c r="I65">
        <f>SUMIF('Quarterly Data'!$B:$B,'Annual Data'!$A65,'Quarterly Data'!N:N)</f>
        <v>106859.43</v>
      </c>
      <c r="J65">
        <f>AVERAGEIF('Quarterly Data'!$B:$B,'Annual Data'!$A65,'Quarterly Data'!O:O)</f>
        <v>158.56880000000001</v>
      </c>
      <c r="K65">
        <f>SUMIF('Quarterly Data'!$E:$E,'Annual Data'!$A65,'Quarterly Data'!P:P)</f>
        <v>2.5</v>
      </c>
      <c r="L65">
        <f>SUMIF('Quarterly Data'!$E:$E,'Annual Data'!$A65,'Quarterly Data'!Q:Q)</f>
        <v>3.5</v>
      </c>
      <c r="M65">
        <f>AVERAGEIF('Quarterly Data'!$B:$B,'Annual Data'!$A65,'Quarterly Data'!R:R)</f>
        <v>158.56880000000001</v>
      </c>
      <c r="N65">
        <f>AVERAGEIF('Quarterly Data'!$B:$B,'Annual Data'!$A65,'Quarterly Data'!S:S)</f>
        <v>38936.33</v>
      </c>
      <c r="O65">
        <f>AVERAGEIF('Quarterly Data'!$B:$B,'Annual Data'!$A65,'Quarterly Data'!T:T)</f>
        <v>360.09259999999995</v>
      </c>
      <c r="P65">
        <f>AVERAGEIF('Quarterly Data'!$B:$B,'Annual Data'!$A65,'Quarterly Data'!U:U)</f>
        <v>39.750419999999998</v>
      </c>
      <c r="Q65">
        <f>AVERAGEIF('Quarterly Data'!$B:$B,'Annual Data'!$A65,'Quarterly Data'!V:V)</f>
        <v>2327.8515000000002</v>
      </c>
      <c r="R65">
        <f>AVERAGEIF('Quarterly Data'!$B:$B,'Annual Data'!$A65,'Quarterly Data'!W:W)</f>
        <v>134.98575</v>
      </c>
      <c r="S65">
        <f>AVERAGEIF('Quarterly Data'!$B:$B,'Annual Data'!$A65,'Quarterly Data'!X:X)</f>
        <v>253.916225</v>
      </c>
      <c r="T65">
        <f>AVERAGEIF('Quarterly Data'!$B:$B,'Annual Data'!$A65,'Quarterly Data'!Y:Y)</f>
        <v>2431.4875000000002</v>
      </c>
      <c r="U65">
        <f>AVERAGEIF('Quarterly Data'!$B:$B,'Annual Data'!$A65,'Quarterly Data'!Z:Z)</f>
        <v>4917.7152500000002</v>
      </c>
      <c r="V65">
        <f>AVERAGEIF('Quarterly Data'!$B:$B,'Annual Data'!$A65,'Quarterly Data'!AA:AA)</f>
        <v>2045.0047500000001</v>
      </c>
      <c r="W65">
        <f>AVERAGEIF('Quarterly Data'!$B:$B,'Annual Data'!$A65,'Quarterly Data'!AB:AB)</f>
        <v>2814.7527499999997</v>
      </c>
      <c r="X65">
        <f>AVERAGEIF('Quarterly Data'!$B:$B,'Annual Data'!$A65,'Quarterly Data'!AC:AC)</f>
        <v>1771.3864999999998</v>
      </c>
      <c r="Y65">
        <f>AVERAGEIF('Quarterly Data'!$B:$B,'Annual Data'!$A65,'Quarterly Data'!AD:AD)</f>
        <v>1208.32725</v>
      </c>
      <c r="Z65">
        <f>AVERAGEIF('Quarterly Data'!$B:$B,'Annual Data'!$A65,'Quarterly Data'!AE:AE)</f>
        <v>741.50267499999995</v>
      </c>
      <c r="AA65">
        <f>AVERAGEIF('Quarterly Data'!$B:$B,'Annual Data'!$A65,'Quarterly Data'!AF:AF)</f>
        <v>3781.4524999999999</v>
      </c>
      <c r="AB65">
        <f>AVERAGEIF('Quarterly Data'!$B:$B,'Annual Data'!$A65,'Quarterly Data'!AG:AG)</f>
        <v>3249.8887500000001</v>
      </c>
      <c r="AC65">
        <f>AVERAGEIF('Quarterly Data'!$B:$B,'Annual Data'!$A65,'Quarterly Data'!AH:AH)</f>
        <v>1793.0617499999998</v>
      </c>
      <c r="AD65">
        <f>AVERAGEIF('Quarterly Data'!$B:$B,'Annual Data'!$A65,'Quarterly Data'!AI:AI)</f>
        <v>3237.0432500000002</v>
      </c>
      <c r="AE65">
        <f>AVERAGEIF('Quarterly Data'!$B:$B,'Annual Data'!$A65,'Quarterly Data'!AJ:AJ)</f>
        <v>5515.3075000000008</v>
      </c>
      <c r="AF65">
        <f>AVERAGEIF('Quarterly Data'!$B:$B,'Annual Data'!$A65,'Quarterly Data'!AK:AK)</f>
        <v>1215.191</v>
      </c>
      <c r="AG65">
        <f>AVERAGEIF('Quarterly Data'!$B:$B,'Annual Data'!$A65,'Quarterly Data'!AL:AL)</f>
        <v>1097.61375</v>
      </c>
      <c r="AH65">
        <f>AVERAGEIF('Quarterly Data'!$B:$B,'Annual Data'!$A65,'Quarterly Data'!AM:AM)</f>
        <v>35890.932499999995</v>
      </c>
      <c r="AI65">
        <f>AVERAGEIF('Quarterly Data'!$B:$B,'Annual Data'!$A65,'Quarterly Data'!AN:AN)</f>
        <v>6364.5172500000008</v>
      </c>
      <c r="AJ65">
        <f>SUMIF('Quarterly Data'!$B:$B,'Annual Data'!$A65,'Quarterly Data'!AO:AO)</f>
        <v>3071100.1</v>
      </c>
      <c r="AK65">
        <f>SUMIF('Quarterly Data'!$B:$B,'Annual Data'!$A65,'Quarterly Data'!AP:AP)</f>
        <v>27114.394</v>
      </c>
      <c r="AL65">
        <f>SUMIF('Quarterly Data'!$B:$B,'Annual Data'!$A65,'Quarterly Data'!AQ:AQ)</f>
        <v>570635.69999999995</v>
      </c>
      <c r="AM65">
        <f>SUMIF('Quarterly Data'!$B:$B,'Annual Data'!$A65,'Quarterly Data'!AR:AR)</f>
        <v>3933.3338999999996</v>
      </c>
      <c r="AN65">
        <f>SUMIF('Quarterly Data'!$B:$B,'Annual Data'!$A65,'Quarterly Data'!AS:AS)</f>
        <v>2827.98</v>
      </c>
      <c r="AO65">
        <f>SUMIF('Quarterly Data'!$B:$B,'Annual Data'!$A65,'Quarterly Data'!AT:AT)</f>
        <v>2022.1713999999999</v>
      </c>
      <c r="AP65">
        <f>SUMIF('Quarterly Data'!$B:$B,'Annual Data'!$A65,'Quarterly Data'!AU:AU)</f>
        <v>2768478.1</v>
      </c>
      <c r="AQ65">
        <f>SUMIF('Quarterly Data'!$B:$B,'Annual Data'!$A65,'Quarterly Data'!AV:AV)</f>
        <v>145865.59999999998</v>
      </c>
      <c r="AR65">
        <f>SUMIF('Quarterly Data'!$B:$B,'Annual Data'!$A65,'Quarterly Data'!AW:AW)</f>
        <v>2118.2830999999996</v>
      </c>
      <c r="AS65">
        <f>SUMIF('Quarterly Data'!$B:$B,'Annual Data'!$A65,'Quarterly Data'!AX:AX)</f>
        <v>29692.973999999998</v>
      </c>
      <c r="AT65">
        <f>SUMIF('Quarterly Data'!$B:$B,'Annual Data'!$A65,'Quarterly Data'!AY:AY)</f>
        <v>129426.12</v>
      </c>
      <c r="AU65">
        <f>SUMIF('Quarterly Data'!$B:$B,'Annual Data'!$A65,'Quarterly Data'!AZ:AZ)</f>
        <v>51534.270000000004</v>
      </c>
      <c r="AV65">
        <f>SUMIF('Quarterly Data'!$B:$B,'Annual Data'!$A65,'Quarterly Data'!BA:BA)</f>
        <v>20.432317999999999</v>
      </c>
      <c r="AW65">
        <f>SUMIF('Quarterly Data'!$B:$B,'Annual Data'!$A65,'Quarterly Data'!BB:BB)</f>
        <v>58993.16</v>
      </c>
      <c r="AX65">
        <f>SUMIF('Quarterly Data'!$B:$B,'Annual Data'!$A65,'Quarterly Data'!BC:BC)</f>
        <v>2.6688290000000001</v>
      </c>
      <c r="AY65">
        <f>SUMIF('Quarterly Data'!$B:$B,'Annual Data'!$A65,'Quarterly Data'!BD:BD)</f>
        <v>34692.635999999999</v>
      </c>
      <c r="AZ65">
        <f>SUMIF('Quarterly Data'!$B:$B,'Annual Data'!$A65,'Quarterly Data'!BE:BE)</f>
        <v>81.795719999999989</v>
      </c>
      <c r="BA65">
        <f>SUMIF('Quarterly Data'!$B:$B,'Annual Data'!$A65,'Quarterly Data'!BF:BF)</f>
        <v>121.13366000000001</v>
      </c>
      <c r="BB65">
        <f>SUMIF('Quarterly Data'!$B:$B,'Annual Data'!$A65,'Quarterly Data'!BG:BG)</f>
        <v>112.41963</v>
      </c>
      <c r="BC65">
        <f>SUMIF('Quarterly Data'!$B:$B,'Annual Data'!$A65,'Quarterly Data'!BH:BH)</f>
        <v>58.810029999999998</v>
      </c>
      <c r="BD65">
        <f>SUMIF('Quarterly Data'!$B:$B,'Annual Data'!$A65,'Quarterly Data'!BI:BI)</f>
        <v>14.575728999999999</v>
      </c>
      <c r="BE65">
        <f>SUMIF('Quarterly Data'!$B:$B,'Annual Data'!$A65,'Quarterly Data'!BJ:BJ)</f>
        <v>22.534147000000001</v>
      </c>
      <c r="BF65">
        <f>SUMIF('Quarterly Data'!$B:$B,'Annual Data'!$A65,'Quarterly Data'!BK:BK)</f>
        <v>13.287676000000001</v>
      </c>
      <c r="BG65">
        <f>SUMIF('Quarterly Data'!$B:$B,'Annual Data'!$A65,'Quarterly Data'!BL:BL)</f>
        <v>6.7369219999999999</v>
      </c>
      <c r="BH65">
        <f>SUMIF('Quarterly Data'!$B:$B,'Annual Data'!$A65,'Quarterly Data'!BM:BM)</f>
        <v>5.2355099999999997</v>
      </c>
      <c r="BI65">
        <f>SUMIF('Quarterly Data'!$B:$B,'Annual Data'!$A65,'Quarterly Data'!BN:BN)</f>
        <v>10.718921999999999</v>
      </c>
      <c r="BJ65">
        <f>SUMIF('Quarterly Data'!$B:$B,'Annual Data'!$A65,'Quarterly Data'!BO:BO)</f>
        <v>7.4565619999999999</v>
      </c>
      <c r="BK65">
        <f>AVERAGEIF('Quarterly Data'!$B:$B,'Annual Data'!$A65,'Quarterly Data'!BP:BP)</f>
        <v>3644316.25</v>
      </c>
      <c r="BL65">
        <f>AVERAGEIF('Quarterly Data'!$B:$B,'Annual Data'!$A65,'Quarterly Data'!BQ:BQ)</f>
        <v>57172.762499999997</v>
      </c>
      <c r="BM65">
        <f>AVERAGEIF('Quarterly Data'!$B:$B,'Annual Data'!$A65,'Quarterly Data'!BR:BR)</f>
        <v>1467043</v>
      </c>
      <c r="BN65">
        <f>AVERAGEIF('Quarterly Data'!$B:$B,'Annual Data'!$A65,'Quarterly Data'!BS:BS)</f>
        <v>3959874</v>
      </c>
      <c r="BO65">
        <f>AVERAGEIF('Quarterly Data'!$B:$B,'Annual Data'!$A65,'Quarterly Data'!BT:BT)</f>
        <v>2060836</v>
      </c>
      <c r="BP65">
        <f>AVERAGEIF('Quarterly Data'!$B:$B,'Annual Data'!$A65,'Quarterly Data'!BU:BU)</f>
        <v>1026.692</v>
      </c>
      <c r="BQ65">
        <f>AVERAGEIF('Quarterly Data'!$B:$B,'Annual Data'!$A65,'Quarterly Data'!BV:BV)</f>
        <v>3463112</v>
      </c>
      <c r="BR65">
        <f>AVERAGEIF('Quarterly Data'!$B:$B,'Annual Data'!$A65,'Quarterly Data'!BW:BW)</f>
        <v>207.41082499999999</v>
      </c>
      <c r="BS65">
        <f>AVERAGEIF('Quarterly Data'!$B:$B,'Annual Data'!$A65,'Quarterly Data'!BX:BX)</f>
        <v>1634443</v>
      </c>
      <c r="BT65">
        <f>AVERAGEIF('Quarterly Data'!$B:$B,'Annual Data'!$A65,'Quarterly Data'!BY:BY)</f>
        <v>3510.1482499999997</v>
      </c>
      <c r="BU65">
        <f>AVERAGEIF('Quarterly Data'!$B:$B,'Annual Data'!$A65,'Quarterly Data'!BZ:BZ)</f>
        <v>4814.48225</v>
      </c>
      <c r="BV65">
        <f>AVERAGEIF('Quarterly Data'!$B:$B,'Annual Data'!$A65,'Quarterly Data'!CA:CA)</f>
        <v>3838.4589999999998</v>
      </c>
      <c r="BW65">
        <f>AVERAGEIF('Quarterly Data'!$B:$B,'Annual Data'!$A65,'Quarterly Data'!CB:CB)</f>
        <v>2030.7627499999999</v>
      </c>
      <c r="BX65">
        <f>AVERAGEIF('Quarterly Data'!$B:$B,'Annual Data'!$A65,'Quarterly Data'!CC:CC)</f>
        <v>658.05475000000001</v>
      </c>
      <c r="BY65">
        <f>AVERAGEIF('Quarterly Data'!$B:$B,'Annual Data'!$A65,'Quarterly Data'!CD:CD)</f>
        <v>855.68119999999999</v>
      </c>
      <c r="BZ65">
        <f>AVERAGEIF('Quarterly Data'!$B:$B,'Annual Data'!$A65,'Quarterly Data'!CE:CE)</f>
        <v>689.948125</v>
      </c>
      <c r="CA65">
        <f>AVERAGEIF('Quarterly Data'!$B:$B,'Annual Data'!$A65,'Quarterly Data'!CF:CF)</f>
        <v>309.46707500000002</v>
      </c>
      <c r="CB65">
        <f>AVERAGEIF('Quarterly Data'!$B:$B,'Annual Data'!$A65,'Quarterly Data'!CG:CG)</f>
        <v>168.89982499999999</v>
      </c>
      <c r="CC65">
        <f>AVERAGEIF('Quarterly Data'!$B:$B,'Annual Data'!$A65,'Quarterly Data'!CH:CH)</f>
        <v>469.66062499999998</v>
      </c>
      <c r="CD65">
        <f>AVERAGEIF('Quarterly Data'!$B:$B,'Annual Data'!$A65,'Quarterly Data'!CI:CI)</f>
        <v>301.97582499999999</v>
      </c>
      <c r="CE65">
        <f>SUMIF('Quarterly Data'!$B:$B,'Annual Data'!$A65,'Quarterly Data'!CJ:CJ)</f>
        <v>3777031.1</v>
      </c>
      <c r="CF65">
        <f>SUMIF('Quarterly Data'!$B:$B,'Annual Data'!$A65,'Quarterly Data'!CK:CK)</f>
        <v>39034.593999999997</v>
      </c>
      <c r="CG65">
        <f>SUMIF('Quarterly Data'!$B:$B,'Annual Data'!$A65,'Quarterly Data'!CL:CL)</f>
        <v>686556.4</v>
      </c>
      <c r="CH65">
        <f>SUMIF('Quarterly Data'!$B:$B,'Annual Data'!$A65,'Quarterly Data'!CM:CM)</f>
        <v>3989209.4</v>
      </c>
      <c r="CI65">
        <f>SUMIF('Quarterly Data'!$B:$B,'Annual Data'!$A65,'Quarterly Data'!CN:CN)</f>
        <v>3717038.3</v>
      </c>
      <c r="CJ65">
        <f>SUMIF('Quarterly Data'!$B:$B,'Annual Data'!$A65,'Quarterly Data'!CO:CO)</f>
        <v>3847.2134999999998</v>
      </c>
      <c r="CK65">
        <f>SUMIF('Quarterly Data'!$B:$B,'Annual Data'!$A65,'Quarterly Data'!CP:CP)</f>
        <v>8309564</v>
      </c>
      <c r="CL65">
        <f>SUMIF('Quarterly Data'!$B:$B,'Annual Data'!$A65,'Quarterly Data'!CQ:CQ)</f>
        <v>966.21469999999999</v>
      </c>
      <c r="CM65">
        <f>SUMIF('Quarterly Data'!$B:$B,'Annual Data'!$A65,'Quarterly Data'!CR:CR)</f>
        <v>3345025.4</v>
      </c>
      <c r="CN65">
        <f>SUMIF('Quarterly Data'!$B:$B,'Annual Data'!$A65,'Quarterly Data'!CS:CS)</f>
        <v>5634.9340000000002</v>
      </c>
      <c r="CO65">
        <f>SUMIF('Quarterly Data'!$B:$B,'Annual Data'!$A65,'Quarterly Data'!CT:CT)</f>
        <v>3617.4171000000001</v>
      </c>
      <c r="CP65">
        <f>SUMIF('Quarterly Data'!$B:$B,'Annual Data'!$A65,'Quarterly Data'!CU:CU)</f>
        <v>2579.3257999999996</v>
      </c>
      <c r="CQ65">
        <f>SUMIF('Quarterly Data'!$B:$B,'Annual Data'!$A65,'Quarterly Data'!CV:CV)</f>
        <v>2056.0963000000002</v>
      </c>
      <c r="CR65">
        <f>SUMIF('Quarterly Data'!$B:$B,'Annual Data'!$A65,'Quarterly Data'!CW:CW)</f>
        <v>1448.2835</v>
      </c>
      <c r="CS65">
        <f>SUMIF('Quarterly Data'!$B:$B,'Annual Data'!$A65,'Quarterly Data'!CX:CX)</f>
        <v>793.99289999999996</v>
      </c>
      <c r="CT65">
        <f>SUMIF('Quarterly Data'!$B:$B,'Annual Data'!$A65,'Quarterly Data'!CY:CY)</f>
        <v>625.80110000000002</v>
      </c>
      <c r="CU65">
        <f>SUMIF('Quarterly Data'!$B:$B,'Annual Data'!$A65,'Quarterly Data'!CZ:CZ)</f>
        <v>337.15146000000004</v>
      </c>
      <c r="CV65">
        <f>SUMIF('Quarterly Data'!$B:$B,'Annual Data'!$A65,'Quarterly Data'!DA:DA)</f>
        <v>797.14670000000001</v>
      </c>
      <c r="CW65">
        <f>SUMIF('Quarterly Data'!$B:$B,'Annual Data'!$A65,'Quarterly Data'!DB:DB)</f>
        <v>312.65377000000001</v>
      </c>
      <c r="CX65">
        <f>SUMIF('Quarterly Data'!$B:$B,'Annual Data'!$A65,'Quarterly Data'!DC:DC)</f>
        <v>366.15360999999996</v>
      </c>
    </row>
    <row r="66" spans="1:102" x14ac:dyDescent="0.25">
      <c r="A66">
        <v>2032</v>
      </c>
      <c r="B66">
        <f>SUMIF('Quarterly Data'!$B:$B,'Annual Data'!$A66,'Quarterly Data'!G:G)</f>
        <v>3119794.9000000004</v>
      </c>
      <c r="C66">
        <f>SUMIF('Quarterly Data'!$B:$B,'Annual Data'!$A66,'Quarterly Data'!H:H)</f>
        <v>1830580.5</v>
      </c>
      <c r="D66">
        <f>SUMIF('Quarterly Data'!$B:$B,'Annual Data'!$A66,'Quarterly Data'!I:I)</f>
        <v>620684.4</v>
      </c>
      <c r="E66">
        <f>SUMIF('Quarterly Data'!$B:$B,'Annual Data'!$A66,'Quarterly Data'!J:J)</f>
        <v>667749.30000000005</v>
      </c>
      <c r="F66">
        <f>SUMIF('Quarterly Data'!$B:$B,'Annual Data'!$A66,'Quarterly Data'!K:K)</f>
        <v>977931.3</v>
      </c>
      <c r="G66">
        <f>SUMIF('Quarterly Data'!$B:$B,'Annual Data'!$A66,'Quarterly Data'!L:L)</f>
        <v>1049516.5</v>
      </c>
      <c r="H66">
        <f>SUMIF('Quarterly Data'!$B:$B,'Annual Data'!$A66,'Quarterly Data'!M:M)</f>
        <v>346753.06999999995</v>
      </c>
      <c r="I66">
        <f>SUMIF('Quarterly Data'!$B:$B,'Annual Data'!$A66,'Quarterly Data'!N:N)</f>
        <v>108777.29000000001</v>
      </c>
      <c r="J66">
        <f>AVERAGEIF('Quarterly Data'!$B:$B,'Annual Data'!$A66,'Quarterly Data'!O:O)</f>
        <v>161.72784999999999</v>
      </c>
      <c r="K66">
        <f>SUMIF('Quarterly Data'!$E:$E,'Annual Data'!$A66,'Quarterly Data'!P:P)</f>
        <v>2.5</v>
      </c>
      <c r="L66">
        <f>SUMIF('Quarterly Data'!$E:$E,'Annual Data'!$A66,'Quarterly Data'!Q:Q)</f>
        <v>3.5</v>
      </c>
      <c r="M66">
        <f>AVERAGEIF('Quarterly Data'!$B:$B,'Annual Data'!$A66,'Quarterly Data'!R:R)</f>
        <v>161.72784999999999</v>
      </c>
      <c r="N66">
        <f>AVERAGEIF('Quarterly Data'!$B:$B,'Annual Data'!$A66,'Quarterly Data'!S:S)</f>
        <v>39237.130000000005</v>
      </c>
      <c r="O66">
        <f>AVERAGEIF('Quarterly Data'!$B:$B,'Annual Data'!$A66,'Quarterly Data'!T:T)</f>
        <v>358.06872499999997</v>
      </c>
      <c r="P66">
        <f>AVERAGEIF('Quarterly Data'!$B:$B,'Annual Data'!$A66,'Quarterly Data'!U:U)</f>
        <v>38.433707499999997</v>
      </c>
      <c r="Q66">
        <f>AVERAGEIF('Quarterly Data'!$B:$B,'Annual Data'!$A66,'Quarterly Data'!V:V)</f>
        <v>2283.6590000000001</v>
      </c>
      <c r="R66">
        <f>AVERAGEIF('Quarterly Data'!$B:$B,'Annual Data'!$A66,'Quarterly Data'!W:W)</f>
        <v>134.44995000000003</v>
      </c>
      <c r="S66">
        <f>AVERAGEIF('Quarterly Data'!$B:$B,'Annual Data'!$A66,'Quarterly Data'!X:X)</f>
        <v>254.48472500000003</v>
      </c>
      <c r="T66">
        <f>AVERAGEIF('Quarterly Data'!$B:$B,'Annual Data'!$A66,'Quarterly Data'!Y:Y)</f>
        <v>2463.4417500000004</v>
      </c>
      <c r="U66">
        <f>AVERAGEIF('Quarterly Data'!$B:$B,'Annual Data'!$A66,'Quarterly Data'!Z:Z)</f>
        <v>4956.46875</v>
      </c>
      <c r="V66">
        <f>AVERAGEIF('Quarterly Data'!$B:$B,'Annual Data'!$A66,'Quarterly Data'!AA:AA)</f>
        <v>2065.3320000000003</v>
      </c>
      <c r="W66">
        <f>AVERAGEIF('Quarterly Data'!$B:$B,'Annual Data'!$A66,'Quarterly Data'!AB:AB)</f>
        <v>2838.8054999999999</v>
      </c>
      <c r="X66">
        <f>AVERAGEIF('Quarterly Data'!$B:$B,'Annual Data'!$A66,'Quarterly Data'!AC:AC)</f>
        <v>1791.3810000000001</v>
      </c>
      <c r="Y66">
        <f>AVERAGEIF('Quarterly Data'!$B:$B,'Annual Data'!$A66,'Quarterly Data'!AD:AD)</f>
        <v>1214.5339999999999</v>
      </c>
      <c r="Z66">
        <f>AVERAGEIF('Quarterly Data'!$B:$B,'Annual Data'!$A66,'Quarterly Data'!AE:AE)</f>
        <v>747.44619999999998</v>
      </c>
      <c r="AA66">
        <f>AVERAGEIF('Quarterly Data'!$B:$B,'Annual Data'!$A66,'Quarterly Data'!AF:AF)</f>
        <v>3840.7577499999998</v>
      </c>
      <c r="AB66">
        <f>AVERAGEIF('Quarterly Data'!$B:$B,'Annual Data'!$A66,'Quarterly Data'!AG:AG)</f>
        <v>3297.4435000000003</v>
      </c>
      <c r="AC66">
        <f>AVERAGEIF('Quarterly Data'!$B:$B,'Annual Data'!$A66,'Quarterly Data'!AH:AH)</f>
        <v>1790.2935</v>
      </c>
      <c r="AD66">
        <f>AVERAGEIF('Quarterly Data'!$B:$B,'Annual Data'!$A66,'Quarterly Data'!AI:AI)</f>
        <v>3255.6620000000003</v>
      </c>
      <c r="AE66">
        <f>AVERAGEIF('Quarterly Data'!$B:$B,'Annual Data'!$A66,'Quarterly Data'!AJ:AJ)</f>
        <v>5576.2545</v>
      </c>
      <c r="AF66">
        <f>AVERAGEIF('Quarterly Data'!$B:$B,'Annual Data'!$A66,'Quarterly Data'!AK:AK)</f>
        <v>1227.0529999999999</v>
      </c>
      <c r="AG66">
        <f>AVERAGEIF('Quarterly Data'!$B:$B,'Annual Data'!$A66,'Quarterly Data'!AL:AL)</f>
        <v>1103.1587500000001</v>
      </c>
      <c r="AH66">
        <f>AVERAGEIF('Quarterly Data'!$B:$B,'Annual Data'!$A66,'Quarterly Data'!AM:AM)</f>
        <v>36168.202499999999</v>
      </c>
      <c r="AI66">
        <f>AVERAGEIF('Quarterly Data'!$B:$B,'Annual Data'!$A66,'Quarterly Data'!AN:AN)</f>
        <v>6407.5104999999994</v>
      </c>
      <c r="AJ66">
        <f>SUMIF('Quarterly Data'!$B:$B,'Annual Data'!$A66,'Quarterly Data'!AO:AO)</f>
        <v>3119794.9000000004</v>
      </c>
      <c r="AK66">
        <f>SUMIF('Quarterly Data'!$B:$B,'Annual Data'!$A66,'Quarterly Data'!AP:AP)</f>
        <v>27601.553</v>
      </c>
      <c r="AL66">
        <f>SUMIF('Quarterly Data'!$B:$B,'Annual Data'!$A66,'Quarterly Data'!AQ:AQ)</f>
        <v>570422.1</v>
      </c>
      <c r="AM66">
        <f>SUMIF('Quarterly Data'!$B:$B,'Annual Data'!$A66,'Quarterly Data'!AR:AR)</f>
        <v>3959.1564000000003</v>
      </c>
      <c r="AN66">
        <f>SUMIF('Quarterly Data'!$B:$B,'Annual Data'!$A66,'Quarterly Data'!AS:AS)</f>
        <v>2854.9600000000005</v>
      </c>
      <c r="AO66">
        <f>SUMIF('Quarterly Data'!$B:$B,'Annual Data'!$A66,'Quarterly Data'!AT:AT)</f>
        <v>2029.1583000000001</v>
      </c>
      <c r="AP66">
        <f>SUMIF('Quarterly Data'!$B:$B,'Annual Data'!$A66,'Quarterly Data'!AU:AU)</f>
        <v>2819444</v>
      </c>
      <c r="AQ66">
        <f>SUMIF('Quarterly Data'!$B:$B,'Annual Data'!$A66,'Quarterly Data'!AV:AV)</f>
        <v>146979.09</v>
      </c>
      <c r="AR66">
        <f>SUMIF('Quarterly Data'!$B:$B,'Annual Data'!$A66,'Quarterly Data'!AW:AW)</f>
        <v>2237.1612</v>
      </c>
      <c r="AS66">
        <f>SUMIF('Quarterly Data'!$B:$B,'Annual Data'!$A66,'Quarterly Data'!AX:AX)</f>
        <v>30710.876</v>
      </c>
      <c r="AT66">
        <f>SUMIF('Quarterly Data'!$B:$B,'Annual Data'!$A66,'Quarterly Data'!AY:AY)</f>
        <v>132574.03</v>
      </c>
      <c r="AU66">
        <f>SUMIF('Quarterly Data'!$B:$B,'Annual Data'!$A66,'Quarterly Data'!AZ:AZ)</f>
        <v>54118.83</v>
      </c>
      <c r="AV66">
        <f>SUMIF('Quarterly Data'!$B:$B,'Annual Data'!$A66,'Quarterly Data'!BA:BA)</f>
        <v>20.599651999999999</v>
      </c>
      <c r="AW66">
        <f>SUMIF('Quarterly Data'!$B:$B,'Annual Data'!$A66,'Quarterly Data'!BB:BB)</f>
        <v>60382.670000000006</v>
      </c>
      <c r="AX66">
        <f>SUMIF('Quarterly Data'!$B:$B,'Annual Data'!$A66,'Quarterly Data'!BC:BC)</f>
        <v>2.7450010000000002</v>
      </c>
      <c r="AY66">
        <f>SUMIF('Quarterly Data'!$B:$B,'Annual Data'!$A66,'Quarterly Data'!BD:BD)</f>
        <v>35354.58</v>
      </c>
      <c r="AZ66">
        <f>SUMIF('Quarterly Data'!$B:$B,'Annual Data'!$A66,'Quarterly Data'!BE:BE)</f>
        <v>86.651489999999995</v>
      </c>
      <c r="BA66">
        <f>SUMIF('Quarterly Data'!$B:$B,'Annual Data'!$A66,'Quarterly Data'!BF:BF)</f>
        <v>128.71156000000002</v>
      </c>
      <c r="BB66">
        <f>SUMIF('Quarterly Data'!$B:$B,'Annual Data'!$A66,'Quarterly Data'!BG:BG)</f>
        <v>115.50138</v>
      </c>
      <c r="BC66">
        <f>SUMIF('Quarterly Data'!$B:$B,'Annual Data'!$A66,'Quarterly Data'!BH:BH)</f>
        <v>61.671559999999999</v>
      </c>
      <c r="BD66">
        <f>SUMIF('Quarterly Data'!$B:$B,'Annual Data'!$A66,'Quarterly Data'!BI:BI)</f>
        <v>15.357136000000001</v>
      </c>
      <c r="BE66">
        <f>SUMIF('Quarterly Data'!$B:$B,'Annual Data'!$A66,'Quarterly Data'!BJ:BJ)</f>
        <v>23.465858000000001</v>
      </c>
      <c r="BF66">
        <f>SUMIF('Quarterly Data'!$B:$B,'Annual Data'!$A66,'Quarterly Data'!BK:BK)</f>
        <v>13.851603000000001</v>
      </c>
      <c r="BG66">
        <f>SUMIF('Quarterly Data'!$B:$B,'Annual Data'!$A66,'Quarterly Data'!BL:BL)</f>
        <v>7.0578640000000004</v>
      </c>
      <c r="BH66">
        <f>SUMIF('Quarterly Data'!$B:$B,'Annual Data'!$A66,'Quarterly Data'!BM:BM)</f>
        <v>5.7005029999999994</v>
      </c>
      <c r="BI66">
        <f>SUMIF('Quarterly Data'!$B:$B,'Annual Data'!$A66,'Quarterly Data'!BN:BN)</f>
        <v>11.177635</v>
      </c>
      <c r="BJ66">
        <f>SUMIF('Quarterly Data'!$B:$B,'Annual Data'!$A66,'Quarterly Data'!BO:BO)</f>
        <v>7.7720949999999993</v>
      </c>
      <c r="BK66">
        <f>AVERAGEIF('Quarterly Data'!$B:$B,'Annual Data'!$A66,'Quarterly Data'!BP:BP)</f>
        <v>3740325</v>
      </c>
      <c r="BL66">
        <f>AVERAGEIF('Quarterly Data'!$B:$B,'Annual Data'!$A66,'Quarterly Data'!BQ:BQ)</f>
        <v>60339.857499999998</v>
      </c>
      <c r="BM66">
        <f>AVERAGEIF('Quarterly Data'!$B:$B,'Annual Data'!$A66,'Quarterly Data'!BR:BR)</f>
        <v>1483563.75</v>
      </c>
      <c r="BN66">
        <f>AVERAGEIF('Quarterly Data'!$B:$B,'Annual Data'!$A66,'Quarterly Data'!BS:BS)</f>
        <v>4041697</v>
      </c>
      <c r="BO66">
        <f>AVERAGEIF('Quarterly Data'!$B:$B,'Annual Data'!$A66,'Quarterly Data'!BT:BT)</f>
        <v>2126336.25</v>
      </c>
      <c r="BP66">
        <f>AVERAGEIF('Quarterly Data'!$B:$B,'Annual Data'!$A66,'Quarterly Data'!BU:BU)</f>
        <v>1049.5777499999999</v>
      </c>
      <c r="BQ66">
        <f>AVERAGEIF('Quarterly Data'!$B:$B,'Annual Data'!$A66,'Quarterly Data'!BV:BV)</f>
        <v>3513591.25</v>
      </c>
      <c r="BR66">
        <f>AVERAGEIF('Quarterly Data'!$B:$B,'Annual Data'!$A66,'Quarterly Data'!BW:BW)</f>
        <v>211.85239999999999</v>
      </c>
      <c r="BS66">
        <f>AVERAGEIF('Quarterly Data'!$B:$B,'Annual Data'!$A66,'Quarterly Data'!BX:BX)</f>
        <v>1662130.5</v>
      </c>
      <c r="BT66">
        <f>AVERAGEIF('Quarterly Data'!$B:$B,'Annual Data'!$A66,'Quarterly Data'!BY:BY)</f>
        <v>3659.6862500000002</v>
      </c>
      <c r="BU66">
        <f>AVERAGEIF('Quarterly Data'!$B:$B,'Annual Data'!$A66,'Quarterly Data'!BZ:BZ)</f>
        <v>4973.8992500000004</v>
      </c>
      <c r="BV66">
        <f>AVERAGEIF('Quarterly Data'!$B:$B,'Annual Data'!$A66,'Quarterly Data'!CA:CA)</f>
        <v>3905.0095000000001</v>
      </c>
      <c r="BW66">
        <f>AVERAGEIF('Quarterly Data'!$B:$B,'Annual Data'!$A66,'Quarterly Data'!CB:CB)</f>
        <v>2082.6329999999998</v>
      </c>
      <c r="BX66">
        <f>AVERAGEIF('Quarterly Data'!$B:$B,'Annual Data'!$A66,'Quarterly Data'!CC:CC)</f>
        <v>675.01115000000004</v>
      </c>
      <c r="BY66">
        <f>AVERAGEIF('Quarterly Data'!$B:$B,'Annual Data'!$A66,'Quarterly Data'!CD:CD)</f>
        <v>873.6415750000001</v>
      </c>
      <c r="BZ66">
        <f>AVERAGEIF('Quarterly Data'!$B:$B,'Annual Data'!$A66,'Quarterly Data'!CE:CE)</f>
        <v>702.58220000000006</v>
      </c>
      <c r="CA66">
        <f>AVERAGEIF('Quarterly Data'!$B:$B,'Annual Data'!$A66,'Quarterly Data'!CF:CF)</f>
        <v>319.49897499999997</v>
      </c>
      <c r="CB66">
        <f>AVERAGEIF('Quarterly Data'!$B:$B,'Annual Data'!$A66,'Quarterly Data'!CG:CG)</f>
        <v>177.02500000000003</v>
      </c>
      <c r="CC66">
        <f>AVERAGEIF('Quarterly Data'!$B:$B,'Annual Data'!$A66,'Quarterly Data'!CH:CH)</f>
        <v>473.927775</v>
      </c>
      <c r="CD66">
        <f>AVERAGEIF('Quarterly Data'!$B:$B,'Annual Data'!$A66,'Quarterly Data'!CI:CI)</f>
        <v>307.60832500000004</v>
      </c>
      <c r="CE66">
        <f>SUMIF('Quarterly Data'!$B:$B,'Annual Data'!$A66,'Quarterly Data'!CJ:CJ)</f>
        <v>3919456.0999999996</v>
      </c>
      <c r="CF66">
        <f>SUMIF('Quarterly Data'!$B:$B,'Annual Data'!$A66,'Quarterly Data'!CK:CK)</f>
        <v>40474.03</v>
      </c>
      <c r="CG66">
        <f>SUMIF('Quarterly Data'!$B:$B,'Annual Data'!$A66,'Quarterly Data'!CL:CL)</f>
        <v>695338.3</v>
      </c>
      <c r="CH66">
        <f>SUMIF('Quarterly Data'!$B:$B,'Annual Data'!$A66,'Quarterly Data'!CM:CM)</f>
        <v>4138911</v>
      </c>
      <c r="CI66">
        <f>SUMIF('Quarterly Data'!$B:$B,'Annual Data'!$A66,'Quarterly Data'!CN:CN)</f>
        <v>3903065.6</v>
      </c>
      <c r="CJ66">
        <f>SUMIF('Quarterly Data'!$B:$B,'Annual Data'!$A66,'Quarterly Data'!CO:CO)</f>
        <v>3983.0643</v>
      </c>
      <c r="CK66">
        <f>SUMIF('Quarterly Data'!$B:$B,'Annual Data'!$A66,'Quarterly Data'!CP:CP)</f>
        <v>8610594</v>
      </c>
      <c r="CL66">
        <f>SUMIF('Quarterly Data'!$B:$B,'Annual Data'!$A66,'Quarterly Data'!CQ:CQ)</f>
        <v>993.79250000000002</v>
      </c>
      <c r="CM66">
        <f>SUMIF('Quarterly Data'!$B:$B,'Annual Data'!$A66,'Quarterly Data'!CR:CR)</f>
        <v>3464419.8000000003</v>
      </c>
      <c r="CN66">
        <f>SUMIF('Quarterly Data'!$B:$B,'Annual Data'!$A66,'Quarterly Data'!CS:CS)</f>
        <v>5787.9459999999999</v>
      </c>
      <c r="CO66">
        <f>SUMIF('Quarterly Data'!$B:$B,'Annual Data'!$A66,'Quarterly Data'!CT:CT)</f>
        <v>3731.7503999999999</v>
      </c>
      <c r="CP66">
        <f>SUMIF('Quarterly Data'!$B:$B,'Annual Data'!$A66,'Quarterly Data'!CU:CU)</f>
        <v>2638.8355999999999</v>
      </c>
      <c r="CQ66">
        <f>SUMIF('Quarterly Data'!$B:$B,'Annual Data'!$A66,'Quarterly Data'!CV:CV)</f>
        <v>2117.0909000000001</v>
      </c>
      <c r="CR66">
        <f>SUMIF('Quarterly Data'!$B:$B,'Annual Data'!$A66,'Quarterly Data'!CW:CW)</f>
        <v>1493.8953999999999</v>
      </c>
      <c r="CS66">
        <f>SUMIF('Quarterly Data'!$B:$B,'Annual Data'!$A66,'Quarterly Data'!CX:CX)</f>
        <v>820.77739999999994</v>
      </c>
      <c r="CT66">
        <f>SUMIF('Quarterly Data'!$B:$B,'Annual Data'!$A66,'Quarterly Data'!CY:CY)</f>
        <v>647.654</v>
      </c>
      <c r="CU66">
        <f>SUMIF('Quarterly Data'!$B:$B,'Annual Data'!$A66,'Quarterly Data'!CZ:CZ)</f>
        <v>346.37813</v>
      </c>
      <c r="CV66">
        <f>SUMIF('Quarterly Data'!$B:$B,'Annual Data'!$A66,'Quarterly Data'!DA:DA)</f>
        <v>830.3827</v>
      </c>
      <c r="CW66">
        <f>SUMIF('Quarterly Data'!$B:$B,'Annual Data'!$A66,'Quarterly Data'!DB:DB)</f>
        <v>322.17983999999996</v>
      </c>
      <c r="CX66">
        <f>SUMIF('Quarterly Data'!$B:$B,'Annual Data'!$A66,'Quarterly Data'!DC:DC)</f>
        <v>378.38630999999998</v>
      </c>
    </row>
    <row r="67" spans="1:102" x14ac:dyDescent="0.25">
      <c r="A67">
        <v>2033</v>
      </c>
      <c r="B67">
        <f>SUMIF('Quarterly Data'!$B:$B,'Annual Data'!$A67,'Quarterly Data'!G:G)</f>
        <v>3168142.1</v>
      </c>
      <c r="C67">
        <f>SUMIF('Quarterly Data'!$B:$B,'Annual Data'!$A67,'Quarterly Data'!H:H)</f>
        <v>1857907.6</v>
      </c>
      <c r="D67">
        <f>SUMIF('Quarterly Data'!$B:$B,'Annual Data'!$A67,'Quarterly Data'!I:I)</f>
        <v>633493.60000000009</v>
      </c>
      <c r="E67">
        <f>SUMIF('Quarterly Data'!$B:$B,'Annual Data'!$A67,'Quarterly Data'!J:J)</f>
        <v>677759.6</v>
      </c>
      <c r="F67">
        <f>SUMIF('Quarterly Data'!$B:$B,'Annual Data'!$A67,'Quarterly Data'!K:K)</f>
        <v>991249.5</v>
      </c>
      <c r="G67">
        <f>SUMIF('Quarterly Data'!$B:$B,'Annual Data'!$A67,'Quarterly Data'!L:L)</f>
        <v>1065691.2999999998</v>
      </c>
      <c r="H67">
        <f>SUMIF('Quarterly Data'!$B:$B,'Annual Data'!$A67,'Quarterly Data'!M:M)</f>
        <v>354767.91</v>
      </c>
      <c r="I67">
        <f>SUMIF('Quarterly Data'!$B:$B,'Annual Data'!$A67,'Quarterly Data'!N:N)</f>
        <v>110850.22</v>
      </c>
      <c r="J67">
        <f>AVERAGEIF('Quarterly Data'!$B:$B,'Annual Data'!$A67,'Quarterly Data'!O:O)</f>
        <v>164.96940000000001</v>
      </c>
      <c r="K67">
        <f>SUMIF('Quarterly Data'!$E:$E,'Annual Data'!$A67,'Quarterly Data'!P:P)</f>
        <v>2.5</v>
      </c>
      <c r="L67">
        <f>SUMIF('Quarterly Data'!$E:$E,'Annual Data'!$A67,'Quarterly Data'!Q:Q)</f>
        <v>3.5</v>
      </c>
      <c r="M67">
        <f>AVERAGEIF('Quarterly Data'!$B:$B,'Annual Data'!$A67,'Quarterly Data'!R:R)</f>
        <v>164.96940000000001</v>
      </c>
      <c r="N67">
        <f>AVERAGEIF('Quarterly Data'!$B:$B,'Annual Data'!$A67,'Quarterly Data'!S:S)</f>
        <v>39514.964999999997</v>
      </c>
      <c r="O67">
        <f>AVERAGEIF('Quarterly Data'!$B:$B,'Annual Data'!$A67,'Quarterly Data'!T:T)</f>
        <v>355.50454999999999</v>
      </c>
      <c r="P67">
        <f>AVERAGEIF('Quarterly Data'!$B:$B,'Annual Data'!$A67,'Quarterly Data'!U:U)</f>
        <v>37.116419999999998</v>
      </c>
      <c r="Q67">
        <f>AVERAGEIF('Quarterly Data'!$B:$B,'Annual Data'!$A67,'Quarterly Data'!V:V)</f>
        <v>2239.4602500000001</v>
      </c>
      <c r="R67">
        <f>AVERAGEIF('Quarterly Data'!$B:$B,'Annual Data'!$A67,'Quarterly Data'!W:W)</f>
        <v>133.90462500000001</v>
      </c>
      <c r="S67">
        <f>AVERAGEIF('Quarterly Data'!$B:$B,'Annual Data'!$A67,'Quarterly Data'!X:X)</f>
        <v>254.88807499999999</v>
      </c>
      <c r="T67">
        <f>AVERAGEIF('Quarterly Data'!$B:$B,'Annual Data'!$A67,'Quarterly Data'!Y:Y)</f>
        <v>2493.6325000000002</v>
      </c>
      <c r="U67">
        <f>AVERAGEIF('Quarterly Data'!$B:$B,'Annual Data'!$A67,'Quarterly Data'!Z:Z)</f>
        <v>4991.5505000000003</v>
      </c>
      <c r="V67">
        <f>AVERAGEIF('Quarterly Data'!$B:$B,'Annual Data'!$A67,'Quarterly Data'!AA:AA)</f>
        <v>2084.145</v>
      </c>
      <c r="W67">
        <f>AVERAGEIF('Quarterly Data'!$B:$B,'Annual Data'!$A67,'Quarterly Data'!AB:AB)</f>
        <v>2859.8505</v>
      </c>
      <c r="X67">
        <f>AVERAGEIF('Quarterly Data'!$B:$B,'Annual Data'!$A67,'Quarterly Data'!AC:AC)</f>
        <v>1810.2525000000001</v>
      </c>
      <c r="Y67">
        <f>AVERAGEIF('Quarterly Data'!$B:$B,'Annual Data'!$A67,'Quarterly Data'!AD:AD)</f>
        <v>1219.8734999999999</v>
      </c>
      <c r="Z67">
        <f>AVERAGEIF('Quarterly Data'!$B:$B,'Annual Data'!$A67,'Quarterly Data'!AE:AE)</f>
        <v>752.87717499999985</v>
      </c>
      <c r="AA67">
        <f>AVERAGEIF('Quarterly Data'!$B:$B,'Annual Data'!$A67,'Quarterly Data'!AF:AF)</f>
        <v>3898.1285000000003</v>
      </c>
      <c r="AB67">
        <f>AVERAGEIF('Quarterly Data'!$B:$B,'Annual Data'!$A67,'Quarterly Data'!AG:AG)</f>
        <v>3343.08025</v>
      </c>
      <c r="AC67">
        <f>AVERAGEIF('Quarterly Data'!$B:$B,'Annual Data'!$A67,'Quarterly Data'!AH:AH)</f>
        <v>1787.0774999999999</v>
      </c>
      <c r="AD67">
        <f>AVERAGEIF('Quarterly Data'!$B:$B,'Annual Data'!$A67,'Quarterly Data'!AI:AI)</f>
        <v>3272.49125</v>
      </c>
      <c r="AE67">
        <f>AVERAGEIF('Quarterly Data'!$B:$B,'Annual Data'!$A67,'Quarterly Data'!AJ:AJ)</f>
        <v>5635.5992499999993</v>
      </c>
      <c r="AF67">
        <f>AVERAGEIF('Quarterly Data'!$B:$B,'Annual Data'!$A67,'Quarterly Data'!AK:AK)</f>
        <v>1237.91725</v>
      </c>
      <c r="AG67">
        <f>AVERAGEIF('Quarterly Data'!$B:$B,'Annual Data'!$A67,'Quarterly Data'!AL:AL)</f>
        <v>1107.617</v>
      </c>
      <c r="AH67">
        <f>AVERAGEIF('Quarterly Data'!$B:$B,'Annual Data'!$A67,'Quarterly Data'!AM:AM)</f>
        <v>36424.307500000003</v>
      </c>
      <c r="AI67">
        <f>AVERAGEIF('Quarterly Data'!$B:$B,'Annual Data'!$A67,'Quarterly Data'!AN:AN)</f>
        <v>6445.2855</v>
      </c>
      <c r="AJ67">
        <f>SUMIF('Quarterly Data'!$B:$B,'Annual Data'!$A67,'Quarterly Data'!AO:AO)</f>
        <v>3168142.1</v>
      </c>
      <c r="AK67">
        <f>SUMIF('Quarterly Data'!$B:$B,'Annual Data'!$A67,'Quarterly Data'!AP:AP)</f>
        <v>28096.157999999996</v>
      </c>
      <c r="AL67">
        <f>SUMIF('Quarterly Data'!$B:$B,'Annual Data'!$A67,'Quarterly Data'!AQ:AQ)</f>
        <v>570182.80000000005</v>
      </c>
      <c r="AM67">
        <f>SUMIF('Quarterly Data'!$B:$B,'Annual Data'!$A67,'Quarterly Data'!AR:AR)</f>
        <v>3982.3048999999996</v>
      </c>
      <c r="AN67">
        <f>SUMIF('Quarterly Data'!$B:$B,'Annual Data'!$A67,'Quarterly Data'!AS:AS)</f>
        <v>2877.64</v>
      </c>
      <c r="AO67">
        <f>SUMIF('Quarterly Data'!$B:$B,'Annual Data'!$A67,'Quarterly Data'!AT:AT)</f>
        <v>2035.5628000000002</v>
      </c>
      <c r="AP67">
        <f>SUMIF('Quarterly Data'!$B:$B,'Annual Data'!$A67,'Quarterly Data'!AU:AU)</f>
        <v>2870933.1</v>
      </c>
      <c r="AQ67">
        <f>SUMIF('Quarterly Data'!$B:$B,'Annual Data'!$A67,'Quarterly Data'!AV:AV)</f>
        <v>148438.68</v>
      </c>
      <c r="AR67">
        <f>SUMIF('Quarterly Data'!$B:$B,'Annual Data'!$A67,'Quarterly Data'!AW:AW)</f>
        <v>2365.5757999999996</v>
      </c>
      <c r="AS67">
        <f>SUMIF('Quarterly Data'!$B:$B,'Annual Data'!$A67,'Quarterly Data'!AX:AX)</f>
        <v>30766.531000000003</v>
      </c>
      <c r="AT67">
        <f>SUMIF('Quarterly Data'!$B:$B,'Annual Data'!$A67,'Quarterly Data'!AY:AY)</f>
        <v>135727.79999999999</v>
      </c>
      <c r="AU67">
        <f>SUMIF('Quarterly Data'!$B:$B,'Annual Data'!$A67,'Quarterly Data'!AZ:AZ)</f>
        <v>56814.04</v>
      </c>
      <c r="AV67">
        <f>SUMIF('Quarterly Data'!$B:$B,'Annual Data'!$A67,'Quarterly Data'!BA:BA)</f>
        <v>20.742054</v>
      </c>
      <c r="AW67">
        <f>SUMIF('Quarterly Data'!$B:$B,'Annual Data'!$A67,'Quarterly Data'!BB:BB)</f>
        <v>61755.740000000005</v>
      </c>
      <c r="AX67">
        <f>SUMIF('Quarterly Data'!$B:$B,'Annual Data'!$A67,'Quarterly Data'!BC:BC)</f>
        <v>2.8231130000000002</v>
      </c>
      <c r="AY67">
        <f>SUMIF('Quarterly Data'!$B:$B,'Annual Data'!$A67,'Quarterly Data'!BD:BD)</f>
        <v>35909.722000000002</v>
      </c>
      <c r="AZ67">
        <f>SUMIF('Quarterly Data'!$B:$B,'Annual Data'!$A67,'Quarterly Data'!BE:BE)</f>
        <v>90.912940000000006</v>
      </c>
      <c r="BA67">
        <f>SUMIF('Quarterly Data'!$B:$B,'Annual Data'!$A67,'Quarterly Data'!BF:BF)</f>
        <v>135.87432999999999</v>
      </c>
      <c r="BB67">
        <f>SUMIF('Quarterly Data'!$B:$B,'Annual Data'!$A67,'Quarterly Data'!BG:BG)</f>
        <v>118.33677</v>
      </c>
      <c r="BC67">
        <f>SUMIF('Quarterly Data'!$B:$B,'Annual Data'!$A67,'Quarterly Data'!BH:BH)</f>
        <v>64.446020000000004</v>
      </c>
      <c r="BD67">
        <f>SUMIF('Quarterly Data'!$B:$B,'Annual Data'!$A67,'Quarterly Data'!BI:BI)</f>
        <v>16.110885</v>
      </c>
      <c r="BE67">
        <f>SUMIF('Quarterly Data'!$B:$B,'Annual Data'!$A67,'Quarterly Data'!BJ:BJ)</f>
        <v>24.291585000000001</v>
      </c>
      <c r="BF67">
        <f>SUMIF('Quarterly Data'!$B:$B,'Annual Data'!$A67,'Quarterly Data'!BK:BK)</f>
        <v>14.389025</v>
      </c>
      <c r="BG67">
        <f>SUMIF('Quarterly Data'!$B:$B,'Annual Data'!$A67,'Quarterly Data'!BL:BL)</f>
        <v>7.3963929999999998</v>
      </c>
      <c r="BH67">
        <f>SUMIF('Quarterly Data'!$B:$B,'Annual Data'!$A67,'Quarterly Data'!BM:BM)</f>
        <v>6.155843</v>
      </c>
      <c r="BI67">
        <f>SUMIF('Quarterly Data'!$B:$B,'Annual Data'!$A67,'Quarterly Data'!BN:BN)</f>
        <v>11.608467000000001</v>
      </c>
      <c r="BJ67">
        <f>SUMIF('Quarterly Data'!$B:$B,'Annual Data'!$A67,'Quarterly Data'!BO:BO)</f>
        <v>8.0886379999999996</v>
      </c>
      <c r="BK67">
        <f>AVERAGEIF('Quarterly Data'!$B:$B,'Annual Data'!$A67,'Quarterly Data'!BP:BP)</f>
        <v>3848181.75</v>
      </c>
      <c r="BL67">
        <f>AVERAGEIF('Quarterly Data'!$B:$B,'Annual Data'!$A67,'Quarterly Data'!BQ:BQ)</f>
        <v>63797.762499999997</v>
      </c>
      <c r="BM67">
        <f>AVERAGEIF('Quarterly Data'!$B:$B,'Annual Data'!$A67,'Quarterly Data'!BR:BR)</f>
        <v>1500770.5</v>
      </c>
      <c r="BN67">
        <f>AVERAGEIF('Quarterly Data'!$B:$B,'Annual Data'!$A67,'Quarterly Data'!BS:BS)</f>
        <v>4123785</v>
      </c>
      <c r="BO67">
        <f>AVERAGEIF('Quarterly Data'!$B:$B,'Annual Data'!$A67,'Quarterly Data'!BT:BT)</f>
        <v>2194775.25</v>
      </c>
      <c r="BP67">
        <f>AVERAGEIF('Quarterly Data'!$B:$B,'Annual Data'!$A67,'Quarterly Data'!BU:BU)</f>
        <v>1072.0934999999999</v>
      </c>
      <c r="BQ67">
        <f>AVERAGEIF('Quarterly Data'!$B:$B,'Annual Data'!$A67,'Quarterly Data'!BV:BV)</f>
        <v>3565933.75</v>
      </c>
      <c r="BR67">
        <f>AVERAGEIF('Quarterly Data'!$B:$B,'Annual Data'!$A67,'Quarterly Data'!BW:BW)</f>
        <v>217.50435000000002</v>
      </c>
      <c r="BS67">
        <f>AVERAGEIF('Quarterly Data'!$B:$B,'Annual Data'!$A67,'Quarterly Data'!BX:BX)</f>
        <v>1683347.25</v>
      </c>
      <c r="BT67">
        <f>AVERAGEIF('Quarterly Data'!$B:$B,'Annual Data'!$A67,'Quarterly Data'!BY:BY)</f>
        <v>3792.03325</v>
      </c>
      <c r="BU67">
        <f>AVERAGEIF('Quarterly Data'!$B:$B,'Annual Data'!$A67,'Quarterly Data'!BZ:BZ)</f>
        <v>5126.2117500000004</v>
      </c>
      <c r="BV67">
        <f>AVERAGEIF('Quarterly Data'!$B:$B,'Annual Data'!$A67,'Quarterly Data'!CA:CA)</f>
        <v>3966.2984999999999</v>
      </c>
      <c r="BW67">
        <f>AVERAGEIF('Quarterly Data'!$B:$B,'Annual Data'!$A67,'Quarterly Data'!CB:CB)</f>
        <v>2136.28775</v>
      </c>
      <c r="BX67">
        <f>AVERAGEIF('Quarterly Data'!$B:$B,'Annual Data'!$A67,'Quarterly Data'!CC:CC)</f>
        <v>691.64330000000007</v>
      </c>
      <c r="BY67">
        <f>AVERAGEIF('Quarterly Data'!$B:$B,'Annual Data'!$A67,'Quarterly Data'!CD:CD)</f>
        <v>890.16742499999998</v>
      </c>
      <c r="BZ67">
        <f>AVERAGEIF('Quarterly Data'!$B:$B,'Annual Data'!$A67,'Quarterly Data'!CE:CE)</f>
        <v>715.2023999999999</v>
      </c>
      <c r="CA67">
        <f>AVERAGEIF('Quarterly Data'!$B:$B,'Annual Data'!$A67,'Quarterly Data'!CF:CF)</f>
        <v>329.69600000000003</v>
      </c>
      <c r="CB67">
        <f>AVERAGEIF('Quarterly Data'!$B:$B,'Annual Data'!$A67,'Quarterly Data'!CG:CG)</f>
        <v>185.48009999999999</v>
      </c>
      <c r="CC67">
        <f>AVERAGEIF('Quarterly Data'!$B:$B,'Annual Data'!$A67,'Quarterly Data'!CH:CH)</f>
        <v>478.59022499999998</v>
      </c>
      <c r="CD67">
        <f>AVERAGEIF('Quarterly Data'!$B:$B,'Annual Data'!$A67,'Quarterly Data'!CI:CI)</f>
        <v>313.8229</v>
      </c>
      <c r="CE67">
        <f>SUMIF('Quarterly Data'!$B:$B,'Annual Data'!$A67,'Quarterly Data'!CJ:CJ)</f>
        <v>4065661</v>
      </c>
      <c r="CF67">
        <f>SUMIF('Quarterly Data'!$B:$B,'Annual Data'!$A67,'Quarterly Data'!CK:CK)</f>
        <v>41964.61</v>
      </c>
      <c r="CG67">
        <f>SUMIF('Quarterly Data'!$B:$B,'Annual Data'!$A67,'Quarterly Data'!CL:CL)</f>
        <v>704022.8</v>
      </c>
      <c r="CH67">
        <f>SUMIF('Quarterly Data'!$B:$B,'Annual Data'!$A67,'Quarterly Data'!CM:CM)</f>
        <v>4293597</v>
      </c>
      <c r="CI67">
        <f>SUMIF('Quarterly Data'!$B:$B,'Annual Data'!$A67,'Quarterly Data'!CN:CN)</f>
        <v>4093507</v>
      </c>
      <c r="CJ67">
        <f>SUMIF('Quarterly Data'!$B:$B,'Annual Data'!$A67,'Quarterly Data'!CO:CO)</f>
        <v>4120.2809999999999</v>
      </c>
      <c r="CK67">
        <f>SUMIF('Quarterly Data'!$B:$B,'Annual Data'!$A67,'Quarterly Data'!CP:CP)</f>
        <v>8922889</v>
      </c>
      <c r="CL67">
        <f>SUMIF('Quarterly Data'!$B:$B,'Annual Data'!$A67,'Quarterly Data'!CQ:CQ)</f>
        <v>1022.0717999999999</v>
      </c>
      <c r="CM67">
        <f>SUMIF('Quarterly Data'!$B:$B,'Annual Data'!$A67,'Quarterly Data'!CR:CR)</f>
        <v>3581366.7</v>
      </c>
      <c r="CN67">
        <f>SUMIF('Quarterly Data'!$B:$B,'Annual Data'!$A67,'Quarterly Data'!CS:CS)</f>
        <v>5938.5330000000013</v>
      </c>
      <c r="CO67">
        <f>SUMIF('Quarterly Data'!$B:$B,'Annual Data'!$A67,'Quarterly Data'!CT:CT)</f>
        <v>3841.9229</v>
      </c>
      <c r="CP67">
        <f>SUMIF('Quarterly Data'!$B:$B,'Annual Data'!$A67,'Quarterly Data'!CU:CU)</f>
        <v>2699.143</v>
      </c>
      <c r="CQ67">
        <f>SUMIF('Quarterly Data'!$B:$B,'Annual Data'!$A67,'Quarterly Data'!CV:CV)</f>
        <v>2178.5634</v>
      </c>
      <c r="CR67">
        <f>SUMIF('Quarterly Data'!$B:$B,'Annual Data'!$A67,'Quarterly Data'!CW:CW)</f>
        <v>1542.8703</v>
      </c>
      <c r="CS67">
        <f>SUMIF('Quarterly Data'!$B:$B,'Annual Data'!$A67,'Quarterly Data'!CX:CX)</f>
        <v>848.14570000000003</v>
      </c>
      <c r="CT67">
        <f>SUMIF('Quarterly Data'!$B:$B,'Annual Data'!$A67,'Quarterly Data'!CY:CY)</f>
        <v>670.07820000000004</v>
      </c>
      <c r="CU67">
        <f>SUMIF('Quarterly Data'!$B:$B,'Annual Data'!$A67,'Quarterly Data'!CZ:CZ)</f>
        <v>355.68941999999998</v>
      </c>
      <c r="CV67">
        <f>SUMIF('Quarterly Data'!$B:$B,'Annual Data'!$A67,'Quarterly Data'!DA:DA)</f>
        <v>864.31669999999997</v>
      </c>
      <c r="CW67">
        <f>SUMIF('Quarterly Data'!$B:$B,'Annual Data'!$A67,'Quarterly Data'!DB:DB)</f>
        <v>331.70949000000002</v>
      </c>
      <c r="CX67">
        <f>SUMIF('Quarterly Data'!$B:$B,'Annual Data'!$A67,'Quarterly Data'!DC:DC)</f>
        <v>391.03199999999998</v>
      </c>
    </row>
    <row r="68" spans="1:102" x14ac:dyDescent="0.25">
      <c r="A68">
        <v>2034</v>
      </c>
      <c r="B68">
        <f>SUMIF('Quarterly Data'!$B:$B,'Annual Data'!$A68,'Quarterly Data'!G:G)</f>
        <v>3216688.8000000003</v>
      </c>
      <c r="C68">
        <f>SUMIF('Quarterly Data'!$B:$B,'Annual Data'!$A68,'Quarterly Data'!H:H)</f>
        <v>1885475.2</v>
      </c>
      <c r="D68">
        <f>SUMIF('Quarterly Data'!$B:$B,'Annual Data'!$A68,'Quarterly Data'!I:I)</f>
        <v>646282.39999999991</v>
      </c>
      <c r="E68">
        <f>SUMIF('Quarterly Data'!$B:$B,'Annual Data'!$A68,'Quarterly Data'!J:J)</f>
        <v>687816.2</v>
      </c>
      <c r="F68">
        <f>SUMIF('Quarterly Data'!$B:$B,'Annual Data'!$A68,'Quarterly Data'!K:K)</f>
        <v>1004637.7999999999</v>
      </c>
      <c r="G68">
        <f>SUMIF('Quarterly Data'!$B:$B,'Annual Data'!$A68,'Quarterly Data'!L:L)</f>
        <v>1081963.5</v>
      </c>
      <c r="H68">
        <f>SUMIF('Quarterly Data'!$B:$B,'Annual Data'!$A68,'Quarterly Data'!M:M)</f>
        <v>362650.32999999996</v>
      </c>
      <c r="I68">
        <f>SUMIF('Quarterly Data'!$B:$B,'Annual Data'!$A68,'Quarterly Data'!N:N)</f>
        <v>112997.95</v>
      </c>
      <c r="J68">
        <f>AVERAGEIF('Quarterly Data'!$B:$B,'Annual Data'!$A68,'Quarterly Data'!O:O)</f>
        <v>168.2784</v>
      </c>
      <c r="K68">
        <f>SUMIF('Quarterly Data'!$E:$E,'Annual Data'!$A68,'Quarterly Data'!P:P)</f>
        <v>2.5</v>
      </c>
      <c r="L68">
        <f>SUMIF('Quarterly Data'!$E:$E,'Annual Data'!$A68,'Quarterly Data'!Q:Q)</f>
        <v>3.5</v>
      </c>
      <c r="M68">
        <f>AVERAGEIF('Quarterly Data'!$B:$B,'Annual Data'!$A68,'Quarterly Data'!R:R)</f>
        <v>168.2784</v>
      </c>
      <c r="N68">
        <f>AVERAGEIF('Quarterly Data'!$B:$B,'Annual Data'!$A68,'Quarterly Data'!S:S)</f>
        <v>39755.887500000004</v>
      </c>
      <c r="O68">
        <f>AVERAGEIF('Quarterly Data'!$B:$B,'Annual Data'!$A68,'Quarterly Data'!T:T)</f>
        <v>352.35657500000002</v>
      </c>
      <c r="P68">
        <f>AVERAGEIF('Quarterly Data'!$B:$B,'Annual Data'!$A68,'Quarterly Data'!U:U)</f>
        <v>35.795785000000009</v>
      </c>
      <c r="Q68">
        <f>AVERAGEIF('Quarterly Data'!$B:$B,'Annual Data'!$A68,'Quarterly Data'!V:V)</f>
        <v>2193.3627499999998</v>
      </c>
      <c r="R68">
        <f>AVERAGEIF('Quarterly Data'!$B:$B,'Annual Data'!$A68,'Quarterly Data'!W:W)</f>
        <v>133.23009999999999</v>
      </c>
      <c r="S68">
        <f>AVERAGEIF('Quarterly Data'!$B:$B,'Annual Data'!$A68,'Quarterly Data'!X:X)</f>
        <v>254.95994999999999</v>
      </c>
      <c r="T68">
        <f>AVERAGEIF('Quarterly Data'!$B:$B,'Annual Data'!$A68,'Quarterly Data'!Y:Y)</f>
        <v>2521.4067499999996</v>
      </c>
      <c r="U68">
        <f>AVERAGEIF('Quarterly Data'!$B:$B,'Annual Data'!$A68,'Quarterly Data'!Z:Z)</f>
        <v>5021.5792499999998</v>
      </c>
      <c r="V68">
        <f>AVERAGEIF('Quarterly Data'!$B:$B,'Annual Data'!$A68,'Quarterly Data'!AA:AA)</f>
        <v>2100.8677499999999</v>
      </c>
      <c r="W68">
        <f>AVERAGEIF('Quarterly Data'!$B:$B,'Annual Data'!$A68,'Quarterly Data'!AB:AB)</f>
        <v>2877.7259999999997</v>
      </c>
      <c r="X68">
        <f>AVERAGEIF('Quarterly Data'!$B:$B,'Annual Data'!$A68,'Quarterly Data'!AC:AC)</f>
        <v>1827.3462500000001</v>
      </c>
      <c r="Y68">
        <f>AVERAGEIF('Quarterly Data'!$B:$B,'Annual Data'!$A68,'Quarterly Data'!AD:AD)</f>
        <v>1224.0047500000001</v>
      </c>
      <c r="Z68">
        <f>AVERAGEIF('Quarterly Data'!$B:$B,'Annual Data'!$A68,'Quarterly Data'!AE:AE)</f>
        <v>757.67944999999997</v>
      </c>
      <c r="AA68">
        <f>AVERAGEIF('Quarterly Data'!$B:$B,'Annual Data'!$A68,'Quarterly Data'!AF:AF)</f>
        <v>3952.1869999999999</v>
      </c>
      <c r="AB68">
        <f>AVERAGEIF('Quarterly Data'!$B:$B,'Annual Data'!$A68,'Quarterly Data'!AG:AG)</f>
        <v>3385.8209999999999</v>
      </c>
      <c r="AC68">
        <f>AVERAGEIF('Quarterly Data'!$B:$B,'Annual Data'!$A68,'Quarterly Data'!AH:AH)</f>
        <v>1782.24575</v>
      </c>
      <c r="AD68">
        <f>AVERAGEIF('Quarterly Data'!$B:$B,'Annual Data'!$A68,'Quarterly Data'!AI:AI)</f>
        <v>3286.3374999999996</v>
      </c>
      <c r="AE68">
        <f>AVERAGEIF('Quarterly Data'!$B:$B,'Annual Data'!$A68,'Quarterly Data'!AJ:AJ)</f>
        <v>5690.2415000000001</v>
      </c>
      <c r="AF68">
        <f>AVERAGEIF('Quarterly Data'!$B:$B,'Annual Data'!$A68,'Quarterly Data'!AK:AK)</f>
        <v>1247.703</v>
      </c>
      <c r="AG68">
        <f>AVERAGEIF('Quarterly Data'!$B:$B,'Annual Data'!$A68,'Quarterly Data'!AL:AL)</f>
        <v>1111.0392499999998</v>
      </c>
      <c r="AH68">
        <f>AVERAGEIF('Quarterly Data'!$B:$B,'Annual Data'!$A68,'Quarterly Data'!AM:AM)</f>
        <v>36646.385000000002</v>
      </c>
      <c r="AI68">
        <f>AVERAGEIF('Quarterly Data'!$B:$B,'Annual Data'!$A68,'Quarterly Data'!AN:AN)</f>
        <v>6479.5547500000002</v>
      </c>
      <c r="AJ68">
        <f>SUMIF('Quarterly Data'!$B:$B,'Annual Data'!$A68,'Quarterly Data'!AO:AO)</f>
        <v>3216688.8000000003</v>
      </c>
      <c r="AK68">
        <f>SUMIF('Quarterly Data'!$B:$B,'Annual Data'!$A68,'Quarterly Data'!AP:AP)</f>
        <v>28599.513999999999</v>
      </c>
      <c r="AL68">
        <f>SUMIF('Quarterly Data'!$B:$B,'Annual Data'!$A68,'Quarterly Data'!AQ:AQ)</f>
        <v>569851.5</v>
      </c>
      <c r="AM68">
        <f>SUMIF('Quarterly Data'!$B:$B,'Annual Data'!$A68,'Quarterly Data'!AR:AR)</f>
        <v>4005.8247000000001</v>
      </c>
      <c r="AN68">
        <f>SUMIF('Quarterly Data'!$B:$B,'Annual Data'!$A68,'Quarterly Data'!AS:AS)</f>
        <v>2898.2400000000002</v>
      </c>
      <c r="AO68">
        <f>SUMIF('Quarterly Data'!$B:$B,'Annual Data'!$A68,'Quarterly Data'!AT:AT)</f>
        <v>2041.0188000000001</v>
      </c>
      <c r="AP68">
        <f>SUMIF('Quarterly Data'!$B:$B,'Annual Data'!$A68,'Quarterly Data'!AU:AU)</f>
        <v>2923445.6</v>
      </c>
      <c r="AQ68">
        <f>SUMIF('Quarterly Data'!$B:$B,'Annual Data'!$A68,'Quarterly Data'!AV:AV)</f>
        <v>150265.63</v>
      </c>
      <c r="AR68">
        <f>SUMIF('Quarterly Data'!$B:$B,'Annual Data'!$A68,'Quarterly Data'!AW:AW)</f>
        <v>2501.0396999999998</v>
      </c>
      <c r="AS68">
        <f>SUMIF('Quarterly Data'!$B:$B,'Annual Data'!$A68,'Quarterly Data'!AX:AX)</f>
        <v>30541.982000000004</v>
      </c>
      <c r="AT68">
        <f>SUMIF('Quarterly Data'!$B:$B,'Annual Data'!$A68,'Quarterly Data'!AY:AY)</f>
        <v>138910.18</v>
      </c>
      <c r="AU68">
        <f>SUMIF('Quarterly Data'!$B:$B,'Annual Data'!$A68,'Quarterly Data'!AZ:AZ)</f>
        <v>59642.98</v>
      </c>
      <c r="AV68">
        <f>SUMIF('Quarterly Data'!$B:$B,'Annual Data'!$A68,'Quarterly Data'!BA:BA)</f>
        <v>20.870011999999999</v>
      </c>
      <c r="AW68">
        <f>SUMIF('Quarterly Data'!$B:$B,'Annual Data'!$A68,'Quarterly Data'!BB:BB)</f>
        <v>63116.56</v>
      </c>
      <c r="AX68">
        <f>SUMIF('Quarterly Data'!$B:$B,'Annual Data'!$A68,'Quarterly Data'!BC:BC)</f>
        <v>2.9036079999999997</v>
      </c>
      <c r="AY68">
        <f>SUMIF('Quarterly Data'!$B:$B,'Annual Data'!$A68,'Quarterly Data'!BD:BD)</f>
        <v>36404.042000000001</v>
      </c>
      <c r="AZ68">
        <f>SUMIF('Quarterly Data'!$B:$B,'Annual Data'!$A68,'Quarterly Data'!BE:BE)</f>
        <v>94.60924</v>
      </c>
      <c r="BA68">
        <f>SUMIF('Quarterly Data'!$B:$B,'Annual Data'!$A68,'Quarterly Data'!BF:BF)</f>
        <v>142.6549</v>
      </c>
      <c r="BB68">
        <f>SUMIF('Quarterly Data'!$B:$B,'Annual Data'!$A68,'Quarterly Data'!BG:BG)</f>
        <v>120.93913000000001</v>
      </c>
      <c r="BC68">
        <f>SUMIF('Quarterly Data'!$B:$B,'Annual Data'!$A68,'Quarterly Data'!BH:BH)</f>
        <v>67.133489999999995</v>
      </c>
      <c r="BD68">
        <f>SUMIF('Quarterly Data'!$B:$B,'Annual Data'!$A68,'Quarterly Data'!BI:BI)</f>
        <v>16.777329000000002</v>
      </c>
      <c r="BE68">
        <f>SUMIF('Quarterly Data'!$B:$B,'Annual Data'!$A68,'Quarterly Data'!BJ:BJ)</f>
        <v>25.099657000000001</v>
      </c>
      <c r="BF68">
        <f>SUMIF('Quarterly Data'!$B:$B,'Annual Data'!$A68,'Quarterly Data'!BK:BK)</f>
        <v>14.914156999999999</v>
      </c>
      <c r="BG68">
        <f>SUMIF('Quarterly Data'!$B:$B,'Annual Data'!$A68,'Quarterly Data'!BL:BL)</f>
        <v>7.7309270000000003</v>
      </c>
      <c r="BH68">
        <f>SUMIF('Quarterly Data'!$B:$B,'Annual Data'!$A68,'Quarterly Data'!BM:BM)</f>
        <v>6.6039740000000009</v>
      </c>
      <c r="BI68">
        <f>SUMIF('Quarterly Data'!$B:$B,'Annual Data'!$A68,'Quarterly Data'!BN:BN)</f>
        <v>12.031041999999999</v>
      </c>
      <c r="BJ68">
        <f>SUMIF('Quarterly Data'!$B:$B,'Annual Data'!$A68,'Quarterly Data'!BO:BO)</f>
        <v>8.4045009999999998</v>
      </c>
      <c r="BK68">
        <f>AVERAGEIF('Quarterly Data'!$B:$B,'Annual Data'!$A68,'Quarterly Data'!BP:BP)</f>
        <v>3968609</v>
      </c>
      <c r="BL68">
        <f>AVERAGEIF('Quarterly Data'!$B:$B,'Annual Data'!$A68,'Quarterly Data'!BQ:BQ)</f>
        <v>67475.425000000003</v>
      </c>
      <c r="BM68">
        <f>AVERAGEIF('Quarterly Data'!$B:$B,'Annual Data'!$A68,'Quarterly Data'!BR:BR)</f>
        <v>1518876</v>
      </c>
      <c r="BN68">
        <f>AVERAGEIF('Quarterly Data'!$B:$B,'Annual Data'!$A68,'Quarterly Data'!BS:BS)</f>
        <v>4206207</v>
      </c>
      <c r="BO68">
        <f>AVERAGEIF('Quarterly Data'!$B:$B,'Annual Data'!$A68,'Quarterly Data'!BT:BT)</f>
        <v>2266610.75</v>
      </c>
      <c r="BP68">
        <f>AVERAGEIF('Quarterly Data'!$B:$B,'Annual Data'!$A68,'Quarterly Data'!BU:BU)</f>
        <v>1094.7549999999999</v>
      </c>
      <c r="BQ68">
        <f>AVERAGEIF('Quarterly Data'!$B:$B,'Annual Data'!$A68,'Quarterly Data'!BV:BV)</f>
        <v>3620089.75</v>
      </c>
      <c r="BR68">
        <f>AVERAGEIF('Quarterly Data'!$B:$B,'Annual Data'!$A68,'Quarterly Data'!BW:BW)</f>
        <v>224.38422500000001</v>
      </c>
      <c r="BS68">
        <f>AVERAGEIF('Quarterly Data'!$B:$B,'Annual Data'!$A68,'Quarterly Data'!BX:BX)</f>
        <v>1700002.25</v>
      </c>
      <c r="BT68">
        <f>AVERAGEIF('Quarterly Data'!$B:$B,'Annual Data'!$A68,'Quarterly Data'!BY:BY)</f>
        <v>3905.0054999999998</v>
      </c>
      <c r="BU68">
        <f>AVERAGEIF('Quarterly Data'!$B:$B,'Annual Data'!$A68,'Quarterly Data'!BZ:BZ)</f>
        <v>5271.1345000000001</v>
      </c>
      <c r="BV68">
        <f>AVERAGEIF('Quarterly Data'!$B:$B,'Annual Data'!$A68,'Quarterly Data'!CA:CA)</f>
        <v>4022.893</v>
      </c>
      <c r="BW68">
        <f>AVERAGEIF('Quarterly Data'!$B:$B,'Annual Data'!$A68,'Quarterly Data'!CB:CB)</f>
        <v>2191.6125000000002</v>
      </c>
      <c r="BX68">
        <f>AVERAGEIF('Quarterly Data'!$B:$B,'Annual Data'!$A68,'Quarterly Data'!CC:CC)</f>
        <v>705.8424</v>
      </c>
      <c r="BY68">
        <f>AVERAGEIF('Quarterly Data'!$B:$B,'Annual Data'!$A68,'Quarterly Data'!CD:CD)</f>
        <v>907.33130000000006</v>
      </c>
      <c r="BZ68">
        <f>AVERAGEIF('Quarterly Data'!$B:$B,'Annual Data'!$A68,'Quarterly Data'!CE:CE)</f>
        <v>728.18932500000005</v>
      </c>
      <c r="CA68">
        <f>AVERAGEIF('Quarterly Data'!$B:$B,'Annual Data'!$A68,'Quarterly Data'!CF:CF)</f>
        <v>340.06207499999999</v>
      </c>
      <c r="CB68">
        <f>AVERAGEIF('Quarterly Data'!$B:$B,'Annual Data'!$A68,'Quarterly Data'!CG:CG)</f>
        <v>194.27847499999996</v>
      </c>
      <c r="CC68">
        <f>AVERAGEIF('Quarterly Data'!$B:$B,'Annual Data'!$A68,'Quarterly Data'!CH:CH)</f>
        <v>483.73699999999997</v>
      </c>
      <c r="CD68">
        <f>AVERAGEIF('Quarterly Data'!$B:$B,'Annual Data'!$A68,'Quarterly Data'!CI:CI)</f>
        <v>320.48755000000006</v>
      </c>
      <c r="CE68">
        <f>SUMIF('Quarterly Data'!$B:$B,'Annual Data'!$A68,'Quarterly Data'!CJ:CJ)</f>
        <v>4216291</v>
      </c>
      <c r="CF68">
        <f>SUMIF('Quarterly Data'!$B:$B,'Annual Data'!$A68,'Quarterly Data'!CK:CK)</f>
        <v>43508.85</v>
      </c>
      <c r="CG68">
        <f>SUMIF('Quarterly Data'!$B:$B,'Annual Data'!$A68,'Quarterly Data'!CL:CL)</f>
        <v>712974.60000000009</v>
      </c>
      <c r="CH68">
        <f>SUMIF('Quarterly Data'!$B:$B,'Annual Data'!$A68,'Quarterly Data'!CM:CM)</f>
        <v>4455039</v>
      </c>
      <c r="CI68">
        <f>SUMIF('Quarterly Data'!$B:$B,'Annual Data'!$A68,'Quarterly Data'!CN:CN)</f>
        <v>4289089</v>
      </c>
      <c r="CJ68">
        <f>SUMIF('Quarterly Data'!$B:$B,'Annual Data'!$A68,'Quarterly Data'!CO:CO)</f>
        <v>4260.4589999999998</v>
      </c>
      <c r="CK68">
        <f>SUMIF('Quarterly Data'!$B:$B,'Annual Data'!$A68,'Quarterly Data'!CP:CP)</f>
        <v>9246751</v>
      </c>
      <c r="CL68">
        <f>SUMIF('Quarterly Data'!$B:$B,'Annual Data'!$A68,'Quarterly Data'!CQ:CQ)</f>
        <v>1051.2143000000001</v>
      </c>
      <c r="CM68">
        <f>SUMIF('Quarterly Data'!$B:$B,'Annual Data'!$A68,'Quarterly Data'!CR:CR)</f>
        <v>3697897.1999999997</v>
      </c>
      <c r="CN68">
        <f>SUMIF('Quarterly Data'!$B:$B,'Annual Data'!$A68,'Quarterly Data'!CS:CS)</f>
        <v>6093.0450000000001</v>
      </c>
      <c r="CO68">
        <f>SUMIF('Quarterly Data'!$B:$B,'Annual Data'!$A68,'Quarterly Data'!CT:CT)</f>
        <v>3951.3233</v>
      </c>
      <c r="CP68">
        <f>SUMIF('Quarterly Data'!$B:$B,'Annual Data'!$A68,'Quarterly Data'!CU:CU)</f>
        <v>2759.7375999999999</v>
      </c>
      <c r="CQ68">
        <f>SUMIF('Quarterly Data'!$B:$B,'Annual Data'!$A68,'Quarterly Data'!CV:CV)</f>
        <v>2240.0947000000001</v>
      </c>
      <c r="CR68">
        <f>SUMIF('Quarterly Data'!$B:$B,'Annual Data'!$A68,'Quarterly Data'!CW:CW)</f>
        <v>1594.7051000000001</v>
      </c>
      <c r="CS68">
        <f>SUMIF('Quarterly Data'!$B:$B,'Annual Data'!$A68,'Quarterly Data'!CX:CX)</f>
        <v>875.59810000000004</v>
      </c>
      <c r="CT68">
        <f>SUMIF('Quarterly Data'!$B:$B,'Annual Data'!$A68,'Quarterly Data'!CY:CY)</f>
        <v>692.78620000000001</v>
      </c>
      <c r="CU68">
        <f>SUMIF('Quarterly Data'!$B:$B,'Annual Data'!$A68,'Quarterly Data'!CZ:CZ)</f>
        <v>365.04521</v>
      </c>
      <c r="CV68">
        <f>SUMIF('Quarterly Data'!$B:$B,'Annual Data'!$A68,'Quarterly Data'!DA:DA)</f>
        <v>898.68430000000001</v>
      </c>
      <c r="CW68">
        <f>SUMIF('Quarterly Data'!$B:$B,'Annual Data'!$A68,'Quarterly Data'!DB:DB)</f>
        <v>341.26251000000002</v>
      </c>
      <c r="CX68">
        <f>SUMIF('Quarterly Data'!$B:$B,'Annual Data'!$A68,'Quarterly Data'!DC:DC)</f>
        <v>404.03580000000005</v>
      </c>
    </row>
    <row r="69" spans="1:102" x14ac:dyDescent="0.25">
      <c r="A69">
        <v>2035</v>
      </c>
      <c r="B69">
        <f>SUMIF('Quarterly Data'!$B:$B,'Annual Data'!$A69,'Quarterly Data'!G:G)</f>
        <v>3264990.2</v>
      </c>
      <c r="C69">
        <f>SUMIF('Quarterly Data'!$B:$B,'Annual Data'!$A69,'Quarterly Data'!H:H)</f>
        <v>1912872.2999999998</v>
      </c>
      <c r="D69">
        <f>SUMIF('Quarterly Data'!$B:$B,'Annual Data'!$A69,'Quarterly Data'!I:I)</f>
        <v>659134.89999999991</v>
      </c>
      <c r="E69">
        <f>SUMIF('Quarterly Data'!$B:$B,'Annual Data'!$A69,'Quarterly Data'!J:J)</f>
        <v>697810.6</v>
      </c>
      <c r="F69">
        <f>SUMIF('Quarterly Data'!$B:$B,'Annual Data'!$A69,'Quarterly Data'!K:K)</f>
        <v>1017945.7</v>
      </c>
      <c r="G69">
        <f>SUMIF('Quarterly Data'!$B:$B,'Annual Data'!$A69,'Quarterly Data'!L:L)</f>
        <v>1098192.8</v>
      </c>
      <c r="H69">
        <f>SUMIF('Quarterly Data'!$B:$B,'Annual Data'!$A69,'Quarterly Data'!M:M)</f>
        <v>370596</v>
      </c>
      <c r="I69">
        <f>SUMIF('Quarterly Data'!$B:$B,'Annual Data'!$A69,'Quarterly Data'!N:N)</f>
        <v>115152.49000000002</v>
      </c>
      <c r="J69">
        <f>AVERAGEIF('Quarterly Data'!$B:$B,'Annual Data'!$A69,'Quarterly Data'!O:O)</f>
        <v>171.66135</v>
      </c>
      <c r="K69">
        <f>SUMIF('Quarterly Data'!$E:$E,'Annual Data'!$A69,'Quarterly Data'!P:P)</f>
        <v>2.5</v>
      </c>
      <c r="L69">
        <f>SUMIF('Quarterly Data'!$E:$E,'Annual Data'!$A69,'Quarterly Data'!Q:Q)</f>
        <v>3.5</v>
      </c>
      <c r="M69">
        <f>AVERAGEIF('Quarterly Data'!$B:$B,'Annual Data'!$A69,'Quarterly Data'!R:R)</f>
        <v>171.66135</v>
      </c>
      <c r="N69">
        <f>AVERAGEIF('Quarterly Data'!$B:$B,'Annual Data'!$A69,'Quarterly Data'!S:S)</f>
        <v>39956.154999999999</v>
      </c>
      <c r="O69">
        <f>AVERAGEIF('Quarterly Data'!$B:$B,'Annual Data'!$A69,'Quarterly Data'!T:T)</f>
        <v>348.67964999999998</v>
      </c>
      <c r="P69">
        <f>AVERAGEIF('Quarterly Data'!$B:$B,'Annual Data'!$A69,'Quarterly Data'!U:U)</f>
        <v>34.474805000000003</v>
      </c>
      <c r="Q69">
        <f>AVERAGEIF('Quarterly Data'!$B:$B,'Annual Data'!$A69,'Quarterly Data'!V:V)</f>
        <v>2147.1155000000003</v>
      </c>
      <c r="R69">
        <f>AVERAGEIF('Quarterly Data'!$B:$B,'Annual Data'!$A69,'Quarterly Data'!W:W)</f>
        <v>132.47052500000001</v>
      </c>
      <c r="S69">
        <f>AVERAGEIF('Quarterly Data'!$B:$B,'Annual Data'!$A69,'Quarterly Data'!X:X)</f>
        <v>254.913825</v>
      </c>
      <c r="T69">
        <f>AVERAGEIF('Quarterly Data'!$B:$B,'Annual Data'!$A69,'Quarterly Data'!Y:Y)</f>
        <v>2546.9049999999997</v>
      </c>
      <c r="U69">
        <f>AVERAGEIF('Quarterly Data'!$B:$B,'Annual Data'!$A69,'Quarterly Data'!Z:Z)</f>
        <v>5046.2022499999994</v>
      </c>
      <c r="V69">
        <f>AVERAGEIF('Quarterly Data'!$B:$B,'Annual Data'!$A69,'Quarterly Data'!AA:AA)</f>
        <v>2115.4527500000004</v>
      </c>
      <c r="W69">
        <f>AVERAGEIF('Quarterly Data'!$B:$B,'Annual Data'!$A69,'Quarterly Data'!AB:AB)</f>
        <v>2890.8515000000002</v>
      </c>
      <c r="X69">
        <f>AVERAGEIF('Quarterly Data'!$B:$B,'Annual Data'!$A69,'Quarterly Data'!AC:AC)</f>
        <v>1842.4302499999999</v>
      </c>
      <c r="Y69">
        <f>AVERAGEIF('Quarterly Data'!$B:$B,'Annual Data'!$A69,'Quarterly Data'!AD:AD)</f>
        <v>1226.7652499999999</v>
      </c>
      <c r="Z69">
        <f>AVERAGEIF('Quarterly Data'!$B:$B,'Annual Data'!$A69,'Quarterly Data'!AE:AE)</f>
        <v>761.69524999999999</v>
      </c>
      <c r="AA69">
        <f>AVERAGEIF('Quarterly Data'!$B:$B,'Annual Data'!$A69,'Quarterly Data'!AF:AF)</f>
        <v>4002.4182500000002</v>
      </c>
      <c r="AB69">
        <f>AVERAGEIF('Quarterly Data'!$B:$B,'Annual Data'!$A69,'Quarterly Data'!AG:AG)</f>
        <v>3425.1297500000001</v>
      </c>
      <c r="AC69">
        <f>AVERAGEIF('Quarterly Data'!$B:$B,'Annual Data'!$A69,'Quarterly Data'!AH:AH)</f>
        <v>1775.5137500000001</v>
      </c>
      <c r="AD69">
        <f>AVERAGEIF('Quarterly Data'!$B:$B,'Annual Data'!$A69,'Quarterly Data'!AI:AI)</f>
        <v>3296.6174999999998</v>
      </c>
      <c r="AE69">
        <f>AVERAGEIF('Quarterly Data'!$B:$B,'Annual Data'!$A69,'Quarterly Data'!AJ:AJ)</f>
        <v>5739.1192499999997</v>
      </c>
      <c r="AF69">
        <f>AVERAGEIF('Quarterly Data'!$B:$B,'Annual Data'!$A69,'Quarterly Data'!AK:AK)</f>
        <v>1256.1802499999999</v>
      </c>
      <c r="AG69">
        <f>AVERAGEIF('Quarterly Data'!$B:$B,'Annual Data'!$A69,'Quarterly Data'!AL:AL)</f>
        <v>1113.21875</v>
      </c>
      <c r="AH69">
        <f>AVERAGEIF('Quarterly Data'!$B:$B,'Annual Data'!$A69,'Quarterly Data'!AM:AM)</f>
        <v>36830.985000000001</v>
      </c>
      <c r="AI69">
        <f>AVERAGEIF('Quarterly Data'!$B:$B,'Annual Data'!$A69,'Quarterly Data'!AN:AN)</f>
        <v>6510.9437500000004</v>
      </c>
      <c r="AJ69">
        <f>SUMIF('Quarterly Data'!$B:$B,'Annual Data'!$A69,'Quarterly Data'!AO:AO)</f>
        <v>3264990.2</v>
      </c>
      <c r="AK69">
        <f>SUMIF('Quarterly Data'!$B:$B,'Annual Data'!$A69,'Quarterly Data'!AP:AP)</f>
        <v>29111.779000000002</v>
      </c>
      <c r="AL69">
        <f>SUMIF('Quarterly Data'!$B:$B,'Annual Data'!$A69,'Quarterly Data'!AQ:AQ)</f>
        <v>569584.69999999995</v>
      </c>
      <c r="AM69">
        <f>SUMIF('Quarterly Data'!$B:$B,'Annual Data'!$A69,'Quarterly Data'!AR:AR)</f>
        <v>4031.835</v>
      </c>
      <c r="AN69">
        <f>SUMIF('Quarterly Data'!$B:$B,'Annual Data'!$A69,'Quarterly Data'!AS:AS)</f>
        <v>2919.6499999999996</v>
      </c>
      <c r="AO69">
        <f>SUMIF('Quarterly Data'!$B:$B,'Annual Data'!$A69,'Quarterly Data'!AT:AT)</f>
        <v>2046.2543000000001</v>
      </c>
      <c r="AP69">
        <f>SUMIF('Quarterly Data'!$B:$B,'Annual Data'!$A69,'Quarterly Data'!AU:AU)</f>
        <v>2976854.8</v>
      </c>
      <c r="AQ69">
        <f>SUMIF('Quarterly Data'!$B:$B,'Annual Data'!$A69,'Quarterly Data'!AV:AV)</f>
        <v>152481.99</v>
      </c>
      <c r="AR69">
        <f>SUMIF('Quarterly Data'!$B:$B,'Annual Data'!$A69,'Quarterly Data'!AW:AW)</f>
        <v>2638.8090999999999</v>
      </c>
      <c r="AS69">
        <f>SUMIF('Quarterly Data'!$B:$B,'Annual Data'!$A69,'Quarterly Data'!AX:AX)</f>
        <v>30738.460999999999</v>
      </c>
      <c r="AT69">
        <f>SUMIF('Quarterly Data'!$B:$B,'Annual Data'!$A69,'Quarterly Data'!AY:AY)</f>
        <v>142087.9</v>
      </c>
      <c r="AU69">
        <f>SUMIF('Quarterly Data'!$B:$B,'Annual Data'!$A69,'Quarterly Data'!AZ:AZ)</f>
        <v>62611.66</v>
      </c>
      <c r="AV69">
        <f>SUMIF('Quarterly Data'!$B:$B,'Annual Data'!$A69,'Quarterly Data'!BA:BA)</f>
        <v>20.983027</v>
      </c>
      <c r="AW69">
        <f>SUMIF('Quarterly Data'!$B:$B,'Annual Data'!$A69,'Quarterly Data'!BB:BB)</f>
        <v>64475.16</v>
      </c>
      <c r="AX69">
        <f>SUMIF('Quarterly Data'!$B:$B,'Annual Data'!$A69,'Quarterly Data'!BC:BC)</f>
        <v>2.9864839999999999</v>
      </c>
      <c r="AY69">
        <f>SUMIF('Quarterly Data'!$B:$B,'Annual Data'!$A69,'Quarterly Data'!BD:BD)</f>
        <v>36799.072</v>
      </c>
      <c r="AZ69">
        <f>SUMIF('Quarterly Data'!$B:$B,'Annual Data'!$A69,'Quarterly Data'!BE:BE)</f>
        <v>97.719470000000001</v>
      </c>
      <c r="BA69">
        <f>SUMIF('Quarterly Data'!$B:$B,'Annual Data'!$A69,'Quarterly Data'!BF:BF)</f>
        <v>149.08118999999999</v>
      </c>
      <c r="BB69">
        <f>SUMIF('Quarterly Data'!$B:$B,'Annual Data'!$A69,'Quarterly Data'!BG:BG)</f>
        <v>123.33785</v>
      </c>
      <c r="BC69">
        <f>SUMIF('Quarterly Data'!$B:$B,'Annual Data'!$A69,'Quarterly Data'!BH:BH)</f>
        <v>69.694630000000004</v>
      </c>
      <c r="BD69">
        <f>SUMIF('Quarterly Data'!$B:$B,'Annual Data'!$A69,'Quarterly Data'!BI:BI)</f>
        <v>17.325229</v>
      </c>
      <c r="BE69">
        <f>SUMIF('Quarterly Data'!$B:$B,'Annual Data'!$A69,'Quarterly Data'!BJ:BJ)</f>
        <v>25.905028000000001</v>
      </c>
      <c r="BF69">
        <f>SUMIF('Quarterly Data'!$B:$B,'Annual Data'!$A69,'Quarterly Data'!BK:BK)</f>
        <v>15.433615</v>
      </c>
      <c r="BG69">
        <f>SUMIF('Quarterly Data'!$B:$B,'Annual Data'!$A69,'Quarterly Data'!BL:BL)</f>
        <v>8.0609570000000001</v>
      </c>
      <c r="BH69">
        <f>SUMIF('Quarterly Data'!$B:$B,'Annual Data'!$A69,'Quarterly Data'!BM:BM)</f>
        <v>7.0471570000000003</v>
      </c>
      <c r="BI69">
        <f>SUMIF('Quarterly Data'!$B:$B,'Annual Data'!$A69,'Quarterly Data'!BN:BN)</f>
        <v>12.455176</v>
      </c>
      <c r="BJ69">
        <f>SUMIF('Quarterly Data'!$B:$B,'Annual Data'!$A69,'Quarterly Data'!BO:BO)</f>
        <v>8.7166619999999995</v>
      </c>
      <c r="BK69">
        <f>AVERAGEIF('Quarterly Data'!$B:$B,'Annual Data'!$A69,'Quarterly Data'!BP:BP)</f>
        <v>4102358.5</v>
      </c>
      <c r="BL69">
        <f>AVERAGEIF('Quarterly Data'!$B:$B,'Annual Data'!$A69,'Quarterly Data'!BQ:BQ)</f>
        <v>71244.702499999985</v>
      </c>
      <c r="BM69">
        <f>AVERAGEIF('Quarterly Data'!$B:$B,'Annual Data'!$A69,'Quarterly Data'!BR:BR)</f>
        <v>1538060.75</v>
      </c>
      <c r="BN69">
        <f>AVERAGEIF('Quarterly Data'!$B:$B,'Annual Data'!$A69,'Quarterly Data'!BS:BS)</f>
        <v>4288001.5</v>
      </c>
      <c r="BO69">
        <f>AVERAGEIF('Quarterly Data'!$B:$B,'Annual Data'!$A69,'Quarterly Data'!BT:BT)</f>
        <v>2341988.75</v>
      </c>
      <c r="BP69">
        <f>AVERAGEIF('Quarterly Data'!$B:$B,'Annual Data'!$A69,'Quarterly Data'!BU:BU)</f>
        <v>1117.71675</v>
      </c>
      <c r="BQ69">
        <f>AVERAGEIF('Quarterly Data'!$B:$B,'Annual Data'!$A69,'Quarterly Data'!BV:BV)</f>
        <v>3676179.75</v>
      </c>
      <c r="BR69">
        <f>AVERAGEIF('Quarterly Data'!$B:$B,'Annual Data'!$A69,'Quarterly Data'!BW:BW)</f>
        <v>232.35810000000004</v>
      </c>
      <c r="BS69">
        <f>AVERAGEIF('Quarterly Data'!$B:$B,'Annual Data'!$A69,'Quarterly Data'!BX:BX)</f>
        <v>1713083.25</v>
      </c>
      <c r="BT69">
        <f>AVERAGEIF('Quarterly Data'!$B:$B,'Annual Data'!$A69,'Quarterly Data'!BY:BY)</f>
        <v>4001.8312500000002</v>
      </c>
      <c r="BU69">
        <f>AVERAGEIF('Quarterly Data'!$B:$B,'Annual Data'!$A69,'Quarterly Data'!BZ:BZ)</f>
        <v>5412.1729999999998</v>
      </c>
      <c r="BV69">
        <f>AVERAGEIF('Quarterly Data'!$B:$B,'Annual Data'!$A69,'Quarterly Data'!CA:CA)</f>
        <v>4075.6374999999998</v>
      </c>
      <c r="BW69">
        <f>AVERAGEIF('Quarterly Data'!$B:$B,'Annual Data'!$A69,'Quarterly Data'!CB:CB)</f>
        <v>2248.5130000000004</v>
      </c>
      <c r="BX69">
        <f>AVERAGEIF('Quarterly Data'!$B:$B,'Annual Data'!$A69,'Quarterly Data'!CC:CC)</f>
        <v>716.77072499999997</v>
      </c>
      <c r="BY69">
        <f>AVERAGEIF('Quarterly Data'!$B:$B,'Annual Data'!$A69,'Quarterly Data'!CD:CD)</f>
        <v>925.21770000000004</v>
      </c>
      <c r="BZ69">
        <f>AVERAGEIF('Quarterly Data'!$B:$B,'Annual Data'!$A69,'Quarterly Data'!CE:CE)</f>
        <v>741.61367500000006</v>
      </c>
      <c r="CA69">
        <f>AVERAGEIF('Quarterly Data'!$B:$B,'Annual Data'!$A69,'Quarterly Data'!CF:CF)</f>
        <v>350.60217499999999</v>
      </c>
      <c r="CB69">
        <f>AVERAGEIF('Quarterly Data'!$B:$B,'Annual Data'!$A69,'Quarterly Data'!CG:CG)</f>
        <v>203.43407500000001</v>
      </c>
      <c r="CC69">
        <f>AVERAGEIF('Quarterly Data'!$B:$B,'Annual Data'!$A69,'Quarterly Data'!CH:CH)</f>
        <v>489.42292499999996</v>
      </c>
      <c r="CD69">
        <f>AVERAGEIF('Quarterly Data'!$B:$B,'Annual Data'!$A69,'Quarterly Data'!CI:CI)</f>
        <v>327.45505000000003</v>
      </c>
      <c r="CE69">
        <f>SUMIF('Quarterly Data'!$B:$B,'Annual Data'!$A69,'Quarterly Data'!CJ:CJ)</f>
        <v>4370827</v>
      </c>
      <c r="CF69">
        <f>SUMIF('Quarterly Data'!$B:$B,'Annual Data'!$A69,'Quarterly Data'!CK:CK)</f>
        <v>45107.47</v>
      </c>
      <c r="CG69">
        <f>SUMIF('Quarterly Data'!$B:$B,'Annual Data'!$A69,'Quarterly Data'!CL:CL)</f>
        <v>722400.8</v>
      </c>
      <c r="CH69">
        <f>SUMIF('Quarterly Data'!$B:$B,'Annual Data'!$A69,'Quarterly Data'!CM:CM)</f>
        <v>4623452</v>
      </c>
      <c r="CI69">
        <f>SUMIF('Quarterly Data'!$B:$B,'Annual Data'!$A69,'Quarterly Data'!CN:CN)</f>
        <v>4489764</v>
      </c>
      <c r="CJ69">
        <f>SUMIF('Quarterly Data'!$B:$B,'Annual Data'!$A69,'Quarterly Data'!CO:CO)</f>
        <v>4402.2379999999994</v>
      </c>
      <c r="CK69">
        <f>SUMIF('Quarterly Data'!$B:$B,'Annual Data'!$A69,'Quarterly Data'!CP:CP)</f>
        <v>9579581</v>
      </c>
      <c r="CL69">
        <f>SUMIF('Quarterly Data'!$B:$B,'Annual Data'!$A69,'Quarterly Data'!CQ:CQ)</f>
        <v>1081.2182</v>
      </c>
      <c r="CM69">
        <f>SUMIF('Quarterly Data'!$B:$B,'Annual Data'!$A69,'Quarterly Data'!CR:CR)</f>
        <v>3815955.6999999997</v>
      </c>
      <c r="CN69">
        <f>SUMIF('Quarterly Data'!$B:$B,'Annual Data'!$A69,'Quarterly Data'!CS:CS)</f>
        <v>6255.23</v>
      </c>
      <c r="CO69">
        <f>SUMIF('Quarterly Data'!$B:$B,'Annual Data'!$A69,'Quarterly Data'!CT:CT)</f>
        <v>4063.2049999999999</v>
      </c>
      <c r="CP69">
        <f>SUMIF('Quarterly Data'!$B:$B,'Annual Data'!$A69,'Quarterly Data'!CU:CU)</f>
        <v>2821.5086999999999</v>
      </c>
      <c r="CQ69">
        <f>SUMIF('Quarterly Data'!$B:$B,'Annual Data'!$A69,'Quarterly Data'!CV:CV)</f>
        <v>2303.3428999999996</v>
      </c>
      <c r="CR69">
        <f>SUMIF('Quarterly Data'!$B:$B,'Annual Data'!$A69,'Quarterly Data'!CW:CW)</f>
        <v>1647.5962999999999</v>
      </c>
      <c r="CS69">
        <f>SUMIF('Quarterly Data'!$B:$B,'Annual Data'!$A69,'Quarterly Data'!CX:CX)</f>
        <v>903.63100000000009</v>
      </c>
      <c r="CT69">
        <f>SUMIF('Quarterly Data'!$B:$B,'Annual Data'!$A69,'Quarterly Data'!CY:CY)</f>
        <v>716.15610000000004</v>
      </c>
      <c r="CU69">
        <f>SUMIF('Quarterly Data'!$B:$B,'Annual Data'!$A69,'Quarterly Data'!CZ:CZ)</f>
        <v>374.63441999999998</v>
      </c>
      <c r="CV69">
        <f>SUMIF('Quarterly Data'!$B:$B,'Annual Data'!$A69,'Quarterly Data'!DA:DA)</f>
        <v>934.90480000000002</v>
      </c>
      <c r="CW69">
        <f>SUMIF('Quarterly Data'!$B:$B,'Annual Data'!$A69,'Quarterly Data'!DB:DB)</f>
        <v>350.70249999999999</v>
      </c>
      <c r="CX69">
        <f>SUMIF('Quarterly Data'!$B:$B,'Annual Data'!$A69,'Quarterly Data'!DC:DC)</f>
        <v>417.06130000000002</v>
      </c>
    </row>
    <row r="70" spans="1:102" x14ac:dyDescent="0.25">
      <c r="A70">
        <v>2036</v>
      </c>
      <c r="B70">
        <f>SUMIF('Quarterly Data'!$B:$B,'Annual Data'!$A70,'Quarterly Data'!G:G)</f>
        <v>3314468.5</v>
      </c>
      <c r="C70">
        <f>SUMIF('Quarterly Data'!$B:$B,'Annual Data'!$A70,'Quarterly Data'!H:H)</f>
        <v>1940859.3</v>
      </c>
      <c r="D70">
        <f>SUMIF('Quarterly Data'!$B:$B,'Annual Data'!$A70,'Quarterly Data'!I:I)</f>
        <v>672338.60000000009</v>
      </c>
      <c r="E70">
        <f>SUMIF('Quarterly Data'!$B:$B,'Annual Data'!$A70,'Quarterly Data'!J:J)</f>
        <v>708020.2</v>
      </c>
      <c r="F70">
        <f>SUMIF('Quarterly Data'!$B:$B,'Annual Data'!$A70,'Quarterly Data'!K:K)</f>
        <v>1031603.8</v>
      </c>
      <c r="G70">
        <f>SUMIF('Quarterly Data'!$B:$B,'Annual Data'!$A70,'Quarterly Data'!L:L)</f>
        <v>1114823.1000000001</v>
      </c>
      <c r="H70">
        <f>SUMIF('Quarterly Data'!$B:$B,'Annual Data'!$A70,'Quarterly Data'!M:M)</f>
        <v>378767.22000000003</v>
      </c>
      <c r="I70">
        <f>SUMIF('Quarterly Data'!$B:$B,'Annual Data'!$A70,'Quarterly Data'!N:N)</f>
        <v>117364.06</v>
      </c>
      <c r="J70">
        <f>AVERAGEIF('Quarterly Data'!$B:$B,'Annual Data'!$A70,'Quarterly Data'!O:O)</f>
        <v>175.09457499999999</v>
      </c>
      <c r="K70">
        <f>SUMIF('Quarterly Data'!$E:$E,'Annual Data'!$A70,'Quarterly Data'!P:P)</f>
        <v>2.5</v>
      </c>
      <c r="L70">
        <f>SUMIF('Quarterly Data'!$E:$E,'Annual Data'!$A70,'Quarterly Data'!Q:Q)</f>
        <v>3.5</v>
      </c>
      <c r="M70">
        <f>AVERAGEIF('Quarterly Data'!$B:$B,'Annual Data'!$A70,'Quarterly Data'!R:R)</f>
        <v>175.09457499999999</v>
      </c>
      <c r="N70">
        <f>AVERAGEIF('Quarterly Data'!$B:$B,'Annual Data'!$A70,'Quarterly Data'!S:S)</f>
        <v>40152.837499999994</v>
      </c>
      <c r="O70">
        <f>AVERAGEIF('Quarterly Data'!$B:$B,'Annual Data'!$A70,'Quarterly Data'!T:T)</f>
        <v>344.84052500000007</v>
      </c>
      <c r="P70">
        <f>AVERAGEIF('Quarterly Data'!$B:$B,'Annual Data'!$A70,'Quarterly Data'!U:U)</f>
        <v>33.197964999999996</v>
      </c>
      <c r="Q70">
        <f>AVERAGEIF('Quarterly Data'!$B:$B,'Annual Data'!$A70,'Quarterly Data'!V:V)</f>
        <v>2102.962</v>
      </c>
      <c r="R70">
        <f>AVERAGEIF('Quarterly Data'!$B:$B,'Annual Data'!$A70,'Quarterly Data'!W:W)</f>
        <v>131.75172500000002</v>
      </c>
      <c r="S70">
        <f>AVERAGEIF('Quarterly Data'!$B:$B,'Annual Data'!$A70,'Quarterly Data'!X:X)</f>
        <v>255.03705000000002</v>
      </c>
      <c r="T70">
        <f>AVERAGEIF('Quarterly Data'!$B:$B,'Annual Data'!$A70,'Quarterly Data'!Y:Y)</f>
        <v>2572.6150000000002</v>
      </c>
      <c r="U70">
        <f>AVERAGEIF('Quarterly Data'!$B:$B,'Annual Data'!$A70,'Quarterly Data'!Z:Z)</f>
        <v>5070.0617499999998</v>
      </c>
      <c r="V70">
        <f>AVERAGEIF('Quarterly Data'!$B:$B,'Annual Data'!$A70,'Quarterly Data'!AA:AA)</f>
        <v>2129.4985000000001</v>
      </c>
      <c r="W70">
        <f>AVERAGEIF('Quarterly Data'!$B:$B,'Annual Data'!$A70,'Quarterly Data'!AB:AB)</f>
        <v>2900.3497499999999</v>
      </c>
      <c r="X70">
        <f>AVERAGEIF('Quarterly Data'!$B:$B,'Annual Data'!$A70,'Quarterly Data'!AC:AC)</f>
        <v>1857.0709999999999</v>
      </c>
      <c r="Y70">
        <f>AVERAGEIF('Quarterly Data'!$B:$B,'Annual Data'!$A70,'Quarterly Data'!AD:AD)</f>
        <v>1229.28025</v>
      </c>
      <c r="Z70">
        <f>AVERAGEIF('Quarterly Data'!$B:$B,'Annual Data'!$A70,'Quarterly Data'!AE:AE)</f>
        <v>765.67472500000008</v>
      </c>
      <c r="AA70">
        <f>AVERAGEIF('Quarterly Data'!$B:$B,'Annual Data'!$A70,'Quarterly Data'!AF:AF)</f>
        <v>4052.4195</v>
      </c>
      <c r="AB70">
        <f>AVERAGEIF('Quarterly Data'!$B:$B,'Annual Data'!$A70,'Quarterly Data'!AG:AG)</f>
        <v>3464.0355</v>
      </c>
      <c r="AC70">
        <f>AVERAGEIF('Quarterly Data'!$B:$B,'Annual Data'!$A70,'Quarterly Data'!AH:AH)</f>
        <v>1768.7849999999999</v>
      </c>
      <c r="AD70">
        <f>AVERAGEIF('Quarterly Data'!$B:$B,'Annual Data'!$A70,'Quarterly Data'!AI:AI)</f>
        <v>3306.8809999999999</v>
      </c>
      <c r="AE70">
        <f>AVERAGEIF('Quarterly Data'!$B:$B,'Annual Data'!$A70,'Quarterly Data'!AJ:AJ)</f>
        <v>5788.3032499999999</v>
      </c>
      <c r="AF70">
        <f>AVERAGEIF('Quarterly Data'!$B:$B,'Annual Data'!$A70,'Quarterly Data'!AK:AK)</f>
        <v>1264.6967499999998</v>
      </c>
      <c r="AG70">
        <f>AVERAGEIF('Quarterly Data'!$B:$B,'Annual Data'!$A70,'Quarterly Data'!AL:AL)</f>
        <v>1115.3744999999999</v>
      </c>
      <c r="AH70">
        <f>AVERAGEIF('Quarterly Data'!$B:$B,'Annual Data'!$A70,'Quarterly Data'!AM:AM)</f>
        <v>37012.285000000003</v>
      </c>
      <c r="AI70">
        <f>AVERAGEIF('Quarterly Data'!$B:$B,'Annual Data'!$A70,'Quarterly Data'!AN:AN)</f>
        <v>6542.9925000000003</v>
      </c>
      <c r="AJ70">
        <f>SUMIF('Quarterly Data'!$B:$B,'Annual Data'!$A70,'Quarterly Data'!AO:AO)</f>
        <v>3314468.5</v>
      </c>
      <c r="AK70">
        <f>SUMIF('Quarterly Data'!$B:$B,'Annual Data'!$A70,'Quarterly Data'!AP:AP)</f>
        <v>29633.18</v>
      </c>
      <c r="AL70">
        <f>SUMIF('Quarterly Data'!$B:$B,'Annual Data'!$A70,'Quarterly Data'!AQ:AQ)</f>
        <v>569616.1</v>
      </c>
      <c r="AM70">
        <f>SUMIF('Quarterly Data'!$B:$B,'Annual Data'!$A70,'Quarterly Data'!AR:AR)</f>
        <v>4062.5969999999998</v>
      </c>
      <c r="AN70">
        <f>SUMIF('Quarterly Data'!$B:$B,'Annual Data'!$A70,'Quarterly Data'!AS:AS)</f>
        <v>2940.3900000000003</v>
      </c>
      <c r="AO70">
        <f>SUMIF('Quarterly Data'!$B:$B,'Annual Data'!$A70,'Quarterly Data'!AT:AT)</f>
        <v>2051.2205000000004</v>
      </c>
      <c r="AP70">
        <f>SUMIF('Quarterly Data'!$B:$B,'Annual Data'!$A70,'Quarterly Data'!AU:AU)</f>
        <v>3031957.0999999996</v>
      </c>
      <c r="AQ70">
        <f>SUMIF('Quarterly Data'!$B:$B,'Annual Data'!$A70,'Quarterly Data'!AV:AV)</f>
        <v>155081.14000000001</v>
      </c>
      <c r="AR70">
        <f>SUMIF('Quarterly Data'!$B:$B,'Annual Data'!$A70,'Quarterly Data'!AW:AW)</f>
        <v>2778.6946000000003</v>
      </c>
      <c r="AS70">
        <f>SUMIF('Quarterly Data'!$B:$B,'Annual Data'!$A70,'Quarterly Data'!AX:AX)</f>
        <v>31147.973999999998</v>
      </c>
      <c r="AT70">
        <f>SUMIF('Quarterly Data'!$B:$B,'Annual Data'!$A70,'Quarterly Data'!AY:AY)</f>
        <v>145261.64000000001</v>
      </c>
      <c r="AU70">
        <f>SUMIF('Quarterly Data'!$B:$B,'Annual Data'!$A70,'Quarterly Data'!AZ:AZ)</f>
        <v>65726.259999999995</v>
      </c>
      <c r="AV70">
        <f>SUMIF('Quarterly Data'!$B:$B,'Annual Data'!$A70,'Quarterly Data'!BA:BA)</f>
        <v>21.087066</v>
      </c>
      <c r="AW70">
        <f>SUMIF('Quarterly Data'!$B:$B,'Annual Data'!$A70,'Quarterly Data'!BB:BB)</f>
        <v>65839.820000000007</v>
      </c>
      <c r="AX70">
        <f>SUMIF('Quarterly Data'!$B:$B,'Annual Data'!$A70,'Quarterly Data'!BC:BC)</f>
        <v>3.0711740000000001</v>
      </c>
      <c r="AY70">
        <f>SUMIF('Quarterly Data'!$B:$B,'Annual Data'!$A70,'Quarterly Data'!BD:BD)</f>
        <v>37135.01</v>
      </c>
      <c r="AZ70">
        <f>SUMIF('Quarterly Data'!$B:$B,'Annual Data'!$A70,'Quarterly Data'!BE:BE)</f>
        <v>100.49515000000001</v>
      </c>
      <c r="BA70">
        <f>SUMIF('Quarterly Data'!$B:$B,'Annual Data'!$A70,'Quarterly Data'!BF:BF)</f>
        <v>155.26446000000001</v>
      </c>
      <c r="BB70">
        <f>SUMIF('Quarterly Data'!$B:$B,'Annual Data'!$A70,'Quarterly Data'!BG:BG)</f>
        <v>125.59765000000002</v>
      </c>
      <c r="BC70">
        <f>SUMIF('Quarterly Data'!$B:$B,'Annual Data'!$A70,'Quarterly Data'!BH:BH)</f>
        <v>72.214829999999992</v>
      </c>
      <c r="BD70">
        <f>SUMIF('Quarterly Data'!$B:$B,'Annual Data'!$A70,'Quarterly Data'!BI:BI)</f>
        <v>17.753143000000001</v>
      </c>
      <c r="BE70">
        <f>SUMIF('Quarterly Data'!$B:$B,'Annual Data'!$A70,'Quarterly Data'!BJ:BJ)</f>
        <v>26.707421</v>
      </c>
      <c r="BF70">
        <f>SUMIF('Quarterly Data'!$B:$B,'Annual Data'!$A70,'Quarterly Data'!BK:BK)</f>
        <v>15.949967000000001</v>
      </c>
      <c r="BG70">
        <f>SUMIF('Quarterly Data'!$B:$B,'Annual Data'!$A70,'Quarterly Data'!BL:BL)</f>
        <v>8.3877190000000006</v>
      </c>
      <c r="BH70">
        <f>SUMIF('Quarterly Data'!$B:$B,'Annual Data'!$A70,'Quarterly Data'!BM:BM)</f>
        <v>7.4874879999999999</v>
      </c>
      <c r="BI70">
        <f>SUMIF('Quarterly Data'!$B:$B,'Annual Data'!$A70,'Quarterly Data'!BN:BN)</f>
        <v>12.879719999999999</v>
      </c>
      <c r="BJ70">
        <f>SUMIF('Quarterly Data'!$B:$B,'Annual Data'!$A70,'Quarterly Data'!BO:BO)</f>
        <v>9.0245800000000003</v>
      </c>
      <c r="BK70">
        <f>AVERAGEIF('Quarterly Data'!$B:$B,'Annual Data'!$A70,'Quarterly Data'!BP:BP)</f>
        <v>4248556</v>
      </c>
      <c r="BL70">
        <f>AVERAGEIF('Quarterly Data'!$B:$B,'Annual Data'!$A70,'Quarterly Data'!BQ:BQ)</f>
        <v>75097.367499999993</v>
      </c>
      <c r="BM70">
        <f>AVERAGEIF('Quarterly Data'!$B:$B,'Annual Data'!$A70,'Quarterly Data'!BR:BR)</f>
        <v>1558053.5</v>
      </c>
      <c r="BN70">
        <f>AVERAGEIF('Quarterly Data'!$B:$B,'Annual Data'!$A70,'Quarterly Data'!BS:BS)</f>
        <v>4369567</v>
      </c>
      <c r="BO70">
        <f>AVERAGEIF('Quarterly Data'!$B:$B,'Annual Data'!$A70,'Quarterly Data'!BT:BT)</f>
        <v>2421082.5</v>
      </c>
      <c r="BP70">
        <f>AVERAGEIF('Quarterly Data'!$B:$B,'Annual Data'!$A70,'Quarterly Data'!BU:BU)</f>
        <v>1141.0097500000002</v>
      </c>
      <c r="BQ70">
        <f>AVERAGEIF('Quarterly Data'!$B:$B,'Annual Data'!$A70,'Quarterly Data'!BV:BV)</f>
        <v>3734265.25</v>
      </c>
      <c r="BR70">
        <f>AVERAGEIF('Quarterly Data'!$B:$B,'Annual Data'!$A70,'Quarterly Data'!BW:BW)</f>
        <v>241.37732500000001</v>
      </c>
      <c r="BS70">
        <f>AVERAGEIF('Quarterly Data'!$B:$B,'Annual Data'!$A70,'Quarterly Data'!BX:BX)</f>
        <v>1724841.25</v>
      </c>
      <c r="BT70">
        <f>AVERAGEIF('Quarterly Data'!$B:$B,'Annual Data'!$A70,'Quarterly Data'!BY:BY)</f>
        <v>4094.6082500000002</v>
      </c>
      <c r="BU70">
        <f>AVERAGEIF('Quarterly Data'!$B:$B,'Annual Data'!$A70,'Quarterly Data'!BZ:BZ)</f>
        <v>5553.8190000000004</v>
      </c>
      <c r="BV70">
        <f>AVERAGEIF('Quarterly Data'!$B:$B,'Annual Data'!$A70,'Quarterly Data'!CA:CA)</f>
        <v>4127.4269999999997</v>
      </c>
      <c r="BW70">
        <f>AVERAGEIF('Quarterly Data'!$B:$B,'Annual Data'!$A70,'Quarterly Data'!CB:CB)</f>
        <v>2306.913</v>
      </c>
      <c r="BX70">
        <f>AVERAGEIF('Quarterly Data'!$B:$B,'Annual Data'!$A70,'Quarterly Data'!CC:CC)</f>
        <v>724.56975</v>
      </c>
      <c r="BY70">
        <f>AVERAGEIF('Quarterly Data'!$B:$B,'Annual Data'!$A70,'Quarterly Data'!CD:CD)</f>
        <v>943.76729999999998</v>
      </c>
      <c r="BZ70">
        <f>AVERAGEIF('Quarterly Data'!$B:$B,'Annual Data'!$A70,'Quarterly Data'!CE:CE)</f>
        <v>755.48812499999997</v>
      </c>
      <c r="CA70">
        <f>AVERAGEIF('Quarterly Data'!$B:$B,'Annual Data'!$A70,'Quarterly Data'!CF:CF)</f>
        <v>361.3245</v>
      </c>
      <c r="CB70">
        <f>AVERAGEIF('Quarterly Data'!$B:$B,'Annual Data'!$A70,'Quarterly Data'!CG:CG)</f>
        <v>212.96147500000001</v>
      </c>
      <c r="CC70">
        <f>AVERAGEIF('Quarterly Data'!$B:$B,'Annual Data'!$A70,'Quarterly Data'!CH:CH)</f>
        <v>495.54714999999999</v>
      </c>
      <c r="CD70">
        <f>AVERAGEIF('Quarterly Data'!$B:$B,'Annual Data'!$A70,'Quarterly Data'!CI:CI)</f>
        <v>334.66549999999995</v>
      </c>
      <c r="CE70">
        <f>SUMIF('Quarterly Data'!$B:$B,'Annual Data'!$A70,'Quarterly Data'!CJ:CJ)</f>
        <v>4531224</v>
      </c>
      <c r="CF70">
        <f>SUMIF('Quarterly Data'!$B:$B,'Annual Data'!$A70,'Quarterly Data'!CK:CK)</f>
        <v>46761.96</v>
      </c>
      <c r="CG70">
        <f>SUMIF('Quarterly Data'!$B:$B,'Annual Data'!$A70,'Quarterly Data'!CL:CL)</f>
        <v>732521.6</v>
      </c>
      <c r="CH70">
        <f>SUMIF('Quarterly Data'!$B:$B,'Annual Data'!$A70,'Quarterly Data'!CM:CM)</f>
        <v>4800844</v>
      </c>
      <c r="CI70">
        <f>SUMIF('Quarterly Data'!$B:$B,'Annual Data'!$A70,'Quarterly Data'!CN:CN)</f>
        <v>4697703</v>
      </c>
      <c r="CJ70">
        <f>SUMIF('Quarterly Data'!$B:$B,'Annual Data'!$A70,'Quarterly Data'!CO:CO)</f>
        <v>4549.9580000000005</v>
      </c>
      <c r="CK70">
        <f>SUMIF('Quarterly Data'!$B:$B,'Annual Data'!$A70,'Quarterly Data'!CP:CP)</f>
        <v>9914885</v>
      </c>
      <c r="CL70">
        <f>SUMIF('Quarterly Data'!$B:$B,'Annual Data'!$A70,'Quarterly Data'!CQ:CQ)</f>
        <v>1111.8792000000001</v>
      </c>
      <c r="CM70">
        <f>SUMIF('Quarterly Data'!$B:$B,'Annual Data'!$A70,'Quarterly Data'!CR:CR)</f>
        <v>3937326.5</v>
      </c>
      <c r="CN70">
        <f>SUMIF('Quarterly Data'!$B:$B,'Annual Data'!$A70,'Quarterly Data'!CS:CS)</f>
        <v>6428.9760000000006</v>
      </c>
      <c r="CO70">
        <f>SUMIF('Quarterly Data'!$B:$B,'Annual Data'!$A70,'Quarterly Data'!CT:CT)</f>
        <v>4172.3529999999992</v>
      </c>
      <c r="CP70">
        <f>SUMIF('Quarterly Data'!$B:$B,'Annual Data'!$A70,'Quarterly Data'!CU:CU)</f>
        <v>2884.4153999999999</v>
      </c>
      <c r="CQ70">
        <f>SUMIF('Quarterly Data'!$B:$B,'Annual Data'!$A70,'Quarterly Data'!CV:CV)</f>
        <v>2368.4782999999998</v>
      </c>
      <c r="CR70">
        <f>SUMIF('Quarterly Data'!$B:$B,'Annual Data'!$A70,'Quarterly Data'!CW:CW)</f>
        <v>1701.9732999999999</v>
      </c>
      <c r="CS70">
        <f>SUMIF('Quarterly Data'!$B:$B,'Annual Data'!$A70,'Quarterly Data'!CX:CX)</f>
        <v>932.01800000000003</v>
      </c>
      <c r="CT70">
        <f>SUMIF('Quarterly Data'!$B:$B,'Annual Data'!$A70,'Quarterly Data'!CY:CY)</f>
        <v>739.8981</v>
      </c>
      <c r="CU70">
        <f>SUMIF('Quarterly Data'!$B:$B,'Annual Data'!$A70,'Quarterly Data'!CZ:CZ)</f>
        <v>384.21977999999996</v>
      </c>
      <c r="CV70">
        <f>SUMIF('Quarterly Data'!$B:$B,'Annual Data'!$A70,'Quarterly Data'!DA:DA)</f>
        <v>974.57360000000006</v>
      </c>
      <c r="CW70">
        <f>SUMIF('Quarterly Data'!$B:$B,'Annual Data'!$A70,'Quarterly Data'!DB:DB)</f>
        <v>360.20967000000002</v>
      </c>
      <c r="CX70">
        <f>SUMIF('Quarterly Data'!$B:$B,'Annual Data'!$A70,'Quarterly Data'!DC:DC)</f>
        <v>429.98200000000003</v>
      </c>
    </row>
    <row r="71" spans="1:102" x14ac:dyDescent="0.25">
      <c r="A71">
        <v>2037</v>
      </c>
      <c r="B71">
        <f>SUMIF('Quarterly Data'!$B:$B,'Annual Data'!$A71,'Quarterly Data'!G:G)</f>
        <v>3364873.3999999994</v>
      </c>
      <c r="C71">
        <f>SUMIF('Quarterly Data'!$B:$B,'Annual Data'!$A71,'Quarterly Data'!H:H)</f>
        <v>1969315.1</v>
      </c>
      <c r="D71">
        <f>SUMIF('Quarterly Data'!$B:$B,'Annual Data'!$A71,'Quarterly Data'!I:I)</f>
        <v>685847.5</v>
      </c>
      <c r="E71">
        <f>SUMIF('Quarterly Data'!$B:$B,'Annual Data'!$A71,'Quarterly Data'!J:J)</f>
        <v>718400.70000000007</v>
      </c>
      <c r="F71">
        <f>SUMIF('Quarterly Data'!$B:$B,'Annual Data'!$A71,'Quarterly Data'!K:K)</f>
        <v>1045535.8</v>
      </c>
      <c r="G71">
        <f>SUMIF('Quarterly Data'!$B:$B,'Annual Data'!$A71,'Quarterly Data'!L:L)</f>
        <v>1131777.7</v>
      </c>
      <c r="H71">
        <f>SUMIF('Quarterly Data'!$B:$B,'Annual Data'!$A71,'Quarterly Data'!M:M)</f>
        <v>387138.89000000007</v>
      </c>
      <c r="I71">
        <f>SUMIF('Quarterly Data'!$B:$B,'Annual Data'!$A71,'Quarterly Data'!N:N)</f>
        <v>119624.39</v>
      </c>
      <c r="J71">
        <f>AVERAGEIF('Quarterly Data'!$B:$B,'Annual Data'!$A71,'Quarterly Data'!O:O)</f>
        <v>178.59645</v>
      </c>
      <c r="K71">
        <f>SUMIF('Quarterly Data'!$E:$E,'Annual Data'!$A71,'Quarterly Data'!P:P)</f>
        <v>2.5</v>
      </c>
      <c r="L71">
        <f>SUMIF('Quarterly Data'!$E:$E,'Annual Data'!$A71,'Quarterly Data'!Q:Q)</f>
        <v>3.5</v>
      </c>
      <c r="M71">
        <f>AVERAGEIF('Quarterly Data'!$B:$B,'Annual Data'!$A71,'Quarterly Data'!R:R)</f>
        <v>178.59645</v>
      </c>
      <c r="N71">
        <f>AVERAGEIF('Quarterly Data'!$B:$B,'Annual Data'!$A71,'Quarterly Data'!S:S)</f>
        <v>40349.517500000002</v>
      </c>
      <c r="O71">
        <f>AVERAGEIF('Quarterly Data'!$B:$B,'Annual Data'!$A71,'Quarterly Data'!T:T)</f>
        <v>340.86937499999999</v>
      </c>
      <c r="P71">
        <f>AVERAGEIF('Quarterly Data'!$B:$B,'Annual Data'!$A71,'Quarterly Data'!U:U)</f>
        <v>31.9559575</v>
      </c>
      <c r="Q71">
        <f>AVERAGEIF('Quarterly Data'!$B:$B,'Annual Data'!$A71,'Quarterly Data'!V:V)</f>
        <v>2060.0985000000001</v>
      </c>
      <c r="R71">
        <f>AVERAGEIF('Quarterly Data'!$B:$B,'Annual Data'!$A71,'Quarterly Data'!W:W)</f>
        <v>131.056175</v>
      </c>
      <c r="S71">
        <f>AVERAGEIF('Quarterly Data'!$B:$B,'Annual Data'!$A71,'Quarterly Data'!X:X)</f>
        <v>255.19399999999999</v>
      </c>
      <c r="T71">
        <f>AVERAGEIF('Quarterly Data'!$B:$B,'Annual Data'!$A71,'Quarterly Data'!Y:Y)</f>
        <v>2598.7727500000001</v>
      </c>
      <c r="U71">
        <f>AVERAGEIF('Quarterly Data'!$B:$B,'Annual Data'!$A71,'Quarterly Data'!Z:Z)</f>
        <v>5093.5912499999995</v>
      </c>
      <c r="V71">
        <f>AVERAGEIF('Quarterly Data'!$B:$B,'Annual Data'!$A71,'Quarterly Data'!AA:AA)</f>
        <v>2143.241</v>
      </c>
      <c r="W71">
        <f>AVERAGEIF('Quarterly Data'!$B:$B,'Annual Data'!$A71,'Quarterly Data'!AB:AB)</f>
        <v>2907.9162499999998</v>
      </c>
      <c r="X71">
        <f>AVERAGEIF('Quarterly Data'!$B:$B,'Annual Data'!$A71,'Quarterly Data'!AC:AC)</f>
        <v>1871.48425</v>
      </c>
      <c r="Y71">
        <f>AVERAGEIF('Quarterly Data'!$B:$B,'Annual Data'!$A71,'Quarterly Data'!AD:AD)</f>
        <v>1231.673</v>
      </c>
      <c r="Z71">
        <f>AVERAGEIF('Quarterly Data'!$B:$B,'Annual Data'!$A71,'Quarterly Data'!AE:AE)</f>
        <v>769.68529999999998</v>
      </c>
      <c r="AA71">
        <f>AVERAGEIF('Quarterly Data'!$B:$B,'Annual Data'!$A71,'Quarterly Data'!AF:AF)</f>
        <v>4102.5982500000009</v>
      </c>
      <c r="AB71">
        <f>AVERAGEIF('Quarterly Data'!$B:$B,'Annual Data'!$A71,'Quarterly Data'!AG:AG)</f>
        <v>3502.9282499999999</v>
      </c>
      <c r="AC71">
        <f>AVERAGEIF('Quarterly Data'!$B:$B,'Annual Data'!$A71,'Quarterly Data'!AH:AH)</f>
        <v>1762.1442500000001</v>
      </c>
      <c r="AD71">
        <f>AVERAGEIF('Quarterly Data'!$B:$B,'Annual Data'!$A71,'Quarterly Data'!AI:AI)</f>
        <v>3317.3062500000001</v>
      </c>
      <c r="AE71">
        <f>AVERAGEIF('Quarterly Data'!$B:$B,'Annual Data'!$A71,'Quarterly Data'!AJ:AJ)</f>
        <v>5838.11</v>
      </c>
      <c r="AF71">
        <f>AVERAGEIF('Quarterly Data'!$B:$B,'Annual Data'!$A71,'Quarterly Data'!AK:AK)</f>
        <v>1273.3219999999999</v>
      </c>
      <c r="AG71">
        <f>AVERAGEIF('Quarterly Data'!$B:$B,'Annual Data'!$A71,'Quarterly Data'!AL:AL)</f>
        <v>1117.5697499999999</v>
      </c>
      <c r="AH71">
        <f>AVERAGEIF('Quarterly Data'!$B:$B,'Annual Data'!$A71,'Quarterly Data'!AM:AM)</f>
        <v>37193.577499999999</v>
      </c>
      <c r="AI71">
        <f>AVERAGEIF('Quarterly Data'!$B:$B,'Annual Data'!$A71,'Quarterly Data'!AN:AN)</f>
        <v>6575.0419999999995</v>
      </c>
      <c r="AJ71">
        <f>SUMIF('Quarterly Data'!$B:$B,'Annual Data'!$A71,'Quarterly Data'!AO:AO)</f>
        <v>3364873.3999999994</v>
      </c>
      <c r="AK71">
        <f>SUMIF('Quarterly Data'!$B:$B,'Annual Data'!$A71,'Quarterly Data'!AP:AP)</f>
        <v>30159.274999999998</v>
      </c>
      <c r="AL71">
        <f>SUMIF('Quarterly Data'!$B:$B,'Annual Data'!$A71,'Quarterly Data'!AQ:AQ)</f>
        <v>570072.1</v>
      </c>
      <c r="AM71">
        <f>SUMIF('Quarterly Data'!$B:$B,'Annual Data'!$A71,'Quarterly Data'!AR:AR)</f>
        <v>4095.0170000000003</v>
      </c>
      <c r="AN71">
        <f>SUMIF('Quarterly Data'!$B:$B,'Annual Data'!$A71,'Quarterly Data'!AS:AS)</f>
        <v>2960.52</v>
      </c>
      <c r="AO71">
        <f>SUMIF('Quarterly Data'!$B:$B,'Annual Data'!$A71,'Quarterly Data'!AT:AT)</f>
        <v>2055.7440999999999</v>
      </c>
      <c r="AP71">
        <f>SUMIF('Quarterly Data'!$B:$B,'Annual Data'!$A71,'Quarterly Data'!AU:AU)</f>
        <v>3088081.2</v>
      </c>
      <c r="AQ71">
        <f>SUMIF('Quarterly Data'!$B:$B,'Annual Data'!$A71,'Quarterly Data'!AV:AV)</f>
        <v>158037.18</v>
      </c>
      <c r="AR71">
        <f>SUMIF('Quarterly Data'!$B:$B,'Annual Data'!$A71,'Quarterly Data'!AW:AW)</f>
        <v>2920.7476000000001</v>
      </c>
      <c r="AS71">
        <f>SUMIF('Quarterly Data'!$B:$B,'Annual Data'!$A71,'Quarterly Data'!AX:AX)</f>
        <v>31570.811999999998</v>
      </c>
      <c r="AT71">
        <f>SUMIF('Quarterly Data'!$B:$B,'Annual Data'!$A71,'Quarterly Data'!AY:AY)</f>
        <v>148465.94</v>
      </c>
      <c r="AU71">
        <f>SUMIF('Quarterly Data'!$B:$B,'Annual Data'!$A71,'Quarterly Data'!AZ:AZ)</f>
        <v>68995.459999999992</v>
      </c>
      <c r="AV71">
        <f>SUMIF('Quarterly Data'!$B:$B,'Annual Data'!$A71,'Quarterly Data'!BA:BA)</f>
        <v>21.191586999999998</v>
      </c>
      <c r="AW71">
        <f>SUMIF('Quarterly Data'!$B:$B,'Annual Data'!$A71,'Quarterly Data'!BB:BB)</f>
        <v>67217.649999999994</v>
      </c>
      <c r="AX71">
        <f>SUMIF('Quarterly Data'!$B:$B,'Annual Data'!$A71,'Quarterly Data'!BC:BC)</f>
        <v>3.1573949999999997</v>
      </c>
      <c r="AY71">
        <f>SUMIF('Quarterly Data'!$B:$B,'Annual Data'!$A71,'Quarterly Data'!BD:BD)</f>
        <v>37489.532999999996</v>
      </c>
      <c r="AZ71">
        <f>SUMIF('Quarterly Data'!$B:$B,'Annual Data'!$A71,'Quarterly Data'!BE:BE)</f>
        <v>103.22519</v>
      </c>
      <c r="BA71">
        <f>SUMIF('Quarterly Data'!$B:$B,'Annual Data'!$A71,'Quarterly Data'!BF:BF)</f>
        <v>161.36112000000003</v>
      </c>
      <c r="BB71">
        <f>SUMIF('Quarterly Data'!$B:$B,'Annual Data'!$A71,'Quarterly Data'!BG:BG)</f>
        <v>127.81391000000001</v>
      </c>
      <c r="BC71">
        <f>SUMIF('Quarterly Data'!$B:$B,'Annual Data'!$A71,'Quarterly Data'!BH:BH)</f>
        <v>74.747170000000011</v>
      </c>
      <c r="BD71">
        <f>SUMIF('Quarterly Data'!$B:$B,'Annual Data'!$A71,'Quarterly Data'!BI:BI)</f>
        <v>18.111986999999999</v>
      </c>
      <c r="BE71">
        <f>SUMIF('Quarterly Data'!$B:$B,'Annual Data'!$A71,'Quarterly Data'!BJ:BJ)</f>
        <v>27.508892000000003</v>
      </c>
      <c r="BF71">
        <f>SUMIF('Quarterly Data'!$B:$B,'Annual Data'!$A71,'Quarterly Data'!BK:BK)</f>
        <v>16.465201</v>
      </c>
      <c r="BG71">
        <f>SUMIF('Quarterly Data'!$B:$B,'Annual Data'!$A71,'Quarterly Data'!BL:BL)</f>
        <v>8.7123519999999992</v>
      </c>
      <c r="BH71">
        <f>SUMIF('Quarterly Data'!$B:$B,'Annual Data'!$A71,'Quarterly Data'!BM:BM)</f>
        <v>7.9269280000000002</v>
      </c>
      <c r="BI71">
        <f>SUMIF('Quarterly Data'!$B:$B,'Annual Data'!$A71,'Quarterly Data'!BN:BN)</f>
        <v>13.305282</v>
      </c>
      <c r="BJ71">
        <f>SUMIF('Quarterly Data'!$B:$B,'Annual Data'!$A71,'Quarterly Data'!BO:BO)</f>
        <v>9.3273840000000003</v>
      </c>
      <c r="BK71">
        <f>AVERAGEIF('Quarterly Data'!$B:$B,'Annual Data'!$A71,'Quarterly Data'!BP:BP)</f>
        <v>4406956.75</v>
      </c>
      <c r="BL71">
        <f>AVERAGEIF('Quarterly Data'!$B:$B,'Annual Data'!$A71,'Quarterly Data'!BQ:BQ)</f>
        <v>79030.655000000013</v>
      </c>
      <c r="BM71">
        <f>AVERAGEIF('Quarterly Data'!$B:$B,'Annual Data'!$A71,'Quarterly Data'!BR:BR)</f>
        <v>1578375</v>
      </c>
      <c r="BN71">
        <f>AVERAGEIF('Quarterly Data'!$B:$B,'Annual Data'!$A71,'Quarterly Data'!BS:BS)</f>
        <v>4451872.25</v>
      </c>
      <c r="BO71">
        <f>AVERAGEIF('Quarterly Data'!$B:$B,'Annual Data'!$A71,'Quarterly Data'!BT:BT)</f>
        <v>2504099</v>
      </c>
      <c r="BP71">
        <f>AVERAGEIF('Quarterly Data'!$B:$B,'Annual Data'!$A71,'Quarterly Data'!BU:BU)</f>
        <v>1164.672</v>
      </c>
      <c r="BQ71">
        <f>AVERAGEIF('Quarterly Data'!$B:$B,'Annual Data'!$A71,'Quarterly Data'!BV:BV)</f>
        <v>3794332.75</v>
      </c>
      <c r="BR71">
        <f>AVERAGEIF('Quarterly Data'!$B:$B,'Annual Data'!$A71,'Quarterly Data'!BW:BW)</f>
        <v>251.11775</v>
      </c>
      <c r="BS71">
        <f>AVERAGEIF('Quarterly Data'!$B:$B,'Annual Data'!$A71,'Quarterly Data'!BX:BX)</f>
        <v>1737552.75</v>
      </c>
      <c r="BT71">
        <f>AVERAGEIF('Quarterly Data'!$B:$B,'Annual Data'!$A71,'Quarterly Data'!BY:BY)</f>
        <v>4189.6475</v>
      </c>
      <c r="BU71">
        <f>AVERAGEIF('Quarterly Data'!$B:$B,'Annual Data'!$A71,'Quarterly Data'!BZ:BZ)</f>
        <v>5698.9022500000001</v>
      </c>
      <c r="BV71">
        <f>AVERAGEIF('Quarterly Data'!$B:$B,'Annual Data'!$A71,'Quarterly Data'!CA:CA)</f>
        <v>4180.2754999999997</v>
      </c>
      <c r="BW71">
        <f>AVERAGEIF('Quarterly Data'!$B:$B,'Annual Data'!$A71,'Quarterly Data'!CB:CB)</f>
        <v>2367.1379999999999</v>
      </c>
      <c r="BX71">
        <f>AVERAGEIF('Quarterly Data'!$B:$B,'Annual Data'!$A71,'Quarterly Data'!CC:CC)</f>
        <v>731.30897500000003</v>
      </c>
      <c r="BY71">
        <f>AVERAGEIF('Quarterly Data'!$B:$B,'Annual Data'!$A71,'Quarterly Data'!CD:CD)</f>
        <v>962.96912500000008</v>
      </c>
      <c r="BZ71">
        <f>AVERAGEIF('Quarterly Data'!$B:$B,'Annual Data'!$A71,'Quarterly Data'!CE:CE)</f>
        <v>769.81524999999988</v>
      </c>
      <c r="CA71">
        <f>AVERAGEIF('Quarterly Data'!$B:$B,'Annual Data'!$A71,'Quarterly Data'!CF:CF)</f>
        <v>372.23397499999999</v>
      </c>
      <c r="CB71">
        <f>AVERAGEIF('Quarterly Data'!$B:$B,'Annual Data'!$A71,'Quarterly Data'!CG:CG)</f>
        <v>222.87572500000002</v>
      </c>
      <c r="CC71">
        <f>AVERAGEIF('Quarterly Data'!$B:$B,'Annual Data'!$A71,'Quarterly Data'!CH:CH)</f>
        <v>502.10345000000001</v>
      </c>
      <c r="CD71">
        <f>AVERAGEIF('Quarterly Data'!$B:$B,'Annual Data'!$A71,'Quarterly Data'!CI:CI)</f>
        <v>342.04930000000002</v>
      </c>
      <c r="CE71">
        <f>SUMIF('Quarterly Data'!$B:$B,'Annual Data'!$A71,'Quarterly Data'!CJ:CJ)</f>
        <v>4697396</v>
      </c>
      <c r="CF71">
        <f>SUMIF('Quarterly Data'!$B:$B,'Annual Data'!$A71,'Quarterly Data'!CK:CK)</f>
        <v>48470.380000000005</v>
      </c>
      <c r="CG71">
        <f>SUMIF('Quarterly Data'!$B:$B,'Annual Data'!$A71,'Quarterly Data'!CL:CL)</f>
        <v>743433.1</v>
      </c>
      <c r="CH71">
        <f>SUMIF('Quarterly Data'!$B:$B,'Annual Data'!$A71,'Quarterly Data'!CM:CM)</f>
        <v>4985843</v>
      </c>
      <c r="CI71">
        <f>SUMIF('Quarterly Data'!$B:$B,'Annual Data'!$A71,'Quarterly Data'!CN:CN)</f>
        <v>4914717</v>
      </c>
      <c r="CJ71">
        <f>SUMIF('Quarterly Data'!$B:$B,'Annual Data'!$A71,'Quarterly Data'!CO:CO)</f>
        <v>4706.9620000000004</v>
      </c>
      <c r="CK71">
        <f>SUMIF('Quarterly Data'!$B:$B,'Annual Data'!$A71,'Quarterly Data'!CP:CP)</f>
        <v>10246594</v>
      </c>
      <c r="CL71">
        <f>SUMIF('Quarterly Data'!$B:$B,'Annual Data'!$A71,'Quarterly Data'!CQ:CQ)</f>
        <v>1143.0945000000002</v>
      </c>
      <c r="CM71">
        <f>SUMIF('Quarterly Data'!$B:$B,'Annual Data'!$A71,'Quarterly Data'!CR:CR)</f>
        <v>4060137</v>
      </c>
      <c r="CN71">
        <f>SUMIF('Quarterly Data'!$B:$B,'Annual Data'!$A71,'Quarterly Data'!CS:CS)</f>
        <v>6609.8389999999999</v>
      </c>
      <c r="CO71">
        <f>SUMIF('Quarterly Data'!$B:$B,'Annual Data'!$A71,'Quarterly Data'!CT:CT)</f>
        <v>4282.7170000000006</v>
      </c>
      <c r="CP71">
        <f>SUMIF('Quarterly Data'!$B:$B,'Annual Data'!$A71,'Quarterly Data'!CU:CU)</f>
        <v>2948.2651999999998</v>
      </c>
      <c r="CQ71">
        <f>SUMIF('Quarterly Data'!$B:$B,'Annual Data'!$A71,'Quarterly Data'!CV:CV)</f>
        <v>2434.7874999999999</v>
      </c>
      <c r="CR71">
        <f>SUMIF('Quarterly Data'!$B:$B,'Annual Data'!$A71,'Quarterly Data'!CW:CW)</f>
        <v>1756.7312999999999</v>
      </c>
      <c r="CS71">
        <f>SUMIF('Quarterly Data'!$B:$B,'Annual Data'!$A71,'Quarterly Data'!CX:CX)</f>
        <v>960.51030000000003</v>
      </c>
      <c r="CT71">
        <f>SUMIF('Quarterly Data'!$B:$B,'Annual Data'!$A71,'Quarterly Data'!CY:CY)</f>
        <v>763.93160000000012</v>
      </c>
      <c r="CU71">
        <f>SUMIF('Quarterly Data'!$B:$B,'Annual Data'!$A71,'Quarterly Data'!CZ:CZ)</f>
        <v>393.48689000000002</v>
      </c>
      <c r="CV71">
        <f>SUMIF('Quarterly Data'!$B:$B,'Annual Data'!$A71,'Quarterly Data'!DA:DA)</f>
        <v>1015.3403</v>
      </c>
      <c r="CW71">
        <f>SUMIF('Quarterly Data'!$B:$B,'Annual Data'!$A71,'Quarterly Data'!DB:DB)</f>
        <v>369.81360000000006</v>
      </c>
      <c r="CX71">
        <f>SUMIF('Quarterly Data'!$B:$B,'Annual Data'!$A71,'Quarterly Data'!DC:DC)</f>
        <v>442.85519999999997</v>
      </c>
    </row>
    <row r="72" spans="1:102" x14ac:dyDescent="0.25">
      <c r="A72">
        <v>2038</v>
      </c>
      <c r="B72">
        <f>SUMIF('Quarterly Data'!$B:$B,'Annual Data'!$A72,'Quarterly Data'!G:G)</f>
        <v>3416187.1999999997</v>
      </c>
      <c r="C72">
        <f>SUMIF('Quarterly Data'!$B:$B,'Annual Data'!$A72,'Quarterly Data'!H:H)</f>
        <v>1998271.7</v>
      </c>
      <c r="D72">
        <f>SUMIF('Quarterly Data'!$B:$B,'Annual Data'!$A72,'Quarterly Data'!I:I)</f>
        <v>699661.89999999991</v>
      </c>
      <c r="E72">
        <f>SUMIF('Quarterly Data'!$B:$B,'Annual Data'!$A72,'Quarterly Data'!J:J)</f>
        <v>728963.89999999991</v>
      </c>
      <c r="F72">
        <f>SUMIF('Quarterly Data'!$B:$B,'Annual Data'!$A72,'Quarterly Data'!K:K)</f>
        <v>1059735.8</v>
      </c>
      <c r="G72">
        <f>SUMIF('Quarterly Data'!$B:$B,'Annual Data'!$A72,'Quarterly Data'!L:L)</f>
        <v>1149052.3</v>
      </c>
      <c r="H72">
        <f>SUMIF('Quarterly Data'!$B:$B,'Annual Data'!$A72,'Quarterly Data'!M:M)</f>
        <v>395712.11</v>
      </c>
      <c r="I72">
        <f>SUMIF('Quarterly Data'!$B:$B,'Annual Data'!$A72,'Quarterly Data'!N:N)</f>
        <v>121933.32999999999</v>
      </c>
      <c r="J72">
        <f>AVERAGEIF('Quarterly Data'!$B:$B,'Annual Data'!$A72,'Quarterly Data'!O:O)</f>
        <v>182.16839999999999</v>
      </c>
      <c r="K72">
        <f>SUMIF('Quarterly Data'!$E:$E,'Annual Data'!$A72,'Quarterly Data'!P:P)</f>
        <v>2.5</v>
      </c>
      <c r="L72">
        <f>SUMIF('Quarterly Data'!$E:$E,'Annual Data'!$A72,'Quarterly Data'!Q:Q)</f>
        <v>3.5</v>
      </c>
      <c r="M72">
        <f>AVERAGEIF('Quarterly Data'!$B:$B,'Annual Data'!$A72,'Quarterly Data'!R:R)</f>
        <v>182.16839999999999</v>
      </c>
      <c r="N72">
        <f>AVERAGEIF('Quarterly Data'!$B:$B,'Annual Data'!$A72,'Quarterly Data'!S:S)</f>
        <v>40546.197499999995</v>
      </c>
      <c r="O72">
        <f>AVERAGEIF('Quarterly Data'!$B:$B,'Annual Data'!$A72,'Quarterly Data'!T:T)</f>
        <v>336.78587499999998</v>
      </c>
      <c r="P72">
        <f>AVERAGEIF('Quarterly Data'!$B:$B,'Annual Data'!$A72,'Quarterly Data'!U:U)</f>
        <v>30.737922500000003</v>
      </c>
      <c r="Q72">
        <f>AVERAGEIF('Quarterly Data'!$B:$B,'Annual Data'!$A72,'Quarterly Data'!V:V)</f>
        <v>2018.24225</v>
      </c>
      <c r="R72">
        <f>AVERAGEIF('Quarterly Data'!$B:$B,'Annual Data'!$A72,'Quarterly Data'!W:W)</f>
        <v>130.47292500000003</v>
      </c>
      <c r="S72">
        <f>AVERAGEIF('Quarterly Data'!$B:$B,'Annual Data'!$A72,'Quarterly Data'!X:X)</f>
        <v>255.34712500000001</v>
      </c>
      <c r="T72">
        <f>AVERAGEIF('Quarterly Data'!$B:$B,'Annual Data'!$A72,'Quarterly Data'!Y:Y)</f>
        <v>2625.2314999999999</v>
      </c>
      <c r="U72">
        <f>AVERAGEIF('Quarterly Data'!$B:$B,'Annual Data'!$A72,'Quarterly Data'!Z:Z)</f>
        <v>5116.74575</v>
      </c>
      <c r="V72">
        <f>AVERAGEIF('Quarterly Data'!$B:$B,'Annual Data'!$A72,'Quarterly Data'!AA:AA)</f>
        <v>2156.7820000000002</v>
      </c>
      <c r="W72">
        <f>AVERAGEIF('Quarterly Data'!$B:$B,'Annual Data'!$A72,'Quarterly Data'!AB:AB)</f>
        <v>2914.3582500000002</v>
      </c>
      <c r="X72">
        <f>AVERAGEIF('Quarterly Data'!$B:$B,'Annual Data'!$A72,'Quarterly Data'!AC:AC)</f>
        <v>1885.6524999999999</v>
      </c>
      <c r="Y72">
        <f>AVERAGEIF('Quarterly Data'!$B:$B,'Annual Data'!$A72,'Quarterly Data'!AD:AD)</f>
        <v>1233.9330000000002</v>
      </c>
      <c r="Z72">
        <f>AVERAGEIF('Quarterly Data'!$B:$B,'Annual Data'!$A72,'Quarterly Data'!AE:AE)</f>
        <v>773.71187499999996</v>
      </c>
      <c r="AA72">
        <f>AVERAGEIF('Quarterly Data'!$B:$B,'Annual Data'!$A72,'Quarterly Data'!AF:AF)</f>
        <v>4152.8897499999994</v>
      </c>
      <c r="AB72">
        <f>AVERAGEIF('Quarterly Data'!$B:$B,'Annual Data'!$A72,'Quarterly Data'!AG:AG)</f>
        <v>3541.7804999999998</v>
      </c>
      <c r="AC72">
        <f>AVERAGEIF('Quarterly Data'!$B:$B,'Annual Data'!$A72,'Quarterly Data'!AH:AH)</f>
        <v>1755.5429999999999</v>
      </c>
      <c r="AD72">
        <f>AVERAGEIF('Quarterly Data'!$B:$B,'Annual Data'!$A72,'Quarterly Data'!AI:AI)</f>
        <v>3327.7815000000001</v>
      </c>
      <c r="AE72">
        <f>AVERAGEIF('Quarterly Data'!$B:$B,'Annual Data'!$A72,'Quarterly Data'!AJ:AJ)</f>
        <v>5888.4047499999997</v>
      </c>
      <c r="AF72">
        <f>AVERAGEIF('Quarterly Data'!$B:$B,'Annual Data'!$A72,'Quarterly Data'!AK:AK)</f>
        <v>1282.02</v>
      </c>
      <c r="AG72">
        <f>AVERAGEIF('Quarterly Data'!$B:$B,'Annual Data'!$A72,'Quarterly Data'!AL:AL)</f>
        <v>1119.777</v>
      </c>
      <c r="AH72">
        <f>AVERAGEIF('Quarterly Data'!$B:$B,'Annual Data'!$A72,'Quarterly Data'!AM:AM)</f>
        <v>37374.875</v>
      </c>
      <c r="AI72">
        <f>AVERAGEIF('Quarterly Data'!$B:$B,'Annual Data'!$A72,'Quarterly Data'!AN:AN)</f>
        <v>6607.0915000000005</v>
      </c>
      <c r="AJ72">
        <f>SUMIF('Quarterly Data'!$B:$B,'Annual Data'!$A72,'Quarterly Data'!AO:AO)</f>
        <v>3416187.1999999997</v>
      </c>
      <c r="AK72">
        <f>SUMIF('Quarterly Data'!$B:$B,'Annual Data'!$A72,'Quarterly Data'!AP:AP)</f>
        <v>30688.173000000003</v>
      </c>
      <c r="AL72">
        <f>SUMIF('Quarterly Data'!$B:$B,'Annual Data'!$A72,'Quarterly Data'!AQ:AQ)</f>
        <v>571114.4</v>
      </c>
      <c r="AM72">
        <f>SUMIF('Quarterly Data'!$B:$B,'Annual Data'!$A72,'Quarterly Data'!AR:AR)</f>
        <v>4127.8410000000003</v>
      </c>
      <c r="AN72">
        <f>SUMIF('Quarterly Data'!$B:$B,'Annual Data'!$A72,'Quarterly Data'!AS:AS)</f>
        <v>2977.89</v>
      </c>
      <c r="AO72">
        <f>SUMIF('Quarterly Data'!$B:$B,'Annual Data'!$A72,'Quarterly Data'!AT:AT)</f>
        <v>2059.9313000000002</v>
      </c>
      <c r="AP72">
        <f>SUMIF('Quarterly Data'!$B:$B,'Annual Data'!$A72,'Quarterly Data'!AU:AU)</f>
        <v>3143907.4000000004</v>
      </c>
      <c r="AQ72">
        <f>SUMIF('Quarterly Data'!$B:$B,'Annual Data'!$A72,'Quarterly Data'!AV:AV)</f>
        <v>161370.82</v>
      </c>
      <c r="AR72">
        <f>SUMIF('Quarterly Data'!$B:$B,'Annual Data'!$A72,'Quarterly Data'!AW:AW)</f>
        <v>3064.9607999999998</v>
      </c>
      <c r="AS72">
        <f>SUMIF('Quarterly Data'!$B:$B,'Annual Data'!$A72,'Quarterly Data'!AX:AX)</f>
        <v>32004.68</v>
      </c>
      <c r="AT72">
        <f>SUMIF('Quarterly Data'!$B:$B,'Annual Data'!$A72,'Quarterly Data'!AY:AY)</f>
        <v>151719.35999999999</v>
      </c>
      <c r="AU72">
        <f>SUMIF('Quarterly Data'!$B:$B,'Annual Data'!$A72,'Quarterly Data'!AZ:AZ)</f>
        <v>72425.899999999994</v>
      </c>
      <c r="AV72">
        <f>SUMIF('Quarterly Data'!$B:$B,'Annual Data'!$A72,'Quarterly Data'!BA:BA)</f>
        <v>21.299880000000002</v>
      </c>
      <c r="AW72">
        <f>SUMIF('Quarterly Data'!$B:$B,'Annual Data'!$A72,'Quarterly Data'!BB:BB)</f>
        <v>68614.559999999998</v>
      </c>
      <c r="AX72">
        <f>SUMIF('Quarterly Data'!$B:$B,'Annual Data'!$A72,'Quarterly Data'!BC:BC)</f>
        <v>3.2448969999999999</v>
      </c>
      <c r="AY72">
        <f>SUMIF('Quarterly Data'!$B:$B,'Annual Data'!$A72,'Quarterly Data'!BD:BD)</f>
        <v>37877.039000000004</v>
      </c>
      <c r="AZ72">
        <f>SUMIF('Quarterly Data'!$B:$B,'Annual Data'!$A72,'Quarterly Data'!BE:BE)</f>
        <v>105.97477000000001</v>
      </c>
      <c r="BA72">
        <f>SUMIF('Quarterly Data'!$B:$B,'Annual Data'!$A72,'Quarterly Data'!BF:BF)</f>
        <v>167.40513999999999</v>
      </c>
      <c r="BB72">
        <f>SUMIF('Quarterly Data'!$B:$B,'Annual Data'!$A72,'Quarterly Data'!BG:BG)</f>
        <v>130.00794999999999</v>
      </c>
      <c r="BC72">
        <f>SUMIF('Quarterly Data'!$B:$B,'Annual Data'!$A72,'Quarterly Data'!BH:BH)</f>
        <v>77.291210000000007</v>
      </c>
      <c r="BD72">
        <f>SUMIF('Quarterly Data'!$B:$B,'Annual Data'!$A72,'Quarterly Data'!BI:BI)</f>
        <v>18.455541</v>
      </c>
      <c r="BE72">
        <f>SUMIF('Quarterly Data'!$B:$B,'Annual Data'!$A72,'Quarterly Data'!BJ:BJ)</f>
        <v>28.311167000000001</v>
      </c>
      <c r="BF72">
        <f>SUMIF('Quarterly Data'!$B:$B,'Annual Data'!$A72,'Quarterly Data'!BK:BK)</f>
        <v>16.981245999999999</v>
      </c>
      <c r="BG72">
        <f>SUMIF('Quarterly Data'!$B:$B,'Annual Data'!$A72,'Quarterly Data'!BL:BL)</f>
        <v>9.0355880000000006</v>
      </c>
      <c r="BH72">
        <f>SUMIF('Quarterly Data'!$B:$B,'Annual Data'!$A72,'Quarterly Data'!BM:BM)</f>
        <v>8.3673010000000012</v>
      </c>
      <c r="BI72">
        <f>SUMIF('Quarterly Data'!$B:$B,'Annual Data'!$A72,'Quarterly Data'!BN:BN)</f>
        <v>13.730986</v>
      </c>
      <c r="BJ72">
        <f>SUMIF('Quarterly Data'!$B:$B,'Annual Data'!$A72,'Quarterly Data'!BO:BO)</f>
        <v>9.6258119999999998</v>
      </c>
      <c r="BK72">
        <f>AVERAGEIF('Quarterly Data'!$B:$B,'Annual Data'!$A72,'Quarterly Data'!BP:BP)</f>
        <v>4578271.5</v>
      </c>
      <c r="BL72">
        <f>AVERAGEIF('Quarterly Data'!$B:$B,'Annual Data'!$A72,'Quarterly Data'!BQ:BQ)</f>
        <v>83040.647499999992</v>
      </c>
      <c r="BM72">
        <f>AVERAGEIF('Quarterly Data'!$B:$B,'Annual Data'!$A72,'Quarterly Data'!BR:BR)</f>
        <v>1599009.75</v>
      </c>
      <c r="BN72">
        <f>AVERAGEIF('Quarterly Data'!$B:$B,'Annual Data'!$A72,'Quarterly Data'!BS:BS)</f>
        <v>4535381.25</v>
      </c>
      <c r="BO72">
        <f>AVERAGEIF('Quarterly Data'!$B:$B,'Annual Data'!$A72,'Quarterly Data'!BT:BT)</f>
        <v>2591198.75</v>
      </c>
      <c r="BP72">
        <f>AVERAGEIF('Quarterly Data'!$B:$B,'Annual Data'!$A72,'Quarterly Data'!BU:BU)</f>
        <v>1188.90175</v>
      </c>
      <c r="BQ72">
        <f>AVERAGEIF('Quarterly Data'!$B:$B,'Annual Data'!$A72,'Quarterly Data'!BV:BV)</f>
        <v>3856374.5</v>
      </c>
      <c r="BR72">
        <f>AVERAGEIF('Quarterly Data'!$B:$B,'Annual Data'!$A72,'Quarterly Data'!BW:BW)</f>
        <v>261.61415</v>
      </c>
      <c r="BS72">
        <f>AVERAGEIF('Quarterly Data'!$B:$B,'Annual Data'!$A72,'Quarterly Data'!BX:BX)</f>
        <v>1751421.75</v>
      </c>
      <c r="BT72">
        <f>AVERAGEIF('Quarterly Data'!$B:$B,'Annual Data'!$A72,'Quarterly Data'!BY:BY)</f>
        <v>4287.3672500000002</v>
      </c>
      <c r="BU72">
        <f>AVERAGEIF('Quarterly Data'!$B:$B,'Annual Data'!$A72,'Quarterly Data'!BZ:BZ)</f>
        <v>5847.7877500000004</v>
      </c>
      <c r="BV72">
        <f>AVERAGEIF('Quarterly Data'!$B:$B,'Annual Data'!$A72,'Quarterly Data'!CA:CA)</f>
        <v>4234.2917500000003</v>
      </c>
      <c r="BW72">
        <f>AVERAGEIF('Quarterly Data'!$B:$B,'Annual Data'!$A72,'Quarterly Data'!CB:CB)</f>
        <v>2428.8879999999999</v>
      </c>
      <c r="BX72">
        <f>AVERAGEIF('Quarterly Data'!$B:$B,'Annual Data'!$A72,'Quarterly Data'!CC:CC)</f>
        <v>738.22409999999991</v>
      </c>
      <c r="BY72">
        <f>AVERAGEIF('Quarterly Data'!$B:$B,'Annual Data'!$A72,'Quarterly Data'!CD:CD)</f>
        <v>982.80820000000006</v>
      </c>
      <c r="BZ72">
        <f>AVERAGEIF('Quarterly Data'!$B:$B,'Annual Data'!$A72,'Quarterly Data'!CE:CE)</f>
        <v>784.60472500000003</v>
      </c>
      <c r="CA72">
        <f>AVERAGEIF('Quarterly Data'!$B:$B,'Annual Data'!$A72,'Quarterly Data'!CF:CF)</f>
        <v>383.32869999999997</v>
      </c>
      <c r="CB72">
        <f>AVERAGEIF('Quarterly Data'!$B:$B,'Annual Data'!$A72,'Quarterly Data'!CG:CG)</f>
        <v>233.19254999999998</v>
      </c>
      <c r="CC72">
        <f>AVERAGEIF('Quarterly Data'!$B:$B,'Annual Data'!$A72,'Quarterly Data'!CH:CH)</f>
        <v>508.99922500000002</v>
      </c>
      <c r="CD72">
        <f>AVERAGEIF('Quarterly Data'!$B:$B,'Annual Data'!$A72,'Quarterly Data'!CI:CI)</f>
        <v>349.59944999999999</v>
      </c>
      <c r="CE72">
        <f>SUMIF('Quarterly Data'!$B:$B,'Annual Data'!$A72,'Quarterly Data'!CJ:CJ)</f>
        <v>4869778</v>
      </c>
      <c r="CF72">
        <f>SUMIF('Quarterly Data'!$B:$B,'Annual Data'!$A72,'Quarterly Data'!CK:CK)</f>
        <v>50232.72</v>
      </c>
      <c r="CG72">
        <f>SUMIF('Quarterly Data'!$B:$B,'Annual Data'!$A72,'Quarterly Data'!CL:CL)</f>
        <v>755438.79999999993</v>
      </c>
      <c r="CH72">
        <f>SUMIF('Quarterly Data'!$B:$B,'Annual Data'!$A72,'Quarterly Data'!CM:CM)</f>
        <v>5175378</v>
      </c>
      <c r="CI72">
        <f>SUMIF('Quarterly Data'!$B:$B,'Annual Data'!$A72,'Quarterly Data'!CN:CN)</f>
        <v>5136716</v>
      </c>
      <c r="CJ72">
        <f>SUMIF('Quarterly Data'!$B:$B,'Annual Data'!$A72,'Quarterly Data'!CO:CO)</f>
        <v>4867.6319999999996</v>
      </c>
      <c r="CK72">
        <f>SUMIF('Quarterly Data'!$B:$B,'Annual Data'!$A72,'Quarterly Data'!CP:CP)</f>
        <v>10579136</v>
      </c>
      <c r="CL72">
        <f>SUMIF('Quarterly Data'!$B:$B,'Annual Data'!$A72,'Quarterly Data'!CQ:CQ)</f>
        <v>1174.7736</v>
      </c>
      <c r="CM72">
        <f>SUMIF('Quarterly Data'!$B:$B,'Annual Data'!$A72,'Quarterly Data'!CR:CR)</f>
        <v>4185468</v>
      </c>
      <c r="CN72">
        <f>SUMIF('Quarterly Data'!$B:$B,'Annual Data'!$A72,'Quarterly Data'!CS:CS)</f>
        <v>6796.0290000000005</v>
      </c>
      <c r="CO72">
        <f>SUMIF('Quarterly Data'!$B:$B,'Annual Data'!$A72,'Quarterly Data'!CT:CT)</f>
        <v>4392.2090000000007</v>
      </c>
      <c r="CP72">
        <f>SUMIF('Quarterly Data'!$B:$B,'Annual Data'!$A72,'Quarterly Data'!CU:CU)</f>
        <v>3013.2397999999998</v>
      </c>
      <c r="CQ72">
        <f>SUMIF('Quarterly Data'!$B:$B,'Annual Data'!$A72,'Quarterly Data'!CV:CV)</f>
        <v>2503.5196000000001</v>
      </c>
      <c r="CR72">
        <f>SUMIF('Quarterly Data'!$B:$B,'Annual Data'!$A72,'Quarterly Data'!CW:CW)</f>
        <v>1812.2629999999999</v>
      </c>
      <c r="CS72">
        <f>SUMIF('Quarterly Data'!$B:$B,'Annual Data'!$A72,'Quarterly Data'!CX:CX)</f>
        <v>989.00639999999999</v>
      </c>
      <c r="CT72">
        <f>SUMIF('Quarterly Data'!$B:$B,'Annual Data'!$A72,'Quarterly Data'!CY:CY)</f>
        <v>788.43720000000008</v>
      </c>
      <c r="CU72">
        <f>SUMIF('Quarterly Data'!$B:$B,'Annual Data'!$A72,'Quarterly Data'!CZ:CZ)</f>
        <v>402.72125999999997</v>
      </c>
      <c r="CV72">
        <f>SUMIF('Quarterly Data'!$B:$B,'Annual Data'!$A72,'Quarterly Data'!DA:DA)</f>
        <v>1055.7535</v>
      </c>
      <c r="CW72">
        <f>SUMIF('Quarterly Data'!$B:$B,'Annual Data'!$A72,'Quarterly Data'!DB:DB)</f>
        <v>379.50296000000003</v>
      </c>
      <c r="CX72">
        <f>SUMIF('Quarterly Data'!$B:$B,'Annual Data'!$A72,'Quarterly Data'!DC:DC)</f>
        <v>455.79770000000002</v>
      </c>
    </row>
    <row r="73" spans="1:102" x14ac:dyDescent="0.25">
      <c r="A73">
        <v>2039</v>
      </c>
      <c r="B73">
        <f>SUMIF('Quarterly Data'!$B:$B,'Annual Data'!$A73,'Quarterly Data'!G:G)</f>
        <v>3468406.7</v>
      </c>
      <c r="C73">
        <f>SUMIF('Quarterly Data'!$B:$B,'Annual Data'!$A73,'Quarterly Data'!H:H)</f>
        <v>2027725.7000000002</v>
      </c>
      <c r="D73">
        <f>SUMIF('Quarterly Data'!$B:$B,'Annual Data'!$A73,'Quarterly Data'!I:I)</f>
        <v>713784.60000000009</v>
      </c>
      <c r="E73">
        <f>SUMIF('Quarterly Data'!$B:$B,'Annual Data'!$A73,'Quarterly Data'!J:J)</f>
        <v>739708.9</v>
      </c>
      <c r="F73">
        <f>SUMIF('Quarterly Data'!$B:$B,'Annual Data'!$A73,'Quarterly Data'!K:K)</f>
        <v>1074202.1000000001</v>
      </c>
      <c r="G73">
        <f>SUMIF('Quarterly Data'!$B:$B,'Annual Data'!$A73,'Quarterly Data'!L:L)</f>
        <v>1166646.2</v>
      </c>
      <c r="H73">
        <f>SUMIF('Quarterly Data'!$B:$B,'Annual Data'!$A73,'Quarterly Data'!M:M)</f>
        <v>404489.5</v>
      </c>
      <c r="I73">
        <f>SUMIF('Quarterly Data'!$B:$B,'Annual Data'!$A73,'Quarterly Data'!N:N)</f>
        <v>124291.25</v>
      </c>
      <c r="J73">
        <f>AVERAGEIF('Quarterly Data'!$B:$B,'Annual Data'!$A73,'Quarterly Data'!O:O)</f>
        <v>185.811725</v>
      </c>
      <c r="K73">
        <f>SUMIF('Quarterly Data'!$E:$E,'Annual Data'!$A73,'Quarterly Data'!P:P)</f>
        <v>2.5</v>
      </c>
      <c r="L73">
        <f>SUMIF('Quarterly Data'!$E:$E,'Annual Data'!$A73,'Quarterly Data'!Q:Q)</f>
        <v>3.5</v>
      </c>
      <c r="M73">
        <f>AVERAGEIF('Quarterly Data'!$B:$B,'Annual Data'!$A73,'Quarterly Data'!R:R)</f>
        <v>185.811725</v>
      </c>
      <c r="N73">
        <f>AVERAGEIF('Quarterly Data'!$B:$B,'Annual Data'!$A73,'Quarterly Data'!S:S)</f>
        <v>40742.880000000005</v>
      </c>
      <c r="O73">
        <f>AVERAGEIF('Quarterly Data'!$B:$B,'Annual Data'!$A73,'Quarterly Data'!T:T)</f>
        <v>332.52359999999999</v>
      </c>
      <c r="P73">
        <f>AVERAGEIF('Quarterly Data'!$B:$B,'Annual Data'!$A73,'Quarterly Data'!U:U)</f>
        <v>29.526842500000001</v>
      </c>
      <c r="Q73">
        <f>AVERAGEIF('Quarterly Data'!$B:$B,'Annual Data'!$A73,'Quarterly Data'!V:V)</f>
        <v>1976.38175</v>
      </c>
      <c r="R73">
        <f>AVERAGEIF('Quarterly Data'!$B:$B,'Annual Data'!$A73,'Quarterly Data'!W:W)</f>
        <v>129.75254999999999</v>
      </c>
      <c r="S73">
        <f>AVERAGEIF('Quarterly Data'!$B:$B,'Annual Data'!$A73,'Quarterly Data'!X:X)</f>
        <v>255.33</v>
      </c>
      <c r="T73">
        <f>AVERAGEIF('Quarterly Data'!$B:$B,'Annual Data'!$A73,'Quarterly Data'!Y:Y)</f>
        <v>2651.6970000000001</v>
      </c>
      <c r="U73">
        <f>AVERAGEIF('Quarterly Data'!$B:$B,'Annual Data'!$A73,'Quarterly Data'!Z:Z)</f>
        <v>5139.7374999999993</v>
      </c>
      <c r="V73">
        <f>AVERAGEIF('Quarterly Data'!$B:$B,'Annual Data'!$A73,'Quarterly Data'!AA:AA)</f>
        <v>2170.462</v>
      </c>
      <c r="W73">
        <f>AVERAGEIF('Quarterly Data'!$B:$B,'Annual Data'!$A73,'Quarterly Data'!AB:AB)</f>
        <v>2920.5462500000003</v>
      </c>
      <c r="X73">
        <f>AVERAGEIF('Quarterly Data'!$B:$B,'Annual Data'!$A73,'Quarterly Data'!AC:AC)</f>
        <v>1900.0037499999999</v>
      </c>
      <c r="Y73">
        <f>AVERAGEIF('Quarterly Data'!$B:$B,'Annual Data'!$A73,'Quarterly Data'!AD:AD)</f>
        <v>1236.1822499999998</v>
      </c>
      <c r="Z73">
        <f>AVERAGEIF('Quarterly Data'!$B:$B,'Annual Data'!$A73,'Quarterly Data'!AE:AE)</f>
        <v>777.70532500000002</v>
      </c>
      <c r="AA73">
        <f>AVERAGEIF('Quarterly Data'!$B:$B,'Annual Data'!$A73,'Quarterly Data'!AF:AF)</f>
        <v>4203.8127500000001</v>
      </c>
      <c r="AB73">
        <f>AVERAGEIF('Quarterly Data'!$B:$B,'Annual Data'!$A73,'Quarterly Data'!AG:AG)</f>
        <v>3581.0812500000002</v>
      </c>
      <c r="AC73">
        <f>AVERAGEIF('Quarterly Data'!$B:$B,'Annual Data'!$A73,'Quarterly Data'!AH:AH)</f>
        <v>1748.8200000000002</v>
      </c>
      <c r="AD73">
        <f>AVERAGEIF('Quarterly Data'!$B:$B,'Annual Data'!$A73,'Quarterly Data'!AI:AI)</f>
        <v>3338.0709999999999</v>
      </c>
      <c r="AE73">
        <f>AVERAGEIF('Quarterly Data'!$B:$B,'Annual Data'!$A73,'Quarterly Data'!AJ:AJ)</f>
        <v>5938.6530000000002</v>
      </c>
      <c r="AF73">
        <f>AVERAGEIF('Quarterly Data'!$B:$B,'Annual Data'!$A73,'Quarterly Data'!AK:AK)</f>
        <v>1290.6902500000001</v>
      </c>
      <c r="AG73">
        <f>AVERAGEIF('Quarterly Data'!$B:$B,'Annual Data'!$A73,'Quarterly Data'!AL:AL)</f>
        <v>1121.9024999999999</v>
      </c>
      <c r="AH73">
        <f>AVERAGEIF('Quarterly Data'!$B:$B,'Annual Data'!$A73,'Quarterly Data'!AM:AM)</f>
        <v>37556.17</v>
      </c>
      <c r="AI73">
        <f>AVERAGEIF('Quarterly Data'!$B:$B,'Annual Data'!$A73,'Quarterly Data'!AN:AN)</f>
        <v>6639.1402500000004</v>
      </c>
      <c r="AJ73">
        <f>SUMIF('Quarterly Data'!$B:$B,'Annual Data'!$A73,'Quarterly Data'!AO:AO)</f>
        <v>3468406.7</v>
      </c>
      <c r="AK73">
        <f>SUMIF('Quarterly Data'!$B:$B,'Annual Data'!$A73,'Quarterly Data'!AP:AP)</f>
        <v>31221.473999999998</v>
      </c>
      <c r="AL73">
        <f>SUMIF('Quarterly Data'!$B:$B,'Annual Data'!$A73,'Quarterly Data'!AQ:AQ)</f>
        <v>572249.9</v>
      </c>
      <c r="AM73">
        <f>SUMIF('Quarterly Data'!$B:$B,'Annual Data'!$A73,'Quarterly Data'!AR:AR)</f>
        <v>4163.1149999999998</v>
      </c>
      <c r="AN73">
        <f>SUMIF('Quarterly Data'!$B:$B,'Annual Data'!$A73,'Quarterly Data'!AS:AS)</f>
        <v>2993.34</v>
      </c>
      <c r="AO73">
        <f>SUMIF('Quarterly Data'!$B:$B,'Annual Data'!$A73,'Quarterly Data'!AT:AT)</f>
        <v>2063.5448999999999</v>
      </c>
      <c r="AP73">
        <f>SUMIF('Quarterly Data'!$B:$B,'Annual Data'!$A73,'Quarterly Data'!AU:AU)</f>
        <v>3200959.9</v>
      </c>
      <c r="AQ73">
        <f>SUMIF('Quarterly Data'!$B:$B,'Annual Data'!$A73,'Quarterly Data'!AV:AV)</f>
        <v>165104.12</v>
      </c>
      <c r="AR73">
        <f>SUMIF('Quarterly Data'!$B:$B,'Annual Data'!$A73,'Quarterly Data'!AW:AW)</f>
        <v>3211.2518</v>
      </c>
      <c r="AS73">
        <f>SUMIF('Quarterly Data'!$B:$B,'Annual Data'!$A73,'Quarterly Data'!AX:AX)</f>
        <v>32453.66</v>
      </c>
      <c r="AT73">
        <f>SUMIF('Quarterly Data'!$B:$B,'Annual Data'!$A73,'Quarterly Data'!AY:AY)</f>
        <v>155031.27000000002</v>
      </c>
      <c r="AU73">
        <f>SUMIF('Quarterly Data'!$B:$B,'Annual Data'!$A73,'Quarterly Data'!AZ:AZ)</f>
        <v>76024.09</v>
      </c>
      <c r="AV73">
        <f>SUMIF('Quarterly Data'!$B:$B,'Annual Data'!$A73,'Quarterly Data'!BA:BA)</f>
        <v>21.414127000000001</v>
      </c>
      <c r="AW73">
        <f>SUMIF('Quarterly Data'!$B:$B,'Annual Data'!$A73,'Quarterly Data'!BB:BB)</f>
        <v>70036.100000000006</v>
      </c>
      <c r="AX73">
        <f>SUMIF('Quarterly Data'!$B:$B,'Annual Data'!$A73,'Quarterly Data'!BC:BC)</f>
        <v>3.3335120000000003</v>
      </c>
      <c r="AY73">
        <f>SUMIF('Quarterly Data'!$B:$B,'Annual Data'!$A73,'Quarterly Data'!BD:BD)</f>
        <v>38297.633999999998</v>
      </c>
      <c r="AZ73">
        <f>SUMIF('Quarterly Data'!$B:$B,'Annual Data'!$A73,'Quarterly Data'!BE:BE)</f>
        <v>108.75259</v>
      </c>
      <c r="BA73">
        <f>SUMIF('Quarterly Data'!$B:$B,'Annual Data'!$A73,'Quarterly Data'!BF:BF)</f>
        <v>173.41868999999997</v>
      </c>
      <c r="BB73">
        <f>SUMIF('Quarterly Data'!$B:$B,'Annual Data'!$A73,'Quarterly Data'!BG:BG)</f>
        <v>132.18865</v>
      </c>
      <c r="BC73">
        <f>SUMIF('Quarterly Data'!$B:$B,'Annual Data'!$A73,'Quarterly Data'!BH:BH)</f>
        <v>79.842269999999999</v>
      </c>
      <c r="BD73">
        <f>SUMIF('Quarterly Data'!$B:$B,'Annual Data'!$A73,'Quarterly Data'!BI:BI)</f>
        <v>18.785823000000001</v>
      </c>
      <c r="BE73">
        <f>SUMIF('Quarterly Data'!$B:$B,'Annual Data'!$A73,'Quarterly Data'!BJ:BJ)</f>
        <v>29.115807</v>
      </c>
      <c r="BF73">
        <f>SUMIF('Quarterly Data'!$B:$B,'Annual Data'!$A73,'Quarterly Data'!BK:BK)</f>
        <v>17.499834</v>
      </c>
      <c r="BG73">
        <f>SUMIF('Quarterly Data'!$B:$B,'Annual Data'!$A73,'Quarterly Data'!BL:BL)</f>
        <v>9.3583400000000001</v>
      </c>
      <c r="BH73">
        <f>SUMIF('Quarterly Data'!$B:$B,'Annual Data'!$A73,'Quarterly Data'!BM:BM)</f>
        <v>8.8103270000000009</v>
      </c>
      <c r="BI73">
        <f>SUMIF('Quarterly Data'!$B:$B,'Annual Data'!$A73,'Quarterly Data'!BN:BN)</f>
        <v>14.153953999999999</v>
      </c>
      <c r="BJ73">
        <f>SUMIF('Quarterly Data'!$B:$B,'Annual Data'!$A73,'Quarterly Data'!BO:BO)</f>
        <v>9.9214000000000002</v>
      </c>
      <c r="BK73">
        <f>AVERAGEIF('Quarterly Data'!$B:$B,'Annual Data'!$A73,'Quarterly Data'!BP:BP)</f>
        <v>4763254</v>
      </c>
      <c r="BL73">
        <f>AVERAGEIF('Quarterly Data'!$B:$B,'Annual Data'!$A73,'Quarterly Data'!BQ:BQ)</f>
        <v>87123.117499999993</v>
      </c>
      <c r="BM73">
        <f>AVERAGEIF('Quarterly Data'!$B:$B,'Annual Data'!$A73,'Quarterly Data'!BR:BR)</f>
        <v>1619982.5</v>
      </c>
      <c r="BN73">
        <f>AVERAGEIF('Quarterly Data'!$B:$B,'Annual Data'!$A73,'Quarterly Data'!BS:BS)</f>
        <v>4620316.5</v>
      </c>
      <c r="BO73">
        <f>AVERAGEIF('Quarterly Data'!$B:$B,'Annual Data'!$A73,'Quarterly Data'!BT:BT)</f>
        <v>2682553.5</v>
      </c>
      <c r="BP73">
        <f>AVERAGEIF('Quarterly Data'!$B:$B,'Annual Data'!$A73,'Quarterly Data'!BU:BU)</f>
        <v>1213.75875</v>
      </c>
      <c r="BQ73">
        <f>AVERAGEIF('Quarterly Data'!$B:$B,'Annual Data'!$A73,'Quarterly Data'!BV:BV)</f>
        <v>3920412.5</v>
      </c>
      <c r="BR73">
        <f>AVERAGEIF('Quarterly Data'!$B:$B,'Annual Data'!$A73,'Quarterly Data'!BW:BW)</f>
        <v>272.8313</v>
      </c>
      <c r="BS73">
        <f>AVERAGEIF('Quarterly Data'!$B:$B,'Annual Data'!$A73,'Quarterly Data'!BX:BX)</f>
        <v>1766454.5</v>
      </c>
      <c r="BT73">
        <f>AVERAGEIF('Quarterly Data'!$B:$B,'Annual Data'!$A73,'Quarterly Data'!BY:BY)</f>
        <v>4387.8667500000001</v>
      </c>
      <c r="BU73">
        <f>AVERAGEIF('Quarterly Data'!$B:$B,'Annual Data'!$A73,'Quarterly Data'!BZ:BZ)</f>
        <v>6000.3604999999998</v>
      </c>
      <c r="BV73">
        <f>AVERAGEIF('Quarterly Data'!$B:$B,'Annual Data'!$A73,'Quarterly Data'!CA:CA)</f>
        <v>4289.4932500000004</v>
      </c>
      <c r="BW73">
        <f>AVERAGEIF('Quarterly Data'!$B:$B,'Annual Data'!$A73,'Quarterly Data'!CB:CB)</f>
        <v>2492.5879999999997</v>
      </c>
      <c r="BX73">
        <f>AVERAGEIF('Quarterly Data'!$B:$B,'Annual Data'!$A73,'Quarterly Data'!CC:CC)</f>
        <v>745.17067499999996</v>
      </c>
      <c r="BY73">
        <f>AVERAGEIF('Quarterly Data'!$B:$B,'Annual Data'!$A73,'Quarterly Data'!CD:CD)</f>
        <v>1003.2746</v>
      </c>
      <c r="BZ73">
        <f>AVERAGEIF('Quarterly Data'!$B:$B,'Annual Data'!$A73,'Quarterly Data'!CE:CE)</f>
        <v>799.86582499999997</v>
      </c>
      <c r="CA73">
        <f>AVERAGEIF('Quarterly Data'!$B:$B,'Annual Data'!$A73,'Quarterly Data'!CF:CF)</f>
        <v>394.61495000000002</v>
      </c>
      <c r="CB73">
        <f>AVERAGEIF('Quarterly Data'!$B:$B,'Annual Data'!$A73,'Quarterly Data'!CG:CG)</f>
        <v>243.928225</v>
      </c>
      <c r="CC73">
        <f>AVERAGEIF('Quarterly Data'!$B:$B,'Annual Data'!$A73,'Quarterly Data'!CH:CH)</f>
        <v>516.16127499999993</v>
      </c>
      <c r="CD73">
        <f>AVERAGEIF('Quarterly Data'!$B:$B,'Annual Data'!$A73,'Quarterly Data'!CI:CI)</f>
        <v>357.33234999999996</v>
      </c>
      <c r="CE73">
        <f>SUMIF('Quarterly Data'!$B:$B,'Annual Data'!$A73,'Quarterly Data'!CJ:CJ)</f>
        <v>5048791</v>
      </c>
      <c r="CF73">
        <f>SUMIF('Quarterly Data'!$B:$B,'Annual Data'!$A73,'Quarterly Data'!CK:CK)</f>
        <v>52052.930000000008</v>
      </c>
      <c r="CG73">
        <f>SUMIF('Quarterly Data'!$B:$B,'Annual Data'!$A73,'Quarterly Data'!CL:CL)</f>
        <v>767943.70000000007</v>
      </c>
      <c r="CH73">
        <f>SUMIF('Quarterly Data'!$B:$B,'Annual Data'!$A73,'Quarterly Data'!CM:CM)</f>
        <v>5372433</v>
      </c>
      <c r="CI73">
        <f>SUMIF('Quarterly Data'!$B:$B,'Annual Data'!$A73,'Quarterly Data'!CN:CN)</f>
        <v>5366102</v>
      </c>
      <c r="CJ73">
        <f>SUMIF('Quarterly Data'!$B:$B,'Annual Data'!$A73,'Quarterly Data'!CO:CO)</f>
        <v>5030.4859999999999</v>
      </c>
      <c r="CK73">
        <f>SUMIF('Quarterly Data'!$B:$B,'Annual Data'!$A73,'Quarterly Data'!CP:CP)</f>
        <v>10917333</v>
      </c>
      <c r="CL73">
        <f>SUMIF('Quarterly Data'!$B:$B,'Annual Data'!$A73,'Quarterly Data'!CQ:CQ)</f>
        <v>1206.8539000000001</v>
      </c>
      <c r="CM73">
        <f>SUMIF('Quarterly Data'!$B:$B,'Annual Data'!$A73,'Quarterly Data'!CR:CR)</f>
        <v>4311461</v>
      </c>
      <c r="CN73">
        <f>SUMIF('Quarterly Data'!$B:$B,'Annual Data'!$A73,'Quarterly Data'!CS:CS)</f>
        <v>6991.1460000000006</v>
      </c>
      <c r="CO73">
        <f>SUMIF('Quarterly Data'!$B:$B,'Annual Data'!$A73,'Quarterly Data'!CT:CT)</f>
        <v>4501.2950000000001</v>
      </c>
      <c r="CP73">
        <f>SUMIF('Quarterly Data'!$B:$B,'Annual Data'!$A73,'Quarterly Data'!CU:CU)</f>
        <v>3078.6799000000001</v>
      </c>
      <c r="CQ73">
        <f>SUMIF('Quarterly Data'!$B:$B,'Annual Data'!$A73,'Quarterly Data'!CV:CV)</f>
        <v>2574.7336</v>
      </c>
      <c r="CR73">
        <f>SUMIF('Quarterly Data'!$B:$B,'Annual Data'!$A73,'Quarterly Data'!CW:CW)</f>
        <v>1870.4684</v>
      </c>
      <c r="CS73">
        <f>SUMIF('Quarterly Data'!$B:$B,'Annual Data'!$A73,'Quarterly Data'!CX:CX)</f>
        <v>1018.0572</v>
      </c>
      <c r="CT73">
        <f>SUMIF('Quarterly Data'!$B:$B,'Annual Data'!$A73,'Quarterly Data'!CY:CY)</f>
        <v>813.5335</v>
      </c>
      <c r="CU73">
        <f>SUMIF('Quarterly Data'!$B:$B,'Annual Data'!$A73,'Quarterly Data'!CZ:CZ)</f>
        <v>412.31159999999994</v>
      </c>
      <c r="CV73">
        <f>SUMIF('Quarterly Data'!$B:$B,'Annual Data'!$A73,'Quarterly Data'!DA:DA)</f>
        <v>1097.2958000000001</v>
      </c>
      <c r="CW73">
        <f>SUMIF('Quarterly Data'!$B:$B,'Annual Data'!$A73,'Quarterly Data'!DB:DB)</f>
        <v>389.24953000000005</v>
      </c>
      <c r="CX73">
        <f>SUMIF('Quarterly Data'!$B:$B,'Annual Data'!$A73,'Quarterly Data'!DC:DC)</f>
        <v>469.04590000000002</v>
      </c>
    </row>
    <row r="74" spans="1:102" x14ac:dyDescent="0.25">
      <c r="A74">
        <v>2040</v>
      </c>
      <c r="B74">
        <f>SUMIF('Quarterly Data'!$B:$B,'Annual Data'!$A74,'Quarterly Data'!G:G)</f>
        <v>3522229.5</v>
      </c>
      <c r="C74">
        <f>SUMIF('Quarterly Data'!$B:$B,'Annual Data'!$A74,'Quarterly Data'!H:H)</f>
        <v>2058084.5</v>
      </c>
      <c r="D74">
        <f>SUMIF('Quarterly Data'!$B:$B,'Annual Data'!$A74,'Quarterly Data'!I:I)</f>
        <v>728157.2</v>
      </c>
      <c r="E74">
        <f>SUMIF('Quarterly Data'!$B:$B,'Annual Data'!$A74,'Quarterly Data'!J:J)</f>
        <v>750783.5</v>
      </c>
      <c r="F74">
        <f>SUMIF('Quarterly Data'!$B:$B,'Annual Data'!$A74,'Quarterly Data'!K:K)</f>
        <v>1089310.2999999998</v>
      </c>
      <c r="G74">
        <f>SUMIF('Quarterly Data'!$B:$B,'Annual Data'!$A74,'Quarterly Data'!L:L)</f>
        <v>1184948.8999999999</v>
      </c>
      <c r="H74">
        <f>SUMIF('Quarterly Data'!$B:$B,'Annual Data'!$A74,'Quarterly Data'!M:M)</f>
        <v>413349.7</v>
      </c>
      <c r="I74">
        <f>SUMIF('Quarterly Data'!$B:$B,'Annual Data'!$A74,'Quarterly Data'!N:N)</f>
        <v>126723.70999999999</v>
      </c>
      <c r="J74">
        <f>AVERAGEIF('Quarterly Data'!$B:$B,'Annual Data'!$A74,'Quarterly Data'!O:O)</f>
        <v>189.52799999999999</v>
      </c>
      <c r="K74">
        <f>SUMIF('Quarterly Data'!$E:$E,'Annual Data'!$A74,'Quarterly Data'!P:P)</f>
        <v>2.5</v>
      </c>
      <c r="L74">
        <f>SUMIF('Quarterly Data'!$E:$E,'Annual Data'!$A74,'Quarterly Data'!Q:Q)</f>
        <v>3.5</v>
      </c>
      <c r="M74">
        <f>AVERAGEIF('Quarterly Data'!$B:$B,'Annual Data'!$A74,'Quarterly Data'!R:R)</f>
        <v>189.52799999999999</v>
      </c>
      <c r="N74">
        <f>AVERAGEIF('Quarterly Data'!$B:$B,'Annual Data'!$A74,'Quarterly Data'!S:S)</f>
        <v>40939.557500000003</v>
      </c>
      <c r="O74">
        <f>AVERAGEIF('Quarterly Data'!$B:$B,'Annual Data'!$A74,'Quarterly Data'!T:T)</f>
        <v>328.96162499999997</v>
      </c>
      <c r="P74">
        <f>AVERAGEIF('Quarterly Data'!$B:$B,'Annual Data'!$A74,'Quarterly Data'!U:U)</f>
        <v>28.310169999999999</v>
      </c>
      <c r="Q74">
        <f>AVERAGEIF('Quarterly Data'!$B:$B,'Annual Data'!$A74,'Quarterly Data'!V:V)</f>
        <v>1933.7275</v>
      </c>
      <c r="R74">
        <f>AVERAGEIF('Quarterly Data'!$B:$B,'Annual Data'!$A74,'Quarterly Data'!W:W)</f>
        <v>128.84572499999999</v>
      </c>
      <c r="S74">
        <f>AVERAGEIF('Quarterly Data'!$B:$B,'Annual Data'!$A74,'Quarterly Data'!X:X)</f>
        <v>255.08850000000001</v>
      </c>
      <c r="T74">
        <f>AVERAGEIF('Quarterly Data'!$B:$B,'Annual Data'!$A74,'Quarterly Data'!Y:Y)</f>
        <v>2677.8325000000004</v>
      </c>
      <c r="U74">
        <f>AVERAGEIF('Quarterly Data'!$B:$B,'Annual Data'!$A74,'Quarterly Data'!Z:Z)</f>
        <v>5162.683</v>
      </c>
      <c r="V74">
        <f>AVERAGEIF('Quarterly Data'!$B:$B,'Annual Data'!$A74,'Quarterly Data'!AA:AA)</f>
        <v>2184.3797499999996</v>
      </c>
      <c r="W74">
        <f>AVERAGEIF('Quarterly Data'!$B:$B,'Annual Data'!$A74,'Quarterly Data'!AB:AB)</f>
        <v>2926.9082500000004</v>
      </c>
      <c r="X74">
        <f>AVERAGEIF('Quarterly Data'!$B:$B,'Annual Data'!$A74,'Quarterly Data'!AC:AC)</f>
        <v>1914.8117500000001</v>
      </c>
      <c r="Y74">
        <f>AVERAGEIF('Quarterly Data'!$B:$B,'Annual Data'!$A74,'Quarterly Data'!AD:AD)</f>
        <v>1238.5127500000001</v>
      </c>
      <c r="Z74">
        <f>AVERAGEIF('Quarterly Data'!$B:$B,'Annual Data'!$A74,'Quarterly Data'!AE:AE)</f>
        <v>781.62889999999993</v>
      </c>
      <c r="AA74">
        <f>AVERAGEIF('Quarterly Data'!$B:$B,'Annual Data'!$A74,'Quarterly Data'!AF:AF)</f>
        <v>4255.7482500000006</v>
      </c>
      <c r="AB74">
        <f>AVERAGEIF('Quarterly Data'!$B:$B,'Annual Data'!$A74,'Quarterly Data'!AG:AG)</f>
        <v>3621.1687499999998</v>
      </c>
      <c r="AC74">
        <f>AVERAGEIF('Quarterly Data'!$B:$B,'Annual Data'!$A74,'Quarterly Data'!AH:AH)</f>
        <v>1740.8454999999999</v>
      </c>
      <c r="AD74">
        <f>AVERAGEIF('Quarterly Data'!$B:$B,'Annual Data'!$A74,'Quarterly Data'!AI:AI)</f>
        <v>3348.1167500000001</v>
      </c>
      <c r="AE74">
        <f>AVERAGEIF('Quarterly Data'!$B:$B,'Annual Data'!$A74,'Quarterly Data'!AJ:AJ)</f>
        <v>5988.7174999999997</v>
      </c>
      <c r="AF74">
        <f>AVERAGEIF('Quarterly Data'!$B:$B,'Annual Data'!$A74,'Quarterly Data'!AK:AK)</f>
        <v>1299.3452499999999</v>
      </c>
      <c r="AG74">
        <f>AVERAGEIF('Quarterly Data'!$B:$B,'Annual Data'!$A74,'Quarterly Data'!AL:AL)</f>
        <v>1123.92725</v>
      </c>
      <c r="AH74">
        <f>AVERAGEIF('Quarterly Data'!$B:$B,'Annual Data'!$A74,'Quarterly Data'!AM:AM)</f>
        <v>37737.464999999997</v>
      </c>
      <c r="AI74">
        <f>AVERAGEIF('Quarterly Data'!$B:$B,'Annual Data'!$A74,'Quarterly Data'!AN:AN)</f>
        <v>6671.1897499999995</v>
      </c>
      <c r="AJ74">
        <f>SUMIF('Quarterly Data'!$B:$B,'Annual Data'!$A74,'Quarterly Data'!AO:AO)</f>
        <v>3522229.5</v>
      </c>
      <c r="AK74">
        <f>SUMIF('Quarterly Data'!$B:$B,'Annual Data'!$A74,'Quarterly Data'!AP:AP)</f>
        <v>31758.646000000001</v>
      </c>
      <c r="AL74">
        <f>SUMIF('Quarterly Data'!$B:$B,'Annual Data'!$A74,'Quarterly Data'!AQ:AQ)</f>
        <v>573011.5</v>
      </c>
      <c r="AM74">
        <f>SUMIF('Quarterly Data'!$B:$B,'Annual Data'!$A74,'Quarterly Data'!AR:AR)</f>
        <v>4201.558</v>
      </c>
      <c r="AN74">
        <f>SUMIF('Quarterly Data'!$B:$B,'Annual Data'!$A74,'Quarterly Data'!AS:AS)</f>
        <v>3009.13</v>
      </c>
      <c r="AO74">
        <f>SUMIF('Quarterly Data'!$B:$B,'Annual Data'!$A74,'Quarterly Data'!AT:AT)</f>
        <v>2066.9522999999999</v>
      </c>
      <c r="AP74">
        <f>SUMIF('Quarterly Data'!$B:$B,'Annual Data'!$A74,'Quarterly Data'!AU:AU)</f>
        <v>3259903.2</v>
      </c>
      <c r="AQ74">
        <f>SUMIF('Quarterly Data'!$B:$B,'Annual Data'!$A74,'Quarterly Data'!AV:AV)</f>
        <v>169260.71</v>
      </c>
      <c r="AR74">
        <f>SUMIF('Quarterly Data'!$B:$B,'Annual Data'!$A74,'Quarterly Data'!AW:AW)</f>
        <v>3359.4279999999999</v>
      </c>
      <c r="AS74">
        <f>SUMIF('Quarterly Data'!$B:$B,'Annual Data'!$A74,'Quarterly Data'!AX:AX)</f>
        <v>32921.662000000004</v>
      </c>
      <c r="AT74">
        <f>SUMIF('Quarterly Data'!$B:$B,'Annual Data'!$A74,'Quarterly Data'!AY:AY)</f>
        <v>158415.44</v>
      </c>
      <c r="AU74">
        <f>SUMIF('Quarterly Data'!$B:$B,'Annual Data'!$A74,'Quarterly Data'!AZ:AZ)</f>
        <v>79797.820000000007</v>
      </c>
      <c r="AV74">
        <f>SUMIF('Quarterly Data'!$B:$B,'Annual Data'!$A74,'Quarterly Data'!BA:BA)</f>
        <v>21.535184999999998</v>
      </c>
      <c r="AW74">
        <f>SUMIF('Quarterly Data'!$B:$B,'Annual Data'!$A74,'Quarterly Data'!BB:BB)</f>
        <v>71487.03</v>
      </c>
      <c r="AX74">
        <f>SUMIF('Quarterly Data'!$B:$B,'Annual Data'!$A74,'Quarterly Data'!BC:BC)</f>
        <v>3.422784</v>
      </c>
      <c r="AY74">
        <f>SUMIF('Quarterly Data'!$B:$B,'Annual Data'!$A74,'Quarterly Data'!BD:BD)</f>
        <v>38751.830999999998</v>
      </c>
      <c r="AZ74">
        <f>SUMIF('Quarterly Data'!$B:$B,'Annual Data'!$A74,'Quarterly Data'!BE:BE)</f>
        <v>111.56777</v>
      </c>
      <c r="BA74">
        <f>SUMIF('Quarterly Data'!$B:$B,'Annual Data'!$A74,'Quarterly Data'!BF:BF)</f>
        <v>179.42198999999999</v>
      </c>
      <c r="BB74">
        <f>SUMIF('Quarterly Data'!$B:$B,'Annual Data'!$A74,'Quarterly Data'!BG:BG)</f>
        <v>134.36348999999998</v>
      </c>
      <c r="BC74">
        <f>SUMIF('Quarterly Data'!$B:$B,'Annual Data'!$A74,'Quarterly Data'!BH:BH)</f>
        <v>82.39658</v>
      </c>
      <c r="BD74">
        <f>SUMIF('Quarterly Data'!$B:$B,'Annual Data'!$A74,'Quarterly Data'!BI:BI)</f>
        <v>19.105543000000001</v>
      </c>
      <c r="BE74">
        <f>SUMIF('Quarterly Data'!$B:$B,'Annual Data'!$A74,'Quarterly Data'!BJ:BJ)</f>
        <v>29.924306000000001</v>
      </c>
      <c r="BF74">
        <f>SUMIF('Quarterly Data'!$B:$B,'Annual Data'!$A74,'Quarterly Data'!BK:BK)</f>
        <v>18.022588999999996</v>
      </c>
      <c r="BG74">
        <f>SUMIF('Quarterly Data'!$B:$B,'Annual Data'!$A74,'Quarterly Data'!BL:BL)</f>
        <v>9.681317</v>
      </c>
      <c r="BH74">
        <f>SUMIF('Quarterly Data'!$B:$B,'Annual Data'!$A74,'Quarterly Data'!BM:BM)</f>
        <v>9.2576300000000007</v>
      </c>
      <c r="BI74">
        <f>SUMIF('Quarterly Data'!$B:$B,'Annual Data'!$A74,'Quarterly Data'!BN:BN)</f>
        <v>14.572627000000001</v>
      </c>
      <c r="BJ74">
        <f>SUMIF('Quarterly Data'!$B:$B,'Annual Data'!$A74,'Quarterly Data'!BO:BO)</f>
        <v>10.215877000000001</v>
      </c>
      <c r="BK74">
        <f>AVERAGEIF('Quarterly Data'!$B:$B,'Annual Data'!$A74,'Quarterly Data'!BP:BP)</f>
        <v>4962726</v>
      </c>
      <c r="BL74">
        <f>AVERAGEIF('Quarterly Data'!$B:$B,'Annual Data'!$A74,'Quarterly Data'!BQ:BQ)</f>
        <v>91273.954999999987</v>
      </c>
      <c r="BM74">
        <f>AVERAGEIF('Quarterly Data'!$B:$B,'Annual Data'!$A74,'Quarterly Data'!BR:BR)</f>
        <v>1641299.25</v>
      </c>
      <c r="BN74">
        <f>AVERAGEIF('Quarterly Data'!$B:$B,'Annual Data'!$A74,'Quarterly Data'!BS:BS)</f>
        <v>4707134.25</v>
      </c>
      <c r="BO74">
        <f>AVERAGEIF('Quarterly Data'!$B:$B,'Annual Data'!$A74,'Quarterly Data'!BT:BT)</f>
        <v>2778365</v>
      </c>
      <c r="BP74">
        <f>AVERAGEIF('Quarterly Data'!$B:$B,'Annual Data'!$A74,'Quarterly Data'!BU:BU)</f>
        <v>1239.0572500000001</v>
      </c>
      <c r="BQ74">
        <f>AVERAGEIF('Quarterly Data'!$B:$B,'Annual Data'!$A74,'Quarterly Data'!BV:BV)</f>
        <v>3986495.25</v>
      </c>
      <c r="BR74">
        <f>AVERAGEIF('Quarterly Data'!$B:$B,'Annual Data'!$A74,'Quarterly Data'!BW:BW)</f>
        <v>284.79689999999999</v>
      </c>
      <c r="BS74">
        <f>AVERAGEIF('Quarterly Data'!$B:$B,'Annual Data'!$A74,'Quarterly Data'!BX:BX)</f>
        <v>1782666.25</v>
      </c>
      <c r="BT74">
        <f>AVERAGEIF('Quarterly Data'!$B:$B,'Annual Data'!$A74,'Quarterly Data'!BY:BY)</f>
        <v>4491.2964999999995</v>
      </c>
      <c r="BU74">
        <f>AVERAGEIF('Quarterly Data'!$B:$B,'Annual Data'!$A74,'Quarterly Data'!BZ:BZ)</f>
        <v>6156.7774999999992</v>
      </c>
      <c r="BV74">
        <f>AVERAGEIF('Quarterly Data'!$B:$B,'Annual Data'!$A74,'Quarterly Data'!CA:CA)</f>
        <v>4345.8879999999999</v>
      </c>
      <c r="BW74">
        <f>AVERAGEIF('Quarterly Data'!$B:$B,'Annual Data'!$A74,'Quarterly Data'!CB:CB)</f>
        <v>2558.0129999999999</v>
      </c>
      <c r="BX74">
        <f>AVERAGEIF('Quarterly Data'!$B:$B,'Annual Data'!$A74,'Quarterly Data'!CC:CC)</f>
        <v>752.28707499999996</v>
      </c>
      <c r="BY74">
        <f>AVERAGEIF('Quarterly Data'!$B:$B,'Annual Data'!$A74,'Quarterly Data'!CD:CD)</f>
        <v>1024.3579999999999</v>
      </c>
      <c r="BZ74">
        <f>AVERAGEIF('Quarterly Data'!$B:$B,'Annual Data'!$A74,'Quarterly Data'!CE:CE)</f>
        <v>815.6092000000001</v>
      </c>
      <c r="CA74">
        <f>AVERAGEIF('Quarterly Data'!$B:$B,'Annual Data'!$A74,'Quarterly Data'!CF:CF)</f>
        <v>406.02179999999998</v>
      </c>
      <c r="CB74">
        <f>AVERAGEIF('Quarterly Data'!$B:$B,'Annual Data'!$A74,'Quarterly Data'!CG:CG)</f>
        <v>255.09982499999998</v>
      </c>
      <c r="CC74">
        <f>AVERAGEIF('Quarterly Data'!$B:$B,'Annual Data'!$A74,'Quarterly Data'!CH:CH)</f>
        <v>523.57630000000006</v>
      </c>
      <c r="CD74">
        <f>AVERAGEIF('Quarterly Data'!$B:$B,'Annual Data'!$A74,'Quarterly Data'!CI:CI)</f>
        <v>365.268575</v>
      </c>
      <c r="CE74">
        <f>SUMIF('Quarterly Data'!$B:$B,'Annual Data'!$A74,'Quarterly Data'!CJ:CJ)</f>
        <v>5235987</v>
      </c>
      <c r="CF74">
        <f>SUMIF('Quarterly Data'!$B:$B,'Annual Data'!$A74,'Quarterly Data'!CK:CK)</f>
        <v>53932.12</v>
      </c>
      <c r="CG74">
        <f>SUMIF('Quarterly Data'!$B:$B,'Annual Data'!$A74,'Quarterly Data'!CL:CL)</f>
        <v>780267.4</v>
      </c>
      <c r="CH74">
        <f>SUMIF('Quarterly Data'!$B:$B,'Annual Data'!$A74,'Quarterly Data'!CM:CM)</f>
        <v>5578583</v>
      </c>
      <c r="CI74">
        <f>SUMIF('Quarterly Data'!$B:$B,'Annual Data'!$A74,'Quarterly Data'!CN:CN)</f>
        <v>5604582</v>
      </c>
      <c r="CJ74">
        <f>SUMIF('Quarterly Data'!$B:$B,'Annual Data'!$A74,'Quarterly Data'!CO:CO)</f>
        <v>5204.3220000000001</v>
      </c>
      <c r="CK74">
        <f>SUMIF('Quarterly Data'!$B:$B,'Annual Data'!$A74,'Quarterly Data'!CP:CP)</f>
        <v>11265299</v>
      </c>
      <c r="CL74">
        <f>SUMIF('Quarterly Data'!$B:$B,'Annual Data'!$A74,'Quarterly Data'!CQ:CQ)</f>
        <v>1239.1747</v>
      </c>
      <c r="CM74">
        <f>SUMIF('Quarterly Data'!$B:$B,'Annual Data'!$A74,'Quarterly Data'!CR:CR)</f>
        <v>4439517</v>
      </c>
      <c r="CN74">
        <f>SUMIF('Quarterly Data'!$B:$B,'Annual Data'!$A74,'Quarterly Data'!CS:CS)</f>
        <v>7196.7690000000002</v>
      </c>
      <c r="CO74">
        <f>SUMIF('Quarterly Data'!$B:$B,'Annual Data'!$A74,'Quarterly Data'!CT:CT)</f>
        <v>4615.3879999999999</v>
      </c>
      <c r="CP74">
        <f>SUMIF('Quarterly Data'!$B:$B,'Annual Data'!$A74,'Quarterly Data'!CU:CU)</f>
        <v>3145.0801000000001</v>
      </c>
      <c r="CQ74">
        <f>SUMIF('Quarterly Data'!$B:$B,'Annual Data'!$A74,'Quarterly Data'!CV:CV)</f>
        <v>2646.7040000000002</v>
      </c>
      <c r="CR74">
        <f>SUMIF('Quarterly Data'!$B:$B,'Annual Data'!$A74,'Quarterly Data'!CW:CW)</f>
        <v>1932.2243000000001</v>
      </c>
      <c r="CS74">
        <f>SUMIF('Quarterly Data'!$B:$B,'Annual Data'!$A74,'Quarterly Data'!CX:CX)</f>
        <v>1047.5905</v>
      </c>
      <c r="CT74">
        <f>SUMIF('Quarterly Data'!$B:$B,'Annual Data'!$A74,'Quarterly Data'!CY:CY)</f>
        <v>839.08330000000001</v>
      </c>
      <c r="CU74">
        <f>SUMIF('Quarterly Data'!$B:$B,'Annual Data'!$A74,'Quarterly Data'!CZ:CZ)</f>
        <v>422.01179999999999</v>
      </c>
      <c r="CV74">
        <f>SUMIF('Quarterly Data'!$B:$B,'Annual Data'!$A74,'Quarterly Data'!DA:DA)</f>
        <v>1139.6345000000001</v>
      </c>
      <c r="CW74">
        <f>SUMIF('Quarterly Data'!$B:$B,'Annual Data'!$A74,'Quarterly Data'!DB:DB)</f>
        <v>399.04545000000002</v>
      </c>
      <c r="CX74">
        <f>SUMIF('Quarterly Data'!$B:$B,'Annual Data'!$A74,'Quarterly Data'!DC:DC)</f>
        <v>482.39679999999998</v>
      </c>
    </row>
    <row r="75" spans="1:102" x14ac:dyDescent="0.25">
      <c r="A75">
        <v>2041</v>
      </c>
      <c r="B75">
        <f>SUMIF('Quarterly Data'!$B:$B,'Annual Data'!$A75,'Quarterly Data'!G:G)</f>
        <v>3578133.3</v>
      </c>
      <c r="C75">
        <f>SUMIF('Quarterly Data'!$B:$B,'Annual Data'!$A75,'Quarterly Data'!H:H)</f>
        <v>2089625.4</v>
      </c>
      <c r="D75">
        <f>SUMIF('Quarterly Data'!$B:$B,'Annual Data'!$A75,'Quarterly Data'!I:I)</f>
        <v>742956.7</v>
      </c>
      <c r="E75">
        <f>SUMIF('Quarterly Data'!$B:$B,'Annual Data'!$A75,'Quarterly Data'!J:J)</f>
        <v>762289.70000000007</v>
      </c>
      <c r="F75">
        <f>SUMIF('Quarterly Data'!$B:$B,'Annual Data'!$A75,'Quarterly Data'!K:K)</f>
        <v>1105142</v>
      </c>
      <c r="G75">
        <f>SUMIF('Quarterly Data'!$B:$B,'Annual Data'!$A75,'Quarterly Data'!L:L)</f>
        <v>1204049.3</v>
      </c>
      <c r="H75">
        <f>SUMIF('Quarterly Data'!$B:$B,'Annual Data'!$A75,'Quarterly Data'!M:M)</f>
        <v>422425.7</v>
      </c>
      <c r="I75">
        <f>SUMIF('Quarterly Data'!$B:$B,'Annual Data'!$A75,'Quarterly Data'!N:N)</f>
        <v>129248.73</v>
      </c>
      <c r="J75">
        <f>AVERAGEIF('Quarterly Data'!$B:$B,'Annual Data'!$A75,'Quarterly Data'!O:O)</f>
        <v>193.31857500000001</v>
      </c>
      <c r="K75">
        <f>SUMIF('Quarterly Data'!$E:$E,'Annual Data'!$A75,'Quarterly Data'!P:P)</f>
        <v>2.5</v>
      </c>
      <c r="L75">
        <f>SUMIF('Quarterly Data'!$E:$E,'Annual Data'!$A75,'Quarterly Data'!Q:Q)</f>
        <v>3.5</v>
      </c>
      <c r="M75">
        <f>AVERAGEIF('Quarterly Data'!$B:$B,'Annual Data'!$A75,'Quarterly Data'!R:R)</f>
        <v>193.31857500000001</v>
      </c>
      <c r="N75">
        <f>AVERAGEIF('Quarterly Data'!$B:$B,'Annual Data'!$A75,'Quarterly Data'!S:S)</f>
        <v>41149.645000000004</v>
      </c>
      <c r="O75">
        <f>AVERAGEIF('Quarterly Data'!$B:$B,'Annual Data'!$A75,'Quarterly Data'!T:T)</f>
        <v>325.85090000000002</v>
      </c>
      <c r="P75">
        <f>AVERAGEIF('Quarterly Data'!$B:$B,'Annual Data'!$A75,'Quarterly Data'!U:U)</f>
        <v>27.1146125</v>
      </c>
      <c r="Q75">
        <f>AVERAGEIF('Quarterly Data'!$B:$B,'Annual Data'!$A75,'Quarterly Data'!V:V)</f>
        <v>1891.5494999999999</v>
      </c>
      <c r="R75">
        <f>AVERAGEIF('Quarterly Data'!$B:$B,'Annual Data'!$A75,'Quarterly Data'!W:W)</f>
        <v>127.7877</v>
      </c>
      <c r="S75">
        <f>AVERAGEIF('Quarterly Data'!$B:$B,'Annual Data'!$A75,'Quarterly Data'!X:X)</f>
        <v>254.66849999999999</v>
      </c>
      <c r="T75">
        <f>AVERAGEIF('Quarterly Data'!$B:$B,'Annual Data'!$A75,'Quarterly Data'!Y:Y)</f>
        <v>2704.4882500000003</v>
      </c>
      <c r="U75">
        <f>AVERAGEIF('Quarterly Data'!$B:$B,'Annual Data'!$A75,'Quarterly Data'!Z:Z)</f>
        <v>5187.1987500000005</v>
      </c>
      <c r="V75">
        <f>AVERAGEIF('Quarterly Data'!$B:$B,'Annual Data'!$A75,'Quarterly Data'!AA:AA)</f>
        <v>2199.1725000000001</v>
      </c>
      <c r="W75">
        <f>AVERAGEIF('Quarterly Data'!$B:$B,'Annual Data'!$A75,'Quarterly Data'!AB:AB)</f>
        <v>2934.3462499999996</v>
      </c>
      <c r="X75">
        <f>AVERAGEIF('Quarterly Data'!$B:$B,'Annual Data'!$A75,'Quarterly Data'!AC:AC)</f>
        <v>1930.5989999999999</v>
      </c>
      <c r="Y75">
        <f>AVERAGEIF('Quarterly Data'!$B:$B,'Annual Data'!$A75,'Quarterly Data'!AD:AD)</f>
        <v>1241.2837499999998</v>
      </c>
      <c r="Z75">
        <f>AVERAGEIF('Quarterly Data'!$B:$B,'Annual Data'!$A75,'Quarterly Data'!AE:AE)</f>
        <v>785.73900000000003</v>
      </c>
      <c r="AA75">
        <f>AVERAGEIF('Quarterly Data'!$B:$B,'Annual Data'!$A75,'Quarterly Data'!AF:AF)</f>
        <v>4309.9427500000002</v>
      </c>
      <c r="AB75">
        <f>AVERAGEIF('Quarterly Data'!$B:$B,'Annual Data'!$A75,'Quarterly Data'!AG:AG)</f>
        <v>3663.1030000000001</v>
      </c>
      <c r="AC75">
        <f>AVERAGEIF('Quarterly Data'!$B:$B,'Annual Data'!$A75,'Quarterly Data'!AH:AH)</f>
        <v>1732.6405</v>
      </c>
      <c r="AD75">
        <f>AVERAGEIF('Quarterly Data'!$B:$B,'Annual Data'!$A75,'Quarterly Data'!AI:AI)</f>
        <v>3358.9967500000002</v>
      </c>
      <c r="AE75">
        <f>AVERAGEIF('Quarterly Data'!$B:$B,'Annual Data'!$A75,'Quarterly Data'!AJ:AJ)</f>
        <v>6040.5539999999992</v>
      </c>
      <c r="AF75">
        <f>AVERAGEIF('Quarterly Data'!$B:$B,'Annual Data'!$A75,'Quarterly Data'!AK:AK)</f>
        <v>1308.3915000000002</v>
      </c>
      <c r="AG75">
        <f>AVERAGEIF('Quarterly Data'!$B:$B,'Annual Data'!$A75,'Quarterly Data'!AL:AL)</f>
        <v>1126.2184999999999</v>
      </c>
      <c r="AH75">
        <f>AVERAGEIF('Quarterly Data'!$B:$B,'Annual Data'!$A75,'Quarterly Data'!AM:AM)</f>
        <v>37931.120000000003</v>
      </c>
      <c r="AI75">
        <f>AVERAGEIF('Quarterly Data'!$B:$B,'Annual Data'!$A75,'Quarterly Data'!AN:AN)</f>
        <v>6705.4237499999999</v>
      </c>
      <c r="AJ75">
        <f>SUMIF('Quarterly Data'!$B:$B,'Annual Data'!$A75,'Quarterly Data'!AO:AO)</f>
        <v>3578133.3</v>
      </c>
      <c r="AK75">
        <f>SUMIF('Quarterly Data'!$B:$B,'Annual Data'!$A75,'Quarterly Data'!AP:AP)</f>
        <v>32300.7</v>
      </c>
      <c r="AL75">
        <f>SUMIF('Quarterly Data'!$B:$B,'Annual Data'!$A75,'Quarterly Data'!AQ:AQ)</f>
        <v>573462.69999999995</v>
      </c>
      <c r="AM75">
        <f>SUMIF('Quarterly Data'!$B:$B,'Annual Data'!$A75,'Quarterly Data'!AR:AR)</f>
        <v>4242.1220000000003</v>
      </c>
      <c r="AN75">
        <f>SUMIF('Quarterly Data'!$B:$B,'Annual Data'!$A75,'Quarterly Data'!AS:AS)</f>
        <v>3024.03</v>
      </c>
      <c r="AO75">
        <f>SUMIF('Quarterly Data'!$B:$B,'Annual Data'!$A75,'Quarterly Data'!AT:AT)</f>
        <v>2070.1835999999998</v>
      </c>
      <c r="AP75">
        <f>SUMIF('Quarterly Data'!$B:$B,'Annual Data'!$A75,'Quarterly Data'!AU:AU)</f>
        <v>3321176</v>
      </c>
      <c r="AQ75">
        <f>SUMIF('Quarterly Data'!$B:$B,'Annual Data'!$A75,'Quarterly Data'!AV:AV)</f>
        <v>173780.2</v>
      </c>
      <c r="AR75">
        <f>SUMIF('Quarterly Data'!$B:$B,'Annual Data'!$A75,'Quarterly Data'!AW:AW)</f>
        <v>3509.2523999999999</v>
      </c>
      <c r="AS75">
        <f>SUMIF('Quarterly Data'!$B:$B,'Annual Data'!$A75,'Quarterly Data'!AX:AX)</f>
        <v>33411.728999999999</v>
      </c>
      <c r="AT75">
        <f>SUMIF('Quarterly Data'!$B:$B,'Annual Data'!$A75,'Quarterly Data'!AY:AY)</f>
        <v>161889.70000000001</v>
      </c>
      <c r="AU75">
        <f>SUMIF('Quarterly Data'!$B:$B,'Annual Data'!$A75,'Quarterly Data'!AZ:AZ)</f>
        <v>83755.41</v>
      </c>
      <c r="AV75">
        <f>SUMIF('Quarterly Data'!$B:$B,'Annual Data'!$A75,'Quarterly Data'!BA:BA)</f>
        <v>21.665354999999998</v>
      </c>
      <c r="AW75">
        <f>SUMIF('Quarterly Data'!$B:$B,'Annual Data'!$A75,'Quarterly Data'!BB:BB)</f>
        <v>72969.490000000005</v>
      </c>
      <c r="AX75">
        <f>SUMIF('Quarterly Data'!$B:$B,'Annual Data'!$A75,'Quarterly Data'!BC:BC)</f>
        <v>3.5132669999999999</v>
      </c>
      <c r="AY75">
        <f>SUMIF('Quarterly Data'!$B:$B,'Annual Data'!$A75,'Quarterly Data'!BD:BD)</f>
        <v>39239.211000000003</v>
      </c>
      <c r="AZ75">
        <f>SUMIF('Quarterly Data'!$B:$B,'Annual Data'!$A75,'Quarterly Data'!BE:BE)</f>
        <v>114.42913</v>
      </c>
      <c r="BA75">
        <f>SUMIF('Quarterly Data'!$B:$B,'Annual Data'!$A75,'Quarterly Data'!BF:BF)</f>
        <v>185.43160999999998</v>
      </c>
      <c r="BB75">
        <f>SUMIF('Quarterly Data'!$B:$B,'Annual Data'!$A75,'Quarterly Data'!BG:BG)</f>
        <v>136.53928999999999</v>
      </c>
      <c r="BC75">
        <f>SUMIF('Quarterly Data'!$B:$B,'Annual Data'!$A75,'Quarterly Data'!BH:BH)</f>
        <v>84.969040000000007</v>
      </c>
      <c r="BD75">
        <f>SUMIF('Quarterly Data'!$B:$B,'Annual Data'!$A75,'Quarterly Data'!BI:BI)</f>
        <v>19.419733999999998</v>
      </c>
      <c r="BE75">
        <f>SUMIF('Quarterly Data'!$B:$B,'Annual Data'!$A75,'Quarterly Data'!BJ:BJ)</f>
        <v>30.737905999999999</v>
      </c>
      <c r="BF75">
        <f>SUMIF('Quarterly Data'!$B:$B,'Annual Data'!$A75,'Quarterly Data'!BK:BK)</f>
        <v>18.550913999999999</v>
      </c>
      <c r="BG75">
        <f>SUMIF('Quarterly Data'!$B:$B,'Annual Data'!$A75,'Quarterly Data'!BL:BL)</f>
        <v>10.004814999999999</v>
      </c>
      <c r="BH75">
        <f>SUMIF('Quarterly Data'!$B:$B,'Annual Data'!$A75,'Quarterly Data'!BM:BM)</f>
        <v>9.710742999999999</v>
      </c>
      <c r="BI75">
        <f>SUMIF('Quarterly Data'!$B:$B,'Annual Data'!$A75,'Quarterly Data'!BN:BN)</f>
        <v>14.986720999999999</v>
      </c>
      <c r="BJ75">
        <f>SUMIF('Quarterly Data'!$B:$B,'Annual Data'!$A75,'Quarterly Data'!BO:BO)</f>
        <v>10.510518999999999</v>
      </c>
      <c r="BK75">
        <f>AVERAGEIF('Quarterly Data'!$B:$B,'Annual Data'!$A75,'Quarterly Data'!BP:BP)</f>
        <v>5172689.25</v>
      </c>
      <c r="BL75">
        <f>AVERAGEIF('Quarterly Data'!$B:$B,'Annual Data'!$A75,'Quarterly Data'!BQ:BQ)</f>
        <v>95488.922499999986</v>
      </c>
      <c r="BM75">
        <f>AVERAGEIF('Quarterly Data'!$B:$B,'Annual Data'!$A75,'Quarterly Data'!BR:BR)</f>
        <v>1662953.75</v>
      </c>
      <c r="BN75">
        <f>AVERAGEIF('Quarterly Data'!$B:$B,'Annual Data'!$A75,'Quarterly Data'!BS:BS)</f>
        <v>4796394.75</v>
      </c>
      <c r="BO75">
        <f>AVERAGEIF('Quarterly Data'!$B:$B,'Annual Data'!$A75,'Quarterly Data'!BT:BT)</f>
        <v>2878839.75</v>
      </c>
      <c r="BP75">
        <f>AVERAGEIF('Quarterly Data'!$B:$B,'Annual Data'!$A75,'Quarterly Data'!BU:BU)</f>
        <v>1264.8330000000001</v>
      </c>
      <c r="BQ75">
        <f>AVERAGEIF('Quarterly Data'!$B:$B,'Annual Data'!$A75,'Quarterly Data'!BV:BV)</f>
        <v>4054711.25</v>
      </c>
      <c r="BR75">
        <f>AVERAGEIF('Quarterly Data'!$B:$B,'Annual Data'!$A75,'Quarterly Data'!BW:BW)</f>
        <v>297.56947500000001</v>
      </c>
      <c r="BS75">
        <f>AVERAGEIF('Quarterly Data'!$B:$B,'Annual Data'!$A75,'Quarterly Data'!BX:BX)</f>
        <v>1799997.5</v>
      </c>
      <c r="BT75">
        <f>AVERAGEIF('Quarterly Data'!$B:$B,'Annual Data'!$A75,'Quarterly Data'!BY:BY)</f>
        <v>4597.8022500000006</v>
      </c>
      <c r="BU75">
        <f>AVERAGEIF('Quarterly Data'!$B:$B,'Annual Data'!$A75,'Quarterly Data'!BZ:BZ)</f>
        <v>6317.1182500000004</v>
      </c>
      <c r="BV75">
        <f>AVERAGEIF('Quarterly Data'!$B:$B,'Annual Data'!$A75,'Quarterly Data'!CA:CA)</f>
        <v>4403.4982499999996</v>
      </c>
      <c r="BW75">
        <f>AVERAGEIF('Quarterly Data'!$B:$B,'Annual Data'!$A75,'Quarterly Data'!CB:CB)</f>
        <v>2625.3130000000001</v>
      </c>
      <c r="BX75">
        <f>AVERAGEIF('Quarterly Data'!$B:$B,'Annual Data'!$A75,'Quarterly Data'!CC:CC)</f>
        <v>759.64024999999992</v>
      </c>
      <c r="BY75">
        <f>AVERAGEIF('Quarterly Data'!$B:$B,'Annual Data'!$A75,'Quarterly Data'!CD:CD)</f>
        <v>1046.0517500000001</v>
      </c>
      <c r="BZ75">
        <f>AVERAGEIF('Quarterly Data'!$B:$B,'Annual Data'!$A75,'Quarterly Data'!CE:CE)</f>
        <v>831.84474999999998</v>
      </c>
      <c r="CA75">
        <f>AVERAGEIF('Quarterly Data'!$B:$B,'Annual Data'!$A75,'Quarterly Data'!CF:CF)</f>
        <v>417.48239999999998</v>
      </c>
      <c r="CB75">
        <f>AVERAGEIF('Quarterly Data'!$B:$B,'Annual Data'!$A75,'Quarterly Data'!CG:CG)</f>
        <v>266.72505000000001</v>
      </c>
      <c r="CC75">
        <f>AVERAGEIF('Quarterly Data'!$B:$B,'Annual Data'!$A75,'Quarterly Data'!CH:CH)</f>
        <v>531.21842500000002</v>
      </c>
      <c r="CD75">
        <f>AVERAGEIF('Quarterly Data'!$B:$B,'Annual Data'!$A75,'Quarterly Data'!CI:CI)</f>
        <v>373.418925</v>
      </c>
      <c r="CE75">
        <f>SUMIF('Quarterly Data'!$B:$B,'Annual Data'!$A75,'Quarterly Data'!CJ:CJ)</f>
        <v>5432560</v>
      </c>
      <c r="CF75">
        <f>SUMIF('Quarterly Data'!$B:$B,'Annual Data'!$A75,'Quarterly Data'!CK:CK)</f>
        <v>55874.14</v>
      </c>
      <c r="CG75">
        <f>SUMIF('Quarterly Data'!$B:$B,'Annual Data'!$A75,'Quarterly Data'!CL:CL)</f>
        <v>792393.39999999991</v>
      </c>
      <c r="CH75">
        <f>SUMIF('Quarterly Data'!$B:$B,'Annual Data'!$A75,'Quarterly Data'!CM:CM)</f>
        <v>5795158</v>
      </c>
      <c r="CI75">
        <f>SUMIF('Quarterly Data'!$B:$B,'Annual Data'!$A75,'Quarterly Data'!CN:CN)</f>
        <v>5852858</v>
      </c>
      <c r="CJ75">
        <f>SUMIF('Quarterly Data'!$B:$B,'Annual Data'!$A75,'Quarterly Data'!CO:CO)</f>
        <v>5384.74</v>
      </c>
      <c r="CK75">
        <f>SUMIF('Quarterly Data'!$B:$B,'Annual Data'!$A75,'Quarterly Data'!CP:CP)</f>
        <v>11631509</v>
      </c>
      <c r="CL75">
        <f>SUMIF('Quarterly Data'!$B:$B,'Annual Data'!$A75,'Quarterly Data'!CQ:CQ)</f>
        <v>1271.933</v>
      </c>
      <c r="CM75">
        <f>SUMIF('Quarterly Data'!$B:$B,'Annual Data'!$A75,'Quarterly Data'!CR:CR)</f>
        <v>4570062</v>
      </c>
      <c r="CN75">
        <f>SUMIF('Quarterly Data'!$B:$B,'Annual Data'!$A75,'Quarterly Data'!CS:CS)</f>
        <v>7411.52</v>
      </c>
      <c r="CO75">
        <f>SUMIF('Quarterly Data'!$B:$B,'Annual Data'!$A75,'Quarterly Data'!CT:CT)</f>
        <v>4730.5869999999995</v>
      </c>
      <c r="CP75">
        <f>SUMIF('Quarterly Data'!$B:$B,'Annual Data'!$A75,'Quarterly Data'!CU:CU)</f>
        <v>3212.5219999999999</v>
      </c>
      <c r="CQ75">
        <f>SUMIF('Quarterly Data'!$B:$B,'Annual Data'!$A75,'Quarterly Data'!CV:CV)</f>
        <v>2717.9658999999997</v>
      </c>
      <c r="CR75">
        <f>SUMIF('Quarterly Data'!$B:$B,'Annual Data'!$A75,'Quarterly Data'!CW:CW)</f>
        <v>1996.8878</v>
      </c>
      <c r="CS75">
        <f>SUMIF('Quarterly Data'!$B:$B,'Annual Data'!$A75,'Quarterly Data'!CX:CX)</f>
        <v>1077.7107000000001</v>
      </c>
      <c r="CT75">
        <f>SUMIF('Quarterly Data'!$B:$B,'Annual Data'!$A75,'Quarterly Data'!CY:CY)</f>
        <v>865.30960000000005</v>
      </c>
      <c r="CU75">
        <f>SUMIF('Quarterly Data'!$B:$B,'Annual Data'!$A75,'Quarterly Data'!CZ:CZ)</f>
        <v>431.7167</v>
      </c>
      <c r="CV75">
        <f>SUMIF('Quarterly Data'!$B:$B,'Annual Data'!$A75,'Quarterly Data'!DA:DA)</f>
        <v>1183.0611999999999</v>
      </c>
      <c r="CW75">
        <f>SUMIF('Quarterly Data'!$B:$B,'Annual Data'!$A75,'Quarterly Data'!DB:DB)</f>
        <v>408.88480000000004</v>
      </c>
      <c r="CX75">
        <f>SUMIF('Quarterly Data'!$B:$B,'Annual Data'!$A75,'Quarterly Data'!DC:DC)</f>
        <v>496.15840000000003</v>
      </c>
    </row>
    <row r="76" spans="1:102" x14ac:dyDescent="0.25">
      <c r="A76">
        <v>2042</v>
      </c>
      <c r="B76">
        <f>SUMIF('Quarterly Data'!$B:$B,'Annual Data'!$A76,'Quarterly Data'!G:G)</f>
        <v>3635396.7</v>
      </c>
      <c r="C76">
        <f>SUMIF('Quarterly Data'!$B:$B,'Annual Data'!$A76,'Quarterly Data'!H:H)</f>
        <v>2121925.5</v>
      </c>
      <c r="D76">
        <f>SUMIF('Quarterly Data'!$B:$B,'Annual Data'!$A76,'Quarterly Data'!I:I)</f>
        <v>758158.8</v>
      </c>
      <c r="E76">
        <f>SUMIF('Quarterly Data'!$B:$B,'Annual Data'!$A76,'Quarterly Data'!J:J)</f>
        <v>774072.49999999988</v>
      </c>
      <c r="F76">
        <f>SUMIF('Quarterly Data'!$B:$B,'Annual Data'!$A76,'Quarterly Data'!K:K)</f>
        <v>1121381.5</v>
      </c>
      <c r="G76">
        <f>SUMIF('Quarterly Data'!$B:$B,'Annual Data'!$A76,'Quarterly Data'!L:L)</f>
        <v>1223624.8999999999</v>
      </c>
      <c r="H76">
        <f>SUMIF('Quarterly Data'!$B:$B,'Annual Data'!$A76,'Quarterly Data'!M:M)</f>
        <v>431756.6</v>
      </c>
      <c r="I76">
        <f>SUMIF('Quarterly Data'!$B:$B,'Annual Data'!$A76,'Quarterly Data'!N:N)</f>
        <v>131841.15</v>
      </c>
      <c r="J76">
        <f>AVERAGEIF('Quarterly Data'!$B:$B,'Annual Data'!$A76,'Quarterly Data'!O:O)</f>
        <v>197.18490000000003</v>
      </c>
      <c r="K76">
        <f>SUMIF('Quarterly Data'!$E:$E,'Annual Data'!$A76,'Quarterly Data'!P:P)</f>
        <v>2.5</v>
      </c>
      <c r="L76">
        <f>SUMIF('Quarterly Data'!$E:$E,'Annual Data'!$A76,'Quarterly Data'!Q:Q)</f>
        <v>3.5</v>
      </c>
      <c r="M76">
        <f>AVERAGEIF('Quarterly Data'!$B:$B,'Annual Data'!$A76,'Quarterly Data'!R:R)</f>
        <v>197.18490000000003</v>
      </c>
      <c r="N76">
        <f>AVERAGEIF('Quarterly Data'!$B:$B,'Annual Data'!$A76,'Quarterly Data'!S:S)</f>
        <v>41365.879999999997</v>
      </c>
      <c r="O76">
        <f>AVERAGEIF('Quarterly Data'!$B:$B,'Annual Data'!$A76,'Quarterly Data'!T:T)</f>
        <v>322.62777499999999</v>
      </c>
      <c r="P76">
        <f>AVERAGEIF('Quarterly Data'!$B:$B,'Annual Data'!$A76,'Quarterly Data'!U:U)</f>
        <v>25.95457</v>
      </c>
      <c r="Q76">
        <f>AVERAGEIF('Quarterly Data'!$B:$B,'Annual Data'!$A76,'Quarterly Data'!V:V)</f>
        <v>1849.9187499999998</v>
      </c>
      <c r="R76">
        <f>AVERAGEIF('Quarterly Data'!$B:$B,'Annual Data'!$A76,'Quarterly Data'!W:W)</f>
        <v>126.587175</v>
      </c>
      <c r="S76">
        <f>AVERAGEIF('Quarterly Data'!$B:$B,'Annual Data'!$A76,'Quarterly Data'!X:X)</f>
        <v>254.07922500000001</v>
      </c>
      <c r="T76">
        <f>AVERAGEIF('Quarterly Data'!$B:$B,'Annual Data'!$A76,'Quarterly Data'!Y:Y)</f>
        <v>2731.3474999999999</v>
      </c>
      <c r="U76">
        <f>AVERAGEIF('Quarterly Data'!$B:$B,'Annual Data'!$A76,'Quarterly Data'!Z:Z)</f>
        <v>5212.3562499999998</v>
      </c>
      <c r="V76">
        <f>AVERAGEIF('Quarterly Data'!$B:$B,'Annual Data'!$A76,'Quarterly Data'!AA:AA)</f>
        <v>2214.4125000000004</v>
      </c>
      <c r="W76">
        <f>AVERAGEIF('Quarterly Data'!$B:$B,'Annual Data'!$A76,'Quarterly Data'!AB:AB)</f>
        <v>2942.2820000000002</v>
      </c>
      <c r="X76">
        <f>AVERAGEIF('Quarterly Data'!$B:$B,'Annual Data'!$A76,'Quarterly Data'!AC:AC)</f>
        <v>1946.9180000000001</v>
      </c>
      <c r="Y76">
        <f>AVERAGEIF('Quarterly Data'!$B:$B,'Annual Data'!$A76,'Quarterly Data'!AD:AD)</f>
        <v>1244.2349999999999</v>
      </c>
      <c r="Z76">
        <f>AVERAGEIF('Quarterly Data'!$B:$B,'Annual Data'!$A76,'Quarterly Data'!AE:AE)</f>
        <v>789.915075</v>
      </c>
      <c r="AA76">
        <f>AVERAGEIF('Quarterly Data'!$B:$B,'Annual Data'!$A76,'Quarterly Data'!AF:AF)</f>
        <v>4365.5129999999999</v>
      </c>
      <c r="AB76">
        <f>AVERAGEIF('Quarterly Data'!$B:$B,'Annual Data'!$A76,'Quarterly Data'!AG:AG)</f>
        <v>3706.125</v>
      </c>
      <c r="AC76">
        <f>AVERAGEIF('Quarterly Data'!$B:$B,'Annual Data'!$A76,'Quarterly Data'!AH:AH)</f>
        <v>1724.5232499999997</v>
      </c>
      <c r="AD76">
        <f>AVERAGEIF('Quarterly Data'!$B:$B,'Annual Data'!$A76,'Quarterly Data'!AI:AI)</f>
        <v>3370.0070000000001</v>
      </c>
      <c r="AE76">
        <f>AVERAGEIF('Quarterly Data'!$B:$B,'Annual Data'!$A76,'Quarterly Data'!AJ:AJ)</f>
        <v>6092.982750000001</v>
      </c>
      <c r="AF76">
        <f>AVERAGEIF('Quarterly Data'!$B:$B,'Annual Data'!$A76,'Quarterly Data'!AK:AK)</f>
        <v>1317.5507499999999</v>
      </c>
      <c r="AG76">
        <f>AVERAGEIF('Quarterly Data'!$B:$B,'Annual Data'!$A76,'Quarterly Data'!AL:AL)</f>
        <v>1128.54575</v>
      </c>
      <c r="AH76">
        <f>AVERAGEIF('Quarterly Data'!$B:$B,'Annual Data'!$A76,'Quarterly Data'!AM:AM)</f>
        <v>38130.44</v>
      </c>
      <c r="AI76">
        <f>AVERAGEIF('Quarterly Data'!$B:$B,'Annual Data'!$A76,'Quarterly Data'!AN:AN)</f>
        <v>6740.6594999999988</v>
      </c>
      <c r="AJ76">
        <f>SUMIF('Quarterly Data'!$B:$B,'Annual Data'!$A76,'Quarterly Data'!AO:AO)</f>
        <v>3635396.7</v>
      </c>
      <c r="AK76">
        <f>SUMIF('Quarterly Data'!$B:$B,'Annual Data'!$A76,'Quarterly Data'!AP:AP)</f>
        <v>32848.152999999998</v>
      </c>
      <c r="AL76">
        <f>SUMIF('Quarterly Data'!$B:$B,'Annual Data'!$A76,'Quarterly Data'!AQ:AQ)</f>
        <v>573663.30000000005</v>
      </c>
      <c r="AM76">
        <f>SUMIF('Quarterly Data'!$B:$B,'Annual Data'!$A76,'Quarterly Data'!AR:AR)</f>
        <v>4283.9690000000001</v>
      </c>
      <c r="AN76">
        <f>SUMIF('Quarterly Data'!$B:$B,'Annual Data'!$A76,'Quarterly Data'!AS:AS)</f>
        <v>3040.3</v>
      </c>
      <c r="AO76">
        <f>SUMIF('Quarterly Data'!$B:$B,'Annual Data'!$A76,'Quarterly Data'!AT:AT)</f>
        <v>2073.2761</v>
      </c>
      <c r="AP76">
        <f>SUMIF('Quarterly Data'!$B:$B,'Annual Data'!$A76,'Quarterly Data'!AU:AU)</f>
        <v>3383964.5</v>
      </c>
      <c r="AQ76">
        <f>SUMIF('Quarterly Data'!$B:$B,'Annual Data'!$A76,'Quarterly Data'!AV:AV)</f>
        <v>178532.36</v>
      </c>
      <c r="AR76">
        <f>SUMIF('Quarterly Data'!$B:$B,'Annual Data'!$A76,'Quarterly Data'!AW:AW)</f>
        <v>3660.5844999999999</v>
      </c>
      <c r="AS76">
        <f>SUMIF('Quarterly Data'!$B:$B,'Annual Data'!$A76,'Quarterly Data'!AX:AX)</f>
        <v>33924.979999999996</v>
      </c>
      <c r="AT76">
        <f>SUMIF('Quarterly Data'!$B:$B,'Annual Data'!$A76,'Quarterly Data'!AY:AY)</f>
        <v>165473.14000000001</v>
      </c>
      <c r="AU76">
        <f>SUMIF('Quarterly Data'!$B:$B,'Annual Data'!$A76,'Quarterly Data'!AZ:AZ)</f>
        <v>87904.35</v>
      </c>
      <c r="AV76">
        <f>SUMIF('Quarterly Data'!$B:$B,'Annual Data'!$A76,'Quarterly Data'!BA:BA)</f>
        <v>21.808999</v>
      </c>
      <c r="AW76">
        <f>SUMIF('Quarterly Data'!$B:$B,'Annual Data'!$A76,'Quarterly Data'!BB:BB)</f>
        <v>74509.989999999991</v>
      </c>
      <c r="AX76">
        <f>SUMIF('Quarterly Data'!$B:$B,'Annual Data'!$A76,'Quarterly Data'!BC:BC)</f>
        <v>3.605191</v>
      </c>
      <c r="AY76">
        <f>SUMIF('Quarterly Data'!$B:$B,'Annual Data'!$A76,'Quarterly Data'!BD:BD)</f>
        <v>39749.19</v>
      </c>
      <c r="AZ76">
        <f>SUMIF('Quarterly Data'!$B:$B,'Annual Data'!$A76,'Quarterly Data'!BE:BE)</f>
        <v>117.34417000000001</v>
      </c>
      <c r="BA76">
        <f>SUMIF('Quarterly Data'!$B:$B,'Annual Data'!$A76,'Quarterly Data'!BF:BF)</f>
        <v>191.46594999999999</v>
      </c>
      <c r="BB76">
        <f>SUMIF('Quarterly Data'!$B:$B,'Annual Data'!$A76,'Quarterly Data'!BG:BG)</f>
        <v>138.72208000000001</v>
      </c>
      <c r="BC76">
        <f>SUMIF('Quarterly Data'!$B:$B,'Annual Data'!$A76,'Quarterly Data'!BH:BH)</f>
        <v>87.565010000000001</v>
      </c>
      <c r="BD76">
        <f>SUMIF('Quarterly Data'!$B:$B,'Annual Data'!$A76,'Quarterly Data'!BI:BI)</f>
        <v>19.729996999999997</v>
      </c>
      <c r="BE76">
        <f>SUMIF('Quarterly Data'!$B:$B,'Annual Data'!$A76,'Quarterly Data'!BJ:BJ)</f>
        <v>31.55827</v>
      </c>
      <c r="BF76">
        <f>SUMIF('Quarterly Data'!$B:$B,'Annual Data'!$A76,'Quarterly Data'!BK:BK)</f>
        <v>19.086252999999999</v>
      </c>
      <c r="BG76">
        <f>SUMIF('Quarterly Data'!$B:$B,'Annual Data'!$A76,'Quarterly Data'!BL:BL)</f>
        <v>10.328897999999999</v>
      </c>
      <c r="BH76">
        <f>SUMIF('Quarterly Data'!$B:$B,'Annual Data'!$A76,'Quarterly Data'!BM:BM)</f>
        <v>10.171129000000001</v>
      </c>
      <c r="BI76">
        <f>SUMIF('Quarterly Data'!$B:$B,'Annual Data'!$A76,'Quarterly Data'!BN:BN)</f>
        <v>15.397587</v>
      </c>
      <c r="BJ76">
        <f>SUMIF('Quarterly Data'!$B:$B,'Annual Data'!$A76,'Quarterly Data'!BO:BO)</f>
        <v>10.806521999999999</v>
      </c>
      <c r="BK76">
        <f>AVERAGEIF('Quarterly Data'!$B:$B,'Annual Data'!$A76,'Quarterly Data'!BP:BP)</f>
        <v>5390541.75</v>
      </c>
      <c r="BL76">
        <f>AVERAGEIF('Quarterly Data'!$B:$B,'Annual Data'!$A76,'Quarterly Data'!BQ:BQ)</f>
        <v>99763.107500000013</v>
      </c>
      <c r="BM76">
        <f>AVERAGEIF('Quarterly Data'!$B:$B,'Annual Data'!$A76,'Quarterly Data'!BR:BR)</f>
        <v>1684941.75</v>
      </c>
      <c r="BN76">
        <f>AVERAGEIF('Quarterly Data'!$B:$B,'Annual Data'!$A76,'Quarterly Data'!BS:BS)</f>
        <v>4888549.5</v>
      </c>
      <c r="BO76">
        <f>AVERAGEIF('Quarterly Data'!$B:$B,'Annual Data'!$A76,'Quarterly Data'!BT:BT)</f>
        <v>2984161.5</v>
      </c>
      <c r="BP76">
        <f>AVERAGEIF('Quarterly Data'!$B:$B,'Annual Data'!$A76,'Quarterly Data'!BU:BU)</f>
        <v>1291.1195</v>
      </c>
      <c r="BQ76">
        <f>AVERAGEIF('Quarterly Data'!$B:$B,'Annual Data'!$A76,'Quarterly Data'!BV:BV)</f>
        <v>4125165.75</v>
      </c>
      <c r="BR76">
        <f>AVERAGEIF('Quarterly Data'!$B:$B,'Annual Data'!$A76,'Quarterly Data'!BW:BW)</f>
        <v>311.18280000000004</v>
      </c>
      <c r="BS76">
        <f>AVERAGEIF('Quarterly Data'!$B:$B,'Annual Data'!$A76,'Quarterly Data'!BX:BX)</f>
        <v>1818002.75</v>
      </c>
      <c r="BT76">
        <f>AVERAGEIF('Quarterly Data'!$B:$B,'Annual Data'!$A76,'Quarterly Data'!BY:BY)</f>
        <v>4707.5</v>
      </c>
      <c r="BU76">
        <f>AVERAGEIF('Quarterly Data'!$B:$B,'Annual Data'!$A76,'Quarterly Data'!BZ:BZ)</f>
        <v>6481.5557500000004</v>
      </c>
      <c r="BV76">
        <f>AVERAGEIF('Quarterly Data'!$B:$B,'Annual Data'!$A76,'Quarterly Data'!CA:CA)</f>
        <v>4462.3415000000005</v>
      </c>
      <c r="BW76">
        <f>AVERAGEIF('Quarterly Data'!$B:$B,'Annual Data'!$A76,'Quarterly Data'!CB:CB)</f>
        <v>2694.3130000000001</v>
      </c>
      <c r="BX76">
        <f>AVERAGEIF('Quarterly Data'!$B:$B,'Annual Data'!$A76,'Quarterly Data'!CC:CC)</f>
        <v>767.24077499999999</v>
      </c>
      <c r="BY76">
        <f>AVERAGEIF('Quarterly Data'!$B:$B,'Annual Data'!$A76,'Quarterly Data'!CD:CD)</f>
        <v>1068.36625</v>
      </c>
      <c r="BZ76">
        <f>AVERAGEIF('Quarterly Data'!$B:$B,'Annual Data'!$A76,'Quarterly Data'!CE:CE)</f>
        <v>848.58809999999994</v>
      </c>
      <c r="CA76">
        <f>AVERAGEIF('Quarterly Data'!$B:$B,'Annual Data'!$A76,'Quarterly Data'!CF:CF)</f>
        <v>429.00417499999998</v>
      </c>
      <c r="CB76">
        <f>AVERAGEIF('Quarterly Data'!$B:$B,'Annual Data'!$A76,'Quarterly Data'!CG:CG)</f>
        <v>278.82229999999998</v>
      </c>
      <c r="CC76">
        <f>AVERAGEIF('Quarterly Data'!$B:$B,'Annual Data'!$A76,'Quarterly Data'!CH:CH)</f>
        <v>539.08887500000003</v>
      </c>
      <c r="CD76">
        <f>AVERAGEIF('Quarterly Data'!$B:$B,'Annual Data'!$A76,'Quarterly Data'!CI:CI)</f>
        <v>381.79725000000002</v>
      </c>
      <c r="CE76">
        <f>SUMIF('Quarterly Data'!$B:$B,'Annual Data'!$A76,'Quarterly Data'!CJ:CJ)</f>
        <v>5637445</v>
      </c>
      <c r="CF76">
        <f>SUMIF('Quarterly Data'!$B:$B,'Annual Data'!$A76,'Quarterly Data'!CK:CK)</f>
        <v>57882.039999999994</v>
      </c>
      <c r="CG76">
        <f>SUMIF('Quarterly Data'!$B:$B,'Annual Data'!$A76,'Quarterly Data'!CL:CL)</f>
        <v>804421.10000000009</v>
      </c>
      <c r="CH76">
        <f>SUMIF('Quarterly Data'!$B:$B,'Annual Data'!$A76,'Quarterly Data'!CM:CM)</f>
        <v>6020863</v>
      </c>
      <c r="CI76">
        <f>SUMIF('Quarterly Data'!$B:$B,'Annual Data'!$A76,'Quarterly Data'!CN:CN)</f>
        <v>6111562</v>
      </c>
      <c r="CJ76">
        <f>SUMIF('Quarterly Data'!$B:$B,'Annual Data'!$A76,'Quarterly Data'!CO:CO)</f>
        <v>5570.1229999999996</v>
      </c>
      <c r="CK76">
        <f>SUMIF('Quarterly Data'!$B:$B,'Annual Data'!$A76,'Quarterly Data'!CP:CP)</f>
        <v>12013830</v>
      </c>
      <c r="CL76">
        <f>SUMIF('Quarterly Data'!$B:$B,'Annual Data'!$A76,'Quarterly Data'!CQ:CQ)</f>
        <v>1305.2123999999999</v>
      </c>
      <c r="CM76">
        <f>SUMIF('Quarterly Data'!$B:$B,'Annual Data'!$A76,'Quarterly Data'!CR:CR)</f>
        <v>4701631</v>
      </c>
      <c r="CN76">
        <f>SUMIF('Quarterly Data'!$B:$B,'Annual Data'!$A76,'Quarterly Data'!CS:CS)</f>
        <v>7634.2720000000008</v>
      </c>
      <c r="CO76">
        <f>SUMIF('Quarterly Data'!$B:$B,'Annual Data'!$A76,'Quarterly Data'!CT:CT)</f>
        <v>4851.0969999999998</v>
      </c>
      <c r="CP76">
        <f>SUMIF('Quarterly Data'!$B:$B,'Annual Data'!$A76,'Quarterly Data'!CU:CU)</f>
        <v>3281.2089999999998</v>
      </c>
      <c r="CQ76">
        <f>SUMIF('Quarterly Data'!$B:$B,'Annual Data'!$A76,'Quarterly Data'!CV:CV)</f>
        <v>2788.2179999999998</v>
      </c>
      <c r="CR76">
        <f>SUMIF('Quarterly Data'!$B:$B,'Annual Data'!$A76,'Quarterly Data'!CW:CW)</f>
        <v>2064.8316999999997</v>
      </c>
      <c r="CS76">
        <f>SUMIF('Quarterly Data'!$B:$B,'Annual Data'!$A76,'Quarterly Data'!CX:CX)</f>
        <v>1108.5174999999999</v>
      </c>
      <c r="CT76">
        <f>SUMIF('Quarterly Data'!$B:$B,'Annual Data'!$A76,'Quarterly Data'!CY:CY)</f>
        <v>892.35529999999994</v>
      </c>
      <c r="CU76">
        <f>SUMIF('Quarterly Data'!$B:$B,'Annual Data'!$A76,'Quarterly Data'!CZ:CZ)</f>
        <v>441.80309999999997</v>
      </c>
      <c r="CV76">
        <f>SUMIF('Quarterly Data'!$B:$B,'Annual Data'!$A76,'Quarterly Data'!DA:DA)</f>
        <v>1227.7056</v>
      </c>
      <c r="CW76">
        <f>SUMIF('Quarterly Data'!$B:$B,'Annual Data'!$A76,'Quarterly Data'!DB:DB)</f>
        <v>418.77199999999999</v>
      </c>
      <c r="CX76">
        <f>SUMIF('Quarterly Data'!$B:$B,'Annual Data'!$A76,'Quarterly Data'!DC:DC)</f>
        <v>510.11090000000002</v>
      </c>
    </row>
    <row r="77" spans="1:102" x14ac:dyDescent="0.25">
      <c r="A77">
        <v>2043</v>
      </c>
      <c r="B77">
        <f>SUMIF('Quarterly Data'!$B:$B,'Annual Data'!$A77,'Quarterly Data'!G:G)</f>
        <v>3692303.0999999996</v>
      </c>
      <c r="C77">
        <f>SUMIF('Quarterly Data'!$B:$B,'Annual Data'!$A77,'Quarterly Data'!H:H)</f>
        <v>2153981.9</v>
      </c>
      <c r="D77">
        <f>SUMIF('Quarterly Data'!$B:$B,'Annual Data'!$A77,'Quarterly Data'!I:I)</f>
        <v>773409.5</v>
      </c>
      <c r="E77">
        <f>SUMIF('Quarterly Data'!$B:$B,'Annual Data'!$A77,'Quarterly Data'!J:J)</f>
        <v>785766.8</v>
      </c>
      <c r="F77">
        <f>SUMIF('Quarterly Data'!$B:$B,'Annual Data'!$A77,'Quarterly Data'!K:K)</f>
        <v>1137510.3</v>
      </c>
      <c r="G77">
        <f>SUMIF('Quarterly Data'!$B:$B,'Annual Data'!$A77,'Quarterly Data'!L:L)</f>
        <v>1243137.3</v>
      </c>
      <c r="H77">
        <f>SUMIF('Quarterly Data'!$B:$B,'Annual Data'!$A77,'Quarterly Data'!M:M)</f>
        <v>441141.69999999995</v>
      </c>
      <c r="I77">
        <f>SUMIF('Quarterly Data'!$B:$B,'Annual Data'!$A77,'Quarterly Data'!N:N)</f>
        <v>134439.23000000001</v>
      </c>
      <c r="J77">
        <f>AVERAGEIF('Quarterly Data'!$B:$B,'Annual Data'!$A77,'Quarterly Data'!O:O)</f>
        <v>201.12860000000001</v>
      </c>
      <c r="K77">
        <f>SUMIF('Quarterly Data'!$E:$E,'Annual Data'!$A77,'Quarterly Data'!P:P)</f>
        <v>2.5</v>
      </c>
      <c r="L77">
        <f>SUMIF('Quarterly Data'!$E:$E,'Annual Data'!$A77,'Quarterly Data'!Q:Q)</f>
        <v>3.5</v>
      </c>
      <c r="M77">
        <f>AVERAGEIF('Quarterly Data'!$B:$B,'Annual Data'!$A77,'Quarterly Data'!R:R)</f>
        <v>201.12860000000001</v>
      </c>
      <c r="N77">
        <f>AVERAGEIF('Quarterly Data'!$B:$B,'Annual Data'!$A77,'Quarterly Data'!S:S)</f>
        <v>41558.352500000001</v>
      </c>
      <c r="O77">
        <f>AVERAGEIF('Quarterly Data'!$B:$B,'Annual Data'!$A77,'Quarterly Data'!T:T)</f>
        <v>319.09270000000004</v>
      </c>
      <c r="P77">
        <f>AVERAGEIF('Quarterly Data'!$B:$B,'Annual Data'!$A77,'Quarterly Data'!U:U)</f>
        <v>24.8188</v>
      </c>
      <c r="Q77">
        <f>AVERAGEIF('Quarterly Data'!$B:$B,'Annual Data'!$A77,'Quarterly Data'!V:V)</f>
        <v>1807.598</v>
      </c>
      <c r="R77">
        <f>AVERAGEIF('Quarterly Data'!$B:$B,'Annual Data'!$A77,'Quarterly Data'!W:W)</f>
        <v>125.19149999999999</v>
      </c>
      <c r="S77">
        <f>AVERAGEIF('Quarterly Data'!$B:$B,'Annual Data'!$A77,'Quarterly Data'!X:X)</f>
        <v>253.269925</v>
      </c>
      <c r="T77">
        <f>AVERAGEIF('Quarterly Data'!$B:$B,'Annual Data'!$A77,'Quarterly Data'!Y:Y)</f>
        <v>2756.5452500000001</v>
      </c>
      <c r="U77">
        <f>AVERAGEIF('Quarterly Data'!$B:$B,'Annual Data'!$A77,'Quarterly Data'!Z:Z)</f>
        <v>5234.4684999999999</v>
      </c>
      <c r="V77">
        <f>AVERAGEIF('Quarterly Data'!$B:$B,'Annual Data'!$A77,'Quarterly Data'!AA:AA)</f>
        <v>2228.6172499999998</v>
      </c>
      <c r="W77">
        <f>AVERAGEIF('Quarterly Data'!$B:$B,'Annual Data'!$A77,'Quarterly Data'!AB:AB)</f>
        <v>2948.6440000000002</v>
      </c>
      <c r="X77">
        <f>AVERAGEIF('Quarterly Data'!$B:$B,'Annual Data'!$A77,'Quarterly Data'!AC:AC)</f>
        <v>1962.4149999999997</v>
      </c>
      <c r="Y77">
        <f>AVERAGEIF('Quarterly Data'!$B:$B,'Annual Data'!$A77,'Quarterly Data'!AD:AD)</f>
        <v>1246.49</v>
      </c>
      <c r="Z77">
        <f>AVERAGEIF('Quarterly Data'!$B:$B,'Annual Data'!$A77,'Quarterly Data'!AE:AE)</f>
        <v>793.58442500000001</v>
      </c>
      <c r="AA77">
        <f>AVERAGEIF('Quarterly Data'!$B:$B,'Annual Data'!$A77,'Quarterly Data'!AF:AF)</f>
        <v>4419.3779999999997</v>
      </c>
      <c r="AB77">
        <f>AVERAGEIF('Quarterly Data'!$B:$B,'Annual Data'!$A77,'Quarterly Data'!AG:AG)</f>
        <v>3747.6330000000003</v>
      </c>
      <c r="AC77">
        <f>AVERAGEIF('Quarterly Data'!$B:$B,'Annual Data'!$A77,'Quarterly Data'!AH:AH)</f>
        <v>1715.14625</v>
      </c>
      <c r="AD77">
        <f>AVERAGEIF('Quarterly Data'!$B:$B,'Annual Data'!$A77,'Quarterly Data'!AI:AI)</f>
        <v>3378.4947500000003</v>
      </c>
      <c r="AE77">
        <f>AVERAGEIF('Quarterly Data'!$B:$B,'Annual Data'!$A77,'Quarterly Data'!AJ:AJ)</f>
        <v>6141.1597499999998</v>
      </c>
      <c r="AF77">
        <f>AVERAGEIF('Quarterly Data'!$B:$B,'Annual Data'!$A77,'Quarterly Data'!AK:AK)</f>
        <v>1325.7862500000001</v>
      </c>
      <c r="AG77">
        <f>AVERAGEIF('Quarterly Data'!$B:$B,'Annual Data'!$A77,'Quarterly Data'!AL:AL)</f>
        <v>1130.0165000000002</v>
      </c>
      <c r="AH77">
        <f>AVERAGEIF('Quarterly Data'!$B:$B,'Annual Data'!$A77,'Quarterly Data'!AM:AM)</f>
        <v>38307.86</v>
      </c>
      <c r="AI77">
        <f>AVERAGEIF('Quarterly Data'!$B:$B,'Annual Data'!$A77,'Quarterly Data'!AN:AN)</f>
        <v>6772.0234999999993</v>
      </c>
      <c r="AJ77">
        <f>SUMIF('Quarterly Data'!$B:$B,'Annual Data'!$A77,'Quarterly Data'!AO:AO)</f>
        <v>3692303.0999999996</v>
      </c>
      <c r="AK77">
        <f>SUMIF('Quarterly Data'!$B:$B,'Annual Data'!$A77,'Quarterly Data'!AP:AP)</f>
        <v>33402.274000000005</v>
      </c>
      <c r="AL77">
        <f>SUMIF('Quarterly Data'!$B:$B,'Annual Data'!$A77,'Quarterly Data'!AQ:AQ)</f>
        <v>573506</v>
      </c>
      <c r="AM77">
        <f>SUMIF('Quarterly Data'!$B:$B,'Annual Data'!$A77,'Quarterly Data'!AR:AR)</f>
        <v>4325.8549999999996</v>
      </c>
      <c r="AN77">
        <f>SUMIF('Quarterly Data'!$B:$B,'Annual Data'!$A77,'Quarterly Data'!AS:AS)</f>
        <v>3057.16</v>
      </c>
      <c r="AO77">
        <f>SUMIF('Quarterly Data'!$B:$B,'Annual Data'!$A77,'Quarterly Data'!AT:AT)</f>
        <v>2076.3188</v>
      </c>
      <c r="AP77">
        <f>SUMIF('Quarterly Data'!$B:$B,'Annual Data'!$A77,'Quarterly Data'!AU:AU)</f>
        <v>3447555.9000000004</v>
      </c>
      <c r="AQ77">
        <f>SUMIF('Quarterly Data'!$B:$B,'Annual Data'!$A77,'Quarterly Data'!AV:AV)</f>
        <v>183525.72999999998</v>
      </c>
      <c r="AR77">
        <f>SUMIF('Quarterly Data'!$B:$B,'Annual Data'!$A77,'Quarterly Data'!AW:AW)</f>
        <v>3813.3087999999998</v>
      </c>
      <c r="AS77">
        <f>SUMIF('Quarterly Data'!$B:$B,'Annual Data'!$A77,'Quarterly Data'!AX:AX)</f>
        <v>34461.305</v>
      </c>
      <c r="AT77">
        <f>SUMIF('Quarterly Data'!$B:$B,'Annual Data'!$A77,'Quarterly Data'!AY:AY)</f>
        <v>169174.61</v>
      </c>
      <c r="AU77">
        <f>SUMIF('Quarterly Data'!$B:$B,'Annual Data'!$A77,'Quarterly Data'!AZ:AZ)</f>
        <v>92252.84</v>
      </c>
      <c r="AV77">
        <f>SUMIF('Quarterly Data'!$B:$B,'Annual Data'!$A77,'Quarterly Data'!BA:BA)</f>
        <v>21.961931</v>
      </c>
      <c r="AW77">
        <f>SUMIF('Quarterly Data'!$B:$B,'Annual Data'!$A77,'Quarterly Data'!BB:BB)</f>
        <v>76102.58</v>
      </c>
      <c r="AX77">
        <f>SUMIF('Quarterly Data'!$B:$B,'Annual Data'!$A77,'Quarterly Data'!BC:BC)</f>
        <v>3.6982030000000004</v>
      </c>
      <c r="AY77">
        <f>SUMIF('Quarterly Data'!$B:$B,'Annual Data'!$A77,'Quarterly Data'!BD:BD)</f>
        <v>40273.919999999998</v>
      </c>
      <c r="AZ77">
        <f>SUMIF('Quarterly Data'!$B:$B,'Annual Data'!$A77,'Quarterly Data'!BE:BE)</f>
        <v>120.31945</v>
      </c>
      <c r="BA77">
        <f>SUMIF('Quarterly Data'!$B:$B,'Annual Data'!$A77,'Quarterly Data'!BF:BF)</f>
        <v>197.54316</v>
      </c>
      <c r="BB77">
        <f>SUMIF('Quarterly Data'!$B:$B,'Annual Data'!$A77,'Quarterly Data'!BG:BG)</f>
        <v>140.91732999999999</v>
      </c>
      <c r="BC77">
        <f>SUMIF('Quarterly Data'!$B:$B,'Annual Data'!$A77,'Quarterly Data'!BH:BH)</f>
        <v>90.190799999999996</v>
      </c>
      <c r="BD77">
        <f>SUMIF('Quarterly Data'!$B:$B,'Annual Data'!$A77,'Quarterly Data'!BI:BI)</f>
        <v>20.037901999999999</v>
      </c>
      <c r="BE77">
        <f>SUMIF('Quarterly Data'!$B:$B,'Annual Data'!$A77,'Quarterly Data'!BJ:BJ)</f>
        <v>32.387112000000002</v>
      </c>
      <c r="BF77">
        <f>SUMIF('Quarterly Data'!$B:$B,'Annual Data'!$A77,'Quarterly Data'!BK:BK)</f>
        <v>19.629929000000001</v>
      </c>
      <c r="BG77">
        <f>SUMIF('Quarterly Data'!$B:$B,'Annual Data'!$A77,'Quarterly Data'!BL:BL)</f>
        <v>10.653721000000001</v>
      </c>
      <c r="BH77">
        <f>SUMIF('Quarterly Data'!$B:$B,'Annual Data'!$A77,'Quarterly Data'!BM:BM)</f>
        <v>10.64019</v>
      </c>
      <c r="BI77">
        <f>SUMIF('Quarterly Data'!$B:$B,'Annual Data'!$A77,'Quarterly Data'!BN:BN)</f>
        <v>15.80658</v>
      </c>
      <c r="BJ77">
        <f>SUMIF('Quarterly Data'!$B:$B,'Annual Data'!$A77,'Quarterly Data'!BO:BO)</f>
        <v>11.105022</v>
      </c>
      <c r="BK77">
        <f>AVERAGEIF('Quarterly Data'!$B:$B,'Annual Data'!$A77,'Quarterly Data'!BP:BP)</f>
        <v>5616591.25</v>
      </c>
      <c r="BL77">
        <f>AVERAGEIF('Quarterly Data'!$B:$B,'Annual Data'!$A77,'Quarterly Data'!BQ:BQ)</f>
        <v>104091.575</v>
      </c>
      <c r="BM77">
        <f>AVERAGEIF('Quarterly Data'!$B:$B,'Annual Data'!$A77,'Quarterly Data'!BR:BR)</f>
        <v>1707257.5</v>
      </c>
      <c r="BN77">
        <f>AVERAGEIF('Quarterly Data'!$B:$B,'Annual Data'!$A77,'Quarterly Data'!BS:BS)</f>
        <v>4983770</v>
      </c>
      <c r="BO77">
        <f>AVERAGEIF('Quarterly Data'!$B:$B,'Annual Data'!$A77,'Quarterly Data'!BT:BT)</f>
        <v>3094547.5</v>
      </c>
      <c r="BP77">
        <f>AVERAGEIF('Quarterly Data'!$B:$B,'Annual Data'!$A77,'Quarterly Data'!BU:BU)</f>
        <v>1317.8525</v>
      </c>
      <c r="BQ77">
        <f>AVERAGEIF('Quarterly Data'!$B:$B,'Annual Data'!$A77,'Quarterly Data'!BV:BV)</f>
        <v>4197934.75</v>
      </c>
      <c r="BR77">
        <f>AVERAGEIF('Quarterly Data'!$B:$B,'Annual Data'!$A77,'Quarterly Data'!BW:BW)</f>
        <v>325.66550000000001</v>
      </c>
      <c r="BS77">
        <f>AVERAGEIF('Quarterly Data'!$B:$B,'Annual Data'!$A77,'Quarterly Data'!BX:BX)</f>
        <v>1836518.75</v>
      </c>
      <c r="BT77">
        <f>AVERAGEIF('Quarterly Data'!$B:$B,'Annual Data'!$A77,'Quarterly Data'!BY:BY)</f>
        <v>4820.4939999999997</v>
      </c>
      <c r="BU77">
        <f>AVERAGEIF('Quarterly Data'!$B:$B,'Annual Data'!$A77,'Quarterly Data'!BZ:BZ)</f>
        <v>6650.1919999999991</v>
      </c>
      <c r="BV77">
        <f>AVERAGEIF('Quarterly Data'!$B:$B,'Annual Data'!$A77,'Quarterly Data'!CA:CA)</f>
        <v>4522.4429999999993</v>
      </c>
      <c r="BW77">
        <f>AVERAGEIF('Quarterly Data'!$B:$B,'Annual Data'!$A77,'Quarterly Data'!CB:CB)</f>
        <v>2765.0129999999999</v>
      </c>
      <c r="BX77">
        <f>AVERAGEIF('Quarterly Data'!$B:$B,'Annual Data'!$A77,'Quarterly Data'!CC:CC)</f>
        <v>775.10194999999999</v>
      </c>
      <c r="BY77">
        <f>AVERAGEIF('Quarterly Data'!$B:$B,'Annual Data'!$A77,'Quarterly Data'!CD:CD)</f>
        <v>1091.3130000000001</v>
      </c>
      <c r="BZ77">
        <f>AVERAGEIF('Quarterly Data'!$B:$B,'Annual Data'!$A77,'Quarterly Data'!CE:CE)</f>
        <v>865.85329999999999</v>
      </c>
      <c r="CA77">
        <f>AVERAGEIF('Quarterly Data'!$B:$B,'Annual Data'!$A77,'Quarterly Data'!CF:CF)</f>
        <v>440.59992499999998</v>
      </c>
      <c r="CB77">
        <f>AVERAGEIF('Quarterly Data'!$B:$B,'Annual Data'!$A77,'Quarterly Data'!CG:CG)</f>
        <v>291.410775</v>
      </c>
      <c r="CC77">
        <f>AVERAGEIF('Quarterly Data'!$B:$B,'Annual Data'!$A77,'Quarterly Data'!CH:CH)</f>
        <v>547.18910000000005</v>
      </c>
      <c r="CD77">
        <f>AVERAGEIF('Quarterly Data'!$B:$B,'Annual Data'!$A77,'Quarterly Data'!CI:CI)</f>
        <v>390.41770000000002</v>
      </c>
      <c r="CE77">
        <f>SUMIF('Quarterly Data'!$B:$B,'Annual Data'!$A77,'Quarterly Data'!CJ:CJ)</f>
        <v>5848418</v>
      </c>
      <c r="CF77">
        <f>SUMIF('Quarterly Data'!$B:$B,'Annual Data'!$A77,'Quarterly Data'!CK:CK)</f>
        <v>59960.03</v>
      </c>
      <c r="CG77">
        <f>SUMIF('Quarterly Data'!$B:$B,'Annual Data'!$A77,'Quarterly Data'!CL:CL)</f>
        <v>816031.3</v>
      </c>
      <c r="CH77">
        <f>SUMIF('Quarterly Data'!$B:$B,'Annual Data'!$A77,'Quarterly Data'!CM:CM)</f>
        <v>6255180</v>
      </c>
      <c r="CI77">
        <f>SUMIF('Quarterly Data'!$B:$B,'Annual Data'!$A77,'Quarterly Data'!CN:CN)</f>
        <v>6380715</v>
      </c>
      <c r="CJ77">
        <f>SUMIF('Quarterly Data'!$B:$B,'Annual Data'!$A77,'Quarterly Data'!CO:CO)</f>
        <v>5764.027</v>
      </c>
      <c r="CK77">
        <f>SUMIF('Quarterly Data'!$B:$B,'Annual Data'!$A77,'Quarterly Data'!CP:CP)</f>
        <v>12407902</v>
      </c>
      <c r="CL77">
        <f>SUMIF('Quarterly Data'!$B:$B,'Annual Data'!$A77,'Quarterly Data'!CQ:CQ)</f>
        <v>1338.8879000000002</v>
      </c>
      <c r="CM77">
        <f>SUMIF('Quarterly Data'!$B:$B,'Annual Data'!$A77,'Quarterly Data'!CR:CR)</f>
        <v>4833220</v>
      </c>
      <c r="CN77">
        <f>SUMIF('Quarterly Data'!$B:$B,'Annual Data'!$A77,'Quarterly Data'!CS:CS)</f>
        <v>7863.0259999999998</v>
      </c>
      <c r="CO77">
        <f>SUMIF('Quarterly Data'!$B:$B,'Annual Data'!$A77,'Quarterly Data'!CT:CT)</f>
        <v>4975.8259999999991</v>
      </c>
      <c r="CP77">
        <f>SUMIF('Quarterly Data'!$B:$B,'Annual Data'!$A77,'Quarterly Data'!CU:CU)</f>
        <v>3351.2492999999999</v>
      </c>
      <c r="CQ77">
        <f>SUMIF('Quarterly Data'!$B:$B,'Annual Data'!$A77,'Quarterly Data'!CV:CV)</f>
        <v>2858.3051999999998</v>
      </c>
      <c r="CR77">
        <f>SUMIF('Quarterly Data'!$B:$B,'Annual Data'!$A77,'Quarterly Data'!CW:CW)</f>
        <v>2136.0769999999998</v>
      </c>
      <c r="CS77">
        <f>SUMIF('Quarterly Data'!$B:$B,'Annual Data'!$A77,'Quarterly Data'!CX:CX)</f>
        <v>1139.5619999999999</v>
      </c>
      <c r="CT77">
        <f>SUMIF('Quarterly Data'!$B:$B,'Annual Data'!$A77,'Quarterly Data'!CY:CY)</f>
        <v>920.1339999999999</v>
      </c>
      <c r="CU77">
        <f>SUMIF('Quarterly Data'!$B:$B,'Annual Data'!$A77,'Quarterly Data'!CZ:CZ)</f>
        <v>452.31539999999995</v>
      </c>
      <c r="CV77">
        <f>SUMIF('Quarterly Data'!$B:$B,'Annual Data'!$A77,'Quarterly Data'!DA:DA)</f>
        <v>1273.6038000000001</v>
      </c>
      <c r="CW77">
        <f>SUMIF('Quarterly Data'!$B:$B,'Annual Data'!$A77,'Quarterly Data'!DB:DB)</f>
        <v>428.69349999999997</v>
      </c>
      <c r="CX77">
        <f>SUMIF('Quarterly Data'!$B:$B,'Annual Data'!$A77,'Quarterly Data'!DC:DC)</f>
        <v>524.15380000000005</v>
      </c>
    </row>
    <row r="78" spans="1:102" x14ac:dyDescent="0.25">
      <c r="A78">
        <v>2044</v>
      </c>
      <c r="B78">
        <f>SUMIF('Quarterly Data'!$B:$B,'Annual Data'!$A78,'Quarterly Data'!G:G)</f>
        <v>3747605.9</v>
      </c>
      <c r="C78">
        <f>SUMIF('Quarterly Data'!$B:$B,'Annual Data'!$A78,'Quarterly Data'!H:H)</f>
        <v>2185068</v>
      </c>
      <c r="D78">
        <f>SUMIF('Quarterly Data'!$B:$B,'Annual Data'!$A78,'Quarterly Data'!I:I)</f>
        <v>788446.9</v>
      </c>
      <c r="E78">
        <f>SUMIF('Quarterly Data'!$B:$B,'Annual Data'!$A78,'Quarterly Data'!J:J)</f>
        <v>797106.79999999993</v>
      </c>
      <c r="F78">
        <f>SUMIF('Quarterly Data'!$B:$B,'Annual Data'!$A78,'Quarterly Data'!K:K)</f>
        <v>1153153.7</v>
      </c>
      <c r="G78">
        <f>SUMIF('Quarterly Data'!$B:$B,'Annual Data'!$A78,'Quarterly Data'!L:L)</f>
        <v>1262194.9000000001</v>
      </c>
      <c r="H78">
        <f>SUMIF('Quarterly Data'!$B:$B,'Annual Data'!$A78,'Quarterly Data'!M:M)</f>
        <v>450431.5</v>
      </c>
      <c r="I78">
        <f>SUMIF('Quarterly Data'!$B:$B,'Annual Data'!$A78,'Quarterly Data'!N:N)</f>
        <v>136997.41</v>
      </c>
      <c r="J78">
        <f>AVERAGEIF('Quarterly Data'!$B:$B,'Annual Data'!$A78,'Quarterly Data'!O:O)</f>
        <v>205.15117499999999</v>
      </c>
      <c r="K78">
        <f>SUMIF('Quarterly Data'!$E:$E,'Annual Data'!$A78,'Quarterly Data'!P:P)</f>
        <v>2.5</v>
      </c>
      <c r="L78">
        <f>SUMIF('Quarterly Data'!$E:$E,'Annual Data'!$A78,'Quarterly Data'!Q:Q)</f>
        <v>3.5</v>
      </c>
      <c r="M78">
        <f>AVERAGEIF('Quarterly Data'!$B:$B,'Annual Data'!$A78,'Quarterly Data'!R:R)</f>
        <v>205.15117499999999</v>
      </c>
      <c r="N78">
        <f>AVERAGEIF('Quarterly Data'!$B:$B,'Annual Data'!$A78,'Quarterly Data'!S:S)</f>
        <v>41708.364999999998</v>
      </c>
      <c r="O78">
        <f>AVERAGEIF('Quarterly Data'!$B:$B,'Annual Data'!$A78,'Quarterly Data'!T:T)</f>
        <v>315.14870000000002</v>
      </c>
      <c r="P78">
        <f>AVERAGEIF('Quarterly Data'!$B:$B,'Annual Data'!$A78,'Quarterly Data'!U:U)</f>
        <v>23.703695</v>
      </c>
      <c r="Q78">
        <f>AVERAGEIF('Quarterly Data'!$B:$B,'Annual Data'!$A78,'Quarterly Data'!V:V)</f>
        <v>1764.21975</v>
      </c>
      <c r="R78">
        <f>AVERAGEIF('Quarterly Data'!$B:$B,'Annual Data'!$A78,'Quarterly Data'!W:W)</f>
        <v>123.589825</v>
      </c>
      <c r="S78">
        <f>AVERAGEIF('Quarterly Data'!$B:$B,'Annual Data'!$A78,'Quarterly Data'!X:X)</f>
        <v>252.1925</v>
      </c>
      <c r="T78">
        <f>AVERAGEIF('Quarterly Data'!$B:$B,'Annual Data'!$A78,'Quarterly Data'!Y:Y)</f>
        <v>2778.7842500000002</v>
      </c>
      <c r="U78">
        <f>AVERAGEIF('Quarterly Data'!$B:$B,'Annual Data'!$A78,'Quarterly Data'!Z:Z)</f>
        <v>5251.2547500000001</v>
      </c>
      <c r="V78">
        <f>AVERAGEIF('Quarterly Data'!$B:$B,'Annual Data'!$A78,'Quarterly Data'!AA:AA)</f>
        <v>2240.8795</v>
      </c>
      <c r="W78">
        <f>AVERAGEIF('Quarterly Data'!$B:$B,'Annual Data'!$A78,'Quarterly Data'!AB:AB)</f>
        <v>2952.1452499999996</v>
      </c>
      <c r="X78">
        <f>AVERAGEIF('Quarterly Data'!$B:$B,'Annual Data'!$A78,'Quarterly Data'!AC:AC)</f>
        <v>1976.2237499999999</v>
      </c>
      <c r="Y78">
        <f>AVERAGEIF('Quarterly Data'!$B:$B,'Annual Data'!$A78,'Quarterly Data'!AD:AD)</f>
        <v>1247.4879999999998</v>
      </c>
      <c r="Z78">
        <f>AVERAGEIF('Quarterly Data'!$B:$B,'Annual Data'!$A78,'Quarterly Data'!AE:AE)</f>
        <v>796.35699999999997</v>
      </c>
      <c r="AA78">
        <f>AVERAGEIF('Quarterly Data'!$B:$B,'Annual Data'!$A78,'Quarterly Data'!AF:AF)</f>
        <v>4469.4977500000005</v>
      </c>
      <c r="AB78">
        <f>AVERAGEIF('Quarterly Data'!$B:$B,'Annual Data'!$A78,'Quarterly Data'!AG:AG)</f>
        <v>3785.8642500000001</v>
      </c>
      <c r="AC78">
        <f>AVERAGEIF('Quarterly Data'!$B:$B,'Annual Data'!$A78,'Quarterly Data'!AH:AH)</f>
        <v>1703.71</v>
      </c>
      <c r="AD78">
        <f>AVERAGEIF('Quarterly Data'!$B:$B,'Annual Data'!$A78,'Quarterly Data'!AI:AI)</f>
        <v>3382.79675</v>
      </c>
      <c r="AE78">
        <f>AVERAGEIF('Quarterly Data'!$B:$B,'Annual Data'!$A78,'Quarterly Data'!AJ:AJ)</f>
        <v>6181.9989999999998</v>
      </c>
      <c r="AF78">
        <f>AVERAGEIF('Quarterly Data'!$B:$B,'Annual Data'!$A78,'Quarterly Data'!AK:AK)</f>
        <v>1332.4355</v>
      </c>
      <c r="AG78">
        <f>AVERAGEIF('Quarterly Data'!$B:$B,'Annual Data'!$A78,'Quarterly Data'!AL:AL)</f>
        <v>1130.0767500000002</v>
      </c>
      <c r="AH78">
        <f>AVERAGEIF('Quarterly Data'!$B:$B,'Annual Data'!$A78,'Quarterly Data'!AM:AM)</f>
        <v>38446.14</v>
      </c>
      <c r="AI78">
        <f>AVERAGEIF('Quarterly Data'!$B:$B,'Annual Data'!$A78,'Quarterly Data'!AN:AN)</f>
        <v>6796.4684999999999</v>
      </c>
      <c r="AJ78">
        <f>SUMIF('Quarterly Data'!$B:$B,'Annual Data'!$A78,'Quarterly Data'!AO:AO)</f>
        <v>3747605.9</v>
      </c>
      <c r="AK78">
        <f>SUMIF('Quarterly Data'!$B:$B,'Annual Data'!$A78,'Quarterly Data'!AP:AP)</f>
        <v>33963.214</v>
      </c>
      <c r="AL78">
        <f>SUMIF('Quarterly Data'!$B:$B,'Annual Data'!$A78,'Quarterly Data'!AQ:AQ)</f>
        <v>573149.10000000009</v>
      </c>
      <c r="AM78">
        <f>SUMIF('Quarterly Data'!$B:$B,'Annual Data'!$A78,'Quarterly Data'!AR:AR)</f>
        <v>4366.9470000000001</v>
      </c>
      <c r="AN78">
        <f>SUMIF('Quarterly Data'!$B:$B,'Annual Data'!$A78,'Quarterly Data'!AS:AS)</f>
        <v>3073.3100000000004</v>
      </c>
      <c r="AO78">
        <f>SUMIF('Quarterly Data'!$B:$B,'Annual Data'!$A78,'Quarterly Data'!AT:AT)</f>
        <v>2078.7033999999999</v>
      </c>
      <c r="AP78">
        <f>SUMIF('Quarterly Data'!$B:$B,'Annual Data'!$A78,'Quarterly Data'!AU:AU)</f>
        <v>3511276.4000000004</v>
      </c>
      <c r="AQ78">
        <f>SUMIF('Quarterly Data'!$B:$B,'Annual Data'!$A78,'Quarterly Data'!AV:AV)</f>
        <v>188767.19999999998</v>
      </c>
      <c r="AR78">
        <f>SUMIF('Quarterly Data'!$B:$B,'Annual Data'!$A78,'Quarterly Data'!AW:AW)</f>
        <v>3967.3051999999998</v>
      </c>
      <c r="AS78">
        <f>SUMIF('Quarterly Data'!$B:$B,'Annual Data'!$A78,'Quarterly Data'!AX:AX)</f>
        <v>35017.824999999997</v>
      </c>
      <c r="AT78">
        <f>SUMIF('Quarterly Data'!$B:$B,'Annual Data'!$A78,'Quarterly Data'!AY:AY)</f>
        <v>172993.90000000002</v>
      </c>
      <c r="AU78">
        <f>SUMIF('Quarterly Data'!$B:$B,'Annual Data'!$A78,'Quarterly Data'!AZ:AZ)</f>
        <v>96810.239999999991</v>
      </c>
      <c r="AV78">
        <f>SUMIF('Quarterly Data'!$B:$B,'Annual Data'!$A78,'Quarterly Data'!BA:BA)</f>
        <v>22.126047</v>
      </c>
      <c r="AW78">
        <f>SUMIF('Quarterly Data'!$B:$B,'Annual Data'!$A78,'Quarterly Data'!BB:BB)</f>
        <v>77740.759999999995</v>
      </c>
      <c r="AX78">
        <f>SUMIF('Quarterly Data'!$B:$B,'Annual Data'!$A78,'Quarterly Data'!BC:BC)</f>
        <v>3.7921420000000001</v>
      </c>
      <c r="AY78">
        <f>SUMIF('Quarterly Data'!$B:$B,'Annual Data'!$A78,'Quarterly Data'!BD:BD)</f>
        <v>40813.17</v>
      </c>
      <c r="AZ78">
        <f>SUMIF('Quarterly Data'!$B:$B,'Annual Data'!$A78,'Quarterly Data'!BE:BE)</f>
        <v>123.36019999999999</v>
      </c>
      <c r="BA78">
        <f>SUMIF('Quarterly Data'!$B:$B,'Annual Data'!$A78,'Quarterly Data'!BF:BF)</f>
        <v>203.6789</v>
      </c>
      <c r="BB78">
        <f>SUMIF('Quarterly Data'!$B:$B,'Annual Data'!$A78,'Quarterly Data'!BG:BG)</f>
        <v>143.12974</v>
      </c>
      <c r="BC78">
        <f>SUMIF('Quarterly Data'!$B:$B,'Annual Data'!$A78,'Quarterly Data'!BH:BH)</f>
        <v>92.849440000000016</v>
      </c>
      <c r="BD78">
        <f>SUMIF('Quarterly Data'!$B:$B,'Annual Data'!$A78,'Quarterly Data'!BI:BI)</f>
        <v>20.344835</v>
      </c>
      <c r="BE78">
        <f>SUMIF('Quarterly Data'!$B:$B,'Annual Data'!$A78,'Quarterly Data'!BJ:BJ)</f>
        <v>33.225601000000005</v>
      </c>
      <c r="BF78">
        <f>SUMIF('Quarterly Data'!$B:$B,'Annual Data'!$A78,'Quarterly Data'!BK:BK)</f>
        <v>20.183106000000002</v>
      </c>
      <c r="BG78">
        <f>SUMIF('Quarterly Data'!$B:$B,'Annual Data'!$A78,'Quarterly Data'!BL:BL)</f>
        <v>10.979466</v>
      </c>
      <c r="BH78">
        <f>SUMIF('Quarterly Data'!$B:$B,'Annual Data'!$A78,'Quarterly Data'!BM:BM)</f>
        <v>11.119275</v>
      </c>
      <c r="BI78">
        <f>SUMIF('Quarterly Data'!$B:$B,'Annual Data'!$A78,'Quarterly Data'!BN:BN)</f>
        <v>16.214856999999999</v>
      </c>
      <c r="BJ78">
        <f>SUMIF('Quarterly Data'!$B:$B,'Annual Data'!$A78,'Quarterly Data'!BO:BO)</f>
        <v>11.407169</v>
      </c>
      <c r="BK78">
        <f>AVERAGEIF('Quarterly Data'!$B:$B,'Annual Data'!$A78,'Quarterly Data'!BP:BP)</f>
        <v>5851050.25</v>
      </c>
      <c r="BL78">
        <f>AVERAGEIF('Quarterly Data'!$B:$B,'Annual Data'!$A78,'Quarterly Data'!BQ:BQ)</f>
        <v>108470.39999999999</v>
      </c>
      <c r="BM78">
        <f>AVERAGEIF('Quarterly Data'!$B:$B,'Annual Data'!$A78,'Quarterly Data'!BR:BR)</f>
        <v>1729892</v>
      </c>
      <c r="BN78">
        <f>AVERAGEIF('Quarterly Data'!$B:$B,'Annual Data'!$A78,'Quarterly Data'!BS:BS)</f>
        <v>5082030.25</v>
      </c>
      <c r="BO78">
        <f>AVERAGEIF('Quarterly Data'!$B:$B,'Annual Data'!$A78,'Quarterly Data'!BT:BT)</f>
        <v>3210227.25</v>
      </c>
      <c r="BP78">
        <f>AVERAGEIF('Quarterly Data'!$B:$B,'Annual Data'!$A78,'Quarterly Data'!BU:BU)</f>
        <v>1345.06675</v>
      </c>
      <c r="BQ78">
        <f>AVERAGEIF('Quarterly Data'!$B:$B,'Annual Data'!$A78,'Quarterly Data'!BV:BV)</f>
        <v>4273104.5</v>
      </c>
      <c r="BR78">
        <f>AVERAGEIF('Quarterly Data'!$B:$B,'Annual Data'!$A78,'Quarterly Data'!BW:BW)</f>
        <v>341.06162499999999</v>
      </c>
      <c r="BS78">
        <f>AVERAGEIF('Quarterly Data'!$B:$B,'Annual Data'!$A78,'Quarterly Data'!BX:BX)</f>
        <v>1855545</v>
      </c>
      <c r="BT78">
        <f>AVERAGEIF('Quarterly Data'!$B:$B,'Annual Data'!$A78,'Quarterly Data'!BY:BY)</f>
        <v>4936.8547500000004</v>
      </c>
      <c r="BU78">
        <f>AVERAGEIF('Quarterly Data'!$B:$B,'Annual Data'!$A78,'Quarterly Data'!BZ:BZ)</f>
        <v>6823.1704999999993</v>
      </c>
      <c r="BV78">
        <f>AVERAGEIF('Quarterly Data'!$B:$B,'Annual Data'!$A78,'Quarterly Data'!CA:CA)</f>
        <v>4583.8194999999996</v>
      </c>
      <c r="BW78">
        <f>AVERAGEIF('Quarterly Data'!$B:$B,'Annual Data'!$A78,'Quarterly Data'!CB:CB)</f>
        <v>2837.5630000000001</v>
      </c>
      <c r="BX78">
        <f>AVERAGEIF('Quarterly Data'!$B:$B,'Annual Data'!$A78,'Quarterly Data'!CC:CC)</f>
        <v>783.2356749999999</v>
      </c>
      <c r="BY78">
        <f>AVERAGEIF('Quarterly Data'!$B:$B,'Annual Data'!$A78,'Quarterly Data'!CD:CD)</f>
        <v>1114.89075</v>
      </c>
      <c r="BZ78">
        <f>AVERAGEIF('Quarterly Data'!$B:$B,'Annual Data'!$A78,'Quarterly Data'!CE:CE)</f>
        <v>883.6527000000001</v>
      </c>
      <c r="CA78">
        <f>AVERAGEIF('Quarterly Data'!$B:$B,'Annual Data'!$A78,'Quarterly Data'!CF:CF)</f>
        <v>452.282175</v>
      </c>
      <c r="CB78">
        <f>AVERAGEIF('Quarterly Data'!$B:$B,'Annual Data'!$A78,'Quarterly Data'!CG:CG)</f>
        <v>304.51035000000002</v>
      </c>
      <c r="CC78">
        <f>AVERAGEIF('Quarterly Data'!$B:$B,'Annual Data'!$A78,'Quarterly Data'!CH:CH)</f>
        <v>555.52057500000001</v>
      </c>
      <c r="CD78">
        <f>AVERAGEIF('Quarterly Data'!$B:$B,'Annual Data'!$A78,'Quarterly Data'!CI:CI)</f>
        <v>399.30107500000003</v>
      </c>
      <c r="CE78">
        <f>SUMIF('Quarterly Data'!$B:$B,'Annual Data'!$A78,'Quarterly Data'!CJ:CJ)</f>
        <v>6063791</v>
      </c>
      <c r="CF78">
        <f>SUMIF('Quarterly Data'!$B:$B,'Annual Data'!$A78,'Quarterly Data'!CK:CK)</f>
        <v>62110.61</v>
      </c>
      <c r="CG78">
        <f>SUMIF('Quarterly Data'!$B:$B,'Annual Data'!$A78,'Quarterly Data'!CL:CL)</f>
        <v>827586.89999999991</v>
      </c>
      <c r="CH78">
        <f>SUMIF('Quarterly Data'!$B:$B,'Annual Data'!$A78,'Quarterly Data'!CM:CM)</f>
        <v>6496275</v>
      </c>
      <c r="CI78">
        <f>SUMIF('Quarterly Data'!$B:$B,'Annual Data'!$A78,'Quarterly Data'!CN:CN)</f>
        <v>6659641</v>
      </c>
      <c r="CJ78">
        <f>SUMIF('Quarterly Data'!$B:$B,'Annual Data'!$A78,'Quarterly Data'!CO:CO)</f>
        <v>5965.6900000000005</v>
      </c>
      <c r="CK78">
        <f>SUMIF('Quarterly Data'!$B:$B,'Annual Data'!$A78,'Quarterly Data'!CP:CP)</f>
        <v>12818696</v>
      </c>
      <c r="CL78">
        <f>SUMIF('Quarterly Data'!$B:$B,'Annual Data'!$A78,'Quarterly Data'!CQ:CQ)</f>
        <v>1372.8953000000001</v>
      </c>
      <c r="CM78">
        <f>SUMIF('Quarterly Data'!$B:$B,'Annual Data'!$A78,'Quarterly Data'!CR:CR)</f>
        <v>4962843</v>
      </c>
      <c r="CN78">
        <f>SUMIF('Quarterly Data'!$B:$B,'Annual Data'!$A78,'Quarterly Data'!CS:CS)</f>
        <v>8096.41</v>
      </c>
      <c r="CO78">
        <f>SUMIF('Quarterly Data'!$B:$B,'Annual Data'!$A78,'Quarterly Data'!CT:CT)</f>
        <v>5102.1670000000004</v>
      </c>
      <c r="CP78">
        <f>SUMIF('Quarterly Data'!$B:$B,'Annual Data'!$A78,'Quarterly Data'!CU:CU)</f>
        <v>3421.6536000000001</v>
      </c>
      <c r="CQ78">
        <f>SUMIF('Quarterly Data'!$B:$B,'Annual Data'!$A78,'Quarterly Data'!CV:CV)</f>
        <v>2930.4445999999998</v>
      </c>
      <c r="CR78">
        <f>SUMIF('Quarterly Data'!$B:$B,'Annual Data'!$A78,'Quarterly Data'!CW:CW)</f>
        <v>2210.3096999999998</v>
      </c>
      <c r="CS78">
        <f>SUMIF('Quarterly Data'!$B:$B,'Annual Data'!$A78,'Quarterly Data'!CX:CX)</f>
        <v>1170.7664</v>
      </c>
      <c r="CT78">
        <f>SUMIF('Quarterly Data'!$B:$B,'Annual Data'!$A78,'Quarterly Data'!CY:CY)</f>
        <v>948.44939999999997</v>
      </c>
      <c r="CU78">
        <f>SUMIF('Quarterly Data'!$B:$B,'Annual Data'!$A78,'Quarterly Data'!CZ:CZ)</f>
        <v>463.18400000000003</v>
      </c>
      <c r="CV78">
        <f>SUMIF('Quarterly Data'!$B:$B,'Annual Data'!$A78,'Quarterly Data'!DA:DA)</f>
        <v>1320.5997</v>
      </c>
      <c r="CW78">
        <f>SUMIF('Quarterly Data'!$B:$B,'Annual Data'!$A78,'Quarterly Data'!DB:DB)</f>
        <v>438.63980000000004</v>
      </c>
      <c r="CX78">
        <f>SUMIF('Quarterly Data'!$B:$B,'Annual Data'!$A78,'Quarterly Data'!DC:DC)</f>
        <v>538.4452</v>
      </c>
    </row>
    <row r="79" spans="1:102" x14ac:dyDescent="0.25">
      <c r="A79">
        <v>2045</v>
      </c>
      <c r="B79">
        <f>SUMIF('Quarterly Data'!$B:$B,'Annual Data'!$A79,'Quarterly Data'!G:G)</f>
        <v>3801417.7</v>
      </c>
      <c r="C79">
        <f>SUMIF('Quarterly Data'!$B:$B,'Annual Data'!$A79,'Quarterly Data'!H:H)</f>
        <v>2215251.0999999996</v>
      </c>
      <c r="D79">
        <f>SUMIF('Quarterly Data'!$B:$B,'Annual Data'!$A79,'Quarterly Data'!I:I)</f>
        <v>803290.9</v>
      </c>
      <c r="E79">
        <f>SUMIF('Quarterly Data'!$B:$B,'Annual Data'!$A79,'Quarterly Data'!J:J)</f>
        <v>808117.5</v>
      </c>
      <c r="F79">
        <f>SUMIF('Quarterly Data'!$B:$B,'Annual Data'!$A79,'Quarterly Data'!K:K)</f>
        <v>1168345.5</v>
      </c>
      <c r="G79">
        <f>SUMIF('Quarterly Data'!$B:$B,'Annual Data'!$A79,'Quarterly Data'!L:L)</f>
        <v>1280831.2</v>
      </c>
      <c r="H79">
        <f>SUMIF('Quarterly Data'!$B:$B,'Annual Data'!$A79,'Quarterly Data'!M:M)</f>
        <v>459636.89999999997</v>
      </c>
      <c r="I79">
        <f>SUMIF('Quarterly Data'!$B:$B,'Annual Data'!$A79,'Quarterly Data'!N:N)</f>
        <v>139519.24</v>
      </c>
      <c r="J79">
        <f>AVERAGEIF('Quarterly Data'!$B:$B,'Annual Data'!$A79,'Quarterly Data'!O:O)</f>
        <v>209.25422500000002</v>
      </c>
      <c r="K79">
        <f>SUMIF('Quarterly Data'!$E:$E,'Annual Data'!$A79,'Quarterly Data'!P:P)</f>
        <v>2.5</v>
      </c>
      <c r="L79">
        <f>SUMIF('Quarterly Data'!$E:$E,'Annual Data'!$A79,'Quarterly Data'!Q:Q)</f>
        <v>3.5</v>
      </c>
      <c r="M79">
        <f>AVERAGEIF('Quarterly Data'!$B:$B,'Annual Data'!$A79,'Quarterly Data'!R:R)</f>
        <v>209.25422500000002</v>
      </c>
      <c r="N79">
        <f>AVERAGEIF('Quarterly Data'!$B:$B,'Annual Data'!$A79,'Quarterly Data'!S:S)</f>
        <v>41821.794999999998</v>
      </c>
      <c r="O79">
        <f>AVERAGEIF('Quarterly Data'!$B:$B,'Annual Data'!$A79,'Quarterly Data'!T:T)</f>
        <v>310.8963</v>
      </c>
      <c r="P79">
        <f>AVERAGEIF('Quarterly Data'!$B:$B,'Annual Data'!$A79,'Quarterly Data'!U:U)</f>
        <v>22.6103275</v>
      </c>
      <c r="Q79">
        <f>AVERAGEIF('Quarterly Data'!$B:$B,'Annual Data'!$A79,'Quarterly Data'!V:V)</f>
        <v>1719.9012499999999</v>
      </c>
      <c r="R79">
        <f>AVERAGEIF('Quarterly Data'!$B:$B,'Annual Data'!$A79,'Quarterly Data'!W:W)</f>
        <v>121.8082</v>
      </c>
      <c r="S79">
        <f>AVERAGEIF('Quarterly Data'!$B:$B,'Annual Data'!$A79,'Quarterly Data'!X:X)</f>
        <v>250.884525</v>
      </c>
      <c r="T79">
        <f>AVERAGEIF('Quarterly Data'!$B:$B,'Annual Data'!$A79,'Quarterly Data'!Y:Y)</f>
        <v>2798.6172500000002</v>
      </c>
      <c r="U79">
        <f>AVERAGEIF('Quarterly Data'!$B:$B,'Annual Data'!$A79,'Quarterly Data'!Z:Z)</f>
        <v>5263.1882500000002</v>
      </c>
      <c r="V79">
        <f>AVERAGEIF('Quarterly Data'!$B:$B,'Annual Data'!$A79,'Quarterly Data'!AA:AA)</f>
        <v>2251.2905000000001</v>
      </c>
      <c r="W79">
        <f>AVERAGEIF('Quarterly Data'!$B:$B,'Annual Data'!$A79,'Quarterly Data'!AB:AB)</f>
        <v>2952.96875</v>
      </c>
      <c r="X79">
        <f>AVERAGEIF('Quarterly Data'!$B:$B,'Annual Data'!$A79,'Quarterly Data'!AC:AC)</f>
        <v>1988.4005000000002</v>
      </c>
      <c r="Y79">
        <f>AVERAGEIF('Quarterly Data'!$B:$B,'Annual Data'!$A79,'Quarterly Data'!AD:AD)</f>
        <v>1247.3525</v>
      </c>
      <c r="Z79">
        <f>AVERAGEIF('Quarterly Data'!$B:$B,'Annual Data'!$A79,'Quarterly Data'!AE:AE)</f>
        <v>798.37530000000004</v>
      </c>
      <c r="AA79">
        <f>AVERAGEIF('Quarterly Data'!$B:$B,'Annual Data'!$A79,'Quarterly Data'!AF:AF)</f>
        <v>4516.1442500000003</v>
      </c>
      <c r="AB79">
        <f>AVERAGEIF('Quarterly Data'!$B:$B,'Annual Data'!$A79,'Quarterly Data'!AG:AG)</f>
        <v>3821.0764999999997</v>
      </c>
      <c r="AC79">
        <f>AVERAGEIF('Quarterly Data'!$B:$B,'Annual Data'!$A79,'Quarterly Data'!AH:AH)</f>
        <v>1690.6884999999997</v>
      </c>
      <c r="AD79">
        <f>AVERAGEIF('Quarterly Data'!$B:$B,'Annual Data'!$A79,'Quarterly Data'!AI:AI)</f>
        <v>3383.7822500000002</v>
      </c>
      <c r="AE79">
        <f>AVERAGEIF('Quarterly Data'!$B:$B,'Annual Data'!$A79,'Quarterly Data'!AJ:AJ)</f>
        <v>6216.9677499999998</v>
      </c>
      <c r="AF79">
        <f>AVERAGEIF('Quarterly Data'!$B:$B,'Annual Data'!$A79,'Quarterly Data'!AK:AK)</f>
        <v>1337.8172500000001</v>
      </c>
      <c r="AG79">
        <f>AVERAGEIF('Quarterly Data'!$B:$B,'Annual Data'!$A79,'Quarterly Data'!AL:AL)</f>
        <v>1129.0255000000002</v>
      </c>
      <c r="AH79">
        <f>AVERAGEIF('Quarterly Data'!$B:$B,'Annual Data'!$A79,'Quarterly Data'!AM:AM)</f>
        <v>38550.695</v>
      </c>
      <c r="AI79">
        <f>AVERAGEIF('Quarterly Data'!$B:$B,'Annual Data'!$A79,'Quarterly Data'!AN:AN)</f>
        <v>6814.9517500000011</v>
      </c>
      <c r="AJ79">
        <f>SUMIF('Quarterly Data'!$B:$B,'Annual Data'!$A79,'Quarterly Data'!AO:AO)</f>
        <v>3801417.7</v>
      </c>
      <c r="AK79">
        <f>SUMIF('Quarterly Data'!$B:$B,'Annual Data'!$A79,'Quarterly Data'!AP:AP)</f>
        <v>34528.673999999999</v>
      </c>
      <c r="AL79">
        <f>SUMIF('Quarterly Data'!$B:$B,'Annual Data'!$A79,'Quarterly Data'!AQ:AQ)</f>
        <v>572850.5</v>
      </c>
      <c r="AM79">
        <f>SUMIF('Quarterly Data'!$B:$B,'Annual Data'!$A79,'Quarterly Data'!AR:AR)</f>
        <v>4407.4710000000005</v>
      </c>
      <c r="AN79">
        <f>SUMIF('Quarterly Data'!$B:$B,'Annual Data'!$A79,'Quarterly Data'!AS:AS)</f>
        <v>3088.45</v>
      </c>
      <c r="AO79">
        <f>SUMIF('Quarterly Data'!$B:$B,'Annual Data'!$A79,'Quarterly Data'!AT:AT)</f>
        <v>2081.5282999999999</v>
      </c>
      <c r="AP79">
        <f>SUMIF('Quarterly Data'!$B:$B,'Annual Data'!$A79,'Quarterly Data'!AU:AU)</f>
        <v>3574721.9</v>
      </c>
      <c r="AQ79">
        <f>SUMIF('Quarterly Data'!$B:$B,'Annual Data'!$A79,'Quarterly Data'!AV:AV)</f>
        <v>194261.76000000001</v>
      </c>
      <c r="AR79">
        <f>SUMIF('Quarterly Data'!$B:$B,'Annual Data'!$A79,'Quarterly Data'!AW:AW)</f>
        <v>4122.518</v>
      </c>
      <c r="AS79">
        <f>SUMIF('Quarterly Data'!$B:$B,'Annual Data'!$A79,'Quarterly Data'!AX:AX)</f>
        <v>35591.281000000003</v>
      </c>
      <c r="AT79">
        <f>SUMIF('Quarterly Data'!$B:$B,'Annual Data'!$A79,'Quarterly Data'!AY:AY)</f>
        <v>176935.71</v>
      </c>
      <c r="AU79">
        <f>SUMIF('Quarterly Data'!$B:$B,'Annual Data'!$A79,'Quarterly Data'!AZ:AZ)</f>
        <v>101583.07999999999</v>
      </c>
      <c r="AV79">
        <f>SUMIF('Quarterly Data'!$B:$B,'Annual Data'!$A79,'Quarterly Data'!BA:BA)</f>
        <v>22.300032999999999</v>
      </c>
      <c r="AW79">
        <f>SUMIF('Quarterly Data'!$B:$B,'Annual Data'!$A79,'Quarterly Data'!BB:BB)</f>
        <v>79428.11</v>
      </c>
      <c r="AX79">
        <f>SUMIF('Quarterly Data'!$B:$B,'Annual Data'!$A79,'Quarterly Data'!BC:BC)</f>
        <v>3.8870159999999996</v>
      </c>
      <c r="AY79">
        <f>SUMIF('Quarterly Data'!$B:$B,'Annual Data'!$A79,'Quarterly Data'!BD:BD)</f>
        <v>41366.86</v>
      </c>
      <c r="AZ79">
        <f>SUMIF('Quarterly Data'!$B:$B,'Annual Data'!$A79,'Quarterly Data'!BE:BE)</f>
        <v>126.47081</v>
      </c>
      <c r="BA79">
        <f>SUMIF('Quarterly Data'!$B:$B,'Annual Data'!$A79,'Quarterly Data'!BF:BF)</f>
        <v>209.88473000000002</v>
      </c>
      <c r="BB79">
        <f>SUMIF('Quarterly Data'!$B:$B,'Annual Data'!$A79,'Quarterly Data'!BG:BG)</f>
        <v>145.36320999999998</v>
      </c>
      <c r="BC79">
        <f>SUMIF('Quarterly Data'!$B:$B,'Annual Data'!$A79,'Quarterly Data'!BH:BH)</f>
        <v>95.54437999999999</v>
      </c>
      <c r="BD79">
        <f>SUMIF('Quarterly Data'!$B:$B,'Annual Data'!$A79,'Quarterly Data'!BI:BI)</f>
        <v>20.652094000000002</v>
      </c>
      <c r="BE79">
        <f>SUMIF('Quarterly Data'!$B:$B,'Annual Data'!$A79,'Quarterly Data'!BJ:BJ)</f>
        <v>34.075037000000002</v>
      </c>
      <c r="BF79">
        <f>SUMIF('Quarterly Data'!$B:$B,'Annual Data'!$A79,'Quarterly Data'!BK:BK)</f>
        <v>20.746718999999999</v>
      </c>
      <c r="BG79">
        <f>SUMIF('Quarterly Data'!$B:$B,'Annual Data'!$A79,'Quarterly Data'!BL:BL)</f>
        <v>11.306377000000001</v>
      </c>
      <c r="BH79">
        <f>SUMIF('Quarterly Data'!$B:$B,'Annual Data'!$A79,'Quarterly Data'!BM:BM)</f>
        <v>11.609686999999999</v>
      </c>
      <c r="BI79">
        <f>SUMIF('Quarterly Data'!$B:$B,'Annual Data'!$A79,'Quarterly Data'!BN:BN)</f>
        <v>16.623699000000002</v>
      </c>
      <c r="BJ79">
        <f>SUMIF('Quarterly Data'!$B:$B,'Annual Data'!$A79,'Quarterly Data'!BO:BO)</f>
        <v>11.714403000000001</v>
      </c>
      <c r="BK79">
        <f>AVERAGEIF('Quarterly Data'!$B:$B,'Annual Data'!$A79,'Quarterly Data'!BP:BP)</f>
        <v>6094083.25</v>
      </c>
      <c r="BL79">
        <f>AVERAGEIF('Quarterly Data'!$B:$B,'Annual Data'!$A79,'Quarterly Data'!BQ:BQ)</f>
        <v>112896.05</v>
      </c>
      <c r="BM79">
        <f>AVERAGEIF('Quarterly Data'!$B:$B,'Annual Data'!$A79,'Quarterly Data'!BR:BR)</f>
        <v>1752848.25</v>
      </c>
      <c r="BN79">
        <f>AVERAGEIF('Quarterly Data'!$B:$B,'Annual Data'!$A79,'Quarterly Data'!BS:BS)</f>
        <v>5183432</v>
      </c>
      <c r="BO79">
        <f>AVERAGEIF('Quarterly Data'!$B:$B,'Annual Data'!$A79,'Quarterly Data'!BT:BT)</f>
        <v>3331337.75</v>
      </c>
      <c r="BP79">
        <f>AVERAGEIF('Quarterly Data'!$B:$B,'Annual Data'!$A79,'Quarterly Data'!BU:BU)</f>
        <v>1372.8122499999999</v>
      </c>
      <c r="BQ79">
        <f>AVERAGEIF('Quarterly Data'!$B:$B,'Annual Data'!$A79,'Quarterly Data'!BV:BV)</f>
        <v>4350777.25</v>
      </c>
      <c r="BR79">
        <f>AVERAGEIF('Quarterly Data'!$B:$B,'Annual Data'!$A79,'Quarterly Data'!BW:BW)</f>
        <v>357.445425</v>
      </c>
      <c r="BS79">
        <f>AVERAGEIF('Quarterly Data'!$B:$B,'Annual Data'!$A79,'Quarterly Data'!BX:BX)</f>
        <v>1875073.5</v>
      </c>
      <c r="BT79">
        <f>AVERAGEIF('Quarterly Data'!$B:$B,'Annual Data'!$A79,'Quarterly Data'!BY:BY)</f>
        <v>5056.6522500000001</v>
      </c>
      <c r="BU79">
        <f>AVERAGEIF('Quarterly Data'!$B:$B,'Annual Data'!$A79,'Quarterly Data'!BZ:BZ)</f>
        <v>7000.4767499999998</v>
      </c>
      <c r="BV79">
        <f>AVERAGEIF('Quarterly Data'!$B:$B,'Annual Data'!$A79,'Quarterly Data'!CA:CA)</f>
        <v>4646.4890000000005</v>
      </c>
      <c r="BW79">
        <f>AVERAGEIF('Quarterly Data'!$B:$B,'Annual Data'!$A79,'Quarterly Data'!CB:CB)</f>
        <v>2911.9380000000001</v>
      </c>
      <c r="BX79">
        <f>AVERAGEIF('Quarterly Data'!$B:$B,'Annual Data'!$A79,'Quarterly Data'!CC:CC)</f>
        <v>791.65204999999992</v>
      </c>
      <c r="BY79">
        <f>AVERAGEIF('Quarterly Data'!$B:$B,'Annual Data'!$A79,'Quarterly Data'!CD:CD)</f>
        <v>1139.1099999999999</v>
      </c>
      <c r="BZ79">
        <f>AVERAGEIF('Quarterly Data'!$B:$B,'Annual Data'!$A79,'Quarterly Data'!CE:CE)</f>
        <v>901.99355000000003</v>
      </c>
      <c r="CA79">
        <f>AVERAGEIF('Quarterly Data'!$B:$B,'Annual Data'!$A79,'Quarterly Data'!CF:CF)</f>
        <v>464.06515000000002</v>
      </c>
      <c r="CB79">
        <f>AVERAGEIF('Quarterly Data'!$B:$B,'Annual Data'!$A79,'Quarterly Data'!CG:CG)</f>
        <v>318.14182499999998</v>
      </c>
      <c r="CC79">
        <f>AVERAGEIF('Quarterly Data'!$B:$B,'Annual Data'!$A79,'Quarterly Data'!CH:CH)</f>
        <v>564.09072500000002</v>
      </c>
      <c r="CD79">
        <f>AVERAGEIF('Quarterly Data'!$B:$B,'Annual Data'!$A79,'Quarterly Data'!CI:CI)</f>
        <v>408.47680000000003</v>
      </c>
      <c r="CE79">
        <f>SUMIF('Quarterly Data'!$B:$B,'Annual Data'!$A79,'Quarterly Data'!CJ:CJ)</f>
        <v>6283341</v>
      </c>
      <c r="CF79">
        <f>SUMIF('Quarterly Data'!$B:$B,'Annual Data'!$A79,'Quarterly Data'!CK:CK)</f>
        <v>64331.789999999994</v>
      </c>
      <c r="CG79">
        <f>SUMIF('Quarterly Data'!$B:$B,'Annual Data'!$A79,'Quarterly Data'!CL:CL)</f>
        <v>839478.7</v>
      </c>
      <c r="CH79">
        <f>SUMIF('Quarterly Data'!$B:$B,'Annual Data'!$A79,'Quarterly Data'!CM:CM)</f>
        <v>6743790</v>
      </c>
      <c r="CI79">
        <f>SUMIF('Quarterly Data'!$B:$B,'Annual Data'!$A79,'Quarterly Data'!CN:CN)</f>
        <v>6948288</v>
      </c>
      <c r="CJ79">
        <f>SUMIF('Quarterly Data'!$B:$B,'Annual Data'!$A79,'Quarterly Data'!CO:CO)</f>
        <v>6173.38</v>
      </c>
      <c r="CK79">
        <f>SUMIF('Quarterly Data'!$B:$B,'Annual Data'!$A79,'Quarterly Data'!CP:CP)</f>
        <v>13246597</v>
      </c>
      <c r="CL79">
        <f>SUMIF('Quarterly Data'!$B:$B,'Annual Data'!$A79,'Quarterly Data'!CQ:CQ)</f>
        <v>1407.2443000000001</v>
      </c>
      <c r="CM79">
        <f>SUMIF('Quarterly Data'!$B:$B,'Annual Data'!$A79,'Quarterly Data'!CR:CR)</f>
        <v>5089059</v>
      </c>
      <c r="CN79">
        <f>SUMIF('Quarterly Data'!$B:$B,'Annual Data'!$A79,'Quarterly Data'!CS:CS)</f>
        <v>8334.9079999999994</v>
      </c>
      <c r="CO79">
        <f>SUMIF('Quarterly Data'!$B:$B,'Annual Data'!$A79,'Quarterly Data'!CT:CT)</f>
        <v>5229.7820000000002</v>
      </c>
      <c r="CP79">
        <f>SUMIF('Quarterly Data'!$B:$B,'Annual Data'!$A79,'Quarterly Data'!CU:CU)</f>
        <v>3494.3536999999997</v>
      </c>
      <c r="CQ79">
        <f>SUMIF('Quarterly Data'!$B:$B,'Annual Data'!$A79,'Quarterly Data'!CV:CV)</f>
        <v>3007.8119999999999</v>
      </c>
      <c r="CR79">
        <f>SUMIF('Quarterly Data'!$B:$B,'Annual Data'!$A79,'Quarterly Data'!CW:CW)</f>
        <v>2286.6480000000001</v>
      </c>
      <c r="CS79">
        <f>SUMIF('Quarterly Data'!$B:$B,'Annual Data'!$A79,'Quarterly Data'!CX:CX)</f>
        <v>1202.3956000000001</v>
      </c>
      <c r="CT79">
        <f>SUMIF('Quarterly Data'!$B:$B,'Annual Data'!$A79,'Quarterly Data'!CY:CY)</f>
        <v>977.0809999999999</v>
      </c>
      <c r="CU79">
        <f>SUMIF('Quarterly Data'!$B:$B,'Annual Data'!$A79,'Quarterly Data'!CZ:CZ)</f>
        <v>474.34169999999995</v>
      </c>
      <c r="CV79">
        <f>SUMIF('Quarterly Data'!$B:$B,'Annual Data'!$A79,'Quarterly Data'!DA:DA)</f>
        <v>1368.1158999999998</v>
      </c>
      <c r="CW79">
        <f>SUMIF('Quarterly Data'!$B:$B,'Annual Data'!$A79,'Quarterly Data'!DB:DB)</f>
        <v>448.61529999999999</v>
      </c>
      <c r="CX79">
        <f>SUMIF('Quarterly Data'!$B:$B,'Annual Data'!$A79,'Quarterly Data'!DC:DC)</f>
        <v>553.1028</v>
      </c>
    </row>
    <row r="80" spans="1:102" x14ac:dyDescent="0.25">
      <c r="A80">
        <v>2046</v>
      </c>
      <c r="B80">
        <f>SUMIF('Quarterly Data'!$B:$B,'Annual Data'!$A80,'Quarterly Data'!G:G)</f>
        <v>3854920.4</v>
      </c>
      <c r="C80">
        <f>SUMIF('Quarterly Data'!$B:$B,'Annual Data'!$A80,'Quarterly Data'!H:H)</f>
        <v>2245221</v>
      </c>
      <c r="D80">
        <f>SUMIF('Quarterly Data'!$B:$B,'Annual Data'!$A80,'Quarterly Data'!I:I)</f>
        <v>818189.8</v>
      </c>
      <c r="E80">
        <f>SUMIF('Quarterly Data'!$B:$B,'Annual Data'!$A80,'Quarterly Data'!J:J)</f>
        <v>819050.4</v>
      </c>
      <c r="F80">
        <f>SUMIF('Quarterly Data'!$B:$B,'Annual Data'!$A80,'Quarterly Data'!K:K)</f>
        <v>1183443.2</v>
      </c>
      <c r="G80">
        <f>SUMIF('Quarterly Data'!$B:$B,'Annual Data'!$A80,'Quarterly Data'!L:L)</f>
        <v>1299418.0999999999</v>
      </c>
      <c r="H80">
        <f>SUMIF('Quarterly Data'!$B:$B,'Annual Data'!$A80,'Quarterly Data'!M:M)</f>
        <v>468899.3</v>
      </c>
      <c r="I80">
        <f>SUMIF('Quarterly Data'!$B:$B,'Annual Data'!$A80,'Quarterly Data'!N:N)</f>
        <v>142047.69</v>
      </c>
      <c r="J80">
        <f>AVERAGEIF('Quarterly Data'!$B:$B,'Annual Data'!$A80,'Quarterly Data'!O:O)</f>
        <v>213.43930000000003</v>
      </c>
      <c r="K80">
        <f>SUMIF('Quarterly Data'!$E:$E,'Annual Data'!$A80,'Quarterly Data'!P:P)</f>
        <v>2.5</v>
      </c>
      <c r="L80">
        <f>SUMIF('Quarterly Data'!$E:$E,'Annual Data'!$A80,'Quarterly Data'!Q:Q)</f>
        <v>3.5</v>
      </c>
      <c r="M80">
        <f>AVERAGEIF('Quarterly Data'!$B:$B,'Annual Data'!$A80,'Quarterly Data'!R:R)</f>
        <v>213.43930000000003</v>
      </c>
      <c r="N80">
        <f>AVERAGEIF('Quarterly Data'!$B:$B,'Annual Data'!$A80,'Quarterly Data'!S:S)</f>
        <v>41921.287499999999</v>
      </c>
      <c r="O80">
        <f>AVERAGEIF('Quarterly Data'!$B:$B,'Annual Data'!$A80,'Quarterly Data'!T:T)</f>
        <v>306.52622500000001</v>
      </c>
      <c r="P80">
        <f>AVERAGEIF('Quarterly Data'!$B:$B,'Annual Data'!$A80,'Quarterly Data'!U:U)</f>
        <v>21.547597499999998</v>
      </c>
      <c r="Q80">
        <f>AVERAGEIF('Quarterly Data'!$B:$B,'Annual Data'!$A80,'Quarterly Data'!V:V)</f>
        <v>1675.9355</v>
      </c>
      <c r="R80">
        <f>AVERAGEIF('Quarterly Data'!$B:$B,'Annual Data'!$A80,'Quarterly Data'!W:W)</f>
        <v>119.90385000000001</v>
      </c>
      <c r="S80">
        <f>AVERAGEIF('Quarterly Data'!$B:$B,'Annual Data'!$A80,'Quarterly Data'!X:X)</f>
        <v>249.44952499999999</v>
      </c>
      <c r="T80">
        <f>AVERAGEIF('Quarterly Data'!$B:$B,'Annual Data'!$A80,'Quarterly Data'!Y:Y)</f>
        <v>2817.4394999999995</v>
      </c>
      <c r="U80">
        <f>AVERAGEIF('Quarterly Data'!$B:$B,'Annual Data'!$A80,'Quarterly Data'!Z:Z)</f>
        <v>5272.9752500000004</v>
      </c>
      <c r="V80">
        <f>AVERAGEIF('Quarterly Data'!$B:$B,'Annual Data'!$A80,'Quarterly Data'!AA:AA)</f>
        <v>2260.88825</v>
      </c>
      <c r="W80">
        <f>AVERAGEIF('Quarterly Data'!$B:$B,'Annual Data'!$A80,'Quarterly Data'!AB:AB)</f>
        <v>2952.5664999999999</v>
      </c>
      <c r="X80">
        <f>AVERAGEIF('Quarterly Data'!$B:$B,'Annual Data'!$A80,'Quarterly Data'!AC:AC)</f>
        <v>1999.8789999999999</v>
      </c>
      <c r="Y80">
        <f>AVERAGEIF('Quarterly Data'!$B:$B,'Annual Data'!$A80,'Quarterly Data'!AD:AD)</f>
        <v>1246.7165</v>
      </c>
      <c r="Z80">
        <f>AVERAGEIF('Quarterly Data'!$B:$B,'Annual Data'!$A80,'Quarterly Data'!AE:AE)</f>
        <v>800.07274999999993</v>
      </c>
      <c r="AA80">
        <f>AVERAGEIF('Quarterly Data'!$B:$B,'Annual Data'!$A80,'Quarterly Data'!AF:AF)</f>
        <v>4561.4557500000001</v>
      </c>
      <c r="AB80">
        <f>AVERAGEIF('Quarterly Data'!$B:$B,'Annual Data'!$A80,'Quarterly Data'!AG:AG)</f>
        <v>3855.1144999999997</v>
      </c>
      <c r="AC80">
        <f>AVERAGEIF('Quarterly Data'!$B:$B,'Annual Data'!$A80,'Quarterly Data'!AH:AH)</f>
        <v>1677.14</v>
      </c>
      <c r="AD80">
        <f>AVERAGEIF('Quarterly Data'!$B:$B,'Annual Data'!$A80,'Quarterly Data'!AI:AI)</f>
        <v>3383.5479999999998</v>
      </c>
      <c r="AE80">
        <f>AVERAGEIF('Quarterly Data'!$B:$B,'Annual Data'!$A80,'Quarterly Data'!AJ:AJ)</f>
        <v>6249.8229999999994</v>
      </c>
      <c r="AF80">
        <f>AVERAGEIF('Quarterly Data'!$B:$B,'Annual Data'!$A80,'Quarterly Data'!AK:AK)</f>
        <v>1342.7402499999998</v>
      </c>
      <c r="AG80">
        <f>AVERAGEIF('Quarterly Data'!$B:$B,'Annual Data'!$A80,'Quarterly Data'!AL:AL)</f>
        <v>1127.5639999999999</v>
      </c>
      <c r="AH80">
        <f>AVERAGEIF('Quarterly Data'!$B:$B,'Annual Data'!$A80,'Quarterly Data'!AM:AM)</f>
        <v>38642.404999999999</v>
      </c>
      <c r="AI80">
        <f>AVERAGEIF('Quarterly Data'!$B:$B,'Annual Data'!$A80,'Quarterly Data'!AN:AN)</f>
        <v>6831.1639999999989</v>
      </c>
      <c r="AJ80">
        <f>SUMIF('Quarterly Data'!$B:$B,'Annual Data'!$A80,'Quarterly Data'!AO:AO)</f>
        <v>3854920.4</v>
      </c>
      <c r="AK80">
        <f>SUMIF('Quarterly Data'!$B:$B,'Annual Data'!$A80,'Quarterly Data'!AP:AP)</f>
        <v>35099.275999999998</v>
      </c>
      <c r="AL80">
        <f>SUMIF('Quarterly Data'!$B:$B,'Annual Data'!$A80,'Quarterly Data'!AQ:AQ)</f>
        <v>572634.1</v>
      </c>
      <c r="AM80">
        <f>SUMIF('Quarterly Data'!$B:$B,'Annual Data'!$A80,'Quarterly Data'!AR:AR)</f>
        <v>4447.415</v>
      </c>
      <c r="AN80">
        <f>SUMIF('Quarterly Data'!$B:$B,'Annual Data'!$A80,'Quarterly Data'!AS:AS)</f>
        <v>3102.41</v>
      </c>
      <c r="AO80">
        <f>SUMIF('Quarterly Data'!$B:$B,'Annual Data'!$A80,'Quarterly Data'!AT:AT)</f>
        <v>2085.0545999999999</v>
      </c>
      <c r="AP80">
        <f>SUMIF('Quarterly Data'!$B:$B,'Annual Data'!$A80,'Quarterly Data'!AU:AU)</f>
        <v>3638942.2</v>
      </c>
      <c r="AQ80">
        <f>SUMIF('Quarterly Data'!$B:$B,'Annual Data'!$A80,'Quarterly Data'!AV:AV)</f>
        <v>200014.57</v>
      </c>
      <c r="AR80">
        <f>SUMIF('Quarterly Data'!$B:$B,'Annual Data'!$A80,'Quarterly Data'!AW:AW)</f>
        <v>4278.9529999999995</v>
      </c>
      <c r="AS80">
        <f>SUMIF('Quarterly Data'!$B:$B,'Annual Data'!$A80,'Quarterly Data'!AX:AX)</f>
        <v>36178.173000000003</v>
      </c>
      <c r="AT80">
        <f>SUMIF('Quarterly Data'!$B:$B,'Annual Data'!$A80,'Quarterly Data'!AY:AY)</f>
        <v>180997.73</v>
      </c>
      <c r="AU80">
        <f>SUMIF('Quarterly Data'!$B:$B,'Annual Data'!$A80,'Quarterly Data'!AZ:AZ)</f>
        <v>106575.81</v>
      </c>
      <c r="AV80">
        <f>SUMIF('Quarterly Data'!$B:$B,'Annual Data'!$A80,'Quarterly Data'!BA:BA)</f>
        <v>22.477431000000003</v>
      </c>
      <c r="AW80">
        <f>SUMIF('Quarterly Data'!$B:$B,'Annual Data'!$A80,'Quarterly Data'!BB:BB)</f>
        <v>81167.56</v>
      </c>
      <c r="AX80">
        <f>SUMIF('Quarterly Data'!$B:$B,'Annual Data'!$A80,'Quarterly Data'!BC:BC)</f>
        <v>3.9833810000000001</v>
      </c>
      <c r="AY80">
        <f>SUMIF('Quarterly Data'!$B:$B,'Annual Data'!$A80,'Quarterly Data'!BD:BD)</f>
        <v>41934.800000000003</v>
      </c>
      <c r="AZ80">
        <f>SUMIF('Quarterly Data'!$B:$B,'Annual Data'!$A80,'Quarterly Data'!BE:BE)</f>
        <v>129.65548000000001</v>
      </c>
      <c r="BA80">
        <f>SUMIF('Quarterly Data'!$B:$B,'Annual Data'!$A80,'Quarterly Data'!BF:BF)</f>
        <v>216.16947999999999</v>
      </c>
      <c r="BB80">
        <f>SUMIF('Quarterly Data'!$B:$B,'Annual Data'!$A80,'Quarterly Data'!BG:BG)</f>
        <v>147.62216999999998</v>
      </c>
      <c r="BC80">
        <f>SUMIF('Quarterly Data'!$B:$B,'Annual Data'!$A80,'Quarterly Data'!BH:BH)</f>
        <v>98.289380000000008</v>
      </c>
      <c r="BD80">
        <f>SUMIF('Quarterly Data'!$B:$B,'Annual Data'!$A80,'Quarterly Data'!BI:BI)</f>
        <v>20.960637999999999</v>
      </c>
      <c r="BE80">
        <f>SUMIF('Quarterly Data'!$B:$B,'Annual Data'!$A80,'Quarterly Data'!BJ:BJ)</f>
        <v>34.936559000000003</v>
      </c>
      <c r="BF80">
        <f>SUMIF('Quarterly Data'!$B:$B,'Annual Data'!$A80,'Quarterly Data'!BK:BK)</f>
        <v>21.321480000000001</v>
      </c>
      <c r="BG80">
        <f>SUMIF('Quarterly Data'!$B:$B,'Annual Data'!$A80,'Quarterly Data'!BL:BL)</f>
        <v>11.634697999999998</v>
      </c>
      <c r="BH80">
        <f>SUMIF('Quarterly Data'!$B:$B,'Annual Data'!$A80,'Quarterly Data'!BM:BM)</f>
        <v>12.112691</v>
      </c>
      <c r="BI80">
        <f>SUMIF('Quarterly Data'!$B:$B,'Annual Data'!$A80,'Quarterly Data'!BN:BN)</f>
        <v>17.034200000000002</v>
      </c>
      <c r="BJ80">
        <f>SUMIF('Quarterly Data'!$B:$B,'Annual Data'!$A80,'Quarterly Data'!BO:BO)</f>
        <v>12.028053</v>
      </c>
      <c r="BK80">
        <f>AVERAGEIF('Quarterly Data'!$B:$B,'Annual Data'!$A80,'Quarterly Data'!BP:BP)</f>
        <v>6345883.5</v>
      </c>
      <c r="BL80">
        <f>AVERAGEIF('Quarterly Data'!$B:$B,'Annual Data'!$A80,'Quarterly Data'!BQ:BQ)</f>
        <v>117363.65</v>
      </c>
      <c r="BM80">
        <f>AVERAGEIF('Quarterly Data'!$B:$B,'Annual Data'!$A80,'Quarterly Data'!BR:BR)</f>
        <v>1776136.5</v>
      </c>
      <c r="BN80">
        <f>AVERAGEIF('Quarterly Data'!$B:$B,'Annual Data'!$A80,'Quarterly Data'!BS:BS)</f>
        <v>5287822.5</v>
      </c>
      <c r="BO80">
        <f>AVERAGEIF('Quarterly Data'!$B:$B,'Annual Data'!$A80,'Quarterly Data'!BT:BT)</f>
        <v>3458000</v>
      </c>
      <c r="BP80">
        <f>AVERAGEIF('Quarterly Data'!$B:$B,'Annual Data'!$A80,'Quarterly Data'!BU:BU)</f>
        <v>1401.14175</v>
      </c>
      <c r="BQ80">
        <f>AVERAGEIF('Quarterly Data'!$B:$B,'Annual Data'!$A80,'Quarterly Data'!BV:BV)</f>
        <v>4431038</v>
      </c>
      <c r="BR80">
        <f>AVERAGEIF('Quarterly Data'!$B:$B,'Annual Data'!$A80,'Quarterly Data'!BW:BW)</f>
        <v>374.86264999999997</v>
      </c>
      <c r="BS80">
        <f>AVERAGEIF('Quarterly Data'!$B:$B,'Annual Data'!$A80,'Quarterly Data'!BX:BX)</f>
        <v>1895098.25</v>
      </c>
      <c r="BT80">
        <f>AVERAGEIF('Quarterly Data'!$B:$B,'Annual Data'!$A80,'Quarterly Data'!BY:BY)</f>
        <v>5179.9635000000007</v>
      </c>
      <c r="BU80">
        <f>AVERAGEIF('Quarterly Data'!$B:$B,'Annual Data'!$A80,'Quarterly Data'!BZ:BZ)</f>
        <v>7182.1810000000005</v>
      </c>
      <c r="BV80">
        <f>AVERAGEIF('Quarterly Data'!$B:$B,'Annual Data'!$A80,'Quarterly Data'!CA:CA)</f>
        <v>4710.4977500000005</v>
      </c>
      <c r="BW80">
        <f>AVERAGEIF('Quarterly Data'!$B:$B,'Annual Data'!$A80,'Quarterly Data'!CB:CB)</f>
        <v>2988.3379999999997</v>
      </c>
      <c r="BX80">
        <f>AVERAGEIF('Quarterly Data'!$B:$B,'Annual Data'!$A80,'Quarterly Data'!CC:CC)</f>
        <v>800.35535000000004</v>
      </c>
      <c r="BY80">
        <f>AVERAGEIF('Quarterly Data'!$B:$B,'Annual Data'!$A80,'Quarterly Data'!CD:CD)</f>
        <v>1163.9760000000001</v>
      </c>
      <c r="BZ80">
        <f>AVERAGEIF('Quarterly Data'!$B:$B,'Annual Data'!$A80,'Quarterly Data'!CE:CE)</f>
        <v>920.87802499999998</v>
      </c>
      <c r="CA80">
        <f>AVERAGEIF('Quarterly Data'!$B:$B,'Annual Data'!$A80,'Quarterly Data'!CF:CF)</f>
        <v>475.96164999999996</v>
      </c>
      <c r="CB80">
        <f>AVERAGEIF('Quarterly Data'!$B:$B,'Annual Data'!$A80,'Quarterly Data'!CG:CG)</f>
        <v>332.32687499999997</v>
      </c>
      <c r="CC80">
        <f>AVERAGEIF('Quarterly Data'!$B:$B,'Annual Data'!$A80,'Quarterly Data'!CH:CH)</f>
        <v>572.90262500000006</v>
      </c>
      <c r="CD80">
        <f>AVERAGEIF('Quarterly Data'!$B:$B,'Annual Data'!$A80,'Quarterly Data'!CI:CI)</f>
        <v>417.97277499999996</v>
      </c>
      <c r="CE80">
        <f>SUMIF('Quarterly Data'!$B:$B,'Annual Data'!$A80,'Quarterly Data'!CJ:CJ)</f>
        <v>6509215</v>
      </c>
      <c r="CF80">
        <f>SUMIF('Quarterly Data'!$B:$B,'Annual Data'!$A80,'Quarterly Data'!CK:CK)</f>
        <v>66626.64</v>
      </c>
      <c r="CG80">
        <f>SUMIF('Quarterly Data'!$B:$B,'Annual Data'!$A80,'Quarterly Data'!CL:CL)</f>
        <v>851739.4</v>
      </c>
      <c r="CH80">
        <f>SUMIF('Quarterly Data'!$B:$B,'Annual Data'!$A80,'Quarterly Data'!CM:CM)</f>
        <v>7000361</v>
      </c>
      <c r="CI80">
        <f>SUMIF('Quarterly Data'!$B:$B,'Annual Data'!$A80,'Quarterly Data'!CN:CN)</f>
        <v>7246974</v>
      </c>
      <c r="CJ80">
        <f>SUMIF('Quarterly Data'!$B:$B,'Annual Data'!$A80,'Quarterly Data'!CO:CO)</f>
        <v>6383.9079999999994</v>
      </c>
      <c r="CK80">
        <f>SUMIF('Quarterly Data'!$B:$B,'Annual Data'!$A80,'Quarterly Data'!CP:CP)</f>
        <v>13687037</v>
      </c>
      <c r="CL80">
        <f>SUMIF('Quarterly Data'!$B:$B,'Annual Data'!$A80,'Quarterly Data'!CQ:CQ)</f>
        <v>1442.1320999999998</v>
      </c>
      <c r="CM80">
        <f>SUMIF('Quarterly Data'!$B:$B,'Annual Data'!$A80,'Quarterly Data'!CR:CR)</f>
        <v>5213355</v>
      </c>
      <c r="CN80">
        <f>SUMIF('Quarterly Data'!$B:$B,'Annual Data'!$A80,'Quarterly Data'!CS:CS)</f>
        <v>8578.59</v>
      </c>
      <c r="CO80">
        <f>SUMIF('Quarterly Data'!$B:$B,'Annual Data'!$A80,'Quarterly Data'!CT:CT)</f>
        <v>5358.7809999999999</v>
      </c>
      <c r="CP80">
        <f>SUMIF('Quarterly Data'!$B:$B,'Annual Data'!$A80,'Quarterly Data'!CU:CU)</f>
        <v>3569.8663000000001</v>
      </c>
      <c r="CQ80">
        <f>SUMIF('Quarterly Data'!$B:$B,'Annual Data'!$A80,'Quarterly Data'!CV:CV)</f>
        <v>3088.9686999999999</v>
      </c>
      <c r="CR80">
        <f>SUMIF('Quarterly Data'!$B:$B,'Annual Data'!$A80,'Quarterly Data'!CW:CW)</f>
        <v>2364.2455</v>
      </c>
      <c r="CS80">
        <f>SUMIF('Quarterly Data'!$B:$B,'Annual Data'!$A80,'Quarterly Data'!CX:CX)</f>
        <v>1234.3195000000001</v>
      </c>
      <c r="CT80">
        <f>SUMIF('Quarterly Data'!$B:$B,'Annual Data'!$A80,'Quarterly Data'!CY:CY)</f>
        <v>1005.6893</v>
      </c>
      <c r="CU80">
        <f>SUMIF('Quarterly Data'!$B:$B,'Annual Data'!$A80,'Quarterly Data'!CZ:CZ)</f>
        <v>485.75279999999998</v>
      </c>
      <c r="CV80">
        <f>SUMIF('Quarterly Data'!$B:$B,'Annual Data'!$A80,'Quarterly Data'!DA:DA)</f>
        <v>1416.8588999999999</v>
      </c>
      <c r="CW80">
        <f>SUMIF('Quarterly Data'!$B:$B,'Annual Data'!$A80,'Quarterly Data'!DB:DB)</f>
        <v>458.61079999999998</v>
      </c>
      <c r="CX80">
        <f>SUMIF('Quarterly Data'!$B:$B,'Annual Data'!$A80,'Quarterly Data'!DC:DC)</f>
        <v>568.39159999999993</v>
      </c>
    </row>
    <row r="81" spans="1:102" x14ac:dyDescent="0.25">
      <c r="A81">
        <v>2047</v>
      </c>
      <c r="B81">
        <f>SUMIF('Quarterly Data'!$B:$B,'Annual Data'!$A81,'Quarterly Data'!G:G)</f>
        <v>3909086.3</v>
      </c>
      <c r="C81">
        <f>SUMIF('Quarterly Data'!$B:$B,'Annual Data'!$A81,'Quarterly Data'!H:H)</f>
        <v>2275543.8000000003</v>
      </c>
      <c r="D81">
        <f>SUMIF('Quarterly Data'!$B:$B,'Annual Data'!$A81,'Quarterly Data'!I:I)</f>
        <v>833349.39999999991</v>
      </c>
      <c r="E81">
        <f>SUMIF('Quarterly Data'!$B:$B,'Annual Data'!$A81,'Quarterly Data'!J:J)</f>
        <v>830112.20000000007</v>
      </c>
      <c r="F81">
        <f>SUMIF('Quarterly Data'!$B:$B,'Annual Data'!$A81,'Quarterly Data'!K:K)</f>
        <v>1198738.7</v>
      </c>
      <c r="G81">
        <f>SUMIF('Quarterly Data'!$B:$B,'Annual Data'!$A81,'Quarterly Data'!L:L)</f>
        <v>1318262.8</v>
      </c>
      <c r="H81">
        <f>SUMIF('Quarterly Data'!$B:$B,'Annual Data'!$A81,'Quarterly Data'!M:M)</f>
        <v>478337.1</v>
      </c>
      <c r="I81">
        <f>SUMIF('Quarterly Data'!$B:$B,'Annual Data'!$A81,'Quarterly Data'!N:N)</f>
        <v>144618.65</v>
      </c>
      <c r="J81">
        <f>AVERAGEIF('Quarterly Data'!$B:$B,'Annual Data'!$A81,'Quarterly Data'!O:O)</f>
        <v>217.7081</v>
      </c>
      <c r="K81">
        <f>SUMIF('Quarterly Data'!$E:$E,'Annual Data'!$A81,'Quarterly Data'!P:P)</f>
        <v>2.5</v>
      </c>
      <c r="L81">
        <f>SUMIF('Quarterly Data'!$E:$E,'Annual Data'!$A81,'Quarterly Data'!Q:Q)</f>
        <v>3.5</v>
      </c>
      <c r="M81">
        <f>AVERAGEIF('Quarterly Data'!$B:$B,'Annual Data'!$A81,'Quarterly Data'!R:R)</f>
        <v>217.7081</v>
      </c>
      <c r="N81">
        <f>AVERAGEIF('Quarterly Data'!$B:$B,'Annual Data'!$A81,'Quarterly Data'!S:S)</f>
        <v>42023.567499999997</v>
      </c>
      <c r="O81">
        <f>AVERAGEIF('Quarterly Data'!$B:$B,'Annual Data'!$A81,'Quarterly Data'!T:T)</f>
        <v>302.15935000000002</v>
      </c>
      <c r="P81">
        <f>AVERAGEIF('Quarterly Data'!$B:$B,'Annual Data'!$A81,'Quarterly Data'!U:U)</f>
        <v>20.523607500000001</v>
      </c>
      <c r="Q81">
        <f>AVERAGEIF('Quarterly Data'!$B:$B,'Annual Data'!$A81,'Quarterly Data'!V:V)</f>
        <v>1632.96975</v>
      </c>
      <c r="R81">
        <f>AVERAGEIF('Quarterly Data'!$B:$B,'Annual Data'!$A81,'Quarterly Data'!W:W)</f>
        <v>117.93402500000001</v>
      </c>
      <c r="S81">
        <f>AVERAGEIF('Quarterly Data'!$B:$B,'Annual Data'!$A81,'Quarterly Data'!X:X)</f>
        <v>247.98104999999998</v>
      </c>
      <c r="T81">
        <f>AVERAGEIF('Quarterly Data'!$B:$B,'Annual Data'!$A81,'Quarterly Data'!Y:Y)</f>
        <v>2836.3110000000001</v>
      </c>
      <c r="U81">
        <f>AVERAGEIF('Quarterly Data'!$B:$B,'Annual Data'!$A81,'Quarterly Data'!Z:Z)</f>
        <v>5282.6947500000006</v>
      </c>
      <c r="V81">
        <f>AVERAGEIF('Quarterly Data'!$B:$B,'Annual Data'!$A81,'Quarterly Data'!AA:AA)</f>
        <v>2270.4515000000001</v>
      </c>
      <c r="W81">
        <f>AVERAGEIF('Quarterly Data'!$B:$B,'Annual Data'!$A81,'Quarterly Data'!AB:AB)</f>
        <v>2952.0732500000004</v>
      </c>
      <c r="X81">
        <f>AVERAGEIF('Quarterly Data'!$B:$B,'Annual Data'!$A81,'Quarterly Data'!AC:AC)</f>
        <v>2011.3945000000001</v>
      </c>
      <c r="Y81">
        <f>AVERAGEIF('Quarterly Data'!$B:$B,'Annual Data'!$A81,'Quarterly Data'!AD:AD)</f>
        <v>1246.0672500000001</v>
      </c>
      <c r="Z81">
        <f>AVERAGEIF('Quarterly Data'!$B:$B,'Annual Data'!$A81,'Quarterly Data'!AE:AE)</f>
        <v>801.78495000000009</v>
      </c>
      <c r="AA81">
        <f>AVERAGEIF('Quarterly Data'!$B:$B,'Annual Data'!$A81,'Quarterly Data'!AF:AF)</f>
        <v>4607.1867500000008</v>
      </c>
      <c r="AB81">
        <f>AVERAGEIF('Quarterly Data'!$B:$B,'Annual Data'!$A81,'Quarterly Data'!AG:AG)</f>
        <v>3889.4247500000001</v>
      </c>
      <c r="AC81">
        <f>AVERAGEIF('Quarterly Data'!$B:$B,'Annual Data'!$A81,'Quarterly Data'!AH:AH)</f>
        <v>1663.8052499999999</v>
      </c>
      <c r="AD81">
        <f>AVERAGEIF('Quarterly Data'!$B:$B,'Annual Data'!$A81,'Quarterly Data'!AI:AI)</f>
        <v>3383.5565000000001</v>
      </c>
      <c r="AE81">
        <f>AVERAGEIF('Quarterly Data'!$B:$B,'Annual Data'!$A81,'Quarterly Data'!AJ:AJ)</f>
        <v>6283.2764999999999</v>
      </c>
      <c r="AF81">
        <f>AVERAGEIF('Quarterly Data'!$B:$B,'Annual Data'!$A81,'Quarterly Data'!AK:AK)</f>
        <v>1347.7827500000001</v>
      </c>
      <c r="AG81">
        <f>AVERAGEIF('Quarterly Data'!$B:$B,'Annual Data'!$A81,'Quarterly Data'!AL:AL)</f>
        <v>1126.1880000000001</v>
      </c>
      <c r="AH81">
        <f>AVERAGEIF('Quarterly Data'!$B:$B,'Annual Data'!$A81,'Quarterly Data'!AM:AM)</f>
        <v>38736.682500000003</v>
      </c>
      <c r="AI81">
        <f>AVERAGEIF('Quarterly Data'!$B:$B,'Annual Data'!$A81,'Quarterly Data'!AN:AN)</f>
        <v>6847.8305</v>
      </c>
      <c r="AJ81">
        <f>SUMIF('Quarterly Data'!$B:$B,'Annual Data'!$A81,'Quarterly Data'!AO:AO)</f>
        <v>3909086.3</v>
      </c>
      <c r="AK81">
        <f>SUMIF('Quarterly Data'!$B:$B,'Annual Data'!$A81,'Quarterly Data'!AP:AP)</f>
        <v>35675.008999999998</v>
      </c>
      <c r="AL81">
        <f>SUMIF('Quarterly Data'!$B:$B,'Annual Data'!$A81,'Quarterly Data'!AQ:AQ)</f>
        <v>572502.1</v>
      </c>
      <c r="AM81">
        <f>SUMIF('Quarterly Data'!$B:$B,'Annual Data'!$A81,'Quarterly Data'!AR:AR)</f>
        <v>4485.4759999999997</v>
      </c>
      <c r="AN81">
        <f>SUMIF('Quarterly Data'!$B:$B,'Annual Data'!$A81,'Quarterly Data'!AS:AS)</f>
        <v>3114.11</v>
      </c>
      <c r="AO81">
        <f>SUMIF('Quarterly Data'!$B:$B,'Annual Data'!$A81,'Quarterly Data'!AT:AT)</f>
        <v>2089.4327000000003</v>
      </c>
      <c r="AP81">
        <f>SUMIF('Quarterly Data'!$B:$B,'Annual Data'!$A81,'Quarterly Data'!AU:AU)</f>
        <v>3703836.1</v>
      </c>
      <c r="AQ81">
        <f>SUMIF('Quarterly Data'!$B:$B,'Annual Data'!$A81,'Quarterly Data'!AV:AV)</f>
        <v>206033.43</v>
      </c>
      <c r="AR81">
        <f>SUMIF('Quarterly Data'!$B:$B,'Annual Data'!$A81,'Quarterly Data'!AW:AW)</f>
        <v>4436.5129999999999</v>
      </c>
      <c r="AS81">
        <f>SUMIF('Quarterly Data'!$B:$B,'Annual Data'!$A81,'Quarterly Data'!AX:AX)</f>
        <v>36775.505999999994</v>
      </c>
      <c r="AT81">
        <f>SUMIF('Quarterly Data'!$B:$B,'Annual Data'!$A81,'Quarterly Data'!AY:AY)</f>
        <v>185178.30000000002</v>
      </c>
      <c r="AU81">
        <f>SUMIF('Quarterly Data'!$B:$B,'Annual Data'!$A81,'Quarterly Data'!AZ:AZ)</f>
        <v>111794.58000000002</v>
      </c>
      <c r="AV81">
        <f>SUMIF('Quarterly Data'!$B:$B,'Annual Data'!$A81,'Quarterly Data'!BA:BA)</f>
        <v>22.661548</v>
      </c>
      <c r="AW81">
        <f>SUMIF('Quarterly Data'!$B:$B,'Annual Data'!$A81,'Quarterly Data'!BB:BB)</f>
        <v>82961.87</v>
      </c>
      <c r="AX81">
        <f>SUMIF('Quarterly Data'!$B:$B,'Annual Data'!$A81,'Quarterly Data'!BC:BC)</f>
        <v>4.0814240000000002</v>
      </c>
      <c r="AY81">
        <f>SUMIF('Quarterly Data'!$B:$B,'Annual Data'!$A81,'Quarterly Data'!BD:BD)</f>
        <v>42516.630000000005</v>
      </c>
      <c r="AZ81">
        <f>SUMIF('Quarterly Data'!$B:$B,'Annual Data'!$A81,'Quarterly Data'!BE:BE)</f>
        <v>132.91802999999999</v>
      </c>
      <c r="BA81">
        <f>SUMIF('Quarterly Data'!$B:$B,'Annual Data'!$A81,'Quarterly Data'!BF:BF)</f>
        <v>222.54481000000001</v>
      </c>
      <c r="BB81">
        <f>SUMIF('Quarterly Data'!$B:$B,'Annual Data'!$A81,'Quarterly Data'!BG:BG)</f>
        <v>149.91106000000002</v>
      </c>
      <c r="BC81">
        <f>SUMIF('Quarterly Data'!$B:$B,'Annual Data'!$A81,'Quarterly Data'!BH:BH)</f>
        <v>101.08423000000001</v>
      </c>
      <c r="BD81">
        <f>SUMIF('Quarterly Data'!$B:$B,'Annual Data'!$A81,'Quarterly Data'!BI:BI)</f>
        <v>21.271360999999999</v>
      </c>
      <c r="BE81">
        <f>SUMIF('Quarterly Data'!$B:$B,'Annual Data'!$A81,'Quarterly Data'!BJ:BJ)</f>
        <v>35.811222000000001</v>
      </c>
      <c r="BF81">
        <f>SUMIF('Quarterly Data'!$B:$B,'Annual Data'!$A81,'Quarterly Data'!BK:BK)</f>
        <v>21.907919999999997</v>
      </c>
      <c r="BG81">
        <f>SUMIF('Quarterly Data'!$B:$B,'Annual Data'!$A81,'Quarterly Data'!BL:BL)</f>
        <v>11.964696</v>
      </c>
      <c r="BH81">
        <f>SUMIF('Quarterly Data'!$B:$B,'Annual Data'!$A81,'Quarterly Data'!BM:BM)</f>
        <v>12.629529</v>
      </c>
      <c r="BI81">
        <f>SUMIF('Quarterly Data'!$B:$B,'Annual Data'!$A81,'Quarterly Data'!BN:BN)</f>
        <v>17.447244000000001</v>
      </c>
      <c r="BJ81">
        <f>SUMIF('Quarterly Data'!$B:$B,'Annual Data'!$A81,'Quarterly Data'!BO:BO)</f>
        <v>12.349520999999999</v>
      </c>
      <c r="BK81">
        <f>AVERAGEIF('Quarterly Data'!$B:$B,'Annual Data'!$A81,'Quarterly Data'!BP:BP)</f>
        <v>6606733</v>
      </c>
      <c r="BL81">
        <f>AVERAGEIF('Quarterly Data'!$B:$B,'Annual Data'!$A81,'Quarterly Data'!BQ:BQ)</f>
        <v>121868.1</v>
      </c>
      <c r="BM81">
        <f>AVERAGEIF('Quarterly Data'!$B:$B,'Annual Data'!$A81,'Quarterly Data'!BR:BR)</f>
        <v>1799767</v>
      </c>
      <c r="BN81">
        <f>AVERAGEIF('Quarterly Data'!$B:$B,'Annual Data'!$A81,'Quarterly Data'!BS:BS)</f>
        <v>5395154.25</v>
      </c>
      <c r="BO81">
        <f>AVERAGEIF('Quarterly Data'!$B:$B,'Annual Data'!$A81,'Quarterly Data'!BT:BT)</f>
        <v>3590376.75</v>
      </c>
      <c r="BP81">
        <f>AVERAGEIF('Quarterly Data'!$B:$B,'Annual Data'!$A81,'Quarterly Data'!BU:BU)</f>
        <v>1429.9930000000002</v>
      </c>
      <c r="BQ81">
        <f>AVERAGEIF('Quarterly Data'!$B:$B,'Annual Data'!$A81,'Quarterly Data'!BV:BV)</f>
        <v>4513976.25</v>
      </c>
      <c r="BR81">
        <f>AVERAGEIF('Quarterly Data'!$B:$B,'Annual Data'!$A81,'Quarterly Data'!BW:BW)</f>
        <v>393.35697499999998</v>
      </c>
      <c r="BS81">
        <f>AVERAGEIF('Quarterly Data'!$B:$B,'Annual Data'!$A81,'Quarterly Data'!BX:BX)</f>
        <v>1915608.75</v>
      </c>
      <c r="BT81">
        <f>AVERAGEIF('Quarterly Data'!$B:$B,'Annual Data'!$A81,'Quarterly Data'!BY:BY)</f>
        <v>5306.8459999999995</v>
      </c>
      <c r="BU81">
        <f>AVERAGEIF('Quarterly Data'!$B:$B,'Annual Data'!$A81,'Quarterly Data'!BZ:BZ)</f>
        <v>7368.2629999999999</v>
      </c>
      <c r="BV81">
        <f>AVERAGEIF('Quarterly Data'!$B:$B,'Annual Data'!$A81,'Quarterly Data'!CA:CA)</f>
        <v>4775.9002500000006</v>
      </c>
      <c r="BW81">
        <f>AVERAGEIF('Quarterly Data'!$B:$B,'Annual Data'!$A81,'Quarterly Data'!CB:CB)</f>
        <v>3066.788</v>
      </c>
      <c r="BX81">
        <f>AVERAGEIF('Quarterly Data'!$B:$B,'Annual Data'!$A81,'Quarterly Data'!CC:CC)</f>
        <v>809.34972500000003</v>
      </c>
      <c r="BY81">
        <f>AVERAGEIF('Quarterly Data'!$B:$B,'Annual Data'!$A81,'Quarterly Data'!CD:CD)</f>
        <v>1189.49575</v>
      </c>
      <c r="BZ81">
        <f>AVERAGEIF('Quarterly Data'!$B:$B,'Annual Data'!$A81,'Quarterly Data'!CE:CE)</f>
        <v>940.30799999999999</v>
      </c>
      <c r="CA81">
        <f>AVERAGEIF('Quarterly Data'!$B:$B,'Annual Data'!$A81,'Quarterly Data'!CF:CF)</f>
        <v>487.98507500000005</v>
      </c>
      <c r="CB81">
        <f>AVERAGEIF('Quarterly Data'!$B:$B,'Annual Data'!$A81,'Quarterly Data'!CG:CG)</f>
        <v>347.08780000000002</v>
      </c>
      <c r="CC81">
        <f>AVERAGEIF('Quarterly Data'!$B:$B,'Annual Data'!$A81,'Quarterly Data'!CH:CH)</f>
        <v>581.95875000000001</v>
      </c>
      <c r="CD81">
        <f>AVERAGEIF('Quarterly Data'!$B:$B,'Annual Data'!$A81,'Quarterly Data'!CI:CI)</f>
        <v>427.82182499999999</v>
      </c>
      <c r="CE81">
        <f>SUMIF('Quarterly Data'!$B:$B,'Annual Data'!$A81,'Quarterly Data'!CJ:CJ)</f>
        <v>6743065</v>
      </c>
      <c r="CF81">
        <f>SUMIF('Quarterly Data'!$B:$B,'Annual Data'!$A81,'Quarterly Data'!CK:CK)</f>
        <v>68997.569999999992</v>
      </c>
      <c r="CG81">
        <f>SUMIF('Quarterly Data'!$B:$B,'Annual Data'!$A81,'Quarterly Data'!CL:CL)</f>
        <v>864385.7</v>
      </c>
      <c r="CH81">
        <f>SUMIF('Quarterly Data'!$B:$B,'Annual Data'!$A81,'Quarterly Data'!CM:CM)</f>
        <v>7265943</v>
      </c>
      <c r="CI81">
        <f>SUMIF('Quarterly Data'!$B:$B,'Annual Data'!$A81,'Quarterly Data'!CN:CN)</f>
        <v>7556027</v>
      </c>
      <c r="CJ81">
        <f>SUMIF('Quarterly Data'!$B:$B,'Annual Data'!$A81,'Quarterly Data'!CO:CO)</f>
        <v>6602.2130000000006</v>
      </c>
      <c r="CK81">
        <f>SUMIF('Quarterly Data'!$B:$B,'Annual Data'!$A81,'Quarterly Data'!CP:CP)</f>
        <v>14146733</v>
      </c>
      <c r="CL81">
        <f>SUMIF('Quarterly Data'!$B:$B,'Annual Data'!$A81,'Quarterly Data'!CQ:CQ)</f>
        <v>1477.6272000000001</v>
      </c>
      <c r="CM81">
        <f>SUMIF('Quarterly Data'!$B:$B,'Annual Data'!$A81,'Quarterly Data'!CR:CR)</f>
        <v>5336752</v>
      </c>
      <c r="CN81">
        <f>SUMIF('Quarterly Data'!$B:$B,'Annual Data'!$A81,'Quarterly Data'!CS:CS)</f>
        <v>8824.9679999999989</v>
      </c>
      <c r="CO81">
        <f>SUMIF('Quarterly Data'!$B:$B,'Annual Data'!$A81,'Quarterly Data'!CT:CT)</f>
        <v>5485.9009999999998</v>
      </c>
      <c r="CP81">
        <f>SUMIF('Quarterly Data'!$B:$B,'Annual Data'!$A81,'Quarterly Data'!CU:CU)</f>
        <v>3648.5713000000001</v>
      </c>
      <c r="CQ81">
        <f>SUMIF('Quarterly Data'!$B:$B,'Annual Data'!$A81,'Quarterly Data'!CV:CV)</f>
        <v>3172.9438</v>
      </c>
      <c r="CR81">
        <f>SUMIF('Quarterly Data'!$B:$B,'Annual Data'!$A81,'Quarterly Data'!CW:CW)</f>
        <v>2443.2707</v>
      </c>
      <c r="CS81">
        <f>SUMIF('Quarterly Data'!$B:$B,'Annual Data'!$A81,'Quarterly Data'!CX:CX)</f>
        <v>1266.5820999999999</v>
      </c>
      <c r="CT81">
        <f>SUMIF('Quarterly Data'!$B:$B,'Annual Data'!$A81,'Quarterly Data'!CY:CY)</f>
        <v>1034.5969</v>
      </c>
      <c r="CU81">
        <f>SUMIF('Quarterly Data'!$B:$B,'Annual Data'!$A81,'Quarterly Data'!CZ:CZ)</f>
        <v>497.45639999999997</v>
      </c>
      <c r="CV81">
        <f>SUMIF('Quarterly Data'!$B:$B,'Annual Data'!$A81,'Quarterly Data'!DA:DA)</f>
        <v>1466.5047999999999</v>
      </c>
      <c r="CW81">
        <f>SUMIF('Quarterly Data'!$B:$B,'Annual Data'!$A81,'Quarterly Data'!DB:DB)</f>
        <v>468.71070000000003</v>
      </c>
      <c r="CX81">
        <f>SUMIF('Quarterly Data'!$B:$B,'Annual Data'!$A81,'Quarterly Data'!DC:DC)</f>
        <v>584.30880000000002</v>
      </c>
    </row>
    <row r="82" spans="1:102" x14ac:dyDescent="0.25">
      <c r="A82">
        <v>2048</v>
      </c>
      <c r="B82">
        <f>SUMIF('Quarterly Data'!$B:$B,'Annual Data'!$A82,'Quarterly Data'!G:G)</f>
        <v>3963032.2</v>
      </c>
      <c r="C82">
        <f>SUMIF('Quarterly Data'!$B:$B,'Annual Data'!$A82,'Quarterly Data'!H:H)</f>
        <v>2305705.2999999998</v>
      </c>
      <c r="D82">
        <f>SUMIF('Quarterly Data'!$B:$B,'Annual Data'!$A82,'Quarterly Data'!I:I)</f>
        <v>848584.60000000009</v>
      </c>
      <c r="E82">
        <f>SUMIF('Quarterly Data'!$B:$B,'Annual Data'!$A82,'Quarterly Data'!J:J)</f>
        <v>841115</v>
      </c>
      <c r="F82">
        <f>SUMIF('Quarterly Data'!$B:$B,'Annual Data'!$A82,'Quarterly Data'!K:K)</f>
        <v>1213966.8</v>
      </c>
      <c r="G82">
        <f>SUMIF('Quarterly Data'!$B:$B,'Annual Data'!$A82,'Quarterly Data'!L:L)</f>
        <v>1337087</v>
      </c>
      <c r="H82">
        <f>SUMIF('Quarterly Data'!$B:$B,'Annual Data'!$A82,'Quarterly Data'!M:M)</f>
        <v>487844.3</v>
      </c>
      <c r="I82">
        <f>SUMIF('Quarterly Data'!$B:$B,'Annual Data'!$A82,'Quarterly Data'!N:N)</f>
        <v>147199.70000000001</v>
      </c>
      <c r="J82">
        <f>AVERAGEIF('Quarterly Data'!$B:$B,'Annual Data'!$A82,'Quarterly Data'!O:O)</f>
        <v>222.06224999999998</v>
      </c>
      <c r="K82">
        <f>SUMIF('Quarterly Data'!$E:$E,'Annual Data'!$A82,'Quarterly Data'!P:P)</f>
        <v>2.5</v>
      </c>
      <c r="L82">
        <f>SUMIF('Quarterly Data'!$E:$E,'Annual Data'!$A82,'Quarterly Data'!Q:Q)</f>
        <v>3.5</v>
      </c>
      <c r="M82">
        <f>AVERAGEIF('Quarterly Data'!$B:$B,'Annual Data'!$A82,'Quarterly Data'!R:R)</f>
        <v>222.06224999999998</v>
      </c>
      <c r="N82">
        <f>AVERAGEIF('Quarterly Data'!$B:$B,'Annual Data'!$A82,'Quarterly Data'!S:S)</f>
        <v>42114.082500000004</v>
      </c>
      <c r="O82">
        <f>AVERAGEIF('Quarterly Data'!$B:$B,'Annual Data'!$A82,'Quarterly Data'!T:T)</f>
        <v>297.70022499999999</v>
      </c>
      <c r="P82">
        <f>AVERAGEIF('Quarterly Data'!$B:$B,'Annual Data'!$A82,'Quarterly Data'!U:U)</f>
        <v>19.527707500000002</v>
      </c>
      <c r="Q82">
        <f>AVERAGEIF('Quarterly Data'!$B:$B,'Annual Data'!$A82,'Quarterly Data'!V:V)</f>
        <v>1590.366</v>
      </c>
      <c r="R82">
        <f>AVERAGEIF('Quarterly Data'!$B:$B,'Annual Data'!$A82,'Quarterly Data'!W:W)</f>
        <v>115.881125</v>
      </c>
      <c r="S82">
        <f>AVERAGEIF('Quarterly Data'!$B:$B,'Annual Data'!$A82,'Quarterly Data'!X:X)</f>
        <v>246.395725</v>
      </c>
      <c r="T82">
        <f>AVERAGEIF('Quarterly Data'!$B:$B,'Annual Data'!$A82,'Quarterly Data'!Y:Y)</f>
        <v>2854.3285000000005</v>
      </c>
      <c r="U82">
        <f>AVERAGEIF('Quarterly Data'!$B:$B,'Annual Data'!$A82,'Quarterly Data'!Z:Z)</f>
        <v>5290.6312500000004</v>
      </c>
      <c r="V82">
        <f>AVERAGEIF('Quarterly Data'!$B:$B,'Annual Data'!$A82,'Quarterly Data'!AA:AA)</f>
        <v>2279.2950000000001</v>
      </c>
      <c r="W82">
        <f>AVERAGEIF('Quarterly Data'!$B:$B,'Annual Data'!$A82,'Quarterly Data'!AB:AB)</f>
        <v>2950.5715</v>
      </c>
      <c r="X82">
        <f>AVERAGEIF('Quarterly Data'!$B:$B,'Annual Data'!$A82,'Quarterly Data'!AC:AC)</f>
        <v>2022.3382499999998</v>
      </c>
      <c r="Y82">
        <f>AVERAGEIF('Quarterly Data'!$B:$B,'Annual Data'!$A82,'Quarterly Data'!AD:AD)</f>
        <v>1245.0129999999999</v>
      </c>
      <c r="Z82">
        <f>AVERAGEIF('Quarterly Data'!$B:$B,'Annual Data'!$A82,'Quarterly Data'!AE:AE)</f>
        <v>803.2440499999999</v>
      </c>
      <c r="AA82">
        <f>AVERAGEIF('Quarterly Data'!$B:$B,'Annual Data'!$A82,'Quarterly Data'!AF:AF)</f>
        <v>4651.8652499999998</v>
      </c>
      <c r="AB82">
        <f>AVERAGEIF('Quarterly Data'!$B:$B,'Annual Data'!$A82,'Quarterly Data'!AG:AG)</f>
        <v>3922.7914999999998</v>
      </c>
      <c r="AC82">
        <f>AVERAGEIF('Quarterly Data'!$B:$B,'Annual Data'!$A82,'Quarterly Data'!AH:AH)</f>
        <v>1650.02675</v>
      </c>
      <c r="AD82">
        <f>AVERAGEIF('Quarterly Data'!$B:$B,'Annual Data'!$A82,'Quarterly Data'!AI:AI)</f>
        <v>3382.4557500000001</v>
      </c>
      <c r="AE82">
        <f>AVERAGEIF('Quarterly Data'!$B:$B,'Annual Data'!$A82,'Quarterly Data'!AJ:AJ)</f>
        <v>6314.8017499999996</v>
      </c>
      <c r="AF82">
        <f>AVERAGEIF('Quarterly Data'!$B:$B,'Annual Data'!$A82,'Quarterly Data'!AK:AK)</f>
        <v>1352.4067500000001</v>
      </c>
      <c r="AG82">
        <f>AVERAGEIF('Quarterly Data'!$B:$B,'Annual Data'!$A82,'Quarterly Data'!AL:AL)</f>
        <v>1124.4402500000001</v>
      </c>
      <c r="AH82">
        <f>AVERAGEIF('Quarterly Data'!$B:$B,'Annual Data'!$A82,'Quarterly Data'!AM:AM)</f>
        <v>38820.11</v>
      </c>
      <c r="AI82">
        <f>AVERAGEIF('Quarterly Data'!$B:$B,'Annual Data'!$A82,'Quarterly Data'!AN:AN)</f>
        <v>6862.5787499999997</v>
      </c>
      <c r="AJ82">
        <f>SUMIF('Quarterly Data'!$B:$B,'Annual Data'!$A82,'Quarterly Data'!AO:AO)</f>
        <v>3963032.2</v>
      </c>
      <c r="AK82">
        <f>SUMIF('Quarterly Data'!$B:$B,'Annual Data'!$A82,'Quarterly Data'!AP:AP)</f>
        <v>36255.790999999997</v>
      </c>
      <c r="AL82">
        <f>SUMIF('Quarterly Data'!$B:$B,'Annual Data'!$A82,'Quarterly Data'!AQ:AQ)</f>
        <v>572486.19999999995</v>
      </c>
      <c r="AM82">
        <f>SUMIF('Quarterly Data'!$B:$B,'Annual Data'!$A82,'Quarterly Data'!AR:AR)</f>
        <v>4522.3580000000002</v>
      </c>
      <c r="AN82">
        <f>SUMIF('Quarterly Data'!$B:$B,'Annual Data'!$A82,'Quarterly Data'!AS:AS)</f>
        <v>3124.5200000000004</v>
      </c>
      <c r="AO82">
        <f>SUMIF('Quarterly Data'!$B:$B,'Annual Data'!$A82,'Quarterly Data'!AT:AT)</f>
        <v>2094.1587</v>
      </c>
      <c r="AP82">
        <f>SUMIF('Quarterly Data'!$B:$B,'Annual Data'!$A82,'Quarterly Data'!AU:AU)</f>
        <v>3768723.5</v>
      </c>
      <c r="AQ82">
        <f>SUMIF('Quarterly Data'!$B:$B,'Annual Data'!$A82,'Quarterly Data'!AV:AV)</f>
        <v>212327.59</v>
      </c>
      <c r="AR82">
        <f>SUMIF('Quarterly Data'!$B:$B,'Annual Data'!$A82,'Quarterly Data'!AW:AW)</f>
        <v>4595.0709999999999</v>
      </c>
      <c r="AS82">
        <f>SUMIF('Quarterly Data'!$B:$B,'Annual Data'!$A82,'Quarterly Data'!AX:AX)</f>
        <v>37383.394</v>
      </c>
      <c r="AT82">
        <f>SUMIF('Quarterly Data'!$B:$B,'Annual Data'!$A82,'Quarterly Data'!AY:AY)</f>
        <v>189472.32</v>
      </c>
      <c r="AU82">
        <f>SUMIF('Quarterly Data'!$B:$B,'Annual Data'!$A82,'Quarterly Data'!AZ:AZ)</f>
        <v>117246.56</v>
      </c>
      <c r="AV82">
        <f>SUMIF('Quarterly Data'!$B:$B,'Annual Data'!$A82,'Quarterly Data'!BA:BA)</f>
        <v>22.849258999999996</v>
      </c>
      <c r="AW82">
        <f>SUMIF('Quarterly Data'!$B:$B,'Annual Data'!$A82,'Quarterly Data'!BB:BB)</f>
        <v>84813.4</v>
      </c>
      <c r="AX82">
        <f>SUMIF('Quarterly Data'!$B:$B,'Annual Data'!$A82,'Quarterly Data'!BC:BC)</f>
        <v>4.180936</v>
      </c>
      <c r="AY82">
        <f>SUMIF('Quarterly Data'!$B:$B,'Annual Data'!$A82,'Quarterly Data'!BD:BD)</f>
        <v>43112.270000000004</v>
      </c>
      <c r="AZ82">
        <f>SUMIF('Quarterly Data'!$B:$B,'Annual Data'!$A82,'Quarterly Data'!BE:BE)</f>
        <v>136.26112999999998</v>
      </c>
      <c r="BA82">
        <f>SUMIF('Quarterly Data'!$B:$B,'Annual Data'!$A82,'Quarterly Data'!BF:BF)</f>
        <v>229.01103000000001</v>
      </c>
      <c r="BB82">
        <f>SUMIF('Quarterly Data'!$B:$B,'Annual Data'!$A82,'Quarterly Data'!BG:BG)</f>
        <v>152.23400999999998</v>
      </c>
      <c r="BC82">
        <f>SUMIF('Quarterly Data'!$B:$B,'Annual Data'!$A82,'Quarterly Data'!BH:BH)</f>
        <v>103.9353</v>
      </c>
      <c r="BD82">
        <f>SUMIF('Quarterly Data'!$B:$B,'Annual Data'!$A82,'Quarterly Data'!BI:BI)</f>
        <v>21.585039999999999</v>
      </c>
      <c r="BE82">
        <f>SUMIF('Quarterly Data'!$B:$B,'Annual Data'!$A82,'Quarterly Data'!BJ:BJ)</f>
        <v>36.700071000000001</v>
      </c>
      <c r="BF82">
        <f>SUMIF('Quarterly Data'!$B:$B,'Annual Data'!$A82,'Quarterly Data'!BK:BK)</f>
        <v>22.506802000000004</v>
      </c>
      <c r="BG82">
        <f>SUMIF('Quarterly Data'!$B:$B,'Annual Data'!$A82,'Quarterly Data'!BL:BL)</f>
        <v>12.296619</v>
      </c>
      <c r="BH82">
        <f>SUMIF('Quarterly Data'!$B:$B,'Annual Data'!$A82,'Quarterly Data'!BM:BM)</f>
        <v>13.161416000000001</v>
      </c>
      <c r="BI82">
        <f>SUMIF('Quarterly Data'!$B:$B,'Annual Data'!$A82,'Quarterly Data'!BN:BN)</f>
        <v>17.863823</v>
      </c>
      <c r="BJ82">
        <f>SUMIF('Quarterly Data'!$B:$B,'Annual Data'!$A82,'Quarterly Data'!BO:BO)</f>
        <v>12.679983999999999</v>
      </c>
      <c r="BK82">
        <f>AVERAGEIF('Quarterly Data'!$B:$B,'Annual Data'!$A82,'Quarterly Data'!BP:BP)</f>
        <v>6876932.75</v>
      </c>
      <c r="BL82">
        <f>AVERAGEIF('Quarterly Data'!$B:$B,'Annual Data'!$A82,'Quarterly Data'!BQ:BQ)</f>
        <v>126403.47500000001</v>
      </c>
      <c r="BM82">
        <f>AVERAGEIF('Quarterly Data'!$B:$B,'Annual Data'!$A82,'Quarterly Data'!BR:BR)</f>
        <v>1823750.75</v>
      </c>
      <c r="BN82">
        <f>AVERAGEIF('Quarterly Data'!$B:$B,'Annual Data'!$A82,'Quarterly Data'!BS:BS)</f>
        <v>5505174</v>
      </c>
      <c r="BO82">
        <f>AVERAGEIF('Quarterly Data'!$B:$B,'Annual Data'!$A82,'Quarterly Data'!BT:BT)</f>
        <v>3728648.5</v>
      </c>
      <c r="BP82">
        <f>AVERAGEIF('Quarterly Data'!$B:$B,'Annual Data'!$A82,'Quarterly Data'!BU:BU)</f>
        <v>1459.3579999999999</v>
      </c>
      <c r="BQ82">
        <f>AVERAGEIF('Quarterly Data'!$B:$B,'Annual Data'!$A82,'Quarterly Data'!BV:BV)</f>
        <v>4599706.75</v>
      </c>
      <c r="BR82">
        <f>AVERAGEIF('Quarterly Data'!$B:$B,'Annual Data'!$A82,'Quarterly Data'!BW:BW)</f>
        <v>412.95574999999997</v>
      </c>
      <c r="BS82">
        <f>AVERAGEIF('Quarterly Data'!$B:$B,'Annual Data'!$A82,'Quarterly Data'!BX:BX)</f>
        <v>1936602.25</v>
      </c>
      <c r="BT82">
        <f>AVERAGEIF('Quarterly Data'!$B:$B,'Annual Data'!$A82,'Quarterly Data'!BY:BY)</f>
        <v>5437.3410000000003</v>
      </c>
      <c r="BU82">
        <f>AVERAGEIF('Quarterly Data'!$B:$B,'Annual Data'!$A82,'Quarterly Data'!BZ:BZ)</f>
        <v>7558.7090000000007</v>
      </c>
      <c r="BV82">
        <f>AVERAGEIF('Quarterly Data'!$B:$B,'Annual Data'!$A82,'Quarterly Data'!CA:CA)</f>
        <v>4842.7502500000001</v>
      </c>
      <c r="BW82">
        <f>AVERAGEIF('Quarterly Data'!$B:$B,'Annual Data'!$A82,'Quarterly Data'!CB:CB)</f>
        <v>3147.4380000000001</v>
      </c>
      <c r="BX82">
        <f>AVERAGEIF('Quarterly Data'!$B:$B,'Annual Data'!$A82,'Quarterly Data'!CC:CC)</f>
        <v>818.64059999999995</v>
      </c>
      <c r="BY82">
        <f>AVERAGEIF('Quarterly Data'!$B:$B,'Annual Data'!$A82,'Quarterly Data'!CD:CD)</f>
        <v>1215.68</v>
      </c>
      <c r="BZ82">
        <f>AVERAGEIF('Quarterly Data'!$B:$B,'Annual Data'!$A82,'Quarterly Data'!CE:CE)</f>
        <v>960.29594999999995</v>
      </c>
      <c r="CA82">
        <f>AVERAGEIF('Quarterly Data'!$B:$B,'Annual Data'!$A82,'Quarterly Data'!CF:CF)</f>
        <v>500.14610000000005</v>
      </c>
      <c r="CB82">
        <f>AVERAGEIF('Quarterly Data'!$B:$B,'Annual Data'!$A82,'Quarterly Data'!CG:CG)</f>
        <v>362.44810000000001</v>
      </c>
      <c r="CC82">
        <f>AVERAGEIF('Quarterly Data'!$B:$B,'Annual Data'!$A82,'Quarterly Data'!CH:CH)</f>
        <v>591.26645000000008</v>
      </c>
      <c r="CD82">
        <f>AVERAGEIF('Quarterly Data'!$B:$B,'Annual Data'!$A82,'Quarterly Data'!CI:CI)</f>
        <v>438.04570000000001</v>
      </c>
      <c r="CE82">
        <f>SUMIF('Quarterly Data'!$B:$B,'Annual Data'!$A82,'Quarterly Data'!CJ:CJ)</f>
        <v>6983763</v>
      </c>
      <c r="CF82">
        <f>SUMIF('Quarterly Data'!$B:$B,'Annual Data'!$A82,'Quarterly Data'!CK:CK)</f>
        <v>71446.8</v>
      </c>
      <c r="CG82">
        <f>SUMIF('Quarterly Data'!$B:$B,'Annual Data'!$A82,'Quarterly Data'!CL:CL)</f>
        <v>877465.1</v>
      </c>
      <c r="CH82">
        <f>SUMIF('Quarterly Data'!$B:$B,'Annual Data'!$A82,'Quarterly Data'!CM:CM)</f>
        <v>7539270</v>
      </c>
      <c r="CI82">
        <f>SUMIF('Quarterly Data'!$B:$B,'Annual Data'!$A82,'Quarterly Data'!CN:CN)</f>
        <v>7875843</v>
      </c>
      <c r="CJ82">
        <f>SUMIF('Quarterly Data'!$B:$B,'Annual Data'!$A82,'Quarterly Data'!CO:CO)</f>
        <v>6830.2450000000008</v>
      </c>
      <c r="CK82">
        <f>SUMIF('Quarterly Data'!$B:$B,'Annual Data'!$A82,'Quarterly Data'!CP:CP)</f>
        <v>14622158</v>
      </c>
      <c r="CL82">
        <f>SUMIF('Quarterly Data'!$B:$B,'Annual Data'!$A82,'Quarterly Data'!CQ:CQ)</f>
        <v>1513.6539000000002</v>
      </c>
      <c r="CM82">
        <f>SUMIF('Quarterly Data'!$B:$B,'Annual Data'!$A82,'Quarterly Data'!CR:CR)</f>
        <v>5460841</v>
      </c>
      <c r="CN82">
        <f>SUMIF('Quarterly Data'!$B:$B,'Annual Data'!$A82,'Quarterly Data'!CS:CS)</f>
        <v>9075.4149999999991</v>
      </c>
      <c r="CO82">
        <f>SUMIF('Quarterly Data'!$B:$B,'Annual Data'!$A82,'Quarterly Data'!CT:CT)</f>
        <v>5613.2559999999994</v>
      </c>
      <c r="CP82">
        <f>SUMIF('Quarterly Data'!$B:$B,'Annual Data'!$A82,'Quarterly Data'!CU:CU)</f>
        <v>3729.6956</v>
      </c>
      <c r="CQ82">
        <f>SUMIF('Quarterly Data'!$B:$B,'Annual Data'!$A82,'Quarterly Data'!CV:CV)</f>
        <v>3261.7456000000002</v>
      </c>
      <c r="CR82">
        <f>SUMIF('Quarterly Data'!$B:$B,'Annual Data'!$A82,'Quarterly Data'!CW:CW)</f>
        <v>2524.1109999999999</v>
      </c>
      <c r="CS82">
        <f>SUMIF('Quarterly Data'!$B:$B,'Annual Data'!$A82,'Quarterly Data'!CX:CX)</f>
        <v>1299.5321999999999</v>
      </c>
      <c r="CT82">
        <f>SUMIF('Quarterly Data'!$B:$B,'Annual Data'!$A82,'Quarterly Data'!CY:CY)</f>
        <v>1064.3491000000001</v>
      </c>
      <c r="CU82">
        <f>SUMIF('Quarterly Data'!$B:$B,'Annual Data'!$A82,'Quarterly Data'!CZ:CZ)</f>
        <v>509.35930000000002</v>
      </c>
      <c r="CV82">
        <f>SUMIF('Quarterly Data'!$B:$B,'Annual Data'!$A82,'Quarterly Data'!DA:DA)</f>
        <v>1517.2421999999999</v>
      </c>
      <c r="CW82">
        <f>SUMIF('Quarterly Data'!$B:$B,'Annual Data'!$A82,'Quarterly Data'!DB:DB)</f>
        <v>479.0247</v>
      </c>
      <c r="CX82">
        <f>SUMIF('Quarterly Data'!$B:$B,'Annual Data'!$A82,'Quarterly Data'!DC:DC)</f>
        <v>600.6244999999999</v>
      </c>
    </row>
    <row r="83" spans="1:102" x14ac:dyDescent="0.25">
      <c r="A83">
        <v>2049</v>
      </c>
      <c r="B83">
        <f>SUMIF('Quarterly Data'!$B:$B,'Annual Data'!$A83,'Quarterly Data'!G:G)</f>
        <v>4016861</v>
      </c>
      <c r="C83">
        <f>SUMIF('Quarterly Data'!$B:$B,'Annual Data'!$A83,'Quarterly Data'!H:H)</f>
        <v>2335765.4000000004</v>
      </c>
      <c r="D83">
        <f>SUMIF('Quarterly Data'!$B:$B,'Annual Data'!$A83,'Quarterly Data'!I:I)</f>
        <v>863917.5</v>
      </c>
      <c r="E83">
        <f>SUMIF('Quarterly Data'!$B:$B,'Annual Data'!$A83,'Quarterly Data'!J:J)</f>
        <v>852080.8</v>
      </c>
      <c r="F83">
        <f>SUMIF('Quarterly Data'!$B:$B,'Annual Data'!$A83,'Quarterly Data'!K:K)</f>
        <v>1229157.5999999999</v>
      </c>
      <c r="G83">
        <f>SUMIF('Quarterly Data'!$B:$B,'Annual Data'!$A83,'Quarterly Data'!L:L)</f>
        <v>1355923.1</v>
      </c>
      <c r="H83">
        <f>SUMIF('Quarterly Data'!$B:$B,'Annual Data'!$A83,'Quarterly Data'!M:M)</f>
        <v>497434</v>
      </c>
      <c r="I83">
        <f>SUMIF('Quarterly Data'!$B:$B,'Annual Data'!$A83,'Quarterly Data'!N:N)</f>
        <v>149794.72999999998</v>
      </c>
      <c r="J83">
        <f>AVERAGEIF('Quarterly Data'!$B:$B,'Annual Data'!$A83,'Quarterly Data'!O:O)</f>
        <v>226.50349999999997</v>
      </c>
      <c r="K83">
        <f>SUMIF('Quarterly Data'!$E:$E,'Annual Data'!$A83,'Quarterly Data'!P:P)</f>
        <v>2.5</v>
      </c>
      <c r="L83">
        <f>SUMIF('Quarterly Data'!$E:$E,'Annual Data'!$A83,'Quarterly Data'!Q:Q)</f>
        <v>3.5</v>
      </c>
      <c r="M83">
        <f>AVERAGEIF('Quarterly Data'!$B:$B,'Annual Data'!$A83,'Quarterly Data'!R:R)</f>
        <v>226.50349999999997</v>
      </c>
      <c r="N83">
        <f>AVERAGEIF('Quarterly Data'!$B:$B,'Annual Data'!$A83,'Quarterly Data'!S:S)</f>
        <v>42195.14</v>
      </c>
      <c r="O83">
        <f>AVERAGEIF('Quarterly Data'!$B:$B,'Annual Data'!$A83,'Quarterly Data'!T:T)</f>
        <v>293.17327499999999</v>
      </c>
      <c r="P83">
        <f>AVERAGEIF('Quarterly Data'!$B:$B,'Annual Data'!$A83,'Quarterly Data'!U:U)</f>
        <v>18.561877500000001</v>
      </c>
      <c r="Q83">
        <f>AVERAGEIF('Quarterly Data'!$B:$B,'Annual Data'!$A83,'Quarterly Data'!V:V)</f>
        <v>1548.2560000000001</v>
      </c>
      <c r="R83">
        <f>AVERAGEIF('Quarterly Data'!$B:$B,'Annual Data'!$A83,'Quarterly Data'!W:W)</f>
        <v>113.76712499999999</v>
      </c>
      <c r="S83">
        <f>AVERAGEIF('Quarterly Data'!$B:$B,'Annual Data'!$A83,'Quarterly Data'!X:X)</f>
        <v>244.70192499999999</v>
      </c>
      <c r="T83">
        <f>AVERAGEIF('Quarterly Data'!$B:$B,'Annual Data'!$A83,'Quarterly Data'!Y:Y)</f>
        <v>2871.6064999999999</v>
      </c>
      <c r="U83">
        <f>AVERAGEIF('Quarterly Data'!$B:$B,'Annual Data'!$A83,'Quarterly Data'!Z:Z)</f>
        <v>5297.0929999999998</v>
      </c>
      <c r="V83">
        <f>AVERAGEIF('Quarterly Data'!$B:$B,'Annual Data'!$A83,'Quarterly Data'!AA:AA)</f>
        <v>2287.5634999999997</v>
      </c>
      <c r="W83">
        <f>AVERAGEIF('Quarterly Data'!$B:$B,'Annual Data'!$A83,'Quarterly Data'!AB:AB)</f>
        <v>2948.2472500000003</v>
      </c>
      <c r="X83">
        <f>AVERAGEIF('Quarterly Data'!$B:$B,'Annual Data'!$A83,'Quarterly Data'!AC:AC)</f>
        <v>2032.8242500000001</v>
      </c>
      <c r="Y83">
        <f>AVERAGEIF('Quarterly Data'!$B:$B,'Annual Data'!$A83,'Quarterly Data'!AD:AD)</f>
        <v>1243.62375</v>
      </c>
      <c r="Z83">
        <f>AVERAGEIF('Quarterly Data'!$B:$B,'Annual Data'!$A83,'Quarterly Data'!AE:AE)</f>
        <v>804.48282500000005</v>
      </c>
      <c r="AA83">
        <f>AVERAGEIF('Quarterly Data'!$B:$B,'Annual Data'!$A83,'Quarterly Data'!AF:AF)</f>
        <v>4695.7430000000004</v>
      </c>
      <c r="AB83">
        <f>AVERAGEIF('Quarterly Data'!$B:$B,'Annual Data'!$A83,'Quarterly Data'!AG:AG)</f>
        <v>3955.41</v>
      </c>
      <c r="AC83">
        <f>AVERAGEIF('Quarterly Data'!$B:$B,'Annual Data'!$A83,'Quarterly Data'!AH:AH)</f>
        <v>1635.9030000000002</v>
      </c>
      <c r="AD83">
        <f>AVERAGEIF('Quarterly Data'!$B:$B,'Annual Data'!$A83,'Quarterly Data'!AI:AI)</f>
        <v>3380.4245000000001</v>
      </c>
      <c r="AE83">
        <f>AVERAGEIF('Quarterly Data'!$B:$B,'Annual Data'!$A83,'Quarterly Data'!AJ:AJ)</f>
        <v>6344.6972499999993</v>
      </c>
      <c r="AF83">
        <f>AVERAGEIF('Quarterly Data'!$B:$B,'Annual Data'!$A83,'Quarterly Data'!AK:AK)</f>
        <v>1356.6792499999999</v>
      </c>
      <c r="AG83">
        <f>AVERAGEIF('Quarterly Data'!$B:$B,'Annual Data'!$A83,'Quarterly Data'!AL:AL)</f>
        <v>1122.38275</v>
      </c>
      <c r="AH83">
        <f>AVERAGEIF('Quarterly Data'!$B:$B,'Annual Data'!$A83,'Quarterly Data'!AM:AM)</f>
        <v>38894.827499999999</v>
      </c>
      <c r="AI83">
        <f>AVERAGEIF('Quarterly Data'!$B:$B,'Annual Data'!$A83,'Quarterly Data'!AN:AN)</f>
        <v>6875.7870000000003</v>
      </c>
      <c r="AJ83">
        <f>SUMIF('Quarterly Data'!$B:$B,'Annual Data'!$A83,'Quarterly Data'!AO:AO)</f>
        <v>4016861</v>
      </c>
      <c r="AK83">
        <f>SUMIF('Quarterly Data'!$B:$B,'Annual Data'!$A83,'Quarterly Data'!AP:AP)</f>
        <v>36841.459000000003</v>
      </c>
      <c r="AL83">
        <f>SUMIF('Quarterly Data'!$B:$B,'Annual Data'!$A83,'Quarterly Data'!AQ:AQ)</f>
        <v>572588.79999999993</v>
      </c>
      <c r="AM83">
        <f>SUMIF('Quarterly Data'!$B:$B,'Annual Data'!$A83,'Quarterly Data'!AR:AR)</f>
        <v>4558.8819999999996</v>
      </c>
      <c r="AN83">
        <f>SUMIF('Quarterly Data'!$B:$B,'Annual Data'!$A83,'Quarterly Data'!AS:AS)</f>
        <v>3134.79</v>
      </c>
      <c r="AO83">
        <f>SUMIF('Quarterly Data'!$B:$B,'Annual Data'!$A83,'Quarterly Data'!AT:AT)</f>
        <v>2099.5183999999999</v>
      </c>
      <c r="AP83">
        <f>SUMIF('Quarterly Data'!$B:$B,'Annual Data'!$A83,'Quarterly Data'!AU:AU)</f>
        <v>3833781.8</v>
      </c>
      <c r="AQ83">
        <f>SUMIF('Quarterly Data'!$B:$B,'Annual Data'!$A83,'Quarterly Data'!AV:AV)</f>
        <v>218905.19</v>
      </c>
      <c r="AR83">
        <f>SUMIF('Quarterly Data'!$B:$B,'Annual Data'!$A83,'Quarterly Data'!AW:AW)</f>
        <v>4754.5360000000001</v>
      </c>
      <c r="AS83">
        <f>SUMIF('Quarterly Data'!$B:$B,'Annual Data'!$A83,'Quarterly Data'!AX:AX)</f>
        <v>38002.200000000004</v>
      </c>
      <c r="AT83">
        <f>SUMIF('Quarterly Data'!$B:$B,'Annual Data'!$A83,'Quarterly Data'!AY:AY)</f>
        <v>193866.83</v>
      </c>
      <c r="AU83">
        <f>SUMIF('Quarterly Data'!$B:$B,'Annual Data'!$A83,'Quarterly Data'!AZ:AZ)</f>
        <v>122938.38</v>
      </c>
      <c r="AV83">
        <f>SUMIF('Quarterly Data'!$B:$B,'Annual Data'!$A83,'Quarterly Data'!BA:BA)</f>
        <v>23.044964999999998</v>
      </c>
      <c r="AW83">
        <f>SUMIF('Quarterly Data'!$B:$B,'Annual Data'!$A83,'Quarterly Data'!BB:BB)</f>
        <v>86725.76999999999</v>
      </c>
      <c r="AX83">
        <f>SUMIF('Quarterly Data'!$B:$B,'Annual Data'!$A83,'Quarterly Data'!BC:BC)</f>
        <v>4.282</v>
      </c>
      <c r="AY83">
        <f>SUMIF('Quarterly Data'!$B:$B,'Annual Data'!$A83,'Quarterly Data'!BD:BD)</f>
        <v>43721.759999999995</v>
      </c>
      <c r="AZ83">
        <f>SUMIF('Quarterly Data'!$B:$B,'Annual Data'!$A83,'Quarterly Data'!BE:BE)</f>
        <v>139.68789999999998</v>
      </c>
      <c r="BA83">
        <f>SUMIF('Quarterly Data'!$B:$B,'Annual Data'!$A83,'Quarterly Data'!BF:BF)</f>
        <v>235.57901000000001</v>
      </c>
      <c r="BB83">
        <f>SUMIF('Quarterly Data'!$B:$B,'Annual Data'!$A83,'Quarterly Data'!BG:BG)</f>
        <v>154.59449000000001</v>
      </c>
      <c r="BC83">
        <f>SUMIF('Quarterly Data'!$B:$B,'Annual Data'!$A83,'Quarterly Data'!BH:BH)</f>
        <v>106.85098000000001</v>
      </c>
      <c r="BD83">
        <f>SUMIF('Quarterly Data'!$B:$B,'Annual Data'!$A83,'Quarterly Data'!BI:BI)</f>
        <v>21.902563000000001</v>
      </c>
      <c r="BE83">
        <f>SUMIF('Quarterly Data'!$B:$B,'Annual Data'!$A83,'Quarterly Data'!BJ:BJ)</f>
        <v>37.604295</v>
      </c>
      <c r="BF83">
        <f>SUMIF('Quarterly Data'!$B:$B,'Annual Data'!$A83,'Quarterly Data'!BK:BK)</f>
        <v>23.119025999999998</v>
      </c>
      <c r="BG83">
        <f>SUMIF('Quarterly Data'!$B:$B,'Annual Data'!$A83,'Quarterly Data'!BL:BL)</f>
        <v>12.630696</v>
      </c>
      <c r="BH83">
        <f>SUMIF('Quarterly Data'!$B:$B,'Annual Data'!$A83,'Quarterly Data'!BM:BM)</f>
        <v>13.709551000000001</v>
      </c>
      <c r="BI83">
        <f>SUMIF('Quarterly Data'!$B:$B,'Annual Data'!$A83,'Quarterly Data'!BN:BN)</f>
        <v>18.284818999999999</v>
      </c>
      <c r="BJ83">
        <f>SUMIF('Quarterly Data'!$B:$B,'Annual Data'!$A83,'Quarterly Data'!BO:BO)</f>
        <v>13.020355</v>
      </c>
      <c r="BK83">
        <f>AVERAGEIF('Quarterly Data'!$B:$B,'Annual Data'!$A83,'Quarterly Data'!BP:BP)</f>
        <v>7156761.75</v>
      </c>
      <c r="BL83">
        <f>AVERAGEIF('Quarterly Data'!$B:$B,'Annual Data'!$A83,'Quarterly Data'!BQ:BQ)</f>
        <v>130963.8</v>
      </c>
      <c r="BM83">
        <f>AVERAGEIF('Quarterly Data'!$B:$B,'Annual Data'!$A83,'Quarterly Data'!BR:BR)</f>
        <v>1848099.75</v>
      </c>
      <c r="BN83">
        <f>AVERAGEIF('Quarterly Data'!$B:$B,'Annual Data'!$A83,'Quarterly Data'!BS:BS)</f>
        <v>5617497</v>
      </c>
      <c r="BO83">
        <f>AVERAGEIF('Quarterly Data'!$B:$B,'Annual Data'!$A83,'Quarterly Data'!BT:BT)</f>
        <v>3872977.25</v>
      </c>
      <c r="BP83">
        <f>AVERAGEIF('Quarterly Data'!$B:$B,'Annual Data'!$A83,'Quarterly Data'!BU:BU)</f>
        <v>1489.3177499999999</v>
      </c>
      <c r="BQ83">
        <f>AVERAGEIF('Quarterly Data'!$B:$B,'Annual Data'!$A83,'Quarterly Data'!BV:BV)</f>
        <v>4688315.5</v>
      </c>
      <c r="BR83">
        <f>AVERAGEIF('Quarterly Data'!$B:$B,'Annual Data'!$A83,'Quarterly Data'!BW:BW)</f>
        <v>433.69850000000002</v>
      </c>
      <c r="BS83">
        <f>AVERAGEIF('Quarterly Data'!$B:$B,'Annual Data'!$A83,'Quarterly Data'!BX:BX)</f>
        <v>1958082.75</v>
      </c>
      <c r="BT83">
        <f>AVERAGEIF('Quarterly Data'!$B:$B,'Annual Data'!$A83,'Quarterly Data'!BY:BY)</f>
        <v>5571.5280000000002</v>
      </c>
      <c r="BU83">
        <f>AVERAGEIF('Quarterly Data'!$B:$B,'Annual Data'!$A83,'Quarterly Data'!BZ:BZ)</f>
        <v>7753.5387499999997</v>
      </c>
      <c r="BV83">
        <f>AVERAGEIF('Quarterly Data'!$B:$B,'Annual Data'!$A83,'Quarterly Data'!CA:CA)</f>
        <v>4911.0929999999998</v>
      </c>
      <c r="BW83">
        <f>AVERAGEIF('Quarterly Data'!$B:$B,'Annual Data'!$A83,'Quarterly Data'!CB:CB)</f>
        <v>3230.4880000000003</v>
      </c>
      <c r="BX83">
        <f>AVERAGEIF('Quarterly Data'!$B:$B,'Annual Data'!$A83,'Quarterly Data'!CC:CC)</f>
        <v>828.23794999999996</v>
      </c>
      <c r="BY83">
        <f>AVERAGEIF('Quarterly Data'!$B:$B,'Annual Data'!$A83,'Quarterly Data'!CD:CD)</f>
        <v>1242.5462499999999</v>
      </c>
      <c r="BZ83">
        <f>AVERAGEIF('Quarterly Data'!$B:$B,'Annual Data'!$A83,'Quarterly Data'!CE:CE)</f>
        <v>980.85835000000009</v>
      </c>
      <c r="CA83">
        <f>AVERAGEIF('Quarterly Data'!$B:$B,'Annual Data'!$A83,'Quarterly Data'!CF:CF)</f>
        <v>512.4547</v>
      </c>
      <c r="CB83">
        <f>AVERAGEIF('Quarterly Data'!$B:$B,'Annual Data'!$A83,'Quarterly Data'!CG:CG)</f>
        <v>378.43212499999998</v>
      </c>
      <c r="CC83">
        <f>AVERAGEIF('Quarterly Data'!$B:$B,'Annual Data'!$A83,'Quarterly Data'!CH:CH)</f>
        <v>600.83112500000004</v>
      </c>
      <c r="CD83">
        <f>AVERAGEIF('Quarterly Data'!$B:$B,'Annual Data'!$A83,'Quarterly Data'!CI:CI)</f>
        <v>448.66902500000003</v>
      </c>
      <c r="CE83">
        <f>SUMIF('Quarterly Data'!$B:$B,'Annual Data'!$A83,'Quarterly Data'!CJ:CJ)</f>
        <v>7231970</v>
      </c>
      <c r="CF83">
        <f>SUMIF('Quarterly Data'!$B:$B,'Annual Data'!$A83,'Quarterly Data'!CK:CK)</f>
        <v>73976.509999999995</v>
      </c>
      <c r="CG83">
        <f>SUMIF('Quarterly Data'!$B:$B,'Annual Data'!$A83,'Quarterly Data'!CL:CL)</f>
        <v>890982.6</v>
      </c>
      <c r="CH83">
        <f>SUMIF('Quarterly Data'!$B:$B,'Annual Data'!$A83,'Quarterly Data'!CM:CM)</f>
        <v>7820976</v>
      </c>
      <c r="CI83">
        <f>SUMIF('Quarterly Data'!$B:$B,'Annual Data'!$A83,'Quarterly Data'!CN:CN)</f>
        <v>8206829</v>
      </c>
      <c r="CJ83">
        <f>SUMIF('Quarterly Data'!$B:$B,'Annual Data'!$A83,'Quarterly Data'!CO:CO)</f>
        <v>7065.4170000000004</v>
      </c>
      <c r="CK83">
        <f>SUMIF('Quarterly Data'!$B:$B,'Annual Data'!$A83,'Quarterly Data'!CP:CP)</f>
        <v>15114655</v>
      </c>
      <c r="CL83">
        <f>SUMIF('Quarterly Data'!$B:$B,'Annual Data'!$A83,'Quarterly Data'!CQ:CQ)</f>
        <v>1550.2429000000002</v>
      </c>
      <c r="CM83">
        <f>SUMIF('Quarterly Data'!$B:$B,'Annual Data'!$A83,'Quarterly Data'!CR:CR)</f>
        <v>5587345</v>
      </c>
      <c r="CN83">
        <f>SUMIF('Quarterly Data'!$B:$B,'Annual Data'!$A83,'Quarterly Data'!CS:CS)</f>
        <v>9331.6229999999996</v>
      </c>
      <c r="CO83">
        <f>SUMIF('Quarterly Data'!$B:$B,'Annual Data'!$A83,'Quarterly Data'!CT:CT)</f>
        <v>5742.7959999999994</v>
      </c>
      <c r="CP83">
        <f>SUMIF('Quarterly Data'!$B:$B,'Annual Data'!$A83,'Quarterly Data'!CU:CU)</f>
        <v>3813.8395</v>
      </c>
      <c r="CQ83">
        <f>SUMIF('Quarterly Data'!$B:$B,'Annual Data'!$A83,'Quarterly Data'!CV:CV)</f>
        <v>3354.4134999999997</v>
      </c>
      <c r="CR83">
        <f>SUMIF('Quarterly Data'!$B:$B,'Annual Data'!$A83,'Quarterly Data'!CW:CW)</f>
        <v>2607.3586999999998</v>
      </c>
      <c r="CS83">
        <f>SUMIF('Quarterly Data'!$B:$B,'Annual Data'!$A83,'Quarterly Data'!CX:CX)</f>
        <v>1333.4053999999999</v>
      </c>
      <c r="CT83">
        <f>SUMIF('Quarterly Data'!$B:$B,'Annual Data'!$A83,'Quarterly Data'!CY:CY)</f>
        <v>1094.8707999999999</v>
      </c>
      <c r="CU83">
        <f>SUMIF('Quarterly Data'!$B:$B,'Annual Data'!$A83,'Quarterly Data'!CZ:CZ)</f>
        <v>521.38880000000006</v>
      </c>
      <c r="CV83">
        <f>SUMIF('Quarterly Data'!$B:$B,'Annual Data'!$A83,'Quarterly Data'!DA:DA)</f>
        <v>1569.3363999999999</v>
      </c>
      <c r="CW83">
        <f>SUMIF('Quarterly Data'!$B:$B,'Annual Data'!$A83,'Quarterly Data'!DB:DB)</f>
        <v>489.56740000000002</v>
      </c>
      <c r="CX83">
        <f>SUMIF('Quarterly Data'!$B:$B,'Annual Data'!$A83,'Quarterly Data'!DC:DC)</f>
        <v>617.21809999999994</v>
      </c>
    </row>
    <row r="84" spans="1:102" x14ac:dyDescent="0.25">
      <c r="A84">
        <v>2050</v>
      </c>
      <c r="B84">
        <f>SUMIF('Quarterly Data'!$B:$B,'Annual Data'!$A84,'Quarterly Data'!G:G)</f>
        <v>4070044</v>
      </c>
      <c r="C84">
        <f>SUMIF('Quarterly Data'!$B:$B,'Annual Data'!$A84,'Quarterly Data'!H:H)</f>
        <v>2365644.6</v>
      </c>
      <c r="D84">
        <f>SUMIF('Quarterly Data'!$B:$B,'Annual Data'!$A84,'Quarterly Data'!I:I)</f>
        <v>878982</v>
      </c>
      <c r="E84">
        <f>SUMIF('Quarterly Data'!$B:$B,'Annual Data'!$A84,'Quarterly Data'!J:J)</f>
        <v>862983.9</v>
      </c>
      <c r="F84">
        <f>SUMIF('Quarterly Data'!$B:$B,'Annual Data'!$A84,'Quarterly Data'!K:K)</f>
        <v>1244153.7000000002</v>
      </c>
      <c r="G84">
        <f>SUMIF('Quarterly Data'!$B:$B,'Annual Data'!$A84,'Quarterly Data'!L:L)</f>
        <v>1374753</v>
      </c>
      <c r="H84">
        <f>SUMIF('Quarterly Data'!$B:$B,'Annual Data'!$A84,'Quarterly Data'!M:M)</f>
        <v>506788.1</v>
      </c>
      <c r="I84">
        <f>SUMIF('Quarterly Data'!$B:$B,'Annual Data'!$A84,'Quarterly Data'!N:N)</f>
        <v>152384.01999999999</v>
      </c>
      <c r="J84">
        <f>AVERAGEIF('Quarterly Data'!$B:$B,'Annual Data'!$A84,'Quarterly Data'!O:O)</f>
        <v>231.03354999999999</v>
      </c>
      <c r="K84">
        <f>SUMIF('Quarterly Data'!$E:$E,'Annual Data'!$A84,'Quarterly Data'!P:P)</f>
        <v>2.5</v>
      </c>
      <c r="L84">
        <f>SUMIF('Quarterly Data'!$E:$E,'Annual Data'!$A84,'Quarterly Data'!Q:Q)</f>
        <v>3.5</v>
      </c>
      <c r="M84">
        <f>AVERAGEIF('Quarterly Data'!$B:$B,'Annual Data'!$A84,'Quarterly Data'!R:R)</f>
        <v>231.03354999999999</v>
      </c>
      <c r="N84">
        <f>AVERAGEIF('Quarterly Data'!$B:$B,'Annual Data'!$A84,'Quarterly Data'!S:S)</f>
        <v>42259.47</v>
      </c>
      <c r="O84">
        <f>AVERAGEIF('Quarterly Data'!$B:$B,'Annual Data'!$A84,'Quarterly Data'!T:T)</f>
        <v>288.84519999999998</v>
      </c>
      <c r="P84">
        <f>AVERAGEIF('Quarterly Data'!$B:$B,'Annual Data'!$A84,'Quarterly Data'!U:U)</f>
        <v>17.650925000000001</v>
      </c>
      <c r="Q84">
        <f>AVERAGEIF('Quarterly Data'!$B:$B,'Annual Data'!$A84,'Quarterly Data'!V:V)</f>
        <v>1508.4645</v>
      </c>
      <c r="R84">
        <f>AVERAGEIF('Quarterly Data'!$B:$B,'Annual Data'!$A84,'Quarterly Data'!W:W)</f>
        <v>111.74057500000001</v>
      </c>
      <c r="S84">
        <f>AVERAGEIF('Quarterly Data'!$B:$B,'Annual Data'!$A84,'Quarterly Data'!X:X)</f>
        <v>243.20512500000001</v>
      </c>
      <c r="T84">
        <f>AVERAGEIF('Quarterly Data'!$B:$B,'Annual Data'!$A84,'Quarterly Data'!Y:Y)</f>
        <v>2886.9295000000002</v>
      </c>
      <c r="U84">
        <f>AVERAGEIF('Quarterly Data'!$B:$B,'Annual Data'!$A84,'Quarterly Data'!Z:Z)</f>
        <v>5300.1310000000003</v>
      </c>
      <c r="V84">
        <f>AVERAGEIF('Quarterly Data'!$B:$B,'Annual Data'!$A84,'Quarterly Data'!AA:AA)</f>
        <v>2294.1575000000003</v>
      </c>
      <c r="W84">
        <f>AVERAGEIF('Quarterly Data'!$B:$B,'Annual Data'!$A84,'Quarterly Data'!AB:AB)</f>
        <v>2945.7220000000002</v>
      </c>
      <c r="X84">
        <f>AVERAGEIF('Quarterly Data'!$B:$B,'Annual Data'!$A84,'Quarterly Data'!AC:AC)</f>
        <v>2042.6967499999998</v>
      </c>
      <c r="Y84">
        <f>AVERAGEIF('Quarterly Data'!$B:$B,'Annual Data'!$A84,'Quarterly Data'!AD:AD)</f>
        <v>1242.1860000000001</v>
      </c>
      <c r="Z84">
        <f>AVERAGEIF('Quarterly Data'!$B:$B,'Annual Data'!$A84,'Quarterly Data'!AE:AE)</f>
        <v>805.65267500000004</v>
      </c>
      <c r="AA84">
        <f>AVERAGEIF('Quarterly Data'!$B:$B,'Annual Data'!$A84,'Quarterly Data'!AF:AF)</f>
        <v>4732.6385</v>
      </c>
      <c r="AB84">
        <f>AVERAGEIF('Quarterly Data'!$B:$B,'Annual Data'!$A84,'Quarterly Data'!AG:AG)</f>
        <v>3984.0192500000003</v>
      </c>
      <c r="AC84">
        <f>AVERAGEIF('Quarterly Data'!$B:$B,'Annual Data'!$A84,'Quarterly Data'!AH:AH)</f>
        <v>1621.797</v>
      </c>
      <c r="AD84">
        <f>AVERAGEIF('Quarterly Data'!$B:$B,'Annual Data'!$A84,'Quarterly Data'!AI:AI)</f>
        <v>3378.2707499999997</v>
      </c>
      <c r="AE84">
        <f>AVERAGEIF('Quarterly Data'!$B:$B,'Annual Data'!$A84,'Quarterly Data'!AJ:AJ)</f>
        <v>6374.7262499999997</v>
      </c>
      <c r="AF84">
        <f>AVERAGEIF('Quarterly Data'!$B:$B,'Annual Data'!$A84,'Quarterly Data'!AK:AK)</f>
        <v>1360.3052499999999</v>
      </c>
      <c r="AG84">
        <f>AVERAGEIF('Quarterly Data'!$B:$B,'Annual Data'!$A84,'Quarterly Data'!AL:AL)</f>
        <v>1120.3310000000001</v>
      </c>
      <c r="AH84">
        <f>AVERAGEIF('Quarterly Data'!$B:$B,'Annual Data'!$A84,'Quarterly Data'!AM:AM)</f>
        <v>38954.125</v>
      </c>
      <c r="AI84">
        <f>AVERAGEIF('Quarterly Data'!$B:$B,'Annual Data'!$A84,'Quarterly Data'!AN:AN)</f>
        <v>6886.2694999999994</v>
      </c>
      <c r="AJ84">
        <f>SUMIF('Quarterly Data'!$B:$B,'Annual Data'!$A84,'Quarterly Data'!AO:AO)</f>
        <v>4070044</v>
      </c>
      <c r="AK84">
        <f>SUMIF('Quarterly Data'!$B:$B,'Annual Data'!$A84,'Quarterly Data'!AP:AP)</f>
        <v>37432.457000000002</v>
      </c>
      <c r="AL84">
        <f>SUMIF('Quarterly Data'!$B:$B,'Annual Data'!$A84,'Quarterly Data'!AQ:AQ)</f>
        <v>572915.59999999986</v>
      </c>
      <c r="AM84">
        <f>SUMIF('Quarterly Data'!$B:$B,'Annual Data'!$A84,'Quarterly Data'!AR:AR)</f>
        <v>4595.76</v>
      </c>
      <c r="AN84">
        <f>SUMIF('Quarterly Data'!$B:$B,'Annual Data'!$A84,'Quarterly Data'!AS:AS)</f>
        <v>3145.9700000000003</v>
      </c>
      <c r="AO84">
        <f>SUMIF('Quarterly Data'!$B:$B,'Annual Data'!$A84,'Quarterly Data'!AT:AT)</f>
        <v>2105.5951999999997</v>
      </c>
      <c r="AP84">
        <f>SUMIF('Quarterly Data'!$B:$B,'Annual Data'!$A84,'Quarterly Data'!AU:AU)</f>
        <v>3899644.2</v>
      </c>
      <c r="AQ84">
        <f>SUMIF('Quarterly Data'!$B:$B,'Annual Data'!$A84,'Quarterly Data'!AV:AV)</f>
        <v>225774.79</v>
      </c>
      <c r="AR84">
        <f>SUMIF('Quarterly Data'!$B:$B,'Annual Data'!$A84,'Quarterly Data'!AW:AW)</f>
        <v>4914.755000000001</v>
      </c>
      <c r="AS84">
        <f>SUMIF('Quarterly Data'!$B:$B,'Annual Data'!$A84,'Quarterly Data'!AX:AX)</f>
        <v>38632.050999999999</v>
      </c>
      <c r="AT84">
        <f>SUMIF('Quarterly Data'!$B:$B,'Annual Data'!$A84,'Quarterly Data'!AY:AY)</f>
        <v>198362.40999999997</v>
      </c>
      <c r="AU84">
        <f>SUMIF('Quarterly Data'!$B:$B,'Annual Data'!$A84,'Quarterly Data'!AZ:AZ)</f>
        <v>128877.09999999999</v>
      </c>
      <c r="AV84">
        <f>SUMIF('Quarterly Data'!$B:$B,'Annual Data'!$A84,'Quarterly Data'!BA:BA)</f>
        <v>23.248286</v>
      </c>
      <c r="AW84">
        <f>SUMIF('Quarterly Data'!$B:$B,'Annual Data'!$A84,'Quarterly Data'!BB:BB)</f>
        <v>88702.720000000001</v>
      </c>
      <c r="AX84">
        <f>SUMIF('Quarterly Data'!$B:$B,'Annual Data'!$A84,'Quarterly Data'!BC:BC)</f>
        <v>4.384703</v>
      </c>
      <c r="AY84">
        <f>SUMIF('Quarterly Data'!$B:$B,'Annual Data'!$A84,'Quarterly Data'!BD:BD)</f>
        <v>44345.23</v>
      </c>
      <c r="AZ84">
        <f>SUMIF('Quarterly Data'!$B:$B,'Annual Data'!$A84,'Quarterly Data'!BE:BE)</f>
        <v>143.20176000000001</v>
      </c>
      <c r="BA84">
        <f>SUMIF('Quarterly Data'!$B:$B,'Annual Data'!$A84,'Quarterly Data'!BF:BF)</f>
        <v>242.25148999999999</v>
      </c>
      <c r="BB84">
        <f>SUMIF('Quarterly Data'!$B:$B,'Annual Data'!$A84,'Quarterly Data'!BG:BG)</f>
        <v>156.99610000000001</v>
      </c>
      <c r="BC84">
        <f>SUMIF('Quarterly Data'!$B:$B,'Annual Data'!$A84,'Quarterly Data'!BH:BH)</f>
        <v>109.83564</v>
      </c>
      <c r="BD84">
        <f>SUMIF('Quarterly Data'!$B:$B,'Annual Data'!$A84,'Quarterly Data'!BI:BI)</f>
        <v>22.224717000000002</v>
      </c>
      <c r="BE84">
        <f>SUMIF('Quarterly Data'!$B:$B,'Annual Data'!$A84,'Quarterly Data'!BJ:BJ)</f>
        <v>38.525131999999999</v>
      </c>
      <c r="BF84">
        <f>SUMIF('Quarterly Data'!$B:$B,'Annual Data'!$A84,'Quarterly Data'!BK:BK)</f>
        <v>23.745358000000003</v>
      </c>
      <c r="BG84">
        <f>SUMIF('Quarterly Data'!$B:$B,'Annual Data'!$A84,'Quarterly Data'!BL:BL)</f>
        <v>12.967136</v>
      </c>
      <c r="BH84">
        <f>SUMIF('Quarterly Data'!$B:$B,'Annual Data'!$A84,'Quarterly Data'!BM:BM)</f>
        <v>14.275129</v>
      </c>
      <c r="BI84">
        <f>SUMIF('Quarterly Data'!$B:$B,'Annual Data'!$A84,'Quarterly Data'!BN:BN)</f>
        <v>18.711122000000003</v>
      </c>
      <c r="BJ84">
        <f>SUMIF('Quarterly Data'!$B:$B,'Annual Data'!$A84,'Quarterly Data'!BO:BO)</f>
        <v>13.372136999999999</v>
      </c>
      <c r="BK84">
        <f>AVERAGEIF('Quarterly Data'!$B:$B,'Annual Data'!$A84,'Quarterly Data'!BP:BP)</f>
        <v>7446500.5</v>
      </c>
      <c r="BL84">
        <f>AVERAGEIF('Quarterly Data'!$B:$B,'Annual Data'!$A84,'Quarterly Data'!BQ:BQ)</f>
        <v>135542.77499999999</v>
      </c>
      <c r="BM84">
        <f>AVERAGEIF('Quarterly Data'!$B:$B,'Annual Data'!$A84,'Quarterly Data'!BR:BR)</f>
        <v>1872827.75</v>
      </c>
      <c r="BN84">
        <f>AVERAGEIF('Quarterly Data'!$B:$B,'Annual Data'!$A84,'Quarterly Data'!BS:BS)</f>
        <v>5732210</v>
      </c>
      <c r="BO84">
        <f>AVERAGEIF('Quarterly Data'!$B:$B,'Annual Data'!$A84,'Quarterly Data'!BT:BT)</f>
        <v>4023554.5</v>
      </c>
      <c r="BP84">
        <f>AVERAGEIF('Quarterly Data'!$B:$B,'Annual Data'!$A84,'Quarterly Data'!BU:BU)</f>
        <v>1519.8935000000001</v>
      </c>
      <c r="BQ84">
        <f>AVERAGEIF('Quarterly Data'!$B:$B,'Annual Data'!$A84,'Quarterly Data'!BV:BV)</f>
        <v>4779910.25</v>
      </c>
      <c r="BR84">
        <f>AVERAGEIF('Quarterly Data'!$B:$B,'Annual Data'!$A84,'Quarterly Data'!BW:BW)</f>
        <v>455.632475</v>
      </c>
      <c r="BS84">
        <f>AVERAGEIF('Quarterly Data'!$B:$B,'Annual Data'!$A84,'Quarterly Data'!BX:BX)</f>
        <v>1980055.75</v>
      </c>
      <c r="BT84">
        <f>AVERAGEIF('Quarterly Data'!$B:$B,'Annual Data'!$A84,'Quarterly Data'!BY:BY)</f>
        <v>5709.5020000000004</v>
      </c>
      <c r="BU84">
        <f>AVERAGEIF('Quarterly Data'!$B:$B,'Annual Data'!$A84,'Quarterly Data'!BZ:BZ)</f>
        <v>7952.8842500000001</v>
      </c>
      <c r="BV84">
        <f>AVERAGEIF('Quarterly Data'!$B:$B,'Annual Data'!$A84,'Quarterly Data'!CA:CA)</f>
        <v>4980.9882500000003</v>
      </c>
      <c r="BW84">
        <f>AVERAGEIF('Quarterly Data'!$B:$B,'Annual Data'!$A84,'Quarterly Data'!CB:CB)</f>
        <v>3315.8382500000002</v>
      </c>
      <c r="BX84">
        <f>AVERAGEIF('Quarterly Data'!$B:$B,'Annual Data'!$A84,'Quarterly Data'!CC:CC)</f>
        <v>838.151025</v>
      </c>
      <c r="BY84">
        <f>AVERAGEIF('Quarterly Data'!$B:$B,'Annual Data'!$A84,'Quarterly Data'!CD:CD)</f>
        <v>1270.1130000000001</v>
      </c>
      <c r="BZ84">
        <f>AVERAGEIF('Quarterly Data'!$B:$B,'Annual Data'!$A84,'Quarterly Data'!CE:CE)</f>
        <v>1002.0087000000001</v>
      </c>
      <c r="CA84">
        <f>AVERAGEIF('Quarterly Data'!$B:$B,'Annual Data'!$A84,'Quarterly Data'!CF:CF)</f>
        <v>524.91930000000002</v>
      </c>
      <c r="CB84">
        <f>AVERAGEIF('Quarterly Data'!$B:$B,'Annual Data'!$A84,'Quarterly Data'!CG:CG)</f>
        <v>395.06515000000002</v>
      </c>
      <c r="CC84">
        <f>AVERAGEIF('Quarterly Data'!$B:$B,'Annual Data'!$A84,'Quarterly Data'!CH:CH)</f>
        <v>610.66107499999998</v>
      </c>
      <c r="CD84">
        <f>AVERAGEIF('Quarterly Data'!$B:$B,'Annual Data'!$A84,'Quarterly Data'!CI:CI)</f>
        <v>459.73255</v>
      </c>
      <c r="CE84">
        <f>SUMIF('Quarterly Data'!$B:$B,'Annual Data'!$A84,'Quarterly Data'!CJ:CJ)</f>
        <v>7486686</v>
      </c>
      <c r="CF84">
        <f>SUMIF('Quarterly Data'!$B:$B,'Annual Data'!$A84,'Quarterly Data'!CK:CK)</f>
        <v>76590.069999999992</v>
      </c>
      <c r="CG84">
        <f>SUMIF('Quarterly Data'!$B:$B,'Annual Data'!$A84,'Quarterly Data'!CL:CL)</f>
        <v>905117.7</v>
      </c>
      <c r="CH84">
        <f>SUMIF('Quarterly Data'!$B:$B,'Annual Data'!$A84,'Quarterly Data'!CM:CM)</f>
        <v>8112596</v>
      </c>
      <c r="CI84">
        <f>SUMIF('Quarterly Data'!$B:$B,'Annual Data'!$A84,'Quarterly Data'!CN:CN)</f>
        <v>8549426</v>
      </c>
      <c r="CJ84">
        <f>SUMIF('Quarterly Data'!$B:$B,'Annual Data'!$A84,'Quarterly Data'!CO:CO)</f>
        <v>7308.5650000000005</v>
      </c>
      <c r="CK84">
        <f>SUMIF('Quarterly Data'!$B:$B,'Annual Data'!$A84,'Quarterly Data'!CP:CP)</f>
        <v>15625025</v>
      </c>
      <c r="CL84">
        <f>SUMIF('Quarterly Data'!$B:$B,'Annual Data'!$A84,'Quarterly Data'!CQ:CQ)</f>
        <v>1587.4261999999999</v>
      </c>
      <c r="CM84">
        <f>SUMIF('Quarterly Data'!$B:$B,'Annual Data'!$A84,'Quarterly Data'!CR:CR)</f>
        <v>5715453</v>
      </c>
      <c r="CN84">
        <f>SUMIF('Quarterly Data'!$B:$B,'Annual Data'!$A84,'Quarterly Data'!CS:CS)</f>
        <v>9595.1849999999995</v>
      </c>
      <c r="CO84">
        <f>SUMIF('Quarterly Data'!$B:$B,'Annual Data'!$A84,'Quarterly Data'!CT:CT)</f>
        <v>5877.2170000000006</v>
      </c>
      <c r="CP84">
        <f>SUMIF('Quarterly Data'!$B:$B,'Annual Data'!$A84,'Quarterly Data'!CU:CU)</f>
        <v>3901.2791999999999</v>
      </c>
      <c r="CQ84">
        <f>SUMIF('Quarterly Data'!$B:$B,'Annual Data'!$A84,'Quarterly Data'!CV:CV)</f>
        <v>3452.3909000000003</v>
      </c>
      <c r="CR84">
        <f>SUMIF('Quarterly Data'!$B:$B,'Annual Data'!$A84,'Quarterly Data'!CW:CW)</f>
        <v>2692.9793</v>
      </c>
      <c r="CS84">
        <f>SUMIF('Quarterly Data'!$B:$B,'Annual Data'!$A84,'Quarterly Data'!CX:CX)</f>
        <v>1368.1701</v>
      </c>
      <c r="CT84">
        <f>SUMIF('Quarterly Data'!$B:$B,'Annual Data'!$A84,'Quarterly Data'!CY:CY)</f>
        <v>1126.1365000000001</v>
      </c>
      <c r="CU84">
        <f>SUMIF('Quarterly Data'!$B:$B,'Annual Data'!$A84,'Quarterly Data'!CZ:CZ)</f>
        <v>533.56349999999998</v>
      </c>
      <c r="CV84">
        <f>SUMIF('Quarterly Data'!$B:$B,'Annual Data'!$A84,'Quarterly Data'!DA:DA)</f>
        <v>1622.4490999999998</v>
      </c>
      <c r="CW84">
        <f>SUMIF('Quarterly Data'!$B:$B,'Annual Data'!$A84,'Quarterly Data'!DB:DB)</f>
        <v>500.34360000000004</v>
      </c>
      <c r="CX84">
        <f>SUMIF('Quarterly Data'!$B:$B,'Annual Data'!$A84,'Quarterly Data'!DC:DC)</f>
        <v>634.05869999999993</v>
      </c>
    </row>
    <row r="85" spans="1:102" x14ac:dyDescent="0.25">
      <c r="A85">
        <v>2051</v>
      </c>
      <c r="B85">
        <f>SUMIF('Quarterly Data'!$B:$B,'Annual Data'!$A85,'Quarterly Data'!G:G)</f>
        <v>4123007</v>
      </c>
      <c r="C85">
        <f>SUMIF('Quarterly Data'!$B:$B,'Annual Data'!$A85,'Quarterly Data'!H:H)</f>
        <v>2395507.2000000002</v>
      </c>
      <c r="D85">
        <f>SUMIF('Quarterly Data'!$B:$B,'Annual Data'!$A85,'Quarterly Data'!I:I)</f>
        <v>893959</v>
      </c>
      <c r="E85">
        <f>SUMIF('Quarterly Data'!$B:$B,'Annual Data'!$A85,'Quarterly Data'!J:J)</f>
        <v>873883</v>
      </c>
      <c r="F85">
        <f>SUMIF('Quarterly Data'!$B:$B,'Annual Data'!$A85,'Quarterly Data'!K:K)</f>
        <v>1259082.7000000002</v>
      </c>
      <c r="G85">
        <f>SUMIF('Quarterly Data'!$B:$B,'Annual Data'!$A85,'Quarterly Data'!L:L)</f>
        <v>1393656</v>
      </c>
      <c r="H85">
        <f>SUMIF('Quarterly Data'!$B:$B,'Annual Data'!$A85,'Quarterly Data'!M:M)</f>
        <v>516048.9</v>
      </c>
      <c r="I85">
        <f>SUMIF('Quarterly Data'!$B:$B,'Annual Data'!$A85,'Quarterly Data'!N:N)</f>
        <v>154983.39000000001</v>
      </c>
      <c r="J85">
        <f>AVERAGEIF('Quarterly Data'!$B:$B,'Annual Data'!$A85,'Quarterly Data'!O:O)</f>
        <v>235.65424999999999</v>
      </c>
      <c r="K85">
        <f>SUMIF('Quarterly Data'!$E:$E,'Annual Data'!$A85,'Quarterly Data'!P:P)</f>
        <v>2.5</v>
      </c>
      <c r="L85">
        <f>SUMIF('Quarterly Data'!$E:$E,'Annual Data'!$A85,'Quarterly Data'!Q:Q)</f>
        <v>3.5</v>
      </c>
      <c r="M85">
        <f>AVERAGEIF('Quarterly Data'!$B:$B,'Annual Data'!$A85,'Quarterly Data'!R:R)</f>
        <v>235.65424999999999</v>
      </c>
      <c r="N85">
        <f>AVERAGEIF('Quarterly Data'!$B:$B,'Annual Data'!$A85,'Quarterly Data'!S:S)</f>
        <v>42315.815000000002</v>
      </c>
      <c r="O85">
        <f>AVERAGEIF('Quarterly Data'!$B:$B,'Annual Data'!$A85,'Quarterly Data'!T:T)</f>
        <v>285.18169999999998</v>
      </c>
      <c r="P85">
        <f>AVERAGEIF('Quarterly Data'!$B:$B,'Annual Data'!$A85,'Quarterly Data'!U:U)</f>
        <v>16.819407499999997</v>
      </c>
      <c r="Q85">
        <f>AVERAGEIF('Quarterly Data'!$B:$B,'Annual Data'!$A85,'Quarterly Data'!V:V)</f>
        <v>1472.4917500000001</v>
      </c>
      <c r="R85">
        <f>AVERAGEIF('Quarterly Data'!$B:$B,'Annual Data'!$A85,'Quarterly Data'!W:W)</f>
        <v>109.93254999999999</v>
      </c>
      <c r="S85">
        <f>AVERAGEIF('Quarterly Data'!$B:$B,'Annual Data'!$A85,'Quarterly Data'!X:X)</f>
        <v>242.15870000000001</v>
      </c>
      <c r="T85">
        <f>AVERAGEIF('Quarterly Data'!$B:$B,'Annual Data'!$A85,'Quarterly Data'!Y:Y)</f>
        <v>2900.7357499999998</v>
      </c>
      <c r="U85">
        <f>AVERAGEIF('Quarterly Data'!$B:$B,'Annual Data'!$A85,'Quarterly Data'!Z:Z)</f>
        <v>5299.8355000000001</v>
      </c>
      <c r="V85">
        <f>AVERAGEIF('Quarterly Data'!$B:$B,'Annual Data'!$A85,'Quarterly Data'!AA:AA)</f>
        <v>2298.8187499999999</v>
      </c>
      <c r="W85">
        <f>AVERAGEIF('Quarterly Data'!$B:$B,'Annual Data'!$A85,'Quarterly Data'!AB:AB)</f>
        <v>2944.7437500000005</v>
      </c>
      <c r="X85">
        <f>AVERAGEIF('Quarterly Data'!$B:$B,'Annual Data'!$A85,'Quarterly Data'!AC:AC)</f>
        <v>2052.7572500000001</v>
      </c>
      <c r="Y85">
        <f>AVERAGEIF('Quarterly Data'!$B:$B,'Annual Data'!$A85,'Quarterly Data'!AD:AD)</f>
        <v>1241.5432500000002</v>
      </c>
      <c r="Z85">
        <f>AVERAGEIF('Quarterly Data'!$B:$B,'Annual Data'!$A85,'Quarterly Data'!AE:AE)</f>
        <v>807.22527500000001</v>
      </c>
      <c r="AA85">
        <f>AVERAGEIF('Quarterly Data'!$B:$B,'Annual Data'!$A85,'Quarterly Data'!AF:AF)</f>
        <v>4758.0169999999998</v>
      </c>
      <c r="AB85">
        <f>AVERAGEIF('Quarterly Data'!$B:$B,'Annual Data'!$A85,'Quarterly Data'!AG:AG)</f>
        <v>4006.7850000000003</v>
      </c>
      <c r="AC85">
        <f>AVERAGEIF('Quarterly Data'!$B:$B,'Annual Data'!$A85,'Quarterly Data'!AH:AH)</f>
        <v>1608.7030000000002</v>
      </c>
      <c r="AD85">
        <f>AVERAGEIF('Quarterly Data'!$B:$B,'Annual Data'!$A85,'Quarterly Data'!AI:AI)</f>
        <v>3378.2552500000002</v>
      </c>
      <c r="AE85">
        <f>AVERAGEIF('Quarterly Data'!$B:$B,'Annual Data'!$A85,'Quarterly Data'!AJ:AJ)</f>
        <v>6409.2032500000005</v>
      </c>
      <c r="AF85">
        <f>AVERAGEIF('Quarterly Data'!$B:$B,'Annual Data'!$A85,'Quarterly Data'!AK:AK)</f>
        <v>1363.5404999999998</v>
      </c>
      <c r="AG85">
        <f>AVERAGEIF('Quarterly Data'!$B:$B,'Annual Data'!$A85,'Quarterly Data'!AL:AL)</f>
        <v>1119.0675000000001</v>
      </c>
      <c r="AH85">
        <f>AVERAGEIF('Quarterly Data'!$B:$B,'Annual Data'!$A85,'Quarterly Data'!AM:AM)</f>
        <v>39006.065000000002</v>
      </c>
      <c r="AI85">
        <f>AVERAGEIF('Quarterly Data'!$B:$B,'Annual Data'!$A85,'Quarterly Data'!AN:AN)</f>
        <v>6895.4514999999992</v>
      </c>
      <c r="AJ85">
        <f>SUMIF('Quarterly Data'!$B:$B,'Annual Data'!$A85,'Quarterly Data'!AO:AO)</f>
        <v>4123007</v>
      </c>
      <c r="AK85">
        <f>SUMIF('Quarterly Data'!$B:$B,'Annual Data'!$A85,'Quarterly Data'!AP:AP)</f>
        <v>38029.510999999999</v>
      </c>
      <c r="AL85">
        <f>SUMIF('Quarterly Data'!$B:$B,'Annual Data'!$A85,'Quarterly Data'!AQ:AQ)</f>
        <v>573515.1</v>
      </c>
      <c r="AM85">
        <f>SUMIF('Quarterly Data'!$B:$B,'Annual Data'!$A85,'Quarterly Data'!AR:AR)</f>
        <v>4632.92</v>
      </c>
      <c r="AN85">
        <f>SUMIF('Quarterly Data'!$B:$B,'Annual Data'!$A85,'Quarterly Data'!AS:AS)</f>
        <v>3157.24</v>
      </c>
      <c r="AO85">
        <f>SUMIF('Quarterly Data'!$B:$B,'Annual Data'!$A85,'Quarterly Data'!AT:AT)</f>
        <v>2112.0915</v>
      </c>
      <c r="AP85">
        <f>SUMIF('Quarterly Data'!$B:$B,'Annual Data'!$A85,'Quarterly Data'!AU:AU)</f>
        <v>3965633.4000000004</v>
      </c>
      <c r="AQ85">
        <f>SUMIF('Quarterly Data'!$B:$B,'Annual Data'!$A85,'Quarterly Data'!AV:AV)</f>
        <v>232944.12000000002</v>
      </c>
      <c r="AR85">
        <f>SUMIF('Quarterly Data'!$B:$B,'Annual Data'!$A85,'Quarterly Data'!AW:AW)</f>
        <v>5075.665</v>
      </c>
      <c r="AS85">
        <f>SUMIF('Quarterly Data'!$B:$B,'Annual Data'!$A85,'Quarterly Data'!AX:AX)</f>
        <v>39270.148000000001</v>
      </c>
      <c r="AT85">
        <f>SUMIF('Quarterly Data'!$B:$B,'Annual Data'!$A85,'Quarterly Data'!AY:AY)</f>
        <v>202960.80000000002</v>
      </c>
      <c r="AU85">
        <f>SUMIF('Quarterly Data'!$B:$B,'Annual Data'!$A85,'Quarterly Data'!AZ:AZ)</f>
        <v>134984.15</v>
      </c>
      <c r="AV85">
        <f>SUMIF('Quarterly Data'!$B:$B,'Annual Data'!$A85,'Quarterly Data'!BA:BA)</f>
        <v>23.456011000000004</v>
      </c>
      <c r="AW85">
        <f>SUMIF('Quarterly Data'!$B:$B,'Annual Data'!$A85,'Quarterly Data'!BB:BB)</f>
        <v>90747.12</v>
      </c>
      <c r="AX85">
        <f>SUMIF('Quarterly Data'!$B:$B,'Annual Data'!$A85,'Quarterly Data'!BC:BC)</f>
        <v>4.4895709999999998</v>
      </c>
      <c r="AY85">
        <f>SUMIF('Quarterly Data'!$B:$B,'Annual Data'!$A85,'Quarterly Data'!BD:BD)</f>
        <v>44982.89</v>
      </c>
      <c r="AZ85">
        <f>SUMIF('Quarterly Data'!$B:$B,'Annual Data'!$A85,'Quarterly Data'!BE:BE)</f>
        <v>146.80662999999998</v>
      </c>
      <c r="BA85">
        <f>SUMIF('Quarterly Data'!$B:$B,'Annual Data'!$A85,'Quarterly Data'!BF:BF)</f>
        <v>249.04488000000003</v>
      </c>
      <c r="BB85">
        <f>SUMIF('Quarterly Data'!$B:$B,'Annual Data'!$A85,'Quarterly Data'!BG:BG)</f>
        <v>159.44227000000001</v>
      </c>
      <c r="BC85">
        <f>SUMIF('Quarterly Data'!$B:$B,'Annual Data'!$A85,'Quarterly Data'!BH:BH)</f>
        <v>112.89299</v>
      </c>
      <c r="BD85">
        <f>SUMIF('Quarterly Data'!$B:$B,'Annual Data'!$A85,'Quarterly Data'!BI:BI)</f>
        <v>22.552275999999999</v>
      </c>
      <c r="BE85">
        <f>SUMIF('Quarterly Data'!$B:$B,'Annual Data'!$A85,'Quarterly Data'!BJ:BJ)</f>
        <v>39.463610000000003</v>
      </c>
      <c r="BF85">
        <f>SUMIF('Quarterly Data'!$B:$B,'Annual Data'!$A85,'Quarterly Data'!BK:BK)</f>
        <v>24.38655</v>
      </c>
      <c r="BG85">
        <f>SUMIF('Quarterly Data'!$B:$B,'Annual Data'!$A85,'Quarterly Data'!BL:BL)</f>
        <v>13.306120999999999</v>
      </c>
      <c r="BH85">
        <f>SUMIF('Quarterly Data'!$B:$B,'Annual Data'!$A85,'Quarterly Data'!BM:BM)</f>
        <v>14.859334</v>
      </c>
      <c r="BI85">
        <f>SUMIF('Quarterly Data'!$B:$B,'Annual Data'!$A85,'Quarterly Data'!BN:BN)</f>
        <v>19.143557999999999</v>
      </c>
      <c r="BJ85">
        <f>SUMIF('Quarterly Data'!$B:$B,'Annual Data'!$A85,'Quarterly Data'!BO:BO)</f>
        <v>13.736643999999998</v>
      </c>
      <c r="BK85">
        <f>AVERAGEIF('Quarterly Data'!$B:$B,'Annual Data'!$A85,'Quarterly Data'!BP:BP)</f>
        <v>7746417.5</v>
      </c>
      <c r="BL85">
        <f>AVERAGEIF('Quarterly Data'!$B:$B,'Annual Data'!$A85,'Quarterly Data'!BQ:BQ)</f>
        <v>140132.27499999999</v>
      </c>
      <c r="BM85">
        <f>AVERAGEIF('Quarterly Data'!$B:$B,'Annual Data'!$A85,'Quarterly Data'!BR:BR)</f>
        <v>1897952.75</v>
      </c>
      <c r="BN85">
        <f>AVERAGEIF('Quarterly Data'!$B:$B,'Annual Data'!$A85,'Quarterly Data'!BS:BS)</f>
        <v>5849570.25</v>
      </c>
      <c r="BO85">
        <f>AVERAGEIF('Quarterly Data'!$B:$B,'Annual Data'!$A85,'Quarterly Data'!BT:BT)</f>
        <v>4177047</v>
      </c>
      <c r="BP85">
        <f>AVERAGEIF('Quarterly Data'!$B:$B,'Annual Data'!$A85,'Quarterly Data'!BU:BU)</f>
        <v>1551.1089999999999</v>
      </c>
      <c r="BQ85">
        <f>AVERAGEIF('Quarterly Data'!$B:$B,'Annual Data'!$A85,'Quarterly Data'!BV:BV)</f>
        <v>4874579.5</v>
      </c>
      <c r="BR85">
        <f>AVERAGEIF('Quarterly Data'!$B:$B,'Annual Data'!$A85,'Quarterly Data'!BW:BW)</f>
        <v>478.80194999999998</v>
      </c>
      <c r="BS85">
        <f>AVERAGEIF('Quarterly Data'!$B:$B,'Annual Data'!$A85,'Quarterly Data'!BX:BX)</f>
        <v>2002527.25</v>
      </c>
      <c r="BT85">
        <f>AVERAGEIF('Quarterly Data'!$B:$B,'Annual Data'!$A85,'Quarterly Data'!BY:BY)</f>
        <v>5851.3772499999995</v>
      </c>
      <c r="BU85">
        <f>AVERAGEIF('Quarterly Data'!$B:$B,'Annual Data'!$A85,'Quarterly Data'!BZ:BZ)</f>
        <v>8156.9742499999993</v>
      </c>
      <c r="BV85">
        <f>AVERAGEIF('Quarterly Data'!$B:$B,'Annual Data'!$A85,'Quarterly Data'!CA:CA)</f>
        <v>5052.4920000000002</v>
      </c>
      <c r="BW85">
        <f>AVERAGEIF('Quarterly Data'!$B:$B,'Annual Data'!$A85,'Quarterly Data'!CB:CB)</f>
        <v>3403.6140000000005</v>
      </c>
      <c r="BX85">
        <f>AVERAGEIF('Quarterly Data'!$B:$B,'Annual Data'!$A85,'Quarterly Data'!CC:CC)</f>
        <v>848.38969999999995</v>
      </c>
      <c r="BY85">
        <f>AVERAGEIF('Quarterly Data'!$B:$B,'Annual Data'!$A85,'Quarterly Data'!CD:CD)</f>
        <v>1298.3935000000001</v>
      </c>
      <c r="BZ85">
        <f>AVERAGEIF('Quarterly Data'!$B:$B,'Annual Data'!$A85,'Quarterly Data'!CE:CE)</f>
        <v>1023.7617500000001</v>
      </c>
      <c r="CA85">
        <f>AVERAGEIF('Quarterly Data'!$B:$B,'Annual Data'!$A85,'Quarterly Data'!CF:CF)</f>
        <v>537.57317499999999</v>
      </c>
      <c r="CB85">
        <f>AVERAGEIF('Quarterly Data'!$B:$B,'Annual Data'!$A85,'Quarterly Data'!CG:CG)</f>
        <v>412.37352500000003</v>
      </c>
      <c r="CC85">
        <f>AVERAGEIF('Quarterly Data'!$B:$B,'Annual Data'!$A85,'Quarterly Data'!CH:CH)</f>
        <v>620.7636</v>
      </c>
      <c r="CD85">
        <f>AVERAGEIF('Quarterly Data'!$B:$B,'Annual Data'!$A85,'Quarterly Data'!CI:CI)</f>
        <v>471.26682499999998</v>
      </c>
      <c r="CE85">
        <f>SUMIF('Quarterly Data'!$B:$B,'Annual Data'!$A85,'Quarterly Data'!CJ:CJ)</f>
        <v>7748637</v>
      </c>
      <c r="CF85">
        <f>SUMIF('Quarterly Data'!$B:$B,'Annual Data'!$A85,'Quarterly Data'!CK:CK)</f>
        <v>79291.19</v>
      </c>
      <c r="CG85">
        <f>SUMIF('Quarterly Data'!$B:$B,'Annual Data'!$A85,'Quarterly Data'!CL:CL)</f>
        <v>919910.1</v>
      </c>
      <c r="CH85">
        <f>SUMIF('Quarterly Data'!$B:$B,'Annual Data'!$A85,'Quarterly Data'!CM:CM)</f>
        <v>8412841</v>
      </c>
      <c r="CI85">
        <f>SUMIF('Quarterly Data'!$B:$B,'Annual Data'!$A85,'Quarterly Data'!CN:CN)</f>
        <v>8904097</v>
      </c>
      <c r="CJ85">
        <f>SUMIF('Quarterly Data'!$B:$B,'Annual Data'!$A85,'Quarterly Data'!CO:CO)</f>
        <v>7560.1379999999999</v>
      </c>
      <c r="CK85">
        <f>SUMIF('Quarterly Data'!$B:$B,'Annual Data'!$A85,'Quarterly Data'!CP:CP)</f>
        <v>16148575</v>
      </c>
      <c r="CL85">
        <f>SUMIF('Quarterly Data'!$B:$B,'Annual Data'!$A85,'Quarterly Data'!CQ:CQ)</f>
        <v>1625.3913000000002</v>
      </c>
      <c r="CM85">
        <f>SUMIF('Quarterly Data'!$B:$B,'Annual Data'!$A85,'Quarterly Data'!CR:CR)</f>
        <v>5844085</v>
      </c>
      <c r="CN85">
        <f>SUMIF('Quarterly Data'!$B:$B,'Annual Data'!$A85,'Quarterly Data'!CS:CS)</f>
        <v>9866.1530000000002</v>
      </c>
      <c r="CO85">
        <f>SUMIF('Quarterly Data'!$B:$B,'Annual Data'!$A85,'Quarterly Data'!CT:CT)</f>
        <v>6015.9169999999995</v>
      </c>
      <c r="CP85">
        <f>SUMIF('Quarterly Data'!$B:$B,'Annual Data'!$A85,'Quarterly Data'!CU:CU)</f>
        <v>3991.43</v>
      </c>
      <c r="CQ85">
        <f>SUMIF('Quarterly Data'!$B:$B,'Annual Data'!$A85,'Quarterly Data'!CV:CV)</f>
        <v>3555.4703999999997</v>
      </c>
      <c r="CR85">
        <f>SUMIF('Quarterly Data'!$B:$B,'Annual Data'!$A85,'Quarterly Data'!CW:CW)</f>
        <v>2780.0940000000001</v>
      </c>
      <c r="CS85">
        <f>SUMIF('Quarterly Data'!$B:$B,'Annual Data'!$A85,'Quarterly Data'!CX:CX)</f>
        <v>1403.4589999999998</v>
      </c>
      <c r="CT85">
        <f>SUMIF('Quarterly Data'!$B:$B,'Annual Data'!$A85,'Quarterly Data'!CY:CY)</f>
        <v>1158.1707999999999</v>
      </c>
      <c r="CU85">
        <f>SUMIF('Quarterly Data'!$B:$B,'Annual Data'!$A85,'Quarterly Data'!CZ:CZ)</f>
        <v>545.69730000000004</v>
      </c>
      <c r="CV85">
        <f>SUMIF('Quarterly Data'!$B:$B,'Annual Data'!$A85,'Quarterly Data'!DA:DA)</f>
        <v>1676.8878999999999</v>
      </c>
      <c r="CW85">
        <f>SUMIF('Quarterly Data'!$B:$B,'Annual Data'!$A85,'Quarterly Data'!DB:DB)</f>
        <v>511.36110000000002</v>
      </c>
      <c r="CX85">
        <f>SUMIF('Quarterly Data'!$B:$B,'Annual Data'!$A85,'Quarterly Data'!DC:DC)</f>
        <v>651.46730000000002</v>
      </c>
    </row>
    <row r="86" spans="1:102" x14ac:dyDescent="0.25">
      <c r="A86">
        <v>2052</v>
      </c>
      <c r="B86">
        <f>SUMIF('Quarterly Data'!$B:$B,'Annual Data'!$A86,'Quarterly Data'!G:G)</f>
        <v>4175531</v>
      </c>
      <c r="C86">
        <f>SUMIF('Quarterly Data'!$B:$B,'Annual Data'!$A86,'Quarterly Data'!H:H)</f>
        <v>2425090.9000000004</v>
      </c>
      <c r="D86">
        <f>SUMIF('Quarterly Data'!$B:$B,'Annual Data'!$A86,'Quarterly Data'!I:I)</f>
        <v>908949.39999999991</v>
      </c>
      <c r="E86">
        <f>SUMIF('Quarterly Data'!$B:$B,'Annual Data'!$A86,'Quarterly Data'!J:J)</f>
        <v>884680.39999999991</v>
      </c>
      <c r="F86">
        <f>SUMIF('Quarterly Data'!$B:$B,'Annual Data'!$A86,'Quarterly Data'!K:K)</f>
        <v>1273879.3</v>
      </c>
      <c r="G86">
        <f>SUMIF('Quarterly Data'!$B:$B,'Annual Data'!$A86,'Quarterly Data'!L:L)</f>
        <v>1412474.5999999999</v>
      </c>
      <c r="H86">
        <f>SUMIF('Quarterly Data'!$B:$B,'Annual Data'!$A86,'Quarterly Data'!M:M)</f>
        <v>525337.30000000005</v>
      </c>
      <c r="I86">
        <f>SUMIF('Quarterly Data'!$B:$B,'Annual Data'!$A86,'Quarterly Data'!N:N)</f>
        <v>157584.51999999999</v>
      </c>
      <c r="J86">
        <f>AVERAGEIF('Quarterly Data'!$B:$B,'Annual Data'!$A86,'Quarterly Data'!O:O)</f>
        <v>240.36732499999999</v>
      </c>
      <c r="K86">
        <f>SUMIF('Quarterly Data'!$E:$E,'Annual Data'!$A86,'Quarterly Data'!P:P)</f>
        <v>2.5</v>
      </c>
      <c r="L86">
        <f>SUMIF('Quarterly Data'!$E:$E,'Annual Data'!$A86,'Quarterly Data'!Q:Q)</f>
        <v>3.5</v>
      </c>
      <c r="M86">
        <f>AVERAGEIF('Quarterly Data'!$B:$B,'Annual Data'!$A86,'Quarterly Data'!R:R)</f>
        <v>240.36732499999999</v>
      </c>
      <c r="N86">
        <f>AVERAGEIF('Quarterly Data'!$B:$B,'Annual Data'!$A86,'Quarterly Data'!S:S)</f>
        <v>42360.427499999998</v>
      </c>
      <c r="O86">
        <f>AVERAGEIF('Quarterly Data'!$B:$B,'Annual Data'!$A86,'Quarterly Data'!T:T)</f>
        <v>281.943825</v>
      </c>
      <c r="P86">
        <f>AVERAGEIF('Quarterly Data'!$B:$B,'Annual Data'!$A86,'Quarterly Data'!U:U)</f>
        <v>16.036884999999998</v>
      </c>
      <c r="Q86">
        <f>AVERAGEIF('Quarterly Data'!$B:$B,'Annual Data'!$A86,'Quarterly Data'!V:V)</f>
        <v>1437.61725</v>
      </c>
      <c r="R86">
        <f>AVERAGEIF('Quarterly Data'!$B:$B,'Annual Data'!$A86,'Quarterly Data'!W:W)</f>
        <v>108.192325</v>
      </c>
      <c r="S86">
        <f>AVERAGEIF('Quarterly Data'!$B:$B,'Annual Data'!$A86,'Quarterly Data'!X:X)</f>
        <v>241.16357499999998</v>
      </c>
      <c r="T86">
        <f>AVERAGEIF('Quarterly Data'!$B:$B,'Annual Data'!$A86,'Quarterly Data'!Y:Y)</f>
        <v>2913.4897499999997</v>
      </c>
      <c r="U86">
        <f>AVERAGEIF('Quarterly Data'!$B:$B,'Annual Data'!$A86,'Quarterly Data'!Z:Z)</f>
        <v>5296.8442500000001</v>
      </c>
      <c r="V86">
        <f>AVERAGEIF('Quarterly Data'!$B:$B,'Annual Data'!$A86,'Quarterly Data'!AA:AA)</f>
        <v>2302.0527499999998</v>
      </c>
      <c r="W86">
        <f>AVERAGEIF('Quarterly Data'!$B:$B,'Annual Data'!$A86,'Quarterly Data'!AB:AB)</f>
        <v>2943.9592499999999</v>
      </c>
      <c r="X86">
        <f>AVERAGEIF('Quarterly Data'!$B:$B,'Annual Data'!$A86,'Quarterly Data'!AC:AC)</f>
        <v>2062.63625</v>
      </c>
      <c r="Y86">
        <f>AVERAGEIF('Quarterly Data'!$B:$B,'Annual Data'!$A86,'Quarterly Data'!AD:AD)</f>
        <v>1241.1062499999998</v>
      </c>
      <c r="Z86">
        <f>AVERAGEIF('Quarterly Data'!$B:$B,'Annual Data'!$A86,'Quarterly Data'!AE:AE)</f>
        <v>808.86719999999991</v>
      </c>
      <c r="AA86">
        <f>AVERAGEIF('Quarterly Data'!$B:$B,'Annual Data'!$A86,'Quarterly Data'!AF:AF)</f>
        <v>4776.8122499999999</v>
      </c>
      <c r="AB86">
        <f>AVERAGEIF('Quarterly Data'!$B:$B,'Annual Data'!$A86,'Quarterly Data'!AG:AG)</f>
        <v>4025.9475000000002</v>
      </c>
      <c r="AC86">
        <f>AVERAGEIF('Quarterly Data'!$B:$B,'Annual Data'!$A86,'Quarterly Data'!AH:AH)</f>
        <v>1595.857</v>
      </c>
      <c r="AD86">
        <f>AVERAGEIF('Quarterly Data'!$B:$B,'Annual Data'!$A86,'Quarterly Data'!AI:AI)</f>
        <v>3378.7290000000003</v>
      </c>
      <c r="AE86">
        <f>AVERAGEIF('Quarterly Data'!$B:$B,'Annual Data'!$A86,'Quarterly Data'!AJ:AJ)</f>
        <v>6444.8194999999996</v>
      </c>
      <c r="AF86">
        <f>AVERAGEIF('Quarterly Data'!$B:$B,'Annual Data'!$A86,'Quarterly Data'!AK:AK)</f>
        <v>1366.3514999999998</v>
      </c>
      <c r="AG86">
        <f>AVERAGEIF('Quarterly Data'!$B:$B,'Annual Data'!$A86,'Quarterly Data'!AL:AL)</f>
        <v>1118.0025000000001</v>
      </c>
      <c r="AH86">
        <f>AVERAGEIF('Quarterly Data'!$B:$B,'Annual Data'!$A86,'Quarterly Data'!AM:AM)</f>
        <v>39047.184999999998</v>
      </c>
      <c r="AI86">
        <f>AVERAGEIF('Quarterly Data'!$B:$B,'Annual Data'!$A86,'Quarterly Data'!AN:AN)</f>
        <v>6902.7205000000004</v>
      </c>
      <c r="AJ86">
        <f>SUMIF('Quarterly Data'!$B:$B,'Annual Data'!$A86,'Quarterly Data'!AO:AO)</f>
        <v>4175531</v>
      </c>
      <c r="AK86">
        <f>SUMIF('Quarterly Data'!$B:$B,'Annual Data'!$A86,'Quarterly Data'!AP:AP)</f>
        <v>38635.323000000004</v>
      </c>
      <c r="AL86">
        <f>SUMIF('Quarterly Data'!$B:$B,'Annual Data'!$A86,'Quarterly Data'!AQ:AQ)</f>
        <v>574419.4</v>
      </c>
      <c r="AM86">
        <f>SUMIF('Quarterly Data'!$B:$B,'Annual Data'!$A86,'Quarterly Data'!AR:AR)</f>
        <v>4668.8009999999995</v>
      </c>
      <c r="AN86">
        <f>SUMIF('Quarterly Data'!$B:$B,'Annual Data'!$A86,'Quarterly Data'!AS:AS)</f>
        <v>3167.4700000000003</v>
      </c>
      <c r="AO86">
        <f>SUMIF('Quarterly Data'!$B:$B,'Annual Data'!$A86,'Quarterly Data'!AT:AT)</f>
        <v>2118.9160999999999</v>
      </c>
      <c r="AP86">
        <f>SUMIF('Quarterly Data'!$B:$B,'Annual Data'!$A86,'Quarterly Data'!AU:AU)</f>
        <v>4031796</v>
      </c>
      <c r="AQ86">
        <f>SUMIF('Quarterly Data'!$B:$B,'Annual Data'!$A86,'Quarterly Data'!AV:AV)</f>
        <v>240421.74</v>
      </c>
      <c r="AR86">
        <f>SUMIF('Quarterly Data'!$B:$B,'Annual Data'!$A86,'Quarterly Data'!AW:AW)</f>
        <v>5237.366</v>
      </c>
      <c r="AS86">
        <f>SUMIF('Quarterly Data'!$B:$B,'Annual Data'!$A86,'Quarterly Data'!AX:AX)</f>
        <v>39916.224000000002</v>
      </c>
      <c r="AT86">
        <f>SUMIF('Quarterly Data'!$B:$B,'Annual Data'!$A86,'Quarterly Data'!AY:AY)</f>
        <v>207653.42</v>
      </c>
      <c r="AU86">
        <f>SUMIF('Quarterly Data'!$B:$B,'Annual Data'!$A86,'Quarterly Data'!AZ:AZ)</f>
        <v>141151.86000000002</v>
      </c>
      <c r="AV86">
        <f>SUMIF('Quarterly Data'!$B:$B,'Annual Data'!$A86,'Quarterly Data'!BA:BA)</f>
        <v>23.670381999999996</v>
      </c>
      <c r="AW86">
        <f>SUMIF('Quarterly Data'!$B:$B,'Annual Data'!$A86,'Quarterly Data'!BB:BB)</f>
        <v>92861.46</v>
      </c>
      <c r="AX86">
        <f>SUMIF('Quarterly Data'!$B:$B,'Annual Data'!$A86,'Quarterly Data'!BC:BC)</f>
        <v>4.5965579999999999</v>
      </c>
      <c r="AY86">
        <f>SUMIF('Quarterly Data'!$B:$B,'Annual Data'!$A86,'Quarterly Data'!BD:BD)</f>
        <v>45634.86</v>
      </c>
      <c r="AZ86">
        <f>SUMIF('Quarterly Data'!$B:$B,'Annual Data'!$A86,'Quarterly Data'!BE:BE)</f>
        <v>150.50602000000001</v>
      </c>
      <c r="BA86">
        <f>SUMIF('Quarterly Data'!$B:$B,'Annual Data'!$A86,'Quarterly Data'!BF:BF)</f>
        <v>255.96288000000001</v>
      </c>
      <c r="BB86">
        <f>SUMIF('Quarterly Data'!$B:$B,'Annual Data'!$A86,'Quarterly Data'!BG:BG)</f>
        <v>161.93594999999999</v>
      </c>
      <c r="BC86">
        <f>SUMIF('Quarterly Data'!$B:$B,'Annual Data'!$A86,'Quarterly Data'!BH:BH)</f>
        <v>116.03394</v>
      </c>
      <c r="BD86">
        <f>SUMIF('Quarterly Data'!$B:$B,'Annual Data'!$A86,'Quarterly Data'!BI:BI)</f>
        <v>22.885787999999998</v>
      </c>
      <c r="BE86">
        <f>SUMIF('Quarterly Data'!$B:$B,'Annual Data'!$A86,'Quarterly Data'!BJ:BJ)</f>
        <v>40.42062</v>
      </c>
      <c r="BF86">
        <f>SUMIF('Quarterly Data'!$B:$B,'Annual Data'!$A86,'Quarterly Data'!BK:BK)</f>
        <v>25.043295000000001</v>
      </c>
      <c r="BG86">
        <f>SUMIF('Quarterly Data'!$B:$B,'Annual Data'!$A86,'Quarterly Data'!BL:BL)</f>
        <v>13.647919999999999</v>
      </c>
      <c r="BH86">
        <f>SUMIF('Quarterly Data'!$B:$B,'Annual Data'!$A86,'Quarterly Data'!BM:BM)</f>
        <v>15.46335</v>
      </c>
      <c r="BI86">
        <f>SUMIF('Quarterly Data'!$B:$B,'Annual Data'!$A86,'Quarterly Data'!BN:BN)</f>
        <v>19.582851999999999</v>
      </c>
      <c r="BJ86">
        <f>SUMIF('Quarterly Data'!$B:$B,'Annual Data'!$A86,'Quarterly Data'!BO:BO)</f>
        <v>14.114967</v>
      </c>
      <c r="BK86">
        <f>AVERAGEIF('Quarterly Data'!$B:$B,'Annual Data'!$A86,'Quarterly Data'!BP:BP)</f>
        <v>8056800</v>
      </c>
      <c r="BL86">
        <f>AVERAGEIF('Quarterly Data'!$B:$B,'Annual Data'!$A86,'Quarterly Data'!BQ:BQ)</f>
        <v>144722.79999999999</v>
      </c>
      <c r="BM86">
        <f>AVERAGEIF('Quarterly Data'!$B:$B,'Annual Data'!$A86,'Quarterly Data'!BR:BR)</f>
        <v>1923493</v>
      </c>
      <c r="BN86">
        <f>AVERAGEIF('Quarterly Data'!$B:$B,'Annual Data'!$A86,'Quarterly Data'!BS:BS)</f>
        <v>5969662</v>
      </c>
      <c r="BO86">
        <f>AVERAGEIF('Quarterly Data'!$B:$B,'Annual Data'!$A86,'Quarterly Data'!BT:BT)</f>
        <v>4332247.5</v>
      </c>
      <c r="BP86">
        <f>AVERAGEIF('Quarterly Data'!$B:$B,'Annual Data'!$A86,'Quarterly Data'!BU:BU)</f>
        <v>1583.0182500000001</v>
      </c>
      <c r="BQ86">
        <f>AVERAGEIF('Quarterly Data'!$B:$B,'Annual Data'!$A86,'Quarterly Data'!BV:BV)</f>
        <v>4972403.25</v>
      </c>
      <c r="BR86">
        <f>AVERAGEIF('Quarterly Data'!$B:$B,'Annual Data'!$A86,'Quarterly Data'!BW:BW)</f>
        <v>503.24382500000002</v>
      </c>
      <c r="BS86">
        <f>AVERAGEIF('Quarterly Data'!$B:$B,'Annual Data'!$A86,'Quarterly Data'!BX:BX)</f>
        <v>2025500.75</v>
      </c>
      <c r="BT86">
        <f>AVERAGEIF('Quarterly Data'!$B:$B,'Annual Data'!$A86,'Quarterly Data'!BY:BY)</f>
        <v>5997.2309999999998</v>
      </c>
      <c r="BU86">
        <f>AVERAGEIF('Quarterly Data'!$B:$B,'Annual Data'!$A86,'Quarterly Data'!BZ:BZ)</f>
        <v>8365.830750000001</v>
      </c>
      <c r="BV86">
        <f>AVERAGEIF('Quarterly Data'!$B:$B,'Annual Data'!$A86,'Quarterly Data'!CA:CA)</f>
        <v>5125.6514999999999</v>
      </c>
      <c r="BW86">
        <f>AVERAGEIF('Quarterly Data'!$B:$B,'Annual Data'!$A86,'Quarterly Data'!CB:CB)</f>
        <v>3494.1639999999998</v>
      </c>
      <c r="BX86">
        <f>AVERAGEIF('Quarterly Data'!$B:$B,'Annual Data'!$A86,'Quarterly Data'!CC:CC)</f>
        <v>858.95542499999999</v>
      </c>
      <c r="BY86">
        <f>AVERAGEIF('Quarterly Data'!$B:$B,'Annual Data'!$A86,'Quarterly Data'!CD:CD)</f>
        <v>1327.40175</v>
      </c>
      <c r="BZ86">
        <f>AVERAGEIF('Quarterly Data'!$B:$B,'Annual Data'!$A86,'Quarterly Data'!CE:CE)</f>
        <v>1046.13175</v>
      </c>
      <c r="CA86">
        <f>AVERAGEIF('Quarterly Data'!$B:$B,'Annual Data'!$A86,'Quarterly Data'!CF:CF)</f>
        <v>550.47460000000001</v>
      </c>
      <c r="CB86">
        <f>AVERAGEIF('Quarterly Data'!$B:$B,'Annual Data'!$A86,'Quarterly Data'!CG:CG)</f>
        <v>430.38457499999998</v>
      </c>
      <c r="CC86">
        <f>AVERAGEIF('Quarterly Data'!$B:$B,'Annual Data'!$A86,'Quarterly Data'!CH:CH)</f>
        <v>631.14527499999997</v>
      </c>
      <c r="CD86">
        <f>AVERAGEIF('Quarterly Data'!$B:$B,'Annual Data'!$A86,'Quarterly Data'!CI:CI)</f>
        <v>483.30505000000005</v>
      </c>
      <c r="CE86">
        <f>SUMIF('Quarterly Data'!$B:$B,'Annual Data'!$A86,'Quarterly Data'!CJ:CJ)</f>
        <v>8017788</v>
      </c>
      <c r="CF86">
        <f>SUMIF('Quarterly Data'!$B:$B,'Annual Data'!$A86,'Quarterly Data'!CK:CK)</f>
        <v>82088.289999999994</v>
      </c>
      <c r="CG86">
        <f>SUMIF('Quarterly Data'!$B:$B,'Annual Data'!$A86,'Quarterly Data'!CL:CL)</f>
        <v>935479.90000000014</v>
      </c>
      <c r="CH86">
        <f>SUMIF('Quarterly Data'!$B:$B,'Annual Data'!$A86,'Quarterly Data'!CM:CM)</f>
        <v>8721914</v>
      </c>
      <c r="CI86">
        <f>SUMIF('Quarterly Data'!$B:$B,'Annual Data'!$A86,'Quarterly Data'!CN:CN)</f>
        <v>9271335</v>
      </c>
      <c r="CJ86">
        <f>SUMIF('Quarterly Data'!$B:$B,'Annual Data'!$A86,'Quarterly Data'!CO:CO)</f>
        <v>7819.8330000000005</v>
      </c>
      <c r="CK86">
        <f>SUMIF('Quarterly Data'!$B:$B,'Annual Data'!$A86,'Quarterly Data'!CP:CP)</f>
        <v>16687232</v>
      </c>
      <c r="CL86">
        <f>SUMIF('Quarterly Data'!$B:$B,'Annual Data'!$A86,'Quarterly Data'!CQ:CQ)</f>
        <v>1664.1267</v>
      </c>
      <c r="CM86">
        <f>SUMIF('Quarterly Data'!$B:$B,'Annual Data'!$A86,'Quarterly Data'!CR:CR)</f>
        <v>5973037</v>
      </c>
      <c r="CN86">
        <f>SUMIF('Quarterly Data'!$B:$B,'Annual Data'!$A86,'Quarterly Data'!CS:CS)</f>
        <v>10141.346</v>
      </c>
      <c r="CO86">
        <f>SUMIF('Quarterly Data'!$B:$B,'Annual Data'!$A86,'Quarterly Data'!CT:CT)</f>
        <v>6155.3739999999998</v>
      </c>
      <c r="CP86">
        <f>SUMIF('Quarterly Data'!$B:$B,'Annual Data'!$A86,'Quarterly Data'!CU:CU)</f>
        <v>4084.2269999999999</v>
      </c>
      <c r="CQ86">
        <f>SUMIF('Quarterly Data'!$B:$B,'Annual Data'!$A86,'Quarterly Data'!CV:CV)</f>
        <v>3664.8341</v>
      </c>
      <c r="CR86">
        <f>SUMIF('Quarterly Data'!$B:$B,'Annual Data'!$A86,'Quarterly Data'!CW:CW)</f>
        <v>2868.1707999999999</v>
      </c>
      <c r="CS86">
        <f>SUMIF('Quarterly Data'!$B:$B,'Annual Data'!$A86,'Quarterly Data'!CX:CX)</f>
        <v>1439.5122999999999</v>
      </c>
      <c r="CT86">
        <f>SUMIF('Quarterly Data'!$B:$B,'Annual Data'!$A86,'Quarterly Data'!CY:CY)</f>
        <v>1190.9792</v>
      </c>
      <c r="CU86">
        <f>SUMIF('Quarterly Data'!$B:$B,'Annual Data'!$A86,'Quarterly Data'!CZ:CZ)</f>
        <v>558.00900000000001</v>
      </c>
      <c r="CV86">
        <f>SUMIF('Quarterly Data'!$B:$B,'Annual Data'!$A86,'Quarterly Data'!DA:DA)</f>
        <v>1732.7151000000001</v>
      </c>
      <c r="CW86">
        <f>SUMIF('Quarterly Data'!$B:$B,'Annual Data'!$A86,'Quarterly Data'!DB:DB)</f>
        <v>522.62180000000001</v>
      </c>
      <c r="CX86">
        <f>SUMIF('Quarterly Data'!$B:$B,'Annual Data'!$A86,'Quarterly Data'!DC:DC)</f>
        <v>669.41819999999996</v>
      </c>
    </row>
    <row r="87" spans="1:102" x14ac:dyDescent="0.25">
      <c r="A87">
        <v>2053</v>
      </c>
      <c r="B87">
        <f>SUMIF('Quarterly Data'!$B:$B,'Annual Data'!$A87,'Quarterly Data'!G:G)</f>
        <v>4227300</v>
      </c>
      <c r="C87">
        <f>SUMIF('Quarterly Data'!$B:$B,'Annual Data'!$A87,'Quarterly Data'!H:H)</f>
        <v>2454212</v>
      </c>
      <c r="D87">
        <f>SUMIF('Quarterly Data'!$B:$B,'Annual Data'!$A87,'Quarterly Data'!I:I)</f>
        <v>923883.10000000009</v>
      </c>
      <c r="E87">
        <f>SUMIF('Quarterly Data'!$B:$B,'Annual Data'!$A87,'Quarterly Data'!J:J)</f>
        <v>895309.20000000007</v>
      </c>
      <c r="F87">
        <f>SUMIF('Quarterly Data'!$B:$B,'Annual Data'!$A87,'Quarterly Data'!K:K)</f>
        <v>1288447.7000000002</v>
      </c>
      <c r="G87">
        <f>SUMIF('Quarterly Data'!$B:$B,'Annual Data'!$A87,'Quarterly Data'!L:L)</f>
        <v>1431108.2</v>
      </c>
      <c r="H87">
        <f>SUMIF('Quarterly Data'!$B:$B,'Annual Data'!$A87,'Quarterly Data'!M:M)</f>
        <v>534612.79999999993</v>
      </c>
      <c r="I87">
        <f>SUMIF('Quarterly Data'!$B:$B,'Annual Data'!$A87,'Quarterly Data'!N:N)</f>
        <v>160175.35999999999</v>
      </c>
      <c r="J87">
        <f>AVERAGEIF('Quarterly Data'!$B:$B,'Annual Data'!$A87,'Quarterly Data'!O:O)</f>
        <v>245.17467500000001</v>
      </c>
      <c r="K87">
        <f>SUMIF('Quarterly Data'!$E:$E,'Annual Data'!$A87,'Quarterly Data'!P:P)</f>
        <v>2.5</v>
      </c>
      <c r="L87">
        <f>SUMIF('Quarterly Data'!$E:$E,'Annual Data'!$A87,'Quarterly Data'!Q:Q)</f>
        <v>3.5</v>
      </c>
      <c r="M87">
        <f>AVERAGEIF('Quarterly Data'!$B:$B,'Annual Data'!$A87,'Quarterly Data'!R:R)</f>
        <v>245.17467500000001</v>
      </c>
      <c r="N87">
        <f>AVERAGEIF('Quarterly Data'!$B:$B,'Annual Data'!$A87,'Quarterly Data'!S:S)</f>
        <v>42389.167500000003</v>
      </c>
      <c r="O87">
        <f>AVERAGEIF('Quarterly Data'!$B:$B,'Annual Data'!$A87,'Quarterly Data'!T:T)</f>
        <v>278.99037499999997</v>
      </c>
      <c r="P87">
        <f>AVERAGEIF('Quarterly Data'!$B:$B,'Annual Data'!$A87,'Quarterly Data'!U:U)</f>
        <v>15.298879999999999</v>
      </c>
      <c r="Q87">
        <f>AVERAGEIF('Quarterly Data'!$B:$B,'Annual Data'!$A87,'Quarterly Data'!V:V)</f>
        <v>1403.7017499999997</v>
      </c>
      <c r="R87">
        <f>AVERAGEIF('Quarterly Data'!$B:$B,'Annual Data'!$A87,'Quarterly Data'!W:W)</f>
        <v>106.495425</v>
      </c>
      <c r="S87">
        <f>AVERAGEIF('Quarterly Data'!$B:$B,'Annual Data'!$A87,'Quarterly Data'!X:X)</f>
        <v>240.19537499999998</v>
      </c>
      <c r="T87">
        <f>AVERAGEIF('Quarterly Data'!$B:$B,'Annual Data'!$A87,'Quarterly Data'!Y:Y)</f>
        <v>2924.9482499999999</v>
      </c>
      <c r="U87">
        <f>AVERAGEIF('Quarterly Data'!$B:$B,'Annual Data'!$A87,'Quarterly Data'!Z:Z)</f>
        <v>5291.3415000000005</v>
      </c>
      <c r="V87">
        <f>AVERAGEIF('Quarterly Data'!$B:$B,'Annual Data'!$A87,'Quarterly Data'!AA:AA)</f>
        <v>2304.0407500000001</v>
      </c>
      <c r="W87">
        <f>AVERAGEIF('Quarterly Data'!$B:$B,'Annual Data'!$A87,'Quarterly Data'!AB:AB)</f>
        <v>2942.3812499999999</v>
      </c>
      <c r="X87">
        <f>AVERAGEIF('Quarterly Data'!$B:$B,'Annual Data'!$A87,'Quarterly Data'!AC:AC)</f>
        <v>2071.88</v>
      </c>
      <c r="Y87">
        <f>AVERAGEIF('Quarterly Data'!$B:$B,'Annual Data'!$A87,'Quarterly Data'!AD:AD)</f>
        <v>1240.41425</v>
      </c>
      <c r="Z87">
        <f>AVERAGEIF('Quarterly Data'!$B:$B,'Annual Data'!$A87,'Quarterly Data'!AE:AE)</f>
        <v>810.30864999999994</v>
      </c>
      <c r="AA87">
        <f>AVERAGEIF('Quarterly Data'!$B:$B,'Annual Data'!$A87,'Quarterly Data'!AF:AF)</f>
        <v>4791.32575</v>
      </c>
      <c r="AB87">
        <f>AVERAGEIF('Quarterly Data'!$B:$B,'Annual Data'!$A87,'Quarterly Data'!AG:AG)</f>
        <v>4042.34175</v>
      </c>
      <c r="AC87">
        <f>AVERAGEIF('Quarterly Data'!$B:$B,'Annual Data'!$A87,'Quarterly Data'!AH:AH)</f>
        <v>1582.70225</v>
      </c>
      <c r="AD87">
        <f>AVERAGEIF('Quarterly Data'!$B:$B,'Annual Data'!$A87,'Quarterly Data'!AI:AI)</f>
        <v>3378.40425</v>
      </c>
      <c r="AE87">
        <f>AVERAGEIF('Quarterly Data'!$B:$B,'Annual Data'!$A87,'Quarterly Data'!AJ:AJ)</f>
        <v>6479.1290000000008</v>
      </c>
      <c r="AF87">
        <f>AVERAGEIF('Quarterly Data'!$B:$B,'Annual Data'!$A87,'Quarterly Data'!AK:AK)</f>
        <v>1368.5805</v>
      </c>
      <c r="AG87">
        <f>AVERAGEIF('Quarterly Data'!$B:$B,'Annual Data'!$A87,'Quarterly Data'!AL:AL)</f>
        <v>1116.6877500000001</v>
      </c>
      <c r="AH87">
        <f>AVERAGEIF('Quarterly Data'!$B:$B,'Annual Data'!$A87,'Quarterly Data'!AM:AM)</f>
        <v>39073.675000000003</v>
      </c>
      <c r="AI87">
        <f>AVERAGEIF('Quarterly Data'!$B:$B,'Annual Data'!$A87,'Quarterly Data'!AN:AN)</f>
        <v>6907.4037499999995</v>
      </c>
      <c r="AJ87">
        <f>SUMIF('Quarterly Data'!$B:$B,'Annual Data'!$A87,'Quarterly Data'!AO:AO)</f>
        <v>4227300</v>
      </c>
      <c r="AK87">
        <f>SUMIF('Quarterly Data'!$B:$B,'Annual Data'!$A87,'Quarterly Data'!AP:AP)</f>
        <v>39249.535000000003</v>
      </c>
      <c r="AL87">
        <f>SUMIF('Quarterly Data'!$B:$B,'Annual Data'!$A87,'Quarterly Data'!AQ:AQ)</f>
        <v>575628.19999999995</v>
      </c>
      <c r="AM87">
        <f>SUMIF('Quarterly Data'!$B:$B,'Annual Data'!$A87,'Quarterly Data'!AR:AR)</f>
        <v>4703.0569999999998</v>
      </c>
      <c r="AN87">
        <f>SUMIF('Quarterly Data'!$B:$B,'Annual Data'!$A87,'Quarterly Data'!AS:AS)</f>
        <v>3177.03</v>
      </c>
      <c r="AO87">
        <f>SUMIF('Quarterly Data'!$B:$B,'Annual Data'!$A87,'Quarterly Data'!AT:AT)</f>
        <v>2126.2419</v>
      </c>
      <c r="AP87">
        <f>SUMIF('Quarterly Data'!$B:$B,'Annual Data'!$A87,'Quarterly Data'!AU:AU)</f>
        <v>4098543</v>
      </c>
      <c r="AQ87">
        <f>SUMIF('Quarterly Data'!$B:$B,'Annual Data'!$A87,'Quarterly Data'!AV:AV)</f>
        <v>248215.91</v>
      </c>
      <c r="AR87">
        <f>SUMIF('Quarterly Data'!$B:$B,'Annual Data'!$A87,'Quarterly Data'!AW:AW)</f>
        <v>5399.8690000000006</v>
      </c>
      <c r="AS87">
        <f>SUMIF('Quarterly Data'!$B:$B,'Annual Data'!$A87,'Quarterly Data'!AX:AX)</f>
        <v>40570.649999999994</v>
      </c>
      <c r="AT87">
        <f>SUMIF('Quarterly Data'!$B:$B,'Annual Data'!$A87,'Quarterly Data'!AY:AY)</f>
        <v>212433.82</v>
      </c>
      <c r="AU87">
        <f>SUMIF('Quarterly Data'!$B:$B,'Annual Data'!$A87,'Quarterly Data'!AZ:AZ)</f>
        <v>147394.13</v>
      </c>
      <c r="AV87">
        <f>SUMIF('Quarterly Data'!$B:$B,'Annual Data'!$A87,'Quarterly Data'!BA:BA)</f>
        <v>23.895926000000003</v>
      </c>
      <c r="AW87">
        <f>SUMIF('Quarterly Data'!$B:$B,'Annual Data'!$A87,'Quarterly Data'!BB:BB)</f>
        <v>95048.31</v>
      </c>
      <c r="AX87">
        <f>SUMIF('Quarterly Data'!$B:$B,'Annual Data'!$A87,'Quarterly Data'!BC:BC)</f>
        <v>4.7056250000000004</v>
      </c>
      <c r="AY87">
        <f>SUMIF('Quarterly Data'!$B:$B,'Annual Data'!$A87,'Quarterly Data'!BD:BD)</f>
        <v>46301.19</v>
      </c>
      <c r="AZ87">
        <f>SUMIF('Quarterly Data'!$B:$B,'Annual Data'!$A87,'Quarterly Data'!BE:BE)</f>
        <v>154.30223000000001</v>
      </c>
      <c r="BA87">
        <f>SUMIF('Quarterly Data'!$B:$B,'Annual Data'!$A87,'Quarterly Data'!BF:BF)</f>
        <v>263.01207999999997</v>
      </c>
      <c r="BB87">
        <f>SUMIF('Quarterly Data'!$B:$B,'Annual Data'!$A87,'Quarterly Data'!BG:BG)</f>
        <v>164.47991000000002</v>
      </c>
      <c r="BC87">
        <f>SUMIF('Quarterly Data'!$B:$B,'Annual Data'!$A87,'Quarterly Data'!BH:BH)</f>
        <v>119.26303</v>
      </c>
      <c r="BD87">
        <f>SUMIF('Quarterly Data'!$B:$B,'Annual Data'!$A87,'Quarterly Data'!BI:BI)</f>
        <v>23.225670999999998</v>
      </c>
      <c r="BE87">
        <f>SUMIF('Quarterly Data'!$B:$B,'Annual Data'!$A87,'Quarterly Data'!BJ:BJ)</f>
        <v>41.397039999999997</v>
      </c>
      <c r="BF87">
        <f>SUMIF('Quarterly Data'!$B:$B,'Annual Data'!$A87,'Quarterly Data'!BK:BK)</f>
        <v>25.716242999999999</v>
      </c>
      <c r="BG87">
        <f>SUMIF('Quarterly Data'!$B:$B,'Annual Data'!$A87,'Quarterly Data'!BL:BL)</f>
        <v>13.993096</v>
      </c>
      <c r="BH87">
        <f>SUMIF('Quarterly Data'!$B:$B,'Annual Data'!$A87,'Quarterly Data'!BM:BM)</f>
        <v>16.088370000000001</v>
      </c>
      <c r="BI87">
        <f>SUMIF('Quarterly Data'!$B:$B,'Annual Data'!$A87,'Quarterly Data'!BN:BN)</f>
        <v>20.029782999999998</v>
      </c>
      <c r="BJ87">
        <f>SUMIF('Quarterly Data'!$B:$B,'Annual Data'!$A87,'Quarterly Data'!BO:BO)</f>
        <v>14.508790999999999</v>
      </c>
      <c r="BK87">
        <f>AVERAGEIF('Quarterly Data'!$B:$B,'Annual Data'!$A87,'Quarterly Data'!BP:BP)</f>
        <v>8377921</v>
      </c>
      <c r="BL87">
        <f>AVERAGEIF('Quarterly Data'!$B:$B,'Annual Data'!$A87,'Quarterly Data'!BQ:BQ)</f>
        <v>149305.02499999999</v>
      </c>
      <c r="BM87">
        <f>AVERAGEIF('Quarterly Data'!$B:$B,'Annual Data'!$A87,'Quarterly Data'!BR:BR)</f>
        <v>1949472</v>
      </c>
      <c r="BN87">
        <f>AVERAGEIF('Quarterly Data'!$B:$B,'Annual Data'!$A87,'Quarterly Data'!BS:BS)</f>
        <v>6092343.5</v>
      </c>
      <c r="BO87">
        <f>AVERAGEIF('Quarterly Data'!$B:$B,'Annual Data'!$A87,'Quarterly Data'!BT:BT)</f>
        <v>4489335.5</v>
      </c>
      <c r="BP87">
        <f>AVERAGEIF('Quarterly Data'!$B:$B,'Annual Data'!$A87,'Quarterly Data'!BU:BU)</f>
        <v>1615.6445000000001</v>
      </c>
      <c r="BQ87">
        <f>AVERAGEIF('Quarterly Data'!$B:$B,'Annual Data'!$A87,'Quarterly Data'!BV:BV)</f>
        <v>5073476</v>
      </c>
      <c r="BR87">
        <f>AVERAGEIF('Quarterly Data'!$B:$B,'Annual Data'!$A87,'Quarterly Data'!BW:BW)</f>
        <v>529.05072499999994</v>
      </c>
      <c r="BS87">
        <f>AVERAGEIF('Quarterly Data'!$B:$B,'Annual Data'!$A87,'Quarterly Data'!BX:BX)</f>
        <v>2048976.5</v>
      </c>
      <c r="BT87">
        <f>AVERAGEIF('Quarterly Data'!$B:$B,'Annual Data'!$A87,'Quarterly Data'!BY:BY)</f>
        <v>6147.1172500000002</v>
      </c>
      <c r="BU87">
        <f>AVERAGEIF('Quarterly Data'!$B:$B,'Annual Data'!$A87,'Quarterly Data'!BZ:BZ)</f>
        <v>8579.4332499999982</v>
      </c>
      <c r="BV87">
        <f>AVERAGEIF('Quarterly Data'!$B:$B,'Annual Data'!$A87,'Quarterly Data'!CA:CA)</f>
        <v>5200.5174999999999</v>
      </c>
      <c r="BW87">
        <f>AVERAGEIF('Quarterly Data'!$B:$B,'Annual Data'!$A87,'Quarterly Data'!CB:CB)</f>
        <v>3587.5889999999999</v>
      </c>
      <c r="BX87">
        <f>AVERAGEIF('Quarterly Data'!$B:$B,'Annual Data'!$A87,'Quarterly Data'!CC:CC)</f>
        <v>869.85130000000004</v>
      </c>
      <c r="BY87">
        <f>AVERAGEIF('Quarterly Data'!$B:$B,'Annual Data'!$A87,'Quarterly Data'!CD:CD)</f>
        <v>1357.1487499999998</v>
      </c>
      <c r="BZ87">
        <f>AVERAGEIF('Quarterly Data'!$B:$B,'Annual Data'!$A87,'Quarterly Data'!CE:CE)</f>
        <v>1069.1319999999998</v>
      </c>
      <c r="CA87">
        <f>AVERAGEIF('Quarterly Data'!$B:$B,'Annual Data'!$A87,'Quarterly Data'!CF:CF)</f>
        <v>563.63729999999998</v>
      </c>
      <c r="CB87">
        <f>AVERAGEIF('Quarterly Data'!$B:$B,'Annual Data'!$A87,'Quarterly Data'!CG:CG)</f>
        <v>449.12675000000002</v>
      </c>
      <c r="CC87">
        <f>AVERAGEIF('Quarterly Data'!$B:$B,'Annual Data'!$A87,'Quarterly Data'!CH:CH)</f>
        <v>641.81489999999997</v>
      </c>
      <c r="CD87">
        <f>AVERAGEIF('Quarterly Data'!$B:$B,'Annual Data'!$A87,'Quarterly Data'!CI:CI)</f>
        <v>495.89707500000003</v>
      </c>
      <c r="CE87">
        <f>SUMIF('Quarterly Data'!$B:$B,'Annual Data'!$A87,'Quarterly Data'!CJ:CJ)</f>
        <v>8293618</v>
      </c>
      <c r="CF87">
        <f>SUMIF('Quarterly Data'!$B:$B,'Annual Data'!$A87,'Quarterly Data'!CK:CK)</f>
        <v>84983.67</v>
      </c>
      <c r="CG87">
        <f>SUMIF('Quarterly Data'!$B:$B,'Annual Data'!$A87,'Quarterly Data'!CL:CL)</f>
        <v>951821.20000000007</v>
      </c>
      <c r="CH87">
        <f>SUMIF('Quarterly Data'!$B:$B,'Annual Data'!$A87,'Quarterly Data'!CM:CM)</f>
        <v>9041312</v>
      </c>
      <c r="CI87">
        <f>SUMIF('Quarterly Data'!$B:$B,'Annual Data'!$A87,'Quarterly Data'!CN:CN)</f>
        <v>9651626</v>
      </c>
      <c r="CJ87">
        <f>SUMIF('Quarterly Data'!$B:$B,'Annual Data'!$A87,'Quarterly Data'!CO:CO)</f>
        <v>8089.37</v>
      </c>
      <c r="CK87">
        <f>SUMIF('Quarterly Data'!$B:$B,'Annual Data'!$A87,'Quarterly Data'!CP:CP)</f>
        <v>17241155</v>
      </c>
      <c r="CL87">
        <f>SUMIF('Quarterly Data'!$B:$B,'Annual Data'!$A87,'Quarterly Data'!CQ:CQ)</f>
        <v>1703.6126999999999</v>
      </c>
      <c r="CM87">
        <f>SUMIF('Quarterly Data'!$B:$B,'Annual Data'!$A87,'Quarterly Data'!CR:CR)</f>
        <v>6102263</v>
      </c>
      <c r="CN87">
        <f>SUMIF('Quarterly Data'!$B:$B,'Annual Data'!$A87,'Quarterly Data'!CS:CS)</f>
        <v>10419.989</v>
      </c>
      <c r="CO87">
        <f>SUMIF('Quarterly Data'!$B:$B,'Annual Data'!$A87,'Quarterly Data'!CT:CT)</f>
        <v>6297.01</v>
      </c>
      <c r="CP87">
        <f>SUMIF('Quarterly Data'!$B:$B,'Annual Data'!$A87,'Quarterly Data'!CU:CU)</f>
        <v>4180.098</v>
      </c>
      <c r="CQ87">
        <f>SUMIF('Quarterly Data'!$B:$B,'Annual Data'!$A87,'Quarterly Data'!CV:CV)</f>
        <v>3780.1894000000002</v>
      </c>
      <c r="CR87">
        <f>SUMIF('Quarterly Data'!$B:$B,'Annual Data'!$A87,'Quarterly Data'!CW:CW)</f>
        <v>2956.8549000000003</v>
      </c>
      <c r="CS87">
        <f>SUMIF('Quarterly Data'!$B:$B,'Annual Data'!$A87,'Quarterly Data'!CX:CX)</f>
        <v>1475.8938000000001</v>
      </c>
      <c r="CT87">
        <f>SUMIF('Quarterly Data'!$B:$B,'Annual Data'!$A87,'Quarterly Data'!CY:CY)</f>
        <v>1224.355</v>
      </c>
      <c r="CU87">
        <f>SUMIF('Quarterly Data'!$B:$B,'Annual Data'!$A87,'Quarterly Data'!CZ:CZ)</f>
        <v>570.75059999999996</v>
      </c>
      <c r="CV87">
        <f>SUMIF('Quarterly Data'!$B:$B,'Annual Data'!$A87,'Quarterly Data'!DA:DA)</f>
        <v>1789.2399</v>
      </c>
      <c r="CW87">
        <f>SUMIF('Quarterly Data'!$B:$B,'Annual Data'!$A87,'Quarterly Data'!DB:DB)</f>
        <v>534.12689999999998</v>
      </c>
      <c r="CX87">
        <f>SUMIF('Quarterly Data'!$B:$B,'Annual Data'!$A87,'Quarterly Data'!DC:DC)</f>
        <v>688.08930000000009</v>
      </c>
    </row>
    <row r="88" spans="1:102" x14ac:dyDescent="0.25">
      <c r="A88">
        <v>2054</v>
      </c>
      <c r="B88">
        <f>SUMIF('Quarterly Data'!$B:$B,'Annual Data'!$A88,'Quarterly Data'!G:G)</f>
        <v>4279074</v>
      </c>
      <c r="C88">
        <f>SUMIF('Quarterly Data'!$B:$B,'Annual Data'!$A88,'Quarterly Data'!H:H)</f>
        <v>2483315.1</v>
      </c>
      <c r="D88">
        <f>SUMIF('Quarterly Data'!$B:$B,'Annual Data'!$A88,'Quarterly Data'!I:I)</f>
        <v>938926.60000000009</v>
      </c>
      <c r="E88">
        <f>SUMIF('Quarterly Data'!$B:$B,'Annual Data'!$A88,'Quarterly Data'!J:J)</f>
        <v>905931.6</v>
      </c>
      <c r="F88">
        <f>SUMIF('Quarterly Data'!$B:$B,'Annual Data'!$A88,'Quarterly Data'!K:K)</f>
        <v>1303018.1000000001</v>
      </c>
      <c r="G88">
        <f>SUMIF('Quarterly Data'!$B:$B,'Annual Data'!$A88,'Quarterly Data'!L:L)</f>
        <v>1449799.3</v>
      </c>
      <c r="H88">
        <f>SUMIF('Quarterly Data'!$B:$B,'Annual Data'!$A88,'Quarterly Data'!M:M)</f>
        <v>543971.5</v>
      </c>
      <c r="I88">
        <f>SUMIF('Quarterly Data'!$B:$B,'Annual Data'!$A88,'Quarterly Data'!N:N)</f>
        <v>162784.71000000002</v>
      </c>
      <c r="J88">
        <f>AVERAGEIF('Quarterly Data'!$B:$B,'Annual Data'!$A88,'Quarterly Data'!O:O)</f>
        <v>250.07814999999999</v>
      </c>
      <c r="K88">
        <f>SUMIF('Quarterly Data'!$E:$E,'Annual Data'!$A88,'Quarterly Data'!P:P)</f>
        <v>2.5</v>
      </c>
      <c r="L88">
        <f>SUMIF('Quarterly Data'!$E:$E,'Annual Data'!$A88,'Quarterly Data'!Q:Q)</f>
        <v>3.5</v>
      </c>
      <c r="M88">
        <f>AVERAGEIF('Quarterly Data'!$B:$B,'Annual Data'!$A88,'Quarterly Data'!R:R)</f>
        <v>250.07814999999999</v>
      </c>
      <c r="N88">
        <f>AVERAGEIF('Quarterly Data'!$B:$B,'Annual Data'!$A88,'Quarterly Data'!S:S)</f>
        <v>42414.752500000002</v>
      </c>
      <c r="O88">
        <f>AVERAGEIF('Quarterly Data'!$B:$B,'Annual Data'!$A88,'Quarterly Data'!T:T)</f>
        <v>276.32470000000001</v>
      </c>
      <c r="P88">
        <f>AVERAGEIF('Quarterly Data'!$B:$B,'Annual Data'!$A88,'Quarterly Data'!U:U)</f>
        <v>14.6031925</v>
      </c>
      <c r="Q88">
        <f>AVERAGEIF('Quarterly Data'!$B:$B,'Annual Data'!$A88,'Quarterly Data'!V:V)</f>
        <v>1370.7714999999998</v>
      </c>
      <c r="R88">
        <f>AVERAGEIF('Quarterly Data'!$B:$B,'Annual Data'!$A88,'Quarterly Data'!W:W)</f>
        <v>104.844725</v>
      </c>
      <c r="S88">
        <f>AVERAGEIF('Quarterly Data'!$B:$B,'Annual Data'!$A88,'Quarterly Data'!X:X)</f>
        <v>239.26325</v>
      </c>
      <c r="T88">
        <f>AVERAGEIF('Quarterly Data'!$B:$B,'Annual Data'!$A88,'Quarterly Data'!Y:Y)</f>
        <v>2935.9717500000002</v>
      </c>
      <c r="U88">
        <f>AVERAGEIF('Quarterly Data'!$B:$B,'Annual Data'!$A88,'Quarterly Data'!Z:Z)</f>
        <v>5285.1037500000002</v>
      </c>
      <c r="V88">
        <f>AVERAGEIF('Quarterly Data'!$B:$B,'Annual Data'!$A88,'Quarterly Data'!AA:AA)</f>
        <v>2305.607</v>
      </c>
      <c r="W88">
        <f>AVERAGEIF('Quarterly Data'!$B:$B,'Annual Data'!$A88,'Quarterly Data'!AB:AB)</f>
        <v>2940.60275</v>
      </c>
      <c r="X88">
        <f>AVERAGEIF('Quarterly Data'!$B:$B,'Annual Data'!$A88,'Quarterly Data'!AC:AC)</f>
        <v>2081.002</v>
      </c>
      <c r="Y88">
        <f>AVERAGEIF('Quarterly Data'!$B:$B,'Annual Data'!$A88,'Quarterly Data'!AD:AD)</f>
        <v>1239.6882500000002</v>
      </c>
      <c r="Z88">
        <f>AVERAGEIF('Quarterly Data'!$B:$B,'Annual Data'!$A88,'Quarterly Data'!AE:AE)</f>
        <v>811.71794999999997</v>
      </c>
      <c r="AA88">
        <f>AVERAGEIF('Quarterly Data'!$B:$B,'Annual Data'!$A88,'Quarterly Data'!AF:AF)</f>
        <v>4804.232</v>
      </c>
      <c r="AB88">
        <f>AVERAGEIF('Quarterly Data'!$B:$B,'Annual Data'!$A88,'Quarterly Data'!AG:AG)</f>
        <v>4057.752</v>
      </c>
      <c r="AC88">
        <f>AVERAGEIF('Quarterly Data'!$B:$B,'Annual Data'!$A88,'Quarterly Data'!AH:AH)</f>
        <v>1569.6185</v>
      </c>
      <c r="AD88">
        <f>AVERAGEIF('Quarterly Data'!$B:$B,'Annual Data'!$A88,'Quarterly Data'!AI:AI)</f>
        <v>3378.0532500000004</v>
      </c>
      <c r="AE88">
        <f>AVERAGEIF('Quarterly Data'!$B:$B,'Annual Data'!$A88,'Quarterly Data'!AJ:AJ)</f>
        <v>6513.5455000000002</v>
      </c>
      <c r="AF88">
        <f>AVERAGEIF('Quarterly Data'!$B:$B,'Annual Data'!$A88,'Quarterly Data'!AK:AK)</f>
        <v>1370.683</v>
      </c>
      <c r="AG88">
        <f>AVERAGEIF('Quarterly Data'!$B:$B,'Annual Data'!$A88,'Quarterly Data'!AL:AL)</f>
        <v>1115.3699999999999</v>
      </c>
      <c r="AH88">
        <f>AVERAGEIF('Quarterly Data'!$B:$B,'Annual Data'!$A88,'Quarterly Data'!AM:AM)</f>
        <v>39097.259999999995</v>
      </c>
      <c r="AI88">
        <f>AVERAGEIF('Quarterly Data'!$B:$B,'Annual Data'!$A88,'Quarterly Data'!AN:AN)</f>
        <v>6911.5732499999995</v>
      </c>
      <c r="AJ88">
        <f>SUMIF('Quarterly Data'!$B:$B,'Annual Data'!$A88,'Quarterly Data'!AO:AO)</f>
        <v>4279074</v>
      </c>
      <c r="AK88">
        <f>SUMIF('Quarterly Data'!$B:$B,'Annual Data'!$A88,'Quarterly Data'!AP:AP)</f>
        <v>39872.387999999999</v>
      </c>
      <c r="AL88">
        <f>SUMIF('Quarterly Data'!$B:$B,'Annual Data'!$A88,'Quarterly Data'!AQ:AQ)</f>
        <v>576967.6</v>
      </c>
      <c r="AM88">
        <f>SUMIF('Quarterly Data'!$B:$B,'Annual Data'!$A88,'Quarterly Data'!AR:AR)</f>
        <v>4735.8340000000007</v>
      </c>
      <c r="AN88">
        <f>SUMIF('Quarterly Data'!$B:$B,'Annual Data'!$A88,'Quarterly Data'!AS:AS)</f>
        <v>3186.33</v>
      </c>
      <c r="AO88">
        <f>SUMIF('Quarterly Data'!$B:$B,'Annual Data'!$A88,'Quarterly Data'!AT:AT)</f>
        <v>2133.9238</v>
      </c>
      <c r="AP88">
        <f>SUMIF('Quarterly Data'!$B:$B,'Annual Data'!$A88,'Quarterly Data'!AU:AU)</f>
        <v>4165614</v>
      </c>
      <c r="AQ88">
        <f>SUMIF('Quarterly Data'!$B:$B,'Annual Data'!$A88,'Quarterly Data'!AV:AV)</f>
        <v>256334.74</v>
      </c>
      <c r="AR88">
        <f>SUMIF('Quarterly Data'!$B:$B,'Annual Data'!$A88,'Quarterly Data'!AW:AW)</f>
        <v>5563.192</v>
      </c>
      <c r="AS88">
        <f>SUMIF('Quarterly Data'!$B:$B,'Annual Data'!$A88,'Quarterly Data'!AX:AX)</f>
        <v>41233.03</v>
      </c>
      <c r="AT88">
        <f>SUMIF('Quarterly Data'!$B:$B,'Annual Data'!$A88,'Quarterly Data'!AY:AY)</f>
        <v>217300.26999999996</v>
      </c>
      <c r="AU88">
        <f>SUMIF('Quarterly Data'!$B:$B,'Annual Data'!$A88,'Quarterly Data'!AZ:AZ)</f>
        <v>153713.65</v>
      </c>
      <c r="AV88">
        <f>SUMIF('Quarterly Data'!$B:$B,'Annual Data'!$A88,'Quarterly Data'!BA:BA)</f>
        <v>24.135005</v>
      </c>
      <c r="AW88">
        <f>SUMIF('Quarterly Data'!$B:$B,'Annual Data'!$A88,'Quarterly Data'!BB:BB)</f>
        <v>97309.7</v>
      </c>
      <c r="AX88">
        <f>SUMIF('Quarterly Data'!$B:$B,'Annual Data'!$A88,'Quarterly Data'!BC:BC)</f>
        <v>4.8169650000000006</v>
      </c>
      <c r="AY88">
        <f>SUMIF('Quarterly Data'!$B:$B,'Annual Data'!$A88,'Quarterly Data'!BD:BD)</f>
        <v>46981.86</v>
      </c>
      <c r="AZ88">
        <f>SUMIF('Quarterly Data'!$B:$B,'Annual Data'!$A88,'Quarterly Data'!BE:BE)</f>
        <v>158.19722999999999</v>
      </c>
      <c r="BA88">
        <f>SUMIF('Quarterly Data'!$B:$B,'Annual Data'!$A88,'Quarterly Data'!BF:BF)</f>
        <v>270.19871000000001</v>
      </c>
      <c r="BB88">
        <f>SUMIF('Quarterly Data'!$B:$B,'Annual Data'!$A88,'Quarterly Data'!BG:BG)</f>
        <v>167.077</v>
      </c>
      <c r="BC88">
        <f>SUMIF('Quarterly Data'!$B:$B,'Annual Data'!$A88,'Quarterly Data'!BH:BH)</f>
        <v>122.58722999999999</v>
      </c>
      <c r="BD88">
        <f>SUMIF('Quarterly Data'!$B:$B,'Annual Data'!$A88,'Quarterly Data'!BI:BI)</f>
        <v>23.572341000000002</v>
      </c>
      <c r="BE88">
        <f>SUMIF('Quarterly Data'!$B:$B,'Annual Data'!$A88,'Quarterly Data'!BJ:BJ)</f>
        <v>42.393439999999998</v>
      </c>
      <c r="BF88">
        <f>SUMIF('Quarterly Data'!$B:$B,'Annual Data'!$A88,'Quarterly Data'!BK:BK)</f>
        <v>26.405920999999999</v>
      </c>
      <c r="BG88">
        <f>SUMIF('Quarterly Data'!$B:$B,'Annual Data'!$A88,'Quarterly Data'!BL:BL)</f>
        <v>14.342217999999999</v>
      </c>
      <c r="BH88">
        <f>SUMIF('Quarterly Data'!$B:$B,'Annual Data'!$A88,'Quarterly Data'!BM:BM)</f>
        <v>16.735594999999996</v>
      </c>
      <c r="BI88">
        <f>SUMIF('Quarterly Data'!$B:$B,'Annual Data'!$A88,'Quarterly Data'!BN:BN)</f>
        <v>20.484922000000001</v>
      </c>
      <c r="BJ88">
        <f>SUMIF('Quarterly Data'!$B:$B,'Annual Data'!$A88,'Quarterly Data'!BO:BO)</f>
        <v>14.919606000000002</v>
      </c>
      <c r="BK88">
        <f>AVERAGEIF('Quarterly Data'!$B:$B,'Annual Data'!$A88,'Quarterly Data'!BP:BP)</f>
        <v>8710068.5</v>
      </c>
      <c r="BL88">
        <f>AVERAGEIF('Quarterly Data'!$B:$B,'Annual Data'!$A88,'Quarterly Data'!BQ:BQ)</f>
        <v>153869.70000000001</v>
      </c>
      <c r="BM88">
        <f>AVERAGEIF('Quarterly Data'!$B:$B,'Annual Data'!$A88,'Quarterly Data'!BR:BR)</f>
        <v>1975907.25</v>
      </c>
      <c r="BN88">
        <f>AVERAGEIF('Quarterly Data'!$B:$B,'Annual Data'!$A88,'Quarterly Data'!BS:BS)</f>
        <v>6217586.5</v>
      </c>
      <c r="BO88">
        <f>AVERAGEIF('Quarterly Data'!$B:$B,'Annual Data'!$A88,'Quarterly Data'!BT:BT)</f>
        <v>4648378.25</v>
      </c>
      <c r="BP88">
        <f>AVERAGEIF('Quarterly Data'!$B:$B,'Annual Data'!$A88,'Quarterly Data'!BU:BU)</f>
        <v>1649.0494999999999</v>
      </c>
      <c r="BQ88">
        <f>AVERAGEIF('Quarterly Data'!$B:$B,'Annual Data'!$A88,'Quarterly Data'!BV:BV)</f>
        <v>5177860.5</v>
      </c>
      <c r="BR88">
        <f>AVERAGEIF('Quarterly Data'!$B:$B,'Annual Data'!$A88,'Quarterly Data'!BW:BW)</f>
        <v>556.28997500000003</v>
      </c>
      <c r="BS88">
        <f>AVERAGEIF('Quarterly Data'!$B:$B,'Annual Data'!$A88,'Quarterly Data'!BX:BX)</f>
        <v>2072957.25</v>
      </c>
      <c r="BT88">
        <f>AVERAGEIF('Quarterly Data'!$B:$B,'Annual Data'!$A88,'Quarterly Data'!BY:BY)</f>
        <v>6301.0852499999992</v>
      </c>
      <c r="BU88">
        <f>AVERAGEIF('Quarterly Data'!$B:$B,'Annual Data'!$A88,'Quarterly Data'!BZ:BZ)</f>
        <v>8797.9942499999997</v>
      </c>
      <c r="BV88">
        <f>AVERAGEIF('Quarterly Data'!$B:$B,'Annual Data'!$A88,'Quarterly Data'!CA:CA)</f>
        <v>5277.1457500000006</v>
      </c>
      <c r="BW88">
        <f>AVERAGEIF('Quarterly Data'!$B:$B,'Annual Data'!$A88,'Quarterly Data'!CB:CB)</f>
        <v>3684.0140000000001</v>
      </c>
      <c r="BX88">
        <f>AVERAGEIF('Quarterly Data'!$B:$B,'Annual Data'!$A88,'Quarterly Data'!CC:CC)</f>
        <v>881.08015</v>
      </c>
      <c r="BY88">
        <f>AVERAGEIF('Quarterly Data'!$B:$B,'Annual Data'!$A88,'Quarterly Data'!CD:CD)</f>
        <v>1387.6415000000002</v>
      </c>
      <c r="BZ88">
        <f>AVERAGEIF('Quarterly Data'!$B:$B,'Annual Data'!$A88,'Quarterly Data'!CE:CE)</f>
        <v>1092.7735</v>
      </c>
      <c r="CA88">
        <f>AVERAGEIF('Quarterly Data'!$B:$B,'Annual Data'!$A88,'Quarterly Data'!CF:CF)</f>
        <v>577.06950000000006</v>
      </c>
      <c r="CB88">
        <f>AVERAGEIF('Quarterly Data'!$B:$B,'Annual Data'!$A88,'Quarterly Data'!CG:CG)</f>
        <v>468.62987499999997</v>
      </c>
      <c r="CC88">
        <f>AVERAGEIF('Quarterly Data'!$B:$B,'Annual Data'!$A88,'Quarterly Data'!CH:CH)</f>
        <v>652.77812499999993</v>
      </c>
      <c r="CD88">
        <f>AVERAGEIF('Quarterly Data'!$B:$B,'Annual Data'!$A88,'Quarterly Data'!CI:CI)</f>
        <v>509.08077500000002</v>
      </c>
      <c r="CE88">
        <f>SUMIF('Quarterly Data'!$B:$B,'Annual Data'!$A88,'Quarterly Data'!CJ:CJ)</f>
        <v>8577661</v>
      </c>
      <c r="CF88">
        <f>SUMIF('Quarterly Data'!$B:$B,'Annual Data'!$A88,'Quarterly Data'!CK:CK)</f>
        <v>87981.08</v>
      </c>
      <c r="CG88">
        <f>SUMIF('Quarterly Data'!$B:$B,'Annual Data'!$A88,'Quarterly Data'!CL:CL)</f>
        <v>968652.3</v>
      </c>
      <c r="CH88">
        <f>SUMIF('Quarterly Data'!$B:$B,'Annual Data'!$A88,'Quarterly Data'!CM:CM)</f>
        <v>9370548</v>
      </c>
      <c r="CI88">
        <f>SUMIF('Quarterly Data'!$B:$B,'Annual Data'!$A88,'Quarterly Data'!CN:CN)</f>
        <v>10045457</v>
      </c>
      <c r="CJ88">
        <f>SUMIF('Quarterly Data'!$B:$B,'Annual Data'!$A88,'Quarterly Data'!CO:CO)</f>
        <v>8368.619999999999</v>
      </c>
      <c r="CK88">
        <f>SUMIF('Quarterly Data'!$B:$B,'Annual Data'!$A88,'Quarterly Data'!CP:CP)</f>
        <v>17802962</v>
      </c>
      <c r="CL88">
        <f>SUMIF('Quarterly Data'!$B:$B,'Annual Data'!$A88,'Quarterly Data'!CQ:CQ)</f>
        <v>1743.9209000000001</v>
      </c>
      <c r="CM88">
        <f>SUMIF('Quarterly Data'!$B:$B,'Annual Data'!$A88,'Quarterly Data'!CR:CR)</f>
        <v>6231155</v>
      </c>
      <c r="CN88">
        <f>SUMIF('Quarterly Data'!$B:$B,'Annual Data'!$A88,'Quarterly Data'!CS:CS)</f>
        <v>10702.391</v>
      </c>
      <c r="CO88">
        <f>SUMIF('Quarterly Data'!$B:$B,'Annual Data'!$A88,'Quarterly Data'!CT:CT)</f>
        <v>6441.2939999999999</v>
      </c>
      <c r="CP88">
        <f>SUMIF('Quarterly Data'!$B:$B,'Annual Data'!$A88,'Quarterly Data'!CU:CU)</f>
        <v>4278.9230000000007</v>
      </c>
      <c r="CQ88">
        <f>SUMIF('Quarterly Data'!$B:$B,'Annual Data'!$A88,'Quarterly Data'!CV:CV)</f>
        <v>3902.2021999999997</v>
      </c>
      <c r="CR88">
        <f>SUMIF('Quarterly Data'!$B:$B,'Annual Data'!$A88,'Quarterly Data'!CW:CW)</f>
        <v>3046.4465</v>
      </c>
      <c r="CS88">
        <f>SUMIF('Quarterly Data'!$B:$B,'Annual Data'!$A88,'Quarterly Data'!CX:CX)</f>
        <v>1512.8137999999999</v>
      </c>
      <c r="CT88">
        <f>SUMIF('Quarterly Data'!$B:$B,'Annual Data'!$A88,'Quarterly Data'!CY:CY)</f>
        <v>1258.45</v>
      </c>
      <c r="CU88">
        <f>SUMIF('Quarterly Data'!$B:$B,'Annual Data'!$A88,'Quarterly Data'!CZ:CZ)</f>
        <v>583.83079999999995</v>
      </c>
      <c r="CV88">
        <f>SUMIF('Quarterly Data'!$B:$B,'Annual Data'!$A88,'Quarterly Data'!DA:DA)</f>
        <v>1846.7556999999999</v>
      </c>
      <c r="CW88">
        <f>SUMIF('Quarterly Data'!$B:$B,'Annual Data'!$A88,'Quarterly Data'!DB:DB)</f>
        <v>545.89229999999998</v>
      </c>
      <c r="CX88">
        <f>SUMIF('Quarterly Data'!$B:$B,'Annual Data'!$A88,'Quarterly Data'!DC:DC)</f>
        <v>707.44090000000006</v>
      </c>
    </row>
    <row r="89" spans="1:102" x14ac:dyDescent="0.25">
      <c r="A89">
        <v>2055</v>
      </c>
      <c r="B89">
        <f>SUMIF('Quarterly Data'!$B:$B,'Annual Data'!$A89,'Quarterly Data'!G:G)</f>
        <v>4330523</v>
      </c>
      <c r="C89">
        <f>SUMIF('Quarterly Data'!$B:$B,'Annual Data'!$A89,'Quarterly Data'!H:H)</f>
        <v>2512205.5</v>
      </c>
      <c r="D89">
        <f>SUMIF('Quarterly Data'!$B:$B,'Annual Data'!$A89,'Quarterly Data'!I:I)</f>
        <v>954007.2</v>
      </c>
      <c r="E89">
        <f>SUMIF('Quarterly Data'!$B:$B,'Annual Data'!$A89,'Quarterly Data'!J:J)</f>
        <v>916476.59999999986</v>
      </c>
      <c r="F89">
        <f>SUMIF('Quarterly Data'!$B:$B,'Annual Data'!$A89,'Quarterly Data'!K:K)</f>
        <v>1317490.5</v>
      </c>
      <c r="G89">
        <f>SUMIF('Quarterly Data'!$B:$B,'Annual Data'!$A89,'Quarterly Data'!L:L)</f>
        <v>1468441.9</v>
      </c>
      <c r="H89">
        <f>SUMIF('Quarterly Data'!$B:$B,'Annual Data'!$A89,'Quarterly Data'!M:M)</f>
        <v>553371.5</v>
      </c>
      <c r="I89">
        <f>SUMIF('Quarterly Data'!$B:$B,'Annual Data'!$A89,'Quarterly Data'!N:N)</f>
        <v>165399.89000000001</v>
      </c>
      <c r="J89">
        <f>AVERAGEIF('Quarterly Data'!$B:$B,'Annual Data'!$A89,'Quarterly Data'!O:O)</f>
        <v>255.079725</v>
      </c>
      <c r="K89">
        <f>SUMIF('Quarterly Data'!$E:$E,'Annual Data'!$A89,'Quarterly Data'!P:P)</f>
        <v>2.5</v>
      </c>
      <c r="L89">
        <f>SUMIF('Quarterly Data'!$E:$E,'Annual Data'!$A89,'Quarterly Data'!Q:Q)</f>
        <v>3.5</v>
      </c>
      <c r="M89">
        <f>AVERAGEIF('Quarterly Data'!$B:$B,'Annual Data'!$A89,'Quarterly Data'!R:R)</f>
        <v>255.079725</v>
      </c>
      <c r="N89">
        <f>AVERAGEIF('Quarterly Data'!$B:$B,'Annual Data'!$A89,'Quarterly Data'!S:S)</f>
        <v>42432.29</v>
      </c>
      <c r="O89">
        <f>AVERAGEIF('Quarterly Data'!$B:$B,'Annual Data'!$A89,'Quarterly Data'!T:T)</f>
        <v>273.86892499999999</v>
      </c>
      <c r="P89">
        <f>AVERAGEIF('Quarterly Data'!$B:$B,'Annual Data'!$A89,'Quarterly Data'!U:U)</f>
        <v>13.945662499999999</v>
      </c>
      <c r="Q89">
        <f>AVERAGEIF('Quarterly Data'!$B:$B,'Annual Data'!$A89,'Quarterly Data'!V:V)</f>
        <v>1338.64975</v>
      </c>
      <c r="R89">
        <f>AVERAGEIF('Quarterly Data'!$B:$B,'Annual Data'!$A89,'Quarterly Data'!W:W)</f>
        <v>103.2277</v>
      </c>
      <c r="S89">
        <f>AVERAGEIF('Quarterly Data'!$B:$B,'Annual Data'!$A89,'Quarterly Data'!X:X)</f>
        <v>238.34120000000001</v>
      </c>
      <c r="T89">
        <f>AVERAGEIF('Quarterly Data'!$B:$B,'Annual Data'!$A89,'Quarterly Data'!Y:Y)</f>
        <v>2946.25875</v>
      </c>
      <c r="U89">
        <f>AVERAGEIF('Quarterly Data'!$B:$B,'Annual Data'!$A89,'Quarterly Data'!Z:Z)</f>
        <v>5277.6674999999996</v>
      </c>
      <c r="V89">
        <f>AVERAGEIF('Quarterly Data'!$B:$B,'Annual Data'!$A89,'Quarterly Data'!AA:AA)</f>
        <v>2306.5630000000001</v>
      </c>
      <c r="W89">
        <f>AVERAGEIF('Quarterly Data'!$B:$B,'Annual Data'!$A89,'Quarterly Data'!AB:AB)</f>
        <v>2938.1615000000002</v>
      </c>
      <c r="X89">
        <f>AVERAGEIF('Quarterly Data'!$B:$B,'Annual Data'!$A89,'Quarterly Data'!AC:AC)</f>
        <v>2089.7172500000001</v>
      </c>
      <c r="Y89">
        <f>AVERAGEIF('Quarterly Data'!$B:$B,'Annual Data'!$A89,'Quarterly Data'!AD:AD)</f>
        <v>1238.7305000000001</v>
      </c>
      <c r="Z89">
        <f>AVERAGEIF('Quarterly Data'!$B:$B,'Annual Data'!$A89,'Quarterly Data'!AE:AE)</f>
        <v>812.97047500000008</v>
      </c>
      <c r="AA89">
        <f>AVERAGEIF('Quarterly Data'!$B:$B,'Annual Data'!$A89,'Quarterly Data'!AF:AF)</f>
        <v>4815.5834999999997</v>
      </c>
      <c r="AB89">
        <f>AVERAGEIF('Quarterly Data'!$B:$B,'Annual Data'!$A89,'Quarterly Data'!AG:AG)</f>
        <v>4072.0050000000001</v>
      </c>
      <c r="AC89">
        <f>AVERAGEIF('Quarterly Data'!$B:$B,'Annual Data'!$A89,'Quarterly Data'!AH:AH)</f>
        <v>1556.3305</v>
      </c>
      <c r="AD89">
        <f>AVERAGEIF('Quarterly Data'!$B:$B,'Annual Data'!$A89,'Quarterly Data'!AI:AI)</f>
        <v>3377.0517500000001</v>
      </c>
      <c r="AE89">
        <f>AVERAGEIF('Quarterly Data'!$B:$B,'Annual Data'!$A89,'Quarterly Data'!AJ:AJ)</f>
        <v>6546.8887500000001</v>
      </c>
      <c r="AF89">
        <f>AVERAGEIF('Quarterly Data'!$B:$B,'Annual Data'!$A89,'Quarterly Data'!AK:AK)</f>
        <v>1372.4839999999999</v>
      </c>
      <c r="AG89">
        <f>AVERAGEIF('Quarterly Data'!$B:$B,'Annual Data'!$A89,'Quarterly Data'!AL:AL)</f>
        <v>1113.8425</v>
      </c>
      <c r="AH89">
        <f>AVERAGEIF('Quarterly Data'!$B:$B,'Annual Data'!$A89,'Quarterly Data'!AM:AM)</f>
        <v>39113.417500000003</v>
      </c>
      <c r="AI89">
        <f>AVERAGEIF('Quarterly Data'!$B:$B,'Annual Data'!$A89,'Quarterly Data'!AN:AN)</f>
        <v>6914.4297500000002</v>
      </c>
      <c r="AJ89">
        <f>SUMIF('Quarterly Data'!$B:$B,'Annual Data'!$A89,'Quarterly Data'!AO:AO)</f>
        <v>4330523</v>
      </c>
      <c r="AK89">
        <f>SUMIF('Quarterly Data'!$B:$B,'Annual Data'!$A89,'Quarterly Data'!AP:AP)</f>
        <v>40503.9</v>
      </c>
      <c r="AL89">
        <f>SUMIF('Quarterly Data'!$B:$B,'Annual Data'!$A89,'Quarterly Data'!AQ:AQ)</f>
        <v>578417.89999999991</v>
      </c>
      <c r="AM89">
        <f>SUMIF('Quarterly Data'!$B:$B,'Annual Data'!$A89,'Quarterly Data'!AR:AR)</f>
        <v>4767.24</v>
      </c>
      <c r="AN89">
        <f>SUMIF('Quarterly Data'!$B:$B,'Annual Data'!$A89,'Quarterly Data'!AS:AS)</f>
        <v>3195.14</v>
      </c>
      <c r="AO89">
        <f>SUMIF('Quarterly Data'!$B:$B,'Annual Data'!$A89,'Quarterly Data'!AT:AT)</f>
        <v>2141.8761</v>
      </c>
      <c r="AP89">
        <f>SUMIF('Quarterly Data'!$B:$B,'Annual Data'!$A89,'Quarterly Data'!AU:AU)</f>
        <v>4233223</v>
      </c>
      <c r="AQ89">
        <f>SUMIF('Quarterly Data'!$B:$B,'Annual Data'!$A89,'Quarterly Data'!AV:AV)</f>
        <v>264787.84000000003</v>
      </c>
      <c r="AR89">
        <f>SUMIF('Quarterly Data'!$B:$B,'Annual Data'!$A89,'Quarterly Data'!AW:AW)</f>
        <v>5727.3850000000002</v>
      </c>
      <c r="AS89">
        <f>SUMIF('Quarterly Data'!$B:$B,'Annual Data'!$A89,'Quarterly Data'!AX:AX)</f>
        <v>41903.550000000003</v>
      </c>
      <c r="AT89">
        <f>SUMIF('Quarterly Data'!$B:$B,'Annual Data'!$A89,'Quarterly Data'!AY:AY)</f>
        <v>222251.63</v>
      </c>
      <c r="AU89">
        <f>SUMIF('Quarterly Data'!$B:$B,'Annual Data'!$A89,'Quarterly Data'!AZ:AZ)</f>
        <v>160113.14000000001</v>
      </c>
      <c r="AV89">
        <f>SUMIF('Quarterly Data'!$B:$B,'Annual Data'!$A89,'Quarterly Data'!BA:BA)</f>
        <v>24.387557000000001</v>
      </c>
      <c r="AW89">
        <f>SUMIF('Quarterly Data'!$B:$B,'Annual Data'!$A89,'Quarterly Data'!BB:BB)</f>
        <v>99647.12</v>
      </c>
      <c r="AX89">
        <f>SUMIF('Quarterly Data'!$B:$B,'Annual Data'!$A89,'Quarterly Data'!BC:BC)</f>
        <v>4.9308619999999994</v>
      </c>
      <c r="AY89">
        <f>SUMIF('Quarterly Data'!$B:$B,'Annual Data'!$A89,'Quarterly Data'!BD:BD)</f>
        <v>47676.880000000005</v>
      </c>
      <c r="AZ89">
        <f>SUMIF('Quarterly Data'!$B:$B,'Annual Data'!$A89,'Quarterly Data'!BE:BE)</f>
        <v>162.19302000000002</v>
      </c>
      <c r="BA89">
        <f>SUMIF('Quarterly Data'!$B:$B,'Annual Data'!$A89,'Quarterly Data'!BF:BF)</f>
        <v>277.52258</v>
      </c>
      <c r="BB89">
        <f>SUMIF('Quarterly Data'!$B:$B,'Annual Data'!$A89,'Quarterly Data'!BG:BG)</f>
        <v>169.72981000000001</v>
      </c>
      <c r="BC89">
        <f>SUMIF('Quarterly Data'!$B:$B,'Annual Data'!$A89,'Quarterly Data'!BH:BH)</f>
        <v>126.00808000000001</v>
      </c>
      <c r="BD89">
        <f>SUMIF('Quarterly Data'!$B:$B,'Annual Data'!$A89,'Quarterly Data'!BI:BI)</f>
        <v>23.926241000000001</v>
      </c>
      <c r="BE89">
        <f>SUMIF('Quarterly Data'!$B:$B,'Annual Data'!$A89,'Quarterly Data'!BJ:BJ)</f>
        <v>43.410539999999997</v>
      </c>
      <c r="BF89">
        <f>SUMIF('Quarterly Data'!$B:$B,'Annual Data'!$A89,'Quarterly Data'!BK:BK)</f>
        <v>27.112960999999999</v>
      </c>
      <c r="BG89">
        <f>SUMIF('Quarterly Data'!$B:$B,'Annual Data'!$A89,'Quarterly Data'!BL:BL)</f>
        <v>14.695728000000001</v>
      </c>
      <c r="BH89">
        <f>SUMIF('Quarterly Data'!$B:$B,'Annual Data'!$A89,'Quarterly Data'!BM:BM)</f>
        <v>17.406244000000001</v>
      </c>
      <c r="BI89">
        <f>SUMIF('Quarterly Data'!$B:$B,'Annual Data'!$A89,'Quarterly Data'!BN:BN)</f>
        <v>20.949052000000002</v>
      </c>
      <c r="BJ89">
        <f>SUMIF('Quarterly Data'!$B:$B,'Annual Data'!$A89,'Quarterly Data'!BO:BO)</f>
        <v>15.348653000000001</v>
      </c>
      <c r="BK89">
        <f>AVERAGEIF('Quarterly Data'!$B:$B,'Annual Data'!$A89,'Quarterly Data'!BP:BP)</f>
        <v>9053562.75</v>
      </c>
      <c r="BL89">
        <f>AVERAGEIF('Quarterly Data'!$B:$B,'Annual Data'!$A89,'Quarterly Data'!BQ:BQ)</f>
        <v>158407.17499999999</v>
      </c>
      <c r="BM89">
        <f>AVERAGEIF('Quarterly Data'!$B:$B,'Annual Data'!$A89,'Quarterly Data'!BR:BR)</f>
        <v>2002811.25</v>
      </c>
      <c r="BN89">
        <f>AVERAGEIF('Quarterly Data'!$B:$B,'Annual Data'!$A89,'Quarterly Data'!BS:BS)</f>
        <v>6345349</v>
      </c>
      <c r="BO89">
        <f>AVERAGEIF('Quarterly Data'!$B:$B,'Annual Data'!$A89,'Quarterly Data'!BT:BT)</f>
        <v>4809445.25</v>
      </c>
      <c r="BP89">
        <f>AVERAGEIF('Quarterly Data'!$B:$B,'Annual Data'!$A89,'Quarterly Data'!BU:BU)</f>
        <v>1683.3037499999998</v>
      </c>
      <c r="BQ89">
        <f>AVERAGEIF('Quarterly Data'!$B:$B,'Annual Data'!$A89,'Quarterly Data'!BV:BV)</f>
        <v>5285589.75</v>
      </c>
      <c r="BR89">
        <f>AVERAGEIF('Quarterly Data'!$B:$B,'Annual Data'!$A89,'Quarterly Data'!BW:BW)</f>
        <v>585.01572499999997</v>
      </c>
      <c r="BS89">
        <f>AVERAGEIF('Quarterly Data'!$B:$B,'Annual Data'!$A89,'Quarterly Data'!BX:BX)</f>
        <v>2097439.25</v>
      </c>
      <c r="BT89">
        <f>AVERAGEIF('Quarterly Data'!$B:$B,'Annual Data'!$A89,'Quarterly Data'!BY:BY)</f>
        <v>6459.1952499999989</v>
      </c>
      <c r="BU89">
        <f>AVERAGEIF('Quarterly Data'!$B:$B,'Annual Data'!$A89,'Quarterly Data'!BZ:BZ)</f>
        <v>9021.5802500000009</v>
      </c>
      <c r="BV89">
        <f>AVERAGEIF('Quarterly Data'!$B:$B,'Annual Data'!$A89,'Quarterly Data'!CA:CA)</f>
        <v>5355.5895</v>
      </c>
      <c r="BW89">
        <f>AVERAGEIF('Quarterly Data'!$B:$B,'Annual Data'!$A89,'Quarterly Data'!CB:CB)</f>
        <v>3783.5890000000004</v>
      </c>
      <c r="BX89">
        <f>AVERAGEIF('Quarterly Data'!$B:$B,'Annual Data'!$A89,'Quarterly Data'!CC:CC)</f>
        <v>892.64570000000003</v>
      </c>
      <c r="BY89">
        <f>AVERAGEIF('Quarterly Data'!$B:$B,'Annual Data'!$A89,'Quarterly Data'!CD:CD)</f>
        <v>1418.8897499999998</v>
      </c>
      <c r="BZ89">
        <f>AVERAGEIF('Quarterly Data'!$B:$B,'Annual Data'!$A89,'Quarterly Data'!CE:CE)</f>
        <v>1117.0717500000001</v>
      </c>
      <c r="CA89">
        <f>AVERAGEIF('Quarterly Data'!$B:$B,'Annual Data'!$A89,'Quarterly Data'!CF:CF)</f>
        <v>590.77485000000001</v>
      </c>
      <c r="CB89">
        <f>AVERAGEIF('Quarterly Data'!$B:$B,'Annual Data'!$A89,'Quarterly Data'!CG:CG)</f>
        <v>488.92470000000003</v>
      </c>
      <c r="CC89">
        <f>AVERAGEIF('Quarterly Data'!$B:$B,'Annual Data'!$A89,'Quarterly Data'!CH:CH)</f>
        <v>664.04600000000005</v>
      </c>
      <c r="CD89">
        <f>AVERAGEIF('Quarterly Data'!$B:$B,'Annual Data'!$A89,'Quarterly Data'!CI:CI)</f>
        <v>522.89734999999996</v>
      </c>
      <c r="CE89">
        <f>SUMIF('Quarterly Data'!$B:$B,'Annual Data'!$A89,'Quarterly Data'!CJ:CJ)</f>
        <v>8869467</v>
      </c>
      <c r="CF89">
        <f>SUMIF('Quarterly Data'!$B:$B,'Annual Data'!$A89,'Quarterly Data'!CK:CK)</f>
        <v>91083.85</v>
      </c>
      <c r="CG89">
        <f>SUMIF('Quarterly Data'!$B:$B,'Annual Data'!$A89,'Quarterly Data'!CL:CL)</f>
        <v>985977.4</v>
      </c>
      <c r="CH89">
        <f>SUMIF('Quarterly Data'!$B:$B,'Annual Data'!$A89,'Quarterly Data'!CM:CM)</f>
        <v>9710484</v>
      </c>
      <c r="CI89">
        <f>SUMIF('Quarterly Data'!$B:$B,'Annual Data'!$A89,'Quarterly Data'!CN:CN)</f>
        <v>10453351</v>
      </c>
      <c r="CJ89">
        <f>SUMIF('Quarterly Data'!$B:$B,'Annual Data'!$A89,'Quarterly Data'!CO:CO)</f>
        <v>8656.9060000000009</v>
      </c>
      <c r="CK89">
        <f>SUMIF('Quarterly Data'!$B:$B,'Annual Data'!$A89,'Quarterly Data'!CP:CP)</f>
        <v>18370871</v>
      </c>
      <c r="CL89">
        <f>SUMIF('Quarterly Data'!$B:$B,'Annual Data'!$A89,'Quarterly Data'!CQ:CQ)</f>
        <v>1785.1564999999998</v>
      </c>
      <c r="CM89">
        <f>SUMIF('Quarterly Data'!$B:$B,'Annual Data'!$A89,'Quarterly Data'!CR:CR)</f>
        <v>6358343</v>
      </c>
      <c r="CN89">
        <f>SUMIF('Quarterly Data'!$B:$B,'Annual Data'!$A89,'Quarterly Data'!CS:CS)</f>
        <v>10988.754999999999</v>
      </c>
      <c r="CO89">
        <f>SUMIF('Quarterly Data'!$B:$B,'Annual Data'!$A89,'Quarterly Data'!CT:CT)</f>
        <v>6587.7929999999997</v>
      </c>
      <c r="CP89">
        <f>SUMIF('Quarterly Data'!$B:$B,'Annual Data'!$A89,'Quarterly Data'!CU:CU)</f>
        <v>4380.6369999999997</v>
      </c>
      <c r="CQ89">
        <f>SUMIF('Quarterly Data'!$B:$B,'Annual Data'!$A89,'Quarterly Data'!CV:CV)</f>
        <v>4028.6893</v>
      </c>
      <c r="CR89">
        <f>SUMIF('Quarterly Data'!$B:$B,'Annual Data'!$A89,'Quarterly Data'!CW:CW)</f>
        <v>3136.7737000000002</v>
      </c>
      <c r="CS89">
        <f>SUMIF('Quarterly Data'!$B:$B,'Annual Data'!$A89,'Quarterly Data'!CX:CX)</f>
        <v>1549.9625000000001</v>
      </c>
      <c r="CT89">
        <f>SUMIF('Quarterly Data'!$B:$B,'Annual Data'!$A89,'Quarterly Data'!CY:CY)</f>
        <v>1293.3423</v>
      </c>
      <c r="CU89">
        <f>SUMIF('Quarterly Data'!$B:$B,'Annual Data'!$A89,'Quarterly Data'!CZ:CZ)</f>
        <v>596.93230000000005</v>
      </c>
      <c r="CV89">
        <f>SUMIF('Quarterly Data'!$B:$B,'Annual Data'!$A89,'Quarterly Data'!DA:DA)</f>
        <v>1905.7033000000001</v>
      </c>
      <c r="CW89">
        <f>SUMIF('Quarterly Data'!$B:$B,'Annual Data'!$A89,'Quarterly Data'!DB:DB)</f>
        <v>557.92139999999995</v>
      </c>
      <c r="CX89">
        <f>SUMIF('Quarterly Data'!$B:$B,'Annual Data'!$A89,'Quarterly Data'!DC:DC)</f>
        <v>727.29340000000002</v>
      </c>
    </row>
    <row r="90" spans="1:102" x14ac:dyDescent="0.25">
      <c r="A90">
        <v>2056</v>
      </c>
      <c r="B90">
        <f>SUMIF('Quarterly Data'!$B:$B,'Annual Data'!$A90,'Quarterly Data'!G:G)</f>
        <v>4381696</v>
      </c>
      <c r="C90">
        <f>SUMIF('Quarterly Data'!$B:$B,'Annual Data'!$A90,'Quarterly Data'!H:H)</f>
        <v>2540913.5</v>
      </c>
      <c r="D90">
        <f>SUMIF('Quarterly Data'!$B:$B,'Annual Data'!$A90,'Quarterly Data'!I:I)</f>
        <v>969135.8</v>
      </c>
      <c r="E90">
        <f>SUMIF('Quarterly Data'!$B:$B,'Annual Data'!$A90,'Quarterly Data'!J:J)</f>
        <v>926955</v>
      </c>
      <c r="F90">
        <f>SUMIF('Quarterly Data'!$B:$B,'Annual Data'!$A90,'Quarterly Data'!K:K)</f>
        <v>1331879.6000000001</v>
      </c>
      <c r="G90">
        <f>SUMIF('Quarterly Data'!$B:$B,'Annual Data'!$A90,'Quarterly Data'!L:L)</f>
        <v>1487051.9</v>
      </c>
      <c r="H90">
        <f>SUMIF('Quarterly Data'!$B:$B,'Annual Data'!$A90,'Quarterly Data'!M:M)</f>
        <v>562819.1</v>
      </c>
      <c r="I90">
        <f>SUMIF('Quarterly Data'!$B:$B,'Annual Data'!$A90,'Quarterly Data'!N:N)</f>
        <v>168022.82</v>
      </c>
      <c r="J90">
        <f>AVERAGEIF('Quarterly Data'!$B:$B,'Annual Data'!$A90,'Quarterly Data'!O:O)</f>
        <v>260.18130000000002</v>
      </c>
      <c r="K90">
        <f>SUMIF('Quarterly Data'!$E:$E,'Annual Data'!$A90,'Quarterly Data'!P:P)</f>
        <v>2.5</v>
      </c>
      <c r="L90">
        <f>SUMIF('Quarterly Data'!$E:$E,'Annual Data'!$A90,'Quarterly Data'!Q:Q)</f>
        <v>3.5</v>
      </c>
      <c r="M90">
        <f>AVERAGEIF('Quarterly Data'!$B:$B,'Annual Data'!$A90,'Quarterly Data'!R:R)</f>
        <v>260.18130000000002</v>
      </c>
      <c r="N90">
        <f>AVERAGEIF('Quarterly Data'!$B:$B,'Annual Data'!$A90,'Quarterly Data'!S:S)</f>
        <v>42443.049999999996</v>
      </c>
      <c r="O90">
        <f>AVERAGEIF('Quarterly Data'!$B:$B,'Annual Data'!$A90,'Quarterly Data'!T:T)</f>
        <v>271.59129999999999</v>
      </c>
      <c r="P90">
        <f>AVERAGEIF('Quarterly Data'!$B:$B,'Annual Data'!$A90,'Quarterly Data'!U:U)</f>
        <v>13.323715</v>
      </c>
      <c r="Q90">
        <f>AVERAGEIF('Quarterly Data'!$B:$B,'Annual Data'!$A90,'Quarterly Data'!V:V)</f>
        <v>1307.28925</v>
      </c>
      <c r="R90">
        <f>AVERAGEIF('Quarterly Data'!$B:$B,'Annual Data'!$A90,'Quarterly Data'!W:W)</f>
        <v>101.6413</v>
      </c>
      <c r="S90">
        <f>AVERAGEIF('Quarterly Data'!$B:$B,'Annual Data'!$A90,'Quarterly Data'!X:X)</f>
        <v>237.42435</v>
      </c>
      <c r="T90">
        <f>AVERAGEIF('Quarterly Data'!$B:$B,'Annual Data'!$A90,'Quarterly Data'!Y:Y)</f>
        <v>2955.8375000000001</v>
      </c>
      <c r="U90">
        <f>AVERAGEIF('Quarterly Data'!$B:$B,'Annual Data'!$A90,'Quarterly Data'!Z:Z)</f>
        <v>5269.2910000000002</v>
      </c>
      <c r="V90">
        <f>AVERAGEIF('Quarterly Data'!$B:$B,'Annual Data'!$A90,'Quarterly Data'!AA:AA)</f>
        <v>2307.0632500000002</v>
      </c>
      <c r="W90">
        <f>AVERAGEIF('Quarterly Data'!$B:$B,'Annual Data'!$A90,'Quarterly Data'!AB:AB)</f>
        <v>2935.1682499999997</v>
      </c>
      <c r="X90">
        <f>AVERAGEIF('Quarterly Data'!$B:$B,'Annual Data'!$A90,'Quarterly Data'!AC:AC)</f>
        <v>2098.1224999999999</v>
      </c>
      <c r="Y90">
        <f>AVERAGEIF('Quarterly Data'!$B:$B,'Annual Data'!$A90,'Quarterly Data'!AD:AD)</f>
        <v>1237.558</v>
      </c>
      <c r="Z90">
        <f>AVERAGEIF('Quarterly Data'!$B:$B,'Annual Data'!$A90,'Quarterly Data'!AE:AE)</f>
        <v>814.06440000000009</v>
      </c>
      <c r="AA90">
        <f>AVERAGEIF('Quarterly Data'!$B:$B,'Annual Data'!$A90,'Quarterly Data'!AF:AF)</f>
        <v>4825.83925</v>
      </c>
      <c r="AB90">
        <f>AVERAGEIF('Quarterly Data'!$B:$B,'Annual Data'!$A90,'Quarterly Data'!AG:AG)</f>
        <v>4085.3847499999997</v>
      </c>
      <c r="AC90">
        <f>AVERAGEIF('Quarterly Data'!$B:$B,'Annual Data'!$A90,'Quarterly Data'!AH:AH)</f>
        <v>1542.8444999999997</v>
      </c>
      <c r="AD90">
        <f>AVERAGEIF('Quarterly Data'!$B:$B,'Annual Data'!$A90,'Quarterly Data'!AI:AI)</f>
        <v>3375.386</v>
      </c>
      <c r="AE90">
        <f>AVERAGEIF('Quarterly Data'!$B:$B,'Annual Data'!$A90,'Quarterly Data'!AJ:AJ)</f>
        <v>6579.1152499999998</v>
      </c>
      <c r="AF90">
        <f>AVERAGEIF('Quarterly Data'!$B:$B,'Annual Data'!$A90,'Quarterly Data'!AK:AK)</f>
        <v>1374.00575</v>
      </c>
      <c r="AG90">
        <f>AVERAGEIF('Quarterly Data'!$B:$B,'Annual Data'!$A90,'Quarterly Data'!AL:AL)</f>
        <v>1112.0994999999998</v>
      </c>
      <c r="AH90">
        <f>AVERAGEIF('Quarterly Data'!$B:$B,'Annual Data'!$A90,'Quarterly Data'!AM:AM)</f>
        <v>39123.337500000001</v>
      </c>
      <c r="AI90">
        <f>AVERAGEIF('Quarterly Data'!$B:$B,'Annual Data'!$A90,'Quarterly Data'!AN:AN)</f>
        <v>6916.1824999999999</v>
      </c>
      <c r="AJ90">
        <f>SUMIF('Quarterly Data'!$B:$B,'Annual Data'!$A90,'Quarterly Data'!AO:AO)</f>
        <v>4381696</v>
      </c>
      <c r="AK90">
        <f>SUMIF('Quarterly Data'!$B:$B,'Annual Data'!$A90,'Quarterly Data'!AP:AP)</f>
        <v>41144.450000000004</v>
      </c>
      <c r="AL90">
        <f>SUMIF('Quarterly Data'!$B:$B,'Annual Data'!$A90,'Quarterly Data'!AQ:AQ)</f>
        <v>580129.19999999995</v>
      </c>
      <c r="AM90">
        <f>SUMIF('Quarterly Data'!$B:$B,'Annual Data'!$A90,'Quarterly Data'!AR:AR)</f>
        <v>4799.027</v>
      </c>
      <c r="AN90">
        <f>SUMIF('Quarterly Data'!$B:$B,'Annual Data'!$A90,'Quarterly Data'!AS:AS)</f>
        <v>3203.6099999999997</v>
      </c>
      <c r="AO90">
        <f>SUMIF('Quarterly Data'!$B:$B,'Annual Data'!$A90,'Quarterly Data'!AT:AT)</f>
        <v>2150.2595999999999</v>
      </c>
      <c r="AP90">
        <f>SUMIF('Quarterly Data'!$B:$B,'Annual Data'!$A90,'Quarterly Data'!AU:AU)</f>
        <v>4301675</v>
      </c>
      <c r="AQ90">
        <f>SUMIF('Quarterly Data'!$B:$B,'Annual Data'!$A90,'Quarterly Data'!AV:AV)</f>
        <v>273584.32999999996</v>
      </c>
      <c r="AR90">
        <f>SUMIF('Quarterly Data'!$B:$B,'Annual Data'!$A90,'Quarterly Data'!AW:AW)</f>
        <v>5892.5020000000004</v>
      </c>
      <c r="AS90">
        <f>SUMIF('Quarterly Data'!$B:$B,'Annual Data'!$A90,'Quarterly Data'!AX:AX)</f>
        <v>42582.5</v>
      </c>
      <c r="AT90">
        <f>SUMIF('Quarterly Data'!$B:$B,'Annual Data'!$A90,'Quarterly Data'!AY:AY)</f>
        <v>227286.63999999998</v>
      </c>
      <c r="AU90">
        <f>SUMIF('Quarterly Data'!$B:$B,'Annual Data'!$A90,'Quarterly Data'!AZ:AZ)</f>
        <v>166595.45000000001</v>
      </c>
      <c r="AV90">
        <f>SUMIF('Quarterly Data'!$B:$B,'Annual Data'!$A90,'Quarterly Data'!BA:BA)</f>
        <v>24.656547</v>
      </c>
      <c r="AW90">
        <f>SUMIF('Quarterly Data'!$B:$B,'Annual Data'!$A90,'Quarterly Data'!BB:BB)</f>
        <v>102061.45000000001</v>
      </c>
      <c r="AX90">
        <f>SUMIF('Quarterly Data'!$B:$B,'Annual Data'!$A90,'Quarterly Data'!BC:BC)</f>
        <v>5.0476039999999998</v>
      </c>
      <c r="AY90">
        <f>SUMIF('Quarterly Data'!$B:$B,'Annual Data'!$A90,'Quarterly Data'!BD:BD)</f>
        <v>48386.09</v>
      </c>
      <c r="AZ90">
        <f>SUMIF('Quarterly Data'!$B:$B,'Annual Data'!$A90,'Quarterly Data'!BE:BE)</f>
        <v>166.29169999999999</v>
      </c>
      <c r="BA90">
        <f>SUMIF('Quarterly Data'!$B:$B,'Annual Data'!$A90,'Quarterly Data'!BF:BF)</f>
        <v>284.99113</v>
      </c>
      <c r="BB90">
        <f>SUMIF('Quarterly Data'!$B:$B,'Annual Data'!$A90,'Quarterly Data'!BG:BG)</f>
        <v>172.44083000000001</v>
      </c>
      <c r="BC90">
        <f>SUMIF('Quarterly Data'!$B:$B,'Annual Data'!$A90,'Quarterly Data'!BH:BH)</f>
        <v>129.53216999999998</v>
      </c>
      <c r="BD90">
        <f>SUMIF('Quarterly Data'!$B:$B,'Annual Data'!$A90,'Quarterly Data'!BI:BI)</f>
        <v>24.287641999999998</v>
      </c>
      <c r="BE90">
        <f>SUMIF('Quarterly Data'!$B:$B,'Annual Data'!$A90,'Quarterly Data'!BJ:BJ)</f>
        <v>44.448830000000001</v>
      </c>
      <c r="BF90">
        <f>SUMIF('Quarterly Data'!$B:$B,'Annual Data'!$A90,'Quarterly Data'!BK:BK)</f>
        <v>27.837944</v>
      </c>
      <c r="BG90">
        <f>SUMIF('Quarterly Data'!$B:$B,'Annual Data'!$A90,'Quarterly Data'!BL:BL)</f>
        <v>15.053889</v>
      </c>
      <c r="BH90">
        <f>SUMIF('Quarterly Data'!$B:$B,'Annual Data'!$A90,'Quarterly Data'!BM:BM)</f>
        <v>18.10154</v>
      </c>
      <c r="BI90">
        <f>SUMIF('Quarterly Data'!$B:$B,'Annual Data'!$A90,'Quarterly Data'!BN:BN)</f>
        <v>21.422730000000001</v>
      </c>
      <c r="BJ90">
        <f>SUMIF('Quarterly Data'!$B:$B,'Annual Data'!$A90,'Quarterly Data'!BO:BO)</f>
        <v>15.797858</v>
      </c>
      <c r="BK90">
        <f>AVERAGEIF('Quarterly Data'!$B:$B,'Annual Data'!$A90,'Quarterly Data'!BP:BP)</f>
        <v>9408716.25</v>
      </c>
      <c r="BL90">
        <f>AVERAGEIF('Quarterly Data'!$B:$B,'Annual Data'!$A90,'Quarterly Data'!BQ:BQ)</f>
        <v>162908</v>
      </c>
      <c r="BM90">
        <f>AVERAGEIF('Quarterly Data'!$B:$B,'Annual Data'!$A90,'Quarterly Data'!BR:BR)</f>
        <v>2030201</v>
      </c>
      <c r="BN90">
        <f>AVERAGEIF('Quarterly Data'!$B:$B,'Annual Data'!$A90,'Quarterly Data'!BS:BS)</f>
        <v>6475581.25</v>
      </c>
      <c r="BO90">
        <f>AVERAGEIF('Quarterly Data'!$B:$B,'Annual Data'!$A90,'Quarterly Data'!BT:BT)</f>
        <v>4972608.5</v>
      </c>
      <c r="BP90">
        <f>AVERAGEIF('Quarterly Data'!$B:$B,'Annual Data'!$A90,'Quarterly Data'!BU:BU)</f>
        <v>1718.4482500000001</v>
      </c>
      <c r="BQ90">
        <f>AVERAGEIF('Quarterly Data'!$B:$B,'Annual Data'!$A90,'Quarterly Data'!BV:BV)</f>
        <v>5396685.5</v>
      </c>
      <c r="BR90">
        <f>AVERAGEIF('Quarterly Data'!$B:$B,'Annual Data'!$A90,'Quarterly Data'!BW:BW)</f>
        <v>615.26639999999998</v>
      </c>
      <c r="BS90">
        <f>AVERAGEIF('Quarterly Data'!$B:$B,'Annual Data'!$A90,'Quarterly Data'!BX:BX)</f>
        <v>2122416</v>
      </c>
      <c r="BT90">
        <f>AVERAGEIF('Quarterly Data'!$B:$B,'Annual Data'!$A90,'Quarterly Data'!BY:BY)</f>
        <v>6621.5332499999995</v>
      </c>
      <c r="BU90">
        <f>AVERAGEIF('Quarterly Data'!$B:$B,'Annual Data'!$A90,'Quarterly Data'!BZ:BZ)</f>
        <v>9250.2357499999998</v>
      </c>
      <c r="BV90">
        <f>AVERAGEIF('Quarterly Data'!$B:$B,'Annual Data'!$A90,'Quarterly Data'!CA:CA)</f>
        <v>5435.9037500000004</v>
      </c>
      <c r="BW90">
        <f>AVERAGEIF('Quarterly Data'!$B:$B,'Annual Data'!$A90,'Quarterly Data'!CB:CB)</f>
        <v>3886.2145</v>
      </c>
      <c r="BX90">
        <f>AVERAGEIF('Quarterly Data'!$B:$B,'Annual Data'!$A90,'Quarterly Data'!CC:CC)</f>
        <v>904.54812499999991</v>
      </c>
      <c r="BY90">
        <f>AVERAGEIF('Quarterly Data'!$B:$B,'Annual Data'!$A90,'Quarterly Data'!CD:CD)</f>
        <v>1450.8987500000001</v>
      </c>
      <c r="BZ90">
        <f>AVERAGEIF('Quarterly Data'!$B:$B,'Annual Data'!$A90,'Quarterly Data'!CE:CE)</f>
        <v>1142.0409999999999</v>
      </c>
      <c r="CA90">
        <f>AVERAGEIF('Quarterly Data'!$B:$B,'Annual Data'!$A90,'Quarterly Data'!CF:CF)</f>
        <v>604.75322499999993</v>
      </c>
      <c r="CB90">
        <f>AVERAGEIF('Quarterly Data'!$B:$B,'Annual Data'!$A90,'Quarterly Data'!CG:CG)</f>
        <v>510.04317500000002</v>
      </c>
      <c r="CC90">
        <f>AVERAGEIF('Quarterly Data'!$B:$B,'Annual Data'!$A90,'Quarterly Data'!CH:CH)</f>
        <v>675.62490000000003</v>
      </c>
      <c r="CD90">
        <f>AVERAGEIF('Quarterly Data'!$B:$B,'Annual Data'!$A90,'Quarterly Data'!CI:CI)</f>
        <v>537.40674999999999</v>
      </c>
      <c r="CE90">
        <f>SUMIF('Quarterly Data'!$B:$B,'Annual Data'!$A90,'Quarterly Data'!CJ:CJ)</f>
        <v>9169556</v>
      </c>
      <c r="CF90">
        <f>SUMIF('Quarterly Data'!$B:$B,'Annual Data'!$A90,'Quarterly Data'!CK:CK)</f>
        <v>94296.29</v>
      </c>
      <c r="CG90">
        <f>SUMIF('Quarterly Data'!$B:$B,'Annual Data'!$A90,'Quarterly Data'!CL:CL)</f>
        <v>1004076.9</v>
      </c>
      <c r="CH90">
        <f>SUMIF('Quarterly Data'!$B:$B,'Annual Data'!$A90,'Quarterly Data'!CM:CM)</f>
        <v>10062147</v>
      </c>
      <c r="CI90">
        <f>SUMIF('Quarterly Data'!$B:$B,'Annual Data'!$A90,'Quarterly Data'!CN:CN)</f>
        <v>10875785</v>
      </c>
      <c r="CJ90">
        <f>SUMIF('Quarterly Data'!$B:$B,'Annual Data'!$A90,'Quarterly Data'!CO:CO)</f>
        <v>8954.5329999999994</v>
      </c>
      <c r="CK90">
        <f>SUMIF('Quarterly Data'!$B:$B,'Annual Data'!$A90,'Quarterly Data'!CP:CP)</f>
        <v>18939620</v>
      </c>
      <c r="CL90">
        <f>SUMIF('Quarterly Data'!$B:$B,'Annual Data'!$A90,'Quarterly Data'!CQ:CQ)</f>
        <v>1827.4214999999999</v>
      </c>
      <c r="CM90">
        <f>SUMIF('Quarterly Data'!$B:$B,'Annual Data'!$A90,'Quarterly Data'!CR:CR)</f>
        <v>6482378</v>
      </c>
      <c r="CN90">
        <f>SUMIF('Quarterly Data'!$B:$B,'Annual Data'!$A90,'Quarterly Data'!CS:CS)</f>
        <v>11283.197</v>
      </c>
      <c r="CO90">
        <f>SUMIF('Quarterly Data'!$B:$B,'Annual Data'!$A90,'Quarterly Data'!CT:CT)</f>
        <v>6737.2029999999995</v>
      </c>
      <c r="CP90">
        <f>SUMIF('Quarterly Data'!$B:$B,'Annual Data'!$A90,'Quarterly Data'!CU:CU)</f>
        <v>4485.625</v>
      </c>
      <c r="CQ90">
        <f>SUMIF('Quarterly Data'!$B:$B,'Annual Data'!$A90,'Quarterly Data'!CV:CV)</f>
        <v>4159.55</v>
      </c>
      <c r="CR90">
        <f>SUMIF('Quarterly Data'!$B:$B,'Annual Data'!$A90,'Quarterly Data'!CW:CW)</f>
        <v>3227.9661999999998</v>
      </c>
      <c r="CS90">
        <f>SUMIF('Quarterly Data'!$B:$B,'Annual Data'!$A90,'Quarterly Data'!CX:CX)</f>
        <v>1587.6405</v>
      </c>
      <c r="CT90">
        <f>SUMIF('Quarterly Data'!$B:$B,'Annual Data'!$A90,'Quarterly Data'!CY:CY)</f>
        <v>1328.9522999999999</v>
      </c>
      <c r="CU90">
        <f>SUMIF('Quarterly Data'!$B:$B,'Annual Data'!$A90,'Quarterly Data'!CZ:CZ)</f>
        <v>610.12419999999997</v>
      </c>
      <c r="CV90">
        <f>SUMIF('Quarterly Data'!$B:$B,'Annual Data'!$A90,'Quarterly Data'!DA:DA)</f>
        <v>1966.1097</v>
      </c>
      <c r="CW90">
        <f>SUMIF('Quarterly Data'!$B:$B,'Annual Data'!$A90,'Quarterly Data'!DB:DB)</f>
        <v>570.22</v>
      </c>
      <c r="CX90">
        <f>SUMIF('Quarterly Data'!$B:$B,'Annual Data'!$A90,'Quarterly Data'!DC:DC)</f>
        <v>747.50800000000004</v>
      </c>
    </row>
    <row r="91" spans="1:102" x14ac:dyDescent="0.25">
      <c r="A91">
        <v>2057</v>
      </c>
      <c r="B91">
        <f>SUMIF('Quarterly Data'!$B:$B,'Annual Data'!$A91,'Quarterly Data'!G:G)</f>
        <v>4433047</v>
      </c>
      <c r="C91">
        <f>SUMIF('Quarterly Data'!$B:$B,'Annual Data'!$A91,'Quarterly Data'!H:H)</f>
        <v>2569702.6000000006</v>
      </c>
      <c r="D91">
        <f>SUMIF('Quarterly Data'!$B:$B,'Annual Data'!$A91,'Quarterly Data'!I:I)</f>
        <v>984413.8</v>
      </c>
      <c r="E91">
        <f>SUMIF('Quarterly Data'!$B:$B,'Annual Data'!$A91,'Quarterly Data'!J:J)</f>
        <v>937463.3</v>
      </c>
      <c r="F91">
        <f>SUMIF('Quarterly Data'!$B:$B,'Annual Data'!$A91,'Quarterly Data'!K:K)</f>
        <v>1346322.6</v>
      </c>
      <c r="G91">
        <f>SUMIF('Quarterly Data'!$B:$B,'Annual Data'!$A91,'Quarterly Data'!L:L)</f>
        <v>1505774.7999999998</v>
      </c>
      <c r="H91">
        <f>SUMIF('Quarterly Data'!$B:$B,'Annual Data'!$A91,'Quarterly Data'!M:M)</f>
        <v>572373.30000000005</v>
      </c>
      <c r="I91">
        <f>SUMIF('Quarterly Data'!$B:$B,'Annual Data'!$A91,'Quarterly Data'!N:N)</f>
        <v>170670.97999999998</v>
      </c>
      <c r="J91">
        <f>AVERAGEIF('Quarterly Data'!$B:$B,'Annual Data'!$A91,'Quarterly Data'!O:O)</f>
        <v>265.38495</v>
      </c>
      <c r="K91">
        <f>SUMIF('Quarterly Data'!$E:$E,'Annual Data'!$A91,'Quarterly Data'!P:P)</f>
        <v>2.5</v>
      </c>
      <c r="L91">
        <f>SUMIF('Quarterly Data'!$E:$E,'Annual Data'!$A91,'Quarterly Data'!Q:Q)</f>
        <v>3.5</v>
      </c>
      <c r="M91">
        <f>AVERAGEIF('Quarterly Data'!$B:$B,'Annual Data'!$A91,'Quarterly Data'!R:R)</f>
        <v>265.38495</v>
      </c>
      <c r="N91">
        <f>AVERAGEIF('Quarterly Data'!$B:$B,'Annual Data'!$A91,'Quarterly Data'!S:S)</f>
        <v>42454.05</v>
      </c>
      <c r="O91">
        <f>AVERAGEIF('Quarterly Data'!$B:$B,'Annual Data'!$A91,'Quarterly Data'!T:T)</f>
        <v>269.49900000000002</v>
      </c>
      <c r="P91">
        <f>AVERAGEIF('Quarterly Data'!$B:$B,'Annual Data'!$A91,'Quarterly Data'!U:U)</f>
        <v>12.735932499999999</v>
      </c>
      <c r="Q91">
        <f>AVERAGEIF('Quarterly Data'!$B:$B,'Annual Data'!$A91,'Quarterly Data'!V:V)</f>
        <v>1276.74125</v>
      </c>
      <c r="R91">
        <f>AVERAGEIF('Quarterly Data'!$B:$B,'Annual Data'!$A91,'Quarterly Data'!W:W)</f>
        <v>100.0902425</v>
      </c>
      <c r="S91">
        <f>AVERAGEIF('Quarterly Data'!$B:$B,'Annual Data'!$A91,'Quarterly Data'!X:X)</f>
        <v>236.525475</v>
      </c>
      <c r="T91">
        <f>AVERAGEIF('Quarterly Data'!$B:$B,'Annual Data'!$A91,'Quarterly Data'!Y:Y)</f>
        <v>2965.1387500000001</v>
      </c>
      <c r="U91">
        <f>AVERAGEIF('Quarterly Data'!$B:$B,'Annual Data'!$A91,'Quarterly Data'!Z:Z)</f>
        <v>5260.8592499999995</v>
      </c>
      <c r="V91">
        <f>AVERAGEIF('Quarterly Data'!$B:$B,'Annual Data'!$A91,'Quarterly Data'!AA:AA)</f>
        <v>2307.5117500000001</v>
      </c>
      <c r="W91">
        <f>AVERAGEIF('Quarterly Data'!$B:$B,'Annual Data'!$A91,'Quarterly Data'!AB:AB)</f>
        <v>2932.1419999999998</v>
      </c>
      <c r="X91">
        <f>AVERAGEIF('Quarterly Data'!$B:$B,'Annual Data'!$A91,'Quarterly Data'!AC:AC)</f>
        <v>2106.59175</v>
      </c>
      <c r="Y91">
        <f>AVERAGEIF('Quarterly Data'!$B:$B,'Annual Data'!$A91,'Quarterly Data'!AD:AD)</f>
        <v>1236.3710000000001</v>
      </c>
      <c r="Z91">
        <f>AVERAGEIF('Quarterly Data'!$B:$B,'Annual Data'!$A91,'Quarterly Data'!AE:AE)</f>
        <v>815.12169999999992</v>
      </c>
      <c r="AA91">
        <f>AVERAGEIF('Quarterly Data'!$B:$B,'Annual Data'!$A91,'Quarterly Data'!AF:AF)</f>
        <v>4835.9385000000002</v>
      </c>
      <c r="AB91">
        <f>AVERAGEIF('Quarterly Data'!$B:$B,'Annual Data'!$A91,'Quarterly Data'!AG:AG)</f>
        <v>4098.6610000000001</v>
      </c>
      <c r="AC91">
        <f>AVERAGEIF('Quarterly Data'!$B:$B,'Annual Data'!$A91,'Quarterly Data'!AH:AH)</f>
        <v>1529.4202499999999</v>
      </c>
      <c r="AD91">
        <f>AVERAGEIF('Quarterly Data'!$B:$B,'Annual Data'!$A91,'Quarterly Data'!AI:AI)</f>
        <v>3373.6157499999999</v>
      </c>
      <c r="AE91">
        <f>AVERAGEIF('Quarterly Data'!$B:$B,'Annual Data'!$A91,'Quarterly Data'!AJ:AJ)</f>
        <v>6611.2775000000001</v>
      </c>
      <c r="AF91">
        <f>AVERAGEIF('Quarterly Data'!$B:$B,'Annual Data'!$A91,'Quarterly Data'!AK:AK)</f>
        <v>1375.4837499999999</v>
      </c>
      <c r="AG91">
        <f>AVERAGEIF('Quarterly Data'!$B:$B,'Annual Data'!$A91,'Quarterly Data'!AL:AL)</f>
        <v>1110.3244999999999</v>
      </c>
      <c r="AH91">
        <f>AVERAGEIF('Quarterly Data'!$B:$B,'Annual Data'!$A91,'Quarterly Data'!AM:AM)</f>
        <v>39133.479999999996</v>
      </c>
      <c r="AI91">
        <f>AVERAGEIF('Quarterly Data'!$B:$B,'Annual Data'!$A91,'Quarterly Data'!AN:AN)</f>
        <v>6917.9757499999996</v>
      </c>
      <c r="AJ91">
        <f>SUMIF('Quarterly Data'!$B:$B,'Annual Data'!$A91,'Quarterly Data'!AO:AO)</f>
        <v>4433047</v>
      </c>
      <c r="AK91">
        <f>SUMIF('Quarterly Data'!$B:$B,'Annual Data'!$A91,'Quarterly Data'!AP:AP)</f>
        <v>41794.07</v>
      </c>
      <c r="AL91">
        <f>SUMIF('Quarterly Data'!$B:$B,'Annual Data'!$A91,'Quarterly Data'!AQ:AQ)</f>
        <v>582058.30000000005</v>
      </c>
      <c r="AM91">
        <f>SUMIF('Quarterly Data'!$B:$B,'Annual Data'!$A91,'Quarterly Data'!AR:AR)</f>
        <v>4830.9409999999998</v>
      </c>
      <c r="AN91">
        <f>SUMIF('Quarterly Data'!$B:$B,'Annual Data'!$A91,'Quarterly Data'!AS:AS)</f>
        <v>3211.3</v>
      </c>
      <c r="AO91">
        <f>SUMIF('Quarterly Data'!$B:$B,'Annual Data'!$A91,'Quarterly Data'!AT:AT)</f>
        <v>2158.7512000000002</v>
      </c>
      <c r="AP91">
        <f>SUMIF('Quarterly Data'!$B:$B,'Annual Data'!$A91,'Quarterly Data'!AU:AU)</f>
        <v>4372279</v>
      </c>
      <c r="AQ91">
        <f>SUMIF('Quarterly Data'!$B:$B,'Annual Data'!$A91,'Quarterly Data'!AV:AV)</f>
        <v>282734.07</v>
      </c>
      <c r="AR91">
        <f>SUMIF('Quarterly Data'!$B:$B,'Annual Data'!$A91,'Quarterly Data'!AW:AW)</f>
        <v>6058.6260000000002</v>
      </c>
      <c r="AS91">
        <f>SUMIF('Quarterly Data'!$B:$B,'Annual Data'!$A91,'Quarterly Data'!AX:AX)</f>
        <v>43271.930000000008</v>
      </c>
      <c r="AT91">
        <f>SUMIF('Quarterly Data'!$B:$B,'Annual Data'!$A91,'Quarterly Data'!AY:AY)</f>
        <v>232400.35</v>
      </c>
      <c r="AU91">
        <f>SUMIF('Quarterly Data'!$B:$B,'Annual Data'!$A91,'Quarterly Data'!AZ:AZ)</f>
        <v>173163.56</v>
      </c>
      <c r="AV91">
        <f>SUMIF('Quarterly Data'!$B:$B,'Annual Data'!$A91,'Quarterly Data'!BA:BA)</f>
        <v>24.942340999999999</v>
      </c>
      <c r="AW91">
        <f>SUMIF('Quarterly Data'!$B:$B,'Annual Data'!$A91,'Quarterly Data'!BB:BB)</f>
        <v>104553.61</v>
      </c>
      <c r="AX91">
        <f>SUMIF('Quarterly Data'!$B:$B,'Annual Data'!$A91,'Quarterly Data'!BC:BC)</f>
        <v>5.1675610000000001</v>
      </c>
      <c r="AY91">
        <f>SUMIF('Quarterly Data'!$B:$B,'Annual Data'!$A91,'Quarterly Data'!BD:BD)</f>
        <v>49109.18</v>
      </c>
      <c r="AZ91">
        <f>SUMIF('Quarterly Data'!$B:$B,'Annual Data'!$A91,'Quarterly Data'!BE:BE)</f>
        <v>170.49683000000002</v>
      </c>
      <c r="BA91">
        <f>SUMIF('Quarterly Data'!$B:$B,'Annual Data'!$A91,'Quarterly Data'!BF:BF)</f>
        <v>292.61207999999999</v>
      </c>
      <c r="BB91">
        <f>SUMIF('Quarterly Data'!$B:$B,'Annual Data'!$A91,'Quarterly Data'!BG:BG)</f>
        <v>175.21265</v>
      </c>
      <c r="BC91">
        <f>SUMIF('Quarterly Data'!$B:$B,'Annual Data'!$A91,'Quarterly Data'!BH:BH)</f>
        <v>133.16642999999999</v>
      </c>
      <c r="BD91">
        <f>SUMIF('Quarterly Data'!$B:$B,'Annual Data'!$A91,'Quarterly Data'!BI:BI)</f>
        <v>24.656885000000003</v>
      </c>
      <c r="BE91">
        <f>SUMIF('Quarterly Data'!$B:$B,'Annual Data'!$A91,'Quarterly Data'!BJ:BJ)</f>
        <v>45.508949999999999</v>
      </c>
      <c r="BF91">
        <f>SUMIF('Quarterly Data'!$B:$B,'Annual Data'!$A91,'Quarterly Data'!BK:BK)</f>
        <v>28.581451999999999</v>
      </c>
      <c r="BG91">
        <f>SUMIF('Quarterly Data'!$B:$B,'Annual Data'!$A91,'Quarterly Data'!BL:BL)</f>
        <v>15.417005000000001</v>
      </c>
      <c r="BH91">
        <f>SUMIF('Quarterly Data'!$B:$B,'Annual Data'!$A91,'Quarterly Data'!BM:BM)</f>
        <v>18.822746000000002</v>
      </c>
      <c r="BI91">
        <f>SUMIF('Quarterly Data'!$B:$B,'Annual Data'!$A91,'Quarterly Data'!BN:BN)</f>
        <v>21.906545000000001</v>
      </c>
      <c r="BJ91">
        <f>SUMIF('Quarterly Data'!$B:$B,'Annual Data'!$A91,'Quarterly Data'!BO:BO)</f>
        <v>16.269013999999999</v>
      </c>
      <c r="BK91">
        <f>AVERAGEIF('Quarterly Data'!$B:$B,'Annual Data'!$A91,'Quarterly Data'!BP:BP)</f>
        <v>9775870.5</v>
      </c>
      <c r="BL91">
        <f>AVERAGEIF('Quarterly Data'!$B:$B,'Annual Data'!$A91,'Quarterly Data'!BQ:BQ)</f>
        <v>167363.6</v>
      </c>
      <c r="BM91">
        <f>AVERAGEIF('Quarterly Data'!$B:$B,'Annual Data'!$A91,'Quarterly Data'!BR:BR)</f>
        <v>2058098</v>
      </c>
      <c r="BN91">
        <f>AVERAGEIF('Quarterly Data'!$B:$B,'Annual Data'!$A91,'Quarterly Data'!BS:BS)</f>
        <v>6608152.5</v>
      </c>
      <c r="BO91">
        <f>AVERAGEIF('Quarterly Data'!$B:$B,'Annual Data'!$A91,'Quarterly Data'!BT:BT)</f>
        <v>5137943.75</v>
      </c>
      <c r="BP91">
        <f>AVERAGEIF('Quarterly Data'!$B:$B,'Annual Data'!$A91,'Quarterly Data'!BU:BU)</f>
        <v>1754.5337499999998</v>
      </c>
      <c r="BQ91">
        <f>AVERAGEIF('Quarterly Data'!$B:$B,'Annual Data'!$A91,'Quarterly Data'!BV:BV)</f>
        <v>5511151.25</v>
      </c>
      <c r="BR91">
        <f>AVERAGEIF('Quarterly Data'!$B:$B,'Annual Data'!$A91,'Quarterly Data'!BW:BW)</f>
        <v>646.93470000000002</v>
      </c>
      <c r="BS91">
        <f>AVERAGEIF('Quarterly Data'!$B:$B,'Annual Data'!$A91,'Quarterly Data'!BX:BX)</f>
        <v>2147876.5</v>
      </c>
      <c r="BT91">
        <f>AVERAGEIF('Quarterly Data'!$B:$B,'Annual Data'!$A91,'Quarterly Data'!BY:BY)</f>
        <v>6788.2250000000004</v>
      </c>
      <c r="BU91">
        <f>AVERAGEIF('Quarterly Data'!$B:$B,'Annual Data'!$A91,'Quarterly Data'!BZ:BZ)</f>
        <v>9483.9184999999998</v>
      </c>
      <c r="BV91">
        <f>AVERAGEIF('Quarterly Data'!$B:$B,'Annual Data'!$A91,'Quarterly Data'!CA:CA)</f>
        <v>5518.1459999999997</v>
      </c>
      <c r="BW91">
        <f>AVERAGEIF('Quarterly Data'!$B:$B,'Annual Data'!$A91,'Quarterly Data'!CB:CB)</f>
        <v>3992.3649999999998</v>
      </c>
      <c r="BX91">
        <f>AVERAGEIF('Quarterly Data'!$B:$B,'Annual Data'!$A91,'Quarterly Data'!CC:CC)</f>
        <v>916.79127500000004</v>
      </c>
      <c r="BY91">
        <f>AVERAGEIF('Quarterly Data'!$B:$B,'Annual Data'!$A91,'Quarterly Data'!CD:CD)</f>
        <v>1483.68</v>
      </c>
      <c r="BZ91">
        <f>AVERAGEIF('Quarterly Data'!$B:$B,'Annual Data'!$A91,'Quarterly Data'!CE:CE)</f>
        <v>1167.6965</v>
      </c>
      <c r="CA91">
        <f>AVERAGEIF('Quarterly Data'!$B:$B,'Annual Data'!$A91,'Quarterly Data'!CF:CF)</f>
        <v>619.00717500000007</v>
      </c>
      <c r="CB91">
        <f>AVERAGEIF('Quarterly Data'!$B:$B,'Annual Data'!$A91,'Quarterly Data'!CG:CG)</f>
        <v>532.01895000000002</v>
      </c>
      <c r="CC91">
        <f>AVERAGEIF('Quarterly Data'!$B:$B,'Annual Data'!$A91,'Quarterly Data'!CH:CH)</f>
        <v>687.52280000000007</v>
      </c>
      <c r="CD91">
        <f>AVERAGEIF('Quarterly Data'!$B:$B,'Annual Data'!$A91,'Quarterly Data'!CI:CI)</f>
        <v>552.65880000000004</v>
      </c>
      <c r="CE91">
        <f>SUMIF('Quarterly Data'!$B:$B,'Annual Data'!$A91,'Quarterly Data'!CJ:CJ)</f>
        <v>9479032</v>
      </c>
      <c r="CF91">
        <f>SUMIF('Quarterly Data'!$B:$B,'Annual Data'!$A91,'Quarterly Data'!CK:CK)</f>
        <v>97622.09</v>
      </c>
      <c r="CG91">
        <f>SUMIF('Quarterly Data'!$B:$B,'Annual Data'!$A91,'Quarterly Data'!CL:CL)</f>
        <v>1022876.7000000001</v>
      </c>
      <c r="CH91">
        <f>SUMIF('Quarterly Data'!$B:$B,'Annual Data'!$A91,'Quarterly Data'!CM:CM)</f>
        <v>10429133</v>
      </c>
      <c r="CI91">
        <f>SUMIF('Quarterly Data'!$B:$B,'Annual Data'!$A91,'Quarterly Data'!CN:CN)</f>
        <v>11313145</v>
      </c>
      <c r="CJ91">
        <f>SUMIF('Quarterly Data'!$B:$B,'Annual Data'!$A91,'Quarterly Data'!CO:CO)</f>
        <v>9260.6620000000003</v>
      </c>
      <c r="CK91">
        <f>SUMIF('Quarterly Data'!$B:$B,'Annual Data'!$A91,'Quarterly Data'!CP:CP)</f>
        <v>19512790</v>
      </c>
      <c r="CL91">
        <f>SUMIF('Quarterly Data'!$B:$B,'Annual Data'!$A91,'Quarterly Data'!CQ:CQ)</f>
        <v>1870.8507999999999</v>
      </c>
      <c r="CM91">
        <f>SUMIF('Quarterly Data'!$B:$B,'Annual Data'!$A91,'Quarterly Data'!CR:CR)</f>
        <v>6602240</v>
      </c>
      <c r="CN91">
        <f>SUMIF('Quarterly Data'!$B:$B,'Annual Data'!$A91,'Quarterly Data'!CS:CS)</f>
        <v>11585.317000000001</v>
      </c>
      <c r="CO91">
        <f>SUMIF('Quarterly Data'!$B:$B,'Annual Data'!$A91,'Quarterly Data'!CT:CT)</f>
        <v>6888.2049999999999</v>
      </c>
      <c r="CP91">
        <f>SUMIF('Quarterly Data'!$B:$B,'Annual Data'!$A91,'Quarterly Data'!CU:CU)</f>
        <v>4593.3109999999997</v>
      </c>
      <c r="CQ91">
        <f>SUMIF('Quarterly Data'!$B:$B,'Annual Data'!$A91,'Quarterly Data'!CV:CV)</f>
        <v>4295.7739999999994</v>
      </c>
      <c r="CR91">
        <f>SUMIF('Quarterly Data'!$B:$B,'Annual Data'!$A91,'Quarterly Data'!CW:CW)</f>
        <v>3319.2260000000001</v>
      </c>
      <c r="CS91">
        <f>SUMIF('Quarterly Data'!$B:$B,'Annual Data'!$A91,'Quarterly Data'!CX:CX)</f>
        <v>1625.6644000000001</v>
      </c>
      <c r="CT91">
        <f>SUMIF('Quarterly Data'!$B:$B,'Annual Data'!$A91,'Quarterly Data'!CY:CY)</f>
        <v>1365.5104999999999</v>
      </c>
      <c r="CU91">
        <f>SUMIF('Quarterly Data'!$B:$B,'Annual Data'!$A91,'Quarterly Data'!CZ:CZ)</f>
        <v>623.39769999999999</v>
      </c>
      <c r="CV91">
        <f>SUMIF('Quarterly Data'!$B:$B,'Annual Data'!$A91,'Quarterly Data'!DA:DA)</f>
        <v>2028.7408</v>
      </c>
      <c r="CW91">
        <f>SUMIF('Quarterly Data'!$B:$B,'Annual Data'!$A91,'Quarterly Data'!DB:DB)</f>
        <v>582.78909999999996</v>
      </c>
      <c r="CX91">
        <f>SUMIF('Quarterly Data'!$B:$B,'Annual Data'!$A91,'Quarterly Data'!DC:DC)</f>
        <v>768.28930000000003</v>
      </c>
    </row>
    <row r="92" spans="1:102" x14ac:dyDescent="0.25">
      <c r="A92">
        <v>2058</v>
      </c>
      <c r="B92">
        <f>SUMIF('Quarterly Data'!$B:$B,'Annual Data'!$A92,'Quarterly Data'!G:G)</f>
        <v>4484833</v>
      </c>
      <c r="C92">
        <f>SUMIF('Quarterly Data'!$B:$B,'Annual Data'!$A92,'Quarterly Data'!H:H)</f>
        <v>2598720.7000000002</v>
      </c>
      <c r="D92">
        <f>SUMIF('Quarterly Data'!$B:$B,'Annual Data'!$A92,'Quarterly Data'!I:I)</f>
        <v>999898.5</v>
      </c>
      <c r="E92">
        <f>SUMIF('Quarterly Data'!$B:$B,'Annual Data'!$A92,'Quarterly Data'!J:J)</f>
        <v>948055.10000000009</v>
      </c>
      <c r="F92">
        <f>SUMIF('Quarterly Data'!$B:$B,'Annual Data'!$A92,'Quarterly Data'!K:K)</f>
        <v>1360895.3</v>
      </c>
      <c r="G92">
        <f>SUMIF('Quarterly Data'!$B:$B,'Annual Data'!$A92,'Quarterly Data'!L:L)</f>
        <v>1524693.5</v>
      </c>
      <c r="H92">
        <f>SUMIF('Quarterly Data'!$B:$B,'Annual Data'!$A92,'Quarterly Data'!M:M)</f>
        <v>582067.70000000007</v>
      </c>
      <c r="I92">
        <f>SUMIF('Quarterly Data'!$B:$B,'Annual Data'!$A92,'Quarterly Data'!N:N)</f>
        <v>173354.38</v>
      </c>
      <c r="J92">
        <f>AVERAGEIF('Quarterly Data'!$B:$B,'Annual Data'!$A92,'Quarterly Data'!O:O)</f>
        <v>270.69265000000001</v>
      </c>
      <c r="K92">
        <f>SUMIF('Quarterly Data'!$E:$E,'Annual Data'!$A92,'Quarterly Data'!P:P)</f>
        <v>2.5</v>
      </c>
      <c r="L92">
        <f>SUMIF('Quarterly Data'!$E:$E,'Annual Data'!$A92,'Quarterly Data'!Q:Q)</f>
        <v>3.5</v>
      </c>
      <c r="M92">
        <f>AVERAGEIF('Quarterly Data'!$B:$B,'Annual Data'!$A92,'Quarterly Data'!R:R)</f>
        <v>270.69265000000001</v>
      </c>
      <c r="N92">
        <f>AVERAGEIF('Quarterly Data'!$B:$B,'Annual Data'!$A92,'Quarterly Data'!S:S)</f>
        <v>42468.55</v>
      </c>
      <c r="O92">
        <f>AVERAGEIF('Quarterly Data'!$B:$B,'Annual Data'!$A92,'Quarterly Data'!T:T)</f>
        <v>267.58880000000005</v>
      </c>
      <c r="P92">
        <f>AVERAGEIF('Quarterly Data'!$B:$B,'Annual Data'!$A92,'Quarterly Data'!U:U)</f>
        <v>12.1805775</v>
      </c>
      <c r="Q92">
        <f>AVERAGEIF('Quarterly Data'!$B:$B,'Annual Data'!$A92,'Quarterly Data'!V:V)</f>
        <v>1247.0172499999999</v>
      </c>
      <c r="R92">
        <f>AVERAGEIF('Quarterly Data'!$B:$B,'Annual Data'!$A92,'Quarterly Data'!W:W)</f>
        <v>98.57629</v>
      </c>
      <c r="S92">
        <f>AVERAGEIF('Quarterly Data'!$B:$B,'Annual Data'!$A92,'Quarterly Data'!X:X)</f>
        <v>235.65084999999999</v>
      </c>
      <c r="T92">
        <f>AVERAGEIF('Quarterly Data'!$B:$B,'Annual Data'!$A92,'Quarterly Data'!Y:Y)</f>
        <v>2974.4312500000001</v>
      </c>
      <c r="U92">
        <f>AVERAGEIF('Quarterly Data'!$B:$B,'Annual Data'!$A92,'Quarterly Data'!Z:Z)</f>
        <v>5252.7489999999998</v>
      </c>
      <c r="V92">
        <f>AVERAGEIF('Quarterly Data'!$B:$B,'Annual Data'!$A92,'Quarterly Data'!AA:AA)</f>
        <v>2308.0475000000001</v>
      </c>
      <c r="W92">
        <f>AVERAGEIF('Quarterly Data'!$B:$B,'Annual Data'!$A92,'Quarterly Data'!AB:AB)</f>
        <v>2929.2620000000002</v>
      </c>
      <c r="X92">
        <f>AVERAGEIF('Quarterly Data'!$B:$B,'Annual Data'!$A92,'Quarterly Data'!AC:AC)</f>
        <v>2115.2602500000003</v>
      </c>
      <c r="Y92">
        <f>AVERAGEIF('Quarterly Data'!$B:$B,'Annual Data'!$A92,'Quarterly Data'!AD:AD)</f>
        <v>1235.258</v>
      </c>
      <c r="Z92">
        <f>AVERAGEIF('Quarterly Data'!$B:$B,'Annual Data'!$A92,'Quarterly Data'!AE:AE)</f>
        <v>816.21837499999992</v>
      </c>
      <c r="AA92">
        <f>AVERAGEIF('Quarterly Data'!$B:$B,'Annual Data'!$A92,'Quarterly Data'!AF:AF)</f>
        <v>4846.2815000000001</v>
      </c>
      <c r="AB92">
        <f>AVERAGEIF('Quarterly Data'!$B:$B,'Annual Data'!$A92,'Quarterly Data'!AG:AG)</f>
        <v>4112.1695</v>
      </c>
      <c r="AC92">
        <f>AVERAGEIF('Quarterly Data'!$B:$B,'Annual Data'!$A92,'Quarterly Data'!AH:AH)</f>
        <v>1516.1885000000002</v>
      </c>
      <c r="AD92">
        <f>AVERAGEIF('Quarterly Data'!$B:$B,'Annual Data'!$A92,'Quarterly Data'!AI:AI)</f>
        <v>3372.0407500000001</v>
      </c>
      <c r="AE92">
        <f>AVERAGEIF('Quarterly Data'!$B:$B,'Annual Data'!$A92,'Quarterly Data'!AJ:AJ)</f>
        <v>6643.9632500000007</v>
      </c>
      <c r="AF92">
        <f>AVERAGEIF('Quarterly Data'!$B:$B,'Annual Data'!$A92,'Quarterly Data'!AK:AK)</f>
        <v>1377.0482500000001</v>
      </c>
      <c r="AG92">
        <f>AVERAGEIF('Quarterly Data'!$B:$B,'Annual Data'!$A92,'Quarterly Data'!AL:AL)</f>
        <v>1108.6179999999999</v>
      </c>
      <c r="AH92">
        <f>AVERAGEIF('Quarterly Data'!$B:$B,'Annual Data'!$A92,'Quarterly Data'!AM:AM)</f>
        <v>39146.85</v>
      </c>
      <c r="AI92">
        <f>AVERAGEIF('Quarterly Data'!$B:$B,'Annual Data'!$A92,'Quarterly Data'!AN:AN)</f>
        <v>6920.3395</v>
      </c>
      <c r="AJ92">
        <f>SUMIF('Quarterly Data'!$B:$B,'Annual Data'!$A92,'Quarterly Data'!AO:AO)</f>
        <v>4484833</v>
      </c>
      <c r="AK92">
        <f>SUMIF('Quarterly Data'!$B:$B,'Annual Data'!$A92,'Quarterly Data'!AP:AP)</f>
        <v>42453.93</v>
      </c>
      <c r="AL92">
        <f>SUMIF('Quarterly Data'!$B:$B,'Annual Data'!$A92,'Quarterly Data'!AQ:AQ)</f>
        <v>584128</v>
      </c>
      <c r="AM92">
        <f>SUMIF('Quarterly Data'!$B:$B,'Annual Data'!$A92,'Quarterly Data'!AR:AR)</f>
        <v>4865.9459999999999</v>
      </c>
      <c r="AN92">
        <f>SUMIF('Quarterly Data'!$B:$B,'Annual Data'!$A92,'Quarterly Data'!AS:AS)</f>
        <v>3219.08</v>
      </c>
      <c r="AO92">
        <f>SUMIF('Quarterly Data'!$B:$B,'Annual Data'!$A92,'Quarterly Data'!AT:AT)</f>
        <v>2166.7106000000003</v>
      </c>
      <c r="AP92">
        <f>SUMIF('Quarterly Data'!$B:$B,'Annual Data'!$A92,'Quarterly Data'!AU:AU)</f>
        <v>4443230</v>
      </c>
      <c r="AQ92">
        <f>SUMIF('Quarterly Data'!$B:$B,'Annual Data'!$A92,'Quarterly Data'!AV:AV)</f>
        <v>292248.20999999996</v>
      </c>
      <c r="AR92">
        <f>SUMIF('Quarterly Data'!$B:$B,'Annual Data'!$A92,'Quarterly Data'!AW:AW)</f>
        <v>6225.7829999999994</v>
      </c>
      <c r="AS92">
        <f>SUMIF('Quarterly Data'!$B:$B,'Annual Data'!$A92,'Quarterly Data'!AX:AX)</f>
        <v>43973.51</v>
      </c>
      <c r="AT92">
        <f>SUMIF('Quarterly Data'!$B:$B,'Annual Data'!$A92,'Quarterly Data'!AY:AY)</f>
        <v>237599.39999999997</v>
      </c>
      <c r="AU92">
        <f>SUMIF('Quarterly Data'!$B:$B,'Annual Data'!$A92,'Quarterly Data'!AZ:AZ)</f>
        <v>179820.45</v>
      </c>
      <c r="AV92">
        <f>SUMIF('Quarterly Data'!$B:$B,'Annual Data'!$A92,'Quarterly Data'!BA:BA)</f>
        <v>25.247387</v>
      </c>
      <c r="AW92">
        <f>SUMIF('Quarterly Data'!$B:$B,'Annual Data'!$A92,'Quarterly Data'!BB:BB)</f>
        <v>107124.15999999999</v>
      </c>
      <c r="AX92">
        <f>SUMIF('Quarterly Data'!$B:$B,'Annual Data'!$A92,'Quarterly Data'!BC:BC)</f>
        <v>5.291004</v>
      </c>
      <c r="AY92">
        <f>SUMIF('Quarterly Data'!$B:$B,'Annual Data'!$A92,'Quarterly Data'!BD:BD)</f>
        <v>49845.86</v>
      </c>
      <c r="AZ92">
        <f>SUMIF('Quarterly Data'!$B:$B,'Annual Data'!$A92,'Quarterly Data'!BE:BE)</f>
        <v>174.81186</v>
      </c>
      <c r="BA92">
        <f>SUMIF('Quarterly Data'!$B:$B,'Annual Data'!$A92,'Quarterly Data'!BF:BF)</f>
        <v>300.39299999999997</v>
      </c>
      <c r="BB92">
        <f>SUMIF('Quarterly Data'!$B:$B,'Annual Data'!$A92,'Quarterly Data'!BG:BG)</f>
        <v>178.04739000000001</v>
      </c>
      <c r="BC92">
        <f>SUMIF('Quarterly Data'!$B:$B,'Annual Data'!$A92,'Quarterly Data'!BH:BH)</f>
        <v>136.91739999999999</v>
      </c>
      <c r="BD92">
        <f>SUMIF('Quarterly Data'!$B:$B,'Annual Data'!$A92,'Quarterly Data'!BI:BI)</f>
        <v>25.034223999999998</v>
      </c>
      <c r="BE92">
        <f>SUMIF('Quarterly Data'!$B:$B,'Annual Data'!$A92,'Quarterly Data'!BJ:BJ)</f>
        <v>46.591329999999999</v>
      </c>
      <c r="BF92">
        <f>SUMIF('Quarterly Data'!$B:$B,'Annual Data'!$A92,'Quarterly Data'!BK:BK)</f>
        <v>29.344179</v>
      </c>
      <c r="BG92">
        <f>SUMIF('Quarterly Data'!$B:$B,'Annual Data'!$A92,'Quarterly Data'!BL:BL)</f>
        <v>15.785315999999998</v>
      </c>
      <c r="BH92">
        <f>SUMIF('Quarterly Data'!$B:$B,'Annual Data'!$A92,'Quarterly Data'!BM:BM)</f>
        <v>19.571150000000003</v>
      </c>
      <c r="BI92">
        <f>SUMIF('Quarterly Data'!$B:$B,'Annual Data'!$A92,'Quarterly Data'!BN:BN)</f>
        <v>22.401095999999999</v>
      </c>
      <c r="BJ92">
        <f>SUMIF('Quarterly Data'!$B:$B,'Annual Data'!$A92,'Quarterly Data'!BO:BO)</f>
        <v>16.763719000000002</v>
      </c>
      <c r="BK92">
        <f>AVERAGEIF('Quarterly Data'!$B:$B,'Annual Data'!$A92,'Quarterly Data'!BP:BP)</f>
        <v>10155415.25</v>
      </c>
      <c r="BL92">
        <f>AVERAGEIF('Quarterly Data'!$B:$B,'Annual Data'!$A92,'Quarterly Data'!BQ:BQ)</f>
        <v>171763.52500000002</v>
      </c>
      <c r="BM92">
        <f>AVERAGEIF('Quarterly Data'!$B:$B,'Annual Data'!$A92,'Quarterly Data'!BR:BR)</f>
        <v>2086519.75</v>
      </c>
      <c r="BN92">
        <f>AVERAGEIF('Quarterly Data'!$B:$B,'Annual Data'!$A92,'Quarterly Data'!BS:BS)</f>
        <v>6743304.25</v>
      </c>
      <c r="BO92">
        <f>AVERAGEIF('Quarterly Data'!$B:$B,'Annual Data'!$A92,'Quarterly Data'!BT:BT)</f>
        <v>5305525.25</v>
      </c>
      <c r="BP92">
        <f>AVERAGEIF('Quarterly Data'!$B:$B,'Annual Data'!$A92,'Quarterly Data'!BU:BU)</f>
        <v>1791.6122500000001</v>
      </c>
      <c r="BQ92">
        <f>AVERAGEIF('Quarterly Data'!$B:$B,'Annual Data'!$A92,'Quarterly Data'!BV:BV)</f>
        <v>5629035.25</v>
      </c>
      <c r="BR92">
        <f>AVERAGEIF('Quarterly Data'!$B:$B,'Annual Data'!$A92,'Quarterly Data'!BW:BW)</f>
        <v>680.02392500000008</v>
      </c>
      <c r="BS92">
        <f>AVERAGEIF('Quarterly Data'!$B:$B,'Annual Data'!$A92,'Quarterly Data'!BX:BX)</f>
        <v>2173808.25</v>
      </c>
      <c r="BT92">
        <f>AVERAGEIF('Quarterly Data'!$B:$B,'Annual Data'!$A92,'Quarterly Data'!BY:BY)</f>
        <v>6959.4274999999998</v>
      </c>
      <c r="BU92">
        <f>AVERAGEIF('Quarterly Data'!$B:$B,'Annual Data'!$A92,'Quarterly Data'!BZ:BZ)</f>
        <v>9723.0004999999983</v>
      </c>
      <c r="BV92">
        <f>AVERAGEIF('Quarterly Data'!$B:$B,'Annual Data'!$A92,'Quarterly Data'!CA:CA)</f>
        <v>5602.3564999999999</v>
      </c>
      <c r="BW92">
        <f>AVERAGEIF('Quarterly Data'!$B:$B,'Annual Data'!$A92,'Quarterly Data'!CB:CB)</f>
        <v>4101.99</v>
      </c>
      <c r="BX92">
        <f>AVERAGEIF('Quarterly Data'!$B:$B,'Annual Data'!$A92,'Quarterly Data'!CC:CC)</f>
        <v>929.37587500000006</v>
      </c>
      <c r="BY92">
        <f>AVERAGEIF('Quarterly Data'!$B:$B,'Annual Data'!$A92,'Quarterly Data'!CD:CD)</f>
        <v>1517.2385000000002</v>
      </c>
      <c r="BZ92">
        <f>AVERAGEIF('Quarterly Data'!$B:$B,'Annual Data'!$A92,'Quarterly Data'!CE:CE)</f>
        <v>1194.0584999999999</v>
      </c>
      <c r="CA92">
        <f>AVERAGEIF('Quarterly Data'!$B:$B,'Annual Data'!$A92,'Quarterly Data'!CF:CF)</f>
        <v>633.538275</v>
      </c>
      <c r="CB92">
        <f>AVERAGEIF('Quarterly Data'!$B:$B,'Annual Data'!$A92,'Quarterly Data'!CG:CG)</f>
        <v>554.88697500000001</v>
      </c>
      <c r="CC92">
        <f>AVERAGEIF('Quarterly Data'!$B:$B,'Annual Data'!$A92,'Quarterly Data'!CH:CH)</f>
        <v>699.74980000000005</v>
      </c>
      <c r="CD92">
        <f>AVERAGEIF('Quarterly Data'!$B:$B,'Annual Data'!$A92,'Quarterly Data'!CI:CI)</f>
        <v>568.70652500000006</v>
      </c>
      <c r="CE92">
        <f>SUMIF('Quarterly Data'!$B:$B,'Annual Data'!$A92,'Quarterly Data'!CJ:CJ)</f>
        <v>9798585</v>
      </c>
      <c r="CF92">
        <f>SUMIF('Quarterly Data'!$B:$B,'Annual Data'!$A92,'Quarterly Data'!CK:CK)</f>
        <v>101067.55</v>
      </c>
      <c r="CG92">
        <f>SUMIF('Quarterly Data'!$B:$B,'Annual Data'!$A92,'Quarterly Data'!CL:CL)</f>
        <v>1042267.2999999999</v>
      </c>
      <c r="CH92">
        <f>SUMIF('Quarterly Data'!$B:$B,'Annual Data'!$A92,'Quarterly Data'!CM:CM)</f>
        <v>10807583</v>
      </c>
      <c r="CI92">
        <f>SUMIF('Quarterly Data'!$B:$B,'Annual Data'!$A92,'Quarterly Data'!CN:CN)</f>
        <v>11765842</v>
      </c>
      <c r="CJ92">
        <f>SUMIF('Quarterly Data'!$B:$B,'Annual Data'!$A92,'Quarterly Data'!CO:CO)</f>
        <v>9574.4669999999987</v>
      </c>
      <c r="CK92">
        <f>SUMIF('Quarterly Data'!$B:$B,'Annual Data'!$A92,'Quarterly Data'!CP:CP)</f>
        <v>20094503</v>
      </c>
      <c r="CL92">
        <f>SUMIF('Quarterly Data'!$B:$B,'Annual Data'!$A92,'Quarterly Data'!CQ:CQ)</f>
        <v>1915.5420000000001</v>
      </c>
      <c r="CM92">
        <f>SUMIF('Quarterly Data'!$B:$B,'Annual Data'!$A92,'Quarterly Data'!CR:CR)</f>
        <v>6719075</v>
      </c>
      <c r="CN92">
        <f>SUMIF('Quarterly Data'!$B:$B,'Annual Data'!$A92,'Quarterly Data'!CS:CS)</f>
        <v>11902.598999999998</v>
      </c>
      <c r="CO92">
        <f>SUMIF('Quarterly Data'!$B:$B,'Annual Data'!$A92,'Quarterly Data'!CT:CT)</f>
        <v>7042.692</v>
      </c>
      <c r="CP92">
        <f>SUMIF('Quarterly Data'!$B:$B,'Annual Data'!$A92,'Quarterly Data'!CU:CU)</f>
        <v>4702.3829999999998</v>
      </c>
      <c r="CQ92">
        <f>SUMIF('Quarterly Data'!$B:$B,'Annual Data'!$A92,'Quarterly Data'!CV:CV)</f>
        <v>4436.7350000000006</v>
      </c>
      <c r="CR92">
        <f>SUMIF('Quarterly Data'!$B:$B,'Annual Data'!$A92,'Quarterly Data'!CW:CW)</f>
        <v>3410.6887000000002</v>
      </c>
      <c r="CS92">
        <f>SUMIF('Quarterly Data'!$B:$B,'Annual Data'!$A92,'Quarterly Data'!CX:CX)</f>
        <v>1664.0300000000002</v>
      </c>
      <c r="CT92">
        <f>SUMIF('Quarterly Data'!$B:$B,'Annual Data'!$A92,'Quarterly Data'!CY:CY)</f>
        <v>1403.1419000000001</v>
      </c>
      <c r="CU92">
        <f>SUMIF('Quarterly Data'!$B:$B,'Annual Data'!$A92,'Quarterly Data'!CZ:CZ)</f>
        <v>636.81140000000005</v>
      </c>
      <c r="CV92">
        <f>SUMIF('Quarterly Data'!$B:$B,'Annual Data'!$A92,'Quarterly Data'!DA:DA)</f>
        <v>2093.3571999999999</v>
      </c>
      <c r="CW92">
        <f>SUMIF('Quarterly Data'!$B:$B,'Annual Data'!$A92,'Quarterly Data'!DB:DB)</f>
        <v>595.63640000000009</v>
      </c>
      <c r="CX92">
        <f>SUMIF('Quarterly Data'!$B:$B,'Annual Data'!$A92,'Quarterly Data'!DC:DC)</f>
        <v>789.52509999999995</v>
      </c>
    </row>
    <row r="93" spans="1:102" x14ac:dyDescent="0.25">
      <c r="A93">
        <v>2059</v>
      </c>
      <c r="B93">
        <f>SUMIF('Quarterly Data'!$B:$B,'Annual Data'!$A93,'Quarterly Data'!G:G)</f>
        <v>4536665</v>
      </c>
      <c r="C93">
        <f>SUMIF('Quarterly Data'!$B:$B,'Annual Data'!$A93,'Quarterly Data'!H:H)</f>
        <v>2627743.1999999997</v>
      </c>
      <c r="D93">
        <f>SUMIF('Quarterly Data'!$B:$B,'Annual Data'!$A93,'Quarterly Data'!I:I)</f>
        <v>1015505.8</v>
      </c>
      <c r="E93">
        <f>SUMIF('Quarterly Data'!$B:$B,'Annual Data'!$A93,'Quarterly Data'!J:J)</f>
        <v>958648.70000000007</v>
      </c>
      <c r="F93">
        <f>SUMIF('Quarterly Data'!$B:$B,'Annual Data'!$A93,'Quarterly Data'!K:K)</f>
        <v>1375482.2</v>
      </c>
      <c r="G93">
        <f>SUMIF('Quarterly Data'!$B:$B,'Annual Data'!$A93,'Quarterly Data'!L:L)</f>
        <v>1543683.9</v>
      </c>
      <c r="H93">
        <f>SUMIF('Quarterly Data'!$B:$B,'Annual Data'!$A93,'Quarterly Data'!M:M)</f>
        <v>591853.69999999995</v>
      </c>
      <c r="I93">
        <f>SUMIF('Quarterly Data'!$B:$B,'Annual Data'!$A93,'Quarterly Data'!N:N)</f>
        <v>176058.36000000002</v>
      </c>
      <c r="J93">
        <f>AVERAGEIF('Quarterly Data'!$B:$B,'Annual Data'!$A93,'Quarterly Data'!O:O)</f>
        <v>276.10649999999998</v>
      </c>
      <c r="K93">
        <f>SUMIF('Quarterly Data'!$E:$E,'Annual Data'!$A93,'Quarterly Data'!P:P)</f>
        <v>2.5</v>
      </c>
      <c r="L93">
        <f>SUMIF('Quarterly Data'!$E:$E,'Annual Data'!$A93,'Quarterly Data'!Q:Q)</f>
        <v>3.5</v>
      </c>
      <c r="M93">
        <f>AVERAGEIF('Quarterly Data'!$B:$B,'Annual Data'!$A93,'Quarterly Data'!R:R)</f>
        <v>276.10649999999998</v>
      </c>
      <c r="N93">
        <f>AVERAGEIF('Quarterly Data'!$B:$B,'Annual Data'!$A93,'Quarterly Data'!S:S)</f>
        <v>42480.52</v>
      </c>
      <c r="O93">
        <f>AVERAGEIF('Quarterly Data'!$B:$B,'Annual Data'!$A93,'Quarterly Data'!T:T)</f>
        <v>265.80860000000001</v>
      </c>
      <c r="P93">
        <f>AVERAGEIF('Quarterly Data'!$B:$B,'Annual Data'!$A93,'Quarterly Data'!U:U)</f>
        <v>11.654844999999998</v>
      </c>
      <c r="Q93">
        <f>AVERAGEIF('Quarterly Data'!$B:$B,'Annual Data'!$A93,'Quarterly Data'!V:V)</f>
        <v>1218.0072500000001</v>
      </c>
      <c r="R93">
        <f>AVERAGEIF('Quarterly Data'!$B:$B,'Annual Data'!$A93,'Quarterly Data'!W:W)</f>
        <v>97.091470000000001</v>
      </c>
      <c r="S93">
        <f>AVERAGEIF('Quarterly Data'!$B:$B,'Annual Data'!$A93,'Quarterly Data'!X:X)</f>
        <v>234.78377500000002</v>
      </c>
      <c r="T93">
        <f>AVERAGEIF('Quarterly Data'!$B:$B,'Annual Data'!$A93,'Quarterly Data'!Y:Y)</f>
        <v>2983.3342500000003</v>
      </c>
      <c r="U93">
        <f>AVERAGEIF('Quarterly Data'!$B:$B,'Annual Data'!$A93,'Quarterly Data'!Z:Z)</f>
        <v>5244.2532499999998</v>
      </c>
      <c r="V93">
        <f>AVERAGEIF('Quarterly Data'!$B:$B,'Annual Data'!$A93,'Quarterly Data'!AA:AA)</f>
        <v>2308.3644999999997</v>
      </c>
      <c r="W93">
        <f>AVERAGEIF('Quarterly Data'!$B:$B,'Annual Data'!$A93,'Quarterly Data'!AB:AB)</f>
        <v>2926.1007500000001</v>
      </c>
      <c r="X93">
        <f>AVERAGEIF('Quarterly Data'!$B:$B,'Annual Data'!$A93,'Quarterly Data'!AC:AC)</f>
        <v>2123.8242500000001</v>
      </c>
      <c r="Y93">
        <f>AVERAGEIF('Quarterly Data'!$B:$B,'Annual Data'!$A93,'Quarterly Data'!AD:AD)</f>
        <v>1234.0419999999999</v>
      </c>
      <c r="Z93">
        <f>AVERAGEIF('Quarterly Data'!$B:$B,'Annual Data'!$A93,'Quarterly Data'!AE:AE)</f>
        <v>817.23912499999994</v>
      </c>
      <c r="AA93">
        <f>AVERAGEIF('Quarterly Data'!$B:$B,'Annual Data'!$A93,'Quarterly Data'!AF:AF)</f>
        <v>4856.2335000000003</v>
      </c>
      <c r="AB93">
        <f>AVERAGEIF('Quarterly Data'!$B:$B,'Annual Data'!$A93,'Quarterly Data'!AG:AG)</f>
        <v>4125.3272500000003</v>
      </c>
      <c r="AC93">
        <f>AVERAGEIF('Quarterly Data'!$B:$B,'Annual Data'!$A93,'Quarterly Data'!AH:AH)</f>
        <v>1502.9134999999999</v>
      </c>
      <c r="AD93">
        <f>AVERAGEIF('Quarterly Data'!$B:$B,'Annual Data'!$A93,'Quarterly Data'!AI:AI)</f>
        <v>3370.1267499999999</v>
      </c>
      <c r="AE93">
        <f>AVERAGEIF('Quarterly Data'!$B:$B,'Annual Data'!$A93,'Quarterly Data'!AJ:AJ)</f>
        <v>6676.1274999999996</v>
      </c>
      <c r="AF93">
        <f>AVERAGEIF('Quarterly Data'!$B:$B,'Annual Data'!$A93,'Quarterly Data'!AK:AK)</f>
        <v>1378.4859999999999</v>
      </c>
      <c r="AG93">
        <f>AVERAGEIF('Quarterly Data'!$B:$B,'Annual Data'!$A93,'Quarterly Data'!AL:AL)</f>
        <v>1106.8</v>
      </c>
      <c r="AH93">
        <f>AVERAGEIF('Quarterly Data'!$B:$B,'Annual Data'!$A93,'Quarterly Data'!AM:AM)</f>
        <v>39157.887499999997</v>
      </c>
      <c r="AI93">
        <f>AVERAGEIF('Quarterly Data'!$B:$B,'Annual Data'!$A93,'Quarterly Data'!AN:AN)</f>
        <v>6922.290500000001</v>
      </c>
      <c r="AJ93">
        <f>SUMIF('Quarterly Data'!$B:$B,'Annual Data'!$A93,'Quarterly Data'!AO:AO)</f>
        <v>4536665</v>
      </c>
      <c r="AK93">
        <f>SUMIF('Quarterly Data'!$B:$B,'Annual Data'!$A93,'Quarterly Data'!AP:AP)</f>
        <v>43123.520000000004</v>
      </c>
      <c r="AL93">
        <f>SUMIF('Quarterly Data'!$B:$B,'Annual Data'!$A93,'Quarterly Data'!AQ:AQ)</f>
        <v>586384.1</v>
      </c>
      <c r="AM93">
        <f>SUMIF('Quarterly Data'!$B:$B,'Annual Data'!$A93,'Quarterly Data'!AR:AR)</f>
        <v>4904.1170000000002</v>
      </c>
      <c r="AN93">
        <f>SUMIF('Quarterly Data'!$B:$B,'Annual Data'!$A93,'Quarterly Data'!AS:AS)</f>
        <v>3226.66</v>
      </c>
      <c r="AO93">
        <f>SUMIF('Quarterly Data'!$B:$B,'Annual Data'!$A93,'Quarterly Data'!AT:AT)</f>
        <v>2172.8798000000002</v>
      </c>
      <c r="AP93">
        <f>SUMIF('Quarterly Data'!$B:$B,'Annual Data'!$A93,'Quarterly Data'!AU:AU)</f>
        <v>4515582</v>
      </c>
      <c r="AQ93">
        <f>SUMIF('Quarterly Data'!$B:$B,'Annual Data'!$A93,'Quarterly Data'!AV:AV)</f>
        <v>302138.53999999998</v>
      </c>
      <c r="AR93">
        <f>SUMIF('Quarterly Data'!$B:$B,'Annual Data'!$A93,'Quarterly Data'!AW:AW)</f>
        <v>6394.0360000000001</v>
      </c>
      <c r="AS93">
        <f>SUMIF('Quarterly Data'!$B:$B,'Annual Data'!$A93,'Quarterly Data'!AX:AX)</f>
        <v>44688.679999999993</v>
      </c>
      <c r="AT93">
        <f>SUMIF('Quarterly Data'!$B:$B,'Annual Data'!$A93,'Quarterly Data'!AY:AY)</f>
        <v>242880.08000000002</v>
      </c>
      <c r="AU93">
        <f>SUMIF('Quarterly Data'!$B:$B,'Annual Data'!$A93,'Quarterly Data'!AZ:AZ)</f>
        <v>186569.26</v>
      </c>
      <c r="AV93">
        <f>SUMIF('Quarterly Data'!$B:$B,'Annual Data'!$A93,'Quarterly Data'!BA:BA)</f>
        <v>25.570288000000001</v>
      </c>
      <c r="AW93">
        <f>SUMIF('Quarterly Data'!$B:$B,'Annual Data'!$A93,'Quarterly Data'!BB:BB)</f>
        <v>109774.31</v>
      </c>
      <c r="AX93">
        <f>SUMIF('Quarterly Data'!$B:$B,'Annual Data'!$A93,'Quarterly Data'!BC:BC)</f>
        <v>5.418006000000001</v>
      </c>
      <c r="AY93">
        <f>SUMIF('Quarterly Data'!$B:$B,'Annual Data'!$A93,'Quarterly Data'!BD:BD)</f>
        <v>50595.72</v>
      </c>
      <c r="AZ93">
        <f>SUMIF('Quarterly Data'!$B:$B,'Annual Data'!$A93,'Quarterly Data'!BE:BE)</f>
        <v>179.24306999999999</v>
      </c>
      <c r="BA93">
        <f>SUMIF('Quarterly Data'!$B:$B,'Annual Data'!$A93,'Quarterly Data'!BF:BF)</f>
        <v>308.34120999999993</v>
      </c>
      <c r="BB93">
        <f>SUMIF('Quarterly Data'!$B:$B,'Annual Data'!$A93,'Quarterly Data'!BG:BG)</f>
        <v>180.94612999999998</v>
      </c>
      <c r="BC93">
        <f>SUMIF('Quarterly Data'!$B:$B,'Annual Data'!$A93,'Quarterly Data'!BH:BH)</f>
        <v>140.78437</v>
      </c>
      <c r="BD93">
        <f>SUMIF('Quarterly Data'!$B:$B,'Annual Data'!$A93,'Quarterly Data'!BI:BI)</f>
        <v>25.419888999999998</v>
      </c>
      <c r="BE93">
        <f>SUMIF('Quarterly Data'!$B:$B,'Annual Data'!$A93,'Quarterly Data'!BJ:BJ)</f>
        <v>47.696449999999999</v>
      </c>
      <c r="BF93">
        <f>SUMIF('Quarterly Data'!$B:$B,'Annual Data'!$A93,'Quarterly Data'!BK:BK)</f>
        <v>30.126843000000001</v>
      </c>
      <c r="BG93">
        <f>SUMIF('Quarterly Data'!$B:$B,'Annual Data'!$A93,'Quarterly Data'!BL:BL)</f>
        <v>16.159088000000001</v>
      </c>
      <c r="BH93">
        <f>SUMIF('Quarterly Data'!$B:$B,'Annual Data'!$A93,'Quarterly Data'!BM:BM)</f>
        <v>20.348053</v>
      </c>
      <c r="BI93">
        <f>SUMIF('Quarterly Data'!$B:$B,'Annual Data'!$A93,'Quarterly Data'!BN:BN)</f>
        <v>22.906991000000001</v>
      </c>
      <c r="BJ93">
        <f>SUMIF('Quarterly Data'!$B:$B,'Annual Data'!$A93,'Quarterly Data'!BO:BO)</f>
        <v>17.283853999999998</v>
      </c>
      <c r="BK93">
        <f>AVERAGEIF('Quarterly Data'!$B:$B,'Annual Data'!$A93,'Quarterly Data'!BP:BP)</f>
        <v>10547730</v>
      </c>
      <c r="BL93">
        <f>AVERAGEIF('Quarterly Data'!$B:$B,'Annual Data'!$A93,'Quarterly Data'!BQ:BQ)</f>
        <v>176096.6</v>
      </c>
      <c r="BM93">
        <f>AVERAGEIF('Quarterly Data'!$B:$B,'Annual Data'!$A93,'Quarterly Data'!BR:BR)</f>
        <v>2115483.5</v>
      </c>
      <c r="BN93">
        <f>AVERAGEIF('Quarterly Data'!$B:$B,'Annual Data'!$A93,'Quarterly Data'!BS:BS)</f>
        <v>6880852.25</v>
      </c>
      <c r="BO93">
        <f>AVERAGEIF('Quarterly Data'!$B:$B,'Annual Data'!$A93,'Quarterly Data'!BT:BT)</f>
        <v>5475432.75</v>
      </c>
      <c r="BP93">
        <f>AVERAGEIF('Quarterly Data'!$B:$B,'Annual Data'!$A93,'Quarterly Data'!BU:BU)</f>
        <v>1829.7049999999999</v>
      </c>
      <c r="BQ93">
        <f>AVERAGEIF('Quarterly Data'!$B:$B,'Annual Data'!$A93,'Quarterly Data'!BV:BV)</f>
        <v>5750394.5</v>
      </c>
      <c r="BR93">
        <f>AVERAGEIF('Quarterly Data'!$B:$B,'Annual Data'!$A93,'Quarterly Data'!BW:BW)</f>
        <v>714.56192499999997</v>
      </c>
      <c r="BS93">
        <f>AVERAGEIF('Quarterly Data'!$B:$B,'Annual Data'!$A93,'Quarterly Data'!BX:BX)</f>
        <v>2200199.25</v>
      </c>
      <c r="BT93">
        <f>AVERAGEIF('Quarterly Data'!$B:$B,'Annual Data'!$A93,'Quarterly Data'!BY:BY)</f>
        <v>7135.3965000000007</v>
      </c>
      <c r="BU93">
        <f>AVERAGEIF('Quarterly Data'!$B:$B,'Annual Data'!$A93,'Quarterly Data'!BZ:BZ)</f>
        <v>9967.3255000000008</v>
      </c>
      <c r="BV93">
        <f>AVERAGEIF('Quarterly Data'!$B:$B,'Annual Data'!$A93,'Quarterly Data'!CA:CA)</f>
        <v>5688.545000000001</v>
      </c>
      <c r="BW93">
        <f>AVERAGEIF('Quarterly Data'!$B:$B,'Annual Data'!$A93,'Quarterly Data'!CB:CB)</f>
        <v>4215.2150000000001</v>
      </c>
      <c r="BX93">
        <f>AVERAGEIF('Quarterly Data'!$B:$B,'Annual Data'!$A93,'Quarterly Data'!CC:CC)</f>
        <v>942.30557500000009</v>
      </c>
      <c r="BY93">
        <f>AVERAGEIF('Quarterly Data'!$B:$B,'Annual Data'!$A93,'Quarterly Data'!CD:CD)</f>
        <v>1551.5827499999998</v>
      </c>
      <c r="BZ93">
        <f>AVERAGEIF('Quarterly Data'!$B:$B,'Annual Data'!$A93,'Quarterly Data'!CE:CE)</f>
        <v>1221.14825</v>
      </c>
      <c r="CA93">
        <f>AVERAGEIF('Quarterly Data'!$B:$B,'Annual Data'!$A93,'Quarterly Data'!CF:CF)</f>
        <v>648.34977500000002</v>
      </c>
      <c r="CB93">
        <f>AVERAGEIF('Quarterly Data'!$B:$B,'Annual Data'!$A93,'Quarterly Data'!CG:CG)</f>
        <v>578.68322499999999</v>
      </c>
      <c r="CC93">
        <f>AVERAGEIF('Quarterly Data'!$B:$B,'Annual Data'!$A93,'Quarterly Data'!CH:CH)</f>
        <v>712.31477500000005</v>
      </c>
      <c r="CD93">
        <f>AVERAGEIF('Quarterly Data'!$B:$B,'Annual Data'!$A93,'Quarterly Data'!CI:CI)</f>
        <v>585.60455000000002</v>
      </c>
      <c r="CE93">
        <f>SUMIF('Quarterly Data'!$B:$B,'Annual Data'!$A93,'Quarterly Data'!CJ:CJ)</f>
        <v>10127662</v>
      </c>
      <c r="CF93">
        <f>SUMIF('Quarterly Data'!$B:$B,'Annual Data'!$A93,'Quarterly Data'!CK:CK)</f>
        <v>104635.54000000001</v>
      </c>
      <c r="CG93">
        <f>SUMIF('Quarterly Data'!$B:$B,'Annual Data'!$A93,'Quarterly Data'!CL:CL)</f>
        <v>1062354.7999999998</v>
      </c>
      <c r="CH93">
        <f>SUMIF('Quarterly Data'!$B:$B,'Annual Data'!$A93,'Quarterly Data'!CM:CM)</f>
        <v>11200384</v>
      </c>
      <c r="CI93">
        <f>SUMIF('Quarterly Data'!$B:$B,'Annual Data'!$A93,'Quarterly Data'!CN:CN)</f>
        <v>12234233</v>
      </c>
      <c r="CJ93">
        <f>SUMIF('Quarterly Data'!$B:$B,'Annual Data'!$A93,'Quarterly Data'!CO:CO)</f>
        <v>9896.7800000000007</v>
      </c>
      <c r="CK93">
        <f>SUMIF('Quarterly Data'!$B:$B,'Annual Data'!$A93,'Quarterly Data'!CP:CP)</f>
        <v>20687719</v>
      </c>
      <c r="CL93">
        <f>SUMIF('Quarterly Data'!$B:$B,'Annual Data'!$A93,'Quarterly Data'!CQ:CQ)</f>
        <v>1961.5211999999999</v>
      </c>
      <c r="CM93">
        <f>SUMIF('Quarterly Data'!$B:$B,'Annual Data'!$A93,'Quarterly Data'!CR:CR)</f>
        <v>6834789</v>
      </c>
      <c r="CN93">
        <f>SUMIF('Quarterly Data'!$B:$B,'Annual Data'!$A93,'Quarterly Data'!CS:CS)</f>
        <v>12235.81</v>
      </c>
      <c r="CO93">
        <f>SUMIF('Quarterly Data'!$B:$B,'Annual Data'!$A93,'Quarterly Data'!CT:CT)</f>
        <v>7199.9650000000001</v>
      </c>
      <c r="CP93">
        <f>SUMIF('Quarterly Data'!$B:$B,'Annual Data'!$A93,'Quarterly Data'!CU:CU)</f>
        <v>4810.0580000000009</v>
      </c>
      <c r="CQ93">
        <f>SUMIF('Quarterly Data'!$B:$B,'Annual Data'!$A93,'Quarterly Data'!CV:CV)</f>
        <v>4582.4029999999993</v>
      </c>
      <c r="CR93">
        <f>SUMIF('Quarterly Data'!$B:$B,'Annual Data'!$A93,'Quarterly Data'!CW:CW)</f>
        <v>3503.2759999999998</v>
      </c>
      <c r="CS93">
        <f>SUMIF('Quarterly Data'!$B:$B,'Annual Data'!$A93,'Quarterly Data'!CX:CX)</f>
        <v>1702.8478</v>
      </c>
      <c r="CT93">
        <f>SUMIF('Quarterly Data'!$B:$B,'Annual Data'!$A93,'Quarterly Data'!CY:CY)</f>
        <v>1441.9225000000001</v>
      </c>
      <c r="CU93">
        <f>SUMIF('Quarterly Data'!$B:$B,'Annual Data'!$A93,'Quarterly Data'!CZ:CZ)</f>
        <v>650.32180000000005</v>
      </c>
      <c r="CV93">
        <f>SUMIF('Quarterly Data'!$B:$B,'Annual Data'!$A93,'Quarterly Data'!DA:DA)</f>
        <v>2159.6274000000003</v>
      </c>
      <c r="CW93">
        <f>SUMIF('Quarterly Data'!$B:$B,'Annual Data'!$A93,'Quarterly Data'!DB:DB)</f>
        <v>608.76990000000012</v>
      </c>
      <c r="CX93">
        <f>SUMIF('Quarterly Data'!$B:$B,'Annual Data'!$A93,'Quarterly Data'!DC:DC)</f>
        <v>811.08589999999992</v>
      </c>
    </row>
    <row r="94" spans="1:102" x14ac:dyDescent="0.25">
      <c r="A94">
        <v>2060</v>
      </c>
      <c r="B94">
        <f>SUMIF('Quarterly Data'!$B:$B,'Annual Data'!$A94,'Quarterly Data'!G:G)</f>
        <v>4588996</v>
      </c>
      <c r="C94">
        <f>SUMIF('Quarterly Data'!$B:$B,'Annual Data'!$A94,'Quarterly Data'!H:H)</f>
        <v>2657031.0999999996</v>
      </c>
      <c r="D94">
        <f>SUMIF('Quarterly Data'!$B:$B,'Annual Data'!$A94,'Quarterly Data'!I:I)</f>
        <v>1031337.7999999999</v>
      </c>
      <c r="E94">
        <f>SUMIF('Quarterly Data'!$B:$B,'Annual Data'!$A94,'Quarterly Data'!J:J)</f>
        <v>969339.2</v>
      </c>
      <c r="F94">
        <f>SUMIF('Quarterly Data'!$B:$B,'Annual Data'!$A94,'Quarterly Data'!K:K)</f>
        <v>1390217.7</v>
      </c>
      <c r="G94">
        <f>SUMIF('Quarterly Data'!$B:$B,'Annual Data'!$A94,'Quarterly Data'!L:L)</f>
        <v>1562892.0999999999</v>
      </c>
      <c r="H94">
        <f>SUMIF('Quarterly Data'!$B:$B,'Annual Data'!$A94,'Quarterly Data'!M:M)</f>
        <v>601791</v>
      </c>
      <c r="I94">
        <f>SUMIF('Quarterly Data'!$B:$B,'Annual Data'!$A94,'Quarterly Data'!N:N)</f>
        <v>178800.55</v>
      </c>
      <c r="J94">
        <f>AVERAGEIF('Quarterly Data'!$B:$B,'Annual Data'!$A94,'Quarterly Data'!O:O)</f>
        <v>281.62864999999999</v>
      </c>
      <c r="K94">
        <f>SUMIF('Quarterly Data'!$E:$E,'Annual Data'!$A94,'Quarterly Data'!P:P)</f>
        <v>2.5</v>
      </c>
      <c r="L94">
        <f>SUMIF('Quarterly Data'!$E:$E,'Annual Data'!$A94,'Quarterly Data'!Q:Q)</f>
        <v>3.5</v>
      </c>
      <c r="M94">
        <f>AVERAGEIF('Quarterly Data'!$B:$B,'Annual Data'!$A94,'Quarterly Data'!R:R)</f>
        <v>281.62864999999999</v>
      </c>
      <c r="N94">
        <f>AVERAGEIF('Quarterly Data'!$B:$B,'Annual Data'!$A94,'Quarterly Data'!S:S)</f>
        <v>42496.264999999999</v>
      </c>
      <c r="O94">
        <f>AVERAGEIF('Quarterly Data'!$B:$B,'Annual Data'!$A94,'Quarterly Data'!T:T)</f>
        <v>264.17144999999999</v>
      </c>
      <c r="P94">
        <f>AVERAGEIF('Quarterly Data'!$B:$B,'Annual Data'!$A94,'Quarterly Data'!U:U)</f>
        <v>11.157505</v>
      </c>
      <c r="Q94">
        <f>AVERAGEIF('Quarterly Data'!$B:$B,'Annual Data'!$A94,'Quarterly Data'!V:V)</f>
        <v>1189.74875</v>
      </c>
      <c r="R94">
        <f>AVERAGEIF('Quarterly Data'!$B:$B,'Annual Data'!$A94,'Quarterly Data'!W:W)</f>
        <v>95.639582500000003</v>
      </c>
      <c r="S94">
        <f>AVERAGEIF('Quarterly Data'!$B:$B,'Annual Data'!$A94,'Quarterly Data'!X:X)</f>
        <v>233.93507500000001</v>
      </c>
      <c r="T94">
        <f>AVERAGEIF('Quarterly Data'!$B:$B,'Annual Data'!$A94,'Quarterly Data'!Y:Y)</f>
        <v>2992.2065000000002</v>
      </c>
      <c r="U94">
        <f>AVERAGEIF('Quarterly Data'!$B:$B,'Annual Data'!$A94,'Quarterly Data'!Z:Z)</f>
        <v>5236.1617500000002</v>
      </c>
      <c r="V94">
        <f>AVERAGEIF('Quarterly Data'!$B:$B,'Annual Data'!$A94,'Quarterly Data'!AA:AA)</f>
        <v>2308.83925</v>
      </c>
      <c r="W94">
        <f>AVERAGEIF('Quarterly Data'!$B:$B,'Annual Data'!$A94,'Quarterly Data'!AB:AB)</f>
        <v>2923.17425</v>
      </c>
      <c r="X94">
        <f>AVERAGEIF('Quarterly Data'!$B:$B,'Annual Data'!$A94,'Quarterly Data'!AC:AC)</f>
        <v>2132.6612500000001</v>
      </c>
      <c r="Y94">
        <f>AVERAGEIF('Quarterly Data'!$B:$B,'Annual Data'!$A94,'Quarterly Data'!AD:AD)</f>
        <v>1232.9167499999999</v>
      </c>
      <c r="Z94">
        <f>AVERAGEIF('Quarterly Data'!$B:$B,'Annual Data'!$A94,'Quarterly Data'!AE:AE)</f>
        <v>818.29227500000002</v>
      </c>
      <c r="AA94">
        <f>AVERAGEIF('Quarterly Data'!$B:$B,'Annual Data'!$A94,'Quarterly Data'!AF:AF)</f>
        <v>4866.5802500000009</v>
      </c>
      <c r="AB94">
        <f>AVERAGEIF('Quarterly Data'!$B:$B,'Annual Data'!$A94,'Quarterly Data'!AG:AG)</f>
        <v>4138.8145000000004</v>
      </c>
      <c r="AC94">
        <f>AVERAGEIF('Quarterly Data'!$B:$B,'Annual Data'!$A94,'Quarterly Data'!AH:AH)</f>
        <v>1489.8205</v>
      </c>
      <c r="AD94">
        <f>AVERAGEIF('Quarterly Data'!$B:$B,'Annual Data'!$A94,'Quarterly Data'!AI:AI)</f>
        <v>3368.3692500000002</v>
      </c>
      <c r="AE94">
        <f>AVERAGEIF('Quarterly Data'!$B:$B,'Annual Data'!$A94,'Quarterly Data'!AJ:AJ)</f>
        <v>6708.7482499999996</v>
      </c>
      <c r="AF94">
        <f>AVERAGEIF('Quarterly Data'!$B:$B,'Annual Data'!$A94,'Quarterly Data'!AK:AK)</f>
        <v>1379.99575</v>
      </c>
      <c r="AG94">
        <f>AVERAGEIF('Quarterly Data'!$B:$B,'Annual Data'!$A94,'Quarterly Data'!AL:AL)</f>
        <v>1105.03675</v>
      </c>
      <c r="AH94">
        <f>AVERAGEIF('Quarterly Data'!$B:$B,'Annual Data'!$A94,'Quarterly Data'!AM:AM)</f>
        <v>39172.400000000001</v>
      </c>
      <c r="AI94">
        <f>AVERAGEIF('Quarterly Data'!$B:$B,'Annual Data'!$A94,'Quarterly Data'!AN:AN)</f>
        <v>6924.8559999999998</v>
      </c>
      <c r="AJ94">
        <f>SUMIF('Quarterly Data'!$B:$B,'Annual Data'!$A94,'Quarterly Data'!AO:AO)</f>
        <v>4588996</v>
      </c>
      <c r="AK94">
        <f>SUMIF('Quarterly Data'!$B:$B,'Annual Data'!$A94,'Quarterly Data'!AP:AP)</f>
        <v>43803.200000000004</v>
      </c>
      <c r="AL94">
        <f>SUMIF('Quarterly Data'!$B:$B,'Annual Data'!$A94,'Quarterly Data'!AQ:AQ)</f>
        <v>588745.5</v>
      </c>
      <c r="AM94">
        <f>SUMIF('Quarterly Data'!$B:$B,'Annual Data'!$A94,'Quarterly Data'!AR:AR)</f>
        <v>4943.7669999999998</v>
      </c>
      <c r="AN94">
        <f>SUMIF('Quarterly Data'!$B:$B,'Annual Data'!$A94,'Quarterly Data'!AS:AS)</f>
        <v>3234.9300000000003</v>
      </c>
      <c r="AO94">
        <f>SUMIF('Quarterly Data'!$B:$B,'Annual Data'!$A94,'Quarterly Data'!AT:AT)</f>
        <v>2177.8975</v>
      </c>
      <c r="AP94">
        <f>SUMIF('Quarterly Data'!$B:$B,'Annual Data'!$A94,'Quarterly Data'!AU:AU)</f>
        <v>4588846</v>
      </c>
      <c r="AQ94">
        <f>SUMIF('Quarterly Data'!$B:$B,'Annual Data'!$A94,'Quarterly Data'!AV:AV)</f>
        <v>312416.38</v>
      </c>
      <c r="AR94">
        <f>SUMIF('Quarterly Data'!$B:$B,'Annual Data'!$A94,'Quarterly Data'!AW:AW)</f>
        <v>6563.424</v>
      </c>
      <c r="AS94">
        <f>SUMIF('Quarterly Data'!$B:$B,'Annual Data'!$A94,'Quarterly Data'!AX:AX)</f>
        <v>45418.67</v>
      </c>
      <c r="AT94">
        <f>SUMIF('Quarterly Data'!$B:$B,'Annual Data'!$A94,'Quarterly Data'!AY:AY)</f>
        <v>248243.97999999998</v>
      </c>
      <c r="AU94">
        <f>SUMIF('Quarterly Data'!$B:$B,'Annual Data'!$A94,'Quarterly Data'!AZ:AZ)</f>
        <v>193413.17</v>
      </c>
      <c r="AV94">
        <f>SUMIF('Quarterly Data'!$B:$B,'Annual Data'!$A94,'Quarterly Data'!BA:BA)</f>
        <v>25.903038000000002</v>
      </c>
      <c r="AW94">
        <f>SUMIF('Quarterly Data'!$B:$B,'Annual Data'!$A94,'Quarterly Data'!BB:BB)</f>
        <v>112505.43</v>
      </c>
      <c r="AX94">
        <f>SUMIF('Quarterly Data'!$B:$B,'Annual Data'!$A94,'Quarterly Data'!BC:BC)</f>
        <v>5.5485650000000009</v>
      </c>
      <c r="AY94">
        <f>SUMIF('Quarterly Data'!$B:$B,'Annual Data'!$A94,'Quarterly Data'!BD:BD)</f>
        <v>51358.49</v>
      </c>
      <c r="AZ94">
        <f>SUMIF('Quarterly Data'!$B:$B,'Annual Data'!$A94,'Quarterly Data'!BE:BE)</f>
        <v>183.79643000000002</v>
      </c>
      <c r="BA94">
        <f>SUMIF('Quarterly Data'!$B:$B,'Annual Data'!$A94,'Quarterly Data'!BF:BF)</f>
        <v>316.44852000000003</v>
      </c>
      <c r="BB94">
        <f>SUMIF('Quarterly Data'!$B:$B,'Annual Data'!$A94,'Quarterly Data'!BG:BG)</f>
        <v>183.90839</v>
      </c>
      <c r="BC94">
        <f>SUMIF('Quarterly Data'!$B:$B,'Annual Data'!$A94,'Quarterly Data'!BH:BH)</f>
        <v>144.7732</v>
      </c>
      <c r="BD94">
        <f>SUMIF('Quarterly Data'!$B:$B,'Annual Data'!$A94,'Quarterly Data'!BI:BI)</f>
        <v>25.814178999999999</v>
      </c>
      <c r="BE94">
        <f>SUMIF('Quarterly Data'!$B:$B,'Annual Data'!$A94,'Quarterly Data'!BJ:BJ)</f>
        <v>48.82497</v>
      </c>
      <c r="BF94">
        <f>SUMIF('Quarterly Data'!$B:$B,'Annual Data'!$A94,'Quarterly Data'!BK:BK)</f>
        <v>30.930208999999998</v>
      </c>
      <c r="BG94">
        <f>SUMIF('Quarterly Data'!$B:$B,'Annual Data'!$A94,'Quarterly Data'!BL:BL)</f>
        <v>16.538539999999998</v>
      </c>
      <c r="BH94">
        <f>SUMIF('Quarterly Data'!$B:$B,'Annual Data'!$A94,'Quarterly Data'!BM:BM)</f>
        <v>21.154812</v>
      </c>
      <c r="BI94">
        <f>SUMIF('Quarterly Data'!$B:$B,'Annual Data'!$A94,'Quarterly Data'!BN:BN)</f>
        <v>23.424682999999998</v>
      </c>
      <c r="BJ94">
        <f>SUMIF('Quarterly Data'!$B:$B,'Annual Data'!$A94,'Quarterly Data'!BO:BO)</f>
        <v>17.831094</v>
      </c>
      <c r="BK94">
        <f>AVERAGEIF('Quarterly Data'!$B:$B,'Annual Data'!$A94,'Quarterly Data'!BP:BP)</f>
        <v>10953220</v>
      </c>
      <c r="BL94">
        <f>AVERAGEIF('Quarterly Data'!$B:$B,'Annual Data'!$A94,'Quarterly Data'!BQ:BQ)</f>
        <v>180350.25</v>
      </c>
      <c r="BM94">
        <f>AVERAGEIF('Quarterly Data'!$B:$B,'Annual Data'!$A94,'Quarterly Data'!BR:BR)</f>
        <v>2145007.75</v>
      </c>
      <c r="BN94">
        <f>AVERAGEIF('Quarterly Data'!$B:$B,'Annual Data'!$A94,'Quarterly Data'!BS:BS)</f>
        <v>7020922.25</v>
      </c>
      <c r="BO94">
        <f>AVERAGEIF('Quarterly Data'!$B:$B,'Annual Data'!$A94,'Quarterly Data'!BT:BT)</f>
        <v>5647746.25</v>
      </c>
      <c r="BP94">
        <f>AVERAGEIF('Quarterly Data'!$B:$B,'Annual Data'!$A94,'Quarterly Data'!BU:BU)</f>
        <v>1868.8287500000001</v>
      </c>
      <c r="BQ94">
        <f>AVERAGEIF('Quarterly Data'!$B:$B,'Annual Data'!$A94,'Quarterly Data'!BV:BV)</f>
        <v>5875302.25</v>
      </c>
      <c r="BR94">
        <f>AVERAGEIF('Quarterly Data'!$B:$B,'Annual Data'!$A94,'Quarterly Data'!BW:BW)</f>
        <v>750.53749999999991</v>
      </c>
      <c r="BS94">
        <f>AVERAGEIF('Quarterly Data'!$B:$B,'Annual Data'!$A94,'Quarterly Data'!BX:BX)</f>
        <v>2227043.25</v>
      </c>
      <c r="BT94">
        <f>AVERAGEIF('Quarterly Data'!$B:$B,'Annual Data'!$A94,'Quarterly Data'!BY:BY)</f>
        <v>7316.321750000001</v>
      </c>
      <c r="BU94">
        <f>AVERAGEIF('Quarterly Data'!$B:$B,'Annual Data'!$A94,'Quarterly Data'!BZ:BZ)</f>
        <v>10217.24</v>
      </c>
      <c r="BV94">
        <f>AVERAGEIF('Quarterly Data'!$B:$B,'Annual Data'!$A94,'Quarterly Data'!CA:CA)</f>
        <v>5776.6824999999999</v>
      </c>
      <c r="BW94">
        <f>AVERAGEIF('Quarterly Data'!$B:$B,'Annual Data'!$A94,'Quarterly Data'!CB:CB)</f>
        <v>4332.0649999999996</v>
      </c>
      <c r="BX94">
        <f>AVERAGEIF('Quarterly Data'!$B:$B,'Annual Data'!$A94,'Quarterly Data'!CC:CC)</f>
        <v>956.93827499999998</v>
      </c>
      <c r="BY94">
        <f>AVERAGEIF('Quarterly Data'!$B:$B,'Annual Data'!$A94,'Quarterly Data'!CD:CD)</f>
        <v>1586.7307500000002</v>
      </c>
      <c r="BZ94">
        <f>AVERAGEIF('Quarterly Data'!$B:$B,'Annual Data'!$A94,'Quarterly Data'!CE:CE)</f>
        <v>1248.9892500000001</v>
      </c>
      <c r="CA94">
        <f>AVERAGEIF('Quarterly Data'!$B:$B,'Annual Data'!$A94,'Quarterly Data'!CF:CF)</f>
        <v>663.44487500000014</v>
      </c>
      <c r="CB94">
        <f>AVERAGEIF('Quarterly Data'!$B:$B,'Annual Data'!$A94,'Quarterly Data'!CG:CG)</f>
        <v>603.44569999999999</v>
      </c>
      <c r="CC94">
        <f>AVERAGEIF('Quarterly Data'!$B:$B,'Annual Data'!$A94,'Quarterly Data'!CH:CH)</f>
        <v>725.22444999999993</v>
      </c>
      <c r="CD94">
        <f>AVERAGEIF('Quarterly Data'!$B:$B,'Annual Data'!$A94,'Quarterly Data'!CI:CI)</f>
        <v>603.40837499999998</v>
      </c>
      <c r="CE94">
        <f>SUMIF('Quarterly Data'!$B:$B,'Annual Data'!$A94,'Quarterly Data'!CJ:CJ)</f>
        <v>10467567</v>
      </c>
      <c r="CF94">
        <f>SUMIF('Quarterly Data'!$B:$B,'Annual Data'!$A94,'Quarterly Data'!CK:CK)</f>
        <v>108330.93</v>
      </c>
      <c r="CG94">
        <f>SUMIF('Quarterly Data'!$B:$B,'Annual Data'!$A94,'Quarterly Data'!CL:CL)</f>
        <v>1082994.1000000001</v>
      </c>
      <c r="CH94">
        <f>SUMIF('Quarterly Data'!$B:$B,'Annual Data'!$A94,'Quarterly Data'!CM:CM)</f>
        <v>11606832</v>
      </c>
      <c r="CI94">
        <f>SUMIF('Quarterly Data'!$B:$B,'Annual Data'!$A94,'Quarterly Data'!CN:CN)</f>
        <v>12718671</v>
      </c>
      <c r="CJ94">
        <f>SUMIF('Quarterly Data'!$B:$B,'Annual Data'!$A94,'Quarterly Data'!CO:CO)</f>
        <v>10227.777</v>
      </c>
      <c r="CK94">
        <f>SUMIF('Quarterly Data'!$B:$B,'Annual Data'!$A94,'Quarterly Data'!CP:CP)</f>
        <v>21293309</v>
      </c>
      <c r="CL94">
        <f>SUMIF('Quarterly Data'!$B:$B,'Annual Data'!$A94,'Quarterly Data'!CQ:CQ)</f>
        <v>2008.7881</v>
      </c>
      <c r="CM94">
        <f>SUMIF('Quarterly Data'!$B:$B,'Annual Data'!$A94,'Quarterly Data'!CR:CR)</f>
        <v>6949989</v>
      </c>
      <c r="CN94">
        <f>SUMIF('Quarterly Data'!$B:$B,'Annual Data'!$A94,'Quarterly Data'!CS:CS)</f>
        <v>12581.36</v>
      </c>
      <c r="CO94">
        <f>SUMIF('Quarterly Data'!$B:$B,'Annual Data'!$A94,'Quarterly Data'!CT:CT)</f>
        <v>7362.1210000000001</v>
      </c>
      <c r="CP94">
        <f>SUMIF('Quarterly Data'!$B:$B,'Annual Data'!$A94,'Quarterly Data'!CU:CU)</f>
        <v>4917.55</v>
      </c>
      <c r="CQ94">
        <f>SUMIF('Quarterly Data'!$B:$B,'Annual Data'!$A94,'Quarterly Data'!CV:CV)</f>
        <v>4732.9459999999999</v>
      </c>
      <c r="CR94">
        <f>SUMIF('Quarterly Data'!$B:$B,'Annual Data'!$A94,'Quarterly Data'!CW:CW)</f>
        <v>3597.3687</v>
      </c>
      <c r="CS94">
        <f>SUMIF('Quarterly Data'!$B:$B,'Annual Data'!$A94,'Quarterly Data'!CX:CX)</f>
        <v>1742.7966000000001</v>
      </c>
      <c r="CT94">
        <f>SUMIF('Quarterly Data'!$B:$B,'Annual Data'!$A94,'Quarterly Data'!CY:CY)</f>
        <v>1482.0034000000001</v>
      </c>
      <c r="CU94">
        <f>SUMIF('Quarterly Data'!$B:$B,'Annual Data'!$A94,'Quarterly Data'!CZ:CZ)</f>
        <v>664.10179999999991</v>
      </c>
      <c r="CV94">
        <f>SUMIF('Quarterly Data'!$B:$B,'Annual Data'!$A94,'Quarterly Data'!DA:DA)</f>
        <v>2227.6785</v>
      </c>
      <c r="CW94">
        <f>SUMIF('Quarterly Data'!$B:$B,'Annual Data'!$A94,'Quarterly Data'!DB:DB)</f>
        <v>622.19460000000004</v>
      </c>
      <c r="CX94">
        <f>SUMIF('Quarterly Data'!$B:$B,'Annual Data'!$A94,'Quarterly Data'!DC:DC)</f>
        <v>833.05250000000001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CD9B0-3248-481A-ABB2-36F0E1AC8F95}">
  <dimension ref="A1:DC359"/>
  <sheetViews>
    <sheetView workbookViewId="0">
      <pane xSplit="6" ySplit="6" topLeftCell="CQ330" activePane="bottomRight" state="frozen"/>
      <selection pane="topRight" activeCell="G1" sqref="G1"/>
      <selection pane="bottomLeft" activeCell="A7" sqref="A7"/>
      <selection pane="bottomRight" activeCell="DC358" sqref="DC358"/>
    </sheetView>
  </sheetViews>
  <sheetFormatPr defaultColWidth="9.140625" defaultRowHeight="15" x14ac:dyDescent="0.25"/>
  <cols>
    <col min="1" max="1" width="5" style="5" bestFit="1" customWidth="1"/>
    <col min="2" max="5" width="5" style="5" customWidth="1"/>
    <col min="6" max="6" width="9.140625" style="5"/>
    <col min="7" max="107" width="17.5703125" style="5" bestFit="1" customWidth="1"/>
    <col min="108" max="16384" width="9.140625" style="5"/>
  </cols>
  <sheetData>
    <row r="1" spans="1:107" x14ac:dyDescent="0.25">
      <c r="G1" s="5" t="str">
        <f>GMW!C2</f>
        <v>DEC003B</v>
      </c>
      <c r="H1" s="5" t="str">
        <f>$G$1</f>
        <v>DEC003B</v>
      </c>
      <c r="I1" s="5" t="str">
        <f t="shared" ref="I1:M1" si="0">$G$1</f>
        <v>DEC003B</v>
      </c>
      <c r="J1" s="5" t="str">
        <f t="shared" si="0"/>
        <v>DEC003B</v>
      </c>
      <c r="K1" s="5" t="str">
        <f t="shared" si="0"/>
        <v>DEC003B</v>
      </c>
      <c r="L1" s="5" t="str">
        <f t="shared" si="0"/>
        <v>DEC003B</v>
      </c>
      <c r="M1" s="5" t="str">
        <f t="shared" si="0"/>
        <v>DEC003B</v>
      </c>
      <c r="N1" s="5" t="str">
        <f>$G$1</f>
        <v>DEC003B</v>
      </c>
      <c r="O1" s="5" t="str">
        <f>$G$1</f>
        <v>DEC003B</v>
      </c>
      <c r="P1" s="5" t="str">
        <f t="shared" ref="P1:CA1" si="1">$G$1</f>
        <v>DEC003B</v>
      </c>
      <c r="Q1" s="5" t="str">
        <f t="shared" si="1"/>
        <v>DEC003B</v>
      </c>
      <c r="R1" s="5" t="str">
        <f t="shared" si="1"/>
        <v>DEC003B</v>
      </c>
      <c r="S1" s="5" t="str">
        <f t="shared" si="1"/>
        <v>DEC003B</v>
      </c>
      <c r="T1" s="5" t="str">
        <f t="shared" si="1"/>
        <v>DEC003B</v>
      </c>
      <c r="U1" s="5" t="str">
        <f t="shared" si="1"/>
        <v>DEC003B</v>
      </c>
      <c r="V1" s="5" t="str">
        <f t="shared" si="1"/>
        <v>DEC003B</v>
      </c>
      <c r="W1" s="5" t="str">
        <f t="shared" si="1"/>
        <v>DEC003B</v>
      </c>
      <c r="X1" s="5" t="str">
        <f t="shared" si="1"/>
        <v>DEC003B</v>
      </c>
      <c r="Y1" s="5" t="str">
        <f t="shared" si="1"/>
        <v>DEC003B</v>
      </c>
      <c r="Z1" s="5" t="str">
        <f t="shared" si="1"/>
        <v>DEC003B</v>
      </c>
      <c r="AA1" s="5" t="str">
        <f t="shared" si="1"/>
        <v>DEC003B</v>
      </c>
      <c r="AB1" s="5" t="str">
        <f t="shared" si="1"/>
        <v>DEC003B</v>
      </c>
      <c r="AC1" s="5" t="str">
        <f t="shared" si="1"/>
        <v>DEC003B</v>
      </c>
      <c r="AD1" s="5" t="str">
        <f t="shared" si="1"/>
        <v>DEC003B</v>
      </c>
      <c r="AE1" s="5" t="str">
        <f t="shared" si="1"/>
        <v>DEC003B</v>
      </c>
      <c r="AF1" s="5" t="str">
        <f t="shared" si="1"/>
        <v>DEC003B</v>
      </c>
      <c r="AG1" s="5" t="str">
        <f t="shared" si="1"/>
        <v>DEC003B</v>
      </c>
      <c r="AH1" s="5" t="str">
        <f t="shared" si="1"/>
        <v>DEC003B</v>
      </c>
      <c r="AI1" s="5" t="str">
        <f t="shared" si="1"/>
        <v>DEC003B</v>
      </c>
      <c r="AJ1" s="5" t="str">
        <f t="shared" si="1"/>
        <v>DEC003B</v>
      </c>
      <c r="AK1" s="5" t="str">
        <f t="shared" si="1"/>
        <v>DEC003B</v>
      </c>
      <c r="AL1" s="5" t="str">
        <f t="shared" si="1"/>
        <v>DEC003B</v>
      </c>
      <c r="AM1" s="5" t="str">
        <f t="shared" si="1"/>
        <v>DEC003B</v>
      </c>
      <c r="AN1" s="5" t="str">
        <f t="shared" si="1"/>
        <v>DEC003B</v>
      </c>
      <c r="AO1" s="5" t="str">
        <f t="shared" si="1"/>
        <v>DEC003B</v>
      </c>
      <c r="AP1" s="5" t="str">
        <f t="shared" si="1"/>
        <v>DEC003B</v>
      </c>
      <c r="AQ1" s="5" t="str">
        <f t="shared" si="1"/>
        <v>DEC003B</v>
      </c>
      <c r="AR1" s="5" t="str">
        <f t="shared" si="1"/>
        <v>DEC003B</v>
      </c>
      <c r="AS1" s="5" t="str">
        <f t="shared" si="1"/>
        <v>DEC003B</v>
      </c>
      <c r="AT1" s="5" t="str">
        <f t="shared" si="1"/>
        <v>DEC003B</v>
      </c>
      <c r="AU1" s="5" t="str">
        <f t="shared" si="1"/>
        <v>DEC003B</v>
      </c>
      <c r="AV1" s="5" t="str">
        <f t="shared" si="1"/>
        <v>DEC003B</v>
      </c>
      <c r="AW1" s="5" t="str">
        <f t="shared" si="1"/>
        <v>DEC003B</v>
      </c>
      <c r="AX1" s="5" t="str">
        <f t="shared" si="1"/>
        <v>DEC003B</v>
      </c>
      <c r="AY1" s="5" t="str">
        <f t="shared" si="1"/>
        <v>DEC003B</v>
      </c>
      <c r="AZ1" s="5" t="str">
        <f t="shared" si="1"/>
        <v>DEC003B</v>
      </c>
      <c r="BA1" s="5" t="str">
        <f t="shared" si="1"/>
        <v>DEC003B</v>
      </c>
      <c r="BB1" s="5" t="str">
        <f t="shared" si="1"/>
        <v>DEC003B</v>
      </c>
      <c r="BC1" s="5" t="str">
        <f t="shared" si="1"/>
        <v>DEC003B</v>
      </c>
      <c r="BD1" s="5" t="str">
        <f t="shared" si="1"/>
        <v>DEC003B</v>
      </c>
      <c r="BE1" s="5" t="str">
        <f t="shared" si="1"/>
        <v>DEC003B</v>
      </c>
      <c r="BF1" s="5" t="str">
        <f t="shared" si="1"/>
        <v>DEC003B</v>
      </c>
      <c r="BG1" s="5" t="str">
        <f t="shared" si="1"/>
        <v>DEC003B</v>
      </c>
      <c r="BH1" s="5" t="str">
        <f t="shared" si="1"/>
        <v>DEC003B</v>
      </c>
      <c r="BI1" s="5" t="str">
        <f t="shared" si="1"/>
        <v>DEC003B</v>
      </c>
      <c r="BJ1" s="5" t="str">
        <f t="shared" si="1"/>
        <v>DEC003B</v>
      </c>
      <c r="BK1" s="5" t="str">
        <f t="shared" si="1"/>
        <v>DEC003B</v>
      </c>
      <c r="BL1" s="5" t="str">
        <f t="shared" si="1"/>
        <v>DEC003B</v>
      </c>
      <c r="BM1" s="5" t="str">
        <f t="shared" si="1"/>
        <v>DEC003B</v>
      </c>
      <c r="BN1" s="5" t="str">
        <f t="shared" si="1"/>
        <v>DEC003B</v>
      </c>
      <c r="BO1" s="5" t="str">
        <f t="shared" si="1"/>
        <v>DEC003B</v>
      </c>
      <c r="BP1" s="5" t="str">
        <f t="shared" si="1"/>
        <v>DEC003B</v>
      </c>
      <c r="BQ1" s="5" t="str">
        <f t="shared" si="1"/>
        <v>DEC003B</v>
      </c>
      <c r="BR1" s="5" t="str">
        <f t="shared" si="1"/>
        <v>DEC003B</v>
      </c>
      <c r="BS1" s="5" t="str">
        <f t="shared" si="1"/>
        <v>DEC003B</v>
      </c>
      <c r="BT1" s="5" t="str">
        <f t="shared" si="1"/>
        <v>DEC003B</v>
      </c>
      <c r="BU1" s="5" t="str">
        <f t="shared" si="1"/>
        <v>DEC003B</v>
      </c>
      <c r="BV1" s="5" t="str">
        <f t="shared" si="1"/>
        <v>DEC003B</v>
      </c>
      <c r="BW1" s="5" t="str">
        <f t="shared" si="1"/>
        <v>DEC003B</v>
      </c>
      <c r="BX1" s="5" t="str">
        <f t="shared" si="1"/>
        <v>DEC003B</v>
      </c>
      <c r="BY1" s="5" t="str">
        <f t="shared" si="1"/>
        <v>DEC003B</v>
      </c>
      <c r="BZ1" s="5" t="str">
        <f t="shared" si="1"/>
        <v>DEC003B</v>
      </c>
      <c r="CA1" s="5" t="str">
        <f t="shared" si="1"/>
        <v>DEC003B</v>
      </c>
      <c r="CB1" s="5" t="str">
        <f t="shared" ref="CB1:DC1" si="2">$G$1</f>
        <v>DEC003B</v>
      </c>
      <c r="CC1" s="5" t="str">
        <f t="shared" si="2"/>
        <v>DEC003B</v>
      </c>
      <c r="CD1" s="5" t="str">
        <f t="shared" si="2"/>
        <v>DEC003B</v>
      </c>
      <c r="CE1" s="5" t="str">
        <f t="shared" si="2"/>
        <v>DEC003B</v>
      </c>
      <c r="CF1" s="5" t="str">
        <f t="shared" si="2"/>
        <v>DEC003B</v>
      </c>
      <c r="CG1" s="5" t="str">
        <f t="shared" si="2"/>
        <v>DEC003B</v>
      </c>
      <c r="CH1" s="5" t="str">
        <f t="shared" si="2"/>
        <v>DEC003B</v>
      </c>
      <c r="CI1" s="5" t="str">
        <f t="shared" si="2"/>
        <v>DEC003B</v>
      </c>
      <c r="CJ1" s="5" t="str">
        <f t="shared" si="2"/>
        <v>DEC003B</v>
      </c>
      <c r="CK1" s="5" t="str">
        <f t="shared" si="2"/>
        <v>DEC003B</v>
      </c>
      <c r="CL1" s="5" t="str">
        <f t="shared" si="2"/>
        <v>DEC003B</v>
      </c>
      <c r="CM1" s="5" t="str">
        <f t="shared" si="2"/>
        <v>DEC003B</v>
      </c>
      <c r="CN1" s="5" t="str">
        <f t="shared" si="2"/>
        <v>DEC003B</v>
      </c>
      <c r="CO1" s="5" t="str">
        <f t="shared" si="2"/>
        <v>DEC003B</v>
      </c>
      <c r="CP1" s="5" t="str">
        <f t="shared" si="2"/>
        <v>DEC003B</v>
      </c>
      <c r="CQ1" s="5" t="str">
        <f t="shared" si="2"/>
        <v>DEC003B</v>
      </c>
      <c r="CR1" s="5" t="str">
        <f t="shared" si="2"/>
        <v>DEC003B</v>
      </c>
      <c r="CS1" s="5" t="str">
        <f t="shared" si="2"/>
        <v>DEC003B</v>
      </c>
      <c r="CT1" s="5" t="str">
        <f t="shared" si="2"/>
        <v>DEC003B</v>
      </c>
      <c r="CU1" s="5" t="str">
        <f t="shared" si="2"/>
        <v>DEC003B</v>
      </c>
      <c r="CV1" s="5" t="str">
        <f t="shared" si="2"/>
        <v>DEC003B</v>
      </c>
      <c r="CW1" s="5" t="str">
        <f t="shared" si="2"/>
        <v>DEC003B</v>
      </c>
      <c r="CX1" s="5" t="str">
        <f t="shared" si="2"/>
        <v>DEC003B</v>
      </c>
      <c r="CY1" s="5" t="str">
        <f t="shared" si="2"/>
        <v>DEC003B</v>
      </c>
      <c r="CZ1" s="5" t="str">
        <f t="shared" si="2"/>
        <v>DEC003B</v>
      </c>
      <c r="DA1" s="5" t="str">
        <f t="shared" si="2"/>
        <v>DEC003B</v>
      </c>
      <c r="DB1" s="5" t="str">
        <f t="shared" si="2"/>
        <v>DEC003B</v>
      </c>
      <c r="DC1" s="5" t="str">
        <f t="shared" si="2"/>
        <v>DEC003B</v>
      </c>
    </row>
    <row r="2" spans="1:107" x14ac:dyDescent="0.25">
      <c r="G2" s="5" t="s">
        <v>438</v>
      </c>
      <c r="H2" s="5" t="s">
        <v>438</v>
      </c>
      <c r="I2" s="5" t="s">
        <v>438</v>
      </c>
      <c r="J2" s="5" t="s">
        <v>438</v>
      </c>
      <c r="K2" s="5" t="s">
        <v>438</v>
      </c>
      <c r="L2" s="5" t="s">
        <v>438</v>
      </c>
      <c r="M2" s="5" t="s">
        <v>438</v>
      </c>
      <c r="N2" s="5" t="s">
        <v>438</v>
      </c>
      <c r="O2" s="5" t="s">
        <v>438</v>
      </c>
      <c r="P2" s="5" t="s">
        <v>438</v>
      </c>
      <c r="Q2" s="5" t="s">
        <v>438</v>
      </c>
      <c r="R2" s="5" t="s">
        <v>438</v>
      </c>
      <c r="S2" s="5" t="s">
        <v>438</v>
      </c>
      <c r="T2" s="5" t="s">
        <v>438</v>
      </c>
      <c r="U2" s="5" t="s">
        <v>438</v>
      </c>
      <c r="V2" s="5" t="s">
        <v>438</v>
      </c>
      <c r="W2" s="5" t="s">
        <v>438</v>
      </c>
      <c r="X2" s="5" t="s">
        <v>438</v>
      </c>
      <c r="Y2" s="5" t="s">
        <v>438</v>
      </c>
      <c r="Z2" s="5" t="s">
        <v>438</v>
      </c>
      <c r="AA2" s="5" t="s">
        <v>438</v>
      </c>
      <c r="AB2" s="5" t="s">
        <v>438</v>
      </c>
      <c r="AC2" s="5" t="s">
        <v>438</v>
      </c>
      <c r="AD2" s="5" t="s">
        <v>438</v>
      </c>
      <c r="AE2" s="5" t="s">
        <v>438</v>
      </c>
      <c r="AF2" s="5" t="s">
        <v>438</v>
      </c>
      <c r="AG2" s="5" t="s">
        <v>438</v>
      </c>
      <c r="AH2" s="5" t="s">
        <v>438</v>
      </c>
      <c r="AI2" s="5" t="s">
        <v>438</v>
      </c>
      <c r="AJ2" s="5" t="s">
        <v>438</v>
      </c>
      <c r="AK2" s="5" t="s">
        <v>438</v>
      </c>
      <c r="AL2" s="5" t="s">
        <v>438</v>
      </c>
      <c r="AM2" s="5" t="s">
        <v>438</v>
      </c>
      <c r="AN2" s="5" t="s">
        <v>438</v>
      </c>
      <c r="AO2" s="5" t="s">
        <v>438</v>
      </c>
      <c r="AP2" s="5" t="s">
        <v>619</v>
      </c>
      <c r="AQ2" s="5" t="s">
        <v>605</v>
      </c>
      <c r="AR2" s="5" t="s">
        <v>595</v>
      </c>
      <c r="AS2" s="5" t="s">
        <v>587</v>
      </c>
      <c r="AT2" s="5" t="s">
        <v>600</v>
      </c>
      <c r="AU2" s="5" t="s">
        <v>579</v>
      </c>
      <c r="AV2" s="5" t="s">
        <v>438</v>
      </c>
      <c r="AW2" s="5" t="s">
        <v>833</v>
      </c>
      <c r="AX2" s="5" t="s">
        <v>605</v>
      </c>
      <c r="AY2" s="5" t="s">
        <v>579</v>
      </c>
      <c r="AZ2" s="5" t="s">
        <v>621</v>
      </c>
      <c r="BA2" s="5" t="s">
        <v>668</v>
      </c>
      <c r="BB2" s="5" t="s">
        <v>790</v>
      </c>
      <c r="BC2" s="5" t="s">
        <v>801</v>
      </c>
      <c r="BD2" s="5" t="s">
        <v>834</v>
      </c>
      <c r="BE2" s="5" t="s">
        <v>595</v>
      </c>
      <c r="BF2" s="5" t="s">
        <v>587</v>
      </c>
      <c r="BG2" s="5" t="s">
        <v>600</v>
      </c>
      <c r="BH2" s="5" t="s">
        <v>780</v>
      </c>
      <c r="BI2" s="5" t="s">
        <v>740</v>
      </c>
      <c r="BJ2" s="5" t="s">
        <v>651</v>
      </c>
      <c r="BK2" s="5" t="s">
        <v>640</v>
      </c>
      <c r="BL2" s="5" t="s">
        <v>678</v>
      </c>
      <c r="BM2" s="5" t="s">
        <v>714</v>
      </c>
      <c r="BN2" s="5" t="s">
        <v>704</v>
      </c>
      <c r="BO2" s="5" t="s">
        <v>758</v>
      </c>
      <c r="BP2" s="5" t="s">
        <v>438</v>
      </c>
      <c r="BQ2" s="5" t="s">
        <v>833</v>
      </c>
      <c r="BR2" s="5" t="s">
        <v>605</v>
      </c>
      <c r="BS2" s="5" t="s">
        <v>579</v>
      </c>
      <c r="BT2" s="5" t="s">
        <v>621</v>
      </c>
      <c r="BU2" s="5" t="s">
        <v>668</v>
      </c>
      <c r="BV2" s="5" t="s">
        <v>790</v>
      </c>
      <c r="BW2" s="5" t="s">
        <v>801</v>
      </c>
      <c r="BX2" s="5" t="s">
        <v>834</v>
      </c>
      <c r="BY2" s="5" t="s">
        <v>595</v>
      </c>
      <c r="BZ2" s="5" t="s">
        <v>587</v>
      </c>
      <c r="CA2" s="5" t="s">
        <v>600</v>
      </c>
      <c r="CB2" s="5" t="s">
        <v>780</v>
      </c>
      <c r="CC2" s="5" t="s">
        <v>740</v>
      </c>
      <c r="CD2" s="5" t="s">
        <v>651</v>
      </c>
      <c r="CE2" s="5" t="s">
        <v>640</v>
      </c>
      <c r="CF2" s="5" t="s">
        <v>678</v>
      </c>
      <c r="CG2" s="5" t="s">
        <v>714</v>
      </c>
      <c r="CH2" s="5" t="s">
        <v>704</v>
      </c>
      <c r="CI2" s="5" t="s">
        <v>758</v>
      </c>
      <c r="CJ2" s="5" t="s">
        <v>438</v>
      </c>
      <c r="CK2" s="5" t="s">
        <v>833</v>
      </c>
      <c r="CL2" s="5" t="s">
        <v>605</v>
      </c>
      <c r="CM2" s="5" t="s">
        <v>579</v>
      </c>
      <c r="CN2" s="5" t="s">
        <v>621</v>
      </c>
      <c r="CO2" s="5" t="s">
        <v>668</v>
      </c>
      <c r="CP2" s="5" t="s">
        <v>790</v>
      </c>
      <c r="CQ2" s="5" t="s">
        <v>801</v>
      </c>
      <c r="CR2" s="5" t="s">
        <v>834</v>
      </c>
      <c r="CS2" s="5" t="s">
        <v>595</v>
      </c>
      <c r="CT2" s="5" t="s">
        <v>587</v>
      </c>
      <c r="CU2" s="5" t="s">
        <v>600</v>
      </c>
      <c r="CV2" s="5" t="s">
        <v>780</v>
      </c>
      <c r="CW2" s="5" t="s">
        <v>740</v>
      </c>
      <c r="CX2" s="5" t="s">
        <v>651</v>
      </c>
      <c r="CY2" s="5" t="s">
        <v>640</v>
      </c>
      <c r="CZ2" s="5" t="s">
        <v>678</v>
      </c>
      <c r="DA2" s="5" t="s">
        <v>714</v>
      </c>
      <c r="DB2" s="5" t="s">
        <v>704</v>
      </c>
      <c r="DC2" s="5" t="s">
        <v>758</v>
      </c>
    </row>
    <row r="3" spans="1:107" x14ac:dyDescent="0.25">
      <c r="G3" s="5" t="s">
        <v>410</v>
      </c>
      <c r="H3" s="5" t="s">
        <v>392</v>
      </c>
      <c r="I3" s="5" t="s">
        <v>437</v>
      </c>
      <c r="J3" s="5" t="s">
        <v>388</v>
      </c>
      <c r="K3" s="5" t="s">
        <v>406</v>
      </c>
      <c r="L3" s="5" t="s">
        <v>414</v>
      </c>
      <c r="M3" s="5" t="s">
        <v>433</v>
      </c>
      <c r="N3" s="6" t="s">
        <v>429</v>
      </c>
      <c r="O3" s="6" t="s">
        <v>380</v>
      </c>
      <c r="P3" s="6" t="s">
        <v>425</v>
      </c>
      <c r="Q3" s="6" t="s">
        <v>420</v>
      </c>
      <c r="R3" s="6" t="s">
        <v>380</v>
      </c>
      <c r="S3" s="6" t="s">
        <v>402</v>
      </c>
      <c r="T3" s="6" t="s">
        <v>478</v>
      </c>
      <c r="U3" s="6" t="s">
        <v>506</v>
      </c>
      <c r="V3" s="6" t="s">
        <v>522</v>
      </c>
      <c r="W3" s="6" t="s">
        <v>502</v>
      </c>
      <c r="X3" s="6" t="s">
        <v>546</v>
      </c>
      <c r="Y3" s="6" t="s">
        <v>490</v>
      </c>
      <c r="Z3" s="6" t="s">
        <v>494</v>
      </c>
      <c r="AA3" s="6" t="s">
        <v>542</v>
      </c>
      <c r="AB3" s="6" t="s">
        <v>518</v>
      </c>
      <c r="AC3" s="6" t="s">
        <v>486</v>
      </c>
      <c r="AD3" s="6" t="s">
        <v>510</v>
      </c>
      <c r="AE3" s="6" t="s">
        <v>538</v>
      </c>
      <c r="AF3" s="6" t="s">
        <v>530</v>
      </c>
      <c r="AG3" s="6" t="s">
        <v>474</v>
      </c>
      <c r="AH3" s="6" t="s">
        <v>534</v>
      </c>
      <c r="AI3" s="6" t="s">
        <v>498</v>
      </c>
      <c r="AJ3" s="6" t="s">
        <v>514</v>
      </c>
      <c r="AK3" s="6" t="s">
        <v>482</v>
      </c>
      <c r="AL3" s="6" t="s">
        <v>526</v>
      </c>
      <c r="AM3" s="6" t="s">
        <v>398</v>
      </c>
      <c r="AN3" s="6" t="s">
        <v>550</v>
      </c>
      <c r="AO3" s="6" t="s">
        <v>410</v>
      </c>
      <c r="AP3" s="6" t="s">
        <v>410</v>
      </c>
      <c r="AQ3" s="6" t="s">
        <v>410</v>
      </c>
      <c r="AR3" s="6" t="s">
        <v>410</v>
      </c>
      <c r="AS3" s="6" t="s">
        <v>410</v>
      </c>
      <c r="AT3" s="6" t="s">
        <v>410</v>
      </c>
      <c r="AU3" s="6" t="s">
        <v>410</v>
      </c>
      <c r="AV3" s="5" t="s">
        <v>639</v>
      </c>
      <c r="AW3" s="5" t="s">
        <v>639</v>
      </c>
      <c r="AX3" s="5" t="s">
        <v>639</v>
      </c>
      <c r="AY3" s="5" t="s">
        <v>639</v>
      </c>
      <c r="AZ3" s="5" t="s">
        <v>639</v>
      </c>
      <c r="BA3" s="5" t="s">
        <v>639</v>
      </c>
      <c r="BB3" s="5" t="s">
        <v>639</v>
      </c>
      <c r="BC3" s="5" t="s">
        <v>639</v>
      </c>
      <c r="BD3" s="5" t="s">
        <v>639</v>
      </c>
      <c r="BE3" s="5" t="s">
        <v>639</v>
      </c>
      <c r="BF3" s="5" t="s">
        <v>639</v>
      </c>
      <c r="BG3" s="5" t="s">
        <v>639</v>
      </c>
      <c r="BH3" s="5" t="s">
        <v>639</v>
      </c>
      <c r="BI3" s="5" t="s">
        <v>639</v>
      </c>
      <c r="BJ3" s="5" t="s">
        <v>639</v>
      </c>
      <c r="BK3" s="5" t="s">
        <v>639</v>
      </c>
      <c r="BL3" s="5" t="s">
        <v>639</v>
      </c>
      <c r="BM3" s="5" t="s">
        <v>639</v>
      </c>
      <c r="BN3" s="5" t="s">
        <v>639</v>
      </c>
      <c r="BO3" s="5" t="s">
        <v>639</v>
      </c>
      <c r="BP3" s="5" t="s">
        <v>634</v>
      </c>
      <c r="BQ3" s="5" t="s">
        <v>634</v>
      </c>
      <c r="BR3" s="5" t="s">
        <v>634</v>
      </c>
      <c r="BS3" s="5" t="s">
        <v>634</v>
      </c>
      <c r="BT3" s="5" t="s">
        <v>634</v>
      </c>
      <c r="BU3" s="5" t="s">
        <v>634</v>
      </c>
      <c r="BV3" s="5" t="s">
        <v>634</v>
      </c>
      <c r="BW3" s="5" t="s">
        <v>634</v>
      </c>
      <c r="BX3" s="5" t="s">
        <v>634</v>
      </c>
      <c r="BY3" s="5" t="s">
        <v>634</v>
      </c>
      <c r="BZ3" s="5" t="s">
        <v>634</v>
      </c>
      <c r="CA3" s="5" t="s">
        <v>634</v>
      </c>
      <c r="CB3" s="5" t="s">
        <v>634</v>
      </c>
      <c r="CC3" s="5" t="s">
        <v>634</v>
      </c>
      <c r="CD3" s="5" t="s">
        <v>634</v>
      </c>
      <c r="CE3" s="5" t="s">
        <v>634</v>
      </c>
      <c r="CF3" s="5" t="s">
        <v>634</v>
      </c>
      <c r="CG3" s="5" t="s">
        <v>634</v>
      </c>
      <c r="CH3" s="5" t="s">
        <v>634</v>
      </c>
      <c r="CI3" s="5" t="s">
        <v>634</v>
      </c>
      <c r="CJ3" s="5" t="s">
        <v>629</v>
      </c>
      <c r="CK3" s="5" t="s">
        <v>629</v>
      </c>
      <c r="CL3" s="5" t="s">
        <v>629</v>
      </c>
      <c r="CM3" s="5" t="s">
        <v>629</v>
      </c>
      <c r="CN3" s="5" t="s">
        <v>629</v>
      </c>
      <c r="CO3" s="5" t="s">
        <v>629</v>
      </c>
      <c r="CP3" s="5" t="s">
        <v>629</v>
      </c>
      <c r="CQ3" s="5" t="s">
        <v>629</v>
      </c>
      <c r="CR3" s="5" t="s">
        <v>629</v>
      </c>
      <c r="CS3" s="5" t="s">
        <v>629</v>
      </c>
      <c r="CT3" s="5" t="s">
        <v>629</v>
      </c>
      <c r="CU3" s="5" t="s">
        <v>629</v>
      </c>
      <c r="CV3" s="5" t="s">
        <v>629</v>
      </c>
      <c r="CW3" s="5" t="s">
        <v>629</v>
      </c>
      <c r="CX3" s="5" t="s">
        <v>629</v>
      </c>
      <c r="CY3" s="5" t="s">
        <v>629</v>
      </c>
      <c r="CZ3" s="5" t="s">
        <v>629</v>
      </c>
      <c r="DA3" s="5" t="s">
        <v>629</v>
      </c>
      <c r="DB3" s="5" t="s">
        <v>629</v>
      </c>
      <c r="DC3" s="5" t="s">
        <v>629</v>
      </c>
    </row>
    <row r="4" spans="1:107" x14ac:dyDescent="0.25">
      <c r="G4" s="5" t="s">
        <v>379</v>
      </c>
      <c r="H4" s="5" t="s">
        <v>379</v>
      </c>
      <c r="I4" s="5" t="s">
        <v>379</v>
      </c>
      <c r="J4" s="5" t="s">
        <v>379</v>
      </c>
      <c r="K4" s="5" t="s">
        <v>379</v>
      </c>
      <c r="L4" s="5" t="s">
        <v>379</v>
      </c>
      <c r="M4" s="5" t="s">
        <v>379</v>
      </c>
      <c r="N4" s="5" t="s">
        <v>379</v>
      </c>
      <c r="O4" s="5" t="s">
        <v>379</v>
      </c>
      <c r="P4" s="5" t="s">
        <v>379</v>
      </c>
      <c r="Q4" s="5" t="s">
        <v>379</v>
      </c>
      <c r="R4" s="5" t="s">
        <v>379</v>
      </c>
      <c r="S4" s="5" t="s">
        <v>379</v>
      </c>
      <c r="T4" s="5" t="s">
        <v>379</v>
      </c>
      <c r="U4" s="5" t="s">
        <v>379</v>
      </c>
      <c r="V4" s="5" t="s">
        <v>379</v>
      </c>
      <c r="W4" s="5" t="s">
        <v>379</v>
      </c>
      <c r="X4" s="5" t="s">
        <v>379</v>
      </c>
      <c r="Y4" s="5" t="s">
        <v>379</v>
      </c>
      <c r="Z4" s="5" t="s">
        <v>379</v>
      </c>
      <c r="AA4" s="5" t="s">
        <v>379</v>
      </c>
      <c r="AB4" s="5" t="s">
        <v>379</v>
      </c>
      <c r="AC4" s="5" t="s">
        <v>379</v>
      </c>
      <c r="AD4" s="5" t="s">
        <v>379</v>
      </c>
      <c r="AE4" s="5" t="s">
        <v>379</v>
      </c>
      <c r="AF4" s="5" t="s">
        <v>379</v>
      </c>
      <c r="AG4" s="5" t="s">
        <v>379</v>
      </c>
      <c r="AH4" s="5" t="s">
        <v>379</v>
      </c>
      <c r="AI4" s="5" t="s">
        <v>379</v>
      </c>
      <c r="AJ4" s="5" t="s">
        <v>379</v>
      </c>
      <c r="AK4" s="5" t="s">
        <v>379</v>
      </c>
      <c r="AL4" s="5" t="s">
        <v>379</v>
      </c>
      <c r="AM4" s="5" t="s">
        <v>379</v>
      </c>
      <c r="AN4" s="5" t="s">
        <v>379</v>
      </c>
      <c r="AO4" s="5" t="s">
        <v>379</v>
      </c>
      <c r="AP4" s="5" t="s">
        <v>618</v>
      </c>
      <c r="AQ4" s="5" t="s">
        <v>611</v>
      </c>
      <c r="AR4" s="5" t="s">
        <v>599</v>
      </c>
      <c r="AS4" s="5" t="s">
        <v>594</v>
      </c>
      <c r="AT4" s="5" t="s">
        <v>604</v>
      </c>
      <c r="AU4" s="5" t="s">
        <v>586</v>
      </c>
      <c r="AV4" s="5" t="s">
        <v>379</v>
      </c>
      <c r="AW4" s="5" t="s">
        <v>618</v>
      </c>
      <c r="AX4" s="5" t="s">
        <v>611</v>
      </c>
      <c r="AY4" s="5" t="s">
        <v>586</v>
      </c>
      <c r="AZ4" s="5" t="s">
        <v>628</v>
      </c>
      <c r="BA4" s="5" t="s">
        <v>673</v>
      </c>
      <c r="BB4" s="5" t="s">
        <v>795</v>
      </c>
      <c r="BC4" s="5" t="s">
        <v>804</v>
      </c>
      <c r="BD4" s="5" t="s">
        <v>773</v>
      </c>
      <c r="BE4" s="5" t="s">
        <v>599</v>
      </c>
      <c r="BF4" s="5" t="s">
        <v>594</v>
      </c>
      <c r="BG4" s="5" t="s">
        <v>604</v>
      </c>
      <c r="BH4" s="5" t="s">
        <v>784</v>
      </c>
      <c r="BI4" s="5" t="s">
        <v>744</v>
      </c>
      <c r="BJ4" s="5" t="s">
        <v>655</v>
      </c>
      <c r="BK4" s="5" t="s">
        <v>644</v>
      </c>
      <c r="BL4" s="5" t="s">
        <v>682</v>
      </c>
      <c r="BM4" s="5" t="s">
        <v>718</v>
      </c>
      <c r="BN4" s="5" t="s">
        <v>708</v>
      </c>
      <c r="BO4" s="5" t="s">
        <v>762</v>
      </c>
      <c r="BP4" s="5" t="s">
        <v>379</v>
      </c>
      <c r="BQ4" s="5" t="s">
        <v>618</v>
      </c>
      <c r="BR4" s="5" t="s">
        <v>611</v>
      </c>
      <c r="BS4" s="5" t="s">
        <v>586</v>
      </c>
      <c r="BT4" s="5" t="s">
        <v>628</v>
      </c>
      <c r="BU4" s="5" t="s">
        <v>673</v>
      </c>
      <c r="BV4" s="5" t="s">
        <v>795</v>
      </c>
      <c r="BW4" s="5" t="s">
        <v>804</v>
      </c>
      <c r="BX4" s="5" t="s">
        <v>773</v>
      </c>
      <c r="BY4" s="5" t="s">
        <v>599</v>
      </c>
      <c r="BZ4" s="5" t="s">
        <v>594</v>
      </c>
      <c r="CA4" s="5" t="s">
        <v>604</v>
      </c>
      <c r="CB4" s="5" t="s">
        <v>784</v>
      </c>
      <c r="CC4" s="5" t="s">
        <v>744</v>
      </c>
      <c r="CD4" s="5" t="s">
        <v>655</v>
      </c>
      <c r="CE4" s="5" t="s">
        <v>644</v>
      </c>
      <c r="CF4" s="5" t="s">
        <v>682</v>
      </c>
      <c r="CG4" s="5" t="s">
        <v>718</v>
      </c>
      <c r="CH4" s="5" t="s">
        <v>708</v>
      </c>
      <c r="CI4" s="5" t="s">
        <v>762</v>
      </c>
      <c r="CJ4" s="5" t="s">
        <v>379</v>
      </c>
      <c r="CK4" s="5" t="s">
        <v>618</v>
      </c>
      <c r="CL4" s="5" t="s">
        <v>611</v>
      </c>
      <c r="CM4" s="5" t="s">
        <v>586</v>
      </c>
      <c r="CN4" s="5" t="s">
        <v>628</v>
      </c>
      <c r="CO4" s="5" t="s">
        <v>673</v>
      </c>
      <c r="CP4" s="5" t="s">
        <v>795</v>
      </c>
      <c r="CQ4" s="5" t="s">
        <v>804</v>
      </c>
      <c r="CR4" s="5" t="s">
        <v>773</v>
      </c>
      <c r="CS4" s="5" t="s">
        <v>599</v>
      </c>
      <c r="CT4" s="5" t="s">
        <v>594</v>
      </c>
      <c r="CU4" s="5" t="s">
        <v>604</v>
      </c>
      <c r="CV4" s="5" t="s">
        <v>784</v>
      </c>
      <c r="CW4" s="5" t="s">
        <v>744</v>
      </c>
      <c r="CX4" s="5" t="s">
        <v>655</v>
      </c>
      <c r="CY4" s="5" t="s">
        <v>644</v>
      </c>
      <c r="CZ4" s="5" t="s">
        <v>682</v>
      </c>
      <c r="DA4" s="5" t="s">
        <v>718</v>
      </c>
      <c r="DB4" s="5" t="s">
        <v>708</v>
      </c>
      <c r="DC4" s="5" t="s">
        <v>762</v>
      </c>
    </row>
    <row r="5" spans="1:107" x14ac:dyDescent="0.25">
      <c r="G5" s="5" t="s">
        <v>439</v>
      </c>
      <c r="H5" s="5" t="s">
        <v>439</v>
      </c>
      <c r="I5" s="5" t="s">
        <v>439</v>
      </c>
      <c r="J5" s="5" t="s">
        <v>439</v>
      </c>
      <c r="K5" s="5" t="s">
        <v>439</v>
      </c>
      <c r="L5" s="5" t="s">
        <v>439</v>
      </c>
      <c r="M5" s="5" t="s">
        <v>439</v>
      </c>
      <c r="N5" s="5" t="s">
        <v>439</v>
      </c>
      <c r="O5" s="5" t="s">
        <v>439</v>
      </c>
      <c r="P5" s="5" t="s">
        <v>439</v>
      </c>
      <c r="Q5" s="5" t="s">
        <v>439</v>
      </c>
      <c r="R5" s="5" t="s">
        <v>439</v>
      </c>
      <c r="S5" s="5" t="s">
        <v>439</v>
      </c>
      <c r="T5" s="5" t="s">
        <v>439</v>
      </c>
      <c r="U5" s="5" t="s">
        <v>439</v>
      </c>
      <c r="V5" s="5" t="s">
        <v>439</v>
      </c>
      <c r="W5" s="5" t="s">
        <v>439</v>
      </c>
      <c r="X5" s="5" t="s">
        <v>439</v>
      </c>
      <c r="Y5" s="5" t="s">
        <v>439</v>
      </c>
      <c r="Z5" s="5" t="s">
        <v>439</v>
      </c>
      <c r="AA5" s="5" t="s">
        <v>439</v>
      </c>
      <c r="AB5" s="5" t="s">
        <v>439</v>
      </c>
      <c r="AC5" s="5" t="s">
        <v>439</v>
      </c>
      <c r="AD5" s="5" t="s">
        <v>439</v>
      </c>
      <c r="AE5" s="5" t="s">
        <v>439</v>
      </c>
      <c r="AF5" s="5" t="s">
        <v>439</v>
      </c>
      <c r="AG5" s="5" t="s">
        <v>439</v>
      </c>
      <c r="AH5" s="5" t="s">
        <v>439</v>
      </c>
      <c r="AI5" s="5" t="s">
        <v>439</v>
      </c>
      <c r="AJ5" s="5" t="s">
        <v>439</v>
      </c>
      <c r="AK5" s="5" t="s">
        <v>439</v>
      </c>
      <c r="AL5" s="5" t="s">
        <v>439</v>
      </c>
      <c r="AM5" s="5" t="s">
        <v>439</v>
      </c>
      <c r="AN5" s="5" t="s">
        <v>439</v>
      </c>
      <c r="AO5" s="5" t="s">
        <v>439</v>
      </c>
      <c r="AP5" s="5" t="s">
        <v>439</v>
      </c>
      <c r="AQ5" s="5" t="s">
        <v>439</v>
      </c>
      <c r="AR5" s="5" t="s">
        <v>439</v>
      </c>
      <c r="AS5" s="5" t="s">
        <v>439</v>
      </c>
      <c r="AT5" s="5" t="s">
        <v>439</v>
      </c>
      <c r="AU5" s="5" t="s">
        <v>439</v>
      </c>
      <c r="AV5" s="5" t="s">
        <v>439</v>
      </c>
      <c r="AW5" s="5" t="s">
        <v>439</v>
      </c>
      <c r="AX5" s="5" t="s">
        <v>439</v>
      </c>
      <c r="AY5" s="5" t="s">
        <v>439</v>
      </c>
      <c r="AZ5" s="5" t="s">
        <v>439</v>
      </c>
      <c r="BA5" s="5" t="s">
        <v>439</v>
      </c>
      <c r="BB5" s="5" t="s">
        <v>439</v>
      </c>
      <c r="BC5" s="5" t="s">
        <v>439</v>
      </c>
      <c r="BD5" s="5" t="s">
        <v>439</v>
      </c>
      <c r="BE5" s="5" t="s">
        <v>439</v>
      </c>
      <c r="BF5" s="5" t="s">
        <v>439</v>
      </c>
      <c r="BG5" s="5" t="s">
        <v>439</v>
      </c>
      <c r="BH5" s="5" t="s">
        <v>439</v>
      </c>
      <c r="BI5" s="5" t="s">
        <v>439</v>
      </c>
      <c r="BJ5" s="5" t="s">
        <v>439</v>
      </c>
      <c r="BK5" s="5" t="s">
        <v>439</v>
      </c>
      <c r="BL5" s="5" t="s">
        <v>439</v>
      </c>
      <c r="BM5" s="5" t="s">
        <v>439</v>
      </c>
      <c r="BN5" s="5" t="s">
        <v>439</v>
      </c>
      <c r="BO5" s="5" t="s">
        <v>439</v>
      </c>
      <c r="BP5" s="5" t="s">
        <v>439</v>
      </c>
      <c r="BQ5" s="5" t="s">
        <v>439</v>
      </c>
      <c r="BR5" s="5" t="s">
        <v>439</v>
      </c>
      <c r="BS5" s="5" t="s">
        <v>439</v>
      </c>
      <c r="BT5" s="5" t="s">
        <v>439</v>
      </c>
      <c r="BU5" s="5" t="s">
        <v>439</v>
      </c>
      <c r="BV5" s="5" t="s">
        <v>439</v>
      </c>
      <c r="BW5" s="5" t="s">
        <v>439</v>
      </c>
      <c r="BX5" s="5" t="s">
        <v>439</v>
      </c>
      <c r="BY5" s="5" t="s">
        <v>439</v>
      </c>
      <c r="BZ5" s="5" t="s">
        <v>439</v>
      </c>
      <c r="CA5" s="5" t="s">
        <v>439</v>
      </c>
      <c r="CB5" s="5" t="s">
        <v>439</v>
      </c>
      <c r="CC5" s="5" t="s">
        <v>439</v>
      </c>
      <c r="CD5" s="5" t="s">
        <v>439</v>
      </c>
      <c r="CE5" s="5" t="s">
        <v>439</v>
      </c>
      <c r="CF5" s="5" t="s">
        <v>439</v>
      </c>
      <c r="CG5" s="5" t="s">
        <v>439</v>
      </c>
      <c r="CH5" s="5" t="s">
        <v>439</v>
      </c>
      <c r="CI5" s="5" t="s">
        <v>439</v>
      </c>
      <c r="CJ5" s="5" t="s">
        <v>439</v>
      </c>
      <c r="CK5" s="5" t="s">
        <v>439</v>
      </c>
      <c r="CL5" s="5" t="s">
        <v>439</v>
      </c>
      <c r="CM5" s="5" t="s">
        <v>439</v>
      </c>
      <c r="CN5" s="5" t="s">
        <v>439</v>
      </c>
      <c r="CO5" s="5" t="s">
        <v>439</v>
      </c>
      <c r="CP5" s="5" t="s">
        <v>439</v>
      </c>
      <c r="CQ5" s="5" t="s">
        <v>439</v>
      </c>
      <c r="CR5" s="5" t="s">
        <v>439</v>
      </c>
      <c r="CS5" s="5" t="s">
        <v>439</v>
      </c>
      <c r="CT5" s="5" t="s">
        <v>439</v>
      </c>
      <c r="CU5" s="5" t="s">
        <v>439</v>
      </c>
      <c r="CV5" s="5" t="s">
        <v>439</v>
      </c>
      <c r="CW5" s="5" t="s">
        <v>439</v>
      </c>
      <c r="CX5" s="5" t="s">
        <v>439</v>
      </c>
      <c r="CY5" s="5" t="s">
        <v>439</v>
      </c>
      <c r="CZ5" s="5" t="s">
        <v>439</v>
      </c>
      <c r="DA5" s="5" t="s">
        <v>439</v>
      </c>
      <c r="DB5" s="5" t="s">
        <v>439</v>
      </c>
      <c r="DC5" s="5" t="s">
        <v>439</v>
      </c>
    </row>
    <row r="6" spans="1:107" x14ac:dyDescent="0.25">
      <c r="B6" s="5" t="s">
        <v>440</v>
      </c>
      <c r="C6" s="5" t="s">
        <v>441</v>
      </c>
      <c r="D6" s="5" t="s">
        <v>442</v>
      </c>
      <c r="E6" s="6" t="s">
        <v>443</v>
      </c>
      <c r="F6" s="5">
        <f>F358+5</f>
        <v>2329</v>
      </c>
      <c r="G6" s="7" t="str" cm="1">
        <f t="array" ref="G6">_xlfn.CONCAT(INDEX(GMW!$A$2:$NE$200,MATCH(1,(GMW!$NE$2:$NE$200=G$3)*(GMW!$ND$2:$ND$200=G$4)*(GMW!$C$2:$C$200=G$1),0),$F6-1966),"0",(INDEX(GMW!$A$2:$NE$200,MATCH(1,(GMW!$NE$2:$NE$200=G$3)*(GMW!$ND$2:$ND$200=G$4)*(GMW!$C$2:$C$200=G$1),0),$F6-1965)))</f>
        <v>202503</v>
      </c>
      <c r="H6" s="7" t="str" cm="1">
        <f t="array" ref="H6">_xlfn.CONCAT(INDEX(GMW!$A$2:$NE$200,MATCH(1,(GMW!$NE$2:$NE$200=H$3)*(GMW!$ND$2:$ND$200=H$4)*(GMW!$C$2:$C$200=H$1),0),$F6-1966),"0",(INDEX(GMW!$A$2:$NE$200,MATCH(1,(GMW!$NE$2:$NE$200=H$3)*(GMW!$ND$2:$ND$200=H$4)*(GMW!$C$2:$C$200=H$1),0),$F6-1965)))</f>
        <v>202503</v>
      </c>
      <c r="I6" s="7" t="str" cm="1">
        <f t="array" ref="I6">_xlfn.CONCAT(INDEX(GMW!$A$2:$NE$200,MATCH(1,(GMW!$NE$2:$NE$200=I$3)*(GMW!$ND$2:$ND$200=I$4)*(GMW!$C$2:$C$200=I$1),0),$F6-1966),"0",(INDEX(GMW!$A$2:$NE$200,MATCH(1,(GMW!$NE$2:$NE$200=I$3)*(GMW!$ND$2:$ND$200=I$4)*(GMW!$C$2:$C$200=I$1),0),$F6-1965)))</f>
        <v>202503</v>
      </c>
      <c r="J6" s="7" t="str" cm="1">
        <f t="array" ref="J6">_xlfn.CONCAT(INDEX(GMW!$A$2:$NE$200,MATCH(1,(GMW!$NE$2:$NE$200=J$3)*(GMW!$ND$2:$ND$200=J$4)*(GMW!$C$2:$C$200=J$1),0),$F6-1966),"0",(INDEX(GMW!$A$2:$NE$200,MATCH(1,(GMW!$NE$2:$NE$200=J$3)*(GMW!$ND$2:$ND$200=J$4)*(GMW!$C$2:$C$200=J$1),0),$F6-1965)))</f>
        <v>202503</v>
      </c>
      <c r="K6" s="7" t="str" cm="1">
        <f t="array" ref="K6">_xlfn.CONCAT(INDEX(GMW!$A$2:$NE$200,MATCH(1,(GMW!$NE$2:$NE$200=K$3)*(GMW!$ND$2:$ND$200=K$4)*(GMW!$C$2:$C$200=K$1),0),$F6-1966),"0",(INDEX(GMW!$A$2:$NE$200,MATCH(1,(GMW!$NE$2:$NE$200=K$3)*(GMW!$ND$2:$ND$200=K$4)*(GMW!$C$2:$C$200=K$1),0),$F6-1965)))</f>
        <v>202503</v>
      </c>
      <c r="L6" s="7" t="str" cm="1">
        <f t="array" ref="L6">_xlfn.CONCAT(INDEX(GMW!$A$2:$NE$200,MATCH(1,(GMW!$NE$2:$NE$200=L$3)*(GMW!$ND$2:$ND$200=L$4)*(GMW!$C$2:$C$200=L$1),0),$F6-1966),"0",(INDEX(GMW!$A$2:$NE$200,MATCH(1,(GMW!$NE$2:$NE$200=L$3)*(GMW!$ND$2:$ND$200=L$4)*(GMW!$C$2:$C$200=L$1),0),$F6-1965)))</f>
        <v>202503</v>
      </c>
      <c r="M6" s="7" t="str" cm="1">
        <f t="array" ref="M6">_xlfn.CONCAT(INDEX(GMW!$A$2:$NE$200,MATCH(1,(GMW!$NE$2:$NE$200=M$3)*(GMW!$ND$2:$ND$200=M$4)*(GMW!$C$2:$C$200=M$1),0),$F6-1966),"0",(INDEX(GMW!$A$2:$NE$200,MATCH(1,(GMW!$NE$2:$NE$200=M$3)*(GMW!$ND$2:$ND$200=M$4)*(GMW!$C$2:$C$200=M$1),0),$F6-1965)))</f>
        <v>202503</v>
      </c>
      <c r="N6" s="7" t="str" cm="1">
        <f t="array" ref="N6">_xlfn.CONCAT(INDEX(GMW!$A$2:$NE$200,MATCH(1,(GMW!$NE$2:$NE$200=N$3)*(GMW!$ND$2:$ND$200=N$4)*(GMW!$C$2:$C$200=N$1),0),$F6-1966),"0",(INDEX(GMW!$A$2:$NE$200,MATCH(1,(GMW!$NE$2:$NE$200=N$3)*(GMW!$ND$2:$ND$200=N$4)*(GMW!$C$2:$C$200=N$1),0),$F6-1965)))</f>
        <v>202503</v>
      </c>
      <c r="O6" s="7" t="str" cm="1">
        <f t="array" ref="O6">_xlfn.CONCAT(INDEX(GMW!$A$2:$NE$200,MATCH(1,(GMW!$NE$2:$NE$200=O$3)*(GMW!$ND$2:$ND$200=O$4)*(GMW!$C$2:$C$200=O$1),0),$F6-1966),"0",(INDEX(GMW!$A$2:$NE$200,MATCH(1,(GMW!$NE$2:$NE$200=O$3)*(GMW!$ND$2:$ND$200=O$4)*(GMW!$C$2:$C$200=O$1),0),$F6-1965)))</f>
        <v>202503</v>
      </c>
      <c r="P6" s="7" t="str" cm="1">
        <f t="array" ref="P6">_xlfn.CONCAT(INDEX(GMW!$A$2:$NE$200,MATCH(1,(GMW!$NE$2:$NE$200=P$3)*(GMW!$ND$2:$ND$200=P$4)*(GMW!$C$2:$C$200=P$1),0),$F6-1966),"0",(INDEX(GMW!$A$2:$NE$200,MATCH(1,(GMW!$NE$2:$NE$200=P$3)*(GMW!$ND$2:$ND$200=P$4)*(GMW!$C$2:$C$200=P$1),0),$F6-1965)))</f>
        <v>202503</v>
      </c>
      <c r="Q6" s="7" t="str" cm="1">
        <f t="array" ref="Q6">_xlfn.CONCAT(INDEX(GMW!$A$2:$NE$200,MATCH(1,(GMW!$NE$2:$NE$200=Q$3)*(GMW!$ND$2:$ND$200=Q$4)*(GMW!$C$2:$C$200=Q$1),0),$F6-1966),"0",(INDEX(GMW!$A$2:$NE$200,MATCH(1,(GMW!$NE$2:$NE$200=Q$3)*(GMW!$ND$2:$ND$200=Q$4)*(GMW!$C$2:$C$200=Q$1),0),$F6-1965)))</f>
        <v>202503</v>
      </c>
      <c r="R6" s="7" t="str" cm="1">
        <f t="array" ref="R6">_xlfn.CONCAT(INDEX(GMW!$A$2:$NE$200,MATCH(1,(GMW!$NE$2:$NE$200=R$3)*(GMW!$ND$2:$ND$200=R$4)*(GMW!$C$2:$C$200=R$1),0),$F6-1966),"0",(INDEX(GMW!$A$2:$NE$200,MATCH(1,(GMW!$NE$2:$NE$200=R$3)*(GMW!$ND$2:$ND$200=R$4)*(GMW!$C$2:$C$200=R$1),0),$F6-1965)))</f>
        <v>202503</v>
      </c>
      <c r="S6" s="7" t="str" cm="1">
        <f t="array" ref="S6">_xlfn.CONCAT(INDEX(GMW!$A$2:$NE$200,MATCH(1,(GMW!$NE$2:$NE$200=S$3)*(GMW!$ND$2:$ND$200=S$4)*(GMW!$C$2:$C$200=S$1),0),$F6-1966),"0",(INDEX(GMW!$A$2:$NE$200,MATCH(1,(GMW!$NE$2:$NE$200=S$3)*(GMW!$ND$2:$ND$200=S$4)*(GMW!$C$2:$C$200=S$1),0),$F6-1965)))</f>
        <v>202502</v>
      </c>
      <c r="T6" s="7" t="str" cm="1">
        <f t="array" ref="T6">_xlfn.CONCAT(INDEX(GMW!$A$2:$NE$200,MATCH(1,(GMW!$NE$2:$NE$200=T$3)*(GMW!$ND$2:$ND$200=T$4)*(GMW!$C$2:$C$200=T$1),0),$F6-1966),"0",(INDEX(GMW!$A$2:$NE$200,MATCH(1,(GMW!$NE$2:$NE$200=T$3)*(GMW!$ND$2:$ND$200=T$4)*(GMW!$C$2:$C$200=T$1),0),$F6-1965)))</f>
        <v>202502</v>
      </c>
      <c r="U6" s="7" t="str" cm="1">
        <f t="array" ref="U6">_xlfn.CONCAT(INDEX(GMW!$A$2:$NE$200,MATCH(1,(GMW!$NE$2:$NE$200=U$3)*(GMW!$ND$2:$ND$200=U$4)*(GMW!$C$2:$C$200=U$1),0),$F6-1966),"0",(INDEX(GMW!$A$2:$NE$200,MATCH(1,(GMW!$NE$2:$NE$200=U$3)*(GMW!$ND$2:$ND$200=U$4)*(GMW!$C$2:$C$200=U$1),0),$F6-1965)))</f>
        <v>202502</v>
      </c>
      <c r="V6" s="7" t="str" cm="1">
        <f t="array" ref="V6">_xlfn.CONCAT(INDEX(GMW!$A$2:$NE$200,MATCH(1,(GMW!$NE$2:$NE$200=V$3)*(GMW!$ND$2:$ND$200=V$4)*(GMW!$C$2:$C$200=V$1),0),$F6-1966),"0",(INDEX(GMW!$A$2:$NE$200,MATCH(1,(GMW!$NE$2:$NE$200=V$3)*(GMW!$ND$2:$ND$200=V$4)*(GMW!$C$2:$C$200=V$1),0),$F6-1965)))</f>
        <v>202502</v>
      </c>
      <c r="W6" s="7" t="str" cm="1">
        <f t="array" ref="W6">_xlfn.CONCAT(INDEX(GMW!$A$2:$NE$200,MATCH(1,(GMW!$NE$2:$NE$200=W$3)*(GMW!$ND$2:$ND$200=W$4)*(GMW!$C$2:$C$200=W$1),0),$F6-1966),"0",(INDEX(GMW!$A$2:$NE$200,MATCH(1,(GMW!$NE$2:$NE$200=W$3)*(GMW!$ND$2:$ND$200=W$4)*(GMW!$C$2:$C$200=W$1),0),$F6-1965)))</f>
        <v>202502</v>
      </c>
      <c r="X6" s="7" t="str" cm="1">
        <f t="array" ref="X6">_xlfn.CONCAT(INDEX(GMW!$A$2:$NE$200,MATCH(1,(GMW!$NE$2:$NE$200=X$3)*(GMW!$ND$2:$ND$200=X$4)*(GMW!$C$2:$C$200=X$1),0),$F6-1966),"0",(INDEX(GMW!$A$2:$NE$200,MATCH(1,(GMW!$NE$2:$NE$200=X$3)*(GMW!$ND$2:$ND$200=X$4)*(GMW!$C$2:$C$200=X$1),0),$F6-1965)))</f>
        <v>202502</v>
      </c>
      <c r="Y6" s="7" t="str" cm="1">
        <f t="array" ref="Y6">_xlfn.CONCAT(INDEX(GMW!$A$2:$NE$200,MATCH(1,(GMW!$NE$2:$NE$200=Y$3)*(GMW!$ND$2:$ND$200=Y$4)*(GMW!$C$2:$C$200=Y$1),0),$F6-1966),"0",(INDEX(GMW!$A$2:$NE$200,MATCH(1,(GMW!$NE$2:$NE$200=Y$3)*(GMW!$ND$2:$ND$200=Y$4)*(GMW!$C$2:$C$200=Y$1),0),$F6-1965)))</f>
        <v>202502</v>
      </c>
      <c r="Z6" s="7" t="str" cm="1">
        <f t="array" ref="Z6">_xlfn.CONCAT(INDEX(GMW!$A$2:$NE$200,MATCH(1,(GMW!$NE$2:$NE$200=Z$3)*(GMW!$ND$2:$ND$200=Z$4)*(GMW!$C$2:$C$200=Z$1),0),$F6-1966),"0",(INDEX(GMW!$A$2:$NE$200,MATCH(1,(GMW!$NE$2:$NE$200=Z$3)*(GMW!$ND$2:$ND$200=Z$4)*(GMW!$C$2:$C$200=Z$1),0),$F6-1965)))</f>
        <v>202502</v>
      </c>
      <c r="AA6" s="7" t="str" cm="1">
        <f t="array" ref="AA6">_xlfn.CONCAT(INDEX(GMW!$A$2:$NE$200,MATCH(1,(GMW!$NE$2:$NE$200=AA$3)*(GMW!$ND$2:$ND$200=AA$4)*(GMW!$C$2:$C$200=AA$1),0),$F6-1966),"0",(INDEX(GMW!$A$2:$NE$200,MATCH(1,(GMW!$NE$2:$NE$200=AA$3)*(GMW!$ND$2:$ND$200=AA$4)*(GMW!$C$2:$C$200=AA$1),0),$F6-1965)))</f>
        <v>202502</v>
      </c>
      <c r="AB6" s="7" t="str" cm="1">
        <f t="array" ref="AB6">_xlfn.CONCAT(INDEX(GMW!$A$2:$NE$200,MATCH(1,(GMW!$NE$2:$NE$200=AB$3)*(GMW!$ND$2:$ND$200=AB$4)*(GMW!$C$2:$C$200=AB$1),0),$F6-1966),"0",(INDEX(GMW!$A$2:$NE$200,MATCH(1,(GMW!$NE$2:$NE$200=AB$3)*(GMW!$ND$2:$ND$200=AB$4)*(GMW!$C$2:$C$200=AB$1),0),$F6-1965)))</f>
        <v>202502</v>
      </c>
      <c r="AC6" s="7" t="str" cm="1">
        <f t="array" ref="AC6">_xlfn.CONCAT(INDEX(GMW!$A$2:$NE$200,MATCH(1,(GMW!$NE$2:$NE$200=AC$3)*(GMW!$ND$2:$ND$200=AC$4)*(GMW!$C$2:$C$200=AC$1),0),$F6-1966),"0",(INDEX(GMW!$A$2:$NE$200,MATCH(1,(GMW!$NE$2:$NE$200=AC$3)*(GMW!$ND$2:$ND$200=AC$4)*(GMW!$C$2:$C$200=AC$1),0),$F6-1965)))</f>
        <v>202502</v>
      </c>
      <c r="AD6" s="7" t="str" cm="1">
        <f t="array" ref="AD6">_xlfn.CONCAT(INDEX(GMW!$A$2:$NE$200,MATCH(1,(GMW!$NE$2:$NE$200=AD$3)*(GMW!$ND$2:$ND$200=AD$4)*(GMW!$C$2:$C$200=AD$1),0),$F6-1966),"0",(INDEX(GMW!$A$2:$NE$200,MATCH(1,(GMW!$NE$2:$NE$200=AD$3)*(GMW!$ND$2:$ND$200=AD$4)*(GMW!$C$2:$C$200=AD$1),0),$F6-1965)))</f>
        <v>202502</v>
      </c>
      <c r="AE6" s="7" t="str" cm="1">
        <f t="array" ref="AE6">_xlfn.CONCAT(INDEX(GMW!$A$2:$NE$200,MATCH(1,(GMW!$NE$2:$NE$200=AE$3)*(GMW!$ND$2:$ND$200=AE$4)*(GMW!$C$2:$C$200=AE$1),0),$F6-1966),"0",(INDEX(GMW!$A$2:$NE$200,MATCH(1,(GMW!$NE$2:$NE$200=AE$3)*(GMW!$ND$2:$ND$200=AE$4)*(GMW!$C$2:$C$200=AE$1),0),$F6-1965)))</f>
        <v>202502</v>
      </c>
      <c r="AF6" s="7" t="str" cm="1">
        <f t="array" ref="AF6">_xlfn.CONCAT(INDEX(GMW!$A$2:$NE$200,MATCH(1,(GMW!$NE$2:$NE$200=AF$3)*(GMW!$ND$2:$ND$200=AF$4)*(GMW!$C$2:$C$200=AF$1),0),$F6-1966),"0",(INDEX(GMW!$A$2:$NE$200,MATCH(1,(GMW!$NE$2:$NE$200=AF$3)*(GMW!$ND$2:$ND$200=AF$4)*(GMW!$C$2:$C$200=AF$1),0),$F6-1965)))</f>
        <v>202502</v>
      </c>
      <c r="AG6" s="7" t="str" cm="1">
        <f t="array" ref="AG6">_xlfn.CONCAT(INDEX(GMW!$A$2:$NE$200,MATCH(1,(GMW!$NE$2:$NE$200=AG$3)*(GMW!$ND$2:$ND$200=AG$4)*(GMW!$C$2:$C$200=AG$1),0),$F6-1966),"0",(INDEX(GMW!$A$2:$NE$200,MATCH(1,(GMW!$NE$2:$NE$200=AG$3)*(GMW!$ND$2:$ND$200=AG$4)*(GMW!$C$2:$C$200=AG$1),0),$F6-1965)))</f>
        <v>202502</v>
      </c>
      <c r="AH6" s="7" t="str" cm="1">
        <f t="array" ref="AH6">_xlfn.CONCAT(INDEX(GMW!$A$2:$NE$200,MATCH(1,(GMW!$NE$2:$NE$200=AH$3)*(GMW!$ND$2:$ND$200=AH$4)*(GMW!$C$2:$C$200=AH$1),0),$F6-1966),"0",(INDEX(GMW!$A$2:$NE$200,MATCH(1,(GMW!$NE$2:$NE$200=AH$3)*(GMW!$ND$2:$ND$200=AH$4)*(GMW!$C$2:$C$200=AH$1),0),$F6-1965)))</f>
        <v>202502</v>
      </c>
      <c r="AI6" s="7" t="str" cm="1">
        <f t="array" ref="AI6">_xlfn.CONCAT(INDEX(GMW!$A$2:$NE$200,MATCH(1,(GMW!$NE$2:$NE$200=AI$3)*(GMW!$ND$2:$ND$200=AI$4)*(GMW!$C$2:$C$200=AI$1),0),$F6-1966),"0",(INDEX(GMW!$A$2:$NE$200,MATCH(1,(GMW!$NE$2:$NE$200=AI$3)*(GMW!$ND$2:$ND$200=AI$4)*(GMW!$C$2:$C$200=AI$1),0),$F6-1965)))</f>
        <v>202502</v>
      </c>
      <c r="AJ6" s="7" t="str" cm="1">
        <f t="array" ref="AJ6">_xlfn.CONCAT(INDEX(GMW!$A$2:$NE$200,MATCH(1,(GMW!$NE$2:$NE$200=AJ$3)*(GMW!$ND$2:$ND$200=AJ$4)*(GMW!$C$2:$C$200=AJ$1),0),$F6-1966),"0",(INDEX(GMW!$A$2:$NE$200,MATCH(1,(GMW!$NE$2:$NE$200=AJ$3)*(GMW!$ND$2:$ND$200=AJ$4)*(GMW!$C$2:$C$200=AJ$1),0),$F6-1965)))</f>
        <v>202502</v>
      </c>
      <c r="AK6" s="7" t="str" cm="1">
        <f t="array" ref="AK6">_xlfn.CONCAT(INDEX(GMW!$A$2:$NE$200,MATCH(1,(GMW!$NE$2:$NE$200=AK$3)*(GMW!$ND$2:$ND$200=AK$4)*(GMW!$C$2:$C$200=AK$1),0),$F6-1966),"0",(INDEX(GMW!$A$2:$NE$200,MATCH(1,(GMW!$NE$2:$NE$200=AK$3)*(GMW!$ND$2:$ND$200=AK$4)*(GMW!$C$2:$C$200=AK$1),0),$F6-1965)))</f>
        <v>202502</v>
      </c>
      <c r="AL6" s="7" t="str" cm="1">
        <f t="array" ref="AL6">_xlfn.CONCAT(INDEX(GMW!$A$2:$NE$200,MATCH(1,(GMW!$NE$2:$NE$200=AL$3)*(GMW!$ND$2:$ND$200=AL$4)*(GMW!$C$2:$C$200=AL$1),0),$F6-1966),"0",(INDEX(GMW!$A$2:$NE$200,MATCH(1,(GMW!$NE$2:$NE$200=AL$3)*(GMW!$ND$2:$ND$200=AL$4)*(GMW!$C$2:$C$200=AL$1),0),$F6-1965)))</f>
        <v>202502</v>
      </c>
      <c r="AM6" s="7" t="str" cm="1">
        <f t="array" ref="AM6">_xlfn.CONCAT(INDEX(GMW!$A$2:$NE$200,MATCH(1,(GMW!$NE$2:$NE$200=AM$3)*(GMW!$ND$2:$ND$200=AM$4)*(GMW!$C$2:$C$200=AM$1),0),$F6-1966),"0",(INDEX(GMW!$A$2:$NE$200,MATCH(1,(GMW!$NE$2:$NE$200=AM$3)*(GMW!$ND$2:$ND$200=AM$4)*(GMW!$C$2:$C$200=AM$1),0),$F6-1965)))</f>
        <v>202503</v>
      </c>
      <c r="AN6" s="7" t="str" cm="1">
        <f t="array" ref="AN6">_xlfn.CONCAT(INDEX(GMW!$A$2:$NE$200,MATCH(1,(GMW!$NE$2:$NE$200=AN$3)*(GMW!$ND$2:$ND$200=AN$4)*(GMW!$C$2:$C$200=AN$1),0),$F6-1966),"0",(INDEX(GMW!$A$2:$NE$200,MATCH(1,(GMW!$NE$2:$NE$200=AN$3)*(GMW!$ND$2:$ND$200=AN$4)*(GMW!$C$2:$C$200=AN$1),0),$F6-1965)))</f>
        <v>202503</v>
      </c>
      <c r="AO6" s="7" t="str" cm="1">
        <f t="array" ref="AO6">_xlfn.CONCAT(INDEX(GMW!$A$2:$NE$200,MATCH(1,(GMW!$NE$2:$NE$200=AO$3)*(GMW!$ND$2:$ND$200=AO$4)*(GMW!$C$2:$C$200=AO$1),0),$F6-1966),"0",(INDEX(GMW!$A$2:$NE$200,MATCH(1,(GMW!$NE$2:$NE$200=AO$3)*(GMW!$ND$2:$ND$200=AO$4)*(GMW!$C$2:$C$200=AO$1),0),$F6-1965)))</f>
        <v>202503</v>
      </c>
      <c r="AP6" s="7" t="str" cm="1">
        <f t="array" ref="AP6">_xlfn.CONCAT(INDEX(GMW!$A$2:$NE$200,MATCH(1,(GMW!$NE$2:$NE$200=AP$3)*(GMW!$ND$2:$ND$200=AP$4)*(GMW!$C$2:$C$200=AP$1),0),$F6-1966),"0",(INDEX(GMW!$A$2:$NE$200,MATCH(1,(GMW!$NE$2:$NE$200=AP$3)*(GMW!$ND$2:$ND$200=AP$4)*(GMW!$C$2:$C$200=AP$1),0),$F6-1965)))</f>
        <v>202502</v>
      </c>
      <c r="AQ6" s="7" t="str" cm="1">
        <f t="array" ref="AQ6">_xlfn.CONCAT(INDEX(GMW!$A$2:$NE$200,MATCH(1,(GMW!$NE$2:$NE$200=AQ$3)*(GMW!$ND$2:$ND$200=AQ$4)*(GMW!$C$2:$C$200=AQ$1),0),$F6-1966),"0",(INDEX(GMW!$A$2:$NE$200,MATCH(1,(GMW!$NE$2:$NE$200=AQ$3)*(GMW!$ND$2:$ND$200=AQ$4)*(GMW!$C$2:$C$200=AQ$1),0),$F6-1965)))</f>
        <v>202503</v>
      </c>
      <c r="AR6" s="7" t="str" cm="1">
        <f t="array" ref="AR6">_xlfn.CONCAT(INDEX(GMW!$A$2:$NE$200,MATCH(1,(GMW!$NE$2:$NE$200=AR$3)*(GMW!$ND$2:$ND$200=AR$4)*(GMW!$C$2:$C$200=AR$1),0),$F6-1966),"0",(INDEX(GMW!$A$2:$NE$200,MATCH(1,(GMW!$NE$2:$NE$200=AR$3)*(GMW!$ND$2:$ND$200=AR$4)*(GMW!$C$2:$C$200=AR$1),0),$F6-1965)))</f>
        <v>202503</v>
      </c>
      <c r="AS6" s="7" t="str" cm="1">
        <f t="array" ref="AS6">_xlfn.CONCAT(INDEX(GMW!$A$2:$NE$200,MATCH(1,(GMW!$NE$2:$NE$200=AS$3)*(GMW!$ND$2:$ND$200=AS$4)*(GMW!$C$2:$C$200=AS$1),0),$F6-1966),"0",(INDEX(GMW!$A$2:$NE$200,MATCH(1,(GMW!$NE$2:$NE$200=AS$3)*(GMW!$ND$2:$ND$200=AS$4)*(GMW!$C$2:$C$200=AS$1),0),$F6-1965)))</f>
        <v>202503</v>
      </c>
      <c r="AT6" s="7" t="str" cm="1">
        <f t="array" ref="AT6">_xlfn.CONCAT(INDEX(GMW!$A$2:$NE$200,MATCH(1,(GMW!$NE$2:$NE$200=AT$3)*(GMW!$ND$2:$ND$200=AT$4)*(GMW!$C$2:$C$200=AT$1),0),$F6-1966),"0",(INDEX(GMW!$A$2:$NE$200,MATCH(1,(GMW!$NE$2:$NE$200=AT$3)*(GMW!$ND$2:$ND$200=AT$4)*(GMW!$C$2:$C$200=AT$1),0),$F6-1965)))</f>
        <v>202503</v>
      </c>
      <c r="AU6" s="7" t="str" cm="1">
        <f t="array" ref="AU6">_xlfn.CONCAT(INDEX(GMW!$A$2:$NE$200,MATCH(1,(GMW!$NE$2:$NE$200=AU$3)*(GMW!$ND$2:$ND$200=AU$4)*(GMW!$C$2:$C$200=AU$1),0),$F6-1966),"0",(INDEX(GMW!$A$2:$NE$200,MATCH(1,(GMW!$NE$2:$NE$200=AU$3)*(GMW!$ND$2:$ND$200=AU$4)*(GMW!$C$2:$C$200=AU$1),0),$F6-1965)))</f>
        <v>202503</v>
      </c>
      <c r="AV6" s="7" t="str" cm="1">
        <f t="array" ref="AV6">_xlfn.CONCAT(INDEX(GMW!$A$2:$NE$200,MATCH(1,(GMW!$NE$2:$NE$200=AV$3)*(GMW!$ND$2:$ND$200=AV$4)*(GMW!$C$2:$C$200=AV$1),0),$F6-1966),"0",(INDEX(GMW!$A$2:$NE$200,MATCH(1,(GMW!$NE$2:$NE$200=AV$3)*(GMW!$ND$2:$ND$200=AV$4)*(GMW!$C$2:$C$200=AV$1),0),$F6-1965)))</f>
        <v>202503</v>
      </c>
      <c r="AW6" s="7" t="str" cm="1">
        <f t="array" ref="AW6">_xlfn.CONCAT(INDEX(GMW!$A$2:$NE$200,MATCH(1,(GMW!$NE$2:$NE$200=AW$3)*(GMW!$ND$2:$ND$200=AW$4)*(GMW!$C$2:$C$200=AW$1),0),$F6-1966),"0",(INDEX(GMW!$A$2:$NE$200,MATCH(1,(GMW!$NE$2:$NE$200=AW$3)*(GMW!$ND$2:$ND$200=AW$4)*(GMW!$C$2:$C$200=AW$1),0),$F6-1965)))</f>
        <v>202502</v>
      </c>
      <c r="AX6" s="7" t="str" cm="1">
        <f t="array" ref="AX6">_xlfn.CONCAT(INDEX(GMW!$A$2:$NE$200,MATCH(1,(GMW!$NE$2:$NE$200=AX$3)*(GMW!$ND$2:$ND$200=AX$4)*(GMW!$C$2:$C$200=AX$1),0),$F6-1966),"0",(INDEX(GMW!$A$2:$NE$200,MATCH(1,(GMW!$NE$2:$NE$200=AX$3)*(GMW!$ND$2:$ND$200=AX$4)*(GMW!$C$2:$C$200=AX$1),0),$F6-1965)))</f>
        <v>202501</v>
      </c>
      <c r="AY6" s="7" t="str" cm="1">
        <f t="array" ref="AY6">_xlfn.CONCAT(INDEX(GMW!$A$2:$NE$200,MATCH(1,(GMW!$NE$2:$NE$200=AY$3)*(GMW!$ND$2:$ND$200=AY$4)*(GMW!$C$2:$C$200=AY$1),0),$F6-1966),"0",(INDEX(GMW!$A$2:$NE$200,MATCH(1,(GMW!$NE$2:$NE$200=AY$3)*(GMW!$ND$2:$ND$200=AY$4)*(GMW!$C$2:$C$200=AY$1),0),$F6-1965)))</f>
        <v>202503</v>
      </c>
      <c r="AZ6" s="7" t="str" cm="1">
        <f t="array" ref="AZ6">_xlfn.CONCAT(INDEX(GMW!$A$2:$NE$200,MATCH(1,(GMW!$NE$2:$NE$200=AZ$3)*(GMW!$ND$2:$ND$200=AZ$4)*(GMW!$C$2:$C$200=AZ$1),0),$F6-1966),"0",(INDEX(GMW!$A$2:$NE$200,MATCH(1,(GMW!$NE$2:$NE$200=AZ$3)*(GMW!$ND$2:$ND$200=AZ$4)*(GMW!$C$2:$C$200=AZ$1),0),$F6-1965)))</f>
        <v>202503</v>
      </c>
      <c r="BA6" s="7" t="str" cm="1">
        <f t="array" ref="BA6">_xlfn.CONCAT(INDEX(GMW!$A$2:$NE$200,MATCH(1,(GMW!$NE$2:$NE$200=BA$3)*(GMW!$ND$2:$ND$200=BA$4)*(GMW!$C$2:$C$200=BA$1),0),$F6-1966),"0",(INDEX(GMW!$A$2:$NE$200,MATCH(1,(GMW!$NE$2:$NE$200=BA$3)*(GMW!$ND$2:$ND$200=BA$4)*(GMW!$C$2:$C$200=BA$1),0),$F6-1965)))</f>
        <v>202502</v>
      </c>
      <c r="BB6" s="7" t="str" cm="1">
        <f t="array" ref="BB6">_xlfn.CONCAT(INDEX(GMW!$A$2:$NE$200,MATCH(1,(GMW!$NE$2:$NE$200=BB$3)*(GMW!$ND$2:$ND$200=BB$4)*(GMW!$C$2:$C$200=BB$1),0),$F6-1966),"0",(INDEX(GMW!$A$2:$NE$200,MATCH(1,(GMW!$NE$2:$NE$200=BB$3)*(GMW!$ND$2:$ND$200=BB$4)*(GMW!$C$2:$C$200=BB$1),0),$F6-1965)))</f>
        <v>202502</v>
      </c>
      <c r="BC6" s="7" t="str" cm="1">
        <f t="array" ref="BC6">_xlfn.CONCAT(INDEX(GMW!$A$2:$NE$200,MATCH(1,(GMW!$NE$2:$NE$200=BC$3)*(GMW!$ND$2:$ND$200=BC$4)*(GMW!$C$2:$C$200=BC$1),0),$F6-1966),"0",(INDEX(GMW!$A$2:$NE$200,MATCH(1,(GMW!$NE$2:$NE$200=BC$3)*(GMW!$ND$2:$ND$200=BC$4)*(GMW!$C$2:$C$200=BC$1),0),$F6-1965)))</f>
        <v>202004</v>
      </c>
      <c r="BD6" s="7" t="str" cm="1">
        <f t="array" ref="BD6">_xlfn.CONCAT(INDEX(GMW!$A$2:$NE$200,MATCH(1,(GMW!$NE$2:$NE$200=BD$3)*(GMW!$ND$2:$ND$200=BD$4)*(GMW!$C$2:$C$200=BD$1),0),$F6-1966),"0",(INDEX(GMW!$A$2:$NE$200,MATCH(1,(GMW!$NE$2:$NE$200=BD$3)*(GMW!$ND$2:$ND$200=BD$4)*(GMW!$C$2:$C$200=BD$1),0),$F6-1965)))</f>
        <v>202503</v>
      </c>
      <c r="BE6" s="7" t="str" cm="1">
        <f t="array" ref="BE6">_xlfn.CONCAT(INDEX(GMW!$A$2:$NE$200,MATCH(1,(GMW!$NE$2:$NE$200=BE$3)*(GMW!$ND$2:$ND$200=BE$4)*(GMW!$C$2:$C$200=BE$1),0),$F6-1966),"0",(INDEX(GMW!$A$2:$NE$200,MATCH(1,(GMW!$NE$2:$NE$200=BE$3)*(GMW!$ND$2:$ND$200=BE$4)*(GMW!$C$2:$C$200=BE$1),0),$F6-1965)))</f>
        <v>202503</v>
      </c>
      <c r="BF6" s="7" t="str" cm="1">
        <f t="array" ref="BF6">_xlfn.CONCAT(INDEX(GMW!$A$2:$NE$200,MATCH(1,(GMW!$NE$2:$NE$200=BF$3)*(GMW!$ND$2:$ND$200=BF$4)*(GMW!$C$2:$C$200=BF$1),0),$F6-1966),"0",(INDEX(GMW!$A$2:$NE$200,MATCH(1,(GMW!$NE$2:$NE$200=BF$3)*(GMW!$ND$2:$ND$200=BF$4)*(GMW!$C$2:$C$200=BF$1),0),$F6-1965)))</f>
        <v>202503</v>
      </c>
      <c r="BG6" s="7" t="str" cm="1">
        <f t="array" ref="BG6">_xlfn.CONCAT(INDEX(GMW!$A$2:$NE$200,MATCH(1,(GMW!$NE$2:$NE$200=BG$3)*(GMW!$ND$2:$ND$200=BG$4)*(GMW!$C$2:$C$200=BG$1),0),$F6-1966),"0",(INDEX(GMW!$A$2:$NE$200,MATCH(1,(GMW!$NE$2:$NE$200=BG$3)*(GMW!$ND$2:$ND$200=BG$4)*(GMW!$C$2:$C$200=BG$1),0),$F6-1965)))</f>
        <v>202404</v>
      </c>
      <c r="BH6" s="7" t="str" cm="1">
        <f t="array" ref="BH6">_xlfn.CONCAT(INDEX(GMW!$A$2:$NE$200,MATCH(1,(GMW!$NE$2:$NE$200=BH$3)*(GMW!$ND$2:$ND$200=BH$4)*(GMW!$C$2:$C$200=BH$1),0),$F6-1966),"0",(INDEX(GMW!$A$2:$NE$200,MATCH(1,(GMW!$NE$2:$NE$200=BH$3)*(GMW!$ND$2:$ND$200=BH$4)*(GMW!$C$2:$C$200=BH$1),0),$F6-1965)))</f>
        <v>202502</v>
      </c>
      <c r="BI6" s="7" t="str" cm="1">
        <f t="array" ref="BI6">_xlfn.CONCAT(INDEX(GMW!$A$2:$NE$200,MATCH(1,(GMW!$NE$2:$NE$200=BI$3)*(GMW!$ND$2:$ND$200=BI$4)*(GMW!$C$2:$C$200=BI$1),0),$F6-1966),"0",(INDEX(GMW!$A$2:$NE$200,MATCH(1,(GMW!$NE$2:$NE$200=BI$3)*(GMW!$ND$2:$ND$200=BI$4)*(GMW!$C$2:$C$200=BI$1),0),$F6-1965)))</f>
        <v>202502</v>
      </c>
      <c r="BJ6" s="7" t="str" cm="1">
        <f t="array" ref="BJ6">_xlfn.CONCAT(INDEX(GMW!$A$2:$NE$200,MATCH(1,(GMW!$NE$2:$NE$200=BJ$3)*(GMW!$ND$2:$ND$200=BJ$4)*(GMW!$C$2:$C$200=BJ$1),0),$F6-1966),"0",(INDEX(GMW!$A$2:$NE$200,MATCH(1,(GMW!$NE$2:$NE$200=BJ$3)*(GMW!$ND$2:$ND$200=BJ$4)*(GMW!$C$2:$C$200=BJ$1),0),$F6-1965)))</f>
        <v>202502</v>
      </c>
      <c r="BK6" s="7" t="str" cm="1">
        <f t="array" ref="BK6">_xlfn.CONCAT(INDEX(GMW!$A$2:$NE$200,MATCH(1,(GMW!$NE$2:$NE$200=BK$3)*(GMW!$ND$2:$ND$200=BK$4)*(GMW!$C$2:$C$200=BK$1),0),$F6-1966),"0",(INDEX(GMW!$A$2:$NE$200,MATCH(1,(GMW!$NE$2:$NE$200=BK$3)*(GMW!$ND$2:$ND$200=BK$4)*(GMW!$C$2:$C$200=BK$1),0),$F6-1965)))</f>
        <v>202502</v>
      </c>
      <c r="BL6" s="7" t="str" cm="1">
        <f t="array" ref="BL6">_xlfn.CONCAT(INDEX(GMW!$A$2:$NE$200,MATCH(1,(GMW!$NE$2:$NE$200=BL$3)*(GMW!$ND$2:$ND$200=BL$4)*(GMW!$C$2:$C$200=BL$1),0),$F6-1966),"0",(INDEX(GMW!$A$2:$NE$200,MATCH(1,(GMW!$NE$2:$NE$200=BL$3)*(GMW!$ND$2:$ND$200=BL$4)*(GMW!$C$2:$C$200=BL$1),0),$F6-1965)))</f>
        <v>202502</v>
      </c>
      <c r="BM6" s="7" t="str" cm="1">
        <f t="array" ref="BM6">_xlfn.CONCAT(INDEX(GMW!$A$2:$NE$200,MATCH(1,(GMW!$NE$2:$NE$200=BM$3)*(GMW!$ND$2:$ND$200=BM$4)*(GMW!$C$2:$C$200=BM$1),0),$F6-1966),"0",(INDEX(GMW!$A$2:$NE$200,MATCH(1,(GMW!$NE$2:$NE$200=BM$3)*(GMW!$ND$2:$ND$200=BM$4)*(GMW!$C$2:$C$200=BM$1),0),$F6-1965)))</f>
        <v>202204</v>
      </c>
      <c r="BN6" s="7" t="str" cm="1">
        <f t="array" ref="BN6">_xlfn.CONCAT(INDEX(GMW!$A$2:$NE$200,MATCH(1,(GMW!$NE$2:$NE$200=BN$3)*(GMW!$ND$2:$ND$200=BN$4)*(GMW!$C$2:$C$200=BN$1),0),$F6-1966),"0",(INDEX(GMW!$A$2:$NE$200,MATCH(1,(GMW!$NE$2:$NE$200=BN$3)*(GMW!$ND$2:$ND$200=BN$4)*(GMW!$C$2:$C$200=BN$1),0),$F6-1965)))</f>
        <v>202502</v>
      </c>
      <c r="BO6" s="7" t="str" cm="1">
        <f t="array" ref="BO6">_xlfn.CONCAT(INDEX(GMW!$A$2:$NE$200,MATCH(1,(GMW!$NE$2:$NE$200=BO$3)*(GMW!$ND$2:$ND$200=BO$4)*(GMW!$C$2:$C$200=BO$1),0),$F6-1966),"0",(INDEX(GMW!$A$2:$NE$200,MATCH(1,(GMW!$NE$2:$NE$200=BO$3)*(GMW!$ND$2:$ND$200=BO$4)*(GMW!$C$2:$C$200=BO$1),0),$F6-1965)))</f>
        <v>202502</v>
      </c>
      <c r="BP6" s="7" t="str" cm="1">
        <f t="array" ref="BP6">_xlfn.CONCAT(INDEX(GMW!$A$2:$NE$200,MATCH(1,(GMW!$NE$2:$NE$200=BP$3)*(GMW!$ND$2:$ND$200=BP$4)*(GMW!$C$2:$C$200=BP$1),0),$F6-1966),"0",(INDEX(GMW!$A$2:$NE$200,MATCH(1,(GMW!$NE$2:$NE$200=BP$3)*(GMW!$ND$2:$ND$200=BP$4)*(GMW!$C$2:$C$200=BP$1),0),$F6-1965)))</f>
        <v>202503</v>
      </c>
      <c r="BQ6" s="7" t="str" cm="1">
        <f t="array" ref="BQ6">_xlfn.CONCAT(INDEX(GMW!$A$2:$NE$200,MATCH(1,(GMW!$NE$2:$NE$200=BQ$3)*(GMW!$ND$2:$ND$200=BQ$4)*(GMW!$C$2:$C$200=BQ$1),0),$F6-1966),"0",(INDEX(GMW!$A$2:$NE$200,MATCH(1,(GMW!$NE$2:$NE$200=BQ$3)*(GMW!$ND$2:$ND$200=BQ$4)*(GMW!$C$2:$C$200=BQ$1),0),$F6-1965)))</f>
        <v>202502</v>
      </c>
      <c r="BR6" s="7" t="str" cm="1">
        <f t="array" ref="BR6">_xlfn.CONCAT(INDEX(GMW!$A$2:$NE$200,MATCH(1,(GMW!$NE$2:$NE$200=BR$3)*(GMW!$ND$2:$ND$200=BR$4)*(GMW!$C$2:$C$200=BR$1),0),$F6-1966),"0",(INDEX(GMW!$A$2:$NE$200,MATCH(1,(GMW!$NE$2:$NE$200=BR$3)*(GMW!$ND$2:$ND$200=BR$4)*(GMW!$C$2:$C$200=BR$1),0),$F6-1965)))</f>
        <v>202403</v>
      </c>
      <c r="BS6" s="7" t="str" cm="1">
        <f t="array" ref="BS6">_xlfn.CONCAT(INDEX(GMW!$A$2:$NE$200,MATCH(1,(GMW!$NE$2:$NE$200=BS$3)*(GMW!$ND$2:$ND$200=BS$4)*(GMW!$C$2:$C$200=BS$1),0),$F6-1966),"0",(INDEX(GMW!$A$2:$NE$200,MATCH(1,(GMW!$NE$2:$NE$200=BS$3)*(GMW!$ND$2:$ND$200=BS$4)*(GMW!$C$2:$C$200=BS$1),0),$F6-1965)))</f>
        <v>202503</v>
      </c>
      <c r="BT6" s="7" t="str" cm="1">
        <f t="array" ref="BT6">_xlfn.CONCAT(INDEX(GMW!$A$2:$NE$200,MATCH(1,(GMW!$NE$2:$NE$200=BT$3)*(GMW!$ND$2:$ND$200=BT$4)*(GMW!$C$2:$C$200=BT$1),0),$F6-1966),"0",(INDEX(GMW!$A$2:$NE$200,MATCH(1,(GMW!$NE$2:$NE$200=BT$3)*(GMW!$ND$2:$ND$200=BT$4)*(GMW!$C$2:$C$200=BT$1),0),$F6-1965)))</f>
        <v>202502</v>
      </c>
      <c r="BU6" s="7" t="str" cm="1">
        <f t="array" ref="BU6">_xlfn.CONCAT(INDEX(GMW!$A$2:$NE$200,MATCH(1,(GMW!$NE$2:$NE$200=BU$3)*(GMW!$ND$2:$ND$200=BU$4)*(GMW!$C$2:$C$200=BU$1),0),$F6-1966),"0",(INDEX(GMW!$A$2:$NE$200,MATCH(1,(GMW!$NE$2:$NE$200=BU$3)*(GMW!$ND$2:$ND$200=BU$4)*(GMW!$C$2:$C$200=BU$1),0),$F6-1965)))</f>
        <v>202404</v>
      </c>
      <c r="BV6" s="7" t="str" cm="1">
        <f t="array" ref="BV6">_xlfn.CONCAT(INDEX(GMW!$A$2:$NE$200,MATCH(1,(GMW!$NE$2:$NE$200=BV$3)*(GMW!$ND$2:$ND$200=BV$4)*(GMW!$C$2:$C$200=BV$1),0),$F6-1966),"0",(INDEX(GMW!$A$2:$NE$200,MATCH(1,(GMW!$NE$2:$NE$200=BV$3)*(GMW!$ND$2:$ND$200=BV$4)*(GMW!$C$2:$C$200=BV$1),0),$F6-1965)))</f>
        <v>202404</v>
      </c>
      <c r="BW6" s="7" t="str" cm="1">
        <f t="array" ref="BW6">_xlfn.CONCAT(INDEX(GMW!$A$2:$NE$200,MATCH(1,(GMW!$NE$2:$NE$200=BW$3)*(GMW!$ND$2:$ND$200=BW$4)*(GMW!$C$2:$C$200=BW$1),0),$F6-1966),"0",(INDEX(GMW!$A$2:$NE$200,MATCH(1,(GMW!$NE$2:$NE$200=BW$3)*(GMW!$ND$2:$ND$200=BW$4)*(GMW!$C$2:$C$200=BW$1),0),$F6-1965)))</f>
        <v>202004</v>
      </c>
      <c r="BX6" s="7" t="str" cm="1">
        <f t="array" ref="BX6">_xlfn.CONCAT(INDEX(GMW!$A$2:$NE$200,MATCH(1,(GMW!$NE$2:$NE$200=BX$3)*(GMW!$ND$2:$ND$200=BX$4)*(GMW!$C$2:$C$200=BX$1),0),$F6-1966),"0",(INDEX(GMW!$A$2:$NE$200,MATCH(1,(GMW!$NE$2:$NE$200=BX$3)*(GMW!$ND$2:$ND$200=BX$4)*(GMW!$C$2:$C$200=BX$1),0),$F6-1965)))</f>
        <v>202404</v>
      </c>
      <c r="BY6" s="7" t="str" cm="1">
        <f t="array" ref="BY6">_xlfn.CONCAT(INDEX(GMW!$A$2:$NE$200,MATCH(1,(GMW!$NE$2:$NE$200=BY$3)*(GMW!$ND$2:$ND$200=BY$4)*(GMW!$C$2:$C$200=BY$1),0),$F6-1966),"0",(INDEX(GMW!$A$2:$NE$200,MATCH(1,(GMW!$NE$2:$NE$200=BY$3)*(GMW!$ND$2:$ND$200=BY$4)*(GMW!$C$2:$C$200=BY$1),0),$F6-1965)))</f>
        <v>202502</v>
      </c>
      <c r="BZ6" s="7" t="str" cm="1">
        <f t="array" ref="BZ6">_xlfn.CONCAT(INDEX(GMW!$A$2:$NE$200,MATCH(1,(GMW!$NE$2:$NE$200=BZ$3)*(GMW!$ND$2:$ND$200=BZ$4)*(GMW!$C$2:$C$200=BZ$1),0),$F6-1966),"0",(INDEX(GMW!$A$2:$NE$200,MATCH(1,(GMW!$NE$2:$NE$200=BZ$3)*(GMW!$ND$2:$ND$200=BZ$4)*(GMW!$C$2:$C$200=BZ$1),0),$F6-1965)))</f>
        <v>202502</v>
      </c>
      <c r="CA6" s="7" t="str" cm="1">
        <f t="array" ref="CA6">_xlfn.CONCAT(INDEX(GMW!$A$2:$NE$200,MATCH(1,(GMW!$NE$2:$NE$200=CA$3)*(GMW!$ND$2:$ND$200=CA$4)*(GMW!$C$2:$C$200=CA$1),0),$F6-1966),"0",(INDEX(GMW!$A$2:$NE$200,MATCH(1,(GMW!$NE$2:$NE$200=CA$3)*(GMW!$ND$2:$ND$200=CA$4)*(GMW!$C$2:$C$200=CA$1),0),$F6-1965)))</f>
        <v>202404</v>
      </c>
      <c r="CB6" s="7" t="str" cm="1">
        <f t="array" ref="CB6">_xlfn.CONCAT(INDEX(GMW!$A$2:$NE$200,MATCH(1,(GMW!$NE$2:$NE$200=CB$3)*(GMW!$ND$2:$ND$200=CB$4)*(GMW!$C$2:$C$200=CB$1),0),$F6-1966),"0",(INDEX(GMW!$A$2:$NE$200,MATCH(1,(GMW!$NE$2:$NE$200=CB$3)*(GMW!$ND$2:$ND$200=CB$4)*(GMW!$C$2:$C$200=CB$1),0),$F6-1965)))</f>
        <v>202502</v>
      </c>
      <c r="CC6" s="7" t="str" cm="1">
        <f t="array" ref="CC6">_xlfn.CONCAT(INDEX(GMW!$A$2:$NE$200,MATCH(1,(GMW!$NE$2:$NE$200=CC$3)*(GMW!$ND$2:$ND$200=CC$4)*(GMW!$C$2:$C$200=CC$1),0),$F6-1966),"0",(INDEX(GMW!$A$2:$NE$200,MATCH(1,(GMW!$NE$2:$NE$200=CC$3)*(GMW!$ND$2:$ND$200=CC$4)*(GMW!$C$2:$C$200=CC$1),0),$F6-1965)))</f>
        <v>202404</v>
      </c>
      <c r="CD6" s="7" t="str" cm="1">
        <f t="array" ref="CD6">_xlfn.CONCAT(INDEX(GMW!$A$2:$NE$200,MATCH(1,(GMW!$NE$2:$NE$200=CD$3)*(GMW!$ND$2:$ND$200=CD$4)*(GMW!$C$2:$C$200=CD$1),0),$F6-1966),"0",(INDEX(GMW!$A$2:$NE$200,MATCH(1,(GMW!$NE$2:$NE$200=CD$3)*(GMW!$ND$2:$ND$200=CD$4)*(GMW!$C$2:$C$200=CD$1),0),$F6-1965)))</f>
        <v>202502</v>
      </c>
      <c r="CE6" s="7" t="str" cm="1">
        <f t="array" ref="CE6">_xlfn.CONCAT(INDEX(GMW!$A$2:$NE$200,MATCH(1,(GMW!$NE$2:$NE$200=CE$3)*(GMW!$ND$2:$ND$200=CE$4)*(GMW!$C$2:$C$200=CE$1),0),$F6-1966),"0",(INDEX(GMW!$A$2:$NE$200,MATCH(1,(GMW!$NE$2:$NE$200=CE$3)*(GMW!$ND$2:$ND$200=CE$4)*(GMW!$C$2:$C$200=CE$1),0),$F6-1965)))</f>
        <v>202502</v>
      </c>
      <c r="CF6" s="7" t="str" cm="1">
        <f t="array" ref="CF6">_xlfn.CONCAT(INDEX(GMW!$A$2:$NE$200,MATCH(1,(GMW!$NE$2:$NE$200=CF$3)*(GMW!$ND$2:$ND$200=CF$4)*(GMW!$C$2:$C$200=CF$1),0),$F6-1966),"0",(INDEX(GMW!$A$2:$NE$200,MATCH(1,(GMW!$NE$2:$NE$200=CF$3)*(GMW!$ND$2:$ND$200=CF$4)*(GMW!$C$2:$C$200=CF$1),0),$F6-1965)))</f>
        <v>202502</v>
      </c>
      <c r="CG6" s="7" t="str" cm="1">
        <f t="array" ref="CG6">_xlfn.CONCAT(INDEX(GMW!$A$2:$NE$200,MATCH(1,(GMW!$NE$2:$NE$200=CG$3)*(GMW!$ND$2:$ND$200=CG$4)*(GMW!$C$2:$C$200=CG$1),0),$F6-1966),"0",(INDEX(GMW!$A$2:$NE$200,MATCH(1,(GMW!$NE$2:$NE$200=CG$3)*(GMW!$ND$2:$ND$200=CG$4)*(GMW!$C$2:$C$200=CG$1),0),$F6-1965)))</f>
        <v>202404</v>
      </c>
      <c r="CH6" s="7" t="str" cm="1">
        <f t="array" ref="CH6">_xlfn.CONCAT(INDEX(GMW!$A$2:$NE$200,MATCH(1,(GMW!$NE$2:$NE$200=CH$3)*(GMW!$ND$2:$ND$200=CH$4)*(GMW!$C$2:$C$200=CH$1),0),$F6-1966),"0",(INDEX(GMW!$A$2:$NE$200,MATCH(1,(GMW!$NE$2:$NE$200=CH$3)*(GMW!$ND$2:$ND$200=CH$4)*(GMW!$C$2:$C$200=CH$1),0),$F6-1965)))</f>
        <v>202502</v>
      </c>
      <c r="CI6" s="7" t="str" cm="1">
        <f t="array" ref="CI6">_xlfn.CONCAT(INDEX(GMW!$A$2:$NE$200,MATCH(1,(GMW!$NE$2:$NE$200=CI$3)*(GMW!$ND$2:$ND$200=CI$4)*(GMW!$C$2:$C$200=CI$1),0),$F6-1966),"0",(INDEX(GMW!$A$2:$NE$200,MATCH(1,(GMW!$NE$2:$NE$200=CI$3)*(GMW!$ND$2:$ND$200=CI$4)*(GMW!$C$2:$C$200=CI$1),0),$F6-1965)))</f>
        <v>202404</v>
      </c>
      <c r="CJ6" s="7" t="str" cm="1">
        <f t="array" ref="CJ6">_xlfn.CONCAT(INDEX(GMW!$A$2:$NE$200,MATCH(1,(GMW!$NE$2:$NE$200=CJ$3)*(GMW!$ND$2:$ND$200=CJ$4)*(GMW!$C$2:$C$200=CJ$1),0),$F6-1966),"0",(INDEX(GMW!$A$2:$NE$200,MATCH(1,(GMW!$NE$2:$NE$200=CJ$3)*(GMW!$ND$2:$ND$200=CJ$4)*(GMW!$C$2:$C$200=CJ$1),0),$F6-1965)))</f>
        <v>202503</v>
      </c>
      <c r="CK6" s="7" t="str" cm="1">
        <f t="array" ref="CK6">_xlfn.CONCAT(INDEX(GMW!$A$2:$NE$200,MATCH(1,(GMW!$NE$2:$NE$200=CK$3)*(GMW!$ND$2:$ND$200=CK$4)*(GMW!$C$2:$C$200=CK$1),0),$F6-1966),"0",(INDEX(GMW!$A$2:$NE$200,MATCH(1,(GMW!$NE$2:$NE$200=CK$3)*(GMW!$ND$2:$ND$200=CK$4)*(GMW!$C$2:$C$200=CK$1),0),$F6-1965)))</f>
        <v>202502</v>
      </c>
      <c r="CL6" s="7" t="str" cm="1">
        <f t="array" ref="CL6">_xlfn.CONCAT(INDEX(GMW!$A$2:$NE$200,MATCH(1,(GMW!$NE$2:$NE$200=CL$3)*(GMW!$ND$2:$ND$200=CL$4)*(GMW!$C$2:$C$200=CL$1),0),$F6-1966),"0",(INDEX(GMW!$A$2:$NE$200,MATCH(1,(GMW!$NE$2:$NE$200=CL$3)*(GMW!$ND$2:$ND$200=CL$4)*(GMW!$C$2:$C$200=CL$1),0),$F6-1965)))</f>
        <v>202503</v>
      </c>
      <c r="CM6" s="7" t="str" cm="1">
        <f t="array" ref="CM6">_xlfn.CONCAT(INDEX(GMW!$A$2:$NE$200,MATCH(1,(GMW!$NE$2:$NE$200=CM$3)*(GMW!$ND$2:$ND$200=CM$4)*(GMW!$C$2:$C$200=CM$1),0),$F6-1966),"0",(INDEX(GMW!$A$2:$NE$200,MATCH(1,(GMW!$NE$2:$NE$200=CM$3)*(GMW!$ND$2:$ND$200=CM$4)*(GMW!$C$2:$C$200=CM$1),0),$F6-1965)))</f>
        <v>202503</v>
      </c>
      <c r="CN6" s="7" t="str" cm="1">
        <f t="array" ref="CN6">_xlfn.CONCAT(INDEX(GMW!$A$2:$NE$200,MATCH(1,(GMW!$NE$2:$NE$200=CN$3)*(GMW!$ND$2:$ND$200=CN$4)*(GMW!$C$2:$C$200=CN$1),0),$F6-1966),"0",(INDEX(GMW!$A$2:$NE$200,MATCH(1,(GMW!$NE$2:$NE$200=CN$3)*(GMW!$ND$2:$ND$200=CN$4)*(GMW!$C$2:$C$200=CN$1),0),$F6-1965)))</f>
        <v>202502</v>
      </c>
      <c r="CO6" s="7" t="str" cm="1">
        <f t="array" ref="CO6">_xlfn.CONCAT(INDEX(GMW!$A$2:$NE$200,MATCH(1,(GMW!$NE$2:$NE$200=CO$3)*(GMW!$ND$2:$ND$200=CO$4)*(GMW!$C$2:$C$200=CO$1),0),$F6-1966),"0",(INDEX(GMW!$A$2:$NE$200,MATCH(1,(GMW!$NE$2:$NE$200=CO$3)*(GMW!$ND$2:$ND$200=CO$4)*(GMW!$C$2:$C$200=CO$1),0),$F6-1965)))</f>
        <v>202503</v>
      </c>
      <c r="CP6" s="7" t="str" cm="1">
        <f t="array" ref="CP6">_xlfn.CONCAT(INDEX(GMW!$A$2:$NE$200,MATCH(1,(GMW!$NE$2:$NE$200=CP$3)*(GMW!$ND$2:$ND$200=CP$4)*(GMW!$C$2:$C$200=CP$1),0),$F6-1966),"0",(INDEX(GMW!$A$2:$NE$200,MATCH(1,(GMW!$NE$2:$NE$200=CP$3)*(GMW!$ND$2:$ND$200=CP$4)*(GMW!$C$2:$C$200=CP$1),0),$F6-1965)))</f>
        <v>202503</v>
      </c>
      <c r="CQ6" s="7" t="str" cm="1">
        <f t="array" ref="CQ6">_xlfn.CONCAT(INDEX(GMW!$A$2:$NE$200,MATCH(1,(GMW!$NE$2:$NE$200=CQ$3)*(GMW!$ND$2:$ND$200=CQ$4)*(GMW!$C$2:$C$200=CQ$1),0),$F6-1966),"0",(INDEX(GMW!$A$2:$NE$200,MATCH(1,(GMW!$NE$2:$NE$200=CQ$3)*(GMW!$ND$2:$ND$200=CQ$4)*(GMW!$C$2:$C$200=CQ$1),0),$F6-1965)))</f>
        <v>202502</v>
      </c>
      <c r="CR6" s="7" t="str" cm="1">
        <f t="array" ref="CR6">_xlfn.CONCAT(INDEX(GMW!$A$2:$NE$200,MATCH(1,(GMW!$NE$2:$NE$200=CR$3)*(GMW!$ND$2:$ND$200=CR$4)*(GMW!$C$2:$C$200=CR$1),0),$F6-1966),"0",(INDEX(GMW!$A$2:$NE$200,MATCH(1,(GMW!$NE$2:$NE$200=CR$3)*(GMW!$ND$2:$ND$200=CR$4)*(GMW!$C$2:$C$200=CR$1),0),$F6-1965)))</f>
        <v>202502</v>
      </c>
      <c r="CS6" s="7" t="str" cm="1">
        <f t="array" ref="CS6">_xlfn.CONCAT(INDEX(GMW!$A$2:$NE$200,MATCH(1,(GMW!$NE$2:$NE$200=CS$3)*(GMW!$ND$2:$ND$200=CS$4)*(GMW!$C$2:$C$200=CS$1),0),$F6-1966),"0",(INDEX(GMW!$A$2:$NE$200,MATCH(1,(GMW!$NE$2:$NE$200=CS$3)*(GMW!$ND$2:$ND$200=CS$4)*(GMW!$C$2:$C$200=CS$1),0),$F6-1965)))</f>
        <v>202503</v>
      </c>
      <c r="CT6" s="7" t="str" cm="1">
        <f t="array" ref="CT6">_xlfn.CONCAT(INDEX(GMW!$A$2:$NE$200,MATCH(1,(GMW!$NE$2:$NE$200=CT$3)*(GMW!$ND$2:$ND$200=CT$4)*(GMW!$C$2:$C$200=CT$1),0),$F6-1966),"0",(INDEX(GMW!$A$2:$NE$200,MATCH(1,(GMW!$NE$2:$NE$200=CT$3)*(GMW!$ND$2:$ND$200=CT$4)*(GMW!$C$2:$C$200=CT$1),0),$F6-1965)))</f>
        <v>202503</v>
      </c>
      <c r="CU6" s="7" t="str" cm="1">
        <f t="array" ref="CU6">_xlfn.CONCAT(INDEX(GMW!$A$2:$NE$200,MATCH(1,(GMW!$NE$2:$NE$200=CU$3)*(GMW!$ND$2:$ND$200=CU$4)*(GMW!$C$2:$C$200=CU$1),0),$F6-1966),"0",(INDEX(GMW!$A$2:$NE$200,MATCH(1,(GMW!$NE$2:$NE$200=CU$3)*(GMW!$ND$2:$ND$200=CU$4)*(GMW!$C$2:$C$200=CU$1),0),$F6-1965)))</f>
        <v>202503</v>
      </c>
      <c r="CV6" s="7" t="str" cm="1">
        <f t="array" ref="CV6">_xlfn.CONCAT(INDEX(GMW!$A$2:$NE$200,MATCH(1,(GMW!$NE$2:$NE$200=CV$3)*(GMW!$ND$2:$ND$200=CV$4)*(GMW!$C$2:$C$200=CV$1),0),$F6-1966),"0",(INDEX(GMW!$A$2:$NE$200,MATCH(1,(GMW!$NE$2:$NE$200=CV$3)*(GMW!$ND$2:$ND$200=CV$4)*(GMW!$C$2:$C$200=CV$1),0),$F6-1965)))</f>
        <v>202503</v>
      </c>
      <c r="CW6" s="7" t="str" cm="1">
        <f t="array" ref="CW6">_xlfn.CONCAT(INDEX(GMW!$A$2:$NE$200,MATCH(1,(GMW!$NE$2:$NE$200=CW$3)*(GMW!$ND$2:$ND$200=CW$4)*(GMW!$C$2:$C$200=CW$1),0),$F6-1966),"0",(INDEX(GMW!$A$2:$NE$200,MATCH(1,(GMW!$NE$2:$NE$200=CW$3)*(GMW!$ND$2:$ND$200=CW$4)*(GMW!$C$2:$C$200=CW$1),0),$F6-1965)))</f>
        <v>202503</v>
      </c>
      <c r="CX6" s="7" t="str" cm="1">
        <f t="array" ref="CX6">_xlfn.CONCAT(INDEX(GMW!$A$2:$NE$200,MATCH(1,(GMW!$NE$2:$NE$200=CX$3)*(GMW!$ND$2:$ND$200=CX$4)*(GMW!$C$2:$C$200=CX$1),0),$F6-1966),"0",(INDEX(GMW!$A$2:$NE$200,MATCH(1,(GMW!$NE$2:$NE$200=CX$3)*(GMW!$ND$2:$ND$200=CX$4)*(GMW!$C$2:$C$200=CX$1),0),$F6-1965)))</f>
        <v>202503</v>
      </c>
      <c r="CY6" s="7" t="str" cm="1">
        <f t="array" ref="CY6">_xlfn.CONCAT(INDEX(GMW!$A$2:$NE$200,MATCH(1,(GMW!$NE$2:$NE$200=CY$3)*(GMW!$ND$2:$ND$200=CY$4)*(GMW!$C$2:$C$200=CY$1),0),$F6-1966),"0",(INDEX(GMW!$A$2:$NE$200,MATCH(1,(GMW!$NE$2:$NE$200=CY$3)*(GMW!$ND$2:$ND$200=CY$4)*(GMW!$C$2:$C$200=CY$1),0),$F6-1965)))</f>
        <v>202503</v>
      </c>
      <c r="CZ6" s="7" t="str" cm="1">
        <f t="array" ref="CZ6">_xlfn.CONCAT(INDEX(GMW!$A$2:$NE$200,MATCH(1,(GMW!$NE$2:$NE$200=CZ$3)*(GMW!$ND$2:$ND$200=CZ$4)*(GMW!$C$2:$C$200=CZ$1),0),$F6-1966),"0",(INDEX(GMW!$A$2:$NE$200,MATCH(1,(GMW!$NE$2:$NE$200=CZ$3)*(GMW!$ND$2:$ND$200=CZ$4)*(GMW!$C$2:$C$200=CZ$1),0),$F6-1965)))</f>
        <v>202503</v>
      </c>
      <c r="DA6" s="7" t="str" cm="1">
        <f t="array" ref="DA6">_xlfn.CONCAT(INDEX(GMW!$A$2:$NE$200,MATCH(1,(GMW!$NE$2:$NE$200=DA$3)*(GMW!$ND$2:$ND$200=DA$4)*(GMW!$C$2:$C$200=DA$1),0),$F6-1966),"0",(INDEX(GMW!$A$2:$NE$200,MATCH(1,(GMW!$NE$2:$NE$200=DA$3)*(GMW!$ND$2:$ND$200=DA$4)*(GMW!$C$2:$C$200=DA$1),0),$F6-1965)))</f>
        <v>202502</v>
      </c>
      <c r="DB6" s="7" t="str" cm="1">
        <f t="array" ref="DB6">_xlfn.CONCAT(INDEX(GMW!$A$2:$NE$200,MATCH(1,(GMW!$NE$2:$NE$200=DB$3)*(GMW!$ND$2:$ND$200=DB$4)*(GMW!$C$2:$C$200=DB$1),0),$F6-1966),"0",(INDEX(GMW!$A$2:$NE$200,MATCH(1,(GMW!$NE$2:$NE$200=DB$3)*(GMW!$ND$2:$ND$200=DB$4)*(GMW!$C$2:$C$200=DB$1),0),$F6-1965)))</f>
        <v>202502</v>
      </c>
      <c r="DC6" s="7" t="str" cm="1">
        <f t="array" ref="DC6">_xlfn.CONCAT(INDEX(GMW!$A$2:$NE$200,MATCH(1,(GMW!$NE$2:$NE$200=DC$3)*(GMW!$ND$2:$ND$200=DC$4)*(GMW!$C$2:$C$200=DC$1),0),$F6-1966),"0",(INDEX(GMW!$A$2:$NE$200,MATCH(1,(GMW!$NE$2:$NE$200=DC$3)*(GMW!$ND$2:$ND$200=DC$4)*(GMW!$C$2:$C$200=DC$1),0),$F6-1965)))</f>
        <v>202503</v>
      </c>
    </row>
    <row r="7" spans="1:107" x14ac:dyDescent="0.25">
      <c r="A7" s="5">
        <v>1973</v>
      </c>
      <c r="B7" s="5">
        <v>1973</v>
      </c>
      <c r="F7" s="5">
        <v>1973</v>
      </c>
      <c r="G7" s="5" cm="1">
        <f t="array" ref="G7">INDEX(GMW!$A$2:$NF$200,MATCH(1,(GMW!$NE$2:$NE$200=G$3)*(GMW!$ND$2:$ND$200=G$4)*(GMW!$C$2:$C$200=G$1),0),$F7-1966)</f>
        <v>267015</v>
      </c>
      <c r="H7" s="5" cm="1">
        <f t="array" ref="H7">INDEX(GMW!$A$2:$NF$200,MATCH(1,(GMW!$NE$2:$NE$200=H$3)*(GMW!$ND$2:$ND$200=H$4)*(GMW!$C$2:$C$200=H$1),0),$F7-1966)</f>
        <v>138286</v>
      </c>
      <c r="I7" s="5" cm="1">
        <f t="array" ref="I7">INDEX(GMW!$A$2:$NF$200,MATCH(1,(GMW!$NE$2:$NE$200=I$3)*(GMW!$ND$2:$ND$200=I$4)*(GMW!$C$2:$C$200=I$1),0),$F7-1966)</f>
        <v>51072</v>
      </c>
      <c r="J7" s="5" cm="1">
        <f t="array" ref="J7">INDEX(GMW!$A$2:$NF$200,MATCH(1,(GMW!$NE$2:$NE$200=J$3)*(GMW!$ND$2:$ND$200=J$4)*(GMW!$C$2:$C$200=J$1),0),$F7-1966)</f>
        <v>63412</v>
      </c>
      <c r="K7" s="5" cm="1">
        <f t="array" ref="K7">INDEX(GMW!$A$2:$NF$200,MATCH(1,(GMW!$NE$2:$NE$200=K$3)*(GMW!$ND$2:$ND$200=K$4)*(GMW!$C$2:$C$200=K$1),0),$F7-1966)</f>
        <v>37695</v>
      </c>
      <c r="L7" s="5" cm="1">
        <f t="array" ref="L7">INDEX(GMW!$A$2:$NF$200,MATCH(1,(GMW!$NE$2:$NE$200=L$3)*(GMW!$ND$2:$ND$200=L$4)*(GMW!$C$2:$C$200=L$1),0),$F7-1966)</f>
        <v>35657</v>
      </c>
      <c r="M7" s="5" cm="1">
        <f t="array" ref="M7">INDEX(GMW!$A$2:$NF$200,MATCH(1,(GMW!$NE$2:$NE$200=M$3)*(GMW!$ND$2:$ND$200=M$4)*(GMW!$C$2:$C$200=M$1),0),$F7-1966)</f>
        <v>17216.900000000001</v>
      </c>
      <c r="N7" s="5" cm="1">
        <f t="array" ref="N7">INDEX(GMW!$A$2:$NF$200,MATCH(1,(GMW!$NE$2:$NE$200=N$3)*(GMW!$ND$2:$ND$200=N$4)*(GMW!$C$2:$C$200=N$1),0),$F7-1966)</f>
        <v>6969.73</v>
      </c>
      <c r="O7" s="5" cm="1">
        <f t="array" ref="O7">INDEX(GMW!$A$2:$NF$200,MATCH(1,(GMW!$NE$2:$NE$200=O$3)*(GMW!$ND$2:$ND$200=O$4)*(GMW!$C$2:$C$200=O$1),0),$F7-1966)</f>
        <v>11.88749</v>
      </c>
      <c r="P7" s="5" cm="1">
        <f t="array" ref="P7">INDEX(GMW!$A$2:$NF$200,MATCH(1,(GMW!$NE$2:$NE$200=P$3)*(GMW!$ND$2:$ND$200=P$4)*(GMW!$C$2:$C$200=P$1),0),$F7-1966)</f>
        <v>8.5</v>
      </c>
      <c r="Q7" s="5" cm="1">
        <f t="array" ref="Q7">INDEX(GMW!$A$2:$NF$200,MATCH(1,(GMW!$NE$2:$NE$200=Q$3)*(GMW!$ND$2:$ND$200=Q$4)*(GMW!$C$2:$C$200=Q$1),0),$F7-1966)</f>
        <v>1E-3</v>
      </c>
      <c r="R7" s="5" cm="1">
        <f t="array" ref="R7">INDEX(GMW!$A$2:$NF$200,MATCH(1,(GMW!$NE$2:$NE$200=R$3)*(GMW!$ND$2:$ND$200=R$4)*(GMW!$C$2:$C$200=R$1),0),$F7-1966)</f>
        <v>11.88749</v>
      </c>
      <c r="S7" s="5" cm="1">
        <f t="array" ref="S7">INDEX(GMW!$A$2:$NF$200,MATCH(1,(GMW!$NE$2:$NE$200=S$3)*(GMW!$ND$2:$ND$200=S$4)*(GMW!$C$2:$C$200=S$1),0),$F7-1966)</f>
        <v>27035</v>
      </c>
      <c r="T7" s="5" cm="1">
        <f t="array" ref="T7">INDEX(GMW!$A$2:$NF$200,MATCH(1,(GMW!$NE$2:$NE$200=T$3)*(GMW!$ND$2:$ND$200=T$4)*(GMW!$C$2:$C$200=T$1),0),$F7-1966)</f>
        <v>1E-3</v>
      </c>
      <c r="U7" s="5" cm="1">
        <f t="array" ref="U7">INDEX(GMW!$A$2:$NF$200,MATCH(1,(GMW!$NE$2:$NE$200=U$3)*(GMW!$ND$2:$ND$200=U$4)*(GMW!$C$2:$C$200=U$1),0),$F7-1966)</f>
        <v>1E-3</v>
      </c>
      <c r="V7" s="5" cm="1">
        <f t="array" ref="V7">INDEX(GMW!$A$2:$NF$200,MATCH(1,(GMW!$NE$2:$NE$200=V$3)*(GMW!$ND$2:$ND$200=V$4)*(GMW!$C$2:$C$200=V$1),0),$F7-1966)</f>
        <v>1E-3</v>
      </c>
      <c r="W7" s="5" cm="1">
        <f t="array" ref="W7">INDEX(GMW!$A$2:$NF$200,MATCH(1,(GMW!$NE$2:$NE$200=W$3)*(GMW!$ND$2:$ND$200=W$4)*(GMW!$C$2:$C$200=W$1),0),$F7-1966)</f>
        <v>1E-3</v>
      </c>
      <c r="X7" s="5" cm="1">
        <f t="array" ref="X7">INDEX(GMW!$A$2:$NF$200,MATCH(1,(GMW!$NE$2:$NE$200=X$3)*(GMW!$ND$2:$ND$200=X$4)*(GMW!$C$2:$C$200=X$1),0),$F7-1966)</f>
        <v>1E-3</v>
      </c>
      <c r="Y7" s="5" cm="1">
        <f t="array" ref="Y7">INDEX(GMW!$A$2:$NF$200,MATCH(1,(GMW!$NE$2:$NE$200=Y$3)*(GMW!$ND$2:$ND$200=Y$4)*(GMW!$C$2:$C$200=Y$1),0),$F7-1966)</f>
        <v>1E-3</v>
      </c>
      <c r="Z7" s="5" cm="1">
        <f t="array" ref="Z7">INDEX(GMW!$A$2:$NF$200,MATCH(1,(GMW!$NE$2:$NE$200=Z$3)*(GMW!$ND$2:$ND$200=Z$4)*(GMW!$C$2:$C$200=Z$1),0),$F7-1966)</f>
        <v>1E-3</v>
      </c>
      <c r="AA7" s="5" cm="1">
        <f t="array" ref="AA7">INDEX(GMW!$A$2:$NF$200,MATCH(1,(GMW!$NE$2:$NE$200=AA$3)*(GMW!$ND$2:$ND$200=AA$4)*(GMW!$C$2:$C$200=AA$1),0),$F7-1966)</f>
        <v>1E-3</v>
      </c>
      <c r="AB7" s="5" cm="1">
        <f t="array" ref="AB7">INDEX(GMW!$A$2:$NF$200,MATCH(1,(GMW!$NE$2:$NE$200=AB$3)*(GMW!$ND$2:$ND$200=AB$4)*(GMW!$C$2:$C$200=AB$1),0),$F7-1966)</f>
        <v>1E-3</v>
      </c>
      <c r="AC7" s="5" cm="1">
        <f t="array" ref="AC7">INDEX(GMW!$A$2:$NF$200,MATCH(1,(GMW!$NE$2:$NE$200=AC$3)*(GMW!$ND$2:$ND$200=AC$4)*(GMW!$C$2:$C$200=AC$1),0),$F7-1966)</f>
        <v>1E-3</v>
      </c>
      <c r="AD7" s="5" cm="1">
        <f t="array" ref="AD7">INDEX(GMW!$A$2:$NF$200,MATCH(1,(GMW!$NE$2:$NE$200=AD$3)*(GMW!$ND$2:$ND$200=AD$4)*(GMW!$C$2:$C$200=AD$1),0),$F7-1966)</f>
        <v>1E-3</v>
      </c>
      <c r="AE7" s="5" cm="1">
        <f t="array" ref="AE7">INDEX(GMW!$A$2:$NF$200,MATCH(1,(GMW!$NE$2:$NE$200=AE$3)*(GMW!$ND$2:$ND$200=AE$4)*(GMW!$C$2:$C$200=AE$1),0),$F7-1966)</f>
        <v>1E-3</v>
      </c>
      <c r="AF7" s="5" cm="1">
        <f t="array" ref="AF7">INDEX(GMW!$A$2:$NF$200,MATCH(1,(GMW!$NE$2:$NE$200=AF$3)*(GMW!$ND$2:$ND$200=AF$4)*(GMW!$C$2:$C$200=AF$1),0),$F7-1966)</f>
        <v>1E-3</v>
      </c>
      <c r="AG7" s="5" cm="1">
        <f t="array" ref="AG7">INDEX(GMW!$A$2:$NF$200,MATCH(1,(GMW!$NE$2:$NE$200=AG$3)*(GMW!$ND$2:$ND$200=AG$4)*(GMW!$C$2:$C$200=AG$1),0),$F7-1966)</f>
        <v>1E-3</v>
      </c>
      <c r="AH7" s="5" cm="1">
        <f t="array" ref="AH7">INDEX(GMW!$A$2:$NF$200,MATCH(1,(GMW!$NE$2:$NE$200=AH$3)*(GMW!$ND$2:$ND$200=AH$4)*(GMW!$C$2:$C$200=AH$1),0),$F7-1966)</f>
        <v>1E-3</v>
      </c>
      <c r="AI7" s="5" cm="1">
        <f t="array" ref="AI7">INDEX(GMW!$A$2:$NF$200,MATCH(1,(GMW!$NE$2:$NE$200=AI$3)*(GMW!$ND$2:$ND$200=AI$4)*(GMW!$C$2:$C$200=AI$1),0),$F7-1966)</f>
        <v>1E-3</v>
      </c>
      <c r="AJ7" s="5" cm="1">
        <f t="array" ref="AJ7">INDEX(GMW!$A$2:$NF$200,MATCH(1,(GMW!$NE$2:$NE$200=AJ$3)*(GMW!$ND$2:$ND$200=AJ$4)*(GMW!$C$2:$C$200=AJ$1),0),$F7-1966)</f>
        <v>1E-3</v>
      </c>
      <c r="AK7" s="5" cm="1">
        <f t="array" ref="AK7">INDEX(GMW!$A$2:$NF$200,MATCH(1,(GMW!$NE$2:$NE$200=AK$3)*(GMW!$ND$2:$ND$200=AK$4)*(GMW!$C$2:$C$200=AK$1),0),$F7-1966)</f>
        <v>1E-3</v>
      </c>
      <c r="AL7" s="5" cm="1">
        <f t="array" ref="AL7">INDEX(GMW!$A$2:$NF$200,MATCH(1,(GMW!$NE$2:$NE$200=AL$3)*(GMW!$ND$2:$ND$200=AL$4)*(GMW!$C$2:$C$200=AL$1),0),$F7-1966)</f>
        <v>1E-3</v>
      </c>
      <c r="AM7" s="5" cm="1">
        <f t="array" ref="AM7">INDEX(GMW!$A$2:$NF$200,MATCH(1,(GMW!$NE$2:$NE$200=AM$3)*(GMW!$ND$2:$ND$200=AM$4)*(GMW!$C$2:$C$200=AM$1),0),$F7-1966)</f>
        <v>24903</v>
      </c>
      <c r="AN7" s="5" cm="1">
        <f t="array" ref="AN7">INDEX(GMW!$A$2:$NF$200,MATCH(1,(GMW!$NE$2:$NE$200=AN$3)*(GMW!$ND$2:$ND$200=AN$4)*(GMW!$C$2:$C$200=AN$1),0),$F7-1966)</f>
        <v>4889.2529999999997</v>
      </c>
      <c r="AO7" s="5" cm="1">
        <f t="array" ref="AO7">INDEX(GMW!$A$2:$NF$200,MATCH(1,(GMW!$NE$2:$NE$200=AO$3)*(GMW!$ND$2:$ND$200=AO$4)*(GMW!$C$2:$C$200=AO$1),0),$F7-1966)</f>
        <v>267015</v>
      </c>
      <c r="AP7" s="5" cm="1">
        <f t="array" ref="AP7">INDEX(GMW!$A$2:$NF$200,MATCH(1,(GMW!$NE$2:$NE$200=AP$3)*(GMW!$ND$2:$ND$200=AP$4)*(GMW!$C$2:$C$200=AP$1),0),$F7-1966)</f>
        <v>1514.625</v>
      </c>
      <c r="AQ7" s="5" cm="1">
        <f t="array" ref="AQ7">INDEX(GMW!$A$2:$NF$200,MATCH(1,(GMW!$NE$2:$NE$200=AQ$3)*(GMW!$ND$2:$ND$200=AQ$4)*(GMW!$C$2:$C$200=AQ$1),0),$F7-1966)</f>
        <v>52242.65</v>
      </c>
      <c r="AR7" s="5" cm="1">
        <f t="array" ref="AR7">INDEX(GMW!$A$2:$NF$200,MATCH(1,(GMW!$NE$2:$NE$200=AR$3)*(GMW!$ND$2:$ND$200=AR$4)*(GMW!$C$2:$C$200=AR$1),0),$F7-1966)</f>
        <v>386.07</v>
      </c>
      <c r="AS7" s="5" cm="1">
        <f t="array" ref="AS7">INDEX(GMW!$A$2:$NF$200,MATCH(1,(GMW!$NE$2:$NE$200=AS$3)*(GMW!$ND$2:$ND$200=AS$4)*(GMW!$C$2:$C$200=AS$1),0),$F7-1966)</f>
        <v>244.37899999999999</v>
      </c>
      <c r="AT7" s="5" cm="1">
        <f t="array" ref="AT7">INDEX(GMW!$A$2:$NF$200,MATCH(1,(GMW!$NE$2:$NE$200=AT$3)*(GMW!$ND$2:$ND$200=AT$4)*(GMW!$C$2:$C$200=AT$1),0),$F7-1966)</f>
        <v>223.02869999999999</v>
      </c>
      <c r="AU7" s="5" cm="1">
        <f t="array" ref="AU7">INDEX(GMW!$A$2:$NF$200,MATCH(1,(GMW!$NE$2:$NE$200=AU$3)*(GMW!$ND$2:$ND$200=AU$4)*(GMW!$C$2:$C$200=AU$1),0),$F7-1966)</f>
        <v>174319.5</v>
      </c>
      <c r="AV7" s="5" cm="1">
        <f t="array" ref="AV7">INDEX(GMW!$A$2:$NF$200,MATCH(1,(GMW!$NE$2:$NE$200=AV$3)*(GMW!$ND$2:$ND$200=AV$4)*(GMW!$C$2:$C$200=AV$1),0),$F7-1966)</f>
        <v>780</v>
      </c>
      <c r="AW7" s="5" cm="1">
        <f t="array" ref="AW7">INDEX(GMW!$A$2:$NF$200,MATCH(1,(GMW!$NE$2:$NE$200=AW$3)*(GMW!$ND$2:$ND$200=AW$4)*(GMW!$C$2:$C$200=AW$1),0),$F7-1966)</f>
        <v>14.625</v>
      </c>
      <c r="AX7" s="5" cm="1">
        <f t="array" ref="AX7">INDEX(GMW!$A$2:$NF$200,MATCH(1,(GMW!$NE$2:$NE$200=AX$3)*(GMW!$ND$2:$ND$200=AX$4)*(GMW!$C$2:$C$200=AX$1),0),$F7-1966)</f>
        <v>208.542</v>
      </c>
      <c r="AY7" s="5" cm="1">
        <f t="array" ref="AY7">INDEX(GMW!$A$2:$NF$200,MATCH(1,(GMW!$NE$2:$NE$200=AY$3)*(GMW!$ND$2:$ND$200=AY$4)*(GMW!$C$2:$C$200=AY$1),0),$F7-1966)</f>
        <v>1159</v>
      </c>
      <c r="AZ7" s="5" cm="1">
        <f t="array" ref="AZ7">INDEX(GMW!$A$2:$NF$200,MATCH(1,(GMW!$NE$2:$NE$200=AZ$3)*(GMW!$ND$2:$ND$200=AZ$4)*(GMW!$C$2:$C$200=AZ$1),0),$F7-1966)</f>
        <v>187.6344</v>
      </c>
      <c r="BA7" s="5" cm="1">
        <f t="array" ref="BA7">INDEX(GMW!$A$2:$NF$200,MATCH(1,(GMW!$NE$2:$NE$200=BA$3)*(GMW!$ND$2:$ND$200=BA$4)*(GMW!$C$2:$C$200=BA$1),0),$F7-1966)</f>
        <v>0.481242</v>
      </c>
      <c r="BB7" s="5" cm="1">
        <f t="array" ref="BB7">INDEX(GMW!$A$2:$NF$200,MATCH(1,(GMW!$NE$2:$NE$200=BB$3)*(GMW!$ND$2:$ND$200=BB$4)*(GMW!$C$2:$C$200=BB$1),0),$F7-1966)</f>
        <v>820.88170000000002</v>
      </c>
      <c r="BC7" s="5" cm="1">
        <f t="array" ref="BC7">INDEX(GMW!$A$2:$NF$200,MATCH(1,(GMW!$NE$2:$NE$200=BC$3)*(GMW!$ND$2:$ND$200=BC$4)*(GMW!$C$2:$C$200=BC$1),0),$F7-1966)</f>
        <v>0.45791349999999997</v>
      </c>
      <c r="BD7" s="5" cm="1">
        <f t="array" ref="BD7">INDEX(GMW!$A$2:$NF$200,MATCH(1,(GMW!$NE$2:$NE$200=BD$3)*(GMW!$ND$2:$ND$200=BD$4)*(GMW!$C$2:$C$200=BD$1),0),$F7-1966)</f>
        <v>1E-3</v>
      </c>
      <c r="BE7" s="5" cm="1">
        <f t="array" ref="BE7">INDEX(GMW!$A$2:$NF$200,MATCH(1,(GMW!$NE$2:$NE$200=BE$3)*(GMW!$ND$2:$ND$200=BE$4)*(GMW!$C$2:$C$200=BE$1),0),$F7-1966)</f>
        <v>1.2725</v>
      </c>
      <c r="BF7" s="5" cm="1">
        <f t="array" ref="BF7">INDEX(GMW!$A$2:$NF$200,MATCH(1,(GMW!$NE$2:$NE$200=BF$3)*(GMW!$ND$2:$ND$200=BF$4)*(GMW!$C$2:$C$200=BF$1),0),$F7-1966)</f>
        <v>0.255</v>
      </c>
      <c r="BG7" s="5" cm="1">
        <f t="array" ref="BG7">INDEX(GMW!$A$2:$NF$200,MATCH(1,(GMW!$NE$2:$NE$200=BG$3)*(GMW!$ND$2:$ND$200=BG$4)*(GMW!$C$2:$C$200=BG$1),0),$F7-1966)</f>
        <v>0.21142730000000001</v>
      </c>
      <c r="BH7" s="5" cm="1">
        <f t="array" ref="BH7">INDEX(GMW!$A$2:$NF$200,MATCH(1,(GMW!$NE$2:$NE$200=BH$3)*(GMW!$ND$2:$ND$200=BH$4)*(GMW!$C$2:$C$200=BH$1),0),$F7-1966)</f>
        <v>9.0277750000000004E-2</v>
      </c>
      <c r="BI7" s="5" cm="1">
        <f t="array" ref="BI7">INDEX(GMW!$A$2:$NF$200,MATCH(1,(GMW!$NE$2:$NE$200=BI$3)*(GMW!$ND$2:$ND$200=BI$4)*(GMW!$C$2:$C$200=BI$1),0),$F7-1966)</f>
        <v>0.54208029999999996</v>
      </c>
      <c r="BJ7" s="5" cm="1">
        <f t="array" ref="BJ7">INDEX(GMW!$A$2:$NF$200,MATCH(1,(GMW!$NE$2:$NE$200=BJ$3)*(GMW!$ND$2:$ND$200=BJ$4)*(GMW!$C$2:$C$200=BJ$1),0),$F7-1966)</f>
        <v>0.36837199999999998</v>
      </c>
      <c r="BK7" s="5" cm="1">
        <f t="array" ref="BK7">INDEX(GMW!$A$2:$NF$200,MATCH(1,(GMW!$NE$2:$NE$200=BK$3)*(GMW!$ND$2:$ND$200=BK$4)*(GMW!$C$2:$C$200=BK$1),0),$F7-1966)</f>
        <v>7.6848899999999998E-2</v>
      </c>
      <c r="BL7" s="5" cm="1">
        <f t="array" ref="BL7">INDEX(GMW!$A$2:$NF$200,MATCH(1,(GMW!$NE$2:$NE$200=BL$3)*(GMW!$ND$2:$ND$200=BL$4)*(GMW!$C$2:$C$200=BL$1),0),$F7-1966)</f>
        <v>1.9422289999999998E-2</v>
      </c>
      <c r="BM7" s="5" cm="1">
        <f t="array" ref="BM7">INDEX(GMW!$A$2:$NF$200,MATCH(1,(GMW!$NE$2:$NE$200=BM$3)*(GMW!$ND$2:$ND$200=BM$4)*(GMW!$C$2:$C$200=BM$1),0),$F7-1966)</f>
        <v>2.8778729999999999E-2</v>
      </c>
      <c r="BN7" s="5" cm="1">
        <f t="array" ref="BN7">INDEX(GMW!$A$2:$NF$200,MATCH(1,(GMW!$NE$2:$NE$200=BN$3)*(GMW!$ND$2:$ND$200=BN$4)*(GMW!$C$2:$C$200=BN$1),0),$F7-1966)</f>
        <v>0</v>
      </c>
      <c r="BO7" s="5" cm="1">
        <f t="array" ref="BO7">INDEX(GMW!$A$2:$NF$200,MATCH(1,(GMW!$NE$2:$NE$200=BO$3)*(GMW!$ND$2:$ND$200=BO$4)*(GMW!$C$2:$C$200=BO$1),0),$F7-1966)</f>
        <v>1E-3</v>
      </c>
      <c r="BP7" s="5" cm="1">
        <f t="array" ref="BP7">INDEX(GMW!$A$2:$NF$200,MATCH(1,(GMW!$NE$2:$NE$200=BP$3)*(GMW!$ND$2:$ND$200=BP$4)*(GMW!$C$2:$C$200=BP$1),0),$F7-1966)</f>
        <v>29960.61</v>
      </c>
      <c r="BQ7" s="5" cm="1">
        <f t="array" ref="BQ7">INDEX(GMW!$A$2:$NF$200,MATCH(1,(GMW!$NE$2:$NE$200=BQ$3)*(GMW!$ND$2:$ND$200=BQ$4)*(GMW!$C$2:$C$200=BQ$1),0),$F7-1966)</f>
        <v>1121.326</v>
      </c>
      <c r="BR7" s="5" cm="1">
        <f t="array" ref="BR7">INDEX(GMW!$A$2:$NF$200,MATCH(1,(GMW!$NE$2:$NE$200=BR$3)*(GMW!$ND$2:$ND$200=BR$4)*(GMW!$C$2:$C$200=BR$1),0),$F7-1966)</f>
        <v>15745</v>
      </c>
      <c r="BS7" s="5" cm="1">
        <f t="array" ref="BS7">INDEX(GMW!$A$2:$NF$200,MATCH(1,(GMW!$NE$2:$NE$200=BS$3)*(GMW!$ND$2:$ND$200=BS$4)*(GMW!$C$2:$C$200=BS$1),0),$F7-1966)</f>
        <v>62477</v>
      </c>
      <c r="BT7" s="5" cm="1">
        <f t="array" ref="BT7">INDEX(GMW!$A$2:$NF$200,MATCH(1,(GMW!$NE$2:$NE$200=BT$3)*(GMW!$ND$2:$ND$200=BT$4)*(GMW!$C$2:$C$200=BT$1),0),$F7-1966)</f>
        <v>1E-3</v>
      </c>
      <c r="BU7" s="5" cm="1">
        <f t="array" ref="BU7">INDEX(GMW!$A$2:$NF$200,MATCH(1,(GMW!$NE$2:$NE$200=BU$3)*(GMW!$ND$2:$ND$200=BU$4)*(GMW!$C$2:$C$200=BU$1),0),$F7-1966)</f>
        <v>167</v>
      </c>
      <c r="BV7" s="5" cm="1">
        <f t="array" ref="BV7">INDEX(GMW!$A$2:$NF$200,MATCH(1,(GMW!$NE$2:$NE$200=BV$3)*(GMW!$ND$2:$ND$200=BV$4)*(GMW!$C$2:$C$200=BV$1),0),$F7-1966)</f>
        <v>64411.09</v>
      </c>
      <c r="BW7" s="5" cm="1">
        <f t="array" ref="BW7">INDEX(GMW!$A$2:$NF$200,MATCH(1,(GMW!$NE$2:$NE$200=BW$3)*(GMW!$ND$2:$ND$200=BW$4)*(GMW!$C$2:$C$200=BW$1),0),$F7-1966)</f>
        <v>97.926439999999999</v>
      </c>
      <c r="BX7" s="5" cm="1">
        <f t="array" ref="BX7">INDEX(GMW!$A$2:$NF$200,MATCH(1,(GMW!$NE$2:$NE$200=BX$3)*(GMW!$ND$2:$ND$200=BX$4)*(GMW!$C$2:$C$200=BX$1),0),$F7-1966)</f>
        <v>1139.3489999999999</v>
      </c>
      <c r="BY7" s="5" cm="1">
        <f t="array" ref="BY7">INDEX(GMW!$A$2:$NF$200,MATCH(1,(GMW!$NE$2:$NE$200=BY$3)*(GMW!$ND$2:$ND$200=BY$4)*(GMW!$C$2:$C$200=BY$1),0),$F7-1966)</f>
        <v>81.432329999999993</v>
      </c>
      <c r="BZ7" s="5" cm="1">
        <f t="array" ref="BZ7">INDEX(GMW!$A$2:$NF$200,MATCH(1,(GMW!$NE$2:$NE$200=BZ$3)*(GMW!$ND$2:$ND$200=BZ$4)*(GMW!$C$2:$C$200=BZ$1),0),$F7-1966)</f>
        <v>54.020290000000003</v>
      </c>
      <c r="CA7" s="5" cm="1">
        <f t="array" ref="CA7">INDEX(GMW!$A$2:$NF$200,MATCH(1,(GMW!$NE$2:$NE$200=CA$3)*(GMW!$ND$2:$ND$200=CA$4)*(GMW!$C$2:$C$200=CA$1),0),$F7-1966)</f>
        <v>29.060040000000001</v>
      </c>
      <c r="CB7" s="5" cm="1">
        <f t="array" ref="CB7">INDEX(GMW!$A$2:$NF$200,MATCH(1,(GMW!$NE$2:$NE$200=CB$3)*(GMW!$ND$2:$ND$200=CB$4)*(GMW!$C$2:$C$200=CB$1),0),$F7-1966)</f>
        <v>1E-3</v>
      </c>
      <c r="CC7" s="5" cm="1">
        <f t="array" ref="CC7">INDEX(GMW!$A$2:$NF$200,MATCH(1,(GMW!$NE$2:$NE$200=CC$3)*(GMW!$ND$2:$ND$200=CC$4)*(GMW!$C$2:$C$200=CC$1),0),$F7-1966)</f>
        <v>46.572429999999997</v>
      </c>
      <c r="CD7" s="5" cm="1">
        <f t="array" ref="CD7">INDEX(GMW!$A$2:$NF$200,MATCH(1,(GMW!$NE$2:$NE$200=CD$3)*(GMW!$ND$2:$ND$200=CD$4)*(GMW!$C$2:$C$200=CD$1),0),$F7-1966)</f>
        <v>8.2973590000000002</v>
      </c>
      <c r="CE7" s="5" cm="1">
        <f t="array" ref="CE7">INDEX(GMW!$A$2:$NF$200,MATCH(1,(GMW!$NE$2:$NE$200=CE$3)*(GMW!$ND$2:$ND$200=CE$4)*(GMW!$C$2:$C$200=CE$1),0),$F7-1966)</f>
        <v>8.6984379999999994</v>
      </c>
      <c r="CF7" s="5" cm="1">
        <f t="array" ref="CF7">INDEX(GMW!$A$2:$NF$200,MATCH(1,(GMW!$NE$2:$NE$200=CF$3)*(GMW!$ND$2:$ND$200=CF$4)*(GMW!$C$2:$C$200=CF$1),0),$F7-1966)</f>
        <v>1E-3</v>
      </c>
      <c r="CG7" s="5" cm="1">
        <f t="array" ref="CG7">INDEX(GMW!$A$2:$NF$200,MATCH(1,(GMW!$NE$2:$NE$200=CG$3)*(GMW!$ND$2:$ND$200=CG$4)*(GMW!$C$2:$C$200=CG$1),0),$F7-1966)</f>
        <v>1E-3</v>
      </c>
      <c r="CH7" s="5" cm="1">
        <f t="array" ref="CH7">INDEX(GMW!$A$2:$NF$200,MATCH(1,(GMW!$NE$2:$NE$200=CH$3)*(GMW!$ND$2:$ND$200=CH$4)*(GMW!$C$2:$C$200=CH$1),0),$F7-1966)</f>
        <v>0.3169651</v>
      </c>
      <c r="CI7" s="5" cm="1">
        <f t="array" ref="CI7">INDEX(GMW!$A$2:$NF$200,MATCH(1,(GMW!$NE$2:$NE$200=CI$3)*(GMW!$ND$2:$ND$200=CI$4)*(GMW!$C$2:$C$200=CI$1),0),$F7-1966)</f>
        <v>0.32169189999999998</v>
      </c>
      <c r="CJ7" s="5" cm="1">
        <f t="array" ref="CJ7">INDEX(GMW!$A$2:$NF$200,MATCH(1,(GMW!$NE$2:$NE$200=CJ$3)*(GMW!$ND$2:$ND$200=CJ$4)*(GMW!$C$2:$C$200=CJ$1),0),$F7-1966)</f>
        <v>20050</v>
      </c>
      <c r="CK7" s="5" cm="1">
        <f t="array" ref="CK7">INDEX(GMW!$A$2:$NF$200,MATCH(1,(GMW!$NE$2:$NE$200=CK$3)*(GMW!$ND$2:$ND$200=CK$4)*(GMW!$C$2:$C$200=CK$1),0),$F7-1966)</f>
        <v>344.375</v>
      </c>
      <c r="CL7" s="5" cm="1">
        <f t="array" ref="CL7">INDEX(GMW!$A$2:$NF$200,MATCH(1,(GMW!$NE$2:$NE$200=CL$3)*(GMW!$ND$2:$ND$200=CL$4)*(GMW!$C$2:$C$200=CL$1),0),$F7-1966)</f>
        <v>26933.3</v>
      </c>
      <c r="CM7" s="5" cm="1">
        <f t="array" ref="CM7">INDEX(GMW!$A$2:$NF$200,MATCH(1,(GMW!$NE$2:$NE$200=CM$3)*(GMW!$ND$2:$ND$200=CM$4)*(GMW!$C$2:$C$200=CM$1),0),$F7-1966)</f>
        <v>31189</v>
      </c>
      <c r="CN7" s="5" cm="1">
        <f t="array" ref="CN7">INDEX(GMW!$A$2:$NF$200,MATCH(1,(GMW!$NE$2:$NE$200=CN$3)*(GMW!$ND$2:$ND$200=CN$4)*(GMW!$C$2:$C$200=CN$1),0),$F7-1966)</f>
        <v>12696</v>
      </c>
      <c r="CO7" s="5" cm="1">
        <f t="array" ref="CO7">INDEX(GMW!$A$2:$NF$200,MATCH(1,(GMW!$NE$2:$NE$200=CO$3)*(GMW!$ND$2:$ND$200=CO$4)*(GMW!$C$2:$C$200=CO$1),0),$F7-1966)</f>
        <v>1E-3</v>
      </c>
      <c r="CP7" s="5" cm="1">
        <f t="array" ref="CP7">INDEX(GMW!$A$2:$NF$200,MATCH(1,(GMW!$NE$2:$NE$200=CP$3)*(GMW!$ND$2:$ND$200=CP$4)*(GMW!$C$2:$C$200=CP$1),0),$F7-1966)</f>
        <v>57127.14</v>
      </c>
      <c r="CQ7" s="5" cm="1">
        <f t="array" ref="CQ7">INDEX(GMW!$A$2:$NF$200,MATCH(1,(GMW!$NE$2:$NE$200=CQ$3)*(GMW!$ND$2:$ND$200=CQ$4)*(GMW!$C$2:$C$200=CQ$1),0),$F7-1966)</f>
        <v>37.404780000000002</v>
      </c>
      <c r="CR7" s="5" cm="1">
        <f t="array" ref="CR7">INDEX(GMW!$A$2:$NF$200,MATCH(1,(GMW!$NE$2:$NE$200=CR$3)*(GMW!$ND$2:$ND$200=CR$4)*(GMW!$C$2:$C$200=CR$1),0),$F7-1966)</f>
        <v>1254.0999999999999</v>
      </c>
      <c r="CS7" s="5" cm="1">
        <f t="array" ref="CS7">INDEX(GMW!$A$2:$NF$200,MATCH(1,(GMW!$NE$2:$NE$200=CS$3)*(GMW!$ND$2:$ND$200=CS$4)*(GMW!$C$2:$C$200=CS$1),0),$F7-1966)</f>
        <v>134.9502</v>
      </c>
      <c r="CT7" s="5" cm="1">
        <f t="array" ref="CT7">INDEX(GMW!$A$2:$NF$200,MATCH(1,(GMW!$NE$2:$NE$200=CT$3)*(GMW!$ND$2:$ND$200=CT$4)*(GMW!$C$2:$C$200=CT$1),0),$F7-1966)</f>
        <v>41.868000000000002</v>
      </c>
      <c r="CU7" s="5" cm="1">
        <f t="array" ref="CU7">INDEX(GMW!$A$2:$NF$200,MATCH(1,(GMW!$NE$2:$NE$200=CU$3)*(GMW!$ND$2:$ND$200=CU$4)*(GMW!$C$2:$C$200=CU$1),0),$F7-1966)</f>
        <v>12.115</v>
      </c>
      <c r="CV7" s="5" cm="1">
        <f t="array" ref="CV7">INDEX(GMW!$A$2:$NF$200,MATCH(1,(GMW!$NE$2:$NE$200=CV$3)*(GMW!$ND$2:$ND$200=CV$4)*(GMW!$C$2:$C$200=CV$1),0),$F7-1966)</f>
        <v>6.2560789999999997</v>
      </c>
      <c r="CW7" s="5" cm="1">
        <f t="array" ref="CW7">INDEX(GMW!$A$2:$NF$200,MATCH(1,(GMW!$NE$2:$NE$200=CW$3)*(GMW!$ND$2:$ND$200=CW$4)*(GMW!$C$2:$C$200=CW$1),0),$F7-1966)</f>
        <v>34.68</v>
      </c>
      <c r="CX7" s="5" cm="1">
        <f t="array" ref="CX7">INDEX(GMW!$A$2:$NF$200,MATCH(1,(GMW!$NE$2:$NE$200=CX$3)*(GMW!$ND$2:$ND$200=CX$4)*(GMW!$C$2:$C$200=CX$1),0),$F7-1966)</f>
        <v>10.82063</v>
      </c>
      <c r="CY7" s="5" cm="1">
        <f t="array" ref="CY7">INDEX(GMW!$A$2:$NF$200,MATCH(1,(GMW!$NE$2:$NE$200=CY$3)*(GMW!$ND$2:$ND$200=CY$4)*(GMW!$C$2:$C$200=CY$1),0),$F7-1966)</f>
        <v>8.2926819999999992</v>
      </c>
      <c r="CZ7" s="5" cm="1">
        <f t="array" ref="CZ7">INDEX(GMW!$A$2:$NF$200,MATCH(1,(GMW!$NE$2:$NE$200=CZ$3)*(GMW!$ND$2:$ND$200=CZ$4)*(GMW!$C$2:$C$200=CZ$1),0),$F7-1966)</f>
        <v>3.0992120000000001</v>
      </c>
      <c r="DA7" s="5" cm="1">
        <f t="array" ref="DA7">INDEX(GMW!$A$2:$NF$200,MATCH(1,(GMW!$NE$2:$NE$200=DA$3)*(GMW!$ND$2:$ND$200=DA$4)*(GMW!$C$2:$C$200=DA$1),0),$F7-1966)</f>
        <v>0.91166970000000003</v>
      </c>
      <c r="DB7" s="5" cm="1">
        <f t="array" ref="DB7">INDEX(GMW!$A$2:$NF$200,MATCH(1,(GMW!$NE$2:$NE$200=DB$3)*(GMW!$ND$2:$ND$200=DB$4)*(GMW!$C$2:$C$200=DB$1),0),$F7-1966)</f>
        <v>0.4290137</v>
      </c>
      <c r="DC7" s="5" cm="1">
        <f t="array" ref="DC7">INDEX(GMW!$A$2:$NF$200,MATCH(1,(GMW!$NE$2:$NE$200=DC$3)*(GMW!$ND$2:$ND$200=DC$4)*(GMW!$C$2:$C$200=DC$1),0),$F7-1966)</f>
        <v>5.8340069999999997</v>
      </c>
    </row>
    <row r="8" spans="1:107" x14ac:dyDescent="0.25">
      <c r="B8" s="5">
        <v>1973</v>
      </c>
      <c r="C8" s="5">
        <v>1973</v>
      </c>
      <c r="F8" s="5">
        <f>+F7+1</f>
        <v>1974</v>
      </c>
      <c r="G8" s="5" cm="1">
        <f t="array" ref="G8">INDEX(GMW!$A$2:$NF$200,MATCH(1,(GMW!$NE$2:$NE$200=G$3)*(GMW!$ND$2:$ND$200=G$4)*(GMW!$C$2:$C$200=G$1),0),$F8-1966)</f>
        <v>267521</v>
      </c>
      <c r="H8" s="5" cm="1">
        <f t="array" ref="H8">INDEX(GMW!$A$2:$NF$200,MATCH(1,(GMW!$NE$2:$NE$200=H$3)*(GMW!$ND$2:$ND$200=H$4)*(GMW!$C$2:$C$200=H$1),0),$F8-1966)</f>
        <v>137388</v>
      </c>
      <c r="I8" s="5" cm="1">
        <f t="array" ref="I8">INDEX(GMW!$A$2:$NF$200,MATCH(1,(GMW!$NE$2:$NE$200=I$3)*(GMW!$ND$2:$ND$200=I$4)*(GMW!$C$2:$C$200=I$1),0),$F8-1966)</f>
        <v>49397</v>
      </c>
      <c r="J8" s="5" cm="1">
        <f t="array" ref="J8">INDEX(GMW!$A$2:$NF$200,MATCH(1,(GMW!$NE$2:$NE$200=J$3)*(GMW!$ND$2:$ND$200=J$4)*(GMW!$C$2:$C$200=J$1),0),$F8-1966)</f>
        <v>63888</v>
      </c>
      <c r="K8" s="5" cm="1">
        <f t="array" ref="K8">INDEX(GMW!$A$2:$NF$200,MATCH(1,(GMW!$NE$2:$NE$200=K$3)*(GMW!$ND$2:$ND$200=K$4)*(GMW!$C$2:$C$200=K$1),0),$F8-1966)</f>
        <v>38567</v>
      </c>
      <c r="L8" s="5" cm="1">
        <f t="array" ref="L8">INDEX(GMW!$A$2:$NF$200,MATCH(1,(GMW!$NE$2:$NE$200=L$3)*(GMW!$ND$2:$ND$200=L$4)*(GMW!$C$2:$C$200=L$1),0),$F8-1966)</f>
        <v>35856</v>
      </c>
      <c r="M8" s="5" cm="1">
        <f t="array" ref="M8">INDEX(GMW!$A$2:$NF$200,MATCH(1,(GMW!$NE$2:$NE$200=M$3)*(GMW!$ND$2:$ND$200=M$4)*(GMW!$C$2:$C$200=M$1),0),$F8-1966)</f>
        <v>16811.87</v>
      </c>
      <c r="N8" s="5" cm="1">
        <f t="array" ref="N8">INDEX(GMW!$A$2:$NF$200,MATCH(1,(GMW!$NE$2:$NE$200=N$3)*(GMW!$ND$2:$ND$200=N$4)*(GMW!$C$2:$C$200=N$1),0),$F8-1966)</f>
        <v>6660.6750000000002</v>
      </c>
      <c r="O8" s="5" cm="1">
        <f t="array" ref="O8">INDEX(GMW!$A$2:$NF$200,MATCH(1,(GMW!$NE$2:$NE$200=O$3)*(GMW!$ND$2:$ND$200=O$4)*(GMW!$C$2:$C$200=O$1),0),$F8-1966)</f>
        <v>12.304600000000001</v>
      </c>
      <c r="P8" s="5" cm="1">
        <f t="array" ref="P8">INDEX(GMW!$A$2:$NF$200,MATCH(1,(GMW!$NE$2:$NE$200=P$3)*(GMW!$ND$2:$ND$200=P$4)*(GMW!$C$2:$C$200=P$1),0),$F8-1966)</f>
        <v>7.5</v>
      </c>
      <c r="Q8" s="5" cm="1">
        <f t="array" ref="Q8">INDEX(GMW!$A$2:$NF$200,MATCH(1,(GMW!$NE$2:$NE$200=Q$3)*(GMW!$ND$2:$ND$200=Q$4)*(GMW!$C$2:$C$200=Q$1),0),$F8-1966)</f>
        <v>1E-3</v>
      </c>
      <c r="R8" s="5" cm="1">
        <f t="array" ref="R8">INDEX(GMW!$A$2:$NF$200,MATCH(1,(GMW!$NE$2:$NE$200=R$3)*(GMW!$ND$2:$ND$200=R$4)*(GMW!$C$2:$C$200=R$1),0),$F8-1966)</f>
        <v>12.304600000000001</v>
      </c>
      <c r="S8" s="5" cm="1">
        <f t="array" ref="S8">INDEX(GMW!$A$2:$NF$200,MATCH(1,(GMW!$NE$2:$NE$200=S$3)*(GMW!$ND$2:$ND$200=S$4)*(GMW!$C$2:$C$200=S$1),0),$F8-1966)</f>
        <v>27023</v>
      </c>
      <c r="T8" s="5" cm="1">
        <f t="array" ref="T8">INDEX(GMW!$A$2:$NF$200,MATCH(1,(GMW!$NE$2:$NE$200=T$3)*(GMW!$ND$2:$ND$200=T$4)*(GMW!$C$2:$C$200=T$1),0),$F8-1966)</f>
        <v>1E-3</v>
      </c>
      <c r="U8" s="5" cm="1">
        <f t="array" ref="U8">INDEX(GMW!$A$2:$NF$200,MATCH(1,(GMW!$NE$2:$NE$200=U$3)*(GMW!$ND$2:$ND$200=U$4)*(GMW!$C$2:$C$200=U$1),0),$F8-1966)</f>
        <v>1E-3</v>
      </c>
      <c r="V8" s="5" cm="1">
        <f t="array" ref="V8">INDEX(GMW!$A$2:$NF$200,MATCH(1,(GMW!$NE$2:$NE$200=V$3)*(GMW!$ND$2:$ND$200=V$4)*(GMW!$C$2:$C$200=V$1),0),$F8-1966)</f>
        <v>1E-3</v>
      </c>
      <c r="W8" s="5" cm="1">
        <f t="array" ref="W8">INDEX(GMW!$A$2:$NF$200,MATCH(1,(GMW!$NE$2:$NE$200=W$3)*(GMW!$ND$2:$ND$200=W$4)*(GMW!$C$2:$C$200=W$1),0),$F8-1966)</f>
        <v>1E-3</v>
      </c>
      <c r="X8" s="5" cm="1">
        <f t="array" ref="X8">INDEX(GMW!$A$2:$NF$200,MATCH(1,(GMW!$NE$2:$NE$200=X$3)*(GMW!$ND$2:$ND$200=X$4)*(GMW!$C$2:$C$200=X$1),0),$F8-1966)</f>
        <v>1E-3</v>
      </c>
      <c r="Y8" s="5" cm="1">
        <f t="array" ref="Y8">INDEX(GMW!$A$2:$NF$200,MATCH(1,(GMW!$NE$2:$NE$200=Y$3)*(GMW!$ND$2:$ND$200=Y$4)*(GMW!$C$2:$C$200=Y$1),0),$F8-1966)</f>
        <v>1E-3</v>
      </c>
      <c r="Z8" s="5" cm="1">
        <f t="array" ref="Z8">INDEX(GMW!$A$2:$NF$200,MATCH(1,(GMW!$NE$2:$NE$200=Z$3)*(GMW!$ND$2:$ND$200=Z$4)*(GMW!$C$2:$C$200=Z$1),0),$F8-1966)</f>
        <v>1E-3</v>
      </c>
      <c r="AA8" s="5" cm="1">
        <f t="array" ref="AA8">INDEX(GMW!$A$2:$NF$200,MATCH(1,(GMW!$NE$2:$NE$200=AA$3)*(GMW!$ND$2:$ND$200=AA$4)*(GMW!$C$2:$C$200=AA$1),0),$F8-1966)</f>
        <v>1E-3</v>
      </c>
      <c r="AB8" s="5" cm="1">
        <f t="array" ref="AB8">INDEX(GMW!$A$2:$NF$200,MATCH(1,(GMW!$NE$2:$NE$200=AB$3)*(GMW!$ND$2:$ND$200=AB$4)*(GMW!$C$2:$C$200=AB$1),0),$F8-1966)</f>
        <v>1E-3</v>
      </c>
      <c r="AC8" s="5" cm="1">
        <f t="array" ref="AC8">INDEX(GMW!$A$2:$NF$200,MATCH(1,(GMW!$NE$2:$NE$200=AC$3)*(GMW!$ND$2:$ND$200=AC$4)*(GMW!$C$2:$C$200=AC$1),0),$F8-1966)</f>
        <v>1E-3</v>
      </c>
      <c r="AD8" s="5" cm="1">
        <f t="array" ref="AD8">INDEX(GMW!$A$2:$NF$200,MATCH(1,(GMW!$NE$2:$NE$200=AD$3)*(GMW!$ND$2:$ND$200=AD$4)*(GMW!$C$2:$C$200=AD$1),0),$F8-1966)</f>
        <v>1E-3</v>
      </c>
      <c r="AE8" s="5" cm="1">
        <f t="array" ref="AE8">INDEX(GMW!$A$2:$NF$200,MATCH(1,(GMW!$NE$2:$NE$200=AE$3)*(GMW!$ND$2:$ND$200=AE$4)*(GMW!$C$2:$C$200=AE$1),0),$F8-1966)</f>
        <v>1E-3</v>
      </c>
      <c r="AF8" s="5" cm="1">
        <f t="array" ref="AF8">INDEX(GMW!$A$2:$NF$200,MATCH(1,(GMW!$NE$2:$NE$200=AF$3)*(GMW!$ND$2:$ND$200=AF$4)*(GMW!$C$2:$C$200=AF$1),0),$F8-1966)</f>
        <v>1E-3</v>
      </c>
      <c r="AG8" s="5" cm="1">
        <f t="array" ref="AG8">INDEX(GMW!$A$2:$NF$200,MATCH(1,(GMW!$NE$2:$NE$200=AG$3)*(GMW!$ND$2:$ND$200=AG$4)*(GMW!$C$2:$C$200=AG$1),0),$F8-1966)</f>
        <v>1E-3</v>
      </c>
      <c r="AH8" s="5" cm="1">
        <f t="array" ref="AH8">INDEX(GMW!$A$2:$NF$200,MATCH(1,(GMW!$NE$2:$NE$200=AH$3)*(GMW!$ND$2:$ND$200=AH$4)*(GMW!$C$2:$C$200=AH$1),0),$F8-1966)</f>
        <v>1E-3</v>
      </c>
      <c r="AI8" s="5" cm="1">
        <f t="array" ref="AI8">INDEX(GMW!$A$2:$NF$200,MATCH(1,(GMW!$NE$2:$NE$200=AI$3)*(GMW!$ND$2:$ND$200=AI$4)*(GMW!$C$2:$C$200=AI$1),0),$F8-1966)</f>
        <v>1E-3</v>
      </c>
      <c r="AJ8" s="5" cm="1">
        <f t="array" ref="AJ8">INDEX(GMW!$A$2:$NF$200,MATCH(1,(GMW!$NE$2:$NE$200=AJ$3)*(GMW!$ND$2:$ND$200=AJ$4)*(GMW!$C$2:$C$200=AJ$1),0),$F8-1966)</f>
        <v>1E-3</v>
      </c>
      <c r="AK8" s="5" cm="1">
        <f t="array" ref="AK8">INDEX(GMW!$A$2:$NF$200,MATCH(1,(GMW!$NE$2:$NE$200=AK$3)*(GMW!$ND$2:$ND$200=AK$4)*(GMW!$C$2:$C$200=AK$1),0),$F8-1966)</f>
        <v>1E-3</v>
      </c>
      <c r="AL8" s="5" cm="1">
        <f t="array" ref="AL8">INDEX(GMW!$A$2:$NF$200,MATCH(1,(GMW!$NE$2:$NE$200=AL$3)*(GMW!$ND$2:$ND$200=AL$4)*(GMW!$C$2:$C$200=AL$1),0),$F8-1966)</f>
        <v>1E-3</v>
      </c>
      <c r="AM8" s="5" cm="1">
        <f t="array" ref="AM8">INDEX(GMW!$A$2:$NF$200,MATCH(1,(GMW!$NE$2:$NE$200=AM$3)*(GMW!$ND$2:$ND$200=AM$4)*(GMW!$C$2:$C$200=AM$1),0),$F8-1966)</f>
        <v>24986</v>
      </c>
      <c r="AN8" s="5" cm="1">
        <f t="array" ref="AN8">INDEX(GMW!$A$2:$NF$200,MATCH(1,(GMW!$NE$2:$NE$200=AN$3)*(GMW!$ND$2:$ND$200=AN$4)*(GMW!$C$2:$C$200=AN$1),0),$F8-1966)</f>
        <v>4927.2489999999998</v>
      </c>
      <c r="AO8" s="5" cm="1">
        <f t="array" ref="AO8">INDEX(GMW!$A$2:$NF$200,MATCH(1,(GMW!$NE$2:$NE$200=AO$3)*(GMW!$ND$2:$ND$200=AO$4)*(GMW!$C$2:$C$200=AO$1),0),$F8-1966)</f>
        <v>267521</v>
      </c>
      <c r="AP8" s="5" cm="1">
        <f t="array" ref="AP8">INDEX(GMW!$A$2:$NF$200,MATCH(1,(GMW!$NE$2:$NE$200=AP$3)*(GMW!$ND$2:$ND$200=AP$4)*(GMW!$C$2:$C$200=AP$1),0),$F8-1966)</f>
        <v>1531.125</v>
      </c>
      <c r="AQ8" s="5" cm="1">
        <f t="array" ref="AQ8">INDEX(GMW!$A$2:$NF$200,MATCH(1,(GMW!$NE$2:$NE$200=AQ$3)*(GMW!$ND$2:$ND$200=AQ$4)*(GMW!$C$2:$C$200=AQ$1),0),$F8-1966)</f>
        <v>52722.43</v>
      </c>
      <c r="AR8" s="5" cm="1">
        <f t="array" ref="AR8">INDEX(GMW!$A$2:$NF$200,MATCH(1,(GMW!$NE$2:$NE$200=AR$3)*(GMW!$ND$2:$ND$200=AR$4)*(GMW!$C$2:$C$200=AR$1),0),$F8-1966)</f>
        <v>388.81</v>
      </c>
      <c r="AS8" s="5" cm="1">
        <f t="array" ref="AS8">INDEX(GMW!$A$2:$NF$200,MATCH(1,(GMW!$NE$2:$NE$200=AS$3)*(GMW!$ND$2:$ND$200=AS$4)*(GMW!$C$2:$C$200=AS$1),0),$F8-1966)</f>
        <v>247.94900000000001</v>
      </c>
      <c r="AT8" s="5" cm="1">
        <f t="array" ref="AT8">INDEX(GMW!$A$2:$NF$200,MATCH(1,(GMW!$NE$2:$NE$200=AT$3)*(GMW!$ND$2:$ND$200=AT$4)*(GMW!$C$2:$C$200=AT$1),0),$F8-1966)</f>
        <v>229.71039999999999</v>
      </c>
      <c r="AU8" s="5" cm="1">
        <f t="array" ref="AU8">INDEX(GMW!$A$2:$NF$200,MATCH(1,(GMW!$NE$2:$NE$200=AU$3)*(GMW!$ND$2:$ND$200=AU$4)*(GMW!$C$2:$C$200=AU$1),0),$F8-1966)</f>
        <v>175982.5</v>
      </c>
      <c r="AV8" s="5" cm="1">
        <f t="array" ref="AV8">INDEX(GMW!$A$2:$NF$200,MATCH(1,(GMW!$NE$2:$NE$200=AV$3)*(GMW!$ND$2:$ND$200=AV$4)*(GMW!$C$2:$C$200=AV$1),0),$F8-1966)</f>
        <v>611</v>
      </c>
      <c r="AW8" s="5" cm="1">
        <f t="array" ref="AW8">INDEX(GMW!$A$2:$NF$200,MATCH(1,(GMW!$NE$2:$NE$200=AW$3)*(GMW!$ND$2:$ND$200=AW$4)*(GMW!$C$2:$C$200=AW$1),0),$F8-1966)</f>
        <v>15.25</v>
      </c>
      <c r="AX8" s="5" cm="1">
        <f t="array" ref="AX8">INDEX(GMW!$A$2:$NF$200,MATCH(1,(GMW!$NE$2:$NE$200=AX$3)*(GMW!$ND$2:$ND$200=AX$4)*(GMW!$C$2:$C$200=AX$1),0),$F8-1966)</f>
        <v>223.58179999999999</v>
      </c>
      <c r="AY8" s="5" cm="1">
        <f t="array" ref="AY8">INDEX(GMW!$A$2:$NF$200,MATCH(1,(GMW!$NE$2:$NE$200=AY$3)*(GMW!$ND$2:$ND$200=AY$4)*(GMW!$C$2:$C$200=AY$1),0),$F8-1966)</f>
        <v>1254</v>
      </c>
      <c r="AZ8" s="5" cm="1">
        <f t="array" ref="AZ8">INDEX(GMW!$A$2:$NF$200,MATCH(1,(GMW!$NE$2:$NE$200=AZ$3)*(GMW!$ND$2:$ND$200=AZ$4)*(GMW!$C$2:$C$200=AZ$1),0),$F8-1966)</f>
        <v>177.20689999999999</v>
      </c>
      <c r="BA8" s="5" cm="1">
        <f t="array" ref="BA8">INDEX(GMW!$A$2:$NF$200,MATCH(1,(GMW!$NE$2:$NE$200=BA$3)*(GMW!$ND$2:$ND$200=BA$4)*(GMW!$C$2:$C$200=BA$1),0),$F8-1966)</f>
        <v>0.49107089999999998</v>
      </c>
      <c r="BB8" s="5" cm="1">
        <f t="array" ref="BB8">INDEX(GMW!$A$2:$NF$200,MATCH(1,(GMW!$NE$2:$NE$200=BB$3)*(GMW!$ND$2:$ND$200=BB$4)*(GMW!$C$2:$C$200=BB$1),0),$F8-1966)</f>
        <v>860.20420000000001</v>
      </c>
      <c r="BC8" s="5" cm="1">
        <f t="array" ref="BC8">INDEX(GMW!$A$2:$NF$200,MATCH(1,(GMW!$NE$2:$NE$200=BC$3)*(GMW!$ND$2:$ND$200=BC$4)*(GMW!$C$2:$C$200=BC$1),0),$F8-1966)</f>
        <v>0.46832400000000002</v>
      </c>
      <c r="BD8" s="5" cm="1">
        <f t="array" ref="BD8">INDEX(GMW!$A$2:$NF$200,MATCH(1,(GMW!$NE$2:$NE$200=BD$3)*(GMW!$ND$2:$ND$200=BD$4)*(GMW!$C$2:$C$200=BD$1),0),$F8-1966)</f>
        <v>1E-3</v>
      </c>
      <c r="BE8" s="5" cm="1">
        <f t="array" ref="BE8">INDEX(GMW!$A$2:$NF$200,MATCH(1,(GMW!$NE$2:$NE$200=BE$3)*(GMW!$ND$2:$ND$200=BE$4)*(GMW!$C$2:$C$200=BE$1),0),$F8-1966)</f>
        <v>1.3322499999999999</v>
      </c>
      <c r="BF8" s="5" cm="1">
        <f t="array" ref="BF8">INDEX(GMW!$A$2:$NF$200,MATCH(1,(GMW!$NE$2:$NE$200=BF$3)*(GMW!$ND$2:$ND$200=BF$4)*(GMW!$C$2:$C$200=BF$1),0),$F8-1966)</f>
        <v>0.26100000000000001</v>
      </c>
      <c r="BG8" s="5" cm="1">
        <f t="array" ref="BG8">INDEX(GMW!$A$2:$NF$200,MATCH(1,(GMW!$NE$2:$NE$200=BG$3)*(GMW!$ND$2:$ND$200=BG$4)*(GMW!$C$2:$C$200=BG$1),0),$F8-1966)</f>
        <v>0.22112399999999999</v>
      </c>
      <c r="BH8" s="5" cm="1">
        <f t="array" ref="BH8">INDEX(GMW!$A$2:$NF$200,MATCH(1,(GMW!$NE$2:$NE$200=BH$3)*(GMW!$ND$2:$ND$200=BH$4)*(GMW!$C$2:$C$200=BH$1),0),$F8-1966)</f>
        <v>0.1209899</v>
      </c>
      <c r="BI8" s="5" cm="1">
        <f t="array" ref="BI8">INDEX(GMW!$A$2:$NF$200,MATCH(1,(GMW!$NE$2:$NE$200=BI$3)*(GMW!$ND$2:$ND$200=BI$4)*(GMW!$C$2:$C$200=BI$1),0),$F8-1966)</f>
        <v>0.56641949999999996</v>
      </c>
      <c r="BJ8" s="5" cm="1">
        <f t="array" ref="BJ8">INDEX(GMW!$A$2:$NF$200,MATCH(1,(GMW!$NE$2:$NE$200=BJ$3)*(GMW!$ND$2:$ND$200=BJ$4)*(GMW!$C$2:$C$200=BJ$1),0),$F8-1966)</f>
        <v>0.38401960000000002</v>
      </c>
      <c r="BK8" s="5" cm="1">
        <f t="array" ref="BK8">INDEX(GMW!$A$2:$NF$200,MATCH(1,(GMW!$NE$2:$NE$200=BK$3)*(GMW!$ND$2:$ND$200=BK$4)*(GMW!$C$2:$C$200=BK$1),0),$F8-1966)</f>
        <v>8.0105159999999995E-2</v>
      </c>
      <c r="BL8" s="5" cm="1">
        <f t="array" ref="BL8">INDEX(GMW!$A$2:$NF$200,MATCH(1,(GMW!$NE$2:$NE$200=BL$3)*(GMW!$ND$2:$ND$200=BL$4)*(GMW!$C$2:$C$200=BL$1),0),$F8-1966)</f>
        <v>1.9822079999999999E-2</v>
      </c>
      <c r="BM8" s="5" cm="1">
        <f t="array" ref="BM8">INDEX(GMW!$A$2:$NF$200,MATCH(1,(GMW!$NE$2:$NE$200=BM$3)*(GMW!$ND$2:$ND$200=BM$4)*(GMW!$C$2:$C$200=BM$1),0),$F8-1966)</f>
        <v>2.9807739999999999E-2</v>
      </c>
      <c r="BN8" s="5" cm="1">
        <f t="array" ref="BN8">INDEX(GMW!$A$2:$NF$200,MATCH(1,(GMW!$NE$2:$NE$200=BN$3)*(GMW!$ND$2:$ND$200=BN$4)*(GMW!$C$2:$C$200=BN$1),0),$F8-1966)</f>
        <v>-2.2040489999999999E-5</v>
      </c>
      <c r="BO8" s="5" cm="1">
        <f t="array" ref="BO8">INDEX(GMW!$A$2:$NF$200,MATCH(1,(GMW!$NE$2:$NE$200=BO$3)*(GMW!$ND$2:$ND$200=BO$4)*(GMW!$C$2:$C$200=BO$1),0),$F8-1966)</f>
        <v>1E-3</v>
      </c>
      <c r="BP8" s="5" cm="1">
        <f t="array" ref="BP8">INDEX(GMW!$A$2:$NF$200,MATCH(1,(GMW!$NE$2:$NE$200=BP$3)*(GMW!$ND$2:$ND$200=BP$4)*(GMW!$C$2:$C$200=BP$1),0),$F8-1966)</f>
        <v>30962.35</v>
      </c>
      <c r="BQ8" s="5" cm="1">
        <f t="array" ref="BQ8">INDEX(GMW!$A$2:$NF$200,MATCH(1,(GMW!$NE$2:$NE$200=BQ$3)*(GMW!$ND$2:$ND$200=BQ$4)*(GMW!$C$2:$C$200=BQ$1),0),$F8-1966)</f>
        <v>1127.145</v>
      </c>
      <c r="BR8" s="5" cm="1">
        <f t="array" ref="BR8">INDEX(GMW!$A$2:$NF$200,MATCH(1,(GMW!$NE$2:$NE$200=BR$3)*(GMW!$ND$2:$ND$200=BR$4)*(GMW!$C$2:$C$200=BR$1),0),$F8-1966)</f>
        <v>16431</v>
      </c>
      <c r="BS8" s="5" cm="1">
        <f t="array" ref="BS8">INDEX(GMW!$A$2:$NF$200,MATCH(1,(GMW!$NE$2:$NE$200=BS$3)*(GMW!$ND$2:$ND$200=BS$4)*(GMW!$C$2:$C$200=BS$1),0),$F8-1966)</f>
        <v>63292</v>
      </c>
      <c r="BT8" s="5" cm="1">
        <f t="array" ref="BT8">INDEX(GMW!$A$2:$NF$200,MATCH(1,(GMW!$NE$2:$NE$200=BT$3)*(GMW!$ND$2:$ND$200=BT$4)*(GMW!$C$2:$C$200=BT$1),0),$F8-1966)</f>
        <v>1E-3</v>
      </c>
      <c r="BU8" s="5" cm="1">
        <f t="array" ref="BU8">INDEX(GMW!$A$2:$NF$200,MATCH(1,(GMW!$NE$2:$NE$200=BU$3)*(GMW!$ND$2:$ND$200=BU$4)*(GMW!$C$2:$C$200=BU$1),0),$F8-1966)</f>
        <v>167</v>
      </c>
      <c r="BV8" s="5" cm="1">
        <f t="array" ref="BV8">INDEX(GMW!$A$2:$NF$200,MATCH(1,(GMW!$NE$2:$NE$200=BV$3)*(GMW!$ND$2:$ND$200=BV$4)*(GMW!$C$2:$C$200=BV$1),0),$F8-1966)</f>
        <v>65770.820000000007</v>
      </c>
      <c r="BW8" s="5" cm="1">
        <f t="array" ref="BW8">INDEX(GMW!$A$2:$NF$200,MATCH(1,(GMW!$NE$2:$NE$200=BW$3)*(GMW!$ND$2:$ND$200=BW$4)*(GMW!$C$2:$C$200=BW$1),0),$F8-1966)</f>
        <v>98.536990000000003</v>
      </c>
      <c r="BX8" s="5" cm="1">
        <f t="array" ref="BX8">INDEX(GMW!$A$2:$NF$200,MATCH(1,(GMW!$NE$2:$NE$200=BX$3)*(GMW!$ND$2:$ND$200=BX$4)*(GMW!$C$2:$C$200=BX$1),0),$F8-1966)</f>
        <v>1110.2059999999999</v>
      </c>
      <c r="BY8" s="5" cm="1">
        <f t="array" ref="BY8">INDEX(GMW!$A$2:$NF$200,MATCH(1,(GMW!$NE$2:$NE$200=BY$3)*(GMW!$ND$2:$ND$200=BY$4)*(GMW!$C$2:$C$200=BY$1),0),$F8-1966)</f>
        <v>83.725650000000002</v>
      </c>
      <c r="BZ8" s="5" cm="1">
        <f t="array" ref="BZ8">INDEX(GMW!$A$2:$NF$200,MATCH(1,(GMW!$NE$2:$NE$200=BZ$3)*(GMW!$ND$2:$ND$200=BZ$4)*(GMW!$C$2:$C$200=BZ$1),0),$F8-1966)</f>
        <v>54.872500000000002</v>
      </c>
      <c r="CA8" s="5" cm="1">
        <f t="array" ref="CA8">INDEX(GMW!$A$2:$NF$200,MATCH(1,(GMW!$NE$2:$NE$200=CA$3)*(GMW!$ND$2:$ND$200=CA$4)*(GMW!$C$2:$C$200=CA$1),0),$F8-1966)</f>
        <v>31.342300000000002</v>
      </c>
      <c r="CB8" s="5" cm="1">
        <f t="array" ref="CB8">INDEX(GMW!$A$2:$NF$200,MATCH(1,(GMW!$NE$2:$NE$200=CB$3)*(GMW!$ND$2:$ND$200=CB$4)*(GMW!$C$2:$C$200=CB$1),0),$F8-1966)</f>
        <v>1E-3</v>
      </c>
      <c r="CC8" s="5" cm="1">
        <f t="array" ref="CC8">INDEX(GMW!$A$2:$NF$200,MATCH(1,(GMW!$NE$2:$NE$200=CC$3)*(GMW!$ND$2:$ND$200=CC$4)*(GMW!$C$2:$C$200=CC$1),0),$F8-1966)</f>
        <v>47.158050000000003</v>
      </c>
      <c r="CD8" s="5" cm="1">
        <f t="array" ref="CD8">INDEX(GMW!$A$2:$NF$200,MATCH(1,(GMW!$NE$2:$NE$200=CD$3)*(GMW!$ND$2:$ND$200=CD$4)*(GMW!$C$2:$C$200=CD$1),0),$F8-1966)</f>
        <v>16.432009999999998</v>
      </c>
      <c r="CE8" s="5" cm="1">
        <f t="array" ref="CE8">INDEX(GMW!$A$2:$NF$200,MATCH(1,(GMW!$NE$2:$NE$200=CE$3)*(GMW!$ND$2:$ND$200=CE$4)*(GMW!$C$2:$C$200=CE$1),0),$F8-1966)</f>
        <v>8.9790880000000008</v>
      </c>
      <c r="CF8" s="5" cm="1">
        <f t="array" ref="CF8">INDEX(GMW!$A$2:$NF$200,MATCH(1,(GMW!$NE$2:$NE$200=CF$3)*(GMW!$ND$2:$ND$200=CF$4)*(GMW!$C$2:$C$200=CF$1),0),$F8-1966)</f>
        <v>1E-3</v>
      </c>
      <c r="CG8" s="5" cm="1">
        <f t="array" ref="CG8">INDEX(GMW!$A$2:$NF$200,MATCH(1,(GMW!$NE$2:$NE$200=CG$3)*(GMW!$ND$2:$ND$200=CG$4)*(GMW!$C$2:$C$200=CG$1),0),$F8-1966)</f>
        <v>1E-3</v>
      </c>
      <c r="CH8" s="5" cm="1">
        <f t="array" ref="CH8">INDEX(GMW!$A$2:$NF$200,MATCH(1,(GMW!$NE$2:$NE$200=CH$3)*(GMW!$ND$2:$ND$200=CH$4)*(GMW!$C$2:$C$200=CH$1),0),$F8-1966)</f>
        <v>0.31914379999999998</v>
      </c>
      <c r="CI8" s="5" cm="1">
        <f t="array" ref="CI8">INDEX(GMW!$A$2:$NF$200,MATCH(1,(GMW!$NE$2:$NE$200=CI$3)*(GMW!$ND$2:$ND$200=CI$4)*(GMW!$C$2:$C$200=CI$1),0),$F8-1966)</f>
        <v>0.33144010000000002</v>
      </c>
      <c r="CJ8" s="5" cm="1">
        <f t="array" ref="CJ8">INDEX(GMW!$A$2:$NF$200,MATCH(1,(GMW!$NE$2:$NE$200=CJ$3)*(GMW!$ND$2:$ND$200=CJ$4)*(GMW!$C$2:$C$200=CJ$1),0),$F8-1966)</f>
        <v>19879</v>
      </c>
      <c r="CK8" s="5" cm="1">
        <f t="array" ref="CK8">INDEX(GMW!$A$2:$NF$200,MATCH(1,(GMW!$NE$2:$NE$200=CK$3)*(GMW!$ND$2:$ND$200=CK$4)*(GMW!$C$2:$C$200=CK$1),0),$F8-1966)</f>
        <v>353.47500000000002</v>
      </c>
      <c r="CL8" s="5" cm="1">
        <f t="array" ref="CL8">INDEX(GMW!$A$2:$NF$200,MATCH(1,(GMW!$NE$2:$NE$200=CL$3)*(GMW!$ND$2:$ND$200=CL$4)*(GMW!$C$2:$C$200=CL$1),0),$F8-1966)</f>
        <v>28157.05</v>
      </c>
      <c r="CM8" s="5" cm="1">
        <f t="array" ref="CM8">INDEX(GMW!$A$2:$NF$200,MATCH(1,(GMW!$NE$2:$NE$200=CM$3)*(GMW!$ND$2:$ND$200=CM$4)*(GMW!$C$2:$C$200=CM$1),0),$F8-1966)</f>
        <v>32510</v>
      </c>
      <c r="CN8" s="5" cm="1">
        <f t="array" ref="CN8">INDEX(GMW!$A$2:$NF$200,MATCH(1,(GMW!$NE$2:$NE$200=CN$3)*(GMW!$ND$2:$ND$200=CN$4)*(GMW!$C$2:$C$200=CN$1),0),$F8-1966)</f>
        <v>13293</v>
      </c>
      <c r="CO8" s="5" cm="1">
        <f t="array" ref="CO8">INDEX(GMW!$A$2:$NF$200,MATCH(1,(GMW!$NE$2:$NE$200=CO$3)*(GMW!$ND$2:$ND$200=CO$4)*(GMW!$C$2:$C$200=CO$1),0),$F8-1966)</f>
        <v>1E-3</v>
      </c>
      <c r="CP8" s="5" cm="1">
        <f t="array" ref="CP8">INDEX(GMW!$A$2:$NF$200,MATCH(1,(GMW!$NE$2:$NE$200=CP$3)*(GMW!$ND$2:$ND$200=CP$4)*(GMW!$C$2:$C$200=CP$1),0),$F8-1966)</f>
        <v>58498.71</v>
      </c>
      <c r="CQ8" s="5" cm="1">
        <f t="array" ref="CQ8">INDEX(GMW!$A$2:$NF$200,MATCH(1,(GMW!$NE$2:$NE$200=CQ$3)*(GMW!$ND$2:$ND$200=CQ$4)*(GMW!$C$2:$C$200=CQ$1),0),$F8-1966)</f>
        <v>37.444659999999999</v>
      </c>
      <c r="CR8" s="5" cm="1">
        <f t="array" ref="CR8">INDEX(GMW!$A$2:$NF$200,MATCH(1,(GMW!$NE$2:$NE$200=CR$3)*(GMW!$ND$2:$ND$200=CR$4)*(GMW!$C$2:$C$200=CR$1),0),$F8-1966)</f>
        <v>1329.9</v>
      </c>
      <c r="CS8" s="5" cm="1">
        <f t="array" ref="CS8">INDEX(GMW!$A$2:$NF$200,MATCH(1,(GMW!$NE$2:$NE$200=CS$3)*(GMW!$ND$2:$ND$200=CS$4)*(GMW!$C$2:$C$200=CS$1),0),$F8-1966)</f>
        <v>136.90799999999999</v>
      </c>
      <c r="CT8" s="5" cm="1">
        <f t="array" ref="CT8">INDEX(GMW!$A$2:$NF$200,MATCH(1,(GMW!$NE$2:$NE$200=CT$3)*(GMW!$ND$2:$ND$200=CT$4)*(GMW!$C$2:$C$200=CT$1),0),$F8-1966)</f>
        <v>43.317</v>
      </c>
      <c r="CU8" s="5" cm="1">
        <f t="array" ref="CU8">INDEX(GMW!$A$2:$NF$200,MATCH(1,(GMW!$NE$2:$NE$200=CU$3)*(GMW!$ND$2:$ND$200=CU$4)*(GMW!$C$2:$C$200=CU$1),0),$F8-1966)</f>
        <v>13.009</v>
      </c>
      <c r="CV8" s="5" cm="1">
        <f t="array" ref="CV8">INDEX(GMW!$A$2:$NF$200,MATCH(1,(GMW!$NE$2:$NE$200=CV$3)*(GMW!$ND$2:$ND$200=CV$4)*(GMW!$C$2:$C$200=CV$1),0),$F8-1966)</f>
        <v>6.587904</v>
      </c>
      <c r="CW8" s="5" cm="1">
        <f t="array" ref="CW8">INDEX(GMW!$A$2:$NF$200,MATCH(1,(GMW!$NE$2:$NE$200=CW$3)*(GMW!$ND$2:$ND$200=CW$4)*(GMW!$C$2:$C$200=CW$1),0),$F8-1966)</f>
        <v>34.68</v>
      </c>
      <c r="CX8" s="5" cm="1">
        <f t="array" ref="CX8">INDEX(GMW!$A$2:$NF$200,MATCH(1,(GMW!$NE$2:$NE$200=CX$3)*(GMW!$ND$2:$ND$200=CX$4)*(GMW!$C$2:$C$200=CX$1),0),$F8-1966)</f>
        <v>11.11148</v>
      </c>
      <c r="CY8" s="5" cm="1">
        <f t="array" ref="CY8">INDEX(GMW!$A$2:$NF$200,MATCH(1,(GMW!$NE$2:$NE$200=CY$3)*(GMW!$ND$2:$ND$200=CY$4)*(GMW!$C$2:$C$200=CY$1),0),$F8-1966)</f>
        <v>8.5517520000000005</v>
      </c>
      <c r="CZ8" s="5" cm="1">
        <f t="array" ref="CZ8">INDEX(GMW!$A$2:$NF$200,MATCH(1,(GMW!$NE$2:$NE$200=CZ$3)*(GMW!$ND$2:$ND$200=CZ$4)*(GMW!$C$2:$C$200=CZ$1),0),$F8-1966)</f>
        <v>3.2021489999999999</v>
      </c>
      <c r="DA8" s="5" cm="1">
        <f t="array" ref="DA8">INDEX(GMW!$A$2:$NF$200,MATCH(1,(GMW!$NE$2:$NE$200=DA$3)*(GMW!$ND$2:$ND$200=DA$4)*(GMW!$C$2:$C$200=DA$1),0),$F8-1966)</f>
        <v>0.95812799999999998</v>
      </c>
      <c r="DB8" s="5" cm="1">
        <f t="array" ref="DB8">INDEX(GMW!$A$2:$NF$200,MATCH(1,(GMW!$NE$2:$NE$200=DB$3)*(GMW!$ND$2:$ND$200=DB$4)*(GMW!$C$2:$C$200=DB$1),0),$F8-1966)</f>
        <v>0.46360970000000001</v>
      </c>
      <c r="DC8" s="5" cm="1">
        <f t="array" ref="DC8">INDEX(GMW!$A$2:$NF$200,MATCH(1,(GMW!$NE$2:$NE$200=DC$3)*(GMW!$ND$2:$ND$200=DC$4)*(GMW!$C$2:$C$200=DC$1),0),$F8-1966)</f>
        <v>5.8340069999999997</v>
      </c>
    </row>
    <row r="9" spans="1:107" x14ac:dyDescent="0.25">
      <c r="B9" s="5">
        <v>1973</v>
      </c>
      <c r="C9" s="5">
        <v>1973</v>
      </c>
      <c r="F9" s="5">
        <f t="shared" ref="F9:F47" si="3">+F8+1</f>
        <v>1975</v>
      </c>
      <c r="G9" s="5" cm="1">
        <f t="array" ref="G9">INDEX(GMW!$A$2:$NF$200,MATCH(1,(GMW!$NE$2:$NE$200=G$3)*(GMW!$ND$2:$ND$200=G$4)*(GMW!$C$2:$C$200=G$1),0),$F9-1966)</f>
        <v>265025</v>
      </c>
      <c r="H9" s="5" cm="1">
        <f t="array" ref="H9">INDEX(GMW!$A$2:$NF$200,MATCH(1,(GMW!$NE$2:$NE$200=H$3)*(GMW!$ND$2:$ND$200=H$4)*(GMW!$C$2:$C$200=H$1),0),$F9-1966)</f>
        <v>138394</v>
      </c>
      <c r="I9" s="5" cm="1">
        <f t="array" ref="I9">INDEX(GMW!$A$2:$NF$200,MATCH(1,(GMW!$NE$2:$NE$200=I$3)*(GMW!$ND$2:$ND$200=I$4)*(GMW!$C$2:$C$200=I$1),0),$F9-1966)</f>
        <v>48419</v>
      </c>
      <c r="J9" s="5" cm="1">
        <f t="array" ref="J9">INDEX(GMW!$A$2:$NF$200,MATCH(1,(GMW!$NE$2:$NE$200=J$3)*(GMW!$ND$2:$ND$200=J$4)*(GMW!$C$2:$C$200=J$1),0),$F9-1966)</f>
        <v>64489</v>
      </c>
      <c r="K9" s="5" cm="1">
        <f t="array" ref="K9">INDEX(GMW!$A$2:$NF$200,MATCH(1,(GMW!$NE$2:$NE$200=K$3)*(GMW!$ND$2:$ND$200=K$4)*(GMW!$C$2:$C$200=K$1),0),$F9-1966)</f>
        <v>39531</v>
      </c>
      <c r="L9" s="5" cm="1">
        <f t="array" ref="L9">INDEX(GMW!$A$2:$NF$200,MATCH(1,(GMW!$NE$2:$NE$200=L$3)*(GMW!$ND$2:$ND$200=L$4)*(GMW!$C$2:$C$200=L$1),0),$F9-1966)</f>
        <v>36911</v>
      </c>
      <c r="M9" s="5" cm="1">
        <f t="array" ref="M9">INDEX(GMW!$A$2:$NF$200,MATCH(1,(GMW!$NE$2:$NE$200=M$3)*(GMW!$ND$2:$ND$200=M$4)*(GMW!$C$2:$C$200=M$1),0),$F9-1966)</f>
        <v>16945.740000000002</v>
      </c>
      <c r="N9" s="5" cm="1">
        <f t="array" ref="N9">INDEX(GMW!$A$2:$NF$200,MATCH(1,(GMW!$NE$2:$NE$200=N$3)*(GMW!$ND$2:$ND$200=N$4)*(GMW!$C$2:$C$200=N$1),0),$F9-1966)</f>
        <v>6960.8490000000002</v>
      </c>
      <c r="O9" s="5" cm="1">
        <f t="array" ref="O9">INDEX(GMW!$A$2:$NF$200,MATCH(1,(GMW!$NE$2:$NE$200=O$3)*(GMW!$ND$2:$ND$200=O$4)*(GMW!$C$2:$C$200=O$1),0),$F9-1966)</f>
        <v>12.51315</v>
      </c>
      <c r="P9" s="5" cm="1">
        <f t="array" ref="P9">INDEX(GMW!$A$2:$NF$200,MATCH(1,(GMW!$NE$2:$NE$200=P$3)*(GMW!$ND$2:$ND$200=P$4)*(GMW!$C$2:$C$200=P$1),0),$F9-1966)</f>
        <v>11.5</v>
      </c>
      <c r="Q9" s="5" cm="1">
        <f t="array" ref="Q9">INDEX(GMW!$A$2:$NF$200,MATCH(1,(GMW!$NE$2:$NE$200=Q$3)*(GMW!$ND$2:$ND$200=Q$4)*(GMW!$C$2:$C$200=Q$1),0),$F9-1966)</f>
        <v>1E-3</v>
      </c>
      <c r="R9" s="5" cm="1">
        <f t="array" ref="R9">INDEX(GMW!$A$2:$NF$200,MATCH(1,(GMW!$NE$2:$NE$200=R$3)*(GMW!$ND$2:$ND$200=R$4)*(GMW!$C$2:$C$200=R$1),0),$F9-1966)</f>
        <v>12.51315</v>
      </c>
      <c r="S9" s="5" cm="1">
        <f t="array" ref="S9">INDEX(GMW!$A$2:$NF$200,MATCH(1,(GMW!$NE$2:$NE$200=S$3)*(GMW!$ND$2:$ND$200=S$4)*(GMW!$C$2:$C$200=S$1),0),$F9-1966)</f>
        <v>27055</v>
      </c>
      <c r="T9" s="5" cm="1">
        <f t="array" ref="T9">INDEX(GMW!$A$2:$NF$200,MATCH(1,(GMW!$NE$2:$NE$200=T$3)*(GMW!$ND$2:$ND$200=T$4)*(GMW!$C$2:$C$200=T$1),0),$F9-1966)</f>
        <v>1E-3</v>
      </c>
      <c r="U9" s="5" cm="1">
        <f t="array" ref="U9">INDEX(GMW!$A$2:$NF$200,MATCH(1,(GMW!$NE$2:$NE$200=U$3)*(GMW!$ND$2:$ND$200=U$4)*(GMW!$C$2:$C$200=U$1),0),$F9-1966)</f>
        <v>1E-3</v>
      </c>
      <c r="V9" s="5" cm="1">
        <f t="array" ref="V9">INDEX(GMW!$A$2:$NF$200,MATCH(1,(GMW!$NE$2:$NE$200=V$3)*(GMW!$ND$2:$ND$200=V$4)*(GMW!$C$2:$C$200=V$1),0),$F9-1966)</f>
        <v>1E-3</v>
      </c>
      <c r="W9" s="5" cm="1">
        <f t="array" ref="W9">INDEX(GMW!$A$2:$NF$200,MATCH(1,(GMW!$NE$2:$NE$200=W$3)*(GMW!$ND$2:$ND$200=W$4)*(GMW!$C$2:$C$200=W$1),0),$F9-1966)</f>
        <v>1E-3</v>
      </c>
      <c r="X9" s="5" cm="1">
        <f t="array" ref="X9">INDEX(GMW!$A$2:$NF$200,MATCH(1,(GMW!$NE$2:$NE$200=X$3)*(GMW!$ND$2:$ND$200=X$4)*(GMW!$C$2:$C$200=X$1),0),$F9-1966)</f>
        <v>1E-3</v>
      </c>
      <c r="Y9" s="5" cm="1">
        <f t="array" ref="Y9">INDEX(GMW!$A$2:$NF$200,MATCH(1,(GMW!$NE$2:$NE$200=Y$3)*(GMW!$ND$2:$ND$200=Y$4)*(GMW!$C$2:$C$200=Y$1),0),$F9-1966)</f>
        <v>1E-3</v>
      </c>
      <c r="Z9" s="5" cm="1">
        <f t="array" ref="Z9">INDEX(GMW!$A$2:$NF$200,MATCH(1,(GMW!$NE$2:$NE$200=Z$3)*(GMW!$ND$2:$ND$200=Z$4)*(GMW!$C$2:$C$200=Z$1),0),$F9-1966)</f>
        <v>1E-3</v>
      </c>
      <c r="AA9" s="5" cm="1">
        <f t="array" ref="AA9">INDEX(GMW!$A$2:$NF$200,MATCH(1,(GMW!$NE$2:$NE$200=AA$3)*(GMW!$ND$2:$ND$200=AA$4)*(GMW!$C$2:$C$200=AA$1),0),$F9-1966)</f>
        <v>1E-3</v>
      </c>
      <c r="AB9" s="5" cm="1">
        <f t="array" ref="AB9">INDEX(GMW!$A$2:$NF$200,MATCH(1,(GMW!$NE$2:$NE$200=AB$3)*(GMW!$ND$2:$ND$200=AB$4)*(GMW!$C$2:$C$200=AB$1),0),$F9-1966)</f>
        <v>1E-3</v>
      </c>
      <c r="AC9" s="5" cm="1">
        <f t="array" ref="AC9">INDEX(GMW!$A$2:$NF$200,MATCH(1,(GMW!$NE$2:$NE$200=AC$3)*(GMW!$ND$2:$ND$200=AC$4)*(GMW!$C$2:$C$200=AC$1),0),$F9-1966)</f>
        <v>1E-3</v>
      </c>
      <c r="AD9" s="5" cm="1">
        <f t="array" ref="AD9">INDEX(GMW!$A$2:$NF$200,MATCH(1,(GMW!$NE$2:$NE$200=AD$3)*(GMW!$ND$2:$ND$200=AD$4)*(GMW!$C$2:$C$200=AD$1),0),$F9-1966)</f>
        <v>1E-3</v>
      </c>
      <c r="AE9" s="5" cm="1">
        <f t="array" ref="AE9">INDEX(GMW!$A$2:$NF$200,MATCH(1,(GMW!$NE$2:$NE$200=AE$3)*(GMW!$ND$2:$ND$200=AE$4)*(GMW!$C$2:$C$200=AE$1),0),$F9-1966)</f>
        <v>1E-3</v>
      </c>
      <c r="AF9" s="5" cm="1">
        <f t="array" ref="AF9">INDEX(GMW!$A$2:$NF$200,MATCH(1,(GMW!$NE$2:$NE$200=AF$3)*(GMW!$ND$2:$ND$200=AF$4)*(GMW!$C$2:$C$200=AF$1),0),$F9-1966)</f>
        <v>1E-3</v>
      </c>
      <c r="AG9" s="5" cm="1">
        <f t="array" ref="AG9">INDEX(GMW!$A$2:$NF$200,MATCH(1,(GMW!$NE$2:$NE$200=AG$3)*(GMW!$ND$2:$ND$200=AG$4)*(GMW!$C$2:$C$200=AG$1),0),$F9-1966)</f>
        <v>1E-3</v>
      </c>
      <c r="AH9" s="5" cm="1">
        <f t="array" ref="AH9">INDEX(GMW!$A$2:$NF$200,MATCH(1,(GMW!$NE$2:$NE$200=AH$3)*(GMW!$ND$2:$ND$200=AH$4)*(GMW!$C$2:$C$200=AH$1),0),$F9-1966)</f>
        <v>1E-3</v>
      </c>
      <c r="AI9" s="5" cm="1">
        <f t="array" ref="AI9">INDEX(GMW!$A$2:$NF$200,MATCH(1,(GMW!$NE$2:$NE$200=AI$3)*(GMW!$ND$2:$ND$200=AI$4)*(GMW!$C$2:$C$200=AI$1),0),$F9-1966)</f>
        <v>1E-3</v>
      </c>
      <c r="AJ9" s="5" cm="1">
        <f t="array" ref="AJ9">INDEX(GMW!$A$2:$NF$200,MATCH(1,(GMW!$NE$2:$NE$200=AJ$3)*(GMW!$ND$2:$ND$200=AJ$4)*(GMW!$C$2:$C$200=AJ$1),0),$F9-1966)</f>
        <v>1E-3</v>
      </c>
      <c r="AK9" s="5" cm="1">
        <f t="array" ref="AK9">INDEX(GMW!$A$2:$NF$200,MATCH(1,(GMW!$NE$2:$NE$200=AK$3)*(GMW!$ND$2:$ND$200=AK$4)*(GMW!$C$2:$C$200=AK$1),0),$F9-1966)</f>
        <v>1E-3</v>
      </c>
      <c r="AL9" s="5" cm="1">
        <f t="array" ref="AL9">INDEX(GMW!$A$2:$NF$200,MATCH(1,(GMW!$NE$2:$NE$200=AL$3)*(GMW!$ND$2:$ND$200=AL$4)*(GMW!$C$2:$C$200=AL$1),0),$F9-1966)</f>
        <v>1E-3</v>
      </c>
      <c r="AM9" s="5" cm="1">
        <f t="array" ref="AM9">INDEX(GMW!$A$2:$NF$200,MATCH(1,(GMW!$NE$2:$NE$200=AM$3)*(GMW!$ND$2:$ND$200=AM$4)*(GMW!$C$2:$C$200=AM$1),0),$F9-1966)</f>
        <v>24972</v>
      </c>
      <c r="AN9" s="5" cm="1">
        <f t="array" ref="AN9">INDEX(GMW!$A$2:$NF$200,MATCH(1,(GMW!$NE$2:$NE$200=AN$3)*(GMW!$ND$2:$ND$200=AN$4)*(GMW!$C$2:$C$200=AN$1),0),$F9-1966)</f>
        <v>4961.6419999999998</v>
      </c>
      <c r="AO9" s="5" cm="1">
        <f t="array" ref="AO9">INDEX(GMW!$A$2:$NF$200,MATCH(1,(GMW!$NE$2:$NE$200=AO$3)*(GMW!$ND$2:$ND$200=AO$4)*(GMW!$C$2:$C$200=AO$1),0),$F9-1966)</f>
        <v>265025</v>
      </c>
      <c r="AP9" s="5" cm="1">
        <f t="array" ref="AP9">INDEX(GMW!$A$2:$NF$200,MATCH(1,(GMW!$NE$2:$NE$200=AP$3)*(GMW!$ND$2:$ND$200=AP$4)*(GMW!$C$2:$C$200=AP$1),0),$F9-1966)</f>
        <v>1523.075</v>
      </c>
      <c r="AQ9" s="5" cm="1">
        <f t="array" ref="AQ9">INDEX(GMW!$A$2:$NF$200,MATCH(1,(GMW!$NE$2:$NE$200=AQ$3)*(GMW!$ND$2:$ND$200=AQ$4)*(GMW!$C$2:$C$200=AQ$1),0),$F9-1966)</f>
        <v>52875.77</v>
      </c>
      <c r="AR9" s="5" cm="1">
        <f t="array" ref="AR9">INDEX(GMW!$A$2:$NF$200,MATCH(1,(GMW!$NE$2:$NE$200=AR$3)*(GMW!$ND$2:$ND$200=AR$4)*(GMW!$C$2:$C$200=AR$1),0),$F9-1966)</f>
        <v>390.14</v>
      </c>
      <c r="AS9" s="5" cm="1">
        <f t="array" ref="AS9">INDEX(GMW!$A$2:$NF$200,MATCH(1,(GMW!$NE$2:$NE$200=AS$3)*(GMW!$ND$2:$ND$200=AS$4)*(GMW!$C$2:$C$200=AS$1),0),$F9-1966)</f>
        <v>251.887</v>
      </c>
      <c r="AT9" s="5" cm="1">
        <f t="array" ref="AT9">INDEX(GMW!$A$2:$NF$200,MATCH(1,(GMW!$NE$2:$NE$200=AT$3)*(GMW!$ND$2:$ND$200=AT$4)*(GMW!$C$2:$C$200=AT$1),0),$F9-1966)</f>
        <v>237.02080000000001</v>
      </c>
      <c r="AU9" s="5" cm="1">
        <f t="array" ref="AU9">INDEX(GMW!$A$2:$NF$200,MATCH(1,(GMW!$NE$2:$NE$200=AU$3)*(GMW!$ND$2:$ND$200=AU$4)*(GMW!$C$2:$C$200=AU$1),0),$F9-1966)</f>
        <v>176800.8</v>
      </c>
      <c r="AV9" s="5" cm="1">
        <f t="array" ref="AV9">INDEX(GMW!$A$2:$NF$200,MATCH(1,(GMW!$NE$2:$NE$200=AV$3)*(GMW!$ND$2:$ND$200=AV$4)*(GMW!$C$2:$C$200=AV$1),0),$F9-1966)</f>
        <v>887</v>
      </c>
      <c r="AW9" s="5" cm="1">
        <f t="array" ref="AW9">INDEX(GMW!$A$2:$NF$200,MATCH(1,(GMW!$NE$2:$NE$200=AW$3)*(GMW!$ND$2:$ND$200=AW$4)*(GMW!$C$2:$C$200=AW$1),0),$F9-1966)</f>
        <v>15.8</v>
      </c>
      <c r="AX9" s="5" cm="1">
        <f t="array" ref="AX9">INDEX(GMW!$A$2:$NF$200,MATCH(1,(GMW!$NE$2:$NE$200=AX$3)*(GMW!$ND$2:$ND$200=AX$4)*(GMW!$C$2:$C$200=AX$1),0),$F9-1966)</f>
        <v>238.03880000000001</v>
      </c>
      <c r="AY9" s="5" cm="1">
        <f t="array" ref="AY9">INDEX(GMW!$A$2:$NF$200,MATCH(1,(GMW!$NE$2:$NE$200=AY$3)*(GMW!$ND$2:$ND$200=AY$4)*(GMW!$C$2:$C$200=AY$1),0),$F9-1966)</f>
        <v>1253</v>
      </c>
      <c r="AZ9" s="5" cm="1">
        <f t="array" ref="AZ9">INDEX(GMW!$A$2:$NF$200,MATCH(1,(GMW!$NE$2:$NE$200=AZ$3)*(GMW!$ND$2:$ND$200=AZ$4)*(GMW!$C$2:$C$200=AZ$1),0),$F9-1966)</f>
        <v>179.3288</v>
      </c>
      <c r="BA9" s="5" cm="1">
        <f t="array" ref="BA9">INDEX(GMW!$A$2:$NF$200,MATCH(1,(GMW!$NE$2:$NE$200=BA$3)*(GMW!$ND$2:$ND$200=BA$4)*(GMW!$C$2:$C$200=BA$1),0),$F9-1966)</f>
        <v>0.50164370000000003</v>
      </c>
      <c r="BB9" s="5" cm="1">
        <f t="array" ref="BB9">INDEX(GMW!$A$2:$NF$200,MATCH(1,(GMW!$NE$2:$NE$200=BB$3)*(GMW!$ND$2:$ND$200=BB$4)*(GMW!$C$2:$C$200=BB$1),0),$F9-1966)</f>
        <v>907.9203</v>
      </c>
      <c r="BC9" s="5" cm="1">
        <f t="array" ref="BC9">INDEX(GMW!$A$2:$NF$200,MATCH(1,(GMW!$NE$2:$NE$200=BC$3)*(GMW!$ND$2:$ND$200=BC$4)*(GMW!$C$2:$C$200=BC$1),0),$F9-1966)</f>
        <v>0.48465580000000003</v>
      </c>
      <c r="BD9" s="5" cm="1">
        <f t="array" ref="BD9">INDEX(GMW!$A$2:$NF$200,MATCH(1,(GMW!$NE$2:$NE$200=BD$3)*(GMW!$ND$2:$ND$200=BD$4)*(GMW!$C$2:$C$200=BD$1),0),$F9-1966)</f>
        <v>1E-3</v>
      </c>
      <c r="BE9" s="5" cm="1">
        <f t="array" ref="BE9">INDEX(GMW!$A$2:$NF$200,MATCH(1,(GMW!$NE$2:$NE$200=BE$3)*(GMW!$ND$2:$ND$200=BE$4)*(GMW!$C$2:$C$200=BE$1),0),$F9-1966)</f>
        <v>1.397</v>
      </c>
      <c r="BF9" s="5" cm="1">
        <f t="array" ref="BF9">INDEX(GMW!$A$2:$NF$200,MATCH(1,(GMW!$NE$2:$NE$200=BF$3)*(GMW!$ND$2:$ND$200=BF$4)*(GMW!$C$2:$C$200=BF$1),0),$F9-1966)</f>
        <v>0.26600000000000001</v>
      </c>
      <c r="BG9" s="5" cm="1">
        <f t="array" ref="BG9">INDEX(GMW!$A$2:$NF$200,MATCH(1,(GMW!$NE$2:$NE$200=BG$3)*(GMW!$ND$2:$ND$200=BG$4)*(GMW!$C$2:$C$200=BG$1),0),$F9-1966)</f>
        <v>0.2433014</v>
      </c>
      <c r="BH9" s="5" cm="1">
        <f t="array" ref="BH9">INDEX(GMW!$A$2:$NF$200,MATCH(1,(GMW!$NE$2:$NE$200=BH$3)*(GMW!$ND$2:$ND$200=BH$4)*(GMW!$C$2:$C$200=BH$1),0),$F9-1966)</f>
        <v>0.1484905</v>
      </c>
      <c r="BI9" s="5" cm="1">
        <f t="array" ref="BI9">INDEX(GMW!$A$2:$NF$200,MATCH(1,(GMW!$NE$2:$NE$200=BI$3)*(GMW!$ND$2:$ND$200=BI$4)*(GMW!$C$2:$C$200=BI$1),0),$F9-1966)</f>
        <v>0.59551960000000004</v>
      </c>
      <c r="BJ9" s="5" cm="1">
        <f t="array" ref="BJ9">INDEX(GMW!$A$2:$NF$200,MATCH(1,(GMW!$NE$2:$NE$200=BJ$3)*(GMW!$ND$2:$ND$200=BJ$4)*(GMW!$C$2:$C$200=BJ$1),0),$F9-1966)</f>
        <v>0.40251219999999999</v>
      </c>
      <c r="BK9" s="5" cm="1">
        <f t="array" ref="BK9">INDEX(GMW!$A$2:$NF$200,MATCH(1,(GMW!$NE$2:$NE$200=BK$3)*(GMW!$ND$2:$ND$200=BK$4)*(GMW!$C$2:$C$200=BK$1),0),$F9-1966)</f>
        <v>8.3951520000000002E-2</v>
      </c>
      <c r="BL9" s="5" cm="1">
        <f t="array" ref="BL9">INDEX(GMW!$A$2:$NF$200,MATCH(1,(GMW!$NE$2:$NE$200=BL$3)*(GMW!$ND$2:$ND$200=BL$4)*(GMW!$C$2:$C$200=BL$1),0),$F9-1966)</f>
        <v>2.0252389999999999E-2</v>
      </c>
      <c r="BM9" s="5" cm="1">
        <f t="array" ref="BM9">INDEX(GMW!$A$2:$NF$200,MATCH(1,(GMW!$NE$2:$NE$200=BM$3)*(GMW!$ND$2:$ND$200=BM$4)*(GMW!$C$2:$C$200=BM$1),0),$F9-1966)</f>
        <v>3.0987009999999999E-2</v>
      </c>
      <c r="BN9" s="5" cm="1">
        <f t="array" ref="BN9">INDEX(GMW!$A$2:$NF$200,MATCH(1,(GMW!$NE$2:$NE$200=BN$3)*(GMW!$ND$2:$ND$200=BN$4)*(GMW!$C$2:$C$200=BN$1),0),$F9-1966)</f>
        <v>-7.4444760000000007E-5</v>
      </c>
      <c r="BO9" s="5" cm="1">
        <f t="array" ref="BO9">INDEX(GMW!$A$2:$NF$200,MATCH(1,(GMW!$NE$2:$NE$200=BO$3)*(GMW!$ND$2:$ND$200=BO$4)*(GMW!$C$2:$C$200=BO$1),0),$F9-1966)</f>
        <v>1E-3</v>
      </c>
      <c r="BP9" s="5" cm="1">
        <f t="array" ref="BP9">INDEX(GMW!$A$2:$NF$200,MATCH(1,(GMW!$NE$2:$NE$200=BP$3)*(GMW!$ND$2:$ND$200=BP$4)*(GMW!$C$2:$C$200=BP$1),0),$F9-1966)</f>
        <v>32965.82</v>
      </c>
      <c r="BQ9" s="5" cm="1">
        <f t="array" ref="BQ9">INDEX(GMW!$A$2:$NF$200,MATCH(1,(GMW!$NE$2:$NE$200=BQ$3)*(GMW!$ND$2:$ND$200=BQ$4)*(GMW!$C$2:$C$200=BQ$1),0),$F9-1966)</f>
        <v>1135.6079999999999</v>
      </c>
      <c r="BR9" s="5" cm="1">
        <f t="array" ref="BR9">INDEX(GMW!$A$2:$NF$200,MATCH(1,(GMW!$NE$2:$NE$200=BR$3)*(GMW!$ND$2:$ND$200=BR$4)*(GMW!$C$2:$C$200=BR$1),0),$F9-1966)</f>
        <v>17117</v>
      </c>
      <c r="BS9" s="5" cm="1">
        <f t="array" ref="BS9">INDEX(GMW!$A$2:$NF$200,MATCH(1,(GMW!$NE$2:$NE$200=BS$3)*(GMW!$ND$2:$ND$200=BS$4)*(GMW!$C$2:$C$200=BS$1),0),$F9-1966)</f>
        <v>64108</v>
      </c>
      <c r="BT9" s="5" cm="1">
        <f t="array" ref="BT9">INDEX(GMW!$A$2:$NF$200,MATCH(1,(GMW!$NE$2:$NE$200=BT$3)*(GMW!$ND$2:$ND$200=BT$4)*(GMW!$C$2:$C$200=BT$1),0),$F9-1966)</f>
        <v>1E-3</v>
      </c>
      <c r="BU9" s="5" cm="1">
        <f t="array" ref="BU9">INDEX(GMW!$A$2:$NF$200,MATCH(1,(GMW!$NE$2:$NE$200=BU$3)*(GMW!$ND$2:$ND$200=BU$4)*(GMW!$C$2:$C$200=BU$1),0),$F9-1966)</f>
        <v>167</v>
      </c>
      <c r="BV9" s="5" cm="1">
        <f t="array" ref="BV9">INDEX(GMW!$A$2:$NF$200,MATCH(1,(GMW!$NE$2:$NE$200=BV$3)*(GMW!$ND$2:$ND$200=BV$4)*(GMW!$C$2:$C$200=BV$1),0),$F9-1966)</f>
        <v>67130.55</v>
      </c>
      <c r="BW9" s="5" cm="1">
        <f t="array" ref="BW9">INDEX(GMW!$A$2:$NF$200,MATCH(1,(GMW!$NE$2:$NE$200=BW$3)*(GMW!$ND$2:$ND$200=BW$4)*(GMW!$C$2:$C$200=BW$1),0),$F9-1966)</f>
        <v>99.749369999999999</v>
      </c>
      <c r="BX9" s="5" cm="1">
        <f t="array" ref="BX9">INDEX(GMW!$A$2:$NF$200,MATCH(1,(GMW!$NE$2:$NE$200=BX$3)*(GMW!$ND$2:$ND$200=BX$4)*(GMW!$C$2:$C$200=BX$1),0),$F9-1966)</f>
        <v>1178.9280000000001</v>
      </c>
      <c r="BY9" s="5" cm="1">
        <f t="array" ref="BY9">INDEX(GMW!$A$2:$NF$200,MATCH(1,(GMW!$NE$2:$NE$200=BY$3)*(GMW!$ND$2:$ND$200=BY$4)*(GMW!$C$2:$C$200=BY$1),0),$F9-1966)</f>
        <v>86.269949999999994</v>
      </c>
      <c r="BZ9" s="5" cm="1">
        <f t="array" ref="BZ9">INDEX(GMW!$A$2:$NF$200,MATCH(1,(GMW!$NE$2:$NE$200=BZ$3)*(GMW!$ND$2:$ND$200=BZ$4)*(GMW!$C$2:$C$200=BZ$1),0),$F9-1966)</f>
        <v>56.008780000000002</v>
      </c>
      <c r="CA9" s="5" cm="1">
        <f t="array" ref="CA9">INDEX(GMW!$A$2:$NF$200,MATCH(1,(GMW!$NE$2:$NE$200=CA$3)*(GMW!$ND$2:$ND$200=CA$4)*(GMW!$C$2:$C$200=CA$1),0),$F9-1966)</f>
        <v>34.38532</v>
      </c>
      <c r="CB9" s="5" cm="1">
        <f t="array" ref="CB9">INDEX(GMW!$A$2:$NF$200,MATCH(1,(GMW!$NE$2:$NE$200=CB$3)*(GMW!$ND$2:$ND$200=CB$4)*(GMW!$C$2:$C$200=CB$1),0),$F9-1966)</f>
        <v>1E-3</v>
      </c>
      <c r="CC9" s="5" cm="1">
        <f t="array" ref="CC9">INDEX(GMW!$A$2:$NF$200,MATCH(1,(GMW!$NE$2:$NE$200=CC$3)*(GMW!$ND$2:$ND$200=CC$4)*(GMW!$C$2:$C$200=CC$1),0),$F9-1966)</f>
        <v>47.743679999999998</v>
      </c>
      <c r="CD9" s="5" cm="1">
        <f t="array" ref="CD9">INDEX(GMW!$A$2:$NF$200,MATCH(1,(GMW!$NE$2:$NE$200=CD$3)*(GMW!$ND$2:$ND$200=CD$4)*(GMW!$C$2:$C$200=CD$1),0),$F9-1966)</f>
        <v>24.566659999999999</v>
      </c>
      <c r="CE9" s="5" cm="1">
        <f t="array" ref="CE9">INDEX(GMW!$A$2:$NF$200,MATCH(1,(GMW!$NE$2:$NE$200=CE$3)*(GMW!$ND$2:$ND$200=CE$4)*(GMW!$C$2:$C$200=CE$1),0),$F9-1966)</f>
        <v>9.2597369999999994</v>
      </c>
      <c r="CF9" s="5" cm="1">
        <f t="array" ref="CF9">INDEX(GMW!$A$2:$NF$200,MATCH(1,(GMW!$NE$2:$NE$200=CF$3)*(GMW!$ND$2:$ND$200=CF$4)*(GMW!$C$2:$C$200=CF$1),0),$F9-1966)</f>
        <v>1E-3</v>
      </c>
      <c r="CG9" s="5" cm="1">
        <f t="array" ref="CG9">INDEX(GMW!$A$2:$NF$200,MATCH(1,(GMW!$NE$2:$NE$200=CG$3)*(GMW!$ND$2:$ND$200=CG$4)*(GMW!$C$2:$C$200=CG$1),0),$F9-1966)</f>
        <v>1E-3</v>
      </c>
      <c r="CH9" s="5" cm="1">
        <f t="array" ref="CH9">INDEX(GMW!$A$2:$NF$200,MATCH(1,(GMW!$NE$2:$NE$200=CH$3)*(GMW!$ND$2:$ND$200=CH$4)*(GMW!$C$2:$C$200=CH$1),0),$F9-1966)</f>
        <v>0.33089679999999999</v>
      </c>
      <c r="CI9" s="5" cm="1">
        <f t="array" ref="CI9">INDEX(GMW!$A$2:$NF$200,MATCH(1,(GMW!$NE$2:$NE$200=CI$3)*(GMW!$ND$2:$ND$200=CI$4)*(GMW!$C$2:$C$200=CI$1),0),$F9-1966)</f>
        <v>0.3411883</v>
      </c>
      <c r="CJ9" s="5" cm="1">
        <f t="array" ref="CJ9">INDEX(GMW!$A$2:$NF$200,MATCH(1,(GMW!$NE$2:$NE$200=CJ$3)*(GMW!$ND$2:$ND$200=CJ$4)*(GMW!$C$2:$C$200=CJ$1),0),$F9-1966)</f>
        <v>20563</v>
      </c>
      <c r="CK9" s="5" cm="1">
        <f t="array" ref="CK9">INDEX(GMW!$A$2:$NF$200,MATCH(1,(GMW!$NE$2:$NE$200=CK$3)*(GMW!$ND$2:$ND$200=CK$4)*(GMW!$C$2:$C$200=CK$1),0),$F9-1966)</f>
        <v>358.45</v>
      </c>
      <c r="CL9" s="5" cm="1">
        <f t="array" ref="CL9">INDEX(GMW!$A$2:$NF$200,MATCH(1,(GMW!$NE$2:$NE$200=CL$3)*(GMW!$ND$2:$ND$200=CL$4)*(GMW!$C$2:$C$200=CL$1),0),$F9-1966)</f>
        <v>29238.7</v>
      </c>
      <c r="CM9" s="5" cm="1">
        <f t="array" ref="CM9">INDEX(GMW!$A$2:$NF$200,MATCH(1,(GMW!$NE$2:$NE$200=CM$3)*(GMW!$ND$2:$ND$200=CM$4)*(GMW!$C$2:$C$200=CM$1),0),$F9-1966)</f>
        <v>33631</v>
      </c>
      <c r="CN9" s="5" cm="1">
        <f t="array" ref="CN9">INDEX(GMW!$A$2:$NF$200,MATCH(1,(GMW!$NE$2:$NE$200=CN$3)*(GMW!$ND$2:$ND$200=CN$4)*(GMW!$C$2:$C$200=CN$1),0),$F9-1966)</f>
        <v>14037</v>
      </c>
      <c r="CO9" s="5" cm="1">
        <f t="array" ref="CO9">INDEX(GMW!$A$2:$NF$200,MATCH(1,(GMW!$NE$2:$NE$200=CO$3)*(GMW!$ND$2:$ND$200=CO$4)*(GMW!$C$2:$C$200=CO$1),0),$F9-1966)</f>
        <v>1E-3</v>
      </c>
      <c r="CP9" s="5" cm="1">
        <f t="array" ref="CP9">INDEX(GMW!$A$2:$NF$200,MATCH(1,(GMW!$NE$2:$NE$200=CP$3)*(GMW!$ND$2:$ND$200=CP$4)*(GMW!$C$2:$C$200=CP$1),0),$F9-1966)</f>
        <v>60216.85</v>
      </c>
      <c r="CQ9" s="5" cm="1">
        <f t="array" ref="CQ9">INDEX(GMW!$A$2:$NF$200,MATCH(1,(GMW!$NE$2:$NE$200=CQ$3)*(GMW!$ND$2:$ND$200=CQ$4)*(GMW!$C$2:$C$200=CQ$1),0),$F9-1966)</f>
        <v>38.393599999999999</v>
      </c>
      <c r="CR9" s="5" cm="1">
        <f t="array" ref="CR9">INDEX(GMW!$A$2:$NF$200,MATCH(1,(GMW!$NE$2:$NE$200=CR$3)*(GMW!$ND$2:$ND$200=CR$4)*(GMW!$C$2:$C$200=CR$1),0),$F9-1966)</f>
        <v>1467.1</v>
      </c>
      <c r="CS9" s="5" cm="1">
        <f t="array" ref="CS9">INDEX(GMW!$A$2:$NF$200,MATCH(1,(GMW!$NE$2:$NE$200=CS$3)*(GMW!$ND$2:$ND$200=CS$4)*(GMW!$C$2:$C$200=CS$1),0),$F9-1966)</f>
        <v>139.22890000000001</v>
      </c>
      <c r="CT9" s="5" cm="1">
        <f t="array" ref="CT9">INDEX(GMW!$A$2:$NF$200,MATCH(1,(GMW!$NE$2:$NE$200=CT$3)*(GMW!$ND$2:$ND$200=CT$4)*(GMW!$C$2:$C$200=CT$1),0),$F9-1966)</f>
        <v>45.154000000000003</v>
      </c>
      <c r="CU9" s="5" cm="1">
        <f t="array" ref="CU9">INDEX(GMW!$A$2:$NF$200,MATCH(1,(GMW!$NE$2:$NE$200=CU$3)*(GMW!$ND$2:$ND$200=CU$4)*(GMW!$C$2:$C$200=CU$1),0),$F9-1966)</f>
        <v>13.872</v>
      </c>
      <c r="CV9" s="5" cm="1">
        <f t="array" ref="CV9">INDEX(GMW!$A$2:$NF$200,MATCH(1,(GMW!$NE$2:$NE$200=CV$3)*(GMW!$ND$2:$ND$200=CV$4)*(GMW!$C$2:$C$200=CV$1),0),$F9-1966)</f>
        <v>6.9787059999999999</v>
      </c>
      <c r="CW9" s="5" cm="1">
        <f t="array" ref="CW9">INDEX(GMW!$A$2:$NF$200,MATCH(1,(GMW!$NE$2:$NE$200=CW$3)*(GMW!$ND$2:$ND$200=CW$4)*(GMW!$C$2:$C$200=CW$1),0),$F9-1966)</f>
        <v>34.68</v>
      </c>
      <c r="CX9" s="5" cm="1">
        <f t="array" ref="CX9">INDEX(GMW!$A$2:$NF$200,MATCH(1,(GMW!$NE$2:$NE$200=CX$3)*(GMW!$ND$2:$ND$200=CX$4)*(GMW!$C$2:$C$200=CX$1),0),$F9-1966)</f>
        <v>11.526809999999999</v>
      </c>
      <c r="CY9" s="5" cm="1">
        <f t="array" ref="CY9">INDEX(GMW!$A$2:$NF$200,MATCH(1,(GMW!$NE$2:$NE$200=CY$3)*(GMW!$ND$2:$ND$200=CY$4)*(GMW!$C$2:$C$200=CY$1),0),$F9-1966)</f>
        <v>8.8022880000000008</v>
      </c>
      <c r="CZ9" s="5" cm="1">
        <f t="array" ref="CZ9">INDEX(GMW!$A$2:$NF$200,MATCH(1,(GMW!$NE$2:$NE$200=CZ$3)*(GMW!$ND$2:$ND$200=CZ$4)*(GMW!$C$2:$C$200=CZ$1),0),$F9-1966)</f>
        <v>3.6193590000000002</v>
      </c>
      <c r="DA9" s="5" cm="1">
        <f t="array" ref="DA9">INDEX(GMW!$A$2:$NF$200,MATCH(1,(GMW!$NE$2:$NE$200=DA$3)*(GMW!$ND$2:$ND$200=DA$4)*(GMW!$C$2:$C$200=DA$1),0),$F9-1966)</f>
        <v>0.99241659999999998</v>
      </c>
      <c r="DB9" s="5" cm="1">
        <f t="array" ref="DB9">INDEX(GMW!$A$2:$NF$200,MATCH(1,(GMW!$NE$2:$NE$200=DB$3)*(GMW!$ND$2:$ND$200=DB$4)*(GMW!$C$2:$C$200=DB$1),0),$F9-1966)</f>
        <v>0.49471110000000001</v>
      </c>
      <c r="DC9" s="5" cm="1">
        <f t="array" ref="DC9">INDEX(GMW!$A$2:$NF$200,MATCH(1,(GMW!$NE$2:$NE$200=DC$3)*(GMW!$ND$2:$ND$200=DC$4)*(GMW!$C$2:$C$200=DC$1),0),$F9-1966)</f>
        <v>5.8340069999999997</v>
      </c>
    </row>
    <row r="10" spans="1:107" x14ac:dyDescent="0.25">
      <c r="B10" s="5">
        <v>1973</v>
      </c>
      <c r="C10" s="5">
        <v>1973</v>
      </c>
      <c r="E10" s="5">
        <v>1973</v>
      </c>
      <c r="F10" s="5">
        <f t="shared" si="3"/>
        <v>1976</v>
      </c>
      <c r="G10" s="5" cm="1">
        <f t="array" ref="G10">INDEX(GMW!$A$2:$NF$200,MATCH(1,(GMW!$NE$2:$NE$200=G$3)*(GMW!$ND$2:$ND$200=G$4)*(GMW!$C$2:$C$200=G$1),0),$F10-1966)</f>
        <v>263989</v>
      </c>
      <c r="H10" s="5" cm="1">
        <f t="array" ref="H10">INDEX(GMW!$A$2:$NF$200,MATCH(1,(GMW!$NE$2:$NE$200=H$3)*(GMW!$ND$2:$ND$200=H$4)*(GMW!$C$2:$C$200=H$1),0),$F10-1966)</f>
        <v>137307</v>
      </c>
      <c r="I10" s="5" cm="1">
        <f t="array" ref="I10">INDEX(GMW!$A$2:$NF$200,MATCH(1,(GMW!$NE$2:$NE$200=I$3)*(GMW!$ND$2:$ND$200=I$4)*(GMW!$C$2:$C$200=I$1),0),$F10-1966)</f>
        <v>48211</v>
      </c>
      <c r="J10" s="5" cm="1">
        <f t="array" ref="J10">INDEX(GMW!$A$2:$NF$200,MATCH(1,(GMW!$NE$2:$NE$200=J$3)*(GMW!$ND$2:$ND$200=J$4)*(GMW!$C$2:$C$200=J$1),0),$F10-1966)</f>
        <v>64510</v>
      </c>
      <c r="K10" s="5" cm="1">
        <f t="array" ref="K10">INDEX(GMW!$A$2:$NF$200,MATCH(1,(GMW!$NE$2:$NE$200=K$3)*(GMW!$ND$2:$ND$200=K$4)*(GMW!$C$2:$C$200=K$1),0),$F10-1966)</f>
        <v>39838</v>
      </c>
      <c r="L10" s="5" cm="1">
        <f t="array" ref="L10">INDEX(GMW!$A$2:$NF$200,MATCH(1,(GMW!$NE$2:$NE$200=L$3)*(GMW!$ND$2:$ND$200=L$4)*(GMW!$C$2:$C$200=L$1),0),$F10-1966)</f>
        <v>37522</v>
      </c>
      <c r="M10" s="5" cm="1">
        <f t="array" ref="M10">INDEX(GMW!$A$2:$NF$200,MATCH(1,(GMW!$NE$2:$NE$200=M$3)*(GMW!$ND$2:$ND$200=M$4)*(GMW!$C$2:$C$200=M$1),0),$F10-1966)</f>
        <v>17429.71</v>
      </c>
      <c r="N10" s="5" cm="1">
        <f t="array" ref="N10">INDEX(GMW!$A$2:$NF$200,MATCH(1,(GMW!$NE$2:$NE$200=N$3)*(GMW!$ND$2:$ND$200=N$4)*(GMW!$C$2:$C$200=N$1),0),$F10-1966)</f>
        <v>6715.7359999999999</v>
      </c>
      <c r="O10" s="5" cm="1">
        <f t="array" ref="O10">INDEX(GMW!$A$2:$NF$200,MATCH(1,(GMW!$NE$2:$NE$200=O$3)*(GMW!$ND$2:$ND$200=O$4)*(GMW!$C$2:$C$200=O$1),0),$F10-1966)</f>
        <v>13.008459999999999</v>
      </c>
      <c r="P10" s="5" cm="1">
        <f t="array" ref="P10">INDEX(GMW!$A$2:$NF$200,MATCH(1,(GMW!$NE$2:$NE$200=P$3)*(GMW!$ND$2:$ND$200=P$4)*(GMW!$C$2:$C$200=P$1),0),$F10-1966)</f>
        <v>13</v>
      </c>
      <c r="Q10" s="5" cm="1">
        <f t="array" ref="Q10">INDEX(GMW!$A$2:$NF$200,MATCH(1,(GMW!$NE$2:$NE$200=Q$3)*(GMW!$ND$2:$ND$200=Q$4)*(GMW!$C$2:$C$200=Q$1),0),$F10-1966)</f>
        <v>1E-3</v>
      </c>
      <c r="R10" s="5" cm="1">
        <f t="array" ref="R10">INDEX(GMW!$A$2:$NF$200,MATCH(1,(GMW!$NE$2:$NE$200=R$3)*(GMW!$ND$2:$ND$200=R$4)*(GMW!$C$2:$C$200=R$1),0),$F10-1966)</f>
        <v>13.008459999999999</v>
      </c>
      <c r="S10" s="5" cm="1">
        <f t="array" ref="S10">INDEX(GMW!$A$2:$NF$200,MATCH(1,(GMW!$NE$2:$NE$200=S$3)*(GMW!$ND$2:$ND$200=S$4)*(GMW!$C$2:$C$200=S$1),0),$F10-1966)</f>
        <v>27083</v>
      </c>
      <c r="T10" s="5" cm="1">
        <f t="array" ref="T10">INDEX(GMW!$A$2:$NF$200,MATCH(1,(GMW!$NE$2:$NE$200=T$3)*(GMW!$ND$2:$ND$200=T$4)*(GMW!$C$2:$C$200=T$1),0),$F10-1966)</f>
        <v>1E-3</v>
      </c>
      <c r="U10" s="5" cm="1">
        <f t="array" ref="U10">INDEX(GMW!$A$2:$NF$200,MATCH(1,(GMW!$NE$2:$NE$200=U$3)*(GMW!$ND$2:$ND$200=U$4)*(GMW!$C$2:$C$200=U$1),0),$F10-1966)</f>
        <v>1E-3</v>
      </c>
      <c r="V10" s="5" cm="1">
        <f t="array" ref="V10">INDEX(GMW!$A$2:$NF$200,MATCH(1,(GMW!$NE$2:$NE$200=V$3)*(GMW!$ND$2:$ND$200=V$4)*(GMW!$C$2:$C$200=V$1),0),$F10-1966)</f>
        <v>1E-3</v>
      </c>
      <c r="W10" s="5" cm="1">
        <f t="array" ref="W10">INDEX(GMW!$A$2:$NF$200,MATCH(1,(GMW!$NE$2:$NE$200=W$3)*(GMW!$ND$2:$ND$200=W$4)*(GMW!$C$2:$C$200=W$1),0),$F10-1966)</f>
        <v>1E-3</v>
      </c>
      <c r="X10" s="5" cm="1">
        <f t="array" ref="X10">INDEX(GMW!$A$2:$NF$200,MATCH(1,(GMW!$NE$2:$NE$200=X$3)*(GMW!$ND$2:$ND$200=X$4)*(GMW!$C$2:$C$200=X$1),0),$F10-1966)</f>
        <v>1E-3</v>
      </c>
      <c r="Y10" s="5" cm="1">
        <f t="array" ref="Y10">INDEX(GMW!$A$2:$NF$200,MATCH(1,(GMW!$NE$2:$NE$200=Y$3)*(GMW!$ND$2:$ND$200=Y$4)*(GMW!$C$2:$C$200=Y$1),0),$F10-1966)</f>
        <v>1E-3</v>
      </c>
      <c r="Z10" s="5" cm="1">
        <f t="array" ref="Z10">INDEX(GMW!$A$2:$NF$200,MATCH(1,(GMW!$NE$2:$NE$200=Z$3)*(GMW!$ND$2:$ND$200=Z$4)*(GMW!$C$2:$C$200=Z$1),0),$F10-1966)</f>
        <v>1E-3</v>
      </c>
      <c r="AA10" s="5" cm="1">
        <f t="array" ref="AA10">INDEX(GMW!$A$2:$NF$200,MATCH(1,(GMW!$NE$2:$NE$200=AA$3)*(GMW!$ND$2:$ND$200=AA$4)*(GMW!$C$2:$C$200=AA$1),0),$F10-1966)</f>
        <v>1E-3</v>
      </c>
      <c r="AB10" s="5" cm="1">
        <f t="array" ref="AB10">INDEX(GMW!$A$2:$NF$200,MATCH(1,(GMW!$NE$2:$NE$200=AB$3)*(GMW!$ND$2:$ND$200=AB$4)*(GMW!$C$2:$C$200=AB$1),0),$F10-1966)</f>
        <v>1E-3</v>
      </c>
      <c r="AC10" s="5" cm="1">
        <f t="array" ref="AC10">INDEX(GMW!$A$2:$NF$200,MATCH(1,(GMW!$NE$2:$NE$200=AC$3)*(GMW!$ND$2:$ND$200=AC$4)*(GMW!$C$2:$C$200=AC$1),0),$F10-1966)</f>
        <v>1E-3</v>
      </c>
      <c r="AD10" s="5" cm="1">
        <f t="array" ref="AD10">INDEX(GMW!$A$2:$NF$200,MATCH(1,(GMW!$NE$2:$NE$200=AD$3)*(GMW!$ND$2:$ND$200=AD$4)*(GMW!$C$2:$C$200=AD$1),0),$F10-1966)</f>
        <v>1E-3</v>
      </c>
      <c r="AE10" s="5" cm="1">
        <f t="array" ref="AE10">INDEX(GMW!$A$2:$NF$200,MATCH(1,(GMW!$NE$2:$NE$200=AE$3)*(GMW!$ND$2:$ND$200=AE$4)*(GMW!$C$2:$C$200=AE$1),0),$F10-1966)</f>
        <v>1E-3</v>
      </c>
      <c r="AF10" s="5" cm="1">
        <f t="array" ref="AF10">INDEX(GMW!$A$2:$NF$200,MATCH(1,(GMW!$NE$2:$NE$200=AF$3)*(GMW!$ND$2:$ND$200=AF$4)*(GMW!$C$2:$C$200=AF$1),0),$F10-1966)</f>
        <v>1E-3</v>
      </c>
      <c r="AG10" s="5" cm="1">
        <f t="array" ref="AG10">INDEX(GMW!$A$2:$NF$200,MATCH(1,(GMW!$NE$2:$NE$200=AG$3)*(GMW!$ND$2:$ND$200=AG$4)*(GMW!$C$2:$C$200=AG$1),0),$F10-1966)</f>
        <v>1E-3</v>
      </c>
      <c r="AH10" s="5" cm="1">
        <f t="array" ref="AH10">INDEX(GMW!$A$2:$NF$200,MATCH(1,(GMW!$NE$2:$NE$200=AH$3)*(GMW!$ND$2:$ND$200=AH$4)*(GMW!$C$2:$C$200=AH$1),0),$F10-1966)</f>
        <v>1E-3</v>
      </c>
      <c r="AI10" s="5" cm="1">
        <f t="array" ref="AI10">INDEX(GMW!$A$2:$NF$200,MATCH(1,(GMW!$NE$2:$NE$200=AI$3)*(GMW!$ND$2:$ND$200=AI$4)*(GMW!$C$2:$C$200=AI$1),0),$F10-1966)</f>
        <v>1E-3</v>
      </c>
      <c r="AJ10" s="5" cm="1">
        <f t="array" ref="AJ10">INDEX(GMW!$A$2:$NF$200,MATCH(1,(GMW!$NE$2:$NE$200=AJ$3)*(GMW!$ND$2:$ND$200=AJ$4)*(GMW!$C$2:$C$200=AJ$1),0),$F10-1966)</f>
        <v>1E-3</v>
      </c>
      <c r="AK10" s="5" cm="1">
        <f t="array" ref="AK10">INDEX(GMW!$A$2:$NF$200,MATCH(1,(GMW!$NE$2:$NE$200=AK$3)*(GMW!$ND$2:$ND$200=AK$4)*(GMW!$C$2:$C$200=AK$1),0),$F10-1966)</f>
        <v>1E-3</v>
      </c>
      <c r="AL10" s="5" cm="1">
        <f t="array" ref="AL10">INDEX(GMW!$A$2:$NF$200,MATCH(1,(GMW!$NE$2:$NE$200=AL$3)*(GMW!$ND$2:$ND$200=AL$4)*(GMW!$C$2:$C$200=AL$1),0),$F10-1966)</f>
        <v>1E-3</v>
      </c>
      <c r="AM10" s="5" cm="1">
        <f t="array" ref="AM10">INDEX(GMW!$A$2:$NF$200,MATCH(1,(GMW!$NE$2:$NE$200=AM$3)*(GMW!$ND$2:$ND$200=AM$4)*(GMW!$C$2:$C$200=AM$1),0),$F10-1966)</f>
        <v>24999</v>
      </c>
      <c r="AN10" s="5" cm="1">
        <f t="array" ref="AN10">INDEX(GMW!$A$2:$NF$200,MATCH(1,(GMW!$NE$2:$NE$200=AN$3)*(GMW!$ND$2:$ND$200=AN$4)*(GMW!$C$2:$C$200=AN$1),0),$F10-1966)</f>
        <v>4995.0519999999997</v>
      </c>
      <c r="AO10" s="5" cm="1">
        <f t="array" ref="AO10">INDEX(GMW!$A$2:$NF$200,MATCH(1,(GMW!$NE$2:$NE$200=AO$3)*(GMW!$ND$2:$ND$200=AO$4)*(GMW!$C$2:$C$200=AO$1),0),$F10-1966)</f>
        <v>263989</v>
      </c>
      <c r="AP10" s="5" cm="1">
        <f t="array" ref="AP10">INDEX(GMW!$A$2:$NF$200,MATCH(1,(GMW!$NE$2:$NE$200=AP$3)*(GMW!$ND$2:$ND$200=AP$4)*(GMW!$C$2:$C$200=AP$1),0),$F10-1966)</f>
        <v>1537.5250000000001</v>
      </c>
      <c r="AQ10" s="5" cm="1">
        <f t="array" ref="AQ10">INDEX(GMW!$A$2:$NF$200,MATCH(1,(GMW!$NE$2:$NE$200=AQ$3)*(GMW!$ND$2:$ND$200=AQ$4)*(GMW!$C$2:$C$200=AQ$1),0),$F10-1966)</f>
        <v>53539.66</v>
      </c>
      <c r="AR10" s="5" cm="1">
        <f t="array" ref="AR10">INDEX(GMW!$A$2:$NF$200,MATCH(1,(GMW!$NE$2:$NE$200=AR$3)*(GMW!$ND$2:$ND$200=AR$4)*(GMW!$C$2:$C$200=AR$1),0),$F10-1966)</f>
        <v>391.12</v>
      </c>
      <c r="AS10" s="5" cm="1">
        <f t="array" ref="AS10">INDEX(GMW!$A$2:$NF$200,MATCH(1,(GMW!$NE$2:$NE$200=AS$3)*(GMW!$ND$2:$ND$200=AS$4)*(GMW!$C$2:$C$200=AS$1),0),$F10-1966)</f>
        <v>254.935</v>
      </c>
      <c r="AT10" s="5" cm="1">
        <f t="array" ref="AT10">INDEX(GMW!$A$2:$NF$200,MATCH(1,(GMW!$NE$2:$NE$200=AT$3)*(GMW!$ND$2:$ND$200=AT$4)*(GMW!$C$2:$C$200=AT$1),0),$F10-1966)</f>
        <v>242.81</v>
      </c>
      <c r="AU10" s="5" cm="1">
        <f t="array" ref="AU10">INDEX(GMW!$A$2:$NF$200,MATCH(1,(GMW!$NE$2:$NE$200=AU$3)*(GMW!$ND$2:$ND$200=AU$4)*(GMW!$C$2:$C$200=AU$1),0),$F10-1966)</f>
        <v>180061.8</v>
      </c>
      <c r="AV10" s="5" cm="1">
        <f t="array" ref="AV10">INDEX(GMW!$A$2:$NF$200,MATCH(1,(GMW!$NE$2:$NE$200=AV$3)*(GMW!$ND$2:$ND$200=AV$4)*(GMW!$C$2:$C$200=AV$1),0),$F10-1966)</f>
        <v>809</v>
      </c>
      <c r="AW10" s="5" cm="1">
        <f t="array" ref="AW10">INDEX(GMW!$A$2:$NF$200,MATCH(1,(GMW!$NE$2:$NE$200=AW$3)*(GMW!$ND$2:$ND$200=AW$4)*(GMW!$C$2:$C$200=AW$1),0),$F10-1966)</f>
        <v>16.274999999999999</v>
      </c>
      <c r="AX10" s="5" cm="1">
        <f t="array" ref="AX10">INDEX(GMW!$A$2:$NF$200,MATCH(1,(GMW!$NE$2:$NE$200=AX$3)*(GMW!$ND$2:$ND$200=AX$4)*(GMW!$C$2:$C$200=AX$1),0),$F10-1966)</f>
        <v>252.809</v>
      </c>
      <c r="AY10" s="5" cm="1">
        <f t="array" ref="AY10">INDEX(GMW!$A$2:$NF$200,MATCH(1,(GMW!$NE$2:$NE$200=AY$3)*(GMW!$ND$2:$ND$200=AY$4)*(GMW!$C$2:$C$200=AY$1),0),$F10-1966)</f>
        <v>1244</v>
      </c>
      <c r="AZ10" s="5" cm="1">
        <f t="array" ref="AZ10">INDEX(GMW!$A$2:$NF$200,MATCH(1,(GMW!$NE$2:$NE$200=AZ$3)*(GMW!$ND$2:$ND$200=AZ$4)*(GMW!$C$2:$C$200=AZ$1),0),$F10-1966)</f>
        <v>194</v>
      </c>
      <c r="BA10" s="5" cm="1">
        <f t="array" ref="BA10">INDEX(GMW!$A$2:$NF$200,MATCH(1,(GMW!$NE$2:$NE$200=BA$3)*(GMW!$ND$2:$ND$200=BA$4)*(GMW!$C$2:$C$200=BA$1),0),$F10-1966)</f>
        <v>0.51296059999999999</v>
      </c>
      <c r="BB10" s="5" cm="1">
        <f t="array" ref="BB10">INDEX(GMW!$A$2:$NF$200,MATCH(1,(GMW!$NE$2:$NE$200=BB$3)*(GMW!$ND$2:$ND$200=BB$4)*(GMW!$C$2:$C$200=BB$1),0),$F10-1966)</f>
        <v>964.03030000000001</v>
      </c>
      <c r="BC10" s="5" cm="1">
        <f t="array" ref="BC10">INDEX(GMW!$A$2:$NF$200,MATCH(1,(GMW!$NE$2:$NE$200=BC$3)*(GMW!$ND$2:$ND$200=BC$4)*(GMW!$C$2:$C$200=BC$1),0),$F10-1966)</f>
        <v>0.50441519999999995</v>
      </c>
      <c r="BD10" s="5" cm="1">
        <f t="array" ref="BD10">INDEX(GMW!$A$2:$NF$200,MATCH(1,(GMW!$NE$2:$NE$200=BD$3)*(GMW!$ND$2:$ND$200=BD$4)*(GMW!$C$2:$C$200=BD$1),0),$F10-1966)</f>
        <v>1E-3</v>
      </c>
      <c r="BE10" s="5" cm="1">
        <f t="array" ref="BE10">INDEX(GMW!$A$2:$NF$200,MATCH(1,(GMW!$NE$2:$NE$200=BE$3)*(GMW!$ND$2:$ND$200=BE$4)*(GMW!$C$2:$C$200=BE$1),0),$F10-1966)</f>
        <v>1.4682500000000001</v>
      </c>
      <c r="BF10" s="5" cm="1">
        <f t="array" ref="BF10">INDEX(GMW!$A$2:$NF$200,MATCH(1,(GMW!$NE$2:$NE$200=BF$3)*(GMW!$ND$2:$ND$200=BF$4)*(GMW!$C$2:$C$200=BF$1),0),$F10-1966)</f>
        <v>0.27200000000000002</v>
      </c>
      <c r="BG10" s="5" cm="1">
        <f t="array" ref="BG10">INDEX(GMW!$A$2:$NF$200,MATCH(1,(GMW!$NE$2:$NE$200=BG$3)*(GMW!$ND$2:$ND$200=BG$4)*(GMW!$C$2:$C$200=BG$1),0),$F10-1966)</f>
        <v>0.27795940000000002</v>
      </c>
      <c r="BH10" s="5" cm="1">
        <f t="array" ref="BH10">INDEX(GMW!$A$2:$NF$200,MATCH(1,(GMW!$NE$2:$NE$200=BH$3)*(GMW!$ND$2:$ND$200=BH$4)*(GMW!$C$2:$C$200=BH$1),0),$F10-1966)</f>
        <v>0.1727795</v>
      </c>
      <c r="BI10" s="5" cm="1">
        <f t="array" ref="BI10">INDEX(GMW!$A$2:$NF$200,MATCH(1,(GMW!$NE$2:$NE$200=BI$3)*(GMW!$ND$2:$ND$200=BI$4)*(GMW!$C$2:$C$200=BI$1),0),$F10-1966)</f>
        <v>0.62938050000000001</v>
      </c>
      <c r="BJ10" s="5" cm="1">
        <f t="array" ref="BJ10">INDEX(GMW!$A$2:$NF$200,MATCH(1,(GMW!$NE$2:$NE$200=BJ$3)*(GMW!$ND$2:$ND$200=BJ$4)*(GMW!$C$2:$C$200=BJ$1),0),$F10-1966)</f>
        <v>0.42384959999999999</v>
      </c>
      <c r="BK10" s="5" cm="1">
        <f t="array" ref="BK10">INDEX(GMW!$A$2:$NF$200,MATCH(1,(GMW!$NE$2:$NE$200=BK$3)*(GMW!$ND$2:$ND$200=BK$4)*(GMW!$C$2:$C$200=BK$1),0),$F10-1966)</f>
        <v>8.8387969999999996E-2</v>
      </c>
      <c r="BL10" s="5" cm="1">
        <f t="array" ref="BL10">INDEX(GMW!$A$2:$NF$200,MATCH(1,(GMW!$NE$2:$NE$200=BL$3)*(GMW!$ND$2:$ND$200=BL$4)*(GMW!$C$2:$C$200=BL$1),0),$F10-1966)</f>
        <v>2.0713240000000001E-2</v>
      </c>
      <c r="BM10" s="5" cm="1">
        <f t="array" ref="BM10">INDEX(GMW!$A$2:$NF$200,MATCH(1,(GMW!$NE$2:$NE$200=BM$3)*(GMW!$ND$2:$ND$200=BM$4)*(GMW!$C$2:$C$200=BM$1),0),$F10-1966)</f>
        <v>3.2316530000000003E-2</v>
      </c>
      <c r="BN10" s="5" cm="1">
        <f t="array" ref="BN10">INDEX(GMW!$A$2:$NF$200,MATCH(1,(GMW!$NE$2:$NE$200=BN$3)*(GMW!$ND$2:$ND$200=BN$4)*(GMW!$C$2:$C$200=BN$1),0),$F10-1966)</f>
        <v>-6.2701629999999998E-5</v>
      </c>
      <c r="BO10" s="5" cm="1">
        <f t="array" ref="BO10">INDEX(GMW!$A$2:$NF$200,MATCH(1,(GMW!$NE$2:$NE$200=BO$3)*(GMW!$ND$2:$ND$200=BO$4)*(GMW!$C$2:$C$200=BO$1),0),$F10-1966)</f>
        <v>1E-3</v>
      </c>
      <c r="BP10" s="5" cm="1">
        <f t="array" ref="BP10">INDEX(GMW!$A$2:$NF$200,MATCH(1,(GMW!$NE$2:$NE$200=BP$3)*(GMW!$ND$2:$ND$200=BP$4)*(GMW!$C$2:$C$200=BP$1),0),$F10-1966)</f>
        <v>35969.43</v>
      </c>
      <c r="BQ10" s="5" cm="1">
        <f t="array" ref="BQ10">INDEX(GMW!$A$2:$NF$200,MATCH(1,(GMW!$NE$2:$NE$200=BQ$3)*(GMW!$ND$2:$ND$200=BQ$4)*(GMW!$C$2:$C$200=BQ$1),0),$F10-1966)</f>
        <v>1158.847</v>
      </c>
      <c r="BR10" s="5" cm="1">
        <f t="array" ref="BR10">INDEX(GMW!$A$2:$NF$200,MATCH(1,(GMW!$NE$2:$NE$200=BR$3)*(GMW!$ND$2:$ND$200=BR$4)*(GMW!$C$2:$C$200=BR$1),0),$F10-1966)</f>
        <v>17803</v>
      </c>
      <c r="BS10" s="5" cm="1">
        <f t="array" ref="BS10">INDEX(GMW!$A$2:$NF$200,MATCH(1,(GMW!$NE$2:$NE$200=BS$3)*(GMW!$ND$2:$ND$200=BS$4)*(GMW!$C$2:$C$200=BS$1),0),$F10-1966)</f>
        <v>64923</v>
      </c>
      <c r="BT10" s="5" cm="1">
        <f t="array" ref="BT10">INDEX(GMW!$A$2:$NF$200,MATCH(1,(GMW!$NE$2:$NE$200=BT$3)*(GMW!$ND$2:$ND$200=BT$4)*(GMW!$C$2:$C$200=BT$1),0),$F10-1966)</f>
        <v>1E-3</v>
      </c>
      <c r="BU10" s="5" cm="1">
        <f t="array" ref="BU10">INDEX(GMW!$A$2:$NF$200,MATCH(1,(GMW!$NE$2:$NE$200=BU$3)*(GMW!$ND$2:$ND$200=BU$4)*(GMW!$C$2:$C$200=BU$1),0),$F10-1966)</f>
        <v>167</v>
      </c>
      <c r="BV10" s="5" cm="1">
        <f t="array" ref="BV10">INDEX(GMW!$A$2:$NF$200,MATCH(1,(GMW!$NE$2:$NE$200=BV$3)*(GMW!$ND$2:$ND$200=BV$4)*(GMW!$C$2:$C$200=BV$1),0),$F10-1966)</f>
        <v>68490.289999999994</v>
      </c>
      <c r="BW10" s="5" cm="1">
        <f t="array" ref="BW10">INDEX(GMW!$A$2:$NF$200,MATCH(1,(GMW!$NE$2:$NE$200=BW$3)*(GMW!$ND$2:$ND$200=BW$4)*(GMW!$C$2:$C$200=BW$1),0),$F10-1966)</f>
        <v>101.27079999999999</v>
      </c>
      <c r="BX10" s="5" cm="1">
        <f t="array" ref="BX10">INDEX(GMW!$A$2:$NF$200,MATCH(1,(GMW!$NE$2:$NE$200=BX$3)*(GMW!$ND$2:$ND$200=BX$4)*(GMW!$C$2:$C$200=BX$1),0),$F10-1966)</f>
        <v>1345.5160000000001</v>
      </c>
      <c r="BY10" s="5" cm="1">
        <f t="array" ref="BY10">INDEX(GMW!$A$2:$NF$200,MATCH(1,(GMW!$NE$2:$NE$200=BY$3)*(GMW!$ND$2:$ND$200=BY$4)*(GMW!$C$2:$C$200=BY$1),0),$F10-1966)</f>
        <v>89.06523</v>
      </c>
      <c r="BZ10" s="5" cm="1">
        <f t="array" ref="BZ10">INDEX(GMW!$A$2:$NF$200,MATCH(1,(GMW!$NE$2:$NE$200=BZ$3)*(GMW!$ND$2:$ND$200=BZ$4)*(GMW!$C$2:$C$200=BZ$1),0),$F10-1966)</f>
        <v>56.766300000000001</v>
      </c>
      <c r="CA10" s="5" cm="1">
        <f t="array" ref="CA10">INDEX(GMW!$A$2:$NF$200,MATCH(1,(GMW!$NE$2:$NE$200=CA$3)*(GMW!$ND$2:$ND$200=CA$4)*(GMW!$C$2:$C$200=CA$1),0),$F10-1966)</f>
        <v>36.414000000000001</v>
      </c>
      <c r="CB10" s="5" cm="1">
        <f t="array" ref="CB10">INDEX(GMW!$A$2:$NF$200,MATCH(1,(GMW!$NE$2:$NE$200=CB$3)*(GMW!$ND$2:$ND$200=CB$4)*(GMW!$C$2:$C$200=CB$1),0),$F10-1966)</f>
        <v>1E-3</v>
      </c>
      <c r="CC10" s="5" cm="1">
        <f t="array" ref="CC10">INDEX(GMW!$A$2:$NF$200,MATCH(1,(GMW!$NE$2:$NE$200=CC$3)*(GMW!$ND$2:$ND$200=CC$4)*(GMW!$C$2:$C$200=CC$1),0),$F10-1966)</f>
        <v>48.32931</v>
      </c>
      <c r="CD10" s="5" cm="1">
        <f t="array" ref="CD10">INDEX(GMW!$A$2:$NF$200,MATCH(1,(GMW!$NE$2:$NE$200=CD$3)*(GMW!$ND$2:$ND$200=CD$4)*(GMW!$C$2:$C$200=CD$1),0),$F10-1966)</f>
        <v>32.701309999999999</v>
      </c>
      <c r="CE10" s="5" cm="1">
        <f t="array" ref="CE10">INDEX(GMW!$A$2:$NF$200,MATCH(1,(GMW!$NE$2:$NE$200=CE$3)*(GMW!$ND$2:$ND$200=CE$4)*(GMW!$C$2:$C$200=CE$1),0),$F10-1966)</f>
        <v>9.5403859999999998</v>
      </c>
      <c r="CF10" s="5" cm="1">
        <f t="array" ref="CF10">INDEX(GMW!$A$2:$NF$200,MATCH(1,(GMW!$NE$2:$NE$200=CF$3)*(GMW!$ND$2:$ND$200=CF$4)*(GMW!$C$2:$C$200=CF$1),0),$F10-1966)</f>
        <v>1E-3</v>
      </c>
      <c r="CG10" s="5" cm="1">
        <f t="array" ref="CG10">INDEX(GMW!$A$2:$NF$200,MATCH(1,(GMW!$NE$2:$NE$200=CG$3)*(GMW!$ND$2:$ND$200=CG$4)*(GMW!$C$2:$C$200=CG$1),0),$F10-1966)</f>
        <v>1E-3</v>
      </c>
      <c r="CH10" s="5" cm="1">
        <f t="array" ref="CH10">INDEX(GMW!$A$2:$NF$200,MATCH(1,(GMW!$NE$2:$NE$200=CH$3)*(GMW!$ND$2:$ND$200=CH$4)*(GMW!$C$2:$C$200=CH$1),0),$F10-1966)</f>
        <v>0.35222419999999999</v>
      </c>
      <c r="CI10" s="5" cm="1">
        <f t="array" ref="CI10">INDEX(GMW!$A$2:$NF$200,MATCH(1,(GMW!$NE$2:$NE$200=CI$3)*(GMW!$ND$2:$ND$200=CI$4)*(GMW!$C$2:$C$200=CI$1),0),$F10-1966)</f>
        <v>0.35093659999999999</v>
      </c>
      <c r="CJ10" s="5" cm="1">
        <f t="array" ref="CJ10">INDEX(GMW!$A$2:$NF$200,MATCH(1,(GMW!$NE$2:$NE$200=CJ$3)*(GMW!$ND$2:$ND$200=CJ$4)*(GMW!$C$2:$C$200=CJ$1),0),$F10-1966)</f>
        <v>21317</v>
      </c>
      <c r="CK10" s="5" cm="1">
        <f t="array" ref="CK10">INDEX(GMW!$A$2:$NF$200,MATCH(1,(GMW!$NE$2:$NE$200=CK$3)*(GMW!$ND$2:$ND$200=CK$4)*(GMW!$C$2:$C$200=CK$1),0),$F10-1966)</f>
        <v>369.07499999999999</v>
      </c>
      <c r="CL10" s="5" cm="1">
        <f t="array" ref="CL10">INDEX(GMW!$A$2:$NF$200,MATCH(1,(GMW!$NE$2:$NE$200=CL$3)*(GMW!$ND$2:$ND$200=CL$4)*(GMW!$C$2:$C$200=CL$1),0),$F10-1966)</f>
        <v>31016.400000000001</v>
      </c>
      <c r="CM10" s="5" cm="1">
        <f t="array" ref="CM10">INDEX(GMW!$A$2:$NF$200,MATCH(1,(GMW!$NE$2:$NE$200=CM$3)*(GMW!$ND$2:$ND$200=CM$4)*(GMW!$C$2:$C$200=CM$1),0),$F10-1966)</f>
        <v>35636</v>
      </c>
      <c r="CN10" s="5" cm="1">
        <f t="array" ref="CN10">INDEX(GMW!$A$2:$NF$200,MATCH(1,(GMW!$NE$2:$NE$200=CN$3)*(GMW!$ND$2:$ND$200=CN$4)*(GMW!$C$2:$C$200=CN$1),0),$F10-1966)</f>
        <v>14970</v>
      </c>
      <c r="CO10" s="5" cm="1">
        <f t="array" ref="CO10">INDEX(GMW!$A$2:$NF$200,MATCH(1,(GMW!$NE$2:$NE$200=CO$3)*(GMW!$ND$2:$ND$200=CO$4)*(GMW!$C$2:$C$200=CO$1),0),$F10-1966)</f>
        <v>1E-3</v>
      </c>
      <c r="CP10" s="5" cm="1">
        <f t="array" ref="CP10">INDEX(GMW!$A$2:$NF$200,MATCH(1,(GMW!$NE$2:$NE$200=CP$3)*(GMW!$ND$2:$ND$200=CP$4)*(GMW!$C$2:$C$200=CP$1),0),$F10-1966)</f>
        <v>62283.87</v>
      </c>
      <c r="CQ10" s="5" cm="1">
        <f t="array" ref="CQ10">INDEX(GMW!$A$2:$NF$200,MATCH(1,(GMW!$NE$2:$NE$200=CQ$3)*(GMW!$ND$2:$ND$200=CQ$4)*(GMW!$C$2:$C$200=CQ$1),0),$F10-1966)</f>
        <v>39.819429999999997</v>
      </c>
      <c r="CR10" s="5" cm="1">
        <f t="array" ref="CR10">INDEX(GMW!$A$2:$NF$200,MATCH(1,(GMW!$NE$2:$NE$200=CR$3)*(GMW!$ND$2:$ND$200=CR$4)*(GMW!$C$2:$C$200=CR$1),0),$F10-1966)</f>
        <v>1552.4</v>
      </c>
      <c r="CS10" s="5" cm="1">
        <f t="array" ref="CS10">INDEX(GMW!$A$2:$NF$200,MATCH(1,(GMW!$NE$2:$NE$200=CS$3)*(GMW!$ND$2:$ND$200=CS$4)*(GMW!$C$2:$C$200=CS$1),0),$F10-1966)</f>
        <v>142.09970000000001</v>
      </c>
      <c r="CT10" s="5" cm="1">
        <f t="array" ref="CT10">INDEX(GMW!$A$2:$NF$200,MATCH(1,(GMW!$NE$2:$NE$200=CT$3)*(GMW!$ND$2:$ND$200=CT$4)*(GMW!$C$2:$C$200=CT$1),0),$F10-1966)</f>
        <v>47.485999999999997</v>
      </c>
      <c r="CU10" s="5" cm="1">
        <f t="array" ref="CU10">INDEX(GMW!$A$2:$NF$200,MATCH(1,(GMW!$NE$2:$NE$200=CU$3)*(GMW!$ND$2:$ND$200=CU$4)*(GMW!$C$2:$C$200=CU$1),0),$F10-1966)</f>
        <v>14.297000000000001</v>
      </c>
      <c r="CV10" s="5" cm="1">
        <f t="array" ref="CV10">INDEX(GMW!$A$2:$NF$200,MATCH(1,(GMW!$NE$2:$NE$200=CV$3)*(GMW!$ND$2:$ND$200=CV$4)*(GMW!$C$2:$C$200=CV$1),0),$F10-1966)</f>
        <v>7.3947839999999996</v>
      </c>
      <c r="CW10" s="5" cm="1">
        <f t="array" ref="CW10">INDEX(GMW!$A$2:$NF$200,MATCH(1,(GMW!$NE$2:$NE$200=CW$3)*(GMW!$ND$2:$ND$200=CW$4)*(GMW!$C$2:$C$200=CW$1),0),$F10-1966)</f>
        <v>34.68</v>
      </c>
      <c r="CX10" s="5" cm="1">
        <f t="array" ref="CX10">INDEX(GMW!$A$2:$NF$200,MATCH(1,(GMW!$NE$2:$NE$200=CX$3)*(GMW!$ND$2:$ND$200=CX$4)*(GMW!$C$2:$C$200=CX$1),0),$F10-1966)</f>
        <v>12.06672</v>
      </c>
      <c r="CY10" s="5" cm="1">
        <f t="array" ref="CY10">INDEX(GMW!$A$2:$NF$200,MATCH(1,(GMW!$NE$2:$NE$200=CY$3)*(GMW!$ND$2:$ND$200=CY$4)*(GMW!$C$2:$C$200=CY$1),0),$F10-1966)</f>
        <v>9.0436809999999994</v>
      </c>
      <c r="CZ10" s="5" cm="1">
        <f t="array" ref="CZ10">INDEX(GMW!$A$2:$NF$200,MATCH(1,(GMW!$NE$2:$NE$200=CZ$3)*(GMW!$ND$2:$ND$200=CZ$4)*(GMW!$C$2:$C$200=CZ$1),0),$F10-1966)</f>
        <v>3.9751210000000001</v>
      </c>
      <c r="DA10" s="5" cm="1">
        <f t="array" ref="DA10">INDEX(GMW!$A$2:$NF$200,MATCH(1,(GMW!$NE$2:$NE$200=DA$3)*(GMW!$ND$2:$ND$200=DA$4)*(GMW!$C$2:$C$200=DA$1),0),$F10-1966)</f>
        <v>1.014535</v>
      </c>
      <c r="DB10" s="5" cm="1">
        <f t="array" ref="DB10">INDEX(GMW!$A$2:$NF$200,MATCH(1,(GMW!$NE$2:$NE$200=DB$3)*(GMW!$ND$2:$ND$200=DB$4)*(GMW!$C$2:$C$200=DB$1),0),$F10-1966)</f>
        <v>0.55551620000000002</v>
      </c>
      <c r="DC10" s="5" cm="1">
        <f t="array" ref="DC10">INDEX(GMW!$A$2:$NF$200,MATCH(1,(GMW!$NE$2:$NE$200=DC$3)*(GMW!$ND$2:$ND$200=DC$4)*(GMW!$C$2:$C$200=DC$1),0),$F10-1966)</f>
        <v>5.8340069999999997</v>
      </c>
    </row>
    <row r="11" spans="1:107" x14ac:dyDescent="0.25">
      <c r="A11" s="5">
        <v>1974</v>
      </c>
      <c r="B11" s="5">
        <f>+B7+1</f>
        <v>1974</v>
      </c>
      <c r="C11" s="5">
        <v>1973</v>
      </c>
      <c r="D11" s="5">
        <v>1973</v>
      </c>
      <c r="F11" s="5">
        <f t="shared" si="3"/>
        <v>1977</v>
      </c>
      <c r="G11" s="5" cm="1">
        <f t="array" ref="G11">INDEX(GMW!$A$2:$NF$200,MATCH(1,(GMW!$NE$2:$NE$200=G$3)*(GMW!$ND$2:$ND$200=G$4)*(GMW!$C$2:$C$200=G$1),0),$F11-1966)</f>
        <v>256670</v>
      </c>
      <c r="H11" s="5" cm="1">
        <f t="array" ref="H11">INDEX(GMW!$A$2:$NF$200,MATCH(1,(GMW!$NE$2:$NE$200=H$3)*(GMW!$ND$2:$ND$200=H$4)*(GMW!$C$2:$C$200=H$1),0),$F11-1966)</f>
        <v>134820</v>
      </c>
      <c r="I11" s="5" cm="1">
        <f t="array" ref="I11">INDEX(GMW!$A$2:$NF$200,MATCH(1,(GMW!$NE$2:$NE$200=I$3)*(GMW!$ND$2:$ND$200=I$4)*(GMW!$C$2:$C$200=I$1),0),$F11-1966)</f>
        <v>47770</v>
      </c>
      <c r="J11" s="5" cm="1">
        <f t="array" ref="J11">INDEX(GMW!$A$2:$NF$200,MATCH(1,(GMW!$NE$2:$NE$200=J$3)*(GMW!$ND$2:$ND$200=J$4)*(GMW!$C$2:$C$200=J$1),0),$F11-1966)</f>
        <v>63666</v>
      </c>
      <c r="K11" s="5" cm="1">
        <f t="array" ref="K11">INDEX(GMW!$A$2:$NF$200,MATCH(1,(GMW!$NE$2:$NE$200=K$3)*(GMW!$ND$2:$ND$200=K$4)*(GMW!$C$2:$C$200=K$1),0),$F11-1966)</f>
        <v>40816</v>
      </c>
      <c r="L11" s="5" cm="1">
        <f t="array" ref="L11">INDEX(GMW!$A$2:$NF$200,MATCH(1,(GMW!$NE$2:$NE$200=L$3)*(GMW!$ND$2:$ND$200=L$4)*(GMW!$C$2:$C$200=L$1),0),$F11-1966)</f>
        <v>36417</v>
      </c>
      <c r="M11" s="5" cm="1">
        <f t="array" ref="M11">INDEX(GMW!$A$2:$NF$200,MATCH(1,(GMW!$NE$2:$NE$200=M$3)*(GMW!$ND$2:$ND$200=M$4)*(GMW!$C$2:$C$200=M$1),0),$F11-1966)</f>
        <v>17628.78</v>
      </c>
      <c r="N11" s="5" cm="1">
        <f t="array" ref="N11">INDEX(GMW!$A$2:$NF$200,MATCH(1,(GMW!$NE$2:$NE$200=N$3)*(GMW!$ND$2:$ND$200=N$4)*(GMW!$C$2:$C$200=N$1),0),$F11-1966)</f>
        <v>7253.9189999999999</v>
      </c>
      <c r="O11" s="5" cm="1">
        <f t="array" ref="O11">INDEX(GMW!$A$2:$NF$200,MATCH(1,(GMW!$NE$2:$NE$200=O$3)*(GMW!$ND$2:$ND$200=O$4)*(GMW!$C$2:$C$200=O$1),0),$F11-1966)</f>
        <v>13.47771</v>
      </c>
      <c r="P11" s="5" cm="1">
        <f t="array" ref="P11">INDEX(GMW!$A$2:$NF$200,MATCH(1,(GMW!$NE$2:$NE$200=P$3)*(GMW!$ND$2:$ND$200=P$4)*(GMW!$C$2:$C$200=P$1),0),$F11-1966)</f>
        <v>12.5</v>
      </c>
      <c r="Q11" s="5" cm="1">
        <f t="array" ref="Q11">INDEX(GMW!$A$2:$NF$200,MATCH(1,(GMW!$NE$2:$NE$200=Q$3)*(GMW!$ND$2:$ND$200=Q$4)*(GMW!$C$2:$C$200=Q$1),0),$F11-1966)</f>
        <v>1E-3</v>
      </c>
      <c r="R11" s="5" cm="1">
        <f t="array" ref="R11">INDEX(GMW!$A$2:$NF$200,MATCH(1,(GMW!$NE$2:$NE$200=R$3)*(GMW!$ND$2:$ND$200=R$4)*(GMW!$C$2:$C$200=R$1),0),$F11-1966)</f>
        <v>13.47771</v>
      </c>
      <c r="S11" s="5" cm="1">
        <f t="array" ref="S11">INDEX(GMW!$A$2:$NF$200,MATCH(1,(GMW!$NE$2:$NE$200=S$3)*(GMW!$ND$2:$ND$200=S$4)*(GMW!$C$2:$C$200=S$1),0),$F11-1966)</f>
        <v>27055</v>
      </c>
      <c r="T11" s="5" cm="1">
        <f t="array" ref="T11">INDEX(GMW!$A$2:$NF$200,MATCH(1,(GMW!$NE$2:$NE$200=T$3)*(GMW!$ND$2:$ND$200=T$4)*(GMW!$C$2:$C$200=T$1),0),$F11-1966)</f>
        <v>1E-3</v>
      </c>
      <c r="U11" s="5" cm="1">
        <f t="array" ref="U11">INDEX(GMW!$A$2:$NF$200,MATCH(1,(GMW!$NE$2:$NE$200=U$3)*(GMW!$ND$2:$ND$200=U$4)*(GMW!$C$2:$C$200=U$1),0),$F11-1966)</f>
        <v>1E-3</v>
      </c>
      <c r="V11" s="5" cm="1">
        <f t="array" ref="V11">INDEX(GMW!$A$2:$NF$200,MATCH(1,(GMW!$NE$2:$NE$200=V$3)*(GMW!$ND$2:$ND$200=V$4)*(GMW!$C$2:$C$200=V$1),0),$F11-1966)</f>
        <v>1E-3</v>
      </c>
      <c r="W11" s="5" cm="1">
        <f t="array" ref="W11">INDEX(GMW!$A$2:$NF$200,MATCH(1,(GMW!$NE$2:$NE$200=W$3)*(GMW!$ND$2:$ND$200=W$4)*(GMW!$C$2:$C$200=W$1),0),$F11-1966)</f>
        <v>1E-3</v>
      </c>
      <c r="X11" s="5" cm="1">
        <f t="array" ref="X11">INDEX(GMW!$A$2:$NF$200,MATCH(1,(GMW!$NE$2:$NE$200=X$3)*(GMW!$ND$2:$ND$200=X$4)*(GMW!$C$2:$C$200=X$1),0),$F11-1966)</f>
        <v>1E-3</v>
      </c>
      <c r="Y11" s="5" cm="1">
        <f t="array" ref="Y11">INDEX(GMW!$A$2:$NF$200,MATCH(1,(GMW!$NE$2:$NE$200=Y$3)*(GMW!$ND$2:$ND$200=Y$4)*(GMW!$C$2:$C$200=Y$1),0),$F11-1966)</f>
        <v>1E-3</v>
      </c>
      <c r="Z11" s="5" cm="1">
        <f t="array" ref="Z11">INDEX(GMW!$A$2:$NF$200,MATCH(1,(GMW!$NE$2:$NE$200=Z$3)*(GMW!$ND$2:$ND$200=Z$4)*(GMW!$C$2:$C$200=Z$1),0),$F11-1966)</f>
        <v>1E-3</v>
      </c>
      <c r="AA11" s="5" cm="1">
        <f t="array" ref="AA11">INDEX(GMW!$A$2:$NF$200,MATCH(1,(GMW!$NE$2:$NE$200=AA$3)*(GMW!$ND$2:$ND$200=AA$4)*(GMW!$C$2:$C$200=AA$1),0),$F11-1966)</f>
        <v>1E-3</v>
      </c>
      <c r="AB11" s="5" cm="1">
        <f t="array" ref="AB11">INDEX(GMW!$A$2:$NF$200,MATCH(1,(GMW!$NE$2:$NE$200=AB$3)*(GMW!$ND$2:$ND$200=AB$4)*(GMW!$C$2:$C$200=AB$1),0),$F11-1966)</f>
        <v>1E-3</v>
      </c>
      <c r="AC11" s="5" cm="1">
        <f t="array" ref="AC11">INDEX(GMW!$A$2:$NF$200,MATCH(1,(GMW!$NE$2:$NE$200=AC$3)*(GMW!$ND$2:$ND$200=AC$4)*(GMW!$C$2:$C$200=AC$1),0),$F11-1966)</f>
        <v>1E-3</v>
      </c>
      <c r="AD11" s="5" cm="1">
        <f t="array" ref="AD11">INDEX(GMW!$A$2:$NF$200,MATCH(1,(GMW!$NE$2:$NE$200=AD$3)*(GMW!$ND$2:$ND$200=AD$4)*(GMW!$C$2:$C$200=AD$1),0),$F11-1966)</f>
        <v>1E-3</v>
      </c>
      <c r="AE11" s="5" cm="1">
        <f t="array" ref="AE11">INDEX(GMW!$A$2:$NF$200,MATCH(1,(GMW!$NE$2:$NE$200=AE$3)*(GMW!$ND$2:$ND$200=AE$4)*(GMW!$C$2:$C$200=AE$1),0),$F11-1966)</f>
        <v>1E-3</v>
      </c>
      <c r="AF11" s="5" cm="1">
        <f t="array" ref="AF11">INDEX(GMW!$A$2:$NF$200,MATCH(1,(GMW!$NE$2:$NE$200=AF$3)*(GMW!$ND$2:$ND$200=AF$4)*(GMW!$C$2:$C$200=AF$1),0),$F11-1966)</f>
        <v>1E-3</v>
      </c>
      <c r="AG11" s="5" cm="1">
        <f t="array" ref="AG11">INDEX(GMW!$A$2:$NF$200,MATCH(1,(GMW!$NE$2:$NE$200=AG$3)*(GMW!$ND$2:$ND$200=AG$4)*(GMW!$C$2:$C$200=AG$1),0),$F11-1966)</f>
        <v>1E-3</v>
      </c>
      <c r="AH11" s="5" cm="1">
        <f t="array" ref="AH11">INDEX(GMW!$A$2:$NF$200,MATCH(1,(GMW!$NE$2:$NE$200=AH$3)*(GMW!$ND$2:$ND$200=AH$4)*(GMW!$C$2:$C$200=AH$1),0),$F11-1966)</f>
        <v>1E-3</v>
      </c>
      <c r="AI11" s="5" cm="1">
        <f t="array" ref="AI11">INDEX(GMW!$A$2:$NF$200,MATCH(1,(GMW!$NE$2:$NE$200=AI$3)*(GMW!$ND$2:$ND$200=AI$4)*(GMW!$C$2:$C$200=AI$1),0),$F11-1966)</f>
        <v>1E-3</v>
      </c>
      <c r="AJ11" s="5" cm="1">
        <f t="array" ref="AJ11">INDEX(GMW!$A$2:$NF$200,MATCH(1,(GMW!$NE$2:$NE$200=AJ$3)*(GMW!$ND$2:$ND$200=AJ$4)*(GMW!$C$2:$C$200=AJ$1),0),$F11-1966)</f>
        <v>1E-3</v>
      </c>
      <c r="AK11" s="5" cm="1">
        <f t="array" ref="AK11">INDEX(GMW!$A$2:$NF$200,MATCH(1,(GMW!$NE$2:$NE$200=AK$3)*(GMW!$ND$2:$ND$200=AK$4)*(GMW!$C$2:$C$200=AK$1),0),$F11-1966)</f>
        <v>1E-3</v>
      </c>
      <c r="AL11" s="5" cm="1">
        <f t="array" ref="AL11">INDEX(GMW!$A$2:$NF$200,MATCH(1,(GMW!$NE$2:$NE$200=AL$3)*(GMW!$ND$2:$ND$200=AL$4)*(GMW!$C$2:$C$200=AL$1),0),$F11-1966)</f>
        <v>1E-3</v>
      </c>
      <c r="AM11" s="5" cm="1">
        <f t="array" ref="AM11">INDEX(GMW!$A$2:$NF$200,MATCH(1,(GMW!$NE$2:$NE$200=AM$3)*(GMW!$ND$2:$ND$200=AM$4)*(GMW!$C$2:$C$200=AM$1),0),$F11-1966)</f>
        <v>24984</v>
      </c>
      <c r="AN11" s="5" cm="1">
        <f t="array" ref="AN11">INDEX(GMW!$A$2:$NF$200,MATCH(1,(GMW!$NE$2:$NE$200=AN$3)*(GMW!$ND$2:$ND$200=AN$4)*(GMW!$C$2:$C$200=AN$1),0),$F11-1966)</f>
        <v>5028.8990000000003</v>
      </c>
      <c r="AO11" s="5" cm="1">
        <f t="array" ref="AO11">INDEX(GMW!$A$2:$NF$200,MATCH(1,(GMW!$NE$2:$NE$200=AO$3)*(GMW!$ND$2:$ND$200=AO$4)*(GMW!$C$2:$C$200=AO$1),0),$F11-1966)</f>
        <v>256670</v>
      </c>
      <c r="AP11" s="5" cm="1">
        <f t="array" ref="AP11">INDEX(GMW!$A$2:$NF$200,MATCH(1,(GMW!$NE$2:$NE$200=AP$3)*(GMW!$ND$2:$ND$200=AP$4)*(GMW!$C$2:$C$200=AP$1),0),$F11-1966)</f>
        <v>1524.325</v>
      </c>
      <c r="AQ11" s="5" cm="1">
        <f t="array" ref="AQ11">INDEX(GMW!$A$2:$NF$200,MATCH(1,(GMW!$NE$2:$NE$200=AQ$3)*(GMW!$ND$2:$ND$200=AQ$4)*(GMW!$C$2:$C$200=AQ$1),0),$F11-1966)</f>
        <v>51759.14</v>
      </c>
      <c r="AR11" s="5" cm="1">
        <f t="array" ref="AR11">INDEX(GMW!$A$2:$NF$200,MATCH(1,(GMW!$NE$2:$NE$200=AR$3)*(GMW!$ND$2:$ND$200=AR$4)*(GMW!$C$2:$C$200=AR$1),0),$F11-1966)</f>
        <v>394.27</v>
      </c>
      <c r="AS11" s="5" cm="1">
        <f t="array" ref="AS11">INDEX(GMW!$A$2:$NF$200,MATCH(1,(GMW!$NE$2:$NE$200=AS$3)*(GMW!$ND$2:$ND$200=AS$4)*(GMW!$C$2:$C$200=AS$1),0),$F11-1966)</f>
        <v>259.11799999999999</v>
      </c>
      <c r="AT11" s="5" cm="1">
        <f t="array" ref="AT11">INDEX(GMW!$A$2:$NF$200,MATCH(1,(GMW!$NE$2:$NE$200=AT$3)*(GMW!$ND$2:$ND$200=AT$4)*(GMW!$C$2:$C$200=AT$1),0),$F11-1966)</f>
        <v>244.77850000000001</v>
      </c>
      <c r="AU11" s="5" cm="1">
        <f t="array" ref="AU11">INDEX(GMW!$A$2:$NF$200,MATCH(1,(GMW!$NE$2:$NE$200=AU$3)*(GMW!$ND$2:$ND$200=AU$4)*(GMW!$C$2:$C$200=AU$1),0),$F11-1966)</f>
        <v>181552</v>
      </c>
      <c r="AV11" s="5" cm="1">
        <f t="array" ref="AV11">INDEX(GMW!$A$2:$NF$200,MATCH(1,(GMW!$NE$2:$NE$200=AV$3)*(GMW!$ND$2:$ND$200=AV$4)*(GMW!$C$2:$C$200=AV$1),0),$F11-1966)</f>
        <v>1110</v>
      </c>
      <c r="AW11" s="5" cm="1">
        <f t="array" ref="AW11">INDEX(GMW!$A$2:$NF$200,MATCH(1,(GMW!$NE$2:$NE$200=AW$3)*(GMW!$ND$2:$ND$200=AW$4)*(GMW!$C$2:$C$200=AW$1),0),$F11-1966)</f>
        <v>16.649999999999999</v>
      </c>
      <c r="AX11" s="5" cm="1">
        <f t="array" ref="AX11">INDEX(GMW!$A$2:$NF$200,MATCH(1,(GMW!$NE$2:$NE$200=AX$3)*(GMW!$ND$2:$ND$200=AX$4)*(GMW!$C$2:$C$200=AX$1),0),$F11-1966)</f>
        <v>266.72000000000003</v>
      </c>
      <c r="AY11" s="5" cm="1">
        <f t="array" ref="AY11">INDEX(GMW!$A$2:$NF$200,MATCH(1,(GMW!$NE$2:$NE$200=AY$3)*(GMW!$ND$2:$ND$200=AY$4)*(GMW!$C$2:$C$200=AY$1),0),$F11-1966)</f>
        <v>1285</v>
      </c>
      <c r="AZ11" s="5" cm="1">
        <f t="array" ref="AZ11">INDEX(GMW!$A$2:$NF$200,MATCH(1,(GMW!$NE$2:$NE$200=AZ$3)*(GMW!$ND$2:$ND$200=AZ$4)*(GMW!$C$2:$C$200=AZ$1),0),$F11-1966)</f>
        <v>167</v>
      </c>
      <c r="BA11" s="5" cm="1">
        <f t="array" ref="BA11">INDEX(GMW!$A$2:$NF$200,MATCH(1,(GMW!$NE$2:$NE$200=BA$3)*(GMW!$ND$2:$ND$200=BA$4)*(GMW!$C$2:$C$200=BA$1),0),$F11-1966)</f>
        <v>0.5235438</v>
      </c>
      <c r="BB11" s="5" cm="1">
        <f t="array" ref="BB11">INDEX(GMW!$A$2:$NF$200,MATCH(1,(GMW!$NE$2:$NE$200=BB$3)*(GMW!$ND$2:$ND$200=BB$4)*(GMW!$C$2:$C$200=BB$1),0),$F11-1966)</f>
        <v>1018.032</v>
      </c>
      <c r="BC11" s="5" cm="1">
        <f t="array" ref="BC11">INDEX(GMW!$A$2:$NF$200,MATCH(1,(GMW!$NE$2:$NE$200=BC$3)*(GMW!$ND$2:$ND$200=BC$4)*(GMW!$C$2:$C$200=BC$1),0),$F11-1966)</f>
        <v>0.54564389999999996</v>
      </c>
      <c r="BD11" s="5" cm="1">
        <f t="array" ref="BD11">INDEX(GMW!$A$2:$NF$200,MATCH(1,(GMW!$NE$2:$NE$200=BD$3)*(GMW!$ND$2:$ND$200=BD$4)*(GMW!$C$2:$C$200=BD$1),0),$F11-1966)</f>
        <v>1E-3</v>
      </c>
      <c r="BE11" s="5" cm="1">
        <f t="array" ref="BE11">INDEX(GMW!$A$2:$NF$200,MATCH(1,(GMW!$NE$2:$NE$200=BE$3)*(GMW!$ND$2:$ND$200=BE$4)*(GMW!$C$2:$C$200=BE$1),0),$F11-1966)</f>
        <v>1.5462499999999999</v>
      </c>
      <c r="BF11" s="5" cm="1">
        <f t="array" ref="BF11">INDEX(GMW!$A$2:$NF$200,MATCH(1,(GMW!$NE$2:$NE$200=BF$3)*(GMW!$ND$2:$ND$200=BF$4)*(GMW!$C$2:$C$200=BF$1),0),$F11-1966)</f>
        <v>0.27800000000000002</v>
      </c>
      <c r="BG11" s="5" cm="1">
        <f t="array" ref="BG11">INDEX(GMW!$A$2:$NF$200,MATCH(1,(GMW!$NE$2:$NE$200=BG$3)*(GMW!$ND$2:$ND$200=BG$4)*(GMW!$C$2:$C$200=BG$1),0),$F11-1966)</f>
        <v>0.30875269999999999</v>
      </c>
      <c r="BH11" s="5" cm="1">
        <f t="array" ref="BH11">INDEX(GMW!$A$2:$NF$200,MATCH(1,(GMW!$NE$2:$NE$200=BH$3)*(GMW!$ND$2:$ND$200=BH$4)*(GMW!$C$2:$C$200=BH$1),0),$F11-1966)</f>
        <v>0.19961090000000001</v>
      </c>
      <c r="BI11" s="5" cm="1">
        <f t="array" ref="BI11">INDEX(GMW!$A$2:$NF$200,MATCH(1,(GMW!$NE$2:$NE$200=BI$3)*(GMW!$ND$2:$ND$200=BI$4)*(GMW!$C$2:$C$200=BI$1),0),$F11-1966)</f>
        <v>0.66653830000000003</v>
      </c>
      <c r="BJ11" s="5" cm="1">
        <f t="array" ref="BJ11">INDEX(GMW!$A$2:$NF$200,MATCH(1,(GMW!$NE$2:$NE$200=BJ$3)*(GMW!$ND$2:$ND$200=BJ$4)*(GMW!$C$2:$C$200=BJ$1),0),$F11-1966)</f>
        <v>0.44450770000000001</v>
      </c>
      <c r="BK11" s="5" cm="1">
        <f t="array" ref="BK11">INDEX(GMW!$A$2:$NF$200,MATCH(1,(GMW!$NE$2:$NE$200=BK$3)*(GMW!$ND$2:$ND$200=BK$4)*(GMW!$C$2:$C$200=BK$1),0),$F11-1966)</f>
        <v>9.1480320000000004E-2</v>
      </c>
      <c r="BL11" s="5" cm="1">
        <f t="array" ref="BL11">INDEX(GMW!$A$2:$NF$200,MATCH(1,(GMW!$NE$2:$NE$200=BL$3)*(GMW!$ND$2:$ND$200=BL$4)*(GMW!$C$2:$C$200=BL$1),0),$F11-1966)</f>
        <v>2.097634E-2</v>
      </c>
      <c r="BM11" s="5" cm="1">
        <f t="array" ref="BM11">INDEX(GMW!$A$2:$NF$200,MATCH(1,(GMW!$NE$2:$NE$200=BM$3)*(GMW!$ND$2:$ND$200=BM$4)*(GMW!$C$2:$C$200=BM$1),0),$F11-1966)</f>
        <v>3.2714260000000002E-2</v>
      </c>
      <c r="BN11" s="5" cm="1">
        <f t="array" ref="BN11">INDEX(GMW!$A$2:$NF$200,MATCH(1,(GMW!$NE$2:$NE$200=BN$3)*(GMW!$ND$2:$ND$200=BN$4)*(GMW!$C$2:$C$200=BN$1),0),$F11-1966)</f>
        <v>1.077E-4</v>
      </c>
      <c r="BO11" s="5" cm="1">
        <f t="array" ref="BO11">INDEX(GMW!$A$2:$NF$200,MATCH(1,(GMW!$NE$2:$NE$200=BO$3)*(GMW!$ND$2:$ND$200=BO$4)*(GMW!$C$2:$C$200=BO$1),0),$F11-1966)</f>
        <v>1E-3</v>
      </c>
      <c r="BP11" s="5" cm="1">
        <f t="array" ref="BP11">INDEX(GMW!$A$2:$NF$200,MATCH(1,(GMW!$NE$2:$NE$200=BP$3)*(GMW!$ND$2:$ND$200=BP$4)*(GMW!$C$2:$C$200=BP$1),0),$F11-1966)</f>
        <v>38396.720000000001</v>
      </c>
      <c r="BQ11" s="5" cm="1">
        <f t="array" ref="BQ11">INDEX(GMW!$A$2:$NF$200,MATCH(1,(GMW!$NE$2:$NE$200=BQ$3)*(GMW!$ND$2:$ND$200=BQ$4)*(GMW!$C$2:$C$200=BQ$1),0),$F11-1966)</f>
        <v>1180.1300000000001</v>
      </c>
      <c r="BR11" s="5" cm="1">
        <f t="array" ref="BR11">INDEX(GMW!$A$2:$NF$200,MATCH(1,(GMW!$NE$2:$NE$200=BR$3)*(GMW!$ND$2:$ND$200=BR$4)*(GMW!$C$2:$C$200=BR$1),0),$F11-1966)</f>
        <v>17485</v>
      </c>
      <c r="BS11" s="5" cm="1">
        <f t="array" ref="BS11">INDEX(GMW!$A$2:$NF$200,MATCH(1,(GMW!$NE$2:$NE$200=BS$3)*(GMW!$ND$2:$ND$200=BS$4)*(GMW!$C$2:$C$200=BS$1),0),$F11-1966)</f>
        <v>67201</v>
      </c>
      <c r="BT11" s="5" cm="1">
        <f t="array" ref="BT11">INDEX(GMW!$A$2:$NF$200,MATCH(1,(GMW!$NE$2:$NE$200=BT$3)*(GMW!$ND$2:$ND$200=BT$4)*(GMW!$C$2:$C$200=BT$1),0),$F11-1966)</f>
        <v>1E-3</v>
      </c>
      <c r="BU11" s="5" cm="1">
        <f t="array" ref="BU11">INDEX(GMW!$A$2:$NF$200,MATCH(1,(GMW!$NE$2:$NE$200=BU$3)*(GMW!$ND$2:$ND$200=BU$4)*(GMW!$C$2:$C$200=BU$1),0),$F11-1966)</f>
        <v>167</v>
      </c>
      <c r="BV11" s="5" cm="1">
        <f t="array" ref="BV11">INDEX(GMW!$A$2:$NF$200,MATCH(1,(GMW!$NE$2:$NE$200=BV$3)*(GMW!$ND$2:$ND$200=BV$4)*(GMW!$C$2:$C$200=BV$1),0),$F11-1966)</f>
        <v>70957.95</v>
      </c>
      <c r="BW11" s="5" cm="1">
        <f t="array" ref="BW11">INDEX(GMW!$A$2:$NF$200,MATCH(1,(GMW!$NE$2:$NE$200=BW$3)*(GMW!$ND$2:$ND$200=BW$4)*(GMW!$C$2:$C$200=BW$1),0),$F11-1966)</f>
        <v>101.52200000000001</v>
      </c>
      <c r="BX11" s="5" cm="1">
        <f t="array" ref="BX11">INDEX(GMW!$A$2:$NF$200,MATCH(1,(GMW!$NE$2:$NE$200=BX$3)*(GMW!$ND$2:$ND$200=BX$4)*(GMW!$C$2:$C$200=BX$1),0),$F11-1966)</f>
        <v>1504.5119999999999</v>
      </c>
      <c r="BY11" s="5" cm="1">
        <f t="array" ref="BY11">INDEX(GMW!$A$2:$NF$200,MATCH(1,(GMW!$NE$2:$NE$200=BY$3)*(GMW!$ND$2:$ND$200=BY$4)*(GMW!$C$2:$C$200=BY$1),0),$F11-1966)</f>
        <v>90.068200000000004</v>
      </c>
      <c r="BZ11" s="5" cm="1">
        <f t="array" ref="BZ11">INDEX(GMW!$A$2:$NF$200,MATCH(1,(GMW!$NE$2:$NE$200=BZ$3)*(GMW!$ND$2:$ND$200=BZ$4)*(GMW!$C$2:$C$200=BZ$1),0),$F11-1966)</f>
        <v>58.048589999999997</v>
      </c>
      <c r="CA11" s="5" cm="1">
        <f t="array" ref="CA11">INDEX(GMW!$A$2:$NF$200,MATCH(1,(GMW!$NE$2:$NE$200=CA$3)*(GMW!$ND$2:$ND$200=CA$4)*(GMW!$C$2:$C$200=CA$1),0),$F11-1966)</f>
        <v>38.759250000000002</v>
      </c>
      <c r="CB11" s="5" cm="1">
        <f t="array" ref="CB11">INDEX(GMW!$A$2:$NF$200,MATCH(1,(GMW!$NE$2:$NE$200=CB$3)*(GMW!$ND$2:$ND$200=CB$4)*(GMW!$C$2:$C$200=CB$1),0),$F11-1966)</f>
        <v>1E-3</v>
      </c>
      <c r="CC11" s="5" cm="1">
        <f t="array" ref="CC11">INDEX(GMW!$A$2:$NF$200,MATCH(1,(GMW!$NE$2:$NE$200=CC$3)*(GMW!$ND$2:$ND$200=CC$4)*(GMW!$C$2:$C$200=CC$1),0),$F11-1966)</f>
        <v>49.276380000000003</v>
      </c>
      <c r="CD11" s="5" cm="1">
        <f t="array" ref="CD11">INDEX(GMW!$A$2:$NF$200,MATCH(1,(GMW!$NE$2:$NE$200=CD$3)*(GMW!$ND$2:$ND$200=CD$4)*(GMW!$C$2:$C$200=CD$1),0),$F11-1966)</f>
        <v>33.484319999999997</v>
      </c>
      <c r="CE11" s="5" cm="1">
        <f t="array" ref="CE11">INDEX(GMW!$A$2:$NF$200,MATCH(1,(GMW!$NE$2:$NE$200=CE$3)*(GMW!$ND$2:$ND$200=CE$4)*(GMW!$C$2:$C$200=CE$1),0),$F11-1966)</f>
        <v>9.8904200000000007</v>
      </c>
      <c r="CF11" s="5" cm="1">
        <f t="array" ref="CF11">INDEX(GMW!$A$2:$NF$200,MATCH(1,(GMW!$NE$2:$NE$200=CF$3)*(GMW!$ND$2:$ND$200=CF$4)*(GMW!$C$2:$C$200=CF$1),0),$F11-1966)</f>
        <v>1E-3</v>
      </c>
      <c r="CG11" s="5" cm="1">
        <f t="array" ref="CG11">INDEX(GMW!$A$2:$NF$200,MATCH(1,(GMW!$NE$2:$NE$200=CG$3)*(GMW!$ND$2:$ND$200=CG$4)*(GMW!$C$2:$C$200=CG$1),0),$F11-1966)</f>
        <v>1E-3</v>
      </c>
      <c r="CH11" s="5" cm="1">
        <f t="array" ref="CH11">INDEX(GMW!$A$2:$NF$200,MATCH(1,(GMW!$NE$2:$NE$200=CH$3)*(GMW!$ND$2:$ND$200=CH$4)*(GMW!$C$2:$C$200=CH$1),0),$F11-1966)</f>
        <v>0.3688207</v>
      </c>
      <c r="CI11" s="5" cm="1">
        <f t="array" ref="CI11">INDEX(GMW!$A$2:$NF$200,MATCH(1,(GMW!$NE$2:$NE$200=CI$3)*(GMW!$ND$2:$ND$200=CI$4)*(GMW!$C$2:$C$200=CI$1),0),$F11-1966)</f>
        <v>0.36639929999999998</v>
      </c>
      <c r="CJ11" s="5" cm="1">
        <f t="array" ref="CJ11">INDEX(GMW!$A$2:$NF$200,MATCH(1,(GMW!$NE$2:$NE$200=CJ$3)*(GMW!$ND$2:$ND$200=CJ$4)*(GMW!$C$2:$C$200=CJ$1),0),$F11-1966)</f>
        <v>21136</v>
      </c>
      <c r="CK11" s="5" cm="1">
        <f t="array" ref="CK11">INDEX(GMW!$A$2:$NF$200,MATCH(1,(GMW!$NE$2:$NE$200=CK$3)*(GMW!$ND$2:$ND$200=CK$4)*(GMW!$C$2:$C$200=CK$1),0),$F11-1966)</f>
        <v>372.8</v>
      </c>
      <c r="CL11" s="5" cm="1">
        <f t="array" ref="CL11">INDEX(GMW!$A$2:$NF$200,MATCH(1,(GMW!$NE$2:$NE$200=CL$3)*(GMW!$ND$2:$ND$200=CL$4)*(GMW!$C$2:$C$200=CL$1),0),$F11-1966)</f>
        <v>31753.63</v>
      </c>
      <c r="CM11" s="5" cm="1">
        <f t="array" ref="CM11">INDEX(GMW!$A$2:$NF$200,MATCH(1,(GMW!$NE$2:$NE$200=CM$3)*(GMW!$ND$2:$ND$200=CM$4)*(GMW!$C$2:$C$200=CM$1),0),$F11-1966)</f>
        <v>37325</v>
      </c>
      <c r="CN11" s="5" cm="1">
        <f t="array" ref="CN11">INDEX(GMW!$A$2:$NF$200,MATCH(1,(GMW!$NE$2:$NE$200=CN$3)*(GMW!$ND$2:$ND$200=CN$4)*(GMW!$C$2:$C$200=CN$1),0),$F11-1966)</f>
        <v>15498</v>
      </c>
      <c r="CO11" s="5" cm="1">
        <f t="array" ref="CO11">INDEX(GMW!$A$2:$NF$200,MATCH(1,(GMW!$NE$2:$NE$200=CO$3)*(GMW!$ND$2:$ND$200=CO$4)*(GMW!$C$2:$C$200=CO$1),0),$F11-1966)</f>
        <v>1E-3</v>
      </c>
      <c r="CP11" s="5" cm="1">
        <f t="array" ref="CP11">INDEX(GMW!$A$2:$NF$200,MATCH(1,(GMW!$NE$2:$NE$200=CP$3)*(GMW!$ND$2:$ND$200=CP$4)*(GMW!$C$2:$C$200=CP$1),0),$F11-1966)</f>
        <v>64016.61</v>
      </c>
      <c r="CQ11" s="5" cm="1">
        <f t="array" ref="CQ11">INDEX(GMW!$A$2:$NF$200,MATCH(1,(GMW!$NE$2:$NE$200=CQ$3)*(GMW!$ND$2:$ND$200=CQ$4)*(GMW!$C$2:$C$200=CQ$1),0),$F11-1966)</f>
        <v>41.227600000000002</v>
      </c>
      <c r="CR11" s="5" cm="1">
        <f t="array" ref="CR11">INDEX(GMW!$A$2:$NF$200,MATCH(1,(GMW!$NE$2:$NE$200=CR$3)*(GMW!$ND$2:$ND$200=CR$4)*(GMW!$C$2:$C$200=CR$1),0),$F11-1966)</f>
        <v>1864.5</v>
      </c>
      <c r="CS11" s="5" cm="1">
        <f t="array" ref="CS11">INDEX(GMW!$A$2:$NF$200,MATCH(1,(GMW!$NE$2:$NE$200=CS$3)*(GMW!$ND$2:$ND$200=CS$4)*(GMW!$C$2:$C$200=CS$1),0),$F11-1966)</f>
        <v>146.2244</v>
      </c>
      <c r="CT11" s="5" cm="1">
        <f t="array" ref="CT11">INDEX(GMW!$A$2:$NF$200,MATCH(1,(GMW!$NE$2:$NE$200=CT$3)*(GMW!$ND$2:$ND$200=CT$4)*(GMW!$C$2:$C$200=CT$1),0),$F11-1966)</f>
        <v>48.938000000000002</v>
      </c>
      <c r="CU11" s="5" cm="1">
        <f t="array" ref="CU11">INDEX(GMW!$A$2:$NF$200,MATCH(1,(GMW!$NE$2:$NE$200=CU$3)*(GMW!$ND$2:$ND$200=CU$4)*(GMW!$C$2:$C$200=CU$1),0),$F11-1966)</f>
        <v>15.444000000000001</v>
      </c>
      <c r="CV11" s="5" cm="1">
        <f t="array" ref="CV11">INDEX(GMW!$A$2:$NF$200,MATCH(1,(GMW!$NE$2:$NE$200=CV$3)*(GMW!$ND$2:$ND$200=CV$4)*(GMW!$C$2:$C$200=CV$1),0),$F11-1966)</f>
        <v>7.8458600000000001</v>
      </c>
      <c r="CW11" s="5" cm="1">
        <f t="array" ref="CW11">INDEX(GMW!$A$2:$NF$200,MATCH(1,(GMW!$NE$2:$NE$200=CW$3)*(GMW!$ND$2:$ND$200=CW$4)*(GMW!$C$2:$C$200=CW$1),0),$F11-1966)</f>
        <v>34.68</v>
      </c>
      <c r="CX11" s="5" cm="1">
        <f t="array" ref="CX11">INDEX(GMW!$A$2:$NF$200,MATCH(1,(GMW!$NE$2:$NE$200=CX$3)*(GMW!$ND$2:$ND$200=CX$4)*(GMW!$C$2:$C$200=CX$1),0),$F11-1966)</f>
        <v>12.654260000000001</v>
      </c>
      <c r="CY11" s="5" cm="1">
        <f t="array" ref="CY11">INDEX(GMW!$A$2:$NF$200,MATCH(1,(GMW!$NE$2:$NE$200=CY$3)*(GMW!$ND$2:$ND$200=CY$4)*(GMW!$C$2:$C$200=CY$1),0),$F11-1966)</f>
        <v>9.31799</v>
      </c>
      <c r="CZ11" s="5" cm="1">
        <f t="array" ref="CZ11">INDEX(GMW!$A$2:$NF$200,MATCH(1,(GMW!$NE$2:$NE$200=CZ$3)*(GMW!$ND$2:$ND$200=CZ$4)*(GMW!$C$2:$C$200=CZ$1),0),$F11-1966)</f>
        <v>3.849056</v>
      </c>
      <c r="DA11" s="5" cm="1">
        <f t="array" ref="DA11">INDEX(GMW!$A$2:$NF$200,MATCH(1,(GMW!$NE$2:$NE$200=DA$3)*(GMW!$ND$2:$ND$200=DA$4)*(GMW!$C$2:$C$200=DA$1),0),$F11-1966)</f>
        <v>1.0223059999999999</v>
      </c>
      <c r="DB11" s="5" cm="1">
        <f t="array" ref="DB11">INDEX(GMW!$A$2:$NF$200,MATCH(1,(GMW!$NE$2:$NE$200=DB$3)*(GMW!$ND$2:$ND$200=DB$4)*(GMW!$C$2:$C$200=DB$1),0),$F11-1966)</f>
        <v>0.56576689999999996</v>
      </c>
      <c r="DC11" s="5" cm="1">
        <f t="array" ref="DC11">INDEX(GMW!$A$2:$NF$200,MATCH(1,(GMW!$NE$2:$NE$200=DC$3)*(GMW!$ND$2:$ND$200=DC$4)*(GMW!$C$2:$C$200=DC$1),0),$F11-1966)</f>
        <v>5.8340069999999997</v>
      </c>
    </row>
    <row r="12" spans="1:107" x14ac:dyDescent="0.25">
      <c r="B12" s="5">
        <f t="shared" ref="B12:D27" si="4">+B8+1</f>
        <v>1974</v>
      </c>
      <c r="C12" s="5">
        <f>+C8+1</f>
        <v>1974</v>
      </c>
      <c r="F12" s="5">
        <f t="shared" si="3"/>
        <v>1978</v>
      </c>
      <c r="G12" s="5" cm="1">
        <f t="array" ref="G12">INDEX(GMW!$A$2:$NF$200,MATCH(1,(GMW!$NE$2:$NE$200=G$3)*(GMW!$ND$2:$ND$200=G$4)*(GMW!$C$2:$C$200=G$1),0),$F12-1966)</f>
        <v>260347</v>
      </c>
      <c r="H12" s="5" cm="1">
        <f t="array" ref="H12">INDEX(GMW!$A$2:$NF$200,MATCH(1,(GMW!$NE$2:$NE$200=H$3)*(GMW!$ND$2:$ND$200=H$4)*(GMW!$C$2:$C$200=H$1),0),$F12-1966)</f>
        <v>135524</v>
      </c>
      <c r="I12" s="5" cm="1">
        <f t="array" ref="I12">INDEX(GMW!$A$2:$NF$200,MATCH(1,(GMW!$NE$2:$NE$200=I$3)*(GMW!$ND$2:$ND$200=I$4)*(GMW!$C$2:$C$200=I$1),0),$F12-1966)</f>
        <v>45141</v>
      </c>
      <c r="J12" s="5" cm="1">
        <f t="array" ref="J12">INDEX(GMW!$A$2:$NF$200,MATCH(1,(GMW!$NE$2:$NE$200=J$3)*(GMW!$ND$2:$ND$200=J$4)*(GMW!$C$2:$C$200=J$1),0),$F12-1966)</f>
        <v>64868</v>
      </c>
      <c r="K12" s="5" cm="1">
        <f t="array" ref="K12">INDEX(GMW!$A$2:$NF$200,MATCH(1,(GMW!$NE$2:$NE$200=K$3)*(GMW!$ND$2:$ND$200=K$4)*(GMW!$C$2:$C$200=K$1),0),$F12-1966)</f>
        <v>42116</v>
      </c>
      <c r="L12" s="5" cm="1">
        <f t="array" ref="L12">INDEX(GMW!$A$2:$NF$200,MATCH(1,(GMW!$NE$2:$NE$200=L$3)*(GMW!$ND$2:$ND$200=L$4)*(GMW!$C$2:$C$200=L$1),0),$F12-1966)</f>
        <v>37330</v>
      </c>
      <c r="M12" s="5" cm="1">
        <f t="array" ref="M12">INDEX(GMW!$A$2:$NF$200,MATCH(1,(GMW!$NE$2:$NE$200=M$3)*(GMW!$ND$2:$ND$200=M$4)*(GMW!$C$2:$C$200=M$1),0),$F12-1966)</f>
        <v>18250.05</v>
      </c>
      <c r="N12" s="5" cm="1">
        <f t="array" ref="N12">INDEX(GMW!$A$2:$NF$200,MATCH(1,(GMW!$NE$2:$NE$200=N$3)*(GMW!$ND$2:$ND$200=N$4)*(GMW!$C$2:$C$200=N$1),0),$F12-1966)</f>
        <v>5603.848</v>
      </c>
      <c r="O12" s="5" cm="1">
        <f t="array" ref="O12">INDEX(GMW!$A$2:$NF$200,MATCH(1,(GMW!$NE$2:$NE$200=O$3)*(GMW!$ND$2:$ND$200=O$4)*(GMW!$C$2:$C$200=O$1),0),$F12-1966)</f>
        <v>14.23371</v>
      </c>
      <c r="P12" s="5" cm="1">
        <f t="array" ref="P12">INDEX(GMW!$A$2:$NF$200,MATCH(1,(GMW!$NE$2:$NE$200=P$3)*(GMW!$ND$2:$ND$200=P$4)*(GMW!$C$2:$C$200=P$1),0),$F12-1966)</f>
        <v>11.75</v>
      </c>
      <c r="Q12" s="5" cm="1">
        <f t="array" ref="Q12">INDEX(GMW!$A$2:$NF$200,MATCH(1,(GMW!$NE$2:$NE$200=Q$3)*(GMW!$ND$2:$ND$200=Q$4)*(GMW!$C$2:$C$200=Q$1),0),$F12-1966)</f>
        <v>1E-3</v>
      </c>
      <c r="R12" s="5" cm="1">
        <f t="array" ref="R12">INDEX(GMW!$A$2:$NF$200,MATCH(1,(GMW!$NE$2:$NE$200=R$3)*(GMW!$ND$2:$ND$200=R$4)*(GMW!$C$2:$C$200=R$1),0),$F12-1966)</f>
        <v>14.23371</v>
      </c>
      <c r="S12" s="5" cm="1">
        <f t="array" ref="S12">INDEX(GMW!$A$2:$NF$200,MATCH(1,(GMW!$NE$2:$NE$200=S$3)*(GMW!$ND$2:$ND$200=S$4)*(GMW!$C$2:$C$200=S$1),0),$F12-1966)</f>
        <v>27113</v>
      </c>
      <c r="T12" s="5" cm="1">
        <f t="array" ref="T12">INDEX(GMW!$A$2:$NF$200,MATCH(1,(GMW!$NE$2:$NE$200=T$3)*(GMW!$ND$2:$ND$200=T$4)*(GMW!$C$2:$C$200=T$1),0),$F12-1966)</f>
        <v>1E-3</v>
      </c>
      <c r="U12" s="5" cm="1">
        <f t="array" ref="U12">INDEX(GMW!$A$2:$NF$200,MATCH(1,(GMW!$NE$2:$NE$200=U$3)*(GMW!$ND$2:$ND$200=U$4)*(GMW!$C$2:$C$200=U$1),0),$F12-1966)</f>
        <v>1E-3</v>
      </c>
      <c r="V12" s="5" cm="1">
        <f t="array" ref="V12">INDEX(GMW!$A$2:$NF$200,MATCH(1,(GMW!$NE$2:$NE$200=V$3)*(GMW!$ND$2:$ND$200=V$4)*(GMW!$C$2:$C$200=V$1),0),$F12-1966)</f>
        <v>1E-3</v>
      </c>
      <c r="W12" s="5" cm="1">
        <f t="array" ref="W12">INDEX(GMW!$A$2:$NF$200,MATCH(1,(GMW!$NE$2:$NE$200=W$3)*(GMW!$ND$2:$ND$200=W$4)*(GMW!$C$2:$C$200=W$1),0),$F12-1966)</f>
        <v>1E-3</v>
      </c>
      <c r="X12" s="5" cm="1">
        <f t="array" ref="X12">INDEX(GMW!$A$2:$NF$200,MATCH(1,(GMW!$NE$2:$NE$200=X$3)*(GMW!$ND$2:$ND$200=X$4)*(GMW!$C$2:$C$200=X$1),0),$F12-1966)</f>
        <v>1E-3</v>
      </c>
      <c r="Y12" s="5" cm="1">
        <f t="array" ref="Y12">INDEX(GMW!$A$2:$NF$200,MATCH(1,(GMW!$NE$2:$NE$200=Y$3)*(GMW!$ND$2:$ND$200=Y$4)*(GMW!$C$2:$C$200=Y$1),0),$F12-1966)</f>
        <v>1E-3</v>
      </c>
      <c r="Z12" s="5" cm="1">
        <f t="array" ref="Z12">INDEX(GMW!$A$2:$NF$200,MATCH(1,(GMW!$NE$2:$NE$200=Z$3)*(GMW!$ND$2:$ND$200=Z$4)*(GMW!$C$2:$C$200=Z$1),0),$F12-1966)</f>
        <v>1E-3</v>
      </c>
      <c r="AA12" s="5" cm="1">
        <f t="array" ref="AA12">INDEX(GMW!$A$2:$NF$200,MATCH(1,(GMW!$NE$2:$NE$200=AA$3)*(GMW!$ND$2:$ND$200=AA$4)*(GMW!$C$2:$C$200=AA$1),0),$F12-1966)</f>
        <v>1E-3</v>
      </c>
      <c r="AB12" s="5" cm="1">
        <f t="array" ref="AB12">INDEX(GMW!$A$2:$NF$200,MATCH(1,(GMW!$NE$2:$NE$200=AB$3)*(GMW!$ND$2:$ND$200=AB$4)*(GMW!$C$2:$C$200=AB$1),0),$F12-1966)</f>
        <v>1E-3</v>
      </c>
      <c r="AC12" s="5" cm="1">
        <f t="array" ref="AC12">INDEX(GMW!$A$2:$NF$200,MATCH(1,(GMW!$NE$2:$NE$200=AC$3)*(GMW!$ND$2:$ND$200=AC$4)*(GMW!$C$2:$C$200=AC$1),0),$F12-1966)</f>
        <v>1E-3</v>
      </c>
      <c r="AD12" s="5" cm="1">
        <f t="array" ref="AD12">INDEX(GMW!$A$2:$NF$200,MATCH(1,(GMW!$NE$2:$NE$200=AD$3)*(GMW!$ND$2:$ND$200=AD$4)*(GMW!$C$2:$C$200=AD$1),0),$F12-1966)</f>
        <v>1E-3</v>
      </c>
      <c r="AE12" s="5" cm="1">
        <f t="array" ref="AE12">INDEX(GMW!$A$2:$NF$200,MATCH(1,(GMW!$NE$2:$NE$200=AE$3)*(GMW!$ND$2:$ND$200=AE$4)*(GMW!$C$2:$C$200=AE$1),0),$F12-1966)</f>
        <v>1E-3</v>
      </c>
      <c r="AF12" s="5" cm="1">
        <f t="array" ref="AF12">INDEX(GMW!$A$2:$NF$200,MATCH(1,(GMW!$NE$2:$NE$200=AF$3)*(GMW!$ND$2:$ND$200=AF$4)*(GMW!$C$2:$C$200=AF$1),0),$F12-1966)</f>
        <v>1E-3</v>
      </c>
      <c r="AG12" s="5" cm="1">
        <f t="array" ref="AG12">INDEX(GMW!$A$2:$NF$200,MATCH(1,(GMW!$NE$2:$NE$200=AG$3)*(GMW!$ND$2:$ND$200=AG$4)*(GMW!$C$2:$C$200=AG$1),0),$F12-1966)</f>
        <v>1E-3</v>
      </c>
      <c r="AH12" s="5" cm="1">
        <f t="array" ref="AH12">INDEX(GMW!$A$2:$NF$200,MATCH(1,(GMW!$NE$2:$NE$200=AH$3)*(GMW!$ND$2:$ND$200=AH$4)*(GMW!$C$2:$C$200=AH$1),0),$F12-1966)</f>
        <v>1E-3</v>
      </c>
      <c r="AI12" s="5" cm="1">
        <f t="array" ref="AI12">INDEX(GMW!$A$2:$NF$200,MATCH(1,(GMW!$NE$2:$NE$200=AI$3)*(GMW!$ND$2:$ND$200=AI$4)*(GMW!$C$2:$C$200=AI$1),0),$F12-1966)</f>
        <v>1E-3</v>
      </c>
      <c r="AJ12" s="5" cm="1">
        <f t="array" ref="AJ12">INDEX(GMW!$A$2:$NF$200,MATCH(1,(GMW!$NE$2:$NE$200=AJ$3)*(GMW!$ND$2:$ND$200=AJ$4)*(GMW!$C$2:$C$200=AJ$1),0),$F12-1966)</f>
        <v>1E-3</v>
      </c>
      <c r="AK12" s="5" cm="1">
        <f t="array" ref="AK12">INDEX(GMW!$A$2:$NF$200,MATCH(1,(GMW!$NE$2:$NE$200=AK$3)*(GMW!$ND$2:$ND$200=AK$4)*(GMW!$C$2:$C$200=AK$1),0),$F12-1966)</f>
        <v>1E-3</v>
      </c>
      <c r="AL12" s="5" cm="1">
        <f t="array" ref="AL12">INDEX(GMW!$A$2:$NF$200,MATCH(1,(GMW!$NE$2:$NE$200=AL$3)*(GMW!$ND$2:$ND$200=AL$4)*(GMW!$C$2:$C$200=AL$1),0),$F12-1966)</f>
        <v>1E-3</v>
      </c>
      <c r="AM12" s="5" cm="1">
        <f t="array" ref="AM12">INDEX(GMW!$A$2:$NF$200,MATCH(1,(GMW!$NE$2:$NE$200=AM$3)*(GMW!$ND$2:$ND$200=AM$4)*(GMW!$C$2:$C$200=AM$1),0),$F12-1966)</f>
        <v>25002</v>
      </c>
      <c r="AN12" s="5" cm="1">
        <f t="array" ref="AN12">INDEX(GMW!$A$2:$NF$200,MATCH(1,(GMW!$NE$2:$NE$200=AN$3)*(GMW!$ND$2:$ND$200=AN$4)*(GMW!$C$2:$C$200=AN$1),0),$F12-1966)</f>
        <v>5073.7740000000003</v>
      </c>
      <c r="AO12" s="5" cm="1">
        <f t="array" ref="AO12">INDEX(GMW!$A$2:$NF$200,MATCH(1,(GMW!$NE$2:$NE$200=AO$3)*(GMW!$ND$2:$ND$200=AO$4)*(GMW!$C$2:$C$200=AO$1),0),$F12-1966)</f>
        <v>260347</v>
      </c>
      <c r="AP12" s="5" cm="1">
        <f t="array" ref="AP12">INDEX(GMW!$A$2:$NF$200,MATCH(1,(GMW!$NE$2:$NE$200=AP$3)*(GMW!$ND$2:$ND$200=AP$4)*(GMW!$C$2:$C$200=AP$1),0),$F12-1966)</f>
        <v>1527.95</v>
      </c>
      <c r="AQ12" s="5" cm="1">
        <f t="array" ref="AQ12">INDEX(GMW!$A$2:$NF$200,MATCH(1,(GMW!$NE$2:$NE$200=AQ$3)*(GMW!$ND$2:$ND$200=AQ$4)*(GMW!$C$2:$C$200=AQ$1),0),$F12-1966)</f>
        <v>52134.51</v>
      </c>
      <c r="AR12" s="5" cm="1">
        <f t="array" ref="AR12">INDEX(GMW!$A$2:$NF$200,MATCH(1,(GMW!$NE$2:$NE$200=AR$3)*(GMW!$ND$2:$ND$200=AR$4)*(GMW!$C$2:$C$200=AR$1),0),$F12-1966)</f>
        <v>393.93</v>
      </c>
      <c r="AS12" s="5" cm="1">
        <f t="array" ref="AS12">INDEX(GMW!$A$2:$NF$200,MATCH(1,(GMW!$NE$2:$NE$200=AS$3)*(GMW!$ND$2:$ND$200=AS$4)*(GMW!$C$2:$C$200=AS$1),0),$F12-1966)</f>
        <v>260.94600000000003</v>
      </c>
      <c r="AT12" s="5" cm="1">
        <f t="array" ref="AT12">INDEX(GMW!$A$2:$NF$200,MATCH(1,(GMW!$NE$2:$NE$200=AT$3)*(GMW!$ND$2:$ND$200=AT$4)*(GMW!$C$2:$C$200=AT$1),0),$F12-1966)</f>
        <v>247.1172</v>
      </c>
      <c r="AU12" s="5" cm="1">
        <f t="array" ref="AU12">INDEX(GMW!$A$2:$NF$200,MATCH(1,(GMW!$NE$2:$NE$200=AU$3)*(GMW!$ND$2:$ND$200=AU$4)*(GMW!$C$2:$C$200=AU$1),0),$F12-1966)</f>
        <v>183414.3</v>
      </c>
      <c r="AV12" s="5" cm="1">
        <f t="array" ref="AV12">INDEX(GMW!$A$2:$NF$200,MATCH(1,(GMW!$NE$2:$NE$200=AV$3)*(GMW!$ND$2:$ND$200=AV$4)*(GMW!$C$2:$C$200=AV$1),0),$F12-1966)</f>
        <v>789</v>
      </c>
      <c r="AW12" s="5" cm="1">
        <f t="array" ref="AW12">INDEX(GMW!$A$2:$NF$200,MATCH(1,(GMW!$NE$2:$NE$200=AW$3)*(GMW!$ND$2:$ND$200=AW$4)*(GMW!$C$2:$C$200=AW$1),0),$F12-1966)</f>
        <v>17.125</v>
      </c>
      <c r="AX12" s="5" cm="1">
        <f t="array" ref="AX12">INDEX(GMW!$A$2:$NF$200,MATCH(1,(GMW!$NE$2:$NE$200=AX$3)*(GMW!$ND$2:$ND$200=AX$4)*(GMW!$C$2:$C$200=AX$1),0),$F12-1966)</f>
        <v>285.89100000000002</v>
      </c>
      <c r="AY12" s="5" cm="1">
        <f t="array" ref="AY12">INDEX(GMW!$A$2:$NF$200,MATCH(1,(GMW!$NE$2:$NE$200=AY$3)*(GMW!$ND$2:$ND$200=AY$4)*(GMW!$C$2:$C$200=AY$1),0),$F12-1966)</f>
        <v>1341</v>
      </c>
      <c r="AZ12" s="5" cm="1">
        <f t="array" ref="AZ12">INDEX(GMW!$A$2:$NF$200,MATCH(1,(GMW!$NE$2:$NE$200=AZ$3)*(GMW!$ND$2:$ND$200=AZ$4)*(GMW!$C$2:$C$200=AZ$1),0),$F12-1966)</f>
        <v>203</v>
      </c>
      <c r="BA12" s="5" cm="1">
        <f t="array" ref="BA12">INDEX(GMW!$A$2:$NF$200,MATCH(1,(GMW!$NE$2:$NE$200=BA$3)*(GMW!$ND$2:$ND$200=BA$4)*(GMW!$C$2:$C$200=BA$1),0),$F12-1966)</f>
        <v>0.53384290000000001</v>
      </c>
      <c r="BB12" s="5" cm="1">
        <f t="array" ref="BB12">INDEX(GMW!$A$2:$NF$200,MATCH(1,(GMW!$NE$2:$NE$200=BB$3)*(GMW!$ND$2:$ND$200=BB$4)*(GMW!$C$2:$C$200=BB$1),0),$F12-1966)</f>
        <v>1068.68</v>
      </c>
      <c r="BC12" s="5" cm="1">
        <f t="array" ref="BC12">INDEX(GMW!$A$2:$NF$200,MATCH(1,(GMW!$NE$2:$NE$200=BC$3)*(GMW!$ND$2:$ND$200=BC$4)*(GMW!$C$2:$C$200=BC$1),0),$F12-1966)</f>
        <v>0.56301369999999995</v>
      </c>
      <c r="BD12" s="5" cm="1">
        <f t="array" ref="BD12">INDEX(GMW!$A$2:$NF$200,MATCH(1,(GMW!$NE$2:$NE$200=BD$3)*(GMW!$ND$2:$ND$200=BD$4)*(GMW!$C$2:$C$200=BD$1),0),$F12-1966)</f>
        <v>1E-3</v>
      </c>
      <c r="BE12" s="5" cm="1">
        <f t="array" ref="BE12">INDEX(GMW!$A$2:$NF$200,MATCH(1,(GMW!$NE$2:$NE$200=BE$3)*(GMW!$ND$2:$ND$200=BE$4)*(GMW!$C$2:$C$200=BE$1),0),$F12-1966)</f>
        <v>1.6192500000000001</v>
      </c>
      <c r="BF12" s="5" cm="1">
        <f t="array" ref="BF12">INDEX(GMW!$A$2:$NF$200,MATCH(1,(GMW!$NE$2:$NE$200=BF$3)*(GMW!$ND$2:$ND$200=BF$4)*(GMW!$C$2:$C$200=BF$1),0),$F12-1966)</f>
        <v>0.30399999999999999</v>
      </c>
      <c r="BG12" s="5" cm="1">
        <f t="array" ref="BG12">INDEX(GMW!$A$2:$NF$200,MATCH(1,(GMW!$NE$2:$NE$200=BG$3)*(GMW!$ND$2:$ND$200=BG$4)*(GMW!$C$2:$C$200=BG$1),0),$F12-1966)</f>
        <v>0.33457629999999999</v>
      </c>
      <c r="BH12" s="5" cm="1">
        <f t="array" ref="BH12">INDEX(GMW!$A$2:$NF$200,MATCH(1,(GMW!$NE$2:$NE$200=BH$3)*(GMW!$ND$2:$ND$200=BH$4)*(GMW!$C$2:$C$200=BH$1),0),$F12-1966)</f>
        <v>0.22768430000000001</v>
      </c>
      <c r="BI12" s="5" cm="1">
        <f t="array" ref="BI12">INDEX(GMW!$A$2:$NF$200,MATCH(1,(GMW!$NE$2:$NE$200=BI$3)*(GMW!$ND$2:$ND$200=BI$4)*(GMW!$C$2:$C$200=BI$1),0),$F12-1966)</f>
        <v>0.7016867</v>
      </c>
      <c r="BJ12" s="5" cm="1">
        <f t="array" ref="BJ12">INDEX(GMW!$A$2:$NF$200,MATCH(1,(GMW!$NE$2:$NE$200=BJ$3)*(GMW!$ND$2:$ND$200=BJ$4)*(GMW!$C$2:$C$200=BJ$1),0),$F12-1966)</f>
        <v>0.4640282</v>
      </c>
      <c r="BK12" s="5" cm="1">
        <f t="array" ref="BK12">INDEX(GMW!$A$2:$NF$200,MATCH(1,(GMW!$NE$2:$NE$200=BK$3)*(GMW!$ND$2:$ND$200=BK$4)*(GMW!$C$2:$C$200=BK$1),0),$F12-1966)</f>
        <v>9.4365350000000001E-2</v>
      </c>
      <c r="BL12" s="5" cm="1">
        <f t="array" ref="BL12">INDEX(GMW!$A$2:$NF$200,MATCH(1,(GMW!$NE$2:$NE$200=BL$3)*(GMW!$ND$2:$ND$200=BL$4)*(GMW!$C$2:$C$200=BL$1),0),$F12-1966)</f>
        <v>2.1231779999999999E-2</v>
      </c>
      <c r="BM12" s="5" cm="1">
        <f t="array" ref="BM12">INDEX(GMW!$A$2:$NF$200,MATCH(1,(GMW!$NE$2:$NE$200=BM$3)*(GMW!$ND$2:$ND$200=BM$4)*(GMW!$C$2:$C$200=BM$1),0),$F12-1966)</f>
        <v>3.3073239999999997E-2</v>
      </c>
      <c r="BN12" s="5" cm="1">
        <f t="array" ref="BN12">INDEX(GMW!$A$2:$NF$200,MATCH(1,(GMW!$NE$2:$NE$200=BN$3)*(GMW!$ND$2:$ND$200=BN$4)*(GMW!$C$2:$C$200=BN$1),0),$F12-1966)</f>
        <v>4.116225E-4</v>
      </c>
      <c r="BO12" s="5" cm="1">
        <f t="array" ref="BO12">INDEX(GMW!$A$2:$NF$200,MATCH(1,(GMW!$NE$2:$NE$200=BO$3)*(GMW!$ND$2:$ND$200=BO$4)*(GMW!$C$2:$C$200=BO$1),0),$F12-1966)</f>
        <v>1E-3</v>
      </c>
      <c r="BP12" s="5" cm="1">
        <f t="array" ref="BP12">INDEX(GMW!$A$2:$NF$200,MATCH(1,(GMW!$NE$2:$NE$200=BP$3)*(GMW!$ND$2:$ND$200=BP$4)*(GMW!$C$2:$C$200=BP$1),0),$F12-1966)</f>
        <v>40432.300000000003</v>
      </c>
      <c r="BQ12" s="5" cm="1">
        <f t="array" ref="BQ12">INDEX(GMW!$A$2:$NF$200,MATCH(1,(GMW!$NE$2:$NE$200=BQ$3)*(GMW!$ND$2:$ND$200=BQ$4)*(GMW!$C$2:$C$200=BQ$1),0),$F12-1966)</f>
        <v>1196.0619999999999</v>
      </c>
      <c r="BR12" s="5" cm="1">
        <f t="array" ref="BR12">INDEX(GMW!$A$2:$NF$200,MATCH(1,(GMW!$NE$2:$NE$200=BR$3)*(GMW!$ND$2:$ND$200=BR$4)*(GMW!$C$2:$C$200=BR$1),0),$F12-1966)</f>
        <v>17168</v>
      </c>
      <c r="BS12" s="5" cm="1">
        <f t="array" ref="BS12">INDEX(GMW!$A$2:$NF$200,MATCH(1,(GMW!$NE$2:$NE$200=BS$3)*(GMW!$ND$2:$ND$200=BS$4)*(GMW!$C$2:$C$200=BS$1),0),$F12-1966)</f>
        <v>69479</v>
      </c>
      <c r="BT12" s="5" cm="1">
        <f t="array" ref="BT12">INDEX(GMW!$A$2:$NF$200,MATCH(1,(GMW!$NE$2:$NE$200=BT$3)*(GMW!$ND$2:$ND$200=BT$4)*(GMW!$C$2:$C$200=BT$1),0),$F12-1966)</f>
        <v>1E-3</v>
      </c>
      <c r="BU12" s="5" cm="1">
        <f t="array" ref="BU12">INDEX(GMW!$A$2:$NF$200,MATCH(1,(GMW!$NE$2:$NE$200=BU$3)*(GMW!$ND$2:$ND$200=BU$4)*(GMW!$C$2:$C$200=BU$1),0),$F12-1966)</f>
        <v>167</v>
      </c>
      <c r="BV12" s="5" cm="1">
        <f t="array" ref="BV12">INDEX(GMW!$A$2:$NF$200,MATCH(1,(GMW!$NE$2:$NE$200=BV$3)*(GMW!$ND$2:$ND$200=BV$4)*(GMW!$C$2:$C$200=BV$1),0),$F12-1966)</f>
        <v>73425.62</v>
      </c>
      <c r="BW12" s="5" cm="1">
        <f t="array" ref="BW12">INDEX(GMW!$A$2:$NF$200,MATCH(1,(GMW!$NE$2:$NE$200=BW$3)*(GMW!$ND$2:$ND$200=BW$4)*(GMW!$C$2:$C$200=BW$1),0),$F12-1966)</f>
        <v>102.6168</v>
      </c>
      <c r="BX12" s="5" cm="1">
        <f t="array" ref="BX12">INDEX(GMW!$A$2:$NF$200,MATCH(1,(GMW!$NE$2:$NE$200=BX$3)*(GMW!$ND$2:$ND$200=BX$4)*(GMW!$C$2:$C$200=BX$1),0),$F12-1966)</f>
        <v>1623.9970000000001</v>
      </c>
      <c r="BY12" s="5" cm="1">
        <f t="array" ref="BY12">INDEX(GMW!$A$2:$NF$200,MATCH(1,(GMW!$NE$2:$NE$200=BY$3)*(GMW!$ND$2:$ND$200=BY$4)*(GMW!$C$2:$C$200=BY$1),0),$F12-1966)</f>
        <v>91.012050000000002</v>
      </c>
      <c r="BZ12" s="5" cm="1">
        <f t="array" ref="BZ12">INDEX(GMW!$A$2:$NF$200,MATCH(1,(GMW!$NE$2:$NE$200=BZ$3)*(GMW!$ND$2:$ND$200=BZ$4)*(GMW!$C$2:$C$200=BZ$1),0),$F12-1966)</f>
        <v>59.330880000000001</v>
      </c>
      <c r="CA12" s="5" cm="1">
        <f t="array" ref="CA12">INDEX(GMW!$A$2:$NF$200,MATCH(1,(GMW!$NE$2:$NE$200=CA$3)*(GMW!$ND$2:$ND$200=CA$4)*(GMW!$C$2:$C$200=CA$1),0),$F12-1966)</f>
        <v>41.104500000000002</v>
      </c>
      <c r="CB12" s="5" cm="1">
        <f t="array" ref="CB12">INDEX(GMW!$A$2:$NF$200,MATCH(1,(GMW!$NE$2:$NE$200=CB$3)*(GMW!$ND$2:$ND$200=CB$4)*(GMW!$C$2:$C$200=CB$1),0),$F12-1966)</f>
        <v>1E-3</v>
      </c>
      <c r="CC12" s="5" cm="1">
        <f t="array" ref="CC12">INDEX(GMW!$A$2:$NF$200,MATCH(1,(GMW!$NE$2:$NE$200=CC$3)*(GMW!$ND$2:$ND$200=CC$4)*(GMW!$C$2:$C$200=CC$1),0),$F12-1966)</f>
        <v>50.22345</v>
      </c>
      <c r="CD12" s="5" cm="1">
        <f t="array" ref="CD12">INDEX(GMW!$A$2:$NF$200,MATCH(1,(GMW!$NE$2:$NE$200=CD$3)*(GMW!$ND$2:$ND$200=CD$4)*(GMW!$C$2:$C$200=CD$1),0),$F12-1966)</f>
        <v>34.267330000000001</v>
      </c>
      <c r="CE12" s="5" cm="1">
        <f t="array" ref="CE12">INDEX(GMW!$A$2:$NF$200,MATCH(1,(GMW!$NE$2:$NE$200=CE$3)*(GMW!$ND$2:$ND$200=CE$4)*(GMW!$C$2:$C$200=CE$1),0),$F12-1966)</f>
        <v>10.240449999999999</v>
      </c>
      <c r="CF12" s="5" cm="1">
        <f t="array" ref="CF12">INDEX(GMW!$A$2:$NF$200,MATCH(1,(GMW!$NE$2:$NE$200=CF$3)*(GMW!$ND$2:$ND$200=CF$4)*(GMW!$C$2:$C$200=CF$1),0),$F12-1966)</f>
        <v>1E-3</v>
      </c>
      <c r="CG12" s="5" cm="1">
        <f t="array" ref="CG12">INDEX(GMW!$A$2:$NF$200,MATCH(1,(GMW!$NE$2:$NE$200=CG$3)*(GMW!$ND$2:$ND$200=CG$4)*(GMW!$C$2:$C$200=CG$1),0),$F12-1966)</f>
        <v>1E-3</v>
      </c>
      <c r="CH12" s="5" cm="1">
        <f t="array" ref="CH12">INDEX(GMW!$A$2:$NF$200,MATCH(1,(GMW!$NE$2:$NE$200=CH$3)*(GMW!$ND$2:$ND$200=CH$4)*(GMW!$C$2:$C$200=CH$1),0),$F12-1966)</f>
        <v>0.38164680000000001</v>
      </c>
      <c r="CI12" s="5" cm="1">
        <f t="array" ref="CI12">INDEX(GMW!$A$2:$NF$200,MATCH(1,(GMW!$NE$2:$NE$200=CI$3)*(GMW!$ND$2:$ND$200=CI$4)*(GMW!$C$2:$C$200=CI$1),0),$F12-1966)</f>
        <v>0.38186199999999998</v>
      </c>
      <c r="CJ12" s="5" cm="1">
        <f t="array" ref="CJ12">INDEX(GMW!$A$2:$NF$200,MATCH(1,(GMW!$NE$2:$NE$200=CJ$3)*(GMW!$ND$2:$ND$200=CJ$4)*(GMW!$C$2:$C$200=CJ$1),0),$F12-1966)</f>
        <v>22654</v>
      </c>
      <c r="CK12" s="5" cm="1">
        <f t="array" ref="CK12">INDEX(GMW!$A$2:$NF$200,MATCH(1,(GMW!$NE$2:$NE$200=CK$3)*(GMW!$ND$2:$ND$200=CK$4)*(GMW!$C$2:$C$200=CK$1),0),$F12-1966)</f>
        <v>382.52499999999998</v>
      </c>
      <c r="CL12" s="5" cm="1">
        <f t="array" ref="CL12">INDEX(GMW!$A$2:$NF$200,MATCH(1,(GMW!$NE$2:$NE$200=CL$3)*(GMW!$ND$2:$ND$200=CL$4)*(GMW!$C$2:$C$200=CL$1),0),$F12-1966)</f>
        <v>33930.949999999997</v>
      </c>
      <c r="CM12" s="5" cm="1">
        <f t="array" ref="CM12">INDEX(GMW!$A$2:$NF$200,MATCH(1,(GMW!$NE$2:$NE$200=CM$3)*(GMW!$ND$2:$ND$200=CM$4)*(GMW!$C$2:$C$200=CM$1),0),$F12-1966)</f>
        <v>38990</v>
      </c>
      <c r="CN12" s="5" cm="1">
        <f t="array" ref="CN12">INDEX(GMW!$A$2:$NF$200,MATCH(1,(GMW!$NE$2:$NE$200=CN$3)*(GMW!$ND$2:$ND$200=CN$4)*(GMW!$C$2:$C$200=CN$1),0),$F12-1966)</f>
        <v>15768</v>
      </c>
      <c r="CO12" s="5" cm="1">
        <f t="array" ref="CO12">INDEX(GMW!$A$2:$NF$200,MATCH(1,(GMW!$NE$2:$NE$200=CO$3)*(GMW!$ND$2:$ND$200=CO$4)*(GMW!$C$2:$C$200=CO$1),0),$F12-1966)</f>
        <v>1E-3</v>
      </c>
      <c r="CP12" s="5" cm="1">
        <f t="array" ref="CP12">INDEX(GMW!$A$2:$NF$200,MATCH(1,(GMW!$NE$2:$NE$200=CP$3)*(GMW!$ND$2:$ND$200=CP$4)*(GMW!$C$2:$C$200=CP$1),0),$F12-1966)</f>
        <v>65615.66</v>
      </c>
      <c r="CQ12" s="5" cm="1">
        <f t="array" ref="CQ12">INDEX(GMW!$A$2:$NF$200,MATCH(1,(GMW!$NE$2:$NE$200=CQ$3)*(GMW!$ND$2:$ND$200=CQ$4)*(GMW!$C$2:$C$200=CQ$1),0),$F12-1966)</f>
        <v>42.021819999999998</v>
      </c>
      <c r="CR12" s="5" cm="1">
        <f t="array" ref="CR12">INDEX(GMW!$A$2:$NF$200,MATCH(1,(GMW!$NE$2:$NE$200=CR$3)*(GMW!$ND$2:$ND$200=CR$4)*(GMW!$C$2:$C$200=CR$1),0),$F12-1966)</f>
        <v>1907</v>
      </c>
      <c r="CS12" s="5" cm="1">
        <f t="array" ref="CS12">INDEX(GMW!$A$2:$NF$200,MATCH(1,(GMW!$NE$2:$NE$200=CS$3)*(GMW!$ND$2:$ND$200=CS$4)*(GMW!$C$2:$C$200=CS$1),0),$F12-1966)</f>
        <v>148.4573</v>
      </c>
      <c r="CT12" s="5" cm="1">
        <f t="array" ref="CT12">INDEX(GMW!$A$2:$NF$200,MATCH(1,(GMW!$NE$2:$NE$200=CT$3)*(GMW!$ND$2:$ND$200=CT$4)*(GMW!$C$2:$C$200=CT$1),0),$F12-1966)</f>
        <v>50.814999999999998</v>
      </c>
      <c r="CU12" s="5" cm="1">
        <f t="array" ref="CU12">INDEX(GMW!$A$2:$NF$200,MATCH(1,(GMW!$NE$2:$NE$200=CU$3)*(GMW!$ND$2:$ND$200=CU$4)*(GMW!$C$2:$C$200=CU$1),0),$F12-1966)</f>
        <v>16.495000000000001</v>
      </c>
      <c r="CV12" s="5" cm="1">
        <f t="array" ref="CV12">INDEX(GMW!$A$2:$NF$200,MATCH(1,(GMW!$NE$2:$NE$200=CV$3)*(GMW!$ND$2:$ND$200=CV$4)*(GMW!$C$2:$C$200=CV$1),0),$F12-1966)</f>
        <v>8.1990730000000003</v>
      </c>
      <c r="CW12" s="5" cm="1">
        <f t="array" ref="CW12">INDEX(GMW!$A$2:$NF$200,MATCH(1,(GMW!$NE$2:$NE$200=CW$3)*(GMW!$ND$2:$ND$200=CW$4)*(GMW!$C$2:$C$200=CW$1),0),$F12-1966)</f>
        <v>34.68</v>
      </c>
      <c r="CX12" s="5" cm="1">
        <f t="array" ref="CX12">INDEX(GMW!$A$2:$NF$200,MATCH(1,(GMW!$NE$2:$NE$200=CX$3)*(GMW!$ND$2:$ND$200=CX$4)*(GMW!$C$2:$C$200=CX$1),0),$F12-1966)</f>
        <v>13.19021</v>
      </c>
      <c r="CY12" s="5" cm="1">
        <f t="array" ref="CY12">INDEX(GMW!$A$2:$NF$200,MATCH(1,(GMW!$NE$2:$NE$200=CY$3)*(GMW!$ND$2:$ND$200=CY$4)*(GMW!$C$2:$C$200=CY$1),0),$F12-1966)</f>
        <v>9.5953479999999995</v>
      </c>
      <c r="CZ12" s="5" cm="1">
        <f t="array" ref="CZ12">INDEX(GMW!$A$2:$NF$200,MATCH(1,(GMW!$NE$2:$NE$200=CZ$3)*(GMW!$ND$2:$ND$200=CZ$4)*(GMW!$C$2:$C$200=CZ$1),0),$F12-1966)</f>
        <v>4.2208629999999996</v>
      </c>
      <c r="DA12" s="5" cm="1">
        <f t="array" ref="DA12">INDEX(GMW!$A$2:$NF$200,MATCH(1,(GMW!$NE$2:$NE$200=DA$3)*(GMW!$ND$2:$ND$200=DA$4)*(GMW!$C$2:$C$200=DA$1),0),$F12-1966)</f>
        <v>1.035353</v>
      </c>
      <c r="DB12" s="5" cm="1">
        <f t="array" ref="DB12">INDEX(GMW!$A$2:$NF$200,MATCH(1,(GMW!$NE$2:$NE$200=DB$3)*(GMW!$ND$2:$ND$200=DB$4)*(GMW!$C$2:$C$200=DB$1),0),$F12-1966)</f>
        <v>0.55726350000000002</v>
      </c>
      <c r="DC12" s="5" cm="1">
        <f t="array" ref="DC12">INDEX(GMW!$A$2:$NF$200,MATCH(1,(GMW!$NE$2:$NE$200=DC$3)*(GMW!$ND$2:$ND$200=DC$4)*(GMW!$C$2:$C$200=DC$1),0),$F12-1966)</f>
        <v>5.8340069999999997</v>
      </c>
    </row>
    <row r="13" spans="1:107" x14ac:dyDescent="0.25">
      <c r="B13" s="5">
        <f t="shared" si="4"/>
        <v>1974</v>
      </c>
      <c r="C13" s="5">
        <f t="shared" si="4"/>
        <v>1974</v>
      </c>
      <c r="F13" s="5">
        <f t="shared" si="3"/>
        <v>1979</v>
      </c>
      <c r="G13" s="5" cm="1">
        <f t="array" ref="G13">INDEX(GMW!$A$2:$NF$200,MATCH(1,(GMW!$NE$2:$NE$200=G$3)*(GMW!$ND$2:$ND$200=G$4)*(GMW!$C$2:$C$200=G$1),0),$F13-1966)</f>
        <v>261890</v>
      </c>
      <c r="H13" s="5" cm="1">
        <f t="array" ref="H13">INDEX(GMW!$A$2:$NF$200,MATCH(1,(GMW!$NE$2:$NE$200=H$3)*(GMW!$ND$2:$ND$200=H$4)*(GMW!$C$2:$C$200=H$1),0),$F13-1966)</f>
        <v>136823</v>
      </c>
      <c r="I13" s="5" cm="1">
        <f t="array" ref="I13">INDEX(GMW!$A$2:$NF$200,MATCH(1,(GMW!$NE$2:$NE$200=I$3)*(GMW!$ND$2:$ND$200=I$4)*(GMW!$C$2:$C$200=I$1),0),$F13-1966)</f>
        <v>44640</v>
      </c>
      <c r="J13" s="5" cm="1">
        <f t="array" ref="J13">INDEX(GMW!$A$2:$NF$200,MATCH(1,(GMW!$NE$2:$NE$200=J$3)*(GMW!$ND$2:$ND$200=J$4)*(GMW!$C$2:$C$200=J$1),0),$F13-1966)</f>
        <v>65581</v>
      </c>
      <c r="K13" s="5" cm="1">
        <f t="array" ref="K13">INDEX(GMW!$A$2:$NF$200,MATCH(1,(GMW!$NE$2:$NE$200=K$3)*(GMW!$ND$2:$ND$200=K$4)*(GMW!$C$2:$C$200=K$1),0),$F13-1966)</f>
        <v>42423</v>
      </c>
      <c r="L13" s="5" cm="1">
        <f t="array" ref="L13">INDEX(GMW!$A$2:$NF$200,MATCH(1,(GMW!$NE$2:$NE$200=L$3)*(GMW!$ND$2:$ND$200=L$4)*(GMW!$C$2:$C$200=L$1),0),$F13-1966)</f>
        <v>37028</v>
      </c>
      <c r="M13" s="5" cm="1">
        <f t="array" ref="M13">INDEX(GMW!$A$2:$NF$200,MATCH(1,(GMW!$NE$2:$NE$200=M$3)*(GMW!$ND$2:$ND$200=M$4)*(GMW!$C$2:$C$200=M$1),0),$F13-1966)</f>
        <v>17903.38</v>
      </c>
      <c r="N13" s="5" cm="1">
        <f t="array" ref="N13">INDEX(GMW!$A$2:$NF$200,MATCH(1,(GMW!$NE$2:$NE$200=N$3)*(GMW!$ND$2:$ND$200=N$4)*(GMW!$C$2:$C$200=N$1),0),$F13-1966)</f>
        <v>6662.451</v>
      </c>
      <c r="O13" s="5" cm="1">
        <f t="array" ref="O13">INDEX(GMW!$A$2:$NF$200,MATCH(1,(GMW!$NE$2:$NE$200=O$3)*(GMW!$ND$2:$ND$200=O$4)*(GMW!$C$2:$C$200=O$1),0),$F13-1966)</f>
        <v>14.572609999999999</v>
      </c>
      <c r="P13" s="5" cm="1">
        <f t="array" ref="P13">INDEX(GMW!$A$2:$NF$200,MATCH(1,(GMW!$NE$2:$NE$200=P$3)*(GMW!$ND$2:$ND$200=P$4)*(GMW!$C$2:$C$200=P$1),0),$F13-1966)</f>
        <v>11.5</v>
      </c>
      <c r="Q13" s="5" cm="1">
        <f t="array" ref="Q13">INDEX(GMW!$A$2:$NF$200,MATCH(1,(GMW!$NE$2:$NE$200=Q$3)*(GMW!$ND$2:$ND$200=Q$4)*(GMW!$C$2:$C$200=Q$1),0),$F13-1966)</f>
        <v>1E-3</v>
      </c>
      <c r="R13" s="5" cm="1">
        <f t="array" ref="R13">INDEX(GMW!$A$2:$NF$200,MATCH(1,(GMW!$NE$2:$NE$200=R$3)*(GMW!$ND$2:$ND$200=R$4)*(GMW!$C$2:$C$200=R$1),0),$F13-1966)</f>
        <v>14.572609999999999</v>
      </c>
      <c r="S13" s="5" cm="1">
        <f t="array" ref="S13">INDEX(GMW!$A$2:$NF$200,MATCH(1,(GMW!$NE$2:$NE$200=S$3)*(GMW!$ND$2:$ND$200=S$4)*(GMW!$C$2:$C$200=S$1),0),$F13-1966)</f>
        <v>27211</v>
      </c>
      <c r="T13" s="5" cm="1">
        <f t="array" ref="T13">INDEX(GMW!$A$2:$NF$200,MATCH(1,(GMW!$NE$2:$NE$200=T$3)*(GMW!$ND$2:$ND$200=T$4)*(GMW!$C$2:$C$200=T$1),0),$F13-1966)</f>
        <v>1E-3</v>
      </c>
      <c r="U13" s="5" cm="1">
        <f t="array" ref="U13">INDEX(GMW!$A$2:$NF$200,MATCH(1,(GMW!$NE$2:$NE$200=U$3)*(GMW!$ND$2:$ND$200=U$4)*(GMW!$C$2:$C$200=U$1),0),$F13-1966)</f>
        <v>1E-3</v>
      </c>
      <c r="V13" s="5" cm="1">
        <f t="array" ref="V13">INDEX(GMW!$A$2:$NF$200,MATCH(1,(GMW!$NE$2:$NE$200=V$3)*(GMW!$ND$2:$ND$200=V$4)*(GMW!$C$2:$C$200=V$1),0),$F13-1966)</f>
        <v>1E-3</v>
      </c>
      <c r="W13" s="5" cm="1">
        <f t="array" ref="W13">INDEX(GMW!$A$2:$NF$200,MATCH(1,(GMW!$NE$2:$NE$200=W$3)*(GMW!$ND$2:$ND$200=W$4)*(GMW!$C$2:$C$200=W$1),0),$F13-1966)</f>
        <v>1E-3</v>
      </c>
      <c r="X13" s="5" cm="1">
        <f t="array" ref="X13">INDEX(GMW!$A$2:$NF$200,MATCH(1,(GMW!$NE$2:$NE$200=X$3)*(GMW!$ND$2:$ND$200=X$4)*(GMW!$C$2:$C$200=X$1),0),$F13-1966)</f>
        <v>1E-3</v>
      </c>
      <c r="Y13" s="5" cm="1">
        <f t="array" ref="Y13">INDEX(GMW!$A$2:$NF$200,MATCH(1,(GMW!$NE$2:$NE$200=Y$3)*(GMW!$ND$2:$ND$200=Y$4)*(GMW!$C$2:$C$200=Y$1),0),$F13-1966)</f>
        <v>1E-3</v>
      </c>
      <c r="Z13" s="5" cm="1">
        <f t="array" ref="Z13">INDEX(GMW!$A$2:$NF$200,MATCH(1,(GMW!$NE$2:$NE$200=Z$3)*(GMW!$ND$2:$ND$200=Z$4)*(GMW!$C$2:$C$200=Z$1),0),$F13-1966)</f>
        <v>1E-3</v>
      </c>
      <c r="AA13" s="5" cm="1">
        <f t="array" ref="AA13">INDEX(GMW!$A$2:$NF$200,MATCH(1,(GMW!$NE$2:$NE$200=AA$3)*(GMW!$ND$2:$ND$200=AA$4)*(GMW!$C$2:$C$200=AA$1),0),$F13-1966)</f>
        <v>1E-3</v>
      </c>
      <c r="AB13" s="5" cm="1">
        <f t="array" ref="AB13">INDEX(GMW!$A$2:$NF$200,MATCH(1,(GMW!$NE$2:$NE$200=AB$3)*(GMW!$ND$2:$ND$200=AB$4)*(GMW!$C$2:$C$200=AB$1),0),$F13-1966)</f>
        <v>1E-3</v>
      </c>
      <c r="AC13" s="5" cm="1">
        <f t="array" ref="AC13">INDEX(GMW!$A$2:$NF$200,MATCH(1,(GMW!$NE$2:$NE$200=AC$3)*(GMW!$ND$2:$ND$200=AC$4)*(GMW!$C$2:$C$200=AC$1),0),$F13-1966)</f>
        <v>1E-3</v>
      </c>
      <c r="AD13" s="5" cm="1">
        <f t="array" ref="AD13">INDEX(GMW!$A$2:$NF$200,MATCH(1,(GMW!$NE$2:$NE$200=AD$3)*(GMW!$ND$2:$ND$200=AD$4)*(GMW!$C$2:$C$200=AD$1),0),$F13-1966)</f>
        <v>1E-3</v>
      </c>
      <c r="AE13" s="5" cm="1">
        <f t="array" ref="AE13">INDEX(GMW!$A$2:$NF$200,MATCH(1,(GMW!$NE$2:$NE$200=AE$3)*(GMW!$ND$2:$ND$200=AE$4)*(GMW!$C$2:$C$200=AE$1),0),$F13-1966)</f>
        <v>1E-3</v>
      </c>
      <c r="AF13" s="5" cm="1">
        <f t="array" ref="AF13">INDEX(GMW!$A$2:$NF$200,MATCH(1,(GMW!$NE$2:$NE$200=AF$3)*(GMW!$ND$2:$ND$200=AF$4)*(GMW!$C$2:$C$200=AF$1),0),$F13-1966)</f>
        <v>1E-3</v>
      </c>
      <c r="AG13" s="5" cm="1">
        <f t="array" ref="AG13">INDEX(GMW!$A$2:$NF$200,MATCH(1,(GMW!$NE$2:$NE$200=AG$3)*(GMW!$ND$2:$ND$200=AG$4)*(GMW!$C$2:$C$200=AG$1),0),$F13-1966)</f>
        <v>1E-3</v>
      </c>
      <c r="AH13" s="5" cm="1">
        <f t="array" ref="AH13">INDEX(GMW!$A$2:$NF$200,MATCH(1,(GMW!$NE$2:$NE$200=AH$3)*(GMW!$ND$2:$ND$200=AH$4)*(GMW!$C$2:$C$200=AH$1),0),$F13-1966)</f>
        <v>1E-3</v>
      </c>
      <c r="AI13" s="5" cm="1">
        <f t="array" ref="AI13">INDEX(GMW!$A$2:$NF$200,MATCH(1,(GMW!$NE$2:$NE$200=AI$3)*(GMW!$ND$2:$ND$200=AI$4)*(GMW!$C$2:$C$200=AI$1),0),$F13-1966)</f>
        <v>1E-3</v>
      </c>
      <c r="AJ13" s="5" cm="1">
        <f t="array" ref="AJ13">INDEX(GMW!$A$2:$NF$200,MATCH(1,(GMW!$NE$2:$NE$200=AJ$3)*(GMW!$ND$2:$ND$200=AJ$4)*(GMW!$C$2:$C$200=AJ$1),0),$F13-1966)</f>
        <v>1E-3</v>
      </c>
      <c r="AK13" s="5" cm="1">
        <f t="array" ref="AK13">INDEX(GMW!$A$2:$NF$200,MATCH(1,(GMW!$NE$2:$NE$200=AK$3)*(GMW!$ND$2:$ND$200=AK$4)*(GMW!$C$2:$C$200=AK$1),0),$F13-1966)</f>
        <v>1E-3</v>
      </c>
      <c r="AL13" s="5" cm="1">
        <f t="array" ref="AL13">INDEX(GMW!$A$2:$NF$200,MATCH(1,(GMW!$NE$2:$NE$200=AL$3)*(GMW!$ND$2:$ND$200=AL$4)*(GMW!$C$2:$C$200=AL$1),0),$F13-1966)</f>
        <v>1E-3</v>
      </c>
      <c r="AM13" s="5" cm="1">
        <f t="array" ref="AM13">INDEX(GMW!$A$2:$NF$200,MATCH(1,(GMW!$NE$2:$NE$200=AM$3)*(GMW!$ND$2:$ND$200=AM$4)*(GMW!$C$2:$C$200=AM$1),0),$F13-1966)</f>
        <v>25066</v>
      </c>
      <c r="AN13" s="5" cm="1">
        <f t="array" ref="AN13">INDEX(GMW!$A$2:$NF$200,MATCH(1,(GMW!$NE$2:$NE$200=AN$3)*(GMW!$ND$2:$ND$200=AN$4)*(GMW!$C$2:$C$200=AN$1),0),$F13-1966)</f>
        <v>5174.0050000000001</v>
      </c>
      <c r="AO13" s="5" cm="1">
        <f t="array" ref="AO13">INDEX(GMW!$A$2:$NF$200,MATCH(1,(GMW!$NE$2:$NE$200=AO$3)*(GMW!$ND$2:$ND$200=AO$4)*(GMW!$C$2:$C$200=AO$1),0),$F13-1966)</f>
        <v>261890</v>
      </c>
      <c r="AP13" s="5" cm="1">
        <f t="array" ref="AP13">INDEX(GMW!$A$2:$NF$200,MATCH(1,(GMW!$NE$2:$NE$200=AP$3)*(GMW!$ND$2:$ND$200=AP$4)*(GMW!$C$2:$C$200=AP$1),0),$F13-1966)</f>
        <v>1513.5</v>
      </c>
      <c r="AQ13" s="5" cm="1">
        <f t="array" ref="AQ13">INDEX(GMW!$A$2:$NF$200,MATCH(1,(GMW!$NE$2:$NE$200=AQ$3)*(GMW!$ND$2:$ND$200=AQ$4)*(GMW!$C$2:$C$200=AQ$1),0),$F13-1966)</f>
        <v>52810.48</v>
      </c>
      <c r="AR13" s="5" cm="1">
        <f t="array" ref="AR13">INDEX(GMW!$A$2:$NF$200,MATCH(1,(GMW!$NE$2:$NE$200=AR$3)*(GMW!$ND$2:$ND$200=AR$4)*(GMW!$C$2:$C$200=AR$1),0),$F13-1966)</f>
        <v>394.09</v>
      </c>
      <c r="AS13" s="5" cm="1">
        <f t="array" ref="AS13">INDEX(GMW!$A$2:$NF$200,MATCH(1,(GMW!$NE$2:$NE$200=AS$3)*(GMW!$ND$2:$ND$200=AS$4)*(GMW!$C$2:$C$200=AS$1),0),$F13-1966)</f>
        <v>263.84100000000001</v>
      </c>
      <c r="AT13" s="5" cm="1">
        <f t="array" ref="AT13">INDEX(GMW!$A$2:$NF$200,MATCH(1,(GMW!$NE$2:$NE$200=AT$3)*(GMW!$ND$2:$ND$200=AT$4)*(GMW!$C$2:$C$200=AT$1),0),$F13-1966)</f>
        <v>247.5283</v>
      </c>
      <c r="AU13" s="5" cm="1">
        <f t="array" ref="AU13">INDEX(GMW!$A$2:$NF$200,MATCH(1,(GMW!$NE$2:$NE$200=AU$3)*(GMW!$ND$2:$ND$200=AU$4)*(GMW!$C$2:$C$200=AU$1),0),$F13-1966)</f>
        <v>183449.5</v>
      </c>
      <c r="AV13" s="5" cm="1">
        <f t="array" ref="AV13">INDEX(GMW!$A$2:$NF$200,MATCH(1,(GMW!$NE$2:$NE$200=AV$3)*(GMW!$ND$2:$ND$200=AV$4)*(GMW!$C$2:$C$200=AV$1),0),$F13-1966)</f>
        <v>1158</v>
      </c>
      <c r="AW13" s="5" cm="1">
        <f t="array" ref="AW13">INDEX(GMW!$A$2:$NF$200,MATCH(1,(GMW!$NE$2:$NE$200=AW$3)*(GMW!$ND$2:$ND$200=AW$4)*(GMW!$C$2:$C$200=AW$1),0),$F13-1966)</f>
        <v>17.7</v>
      </c>
      <c r="AX13" s="5" cm="1">
        <f t="array" ref="AX13">INDEX(GMW!$A$2:$NF$200,MATCH(1,(GMW!$NE$2:$NE$200=AX$3)*(GMW!$ND$2:$ND$200=AX$4)*(GMW!$C$2:$C$200=AX$1),0),$F13-1966)</f>
        <v>308.67320000000001</v>
      </c>
      <c r="AY13" s="5" cm="1">
        <f t="array" ref="AY13">INDEX(GMW!$A$2:$NF$200,MATCH(1,(GMW!$NE$2:$NE$200=AY$3)*(GMW!$ND$2:$ND$200=AY$4)*(GMW!$C$2:$C$200=AY$1),0),$F13-1966)</f>
        <v>1412</v>
      </c>
      <c r="AZ13" s="5" cm="1">
        <f t="array" ref="AZ13">INDEX(GMW!$A$2:$NF$200,MATCH(1,(GMW!$NE$2:$NE$200=AZ$3)*(GMW!$ND$2:$ND$200=AZ$4)*(GMW!$C$2:$C$200=AZ$1),0),$F13-1966)</f>
        <v>170</v>
      </c>
      <c r="BA13" s="5" cm="1">
        <f t="array" ref="BA13">INDEX(GMW!$A$2:$NF$200,MATCH(1,(GMW!$NE$2:$NE$200=BA$3)*(GMW!$ND$2:$ND$200=BA$4)*(GMW!$C$2:$C$200=BA$1),0),$F13-1966)</f>
        <v>0.54596719999999999</v>
      </c>
      <c r="BB13" s="5" cm="1">
        <f t="array" ref="BB13">INDEX(GMW!$A$2:$NF$200,MATCH(1,(GMW!$NE$2:$NE$200=BB$3)*(GMW!$ND$2:$ND$200=BB$4)*(GMW!$C$2:$C$200=BB$1),0),$F13-1966)</f>
        <v>1124.723</v>
      </c>
      <c r="BC13" s="5" cm="1">
        <f t="array" ref="BC13">INDEX(GMW!$A$2:$NF$200,MATCH(1,(GMW!$NE$2:$NE$200=BC$3)*(GMW!$ND$2:$ND$200=BC$4)*(GMW!$C$2:$C$200=BC$1),0),$F13-1966)</f>
        <v>0.57444980000000001</v>
      </c>
      <c r="BD13" s="5" cm="1">
        <f t="array" ref="BD13">INDEX(GMW!$A$2:$NF$200,MATCH(1,(GMW!$NE$2:$NE$200=BD$3)*(GMW!$ND$2:$ND$200=BD$4)*(GMW!$C$2:$C$200=BD$1),0),$F13-1966)</f>
        <v>1E-3</v>
      </c>
      <c r="BE13" s="5" cm="1">
        <f t="array" ref="BE13">INDEX(GMW!$A$2:$NF$200,MATCH(1,(GMW!$NE$2:$NE$200=BE$3)*(GMW!$ND$2:$ND$200=BE$4)*(GMW!$C$2:$C$200=BE$1),0),$F13-1966)</f>
        <v>1.6875</v>
      </c>
      <c r="BF13" s="5" cm="1">
        <f t="array" ref="BF13">INDEX(GMW!$A$2:$NF$200,MATCH(1,(GMW!$NE$2:$NE$200=BF$3)*(GMW!$ND$2:$ND$200=BF$4)*(GMW!$C$2:$C$200=BF$1),0),$F13-1966)</f>
        <v>0.35199999999999998</v>
      </c>
      <c r="BG13" s="5" cm="1">
        <f t="array" ref="BG13">INDEX(GMW!$A$2:$NF$200,MATCH(1,(GMW!$NE$2:$NE$200=BG$3)*(GMW!$ND$2:$ND$200=BG$4)*(GMW!$C$2:$C$200=BG$1),0),$F13-1966)</f>
        <v>0.37022070000000001</v>
      </c>
      <c r="BH13" s="5" cm="1">
        <f t="array" ref="BH13">INDEX(GMW!$A$2:$NF$200,MATCH(1,(GMW!$NE$2:$NE$200=BH$3)*(GMW!$ND$2:$ND$200=BH$4)*(GMW!$C$2:$C$200=BH$1),0),$F13-1966)</f>
        <v>0.2494159</v>
      </c>
      <c r="BI13" s="5" cm="1">
        <f t="array" ref="BI13">INDEX(GMW!$A$2:$NF$200,MATCH(1,(GMW!$NE$2:$NE$200=BI$3)*(GMW!$ND$2:$ND$200=BI$4)*(GMW!$C$2:$C$200=BI$1),0),$F13-1966)</f>
        <v>0.72882420000000003</v>
      </c>
      <c r="BJ13" s="5" cm="1">
        <f t="array" ref="BJ13">INDEX(GMW!$A$2:$NF$200,MATCH(1,(GMW!$NE$2:$NE$200=BJ$3)*(GMW!$ND$2:$ND$200=BJ$4)*(GMW!$C$2:$C$200=BJ$1),0),$F13-1966)</f>
        <v>0.48529040000000001</v>
      </c>
      <c r="BK13" s="5" cm="1">
        <f t="array" ref="BK13">INDEX(GMW!$A$2:$NF$200,MATCH(1,(GMW!$NE$2:$NE$200=BK$3)*(GMW!$ND$2:$ND$200=BK$4)*(GMW!$C$2:$C$200=BK$1),0),$F13-1966)</f>
        <v>0.1005767</v>
      </c>
      <c r="BL13" s="5" cm="1">
        <f t="array" ref="BL13">INDEX(GMW!$A$2:$NF$200,MATCH(1,(GMW!$NE$2:$NE$200=BL$3)*(GMW!$ND$2:$ND$200=BL$4)*(GMW!$C$2:$C$200=BL$1),0),$F13-1966)</f>
        <v>2.197522E-2</v>
      </c>
      <c r="BM13" s="5" cm="1">
        <f t="array" ref="BM13">INDEX(GMW!$A$2:$NF$200,MATCH(1,(GMW!$NE$2:$NE$200=BM$3)*(GMW!$ND$2:$ND$200=BM$4)*(GMW!$C$2:$C$200=BM$1),0),$F13-1966)</f>
        <v>3.5731989999999998E-2</v>
      </c>
      <c r="BN13" s="5" cm="1">
        <f t="array" ref="BN13">INDEX(GMW!$A$2:$NF$200,MATCH(1,(GMW!$NE$2:$NE$200=BN$3)*(GMW!$ND$2:$ND$200=BN$4)*(GMW!$C$2:$C$200=BN$1),0),$F13-1966)</f>
        <v>8.1133379999999997E-4</v>
      </c>
      <c r="BO13" s="5" cm="1">
        <f t="array" ref="BO13">INDEX(GMW!$A$2:$NF$200,MATCH(1,(GMW!$NE$2:$NE$200=BO$3)*(GMW!$ND$2:$ND$200=BO$4)*(GMW!$C$2:$C$200=BO$1),0),$F13-1966)</f>
        <v>1E-3</v>
      </c>
      <c r="BP13" s="5" cm="1">
        <f t="array" ref="BP13">INDEX(GMW!$A$2:$NF$200,MATCH(1,(GMW!$NE$2:$NE$200=BP$3)*(GMW!$ND$2:$ND$200=BP$4)*(GMW!$C$2:$C$200=BP$1),0),$F13-1966)</f>
        <v>43911.09</v>
      </c>
      <c r="BQ13" s="5" cm="1">
        <f t="array" ref="BQ13">INDEX(GMW!$A$2:$NF$200,MATCH(1,(GMW!$NE$2:$NE$200=BQ$3)*(GMW!$ND$2:$ND$200=BQ$4)*(GMW!$C$2:$C$200=BQ$1),0),$F13-1966)</f>
        <v>1223.826</v>
      </c>
      <c r="BR13" s="5" cm="1">
        <f t="array" ref="BR13">INDEX(GMW!$A$2:$NF$200,MATCH(1,(GMW!$NE$2:$NE$200=BR$3)*(GMW!$ND$2:$ND$200=BR$4)*(GMW!$C$2:$C$200=BR$1),0),$F13-1966)</f>
        <v>16851</v>
      </c>
      <c r="BS13" s="5" cm="1">
        <f t="array" ref="BS13">INDEX(GMW!$A$2:$NF$200,MATCH(1,(GMW!$NE$2:$NE$200=BS$3)*(GMW!$ND$2:$ND$200=BS$4)*(GMW!$C$2:$C$200=BS$1),0),$F13-1966)</f>
        <v>71758</v>
      </c>
      <c r="BT13" s="5" cm="1">
        <f t="array" ref="BT13">INDEX(GMW!$A$2:$NF$200,MATCH(1,(GMW!$NE$2:$NE$200=BT$3)*(GMW!$ND$2:$ND$200=BT$4)*(GMW!$C$2:$C$200=BT$1),0),$F13-1966)</f>
        <v>1E-3</v>
      </c>
      <c r="BU13" s="5" cm="1">
        <f t="array" ref="BU13">INDEX(GMW!$A$2:$NF$200,MATCH(1,(GMW!$NE$2:$NE$200=BU$3)*(GMW!$ND$2:$ND$200=BU$4)*(GMW!$C$2:$C$200=BU$1),0),$F13-1966)</f>
        <v>167</v>
      </c>
      <c r="BV13" s="5" cm="1">
        <f t="array" ref="BV13">INDEX(GMW!$A$2:$NF$200,MATCH(1,(GMW!$NE$2:$NE$200=BV$3)*(GMW!$ND$2:$ND$200=BV$4)*(GMW!$C$2:$C$200=BV$1),0),$F13-1966)</f>
        <v>75893.279999999999</v>
      </c>
      <c r="BW13" s="5" cm="1">
        <f t="array" ref="BW13">INDEX(GMW!$A$2:$NF$200,MATCH(1,(GMW!$NE$2:$NE$200=BW$3)*(GMW!$ND$2:$ND$200=BW$4)*(GMW!$C$2:$C$200=BW$1),0),$F13-1966)</f>
        <v>103.1323</v>
      </c>
      <c r="BX13" s="5" cm="1">
        <f t="array" ref="BX13">INDEX(GMW!$A$2:$NF$200,MATCH(1,(GMW!$NE$2:$NE$200=BX$3)*(GMW!$ND$2:$ND$200=BX$4)*(GMW!$C$2:$C$200=BX$1),0),$F13-1966)</f>
        <v>1764.5219999999999</v>
      </c>
      <c r="BY13" s="5" cm="1">
        <f t="array" ref="BY13">INDEX(GMW!$A$2:$NF$200,MATCH(1,(GMW!$NE$2:$NE$200=BY$3)*(GMW!$ND$2:$ND$200=BY$4)*(GMW!$C$2:$C$200=BY$1),0),$F13-1966)</f>
        <v>96.378649999999993</v>
      </c>
      <c r="BZ13" s="5" cm="1">
        <f t="array" ref="BZ13">INDEX(GMW!$A$2:$NF$200,MATCH(1,(GMW!$NE$2:$NE$200=BZ$3)*(GMW!$ND$2:$ND$200=BZ$4)*(GMW!$C$2:$C$200=BZ$1),0),$F13-1966)</f>
        <v>60.613169999999997</v>
      </c>
      <c r="CA13" s="5" cm="1">
        <f t="array" ref="CA13">INDEX(GMW!$A$2:$NF$200,MATCH(1,(GMW!$NE$2:$NE$200=CA$3)*(GMW!$ND$2:$ND$200=CA$4)*(GMW!$C$2:$C$200=CA$1),0),$F13-1966)</f>
        <v>43.449750000000002</v>
      </c>
      <c r="CB13" s="5" cm="1">
        <f t="array" ref="CB13">INDEX(GMW!$A$2:$NF$200,MATCH(1,(GMW!$NE$2:$NE$200=CB$3)*(GMW!$ND$2:$ND$200=CB$4)*(GMW!$C$2:$C$200=CB$1),0),$F13-1966)</f>
        <v>1E-3</v>
      </c>
      <c r="CC13" s="5" cm="1">
        <f t="array" ref="CC13">INDEX(GMW!$A$2:$NF$200,MATCH(1,(GMW!$NE$2:$NE$200=CC$3)*(GMW!$ND$2:$ND$200=CC$4)*(GMW!$C$2:$C$200=CC$1),0),$F13-1966)</f>
        <v>51.170529999999999</v>
      </c>
      <c r="CD13" s="5" cm="1">
        <f t="array" ref="CD13">INDEX(GMW!$A$2:$NF$200,MATCH(1,(GMW!$NE$2:$NE$200=CD$3)*(GMW!$ND$2:$ND$200=CD$4)*(GMW!$C$2:$C$200=CD$1),0),$F13-1966)</f>
        <v>35.050339999999998</v>
      </c>
      <c r="CE13" s="5" cm="1">
        <f t="array" ref="CE13">INDEX(GMW!$A$2:$NF$200,MATCH(1,(GMW!$NE$2:$NE$200=CE$3)*(GMW!$ND$2:$ND$200=CE$4)*(GMW!$C$2:$C$200=CE$1),0),$F13-1966)</f>
        <v>10.590490000000001</v>
      </c>
      <c r="CF13" s="5" cm="1">
        <f t="array" ref="CF13">INDEX(GMW!$A$2:$NF$200,MATCH(1,(GMW!$NE$2:$NE$200=CF$3)*(GMW!$ND$2:$ND$200=CF$4)*(GMW!$C$2:$C$200=CF$1),0),$F13-1966)</f>
        <v>1E-3</v>
      </c>
      <c r="CG13" s="5" cm="1">
        <f t="array" ref="CG13">INDEX(GMW!$A$2:$NF$200,MATCH(1,(GMW!$NE$2:$NE$200=CG$3)*(GMW!$ND$2:$ND$200=CG$4)*(GMW!$C$2:$C$200=CG$1),0),$F13-1966)</f>
        <v>1E-3</v>
      </c>
      <c r="CH13" s="5" cm="1">
        <f t="array" ref="CH13">INDEX(GMW!$A$2:$NF$200,MATCH(1,(GMW!$NE$2:$NE$200=CH$3)*(GMW!$ND$2:$ND$200=CH$4)*(GMW!$C$2:$C$200=CH$1),0),$F13-1966)</f>
        <v>0.40635900000000003</v>
      </c>
      <c r="CI13" s="5" cm="1">
        <f t="array" ref="CI13">INDEX(GMW!$A$2:$NF$200,MATCH(1,(GMW!$NE$2:$NE$200=CI$3)*(GMW!$ND$2:$ND$200=CI$4)*(GMW!$C$2:$C$200=CI$1),0),$F13-1966)</f>
        <v>0.39732469999999998</v>
      </c>
      <c r="CJ13" s="5" cm="1">
        <f t="array" ref="CJ13">INDEX(GMW!$A$2:$NF$200,MATCH(1,(GMW!$NE$2:$NE$200=CJ$3)*(GMW!$ND$2:$ND$200=CJ$4)*(GMW!$C$2:$C$200=CJ$1),0),$F13-1966)</f>
        <v>23899</v>
      </c>
      <c r="CK13" s="5" cm="1">
        <f t="array" ref="CK13">INDEX(GMW!$A$2:$NF$200,MATCH(1,(GMW!$NE$2:$NE$200=CK$3)*(GMW!$ND$2:$ND$200=CK$4)*(GMW!$C$2:$C$200=CK$1),0),$F13-1966)</f>
        <v>390</v>
      </c>
      <c r="CL13" s="5" cm="1">
        <f t="array" ref="CL13">INDEX(GMW!$A$2:$NF$200,MATCH(1,(GMW!$NE$2:$NE$200=CL$3)*(GMW!$ND$2:$ND$200=CL$4)*(GMW!$C$2:$C$200=CL$1),0),$F13-1966)</f>
        <v>35516.03</v>
      </c>
      <c r="CM13" s="5" cm="1">
        <f t="array" ref="CM13">INDEX(GMW!$A$2:$NF$200,MATCH(1,(GMW!$NE$2:$NE$200=CM$3)*(GMW!$ND$2:$ND$200=CM$4)*(GMW!$C$2:$C$200=CM$1),0),$F13-1966)</f>
        <v>40561</v>
      </c>
      <c r="CN13" s="5" cm="1">
        <f t="array" ref="CN13">INDEX(GMW!$A$2:$NF$200,MATCH(1,(GMW!$NE$2:$NE$200=CN$3)*(GMW!$ND$2:$ND$200=CN$4)*(GMW!$C$2:$C$200=CN$1),0),$F13-1966)</f>
        <v>16753</v>
      </c>
      <c r="CO13" s="5" cm="1">
        <f t="array" ref="CO13">INDEX(GMW!$A$2:$NF$200,MATCH(1,(GMW!$NE$2:$NE$200=CO$3)*(GMW!$ND$2:$ND$200=CO$4)*(GMW!$C$2:$C$200=CO$1),0),$F13-1966)</f>
        <v>1E-3</v>
      </c>
      <c r="CP13" s="5" cm="1">
        <f t="array" ref="CP13">INDEX(GMW!$A$2:$NF$200,MATCH(1,(GMW!$NE$2:$NE$200=CP$3)*(GMW!$ND$2:$ND$200=CP$4)*(GMW!$C$2:$C$200=CP$1),0),$F13-1966)</f>
        <v>68046.259999999995</v>
      </c>
      <c r="CQ13" s="5" cm="1">
        <f t="array" ref="CQ13">INDEX(GMW!$A$2:$NF$200,MATCH(1,(GMW!$NE$2:$NE$200=CQ$3)*(GMW!$ND$2:$ND$200=CQ$4)*(GMW!$C$2:$C$200=CQ$1),0),$F13-1966)</f>
        <v>41.863039999999998</v>
      </c>
      <c r="CR13" s="5" cm="1">
        <f t="array" ref="CR13">INDEX(GMW!$A$2:$NF$200,MATCH(1,(GMW!$NE$2:$NE$200=CR$3)*(GMW!$ND$2:$ND$200=CR$4)*(GMW!$C$2:$C$200=CR$1),0),$F13-1966)</f>
        <v>2020.7</v>
      </c>
      <c r="CS13" s="5" cm="1">
        <f t="array" ref="CS13">INDEX(GMW!$A$2:$NF$200,MATCH(1,(GMW!$NE$2:$NE$200=CS$3)*(GMW!$ND$2:$ND$200=CS$4)*(GMW!$C$2:$C$200=CS$1),0),$F13-1966)</f>
        <v>151.58109999999999</v>
      </c>
      <c r="CT13" s="5" cm="1">
        <f t="array" ref="CT13">INDEX(GMW!$A$2:$NF$200,MATCH(1,(GMW!$NE$2:$NE$200=CT$3)*(GMW!$ND$2:$ND$200=CT$4)*(GMW!$C$2:$C$200=CT$1),0),$F13-1966)</f>
        <v>52.942</v>
      </c>
      <c r="CU13" s="5" cm="1">
        <f t="array" ref="CU13">INDEX(GMW!$A$2:$NF$200,MATCH(1,(GMW!$NE$2:$NE$200=CU$3)*(GMW!$ND$2:$ND$200=CU$4)*(GMW!$C$2:$C$200=CU$1),0),$F13-1966)</f>
        <v>17.571999999999999</v>
      </c>
      <c r="CV13" s="5" cm="1">
        <f t="array" ref="CV13">INDEX(GMW!$A$2:$NF$200,MATCH(1,(GMW!$NE$2:$NE$200=CV$3)*(GMW!$ND$2:$ND$200=CV$4)*(GMW!$C$2:$C$200=CV$1),0),$F13-1966)</f>
        <v>8.4628490000000003</v>
      </c>
      <c r="CW13" s="5" cm="1">
        <f t="array" ref="CW13">INDEX(GMW!$A$2:$NF$200,MATCH(1,(GMW!$NE$2:$NE$200=CW$3)*(GMW!$ND$2:$ND$200=CW$4)*(GMW!$C$2:$C$200=CW$1),0),$F13-1966)</f>
        <v>34.68</v>
      </c>
      <c r="CX13" s="5" cm="1">
        <f t="array" ref="CX13">INDEX(GMW!$A$2:$NF$200,MATCH(1,(GMW!$NE$2:$NE$200=CX$3)*(GMW!$ND$2:$ND$200=CX$4)*(GMW!$C$2:$C$200=CX$1),0),$F13-1966)</f>
        <v>13.61157</v>
      </c>
      <c r="CY13" s="5" cm="1">
        <f t="array" ref="CY13">INDEX(GMW!$A$2:$NF$200,MATCH(1,(GMW!$NE$2:$NE$200=CY$3)*(GMW!$ND$2:$ND$200=CY$4)*(GMW!$C$2:$C$200=CY$1),0),$F13-1966)</f>
        <v>9.7910219999999999</v>
      </c>
      <c r="CZ13" s="5" cm="1">
        <f t="array" ref="CZ13">INDEX(GMW!$A$2:$NF$200,MATCH(1,(GMW!$NE$2:$NE$200=CZ$3)*(GMW!$ND$2:$ND$200=CZ$4)*(GMW!$C$2:$C$200=CZ$1),0),$F13-1966)</f>
        <v>4.5096480000000003</v>
      </c>
      <c r="DA13" s="5" cm="1">
        <f t="array" ref="DA13">INDEX(GMW!$A$2:$NF$200,MATCH(1,(GMW!$NE$2:$NE$200=DA$3)*(GMW!$ND$2:$ND$200=DA$4)*(GMW!$C$2:$C$200=DA$1),0),$F13-1966)</f>
        <v>1.0834699999999999</v>
      </c>
      <c r="DB13" s="5" cm="1">
        <f t="array" ref="DB13">INDEX(GMW!$A$2:$NF$200,MATCH(1,(GMW!$NE$2:$NE$200=DB$3)*(GMW!$ND$2:$ND$200=DB$4)*(GMW!$C$2:$C$200=DB$1),0),$F13-1966)</f>
        <v>0.53571380000000002</v>
      </c>
      <c r="DC13" s="5" cm="1">
        <f t="array" ref="DC13">INDEX(GMW!$A$2:$NF$200,MATCH(1,(GMW!$NE$2:$NE$200=DC$3)*(GMW!$ND$2:$ND$200=DC$4)*(GMW!$C$2:$C$200=DC$1),0),$F13-1966)</f>
        <v>5.8340069999999997</v>
      </c>
    </row>
    <row r="14" spans="1:107" x14ac:dyDescent="0.25">
      <c r="B14" s="5">
        <f t="shared" si="4"/>
        <v>1974</v>
      </c>
      <c r="C14" s="5">
        <f t="shared" si="4"/>
        <v>1974</v>
      </c>
      <c r="E14" s="5">
        <f t="shared" ref="E14" si="5">+E10+1</f>
        <v>1974</v>
      </c>
      <c r="F14" s="5">
        <f t="shared" si="3"/>
        <v>1980</v>
      </c>
      <c r="G14" s="5" cm="1">
        <f t="array" ref="G14">INDEX(GMW!$A$2:$NF$200,MATCH(1,(GMW!$NE$2:$NE$200=G$3)*(GMW!$ND$2:$ND$200=G$4)*(GMW!$C$2:$C$200=G$1),0),$F14-1966)</f>
        <v>258066</v>
      </c>
      <c r="H14" s="5" cm="1">
        <f t="array" ref="H14">INDEX(GMW!$A$2:$NF$200,MATCH(1,(GMW!$NE$2:$NE$200=H$3)*(GMW!$ND$2:$ND$200=H$4)*(GMW!$C$2:$C$200=H$1),0),$F14-1966)</f>
        <v>137168</v>
      </c>
      <c r="I14" s="5" cm="1">
        <f t="array" ref="I14">INDEX(GMW!$A$2:$NF$200,MATCH(1,(GMW!$NE$2:$NE$200=I$3)*(GMW!$ND$2:$ND$200=I$4)*(GMW!$C$2:$C$200=I$1),0),$F14-1966)</f>
        <v>44838</v>
      </c>
      <c r="J14" s="5" cm="1">
        <f t="array" ref="J14">INDEX(GMW!$A$2:$NF$200,MATCH(1,(GMW!$NE$2:$NE$200=J$3)*(GMW!$ND$2:$ND$200=J$4)*(GMW!$C$2:$C$200=J$1),0),$F14-1966)</f>
        <v>66500</v>
      </c>
      <c r="K14" s="5" cm="1">
        <f t="array" ref="K14">INDEX(GMW!$A$2:$NF$200,MATCH(1,(GMW!$NE$2:$NE$200=K$3)*(GMW!$ND$2:$ND$200=K$4)*(GMW!$C$2:$C$200=K$1),0),$F14-1966)</f>
        <v>41560</v>
      </c>
      <c r="L14" s="5" cm="1">
        <f t="array" ref="L14">INDEX(GMW!$A$2:$NF$200,MATCH(1,(GMW!$NE$2:$NE$200=L$3)*(GMW!$ND$2:$ND$200=L$4)*(GMW!$C$2:$C$200=L$1),0),$F14-1966)</f>
        <v>36561</v>
      </c>
      <c r="M14" s="5" cm="1">
        <f t="array" ref="M14">INDEX(GMW!$A$2:$NF$200,MATCH(1,(GMW!$NE$2:$NE$200=M$3)*(GMW!$ND$2:$ND$200=M$4)*(GMW!$C$2:$C$200=M$1),0),$F14-1966)</f>
        <v>18663.650000000001</v>
      </c>
      <c r="N14" s="5" cm="1">
        <f t="array" ref="N14">INDEX(GMW!$A$2:$NF$200,MATCH(1,(GMW!$NE$2:$NE$200=N$3)*(GMW!$ND$2:$ND$200=N$4)*(GMW!$C$2:$C$200=N$1),0),$F14-1966)</f>
        <v>5991.0550000000003</v>
      </c>
      <c r="O14" s="5" cm="1">
        <f t="array" ref="O14">INDEX(GMW!$A$2:$NF$200,MATCH(1,(GMW!$NE$2:$NE$200=O$3)*(GMW!$ND$2:$ND$200=O$4)*(GMW!$C$2:$C$200=O$1),0),$F14-1966)</f>
        <v>15.250400000000001</v>
      </c>
      <c r="P14" s="5" cm="1">
        <f t="array" ref="P14">INDEX(GMW!$A$2:$NF$200,MATCH(1,(GMW!$NE$2:$NE$200=P$3)*(GMW!$ND$2:$ND$200=P$4)*(GMW!$C$2:$C$200=P$1),0),$F14-1966)</f>
        <v>11.5</v>
      </c>
      <c r="Q14" s="5" cm="1">
        <f t="array" ref="Q14">INDEX(GMW!$A$2:$NF$200,MATCH(1,(GMW!$NE$2:$NE$200=Q$3)*(GMW!$ND$2:$ND$200=Q$4)*(GMW!$C$2:$C$200=Q$1),0),$F14-1966)</f>
        <v>1E-3</v>
      </c>
      <c r="R14" s="5" cm="1">
        <f t="array" ref="R14">INDEX(GMW!$A$2:$NF$200,MATCH(1,(GMW!$NE$2:$NE$200=R$3)*(GMW!$ND$2:$ND$200=R$4)*(GMW!$C$2:$C$200=R$1),0),$F14-1966)</f>
        <v>15.250400000000001</v>
      </c>
      <c r="S14" s="5" cm="1">
        <f t="array" ref="S14">INDEX(GMW!$A$2:$NF$200,MATCH(1,(GMW!$NE$2:$NE$200=S$3)*(GMW!$ND$2:$ND$200=S$4)*(GMW!$C$2:$C$200=S$1),0),$F14-1966)</f>
        <v>27154</v>
      </c>
      <c r="T14" s="5" cm="1">
        <f t="array" ref="T14">INDEX(GMW!$A$2:$NF$200,MATCH(1,(GMW!$NE$2:$NE$200=T$3)*(GMW!$ND$2:$ND$200=T$4)*(GMW!$C$2:$C$200=T$1),0),$F14-1966)</f>
        <v>1E-3</v>
      </c>
      <c r="U14" s="5" cm="1">
        <f t="array" ref="U14">INDEX(GMW!$A$2:$NF$200,MATCH(1,(GMW!$NE$2:$NE$200=U$3)*(GMW!$ND$2:$ND$200=U$4)*(GMW!$C$2:$C$200=U$1),0),$F14-1966)</f>
        <v>1E-3</v>
      </c>
      <c r="V14" s="5" cm="1">
        <f t="array" ref="V14">INDEX(GMW!$A$2:$NF$200,MATCH(1,(GMW!$NE$2:$NE$200=V$3)*(GMW!$ND$2:$ND$200=V$4)*(GMW!$C$2:$C$200=V$1),0),$F14-1966)</f>
        <v>1E-3</v>
      </c>
      <c r="W14" s="5" cm="1">
        <f t="array" ref="W14">INDEX(GMW!$A$2:$NF$200,MATCH(1,(GMW!$NE$2:$NE$200=W$3)*(GMW!$ND$2:$ND$200=W$4)*(GMW!$C$2:$C$200=W$1),0),$F14-1966)</f>
        <v>1E-3</v>
      </c>
      <c r="X14" s="5" cm="1">
        <f t="array" ref="X14">INDEX(GMW!$A$2:$NF$200,MATCH(1,(GMW!$NE$2:$NE$200=X$3)*(GMW!$ND$2:$ND$200=X$4)*(GMW!$C$2:$C$200=X$1),0),$F14-1966)</f>
        <v>1E-3</v>
      </c>
      <c r="Y14" s="5" cm="1">
        <f t="array" ref="Y14">INDEX(GMW!$A$2:$NF$200,MATCH(1,(GMW!$NE$2:$NE$200=Y$3)*(GMW!$ND$2:$ND$200=Y$4)*(GMW!$C$2:$C$200=Y$1),0),$F14-1966)</f>
        <v>1E-3</v>
      </c>
      <c r="Z14" s="5" cm="1">
        <f t="array" ref="Z14">INDEX(GMW!$A$2:$NF$200,MATCH(1,(GMW!$NE$2:$NE$200=Z$3)*(GMW!$ND$2:$ND$200=Z$4)*(GMW!$C$2:$C$200=Z$1),0),$F14-1966)</f>
        <v>1E-3</v>
      </c>
      <c r="AA14" s="5" cm="1">
        <f t="array" ref="AA14">INDEX(GMW!$A$2:$NF$200,MATCH(1,(GMW!$NE$2:$NE$200=AA$3)*(GMW!$ND$2:$ND$200=AA$4)*(GMW!$C$2:$C$200=AA$1),0),$F14-1966)</f>
        <v>1E-3</v>
      </c>
      <c r="AB14" s="5" cm="1">
        <f t="array" ref="AB14">INDEX(GMW!$A$2:$NF$200,MATCH(1,(GMW!$NE$2:$NE$200=AB$3)*(GMW!$ND$2:$ND$200=AB$4)*(GMW!$C$2:$C$200=AB$1),0),$F14-1966)</f>
        <v>1E-3</v>
      </c>
      <c r="AC14" s="5" cm="1">
        <f t="array" ref="AC14">INDEX(GMW!$A$2:$NF$200,MATCH(1,(GMW!$NE$2:$NE$200=AC$3)*(GMW!$ND$2:$ND$200=AC$4)*(GMW!$C$2:$C$200=AC$1),0),$F14-1966)</f>
        <v>1E-3</v>
      </c>
      <c r="AD14" s="5" cm="1">
        <f t="array" ref="AD14">INDEX(GMW!$A$2:$NF$200,MATCH(1,(GMW!$NE$2:$NE$200=AD$3)*(GMW!$ND$2:$ND$200=AD$4)*(GMW!$C$2:$C$200=AD$1),0),$F14-1966)</f>
        <v>1E-3</v>
      </c>
      <c r="AE14" s="5" cm="1">
        <f t="array" ref="AE14">INDEX(GMW!$A$2:$NF$200,MATCH(1,(GMW!$NE$2:$NE$200=AE$3)*(GMW!$ND$2:$ND$200=AE$4)*(GMW!$C$2:$C$200=AE$1),0),$F14-1966)</f>
        <v>1E-3</v>
      </c>
      <c r="AF14" s="5" cm="1">
        <f t="array" ref="AF14">INDEX(GMW!$A$2:$NF$200,MATCH(1,(GMW!$NE$2:$NE$200=AF$3)*(GMW!$ND$2:$ND$200=AF$4)*(GMW!$C$2:$C$200=AF$1),0),$F14-1966)</f>
        <v>1E-3</v>
      </c>
      <c r="AG14" s="5" cm="1">
        <f t="array" ref="AG14">INDEX(GMW!$A$2:$NF$200,MATCH(1,(GMW!$NE$2:$NE$200=AG$3)*(GMW!$ND$2:$ND$200=AG$4)*(GMW!$C$2:$C$200=AG$1),0),$F14-1966)</f>
        <v>1E-3</v>
      </c>
      <c r="AH14" s="5" cm="1">
        <f t="array" ref="AH14">INDEX(GMW!$A$2:$NF$200,MATCH(1,(GMW!$NE$2:$NE$200=AH$3)*(GMW!$ND$2:$ND$200=AH$4)*(GMW!$C$2:$C$200=AH$1),0),$F14-1966)</f>
        <v>1E-3</v>
      </c>
      <c r="AI14" s="5" cm="1">
        <f t="array" ref="AI14">INDEX(GMW!$A$2:$NF$200,MATCH(1,(GMW!$NE$2:$NE$200=AI$3)*(GMW!$ND$2:$ND$200=AI$4)*(GMW!$C$2:$C$200=AI$1),0),$F14-1966)</f>
        <v>1E-3</v>
      </c>
      <c r="AJ14" s="5" cm="1">
        <f t="array" ref="AJ14">INDEX(GMW!$A$2:$NF$200,MATCH(1,(GMW!$NE$2:$NE$200=AJ$3)*(GMW!$ND$2:$ND$200=AJ$4)*(GMW!$C$2:$C$200=AJ$1),0),$F14-1966)</f>
        <v>1E-3</v>
      </c>
      <c r="AK14" s="5" cm="1">
        <f t="array" ref="AK14">INDEX(GMW!$A$2:$NF$200,MATCH(1,(GMW!$NE$2:$NE$200=AK$3)*(GMW!$ND$2:$ND$200=AK$4)*(GMW!$C$2:$C$200=AK$1),0),$F14-1966)</f>
        <v>1E-3</v>
      </c>
      <c r="AL14" s="5" cm="1">
        <f t="array" ref="AL14">INDEX(GMW!$A$2:$NF$200,MATCH(1,(GMW!$NE$2:$NE$200=AL$3)*(GMW!$ND$2:$ND$200=AL$4)*(GMW!$C$2:$C$200=AL$1),0),$F14-1966)</f>
        <v>1E-3</v>
      </c>
      <c r="AM14" s="5" cm="1">
        <f t="array" ref="AM14">INDEX(GMW!$A$2:$NF$200,MATCH(1,(GMW!$NE$2:$NE$200=AM$3)*(GMW!$ND$2:$ND$200=AM$4)*(GMW!$C$2:$C$200=AM$1),0),$F14-1966)</f>
        <v>25065</v>
      </c>
      <c r="AN14" s="5" cm="1">
        <f t="array" ref="AN14">INDEX(GMW!$A$2:$NF$200,MATCH(1,(GMW!$NE$2:$NE$200=AN$3)*(GMW!$ND$2:$ND$200=AN$4)*(GMW!$C$2:$C$200=AN$1),0),$F14-1966)</f>
        <v>5239.7330000000002</v>
      </c>
      <c r="AO14" s="5" cm="1">
        <f t="array" ref="AO14">INDEX(GMW!$A$2:$NF$200,MATCH(1,(GMW!$NE$2:$NE$200=AO$3)*(GMW!$ND$2:$ND$200=AO$4)*(GMW!$C$2:$C$200=AO$1),0),$F14-1966)</f>
        <v>258066</v>
      </c>
      <c r="AP14" s="5" cm="1">
        <f t="array" ref="AP14">INDEX(GMW!$A$2:$NF$200,MATCH(1,(GMW!$NE$2:$NE$200=AP$3)*(GMW!$ND$2:$ND$200=AP$4)*(GMW!$C$2:$C$200=AP$1),0),$F14-1966)</f>
        <v>1507.625</v>
      </c>
      <c r="AQ14" s="5" cm="1">
        <f t="array" ref="AQ14">INDEX(GMW!$A$2:$NF$200,MATCH(1,(GMW!$NE$2:$NE$200=AQ$3)*(GMW!$ND$2:$ND$200=AQ$4)*(GMW!$C$2:$C$200=AQ$1),0),$F14-1966)</f>
        <v>52526.84</v>
      </c>
      <c r="AR14" s="5" cm="1">
        <f t="array" ref="AR14">INDEX(GMW!$A$2:$NF$200,MATCH(1,(GMW!$NE$2:$NE$200=AR$3)*(GMW!$ND$2:$ND$200=AR$4)*(GMW!$C$2:$C$200=AR$1),0),$F14-1966)</f>
        <v>389.05</v>
      </c>
      <c r="AS14" s="5" cm="1">
        <f t="array" ref="AS14">INDEX(GMW!$A$2:$NF$200,MATCH(1,(GMW!$NE$2:$NE$200=AS$3)*(GMW!$ND$2:$ND$200=AS$4)*(GMW!$C$2:$C$200=AS$1),0),$F14-1966)</f>
        <v>259.13400000000001</v>
      </c>
      <c r="AT14" s="5" cm="1">
        <f t="array" ref="AT14">INDEX(GMW!$A$2:$NF$200,MATCH(1,(GMW!$NE$2:$NE$200=AT$3)*(GMW!$ND$2:$ND$200=AT$4)*(GMW!$C$2:$C$200=AT$1),0),$F14-1966)</f>
        <v>242.35429999999999</v>
      </c>
      <c r="AU14" s="5" cm="1">
        <f t="array" ref="AU14">INDEX(GMW!$A$2:$NF$200,MATCH(1,(GMW!$NE$2:$NE$200=AU$3)*(GMW!$ND$2:$ND$200=AU$4)*(GMW!$C$2:$C$200=AU$1),0),$F14-1966)</f>
        <v>182493.8</v>
      </c>
      <c r="AV14" s="5" cm="1">
        <f t="array" ref="AV14">INDEX(GMW!$A$2:$NF$200,MATCH(1,(GMW!$NE$2:$NE$200=AV$3)*(GMW!$ND$2:$ND$200=AV$4)*(GMW!$C$2:$C$200=AV$1),0),$F14-1966)</f>
        <v>1074</v>
      </c>
      <c r="AW14" s="5" cm="1">
        <f t="array" ref="AW14">INDEX(GMW!$A$2:$NF$200,MATCH(1,(GMW!$NE$2:$NE$200=AW$3)*(GMW!$ND$2:$ND$200=AW$4)*(GMW!$C$2:$C$200=AW$1),0),$F14-1966)</f>
        <v>18.074999999999999</v>
      </c>
      <c r="AX14" s="5" cm="1">
        <f t="array" ref="AX14">INDEX(GMW!$A$2:$NF$200,MATCH(1,(GMW!$NE$2:$NE$200=AX$3)*(GMW!$ND$2:$ND$200=AX$4)*(GMW!$C$2:$C$200=AX$1),0),$F14-1966)</f>
        <v>335.33580000000001</v>
      </c>
      <c r="AY14" s="5" cm="1">
        <f t="array" ref="AY14">INDEX(GMW!$A$2:$NF$200,MATCH(1,(GMW!$NE$2:$NE$200=AY$3)*(GMW!$ND$2:$ND$200=AY$4)*(GMW!$C$2:$C$200=AY$1),0),$F14-1966)</f>
        <v>1450</v>
      </c>
      <c r="AZ14" s="5" cm="1">
        <f t="array" ref="AZ14">INDEX(GMW!$A$2:$NF$200,MATCH(1,(GMW!$NE$2:$NE$200=AZ$3)*(GMW!$ND$2:$ND$200=AZ$4)*(GMW!$C$2:$C$200=AZ$1),0),$F14-1966)</f>
        <v>267</v>
      </c>
      <c r="BA14" s="5" cm="1">
        <f t="array" ref="BA14">INDEX(GMW!$A$2:$NF$200,MATCH(1,(GMW!$NE$2:$NE$200=BA$3)*(GMW!$ND$2:$ND$200=BA$4)*(GMW!$C$2:$C$200=BA$1),0),$F14-1966)</f>
        <v>0.55991679999999999</v>
      </c>
      <c r="BB14" s="5" cm="1">
        <f t="array" ref="BB14">INDEX(GMW!$A$2:$NF$200,MATCH(1,(GMW!$NE$2:$NE$200=BB$3)*(GMW!$ND$2:$ND$200=BB$4)*(GMW!$C$2:$C$200=BB$1),0),$F14-1966)</f>
        <v>1186.1600000000001</v>
      </c>
      <c r="BC14" s="5" cm="1">
        <f t="array" ref="BC14">INDEX(GMW!$A$2:$NF$200,MATCH(1,(GMW!$NE$2:$NE$200=BC$3)*(GMW!$ND$2:$ND$200=BC$4)*(GMW!$C$2:$C$200=BC$1),0),$F14-1966)</f>
        <v>0.58088830000000002</v>
      </c>
      <c r="BD14" s="5" cm="1">
        <f t="array" ref="BD14">INDEX(GMW!$A$2:$NF$200,MATCH(1,(GMW!$NE$2:$NE$200=BD$3)*(GMW!$ND$2:$ND$200=BD$4)*(GMW!$C$2:$C$200=BD$1),0),$F14-1966)</f>
        <v>1E-3</v>
      </c>
      <c r="BE14" s="5" cm="1">
        <f t="array" ref="BE14">INDEX(GMW!$A$2:$NF$200,MATCH(1,(GMW!$NE$2:$NE$200=BE$3)*(GMW!$ND$2:$ND$200=BE$4)*(GMW!$C$2:$C$200=BE$1),0),$F14-1966)</f>
        <v>1.7470000000000001</v>
      </c>
      <c r="BF14" s="5" cm="1">
        <f t="array" ref="BF14">INDEX(GMW!$A$2:$NF$200,MATCH(1,(GMW!$NE$2:$NE$200=BF$3)*(GMW!$ND$2:$ND$200=BF$4)*(GMW!$C$2:$C$200=BF$1),0),$F14-1966)</f>
        <v>0.42</v>
      </c>
      <c r="BG14" s="5" cm="1">
        <f t="array" ref="BG14">INDEX(GMW!$A$2:$NF$200,MATCH(1,(GMW!$NE$2:$NE$200=BG$3)*(GMW!$ND$2:$ND$200=BG$4)*(GMW!$C$2:$C$200=BG$1),0),$F14-1966)</f>
        <v>0.4156859</v>
      </c>
      <c r="BH14" s="5" cm="1">
        <f t="array" ref="BH14">INDEX(GMW!$A$2:$NF$200,MATCH(1,(GMW!$NE$2:$NE$200=BH$3)*(GMW!$ND$2:$ND$200=BH$4)*(GMW!$C$2:$C$200=BH$1),0),$F14-1966)</f>
        <v>0.26480559999999997</v>
      </c>
      <c r="BI14" s="5" cm="1">
        <f t="array" ref="BI14">INDEX(GMW!$A$2:$NF$200,MATCH(1,(GMW!$NE$2:$NE$200=BI$3)*(GMW!$ND$2:$ND$200=BI$4)*(GMW!$C$2:$C$200=BI$1),0),$F14-1966)</f>
        <v>0.74795080000000003</v>
      </c>
      <c r="BJ14" s="5" cm="1">
        <f t="array" ref="BJ14">INDEX(GMW!$A$2:$NF$200,MATCH(1,(GMW!$NE$2:$NE$200=BJ$3)*(GMW!$ND$2:$ND$200=BJ$4)*(GMW!$C$2:$C$200=BJ$1),0),$F14-1966)</f>
        <v>0.50829429999999998</v>
      </c>
      <c r="BK14" s="5" cm="1">
        <f t="array" ref="BK14">INDEX(GMW!$A$2:$NF$200,MATCH(1,(GMW!$NE$2:$NE$200=BK$3)*(GMW!$ND$2:$ND$200=BK$4)*(GMW!$C$2:$C$200=BK$1),0),$F14-1966)</f>
        <v>0.1101143</v>
      </c>
      <c r="BL14" s="5" cm="1">
        <f t="array" ref="BL14">INDEX(GMW!$A$2:$NF$200,MATCH(1,(GMW!$NE$2:$NE$200=BL$3)*(GMW!$ND$2:$ND$200=BL$4)*(GMW!$C$2:$C$200=BL$1),0),$F14-1966)</f>
        <v>2.320666E-2</v>
      </c>
      <c r="BM14" s="5" cm="1">
        <f t="array" ref="BM14">INDEX(GMW!$A$2:$NF$200,MATCH(1,(GMW!$NE$2:$NE$200=BM$3)*(GMW!$ND$2:$ND$200=BM$4)*(GMW!$C$2:$C$200=BM$1),0),$F14-1966)</f>
        <v>4.0690509999999999E-2</v>
      </c>
      <c r="BN14" s="5" cm="1">
        <f t="array" ref="BN14">INDEX(GMW!$A$2:$NF$200,MATCH(1,(GMW!$NE$2:$NE$200=BN$3)*(GMW!$ND$2:$ND$200=BN$4)*(GMW!$C$2:$C$200=BN$1),0),$F14-1966)</f>
        <v>1.3710300000000001E-3</v>
      </c>
      <c r="BO14" s="5" cm="1">
        <f t="array" ref="BO14">INDEX(GMW!$A$2:$NF$200,MATCH(1,(GMW!$NE$2:$NE$200=BO$3)*(GMW!$ND$2:$ND$200=BO$4)*(GMW!$C$2:$C$200=BO$1),0),$F14-1966)</f>
        <v>1E-3</v>
      </c>
      <c r="BP14" s="5" cm="1">
        <f t="array" ref="BP14">INDEX(GMW!$A$2:$NF$200,MATCH(1,(GMW!$NE$2:$NE$200=BP$3)*(GMW!$ND$2:$ND$200=BP$4)*(GMW!$C$2:$C$200=BP$1),0),$F14-1966)</f>
        <v>48829.88</v>
      </c>
      <c r="BQ14" s="5" cm="1">
        <f t="array" ref="BQ14">INDEX(GMW!$A$2:$NF$200,MATCH(1,(GMW!$NE$2:$NE$200=BQ$3)*(GMW!$ND$2:$ND$200=BQ$4)*(GMW!$C$2:$C$200=BQ$1),0),$F14-1966)</f>
        <v>1251.7090000000001</v>
      </c>
      <c r="BR14" s="5" cm="1">
        <f t="array" ref="BR14">INDEX(GMW!$A$2:$NF$200,MATCH(1,(GMW!$NE$2:$NE$200=BR$3)*(GMW!$ND$2:$ND$200=BR$4)*(GMW!$C$2:$C$200=BR$1),0),$F14-1966)</f>
        <v>16534</v>
      </c>
      <c r="BS14" s="5" cm="1">
        <f t="array" ref="BS14">INDEX(GMW!$A$2:$NF$200,MATCH(1,(GMW!$NE$2:$NE$200=BS$3)*(GMW!$ND$2:$ND$200=BS$4)*(GMW!$C$2:$C$200=BS$1),0),$F14-1966)</f>
        <v>74036</v>
      </c>
      <c r="BT14" s="5" cm="1">
        <f t="array" ref="BT14">INDEX(GMW!$A$2:$NF$200,MATCH(1,(GMW!$NE$2:$NE$200=BT$3)*(GMW!$ND$2:$ND$200=BT$4)*(GMW!$C$2:$C$200=BT$1),0),$F14-1966)</f>
        <v>1E-3</v>
      </c>
      <c r="BU14" s="5" cm="1">
        <f t="array" ref="BU14">INDEX(GMW!$A$2:$NF$200,MATCH(1,(GMW!$NE$2:$NE$200=BU$3)*(GMW!$ND$2:$ND$200=BU$4)*(GMW!$C$2:$C$200=BU$1),0),$F14-1966)</f>
        <v>167</v>
      </c>
      <c r="BV14" s="5" cm="1">
        <f t="array" ref="BV14">INDEX(GMW!$A$2:$NF$200,MATCH(1,(GMW!$NE$2:$NE$200=BV$3)*(GMW!$ND$2:$ND$200=BV$4)*(GMW!$C$2:$C$200=BV$1),0),$F14-1966)</f>
        <v>78360.94</v>
      </c>
      <c r="BW14" s="5" cm="1">
        <f t="array" ref="BW14">INDEX(GMW!$A$2:$NF$200,MATCH(1,(GMW!$NE$2:$NE$200=BW$3)*(GMW!$ND$2:$ND$200=BW$4)*(GMW!$C$2:$C$200=BW$1),0),$F14-1966)</f>
        <v>103.18089999999999</v>
      </c>
      <c r="BX14" s="5" cm="1">
        <f t="array" ref="BX14">INDEX(GMW!$A$2:$NF$200,MATCH(1,(GMW!$NE$2:$NE$200=BX$3)*(GMW!$ND$2:$ND$200=BX$4)*(GMW!$C$2:$C$200=BX$1),0),$F14-1966)</f>
        <v>1926.087</v>
      </c>
      <c r="BY14" s="5" cm="1">
        <f t="array" ref="BY14">INDEX(GMW!$A$2:$NF$200,MATCH(1,(GMW!$NE$2:$NE$200=BY$3)*(GMW!$ND$2:$ND$200=BY$4)*(GMW!$C$2:$C$200=BY$1),0),$F14-1966)</f>
        <v>106.16800000000001</v>
      </c>
      <c r="BZ14" s="5" cm="1">
        <f t="array" ref="BZ14">INDEX(GMW!$A$2:$NF$200,MATCH(1,(GMW!$NE$2:$NE$200=BZ$3)*(GMW!$ND$2:$ND$200=BZ$4)*(GMW!$C$2:$C$200=BZ$1),0),$F14-1966)</f>
        <v>61.89546</v>
      </c>
      <c r="CA14" s="5" cm="1">
        <f t="array" ref="CA14">INDEX(GMW!$A$2:$NF$200,MATCH(1,(GMW!$NE$2:$NE$200=CA$3)*(GMW!$ND$2:$ND$200=CA$4)*(GMW!$C$2:$C$200=CA$1),0),$F14-1966)</f>
        <v>45.795000000000002</v>
      </c>
      <c r="CB14" s="5" cm="1">
        <f t="array" ref="CB14">INDEX(GMW!$A$2:$NF$200,MATCH(1,(GMW!$NE$2:$NE$200=CB$3)*(GMW!$ND$2:$ND$200=CB$4)*(GMW!$C$2:$C$200=CB$1),0),$F14-1966)</f>
        <v>1E-3</v>
      </c>
      <c r="CC14" s="5" cm="1">
        <f t="array" ref="CC14">INDEX(GMW!$A$2:$NF$200,MATCH(1,(GMW!$NE$2:$NE$200=CC$3)*(GMW!$ND$2:$ND$200=CC$4)*(GMW!$C$2:$C$200=CC$1),0),$F14-1966)</f>
        <v>52.117600000000003</v>
      </c>
      <c r="CD14" s="5" cm="1">
        <f t="array" ref="CD14">INDEX(GMW!$A$2:$NF$200,MATCH(1,(GMW!$NE$2:$NE$200=CD$3)*(GMW!$ND$2:$ND$200=CD$4)*(GMW!$C$2:$C$200=CD$1),0),$F14-1966)</f>
        <v>35.833350000000003</v>
      </c>
      <c r="CE14" s="5" cm="1">
        <f t="array" ref="CE14">INDEX(GMW!$A$2:$NF$200,MATCH(1,(GMW!$NE$2:$NE$200=CE$3)*(GMW!$ND$2:$ND$200=CE$4)*(GMW!$C$2:$C$200=CE$1),0),$F14-1966)</f>
        <v>10.940519999999999</v>
      </c>
      <c r="CF14" s="5" cm="1">
        <f t="array" ref="CF14">INDEX(GMW!$A$2:$NF$200,MATCH(1,(GMW!$NE$2:$NE$200=CF$3)*(GMW!$ND$2:$ND$200=CF$4)*(GMW!$C$2:$C$200=CF$1),0),$F14-1966)</f>
        <v>1E-3</v>
      </c>
      <c r="CG14" s="5" cm="1">
        <f t="array" ref="CG14">INDEX(GMW!$A$2:$NF$200,MATCH(1,(GMW!$NE$2:$NE$200=CG$3)*(GMW!$ND$2:$ND$200=CG$4)*(GMW!$C$2:$C$200=CG$1),0),$F14-1966)</f>
        <v>1E-3</v>
      </c>
      <c r="CH14" s="5" cm="1">
        <f t="array" ref="CH14">INDEX(GMW!$A$2:$NF$200,MATCH(1,(GMW!$NE$2:$NE$200=CH$3)*(GMW!$ND$2:$ND$200=CH$4)*(GMW!$C$2:$C$200=CH$1),0),$F14-1966)</f>
        <v>0.44295760000000001</v>
      </c>
      <c r="CI14" s="5" cm="1">
        <f t="array" ref="CI14">INDEX(GMW!$A$2:$NF$200,MATCH(1,(GMW!$NE$2:$NE$200=CI$3)*(GMW!$ND$2:$ND$200=CI$4)*(GMW!$C$2:$C$200=CI$1),0),$F14-1966)</f>
        <v>0.41278749999999997</v>
      </c>
      <c r="CJ14" s="5" cm="1">
        <f t="array" ref="CJ14">INDEX(GMW!$A$2:$NF$200,MATCH(1,(GMW!$NE$2:$NE$200=CJ$3)*(GMW!$ND$2:$ND$200=CJ$4)*(GMW!$C$2:$C$200=CJ$1),0),$F14-1966)</f>
        <v>24997</v>
      </c>
      <c r="CK14" s="5" cm="1">
        <f t="array" ref="CK14">INDEX(GMW!$A$2:$NF$200,MATCH(1,(GMW!$NE$2:$NE$200=CK$3)*(GMW!$ND$2:$ND$200=CK$4)*(GMW!$C$2:$C$200=CK$1),0),$F14-1966)</f>
        <v>399.92500000000001</v>
      </c>
      <c r="CL14" s="5" cm="1">
        <f t="array" ref="CL14">INDEX(GMW!$A$2:$NF$200,MATCH(1,(GMW!$NE$2:$NE$200=CL$3)*(GMW!$ND$2:$ND$200=CL$4)*(GMW!$C$2:$C$200=CL$1),0),$F14-1966)</f>
        <v>36474.86</v>
      </c>
      <c r="CM14" s="5" cm="1">
        <f t="array" ref="CM14">INDEX(GMW!$A$2:$NF$200,MATCH(1,(GMW!$NE$2:$NE$200=CM$3)*(GMW!$ND$2:$ND$200=CM$4)*(GMW!$C$2:$C$200=CM$1),0),$F14-1966)</f>
        <v>41300</v>
      </c>
      <c r="CN14" s="5" cm="1">
        <f t="array" ref="CN14">INDEX(GMW!$A$2:$NF$200,MATCH(1,(GMW!$NE$2:$NE$200=CN$3)*(GMW!$ND$2:$ND$200=CN$4)*(GMW!$C$2:$C$200=CN$1),0),$F14-1966)</f>
        <v>17647</v>
      </c>
      <c r="CO14" s="5" cm="1">
        <f t="array" ref="CO14">INDEX(GMW!$A$2:$NF$200,MATCH(1,(GMW!$NE$2:$NE$200=CO$3)*(GMW!$ND$2:$ND$200=CO$4)*(GMW!$C$2:$C$200=CO$1),0),$F14-1966)</f>
        <v>1E-3</v>
      </c>
      <c r="CP14" s="5" cm="1">
        <f t="array" ref="CP14">INDEX(GMW!$A$2:$NF$200,MATCH(1,(GMW!$NE$2:$NE$200=CP$3)*(GMW!$ND$2:$ND$200=CP$4)*(GMW!$C$2:$C$200=CP$1),0),$F14-1966)</f>
        <v>71306.11</v>
      </c>
      <c r="CQ14" s="5" cm="1">
        <f t="array" ref="CQ14">INDEX(GMW!$A$2:$NF$200,MATCH(1,(GMW!$NE$2:$NE$200=CQ$3)*(GMW!$ND$2:$ND$200=CQ$4)*(GMW!$C$2:$C$200=CQ$1),0),$F14-1966)</f>
        <v>40.942590000000003</v>
      </c>
      <c r="CR14" s="5" cm="1">
        <f t="array" ref="CR14">INDEX(GMW!$A$2:$NF$200,MATCH(1,(GMW!$NE$2:$NE$200=CR$3)*(GMW!$ND$2:$ND$200=CR$4)*(GMW!$C$2:$C$200=CR$1),0),$F14-1966)</f>
        <v>2241</v>
      </c>
      <c r="CS14" s="5" cm="1">
        <f t="array" ref="CS14">INDEX(GMW!$A$2:$NF$200,MATCH(1,(GMW!$NE$2:$NE$200=CS$3)*(GMW!$ND$2:$ND$200=CS$4)*(GMW!$C$2:$C$200=CS$1),0),$F14-1966)</f>
        <v>153.066</v>
      </c>
      <c r="CT14" s="5" cm="1">
        <f t="array" ref="CT14">INDEX(GMW!$A$2:$NF$200,MATCH(1,(GMW!$NE$2:$NE$200=CT$3)*(GMW!$ND$2:$ND$200=CT$4)*(GMW!$C$2:$C$200=CT$1),0),$F14-1966)</f>
        <v>54.61</v>
      </c>
      <c r="CU14" s="5" cm="1">
        <f t="array" ref="CU14">INDEX(GMW!$A$2:$NF$200,MATCH(1,(GMW!$NE$2:$NE$200=CU$3)*(GMW!$ND$2:$ND$200=CU$4)*(GMW!$C$2:$C$200=CU$1),0),$F14-1966)</f>
        <v>17.898</v>
      </c>
      <c r="CV14" s="5" cm="1">
        <f t="array" ref="CV14">INDEX(GMW!$A$2:$NF$200,MATCH(1,(GMW!$NE$2:$NE$200=CV$3)*(GMW!$ND$2:$ND$200=CV$4)*(GMW!$C$2:$C$200=CV$1),0),$F14-1966)</f>
        <v>8.8238380000000003</v>
      </c>
      <c r="CW14" s="5" cm="1">
        <f t="array" ref="CW14">INDEX(GMW!$A$2:$NF$200,MATCH(1,(GMW!$NE$2:$NE$200=CW$3)*(GMW!$ND$2:$ND$200=CW$4)*(GMW!$C$2:$C$200=CW$1),0),$F14-1966)</f>
        <v>34.68</v>
      </c>
      <c r="CX14" s="5" cm="1">
        <f t="array" ref="CX14">INDEX(GMW!$A$2:$NF$200,MATCH(1,(GMW!$NE$2:$NE$200=CX$3)*(GMW!$ND$2:$ND$200=CX$4)*(GMW!$C$2:$C$200=CX$1),0),$F14-1966)</f>
        <v>13.918340000000001</v>
      </c>
      <c r="CY14" s="5" cm="1">
        <f t="array" ref="CY14">INDEX(GMW!$A$2:$NF$200,MATCH(1,(GMW!$NE$2:$NE$200=CY$3)*(GMW!$ND$2:$ND$200=CY$4)*(GMW!$C$2:$C$200=CY$1),0),$F14-1966)</f>
        <v>9.9050139999999995</v>
      </c>
      <c r="CZ14" s="5" cm="1">
        <f t="array" ref="CZ14">INDEX(GMW!$A$2:$NF$200,MATCH(1,(GMW!$NE$2:$NE$200=CZ$3)*(GMW!$ND$2:$ND$200=CZ$4)*(GMW!$C$2:$C$200=CZ$1),0),$F14-1966)</f>
        <v>4.9582610000000003</v>
      </c>
      <c r="DA14" s="5" cm="1">
        <f t="array" ref="DA14">INDEX(GMW!$A$2:$NF$200,MATCH(1,(GMW!$NE$2:$NE$200=DA$3)*(GMW!$ND$2:$ND$200=DA$4)*(GMW!$C$2:$C$200=DA$1),0),$F14-1966)</f>
        <v>1.166655</v>
      </c>
      <c r="DB14" s="5" cm="1">
        <f t="array" ref="DB14">INDEX(GMW!$A$2:$NF$200,MATCH(1,(GMW!$NE$2:$NE$200=DB$3)*(GMW!$ND$2:$ND$200=DB$4)*(GMW!$C$2:$C$200=DB$1),0),$F14-1966)</f>
        <v>0.57333840000000003</v>
      </c>
      <c r="DC14" s="5" cm="1">
        <f t="array" ref="DC14">INDEX(GMW!$A$2:$NF$200,MATCH(1,(GMW!$NE$2:$NE$200=DC$3)*(GMW!$ND$2:$ND$200=DC$4)*(GMW!$C$2:$C$200=DC$1),0),$F14-1966)</f>
        <v>5.8340069999999997</v>
      </c>
    </row>
    <row r="15" spans="1:107" x14ac:dyDescent="0.25">
      <c r="A15" s="5">
        <v>1975</v>
      </c>
      <c r="B15" s="5">
        <f t="shared" si="4"/>
        <v>1975</v>
      </c>
      <c r="C15" s="5">
        <f t="shared" si="4"/>
        <v>1974</v>
      </c>
      <c r="D15" s="5">
        <f t="shared" si="4"/>
        <v>1974</v>
      </c>
      <c r="F15" s="5">
        <f t="shared" si="3"/>
        <v>1981</v>
      </c>
      <c r="G15" s="5" cm="1">
        <f t="array" ref="G15">INDEX(GMW!$A$2:$NF$200,MATCH(1,(GMW!$NE$2:$NE$200=G$3)*(GMW!$ND$2:$ND$200=G$4)*(GMW!$C$2:$C$200=G$1),0),$F15-1966)</f>
        <v>258116</v>
      </c>
      <c r="H15" s="5" cm="1">
        <f t="array" ref="H15">INDEX(GMW!$A$2:$NF$200,MATCH(1,(GMW!$NE$2:$NE$200=H$3)*(GMW!$ND$2:$ND$200=H$4)*(GMW!$C$2:$C$200=H$1),0),$F15-1966)</f>
        <v>136704</v>
      </c>
      <c r="I15" s="5" cm="1">
        <f t="array" ref="I15">INDEX(GMW!$A$2:$NF$200,MATCH(1,(GMW!$NE$2:$NE$200=I$3)*(GMW!$ND$2:$ND$200=I$4)*(GMW!$C$2:$C$200=I$1),0),$F15-1966)</f>
        <v>43652</v>
      </c>
      <c r="J15" s="5" cm="1">
        <f t="array" ref="J15">INDEX(GMW!$A$2:$NF$200,MATCH(1,(GMW!$NE$2:$NE$200=J$3)*(GMW!$ND$2:$ND$200=J$4)*(GMW!$C$2:$C$200=J$1),0),$F15-1966)</f>
        <v>69178</v>
      </c>
      <c r="K15" s="5" cm="1">
        <f t="array" ref="K15">INDEX(GMW!$A$2:$NF$200,MATCH(1,(GMW!$NE$2:$NE$200=K$3)*(GMW!$ND$2:$ND$200=K$4)*(GMW!$C$2:$C$200=K$1),0),$F15-1966)</f>
        <v>41260</v>
      </c>
      <c r="L15" s="5" cm="1">
        <f t="array" ref="L15">INDEX(GMW!$A$2:$NF$200,MATCH(1,(GMW!$NE$2:$NE$200=L$3)*(GMW!$ND$2:$ND$200=L$4)*(GMW!$C$2:$C$200=L$1),0),$F15-1966)</f>
        <v>35015</v>
      </c>
      <c r="M15" s="5" cm="1">
        <f t="array" ref="M15">INDEX(GMW!$A$2:$NF$200,MATCH(1,(GMW!$NE$2:$NE$200=M$3)*(GMW!$ND$2:$ND$200=M$4)*(GMW!$C$2:$C$200=M$1),0),$F15-1966)</f>
        <v>18021.79</v>
      </c>
      <c r="N15" s="5" cm="1">
        <f t="array" ref="N15">INDEX(GMW!$A$2:$NF$200,MATCH(1,(GMW!$NE$2:$NE$200=N$3)*(GMW!$ND$2:$ND$200=N$4)*(GMW!$C$2:$C$200=N$1),0),$F15-1966)</f>
        <v>5829.4229999999998</v>
      </c>
      <c r="O15" s="5" cm="1">
        <f t="array" ref="O15">INDEX(GMW!$A$2:$NF$200,MATCH(1,(GMW!$NE$2:$NE$200=O$3)*(GMW!$ND$2:$ND$200=O$4)*(GMW!$C$2:$C$200=O$1),0),$F15-1966)</f>
        <v>16.058540000000001</v>
      </c>
      <c r="P15" s="5" cm="1">
        <f t="array" ref="P15">INDEX(GMW!$A$2:$NF$200,MATCH(1,(GMW!$NE$2:$NE$200=P$3)*(GMW!$ND$2:$ND$200=P$4)*(GMW!$C$2:$C$200=P$1),0),$F15-1966)</f>
        <v>10</v>
      </c>
      <c r="Q15" s="5" cm="1">
        <f t="array" ref="Q15">INDEX(GMW!$A$2:$NF$200,MATCH(1,(GMW!$NE$2:$NE$200=Q$3)*(GMW!$ND$2:$ND$200=Q$4)*(GMW!$C$2:$C$200=Q$1),0),$F15-1966)</f>
        <v>1E-3</v>
      </c>
      <c r="R15" s="5" cm="1">
        <f t="array" ref="R15">INDEX(GMW!$A$2:$NF$200,MATCH(1,(GMW!$NE$2:$NE$200=R$3)*(GMW!$ND$2:$ND$200=R$4)*(GMW!$C$2:$C$200=R$1),0),$F15-1966)</f>
        <v>16.058540000000001</v>
      </c>
      <c r="S15" s="5" cm="1">
        <f t="array" ref="S15">INDEX(GMW!$A$2:$NF$200,MATCH(1,(GMW!$NE$2:$NE$200=S$3)*(GMW!$ND$2:$ND$200=S$4)*(GMW!$C$2:$C$200=S$1),0),$F15-1966)</f>
        <v>27066</v>
      </c>
      <c r="T15" s="5" cm="1">
        <f t="array" ref="T15">INDEX(GMW!$A$2:$NF$200,MATCH(1,(GMW!$NE$2:$NE$200=T$3)*(GMW!$ND$2:$ND$200=T$4)*(GMW!$C$2:$C$200=T$1),0),$F15-1966)</f>
        <v>1E-3</v>
      </c>
      <c r="U15" s="5" cm="1">
        <f t="array" ref="U15">INDEX(GMW!$A$2:$NF$200,MATCH(1,(GMW!$NE$2:$NE$200=U$3)*(GMW!$ND$2:$ND$200=U$4)*(GMW!$C$2:$C$200=U$1),0),$F15-1966)</f>
        <v>1E-3</v>
      </c>
      <c r="V15" s="5" cm="1">
        <f t="array" ref="V15">INDEX(GMW!$A$2:$NF$200,MATCH(1,(GMW!$NE$2:$NE$200=V$3)*(GMW!$ND$2:$ND$200=V$4)*(GMW!$C$2:$C$200=V$1),0),$F15-1966)</f>
        <v>1E-3</v>
      </c>
      <c r="W15" s="5" cm="1">
        <f t="array" ref="W15">INDEX(GMW!$A$2:$NF$200,MATCH(1,(GMW!$NE$2:$NE$200=W$3)*(GMW!$ND$2:$ND$200=W$4)*(GMW!$C$2:$C$200=W$1),0),$F15-1966)</f>
        <v>1E-3</v>
      </c>
      <c r="X15" s="5" cm="1">
        <f t="array" ref="X15">INDEX(GMW!$A$2:$NF$200,MATCH(1,(GMW!$NE$2:$NE$200=X$3)*(GMW!$ND$2:$ND$200=X$4)*(GMW!$C$2:$C$200=X$1),0),$F15-1966)</f>
        <v>1E-3</v>
      </c>
      <c r="Y15" s="5" cm="1">
        <f t="array" ref="Y15">INDEX(GMW!$A$2:$NF$200,MATCH(1,(GMW!$NE$2:$NE$200=Y$3)*(GMW!$ND$2:$ND$200=Y$4)*(GMW!$C$2:$C$200=Y$1),0),$F15-1966)</f>
        <v>1E-3</v>
      </c>
      <c r="Z15" s="5" cm="1">
        <f t="array" ref="Z15">INDEX(GMW!$A$2:$NF$200,MATCH(1,(GMW!$NE$2:$NE$200=Z$3)*(GMW!$ND$2:$ND$200=Z$4)*(GMW!$C$2:$C$200=Z$1),0),$F15-1966)</f>
        <v>1E-3</v>
      </c>
      <c r="AA15" s="5" cm="1">
        <f t="array" ref="AA15">INDEX(GMW!$A$2:$NF$200,MATCH(1,(GMW!$NE$2:$NE$200=AA$3)*(GMW!$ND$2:$ND$200=AA$4)*(GMW!$C$2:$C$200=AA$1),0),$F15-1966)</f>
        <v>1E-3</v>
      </c>
      <c r="AB15" s="5" cm="1">
        <f t="array" ref="AB15">INDEX(GMW!$A$2:$NF$200,MATCH(1,(GMW!$NE$2:$NE$200=AB$3)*(GMW!$ND$2:$ND$200=AB$4)*(GMW!$C$2:$C$200=AB$1),0),$F15-1966)</f>
        <v>1E-3</v>
      </c>
      <c r="AC15" s="5" cm="1">
        <f t="array" ref="AC15">INDEX(GMW!$A$2:$NF$200,MATCH(1,(GMW!$NE$2:$NE$200=AC$3)*(GMW!$ND$2:$ND$200=AC$4)*(GMW!$C$2:$C$200=AC$1),0),$F15-1966)</f>
        <v>1E-3</v>
      </c>
      <c r="AD15" s="5" cm="1">
        <f t="array" ref="AD15">INDEX(GMW!$A$2:$NF$200,MATCH(1,(GMW!$NE$2:$NE$200=AD$3)*(GMW!$ND$2:$ND$200=AD$4)*(GMW!$C$2:$C$200=AD$1),0),$F15-1966)</f>
        <v>1E-3</v>
      </c>
      <c r="AE15" s="5" cm="1">
        <f t="array" ref="AE15">INDEX(GMW!$A$2:$NF$200,MATCH(1,(GMW!$NE$2:$NE$200=AE$3)*(GMW!$ND$2:$ND$200=AE$4)*(GMW!$C$2:$C$200=AE$1),0),$F15-1966)</f>
        <v>1E-3</v>
      </c>
      <c r="AF15" s="5" cm="1">
        <f t="array" ref="AF15">INDEX(GMW!$A$2:$NF$200,MATCH(1,(GMW!$NE$2:$NE$200=AF$3)*(GMW!$ND$2:$ND$200=AF$4)*(GMW!$C$2:$C$200=AF$1),0),$F15-1966)</f>
        <v>1E-3</v>
      </c>
      <c r="AG15" s="5" cm="1">
        <f t="array" ref="AG15">INDEX(GMW!$A$2:$NF$200,MATCH(1,(GMW!$NE$2:$NE$200=AG$3)*(GMW!$ND$2:$ND$200=AG$4)*(GMW!$C$2:$C$200=AG$1),0),$F15-1966)</f>
        <v>1E-3</v>
      </c>
      <c r="AH15" s="5" cm="1">
        <f t="array" ref="AH15">INDEX(GMW!$A$2:$NF$200,MATCH(1,(GMW!$NE$2:$NE$200=AH$3)*(GMW!$ND$2:$ND$200=AH$4)*(GMW!$C$2:$C$200=AH$1),0),$F15-1966)</f>
        <v>1E-3</v>
      </c>
      <c r="AI15" s="5" cm="1">
        <f t="array" ref="AI15">INDEX(GMW!$A$2:$NF$200,MATCH(1,(GMW!$NE$2:$NE$200=AI$3)*(GMW!$ND$2:$ND$200=AI$4)*(GMW!$C$2:$C$200=AI$1),0),$F15-1966)</f>
        <v>1E-3</v>
      </c>
      <c r="AJ15" s="5" cm="1">
        <f t="array" ref="AJ15">INDEX(GMW!$A$2:$NF$200,MATCH(1,(GMW!$NE$2:$NE$200=AJ$3)*(GMW!$ND$2:$ND$200=AJ$4)*(GMW!$C$2:$C$200=AJ$1),0),$F15-1966)</f>
        <v>1E-3</v>
      </c>
      <c r="AK15" s="5" cm="1">
        <f t="array" ref="AK15">INDEX(GMW!$A$2:$NF$200,MATCH(1,(GMW!$NE$2:$NE$200=AK$3)*(GMW!$ND$2:$ND$200=AK$4)*(GMW!$C$2:$C$200=AK$1),0),$F15-1966)</f>
        <v>1E-3</v>
      </c>
      <c r="AL15" s="5" cm="1">
        <f t="array" ref="AL15">INDEX(GMW!$A$2:$NF$200,MATCH(1,(GMW!$NE$2:$NE$200=AL$3)*(GMW!$ND$2:$ND$200=AL$4)*(GMW!$C$2:$C$200=AL$1),0),$F15-1966)</f>
        <v>1E-3</v>
      </c>
      <c r="AM15" s="5" cm="1">
        <f t="array" ref="AM15">INDEX(GMW!$A$2:$NF$200,MATCH(1,(GMW!$NE$2:$NE$200=AM$3)*(GMW!$ND$2:$ND$200=AM$4)*(GMW!$C$2:$C$200=AM$1),0),$F15-1966)</f>
        <v>24996</v>
      </c>
      <c r="AN15" s="5" cm="1">
        <f t="array" ref="AN15">INDEX(GMW!$A$2:$NF$200,MATCH(1,(GMW!$NE$2:$NE$200=AN$3)*(GMW!$ND$2:$ND$200=AN$4)*(GMW!$C$2:$C$200=AN$1),0),$F15-1966)</f>
        <v>5272.1610000000001</v>
      </c>
      <c r="AO15" s="5" cm="1">
        <f t="array" ref="AO15">INDEX(GMW!$A$2:$NF$200,MATCH(1,(GMW!$NE$2:$NE$200=AO$3)*(GMW!$ND$2:$ND$200=AO$4)*(GMW!$C$2:$C$200=AO$1),0),$F15-1966)</f>
        <v>258116</v>
      </c>
      <c r="AP15" s="5" cm="1">
        <f t="array" ref="AP15">INDEX(GMW!$A$2:$NF$200,MATCH(1,(GMW!$NE$2:$NE$200=AP$3)*(GMW!$ND$2:$ND$200=AP$4)*(GMW!$C$2:$C$200=AP$1),0),$F15-1966)</f>
        <v>1489.25</v>
      </c>
      <c r="AQ15" s="5" cm="1">
        <f t="array" ref="AQ15">INDEX(GMW!$A$2:$NF$200,MATCH(1,(GMW!$NE$2:$NE$200=AQ$3)*(GMW!$ND$2:$ND$200=AQ$4)*(GMW!$C$2:$C$200=AQ$1),0),$F15-1966)</f>
        <v>52595.21</v>
      </c>
      <c r="AR15" s="5" cm="1">
        <f t="array" ref="AR15">INDEX(GMW!$A$2:$NF$200,MATCH(1,(GMW!$NE$2:$NE$200=AR$3)*(GMW!$ND$2:$ND$200=AR$4)*(GMW!$C$2:$C$200=AR$1),0),$F15-1966)</f>
        <v>386.82</v>
      </c>
      <c r="AS15" s="5" cm="1">
        <f t="array" ref="AS15">INDEX(GMW!$A$2:$NF$200,MATCH(1,(GMW!$NE$2:$NE$200=AS$3)*(GMW!$ND$2:$ND$200=AS$4)*(GMW!$C$2:$C$200=AS$1),0),$F15-1966)</f>
        <v>257.13400000000001</v>
      </c>
      <c r="AT15" s="5" cm="1">
        <f t="array" ref="AT15">INDEX(GMW!$A$2:$NF$200,MATCH(1,(GMW!$NE$2:$NE$200=AT$3)*(GMW!$ND$2:$ND$200=AT$4)*(GMW!$C$2:$C$200=AT$1),0),$F15-1966)</f>
        <v>238.1379</v>
      </c>
      <c r="AU15" s="5" cm="1">
        <f t="array" ref="AU15">INDEX(GMW!$A$2:$NF$200,MATCH(1,(GMW!$NE$2:$NE$200=AU$3)*(GMW!$ND$2:$ND$200=AU$4)*(GMW!$C$2:$C$200=AU$1),0),$F15-1966)</f>
        <v>181499.5</v>
      </c>
      <c r="AV15" s="5" cm="1">
        <f t="array" ref="AV15">INDEX(GMW!$A$2:$NF$200,MATCH(1,(GMW!$NE$2:$NE$200=AV$3)*(GMW!$ND$2:$ND$200=AV$4)*(GMW!$C$2:$C$200=AV$1),0),$F15-1966)</f>
        <v>1315</v>
      </c>
      <c r="AW15" s="5" cm="1">
        <f t="array" ref="AW15">INDEX(GMW!$A$2:$NF$200,MATCH(1,(GMW!$NE$2:$NE$200=AW$3)*(GMW!$ND$2:$ND$200=AW$4)*(GMW!$C$2:$C$200=AW$1),0),$F15-1966)</f>
        <v>18.5</v>
      </c>
      <c r="AX15" s="5" cm="1">
        <f t="array" ref="AX15">INDEX(GMW!$A$2:$NF$200,MATCH(1,(GMW!$NE$2:$NE$200=AX$3)*(GMW!$ND$2:$ND$200=AX$4)*(GMW!$C$2:$C$200=AX$1),0),$F15-1966)</f>
        <v>365.78949999999998</v>
      </c>
      <c r="AY15" s="5" cm="1">
        <f t="array" ref="AY15">INDEX(GMW!$A$2:$NF$200,MATCH(1,(GMW!$NE$2:$NE$200=AY$3)*(GMW!$ND$2:$ND$200=AY$4)*(GMW!$C$2:$C$200=AY$1),0),$F15-1966)</f>
        <v>1521</v>
      </c>
      <c r="AZ15" s="5" cm="1">
        <f t="array" ref="AZ15">INDEX(GMW!$A$2:$NF$200,MATCH(1,(GMW!$NE$2:$NE$200=AZ$3)*(GMW!$ND$2:$ND$200=AZ$4)*(GMW!$C$2:$C$200=AZ$1),0),$F15-1966)</f>
        <v>186</v>
      </c>
      <c r="BA15" s="5" cm="1">
        <f t="array" ref="BA15">INDEX(GMW!$A$2:$NF$200,MATCH(1,(GMW!$NE$2:$NE$200=BA$3)*(GMW!$ND$2:$ND$200=BA$4)*(GMW!$C$2:$C$200=BA$1),0),$F15-1966)</f>
        <v>0.56345270000000003</v>
      </c>
      <c r="BB15" s="5" cm="1">
        <f t="array" ref="BB15">INDEX(GMW!$A$2:$NF$200,MATCH(1,(GMW!$NE$2:$NE$200=BB$3)*(GMW!$ND$2:$ND$200=BB$4)*(GMW!$C$2:$C$200=BB$1),0),$F15-1966)</f>
        <v>1255.818</v>
      </c>
      <c r="BC15" s="5" cm="1">
        <f t="array" ref="BC15">INDEX(GMW!$A$2:$NF$200,MATCH(1,(GMW!$NE$2:$NE$200=BC$3)*(GMW!$ND$2:$ND$200=BC$4)*(GMW!$C$2:$C$200=BC$1),0),$F15-1966)</f>
        <v>0.64695539999999996</v>
      </c>
      <c r="BD15" s="5" cm="1">
        <f t="array" ref="BD15">INDEX(GMW!$A$2:$NF$200,MATCH(1,(GMW!$NE$2:$NE$200=BD$3)*(GMW!$ND$2:$ND$200=BD$4)*(GMW!$C$2:$C$200=BD$1),0),$F15-1966)</f>
        <v>6.6377090000000001</v>
      </c>
      <c r="BE15" s="5" cm="1">
        <f t="array" ref="BE15">INDEX(GMW!$A$2:$NF$200,MATCH(1,(GMW!$NE$2:$NE$200=BE$3)*(GMW!$ND$2:$ND$200=BE$4)*(GMW!$C$2:$C$200=BE$1),0),$F15-1966)</f>
        <v>1.798</v>
      </c>
      <c r="BF15" s="5" cm="1">
        <f t="array" ref="BF15">INDEX(GMW!$A$2:$NF$200,MATCH(1,(GMW!$NE$2:$NE$200=BF$3)*(GMW!$ND$2:$ND$200=BF$4)*(GMW!$C$2:$C$200=BF$1),0),$F15-1966)</f>
        <v>0.51</v>
      </c>
      <c r="BG15" s="5" cm="1">
        <f t="array" ref="BG15">INDEX(GMW!$A$2:$NF$200,MATCH(1,(GMW!$NE$2:$NE$200=BG$3)*(GMW!$ND$2:$ND$200=BG$4)*(GMW!$C$2:$C$200=BG$1),0),$F15-1966)</f>
        <v>0.4567003</v>
      </c>
      <c r="BH15" s="5" cm="1">
        <f t="array" ref="BH15">INDEX(GMW!$A$2:$NF$200,MATCH(1,(GMW!$NE$2:$NE$200=BH$3)*(GMW!$ND$2:$ND$200=BH$4)*(GMW!$C$2:$C$200=BH$1),0),$F15-1966)</f>
        <v>0.28593449999999998</v>
      </c>
      <c r="BI15" s="5" cm="1">
        <f t="array" ref="BI15">INDEX(GMW!$A$2:$NF$200,MATCH(1,(GMW!$NE$2:$NE$200=BI$3)*(GMW!$ND$2:$ND$200=BI$4)*(GMW!$C$2:$C$200=BI$1),0),$F15-1966)</f>
        <v>0.76476140000000004</v>
      </c>
      <c r="BJ15" s="5" cm="1">
        <f t="array" ref="BJ15">INDEX(GMW!$A$2:$NF$200,MATCH(1,(GMW!$NE$2:$NE$200=BJ$3)*(GMW!$ND$2:$ND$200=BJ$4)*(GMW!$C$2:$C$200=BJ$1),0),$F15-1966)</f>
        <v>0.53147619999999995</v>
      </c>
      <c r="BK15" s="5" cm="1">
        <f t="array" ref="BK15">INDEX(GMW!$A$2:$NF$200,MATCH(1,(GMW!$NE$2:$NE$200=BK$3)*(GMW!$ND$2:$ND$200=BK$4)*(GMW!$C$2:$C$200=BK$1),0),$F15-1966)</f>
        <v>0.11777360000000001</v>
      </c>
      <c r="BL15" s="5" cm="1">
        <f t="array" ref="BL15">INDEX(GMW!$A$2:$NF$200,MATCH(1,(GMW!$NE$2:$NE$200=BL$3)*(GMW!$ND$2:$ND$200=BL$4)*(GMW!$C$2:$C$200=BL$1),0),$F15-1966)</f>
        <v>2.439262E-2</v>
      </c>
      <c r="BM15" s="5" cm="1">
        <f t="array" ref="BM15">INDEX(GMW!$A$2:$NF$200,MATCH(1,(GMW!$NE$2:$NE$200=BM$3)*(GMW!$ND$2:$ND$200=BM$4)*(GMW!$C$2:$C$200=BM$1),0),$F15-1966)</f>
        <v>4.5218069999999999E-2</v>
      </c>
      <c r="BN15" s="5" cm="1">
        <f t="array" ref="BN15">INDEX(GMW!$A$2:$NF$200,MATCH(1,(GMW!$NE$2:$NE$200=BN$3)*(GMW!$ND$2:$ND$200=BN$4)*(GMW!$C$2:$C$200=BN$1),0),$F15-1966)</f>
        <v>2.154909E-3</v>
      </c>
      <c r="BO15" s="5" cm="1">
        <f t="array" ref="BO15">INDEX(GMW!$A$2:$NF$200,MATCH(1,(GMW!$NE$2:$NE$200=BO$3)*(GMW!$ND$2:$ND$200=BO$4)*(GMW!$C$2:$C$200=BO$1),0),$F15-1966)</f>
        <v>1E-3</v>
      </c>
      <c r="BP15" s="5" cm="1">
        <f t="array" ref="BP15">INDEX(GMW!$A$2:$NF$200,MATCH(1,(GMW!$NE$2:$NE$200=BP$3)*(GMW!$ND$2:$ND$200=BP$4)*(GMW!$C$2:$C$200=BP$1),0),$F15-1966)</f>
        <v>53670</v>
      </c>
      <c r="BQ15" s="5" cm="1">
        <f t="array" ref="BQ15">INDEX(GMW!$A$2:$NF$200,MATCH(1,(GMW!$NE$2:$NE$200=BQ$3)*(GMW!$ND$2:$ND$200=BQ$4)*(GMW!$C$2:$C$200=BQ$1),0),$F15-1966)</f>
        <v>1289.7429999999999</v>
      </c>
      <c r="BR15" s="5" cm="1">
        <f t="array" ref="BR15">INDEX(GMW!$A$2:$NF$200,MATCH(1,(GMW!$NE$2:$NE$200=BR$3)*(GMW!$ND$2:$ND$200=BR$4)*(GMW!$C$2:$C$200=BR$1),0),$F15-1966)</f>
        <v>19706</v>
      </c>
      <c r="BS15" s="5" cm="1">
        <f t="array" ref="BS15">INDEX(GMW!$A$2:$NF$200,MATCH(1,(GMW!$NE$2:$NE$200=BS$3)*(GMW!$ND$2:$ND$200=BS$4)*(GMW!$C$2:$C$200=BS$1),0),$F15-1966)</f>
        <v>76102</v>
      </c>
      <c r="BT15" s="5" cm="1">
        <f t="array" ref="BT15">INDEX(GMW!$A$2:$NF$200,MATCH(1,(GMW!$NE$2:$NE$200=BT$3)*(GMW!$ND$2:$ND$200=BT$4)*(GMW!$C$2:$C$200=BT$1),0),$F15-1966)</f>
        <v>1E-3</v>
      </c>
      <c r="BU15" s="5" cm="1">
        <f t="array" ref="BU15">INDEX(GMW!$A$2:$NF$200,MATCH(1,(GMW!$NE$2:$NE$200=BU$3)*(GMW!$ND$2:$ND$200=BU$4)*(GMW!$C$2:$C$200=BU$1),0),$F15-1966)</f>
        <v>167</v>
      </c>
      <c r="BV15" s="5" cm="1">
        <f t="array" ref="BV15">INDEX(GMW!$A$2:$NF$200,MATCH(1,(GMW!$NE$2:$NE$200=BV$3)*(GMW!$ND$2:$ND$200=BV$4)*(GMW!$C$2:$C$200=BV$1),0),$F15-1966)</f>
        <v>81130.77</v>
      </c>
      <c r="BW15" s="5" cm="1">
        <f t="array" ref="BW15">INDEX(GMW!$A$2:$NF$200,MATCH(1,(GMW!$NE$2:$NE$200=BW$3)*(GMW!$ND$2:$ND$200=BW$4)*(GMW!$C$2:$C$200=BW$1),0),$F15-1966)</f>
        <v>104.523</v>
      </c>
      <c r="BX15" s="5" cm="1">
        <f t="array" ref="BX15">INDEX(GMW!$A$2:$NF$200,MATCH(1,(GMW!$NE$2:$NE$200=BX$3)*(GMW!$ND$2:$ND$200=BX$4)*(GMW!$C$2:$C$200=BX$1),0),$F15-1966)</f>
        <v>2092.511</v>
      </c>
      <c r="BY15" s="5" cm="1">
        <f t="array" ref="BY15">INDEX(GMW!$A$2:$NF$200,MATCH(1,(GMW!$NE$2:$NE$200=BY$3)*(GMW!$ND$2:$ND$200=BY$4)*(GMW!$C$2:$C$200=BY$1),0),$F15-1966)</f>
        <v>116.9717</v>
      </c>
      <c r="BZ15" s="5" cm="1">
        <f t="array" ref="BZ15">INDEX(GMW!$A$2:$NF$200,MATCH(1,(GMW!$NE$2:$NE$200=BZ$3)*(GMW!$ND$2:$ND$200=BZ$4)*(GMW!$C$2:$C$200=BZ$1),0),$F15-1966)</f>
        <v>63.993580000000001</v>
      </c>
      <c r="CA15" s="5" cm="1">
        <f t="array" ref="CA15">INDEX(GMW!$A$2:$NF$200,MATCH(1,(GMW!$NE$2:$NE$200=CA$3)*(GMW!$ND$2:$ND$200=CA$4)*(GMW!$C$2:$C$200=CA$1),0),$F15-1966)</f>
        <v>49.706249999999997</v>
      </c>
      <c r="CB15" s="5" cm="1">
        <f t="array" ref="CB15">INDEX(GMW!$A$2:$NF$200,MATCH(1,(GMW!$NE$2:$NE$200=CB$3)*(GMW!$ND$2:$ND$200=CB$4)*(GMW!$C$2:$C$200=CB$1),0),$F15-1966)</f>
        <v>1E-3</v>
      </c>
      <c r="CC15" s="5" cm="1">
        <f t="array" ref="CC15">INDEX(GMW!$A$2:$NF$200,MATCH(1,(GMW!$NE$2:$NE$200=CC$3)*(GMW!$ND$2:$ND$200=CC$4)*(GMW!$C$2:$C$200=CC$1),0),$F15-1966)</f>
        <v>53.544499999999999</v>
      </c>
      <c r="CD15" s="5" cm="1">
        <f t="array" ref="CD15">INDEX(GMW!$A$2:$NF$200,MATCH(1,(GMW!$NE$2:$NE$200=CD$3)*(GMW!$ND$2:$ND$200=CD$4)*(GMW!$C$2:$C$200=CD$1),0),$F15-1966)</f>
        <v>37.070900000000002</v>
      </c>
      <c r="CE15" s="5" cm="1">
        <f t="array" ref="CE15">INDEX(GMW!$A$2:$NF$200,MATCH(1,(GMW!$NE$2:$NE$200=CE$3)*(GMW!$ND$2:$ND$200=CE$4)*(GMW!$C$2:$C$200=CE$1),0),$F15-1966)</f>
        <v>12.146940000000001</v>
      </c>
      <c r="CF15" s="5" cm="1">
        <f t="array" ref="CF15">INDEX(GMW!$A$2:$NF$200,MATCH(1,(GMW!$NE$2:$NE$200=CF$3)*(GMW!$ND$2:$ND$200=CF$4)*(GMW!$C$2:$C$200=CF$1),0),$F15-1966)</f>
        <v>1.4415690000000001</v>
      </c>
      <c r="CG15" s="5" cm="1">
        <f t="array" ref="CG15">INDEX(GMW!$A$2:$NF$200,MATCH(1,(GMW!$NE$2:$NE$200=CG$3)*(GMW!$ND$2:$ND$200=CG$4)*(GMW!$C$2:$C$200=CG$1),0),$F15-1966)</f>
        <v>1E-3</v>
      </c>
      <c r="CH15" s="5" cm="1">
        <f t="array" ref="CH15">INDEX(GMW!$A$2:$NF$200,MATCH(1,(GMW!$NE$2:$NE$200=CH$3)*(GMW!$ND$2:$ND$200=CH$4)*(GMW!$C$2:$C$200=CH$1),0),$F15-1966)</f>
        <v>0.48103459999999998</v>
      </c>
      <c r="CI15" s="5" cm="1">
        <f t="array" ref="CI15">INDEX(GMW!$A$2:$NF$200,MATCH(1,(GMW!$NE$2:$NE$200=CI$3)*(GMW!$ND$2:$ND$200=CI$4)*(GMW!$C$2:$C$200=CI$1),0),$F15-1966)</f>
        <v>0.47598289999999999</v>
      </c>
      <c r="CJ15" s="5" cm="1">
        <f t="array" ref="CJ15">INDEX(GMW!$A$2:$NF$200,MATCH(1,(GMW!$NE$2:$NE$200=CJ$3)*(GMW!$ND$2:$ND$200=CJ$4)*(GMW!$C$2:$C$200=CJ$1),0),$F15-1966)</f>
        <v>26815</v>
      </c>
      <c r="CK15" s="5" cm="1">
        <f t="array" ref="CK15">INDEX(GMW!$A$2:$NF$200,MATCH(1,(GMW!$NE$2:$NE$200=CK$3)*(GMW!$ND$2:$ND$200=CK$4)*(GMW!$C$2:$C$200=CK$1),0),$F15-1966)</f>
        <v>404.02499999999998</v>
      </c>
      <c r="CL15" s="5" cm="1">
        <f t="array" ref="CL15">INDEX(GMW!$A$2:$NF$200,MATCH(1,(GMW!$NE$2:$NE$200=CL$3)*(GMW!$ND$2:$ND$200=CL$4)*(GMW!$C$2:$C$200=CL$1),0),$F15-1966)</f>
        <v>36545.54</v>
      </c>
      <c r="CM15" s="5" cm="1">
        <f t="array" ref="CM15">INDEX(GMW!$A$2:$NF$200,MATCH(1,(GMW!$NE$2:$NE$200=CM$3)*(GMW!$ND$2:$ND$200=CM$4)*(GMW!$C$2:$C$200=CM$1),0),$F15-1966)</f>
        <v>41861</v>
      </c>
      <c r="CN15" s="5" cm="1">
        <f t="array" ref="CN15">INDEX(GMW!$A$2:$NF$200,MATCH(1,(GMW!$NE$2:$NE$200=CN$3)*(GMW!$ND$2:$ND$200=CN$4)*(GMW!$C$2:$C$200=CN$1),0),$F15-1966)</f>
        <v>17999</v>
      </c>
      <c r="CO15" s="5" cm="1">
        <f t="array" ref="CO15">INDEX(GMW!$A$2:$NF$200,MATCH(1,(GMW!$NE$2:$NE$200=CO$3)*(GMW!$ND$2:$ND$200=CO$4)*(GMW!$C$2:$C$200=CO$1),0),$F15-1966)</f>
        <v>1E-3</v>
      </c>
      <c r="CP15" s="5" cm="1">
        <f t="array" ref="CP15">INDEX(GMW!$A$2:$NF$200,MATCH(1,(GMW!$NE$2:$NE$200=CP$3)*(GMW!$ND$2:$ND$200=CP$4)*(GMW!$C$2:$C$200=CP$1),0),$F15-1966)</f>
        <v>74689.460000000006</v>
      </c>
      <c r="CQ15" s="5" cm="1">
        <f t="array" ref="CQ15">INDEX(GMW!$A$2:$NF$200,MATCH(1,(GMW!$NE$2:$NE$200=CQ$3)*(GMW!$ND$2:$ND$200=CQ$4)*(GMW!$C$2:$C$200=CQ$1),0),$F15-1966)</f>
        <v>40.969549999999998</v>
      </c>
      <c r="CR15" s="5" cm="1">
        <f t="array" ref="CR15">INDEX(GMW!$A$2:$NF$200,MATCH(1,(GMW!$NE$2:$NE$200=CR$3)*(GMW!$ND$2:$ND$200=CR$4)*(GMW!$C$2:$C$200=CR$1),0),$F15-1966)</f>
        <v>2408.4</v>
      </c>
      <c r="CS15" s="5" cm="1">
        <f t="array" ref="CS15">INDEX(GMW!$A$2:$NF$200,MATCH(1,(GMW!$NE$2:$NE$200=CS$3)*(GMW!$ND$2:$ND$200=CS$4)*(GMW!$C$2:$C$200=CS$1),0),$F15-1966)</f>
        <v>154.1439</v>
      </c>
      <c r="CT15" s="5" cm="1">
        <f t="array" ref="CT15">INDEX(GMW!$A$2:$NF$200,MATCH(1,(GMW!$NE$2:$NE$200=CT$3)*(GMW!$ND$2:$ND$200=CT$4)*(GMW!$C$2:$C$200=CT$1),0),$F15-1966)</f>
        <v>56.112000000000002</v>
      </c>
      <c r="CU15" s="5" cm="1">
        <f t="array" ref="CU15">INDEX(GMW!$A$2:$NF$200,MATCH(1,(GMW!$NE$2:$NE$200=CU$3)*(GMW!$ND$2:$ND$200=CU$4)*(GMW!$C$2:$C$200=CU$1),0),$F15-1966)</f>
        <v>18.2</v>
      </c>
      <c r="CV15" s="5" cm="1">
        <f t="array" ref="CV15">INDEX(GMW!$A$2:$NF$200,MATCH(1,(GMW!$NE$2:$NE$200=CV$3)*(GMW!$ND$2:$ND$200=CV$4)*(GMW!$C$2:$C$200=CV$1),0),$F15-1966)</f>
        <v>9.1751070000000006</v>
      </c>
      <c r="CW15" s="5" cm="1">
        <f t="array" ref="CW15">INDEX(GMW!$A$2:$NF$200,MATCH(1,(GMW!$NE$2:$NE$200=CW$3)*(GMW!$ND$2:$ND$200=CW$4)*(GMW!$C$2:$C$200=CW$1),0),$F15-1966)</f>
        <v>34.68</v>
      </c>
      <c r="CX15" s="5" cm="1">
        <f t="array" ref="CX15">INDEX(GMW!$A$2:$NF$200,MATCH(1,(GMW!$NE$2:$NE$200=CX$3)*(GMW!$ND$2:$ND$200=CX$4)*(GMW!$C$2:$C$200=CX$1),0),$F15-1966)</f>
        <v>14.17384</v>
      </c>
      <c r="CY15" s="5" cm="1">
        <f t="array" ref="CY15">INDEX(GMW!$A$2:$NF$200,MATCH(1,(GMW!$NE$2:$NE$200=CY$3)*(GMW!$ND$2:$ND$200=CY$4)*(GMW!$C$2:$C$200=CY$1),0),$F15-1966)</f>
        <v>9.9775530000000003</v>
      </c>
      <c r="CZ15" s="5" cm="1">
        <f t="array" ref="CZ15">INDEX(GMW!$A$2:$NF$200,MATCH(1,(GMW!$NE$2:$NE$200=CZ$3)*(GMW!$ND$2:$ND$200=CZ$4)*(GMW!$C$2:$C$200=CZ$1),0),$F15-1966)</f>
        <v>4.5190000000000001</v>
      </c>
      <c r="DA15" s="5" cm="1">
        <f t="array" ref="DA15">INDEX(GMW!$A$2:$NF$200,MATCH(1,(GMW!$NE$2:$NE$200=DA$3)*(GMW!$ND$2:$ND$200=DA$4)*(GMW!$C$2:$C$200=DA$1),0),$F15-1966)</f>
        <v>1.247098</v>
      </c>
      <c r="DB15" s="5" cm="1">
        <f t="array" ref="DB15">INDEX(GMW!$A$2:$NF$200,MATCH(1,(GMW!$NE$2:$NE$200=DB$3)*(GMW!$ND$2:$ND$200=DB$4)*(GMW!$C$2:$C$200=DB$1),0),$F15-1966)</f>
        <v>0.63647319999999996</v>
      </c>
      <c r="DC15" s="5" cm="1">
        <f t="array" ref="DC15">INDEX(GMW!$A$2:$NF$200,MATCH(1,(GMW!$NE$2:$NE$200=DC$3)*(GMW!$ND$2:$ND$200=DC$4)*(GMW!$C$2:$C$200=DC$1),0),$F15-1966)</f>
        <v>5.8340069999999997</v>
      </c>
    </row>
    <row r="16" spans="1:107" x14ac:dyDescent="0.25">
      <c r="B16" s="5">
        <f t="shared" si="4"/>
        <v>1975</v>
      </c>
      <c r="C16" s="5">
        <f t="shared" si="4"/>
        <v>1975</v>
      </c>
      <c r="F16" s="5">
        <f t="shared" si="3"/>
        <v>1982</v>
      </c>
      <c r="G16" s="5" cm="1">
        <f t="array" ref="G16">INDEX(GMW!$A$2:$NF$200,MATCH(1,(GMW!$NE$2:$NE$200=G$3)*(GMW!$ND$2:$ND$200=G$4)*(GMW!$C$2:$C$200=G$1),0),$F16-1966)</f>
        <v>253935</v>
      </c>
      <c r="H16" s="5" cm="1">
        <f t="array" ref="H16">INDEX(GMW!$A$2:$NF$200,MATCH(1,(GMW!$NE$2:$NE$200=H$3)*(GMW!$ND$2:$ND$200=H$4)*(GMW!$C$2:$C$200=H$1),0),$F16-1966)</f>
        <v>136988</v>
      </c>
      <c r="I16" s="5" cm="1">
        <f t="array" ref="I16">INDEX(GMW!$A$2:$NF$200,MATCH(1,(GMW!$NE$2:$NE$200=I$3)*(GMW!$ND$2:$ND$200=I$4)*(GMW!$C$2:$C$200=I$1),0),$F16-1966)</f>
        <v>43455</v>
      </c>
      <c r="J16" s="5" cm="1">
        <f t="array" ref="J16">INDEX(GMW!$A$2:$NF$200,MATCH(1,(GMW!$NE$2:$NE$200=J$3)*(GMW!$ND$2:$ND$200=J$4)*(GMW!$C$2:$C$200=J$1),0),$F16-1966)</f>
        <v>68261</v>
      </c>
      <c r="K16" s="5" cm="1">
        <f t="array" ref="K16">INDEX(GMW!$A$2:$NF$200,MATCH(1,(GMW!$NE$2:$NE$200=K$3)*(GMW!$ND$2:$ND$200=K$4)*(GMW!$C$2:$C$200=K$1),0),$F16-1966)</f>
        <v>39629</v>
      </c>
      <c r="L16" s="5" cm="1">
        <f t="array" ref="L16">INDEX(GMW!$A$2:$NF$200,MATCH(1,(GMW!$NE$2:$NE$200=L$3)*(GMW!$ND$2:$ND$200=L$4)*(GMW!$C$2:$C$200=L$1),0),$F16-1966)</f>
        <v>33198</v>
      </c>
      <c r="M16" s="5" cm="1">
        <f t="array" ref="M16">INDEX(GMW!$A$2:$NF$200,MATCH(1,(GMW!$NE$2:$NE$200=M$3)*(GMW!$ND$2:$ND$200=M$4)*(GMW!$C$2:$C$200=M$1),0),$F16-1966)</f>
        <v>17503.5</v>
      </c>
      <c r="N16" s="5" cm="1">
        <f t="array" ref="N16">INDEX(GMW!$A$2:$NF$200,MATCH(1,(GMW!$NE$2:$NE$200=N$3)*(GMW!$ND$2:$ND$200=N$4)*(GMW!$C$2:$C$200=N$1),0),$F16-1966)</f>
        <v>6163.3450000000003</v>
      </c>
      <c r="O16" s="5" cm="1">
        <f t="array" ref="O16">INDEX(GMW!$A$2:$NF$200,MATCH(1,(GMW!$NE$2:$NE$200=O$3)*(GMW!$ND$2:$ND$200=O$4)*(GMW!$C$2:$C$200=O$1),0),$F16-1966)</f>
        <v>17.466270000000002</v>
      </c>
      <c r="P16" s="5" cm="1">
        <f t="array" ref="P16">INDEX(GMW!$A$2:$NF$200,MATCH(1,(GMW!$NE$2:$NE$200=P$3)*(GMW!$ND$2:$ND$200=P$4)*(GMW!$C$2:$C$200=P$1),0),$F16-1966)</f>
        <v>10</v>
      </c>
      <c r="Q16" s="5" cm="1">
        <f t="array" ref="Q16">INDEX(GMW!$A$2:$NF$200,MATCH(1,(GMW!$NE$2:$NE$200=Q$3)*(GMW!$ND$2:$ND$200=Q$4)*(GMW!$C$2:$C$200=Q$1),0),$F16-1966)</f>
        <v>1E-3</v>
      </c>
      <c r="R16" s="5" cm="1">
        <f t="array" ref="R16">INDEX(GMW!$A$2:$NF$200,MATCH(1,(GMW!$NE$2:$NE$200=R$3)*(GMW!$ND$2:$ND$200=R$4)*(GMW!$C$2:$C$200=R$1),0),$F16-1966)</f>
        <v>17.466270000000002</v>
      </c>
      <c r="S16" s="5" cm="1">
        <f t="array" ref="S16">INDEX(GMW!$A$2:$NF$200,MATCH(1,(GMW!$NE$2:$NE$200=S$3)*(GMW!$ND$2:$ND$200=S$4)*(GMW!$C$2:$C$200=S$1),0),$F16-1966)</f>
        <v>27023</v>
      </c>
      <c r="T16" s="5" cm="1">
        <f t="array" ref="T16">INDEX(GMW!$A$2:$NF$200,MATCH(1,(GMW!$NE$2:$NE$200=T$3)*(GMW!$ND$2:$ND$200=T$4)*(GMW!$C$2:$C$200=T$1),0),$F16-1966)</f>
        <v>1E-3</v>
      </c>
      <c r="U16" s="5" cm="1">
        <f t="array" ref="U16">INDEX(GMW!$A$2:$NF$200,MATCH(1,(GMW!$NE$2:$NE$200=U$3)*(GMW!$ND$2:$ND$200=U$4)*(GMW!$C$2:$C$200=U$1),0),$F16-1966)</f>
        <v>1E-3</v>
      </c>
      <c r="V16" s="5" cm="1">
        <f t="array" ref="V16">INDEX(GMW!$A$2:$NF$200,MATCH(1,(GMW!$NE$2:$NE$200=V$3)*(GMW!$ND$2:$ND$200=V$4)*(GMW!$C$2:$C$200=V$1),0),$F16-1966)</f>
        <v>1E-3</v>
      </c>
      <c r="W16" s="5" cm="1">
        <f t="array" ref="W16">INDEX(GMW!$A$2:$NF$200,MATCH(1,(GMW!$NE$2:$NE$200=W$3)*(GMW!$ND$2:$ND$200=W$4)*(GMW!$C$2:$C$200=W$1),0),$F16-1966)</f>
        <v>1E-3</v>
      </c>
      <c r="X16" s="5" cm="1">
        <f t="array" ref="X16">INDEX(GMW!$A$2:$NF$200,MATCH(1,(GMW!$NE$2:$NE$200=X$3)*(GMW!$ND$2:$ND$200=X$4)*(GMW!$C$2:$C$200=X$1),0),$F16-1966)</f>
        <v>1E-3</v>
      </c>
      <c r="Y16" s="5" cm="1">
        <f t="array" ref="Y16">INDEX(GMW!$A$2:$NF$200,MATCH(1,(GMW!$NE$2:$NE$200=Y$3)*(GMW!$ND$2:$ND$200=Y$4)*(GMW!$C$2:$C$200=Y$1),0),$F16-1966)</f>
        <v>1E-3</v>
      </c>
      <c r="Z16" s="5" cm="1">
        <f t="array" ref="Z16">INDEX(GMW!$A$2:$NF$200,MATCH(1,(GMW!$NE$2:$NE$200=Z$3)*(GMW!$ND$2:$ND$200=Z$4)*(GMW!$C$2:$C$200=Z$1),0),$F16-1966)</f>
        <v>1E-3</v>
      </c>
      <c r="AA16" s="5" cm="1">
        <f t="array" ref="AA16">INDEX(GMW!$A$2:$NF$200,MATCH(1,(GMW!$NE$2:$NE$200=AA$3)*(GMW!$ND$2:$ND$200=AA$4)*(GMW!$C$2:$C$200=AA$1),0),$F16-1966)</f>
        <v>1E-3</v>
      </c>
      <c r="AB16" s="5" cm="1">
        <f t="array" ref="AB16">INDEX(GMW!$A$2:$NF$200,MATCH(1,(GMW!$NE$2:$NE$200=AB$3)*(GMW!$ND$2:$ND$200=AB$4)*(GMW!$C$2:$C$200=AB$1),0),$F16-1966)</f>
        <v>1E-3</v>
      </c>
      <c r="AC16" s="5" cm="1">
        <f t="array" ref="AC16">INDEX(GMW!$A$2:$NF$200,MATCH(1,(GMW!$NE$2:$NE$200=AC$3)*(GMW!$ND$2:$ND$200=AC$4)*(GMW!$C$2:$C$200=AC$1),0),$F16-1966)</f>
        <v>1E-3</v>
      </c>
      <c r="AD16" s="5" cm="1">
        <f t="array" ref="AD16">INDEX(GMW!$A$2:$NF$200,MATCH(1,(GMW!$NE$2:$NE$200=AD$3)*(GMW!$ND$2:$ND$200=AD$4)*(GMW!$C$2:$C$200=AD$1),0),$F16-1966)</f>
        <v>1E-3</v>
      </c>
      <c r="AE16" s="5" cm="1">
        <f t="array" ref="AE16">INDEX(GMW!$A$2:$NF$200,MATCH(1,(GMW!$NE$2:$NE$200=AE$3)*(GMW!$ND$2:$ND$200=AE$4)*(GMW!$C$2:$C$200=AE$1),0),$F16-1966)</f>
        <v>1E-3</v>
      </c>
      <c r="AF16" s="5" cm="1">
        <f t="array" ref="AF16">INDEX(GMW!$A$2:$NF$200,MATCH(1,(GMW!$NE$2:$NE$200=AF$3)*(GMW!$ND$2:$ND$200=AF$4)*(GMW!$C$2:$C$200=AF$1),0),$F16-1966)</f>
        <v>1E-3</v>
      </c>
      <c r="AG16" s="5" cm="1">
        <f t="array" ref="AG16">INDEX(GMW!$A$2:$NF$200,MATCH(1,(GMW!$NE$2:$NE$200=AG$3)*(GMW!$ND$2:$ND$200=AG$4)*(GMW!$C$2:$C$200=AG$1),0),$F16-1966)</f>
        <v>1E-3</v>
      </c>
      <c r="AH16" s="5" cm="1">
        <f t="array" ref="AH16">INDEX(GMW!$A$2:$NF$200,MATCH(1,(GMW!$NE$2:$NE$200=AH$3)*(GMW!$ND$2:$ND$200=AH$4)*(GMW!$C$2:$C$200=AH$1),0),$F16-1966)</f>
        <v>1E-3</v>
      </c>
      <c r="AI16" s="5" cm="1">
        <f t="array" ref="AI16">INDEX(GMW!$A$2:$NF$200,MATCH(1,(GMW!$NE$2:$NE$200=AI$3)*(GMW!$ND$2:$ND$200=AI$4)*(GMW!$C$2:$C$200=AI$1),0),$F16-1966)</f>
        <v>1E-3</v>
      </c>
      <c r="AJ16" s="5" cm="1">
        <f t="array" ref="AJ16">INDEX(GMW!$A$2:$NF$200,MATCH(1,(GMW!$NE$2:$NE$200=AJ$3)*(GMW!$ND$2:$ND$200=AJ$4)*(GMW!$C$2:$C$200=AJ$1),0),$F16-1966)</f>
        <v>1E-3</v>
      </c>
      <c r="AK16" s="5" cm="1">
        <f t="array" ref="AK16">INDEX(GMW!$A$2:$NF$200,MATCH(1,(GMW!$NE$2:$NE$200=AK$3)*(GMW!$ND$2:$ND$200=AK$4)*(GMW!$C$2:$C$200=AK$1),0),$F16-1966)</f>
        <v>1E-3</v>
      </c>
      <c r="AL16" s="5" cm="1">
        <f t="array" ref="AL16">INDEX(GMW!$A$2:$NF$200,MATCH(1,(GMW!$NE$2:$NE$200=AL$3)*(GMW!$ND$2:$ND$200=AL$4)*(GMW!$C$2:$C$200=AL$1),0),$F16-1966)</f>
        <v>1E-3</v>
      </c>
      <c r="AM16" s="5" cm="1">
        <f t="array" ref="AM16">INDEX(GMW!$A$2:$NF$200,MATCH(1,(GMW!$NE$2:$NE$200=AM$3)*(GMW!$ND$2:$ND$200=AM$4)*(GMW!$C$2:$C$200=AM$1),0),$F16-1966)</f>
        <v>24955</v>
      </c>
      <c r="AN16" s="5" cm="1">
        <f t="array" ref="AN16">INDEX(GMW!$A$2:$NF$200,MATCH(1,(GMW!$NE$2:$NE$200=AN$3)*(GMW!$ND$2:$ND$200=AN$4)*(GMW!$C$2:$C$200=AN$1),0),$F16-1966)</f>
        <v>5324.2420000000002</v>
      </c>
      <c r="AO16" s="5" cm="1">
        <f t="array" ref="AO16">INDEX(GMW!$A$2:$NF$200,MATCH(1,(GMW!$NE$2:$NE$200=AO$3)*(GMW!$ND$2:$ND$200=AO$4)*(GMW!$C$2:$C$200=AO$1),0),$F16-1966)</f>
        <v>253935</v>
      </c>
      <c r="AP16" s="5" cm="1">
        <f t="array" ref="AP16">INDEX(GMW!$A$2:$NF$200,MATCH(1,(GMW!$NE$2:$NE$200=AP$3)*(GMW!$ND$2:$ND$200=AP$4)*(GMW!$C$2:$C$200=AP$1),0),$F16-1966)</f>
        <v>1499.9</v>
      </c>
      <c r="AQ16" s="5" cm="1">
        <f t="array" ref="AQ16">INDEX(GMW!$A$2:$NF$200,MATCH(1,(GMW!$NE$2:$NE$200=AQ$3)*(GMW!$ND$2:$ND$200=AQ$4)*(GMW!$C$2:$C$200=AQ$1),0),$F16-1966)</f>
        <v>53789.34</v>
      </c>
      <c r="AR16" s="5" cm="1">
        <f t="array" ref="AR16">INDEX(GMW!$A$2:$NF$200,MATCH(1,(GMW!$NE$2:$NE$200=AR$3)*(GMW!$ND$2:$ND$200=AR$4)*(GMW!$C$2:$C$200=AR$1),0),$F16-1966)</f>
        <v>384.92</v>
      </c>
      <c r="AS16" s="5" cm="1">
        <f t="array" ref="AS16">INDEX(GMW!$A$2:$NF$200,MATCH(1,(GMW!$NE$2:$NE$200=AS$3)*(GMW!$ND$2:$ND$200=AS$4)*(GMW!$C$2:$C$200=AS$1),0),$F16-1966)</f>
        <v>257.05099999999999</v>
      </c>
      <c r="AT16" s="5" cm="1">
        <f t="array" ref="AT16">INDEX(GMW!$A$2:$NF$200,MATCH(1,(GMW!$NE$2:$NE$200=AT$3)*(GMW!$ND$2:$ND$200=AT$4)*(GMW!$C$2:$C$200=AT$1),0),$F16-1966)</f>
        <v>238.0164</v>
      </c>
      <c r="AU16" s="5" cm="1">
        <f t="array" ref="AU16">INDEX(GMW!$A$2:$NF$200,MATCH(1,(GMW!$NE$2:$NE$200=AU$3)*(GMW!$ND$2:$ND$200=AU$4)*(GMW!$C$2:$C$200=AU$1),0),$F16-1966)</f>
        <v>183828</v>
      </c>
      <c r="AV16" s="5" cm="1">
        <f t="array" ref="AV16">INDEX(GMW!$A$2:$NF$200,MATCH(1,(GMW!$NE$2:$NE$200=AV$3)*(GMW!$ND$2:$ND$200=AV$4)*(GMW!$C$2:$C$200=AV$1),0),$F16-1966)</f>
        <v>964</v>
      </c>
      <c r="AW16" s="5" cm="1">
        <f t="array" ref="AW16">INDEX(GMW!$A$2:$NF$200,MATCH(1,(GMW!$NE$2:$NE$200=AW$3)*(GMW!$ND$2:$ND$200=AW$4)*(GMW!$C$2:$C$200=AW$1),0),$F16-1966)</f>
        <v>19.024999999999999</v>
      </c>
      <c r="AX16" s="5" cm="1">
        <f t="array" ref="AX16">INDEX(GMW!$A$2:$NF$200,MATCH(1,(GMW!$NE$2:$NE$200=AX$3)*(GMW!$ND$2:$ND$200=AX$4)*(GMW!$C$2:$C$200=AX$1),0),$F16-1966)</f>
        <v>399.79930000000002</v>
      </c>
      <c r="AY16" s="5" cm="1">
        <f t="array" ref="AY16">INDEX(GMW!$A$2:$NF$200,MATCH(1,(GMW!$NE$2:$NE$200=AY$3)*(GMW!$ND$2:$ND$200=AY$4)*(GMW!$C$2:$C$200=AY$1),0),$F16-1966)</f>
        <v>1589</v>
      </c>
      <c r="AZ16" s="5" cm="1">
        <f t="array" ref="AZ16">INDEX(GMW!$A$2:$NF$200,MATCH(1,(GMW!$NE$2:$NE$200=AZ$3)*(GMW!$ND$2:$ND$200=AZ$4)*(GMW!$C$2:$C$200=AZ$1),0),$F16-1966)</f>
        <v>265</v>
      </c>
      <c r="BA16" s="5" cm="1">
        <f t="array" ref="BA16">INDEX(GMW!$A$2:$NF$200,MATCH(1,(GMW!$NE$2:$NE$200=BA$3)*(GMW!$ND$2:$ND$200=BA$4)*(GMW!$C$2:$C$200=BA$1),0),$F16-1966)</f>
        <v>0.56649629999999995</v>
      </c>
      <c r="BB16" s="5" cm="1">
        <f t="array" ref="BB16">INDEX(GMW!$A$2:$NF$200,MATCH(1,(GMW!$NE$2:$NE$200=BB$3)*(GMW!$ND$2:$ND$200=BB$4)*(GMW!$C$2:$C$200=BB$1),0),$F16-1966)</f>
        <v>1323.0930000000001</v>
      </c>
      <c r="BC16" s="5" cm="1">
        <f t="array" ref="BC16">INDEX(GMW!$A$2:$NF$200,MATCH(1,(GMW!$NE$2:$NE$200=BC$3)*(GMW!$ND$2:$ND$200=BC$4)*(GMW!$C$2:$C$200=BC$1),0),$F16-1966)</f>
        <v>0.66102570000000005</v>
      </c>
      <c r="BD16" s="5" cm="1">
        <f t="array" ref="BD16">INDEX(GMW!$A$2:$NF$200,MATCH(1,(GMW!$NE$2:$NE$200=BD$3)*(GMW!$ND$2:$ND$200=BD$4)*(GMW!$C$2:$C$200=BD$1),0),$F16-1966)</f>
        <v>7.1635260000000001</v>
      </c>
      <c r="BE16" s="5" cm="1">
        <f t="array" ref="BE16">INDEX(GMW!$A$2:$NF$200,MATCH(1,(GMW!$NE$2:$NE$200=BE$3)*(GMW!$ND$2:$ND$200=BE$4)*(GMW!$C$2:$C$200=BE$1),0),$F16-1966)</f>
        <v>1.87375</v>
      </c>
      <c r="BF16" s="5" cm="1">
        <f t="array" ref="BF16">INDEX(GMW!$A$2:$NF$200,MATCH(1,(GMW!$NE$2:$NE$200=BF$3)*(GMW!$ND$2:$ND$200=BF$4)*(GMW!$C$2:$C$200=BF$1),0),$F16-1966)</f>
        <v>0.57099999999999995</v>
      </c>
      <c r="BG16" s="5" cm="1">
        <f t="array" ref="BG16">INDEX(GMW!$A$2:$NF$200,MATCH(1,(GMW!$NE$2:$NE$200=BG$3)*(GMW!$ND$2:$ND$200=BG$4)*(GMW!$C$2:$C$200=BG$1),0),$F16-1966)</f>
        <v>0.49383769999999999</v>
      </c>
      <c r="BH16" s="5" cm="1">
        <f t="array" ref="BH16">INDEX(GMW!$A$2:$NF$200,MATCH(1,(GMW!$NE$2:$NE$200=BH$3)*(GMW!$ND$2:$ND$200=BH$4)*(GMW!$C$2:$C$200=BH$1),0),$F16-1966)</f>
        <v>0.30949870000000002</v>
      </c>
      <c r="BI16" s="5" cm="1">
        <f t="array" ref="BI16">INDEX(GMW!$A$2:$NF$200,MATCH(1,(GMW!$NE$2:$NE$200=BI$3)*(GMW!$ND$2:$ND$200=BI$4)*(GMW!$C$2:$C$200=BI$1),0),$F16-1966)</f>
        <v>0.78487609999999997</v>
      </c>
      <c r="BJ16" s="5" cm="1">
        <f t="array" ref="BJ16">INDEX(GMW!$A$2:$NF$200,MATCH(1,(GMW!$NE$2:$NE$200=BJ$3)*(GMW!$ND$2:$ND$200=BJ$4)*(GMW!$C$2:$C$200=BJ$1),0),$F16-1966)</f>
        <v>0.55394739999999998</v>
      </c>
      <c r="BK16" s="5" cm="1">
        <f t="array" ref="BK16">INDEX(GMW!$A$2:$NF$200,MATCH(1,(GMW!$NE$2:$NE$200=BK$3)*(GMW!$ND$2:$ND$200=BK$4)*(GMW!$C$2:$C$200=BK$1),0),$F16-1966)</f>
        <v>0.12412860000000001</v>
      </c>
      <c r="BL16" s="5" cm="1">
        <f t="array" ref="BL16">INDEX(GMW!$A$2:$NF$200,MATCH(1,(GMW!$NE$2:$NE$200=BL$3)*(GMW!$ND$2:$ND$200=BL$4)*(GMW!$C$2:$C$200=BL$1),0),$F16-1966)</f>
        <v>2.5381750000000002E-2</v>
      </c>
      <c r="BM16" s="5" cm="1">
        <f t="array" ref="BM16">INDEX(GMW!$A$2:$NF$200,MATCH(1,(GMW!$NE$2:$NE$200=BM$3)*(GMW!$ND$2:$ND$200=BM$4)*(GMW!$C$2:$C$200=BM$1),0),$F16-1966)</f>
        <v>4.8823180000000001E-2</v>
      </c>
      <c r="BN16" s="5" cm="1">
        <f t="array" ref="BN16">INDEX(GMW!$A$2:$NF$200,MATCH(1,(GMW!$NE$2:$NE$200=BN$3)*(GMW!$ND$2:$ND$200=BN$4)*(GMW!$C$2:$C$200=BN$1),0),$F16-1966)</f>
        <v>3.2625280000000002E-3</v>
      </c>
      <c r="BO16" s="5" cm="1">
        <f t="array" ref="BO16">INDEX(GMW!$A$2:$NF$200,MATCH(1,(GMW!$NE$2:$NE$200=BO$3)*(GMW!$ND$2:$ND$200=BO$4)*(GMW!$C$2:$C$200=BO$1),0),$F16-1966)</f>
        <v>1E-3</v>
      </c>
      <c r="BP16" s="5" cm="1">
        <f t="array" ref="BP16">INDEX(GMW!$A$2:$NF$200,MATCH(1,(GMW!$NE$2:$NE$200=BP$3)*(GMW!$ND$2:$ND$200=BP$4)*(GMW!$C$2:$C$200=BP$1),0),$F16-1966)</f>
        <v>56662</v>
      </c>
      <c r="BQ16" s="5" cm="1">
        <f t="array" ref="BQ16">INDEX(GMW!$A$2:$NF$200,MATCH(1,(GMW!$NE$2:$NE$200=BQ$3)*(GMW!$ND$2:$ND$200=BQ$4)*(GMW!$C$2:$C$200=BQ$1),0),$F16-1966)</f>
        <v>1323.3409999999999</v>
      </c>
      <c r="BR16" s="5" cm="1">
        <f t="array" ref="BR16">INDEX(GMW!$A$2:$NF$200,MATCH(1,(GMW!$NE$2:$NE$200=BR$3)*(GMW!$ND$2:$ND$200=BR$4)*(GMW!$C$2:$C$200=BR$1),0),$F16-1966)</f>
        <v>22879</v>
      </c>
      <c r="BS16" s="5" cm="1">
        <f t="array" ref="BS16">INDEX(GMW!$A$2:$NF$200,MATCH(1,(GMW!$NE$2:$NE$200=BS$3)*(GMW!$ND$2:$ND$200=BS$4)*(GMW!$C$2:$C$200=BS$1),0),$F16-1966)</f>
        <v>78167</v>
      </c>
      <c r="BT16" s="5" cm="1">
        <f t="array" ref="BT16">INDEX(GMW!$A$2:$NF$200,MATCH(1,(GMW!$NE$2:$NE$200=BT$3)*(GMW!$ND$2:$ND$200=BT$4)*(GMW!$C$2:$C$200=BT$1),0),$F16-1966)</f>
        <v>1E-3</v>
      </c>
      <c r="BU16" s="5" cm="1">
        <f t="array" ref="BU16">INDEX(GMW!$A$2:$NF$200,MATCH(1,(GMW!$NE$2:$NE$200=BU$3)*(GMW!$ND$2:$ND$200=BU$4)*(GMW!$C$2:$C$200=BU$1),0),$F16-1966)</f>
        <v>167</v>
      </c>
      <c r="BV16" s="5" cm="1">
        <f t="array" ref="BV16">INDEX(GMW!$A$2:$NF$200,MATCH(1,(GMW!$NE$2:$NE$200=BV$3)*(GMW!$ND$2:$ND$200=BV$4)*(GMW!$C$2:$C$200=BV$1),0),$F16-1966)</f>
        <v>83900.6</v>
      </c>
      <c r="BW16" s="5" cm="1">
        <f t="array" ref="BW16">INDEX(GMW!$A$2:$NF$200,MATCH(1,(GMW!$NE$2:$NE$200=BW$3)*(GMW!$ND$2:$ND$200=BW$4)*(GMW!$C$2:$C$200=BW$1),0),$F16-1966)</f>
        <v>105.0099</v>
      </c>
      <c r="BX16" s="5" cm="1">
        <f t="array" ref="BX16">INDEX(GMW!$A$2:$NF$200,MATCH(1,(GMW!$NE$2:$NE$200=BX$3)*(GMW!$ND$2:$ND$200=BX$4)*(GMW!$C$2:$C$200=BX$1),0),$F16-1966)</f>
        <v>2250.2869999999998</v>
      </c>
      <c r="BY16" s="5" cm="1">
        <f t="array" ref="BY16">INDEX(GMW!$A$2:$NF$200,MATCH(1,(GMW!$NE$2:$NE$200=BY$3)*(GMW!$ND$2:$ND$200=BY$4)*(GMW!$C$2:$C$200=BY$1),0),$F16-1966)</f>
        <v>125.9576</v>
      </c>
      <c r="BZ16" s="5" cm="1">
        <f t="array" ref="BZ16">INDEX(GMW!$A$2:$NF$200,MATCH(1,(GMW!$NE$2:$NE$200=BZ$3)*(GMW!$ND$2:$ND$200=BZ$4)*(GMW!$C$2:$C$200=BZ$1),0),$F16-1966)</f>
        <v>66.091700000000003</v>
      </c>
      <c r="CA16" s="5" cm="1">
        <f t="array" ref="CA16">INDEX(GMW!$A$2:$NF$200,MATCH(1,(GMW!$NE$2:$NE$200=CA$3)*(GMW!$ND$2:$ND$200=CA$4)*(GMW!$C$2:$C$200=CA$1),0),$F16-1966)</f>
        <v>53.6175</v>
      </c>
      <c r="CB16" s="5" cm="1">
        <f t="array" ref="CB16">INDEX(GMW!$A$2:$NF$200,MATCH(1,(GMW!$NE$2:$NE$200=CB$3)*(GMW!$ND$2:$ND$200=CB$4)*(GMW!$C$2:$C$200=CB$1),0),$F16-1966)</f>
        <v>1E-3</v>
      </c>
      <c r="CC16" s="5" cm="1">
        <f t="array" ref="CC16">INDEX(GMW!$A$2:$NF$200,MATCH(1,(GMW!$NE$2:$NE$200=CC$3)*(GMW!$ND$2:$ND$200=CC$4)*(GMW!$C$2:$C$200=CC$1),0),$F16-1966)</f>
        <v>54.971400000000003</v>
      </c>
      <c r="CD16" s="5" cm="1">
        <f t="array" ref="CD16">INDEX(GMW!$A$2:$NF$200,MATCH(1,(GMW!$NE$2:$NE$200=CD$3)*(GMW!$ND$2:$ND$200=CD$4)*(GMW!$C$2:$C$200=CD$1),0),$F16-1966)</f>
        <v>38.308450000000001</v>
      </c>
      <c r="CE16" s="5" cm="1">
        <f t="array" ref="CE16">INDEX(GMW!$A$2:$NF$200,MATCH(1,(GMW!$NE$2:$NE$200=CE$3)*(GMW!$ND$2:$ND$200=CE$4)*(GMW!$C$2:$C$200=CE$1),0),$F16-1966)</f>
        <v>13.35337</v>
      </c>
      <c r="CF16" s="5" cm="1">
        <f t="array" ref="CF16">INDEX(GMW!$A$2:$NF$200,MATCH(1,(GMW!$NE$2:$NE$200=CF$3)*(GMW!$ND$2:$ND$200=CF$4)*(GMW!$C$2:$C$200=CF$1),0),$F16-1966)</f>
        <v>1.4518530000000001</v>
      </c>
      <c r="CG16" s="5" cm="1">
        <f t="array" ref="CG16">INDEX(GMW!$A$2:$NF$200,MATCH(1,(GMW!$NE$2:$NE$200=CG$3)*(GMW!$ND$2:$ND$200=CG$4)*(GMW!$C$2:$C$200=CG$1),0),$F16-1966)</f>
        <v>1E-3</v>
      </c>
      <c r="CH16" s="5" cm="1">
        <f t="array" ref="CH16">INDEX(GMW!$A$2:$NF$200,MATCH(1,(GMW!$NE$2:$NE$200=CH$3)*(GMW!$ND$2:$ND$200=CH$4)*(GMW!$C$2:$C$200=CH$1),0),$F16-1966)</f>
        <v>0.51425549999999998</v>
      </c>
      <c r="CI16" s="5" cm="1">
        <f t="array" ref="CI16">INDEX(GMW!$A$2:$NF$200,MATCH(1,(GMW!$NE$2:$NE$200=CI$3)*(GMW!$ND$2:$ND$200=CI$4)*(GMW!$C$2:$C$200=CI$1),0),$F16-1966)</f>
        <v>0.53917839999999995</v>
      </c>
      <c r="CJ16" s="5" cm="1">
        <f t="array" ref="CJ16">INDEX(GMW!$A$2:$NF$200,MATCH(1,(GMW!$NE$2:$NE$200=CJ$3)*(GMW!$ND$2:$ND$200=CJ$4)*(GMW!$C$2:$C$200=CJ$1),0),$F16-1966)</f>
        <v>28130</v>
      </c>
      <c r="CK16" s="5" cm="1">
        <f t="array" ref="CK16">INDEX(GMW!$A$2:$NF$200,MATCH(1,(GMW!$NE$2:$NE$200=CK$3)*(GMW!$ND$2:$ND$200=CK$4)*(GMW!$C$2:$C$200=CK$1),0),$F16-1966)</f>
        <v>412.97500000000002</v>
      </c>
      <c r="CL16" s="5" cm="1">
        <f t="array" ref="CL16">INDEX(GMW!$A$2:$NF$200,MATCH(1,(GMW!$NE$2:$NE$200=CL$3)*(GMW!$ND$2:$ND$200=CL$4)*(GMW!$C$2:$C$200=CL$1),0),$F16-1966)</f>
        <v>37719.39</v>
      </c>
      <c r="CM16" s="5" cm="1">
        <f t="array" ref="CM16">INDEX(GMW!$A$2:$NF$200,MATCH(1,(GMW!$NE$2:$NE$200=CM$3)*(GMW!$ND$2:$ND$200=CM$4)*(GMW!$C$2:$C$200=CM$1),0),$F16-1966)</f>
        <v>43406</v>
      </c>
      <c r="CN16" s="5" cm="1">
        <f t="array" ref="CN16">INDEX(GMW!$A$2:$NF$200,MATCH(1,(GMW!$NE$2:$NE$200=CN$3)*(GMW!$ND$2:$ND$200=CN$4)*(GMW!$C$2:$C$200=CN$1),0),$F16-1966)</f>
        <v>18830</v>
      </c>
      <c r="CO16" s="5" cm="1">
        <f t="array" ref="CO16">INDEX(GMW!$A$2:$NF$200,MATCH(1,(GMW!$NE$2:$NE$200=CO$3)*(GMW!$ND$2:$ND$200=CO$4)*(GMW!$C$2:$C$200=CO$1),0),$F16-1966)</f>
        <v>1E-3</v>
      </c>
      <c r="CP16" s="5" cm="1">
        <f t="array" ref="CP16">INDEX(GMW!$A$2:$NF$200,MATCH(1,(GMW!$NE$2:$NE$200=CP$3)*(GMW!$ND$2:$ND$200=CP$4)*(GMW!$C$2:$C$200=CP$1),0),$F16-1966)</f>
        <v>77734.23</v>
      </c>
      <c r="CQ16" s="5" cm="1">
        <f t="array" ref="CQ16">INDEX(GMW!$A$2:$NF$200,MATCH(1,(GMW!$NE$2:$NE$200=CQ$3)*(GMW!$ND$2:$ND$200=CQ$4)*(GMW!$C$2:$C$200=CQ$1),0),$F16-1966)</f>
        <v>40.887479999999996</v>
      </c>
      <c r="CR16" s="5" cm="1">
        <f t="array" ref="CR16">INDEX(GMW!$A$2:$NF$200,MATCH(1,(GMW!$NE$2:$NE$200=CR$3)*(GMW!$ND$2:$ND$200=CR$4)*(GMW!$C$2:$C$200=CR$1),0),$F16-1966)</f>
        <v>2622.3</v>
      </c>
      <c r="CS16" s="5" cm="1">
        <f t="array" ref="CS16">INDEX(GMW!$A$2:$NF$200,MATCH(1,(GMW!$NE$2:$NE$200=CS$3)*(GMW!$ND$2:$ND$200=CS$4)*(GMW!$C$2:$C$200=CS$1),0),$F16-1966)</f>
        <v>154.7269</v>
      </c>
      <c r="CT16" s="5" cm="1">
        <f t="array" ref="CT16">INDEX(GMW!$A$2:$NF$200,MATCH(1,(GMW!$NE$2:$NE$200=CT$3)*(GMW!$ND$2:$ND$200=CT$4)*(GMW!$C$2:$C$200=CT$1),0),$F16-1966)</f>
        <v>57.372</v>
      </c>
      <c r="CU16" s="5" cm="1">
        <f t="array" ref="CU16">INDEX(GMW!$A$2:$NF$200,MATCH(1,(GMW!$NE$2:$NE$200=CU$3)*(GMW!$ND$2:$ND$200=CU$4)*(GMW!$C$2:$C$200=CU$1),0),$F16-1966)</f>
        <v>18.760999999999999</v>
      </c>
      <c r="CV16" s="5" cm="1">
        <f t="array" ref="CV16">INDEX(GMW!$A$2:$NF$200,MATCH(1,(GMW!$NE$2:$NE$200=CV$3)*(GMW!$ND$2:$ND$200=CV$4)*(GMW!$C$2:$C$200=CV$1),0),$F16-1966)</f>
        <v>9.5736869999999996</v>
      </c>
      <c r="CW16" s="5" cm="1">
        <f t="array" ref="CW16">INDEX(GMW!$A$2:$NF$200,MATCH(1,(GMW!$NE$2:$NE$200=CW$3)*(GMW!$ND$2:$ND$200=CW$4)*(GMW!$C$2:$C$200=CW$1),0),$F16-1966)</f>
        <v>34.68</v>
      </c>
      <c r="CX16" s="5" cm="1">
        <f t="array" ref="CX16">INDEX(GMW!$A$2:$NF$200,MATCH(1,(GMW!$NE$2:$NE$200=CX$3)*(GMW!$ND$2:$ND$200=CX$4)*(GMW!$C$2:$C$200=CX$1),0),$F16-1966)</f>
        <v>14.477169999999999</v>
      </c>
      <c r="CY16" s="5" cm="1">
        <f t="array" ref="CY16">INDEX(GMW!$A$2:$NF$200,MATCH(1,(GMW!$NE$2:$NE$200=CY$3)*(GMW!$ND$2:$ND$200=CY$4)*(GMW!$C$2:$C$200=CY$1),0),$F16-1966)</f>
        <v>10.08423</v>
      </c>
      <c r="CZ16" s="5" cm="1">
        <f t="array" ref="CZ16">INDEX(GMW!$A$2:$NF$200,MATCH(1,(GMW!$NE$2:$NE$200=CZ$3)*(GMW!$ND$2:$ND$200=CZ$4)*(GMW!$C$2:$C$200=CZ$1),0),$F16-1966)</f>
        <v>4.5949999999999998</v>
      </c>
      <c r="DA16" s="5" cm="1">
        <f t="array" ref="DA16">INDEX(GMW!$A$2:$NF$200,MATCH(1,(GMW!$NE$2:$NE$200=DA$3)*(GMW!$ND$2:$ND$200=DA$4)*(GMW!$C$2:$C$200=DA$1),0),$F16-1966)</f>
        <v>1.313383</v>
      </c>
      <c r="DB16" s="5" cm="1">
        <f t="array" ref="DB16">INDEX(GMW!$A$2:$NF$200,MATCH(1,(GMW!$NE$2:$NE$200=DB$3)*(GMW!$ND$2:$ND$200=DB$4)*(GMW!$C$2:$C$200=DB$1),0),$F16-1966)</f>
        <v>0.65639210000000003</v>
      </c>
      <c r="DC16" s="5" cm="1">
        <f t="array" ref="DC16">INDEX(GMW!$A$2:$NF$200,MATCH(1,(GMW!$NE$2:$NE$200=DC$3)*(GMW!$ND$2:$ND$200=DC$4)*(GMW!$C$2:$C$200=DC$1),0),$F16-1966)</f>
        <v>5.8340069999999997</v>
      </c>
    </row>
    <row r="17" spans="1:107" x14ac:dyDescent="0.25">
      <c r="B17" s="5">
        <f t="shared" si="4"/>
        <v>1975</v>
      </c>
      <c r="C17" s="5">
        <f t="shared" si="4"/>
        <v>1975</v>
      </c>
      <c r="F17" s="5">
        <f t="shared" si="3"/>
        <v>1983</v>
      </c>
      <c r="G17" s="5" cm="1">
        <f t="array" ref="G17">INDEX(GMW!$A$2:$NF$200,MATCH(1,(GMW!$NE$2:$NE$200=G$3)*(GMW!$ND$2:$ND$200=G$4)*(GMW!$C$2:$C$200=G$1),0),$F17-1966)</f>
        <v>253168</v>
      </c>
      <c r="H17" s="5" cm="1">
        <f t="array" ref="H17">INDEX(GMW!$A$2:$NF$200,MATCH(1,(GMW!$NE$2:$NE$200=H$3)*(GMW!$ND$2:$ND$200=H$4)*(GMW!$C$2:$C$200=H$1),0),$F17-1966)</f>
        <v>135540</v>
      </c>
      <c r="I17" s="5" cm="1">
        <f t="array" ref="I17">INDEX(GMW!$A$2:$NF$200,MATCH(1,(GMW!$NE$2:$NE$200=I$3)*(GMW!$ND$2:$ND$200=I$4)*(GMW!$C$2:$C$200=I$1),0),$F17-1966)</f>
        <v>42806</v>
      </c>
      <c r="J17" s="5" cm="1">
        <f t="array" ref="J17">INDEX(GMW!$A$2:$NF$200,MATCH(1,(GMW!$NE$2:$NE$200=J$3)*(GMW!$ND$2:$ND$200=J$4)*(GMW!$C$2:$C$200=J$1),0),$F17-1966)</f>
        <v>68460</v>
      </c>
      <c r="K17" s="5" cm="1">
        <f t="array" ref="K17">INDEX(GMW!$A$2:$NF$200,MATCH(1,(GMW!$NE$2:$NE$200=K$3)*(GMW!$ND$2:$ND$200=K$4)*(GMW!$C$2:$C$200=K$1),0),$F17-1966)</f>
        <v>39558</v>
      </c>
      <c r="L17" s="5" cm="1">
        <f t="array" ref="L17">INDEX(GMW!$A$2:$NF$200,MATCH(1,(GMW!$NE$2:$NE$200=L$3)*(GMW!$ND$2:$ND$200=L$4)*(GMW!$C$2:$C$200=L$1),0),$F17-1966)</f>
        <v>35035</v>
      </c>
      <c r="M17" s="5" cm="1">
        <f t="array" ref="M17">INDEX(GMW!$A$2:$NF$200,MATCH(1,(GMW!$NE$2:$NE$200=M$3)*(GMW!$ND$2:$ND$200=M$4)*(GMW!$C$2:$C$200=M$1),0),$F17-1966)</f>
        <v>18443.98</v>
      </c>
      <c r="N17" s="5" cm="1">
        <f t="array" ref="N17">INDEX(GMW!$A$2:$NF$200,MATCH(1,(GMW!$NE$2:$NE$200=N$3)*(GMW!$ND$2:$ND$200=N$4)*(GMW!$C$2:$C$200=N$1),0),$F17-1966)</f>
        <v>5529.2479999999996</v>
      </c>
      <c r="O17" s="5" cm="1">
        <f t="array" ref="O17">INDEX(GMW!$A$2:$NF$200,MATCH(1,(GMW!$NE$2:$NE$200=O$3)*(GMW!$ND$2:$ND$200=O$4)*(GMW!$C$2:$C$200=O$1),0),$F17-1966)</f>
        <v>18.222280000000001</v>
      </c>
      <c r="P17" s="5" cm="1">
        <f t="array" ref="P17">INDEX(GMW!$A$2:$NF$200,MATCH(1,(GMW!$NE$2:$NE$200=P$3)*(GMW!$ND$2:$ND$200=P$4)*(GMW!$C$2:$C$200=P$1),0),$F17-1966)</f>
        <v>11</v>
      </c>
      <c r="Q17" s="5" cm="1">
        <f t="array" ref="Q17">INDEX(GMW!$A$2:$NF$200,MATCH(1,(GMW!$NE$2:$NE$200=Q$3)*(GMW!$ND$2:$ND$200=Q$4)*(GMW!$C$2:$C$200=Q$1),0),$F17-1966)</f>
        <v>1E-3</v>
      </c>
      <c r="R17" s="5" cm="1">
        <f t="array" ref="R17">INDEX(GMW!$A$2:$NF$200,MATCH(1,(GMW!$NE$2:$NE$200=R$3)*(GMW!$ND$2:$ND$200=R$4)*(GMW!$C$2:$C$200=R$1),0),$F17-1966)</f>
        <v>18.222280000000001</v>
      </c>
      <c r="S17" s="5" cm="1">
        <f t="array" ref="S17">INDEX(GMW!$A$2:$NF$200,MATCH(1,(GMW!$NE$2:$NE$200=S$3)*(GMW!$ND$2:$ND$200=S$4)*(GMW!$C$2:$C$200=S$1),0),$F17-1966)</f>
        <v>26954</v>
      </c>
      <c r="T17" s="5" cm="1">
        <f t="array" ref="T17">INDEX(GMW!$A$2:$NF$200,MATCH(1,(GMW!$NE$2:$NE$200=T$3)*(GMW!$ND$2:$ND$200=T$4)*(GMW!$C$2:$C$200=T$1),0),$F17-1966)</f>
        <v>1E-3</v>
      </c>
      <c r="U17" s="5" cm="1">
        <f t="array" ref="U17">INDEX(GMW!$A$2:$NF$200,MATCH(1,(GMW!$NE$2:$NE$200=U$3)*(GMW!$ND$2:$ND$200=U$4)*(GMW!$C$2:$C$200=U$1),0),$F17-1966)</f>
        <v>1E-3</v>
      </c>
      <c r="V17" s="5" cm="1">
        <f t="array" ref="V17">INDEX(GMW!$A$2:$NF$200,MATCH(1,(GMW!$NE$2:$NE$200=V$3)*(GMW!$ND$2:$ND$200=V$4)*(GMW!$C$2:$C$200=V$1),0),$F17-1966)</f>
        <v>1E-3</v>
      </c>
      <c r="W17" s="5" cm="1">
        <f t="array" ref="W17">INDEX(GMW!$A$2:$NF$200,MATCH(1,(GMW!$NE$2:$NE$200=W$3)*(GMW!$ND$2:$ND$200=W$4)*(GMW!$C$2:$C$200=W$1),0),$F17-1966)</f>
        <v>1E-3</v>
      </c>
      <c r="X17" s="5" cm="1">
        <f t="array" ref="X17">INDEX(GMW!$A$2:$NF$200,MATCH(1,(GMW!$NE$2:$NE$200=X$3)*(GMW!$ND$2:$ND$200=X$4)*(GMW!$C$2:$C$200=X$1),0),$F17-1966)</f>
        <v>1E-3</v>
      </c>
      <c r="Y17" s="5" cm="1">
        <f t="array" ref="Y17">INDEX(GMW!$A$2:$NF$200,MATCH(1,(GMW!$NE$2:$NE$200=Y$3)*(GMW!$ND$2:$ND$200=Y$4)*(GMW!$C$2:$C$200=Y$1),0),$F17-1966)</f>
        <v>1E-3</v>
      </c>
      <c r="Z17" s="5" cm="1">
        <f t="array" ref="Z17">INDEX(GMW!$A$2:$NF$200,MATCH(1,(GMW!$NE$2:$NE$200=Z$3)*(GMW!$ND$2:$ND$200=Z$4)*(GMW!$C$2:$C$200=Z$1),0),$F17-1966)</f>
        <v>1E-3</v>
      </c>
      <c r="AA17" s="5" cm="1">
        <f t="array" ref="AA17">INDEX(GMW!$A$2:$NF$200,MATCH(1,(GMW!$NE$2:$NE$200=AA$3)*(GMW!$ND$2:$ND$200=AA$4)*(GMW!$C$2:$C$200=AA$1),0),$F17-1966)</f>
        <v>1E-3</v>
      </c>
      <c r="AB17" s="5" cm="1">
        <f t="array" ref="AB17">INDEX(GMW!$A$2:$NF$200,MATCH(1,(GMW!$NE$2:$NE$200=AB$3)*(GMW!$ND$2:$ND$200=AB$4)*(GMW!$C$2:$C$200=AB$1),0),$F17-1966)</f>
        <v>1E-3</v>
      </c>
      <c r="AC17" s="5" cm="1">
        <f t="array" ref="AC17">INDEX(GMW!$A$2:$NF$200,MATCH(1,(GMW!$NE$2:$NE$200=AC$3)*(GMW!$ND$2:$ND$200=AC$4)*(GMW!$C$2:$C$200=AC$1),0),$F17-1966)</f>
        <v>1E-3</v>
      </c>
      <c r="AD17" s="5" cm="1">
        <f t="array" ref="AD17">INDEX(GMW!$A$2:$NF$200,MATCH(1,(GMW!$NE$2:$NE$200=AD$3)*(GMW!$ND$2:$ND$200=AD$4)*(GMW!$C$2:$C$200=AD$1),0),$F17-1966)</f>
        <v>1E-3</v>
      </c>
      <c r="AE17" s="5" cm="1">
        <f t="array" ref="AE17">INDEX(GMW!$A$2:$NF$200,MATCH(1,(GMW!$NE$2:$NE$200=AE$3)*(GMW!$ND$2:$ND$200=AE$4)*(GMW!$C$2:$C$200=AE$1),0),$F17-1966)</f>
        <v>1E-3</v>
      </c>
      <c r="AF17" s="5" cm="1">
        <f t="array" ref="AF17">INDEX(GMW!$A$2:$NF$200,MATCH(1,(GMW!$NE$2:$NE$200=AF$3)*(GMW!$ND$2:$ND$200=AF$4)*(GMW!$C$2:$C$200=AF$1),0),$F17-1966)</f>
        <v>1E-3</v>
      </c>
      <c r="AG17" s="5" cm="1">
        <f t="array" ref="AG17">INDEX(GMW!$A$2:$NF$200,MATCH(1,(GMW!$NE$2:$NE$200=AG$3)*(GMW!$ND$2:$ND$200=AG$4)*(GMW!$C$2:$C$200=AG$1),0),$F17-1966)</f>
        <v>1E-3</v>
      </c>
      <c r="AH17" s="5" cm="1">
        <f t="array" ref="AH17">INDEX(GMW!$A$2:$NF$200,MATCH(1,(GMW!$NE$2:$NE$200=AH$3)*(GMW!$ND$2:$ND$200=AH$4)*(GMW!$C$2:$C$200=AH$1),0),$F17-1966)</f>
        <v>1E-3</v>
      </c>
      <c r="AI17" s="5" cm="1">
        <f t="array" ref="AI17">INDEX(GMW!$A$2:$NF$200,MATCH(1,(GMW!$NE$2:$NE$200=AI$3)*(GMW!$ND$2:$ND$200=AI$4)*(GMW!$C$2:$C$200=AI$1),0),$F17-1966)</f>
        <v>1E-3</v>
      </c>
      <c r="AJ17" s="5" cm="1">
        <f t="array" ref="AJ17">INDEX(GMW!$A$2:$NF$200,MATCH(1,(GMW!$NE$2:$NE$200=AJ$3)*(GMW!$ND$2:$ND$200=AJ$4)*(GMW!$C$2:$C$200=AJ$1),0),$F17-1966)</f>
        <v>1E-3</v>
      </c>
      <c r="AK17" s="5" cm="1">
        <f t="array" ref="AK17">INDEX(GMW!$A$2:$NF$200,MATCH(1,(GMW!$NE$2:$NE$200=AK$3)*(GMW!$ND$2:$ND$200=AK$4)*(GMW!$C$2:$C$200=AK$1),0),$F17-1966)</f>
        <v>1E-3</v>
      </c>
      <c r="AL17" s="5" cm="1">
        <f t="array" ref="AL17">INDEX(GMW!$A$2:$NF$200,MATCH(1,(GMW!$NE$2:$NE$200=AL$3)*(GMW!$ND$2:$ND$200=AL$4)*(GMW!$C$2:$C$200=AL$1),0),$F17-1966)</f>
        <v>1E-3</v>
      </c>
      <c r="AM17" s="5" cm="1">
        <f t="array" ref="AM17">INDEX(GMW!$A$2:$NF$200,MATCH(1,(GMW!$NE$2:$NE$200=AM$3)*(GMW!$ND$2:$ND$200=AM$4)*(GMW!$C$2:$C$200=AM$1),0),$F17-1966)</f>
        <v>24918</v>
      </c>
      <c r="AN17" s="5" cm="1">
        <f t="array" ref="AN17">INDEX(GMW!$A$2:$NF$200,MATCH(1,(GMW!$NE$2:$NE$200=AN$3)*(GMW!$ND$2:$ND$200=AN$4)*(GMW!$C$2:$C$200=AN$1),0),$F17-1966)</f>
        <v>5401.4350000000004</v>
      </c>
      <c r="AO17" s="5" cm="1">
        <f t="array" ref="AO17">INDEX(GMW!$A$2:$NF$200,MATCH(1,(GMW!$NE$2:$NE$200=AO$3)*(GMW!$ND$2:$ND$200=AO$4)*(GMW!$C$2:$C$200=AO$1),0),$F17-1966)</f>
        <v>253168</v>
      </c>
      <c r="AP17" s="5" cm="1">
        <f t="array" ref="AP17">INDEX(GMW!$A$2:$NF$200,MATCH(1,(GMW!$NE$2:$NE$200=AP$3)*(GMW!$ND$2:$ND$200=AP$4)*(GMW!$C$2:$C$200=AP$1),0),$F17-1966)</f>
        <v>1525.575</v>
      </c>
      <c r="AQ17" s="5" cm="1">
        <f t="array" ref="AQ17">INDEX(GMW!$A$2:$NF$200,MATCH(1,(GMW!$NE$2:$NE$200=AQ$3)*(GMW!$ND$2:$ND$200=AQ$4)*(GMW!$C$2:$C$200=AQ$1),0),$F17-1966)</f>
        <v>54409.61</v>
      </c>
      <c r="AR17" s="5" cm="1">
        <f t="array" ref="AR17">INDEX(GMW!$A$2:$NF$200,MATCH(1,(GMW!$NE$2:$NE$200=AR$3)*(GMW!$ND$2:$ND$200=AR$4)*(GMW!$C$2:$C$200=AR$1),0),$F17-1966)</f>
        <v>389.05</v>
      </c>
      <c r="AS17" s="5" cm="1">
        <f t="array" ref="AS17">INDEX(GMW!$A$2:$NF$200,MATCH(1,(GMW!$NE$2:$NE$200=AS$3)*(GMW!$ND$2:$ND$200=AS$4)*(GMW!$C$2:$C$200=AS$1),0),$F17-1966)</f>
        <v>256.88299999999998</v>
      </c>
      <c r="AT17" s="5" cm="1">
        <f t="array" ref="AT17">INDEX(GMW!$A$2:$NF$200,MATCH(1,(GMW!$NE$2:$NE$200=AT$3)*(GMW!$ND$2:$ND$200=AT$4)*(GMW!$C$2:$C$200=AT$1),0),$F17-1966)</f>
        <v>241.39830000000001</v>
      </c>
      <c r="AU17" s="5" cm="1">
        <f t="array" ref="AU17">INDEX(GMW!$A$2:$NF$200,MATCH(1,(GMW!$NE$2:$NE$200=AU$3)*(GMW!$ND$2:$ND$200=AU$4)*(GMW!$C$2:$C$200=AU$1),0),$F17-1966)</f>
        <v>187354.8</v>
      </c>
      <c r="AV17" s="5" cm="1">
        <f t="array" ref="AV17">INDEX(GMW!$A$2:$NF$200,MATCH(1,(GMW!$NE$2:$NE$200=AV$3)*(GMW!$ND$2:$ND$200=AV$4)*(GMW!$C$2:$C$200=AV$1),0),$F17-1966)</f>
        <v>1396</v>
      </c>
      <c r="AW17" s="5" cm="1">
        <f t="array" ref="AW17">INDEX(GMW!$A$2:$NF$200,MATCH(1,(GMW!$NE$2:$NE$200=AW$3)*(GMW!$ND$2:$ND$200=AW$4)*(GMW!$C$2:$C$200=AW$1),0),$F17-1966)</f>
        <v>19.600000000000001</v>
      </c>
      <c r="AX17" s="5" cm="1">
        <f t="array" ref="AX17">INDEX(GMW!$A$2:$NF$200,MATCH(1,(GMW!$NE$2:$NE$200=AX$3)*(GMW!$ND$2:$ND$200=AX$4)*(GMW!$C$2:$C$200=AX$1),0),$F17-1966)</f>
        <v>437.39850000000001</v>
      </c>
      <c r="AY17" s="5" cm="1">
        <f t="array" ref="AY17">INDEX(GMW!$A$2:$NF$200,MATCH(1,(GMW!$NE$2:$NE$200=AY$3)*(GMW!$ND$2:$ND$200=AY$4)*(GMW!$C$2:$C$200=AY$1),0),$F17-1966)</f>
        <v>1688</v>
      </c>
      <c r="AZ17" s="5" cm="1">
        <f t="array" ref="AZ17">INDEX(GMW!$A$2:$NF$200,MATCH(1,(GMW!$NE$2:$NE$200=AZ$3)*(GMW!$ND$2:$ND$200=AZ$4)*(GMW!$C$2:$C$200=AZ$1),0),$F17-1966)</f>
        <v>194</v>
      </c>
      <c r="BA17" s="5" cm="1">
        <f t="array" ref="BA17">INDEX(GMW!$A$2:$NF$200,MATCH(1,(GMW!$NE$2:$NE$200=BA$3)*(GMW!$ND$2:$ND$200=BA$4)*(GMW!$C$2:$C$200=BA$1),0),$F17-1966)</f>
        <v>0.59524549999999998</v>
      </c>
      <c r="BB17" s="5" cm="1">
        <f t="array" ref="BB17">INDEX(GMW!$A$2:$NF$200,MATCH(1,(GMW!$NE$2:$NE$200=BB$3)*(GMW!$ND$2:$ND$200=BB$4)*(GMW!$C$2:$C$200=BB$1),0),$F17-1966)</f>
        <v>1370.2370000000001</v>
      </c>
      <c r="BC17" s="5" cm="1">
        <f t="array" ref="BC17">INDEX(GMW!$A$2:$NF$200,MATCH(1,(GMW!$NE$2:$NE$200=BC$3)*(GMW!$ND$2:$ND$200=BC$4)*(GMW!$C$2:$C$200=BC$1),0),$F17-1966)</f>
        <v>0.67559210000000003</v>
      </c>
      <c r="BD17" s="5" cm="1">
        <f t="array" ref="BD17">INDEX(GMW!$A$2:$NF$200,MATCH(1,(GMW!$NE$2:$NE$200=BD$3)*(GMW!$ND$2:$ND$200=BD$4)*(GMW!$C$2:$C$200=BD$1),0),$F17-1966)</f>
        <v>7.9390099999999997</v>
      </c>
      <c r="BE17" s="5" cm="1">
        <f t="array" ref="BE17">INDEX(GMW!$A$2:$NF$200,MATCH(1,(GMW!$NE$2:$NE$200=BE$3)*(GMW!$ND$2:$ND$200=BE$4)*(GMW!$C$2:$C$200=BE$1),0),$F17-1966)</f>
        <v>1.9742500000000001</v>
      </c>
      <c r="BF17" s="5" cm="1">
        <f t="array" ref="BF17">INDEX(GMW!$A$2:$NF$200,MATCH(1,(GMW!$NE$2:$NE$200=BF$3)*(GMW!$ND$2:$ND$200=BF$4)*(GMW!$C$2:$C$200=BF$1),0),$F17-1966)</f>
        <v>0.60399999999999998</v>
      </c>
      <c r="BG17" s="5" cm="1">
        <f t="array" ref="BG17">INDEX(GMW!$A$2:$NF$200,MATCH(1,(GMW!$NE$2:$NE$200=BG$3)*(GMW!$ND$2:$ND$200=BG$4)*(GMW!$C$2:$C$200=BG$1),0),$F17-1966)</f>
        <v>0.54217700000000002</v>
      </c>
      <c r="BH17" s="5" cm="1">
        <f t="array" ref="BH17">INDEX(GMW!$A$2:$NF$200,MATCH(1,(GMW!$NE$2:$NE$200=BH$3)*(GMW!$ND$2:$ND$200=BH$4)*(GMW!$C$2:$C$200=BH$1),0),$F17-1966)</f>
        <v>0.31876910000000003</v>
      </c>
      <c r="BI17" s="5" cm="1">
        <f t="array" ref="BI17">INDEX(GMW!$A$2:$NF$200,MATCH(1,(GMW!$NE$2:$NE$200=BI$3)*(GMW!$ND$2:$ND$200=BI$4)*(GMW!$C$2:$C$200=BI$1),0),$F17-1966)</f>
        <v>0.81050739999999999</v>
      </c>
      <c r="BJ17" s="5" cm="1">
        <f t="array" ref="BJ17">INDEX(GMW!$A$2:$NF$200,MATCH(1,(GMW!$NE$2:$NE$200=BJ$3)*(GMW!$ND$2:$ND$200=BJ$4)*(GMW!$C$2:$C$200=BJ$1),0),$F17-1966)</f>
        <v>0.57602160000000002</v>
      </c>
      <c r="BK17" s="5" cm="1">
        <f t="array" ref="BK17">INDEX(GMW!$A$2:$NF$200,MATCH(1,(GMW!$NE$2:$NE$200=BK$3)*(GMW!$ND$2:$ND$200=BK$4)*(GMW!$C$2:$C$200=BK$1),0),$F17-1966)</f>
        <v>0.1351916</v>
      </c>
      <c r="BL17" s="5" cm="1">
        <f t="array" ref="BL17">INDEX(GMW!$A$2:$NF$200,MATCH(1,(GMW!$NE$2:$NE$200=BL$3)*(GMW!$ND$2:$ND$200=BL$4)*(GMW!$C$2:$C$200=BL$1),0),$F17-1966)</f>
        <v>2.649456E-2</v>
      </c>
      <c r="BM17" s="5" cm="1">
        <f t="array" ref="BM17">INDEX(GMW!$A$2:$NF$200,MATCH(1,(GMW!$NE$2:$NE$200=BM$3)*(GMW!$ND$2:$ND$200=BM$4)*(GMW!$C$2:$C$200=BM$1),0),$F17-1966)</f>
        <v>5.3545049999999997E-2</v>
      </c>
      <c r="BN17" s="5" cm="1">
        <f t="array" ref="BN17">INDEX(GMW!$A$2:$NF$200,MATCH(1,(GMW!$NE$2:$NE$200=BN$3)*(GMW!$ND$2:$ND$200=BN$4)*(GMW!$C$2:$C$200=BN$1),0),$F17-1966)</f>
        <v>4.6654799999999996E-3</v>
      </c>
      <c r="BO17" s="5" cm="1">
        <f t="array" ref="BO17">INDEX(GMW!$A$2:$NF$200,MATCH(1,(GMW!$NE$2:$NE$200=BO$3)*(GMW!$ND$2:$ND$200=BO$4)*(GMW!$C$2:$C$200=BO$1),0),$F17-1966)</f>
        <v>1E-3</v>
      </c>
      <c r="BP17" s="5" cm="1">
        <f t="array" ref="BP17">INDEX(GMW!$A$2:$NF$200,MATCH(1,(GMW!$NE$2:$NE$200=BP$3)*(GMW!$ND$2:$ND$200=BP$4)*(GMW!$C$2:$C$200=BP$1),0),$F17-1966)</f>
        <v>59654</v>
      </c>
      <c r="BQ17" s="5" cm="1">
        <f t="array" ref="BQ17">INDEX(GMW!$A$2:$NF$200,MATCH(1,(GMW!$NE$2:$NE$200=BQ$3)*(GMW!$ND$2:$ND$200=BQ$4)*(GMW!$C$2:$C$200=BQ$1),0),$F17-1966)</f>
        <v>1367.3789999999999</v>
      </c>
      <c r="BR17" s="5" cm="1">
        <f t="array" ref="BR17">INDEX(GMW!$A$2:$NF$200,MATCH(1,(GMW!$NE$2:$NE$200=BR$3)*(GMW!$ND$2:$ND$200=BR$4)*(GMW!$C$2:$C$200=BR$1),0),$F17-1966)</f>
        <v>26051</v>
      </c>
      <c r="BS17" s="5" cm="1">
        <f t="array" ref="BS17">INDEX(GMW!$A$2:$NF$200,MATCH(1,(GMW!$NE$2:$NE$200=BS$3)*(GMW!$ND$2:$ND$200=BS$4)*(GMW!$C$2:$C$200=BS$1),0),$F17-1966)</f>
        <v>80233</v>
      </c>
      <c r="BT17" s="5" cm="1">
        <f t="array" ref="BT17">INDEX(GMW!$A$2:$NF$200,MATCH(1,(GMW!$NE$2:$NE$200=BT$3)*(GMW!$ND$2:$ND$200=BT$4)*(GMW!$C$2:$C$200=BT$1),0),$F17-1966)</f>
        <v>1E-3</v>
      </c>
      <c r="BU17" s="5" cm="1">
        <f t="array" ref="BU17">INDEX(GMW!$A$2:$NF$200,MATCH(1,(GMW!$NE$2:$NE$200=BU$3)*(GMW!$ND$2:$ND$200=BU$4)*(GMW!$C$2:$C$200=BU$1),0),$F17-1966)</f>
        <v>167</v>
      </c>
      <c r="BV17" s="5" cm="1">
        <f t="array" ref="BV17">INDEX(GMW!$A$2:$NF$200,MATCH(1,(GMW!$NE$2:$NE$200=BV$3)*(GMW!$ND$2:$ND$200=BV$4)*(GMW!$C$2:$C$200=BV$1),0),$F17-1966)</f>
        <v>86670.43</v>
      </c>
      <c r="BW17" s="5" cm="1">
        <f t="array" ref="BW17">INDEX(GMW!$A$2:$NF$200,MATCH(1,(GMW!$NE$2:$NE$200=BW$3)*(GMW!$ND$2:$ND$200=BW$4)*(GMW!$C$2:$C$200=BW$1),0),$F17-1966)</f>
        <v>105.5142</v>
      </c>
      <c r="BX17" s="5" cm="1">
        <f t="array" ref="BX17">INDEX(GMW!$A$2:$NF$200,MATCH(1,(GMW!$NE$2:$NE$200=BX$3)*(GMW!$ND$2:$ND$200=BX$4)*(GMW!$C$2:$C$200=BX$1),0),$F17-1966)</f>
        <v>2396.587</v>
      </c>
      <c r="BY17" s="5" cm="1">
        <f t="array" ref="BY17">INDEX(GMW!$A$2:$NF$200,MATCH(1,(GMW!$NE$2:$NE$200=BY$3)*(GMW!$ND$2:$ND$200=BY$4)*(GMW!$C$2:$C$200=BY$1),0),$F17-1966)</f>
        <v>132.54900000000001</v>
      </c>
      <c r="BZ17" s="5" cm="1">
        <f t="array" ref="BZ17">INDEX(GMW!$A$2:$NF$200,MATCH(1,(GMW!$NE$2:$NE$200=BZ$3)*(GMW!$ND$2:$ND$200=BZ$4)*(GMW!$C$2:$C$200=BZ$1),0),$F17-1966)</f>
        <v>68.189819999999997</v>
      </c>
      <c r="CA17" s="5" cm="1">
        <f t="array" ref="CA17">INDEX(GMW!$A$2:$NF$200,MATCH(1,(GMW!$NE$2:$NE$200=CA$3)*(GMW!$ND$2:$ND$200=CA$4)*(GMW!$C$2:$C$200=CA$1),0),$F17-1966)</f>
        <v>57.528750000000002</v>
      </c>
      <c r="CB17" s="5" cm="1">
        <f t="array" ref="CB17">INDEX(GMW!$A$2:$NF$200,MATCH(1,(GMW!$NE$2:$NE$200=CB$3)*(GMW!$ND$2:$ND$200=CB$4)*(GMW!$C$2:$C$200=CB$1),0),$F17-1966)</f>
        <v>1E-3</v>
      </c>
      <c r="CC17" s="5" cm="1">
        <f t="array" ref="CC17">INDEX(GMW!$A$2:$NF$200,MATCH(1,(GMW!$NE$2:$NE$200=CC$3)*(GMW!$ND$2:$ND$200=CC$4)*(GMW!$C$2:$C$200=CC$1),0),$F17-1966)</f>
        <v>56.398299999999999</v>
      </c>
      <c r="CD17" s="5" cm="1">
        <f t="array" ref="CD17">INDEX(GMW!$A$2:$NF$200,MATCH(1,(GMW!$NE$2:$NE$200=CD$3)*(GMW!$ND$2:$ND$200=CD$4)*(GMW!$C$2:$C$200=CD$1),0),$F17-1966)</f>
        <v>39.545999999999999</v>
      </c>
      <c r="CE17" s="5" cm="1">
        <f t="array" ref="CE17">INDEX(GMW!$A$2:$NF$200,MATCH(1,(GMW!$NE$2:$NE$200=CE$3)*(GMW!$ND$2:$ND$200=CE$4)*(GMW!$C$2:$C$200=CE$1),0),$F17-1966)</f>
        <v>14.55979</v>
      </c>
      <c r="CF17" s="5" cm="1">
        <f t="array" ref="CF17">INDEX(GMW!$A$2:$NF$200,MATCH(1,(GMW!$NE$2:$NE$200=CF$3)*(GMW!$ND$2:$ND$200=CF$4)*(GMW!$C$2:$C$200=CF$1),0),$F17-1966)</f>
        <v>1.463071</v>
      </c>
      <c r="CG17" s="5" cm="1">
        <f t="array" ref="CG17">INDEX(GMW!$A$2:$NF$200,MATCH(1,(GMW!$NE$2:$NE$200=CG$3)*(GMW!$ND$2:$ND$200=CG$4)*(GMW!$C$2:$C$200=CG$1),0),$F17-1966)</f>
        <v>1E-3</v>
      </c>
      <c r="CH17" s="5" cm="1">
        <f t="array" ref="CH17">INDEX(GMW!$A$2:$NF$200,MATCH(1,(GMW!$NE$2:$NE$200=CH$3)*(GMW!$ND$2:$ND$200=CH$4)*(GMW!$C$2:$C$200=CH$1),0),$F17-1966)</f>
        <v>0.54411670000000001</v>
      </c>
      <c r="CI17" s="5" cm="1">
        <f t="array" ref="CI17">INDEX(GMW!$A$2:$NF$200,MATCH(1,(GMW!$NE$2:$NE$200=CI$3)*(GMW!$ND$2:$ND$200=CI$4)*(GMW!$C$2:$C$200=CI$1),0),$F17-1966)</f>
        <v>0.60237390000000002</v>
      </c>
      <c r="CJ17" s="5" cm="1">
        <f t="array" ref="CJ17">INDEX(GMW!$A$2:$NF$200,MATCH(1,(GMW!$NE$2:$NE$200=CJ$3)*(GMW!$ND$2:$ND$200=CJ$4)*(GMW!$C$2:$C$200=CJ$1),0),$F17-1966)</f>
        <v>29260</v>
      </c>
      <c r="CK17" s="5" cm="1">
        <f t="array" ref="CK17">INDEX(GMW!$A$2:$NF$200,MATCH(1,(GMW!$NE$2:$NE$200=CK$3)*(GMW!$ND$2:$ND$200=CK$4)*(GMW!$C$2:$C$200=CK$1),0),$F17-1966)</f>
        <v>427.45</v>
      </c>
      <c r="CL17" s="5" cm="1">
        <f t="array" ref="CL17">INDEX(GMW!$A$2:$NF$200,MATCH(1,(GMW!$NE$2:$NE$200=CL$3)*(GMW!$ND$2:$ND$200=CL$4)*(GMW!$C$2:$C$200=CL$1),0),$F17-1966)</f>
        <v>38571.11</v>
      </c>
      <c r="CM17" s="5" cm="1">
        <f t="array" ref="CM17">INDEX(GMW!$A$2:$NF$200,MATCH(1,(GMW!$NE$2:$NE$200=CM$3)*(GMW!$ND$2:$ND$200=CM$4)*(GMW!$C$2:$C$200=CM$1),0),$F17-1966)</f>
        <v>45554</v>
      </c>
      <c r="CN17" s="5" cm="1">
        <f t="array" ref="CN17">INDEX(GMW!$A$2:$NF$200,MATCH(1,(GMW!$NE$2:$NE$200=CN$3)*(GMW!$ND$2:$ND$200=CN$4)*(GMW!$C$2:$C$200=CN$1),0),$F17-1966)</f>
        <v>19402</v>
      </c>
      <c r="CO17" s="5" cm="1">
        <f t="array" ref="CO17">INDEX(GMW!$A$2:$NF$200,MATCH(1,(GMW!$NE$2:$NE$200=CO$3)*(GMW!$ND$2:$ND$200=CO$4)*(GMW!$C$2:$C$200=CO$1),0),$F17-1966)</f>
        <v>1E-3</v>
      </c>
      <c r="CP17" s="5" cm="1">
        <f t="array" ref="CP17">INDEX(GMW!$A$2:$NF$200,MATCH(1,(GMW!$NE$2:$NE$200=CP$3)*(GMW!$ND$2:$ND$200=CP$4)*(GMW!$C$2:$C$200=CP$1),0),$F17-1966)</f>
        <v>80492.7</v>
      </c>
      <c r="CQ17" s="5" cm="1">
        <f t="array" ref="CQ17">INDEX(GMW!$A$2:$NF$200,MATCH(1,(GMW!$NE$2:$NE$200=CQ$3)*(GMW!$ND$2:$ND$200=CQ$4)*(GMW!$C$2:$C$200=CQ$1),0),$F17-1966)</f>
        <v>40.829070000000002</v>
      </c>
      <c r="CR17" s="5" cm="1">
        <f t="array" ref="CR17">INDEX(GMW!$A$2:$NF$200,MATCH(1,(GMW!$NE$2:$NE$200=CR$3)*(GMW!$ND$2:$ND$200=CR$4)*(GMW!$C$2:$C$200=CR$1),0),$F17-1966)</f>
        <v>2735.7</v>
      </c>
      <c r="CS17" s="5" cm="1">
        <f t="array" ref="CS17">INDEX(GMW!$A$2:$NF$200,MATCH(1,(GMW!$NE$2:$NE$200=CS$3)*(GMW!$ND$2:$ND$200=CS$4)*(GMW!$C$2:$C$200=CS$1),0),$F17-1966)</f>
        <v>156.82769999999999</v>
      </c>
      <c r="CT17" s="5" cm="1">
        <f t="array" ref="CT17">INDEX(GMW!$A$2:$NF$200,MATCH(1,(GMW!$NE$2:$NE$200=CT$3)*(GMW!$ND$2:$ND$200=CT$4)*(GMW!$C$2:$C$200=CT$1),0),$F17-1966)</f>
        <v>59.029000000000003</v>
      </c>
      <c r="CU17" s="5" cm="1">
        <f t="array" ref="CU17">INDEX(GMW!$A$2:$NF$200,MATCH(1,(GMW!$NE$2:$NE$200=CU$3)*(GMW!$ND$2:$ND$200=CU$4)*(GMW!$C$2:$C$200=CU$1),0),$F17-1966)</f>
        <v>19.628</v>
      </c>
      <c r="CV17" s="5" cm="1">
        <f t="array" ref="CV17">INDEX(GMW!$A$2:$NF$200,MATCH(1,(GMW!$NE$2:$NE$200=CV$3)*(GMW!$ND$2:$ND$200=CV$4)*(GMW!$C$2:$C$200=CV$1),0),$F17-1966)</f>
        <v>9.9955970000000001</v>
      </c>
      <c r="CW17" s="5" cm="1">
        <f t="array" ref="CW17">INDEX(GMW!$A$2:$NF$200,MATCH(1,(GMW!$NE$2:$NE$200=CW$3)*(GMW!$ND$2:$ND$200=CW$4)*(GMW!$C$2:$C$200=CW$1),0),$F17-1966)</f>
        <v>34.68</v>
      </c>
      <c r="CX17" s="5" cm="1">
        <f t="array" ref="CX17">INDEX(GMW!$A$2:$NF$200,MATCH(1,(GMW!$NE$2:$NE$200=CX$3)*(GMW!$ND$2:$ND$200=CX$4)*(GMW!$C$2:$C$200=CX$1),0),$F17-1966)</f>
        <v>14.903740000000001</v>
      </c>
      <c r="CY17" s="5" cm="1">
        <f t="array" ref="CY17">INDEX(GMW!$A$2:$NF$200,MATCH(1,(GMW!$NE$2:$NE$200=CY$3)*(GMW!$ND$2:$ND$200=CY$4)*(GMW!$C$2:$C$200=CY$1),0),$F17-1966)</f>
        <v>10.29149</v>
      </c>
      <c r="CZ17" s="5" cm="1">
        <f t="array" ref="CZ17">INDEX(GMW!$A$2:$NF$200,MATCH(1,(GMW!$NE$2:$NE$200=CZ$3)*(GMW!$ND$2:$ND$200=CZ$4)*(GMW!$C$2:$C$200=CZ$1),0),$F17-1966)</f>
        <v>4.5940000000000003</v>
      </c>
      <c r="DA17" s="5" cm="1">
        <f t="array" ref="DA17">INDEX(GMW!$A$2:$NF$200,MATCH(1,(GMW!$NE$2:$NE$200=DA$3)*(GMW!$ND$2:$ND$200=DA$4)*(GMW!$C$2:$C$200=DA$1),0),$F17-1966)</f>
        <v>1.387262</v>
      </c>
      <c r="DB17" s="5" cm="1">
        <f t="array" ref="DB17">INDEX(GMW!$A$2:$NF$200,MATCH(1,(GMW!$NE$2:$NE$200=DB$3)*(GMW!$ND$2:$ND$200=DB$4)*(GMW!$C$2:$C$200=DB$1),0),$F17-1966)</f>
        <v>0.66279880000000002</v>
      </c>
      <c r="DC17" s="5" cm="1">
        <f t="array" ref="DC17">INDEX(GMW!$A$2:$NF$200,MATCH(1,(GMW!$NE$2:$NE$200=DC$3)*(GMW!$ND$2:$ND$200=DC$4)*(GMW!$C$2:$C$200=DC$1),0),$F17-1966)</f>
        <v>5.8340069999999997</v>
      </c>
    </row>
    <row r="18" spans="1:107" x14ac:dyDescent="0.25">
      <c r="B18" s="5">
        <f t="shared" si="4"/>
        <v>1975</v>
      </c>
      <c r="C18" s="5">
        <f t="shared" si="4"/>
        <v>1975</v>
      </c>
      <c r="E18" s="5">
        <f t="shared" ref="E18" si="6">+E14+1</f>
        <v>1975</v>
      </c>
      <c r="F18" s="5">
        <f t="shared" si="3"/>
        <v>1984</v>
      </c>
      <c r="G18" s="5" cm="1">
        <f t="array" ref="G18">INDEX(GMW!$A$2:$NF$200,MATCH(1,(GMW!$NE$2:$NE$200=G$3)*(GMW!$ND$2:$ND$200=G$4)*(GMW!$C$2:$C$200=G$1),0),$F18-1966)</f>
        <v>255985</v>
      </c>
      <c r="H18" s="5" cm="1">
        <f t="array" ref="H18">INDEX(GMW!$A$2:$NF$200,MATCH(1,(GMW!$NE$2:$NE$200=H$3)*(GMW!$ND$2:$ND$200=H$4)*(GMW!$C$2:$C$200=H$1),0),$F18-1966)</f>
        <v>134375</v>
      </c>
      <c r="I18" s="5" cm="1">
        <f t="array" ref="I18">INDEX(GMW!$A$2:$NF$200,MATCH(1,(GMW!$NE$2:$NE$200=I$3)*(GMW!$ND$2:$ND$200=I$4)*(GMW!$C$2:$C$200=I$1),0),$F18-1966)</f>
        <v>41572</v>
      </c>
      <c r="J18" s="5" cm="1">
        <f t="array" ref="J18">INDEX(GMW!$A$2:$NF$200,MATCH(1,(GMW!$NE$2:$NE$200=J$3)*(GMW!$ND$2:$ND$200=J$4)*(GMW!$C$2:$C$200=J$1),0),$F18-1966)</f>
        <v>69822</v>
      </c>
      <c r="K18" s="5" cm="1">
        <f t="array" ref="K18">INDEX(GMW!$A$2:$NF$200,MATCH(1,(GMW!$NE$2:$NE$200=K$3)*(GMW!$ND$2:$ND$200=K$4)*(GMW!$C$2:$C$200=K$1),0),$F18-1966)</f>
        <v>41536</v>
      </c>
      <c r="L18" s="5" cm="1">
        <f t="array" ref="L18">INDEX(GMW!$A$2:$NF$200,MATCH(1,(GMW!$NE$2:$NE$200=L$3)*(GMW!$ND$2:$ND$200=L$4)*(GMW!$C$2:$C$200=L$1),0),$F18-1966)</f>
        <v>34329</v>
      </c>
      <c r="M18" s="5" cm="1">
        <f t="array" ref="M18">INDEX(GMW!$A$2:$NF$200,MATCH(1,(GMW!$NE$2:$NE$200=M$3)*(GMW!$ND$2:$ND$200=M$4)*(GMW!$C$2:$C$200=M$1),0),$F18-1966)</f>
        <v>17615.05</v>
      </c>
      <c r="N18" s="5" cm="1">
        <f t="array" ref="N18">INDEX(GMW!$A$2:$NF$200,MATCH(1,(GMW!$NE$2:$NE$200=N$3)*(GMW!$ND$2:$ND$200=N$4)*(GMW!$C$2:$C$200=N$1),0),$F18-1966)</f>
        <v>5962.6360000000004</v>
      </c>
      <c r="O18" s="5" cm="1">
        <f t="array" ref="O18">INDEX(GMW!$A$2:$NF$200,MATCH(1,(GMW!$NE$2:$NE$200=O$3)*(GMW!$ND$2:$ND$200=O$4)*(GMW!$C$2:$C$200=O$1),0),$F18-1966)</f>
        <v>18.847930000000002</v>
      </c>
      <c r="P18" s="5" cm="1">
        <f t="array" ref="P18">INDEX(GMW!$A$2:$NF$200,MATCH(1,(GMW!$NE$2:$NE$200=P$3)*(GMW!$ND$2:$ND$200=P$4)*(GMW!$C$2:$C$200=P$1),0),$F18-1966)</f>
        <v>11.25</v>
      </c>
      <c r="Q18" s="5" cm="1">
        <f t="array" ref="Q18">INDEX(GMW!$A$2:$NF$200,MATCH(1,(GMW!$NE$2:$NE$200=Q$3)*(GMW!$ND$2:$ND$200=Q$4)*(GMW!$C$2:$C$200=Q$1),0),$F18-1966)</f>
        <v>1E-3</v>
      </c>
      <c r="R18" s="5" cm="1">
        <f t="array" ref="R18">INDEX(GMW!$A$2:$NF$200,MATCH(1,(GMW!$NE$2:$NE$200=R$3)*(GMW!$ND$2:$ND$200=R$4)*(GMW!$C$2:$C$200=R$1),0),$F18-1966)</f>
        <v>18.847930000000002</v>
      </c>
      <c r="S18" s="5" cm="1">
        <f t="array" ref="S18">INDEX(GMW!$A$2:$NF$200,MATCH(1,(GMW!$NE$2:$NE$200=S$3)*(GMW!$ND$2:$ND$200=S$4)*(GMW!$C$2:$C$200=S$1),0),$F18-1966)</f>
        <v>26881</v>
      </c>
      <c r="T18" s="5" cm="1">
        <f t="array" ref="T18">INDEX(GMW!$A$2:$NF$200,MATCH(1,(GMW!$NE$2:$NE$200=T$3)*(GMW!$ND$2:$ND$200=T$4)*(GMW!$C$2:$C$200=T$1),0),$F18-1966)</f>
        <v>1E-3</v>
      </c>
      <c r="U18" s="5" cm="1">
        <f t="array" ref="U18">INDEX(GMW!$A$2:$NF$200,MATCH(1,(GMW!$NE$2:$NE$200=U$3)*(GMW!$ND$2:$ND$200=U$4)*(GMW!$C$2:$C$200=U$1),0),$F18-1966)</f>
        <v>1E-3</v>
      </c>
      <c r="V18" s="5" cm="1">
        <f t="array" ref="V18">INDEX(GMW!$A$2:$NF$200,MATCH(1,(GMW!$NE$2:$NE$200=V$3)*(GMW!$ND$2:$ND$200=V$4)*(GMW!$C$2:$C$200=V$1),0),$F18-1966)</f>
        <v>1E-3</v>
      </c>
      <c r="W18" s="5" cm="1">
        <f t="array" ref="W18">INDEX(GMW!$A$2:$NF$200,MATCH(1,(GMW!$NE$2:$NE$200=W$3)*(GMW!$ND$2:$ND$200=W$4)*(GMW!$C$2:$C$200=W$1),0),$F18-1966)</f>
        <v>1E-3</v>
      </c>
      <c r="X18" s="5" cm="1">
        <f t="array" ref="X18">INDEX(GMW!$A$2:$NF$200,MATCH(1,(GMW!$NE$2:$NE$200=X$3)*(GMW!$ND$2:$ND$200=X$4)*(GMW!$C$2:$C$200=X$1),0),$F18-1966)</f>
        <v>1E-3</v>
      </c>
      <c r="Y18" s="5" cm="1">
        <f t="array" ref="Y18">INDEX(GMW!$A$2:$NF$200,MATCH(1,(GMW!$NE$2:$NE$200=Y$3)*(GMW!$ND$2:$ND$200=Y$4)*(GMW!$C$2:$C$200=Y$1),0),$F18-1966)</f>
        <v>1E-3</v>
      </c>
      <c r="Z18" s="5" cm="1">
        <f t="array" ref="Z18">INDEX(GMW!$A$2:$NF$200,MATCH(1,(GMW!$NE$2:$NE$200=Z$3)*(GMW!$ND$2:$ND$200=Z$4)*(GMW!$C$2:$C$200=Z$1),0),$F18-1966)</f>
        <v>1E-3</v>
      </c>
      <c r="AA18" s="5" cm="1">
        <f t="array" ref="AA18">INDEX(GMW!$A$2:$NF$200,MATCH(1,(GMW!$NE$2:$NE$200=AA$3)*(GMW!$ND$2:$ND$200=AA$4)*(GMW!$C$2:$C$200=AA$1),0),$F18-1966)</f>
        <v>1E-3</v>
      </c>
      <c r="AB18" s="5" cm="1">
        <f t="array" ref="AB18">INDEX(GMW!$A$2:$NF$200,MATCH(1,(GMW!$NE$2:$NE$200=AB$3)*(GMW!$ND$2:$ND$200=AB$4)*(GMW!$C$2:$C$200=AB$1),0),$F18-1966)</f>
        <v>1E-3</v>
      </c>
      <c r="AC18" s="5" cm="1">
        <f t="array" ref="AC18">INDEX(GMW!$A$2:$NF$200,MATCH(1,(GMW!$NE$2:$NE$200=AC$3)*(GMW!$ND$2:$ND$200=AC$4)*(GMW!$C$2:$C$200=AC$1),0),$F18-1966)</f>
        <v>1E-3</v>
      </c>
      <c r="AD18" s="5" cm="1">
        <f t="array" ref="AD18">INDEX(GMW!$A$2:$NF$200,MATCH(1,(GMW!$NE$2:$NE$200=AD$3)*(GMW!$ND$2:$ND$200=AD$4)*(GMW!$C$2:$C$200=AD$1),0),$F18-1966)</f>
        <v>1E-3</v>
      </c>
      <c r="AE18" s="5" cm="1">
        <f t="array" ref="AE18">INDEX(GMW!$A$2:$NF$200,MATCH(1,(GMW!$NE$2:$NE$200=AE$3)*(GMW!$ND$2:$ND$200=AE$4)*(GMW!$C$2:$C$200=AE$1),0),$F18-1966)</f>
        <v>1E-3</v>
      </c>
      <c r="AF18" s="5" cm="1">
        <f t="array" ref="AF18">INDEX(GMW!$A$2:$NF$200,MATCH(1,(GMW!$NE$2:$NE$200=AF$3)*(GMW!$ND$2:$ND$200=AF$4)*(GMW!$C$2:$C$200=AF$1),0),$F18-1966)</f>
        <v>1E-3</v>
      </c>
      <c r="AG18" s="5" cm="1">
        <f t="array" ref="AG18">INDEX(GMW!$A$2:$NF$200,MATCH(1,(GMW!$NE$2:$NE$200=AG$3)*(GMW!$ND$2:$ND$200=AG$4)*(GMW!$C$2:$C$200=AG$1),0),$F18-1966)</f>
        <v>1E-3</v>
      </c>
      <c r="AH18" s="5" cm="1">
        <f t="array" ref="AH18">INDEX(GMW!$A$2:$NF$200,MATCH(1,(GMW!$NE$2:$NE$200=AH$3)*(GMW!$ND$2:$ND$200=AH$4)*(GMW!$C$2:$C$200=AH$1),0),$F18-1966)</f>
        <v>1E-3</v>
      </c>
      <c r="AI18" s="5" cm="1">
        <f t="array" ref="AI18">INDEX(GMW!$A$2:$NF$200,MATCH(1,(GMW!$NE$2:$NE$200=AI$3)*(GMW!$ND$2:$ND$200=AI$4)*(GMW!$C$2:$C$200=AI$1),0),$F18-1966)</f>
        <v>1E-3</v>
      </c>
      <c r="AJ18" s="5" cm="1">
        <f t="array" ref="AJ18">INDEX(GMW!$A$2:$NF$200,MATCH(1,(GMW!$NE$2:$NE$200=AJ$3)*(GMW!$ND$2:$ND$200=AJ$4)*(GMW!$C$2:$C$200=AJ$1),0),$F18-1966)</f>
        <v>1E-3</v>
      </c>
      <c r="AK18" s="5" cm="1">
        <f t="array" ref="AK18">INDEX(GMW!$A$2:$NF$200,MATCH(1,(GMW!$NE$2:$NE$200=AK$3)*(GMW!$ND$2:$ND$200=AK$4)*(GMW!$C$2:$C$200=AK$1),0),$F18-1966)</f>
        <v>1E-3</v>
      </c>
      <c r="AL18" s="5" cm="1">
        <f t="array" ref="AL18">INDEX(GMW!$A$2:$NF$200,MATCH(1,(GMW!$NE$2:$NE$200=AL$3)*(GMW!$ND$2:$ND$200=AL$4)*(GMW!$C$2:$C$200=AL$1),0),$F18-1966)</f>
        <v>1E-3</v>
      </c>
      <c r="AM18" s="5" cm="1">
        <f t="array" ref="AM18">INDEX(GMW!$A$2:$NF$200,MATCH(1,(GMW!$NE$2:$NE$200=AM$3)*(GMW!$ND$2:$ND$200=AM$4)*(GMW!$C$2:$C$200=AM$1),0),$F18-1966)</f>
        <v>24864</v>
      </c>
      <c r="AN18" s="5" cm="1">
        <f t="array" ref="AN18">INDEX(GMW!$A$2:$NF$200,MATCH(1,(GMW!$NE$2:$NE$200=AN$3)*(GMW!$ND$2:$ND$200=AN$4)*(GMW!$C$2:$C$200=AN$1),0),$F18-1966)</f>
        <v>5428.9489999999996</v>
      </c>
      <c r="AO18" s="5" cm="1">
        <f t="array" ref="AO18">INDEX(GMW!$A$2:$NF$200,MATCH(1,(GMW!$NE$2:$NE$200=AO$3)*(GMW!$ND$2:$ND$200=AO$4)*(GMW!$C$2:$C$200=AO$1),0),$F18-1966)</f>
        <v>255985</v>
      </c>
      <c r="AP18" s="5" cm="1">
        <f t="array" ref="AP18">INDEX(GMW!$A$2:$NF$200,MATCH(1,(GMW!$NE$2:$NE$200=AP$3)*(GMW!$ND$2:$ND$200=AP$4)*(GMW!$C$2:$C$200=AP$1),0),$F18-1966)</f>
        <v>1546.125</v>
      </c>
      <c r="AQ18" s="5" cm="1">
        <f t="array" ref="AQ18">INDEX(GMW!$A$2:$NF$200,MATCH(1,(GMW!$NE$2:$NE$200=AQ$3)*(GMW!$ND$2:$ND$200=AQ$4)*(GMW!$C$2:$C$200=AQ$1),0),$F18-1966)</f>
        <v>54986.97</v>
      </c>
      <c r="AR18" s="5" cm="1">
        <f t="array" ref="AR18">INDEX(GMW!$A$2:$NF$200,MATCH(1,(GMW!$NE$2:$NE$200=AR$3)*(GMW!$ND$2:$ND$200=AR$4)*(GMW!$C$2:$C$200=AR$1),0),$F18-1966)</f>
        <v>396.83</v>
      </c>
      <c r="AS18" s="5" cm="1">
        <f t="array" ref="AS18">INDEX(GMW!$A$2:$NF$200,MATCH(1,(GMW!$NE$2:$NE$200=AS$3)*(GMW!$ND$2:$ND$200=AS$4)*(GMW!$C$2:$C$200=AS$1),0),$F18-1966)</f>
        <v>262.37599999999998</v>
      </c>
      <c r="AT18" s="5" cm="1">
        <f t="array" ref="AT18">INDEX(GMW!$A$2:$NF$200,MATCH(1,(GMW!$NE$2:$NE$200=AT$3)*(GMW!$ND$2:$ND$200=AT$4)*(GMW!$C$2:$C$200=AT$1),0),$F18-1966)</f>
        <v>244.1035</v>
      </c>
      <c r="AU18" s="5" cm="1">
        <f t="array" ref="AU18">INDEX(GMW!$A$2:$NF$200,MATCH(1,(GMW!$NE$2:$NE$200=AU$3)*(GMW!$ND$2:$ND$200=AU$4)*(GMW!$C$2:$C$200=AU$1),0),$F18-1966)</f>
        <v>189522.8</v>
      </c>
      <c r="AV18" s="5" cm="1">
        <f t="array" ref="AV18">INDEX(GMW!$A$2:$NF$200,MATCH(1,(GMW!$NE$2:$NE$200=AV$3)*(GMW!$ND$2:$ND$200=AV$4)*(GMW!$C$2:$C$200=AV$1),0),$F18-1966)</f>
        <v>1264</v>
      </c>
      <c r="AW18" s="5" cm="1">
        <f t="array" ref="AW18">INDEX(GMW!$A$2:$NF$200,MATCH(1,(GMW!$NE$2:$NE$200=AW$3)*(GMW!$ND$2:$ND$200=AW$4)*(GMW!$C$2:$C$200=AW$1),0),$F18-1966)</f>
        <v>20.3</v>
      </c>
      <c r="AX18" s="5" cm="1">
        <f t="array" ref="AX18">INDEX(GMW!$A$2:$NF$200,MATCH(1,(GMW!$NE$2:$NE$200=AX$3)*(GMW!$ND$2:$ND$200=AX$4)*(GMW!$C$2:$C$200=AX$1),0),$F18-1966)</f>
        <v>478.88229999999999</v>
      </c>
      <c r="AY18" s="5" cm="1">
        <f t="array" ref="AY18">INDEX(GMW!$A$2:$NF$200,MATCH(1,(GMW!$NE$2:$NE$200=AY$3)*(GMW!$ND$2:$ND$200=AY$4)*(GMW!$C$2:$C$200=AY$1),0),$F18-1966)</f>
        <v>1841</v>
      </c>
      <c r="AZ18" s="5" cm="1">
        <f t="array" ref="AZ18">INDEX(GMW!$A$2:$NF$200,MATCH(1,(GMW!$NE$2:$NE$200=AZ$3)*(GMW!$ND$2:$ND$200=AZ$4)*(GMW!$C$2:$C$200=AZ$1),0),$F18-1966)</f>
        <v>271</v>
      </c>
      <c r="BA18" s="5" cm="1">
        <f t="array" ref="BA18">INDEX(GMW!$A$2:$NF$200,MATCH(1,(GMW!$NE$2:$NE$200=BA$3)*(GMW!$ND$2:$ND$200=BA$4)*(GMW!$C$2:$C$200=BA$1),0),$F18-1966)</f>
        <v>0.64970059999999996</v>
      </c>
      <c r="BB18" s="5" cm="1">
        <f t="array" ref="BB18">INDEX(GMW!$A$2:$NF$200,MATCH(1,(GMW!$NE$2:$NE$200=BB$3)*(GMW!$ND$2:$ND$200=BB$4)*(GMW!$C$2:$C$200=BB$1),0),$F18-1966)</f>
        <v>1397.252</v>
      </c>
      <c r="BC18" s="5" cm="1">
        <f t="array" ref="BC18">INDEX(GMW!$A$2:$NF$200,MATCH(1,(GMW!$NE$2:$NE$200=BC$3)*(GMW!$ND$2:$ND$200=BC$4)*(GMW!$C$2:$C$200=BC$1),0),$F18-1966)</f>
        <v>0.70277369999999995</v>
      </c>
      <c r="BD18" s="5" cm="1">
        <f t="array" ref="BD18">INDEX(GMW!$A$2:$NF$200,MATCH(1,(GMW!$NE$2:$NE$200=BD$3)*(GMW!$ND$2:$ND$200=BD$4)*(GMW!$C$2:$C$200=BD$1),0),$F18-1966)</f>
        <v>8.964162</v>
      </c>
      <c r="BE18" s="5" cm="1">
        <f t="array" ref="BE18">INDEX(GMW!$A$2:$NF$200,MATCH(1,(GMW!$NE$2:$NE$200=BE$3)*(GMW!$ND$2:$ND$200=BE$4)*(GMW!$C$2:$C$200=BE$1),0),$F18-1966)</f>
        <v>2.10425</v>
      </c>
      <c r="BF18" s="5" cm="1">
        <f t="array" ref="BF18">INDEX(GMW!$A$2:$NF$200,MATCH(1,(GMW!$NE$2:$NE$200=BF$3)*(GMW!$ND$2:$ND$200=BF$4)*(GMW!$C$2:$C$200=BF$1),0),$F18-1966)</f>
        <v>0.60899999999999999</v>
      </c>
      <c r="BG18" s="5" cm="1">
        <f t="array" ref="BG18">INDEX(GMW!$A$2:$NF$200,MATCH(1,(GMW!$NE$2:$NE$200=BG$3)*(GMW!$ND$2:$ND$200=BG$4)*(GMW!$C$2:$C$200=BG$1),0),$F18-1966)</f>
        <v>0.60171810000000003</v>
      </c>
      <c r="BH18" s="5" cm="1">
        <f t="array" ref="BH18">INDEX(GMW!$A$2:$NF$200,MATCH(1,(GMW!$NE$2:$NE$200=BH$3)*(GMW!$ND$2:$ND$200=BH$4)*(GMW!$C$2:$C$200=BH$1),0),$F18-1966)</f>
        <v>0.31374570000000002</v>
      </c>
      <c r="BI18" s="5" cm="1">
        <f t="array" ref="BI18">INDEX(GMW!$A$2:$NF$200,MATCH(1,(GMW!$NE$2:$NE$200=BI$3)*(GMW!$ND$2:$ND$200=BI$4)*(GMW!$C$2:$C$200=BI$1),0),$F18-1966)</f>
        <v>0.84165509999999999</v>
      </c>
      <c r="BJ18" s="5" cm="1">
        <f t="array" ref="BJ18">INDEX(GMW!$A$2:$NF$200,MATCH(1,(GMW!$NE$2:$NE$200=BJ$3)*(GMW!$ND$2:$ND$200=BJ$4)*(GMW!$C$2:$C$200=BJ$1),0),$F18-1966)</f>
        <v>0.59769830000000002</v>
      </c>
      <c r="BK18" s="5" cm="1">
        <f t="array" ref="BK18">INDEX(GMW!$A$2:$NF$200,MATCH(1,(GMW!$NE$2:$NE$200=BK$3)*(GMW!$ND$2:$ND$200=BK$4)*(GMW!$C$2:$C$200=BK$1),0),$F18-1966)</f>
        <v>0.1509625</v>
      </c>
      <c r="BL18" s="5" cm="1">
        <f t="array" ref="BL18">INDEX(GMW!$A$2:$NF$200,MATCH(1,(GMW!$NE$2:$NE$200=BL$3)*(GMW!$ND$2:$ND$200=BL$4)*(GMW!$C$2:$C$200=BL$1),0),$F18-1966)</f>
        <v>2.7731059999999998E-2</v>
      </c>
      <c r="BM18" s="5" cm="1">
        <f t="array" ref="BM18">INDEX(GMW!$A$2:$NF$200,MATCH(1,(GMW!$NE$2:$NE$200=BM$3)*(GMW!$ND$2:$ND$200=BM$4)*(GMW!$C$2:$C$200=BM$1),0),$F18-1966)</f>
        <v>5.9383690000000003E-2</v>
      </c>
      <c r="BN18" s="5" cm="1">
        <f t="array" ref="BN18">INDEX(GMW!$A$2:$NF$200,MATCH(1,(GMW!$NE$2:$NE$200=BN$3)*(GMW!$ND$2:$ND$200=BN$4)*(GMW!$C$2:$C$200=BN$1),0),$F18-1966)</f>
        <v>6.1199549999999998E-3</v>
      </c>
      <c r="BO18" s="5" cm="1">
        <f t="array" ref="BO18">INDEX(GMW!$A$2:$NF$200,MATCH(1,(GMW!$NE$2:$NE$200=BO$3)*(GMW!$ND$2:$ND$200=BO$4)*(GMW!$C$2:$C$200=BO$1),0),$F18-1966)</f>
        <v>1E-3</v>
      </c>
      <c r="BP18" s="5" cm="1">
        <f t="array" ref="BP18">INDEX(GMW!$A$2:$NF$200,MATCH(1,(GMW!$NE$2:$NE$200=BP$3)*(GMW!$ND$2:$ND$200=BP$4)*(GMW!$C$2:$C$200=BP$1),0),$F18-1966)</f>
        <v>62646</v>
      </c>
      <c r="BQ18" s="5" cm="1">
        <f t="array" ref="BQ18">INDEX(GMW!$A$2:$NF$200,MATCH(1,(GMW!$NE$2:$NE$200=BQ$3)*(GMW!$ND$2:$ND$200=BQ$4)*(GMW!$C$2:$C$200=BQ$1),0),$F18-1966)</f>
        <v>1412.028</v>
      </c>
      <c r="BR18" s="5" cm="1">
        <f t="array" ref="BR18">INDEX(GMW!$A$2:$NF$200,MATCH(1,(GMW!$NE$2:$NE$200=BR$3)*(GMW!$ND$2:$ND$200=BR$4)*(GMW!$C$2:$C$200=BR$1),0),$F18-1966)</f>
        <v>29223</v>
      </c>
      <c r="BS18" s="5" cm="1">
        <f t="array" ref="BS18">INDEX(GMW!$A$2:$NF$200,MATCH(1,(GMW!$NE$2:$NE$200=BS$3)*(GMW!$ND$2:$ND$200=BS$4)*(GMW!$C$2:$C$200=BS$1),0),$F18-1966)</f>
        <v>82299</v>
      </c>
      <c r="BT18" s="5" cm="1">
        <f t="array" ref="BT18">INDEX(GMW!$A$2:$NF$200,MATCH(1,(GMW!$NE$2:$NE$200=BT$3)*(GMW!$ND$2:$ND$200=BT$4)*(GMW!$C$2:$C$200=BT$1),0),$F18-1966)</f>
        <v>1E-3</v>
      </c>
      <c r="BU18" s="5" cm="1">
        <f t="array" ref="BU18">INDEX(GMW!$A$2:$NF$200,MATCH(1,(GMW!$NE$2:$NE$200=BU$3)*(GMW!$ND$2:$ND$200=BU$4)*(GMW!$C$2:$C$200=BU$1),0),$F18-1966)</f>
        <v>167</v>
      </c>
      <c r="BV18" s="5" cm="1">
        <f t="array" ref="BV18">INDEX(GMW!$A$2:$NF$200,MATCH(1,(GMW!$NE$2:$NE$200=BV$3)*(GMW!$ND$2:$ND$200=BV$4)*(GMW!$C$2:$C$200=BV$1),0),$F18-1966)</f>
        <v>89440.26</v>
      </c>
      <c r="BW18" s="5" cm="1">
        <f t="array" ref="BW18">INDEX(GMW!$A$2:$NF$200,MATCH(1,(GMW!$NE$2:$NE$200=BW$3)*(GMW!$ND$2:$ND$200=BW$4)*(GMW!$C$2:$C$200=BW$1),0),$F18-1966)</f>
        <v>106.98090000000001</v>
      </c>
      <c r="BX18" s="5" cm="1">
        <f t="array" ref="BX18">INDEX(GMW!$A$2:$NF$200,MATCH(1,(GMW!$NE$2:$NE$200=BX$3)*(GMW!$ND$2:$ND$200=BX$4)*(GMW!$C$2:$C$200=BX$1),0),$F18-1966)</f>
        <v>2531.4110000000001</v>
      </c>
      <c r="BY18" s="5" cm="1">
        <f t="array" ref="BY18">INDEX(GMW!$A$2:$NF$200,MATCH(1,(GMW!$NE$2:$NE$200=BY$3)*(GMW!$ND$2:$ND$200=BY$4)*(GMW!$C$2:$C$200=BY$1),0),$F18-1966)</f>
        <v>136.74610000000001</v>
      </c>
      <c r="BZ18" s="5" cm="1">
        <f t="array" ref="BZ18">INDEX(GMW!$A$2:$NF$200,MATCH(1,(GMW!$NE$2:$NE$200=BZ$3)*(GMW!$ND$2:$ND$200=BZ$4)*(GMW!$C$2:$C$200=BZ$1),0),$F18-1966)</f>
        <v>70.287930000000003</v>
      </c>
      <c r="CA18" s="5" cm="1">
        <f t="array" ref="CA18">INDEX(GMW!$A$2:$NF$200,MATCH(1,(GMW!$NE$2:$NE$200=CA$3)*(GMW!$ND$2:$ND$200=CA$4)*(GMW!$C$2:$C$200=CA$1),0),$F18-1966)</f>
        <v>61.44</v>
      </c>
      <c r="CB18" s="5" cm="1">
        <f t="array" ref="CB18">INDEX(GMW!$A$2:$NF$200,MATCH(1,(GMW!$NE$2:$NE$200=CB$3)*(GMW!$ND$2:$ND$200=CB$4)*(GMW!$C$2:$C$200=CB$1),0),$F18-1966)</f>
        <v>1E-3</v>
      </c>
      <c r="CC18" s="5" cm="1">
        <f t="array" ref="CC18">INDEX(GMW!$A$2:$NF$200,MATCH(1,(GMW!$NE$2:$NE$200=CC$3)*(GMW!$ND$2:$ND$200=CC$4)*(GMW!$C$2:$C$200=CC$1),0),$F18-1966)</f>
        <v>57.825200000000002</v>
      </c>
      <c r="CD18" s="5" cm="1">
        <f t="array" ref="CD18">INDEX(GMW!$A$2:$NF$200,MATCH(1,(GMW!$NE$2:$NE$200=CD$3)*(GMW!$ND$2:$ND$200=CD$4)*(GMW!$C$2:$C$200=CD$1),0),$F18-1966)</f>
        <v>40.783549999999998</v>
      </c>
      <c r="CE18" s="5" cm="1">
        <f t="array" ref="CE18">INDEX(GMW!$A$2:$NF$200,MATCH(1,(GMW!$NE$2:$NE$200=CE$3)*(GMW!$ND$2:$ND$200=CE$4)*(GMW!$C$2:$C$200=CE$1),0),$F18-1966)</f>
        <v>15.766220000000001</v>
      </c>
      <c r="CF18" s="5" cm="1">
        <f t="array" ref="CF18">INDEX(GMW!$A$2:$NF$200,MATCH(1,(GMW!$NE$2:$NE$200=CF$3)*(GMW!$ND$2:$ND$200=CF$4)*(GMW!$C$2:$C$200=CF$1),0),$F18-1966)</f>
        <v>1.473355</v>
      </c>
      <c r="CG18" s="5" cm="1">
        <f t="array" ref="CG18">INDEX(GMW!$A$2:$NF$200,MATCH(1,(GMW!$NE$2:$NE$200=CG$3)*(GMW!$ND$2:$ND$200=CG$4)*(GMW!$C$2:$C$200=CG$1),0),$F18-1966)</f>
        <v>1E-3</v>
      </c>
      <c r="CH18" s="5" cm="1">
        <f t="array" ref="CH18">INDEX(GMW!$A$2:$NF$200,MATCH(1,(GMW!$NE$2:$NE$200=CH$3)*(GMW!$ND$2:$ND$200=CH$4)*(GMW!$C$2:$C$200=CH$1),0),$F18-1966)</f>
        <v>0.57061799999999996</v>
      </c>
      <c r="CI18" s="5" cm="1">
        <f t="array" ref="CI18">INDEX(GMW!$A$2:$NF$200,MATCH(1,(GMW!$NE$2:$NE$200=CI$3)*(GMW!$ND$2:$ND$200=CI$4)*(GMW!$C$2:$C$200=CI$1),0),$F18-1966)</f>
        <v>0.66556939999999998</v>
      </c>
      <c r="CJ18" s="5" cm="1">
        <f t="array" ref="CJ18">INDEX(GMW!$A$2:$NF$200,MATCH(1,(GMW!$NE$2:$NE$200=CJ$3)*(GMW!$ND$2:$ND$200=CJ$4)*(GMW!$C$2:$C$200=CJ$1),0),$F18-1966)</f>
        <v>30890</v>
      </c>
      <c r="CK18" s="5" cm="1">
        <f t="array" ref="CK18">INDEX(GMW!$A$2:$NF$200,MATCH(1,(GMW!$NE$2:$NE$200=CK$3)*(GMW!$ND$2:$ND$200=CK$4)*(GMW!$C$2:$C$200=CK$1),0),$F18-1966)</f>
        <v>440.45</v>
      </c>
      <c r="CL18" s="5" cm="1">
        <f t="array" ref="CL18">INDEX(GMW!$A$2:$NF$200,MATCH(1,(GMW!$NE$2:$NE$200=CL$3)*(GMW!$ND$2:$ND$200=CL$4)*(GMW!$C$2:$C$200=CL$1),0),$F18-1966)</f>
        <v>39688.019999999997</v>
      </c>
      <c r="CM18" s="5" cm="1">
        <f t="array" ref="CM18">INDEX(GMW!$A$2:$NF$200,MATCH(1,(GMW!$NE$2:$NE$200=CM$3)*(GMW!$ND$2:$ND$200=CM$4)*(GMW!$C$2:$C$200=CM$1),0),$F18-1966)</f>
        <v>47107</v>
      </c>
      <c r="CN18" s="5" cm="1">
        <f t="array" ref="CN18">INDEX(GMW!$A$2:$NF$200,MATCH(1,(GMW!$NE$2:$NE$200=CN$3)*(GMW!$ND$2:$ND$200=CN$4)*(GMW!$C$2:$C$200=CN$1),0),$F18-1966)</f>
        <v>20338</v>
      </c>
      <c r="CO18" s="5" cm="1">
        <f t="array" ref="CO18">INDEX(GMW!$A$2:$NF$200,MATCH(1,(GMW!$NE$2:$NE$200=CO$3)*(GMW!$ND$2:$ND$200=CO$4)*(GMW!$C$2:$C$200=CO$1),0),$F18-1966)</f>
        <v>1E-3</v>
      </c>
      <c r="CP18" s="5" cm="1">
        <f t="array" ref="CP18">INDEX(GMW!$A$2:$NF$200,MATCH(1,(GMW!$NE$2:$NE$200=CP$3)*(GMW!$ND$2:$ND$200=CP$4)*(GMW!$C$2:$C$200=CP$1),0),$F18-1966)</f>
        <v>82967.520000000004</v>
      </c>
      <c r="CQ18" s="5" cm="1">
        <f t="array" ref="CQ18">INDEX(GMW!$A$2:$NF$200,MATCH(1,(GMW!$NE$2:$NE$200=CQ$3)*(GMW!$ND$2:$ND$200=CQ$4)*(GMW!$C$2:$C$200=CQ$1),0),$F18-1966)</f>
        <v>42.25676</v>
      </c>
      <c r="CR18" s="5" cm="1">
        <f t="array" ref="CR18">INDEX(GMW!$A$2:$NF$200,MATCH(1,(GMW!$NE$2:$NE$200=CR$3)*(GMW!$ND$2:$ND$200=CR$4)*(GMW!$C$2:$C$200=CR$1),0),$F18-1966)</f>
        <v>2942.6</v>
      </c>
      <c r="CS18" s="5" cm="1">
        <f t="array" ref="CS18">INDEX(GMW!$A$2:$NF$200,MATCH(1,(GMW!$NE$2:$NE$200=CS$3)*(GMW!$ND$2:$ND$200=CS$4)*(GMW!$C$2:$C$200=CS$1),0),$F18-1966)</f>
        <v>161.94239999999999</v>
      </c>
      <c r="CT18" s="5" cm="1">
        <f t="array" ref="CT18">INDEX(GMW!$A$2:$NF$200,MATCH(1,(GMW!$NE$2:$NE$200=CT$3)*(GMW!$ND$2:$ND$200=CT$4)*(GMW!$C$2:$C$200=CT$1),0),$F18-1966)</f>
        <v>61.07</v>
      </c>
      <c r="CU18" s="5" cm="1">
        <f t="array" ref="CU18">INDEX(GMW!$A$2:$NF$200,MATCH(1,(GMW!$NE$2:$NE$200=CU$3)*(GMW!$ND$2:$ND$200=CU$4)*(GMW!$C$2:$C$200=CU$1),0),$F18-1966)</f>
        <v>20.312999999999999</v>
      </c>
      <c r="CV18" s="5" cm="1">
        <f t="array" ref="CV18">INDEX(GMW!$A$2:$NF$200,MATCH(1,(GMW!$NE$2:$NE$200=CV$3)*(GMW!$ND$2:$ND$200=CV$4)*(GMW!$C$2:$C$200=CV$1),0),$F18-1966)</f>
        <v>10.388339999999999</v>
      </c>
      <c r="CW18" s="5" cm="1">
        <f t="array" ref="CW18">INDEX(GMW!$A$2:$NF$200,MATCH(1,(GMW!$NE$2:$NE$200=CW$3)*(GMW!$ND$2:$ND$200=CW$4)*(GMW!$C$2:$C$200=CW$1),0),$F18-1966)</f>
        <v>34.68</v>
      </c>
      <c r="CX18" s="5" cm="1">
        <f t="array" ref="CX18">INDEX(GMW!$A$2:$NF$200,MATCH(1,(GMW!$NE$2:$NE$200=CX$3)*(GMW!$ND$2:$ND$200=CX$4)*(GMW!$C$2:$C$200=CX$1),0),$F18-1966)</f>
        <v>15.45383</v>
      </c>
      <c r="CY18" s="5" cm="1">
        <f t="array" ref="CY18">INDEX(GMW!$A$2:$NF$200,MATCH(1,(GMW!$NE$2:$NE$200=CY$3)*(GMW!$ND$2:$ND$200=CY$4)*(GMW!$C$2:$C$200=CY$1),0),$F18-1966)</f>
        <v>10.599320000000001</v>
      </c>
      <c r="CZ18" s="5" cm="1">
        <f t="array" ref="CZ18">INDEX(GMW!$A$2:$NF$200,MATCH(1,(GMW!$NE$2:$NE$200=CZ$3)*(GMW!$ND$2:$ND$200=CZ$4)*(GMW!$C$2:$C$200=CZ$1),0),$F18-1966)</f>
        <v>4.67</v>
      </c>
      <c r="DA18" s="5" cm="1">
        <f t="array" ref="DA18">INDEX(GMW!$A$2:$NF$200,MATCH(1,(GMW!$NE$2:$NE$200=DA$3)*(GMW!$ND$2:$ND$200=DA$4)*(GMW!$C$2:$C$200=DA$1),0),$F18-1966)</f>
        <v>1.468736</v>
      </c>
      <c r="DB18" s="5" cm="1">
        <f t="array" ref="DB18">INDEX(GMW!$A$2:$NF$200,MATCH(1,(GMW!$NE$2:$NE$200=DB$3)*(GMW!$ND$2:$ND$200=DB$4)*(GMW!$C$2:$C$200=DB$1),0),$F18-1966)</f>
        <v>0.72989400000000004</v>
      </c>
      <c r="DC18" s="5" cm="1">
        <f t="array" ref="DC18">INDEX(GMW!$A$2:$NF$200,MATCH(1,(GMW!$NE$2:$NE$200=DC$3)*(GMW!$ND$2:$ND$200=DC$4)*(GMW!$C$2:$C$200=DC$1),0),$F18-1966)</f>
        <v>5.8340069999999997</v>
      </c>
    </row>
    <row r="19" spans="1:107" x14ac:dyDescent="0.25">
      <c r="A19" s="5">
        <v>1976</v>
      </c>
      <c r="B19" s="5">
        <f t="shared" si="4"/>
        <v>1976</v>
      </c>
      <c r="C19" s="5">
        <f t="shared" si="4"/>
        <v>1975</v>
      </c>
      <c r="D19" s="5">
        <f t="shared" si="4"/>
        <v>1975</v>
      </c>
      <c r="F19" s="5">
        <f t="shared" si="3"/>
        <v>1985</v>
      </c>
      <c r="G19" s="5" cm="1">
        <f t="array" ref="G19">INDEX(GMW!$A$2:$NF$200,MATCH(1,(GMW!$NE$2:$NE$200=G$3)*(GMW!$ND$2:$ND$200=G$4)*(GMW!$C$2:$C$200=G$1),0),$F19-1966)</f>
        <v>260268</v>
      </c>
      <c r="H19" s="5" cm="1">
        <f t="array" ref="H19">INDEX(GMW!$A$2:$NF$200,MATCH(1,(GMW!$NE$2:$NE$200=H$3)*(GMW!$ND$2:$ND$200=H$4)*(GMW!$C$2:$C$200=H$1),0),$F19-1966)</f>
        <v>135274</v>
      </c>
      <c r="I19" s="5" cm="1">
        <f t="array" ref="I19">INDEX(GMW!$A$2:$NF$200,MATCH(1,(GMW!$NE$2:$NE$200=I$3)*(GMW!$ND$2:$ND$200=I$4)*(GMW!$C$2:$C$200=I$1),0),$F19-1966)</f>
        <v>43656</v>
      </c>
      <c r="J19" s="5" cm="1">
        <f t="array" ref="J19">INDEX(GMW!$A$2:$NF$200,MATCH(1,(GMW!$NE$2:$NE$200=J$3)*(GMW!$ND$2:$ND$200=J$4)*(GMW!$C$2:$C$200=J$1),0),$F19-1966)</f>
        <v>69850</v>
      </c>
      <c r="K19" s="5" cm="1">
        <f t="array" ref="K19">INDEX(GMW!$A$2:$NF$200,MATCH(1,(GMW!$NE$2:$NE$200=K$3)*(GMW!$ND$2:$ND$200=K$4)*(GMW!$C$2:$C$200=K$1),0),$F19-1966)</f>
        <v>42320</v>
      </c>
      <c r="L19" s="5" cm="1">
        <f t="array" ref="L19">INDEX(GMW!$A$2:$NF$200,MATCH(1,(GMW!$NE$2:$NE$200=L$3)*(GMW!$ND$2:$ND$200=L$4)*(GMW!$C$2:$C$200=L$1),0),$F19-1966)</f>
        <v>33797</v>
      </c>
      <c r="M19" s="5" cm="1">
        <f t="array" ref="M19">INDEX(GMW!$A$2:$NF$200,MATCH(1,(GMW!$NE$2:$NE$200=M$3)*(GMW!$ND$2:$ND$200=M$4)*(GMW!$C$2:$C$200=M$1),0),$F19-1966)</f>
        <v>17917.11</v>
      </c>
      <c r="N19" s="5" cm="1">
        <f t="array" ref="N19">INDEX(GMW!$A$2:$NF$200,MATCH(1,(GMW!$NE$2:$NE$200=N$3)*(GMW!$ND$2:$ND$200=N$4)*(GMW!$C$2:$C$200=N$1),0),$F19-1966)</f>
        <v>6062.1019999999999</v>
      </c>
      <c r="O19" s="5" cm="1">
        <f t="array" ref="O19">INDEX(GMW!$A$2:$NF$200,MATCH(1,(GMW!$NE$2:$NE$200=O$3)*(GMW!$ND$2:$ND$200=O$4)*(GMW!$C$2:$C$200=O$1),0),$F19-1966)</f>
        <v>19.42145</v>
      </c>
      <c r="P19" s="5" cm="1">
        <f t="array" ref="P19">INDEX(GMW!$A$2:$NF$200,MATCH(1,(GMW!$NE$2:$NE$200=P$3)*(GMW!$ND$2:$ND$200=P$4)*(GMW!$C$2:$C$200=P$1),0),$F19-1966)</f>
        <v>9</v>
      </c>
      <c r="Q19" s="5" cm="1">
        <f t="array" ref="Q19">INDEX(GMW!$A$2:$NF$200,MATCH(1,(GMW!$NE$2:$NE$200=Q$3)*(GMW!$ND$2:$ND$200=Q$4)*(GMW!$C$2:$C$200=Q$1),0),$F19-1966)</f>
        <v>1E-3</v>
      </c>
      <c r="R19" s="5" cm="1">
        <f t="array" ref="R19">INDEX(GMW!$A$2:$NF$200,MATCH(1,(GMW!$NE$2:$NE$200=R$3)*(GMW!$ND$2:$ND$200=R$4)*(GMW!$C$2:$C$200=R$1),0),$F19-1966)</f>
        <v>19.42145</v>
      </c>
      <c r="S19" s="5" cm="1">
        <f t="array" ref="S19">INDEX(GMW!$A$2:$NF$200,MATCH(1,(GMW!$NE$2:$NE$200=S$3)*(GMW!$ND$2:$ND$200=S$4)*(GMW!$C$2:$C$200=S$1),0),$F19-1966)</f>
        <v>26804</v>
      </c>
      <c r="T19" s="5" cm="1">
        <f t="array" ref="T19">INDEX(GMW!$A$2:$NF$200,MATCH(1,(GMW!$NE$2:$NE$200=T$3)*(GMW!$ND$2:$ND$200=T$4)*(GMW!$C$2:$C$200=T$1),0),$F19-1966)</f>
        <v>1E-3</v>
      </c>
      <c r="U19" s="5" cm="1">
        <f t="array" ref="U19">INDEX(GMW!$A$2:$NF$200,MATCH(1,(GMW!$NE$2:$NE$200=U$3)*(GMW!$ND$2:$ND$200=U$4)*(GMW!$C$2:$C$200=U$1),0),$F19-1966)</f>
        <v>1E-3</v>
      </c>
      <c r="V19" s="5" cm="1">
        <f t="array" ref="V19">INDEX(GMW!$A$2:$NF$200,MATCH(1,(GMW!$NE$2:$NE$200=V$3)*(GMW!$ND$2:$ND$200=V$4)*(GMW!$C$2:$C$200=V$1),0),$F19-1966)</f>
        <v>1E-3</v>
      </c>
      <c r="W19" s="5" cm="1">
        <f t="array" ref="W19">INDEX(GMW!$A$2:$NF$200,MATCH(1,(GMW!$NE$2:$NE$200=W$3)*(GMW!$ND$2:$ND$200=W$4)*(GMW!$C$2:$C$200=W$1),0),$F19-1966)</f>
        <v>1E-3</v>
      </c>
      <c r="X19" s="5" cm="1">
        <f t="array" ref="X19">INDEX(GMW!$A$2:$NF$200,MATCH(1,(GMW!$NE$2:$NE$200=X$3)*(GMW!$ND$2:$ND$200=X$4)*(GMW!$C$2:$C$200=X$1),0),$F19-1966)</f>
        <v>1E-3</v>
      </c>
      <c r="Y19" s="5" cm="1">
        <f t="array" ref="Y19">INDEX(GMW!$A$2:$NF$200,MATCH(1,(GMW!$NE$2:$NE$200=Y$3)*(GMW!$ND$2:$ND$200=Y$4)*(GMW!$C$2:$C$200=Y$1),0),$F19-1966)</f>
        <v>1E-3</v>
      </c>
      <c r="Z19" s="5" cm="1">
        <f t="array" ref="Z19">INDEX(GMW!$A$2:$NF$200,MATCH(1,(GMW!$NE$2:$NE$200=Z$3)*(GMW!$ND$2:$ND$200=Z$4)*(GMW!$C$2:$C$200=Z$1),0),$F19-1966)</f>
        <v>1E-3</v>
      </c>
      <c r="AA19" s="5" cm="1">
        <f t="array" ref="AA19">INDEX(GMW!$A$2:$NF$200,MATCH(1,(GMW!$NE$2:$NE$200=AA$3)*(GMW!$ND$2:$ND$200=AA$4)*(GMW!$C$2:$C$200=AA$1),0),$F19-1966)</f>
        <v>1E-3</v>
      </c>
      <c r="AB19" s="5" cm="1">
        <f t="array" ref="AB19">INDEX(GMW!$A$2:$NF$200,MATCH(1,(GMW!$NE$2:$NE$200=AB$3)*(GMW!$ND$2:$ND$200=AB$4)*(GMW!$C$2:$C$200=AB$1),0),$F19-1966)</f>
        <v>1E-3</v>
      </c>
      <c r="AC19" s="5" cm="1">
        <f t="array" ref="AC19">INDEX(GMW!$A$2:$NF$200,MATCH(1,(GMW!$NE$2:$NE$200=AC$3)*(GMW!$ND$2:$ND$200=AC$4)*(GMW!$C$2:$C$200=AC$1),0),$F19-1966)</f>
        <v>1E-3</v>
      </c>
      <c r="AD19" s="5" cm="1">
        <f t="array" ref="AD19">INDEX(GMW!$A$2:$NF$200,MATCH(1,(GMW!$NE$2:$NE$200=AD$3)*(GMW!$ND$2:$ND$200=AD$4)*(GMW!$C$2:$C$200=AD$1),0),$F19-1966)</f>
        <v>1E-3</v>
      </c>
      <c r="AE19" s="5" cm="1">
        <f t="array" ref="AE19">INDEX(GMW!$A$2:$NF$200,MATCH(1,(GMW!$NE$2:$NE$200=AE$3)*(GMW!$ND$2:$ND$200=AE$4)*(GMW!$C$2:$C$200=AE$1),0),$F19-1966)</f>
        <v>1E-3</v>
      </c>
      <c r="AF19" s="5" cm="1">
        <f t="array" ref="AF19">INDEX(GMW!$A$2:$NF$200,MATCH(1,(GMW!$NE$2:$NE$200=AF$3)*(GMW!$ND$2:$ND$200=AF$4)*(GMW!$C$2:$C$200=AF$1),0),$F19-1966)</f>
        <v>1E-3</v>
      </c>
      <c r="AG19" s="5" cm="1">
        <f t="array" ref="AG19">INDEX(GMW!$A$2:$NF$200,MATCH(1,(GMW!$NE$2:$NE$200=AG$3)*(GMW!$ND$2:$ND$200=AG$4)*(GMW!$C$2:$C$200=AG$1),0),$F19-1966)</f>
        <v>1E-3</v>
      </c>
      <c r="AH19" s="5" cm="1">
        <f t="array" ref="AH19">INDEX(GMW!$A$2:$NF$200,MATCH(1,(GMW!$NE$2:$NE$200=AH$3)*(GMW!$ND$2:$ND$200=AH$4)*(GMW!$C$2:$C$200=AH$1),0),$F19-1966)</f>
        <v>1E-3</v>
      </c>
      <c r="AI19" s="5" cm="1">
        <f t="array" ref="AI19">INDEX(GMW!$A$2:$NF$200,MATCH(1,(GMW!$NE$2:$NE$200=AI$3)*(GMW!$ND$2:$ND$200=AI$4)*(GMW!$C$2:$C$200=AI$1),0),$F19-1966)</f>
        <v>1E-3</v>
      </c>
      <c r="AJ19" s="5" cm="1">
        <f t="array" ref="AJ19">INDEX(GMW!$A$2:$NF$200,MATCH(1,(GMW!$NE$2:$NE$200=AJ$3)*(GMW!$ND$2:$ND$200=AJ$4)*(GMW!$C$2:$C$200=AJ$1),0),$F19-1966)</f>
        <v>1E-3</v>
      </c>
      <c r="AK19" s="5" cm="1">
        <f t="array" ref="AK19">INDEX(GMW!$A$2:$NF$200,MATCH(1,(GMW!$NE$2:$NE$200=AK$3)*(GMW!$ND$2:$ND$200=AK$4)*(GMW!$C$2:$C$200=AK$1),0),$F19-1966)</f>
        <v>1E-3</v>
      </c>
      <c r="AL19" s="5" cm="1">
        <f t="array" ref="AL19">INDEX(GMW!$A$2:$NF$200,MATCH(1,(GMW!$NE$2:$NE$200=AL$3)*(GMW!$ND$2:$ND$200=AL$4)*(GMW!$C$2:$C$200=AL$1),0),$F19-1966)</f>
        <v>1E-3</v>
      </c>
      <c r="AM19" s="5" cm="1">
        <f t="array" ref="AM19">INDEX(GMW!$A$2:$NF$200,MATCH(1,(GMW!$NE$2:$NE$200=AM$3)*(GMW!$ND$2:$ND$200=AM$4)*(GMW!$C$2:$C$200=AM$1),0),$F19-1966)</f>
        <v>24809</v>
      </c>
      <c r="AN19" s="5" cm="1">
        <f t="array" ref="AN19">INDEX(GMW!$A$2:$NF$200,MATCH(1,(GMW!$NE$2:$NE$200=AN$3)*(GMW!$ND$2:$ND$200=AN$4)*(GMW!$C$2:$C$200=AN$1),0),$F19-1966)</f>
        <v>5443.143</v>
      </c>
      <c r="AO19" s="5" cm="1">
        <f t="array" ref="AO19">INDEX(GMW!$A$2:$NF$200,MATCH(1,(GMW!$NE$2:$NE$200=AO$3)*(GMW!$ND$2:$ND$200=AO$4)*(GMW!$C$2:$C$200=AO$1),0),$F19-1966)</f>
        <v>260268</v>
      </c>
      <c r="AP19" s="5" cm="1">
        <f t="array" ref="AP19">INDEX(GMW!$A$2:$NF$200,MATCH(1,(GMW!$NE$2:$NE$200=AP$3)*(GMW!$ND$2:$ND$200=AP$4)*(GMW!$C$2:$C$200=AP$1),0),$F19-1966)</f>
        <v>1580.9</v>
      </c>
      <c r="AQ19" s="5" cm="1">
        <f t="array" ref="AQ19">INDEX(GMW!$A$2:$NF$200,MATCH(1,(GMW!$NE$2:$NE$200=AQ$3)*(GMW!$ND$2:$ND$200=AQ$4)*(GMW!$C$2:$C$200=AQ$1),0),$F19-1966)</f>
        <v>55458.37</v>
      </c>
      <c r="AR19" s="5" cm="1">
        <f t="array" ref="AR19">INDEX(GMW!$A$2:$NF$200,MATCH(1,(GMW!$NE$2:$NE$200=AR$3)*(GMW!$ND$2:$ND$200=AR$4)*(GMW!$C$2:$C$200=AR$1),0),$F19-1966)</f>
        <v>400.23</v>
      </c>
      <c r="AS19" s="5" cm="1">
        <f t="array" ref="AS19">INDEX(GMW!$A$2:$NF$200,MATCH(1,(GMW!$NE$2:$NE$200=AS$3)*(GMW!$ND$2:$ND$200=AS$4)*(GMW!$C$2:$C$200=AS$1),0),$F19-1966)</f>
        <v>264.851</v>
      </c>
      <c r="AT19" s="5" cm="1">
        <f t="array" ref="AT19">INDEX(GMW!$A$2:$NF$200,MATCH(1,(GMW!$NE$2:$NE$200=AT$3)*(GMW!$ND$2:$ND$200=AT$4)*(GMW!$C$2:$C$200=AT$1),0),$F19-1966)</f>
        <v>248.40379999999999</v>
      </c>
      <c r="AU19" s="5" cm="1">
        <f t="array" ref="AU19">INDEX(GMW!$A$2:$NF$200,MATCH(1,(GMW!$NE$2:$NE$200=AU$3)*(GMW!$ND$2:$ND$200=AU$4)*(GMW!$C$2:$C$200=AU$1),0),$F19-1966)</f>
        <v>192825.5</v>
      </c>
      <c r="AV19" s="5" cm="1">
        <f t="array" ref="AV19">INDEX(GMW!$A$2:$NF$200,MATCH(1,(GMW!$NE$2:$NE$200=AV$3)*(GMW!$ND$2:$ND$200=AV$4)*(GMW!$C$2:$C$200=AV$1),0),$F19-1966)</f>
        <v>1683</v>
      </c>
      <c r="AW19" s="5" cm="1">
        <f t="array" ref="AW19">INDEX(GMW!$A$2:$NF$200,MATCH(1,(GMW!$NE$2:$NE$200=AW$3)*(GMW!$ND$2:$ND$200=AW$4)*(GMW!$C$2:$C$200=AW$1),0),$F19-1966)</f>
        <v>20.925000000000001</v>
      </c>
      <c r="AX19" s="5" cm="1">
        <f t="array" ref="AX19">INDEX(GMW!$A$2:$NF$200,MATCH(1,(GMW!$NE$2:$NE$200=AX$3)*(GMW!$ND$2:$ND$200=AX$4)*(GMW!$C$2:$C$200=AX$1),0),$F19-1966)</f>
        <v>524.51670000000001</v>
      </c>
      <c r="AY19" s="5" cm="1">
        <f t="array" ref="AY19">INDEX(GMW!$A$2:$NF$200,MATCH(1,(GMW!$NE$2:$NE$200=AY$3)*(GMW!$ND$2:$ND$200=AY$4)*(GMW!$C$2:$C$200=AY$1),0),$F19-1966)</f>
        <v>1900</v>
      </c>
      <c r="AZ19" s="5" cm="1">
        <f t="array" ref="AZ19">INDEX(GMW!$A$2:$NF$200,MATCH(1,(GMW!$NE$2:$NE$200=AZ$3)*(GMW!$ND$2:$ND$200=AZ$4)*(GMW!$C$2:$C$200=AZ$1),0),$F19-1966)</f>
        <v>234</v>
      </c>
      <c r="BA19" s="5" cm="1">
        <f t="array" ref="BA19">INDEX(GMW!$A$2:$NF$200,MATCH(1,(GMW!$NE$2:$NE$200=BA$3)*(GMW!$ND$2:$ND$200=BA$4)*(GMW!$C$2:$C$200=BA$1),0),$F19-1966)</f>
        <v>0.68617490000000003</v>
      </c>
      <c r="BB19" s="5" cm="1">
        <f t="array" ref="BB19">INDEX(GMW!$A$2:$NF$200,MATCH(1,(GMW!$NE$2:$NE$200=BB$3)*(GMW!$ND$2:$ND$200=BB$4)*(GMW!$C$2:$C$200=BB$1),0),$F19-1966)</f>
        <v>1399.027</v>
      </c>
      <c r="BC19" s="5" cm="1">
        <f t="array" ref="BC19">INDEX(GMW!$A$2:$NF$200,MATCH(1,(GMW!$NE$2:$NE$200=BC$3)*(GMW!$ND$2:$ND$200=BC$4)*(GMW!$C$2:$C$200=BC$1),0),$F19-1966)</f>
        <v>0.69777389999999995</v>
      </c>
      <c r="BD19" s="5" cm="1">
        <f t="array" ref="BD19">INDEX(GMW!$A$2:$NF$200,MATCH(1,(GMW!$NE$2:$NE$200=BD$3)*(GMW!$ND$2:$ND$200=BD$4)*(GMW!$C$2:$C$200=BD$1),0),$F19-1966)</f>
        <v>9.8971560000000007</v>
      </c>
      <c r="BE19" s="5" cm="1">
        <f t="array" ref="BE19">INDEX(GMW!$A$2:$NF$200,MATCH(1,(GMW!$NE$2:$NE$200=BE$3)*(GMW!$ND$2:$ND$200=BE$4)*(GMW!$C$2:$C$200=BE$1),0),$F19-1966)</f>
        <v>2.2642500000000001</v>
      </c>
      <c r="BF19" s="5" cm="1">
        <f t="array" ref="BF19">INDEX(GMW!$A$2:$NF$200,MATCH(1,(GMW!$NE$2:$NE$200=BF$3)*(GMW!$ND$2:$ND$200=BF$4)*(GMW!$C$2:$C$200=BF$1),0),$F19-1966)</f>
        <v>0.58499999999999996</v>
      </c>
      <c r="BG19" s="5" cm="1">
        <f t="array" ref="BG19">INDEX(GMW!$A$2:$NF$200,MATCH(1,(GMW!$NE$2:$NE$200=BG$3)*(GMW!$ND$2:$ND$200=BG$4)*(GMW!$C$2:$C$200=BG$1),0),$F19-1966)</f>
        <v>0.65981069999999997</v>
      </c>
      <c r="BH19" s="5" cm="1">
        <f t="array" ref="BH19">INDEX(GMW!$A$2:$NF$200,MATCH(1,(GMW!$NE$2:$NE$200=BH$3)*(GMW!$ND$2:$ND$200=BH$4)*(GMW!$C$2:$C$200=BH$1),0),$F19-1966)</f>
        <v>0.29346159999999999</v>
      </c>
      <c r="BI19" s="5" cm="1">
        <f t="array" ref="BI19">INDEX(GMW!$A$2:$NF$200,MATCH(1,(GMW!$NE$2:$NE$200=BI$3)*(GMW!$ND$2:$ND$200=BI$4)*(GMW!$C$2:$C$200=BI$1),0),$F19-1966)</f>
        <v>0.87466440000000001</v>
      </c>
      <c r="BJ19" s="5" cm="1">
        <f t="array" ref="BJ19">INDEX(GMW!$A$2:$NF$200,MATCH(1,(GMW!$NE$2:$NE$200=BJ$3)*(GMW!$ND$2:$ND$200=BJ$4)*(GMW!$C$2:$C$200=BJ$1),0),$F19-1966)</f>
        <v>0.61438680000000001</v>
      </c>
      <c r="BK19" s="5" cm="1">
        <f t="array" ref="BK19">INDEX(GMW!$A$2:$NF$200,MATCH(1,(GMW!$NE$2:$NE$200=BK$3)*(GMW!$ND$2:$ND$200=BK$4)*(GMW!$C$2:$C$200=BK$1),0),$F19-1966)</f>
        <v>0.16802500000000001</v>
      </c>
      <c r="BL19" s="5" cm="1">
        <f t="array" ref="BL19">INDEX(GMW!$A$2:$NF$200,MATCH(1,(GMW!$NE$2:$NE$200=BL$3)*(GMW!$ND$2:$ND$200=BL$4)*(GMW!$C$2:$C$200=BL$1),0),$F19-1966)</f>
        <v>2.8527750000000001E-2</v>
      </c>
      <c r="BM19" s="5" cm="1">
        <f t="array" ref="BM19">INDEX(GMW!$A$2:$NF$200,MATCH(1,(GMW!$NE$2:$NE$200=BM$3)*(GMW!$ND$2:$ND$200=BM$4)*(GMW!$C$2:$C$200=BM$1),0),$F19-1966)</f>
        <v>6.5313140000000006E-2</v>
      </c>
      <c r="BN19" s="5" cm="1">
        <f t="array" ref="BN19">INDEX(GMW!$A$2:$NF$200,MATCH(1,(GMW!$NE$2:$NE$200=BN$3)*(GMW!$ND$2:$ND$200=BN$4)*(GMW!$C$2:$C$200=BN$1),0),$F19-1966)</f>
        <v>7.3821429999999999E-3</v>
      </c>
      <c r="BO19" s="5" cm="1">
        <f t="array" ref="BO19">INDEX(GMW!$A$2:$NF$200,MATCH(1,(GMW!$NE$2:$NE$200=BO$3)*(GMW!$ND$2:$ND$200=BO$4)*(GMW!$C$2:$C$200=BO$1),0),$F19-1966)</f>
        <v>1E-3</v>
      </c>
      <c r="BP19" s="5" cm="1">
        <f t="array" ref="BP19">INDEX(GMW!$A$2:$NF$200,MATCH(1,(GMW!$NE$2:$NE$200=BP$3)*(GMW!$ND$2:$ND$200=BP$4)*(GMW!$C$2:$C$200=BP$1),0),$F19-1966)</f>
        <v>65638</v>
      </c>
      <c r="BQ19" s="5" cm="1">
        <f t="array" ref="BQ19">INDEX(GMW!$A$2:$NF$200,MATCH(1,(GMW!$NE$2:$NE$200=BQ$3)*(GMW!$ND$2:$ND$200=BQ$4)*(GMW!$C$2:$C$200=BQ$1),0),$F19-1966)</f>
        <v>1444.0940000000001</v>
      </c>
      <c r="BR19" s="5" cm="1">
        <f t="array" ref="BR19">INDEX(GMW!$A$2:$NF$200,MATCH(1,(GMW!$NE$2:$NE$200=BR$3)*(GMW!$ND$2:$ND$200=BR$4)*(GMW!$C$2:$C$200=BR$1),0),$F19-1966)</f>
        <v>32939</v>
      </c>
      <c r="BS19" s="5" cm="1">
        <f t="array" ref="BS19">INDEX(GMW!$A$2:$NF$200,MATCH(1,(GMW!$NE$2:$NE$200=BS$3)*(GMW!$ND$2:$ND$200=BS$4)*(GMW!$C$2:$C$200=BS$1),0),$F19-1966)</f>
        <v>84583</v>
      </c>
      <c r="BT19" s="5" cm="1">
        <f t="array" ref="BT19">INDEX(GMW!$A$2:$NF$200,MATCH(1,(GMW!$NE$2:$NE$200=BT$3)*(GMW!$ND$2:$ND$200=BT$4)*(GMW!$C$2:$C$200=BT$1),0),$F19-1966)</f>
        <v>1E-3</v>
      </c>
      <c r="BU19" s="5" cm="1">
        <f t="array" ref="BU19">INDEX(GMW!$A$2:$NF$200,MATCH(1,(GMW!$NE$2:$NE$200=BU$3)*(GMW!$ND$2:$ND$200=BU$4)*(GMW!$C$2:$C$200=BU$1),0),$F19-1966)</f>
        <v>167</v>
      </c>
      <c r="BV19" s="5" cm="1">
        <f t="array" ref="BV19">INDEX(GMW!$A$2:$NF$200,MATCH(1,(GMW!$NE$2:$NE$200=BV$3)*(GMW!$ND$2:$ND$200=BV$4)*(GMW!$C$2:$C$200=BV$1),0),$F19-1966)</f>
        <v>90674.09</v>
      </c>
      <c r="BW19" s="5" cm="1">
        <f t="array" ref="BW19">INDEX(GMW!$A$2:$NF$200,MATCH(1,(GMW!$NE$2:$NE$200=BW$3)*(GMW!$ND$2:$ND$200=BW$4)*(GMW!$C$2:$C$200=BW$1),0),$F19-1966)</f>
        <v>106.17700000000001</v>
      </c>
      <c r="BX19" s="5" cm="1">
        <f t="array" ref="BX19">INDEX(GMW!$A$2:$NF$200,MATCH(1,(GMW!$NE$2:$NE$200=BX$3)*(GMW!$ND$2:$ND$200=BX$4)*(GMW!$C$2:$C$200=BX$1),0),$F19-1966)</f>
        <v>2650.86</v>
      </c>
      <c r="BY19" s="5" cm="1">
        <f t="array" ref="BY19">INDEX(GMW!$A$2:$NF$200,MATCH(1,(GMW!$NE$2:$NE$200=BY$3)*(GMW!$ND$2:$ND$200=BY$4)*(GMW!$C$2:$C$200=BY$1),0),$F19-1966)</f>
        <v>141.3073</v>
      </c>
      <c r="BZ19" s="5" cm="1">
        <f t="array" ref="BZ19">INDEX(GMW!$A$2:$NF$200,MATCH(1,(GMW!$NE$2:$NE$200=BZ$3)*(GMW!$ND$2:$ND$200=BZ$4)*(GMW!$C$2:$C$200=BZ$1),0),$F19-1966)</f>
        <v>71.978139999999996</v>
      </c>
      <c r="CA19" s="5" cm="1">
        <f t="array" ref="CA19">INDEX(GMW!$A$2:$NF$200,MATCH(1,(GMW!$NE$2:$NE$200=CA$3)*(GMW!$ND$2:$ND$200=CA$4)*(GMW!$C$2:$C$200=CA$1),0),$F19-1966)</f>
        <v>65.316500000000005</v>
      </c>
      <c r="CB19" s="5" cm="1">
        <f t="array" ref="CB19">INDEX(GMW!$A$2:$NF$200,MATCH(1,(GMW!$NE$2:$NE$200=CB$3)*(GMW!$ND$2:$ND$200=CB$4)*(GMW!$C$2:$C$200=CB$1),0),$F19-1966)</f>
        <v>1E-3</v>
      </c>
      <c r="CC19" s="5" cm="1">
        <f t="array" ref="CC19">INDEX(GMW!$A$2:$NF$200,MATCH(1,(GMW!$NE$2:$NE$200=CC$3)*(GMW!$ND$2:$ND$200=CC$4)*(GMW!$C$2:$C$200=CC$1),0),$F19-1966)</f>
        <v>59.548920000000003</v>
      </c>
      <c r="CD19" s="5" cm="1">
        <f t="array" ref="CD19">INDEX(GMW!$A$2:$NF$200,MATCH(1,(GMW!$NE$2:$NE$200=CD$3)*(GMW!$ND$2:$ND$200=CD$4)*(GMW!$C$2:$C$200=CD$1),0),$F19-1966)</f>
        <v>42.301699999999997</v>
      </c>
      <c r="CE19" s="5" cm="1">
        <f t="array" ref="CE19">INDEX(GMW!$A$2:$NF$200,MATCH(1,(GMW!$NE$2:$NE$200=CE$3)*(GMW!$ND$2:$ND$200=CE$4)*(GMW!$C$2:$C$200=CE$1),0),$F19-1966)</f>
        <v>16.815470000000001</v>
      </c>
      <c r="CF19" s="5" cm="1">
        <f t="array" ref="CF19">INDEX(GMW!$A$2:$NF$200,MATCH(1,(GMW!$NE$2:$NE$200=CF$3)*(GMW!$ND$2:$ND$200=CF$4)*(GMW!$C$2:$C$200=CF$1),0),$F19-1966)</f>
        <v>1.4836389999999999</v>
      </c>
      <c r="CG19" s="5" cm="1">
        <f t="array" ref="CG19">INDEX(GMW!$A$2:$NF$200,MATCH(1,(GMW!$NE$2:$NE$200=CG$3)*(GMW!$ND$2:$ND$200=CG$4)*(GMW!$C$2:$C$200=CG$1),0),$F19-1966)</f>
        <v>1E-3</v>
      </c>
      <c r="CH19" s="5" cm="1">
        <f t="array" ref="CH19">INDEX(GMW!$A$2:$NF$200,MATCH(1,(GMW!$NE$2:$NE$200=CH$3)*(GMW!$ND$2:$ND$200=CH$4)*(GMW!$C$2:$C$200=CH$1),0),$F19-1966)</f>
        <v>0.59670350000000005</v>
      </c>
      <c r="CI19" s="5" cm="1">
        <f t="array" ref="CI19">INDEX(GMW!$A$2:$NF$200,MATCH(1,(GMW!$NE$2:$NE$200=CI$3)*(GMW!$ND$2:$ND$200=CI$4)*(GMW!$C$2:$C$200=CI$1),0),$F19-1966)</f>
        <v>0.75128660000000003</v>
      </c>
      <c r="CJ19" s="5" cm="1">
        <f t="array" ref="CJ19">INDEX(GMW!$A$2:$NF$200,MATCH(1,(GMW!$NE$2:$NE$200=CJ$3)*(GMW!$ND$2:$ND$200=CJ$4)*(GMW!$C$2:$C$200=CJ$1),0),$F19-1966)</f>
        <v>32448</v>
      </c>
      <c r="CK19" s="5" cm="1">
        <f t="array" ref="CK19">INDEX(GMW!$A$2:$NF$200,MATCH(1,(GMW!$NE$2:$NE$200=CK$3)*(GMW!$ND$2:$ND$200=CK$4)*(GMW!$C$2:$C$200=CK$1),0),$F19-1966)</f>
        <v>455.125</v>
      </c>
      <c r="CL19" s="5" cm="1">
        <f t="array" ref="CL19">INDEX(GMW!$A$2:$NF$200,MATCH(1,(GMW!$NE$2:$NE$200=CL$3)*(GMW!$ND$2:$ND$200=CL$4)*(GMW!$C$2:$C$200=CL$1),0),$F19-1966)</f>
        <v>41031.21</v>
      </c>
      <c r="CM19" s="5" cm="1">
        <f t="array" ref="CM19">INDEX(GMW!$A$2:$NF$200,MATCH(1,(GMW!$NE$2:$NE$200=CM$3)*(GMW!$ND$2:$ND$200=CM$4)*(GMW!$C$2:$C$200=CM$1),0),$F19-1966)</f>
        <v>49062</v>
      </c>
      <c r="CN19" s="5" cm="1">
        <f t="array" ref="CN19">INDEX(GMW!$A$2:$NF$200,MATCH(1,(GMW!$NE$2:$NE$200=CN$3)*(GMW!$ND$2:$ND$200=CN$4)*(GMW!$C$2:$C$200=CN$1),0),$F19-1966)</f>
        <v>21303</v>
      </c>
      <c r="CO19" s="5" cm="1">
        <f t="array" ref="CO19">INDEX(GMW!$A$2:$NF$200,MATCH(1,(GMW!$NE$2:$NE$200=CO$3)*(GMW!$ND$2:$ND$200=CO$4)*(GMW!$C$2:$C$200=CO$1),0),$F19-1966)</f>
        <v>1E-3</v>
      </c>
      <c r="CP19" s="5" cm="1">
        <f t="array" ref="CP19">INDEX(GMW!$A$2:$NF$200,MATCH(1,(GMW!$NE$2:$NE$200=CP$3)*(GMW!$ND$2:$ND$200=CP$4)*(GMW!$C$2:$C$200=CP$1),0),$F19-1966)</f>
        <v>85650.8</v>
      </c>
      <c r="CQ19" s="5" cm="1">
        <f t="array" ref="CQ19">INDEX(GMW!$A$2:$NF$200,MATCH(1,(GMW!$NE$2:$NE$200=CQ$3)*(GMW!$ND$2:$ND$200=CQ$4)*(GMW!$C$2:$C$200=CQ$1),0),$F19-1966)</f>
        <v>40.32414</v>
      </c>
      <c r="CR19" s="5" cm="1">
        <f t="array" ref="CR19">INDEX(GMW!$A$2:$NF$200,MATCH(1,(GMW!$NE$2:$NE$200=CR$3)*(GMW!$ND$2:$ND$200=CR$4)*(GMW!$C$2:$C$200=CR$1),0),$F19-1966)</f>
        <v>3326.6</v>
      </c>
      <c r="CS19" s="5" cm="1">
        <f t="array" ref="CS19">INDEX(GMW!$A$2:$NF$200,MATCH(1,(GMW!$NE$2:$NE$200=CS$3)*(GMW!$ND$2:$ND$200=CS$4)*(GMW!$C$2:$C$200=CS$1),0),$F19-1966)</f>
        <v>164.31819999999999</v>
      </c>
      <c r="CT19" s="5" cm="1">
        <f t="array" ref="CT19">INDEX(GMW!$A$2:$NF$200,MATCH(1,(GMW!$NE$2:$NE$200=CT$3)*(GMW!$ND$2:$ND$200=CT$4)*(GMW!$C$2:$C$200=CT$1),0),$F19-1966)</f>
        <v>63.45</v>
      </c>
      <c r="CU19" s="5" cm="1">
        <f t="array" ref="CU19">INDEX(GMW!$A$2:$NF$200,MATCH(1,(GMW!$NE$2:$NE$200=CU$3)*(GMW!$ND$2:$ND$200=CU$4)*(GMW!$C$2:$C$200=CU$1),0),$F19-1966)</f>
        <v>21.300999999999998</v>
      </c>
      <c r="CV19" s="5" cm="1">
        <f t="array" ref="CV19">INDEX(GMW!$A$2:$NF$200,MATCH(1,(GMW!$NE$2:$NE$200=CV$3)*(GMW!$ND$2:$ND$200=CV$4)*(GMW!$C$2:$C$200=CV$1),0),$F19-1966)</f>
        <v>10.83229</v>
      </c>
      <c r="CW19" s="5" cm="1">
        <f t="array" ref="CW19">INDEX(GMW!$A$2:$NF$200,MATCH(1,(GMW!$NE$2:$NE$200=CW$3)*(GMW!$ND$2:$ND$200=CW$4)*(GMW!$C$2:$C$200=CW$1),0),$F19-1966)</f>
        <v>34.68</v>
      </c>
      <c r="CX19" s="5" cm="1">
        <f t="array" ref="CX19">INDEX(GMW!$A$2:$NF$200,MATCH(1,(GMW!$NE$2:$NE$200=CX$3)*(GMW!$ND$2:$ND$200=CX$4)*(GMW!$C$2:$C$200=CX$1),0),$F19-1966)</f>
        <v>16.060300000000002</v>
      </c>
      <c r="CY19" s="5" cm="1">
        <f t="array" ref="CY19">INDEX(GMW!$A$2:$NF$200,MATCH(1,(GMW!$NE$2:$NE$200=CY$3)*(GMW!$ND$2:$ND$200=CY$4)*(GMW!$C$2:$C$200=CY$1),0),$F19-1966)</f>
        <v>10.70417</v>
      </c>
      <c r="CZ19" s="5" cm="1">
        <f t="array" ref="CZ19">INDEX(GMW!$A$2:$NF$200,MATCH(1,(GMW!$NE$2:$NE$200=CZ$3)*(GMW!$ND$2:$ND$200=CZ$4)*(GMW!$C$2:$C$200=CZ$1),0),$F19-1966)</f>
        <v>4.9260000000000002</v>
      </c>
      <c r="DA19" s="5" cm="1">
        <f t="array" ref="DA19">INDEX(GMW!$A$2:$NF$200,MATCH(1,(GMW!$NE$2:$NE$200=DA$3)*(GMW!$ND$2:$ND$200=DA$4)*(GMW!$C$2:$C$200=DA$1),0),$F19-1966)</f>
        <v>1.546217</v>
      </c>
      <c r="DB19" s="5" cm="1">
        <f t="array" ref="DB19">INDEX(GMW!$A$2:$NF$200,MATCH(1,(GMW!$NE$2:$NE$200=DB$3)*(GMW!$ND$2:$ND$200=DB$4)*(GMW!$C$2:$C$200=DB$1),0),$F19-1966)</f>
        <v>0.79547500000000004</v>
      </c>
      <c r="DC19" s="5" cm="1">
        <f t="array" ref="DC19">INDEX(GMW!$A$2:$NF$200,MATCH(1,(GMW!$NE$2:$NE$200=DC$3)*(GMW!$ND$2:$ND$200=DC$4)*(GMW!$C$2:$C$200=DC$1),0),$F19-1966)</f>
        <v>5.8340069999999997</v>
      </c>
    </row>
    <row r="20" spans="1:107" x14ac:dyDescent="0.25">
      <c r="B20" s="5">
        <f t="shared" si="4"/>
        <v>1976</v>
      </c>
      <c r="C20" s="5">
        <f t="shared" si="4"/>
        <v>1976</v>
      </c>
      <c r="F20" s="5">
        <f t="shared" si="3"/>
        <v>1986</v>
      </c>
      <c r="G20" s="5" cm="1">
        <f t="array" ref="G20">INDEX(GMW!$A$2:$NF$200,MATCH(1,(GMW!$NE$2:$NE$200=G$3)*(GMW!$ND$2:$ND$200=G$4)*(GMW!$C$2:$C$200=G$1),0),$F20-1966)</f>
        <v>259911</v>
      </c>
      <c r="H20" s="5" cm="1">
        <f t="array" ref="H20">INDEX(GMW!$A$2:$NF$200,MATCH(1,(GMW!$NE$2:$NE$200=H$3)*(GMW!$ND$2:$ND$200=H$4)*(GMW!$C$2:$C$200=H$1),0),$F20-1966)</f>
        <v>136161</v>
      </c>
      <c r="I20" s="5" cm="1">
        <f t="array" ref="I20">INDEX(GMW!$A$2:$NF$200,MATCH(1,(GMW!$NE$2:$NE$200=I$3)*(GMW!$ND$2:$ND$200=I$4)*(GMW!$C$2:$C$200=I$1),0),$F20-1966)</f>
        <v>43250</v>
      </c>
      <c r="J20" s="5" cm="1">
        <f t="array" ref="J20">INDEX(GMW!$A$2:$NF$200,MATCH(1,(GMW!$NE$2:$NE$200=J$3)*(GMW!$ND$2:$ND$200=J$4)*(GMW!$C$2:$C$200=J$1),0),$F20-1966)</f>
        <v>70434</v>
      </c>
      <c r="K20" s="5" cm="1">
        <f t="array" ref="K20">INDEX(GMW!$A$2:$NF$200,MATCH(1,(GMW!$NE$2:$NE$200=K$3)*(GMW!$ND$2:$ND$200=K$4)*(GMW!$C$2:$C$200=K$1),0),$F20-1966)</f>
        <v>43915</v>
      </c>
      <c r="L20" s="5" cm="1">
        <f t="array" ref="L20">INDEX(GMW!$A$2:$NF$200,MATCH(1,(GMW!$NE$2:$NE$200=L$3)*(GMW!$ND$2:$ND$200=L$4)*(GMW!$C$2:$C$200=L$1),0),$F20-1966)</f>
        <v>36554</v>
      </c>
      <c r="M20" s="5" cm="1">
        <f t="array" ref="M20">INDEX(GMW!$A$2:$NF$200,MATCH(1,(GMW!$NE$2:$NE$200=M$3)*(GMW!$ND$2:$ND$200=M$4)*(GMW!$C$2:$C$200=M$1),0),$F20-1966)</f>
        <v>18399.36</v>
      </c>
      <c r="N20" s="5" cm="1">
        <f t="array" ref="N20">INDEX(GMW!$A$2:$NF$200,MATCH(1,(GMW!$NE$2:$NE$200=N$3)*(GMW!$ND$2:$ND$200=N$4)*(GMW!$C$2:$C$200=N$1),0),$F20-1966)</f>
        <v>5845.4080000000004</v>
      </c>
      <c r="O20" s="5" cm="1">
        <f t="array" ref="O20">INDEX(GMW!$A$2:$NF$200,MATCH(1,(GMW!$NE$2:$NE$200=O$3)*(GMW!$ND$2:$ND$200=O$4)*(GMW!$C$2:$C$200=O$1),0),$F20-1966)</f>
        <v>20.125319999999999</v>
      </c>
      <c r="P20" s="5" cm="1">
        <f t="array" ref="P20">INDEX(GMW!$A$2:$NF$200,MATCH(1,(GMW!$NE$2:$NE$200=P$3)*(GMW!$ND$2:$ND$200=P$4)*(GMW!$C$2:$C$200=P$1),0),$F20-1966)</f>
        <v>11.5</v>
      </c>
      <c r="Q20" s="5" cm="1">
        <f t="array" ref="Q20">INDEX(GMW!$A$2:$NF$200,MATCH(1,(GMW!$NE$2:$NE$200=Q$3)*(GMW!$ND$2:$ND$200=Q$4)*(GMW!$C$2:$C$200=Q$1),0),$F20-1966)</f>
        <v>1E-3</v>
      </c>
      <c r="R20" s="5" cm="1">
        <f t="array" ref="R20">INDEX(GMW!$A$2:$NF$200,MATCH(1,(GMW!$NE$2:$NE$200=R$3)*(GMW!$ND$2:$ND$200=R$4)*(GMW!$C$2:$C$200=R$1),0),$F20-1966)</f>
        <v>20.125319999999999</v>
      </c>
      <c r="S20" s="5" cm="1">
        <f t="array" ref="S20">INDEX(GMW!$A$2:$NF$200,MATCH(1,(GMW!$NE$2:$NE$200=S$3)*(GMW!$ND$2:$ND$200=S$4)*(GMW!$C$2:$C$200=S$1),0),$F20-1966)</f>
        <v>26784</v>
      </c>
      <c r="T20" s="5" cm="1">
        <f t="array" ref="T20">INDEX(GMW!$A$2:$NF$200,MATCH(1,(GMW!$NE$2:$NE$200=T$3)*(GMW!$ND$2:$ND$200=T$4)*(GMW!$C$2:$C$200=T$1),0),$F20-1966)</f>
        <v>1E-3</v>
      </c>
      <c r="U20" s="5" cm="1">
        <f t="array" ref="U20">INDEX(GMW!$A$2:$NF$200,MATCH(1,(GMW!$NE$2:$NE$200=U$3)*(GMW!$ND$2:$ND$200=U$4)*(GMW!$C$2:$C$200=U$1),0),$F20-1966)</f>
        <v>1E-3</v>
      </c>
      <c r="V20" s="5" cm="1">
        <f t="array" ref="V20">INDEX(GMW!$A$2:$NF$200,MATCH(1,(GMW!$NE$2:$NE$200=V$3)*(GMW!$ND$2:$ND$200=V$4)*(GMW!$C$2:$C$200=V$1),0),$F20-1966)</f>
        <v>1E-3</v>
      </c>
      <c r="W20" s="5" cm="1">
        <f t="array" ref="W20">INDEX(GMW!$A$2:$NF$200,MATCH(1,(GMW!$NE$2:$NE$200=W$3)*(GMW!$ND$2:$ND$200=W$4)*(GMW!$C$2:$C$200=W$1),0),$F20-1966)</f>
        <v>1E-3</v>
      </c>
      <c r="X20" s="5" cm="1">
        <f t="array" ref="X20">INDEX(GMW!$A$2:$NF$200,MATCH(1,(GMW!$NE$2:$NE$200=X$3)*(GMW!$ND$2:$ND$200=X$4)*(GMW!$C$2:$C$200=X$1),0),$F20-1966)</f>
        <v>1E-3</v>
      </c>
      <c r="Y20" s="5" cm="1">
        <f t="array" ref="Y20">INDEX(GMW!$A$2:$NF$200,MATCH(1,(GMW!$NE$2:$NE$200=Y$3)*(GMW!$ND$2:$ND$200=Y$4)*(GMW!$C$2:$C$200=Y$1),0),$F20-1966)</f>
        <v>1E-3</v>
      </c>
      <c r="Z20" s="5" cm="1">
        <f t="array" ref="Z20">INDEX(GMW!$A$2:$NF$200,MATCH(1,(GMW!$NE$2:$NE$200=Z$3)*(GMW!$ND$2:$ND$200=Z$4)*(GMW!$C$2:$C$200=Z$1),0),$F20-1966)</f>
        <v>1E-3</v>
      </c>
      <c r="AA20" s="5" cm="1">
        <f t="array" ref="AA20">INDEX(GMW!$A$2:$NF$200,MATCH(1,(GMW!$NE$2:$NE$200=AA$3)*(GMW!$ND$2:$ND$200=AA$4)*(GMW!$C$2:$C$200=AA$1),0),$F20-1966)</f>
        <v>1E-3</v>
      </c>
      <c r="AB20" s="5" cm="1">
        <f t="array" ref="AB20">INDEX(GMW!$A$2:$NF$200,MATCH(1,(GMW!$NE$2:$NE$200=AB$3)*(GMW!$ND$2:$ND$200=AB$4)*(GMW!$C$2:$C$200=AB$1),0),$F20-1966)</f>
        <v>1E-3</v>
      </c>
      <c r="AC20" s="5" cm="1">
        <f t="array" ref="AC20">INDEX(GMW!$A$2:$NF$200,MATCH(1,(GMW!$NE$2:$NE$200=AC$3)*(GMW!$ND$2:$ND$200=AC$4)*(GMW!$C$2:$C$200=AC$1),0),$F20-1966)</f>
        <v>1E-3</v>
      </c>
      <c r="AD20" s="5" cm="1">
        <f t="array" ref="AD20">INDEX(GMW!$A$2:$NF$200,MATCH(1,(GMW!$NE$2:$NE$200=AD$3)*(GMW!$ND$2:$ND$200=AD$4)*(GMW!$C$2:$C$200=AD$1),0),$F20-1966)</f>
        <v>1E-3</v>
      </c>
      <c r="AE20" s="5" cm="1">
        <f t="array" ref="AE20">INDEX(GMW!$A$2:$NF$200,MATCH(1,(GMW!$NE$2:$NE$200=AE$3)*(GMW!$ND$2:$ND$200=AE$4)*(GMW!$C$2:$C$200=AE$1),0),$F20-1966)</f>
        <v>1E-3</v>
      </c>
      <c r="AF20" s="5" cm="1">
        <f t="array" ref="AF20">INDEX(GMW!$A$2:$NF$200,MATCH(1,(GMW!$NE$2:$NE$200=AF$3)*(GMW!$ND$2:$ND$200=AF$4)*(GMW!$C$2:$C$200=AF$1),0),$F20-1966)</f>
        <v>1E-3</v>
      </c>
      <c r="AG20" s="5" cm="1">
        <f t="array" ref="AG20">INDEX(GMW!$A$2:$NF$200,MATCH(1,(GMW!$NE$2:$NE$200=AG$3)*(GMW!$ND$2:$ND$200=AG$4)*(GMW!$C$2:$C$200=AG$1),0),$F20-1966)</f>
        <v>1E-3</v>
      </c>
      <c r="AH20" s="5" cm="1">
        <f t="array" ref="AH20">INDEX(GMW!$A$2:$NF$200,MATCH(1,(GMW!$NE$2:$NE$200=AH$3)*(GMW!$ND$2:$ND$200=AH$4)*(GMW!$C$2:$C$200=AH$1),0),$F20-1966)</f>
        <v>1E-3</v>
      </c>
      <c r="AI20" s="5" cm="1">
        <f t="array" ref="AI20">INDEX(GMW!$A$2:$NF$200,MATCH(1,(GMW!$NE$2:$NE$200=AI$3)*(GMW!$ND$2:$ND$200=AI$4)*(GMW!$C$2:$C$200=AI$1),0),$F20-1966)</f>
        <v>1E-3</v>
      </c>
      <c r="AJ20" s="5" cm="1">
        <f t="array" ref="AJ20">INDEX(GMW!$A$2:$NF$200,MATCH(1,(GMW!$NE$2:$NE$200=AJ$3)*(GMW!$ND$2:$ND$200=AJ$4)*(GMW!$C$2:$C$200=AJ$1),0),$F20-1966)</f>
        <v>1E-3</v>
      </c>
      <c r="AK20" s="5" cm="1">
        <f t="array" ref="AK20">INDEX(GMW!$A$2:$NF$200,MATCH(1,(GMW!$NE$2:$NE$200=AK$3)*(GMW!$ND$2:$ND$200=AK$4)*(GMW!$C$2:$C$200=AK$1),0),$F20-1966)</f>
        <v>1E-3</v>
      </c>
      <c r="AL20" s="5" cm="1">
        <f t="array" ref="AL20">INDEX(GMW!$A$2:$NF$200,MATCH(1,(GMW!$NE$2:$NE$200=AL$3)*(GMW!$ND$2:$ND$200=AL$4)*(GMW!$C$2:$C$200=AL$1),0),$F20-1966)</f>
        <v>1E-3</v>
      </c>
      <c r="AM20" s="5" cm="1">
        <f t="array" ref="AM20">INDEX(GMW!$A$2:$NF$200,MATCH(1,(GMW!$NE$2:$NE$200=AM$3)*(GMW!$ND$2:$ND$200=AM$4)*(GMW!$C$2:$C$200=AM$1),0),$F20-1966)</f>
        <v>24779</v>
      </c>
      <c r="AN20" s="5" cm="1">
        <f t="array" ref="AN20">INDEX(GMW!$A$2:$NF$200,MATCH(1,(GMW!$NE$2:$NE$200=AN$3)*(GMW!$ND$2:$ND$200=AN$4)*(GMW!$C$2:$C$200=AN$1),0),$F20-1966)</f>
        <v>5453.7340000000004</v>
      </c>
      <c r="AO20" s="5" cm="1">
        <f t="array" ref="AO20">INDEX(GMW!$A$2:$NF$200,MATCH(1,(GMW!$NE$2:$NE$200=AO$3)*(GMW!$ND$2:$ND$200=AO$4)*(GMW!$C$2:$C$200=AO$1),0),$F20-1966)</f>
        <v>259911</v>
      </c>
      <c r="AP20" s="5" cm="1">
        <f t="array" ref="AP20">INDEX(GMW!$A$2:$NF$200,MATCH(1,(GMW!$NE$2:$NE$200=AP$3)*(GMW!$ND$2:$ND$200=AP$4)*(GMW!$C$2:$C$200=AP$1),0),$F20-1966)</f>
        <v>1592.5</v>
      </c>
      <c r="AQ20" s="5" cm="1">
        <f t="array" ref="AQ20">INDEX(GMW!$A$2:$NF$200,MATCH(1,(GMW!$NE$2:$NE$200=AQ$3)*(GMW!$ND$2:$ND$200=AQ$4)*(GMW!$C$2:$C$200=AQ$1),0),$F20-1966)</f>
        <v>55787.51</v>
      </c>
      <c r="AR20" s="5" cm="1">
        <f t="array" ref="AR20">INDEX(GMW!$A$2:$NF$200,MATCH(1,(GMW!$NE$2:$NE$200=AR$3)*(GMW!$ND$2:$ND$200=AR$4)*(GMW!$C$2:$C$200=AR$1),0),$F20-1966)</f>
        <v>406.27</v>
      </c>
      <c r="AS20" s="5" cm="1">
        <f t="array" ref="AS20">INDEX(GMW!$A$2:$NF$200,MATCH(1,(GMW!$NE$2:$NE$200=AS$3)*(GMW!$ND$2:$ND$200=AS$4)*(GMW!$C$2:$C$200=AS$1),0),$F20-1966)</f>
        <v>268.47199999999998</v>
      </c>
      <c r="AT20" s="5" cm="1">
        <f t="array" ref="AT20">INDEX(GMW!$A$2:$NF$200,MATCH(1,(GMW!$NE$2:$NE$200=AT$3)*(GMW!$ND$2:$ND$200=AT$4)*(GMW!$C$2:$C$200=AT$1),0),$F20-1966)</f>
        <v>252.89420000000001</v>
      </c>
      <c r="AU20" s="5" cm="1">
        <f t="array" ref="AU20">INDEX(GMW!$A$2:$NF$200,MATCH(1,(GMW!$NE$2:$NE$200=AU$3)*(GMW!$ND$2:$ND$200=AU$4)*(GMW!$C$2:$C$200=AU$1),0),$F20-1966)</f>
        <v>196983.8</v>
      </c>
      <c r="AV20" s="5" cm="1">
        <f t="array" ref="AV20">INDEX(GMW!$A$2:$NF$200,MATCH(1,(GMW!$NE$2:$NE$200=AV$3)*(GMW!$ND$2:$ND$200=AV$4)*(GMW!$C$2:$C$200=AV$1),0),$F20-1966)</f>
        <v>1242</v>
      </c>
      <c r="AW20" s="5" cm="1">
        <f t="array" ref="AW20">INDEX(GMW!$A$2:$NF$200,MATCH(1,(GMW!$NE$2:$NE$200=AW$3)*(GMW!$ND$2:$ND$200=AW$4)*(GMW!$C$2:$C$200=AW$1),0),$F20-1966)</f>
        <v>21.4</v>
      </c>
      <c r="AX20" s="5" cm="1">
        <f t="array" ref="AX20">INDEX(GMW!$A$2:$NF$200,MATCH(1,(GMW!$NE$2:$NE$200=AX$3)*(GMW!$ND$2:$ND$200=AX$4)*(GMW!$C$2:$C$200=AX$1),0),$F20-1966)</f>
        <v>574.87599999999998</v>
      </c>
      <c r="AY20" s="5" cm="1">
        <f t="array" ref="AY20">INDEX(GMW!$A$2:$NF$200,MATCH(1,(GMW!$NE$2:$NE$200=AY$3)*(GMW!$ND$2:$ND$200=AY$4)*(GMW!$C$2:$C$200=AY$1),0),$F20-1966)</f>
        <v>2018</v>
      </c>
      <c r="AZ20" s="5" cm="1">
        <f t="array" ref="AZ20">INDEX(GMW!$A$2:$NF$200,MATCH(1,(GMW!$NE$2:$NE$200=AZ$3)*(GMW!$ND$2:$ND$200=AZ$4)*(GMW!$C$2:$C$200=AZ$1),0),$F20-1966)</f>
        <v>269</v>
      </c>
      <c r="BA20" s="5" cm="1">
        <f t="array" ref="BA20">INDEX(GMW!$A$2:$NF$200,MATCH(1,(GMW!$NE$2:$NE$200=BA$3)*(GMW!$ND$2:$ND$200=BA$4)*(GMW!$C$2:$C$200=BA$1),0),$F20-1966)</f>
        <v>0.71265199999999995</v>
      </c>
      <c r="BB20" s="5" cm="1">
        <f t="array" ref="BB20">INDEX(GMW!$A$2:$NF$200,MATCH(1,(GMW!$NE$2:$NE$200=BB$3)*(GMW!$ND$2:$ND$200=BB$4)*(GMW!$C$2:$C$200=BB$1),0),$F20-1966)</f>
        <v>1409.567</v>
      </c>
      <c r="BC20" s="5" cm="1">
        <f t="array" ref="BC20">INDEX(GMW!$A$2:$NF$200,MATCH(1,(GMW!$NE$2:$NE$200=BC$3)*(GMW!$ND$2:$ND$200=BC$4)*(GMW!$C$2:$C$200=BC$1),0),$F20-1966)</f>
        <v>0.71373109999999995</v>
      </c>
      <c r="BD20" s="5" cm="1">
        <f t="array" ref="BD20">INDEX(GMW!$A$2:$NF$200,MATCH(1,(GMW!$NE$2:$NE$200=BD$3)*(GMW!$ND$2:$ND$200=BD$4)*(GMW!$C$2:$C$200=BD$1),0),$F20-1966)</f>
        <v>10.73109</v>
      </c>
      <c r="BE20" s="5" cm="1">
        <f t="array" ref="BE20">INDEX(GMW!$A$2:$NF$200,MATCH(1,(GMW!$NE$2:$NE$200=BE$3)*(GMW!$ND$2:$ND$200=BE$4)*(GMW!$C$2:$C$200=BE$1),0),$F20-1966)</f>
        <v>2.391</v>
      </c>
      <c r="BF20" s="5" cm="1">
        <f t="array" ref="BF20">INDEX(GMW!$A$2:$NF$200,MATCH(1,(GMW!$NE$2:$NE$200=BF$3)*(GMW!$ND$2:$ND$200=BF$4)*(GMW!$C$2:$C$200=BF$1),0),$F20-1966)</f>
        <v>0.58199999999999996</v>
      </c>
      <c r="BG20" s="5" cm="1">
        <f t="array" ref="BG20">INDEX(GMW!$A$2:$NF$200,MATCH(1,(GMW!$NE$2:$NE$200=BG$3)*(GMW!$ND$2:$ND$200=BG$4)*(GMW!$C$2:$C$200=BG$1),0),$F20-1966)</f>
        <v>0.71339459999999999</v>
      </c>
      <c r="BH20" s="5" cm="1">
        <f t="array" ref="BH20">INDEX(GMW!$A$2:$NF$200,MATCH(1,(GMW!$NE$2:$NE$200=BH$3)*(GMW!$ND$2:$ND$200=BH$4)*(GMW!$C$2:$C$200=BH$1),0),$F20-1966)</f>
        <v>0.27933789999999997</v>
      </c>
      <c r="BI20" s="5" cm="1">
        <f t="array" ref="BI20">INDEX(GMW!$A$2:$NF$200,MATCH(1,(GMW!$NE$2:$NE$200=BI$3)*(GMW!$ND$2:$ND$200=BI$4)*(GMW!$C$2:$C$200=BI$1),0),$F20-1966)</f>
        <v>0.90539190000000003</v>
      </c>
      <c r="BJ20" s="5" cm="1">
        <f t="array" ref="BJ20">INDEX(GMW!$A$2:$NF$200,MATCH(1,(GMW!$NE$2:$NE$200=BJ$3)*(GMW!$ND$2:$ND$200=BJ$4)*(GMW!$C$2:$C$200=BJ$1),0),$F20-1966)</f>
        <v>0.63135520000000001</v>
      </c>
      <c r="BK20" s="5" cm="1">
        <f t="array" ref="BK20">INDEX(GMW!$A$2:$NF$200,MATCH(1,(GMW!$NE$2:$NE$200=BK$3)*(GMW!$ND$2:$ND$200=BK$4)*(GMW!$C$2:$C$200=BK$1),0),$F20-1966)</f>
        <v>0.18314730000000001</v>
      </c>
      <c r="BL20" s="5" cm="1">
        <f t="array" ref="BL20">INDEX(GMW!$A$2:$NF$200,MATCH(1,(GMW!$NE$2:$NE$200=BL$3)*(GMW!$ND$2:$ND$200=BL$4)*(GMW!$C$2:$C$200=BL$1),0),$F20-1966)</f>
        <v>2.9284749999999998E-2</v>
      </c>
      <c r="BM20" s="5" cm="1">
        <f t="array" ref="BM20">INDEX(GMW!$A$2:$NF$200,MATCH(1,(GMW!$NE$2:$NE$200=BM$3)*(GMW!$ND$2:$ND$200=BM$4)*(GMW!$C$2:$C$200=BM$1),0),$F20-1966)</f>
        <v>7.0787489999999995E-2</v>
      </c>
      <c r="BN20" s="5" cm="1">
        <f t="array" ref="BN20">INDEX(GMW!$A$2:$NF$200,MATCH(1,(GMW!$NE$2:$NE$200=BN$3)*(GMW!$ND$2:$ND$200=BN$4)*(GMW!$C$2:$C$200=BN$1),0),$F20-1966)</f>
        <v>8.3588819999999998E-3</v>
      </c>
      <c r="BO20" s="5" cm="1">
        <f t="array" ref="BO20">INDEX(GMW!$A$2:$NF$200,MATCH(1,(GMW!$NE$2:$NE$200=BO$3)*(GMW!$ND$2:$ND$200=BO$4)*(GMW!$C$2:$C$200=BO$1),0),$F20-1966)</f>
        <v>1E-3</v>
      </c>
      <c r="BP20" s="5" cm="1">
        <f t="array" ref="BP20">INDEX(GMW!$A$2:$NF$200,MATCH(1,(GMW!$NE$2:$NE$200=BP$3)*(GMW!$ND$2:$ND$200=BP$4)*(GMW!$C$2:$C$200=BP$1),0),$F20-1966)</f>
        <v>68226.25</v>
      </c>
      <c r="BQ20" s="5" cm="1">
        <f t="array" ref="BQ20">INDEX(GMW!$A$2:$NF$200,MATCH(1,(GMW!$NE$2:$NE$200=BQ$3)*(GMW!$ND$2:$ND$200=BQ$4)*(GMW!$C$2:$C$200=BQ$1),0),$F20-1966)</f>
        <v>1468.7360000000001</v>
      </c>
      <c r="BR20" s="5" cm="1">
        <f t="array" ref="BR20">INDEX(GMW!$A$2:$NF$200,MATCH(1,(GMW!$NE$2:$NE$200=BR$3)*(GMW!$ND$2:$ND$200=BR$4)*(GMW!$C$2:$C$200=BR$1),0),$F20-1966)</f>
        <v>36655</v>
      </c>
      <c r="BS20" s="5" cm="1">
        <f t="array" ref="BS20">INDEX(GMW!$A$2:$NF$200,MATCH(1,(GMW!$NE$2:$NE$200=BS$3)*(GMW!$ND$2:$ND$200=BS$4)*(GMW!$C$2:$C$200=BS$1),0),$F20-1966)</f>
        <v>86868</v>
      </c>
      <c r="BT20" s="5" cm="1">
        <f t="array" ref="BT20">INDEX(GMW!$A$2:$NF$200,MATCH(1,(GMW!$NE$2:$NE$200=BT$3)*(GMW!$ND$2:$ND$200=BT$4)*(GMW!$C$2:$C$200=BT$1),0),$F20-1966)</f>
        <v>1E-3</v>
      </c>
      <c r="BU20" s="5" cm="1">
        <f t="array" ref="BU20">INDEX(GMW!$A$2:$NF$200,MATCH(1,(GMW!$NE$2:$NE$200=BU$3)*(GMW!$ND$2:$ND$200=BU$4)*(GMW!$C$2:$C$200=BU$1),0),$F20-1966)</f>
        <v>167</v>
      </c>
      <c r="BV20" s="5" cm="1">
        <f t="array" ref="BV20">INDEX(GMW!$A$2:$NF$200,MATCH(1,(GMW!$NE$2:$NE$200=BV$3)*(GMW!$ND$2:$ND$200=BV$4)*(GMW!$C$2:$C$200=BV$1),0),$F20-1966)</f>
        <v>91907.92</v>
      </c>
      <c r="BW20" s="5" cm="1">
        <f t="array" ref="BW20">INDEX(GMW!$A$2:$NF$200,MATCH(1,(GMW!$NE$2:$NE$200=BW$3)*(GMW!$ND$2:$ND$200=BW$4)*(GMW!$C$2:$C$200=BW$1),0),$F20-1966)</f>
        <v>107.34050000000001</v>
      </c>
      <c r="BX20" s="5" cm="1">
        <f t="array" ref="BX20">INDEX(GMW!$A$2:$NF$200,MATCH(1,(GMW!$NE$2:$NE$200=BX$3)*(GMW!$ND$2:$ND$200=BX$4)*(GMW!$C$2:$C$200=BX$1),0),$F20-1966)</f>
        <v>2775.3290000000002</v>
      </c>
      <c r="BY20" s="5" cm="1">
        <f t="array" ref="BY20">INDEX(GMW!$A$2:$NF$200,MATCH(1,(GMW!$NE$2:$NE$200=BY$3)*(GMW!$ND$2:$ND$200=BY$4)*(GMW!$C$2:$C$200=BY$1),0),$F20-1966)</f>
        <v>146.83099999999999</v>
      </c>
      <c r="BZ20" s="5" cm="1">
        <f t="array" ref="BZ20">INDEX(GMW!$A$2:$NF$200,MATCH(1,(GMW!$NE$2:$NE$200=BZ$3)*(GMW!$ND$2:$ND$200=BZ$4)*(GMW!$C$2:$C$200=BZ$1),0),$F20-1966)</f>
        <v>73.668340000000001</v>
      </c>
      <c r="CA20" s="5" cm="1">
        <f t="array" ref="CA20">INDEX(GMW!$A$2:$NF$200,MATCH(1,(GMW!$NE$2:$NE$200=CA$3)*(GMW!$ND$2:$ND$200=CA$4)*(GMW!$C$2:$C$200=CA$1),0),$F20-1966)</f>
        <v>69.192999999999998</v>
      </c>
      <c r="CB20" s="5" cm="1">
        <f t="array" ref="CB20">INDEX(GMW!$A$2:$NF$200,MATCH(1,(GMW!$NE$2:$NE$200=CB$3)*(GMW!$ND$2:$ND$200=CB$4)*(GMW!$C$2:$C$200=CB$1),0),$F20-1966)</f>
        <v>1E-3</v>
      </c>
      <c r="CC20" s="5" cm="1">
        <f t="array" ref="CC20">INDEX(GMW!$A$2:$NF$200,MATCH(1,(GMW!$NE$2:$NE$200=CC$3)*(GMW!$ND$2:$ND$200=CC$4)*(GMW!$C$2:$C$200=CC$1),0),$F20-1966)</f>
        <v>61.272640000000003</v>
      </c>
      <c r="CD20" s="5" cm="1">
        <f t="array" ref="CD20">INDEX(GMW!$A$2:$NF$200,MATCH(1,(GMW!$NE$2:$NE$200=CD$3)*(GMW!$ND$2:$ND$200=CD$4)*(GMW!$C$2:$C$200=CD$1),0),$F20-1966)</f>
        <v>43.819839999999999</v>
      </c>
      <c r="CE20" s="5" cm="1">
        <f t="array" ref="CE20">INDEX(GMW!$A$2:$NF$200,MATCH(1,(GMW!$NE$2:$NE$200=CE$3)*(GMW!$ND$2:$ND$200=CE$4)*(GMW!$C$2:$C$200=CE$1),0),$F20-1966)</f>
        <v>17.864719999999998</v>
      </c>
      <c r="CF20" s="5" cm="1">
        <f t="array" ref="CF20">INDEX(GMW!$A$2:$NF$200,MATCH(1,(GMW!$NE$2:$NE$200=CF$3)*(GMW!$ND$2:$ND$200=CF$4)*(GMW!$C$2:$C$200=CF$1),0),$F20-1966)</f>
        <v>1.4948570000000001</v>
      </c>
      <c r="CG20" s="5" cm="1">
        <f t="array" ref="CG20">INDEX(GMW!$A$2:$NF$200,MATCH(1,(GMW!$NE$2:$NE$200=CG$3)*(GMW!$ND$2:$ND$200=CG$4)*(GMW!$C$2:$C$200=CG$1),0),$F20-1966)</f>
        <v>1E-3</v>
      </c>
      <c r="CH20" s="5" cm="1">
        <f t="array" ref="CH20">INDEX(GMW!$A$2:$NF$200,MATCH(1,(GMW!$NE$2:$NE$200=CH$3)*(GMW!$ND$2:$ND$200=CH$4)*(GMW!$C$2:$C$200=CH$1),0),$F20-1966)</f>
        <v>0.62416139999999998</v>
      </c>
      <c r="CI20" s="5" cm="1">
        <f t="array" ref="CI20">INDEX(GMW!$A$2:$NF$200,MATCH(1,(GMW!$NE$2:$NE$200=CI$3)*(GMW!$ND$2:$ND$200=CI$4)*(GMW!$C$2:$C$200=CI$1),0),$F20-1966)</f>
        <v>0.83700390000000002</v>
      </c>
      <c r="CJ20" s="5" cm="1">
        <f t="array" ref="CJ20">INDEX(GMW!$A$2:$NF$200,MATCH(1,(GMW!$NE$2:$NE$200=CJ$3)*(GMW!$ND$2:$ND$200=CJ$4)*(GMW!$C$2:$C$200=CJ$1),0),$F20-1966)</f>
        <v>33320</v>
      </c>
      <c r="CK20" s="5" cm="1">
        <f t="array" ref="CK20">INDEX(GMW!$A$2:$NF$200,MATCH(1,(GMW!$NE$2:$NE$200=CK$3)*(GMW!$ND$2:$ND$200=CK$4)*(GMW!$C$2:$C$200=CK$1),0),$F20-1966)</f>
        <v>463.07499999999999</v>
      </c>
      <c r="CL20" s="5" cm="1">
        <f t="array" ref="CL20">INDEX(GMW!$A$2:$NF$200,MATCH(1,(GMW!$NE$2:$NE$200=CL$3)*(GMW!$ND$2:$ND$200=CL$4)*(GMW!$C$2:$C$200=CL$1),0),$F20-1966)</f>
        <v>42381.9</v>
      </c>
      <c r="CM20" s="5" cm="1">
        <f t="array" ref="CM20">INDEX(GMW!$A$2:$NF$200,MATCH(1,(GMW!$NE$2:$NE$200=CM$3)*(GMW!$ND$2:$ND$200=CM$4)*(GMW!$C$2:$C$200=CM$1),0),$F20-1966)</f>
        <v>51563</v>
      </c>
      <c r="CN20" s="5" cm="1">
        <f t="array" ref="CN20">INDEX(GMW!$A$2:$NF$200,MATCH(1,(GMW!$NE$2:$NE$200=CN$3)*(GMW!$ND$2:$ND$200=CN$4)*(GMW!$C$2:$C$200=CN$1),0),$F20-1966)</f>
        <v>22240</v>
      </c>
      <c r="CO20" s="5" cm="1">
        <f t="array" ref="CO20">INDEX(GMW!$A$2:$NF$200,MATCH(1,(GMW!$NE$2:$NE$200=CO$3)*(GMW!$ND$2:$ND$200=CO$4)*(GMW!$C$2:$C$200=CO$1),0),$F20-1966)</f>
        <v>1E-3</v>
      </c>
      <c r="CP20" s="5" cm="1">
        <f t="array" ref="CP20">INDEX(GMW!$A$2:$NF$200,MATCH(1,(GMW!$NE$2:$NE$200=CP$3)*(GMW!$ND$2:$ND$200=CP$4)*(GMW!$C$2:$C$200=CP$1),0),$F20-1966)</f>
        <v>88443.3</v>
      </c>
      <c r="CQ20" s="5" cm="1">
        <f t="array" ref="CQ20">INDEX(GMW!$A$2:$NF$200,MATCH(1,(GMW!$NE$2:$NE$200=CQ$3)*(GMW!$ND$2:$ND$200=CQ$4)*(GMW!$C$2:$C$200=CQ$1),0),$F20-1966)</f>
        <v>41.46725</v>
      </c>
      <c r="CR20" s="5" cm="1">
        <f t="array" ref="CR20">INDEX(GMW!$A$2:$NF$200,MATCH(1,(GMW!$NE$2:$NE$200=CR$3)*(GMW!$ND$2:$ND$200=CR$4)*(GMW!$C$2:$C$200=CR$1),0),$F20-1966)</f>
        <v>3636.7</v>
      </c>
      <c r="CS20" s="5" cm="1">
        <f t="array" ref="CS20">INDEX(GMW!$A$2:$NF$200,MATCH(1,(GMW!$NE$2:$NE$200=CS$3)*(GMW!$ND$2:$ND$200=CS$4)*(GMW!$C$2:$C$200=CS$1),0),$F20-1966)</f>
        <v>168.48699999999999</v>
      </c>
      <c r="CT20" s="5" cm="1">
        <f t="array" ref="CT20">INDEX(GMW!$A$2:$NF$200,MATCH(1,(GMW!$NE$2:$NE$200=CT$3)*(GMW!$ND$2:$ND$200=CT$4)*(GMW!$C$2:$C$200=CT$1),0),$F20-1966)</f>
        <v>66.418000000000006</v>
      </c>
      <c r="CU20" s="5" cm="1">
        <f t="array" ref="CU20">INDEX(GMW!$A$2:$NF$200,MATCH(1,(GMW!$NE$2:$NE$200=CU$3)*(GMW!$ND$2:$ND$200=CU$4)*(GMW!$C$2:$C$200=CU$1),0),$F20-1966)</f>
        <v>23.439</v>
      </c>
      <c r="CV20" s="5" cm="1">
        <f t="array" ref="CV20">INDEX(GMW!$A$2:$NF$200,MATCH(1,(GMW!$NE$2:$NE$200=CV$3)*(GMW!$ND$2:$ND$200=CV$4)*(GMW!$C$2:$C$200=CV$1),0),$F20-1966)</f>
        <v>11.38706</v>
      </c>
      <c r="CW20" s="5" cm="1">
        <f t="array" ref="CW20">INDEX(GMW!$A$2:$NF$200,MATCH(1,(GMW!$NE$2:$NE$200=CW$3)*(GMW!$ND$2:$ND$200=CW$4)*(GMW!$C$2:$C$200=CW$1),0),$F20-1966)</f>
        <v>34.68</v>
      </c>
      <c r="CX20" s="5" cm="1">
        <f t="array" ref="CX20">INDEX(GMW!$A$2:$NF$200,MATCH(1,(GMW!$NE$2:$NE$200=CX$3)*(GMW!$ND$2:$ND$200=CX$4)*(GMW!$C$2:$C$200=CX$1),0),$F20-1966)</f>
        <v>16.615279999999998</v>
      </c>
      <c r="CY20" s="5" cm="1">
        <f t="array" ref="CY20">INDEX(GMW!$A$2:$NF$200,MATCH(1,(GMW!$NE$2:$NE$200=CY$3)*(GMW!$ND$2:$ND$200=CY$4)*(GMW!$C$2:$C$200=CY$1),0),$F20-1966)</f>
        <v>11.035170000000001</v>
      </c>
      <c r="CZ20" s="5" cm="1">
        <f t="array" ref="CZ20">INDEX(GMW!$A$2:$NF$200,MATCH(1,(GMW!$NE$2:$NE$200=CZ$3)*(GMW!$ND$2:$ND$200=CZ$4)*(GMW!$C$2:$C$200=CZ$1),0),$F20-1966)</f>
        <v>5.08</v>
      </c>
      <c r="DA20" s="5" cm="1">
        <f t="array" ref="DA20">INDEX(GMW!$A$2:$NF$200,MATCH(1,(GMW!$NE$2:$NE$200=DA$3)*(GMW!$ND$2:$ND$200=DA$4)*(GMW!$C$2:$C$200=DA$1),0),$F20-1966)</f>
        <v>1.6207130000000001</v>
      </c>
      <c r="DB20" s="5" cm="1">
        <f t="array" ref="DB20">INDEX(GMW!$A$2:$NF$200,MATCH(1,(GMW!$NE$2:$NE$200=DB$3)*(GMW!$ND$2:$ND$200=DB$4)*(GMW!$C$2:$C$200=DB$1),0),$F20-1966)</f>
        <v>0.82110170000000005</v>
      </c>
      <c r="DC20" s="5" cm="1">
        <f t="array" ref="DC20">INDEX(GMW!$A$2:$NF$200,MATCH(1,(GMW!$NE$2:$NE$200=DC$3)*(GMW!$ND$2:$ND$200=DC$4)*(GMW!$C$2:$C$200=DC$1),0),$F20-1966)</f>
        <v>5.8340069999999997</v>
      </c>
    </row>
    <row r="21" spans="1:107" x14ac:dyDescent="0.25">
      <c r="B21" s="5">
        <f t="shared" si="4"/>
        <v>1976</v>
      </c>
      <c r="C21" s="5">
        <f t="shared" si="4"/>
        <v>1976</v>
      </c>
      <c r="F21" s="5">
        <f t="shared" si="3"/>
        <v>1987</v>
      </c>
      <c r="G21" s="5" cm="1">
        <f t="array" ref="G21">INDEX(GMW!$A$2:$NF$200,MATCH(1,(GMW!$NE$2:$NE$200=G$3)*(GMW!$ND$2:$ND$200=G$4)*(GMW!$C$2:$C$200=G$1),0),$F21-1966)</f>
        <v>263132</v>
      </c>
      <c r="H21" s="5" cm="1">
        <f t="array" ref="H21">INDEX(GMW!$A$2:$NF$200,MATCH(1,(GMW!$NE$2:$NE$200=H$3)*(GMW!$ND$2:$ND$200=H$4)*(GMW!$C$2:$C$200=H$1),0),$F21-1966)</f>
        <v>137451</v>
      </c>
      <c r="I21" s="5" cm="1">
        <f t="array" ref="I21">INDEX(GMW!$A$2:$NF$200,MATCH(1,(GMW!$NE$2:$NE$200=I$3)*(GMW!$ND$2:$ND$200=I$4)*(GMW!$C$2:$C$200=I$1),0),$F21-1966)</f>
        <v>42726</v>
      </c>
      <c r="J21" s="5" cm="1">
        <f t="array" ref="J21">INDEX(GMW!$A$2:$NF$200,MATCH(1,(GMW!$NE$2:$NE$200=J$3)*(GMW!$ND$2:$ND$200=J$4)*(GMW!$C$2:$C$200=J$1),0),$F21-1966)</f>
        <v>70130</v>
      </c>
      <c r="K21" s="5" cm="1">
        <f t="array" ref="K21">INDEX(GMW!$A$2:$NF$200,MATCH(1,(GMW!$NE$2:$NE$200=K$3)*(GMW!$ND$2:$ND$200=K$4)*(GMW!$C$2:$C$200=K$1),0),$F21-1966)</f>
        <v>44253</v>
      </c>
      <c r="L21" s="5" cm="1">
        <f t="array" ref="L21">INDEX(GMW!$A$2:$NF$200,MATCH(1,(GMW!$NE$2:$NE$200=L$3)*(GMW!$ND$2:$ND$200=L$4)*(GMW!$C$2:$C$200=L$1),0),$F21-1966)</f>
        <v>36960</v>
      </c>
      <c r="M21" s="5" cm="1">
        <f t="array" ref="M21">INDEX(GMW!$A$2:$NF$200,MATCH(1,(GMW!$NE$2:$NE$200=M$3)*(GMW!$ND$2:$ND$200=M$4)*(GMW!$C$2:$C$200=M$1),0),$F21-1966)</f>
        <v>18468</v>
      </c>
      <c r="N21" s="5" cm="1">
        <f t="array" ref="N21">INDEX(GMW!$A$2:$NF$200,MATCH(1,(GMW!$NE$2:$NE$200=N$3)*(GMW!$ND$2:$ND$200=N$4)*(GMW!$C$2:$C$200=N$1),0),$F21-1966)</f>
        <v>5507.9340000000002</v>
      </c>
      <c r="O21" s="5" cm="1">
        <f t="array" ref="O21">INDEX(GMW!$A$2:$NF$200,MATCH(1,(GMW!$NE$2:$NE$200=O$3)*(GMW!$ND$2:$ND$200=O$4)*(GMW!$C$2:$C$200=O$1),0),$F21-1966)</f>
        <v>20.594560000000001</v>
      </c>
      <c r="P21" s="5" cm="1">
        <f t="array" ref="P21">INDEX(GMW!$A$2:$NF$200,MATCH(1,(GMW!$NE$2:$NE$200=P$3)*(GMW!$ND$2:$ND$200=P$4)*(GMW!$C$2:$C$200=P$1),0),$F21-1966)</f>
        <v>13</v>
      </c>
      <c r="Q21" s="5" cm="1">
        <f t="array" ref="Q21">INDEX(GMW!$A$2:$NF$200,MATCH(1,(GMW!$NE$2:$NE$200=Q$3)*(GMW!$ND$2:$ND$200=Q$4)*(GMW!$C$2:$C$200=Q$1),0),$F21-1966)</f>
        <v>1E-3</v>
      </c>
      <c r="R21" s="5" cm="1">
        <f t="array" ref="R21">INDEX(GMW!$A$2:$NF$200,MATCH(1,(GMW!$NE$2:$NE$200=R$3)*(GMW!$ND$2:$ND$200=R$4)*(GMW!$C$2:$C$200=R$1),0),$F21-1966)</f>
        <v>20.594560000000001</v>
      </c>
      <c r="S21" s="5" cm="1">
        <f t="array" ref="S21">INDEX(GMW!$A$2:$NF$200,MATCH(1,(GMW!$NE$2:$NE$200=S$3)*(GMW!$ND$2:$ND$200=S$4)*(GMW!$C$2:$C$200=S$1),0),$F21-1966)</f>
        <v>26775</v>
      </c>
      <c r="T21" s="5" cm="1">
        <f t="array" ref="T21">INDEX(GMW!$A$2:$NF$200,MATCH(1,(GMW!$NE$2:$NE$200=T$3)*(GMW!$ND$2:$ND$200=T$4)*(GMW!$C$2:$C$200=T$1),0),$F21-1966)</f>
        <v>1E-3</v>
      </c>
      <c r="U21" s="5" cm="1">
        <f t="array" ref="U21">INDEX(GMW!$A$2:$NF$200,MATCH(1,(GMW!$NE$2:$NE$200=U$3)*(GMW!$ND$2:$ND$200=U$4)*(GMW!$C$2:$C$200=U$1),0),$F21-1966)</f>
        <v>1E-3</v>
      </c>
      <c r="V21" s="5" cm="1">
        <f t="array" ref="V21">INDEX(GMW!$A$2:$NF$200,MATCH(1,(GMW!$NE$2:$NE$200=V$3)*(GMW!$ND$2:$ND$200=V$4)*(GMW!$C$2:$C$200=V$1),0),$F21-1966)</f>
        <v>1E-3</v>
      </c>
      <c r="W21" s="5" cm="1">
        <f t="array" ref="W21">INDEX(GMW!$A$2:$NF$200,MATCH(1,(GMW!$NE$2:$NE$200=W$3)*(GMW!$ND$2:$ND$200=W$4)*(GMW!$C$2:$C$200=W$1),0),$F21-1966)</f>
        <v>1E-3</v>
      </c>
      <c r="X21" s="5" cm="1">
        <f t="array" ref="X21">INDEX(GMW!$A$2:$NF$200,MATCH(1,(GMW!$NE$2:$NE$200=X$3)*(GMW!$ND$2:$ND$200=X$4)*(GMW!$C$2:$C$200=X$1),0),$F21-1966)</f>
        <v>1E-3</v>
      </c>
      <c r="Y21" s="5" cm="1">
        <f t="array" ref="Y21">INDEX(GMW!$A$2:$NF$200,MATCH(1,(GMW!$NE$2:$NE$200=Y$3)*(GMW!$ND$2:$ND$200=Y$4)*(GMW!$C$2:$C$200=Y$1),0),$F21-1966)</f>
        <v>1E-3</v>
      </c>
      <c r="Z21" s="5" cm="1">
        <f t="array" ref="Z21">INDEX(GMW!$A$2:$NF$200,MATCH(1,(GMW!$NE$2:$NE$200=Z$3)*(GMW!$ND$2:$ND$200=Z$4)*(GMW!$C$2:$C$200=Z$1),0),$F21-1966)</f>
        <v>1E-3</v>
      </c>
      <c r="AA21" s="5" cm="1">
        <f t="array" ref="AA21">INDEX(GMW!$A$2:$NF$200,MATCH(1,(GMW!$NE$2:$NE$200=AA$3)*(GMW!$ND$2:$ND$200=AA$4)*(GMW!$C$2:$C$200=AA$1),0),$F21-1966)</f>
        <v>1E-3</v>
      </c>
      <c r="AB21" s="5" cm="1">
        <f t="array" ref="AB21">INDEX(GMW!$A$2:$NF$200,MATCH(1,(GMW!$NE$2:$NE$200=AB$3)*(GMW!$ND$2:$ND$200=AB$4)*(GMW!$C$2:$C$200=AB$1),0),$F21-1966)</f>
        <v>1E-3</v>
      </c>
      <c r="AC21" s="5" cm="1">
        <f t="array" ref="AC21">INDEX(GMW!$A$2:$NF$200,MATCH(1,(GMW!$NE$2:$NE$200=AC$3)*(GMW!$ND$2:$ND$200=AC$4)*(GMW!$C$2:$C$200=AC$1),0),$F21-1966)</f>
        <v>1E-3</v>
      </c>
      <c r="AD21" s="5" cm="1">
        <f t="array" ref="AD21">INDEX(GMW!$A$2:$NF$200,MATCH(1,(GMW!$NE$2:$NE$200=AD$3)*(GMW!$ND$2:$ND$200=AD$4)*(GMW!$C$2:$C$200=AD$1),0),$F21-1966)</f>
        <v>1E-3</v>
      </c>
      <c r="AE21" s="5" cm="1">
        <f t="array" ref="AE21">INDEX(GMW!$A$2:$NF$200,MATCH(1,(GMW!$NE$2:$NE$200=AE$3)*(GMW!$ND$2:$ND$200=AE$4)*(GMW!$C$2:$C$200=AE$1),0),$F21-1966)</f>
        <v>1E-3</v>
      </c>
      <c r="AF21" s="5" cm="1">
        <f t="array" ref="AF21">INDEX(GMW!$A$2:$NF$200,MATCH(1,(GMW!$NE$2:$NE$200=AF$3)*(GMW!$ND$2:$ND$200=AF$4)*(GMW!$C$2:$C$200=AF$1),0),$F21-1966)</f>
        <v>1E-3</v>
      </c>
      <c r="AG21" s="5" cm="1">
        <f t="array" ref="AG21">INDEX(GMW!$A$2:$NF$200,MATCH(1,(GMW!$NE$2:$NE$200=AG$3)*(GMW!$ND$2:$ND$200=AG$4)*(GMW!$C$2:$C$200=AG$1),0),$F21-1966)</f>
        <v>1E-3</v>
      </c>
      <c r="AH21" s="5" cm="1">
        <f t="array" ref="AH21">INDEX(GMW!$A$2:$NF$200,MATCH(1,(GMW!$NE$2:$NE$200=AH$3)*(GMW!$ND$2:$ND$200=AH$4)*(GMW!$C$2:$C$200=AH$1),0),$F21-1966)</f>
        <v>1E-3</v>
      </c>
      <c r="AI21" s="5" cm="1">
        <f t="array" ref="AI21">INDEX(GMW!$A$2:$NF$200,MATCH(1,(GMW!$NE$2:$NE$200=AI$3)*(GMW!$ND$2:$ND$200=AI$4)*(GMW!$C$2:$C$200=AI$1),0),$F21-1966)</f>
        <v>1E-3</v>
      </c>
      <c r="AJ21" s="5" cm="1">
        <f t="array" ref="AJ21">INDEX(GMW!$A$2:$NF$200,MATCH(1,(GMW!$NE$2:$NE$200=AJ$3)*(GMW!$ND$2:$ND$200=AJ$4)*(GMW!$C$2:$C$200=AJ$1),0),$F21-1966)</f>
        <v>1E-3</v>
      </c>
      <c r="AK21" s="5" cm="1">
        <f t="array" ref="AK21">INDEX(GMW!$A$2:$NF$200,MATCH(1,(GMW!$NE$2:$NE$200=AK$3)*(GMW!$ND$2:$ND$200=AK$4)*(GMW!$C$2:$C$200=AK$1),0),$F21-1966)</f>
        <v>1E-3</v>
      </c>
      <c r="AL21" s="5" cm="1">
        <f t="array" ref="AL21">INDEX(GMW!$A$2:$NF$200,MATCH(1,(GMW!$NE$2:$NE$200=AL$3)*(GMW!$ND$2:$ND$200=AL$4)*(GMW!$C$2:$C$200=AL$1),0),$F21-1966)</f>
        <v>1E-3</v>
      </c>
      <c r="AM21" s="5" cm="1">
        <f t="array" ref="AM21">INDEX(GMW!$A$2:$NF$200,MATCH(1,(GMW!$NE$2:$NE$200=AM$3)*(GMW!$ND$2:$ND$200=AM$4)*(GMW!$C$2:$C$200=AM$1),0),$F21-1966)</f>
        <v>24768</v>
      </c>
      <c r="AN21" s="5" cm="1">
        <f t="array" ref="AN21">INDEX(GMW!$A$2:$NF$200,MATCH(1,(GMW!$NE$2:$NE$200=AN$3)*(GMW!$ND$2:$ND$200=AN$4)*(GMW!$C$2:$C$200=AN$1),0),$F21-1966)</f>
        <v>5470.5479999999998</v>
      </c>
      <c r="AO21" s="5" cm="1">
        <f t="array" ref="AO21">INDEX(GMW!$A$2:$NF$200,MATCH(1,(GMW!$NE$2:$NE$200=AO$3)*(GMW!$ND$2:$ND$200=AO$4)*(GMW!$C$2:$C$200=AO$1),0),$F21-1966)</f>
        <v>263132</v>
      </c>
      <c r="AP21" s="5" cm="1">
        <f t="array" ref="AP21">INDEX(GMW!$A$2:$NF$200,MATCH(1,(GMW!$NE$2:$NE$200=AP$3)*(GMW!$ND$2:$ND$200=AP$4)*(GMW!$C$2:$C$200=AP$1),0),$F21-1966)</f>
        <v>1601.2249999999999</v>
      </c>
      <c r="AQ21" s="5" cm="1">
        <f t="array" ref="AQ21">INDEX(GMW!$A$2:$NF$200,MATCH(1,(GMW!$NE$2:$NE$200=AQ$3)*(GMW!$ND$2:$ND$200=AQ$4)*(GMW!$C$2:$C$200=AQ$1),0),$F21-1966)</f>
        <v>56585.37</v>
      </c>
      <c r="AR21" s="5" cm="1">
        <f t="array" ref="AR21">INDEX(GMW!$A$2:$NF$200,MATCH(1,(GMW!$NE$2:$NE$200=AR$3)*(GMW!$ND$2:$ND$200=AR$4)*(GMW!$C$2:$C$200=AR$1),0),$F21-1966)</f>
        <v>406.44</v>
      </c>
      <c r="AS21" s="5" cm="1">
        <f t="array" ref="AS21">INDEX(GMW!$A$2:$NF$200,MATCH(1,(GMW!$NE$2:$NE$200=AS$3)*(GMW!$ND$2:$ND$200=AS$4)*(GMW!$C$2:$C$200=AS$1),0),$F21-1966)</f>
        <v>271.536</v>
      </c>
      <c r="AT21" s="5" cm="1">
        <f t="array" ref="AT21">INDEX(GMW!$A$2:$NF$200,MATCH(1,(GMW!$NE$2:$NE$200=AT$3)*(GMW!$ND$2:$ND$200=AT$4)*(GMW!$C$2:$C$200=AT$1),0),$F21-1966)</f>
        <v>259.32069999999999</v>
      </c>
      <c r="AU21" s="5" cm="1">
        <f t="array" ref="AU21">INDEX(GMW!$A$2:$NF$200,MATCH(1,(GMW!$NE$2:$NE$200=AU$3)*(GMW!$ND$2:$ND$200=AU$4)*(GMW!$C$2:$C$200=AU$1),0),$F21-1966)</f>
        <v>197893.3</v>
      </c>
      <c r="AV21" s="5" cm="1">
        <f t="array" ref="AV21">INDEX(GMW!$A$2:$NF$200,MATCH(1,(GMW!$NE$2:$NE$200=AV$3)*(GMW!$ND$2:$ND$200=AV$4)*(GMW!$C$2:$C$200=AV$1),0),$F21-1966)</f>
        <v>1884</v>
      </c>
      <c r="AW21" s="5" cm="1">
        <f t="array" ref="AW21">INDEX(GMW!$A$2:$NF$200,MATCH(1,(GMW!$NE$2:$NE$200=AW$3)*(GMW!$ND$2:$ND$200=AW$4)*(GMW!$C$2:$C$200=AW$1),0),$F21-1966)</f>
        <v>21.9</v>
      </c>
      <c r="AX21" s="5" cm="1">
        <f t="array" ref="AX21">INDEX(GMW!$A$2:$NF$200,MATCH(1,(GMW!$NE$2:$NE$200=AX$3)*(GMW!$ND$2:$ND$200=AX$4)*(GMW!$C$2:$C$200=AX$1),0),$F21-1966)</f>
        <v>629.58920000000001</v>
      </c>
      <c r="AY21" s="5" cm="1">
        <f t="array" ref="AY21">INDEX(GMW!$A$2:$NF$200,MATCH(1,(GMW!$NE$2:$NE$200=AY$3)*(GMW!$ND$2:$ND$200=AY$4)*(GMW!$C$2:$C$200=AY$1),0),$F21-1966)</f>
        <v>2114</v>
      </c>
      <c r="AZ21" s="5" cm="1">
        <f t="array" ref="AZ21">INDEX(GMW!$A$2:$NF$200,MATCH(1,(GMW!$NE$2:$NE$200=AZ$3)*(GMW!$ND$2:$ND$200=AZ$4)*(GMW!$C$2:$C$200=AZ$1),0),$F21-1966)</f>
        <v>316</v>
      </c>
      <c r="BA21" s="5" cm="1">
        <f t="array" ref="BA21">INDEX(GMW!$A$2:$NF$200,MATCH(1,(GMW!$NE$2:$NE$200=BA$3)*(GMW!$ND$2:$ND$200=BA$4)*(GMW!$C$2:$C$200=BA$1),0),$F21-1966)</f>
        <v>0.78405069999999999</v>
      </c>
      <c r="BB21" s="5" cm="1">
        <f t="array" ref="BB21">INDEX(GMW!$A$2:$NF$200,MATCH(1,(GMW!$NE$2:$NE$200=BB$3)*(GMW!$ND$2:$ND$200=BB$4)*(GMW!$C$2:$C$200=BB$1),0),$F21-1966)</f>
        <v>1481.826</v>
      </c>
      <c r="BC21" s="5" cm="1">
        <f t="array" ref="BC21">INDEX(GMW!$A$2:$NF$200,MATCH(1,(GMW!$NE$2:$NE$200=BC$3)*(GMW!$ND$2:$ND$200=BC$4)*(GMW!$C$2:$C$200=BC$1),0),$F21-1966)</f>
        <v>0.72317310000000001</v>
      </c>
      <c r="BD21" s="5" cm="1">
        <f t="array" ref="BD21">INDEX(GMW!$A$2:$NF$200,MATCH(1,(GMW!$NE$2:$NE$200=BD$3)*(GMW!$ND$2:$ND$200=BD$4)*(GMW!$C$2:$C$200=BD$1),0),$F21-1966)</f>
        <v>11.798069999999999</v>
      </c>
      <c r="BE21" s="5" cm="1">
        <f t="array" ref="BE21">INDEX(GMW!$A$2:$NF$200,MATCH(1,(GMW!$NE$2:$NE$200=BE$3)*(GMW!$ND$2:$ND$200=BE$4)*(GMW!$C$2:$C$200=BE$1),0),$F21-1966)</f>
        <v>2.48475</v>
      </c>
      <c r="BF21" s="5" cm="1">
        <f t="array" ref="BF21">INDEX(GMW!$A$2:$NF$200,MATCH(1,(GMW!$NE$2:$NE$200=BF$3)*(GMW!$ND$2:$ND$200=BF$4)*(GMW!$C$2:$C$200=BF$1),0),$F21-1966)</f>
        <v>0.6</v>
      </c>
      <c r="BG21" s="5" cm="1">
        <f t="array" ref="BG21">INDEX(GMW!$A$2:$NF$200,MATCH(1,(GMW!$NE$2:$NE$200=BG$3)*(GMW!$ND$2:$ND$200=BG$4)*(GMW!$C$2:$C$200=BG$1),0),$F21-1966)</f>
        <v>0.77081480000000002</v>
      </c>
      <c r="BH21" s="5" cm="1">
        <f t="array" ref="BH21">INDEX(GMW!$A$2:$NF$200,MATCH(1,(GMW!$NE$2:$NE$200=BH$3)*(GMW!$ND$2:$ND$200=BH$4)*(GMW!$C$2:$C$200=BH$1),0),$F21-1966)</f>
        <v>0.30248059999999999</v>
      </c>
      <c r="BI21" s="5" cm="1">
        <f t="array" ref="BI21">INDEX(GMW!$A$2:$NF$200,MATCH(1,(GMW!$NE$2:$NE$200=BI$3)*(GMW!$ND$2:$ND$200=BI$4)*(GMW!$C$2:$C$200=BI$1),0),$F21-1966)</f>
        <v>0.93166380000000004</v>
      </c>
      <c r="BJ21" s="5" cm="1">
        <f t="array" ref="BJ21">INDEX(GMW!$A$2:$NF$200,MATCH(1,(GMW!$NE$2:$NE$200=BJ$3)*(GMW!$ND$2:$ND$200=BJ$4)*(GMW!$C$2:$C$200=BJ$1),0),$F21-1966)</f>
        <v>0.66060680000000005</v>
      </c>
      <c r="BK21" s="5" cm="1">
        <f t="array" ref="BK21">INDEX(GMW!$A$2:$NF$200,MATCH(1,(GMW!$NE$2:$NE$200=BK$3)*(GMW!$ND$2:$ND$200=BK$4)*(GMW!$C$2:$C$200=BK$1),0),$F21-1966)</f>
        <v>0.19519909999999999</v>
      </c>
      <c r="BL21" s="5" cm="1">
        <f t="array" ref="BL21">INDEX(GMW!$A$2:$NF$200,MATCH(1,(GMW!$NE$2:$NE$200=BL$3)*(GMW!$ND$2:$ND$200=BL$4)*(GMW!$C$2:$C$200=BL$1),0),$F21-1966)</f>
        <v>3.11285E-2</v>
      </c>
      <c r="BM21" s="5" cm="1">
        <f t="array" ref="BM21">INDEX(GMW!$A$2:$NF$200,MATCH(1,(GMW!$NE$2:$NE$200=BM$3)*(GMW!$ND$2:$ND$200=BM$4)*(GMW!$C$2:$C$200=BM$1),0),$F21-1966)</f>
        <v>7.6064679999999996E-2</v>
      </c>
      <c r="BN21" s="5" cm="1">
        <f t="array" ref="BN21">INDEX(GMW!$A$2:$NF$200,MATCH(1,(GMW!$NE$2:$NE$200=BN$3)*(GMW!$ND$2:$ND$200=BN$4)*(GMW!$C$2:$C$200=BN$1),0),$F21-1966)</f>
        <v>9.1512699999999995E-3</v>
      </c>
      <c r="BO21" s="5" cm="1">
        <f t="array" ref="BO21">INDEX(GMW!$A$2:$NF$200,MATCH(1,(GMW!$NE$2:$NE$200=BO$3)*(GMW!$ND$2:$ND$200=BO$4)*(GMW!$C$2:$C$200=BO$1),0),$F21-1966)</f>
        <v>1E-3</v>
      </c>
      <c r="BP21" s="5" cm="1">
        <f t="array" ref="BP21">INDEX(GMW!$A$2:$NF$200,MATCH(1,(GMW!$NE$2:$NE$200=BP$3)*(GMW!$ND$2:$ND$200=BP$4)*(GMW!$C$2:$C$200=BP$1),0),$F21-1966)</f>
        <v>70814.5</v>
      </c>
      <c r="BQ21" s="5" cm="1">
        <f t="array" ref="BQ21">INDEX(GMW!$A$2:$NF$200,MATCH(1,(GMW!$NE$2:$NE$200=BQ$3)*(GMW!$ND$2:$ND$200=BQ$4)*(GMW!$C$2:$C$200=BQ$1),0),$F21-1966)</f>
        <v>1498.921</v>
      </c>
      <c r="BR21" s="5" cm="1">
        <f t="array" ref="BR21">INDEX(GMW!$A$2:$NF$200,MATCH(1,(GMW!$NE$2:$NE$200=BR$3)*(GMW!$ND$2:$ND$200=BR$4)*(GMW!$C$2:$C$200=BR$1),0),$F21-1966)</f>
        <v>40371</v>
      </c>
      <c r="BS21" s="5" cm="1">
        <f t="array" ref="BS21">INDEX(GMW!$A$2:$NF$200,MATCH(1,(GMW!$NE$2:$NE$200=BS$3)*(GMW!$ND$2:$ND$200=BS$4)*(GMW!$C$2:$C$200=BS$1),0),$F21-1966)</f>
        <v>89152</v>
      </c>
      <c r="BT21" s="5" cm="1">
        <f t="array" ref="BT21">INDEX(GMW!$A$2:$NF$200,MATCH(1,(GMW!$NE$2:$NE$200=BT$3)*(GMW!$ND$2:$ND$200=BT$4)*(GMW!$C$2:$C$200=BT$1),0),$F21-1966)</f>
        <v>1E-3</v>
      </c>
      <c r="BU21" s="5" cm="1">
        <f t="array" ref="BU21">INDEX(GMW!$A$2:$NF$200,MATCH(1,(GMW!$NE$2:$NE$200=BU$3)*(GMW!$ND$2:$ND$200=BU$4)*(GMW!$C$2:$C$200=BU$1),0),$F21-1966)</f>
        <v>167</v>
      </c>
      <c r="BV21" s="5" cm="1">
        <f t="array" ref="BV21">INDEX(GMW!$A$2:$NF$200,MATCH(1,(GMW!$NE$2:$NE$200=BV$3)*(GMW!$ND$2:$ND$200=BV$4)*(GMW!$C$2:$C$200=BV$1),0),$F21-1966)</f>
        <v>93141.75</v>
      </c>
      <c r="BW21" s="5" cm="1">
        <f t="array" ref="BW21">INDEX(GMW!$A$2:$NF$200,MATCH(1,(GMW!$NE$2:$NE$200=BW$3)*(GMW!$ND$2:$ND$200=BW$4)*(GMW!$C$2:$C$200=BW$1),0),$F21-1966)</f>
        <v>107.9995</v>
      </c>
      <c r="BX21" s="5" cm="1">
        <f t="array" ref="BX21">INDEX(GMW!$A$2:$NF$200,MATCH(1,(GMW!$NE$2:$NE$200=BX$3)*(GMW!$ND$2:$ND$200=BX$4)*(GMW!$C$2:$C$200=BX$1),0),$F21-1966)</f>
        <v>2937.4140000000002</v>
      </c>
      <c r="BY21" s="5" cm="1">
        <f t="array" ref="BY21">INDEX(GMW!$A$2:$NF$200,MATCH(1,(GMW!$NE$2:$NE$200=BY$3)*(GMW!$ND$2:$ND$200=BY$4)*(GMW!$C$2:$C$200=BY$1),0),$F21-1966)</f>
        <v>151.40020000000001</v>
      </c>
      <c r="BZ21" s="5" cm="1">
        <f t="array" ref="BZ21">INDEX(GMW!$A$2:$NF$200,MATCH(1,(GMW!$NE$2:$NE$200=BZ$3)*(GMW!$ND$2:$ND$200=BZ$4)*(GMW!$C$2:$C$200=BZ$1),0),$F21-1966)</f>
        <v>75.358549999999994</v>
      </c>
      <c r="CA21" s="5" cm="1">
        <f t="array" ref="CA21">INDEX(GMW!$A$2:$NF$200,MATCH(1,(GMW!$NE$2:$NE$200=CA$3)*(GMW!$ND$2:$ND$200=CA$4)*(GMW!$C$2:$C$200=CA$1),0),$F21-1966)</f>
        <v>73.069500000000005</v>
      </c>
      <c r="CB21" s="5" cm="1">
        <f t="array" ref="CB21">INDEX(GMW!$A$2:$NF$200,MATCH(1,(GMW!$NE$2:$NE$200=CB$3)*(GMW!$ND$2:$ND$200=CB$4)*(GMW!$C$2:$C$200=CB$1),0),$F21-1966)</f>
        <v>1E-3</v>
      </c>
      <c r="CC21" s="5" cm="1">
        <f t="array" ref="CC21">INDEX(GMW!$A$2:$NF$200,MATCH(1,(GMW!$NE$2:$NE$200=CC$3)*(GMW!$ND$2:$ND$200=CC$4)*(GMW!$C$2:$C$200=CC$1),0),$F21-1966)</f>
        <v>62.99635</v>
      </c>
      <c r="CD21" s="5" cm="1">
        <f t="array" ref="CD21">INDEX(GMW!$A$2:$NF$200,MATCH(1,(GMW!$NE$2:$NE$200=CD$3)*(GMW!$ND$2:$ND$200=CD$4)*(GMW!$C$2:$C$200=CD$1),0),$F21-1966)</f>
        <v>45.337989999999998</v>
      </c>
      <c r="CE21" s="5" cm="1">
        <f t="array" ref="CE21">INDEX(GMW!$A$2:$NF$200,MATCH(1,(GMW!$NE$2:$NE$200=CE$3)*(GMW!$ND$2:$ND$200=CE$4)*(GMW!$C$2:$C$200=CE$1),0),$F21-1966)</f>
        <v>18.913969999999999</v>
      </c>
      <c r="CF21" s="5" cm="1">
        <f t="array" ref="CF21">INDEX(GMW!$A$2:$NF$200,MATCH(1,(GMW!$NE$2:$NE$200=CF$3)*(GMW!$ND$2:$ND$200=CF$4)*(GMW!$C$2:$C$200=CF$1),0),$F21-1966)</f>
        <v>1.5051410000000001</v>
      </c>
      <c r="CG21" s="5" cm="1">
        <f t="array" ref="CG21">INDEX(GMW!$A$2:$NF$200,MATCH(1,(GMW!$NE$2:$NE$200=CG$3)*(GMW!$ND$2:$ND$200=CG$4)*(GMW!$C$2:$C$200=CG$1),0),$F21-1966)</f>
        <v>1E-3</v>
      </c>
      <c r="CH21" s="5" cm="1">
        <f t="array" ref="CH21">INDEX(GMW!$A$2:$NF$200,MATCH(1,(GMW!$NE$2:$NE$200=CH$3)*(GMW!$ND$2:$ND$200=CH$4)*(GMW!$C$2:$C$200=CH$1),0),$F21-1966)</f>
        <v>0.65256449999999999</v>
      </c>
      <c r="CI21" s="5" cm="1">
        <f t="array" ref="CI21">INDEX(GMW!$A$2:$NF$200,MATCH(1,(GMW!$NE$2:$NE$200=CI$3)*(GMW!$ND$2:$ND$200=CI$4)*(GMW!$C$2:$C$200=CI$1),0),$F21-1966)</f>
        <v>0.92272109999999996</v>
      </c>
      <c r="CJ21" s="5" cm="1">
        <f t="array" ref="CJ21">INDEX(GMW!$A$2:$NF$200,MATCH(1,(GMW!$NE$2:$NE$200=CJ$3)*(GMW!$ND$2:$ND$200=CJ$4)*(GMW!$C$2:$C$200=CJ$1),0),$F21-1966)</f>
        <v>34548</v>
      </c>
      <c r="CK21" s="5" cm="1">
        <f t="array" ref="CK21">INDEX(GMW!$A$2:$NF$200,MATCH(1,(GMW!$NE$2:$NE$200=CK$3)*(GMW!$ND$2:$ND$200=CK$4)*(GMW!$C$2:$C$200=CK$1),0),$F21-1966)</f>
        <v>471.65</v>
      </c>
      <c r="CL21" s="5" cm="1">
        <f t="array" ref="CL21">INDEX(GMW!$A$2:$NF$200,MATCH(1,(GMW!$NE$2:$NE$200=CL$3)*(GMW!$ND$2:$ND$200=CL$4)*(GMW!$C$2:$C$200=CL$1),0),$F21-1966)</f>
        <v>43663.79</v>
      </c>
      <c r="CM21" s="5" cm="1">
        <f t="array" ref="CM21">INDEX(GMW!$A$2:$NF$200,MATCH(1,(GMW!$NE$2:$NE$200=CM$3)*(GMW!$ND$2:$ND$200=CM$4)*(GMW!$C$2:$C$200=CM$1),0),$F21-1966)</f>
        <v>52112</v>
      </c>
      <c r="CN21" s="5" cm="1">
        <f t="array" ref="CN21">INDEX(GMW!$A$2:$NF$200,MATCH(1,(GMW!$NE$2:$NE$200=CN$3)*(GMW!$ND$2:$ND$200=CN$4)*(GMW!$C$2:$C$200=CN$1),0),$F21-1966)</f>
        <v>23016</v>
      </c>
      <c r="CO21" s="5" cm="1">
        <f t="array" ref="CO21">INDEX(GMW!$A$2:$NF$200,MATCH(1,(GMW!$NE$2:$NE$200=CO$3)*(GMW!$ND$2:$ND$200=CO$4)*(GMW!$C$2:$C$200=CO$1),0),$F21-1966)</f>
        <v>1E-3</v>
      </c>
      <c r="CP21" s="5" cm="1">
        <f t="array" ref="CP21">INDEX(GMW!$A$2:$NF$200,MATCH(1,(GMW!$NE$2:$NE$200=CP$3)*(GMW!$ND$2:$ND$200=CP$4)*(GMW!$C$2:$C$200=CP$1),0),$F21-1966)</f>
        <v>90714.91</v>
      </c>
      <c r="CQ21" s="5" cm="1">
        <f t="array" ref="CQ21">INDEX(GMW!$A$2:$NF$200,MATCH(1,(GMW!$NE$2:$NE$200=CQ$3)*(GMW!$ND$2:$ND$200=CQ$4)*(GMW!$C$2:$C$200=CQ$1),0),$F21-1966)</f>
        <v>41.843319999999999</v>
      </c>
      <c r="CR21" s="5" cm="1">
        <f t="array" ref="CR21">INDEX(GMW!$A$2:$NF$200,MATCH(1,(GMW!$NE$2:$NE$200=CR$3)*(GMW!$ND$2:$ND$200=CR$4)*(GMW!$C$2:$C$200=CR$1),0),$F21-1966)</f>
        <v>3793.5</v>
      </c>
      <c r="CS21" s="5" cm="1">
        <f t="array" ref="CS21">INDEX(GMW!$A$2:$NF$200,MATCH(1,(GMW!$NE$2:$NE$200=CS$3)*(GMW!$ND$2:$ND$200=CS$4)*(GMW!$C$2:$C$200=CS$1),0),$F21-1966)</f>
        <v>169.88390000000001</v>
      </c>
      <c r="CT21" s="5" cm="1">
        <f t="array" ref="CT21">INDEX(GMW!$A$2:$NF$200,MATCH(1,(GMW!$NE$2:$NE$200=CT$3)*(GMW!$ND$2:$ND$200=CT$4)*(GMW!$C$2:$C$200=CT$1),0),$F21-1966)</f>
        <v>68.849999999999994</v>
      </c>
      <c r="CU21" s="5" cm="1">
        <f t="array" ref="CU21">INDEX(GMW!$A$2:$NF$200,MATCH(1,(GMW!$NE$2:$NE$200=CU$3)*(GMW!$ND$2:$ND$200=CU$4)*(GMW!$C$2:$C$200=CU$1),0),$F21-1966)</f>
        <v>25.045999999999999</v>
      </c>
      <c r="CV21" s="5" cm="1">
        <f t="array" ref="CV21">INDEX(GMW!$A$2:$NF$200,MATCH(1,(GMW!$NE$2:$NE$200=CV$3)*(GMW!$ND$2:$ND$200=CV$4)*(GMW!$C$2:$C$200=CV$1),0),$F21-1966)</f>
        <v>12.054600000000001</v>
      </c>
      <c r="CW21" s="5" cm="1">
        <f t="array" ref="CW21">INDEX(GMW!$A$2:$NF$200,MATCH(1,(GMW!$NE$2:$NE$200=CW$3)*(GMW!$ND$2:$ND$200=CW$4)*(GMW!$C$2:$C$200=CW$1),0),$F21-1966)</f>
        <v>34.68</v>
      </c>
      <c r="CX21" s="5" cm="1">
        <f t="array" ref="CX21">INDEX(GMW!$A$2:$NF$200,MATCH(1,(GMW!$NE$2:$NE$200=CX$3)*(GMW!$ND$2:$ND$200=CX$4)*(GMW!$C$2:$C$200=CX$1),0),$F21-1966)</f>
        <v>17.03436</v>
      </c>
      <c r="CY21" s="5" cm="1">
        <f t="array" ref="CY21">INDEX(GMW!$A$2:$NF$200,MATCH(1,(GMW!$NE$2:$NE$200=CY$3)*(GMW!$ND$2:$ND$200=CY$4)*(GMW!$C$2:$C$200=CY$1),0),$F21-1966)</f>
        <v>11.545999999999999</v>
      </c>
      <c r="CZ21" s="5" cm="1">
        <f t="array" ref="CZ21">INDEX(GMW!$A$2:$NF$200,MATCH(1,(GMW!$NE$2:$NE$200=CZ$3)*(GMW!$ND$2:$ND$200=CZ$4)*(GMW!$C$2:$C$200=CZ$1),0),$F21-1966)</f>
        <v>5.3010000000000002</v>
      </c>
      <c r="DA21" s="5" cm="1">
        <f t="array" ref="DA21">INDEX(GMW!$A$2:$NF$200,MATCH(1,(GMW!$NE$2:$NE$200=DA$3)*(GMW!$ND$2:$ND$200=DA$4)*(GMW!$C$2:$C$200=DA$1),0),$F21-1966)</f>
        <v>1.7052290000000001</v>
      </c>
      <c r="DB21" s="5" cm="1">
        <f t="array" ref="DB21">INDEX(GMW!$A$2:$NF$200,MATCH(1,(GMW!$NE$2:$NE$200=DB$3)*(GMW!$ND$2:$ND$200=DB$4)*(GMW!$C$2:$C$200=DB$1),0),$F21-1966)</f>
        <v>0.81737409999999999</v>
      </c>
      <c r="DC21" s="5" cm="1">
        <f t="array" ref="DC21">INDEX(GMW!$A$2:$NF$200,MATCH(1,(GMW!$NE$2:$NE$200=DC$3)*(GMW!$ND$2:$ND$200=DC$4)*(GMW!$C$2:$C$200=DC$1),0),$F21-1966)</f>
        <v>5.8340069999999997</v>
      </c>
    </row>
    <row r="22" spans="1:107" x14ac:dyDescent="0.25">
      <c r="B22" s="5">
        <f t="shared" si="4"/>
        <v>1976</v>
      </c>
      <c r="C22" s="5">
        <f t="shared" si="4"/>
        <v>1976</v>
      </c>
      <c r="E22" s="5">
        <f t="shared" ref="E22" si="7">+E18+1</f>
        <v>1976</v>
      </c>
      <c r="F22" s="5">
        <f t="shared" si="3"/>
        <v>1988</v>
      </c>
      <c r="G22" s="5" cm="1">
        <f t="array" ref="G22">INDEX(GMW!$A$2:$NF$200,MATCH(1,(GMW!$NE$2:$NE$200=G$3)*(GMW!$ND$2:$ND$200=G$4)*(GMW!$C$2:$C$200=G$1),0),$F22-1966)</f>
        <v>268662</v>
      </c>
      <c r="H22" s="5" cm="1">
        <f t="array" ref="H22">INDEX(GMW!$A$2:$NF$200,MATCH(1,(GMW!$NE$2:$NE$200=H$3)*(GMW!$ND$2:$ND$200=H$4)*(GMW!$C$2:$C$200=H$1),0),$F22-1966)</f>
        <v>137740</v>
      </c>
      <c r="I22" s="5" cm="1">
        <f t="array" ref="I22">INDEX(GMW!$A$2:$NF$200,MATCH(1,(GMW!$NE$2:$NE$200=I$3)*(GMW!$ND$2:$ND$200=I$4)*(GMW!$C$2:$C$200=I$1),0),$F22-1966)</f>
        <v>43017</v>
      </c>
      <c r="J22" s="5" cm="1">
        <f t="array" ref="J22">INDEX(GMW!$A$2:$NF$200,MATCH(1,(GMW!$NE$2:$NE$200=J$3)*(GMW!$ND$2:$ND$200=J$4)*(GMW!$C$2:$C$200=J$1),0),$F22-1966)</f>
        <v>69556</v>
      </c>
      <c r="K22" s="5" cm="1">
        <f t="array" ref="K22">INDEX(GMW!$A$2:$NF$200,MATCH(1,(GMW!$NE$2:$NE$200=K$3)*(GMW!$ND$2:$ND$200=K$4)*(GMW!$C$2:$C$200=K$1),0),$F22-1966)</f>
        <v>45809</v>
      </c>
      <c r="L22" s="5" cm="1">
        <f t="array" ref="L22">INDEX(GMW!$A$2:$NF$200,MATCH(1,(GMW!$NE$2:$NE$200=L$3)*(GMW!$ND$2:$ND$200=L$4)*(GMW!$C$2:$C$200=L$1),0),$F22-1966)</f>
        <v>37008</v>
      </c>
      <c r="M22" s="5" cm="1">
        <f t="array" ref="M22">INDEX(GMW!$A$2:$NF$200,MATCH(1,(GMW!$NE$2:$NE$200=M$3)*(GMW!$ND$2:$ND$200=M$4)*(GMW!$C$2:$C$200=M$1),0),$F22-1966)</f>
        <v>18440.54</v>
      </c>
      <c r="N22" s="5" cm="1">
        <f t="array" ref="N22">INDEX(GMW!$A$2:$NF$200,MATCH(1,(GMW!$NE$2:$NE$200=N$3)*(GMW!$ND$2:$ND$200=N$4)*(GMW!$C$2:$C$200=N$1),0),$F22-1966)</f>
        <v>5342.75</v>
      </c>
      <c r="O22" s="5" cm="1">
        <f t="array" ref="O22">INDEX(GMW!$A$2:$NF$200,MATCH(1,(GMW!$NE$2:$NE$200=O$3)*(GMW!$ND$2:$ND$200=O$4)*(GMW!$C$2:$C$200=O$1),0),$F22-1966)</f>
        <v>21.506979999999999</v>
      </c>
      <c r="P22" s="5" cm="1">
        <f t="array" ref="P22">INDEX(GMW!$A$2:$NF$200,MATCH(1,(GMW!$NE$2:$NE$200=P$3)*(GMW!$ND$2:$ND$200=P$4)*(GMW!$C$2:$C$200=P$1),0),$F22-1966)</f>
        <v>14.25</v>
      </c>
      <c r="Q22" s="5" cm="1">
        <f t="array" ref="Q22">INDEX(GMW!$A$2:$NF$200,MATCH(1,(GMW!$NE$2:$NE$200=Q$3)*(GMW!$ND$2:$ND$200=Q$4)*(GMW!$C$2:$C$200=Q$1),0),$F22-1966)</f>
        <v>1E-3</v>
      </c>
      <c r="R22" s="5" cm="1">
        <f t="array" ref="R22">INDEX(GMW!$A$2:$NF$200,MATCH(1,(GMW!$NE$2:$NE$200=R$3)*(GMW!$ND$2:$ND$200=R$4)*(GMW!$C$2:$C$200=R$1),0),$F22-1966)</f>
        <v>21.506979999999999</v>
      </c>
      <c r="S22" s="5" cm="1">
        <f t="array" ref="S22">INDEX(GMW!$A$2:$NF$200,MATCH(1,(GMW!$NE$2:$NE$200=S$3)*(GMW!$ND$2:$ND$200=S$4)*(GMW!$C$2:$C$200=S$1),0),$F22-1966)</f>
        <v>26816</v>
      </c>
      <c r="T22" s="5" cm="1">
        <f t="array" ref="T22">INDEX(GMW!$A$2:$NF$200,MATCH(1,(GMW!$NE$2:$NE$200=T$3)*(GMW!$ND$2:$ND$200=T$4)*(GMW!$C$2:$C$200=T$1),0),$F22-1966)</f>
        <v>1E-3</v>
      </c>
      <c r="U22" s="5" cm="1">
        <f t="array" ref="U22">INDEX(GMW!$A$2:$NF$200,MATCH(1,(GMW!$NE$2:$NE$200=U$3)*(GMW!$ND$2:$ND$200=U$4)*(GMW!$C$2:$C$200=U$1),0),$F22-1966)</f>
        <v>1E-3</v>
      </c>
      <c r="V22" s="5" cm="1">
        <f t="array" ref="V22">INDEX(GMW!$A$2:$NF$200,MATCH(1,(GMW!$NE$2:$NE$200=V$3)*(GMW!$ND$2:$ND$200=V$4)*(GMW!$C$2:$C$200=V$1),0),$F22-1966)</f>
        <v>1E-3</v>
      </c>
      <c r="W22" s="5" cm="1">
        <f t="array" ref="W22">INDEX(GMW!$A$2:$NF$200,MATCH(1,(GMW!$NE$2:$NE$200=W$3)*(GMW!$ND$2:$ND$200=W$4)*(GMW!$C$2:$C$200=W$1),0),$F22-1966)</f>
        <v>1E-3</v>
      </c>
      <c r="X22" s="5" cm="1">
        <f t="array" ref="X22">INDEX(GMW!$A$2:$NF$200,MATCH(1,(GMW!$NE$2:$NE$200=X$3)*(GMW!$ND$2:$ND$200=X$4)*(GMW!$C$2:$C$200=X$1),0),$F22-1966)</f>
        <v>1E-3</v>
      </c>
      <c r="Y22" s="5" cm="1">
        <f t="array" ref="Y22">INDEX(GMW!$A$2:$NF$200,MATCH(1,(GMW!$NE$2:$NE$200=Y$3)*(GMW!$ND$2:$ND$200=Y$4)*(GMW!$C$2:$C$200=Y$1),0),$F22-1966)</f>
        <v>1E-3</v>
      </c>
      <c r="Z22" s="5" cm="1">
        <f t="array" ref="Z22">INDEX(GMW!$A$2:$NF$200,MATCH(1,(GMW!$NE$2:$NE$200=Z$3)*(GMW!$ND$2:$ND$200=Z$4)*(GMW!$C$2:$C$200=Z$1),0),$F22-1966)</f>
        <v>1E-3</v>
      </c>
      <c r="AA22" s="5" cm="1">
        <f t="array" ref="AA22">INDEX(GMW!$A$2:$NF$200,MATCH(1,(GMW!$NE$2:$NE$200=AA$3)*(GMW!$ND$2:$ND$200=AA$4)*(GMW!$C$2:$C$200=AA$1),0),$F22-1966)</f>
        <v>1E-3</v>
      </c>
      <c r="AB22" s="5" cm="1">
        <f t="array" ref="AB22">INDEX(GMW!$A$2:$NF$200,MATCH(1,(GMW!$NE$2:$NE$200=AB$3)*(GMW!$ND$2:$ND$200=AB$4)*(GMW!$C$2:$C$200=AB$1),0),$F22-1966)</f>
        <v>1E-3</v>
      </c>
      <c r="AC22" s="5" cm="1">
        <f t="array" ref="AC22">INDEX(GMW!$A$2:$NF$200,MATCH(1,(GMW!$NE$2:$NE$200=AC$3)*(GMW!$ND$2:$ND$200=AC$4)*(GMW!$C$2:$C$200=AC$1),0),$F22-1966)</f>
        <v>1E-3</v>
      </c>
      <c r="AD22" s="5" cm="1">
        <f t="array" ref="AD22">INDEX(GMW!$A$2:$NF$200,MATCH(1,(GMW!$NE$2:$NE$200=AD$3)*(GMW!$ND$2:$ND$200=AD$4)*(GMW!$C$2:$C$200=AD$1),0),$F22-1966)</f>
        <v>1E-3</v>
      </c>
      <c r="AE22" s="5" cm="1">
        <f t="array" ref="AE22">INDEX(GMW!$A$2:$NF$200,MATCH(1,(GMW!$NE$2:$NE$200=AE$3)*(GMW!$ND$2:$ND$200=AE$4)*(GMW!$C$2:$C$200=AE$1),0),$F22-1966)</f>
        <v>1E-3</v>
      </c>
      <c r="AF22" s="5" cm="1">
        <f t="array" ref="AF22">INDEX(GMW!$A$2:$NF$200,MATCH(1,(GMW!$NE$2:$NE$200=AF$3)*(GMW!$ND$2:$ND$200=AF$4)*(GMW!$C$2:$C$200=AF$1),0),$F22-1966)</f>
        <v>1E-3</v>
      </c>
      <c r="AG22" s="5" cm="1">
        <f t="array" ref="AG22">INDEX(GMW!$A$2:$NF$200,MATCH(1,(GMW!$NE$2:$NE$200=AG$3)*(GMW!$ND$2:$ND$200=AG$4)*(GMW!$C$2:$C$200=AG$1),0),$F22-1966)</f>
        <v>1E-3</v>
      </c>
      <c r="AH22" s="5" cm="1">
        <f t="array" ref="AH22">INDEX(GMW!$A$2:$NF$200,MATCH(1,(GMW!$NE$2:$NE$200=AH$3)*(GMW!$ND$2:$ND$200=AH$4)*(GMW!$C$2:$C$200=AH$1),0),$F22-1966)</f>
        <v>1E-3</v>
      </c>
      <c r="AI22" s="5" cm="1">
        <f t="array" ref="AI22">INDEX(GMW!$A$2:$NF$200,MATCH(1,(GMW!$NE$2:$NE$200=AI$3)*(GMW!$ND$2:$ND$200=AI$4)*(GMW!$C$2:$C$200=AI$1),0),$F22-1966)</f>
        <v>1E-3</v>
      </c>
      <c r="AJ22" s="5" cm="1">
        <f t="array" ref="AJ22">INDEX(GMW!$A$2:$NF$200,MATCH(1,(GMW!$NE$2:$NE$200=AJ$3)*(GMW!$ND$2:$ND$200=AJ$4)*(GMW!$C$2:$C$200=AJ$1),0),$F22-1966)</f>
        <v>1E-3</v>
      </c>
      <c r="AK22" s="5" cm="1">
        <f t="array" ref="AK22">INDEX(GMW!$A$2:$NF$200,MATCH(1,(GMW!$NE$2:$NE$200=AK$3)*(GMW!$ND$2:$ND$200=AK$4)*(GMW!$C$2:$C$200=AK$1),0),$F22-1966)</f>
        <v>1E-3</v>
      </c>
      <c r="AL22" s="5" cm="1">
        <f t="array" ref="AL22">INDEX(GMW!$A$2:$NF$200,MATCH(1,(GMW!$NE$2:$NE$200=AL$3)*(GMW!$ND$2:$ND$200=AL$4)*(GMW!$C$2:$C$200=AL$1),0),$F22-1966)</f>
        <v>1E-3</v>
      </c>
      <c r="AM22" s="5" cm="1">
        <f t="array" ref="AM22">INDEX(GMW!$A$2:$NF$200,MATCH(1,(GMW!$NE$2:$NE$200=AM$3)*(GMW!$ND$2:$ND$200=AM$4)*(GMW!$C$2:$C$200=AM$1),0),$F22-1966)</f>
        <v>24788</v>
      </c>
      <c r="AN22" s="5" cm="1">
        <f t="array" ref="AN22">INDEX(GMW!$A$2:$NF$200,MATCH(1,(GMW!$NE$2:$NE$200=AN$3)*(GMW!$ND$2:$ND$200=AN$4)*(GMW!$C$2:$C$200=AN$1),0),$F22-1966)</f>
        <v>5458.7560000000003</v>
      </c>
      <c r="AO22" s="5" cm="1">
        <f t="array" ref="AO22">INDEX(GMW!$A$2:$NF$200,MATCH(1,(GMW!$NE$2:$NE$200=AO$3)*(GMW!$ND$2:$ND$200=AO$4)*(GMW!$C$2:$C$200=AO$1),0),$F22-1966)</f>
        <v>268662</v>
      </c>
      <c r="AP22" s="5" cm="1">
        <f t="array" ref="AP22">INDEX(GMW!$A$2:$NF$200,MATCH(1,(GMW!$NE$2:$NE$200=AP$3)*(GMW!$ND$2:$ND$200=AP$4)*(GMW!$C$2:$C$200=AP$1),0),$F22-1966)</f>
        <v>1612.8</v>
      </c>
      <c r="AQ22" s="5" cm="1">
        <f t="array" ref="AQ22">INDEX(GMW!$A$2:$NF$200,MATCH(1,(GMW!$NE$2:$NE$200=AQ$3)*(GMW!$ND$2:$ND$200=AQ$4)*(GMW!$C$2:$C$200=AQ$1),0),$F22-1966)</f>
        <v>56653.35</v>
      </c>
      <c r="AR22" s="5" cm="1">
        <f t="array" ref="AR22">INDEX(GMW!$A$2:$NF$200,MATCH(1,(GMW!$NE$2:$NE$200=AR$3)*(GMW!$ND$2:$ND$200=AR$4)*(GMW!$C$2:$C$200=AR$1),0),$F22-1966)</f>
        <v>413.88</v>
      </c>
      <c r="AS22" s="5" cm="1">
        <f t="array" ref="AS22">INDEX(GMW!$A$2:$NF$200,MATCH(1,(GMW!$NE$2:$NE$200=AS$3)*(GMW!$ND$2:$ND$200=AS$4)*(GMW!$C$2:$C$200=AS$1),0),$F22-1966)</f>
        <v>273.45299999999997</v>
      </c>
      <c r="AT22" s="5" cm="1">
        <f t="array" ref="AT22">INDEX(GMW!$A$2:$NF$200,MATCH(1,(GMW!$NE$2:$NE$200=AT$3)*(GMW!$ND$2:$ND$200=AT$4)*(GMW!$C$2:$C$200=AT$1),0),$F22-1966)</f>
        <v>263.81970000000001</v>
      </c>
      <c r="AU22" s="5" cm="1">
        <f t="array" ref="AU22">INDEX(GMW!$A$2:$NF$200,MATCH(1,(GMW!$NE$2:$NE$200=AU$3)*(GMW!$ND$2:$ND$200=AU$4)*(GMW!$C$2:$C$200=AU$1),0),$F22-1966)</f>
        <v>198213</v>
      </c>
      <c r="AV22" s="5" cm="1">
        <f t="array" ref="AV22">INDEX(GMW!$A$2:$NF$200,MATCH(1,(GMW!$NE$2:$NE$200=AV$3)*(GMW!$ND$2:$ND$200=AV$4)*(GMW!$C$2:$C$200=AV$1),0),$F22-1966)</f>
        <v>1571</v>
      </c>
      <c r="AW22" s="5" cm="1">
        <f t="array" ref="AW22">INDEX(GMW!$A$2:$NF$200,MATCH(1,(GMW!$NE$2:$NE$200=AW$3)*(GMW!$ND$2:$ND$200=AW$4)*(GMW!$C$2:$C$200=AW$1),0),$F22-1966)</f>
        <v>22.5</v>
      </c>
      <c r="AX22" s="5" cm="1">
        <f t="array" ref="AX22">INDEX(GMW!$A$2:$NF$200,MATCH(1,(GMW!$NE$2:$NE$200=AX$3)*(GMW!$ND$2:$ND$200=AX$4)*(GMW!$C$2:$C$200=AX$1),0),$F22-1966)</f>
        <v>687.87699999999995</v>
      </c>
      <c r="AY22" s="5" cm="1">
        <f t="array" ref="AY22">INDEX(GMW!$A$2:$NF$200,MATCH(1,(GMW!$NE$2:$NE$200=AY$3)*(GMW!$ND$2:$ND$200=AY$4)*(GMW!$C$2:$C$200=AY$1),0),$F22-1966)</f>
        <v>2210</v>
      </c>
      <c r="AZ22" s="5" cm="1">
        <f t="array" ref="AZ22">INDEX(GMW!$A$2:$NF$200,MATCH(1,(GMW!$NE$2:$NE$200=AZ$3)*(GMW!$ND$2:$ND$200=AZ$4)*(GMW!$C$2:$C$200=AZ$1),0),$F22-1966)</f>
        <v>372</v>
      </c>
      <c r="BA22" s="5" cm="1">
        <f t="array" ref="BA22">INDEX(GMW!$A$2:$NF$200,MATCH(1,(GMW!$NE$2:$NE$200=BA$3)*(GMW!$ND$2:$ND$200=BA$4)*(GMW!$C$2:$C$200=BA$1),0),$F22-1966)</f>
        <v>0.90037109999999998</v>
      </c>
      <c r="BB22" s="5" cm="1">
        <f t="array" ref="BB22">INDEX(GMW!$A$2:$NF$200,MATCH(1,(GMW!$NE$2:$NE$200=BB$3)*(GMW!$ND$2:$ND$200=BB$4)*(GMW!$C$2:$C$200=BB$1),0),$F22-1966)</f>
        <v>1615.8040000000001</v>
      </c>
      <c r="BC22" s="5" cm="1">
        <f t="array" ref="BC22">INDEX(GMW!$A$2:$NF$200,MATCH(1,(GMW!$NE$2:$NE$200=BC$3)*(GMW!$ND$2:$ND$200=BC$4)*(GMW!$C$2:$C$200=BC$1),0),$F22-1966)</f>
        <v>0.74319270000000004</v>
      </c>
      <c r="BD22" s="5" cm="1">
        <f t="array" ref="BD22">INDEX(GMW!$A$2:$NF$200,MATCH(1,(GMW!$NE$2:$NE$200=BD$3)*(GMW!$ND$2:$ND$200=BD$4)*(GMW!$C$2:$C$200=BD$1),0),$F22-1966)</f>
        <v>13.098089999999999</v>
      </c>
      <c r="BE22" s="5" cm="1">
        <f t="array" ref="BE22">INDEX(GMW!$A$2:$NF$200,MATCH(1,(GMW!$NE$2:$NE$200=BE$3)*(GMW!$ND$2:$ND$200=BE$4)*(GMW!$C$2:$C$200=BE$1),0),$F22-1966)</f>
        <v>2.5502500000000001</v>
      </c>
      <c r="BF22" s="5" cm="1">
        <f t="array" ref="BF22">INDEX(GMW!$A$2:$NF$200,MATCH(1,(GMW!$NE$2:$NE$200=BF$3)*(GMW!$ND$2:$ND$200=BF$4)*(GMW!$C$2:$C$200=BF$1),0),$F22-1966)</f>
        <v>0.63800000000000001</v>
      </c>
      <c r="BG22" s="5" cm="1">
        <f t="array" ref="BG22">INDEX(GMW!$A$2:$NF$200,MATCH(1,(GMW!$NE$2:$NE$200=BG$3)*(GMW!$ND$2:$ND$200=BG$4)*(GMW!$C$2:$C$200=BG$1),0),$F22-1966)</f>
        <v>0.83207140000000002</v>
      </c>
      <c r="BH22" s="5" cm="1">
        <f t="array" ref="BH22">INDEX(GMW!$A$2:$NF$200,MATCH(1,(GMW!$NE$2:$NE$200=BH$3)*(GMW!$ND$2:$ND$200=BH$4)*(GMW!$C$2:$C$200=BH$1),0),$F22-1966)</f>
        <v>0.36288959999999998</v>
      </c>
      <c r="BI22" s="5" cm="1">
        <f t="array" ref="BI22">INDEX(GMW!$A$2:$NF$200,MATCH(1,(GMW!$NE$2:$NE$200=BI$3)*(GMW!$ND$2:$ND$200=BI$4)*(GMW!$C$2:$C$200=BI$1),0),$F22-1966)</f>
        <v>0.95347990000000005</v>
      </c>
      <c r="BJ22" s="5" cm="1">
        <f t="array" ref="BJ22">INDEX(GMW!$A$2:$NF$200,MATCH(1,(GMW!$NE$2:$NE$200=BJ$3)*(GMW!$ND$2:$ND$200=BJ$4)*(GMW!$C$2:$C$200=BJ$1),0),$F22-1966)</f>
        <v>0.70214180000000004</v>
      </c>
      <c r="BK22" s="5" cm="1">
        <f t="array" ref="BK22">INDEX(GMW!$A$2:$NF$200,MATCH(1,(GMW!$NE$2:$NE$200=BK$3)*(GMW!$ND$2:$ND$200=BK$4)*(GMW!$C$2:$C$200=BK$1),0),$F22-1966)</f>
        <v>0.20418049999999999</v>
      </c>
      <c r="BL22" s="5" cm="1">
        <f t="array" ref="BL22">INDEX(GMW!$A$2:$NF$200,MATCH(1,(GMW!$NE$2:$NE$200=BL$3)*(GMW!$ND$2:$ND$200=BL$4)*(GMW!$C$2:$C$200=BL$1),0),$F22-1966)</f>
        <v>3.4058999999999999E-2</v>
      </c>
      <c r="BM22" s="5" cm="1">
        <f t="array" ref="BM22">INDEX(GMW!$A$2:$NF$200,MATCH(1,(GMW!$NE$2:$NE$200=BM$3)*(GMW!$ND$2:$ND$200=BM$4)*(GMW!$C$2:$C$200=BM$1),0),$F22-1966)</f>
        <v>8.11447E-2</v>
      </c>
      <c r="BN22" s="5" cm="1">
        <f t="array" ref="BN22">INDEX(GMW!$A$2:$NF$200,MATCH(1,(GMW!$NE$2:$NE$200=BN$3)*(GMW!$ND$2:$ND$200=BN$4)*(GMW!$C$2:$C$200=BN$1),0),$F22-1966)</f>
        <v>9.9830830000000002E-3</v>
      </c>
      <c r="BO22" s="5" cm="1">
        <f t="array" ref="BO22">INDEX(GMW!$A$2:$NF$200,MATCH(1,(GMW!$NE$2:$NE$200=BO$3)*(GMW!$ND$2:$ND$200=BO$4)*(GMW!$C$2:$C$200=BO$1),0),$F22-1966)</f>
        <v>1E-3</v>
      </c>
      <c r="BP22" s="5" cm="1">
        <f t="array" ref="BP22">INDEX(GMW!$A$2:$NF$200,MATCH(1,(GMW!$NE$2:$NE$200=BP$3)*(GMW!$ND$2:$ND$200=BP$4)*(GMW!$C$2:$C$200=BP$1),0),$F22-1966)</f>
        <v>73402.75</v>
      </c>
      <c r="BQ22" s="5" cm="1">
        <f t="array" ref="BQ22">INDEX(GMW!$A$2:$NF$200,MATCH(1,(GMW!$NE$2:$NE$200=BQ$3)*(GMW!$ND$2:$ND$200=BQ$4)*(GMW!$C$2:$C$200=BQ$1),0),$F22-1966)</f>
        <v>1525.9369999999999</v>
      </c>
      <c r="BR22" s="5" cm="1">
        <f t="array" ref="BR22">INDEX(GMW!$A$2:$NF$200,MATCH(1,(GMW!$NE$2:$NE$200=BR$3)*(GMW!$ND$2:$ND$200=BR$4)*(GMW!$C$2:$C$200=BR$1),0),$F22-1966)</f>
        <v>44086</v>
      </c>
      <c r="BS22" s="5" cm="1">
        <f t="array" ref="BS22">INDEX(GMW!$A$2:$NF$200,MATCH(1,(GMW!$NE$2:$NE$200=BS$3)*(GMW!$ND$2:$ND$200=BS$4)*(GMW!$C$2:$C$200=BS$1),0),$F22-1966)</f>
        <v>91437</v>
      </c>
      <c r="BT22" s="5" cm="1">
        <f t="array" ref="BT22">INDEX(GMW!$A$2:$NF$200,MATCH(1,(GMW!$NE$2:$NE$200=BT$3)*(GMW!$ND$2:$ND$200=BT$4)*(GMW!$C$2:$C$200=BT$1),0),$F22-1966)</f>
        <v>1E-3</v>
      </c>
      <c r="BU22" s="5" cm="1">
        <f t="array" ref="BU22">INDEX(GMW!$A$2:$NF$200,MATCH(1,(GMW!$NE$2:$NE$200=BU$3)*(GMW!$ND$2:$ND$200=BU$4)*(GMW!$C$2:$C$200=BU$1),0),$F22-1966)</f>
        <v>167</v>
      </c>
      <c r="BV22" s="5" cm="1">
        <f t="array" ref="BV22">INDEX(GMW!$A$2:$NF$200,MATCH(1,(GMW!$NE$2:$NE$200=BV$3)*(GMW!$ND$2:$ND$200=BV$4)*(GMW!$C$2:$C$200=BV$1),0),$F22-1966)</f>
        <v>94375.58</v>
      </c>
      <c r="BW22" s="5" cm="1">
        <f t="array" ref="BW22">INDEX(GMW!$A$2:$NF$200,MATCH(1,(GMW!$NE$2:$NE$200=BW$3)*(GMW!$ND$2:$ND$200=BW$4)*(GMW!$C$2:$C$200=BW$1),0),$F22-1966)</f>
        <v>109.443</v>
      </c>
      <c r="BX22" s="5" cm="1">
        <f t="array" ref="BX22">INDEX(GMW!$A$2:$NF$200,MATCH(1,(GMW!$NE$2:$NE$200=BX$3)*(GMW!$ND$2:$ND$200=BX$4)*(GMW!$C$2:$C$200=BX$1),0),$F22-1966)</f>
        <v>3137.1149999999998</v>
      </c>
      <c r="BY22" s="5" cm="1">
        <f t="array" ref="BY22">INDEX(GMW!$A$2:$NF$200,MATCH(1,(GMW!$NE$2:$NE$200=BY$3)*(GMW!$ND$2:$ND$200=BY$4)*(GMW!$C$2:$C$200=BY$1),0),$F22-1966)</f>
        <v>155.01509999999999</v>
      </c>
      <c r="BZ22" s="5" cm="1">
        <f t="array" ref="BZ22">INDEX(GMW!$A$2:$NF$200,MATCH(1,(GMW!$NE$2:$NE$200=BZ$3)*(GMW!$ND$2:$ND$200=BZ$4)*(GMW!$C$2:$C$200=BZ$1),0),$F22-1966)</f>
        <v>77.048749999999998</v>
      </c>
      <c r="CA22" s="5" cm="1">
        <f t="array" ref="CA22">INDEX(GMW!$A$2:$NF$200,MATCH(1,(GMW!$NE$2:$NE$200=CA$3)*(GMW!$ND$2:$ND$200=CA$4)*(GMW!$C$2:$C$200=CA$1),0),$F22-1966)</f>
        <v>76.945999999999998</v>
      </c>
      <c r="CB22" s="5" cm="1">
        <f t="array" ref="CB22">INDEX(GMW!$A$2:$NF$200,MATCH(1,(GMW!$NE$2:$NE$200=CB$3)*(GMW!$ND$2:$ND$200=CB$4)*(GMW!$C$2:$C$200=CB$1),0),$F22-1966)</f>
        <v>6.0169079999999999</v>
      </c>
      <c r="CC22" s="5" cm="1">
        <f t="array" ref="CC22">INDEX(GMW!$A$2:$NF$200,MATCH(1,(GMW!$NE$2:$NE$200=CC$3)*(GMW!$ND$2:$ND$200=CC$4)*(GMW!$C$2:$C$200=CC$1),0),$F22-1966)</f>
        <v>64.720070000000007</v>
      </c>
      <c r="CD22" s="5" cm="1">
        <f t="array" ref="CD22">INDEX(GMW!$A$2:$NF$200,MATCH(1,(GMW!$NE$2:$NE$200=CD$3)*(GMW!$ND$2:$ND$200=CD$4)*(GMW!$C$2:$C$200=CD$1),0),$F22-1966)</f>
        <v>46.856140000000003</v>
      </c>
      <c r="CE22" s="5" cm="1">
        <f t="array" ref="CE22">INDEX(GMW!$A$2:$NF$200,MATCH(1,(GMW!$NE$2:$NE$200=CE$3)*(GMW!$ND$2:$ND$200=CE$4)*(GMW!$C$2:$C$200=CE$1),0),$F22-1966)</f>
        <v>19.96322</v>
      </c>
      <c r="CF22" s="5" cm="1">
        <f t="array" ref="CF22">INDEX(GMW!$A$2:$NF$200,MATCH(1,(GMW!$NE$2:$NE$200=CF$3)*(GMW!$ND$2:$ND$200=CF$4)*(GMW!$C$2:$C$200=CF$1),0),$F22-1966)</f>
        <v>1.516359</v>
      </c>
      <c r="CG22" s="5" cm="1">
        <f t="array" ref="CG22">INDEX(GMW!$A$2:$NF$200,MATCH(1,(GMW!$NE$2:$NE$200=CG$3)*(GMW!$ND$2:$ND$200=CG$4)*(GMW!$C$2:$C$200=CG$1),0),$F22-1966)</f>
        <v>1E-3</v>
      </c>
      <c r="CH22" s="5" cm="1">
        <f t="array" ref="CH22">INDEX(GMW!$A$2:$NF$200,MATCH(1,(GMW!$NE$2:$NE$200=CH$3)*(GMW!$ND$2:$ND$200=CH$4)*(GMW!$C$2:$C$200=CH$1),0),$F22-1966)</f>
        <v>0.68191239999999997</v>
      </c>
      <c r="CI22" s="5" cm="1">
        <f t="array" ref="CI22">INDEX(GMW!$A$2:$NF$200,MATCH(1,(GMW!$NE$2:$NE$200=CI$3)*(GMW!$ND$2:$ND$200=CI$4)*(GMW!$C$2:$C$200=CI$1),0),$F22-1966)</f>
        <v>1.0084379999999999</v>
      </c>
      <c r="CJ22" s="5" cm="1">
        <f t="array" ref="CJ22">INDEX(GMW!$A$2:$NF$200,MATCH(1,(GMW!$NE$2:$NE$200=CJ$3)*(GMW!$ND$2:$ND$200=CJ$4)*(GMW!$C$2:$C$200=CJ$1),0),$F22-1966)</f>
        <v>36679</v>
      </c>
      <c r="CK22" s="5" cm="1">
        <f t="array" ref="CK22">INDEX(GMW!$A$2:$NF$200,MATCH(1,(GMW!$NE$2:$NE$200=CK$3)*(GMW!$ND$2:$ND$200=CK$4)*(GMW!$C$2:$C$200=CK$1),0),$F22-1966)</f>
        <v>483.57499999999999</v>
      </c>
      <c r="CL22" s="5" cm="1">
        <f t="array" ref="CL22">INDEX(GMW!$A$2:$NF$200,MATCH(1,(GMW!$NE$2:$NE$200=CL$3)*(GMW!$ND$2:$ND$200=CL$4)*(GMW!$C$2:$C$200=CL$1),0),$F22-1966)</f>
        <v>44307.26</v>
      </c>
      <c r="CM22" s="5" cm="1">
        <f t="array" ref="CM22">INDEX(GMW!$A$2:$NF$200,MATCH(1,(GMW!$NE$2:$NE$200=CM$3)*(GMW!$ND$2:$ND$200=CM$4)*(GMW!$C$2:$C$200=CM$1),0),$F22-1966)</f>
        <v>53249</v>
      </c>
      <c r="CN22" s="5" cm="1">
        <f t="array" ref="CN22">INDEX(GMW!$A$2:$NF$200,MATCH(1,(GMW!$NE$2:$NE$200=CN$3)*(GMW!$ND$2:$ND$200=CN$4)*(GMW!$C$2:$C$200=CN$1),0),$F22-1966)</f>
        <v>23750</v>
      </c>
      <c r="CO22" s="5" cm="1">
        <f t="array" ref="CO22">INDEX(GMW!$A$2:$NF$200,MATCH(1,(GMW!$NE$2:$NE$200=CO$3)*(GMW!$ND$2:$ND$200=CO$4)*(GMW!$C$2:$C$200=CO$1),0),$F22-1966)</f>
        <v>1E-3</v>
      </c>
      <c r="CP22" s="5" cm="1">
        <f t="array" ref="CP22">INDEX(GMW!$A$2:$NF$200,MATCH(1,(GMW!$NE$2:$NE$200=CP$3)*(GMW!$ND$2:$ND$200=CP$4)*(GMW!$C$2:$C$200=CP$1),0),$F22-1966)</f>
        <v>92466.65</v>
      </c>
      <c r="CQ22" s="5" cm="1">
        <f t="array" ref="CQ22">INDEX(GMW!$A$2:$NF$200,MATCH(1,(GMW!$NE$2:$NE$200=CQ$3)*(GMW!$ND$2:$ND$200=CQ$4)*(GMW!$C$2:$C$200=CQ$1),0),$F22-1966)</f>
        <v>43.432409999999997</v>
      </c>
      <c r="CR22" s="5" cm="1">
        <f t="array" ref="CR22">INDEX(GMW!$A$2:$NF$200,MATCH(1,(GMW!$NE$2:$NE$200=CR$3)*(GMW!$ND$2:$ND$200=CR$4)*(GMW!$C$2:$C$200=CR$1),0),$F22-1966)</f>
        <v>3942.8</v>
      </c>
      <c r="CS22" s="5" cm="1">
        <f t="array" ref="CS22">INDEX(GMW!$A$2:$NF$200,MATCH(1,(GMW!$NE$2:$NE$200=CS$3)*(GMW!$ND$2:$ND$200=CS$4)*(GMW!$C$2:$C$200=CS$1),0),$F22-1966)</f>
        <v>174.54759999999999</v>
      </c>
      <c r="CT22" s="5" cm="1">
        <f t="array" ref="CT22">INDEX(GMW!$A$2:$NF$200,MATCH(1,(GMW!$NE$2:$NE$200=CT$3)*(GMW!$ND$2:$ND$200=CT$4)*(GMW!$C$2:$C$200=CT$1),0),$F22-1966)</f>
        <v>70.995999999999995</v>
      </c>
      <c r="CU22" s="5" cm="1">
        <f t="array" ref="CU22">INDEX(GMW!$A$2:$NF$200,MATCH(1,(GMW!$NE$2:$NE$200=CU$3)*(GMW!$ND$2:$ND$200=CU$4)*(GMW!$C$2:$C$200=CU$1),0),$F22-1966)</f>
        <v>26.776</v>
      </c>
      <c r="CV22" s="5" cm="1">
        <f t="array" ref="CV22">INDEX(GMW!$A$2:$NF$200,MATCH(1,(GMW!$NE$2:$NE$200=CV$3)*(GMW!$ND$2:$ND$200=CV$4)*(GMW!$C$2:$C$200=CV$1),0),$F22-1966)</f>
        <v>12.817410000000001</v>
      </c>
      <c r="CW22" s="5" cm="1">
        <f t="array" ref="CW22">INDEX(GMW!$A$2:$NF$200,MATCH(1,(GMW!$NE$2:$NE$200=CW$3)*(GMW!$ND$2:$ND$200=CW$4)*(GMW!$C$2:$C$200=CW$1),0),$F22-1966)</f>
        <v>34.68</v>
      </c>
      <c r="CX22" s="5" cm="1">
        <f t="array" ref="CX22">INDEX(GMW!$A$2:$NF$200,MATCH(1,(GMW!$NE$2:$NE$200=CX$3)*(GMW!$ND$2:$ND$200=CX$4)*(GMW!$C$2:$C$200=CX$1),0),$F22-1966)</f>
        <v>17.3172</v>
      </c>
      <c r="CY22" s="5" cm="1">
        <f t="array" ref="CY22">INDEX(GMW!$A$2:$NF$200,MATCH(1,(GMW!$NE$2:$NE$200=CY$3)*(GMW!$ND$2:$ND$200=CY$4)*(GMW!$C$2:$C$200=CY$1),0),$F22-1966)</f>
        <v>11.870900000000001</v>
      </c>
      <c r="CZ22" s="5" cm="1">
        <f t="array" ref="CZ22">INDEX(GMW!$A$2:$NF$200,MATCH(1,(GMW!$NE$2:$NE$200=CZ$3)*(GMW!$ND$2:$ND$200=CZ$4)*(GMW!$C$2:$C$200=CZ$1),0),$F22-1966)</f>
        <v>5.4820000000000002</v>
      </c>
      <c r="DA22" s="5" cm="1">
        <f t="array" ref="DA22">INDEX(GMW!$A$2:$NF$200,MATCH(1,(GMW!$NE$2:$NE$200=DA$3)*(GMW!$ND$2:$ND$200=DA$4)*(GMW!$C$2:$C$200=DA$1),0),$F22-1966)</f>
        <v>1.7997639999999999</v>
      </c>
      <c r="DB22" s="5" cm="1">
        <f t="array" ref="DB22">INDEX(GMW!$A$2:$NF$200,MATCH(1,(GMW!$NE$2:$NE$200=DB$3)*(GMW!$ND$2:$ND$200=DB$4)*(GMW!$C$2:$C$200=DB$1),0),$F22-1966)</f>
        <v>0.90660149999999995</v>
      </c>
      <c r="DC22" s="5" cm="1">
        <f t="array" ref="DC22">INDEX(GMW!$A$2:$NF$200,MATCH(1,(GMW!$NE$2:$NE$200=DC$3)*(GMW!$ND$2:$ND$200=DC$4)*(GMW!$C$2:$C$200=DC$1),0),$F22-1966)</f>
        <v>5.8340069999999997</v>
      </c>
    </row>
    <row r="23" spans="1:107" x14ac:dyDescent="0.25">
      <c r="A23" s="5">
        <v>1977</v>
      </c>
      <c r="B23" s="5">
        <f t="shared" si="4"/>
        <v>1977</v>
      </c>
      <c r="C23" s="5">
        <f t="shared" si="4"/>
        <v>1976</v>
      </c>
      <c r="D23" s="5">
        <f t="shared" si="4"/>
        <v>1976</v>
      </c>
      <c r="F23" s="5">
        <f t="shared" si="3"/>
        <v>1989</v>
      </c>
      <c r="G23" s="5" cm="1">
        <f t="array" ref="G23">INDEX(GMW!$A$2:$NF$200,MATCH(1,(GMW!$NE$2:$NE$200=G$3)*(GMW!$ND$2:$ND$200=G$4)*(GMW!$C$2:$C$200=G$1),0),$F23-1966)</f>
        <v>268833</v>
      </c>
      <c r="H23" s="5" cm="1">
        <f t="array" ref="H23">INDEX(GMW!$A$2:$NF$200,MATCH(1,(GMW!$NE$2:$NE$200=H$3)*(GMW!$ND$2:$ND$200=H$4)*(GMW!$C$2:$C$200=H$1),0),$F23-1966)</f>
        <v>134947</v>
      </c>
      <c r="I23" s="5" cm="1">
        <f t="array" ref="I23">INDEX(GMW!$A$2:$NF$200,MATCH(1,(GMW!$NE$2:$NE$200=I$3)*(GMW!$ND$2:$ND$200=I$4)*(GMW!$C$2:$C$200=I$1),0),$F23-1966)</f>
        <v>41920</v>
      </c>
      <c r="J23" s="5" cm="1">
        <f t="array" ref="J23">INDEX(GMW!$A$2:$NF$200,MATCH(1,(GMW!$NE$2:$NE$200=J$3)*(GMW!$ND$2:$ND$200=J$4)*(GMW!$C$2:$C$200=J$1),0),$F23-1966)</f>
        <v>68842</v>
      </c>
      <c r="K23" s="5" cm="1">
        <f t="array" ref="K23">INDEX(GMW!$A$2:$NF$200,MATCH(1,(GMW!$NE$2:$NE$200=K$3)*(GMW!$ND$2:$ND$200=K$4)*(GMW!$C$2:$C$200=K$1),0),$F23-1966)</f>
        <v>45848</v>
      </c>
      <c r="L23" s="5" cm="1">
        <f t="array" ref="L23">INDEX(GMW!$A$2:$NF$200,MATCH(1,(GMW!$NE$2:$NE$200=L$3)*(GMW!$ND$2:$ND$200=L$4)*(GMW!$C$2:$C$200=L$1),0),$F23-1966)</f>
        <v>36626</v>
      </c>
      <c r="M23" s="5" cm="1">
        <f t="array" ref="M23">INDEX(GMW!$A$2:$NF$200,MATCH(1,(GMW!$NE$2:$NE$200=M$3)*(GMW!$ND$2:$ND$200=M$4)*(GMW!$C$2:$C$200=M$1),0),$F23-1966)</f>
        <v>17609.91</v>
      </c>
      <c r="N23" s="5" cm="1">
        <f t="array" ref="N23">INDEX(GMW!$A$2:$NF$200,MATCH(1,(GMW!$NE$2:$NE$200=N$3)*(GMW!$ND$2:$ND$200=N$4)*(GMW!$C$2:$C$200=N$1),0),$F23-1966)</f>
        <v>5097.6369999999997</v>
      </c>
      <c r="O23" s="5" cm="1">
        <f t="array" ref="O23">INDEX(GMW!$A$2:$NF$200,MATCH(1,(GMW!$NE$2:$NE$200=O$3)*(GMW!$ND$2:$ND$200=O$4)*(GMW!$C$2:$C$200=O$1),0),$F23-1966)</f>
        <v>22.471530000000001</v>
      </c>
      <c r="P23" s="5" cm="1">
        <f t="array" ref="P23">INDEX(GMW!$A$2:$NF$200,MATCH(1,(GMW!$NE$2:$NE$200=P$3)*(GMW!$ND$2:$ND$200=P$4)*(GMW!$C$2:$C$200=P$1),0),$F23-1966)</f>
        <v>9.5</v>
      </c>
      <c r="Q23" s="5" cm="1">
        <f t="array" ref="Q23">INDEX(GMW!$A$2:$NF$200,MATCH(1,(GMW!$NE$2:$NE$200=Q$3)*(GMW!$ND$2:$ND$200=Q$4)*(GMW!$C$2:$C$200=Q$1),0),$F23-1966)</f>
        <v>1E-3</v>
      </c>
      <c r="R23" s="5" cm="1">
        <f t="array" ref="R23">INDEX(GMW!$A$2:$NF$200,MATCH(1,(GMW!$NE$2:$NE$200=R$3)*(GMW!$ND$2:$ND$200=R$4)*(GMW!$C$2:$C$200=R$1),0),$F23-1966)</f>
        <v>22.471530000000001</v>
      </c>
      <c r="S23" s="5" cm="1">
        <f t="array" ref="S23">INDEX(GMW!$A$2:$NF$200,MATCH(1,(GMW!$NE$2:$NE$200=S$3)*(GMW!$ND$2:$ND$200=S$4)*(GMW!$C$2:$C$200=S$1),0),$F23-1966)</f>
        <v>26823</v>
      </c>
      <c r="T23" s="5" cm="1">
        <f t="array" ref="T23">INDEX(GMW!$A$2:$NF$200,MATCH(1,(GMW!$NE$2:$NE$200=T$3)*(GMW!$ND$2:$ND$200=T$4)*(GMW!$C$2:$C$200=T$1),0),$F23-1966)</f>
        <v>1E-3</v>
      </c>
      <c r="U23" s="5" cm="1">
        <f t="array" ref="U23">INDEX(GMW!$A$2:$NF$200,MATCH(1,(GMW!$NE$2:$NE$200=U$3)*(GMW!$ND$2:$ND$200=U$4)*(GMW!$C$2:$C$200=U$1),0),$F23-1966)</f>
        <v>1E-3</v>
      </c>
      <c r="V23" s="5" cm="1">
        <f t="array" ref="V23">INDEX(GMW!$A$2:$NF$200,MATCH(1,(GMW!$NE$2:$NE$200=V$3)*(GMW!$ND$2:$ND$200=V$4)*(GMW!$C$2:$C$200=V$1),0),$F23-1966)</f>
        <v>1E-3</v>
      </c>
      <c r="W23" s="5" cm="1">
        <f t="array" ref="W23">INDEX(GMW!$A$2:$NF$200,MATCH(1,(GMW!$NE$2:$NE$200=W$3)*(GMW!$ND$2:$ND$200=W$4)*(GMW!$C$2:$C$200=W$1),0),$F23-1966)</f>
        <v>1E-3</v>
      </c>
      <c r="X23" s="5" cm="1">
        <f t="array" ref="X23">INDEX(GMW!$A$2:$NF$200,MATCH(1,(GMW!$NE$2:$NE$200=X$3)*(GMW!$ND$2:$ND$200=X$4)*(GMW!$C$2:$C$200=X$1),0),$F23-1966)</f>
        <v>1E-3</v>
      </c>
      <c r="Y23" s="5" cm="1">
        <f t="array" ref="Y23">INDEX(GMW!$A$2:$NF$200,MATCH(1,(GMW!$NE$2:$NE$200=Y$3)*(GMW!$ND$2:$ND$200=Y$4)*(GMW!$C$2:$C$200=Y$1),0),$F23-1966)</f>
        <v>1E-3</v>
      </c>
      <c r="Z23" s="5" cm="1">
        <f t="array" ref="Z23">INDEX(GMW!$A$2:$NF$200,MATCH(1,(GMW!$NE$2:$NE$200=Z$3)*(GMW!$ND$2:$ND$200=Z$4)*(GMW!$C$2:$C$200=Z$1),0),$F23-1966)</f>
        <v>1E-3</v>
      </c>
      <c r="AA23" s="5" cm="1">
        <f t="array" ref="AA23">INDEX(GMW!$A$2:$NF$200,MATCH(1,(GMW!$NE$2:$NE$200=AA$3)*(GMW!$ND$2:$ND$200=AA$4)*(GMW!$C$2:$C$200=AA$1),0),$F23-1966)</f>
        <v>1E-3</v>
      </c>
      <c r="AB23" s="5" cm="1">
        <f t="array" ref="AB23">INDEX(GMW!$A$2:$NF$200,MATCH(1,(GMW!$NE$2:$NE$200=AB$3)*(GMW!$ND$2:$ND$200=AB$4)*(GMW!$C$2:$C$200=AB$1),0),$F23-1966)</f>
        <v>1E-3</v>
      </c>
      <c r="AC23" s="5" cm="1">
        <f t="array" ref="AC23">INDEX(GMW!$A$2:$NF$200,MATCH(1,(GMW!$NE$2:$NE$200=AC$3)*(GMW!$ND$2:$ND$200=AC$4)*(GMW!$C$2:$C$200=AC$1),0),$F23-1966)</f>
        <v>1E-3</v>
      </c>
      <c r="AD23" s="5" cm="1">
        <f t="array" ref="AD23">INDEX(GMW!$A$2:$NF$200,MATCH(1,(GMW!$NE$2:$NE$200=AD$3)*(GMW!$ND$2:$ND$200=AD$4)*(GMW!$C$2:$C$200=AD$1),0),$F23-1966)</f>
        <v>1E-3</v>
      </c>
      <c r="AE23" s="5" cm="1">
        <f t="array" ref="AE23">INDEX(GMW!$A$2:$NF$200,MATCH(1,(GMW!$NE$2:$NE$200=AE$3)*(GMW!$ND$2:$ND$200=AE$4)*(GMW!$C$2:$C$200=AE$1),0),$F23-1966)</f>
        <v>1E-3</v>
      </c>
      <c r="AF23" s="5" cm="1">
        <f t="array" ref="AF23">INDEX(GMW!$A$2:$NF$200,MATCH(1,(GMW!$NE$2:$NE$200=AF$3)*(GMW!$ND$2:$ND$200=AF$4)*(GMW!$C$2:$C$200=AF$1),0),$F23-1966)</f>
        <v>1E-3</v>
      </c>
      <c r="AG23" s="5" cm="1">
        <f t="array" ref="AG23">INDEX(GMW!$A$2:$NF$200,MATCH(1,(GMW!$NE$2:$NE$200=AG$3)*(GMW!$ND$2:$ND$200=AG$4)*(GMW!$C$2:$C$200=AG$1),0),$F23-1966)</f>
        <v>1E-3</v>
      </c>
      <c r="AH23" s="5" cm="1">
        <f t="array" ref="AH23">INDEX(GMW!$A$2:$NF$200,MATCH(1,(GMW!$NE$2:$NE$200=AH$3)*(GMW!$ND$2:$ND$200=AH$4)*(GMW!$C$2:$C$200=AH$1),0),$F23-1966)</f>
        <v>1E-3</v>
      </c>
      <c r="AI23" s="5" cm="1">
        <f t="array" ref="AI23">INDEX(GMW!$A$2:$NF$200,MATCH(1,(GMW!$NE$2:$NE$200=AI$3)*(GMW!$ND$2:$ND$200=AI$4)*(GMW!$C$2:$C$200=AI$1),0),$F23-1966)</f>
        <v>1E-3</v>
      </c>
      <c r="AJ23" s="5" cm="1">
        <f t="array" ref="AJ23">INDEX(GMW!$A$2:$NF$200,MATCH(1,(GMW!$NE$2:$NE$200=AJ$3)*(GMW!$ND$2:$ND$200=AJ$4)*(GMW!$C$2:$C$200=AJ$1),0),$F23-1966)</f>
        <v>1E-3</v>
      </c>
      <c r="AK23" s="5" cm="1">
        <f t="array" ref="AK23">INDEX(GMW!$A$2:$NF$200,MATCH(1,(GMW!$NE$2:$NE$200=AK$3)*(GMW!$ND$2:$ND$200=AK$4)*(GMW!$C$2:$C$200=AK$1),0),$F23-1966)</f>
        <v>1E-3</v>
      </c>
      <c r="AL23" s="5" cm="1">
        <f t="array" ref="AL23">INDEX(GMW!$A$2:$NF$200,MATCH(1,(GMW!$NE$2:$NE$200=AL$3)*(GMW!$ND$2:$ND$200=AL$4)*(GMW!$C$2:$C$200=AL$1),0),$F23-1966)</f>
        <v>1E-3</v>
      </c>
      <c r="AM23" s="5" cm="1">
        <f t="array" ref="AM23">INDEX(GMW!$A$2:$NF$200,MATCH(1,(GMW!$NE$2:$NE$200=AM$3)*(GMW!$ND$2:$ND$200=AM$4)*(GMW!$C$2:$C$200=AM$1),0),$F23-1966)</f>
        <v>24803</v>
      </c>
      <c r="AN23" s="5" cm="1">
        <f t="array" ref="AN23">INDEX(GMW!$A$2:$NF$200,MATCH(1,(GMW!$NE$2:$NE$200=AN$3)*(GMW!$ND$2:$ND$200=AN$4)*(GMW!$C$2:$C$200=AN$1),0),$F23-1966)</f>
        <v>5447.183</v>
      </c>
      <c r="AO23" s="5" cm="1">
        <f t="array" ref="AO23">INDEX(GMW!$A$2:$NF$200,MATCH(1,(GMW!$NE$2:$NE$200=AO$3)*(GMW!$ND$2:$ND$200=AO$4)*(GMW!$C$2:$C$200=AO$1),0),$F23-1966)</f>
        <v>268833</v>
      </c>
      <c r="AP23" s="5" cm="1">
        <f t="array" ref="AP23">INDEX(GMW!$A$2:$NF$200,MATCH(1,(GMW!$NE$2:$NE$200=AP$3)*(GMW!$ND$2:$ND$200=AP$4)*(GMW!$C$2:$C$200=AP$1),0),$F23-1966)</f>
        <v>1631.925</v>
      </c>
      <c r="AQ23" s="5" cm="1">
        <f t="array" ref="AQ23">INDEX(GMW!$A$2:$NF$200,MATCH(1,(GMW!$NE$2:$NE$200=AQ$3)*(GMW!$ND$2:$ND$200=AQ$4)*(GMW!$C$2:$C$200=AQ$1),0),$F23-1966)</f>
        <v>57921.84</v>
      </c>
      <c r="AR23" s="5" cm="1">
        <f t="array" ref="AR23">INDEX(GMW!$A$2:$NF$200,MATCH(1,(GMW!$NE$2:$NE$200=AR$3)*(GMW!$ND$2:$ND$200=AR$4)*(GMW!$C$2:$C$200=AR$1),0),$F23-1966)</f>
        <v>417.53</v>
      </c>
      <c r="AS23" s="5" cm="1">
        <f t="array" ref="AS23">INDEX(GMW!$A$2:$NF$200,MATCH(1,(GMW!$NE$2:$NE$200=AS$3)*(GMW!$ND$2:$ND$200=AS$4)*(GMW!$C$2:$C$200=AS$1),0),$F23-1966)</f>
        <v>276.54700000000003</v>
      </c>
      <c r="AT23" s="5" cm="1">
        <f t="array" ref="AT23">INDEX(GMW!$A$2:$NF$200,MATCH(1,(GMW!$NE$2:$NE$200=AT$3)*(GMW!$ND$2:$ND$200=AT$4)*(GMW!$C$2:$C$200=AT$1),0),$F23-1966)</f>
        <v>263.92410000000001</v>
      </c>
      <c r="AU23" s="5" cm="1">
        <f t="array" ref="AU23">INDEX(GMW!$A$2:$NF$200,MATCH(1,(GMW!$NE$2:$NE$200=AU$3)*(GMW!$ND$2:$ND$200=AU$4)*(GMW!$C$2:$C$200=AU$1),0),$F23-1966)</f>
        <v>201253.3</v>
      </c>
      <c r="AV23" s="5" cm="1">
        <f t="array" ref="AV23">INDEX(GMW!$A$2:$NF$200,MATCH(1,(GMW!$NE$2:$NE$200=AV$3)*(GMW!$ND$2:$ND$200=AV$4)*(GMW!$C$2:$C$200=AV$1),0),$F23-1966)</f>
        <v>2032</v>
      </c>
      <c r="AW23" s="5" cm="1">
        <f t="array" ref="AW23">INDEX(GMW!$A$2:$NF$200,MATCH(1,(GMW!$NE$2:$NE$200=AW$3)*(GMW!$ND$2:$ND$200=AW$4)*(GMW!$C$2:$C$200=AW$1),0),$F23-1966)</f>
        <v>22.875</v>
      </c>
      <c r="AX23" s="5" cm="1">
        <f t="array" ref="AX23">INDEX(GMW!$A$2:$NF$200,MATCH(1,(GMW!$NE$2:$NE$200=AX$3)*(GMW!$ND$2:$ND$200=AX$4)*(GMW!$C$2:$C$200=AX$1),0),$F23-1966)</f>
        <v>751.09119999999996</v>
      </c>
      <c r="AY23" s="5" cm="1">
        <f t="array" ref="AY23">INDEX(GMW!$A$2:$NF$200,MATCH(1,(GMW!$NE$2:$NE$200=AY$3)*(GMW!$ND$2:$ND$200=AY$4)*(GMW!$C$2:$C$200=AY$1),0),$F23-1966)</f>
        <v>2244</v>
      </c>
      <c r="AZ23" s="5" cm="1">
        <f t="array" ref="AZ23">INDEX(GMW!$A$2:$NF$200,MATCH(1,(GMW!$NE$2:$NE$200=AZ$3)*(GMW!$ND$2:$ND$200=AZ$4)*(GMW!$C$2:$C$200=AZ$1),0),$F23-1966)</f>
        <v>384</v>
      </c>
      <c r="BA23" s="5" cm="1">
        <f t="array" ref="BA23">INDEX(GMW!$A$2:$NF$200,MATCH(1,(GMW!$NE$2:$NE$200=BA$3)*(GMW!$ND$2:$ND$200=BA$4)*(GMW!$C$2:$C$200=BA$1),0),$F23-1966)</f>
        <v>1.0176810000000001</v>
      </c>
      <c r="BB23" s="5" cm="1">
        <f t="array" ref="BB23">INDEX(GMW!$A$2:$NF$200,MATCH(1,(GMW!$NE$2:$NE$200=BB$3)*(GMW!$ND$2:$ND$200=BB$4)*(GMW!$C$2:$C$200=BB$1),0),$F23-1966)</f>
        <v>1758.8679999999999</v>
      </c>
      <c r="BC23" s="5" cm="1">
        <f t="array" ref="BC23">INDEX(GMW!$A$2:$NF$200,MATCH(1,(GMW!$NE$2:$NE$200=BC$3)*(GMW!$ND$2:$ND$200=BC$4)*(GMW!$C$2:$C$200=BC$1),0),$F23-1966)</f>
        <v>0.75837060000000001</v>
      </c>
      <c r="BD23" s="5" cm="1">
        <f t="array" ref="BD23">INDEX(GMW!$A$2:$NF$200,MATCH(1,(GMW!$NE$2:$NE$200=BD$3)*(GMW!$ND$2:$ND$200=BD$4)*(GMW!$C$2:$C$200=BD$1),0),$F23-1966)</f>
        <v>14.12182</v>
      </c>
      <c r="BE23" s="5" cm="1">
        <f t="array" ref="BE23">INDEX(GMW!$A$2:$NF$200,MATCH(1,(GMW!$NE$2:$NE$200=BE$3)*(GMW!$ND$2:$ND$200=BE$4)*(GMW!$C$2:$C$200=BE$1),0),$F23-1966)</f>
        <v>2.5874999999999999</v>
      </c>
      <c r="BF23" s="5" cm="1">
        <f t="array" ref="BF23">INDEX(GMW!$A$2:$NF$200,MATCH(1,(GMW!$NE$2:$NE$200=BF$3)*(GMW!$ND$2:$ND$200=BF$4)*(GMW!$C$2:$C$200=BF$1),0),$F23-1966)</f>
        <v>0.69699999999999995</v>
      </c>
      <c r="BG23" s="5" cm="1">
        <f t="array" ref="BG23">INDEX(GMW!$A$2:$NF$200,MATCH(1,(GMW!$NE$2:$NE$200=BG$3)*(GMW!$ND$2:$ND$200=BG$4)*(GMW!$C$2:$C$200=BG$1),0),$F23-1966)</f>
        <v>0.88095250000000003</v>
      </c>
      <c r="BH23" s="5" cm="1">
        <f t="array" ref="BH23">INDEX(GMW!$A$2:$NF$200,MATCH(1,(GMW!$NE$2:$NE$200=BH$3)*(GMW!$ND$2:$ND$200=BH$4)*(GMW!$C$2:$C$200=BH$1),0),$F23-1966)</f>
        <v>0.44773299999999999</v>
      </c>
      <c r="BI23" s="5" cm="1">
        <f t="array" ref="BI23">INDEX(GMW!$A$2:$NF$200,MATCH(1,(GMW!$NE$2:$NE$200=BI$3)*(GMW!$ND$2:$ND$200=BI$4)*(GMW!$C$2:$C$200=BI$1),0),$F23-1966)</f>
        <v>0.97174400000000005</v>
      </c>
      <c r="BJ23" s="5" cm="1">
        <f t="array" ref="BJ23">INDEX(GMW!$A$2:$NF$200,MATCH(1,(GMW!$NE$2:$NE$200=BJ$3)*(GMW!$ND$2:$ND$200=BJ$4)*(GMW!$C$2:$C$200=BJ$1),0),$F23-1966)</f>
        <v>0.74649849999999995</v>
      </c>
      <c r="BK23" s="5" cm="1">
        <f t="array" ref="BK23">INDEX(GMW!$A$2:$NF$200,MATCH(1,(GMW!$NE$2:$NE$200=BK$3)*(GMW!$ND$2:$ND$200=BK$4)*(GMW!$C$2:$C$200=BK$1),0),$F23-1966)</f>
        <v>0.2110764</v>
      </c>
      <c r="BL23" s="5" cm="1">
        <f t="array" ref="BL23">INDEX(GMW!$A$2:$NF$200,MATCH(1,(GMW!$NE$2:$NE$200=BL$3)*(GMW!$ND$2:$ND$200=BL$4)*(GMW!$C$2:$C$200=BL$1),0),$F23-1966)</f>
        <v>3.721E-2</v>
      </c>
      <c r="BM23" s="5" cm="1">
        <f t="array" ref="BM23">INDEX(GMW!$A$2:$NF$200,MATCH(1,(GMW!$NE$2:$NE$200=BM$3)*(GMW!$ND$2:$ND$200=BM$4)*(GMW!$C$2:$C$200=BM$1),0),$F23-1966)</f>
        <v>8.5662740000000001E-2</v>
      </c>
      <c r="BN23" s="5" cm="1">
        <f t="array" ref="BN23">INDEX(GMW!$A$2:$NF$200,MATCH(1,(GMW!$NE$2:$NE$200=BN$3)*(GMW!$ND$2:$ND$200=BN$4)*(GMW!$C$2:$C$200=BN$1),0),$F23-1966)</f>
        <v>1.10781E-2</v>
      </c>
      <c r="BO23" s="5" cm="1">
        <f t="array" ref="BO23">INDEX(GMW!$A$2:$NF$200,MATCH(1,(GMW!$NE$2:$NE$200=BO$3)*(GMW!$ND$2:$ND$200=BO$4)*(GMW!$C$2:$C$200=BO$1),0),$F23-1966)</f>
        <v>1E-3</v>
      </c>
      <c r="BP23" s="5" cm="1">
        <f t="array" ref="BP23">INDEX(GMW!$A$2:$NF$200,MATCH(1,(GMW!$NE$2:$NE$200=BP$3)*(GMW!$ND$2:$ND$200=BP$4)*(GMW!$C$2:$C$200=BP$1),0),$F23-1966)</f>
        <v>75991</v>
      </c>
      <c r="BQ23" s="5" cm="1">
        <f t="array" ref="BQ23">INDEX(GMW!$A$2:$NF$200,MATCH(1,(GMW!$NE$2:$NE$200=BQ$3)*(GMW!$ND$2:$ND$200=BQ$4)*(GMW!$C$2:$C$200=BQ$1),0),$F23-1966)</f>
        <v>1562.9449999999999</v>
      </c>
      <c r="BR23" s="5" cm="1">
        <f t="array" ref="BR23">INDEX(GMW!$A$2:$NF$200,MATCH(1,(GMW!$NE$2:$NE$200=BR$3)*(GMW!$ND$2:$ND$200=BR$4)*(GMW!$C$2:$C$200=BR$1),0),$F23-1966)</f>
        <v>47796</v>
      </c>
      <c r="BS23" s="5" cm="1">
        <f t="array" ref="BS23">INDEX(GMW!$A$2:$NF$200,MATCH(1,(GMW!$NE$2:$NE$200=BS$3)*(GMW!$ND$2:$ND$200=BS$4)*(GMW!$C$2:$C$200=BS$1),0),$F23-1966)</f>
        <v>94704</v>
      </c>
      <c r="BT23" s="5" cm="1">
        <f t="array" ref="BT23">INDEX(GMW!$A$2:$NF$200,MATCH(1,(GMW!$NE$2:$NE$200=BT$3)*(GMW!$ND$2:$ND$200=BT$4)*(GMW!$C$2:$C$200=BT$1),0),$F23-1966)</f>
        <v>1E-3</v>
      </c>
      <c r="BU23" s="5" cm="1">
        <f t="array" ref="BU23">INDEX(GMW!$A$2:$NF$200,MATCH(1,(GMW!$NE$2:$NE$200=BU$3)*(GMW!$ND$2:$ND$200=BU$4)*(GMW!$C$2:$C$200=BU$1),0),$F23-1966)</f>
        <v>167</v>
      </c>
      <c r="BV23" s="5" cm="1">
        <f t="array" ref="BV23">INDEX(GMW!$A$2:$NF$200,MATCH(1,(GMW!$NE$2:$NE$200=BV$3)*(GMW!$ND$2:$ND$200=BV$4)*(GMW!$C$2:$C$200=BV$1),0),$F23-1966)</f>
        <v>98631.05</v>
      </c>
      <c r="BW23" s="5" cm="1">
        <f t="array" ref="BW23">INDEX(GMW!$A$2:$NF$200,MATCH(1,(GMW!$NE$2:$NE$200=BW$3)*(GMW!$ND$2:$ND$200=BW$4)*(GMW!$C$2:$C$200=BW$1),0),$F23-1966)</f>
        <v>108.68519999999999</v>
      </c>
      <c r="BX23" s="5" cm="1">
        <f t="array" ref="BX23">INDEX(GMW!$A$2:$NF$200,MATCH(1,(GMW!$NE$2:$NE$200=BX$3)*(GMW!$ND$2:$ND$200=BX$4)*(GMW!$C$2:$C$200=BX$1),0),$F23-1966)</f>
        <v>3317.3870000000002</v>
      </c>
      <c r="BY23" s="5" cm="1">
        <f t="array" ref="BY23">INDEX(GMW!$A$2:$NF$200,MATCH(1,(GMW!$NE$2:$NE$200=BY$3)*(GMW!$ND$2:$ND$200=BY$4)*(GMW!$C$2:$C$200=BY$1),0),$F23-1966)</f>
        <v>158.1867</v>
      </c>
      <c r="BZ23" s="5" cm="1">
        <f t="array" ref="BZ23">INDEX(GMW!$A$2:$NF$200,MATCH(1,(GMW!$NE$2:$NE$200=BZ$3)*(GMW!$ND$2:$ND$200=BZ$4)*(GMW!$C$2:$C$200=BZ$1),0),$F23-1966)</f>
        <v>79.175899999999999</v>
      </c>
      <c r="CA23" s="5" cm="1">
        <f t="array" ref="CA23">INDEX(GMW!$A$2:$NF$200,MATCH(1,(GMW!$NE$2:$NE$200=CA$3)*(GMW!$ND$2:$ND$200=CA$4)*(GMW!$C$2:$C$200=CA$1),0),$F23-1966)</f>
        <v>82.096999999999994</v>
      </c>
      <c r="CB23" s="5" cm="1">
        <f t="array" ref="CB23">INDEX(GMW!$A$2:$NF$200,MATCH(1,(GMW!$NE$2:$NE$200=CB$3)*(GMW!$ND$2:$ND$200=CB$4)*(GMW!$C$2:$C$200=CB$1),0),$F23-1966)</f>
        <v>6.5636460000000003</v>
      </c>
      <c r="CC23" s="5" cm="1">
        <f t="array" ref="CC23">INDEX(GMW!$A$2:$NF$200,MATCH(1,(GMW!$NE$2:$NE$200=CC$3)*(GMW!$ND$2:$ND$200=CC$4)*(GMW!$C$2:$C$200=CC$1),0),$F23-1966)</f>
        <v>66.048609999999996</v>
      </c>
      <c r="CD23" s="5" cm="1">
        <f t="array" ref="CD23">INDEX(GMW!$A$2:$NF$200,MATCH(1,(GMW!$NE$2:$NE$200=CD$3)*(GMW!$ND$2:$ND$200=CD$4)*(GMW!$C$2:$C$200=CD$1),0),$F23-1966)</f>
        <v>48.547159999999998</v>
      </c>
      <c r="CE23" s="5" cm="1">
        <f t="array" ref="CE23">INDEX(GMW!$A$2:$NF$200,MATCH(1,(GMW!$NE$2:$NE$200=CE$3)*(GMW!$ND$2:$ND$200=CE$4)*(GMW!$C$2:$C$200=CE$1),0),$F23-1966)</f>
        <v>20.978490000000001</v>
      </c>
      <c r="CF23" s="5" cm="1">
        <f t="array" ref="CF23">INDEX(GMW!$A$2:$NF$200,MATCH(1,(GMW!$NE$2:$NE$200=CF$3)*(GMW!$ND$2:$ND$200=CF$4)*(GMW!$C$2:$C$200=CF$1),0),$F23-1966)</f>
        <v>1.662199</v>
      </c>
      <c r="CG23" s="5" cm="1">
        <f t="array" ref="CG23">INDEX(GMW!$A$2:$NF$200,MATCH(1,(GMW!$NE$2:$NE$200=CG$3)*(GMW!$ND$2:$ND$200=CG$4)*(GMW!$C$2:$C$200=CG$1),0),$F23-1966)</f>
        <v>1E-3</v>
      </c>
      <c r="CH23" s="5" cm="1">
        <f t="array" ref="CH23">INDEX(GMW!$A$2:$NF$200,MATCH(1,(GMW!$NE$2:$NE$200=CH$3)*(GMW!$ND$2:$ND$200=CH$4)*(GMW!$C$2:$C$200=CH$1),0),$F23-1966)</f>
        <v>0.68407790000000002</v>
      </c>
      <c r="CI23" s="5" cm="1">
        <f t="array" ref="CI23">INDEX(GMW!$A$2:$NF$200,MATCH(1,(GMW!$NE$2:$NE$200=CI$3)*(GMW!$ND$2:$ND$200=CI$4)*(GMW!$C$2:$C$200=CI$1),0),$F23-1966)</f>
        <v>1.108274</v>
      </c>
      <c r="CJ23" s="5" cm="1">
        <f t="array" ref="CJ23">INDEX(GMW!$A$2:$NF$200,MATCH(1,(GMW!$NE$2:$NE$200=CJ$3)*(GMW!$ND$2:$ND$200=CJ$4)*(GMW!$C$2:$C$200=CJ$1),0),$F23-1966)</f>
        <v>38036</v>
      </c>
      <c r="CK23" s="5" cm="1">
        <f t="array" ref="CK23">INDEX(GMW!$A$2:$NF$200,MATCH(1,(GMW!$NE$2:$NE$200=CK$3)*(GMW!$ND$2:$ND$200=CK$4)*(GMW!$C$2:$C$200=CK$1),0),$F23-1966)</f>
        <v>497.15</v>
      </c>
      <c r="CL23" s="5" cm="1">
        <f t="array" ref="CL23">INDEX(GMW!$A$2:$NF$200,MATCH(1,(GMW!$NE$2:$NE$200=CL$3)*(GMW!$ND$2:$ND$200=CL$4)*(GMW!$C$2:$C$200=CL$1),0),$F23-1966)</f>
        <v>46208.160000000003</v>
      </c>
      <c r="CM23" s="5" cm="1">
        <f t="array" ref="CM23">INDEX(GMW!$A$2:$NF$200,MATCH(1,(GMW!$NE$2:$NE$200=CM$3)*(GMW!$ND$2:$ND$200=CM$4)*(GMW!$C$2:$C$200=CM$1),0),$F23-1966)</f>
        <v>54978</v>
      </c>
      <c r="CN23" s="5" cm="1">
        <f t="array" ref="CN23">INDEX(GMW!$A$2:$NF$200,MATCH(1,(GMW!$NE$2:$NE$200=CN$3)*(GMW!$ND$2:$ND$200=CN$4)*(GMW!$C$2:$C$200=CN$1),0),$F23-1966)</f>
        <v>24279</v>
      </c>
      <c r="CO23" s="5" cm="1">
        <f t="array" ref="CO23">INDEX(GMW!$A$2:$NF$200,MATCH(1,(GMW!$NE$2:$NE$200=CO$3)*(GMW!$ND$2:$ND$200=CO$4)*(GMW!$C$2:$C$200=CO$1),0),$F23-1966)</f>
        <v>67.244069999999994</v>
      </c>
      <c r="CP23" s="5" cm="1">
        <f t="array" ref="CP23">INDEX(GMW!$A$2:$NF$200,MATCH(1,(GMW!$NE$2:$NE$200=CP$3)*(GMW!$ND$2:$ND$200=CP$4)*(GMW!$C$2:$C$200=CP$1),0),$F23-1966)</f>
        <v>93934.11</v>
      </c>
      <c r="CQ23" s="5" cm="1">
        <f t="array" ref="CQ23">INDEX(GMW!$A$2:$NF$200,MATCH(1,(GMW!$NE$2:$NE$200=CQ$3)*(GMW!$ND$2:$ND$200=CQ$4)*(GMW!$C$2:$C$200=CQ$1),0),$F23-1966)</f>
        <v>41.952129999999997</v>
      </c>
      <c r="CR23" s="5" cm="1">
        <f t="array" ref="CR23">INDEX(GMW!$A$2:$NF$200,MATCH(1,(GMW!$NE$2:$NE$200=CR$3)*(GMW!$ND$2:$ND$200=CR$4)*(GMW!$C$2:$C$200=CR$1),0),$F23-1966)</f>
        <v>4216.6000000000004</v>
      </c>
      <c r="CS23" s="5" cm="1">
        <f t="array" ref="CS23">INDEX(GMW!$A$2:$NF$200,MATCH(1,(GMW!$NE$2:$NE$200=CS$3)*(GMW!$ND$2:$ND$200=CS$4)*(GMW!$C$2:$C$200=CS$1),0),$F23-1966)</f>
        <v>177.1104</v>
      </c>
      <c r="CT23" s="5" cm="1">
        <f t="array" ref="CT23">INDEX(GMW!$A$2:$NF$200,MATCH(1,(GMW!$NE$2:$NE$200=CT$3)*(GMW!$ND$2:$ND$200=CT$4)*(GMW!$C$2:$C$200=CT$1),0),$F23-1966)</f>
        <v>72.793999999999997</v>
      </c>
      <c r="CU23" s="5" cm="1">
        <f t="array" ref="CU23">INDEX(GMW!$A$2:$NF$200,MATCH(1,(GMW!$NE$2:$NE$200=CU$3)*(GMW!$ND$2:$ND$200=CU$4)*(GMW!$C$2:$C$200=CU$1),0),$F23-1966)</f>
        <v>27.997</v>
      </c>
      <c r="CV23" s="5" cm="1">
        <f t="array" ref="CV23">INDEX(GMW!$A$2:$NF$200,MATCH(1,(GMW!$NE$2:$NE$200=CV$3)*(GMW!$ND$2:$ND$200=CV$4)*(GMW!$C$2:$C$200=CV$1),0),$F23-1966)</f>
        <v>13.65734</v>
      </c>
      <c r="CW23" s="5" cm="1">
        <f t="array" ref="CW23">INDEX(GMW!$A$2:$NF$200,MATCH(1,(GMW!$NE$2:$NE$200=CW$3)*(GMW!$ND$2:$ND$200=CW$4)*(GMW!$C$2:$C$200=CW$1),0),$F23-1966)</f>
        <v>34.68</v>
      </c>
      <c r="CX23" s="5" cm="1">
        <f t="array" ref="CX23">INDEX(GMW!$A$2:$NF$200,MATCH(1,(GMW!$NE$2:$NE$200=CX$3)*(GMW!$ND$2:$ND$200=CX$4)*(GMW!$C$2:$C$200=CX$1),0),$F23-1966)</f>
        <v>17.600570000000001</v>
      </c>
      <c r="CY23" s="5" cm="1">
        <f t="array" ref="CY23">INDEX(GMW!$A$2:$NF$200,MATCH(1,(GMW!$NE$2:$NE$200=CY$3)*(GMW!$ND$2:$ND$200=CY$4)*(GMW!$C$2:$C$200=CY$1),0),$F23-1966)</f>
        <v>12.05743</v>
      </c>
      <c r="CZ23" s="5" cm="1">
        <f t="array" ref="CZ23">INDEX(GMW!$A$2:$NF$200,MATCH(1,(GMW!$NE$2:$NE$200=CZ$3)*(GMW!$ND$2:$ND$200=CZ$4)*(GMW!$C$2:$C$200=CZ$1),0),$F23-1966)</f>
        <v>5.5259999999999998</v>
      </c>
      <c r="DA23" s="5" cm="1">
        <f t="array" ref="DA23">INDEX(GMW!$A$2:$NF$200,MATCH(1,(GMW!$NE$2:$NE$200=DA$3)*(GMW!$ND$2:$ND$200=DA$4)*(GMW!$C$2:$C$200=DA$1),0),$F23-1966)</f>
        <v>1.893805</v>
      </c>
      <c r="DB23" s="5" cm="1">
        <f t="array" ref="DB23">INDEX(GMW!$A$2:$NF$200,MATCH(1,(GMW!$NE$2:$NE$200=DB$3)*(GMW!$ND$2:$ND$200=DB$4)*(GMW!$C$2:$C$200=DB$1),0),$F23-1966)</f>
        <v>0.94527450000000002</v>
      </c>
      <c r="DC23" s="5" cm="1">
        <f t="array" ref="DC23">INDEX(GMW!$A$2:$NF$200,MATCH(1,(GMW!$NE$2:$NE$200=DC$3)*(GMW!$ND$2:$ND$200=DC$4)*(GMW!$C$2:$C$200=DC$1),0),$F23-1966)</f>
        <v>5.8340069999999997</v>
      </c>
    </row>
    <row r="24" spans="1:107" x14ac:dyDescent="0.25">
      <c r="B24" s="5">
        <f t="shared" si="4"/>
        <v>1977</v>
      </c>
      <c r="C24" s="5">
        <f t="shared" si="4"/>
        <v>1977</v>
      </c>
      <c r="F24" s="5">
        <f t="shared" si="3"/>
        <v>1990</v>
      </c>
      <c r="G24" s="5" cm="1">
        <f t="array" ref="G24">INDEX(GMW!$A$2:$NF$200,MATCH(1,(GMW!$NE$2:$NE$200=G$3)*(GMW!$ND$2:$ND$200=G$4)*(GMW!$C$2:$C$200=G$1),0),$F24-1966)</f>
        <v>266987</v>
      </c>
      <c r="H24" s="5" cm="1">
        <f t="array" ref="H24">INDEX(GMW!$A$2:$NF$200,MATCH(1,(GMW!$NE$2:$NE$200=H$3)*(GMW!$ND$2:$ND$200=H$4)*(GMW!$C$2:$C$200=H$1),0),$F24-1966)</f>
        <v>134769</v>
      </c>
      <c r="I24" s="5" cm="1">
        <f t="array" ref="I24">INDEX(GMW!$A$2:$NF$200,MATCH(1,(GMW!$NE$2:$NE$200=I$3)*(GMW!$ND$2:$ND$200=I$4)*(GMW!$C$2:$C$200=I$1),0),$F24-1966)</f>
        <v>44252</v>
      </c>
      <c r="J24" s="5" cm="1">
        <f t="array" ref="J24">INDEX(GMW!$A$2:$NF$200,MATCH(1,(GMW!$NE$2:$NE$200=J$3)*(GMW!$ND$2:$ND$200=J$4)*(GMW!$C$2:$C$200=J$1),0),$F24-1966)</f>
        <v>69329</v>
      </c>
      <c r="K24" s="5" cm="1">
        <f t="array" ref="K24">INDEX(GMW!$A$2:$NF$200,MATCH(1,(GMW!$NE$2:$NE$200=K$3)*(GMW!$ND$2:$ND$200=K$4)*(GMW!$C$2:$C$200=K$1),0),$F24-1966)</f>
        <v>46850</v>
      </c>
      <c r="L24" s="5" cm="1">
        <f t="array" ref="L24">INDEX(GMW!$A$2:$NF$200,MATCH(1,(GMW!$NE$2:$NE$200=L$3)*(GMW!$ND$2:$ND$200=L$4)*(GMW!$C$2:$C$200=L$1),0),$F24-1966)</f>
        <v>37508</v>
      </c>
      <c r="M24" s="5" cm="1">
        <f t="array" ref="M24">INDEX(GMW!$A$2:$NF$200,MATCH(1,(GMW!$NE$2:$NE$200=M$3)*(GMW!$ND$2:$ND$200=M$4)*(GMW!$C$2:$C$200=M$1),0),$F24-1966)</f>
        <v>19039.5</v>
      </c>
      <c r="N24" s="5" cm="1">
        <f t="array" ref="N24">INDEX(GMW!$A$2:$NF$200,MATCH(1,(GMW!$NE$2:$NE$200=N$3)*(GMW!$ND$2:$ND$200=N$4)*(GMW!$C$2:$C$200=N$1),0),$F24-1966)</f>
        <v>4751.2809999999999</v>
      </c>
      <c r="O24" s="5" cm="1">
        <f t="array" ref="O24">INDEX(GMW!$A$2:$NF$200,MATCH(1,(GMW!$NE$2:$NE$200=O$3)*(GMW!$ND$2:$ND$200=O$4)*(GMW!$C$2:$C$200=O$1),0),$F24-1966)</f>
        <v>23.410019999999999</v>
      </c>
      <c r="P24" s="5" cm="1">
        <f t="array" ref="P24">INDEX(GMW!$A$2:$NF$200,MATCH(1,(GMW!$NE$2:$NE$200=P$3)*(GMW!$ND$2:$ND$200=P$4)*(GMW!$C$2:$C$200=P$1),0),$F24-1966)</f>
        <v>8</v>
      </c>
      <c r="Q24" s="5" cm="1">
        <f t="array" ref="Q24">INDEX(GMW!$A$2:$NF$200,MATCH(1,(GMW!$NE$2:$NE$200=Q$3)*(GMW!$ND$2:$ND$200=Q$4)*(GMW!$C$2:$C$200=Q$1),0),$F24-1966)</f>
        <v>1E-3</v>
      </c>
      <c r="R24" s="5" cm="1">
        <f t="array" ref="R24">INDEX(GMW!$A$2:$NF$200,MATCH(1,(GMW!$NE$2:$NE$200=R$3)*(GMW!$ND$2:$ND$200=R$4)*(GMW!$C$2:$C$200=R$1),0),$F24-1966)</f>
        <v>23.410019999999999</v>
      </c>
      <c r="S24" s="5" cm="1">
        <f t="array" ref="S24">INDEX(GMW!$A$2:$NF$200,MATCH(1,(GMW!$NE$2:$NE$200=S$3)*(GMW!$ND$2:$ND$200=S$4)*(GMW!$C$2:$C$200=S$1),0),$F24-1966)</f>
        <v>26823</v>
      </c>
      <c r="T24" s="5" cm="1">
        <f t="array" ref="T24">INDEX(GMW!$A$2:$NF$200,MATCH(1,(GMW!$NE$2:$NE$200=T$3)*(GMW!$ND$2:$ND$200=T$4)*(GMW!$C$2:$C$200=T$1),0),$F24-1966)</f>
        <v>1E-3</v>
      </c>
      <c r="U24" s="5" cm="1">
        <f t="array" ref="U24">INDEX(GMW!$A$2:$NF$200,MATCH(1,(GMW!$NE$2:$NE$200=U$3)*(GMW!$ND$2:$ND$200=U$4)*(GMW!$C$2:$C$200=U$1),0),$F24-1966)</f>
        <v>1E-3</v>
      </c>
      <c r="V24" s="5" cm="1">
        <f t="array" ref="V24">INDEX(GMW!$A$2:$NF$200,MATCH(1,(GMW!$NE$2:$NE$200=V$3)*(GMW!$ND$2:$ND$200=V$4)*(GMW!$C$2:$C$200=V$1),0),$F24-1966)</f>
        <v>1E-3</v>
      </c>
      <c r="W24" s="5" cm="1">
        <f t="array" ref="W24">INDEX(GMW!$A$2:$NF$200,MATCH(1,(GMW!$NE$2:$NE$200=W$3)*(GMW!$ND$2:$ND$200=W$4)*(GMW!$C$2:$C$200=W$1),0),$F24-1966)</f>
        <v>1E-3</v>
      </c>
      <c r="X24" s="5" cm="1">
        <f t="array" ref="X24">INDEX(GMW!$A$2:$NF$200,MATCH(1,(GMW!$NE$2:$NE$200=X$3)*(GMW!$ND$2:$ND$200=X$4)*(GMW!$C$2:$C$200=X$1),0),$F24-1966)</f>
        <v>1E-3</v>
      </c>
      <c r="Y24" s="5" cm="1">
        <f t="array" ref="Y24">INDEX(GMW!$A$2:$NF$200,MATCH(1,(GMW!$NE$2:$NE$200=Y$3)*(GMW!$ND$2:$ND$200=Y$4)*(GMW!$C$2:$C$200=Y$1),0),$F24-1966)</f>
        <v>1E-3</v>
      </c>
      <c r="Z24" s="5" cm="1">
        <f t="array" ref="Z24">INDEX(GMW!$A$2:$NF$200,MATCH(1,(GMW!$NE$2:$NE$200=Z$3)*(GMW!$ND$2:$ND$200=Z$4)*(GMW!$C$2:$C$200=Z$1),0),$F24-1966)</f>
        <v>1E-3</v>
      </c>
      <c r="AA24" s="5" cm="1">
        <f t="array" ref="AA24">INDEX(GMW!$A$2:$NF$200,MATCH(1,(GMW!$NE$2:$NE$200=AA$3)*(GMW!$ND$2:$ND$200=AA$4)*(GMW!$C$2:$C$200=AA$1),0),$F24-1966)</f>
        <v>1E-3</v>
      </c>
      <c r="AB24" s="5" cm="1">
        <f t="array" ref="AB24">INDEX(GMW!$A$2:$NF$200,MATCH(1,(GMW!$NE$2:$NE$200=AB$3)*(GMW!$ND$2:$ND$200=AB$4)*(GMW!$C$2:$C$200=AB$1),0),$F24-1966)</f>
        <v>1E-3</v>
      </c>
      <c r="AC24" s="5" cm="1">
        <f t="array" ref="AC24">INDEX(GMW!$A$2:$NF$200,MATCH(1,(GMW!$NE$2:$NE$200=AC$3)*(GMW!$ND$2:$ND$200=AC$4)*(GMW!$C$2:$C$200=AC$1),0),$F24-1966)</f>
        <v>1E-3</v>
      </c>
      <c r="AD24" s="5" cm="1">
        <f t="array" ref="AD24">INDEX(GMW!$A$2:$NF$200,MATCH(1,(GMW!$NE$2:$NE$200=AD$3)*(GMW!$ND$2:$ND$200=AD$4)*(GMW!$C$2:$C$200=AD$1),0),$F24-1966)</f>
        <v>1E-3</v>
      </c>
      <c r="AE24" s="5" cm="1">
        <f t="array" ref="AE24">INDEX(GMW!$A$2:$NF$200,MATCH(1,(GMW!$NE$2:$NE$200=AE$3)*(GMW!$ND$2:$ND$200=AE$4)*(GMW!$C$2:$C$200=AE$1),0),$F24-1966)</f>
        <v>1E-3</v>
      </c>
      <c r="AF24" s="5" cm="1">
        <f t="array" ref="AF24">INDEX(GMW!$A$2:$NF$200,MATCH(1,(GMW!$NE$2:$NE$200=AF$3)*(GMW!$ND$2:$ND$200=AF$4)*(GMW!$C$2:$C$200=AF$1),0),$F24-1966)</f>
        <v>1E-3</v>
      </c>
      <c r="AG24" s="5" cm="1">
        <f t="array" ref="AG24">INDEX(GMW!$A$2:$NF$200,MATCH(1,(GMW!$NE$2:$NE$200=AG$3)*(GMW!$ND$2:$ND$200=AG$4)*(GMW!$C$2:$C$200=AG$1),0),$F24-1966)</f>
        <v>1E-3</v>
      </c>
      <c r="AH24" s="5" cm="1">
        <f t="array" ref="AH24">INDEX(GMW!$A$2:$NF$200,MATCH(1,(GMW!$NE$2:$NE$200=AH$3)*(GMW!$ND$2:$ND$200=AH$4)*(GMW!$C$2:$C$200=AH$1),0),$F24-1966)</f>
        <v>1E-3</v>
      </c>
      <c r="AI24" s="5" cm="1">
        <f t="array" ref="AI24">INDEX(GMW!$A$2:$NF$200,MATCH(1,(GMW!$NE$2:$NE$200=AI$3)*(GMW!$ND$2:$ND$200=AI$4)*(GMW!$C$2:$C$200=AI$1),0),$F24-1966)</f>
        <v>1E-3</v>
      </c>
      <c r="AJ24" s="5" cm="1">
        <f t="array" ref="AJ24">INDEX(GMW!$A$2:$NF$200,MATCH(1,(GMW!$NE$2:$NE$200=AJ$3)*(GMW!$ND$2:$ND$200=AJ$4)*(GMW!$C$2:$C$200=AJ$1),0),$F24-1966)</f>
        <v>1E-3</v>
      </c>
      <c r="AK24" s="5" cm="1">
        <f t="array" ref="AK24">INDEX(GMW!$A$2:$NF$200,MATCH(1,(GMW!$NE$2:$NE$200=AK$3)*(GMW!$ND$2:$ND$200=AK$4)*(GMW!$C$2:$C$200=AK$1),0),$F24-1966)</f>
        <v>1E-3</v>
      </c>
      <c r="AL24" s="5" cm="1">
        <f t="array" ref="AL24">INDEX(GMW!$A$2:$NF$200,MATCH(1,(GMW!$NE$2:$NE$200=AL$3)*(GMW!$ND$2:$ND$200=AL$4)*(GMW!$C$2:$C$200=AL$1),0),$F24-1966)</f>
        <v>1E-3</v>
      </c>
      <c r="AM24" s="5" cm="1">
        <f t="array" ref="AM24">INDEX(GMW!$A$2:$NF$200,MATCH(1,(GMW!$NE$2:$NE$200=AM$3)*(GMW!$ND$2:$ND$200=AM$4)*(GMW!$C$2:$C$200=AM$1),0),$F24-1966)</f>
        <v>24802</v>
      </c>
      <c r="AN24" s="5" cm="1">
        <f t="array" ref="AN24">INDEX(GMW!$A$2:$NF$200,MATCH(1,(GMW!$NE$2:$NE$200=AN$3)*(GMW!$ND$2:$ND$200=AN$4)*(GMW!$C$2:$C$200=AN$1),0),$F24-1966)</f>
        <v>5435.8280000000004</v>
      </c>
      <c r="AO24" s="5" cm="1">
        <f t="array" ref="AO24">INDEX(GMW!$A$2:$NF$200,MATCH(1,(GMW!$NE$2:$NE$200=AO$3)*(GMW!$ND$2:$ND$200=AO$4)*(GMW!$C$2:$C$200=AO$1),0),$F24-1966)</f>
        <v>266987</v>
      </c>
      <c r="AP24" s="5" cm="1">
        <f t="array" ref="AP24">INDEX(GMW!$A$2:$NF$200,MATCH(1,(GMW!$NE$2:$NE$200=AP$3)*(GMW!$ND$2:$ND$200=AP$4)*(GMW!$C$2:$C$200=AP$1),0),$F24-1966)</f>
        <v>1663.625</v>
      </c>
      <c r="AQ24" s="5" cm="1">
        <f t="array" ref="AQ24">INDEX(GMW!$A$2:$NF$200,MATCH(1,(GMW!$NE$2:$NE$200=AQ$3)*(GMW!$ND$2:$ND$200=AQ$4)*(GMW!$C$2:$C$200=AQ$1),0),$F24-1966)</f>
        <v>58330.15</v>
      </c>
      <c r="AR24" s="5" cm="1">
        <f t="array" ref="AR24">INDEX(GMW!$A$2:$NF$200,MATCH(1,(GMW!$NE$2:$NE$200=AR$3)*(GMW!$ND$2:$ND$200=AR$4)*(GMW!$C$2:$C$200=AR$1),0),$F24-1966)</f>
        <v>419.84</v>
      </c>
      <c r="AS24" s="5" cm="1">
        <f t="array" ref="AS24">INDEX(GMW!$A$2:$NF$200,MATCH(1,(GMW!$NE$2:$NE$200=AS$3)*(GMW!$ND$2:$ND$200=AS$4)*(GMW!$C$2:$C$200=AS$1),0),$F24-1966)</f>
        <v>277.65499999999997</v>
      </c>
      <c r="AT24" s="5" cm="1">
        <f t="array" ref="AT24">INDEX(GMW!$A$2:$NF$200,MATCH(1,(GMW!$NE$2:$NE$200=AT$3)*(GMW!$ND$2:$ND$200=AT$4)*(GMW!$C$2:$C$200=AT$1),0),$F24-1966)</f>
        <v>262.45429999999999</v>
      </c>
      <c r="AU24" s="5" cm="1">
        <f t="array" ref="AU24">INDEX(GMW!$A$2:$NF$200,MATCH(1,(GMW!$NE$2:$NE$200=AU$3)*(GMW!$ND$2:$ND$200=AU$4)*(GMW!$C$2:$C$200=AU$1),0),$F24-1966)</f>
        <v>202280.3</v>
      </c>
      <c r="AV24" s="5" cm="1">
        <f t="array" ref="AV24">INDEX(GMW!$A$2:$NF$200,MATCH(1,(GMW!$NE$2:$NE$200=AV$3)*(GMW!$ND$2:$ND$200=AV$4)*(GMW!$C$2:$C$200=AV$1),0),$F24-1966)</f>
        <v>1552</v>
      </c>
      <c r="AW24" s="5" cm="1">
        <f t="array" ref="AW24">INDEX(GMW!$A$2:$NF$200,MATCH(1,(GMW!$NE$2:$NE$200=AW$3)*(GMW!$ND$2:$ND$200=AW$4)*(GMW!$C$2:$C$200=AW$1),0),$F24-1966)</f>
        <v>23.475000000000001</v>
      </c>
      <c r="AX24" s="5" cm="1">
        <f t="array" ref="AX24">INDEX(GMW!$A$2:$NF$200,MATCH(1,(GMW!$NE$2:$NE$200=AX$3)*(GMW!$ND$2:$ND$200=AX$4)*(GMW!$C$2:$C$200=AX$1),0),$F24-1966)</f>
        <v>812.84379999999999</v>
      </c>
      <c r="AY24" s="5" cm="1">
        <f t="array" ref="AY24">INDEX(GMW!$A$2:$NF$200,MATCH(1,(GMW!$NE$2:$NE$200=AY$3)*(GMW!$ND$2:$ND$200=AY$4)*(GMW!$C$2:$C$200=AY$1),0),$F24-1966)</f>
        <v>2247</v>
      </c>
      <c r="AZ24" s="5" cm="1">
        <f t="array" ref="AZ24">INDEX(GMW!$A$2:$NF$200,MATCH(1,(GMW!$NE$2:$NE$200=AZ$3)*(GMW!$ND$2:$ND$200=AZ$4)*(GMW!$C$2:$C$200=AZ$1),0),$F24-1966)</f>
        <v>340</v>
      </c>
      <c r="BA24" s="5" cm="1">
        <f t="array" ref="BA24">INDEX(GMW!$A$2:$NF$200,MATCH(1,(GMW!$NE$2:$NE$200=BA$3)*(GMW!$ND$2:$ND$200=BA$4)*(GMW!$C$2:$C$200=BA$1),0),$F24-1966)</f>
        <v>1.116749</v>
      </c>
      <c r="BB24" s="5" cm="1">
        <f t="array" ref="BB24">INDEX(GMW!$A$2:$NF$200,MATCH(1,(GMW!$NE$2:$NE$200=BB$3)*(GMW!$ND$2:$ND$200=BB$4)*(GMW!$C$2:$C$200=BB$1),0),$F24-1966)</f>
        <v>1876.683</v>
      </c>
      <c r="BC24" s="5" cm="1">
        <f t="array" ref="BC24">INDEX(GMW!$A$2:$NF$200,MATCH(1,(GMW!$NE$2:$NE$200=BC$3)*(GMW!$ND$2:$ND$200=BC$4)*(GMW!$C$2:$C$200=BC$1),0),$F24-1966)</f>
        <v>0.77009669999999997</v>
      </c>
      <c r="BD24" s="5" cm="1">
        <f t="array" ref="BD24">INDEX(GMW!$A$2:$NF$200,MATCH(1,(GMW!$NE$2:$NE$200=BD$3)*(GMW!$ND$2:$ND$200=BD$4)*(GMW!$C$2:$C$200=BD$1),0),$F24-1966)</f>
        <v>15.057600000000001</v>
      </c>
      <c r="BE24" s="5" cm="1">
        <f t="array" ref="BE24">INDEX(GMW!$A$2:$NF$200,MATCH(1,(GMW!$NE$2:$NE$200=BE$3)*(GMW!$ND$2:$ND$200=BE$4)*(GMW!$C$2:$C$200=BE$1),0),$F24-1966)</f>
        <v>2.6302500000000002</v>
      </c>
      <c r="BF24" s="5" cm="1">
        <f t="array" ref="BF24">INDEX(GMW!$A$2:$NF$200,MATCH(1,(GMW!$NE$2:$NE$200=BF$3)*(GMW!$ND$2:$ND$200=BF$4)*(GMW!$C$2:$C$200=BF$1),0),$F24-1966)</f>
        <v>0.747</v>
      </c>
      <c r="BG24" s="5" cm="1">
        <f t="array" ref="BG24">INDEX(GMW!$A$2:$NF$200,MATCH(1,(GMW!$NE$2:$NE$200=BG$3)*(GMW!$ND$2:$ND$200=BG$4)*(GMW!$C$2:$C$200=BG$1),0),$F24-1966)</f>
        <v>0.92857239999999996</v>
      </c>
      <c r="BH24" s="5" cm="1">
        <f t="array" ref="BH24">INDEX(GMW!$A$2:$NF$200,MATCH(1,(GMW!$NE$2:$NE$200=BH$3)*(GMW!$ND$2:$ND$200=BH$4)*(GMW!$C$2:$C$200=BH$1),0),$F24-1966)</f>
        <v>0.51688069999999997</v>
      </c>
      <c r="BI24" s="5" cm="1">
        <f t="array" ref="BI24">INDEX(GMW!$A$2:$NF$200,MATCH(1,(GMW!$NE$2:$NE$200=BI$3)*(GMW!$ND$2:$ND$200=BI$4)*(GMW!$C$2:$C$200=BI$1),0),$F24-1966)</f>
        <v>0.99189970000000005</v>
      </c>
      <c r="BJ24" s="5" cm="1">
        <f t="array" ref="BJ24">INDEX(GMW!$A$2:$NF$200,MATCH(1,(GMW!$NE$2:$NE$200=BJ$3)*(GMW!$ND$2:$ND$200=BJ$4)*(GMW!$C$2:$C$200=BJ$1),0),$F24-1966)</f>
        <v>0.78580640000000002</v>
      </c>
      <c r="BK24" s="5" cm="1">
        <f t="array" ref="BK24">INDEX(GMW!$A$2:$NF$200,MATCH(1,(GMW!$NE$2:$NE$200=BK$3)*(GMW!$ND$2:$ND$200=BK$4)*(GMW!$C$2:$C$200=BK$1),0),$F24-1966)</f>
        <v>0.2192672</v>
      </c>
      <c r="BL24" s="5" cm="1">
        <f t="array" ref="BL24">INDEX(GMW!$A$2:$NF$200,MATCH(1,(GMW!$NE$2:$NE$200=BL$3)*(GMW!$ND$2:$ND$200=BL$4)*(GMW!$C$2:$C$200=BL$1),0),$F24-1966)</f>
        <v>3.9914999999999999E-2</v>
      </c>
      <c r="BM24" s="5" cm="1">
        <f t="array" ref="BM24">INDEX(GMW!$A$2:$NF$200,MATCH(1,(GMW!$NE$2:$NE$200=BM$3)*(GMW!$ND$2:$ND$200=BM$4)*(GMW!$C$2:$C$200=BM$1),0),$F24-1966)</f>
        <v>9.0274129999999994E-2</v>
      </c>
      <c r="BN24" s="5" cm="1">
        <f t="array" ref="BN24">INDEX(GMW!$A$2:$NF$200,MATCH(1,(GMW!$NE$2:$NE$200=BN$3)*(GMW!$ND$2:$ND$200=BN$4)*(GMW!$C$2:$C$200=BN$1),0),$F24-1966)</f>
        <v>1.244083E-2</v>
      </c>
      <c r="BO24" s="5" cm="1">
        <f t="array" ref="BO24">INDEX(GMW!$A$2:$NF$200,MATCH(1,(GMW!$NE$2:$NE$200=BO$3)*(GMW!$ND$2:$ND$200=BO$4)*(GMW!$C$2:$C$200=BO$1),0),$F24-1966)</f>
        <v>1E-3</v>
      </c>
      <c r="BP24" s="5" cm="1">
        <f t="array" ref="BP24">INDEX(GMW!$A$2:$NF$200,MATCH(1,(GMW!$NE$2:$NE$200=BP$3)*(GMW!$ND$2:$ND$200=BP$4)*(GMW!$C$2:$C$200=BP$1),0),$F24-1966)</f>
        <v>78582.5</v>
      </c>
      <c r="BQ24" s="5" cm="1">
        <f t="array" ref="BQ24">INDEX(GMW!$A$2:$NF$200,MATCH(1,(GMW!$NE$2:$NE$200=BQ$3)*(GMW!$ND$2:$ND$200=BQ$4)*(GMW!$C$2:$C$200=BQ$1),0),$F24-1966)</f>
        <v>1580.7049999999999</v>
      </c>
      <c r="BR24" s="5" cm="1">
        <f t="array" ref="BR24">INDEX(GMW!$A$2:$NF$200,MATCH(1,(GMW!$NE$2:$NE$200=BR$3)*(GMW!$ND$2:$ND$200=BR$4)*(GMW!$C$2:$C$200=BR$1),0),$F24-1966)</f>
        <v>51506</v>
      </c>
      <c r="BS24" s="5" cm="1">
        <f t="array" ref="BS24">INDEX(GMW!$A$2:$NF$200,MATCH(1,(GMW!$NE$2:$NE$200=BS$3)*(GMW!$ND$2:$ND$200=BS$4)*(GMW!$C$2:$C$200=BS$1),0),$F24-1966)</f>
        <v>97970</v>
      </c>
      <c r="BT24" s="5" cm="1">
        <f t="array" ref="BT24">INDEX(GMW!$A$2:$NF$200,MATCH(1,(GMW!$NE$2:$NE$200=BT$3)*(GMW!$ND$2:$ND$200=BT$4)*(GMW!$C$2:$C$200=BT$1),0),$F24-1966)</f>
        <v>1E-3</v>
      </c>
      <c r="BU24" s="5" cm="1">
        <f t="array" ref="BU24">INDEX(GMW!$A$2:$NF$200,MATCH(1,(GMW!$NE$2:$NE$200=BU$3)*(GMW!$ND$2:$ND$200=BU$4)*(GMW!$C$2:$C$200=BU$1),0),$F24-1966)</f>
        <v>167</v>
      </c>
      <c r="BV24" s="5" cm="1">
        <f t="array" ref="BV24">INDEX(GMW!$A$2:$NF$200,MATCH(1,(GMW!$NE$2:$NE$200=BV$3)*(GMW!$ND$2:$ND$200=BV$4)*(GMW!$C$2:$C$200=BV$1),0),$F24-1966)</f>
        <v>102886.5</v>
      </c>
      <c r="BW24" s="5" cm="1">
        <f t="array" ref="BW24">INDEX(GMW!$A$2:$NF$200,MATCH(1,(GMW!$NE$2:$NE$200=BW$3)*(GMW!$ND$2:$ND$200=BW$4)*(GMW!$C$2:$C$200=BW$1),0),$F24-1966)</f>
        <v>109.37949999999999</v>
      </c>
      <c r="BX24" s="5" cm="1">
        <f t="array" ref="BX24">INDEX(GMW!$A$2:$NF$200,MATCH(1,(GMW!$NE$2:$NE$200=BX$3)*(GMW!$ND$2:$ND$200=BX$4)*(GMW!$C$2:$C$200=BX$1),0),$F24-1966)</f>
        <v>3482.866</v>
      </c>
      <c r="BY24" s="5" cm="1">
        <f t="array" ref="BY24">INDEX(GMW!$A$2:$NF$200,MATCH(1,(GMW!$NE$2:$NE$200=BY$3)*(GMW!$ND$2:$ND$200=BY$4)*(GMW!$C$2:$C$200=BY$1),0),$F24-1966)</f>
        <v>161.756</v>
      </c>
      <c r="BZ24" s="5" cm="1">
        <f t="array" ref="BZ24">INDEX(GMW!$A$2:$NF$200,MATCH(1,(GMW!$NE$2:$NE$200=BZ$3)*(GMW!$ND$2:$ND$200=BZ$4)*(GMW!$C$2:$C$200=BZ$1),0),$F24-1966)</f>
        <v>81.303049999999999</v>
      </c>
      <c r="CA24" s="5" cm="1">
        <f t="array" ref="CA24">INDEX(GMW!$A$2:$NF$200,MATCH(1,(GMW!$NE$2:$NE$200=CA$3)*(GMW!$ND$2:$ND$200=CA$4)*(GMW!$C$2:$C$200=CA$1),0),$F24-1966)</f>
        <v>87.248000000000005</v>
      </c>
      <c r="CB24" s="5" cm="1">
        <f t="array" ref="CB24">INDEX(GMW!$A$2:$NF$200,MATCH(1,(GMW!$NE$2:$NE$200=CB$3)*(GMW!$ND$2:$ND$200=CB$4)*(GMW!$C$2:$C$200=CB$1),0),$F24-1966)</f>
        <v>7.1103839999999998</v>
      </c>
      <c r="CC24" s="5" cm="1">
        <f t="array" ref="CC24">INDEX(GMW!$A$2:$NF$200,MATCH(1,(GMW!$NE$2:$NE$200=CC$3)*(GMW!$ND$2:$ND$200=CC$4)*(GMW!$C$2:$C$200=CC$1),0),$F24-1966)</f>
        <v>67.377139999999997</v>
      </c>
      <c r="CD24" s="5" cm="1">
        <f t="array" ref="CD24">INDEX(GMW!$A$2:$NF$200,MATCH(1,(GMW!$NE$2:$NE$200=CD$3)*(GMW!$ND$2:$ND$200=CD$4)*(GMW!$C$2:$C$200=CD$1),0),$F24-1966)</f>
        <v>50.238190000000003</v>
      </c>
      <c r="CE24" s="5" cm="1">
        <f t="array" ref="CE24">INDEX(GMW!$A$2:$NF$200,MATCH(1,(GMW!$NE$2:$NE$200=CE$3)*(GMW!$ND$2:$ND$200=CE$4)*(GMW!$C$2:$C$200=CE$1),0),$F24-1966)</f>
        <v>21.993749999999999</v>
      </c>
      <c r="CF24" s="5" cm="1">
        <f t="array" ref="CF24">INDEX(GMW!$A$2:$NF$200,MATCH(1,(GMW!$NE$2:$NE$200=CF$3)*(GMW!$ND$2:$ND$200=CF$4)*(GMW!$C$2:$C$200=CF$1),0),$F24-1966)</f>
        <v>1.807104</v>
      </c>
      <c r="CG24" s="5" cm="1">
        <f t="array" ref="CG24">INDEX(GMW!$A$2:$NF$200,MATCH(1,(GMW!$NE$2:$NE$200=CG$3)*(GMW!$ND$2:$ND$200=CG$4)*(GMW!$C$2:$C$200=CG$1),0),$F24-1966)</f>
        <v>1E-3</v>
      </c>
      <c r="CH24" s="5" cm="1">
        <f t="array" ref="CH24">INDEX(GMW!$A$2:$NF$200,MATCH(1,(GMW!$NE$2:$NE$200=CH$3)*(GMW!$ND$2:$ND$200=CH$4)*(GMW!$C$2:$C$200=CH$1),0),$F24-1966)</f>
        <v>0.68650730000000004</v>
      </c>
      <c r="CI24" s="5" cm="1">
        <f t="array" ref="CI24">INDEX(GMW!$A$2:$NF$200,MATCH(1,(GMW!$NE$2:$NE$200=CI$3)*(GMW!$ND$2:$ND$200=CI$4)*(GMW!$C$2:$C$200=CI$1),0),$F24-1966)</f>
        <v>1.2081090000000001</v>
      </c>
      <c r="CJ24" s="5" cm="1">
        <f t="array" ref="CJ24">INDEX(GMW!$A$2:$NF$200,MATCH(1,(GMW!$NE$2:$NE$200=CJ$3)*(GMW!$ND$2:$ND$200=CJ$4)*(GMW!$C$2:$C$200=CJ$1),0),$F24-1966)</f>
        <v>39241</v>
      </c>
      <c r="CK24" s="5" cm="1">
        <f t="array" ref="CK24">INDEX(GMW!$A$2:$NF$200,MATCH(1,(GMW!$NE$2:$NE$200=CK$3)*(GMW!$ND$2:$ND$200=CK$4)*(GMW!$C$2:$C$200=CK$1),0),$F24-1966)</f>
        <v>513.97500000000002</v>
      </c>
      <c r="CL24" s="5" cm="1">
        <f t="array" ref="CL24">INDEX(GMW!$A$2:$NF$200,MATCH(1,(GMW!$NE$2:$NE$200=CL$3)*(GMW!$ND$2:$ND$200=CL$4)*(GMW!$C$2:$C$200=CL$1),0),$F24-1966)</f>
        <v>47188.55</v>
      </c>
      <c r="CM24" s="5" cm="1">
        <f t="array" ref="CM24">INDEX(GMW!$A$2:$NF$200,MATCH(1,(GMW!$NE$2:$NE$200=CM$3)*(GMW!$ND$2:$ND$200=CM$4)*(GMW!$C$2:$C$200=CM$1),0),$F24-1966)</f>
        <v>56202</v>
      </c>
      <c r="CN24" s="5" cm="1">
        <f t="array" ref="CN24">INDEX(GMW!$A$2:$NF$200,MATCH(1,(GMW!$NE$2:$NE$200=CN$3)*(GMW!$ND$2:$ND$200=CN$4)*(GMW!$C$2:$C$200=CN$1),0),$F24-1966)</f>
        <v>25103</v>
      </c>
      <c r="CO24" s="5" cm="1">
        <f t="array" ref="CO24">INDEX(GMW!$A$2:$NF$200,MATCH(1,(GMW!$NE$2:$NE$200=CO$3)*(GMW!$ND$2:$ND$200=CO$4)*(GMW!$C$2:$C$200=CO$1),0),$F24-1966)</f>
        <v>69.804649999999995</v>
      </c>
      <c r="CP24" s="5" cm="1">
        <f t="array" ref="CP24">INDEX(GMW!$A$2:$NF$200,MATCH(1,(GMW!$NE$2:$NE$200=CP$3)*(GMW!$ND$2:$ND$200=CP$4)*(GMW!$C$2:$C$200=CP$1),0),$F24-1966)</f>
        <v>95619.06</v>
      </c>
      <c r="CQ24" s="5" cm="1">
        <f t="array" ref="CQ24">INDEX(GMW!$A$2:$NF$200,MATCH(1,(GMW!$NE$2:$NE$200=CQ$3)*(GMW!$ND$2:$ND$200=CQ$4)*(GMW!$C$2:$C$200=CQ$1),0),$F24-1966)</f>
        <v>42.411369999999998</v>
      </c>
      <c r="CR24" s="5" cm="1">
        <f t="array" ref="CR24">INDEX(GMW!$A$2:$NF$200,MATCH(1,(GMW!$NE$2:$NE$200=CR$3)*(GMW!$ND$2:$ND$200=CR$4)*(GMW!$C$2:$C$200=CR$1),0),$F24-1966)</f>
        <v>4504.1000000000004</v>
      </c>
      <c r="CS24" s="5" cm="1">
        <f t="array" ref="CS24">INDEX(GMW!$A$2:$NF$200,MATCH(1,(GMW!$NE$2:$NE$200=CS$3)*(GMW!$ND$2:$ND$200=CS$4)*(GMW!$C$2:$C$200=CS$1),0),$F24-1966)</f>
        <v>179.65119999999999</v>
      </c>
      <c r="CT24" s="5" cm="1">
        <f t="array" ref="CT24">INDEX(GMW!$A$2:$NF$200,MATCH(1,(GMW!$NE$2:$NE$200=CT$3)*(GMW!$ND$2:$ND$200=CT$4)*(GMW!$C$2:$C$200=CT$1),0),$F24-1966)</f>
        <v>74.933000000000007</v>
      </c>
      <c r="CU24" s="5" cm="1">
        <f t="array" ref="CU24">INDEX(GMW!$A$2:$NF$200,MATCH(1,(GMW!$NE$2:$NE$200=CU$3)*(GMW!$ND$2:$ND$200=CU$4)*(GMW!$C$2:$C$200=CU$1),0),$F24-1966)</f>
        <v>29.015999999999998</v>
      </c>
      <c r="CV24" s="5" cm="1">
        <f t="array" ref="CV24">INDEX(GMW!$A$2:$NF$200,MATCH(1,(GMW!$NE$2:$NE$200=CV$3)*(GMW!$ND$2:$ND$200=CV$4)*(GMW!$C$2:$C$200=CV$1),0),$F24-1966)</f>
        <v>14.505050000000001</v>
      </c>
      <c r="CW24" s="5" cm="1">
        <f t="array" ref="CW24">INDEX(GMW!$A$2:$NF$200,MATCH(1,(GMW!$NE$2:$NE$200=CW$3)*(GMW!$ND$2:$ND$200=CW$4)*(GMW!$C$2:$C$200=CW$1),0),$F24-1966)</f>
        <v>35.198999999999998</v>
      </c>
      <c r="CX24" s="5" cm="1">
        <f t="array" ref="CX24">INDEX(GMW!$A$2:$NF$200,MATCH(1,(GMW!$NE$2:$NE$200=CX$3)*(GMW!$ND$2:$ND$200=CX$4)*(GMW!$C$2:$C$200=CX$1),0),$F24-1966)</f>
        <v>17.938949999999998</v>
      </c>
      <c r="CY24" s="5" cm="1">
        <f t="array" ref="CY24">INDEX(GMW!$A$2:$NF$200,MATCH(1,(GMW!$NE$2:$NE$200=CY$3)*(GMW!$ND$2:$ND$200=CY$4)*(GMW!$C$2:$C$200=CY$1),0),$F24-1966)</f>
        <v>12.34149</v>
      </c>
      <c r="CZ24" s="5" cm="1">
        <f t="array" ref="CZ24">INDEX(GMW!$A$2:$NF$200,MATCH(1,(GMW!$NE$2:$NE$200=CZ$3)*(GMW!$ND$2:$ND$200=CZ$4)*(GMW!$C$2:$C$200=CZ$1),0),$F24-1966)</f>
        <v>5.6379999999999999</v>
      </c>
      <c r="DA24" s="5" cm="1">
        <f t="array" ref="DA24">INDEX(GMW!$A$2:$NF$200,MATCH(1,(GMW!$NE$2:$NE$200=DA$3)*(GMW!$ND$2:$ND$200=DA$4)*(GMW!$C$2:$C$200=DA$1),0),$F24-1966)</f>
        <v>1.983795</v>
      </c>
      <c r="DB24" s="5" cm="1">
        <f t="array" ref="DB24">INDEX(GMW!$A$2:$NF$200,MATCH(1,(GMW!$NE$2:$NE$200=DB$3)*(GMW!$ND$2:$ND$200=DB$4)*(GMW!$C$2:$C$200=DB$1),0),$F24-1966)</f>
        <v>0.9366546</v>
      </c>
      <c r="DC24" s="5" cm="1">
        <f t="array" ref="DC24">INDEX(GMW!$A$2:$NF$200,MATCH(1,(GMW!$NE$2:$NE$200=DC$3)*(GMW!$ND$2:$ND$200=DC$4)*(GMW!$C$2:$C$200=DC$1),0),$F24-1966)</f>
        <v>5.8340069999999997</v>
      </c>
    </row>
    <row r="25" spans="1:107" x14ac:dyDescent="0.25">
      <c r="B25" s="5">
        <f t="shared" si="4"/>
        <v>1977</v>
      </c>
      <c r="C25" s="5">
        <f t="shared" si="4"/>
        <v>1977</v>
      </c>
      <c r="F25" s="5">
        <f t="shared" si="3"/>
        <v>1991</v>
      </c>
      <c r="G25" s="5" cm="1">
        <f t="array" ref="G25">INDEX(GMW!$A$2:$NF$200,MATCH(1,(GMW!$NE$2:$NE$200=G$3)*(GMW!$ND$2:$ND$200=G$4)*(GMW!$C$2:$C$200=G$1),0),$F25-1966)</f>
        <v>268717</v>
      </c>
      <c r="H25" s="5" cm="1">
        <f t="array" ref="H25">INDEX(GMW!$A$2:$NF$200,MATCH(1,(GMW!$NE$2:$NE$200=H$3)*(GMW!$ND$2:$ND$200=H$4)*(GMW!$C$2:$C$200=H$1),0),$F25-1966)</f>
        <v>136431</v>
      </c>
      <c r="I25" s="5" cm="1">
        <f t="array" ref="I25">INDEX(GMW!$A$2:$NF$200,MATCH(1,(GMW!$NE$2:$NE$200=I$3)*(GMW!$ND$2:$ND$200=I$4)*(GMW!$C$2:$C$200=I$1),0),$F25-1966)</f>
        <v>43767</v>
      </c>
      <c r="J25" s="5" cm="1">
        <f t="array" ref="J25">INDEX(GMW!$A$2:$NF$200,MATCH(1,(GMW!$NE$2:$NE$200=J$3)*(GMW!$ND$2:$ND$200=J$4)*(GMW!$C$2:$C$200=J$1),0),$F25-1966)</f>
        <v>69167</v>
      </c>
      <c r="K25" s="5" cm="1">
        <f t="array" ref="K25">INDEX(GMW!$A$2:$NF$200,MATCH(1,(GMW!$NE$2:$NE$200=K$3)*(GMW!$ND$2:$ND$200=K$4)*(GMW!$C$2:$C$200=K$1),0),$F25-1966)</f>
        <v>48538</v>
      </c>
      <c r="L25" s="5" cm="1">
        <f t="array" ref="L25">INDEX(GMW!$A$2:$NF$200,MATCH(1,(GMW!$NE$2:$NE$200=L$3)*(GMW!$ND$2:$ND$200=L$4)*(GMW!$C$2:$C$200=L$1),0),$F25-1966)</f>
        <v>36575</v>
      </c>
      <c r="M25" s="5" cm="1">
        <f t="array" ref="M25">INDEX(GMW!$A$2:$NF$200,MATCH(1,(GMW!$NE$2:$NE$200=M$3)*(GMW!$ND$2:$ND$200=M$4)*(GMW!$C$2:$C$200=M$1),0),$F25-1966)</f>
        <v>18428.53</v>
      </c>
      <c r="N25" s="5" cm="1">
        <f t="array" ref="N25">INDEX(GMW!$A$2:$NF$200,MATCH(1,(GMW!$NE$2:$NE$200=N$3)*(GMW!$ND$2:$ND$200=N$4)*(GMW!$C$2:$C$200=N$1),0),$F25-1966)</f>
        <v>4543.4679999999998</v>
      </c>
      <c r="O25" s="5" cm="1">
        <f t="array" ref="O25">INDEX(GMW!$A$2:$NF$200,MATCH(1,(GMW!$NE$2:$NE$200=O$3)*(GMW!$ND$2:$ND$200=O$4)*(GMW!$C$2:$C$200=O$1),0),$F25-1966)</f>
        <v>23.82713</v>
      </c>
      <c r="P25" s="5" cm="1">
        <f t="array" ref="P25">INDEX(GMW!$A$2:$NF$200,MATCH(1,(GMW!$NE$2:$NE$200=P$3)*(GMW!$ND$2:$ND$200=P$4)*(GMW!$C$2:$C$200=P$1),0),$F25-1966)</f>
        <v>6</v>
      </c>
      <c r="Q25" s="5" cm="1">
        <f t="array" ref="Q25">INDEX(GMW!$A$2:$NF$200,MATCH(1,(GMW!$NE$2:$NE$200=Q$3)*(GMW!$ND$2:$ND$200=Q$4)*(GMW!$C$2:$C$200=Q$1),0),$F25-1966)</f>
        <v>1E-3</v>
      </c>
      <c r="R25" s="5" cm="1">
        <f t="array" ref="R25">INDEX(GMW!$A$2:$NF$200,MATCH(1,(GMW!$NE$2:$NE$200=R$3)*(GMW!$ND$2:$ND$200=R$4)*(GMW!$C$2:$C$200=R$1),0),$F25-1966)</f>
        <v>23.82713</v>
      </c>
      <c r="S25" s="5" cm="1">
        <f t="array" ref="S25">INDEX(GMW!$A$2:$NF$200,MATCH(1,(GMW!$NE$2:$NE$200=S$3)*(GMW!$ND$2:$ND$200=S$4)*(GMW!$C$2:$C$200=S$1),0),$F25-1966)</f>
        <v>26846</v>
      </c>
      <c r="T25" s="5" cm="1">
        <f t="array" ref="T25">INDEX(GMW!$A$2:$NF$200,MATCH(1,(GMW!$NE$2:$NE$200=T$3)*(GMW!$ND$2:$ND$200=T$4)*(GMW!$C$2:$C$200=T$1),0),$F25-1966)</f>
        <v>1E-3</v>
      </c>
      <c r="U25" s="5" cm="1">
        <f t="array" ref="U25">INDEX(GMW!$A$2:$NF$200,MATCH(1,(GMW!$NE$2:$NE$200=U$3)*(GMW!$ND$2:$ND$200=U$4)*(GMW!$C$2:$C$200=U$1),0),$F25-1966)</f>
        <v>1E-3</v>
      </c>
      <c r="V25" s="5" cm="1">
        <f t="array" ref="V25">INDEX(GMW!$A$2:$NF$200,MATCH(1,(GMW!$NE$2:$NE$200=V$3)*(GMW!$ND$2:$ND$200=V$4)*(GMW!$C$2:$C$200=V$1),0),$F25-1966)</f>
        <v>1E-3</v>
      </c>
      <c r="W25" s="5" cm="1">
        <f t="array" ref="W25">INDEX(GMW!$A$2:$NF$200,MATCH(1,(GMW!$NE$2:$NE$200=W$3)*(GMW!$ND$2:$ND$200=W$4)*(GMW!$C$2:$C$200=W$1),0),$F25-1966)</f>
        <v>1E-3</v>
      </c>
      <c r="X25" s="5" cm="1">
        <f t="array" ref="X25">INDEX(GMW!$A$2:$NF$200,MATCH(1,(GMW!$NE$2:$NE$200=X$3)*(GMW!$ND$2:$ND$200=X$4)*(GMW!$C$2:$C$200=X$1),0),$F25-1966)</f>
        <v>1E-3</v>
      </c>
      <c r="Y25" s="5" cm="1">
        <f t="array" ref="Y25">INDEX(GMW!$A$2:$NF$200,MATCH(1,(GMW!$NE$2:$NE$200=Y$3)*(GMW!$ND$2:$ND$200=Y$4)*(GMW!$C$2:$C$200=Y$1),0),$F25-1966)</f>
        <v>1E-3</v>
      </c>
      <c r="Z25" s="5" cm="1">
        <f t="array" ref="Z25">INDEX(GMW!$A$2:$NF$200,MATCH(1,(GMW!$NE$2:$NE$200=Z$3)*(GMW!$ND$2:$ND$200=Z$4)*(GMW!$C$2:$C$200=Z$1),0),$F25-1966)</f>
        <v>1E-3</v>
      </c>
      <c r="AA25" s="5" cm="1">
        <f t="array" ref="AA25">INDEX(GMW!$A$2:$NF$200,MATCH(1,(GMW!$NE$2:$NE$200=AA$3)*(GMW!$ND$2:$ND$200=AA$4)*(GMW!$C$2:$C$200=AA$1),0),$F25-1966)</f>
        <v>1E-3</v>
      </c>
      <c r="AB25" s="5" cm="1">
        <f t="array" ref="AB25">INDEX(GMW!$A$2:$NF$200,MATCH(1,(GMW!$NE$2:$NE$200=AB$3)*(GMW!$ND$2:$ND$200=AB$4)*(GMW!$C$2:$C$200=AB$1),0),$F25-1966)</f>
        <v>1E-3</v>
      </c>
      <c r="AC25" s="5" cm="1">
        <f t="array" ref="AC25">INDEX(GMW!$A$2:$NF$200,MATCH(1,(GMW!$NE$2:$NE$200=AC$3)*(GMW!$ND$2:$ND$200=AC$4)*(GMW!$C$2:$C$200=AC$1),0),$F25-1966)</f>
        <v>1E-3</v>
      </c>
      <c r="AD25" s="5" cm="1">
        <f t="array" ref="AD25">INDEX(GMW!$A$2:$NF$200,MATCH(1,(GMW!$NE$2:$NE$200=AD$3)*(GMW!$ND$2:$ND$200=AD$4)*(GMW!$C$2:$C$200=AD$1),0),$F25-1966)</f>
        <v>1E-3</v>
      </c>
      <c r="AE25" s="5" cm="1">
        <f t="array" ref="AE25">INDEX(GMW!$A$2:$NF$200,MATCH(1,(GMW!$NE$2:$NE$200=AE$3)*(GMW!$ND$2:$ND$200=AE$4)*(GMW!$C$2:$C$200=AE$1),0),$F25-1966)</f>
        <v>1E-3</v>
      </c>
      <c r="AF25" s="5" cm="1">
        <f t="array" ref="AF25">INDEX(GMW!$A$2:$NF$200,MATCH(1,(GMW!$NE$2:$NE$200=AF$3)*(GMW!$ND$2:$ND$200=AF$4)*(GMW!$C$2:$C$200=AF$1),0),$F25-1966)</f>
        <v>1E-3</v>
      </c>
      <c r="AG25" s="5" cm="1">
        <f t="array" ref="AG25">INDEX(GMW!$A$2:$NF$200,MATCH(1,(GMW!$NE$2:$NE$200=AG$3)*(GMW!$ND$2:$ND$200=AG$4)*(GMW!$C$2:$C$200=AG$1),0),$F25-1966)</f>
        <v>1E-3</v>
      </c>
      <c r="AH25" s="5" cm="1">
        <f t="array" ref="AH25">INDEX(GMW!$A$2:$NF$200,MATCH(1,(GMW!$NE$2:$NE$200=AH$3)*(GMW!$ND$2:$ND$200=AH$4)*(GMW!$C$2:$C$200=AH$1),0),$F25-1966)</f>
        <v>1E-3</v>
      </c>
      <c r="AI25" s="5" cm="1">
        <f t="array" ref="AI25">INDEX(GMW!$A$2:$NF$200,MATCH(1,(GMW!$NE$2:$NE$200=AI$3)*(GMW!$ND$2:$ND$200=AI$4)*(GMW!$C$2:$C$200=AI$1),0),$F25-1966)</f>
        <v>1E-3</v>
      </c>
      <c r="AJ25" s="5" cm="1">
        <f t="array" ref="AJ25">INDEX(GMW!$A$2:$NF$200,MATCH(1,(GMW!$NE$2:$NE$200=AJ$3)*(GMW!$ND$2:$ND$200=AJ$4)*(GMW!$C$2:$C$200=AJ$1),0),$F25-1966)</f>
        <v>1E-3</v>
      </c>
      <c r="AK25" s="5" cm="1">
        <f t="array" ref="AK25">INDEX(GMW!$A$2:$NF$200,MATCH(1,(GMW!$NE$2:$NE$200=AK$3)*(GMW!$ND$2:$ND$200=AK$4)*(GMW!$C$2:$C$200=AK$1),0),$F25-1966)</f>
        <v>1E-3</v>
      </c>
      <c r="AL25" s="5" cm="1">
        <f t="array" ref="AL25">INDEX(GMW!$A$2:$NF$200,MATCH(1,(GMW!$NE$2:$NE$200=AL$3)*(GMW!$ND$2:$ND$200=AL$4)*(GMW!$C$2:$C$200=AL$1),0),$F25-1966)</f>
        <v>1E-3</v>
      </c>
      <c r="AM25" s="5" cm="1">
        <f t="array" ref="AM25">INDEX(GMW!$A$2:$NF$200,MATCH(1,(GMW!$NE$2:$NE$200=AM$3)*(GMW!$ND$2:$ND$200=AM$4)*(GMW!$C$2:$C$200=AM$1),0),$F25-1966)</f>
        <v>24809</v>
      </c>
      <c r="AN25" s="5" cm="1">
        <f t="array" ref="AN25">INDEX(GMW!$A$2:$NF$200,MATCH(1,(GMW!$NE$2:$NE$200=AN$3)*(GMW!$ND$2:$ND$200=AN$4)*(GMW!$C$2:$C$200=AN$1),0),$F25-1966)</f>
        <v>5411.0429999999997</v>
      </c>
      <c r="AO25" s="5" cm="1">
        <f t="array" ref="AO25">INDEX(GMW!$A$2:$NF$200,MATCH(1,(GMW!$NE$2:$NE$200=AO$3)*(GMW!$ND$2:$ND$200=AO$4)*(GMW!$C$2:$C$200=AO$1),0),$F25-1966)</f>
        <v>268717</v>
      </c>
      <c r="AP25" s="5" cm="1">
        <f t="array" ref="AP25">INDEX(GMW!$A$2:$NF$200,MATCH(1,(GMW!$NE$2:$NE$200=AP$3)*(GMW!$ND$2:$ND$200=AP$4)*(GMW!$C$2:$C$200=AP$1),0),$F25-1966)</f>
        <v>1693.625</v>
      </c>
      <c r="AQ25" s="5" cm="1">
        <f t="array" ref="AQ25">INDEX(GMW!$A$2:$NF$200,MATCH(1,(GMW!$NE$2:$NE$200=AQ$3)*(GMW!$ND$2:$ND$200=AQ$4)*(GMW!$C$2:$C$200=AQ$1),0),$F25-1966)</f>
        <v>58729.51</v>
      </c>
      <c r="AR25" s="5" cm="1">
        <f t="array" ref="AR25">INDEX(GMW!$A$2:$NF$200,MATCH(1,(GMW!$NE$2:$NE$200=AR$3)*(GMW!$ND$2:$ND$200=AR$4)*(GMW!$C$2:$C$200=AR$1),0),$F25-1966)</f>
        <v>419.68</v>
      </c>
      <c r="AS25" s="5" cm="1">
        <f t="array" ref="AS25">INDEX(GMW!$A$2:$NF$200,MATCH(1,(GMW!$NE$2:$NE$200=AS$3)*(GMW!$ND$2:$ND$200=AS$4)*(GMW!$C$2:$C$200=AS$1),0),$F25-1966)</f>
        <v>279.92700000000002</v>
      </c>
      <c r="AT25" s="5" cm="1">
        <f t="array" ref="AT25">INDEX(GMW!$A$2:$NF$200,MATCH(1,(GMW!$NE$2:$NE$200=AT$3)*(GMW!$ND$2:$ND$200=AT$4)*(GMW!$C$2:$C$200=AT$1),0),$F25-1966)</f>
        <v>259.9991</v>
      </c>
      <c r="AU25" s="5" cm="1">
        <f t="array" ref="AU25">INDEX(GMW!$A$2:$NF$200,MATCH(1,(GMW!$NE$2:$NE$200=AU$3)*(GMW!$ND$2:$ND$200=AU$4)*(GMW!$C$2:$C$200=AU$1),0),$F25-1966)</f>
        <v>203469.3</v>
      </c>
      <c r="AV25" s="5" cm="1">
        <f t="array" ref="AV25">INDEX(GMW!$A$2:$NF$200,MATCH(1,(GMW!$NE$2:$NE$200=AV$3)*(GMW!$ND$2:$ND$200=AV$4)*(GMW!$C$2:$C$200=AV$1),0),$F25-1966)</f>
        <v>1975</v>
      </c>
      <c r="AW25" s="5" cm="1">
        <f t="array" ref="AW25">INDEX(GMW!$A$2:$NF$200,MATCH(1,(GMW!$NE$2:$NE$200=AW$3)*(GMW!$ND$2:$ND$200=AW$4)*(GMW!$C$2:$C$200=AW$1),0),$F25-1966)</f>
        <v>24.15</v>
      </c>
      <c r="AX25" s="5" cm="1">
        <f t="array" ref="AX25">INDEX(GMW!$A$2:$NF$200,MATCH(1,(GMW!$NE$2:$NE$200=AX$3)*(GMW!$ND$2:$ND$200=AX$4)*(GMW!$C$2:$C$200=AX$1),0),$F25-1966)</f>
        <v>874.71450000000004</v>
      </c>
      <c r="AY25" s="5" cm="1">
        <f t="array" ref="AY25">INDEX(GMW!$A$2:$NF$200,MATCH(1,(GMW!$NE$2:$NE$200=AY$3)*(GMW!$ND$2:$ND$200=AY$4)*(GMW!$C$2:$C$200=AY$1),0),$F25-1966)</f>
        <v>2437</v>
      </c>
      <c r="AZ25" s="5" cm="1">
        <f t="array" ref="AZ25">INDEX(GMW!$A$2:$NF$200,MATCH(1,(GMW!$NE$2:$NE$200=AZ$3)*(GMW!$ND$2:$ND$200=AZ$4)*(GMW!$C$2:$C$200=AZ$1),0),$F25-1966)</f>
        <v>399</v>
      </c>
      <c r="BA25" s="5" cm="1">
        <f t="array" ref="BA25">INDEX(GMW!$A$2:$NF$200,MATCH(1,(GMW!$NE$2:$NE$200=BA$3)*(GMW!$ND$2:$ND$200=BA$4)*(GMW!$C$2:$C$200=BA$1),0),$F25-1966)</f>
        <v>1.2144470000000001</v>
      </c>
      <c r="BB25" s="5" cm="1">
        <f t="array" ref="BB25">INDEX(GMW!$A$2:$NF$200,MATCH(1,(GMW!$NE$2:$NE$200=BB$3)*(GMW!$ND$2:$ND$200=BB$4)*(GMW!$C$2:$C$200=BB$1),0),$F25-1966)</f>
        <v>1973.58</v>
      </c>
      <c r="BC25" s="5" cm="1">
        <f t="array" ref="BC25">INDEX(GMW!$A$2:$NF$200,MATCH(1,(GMW!$NE$2:$NE$200=BC$3)*(GMW!$ND$2:$ND$200=BC$4)*(GMW!$C$2:$C$200=BC$1),0),$F25-1966)</f>
        <v>0.78765079999999998</v>
      </c>
      <c r="BD25" s="5" cm="1">
        <f t="array" ref="BD25">INDEX(GMW!$A$2:$NF$200,MATCH(1,(GMW!$NE$2:$NE$200=BD$3)*(GMW!$ND$2:$ND$200=BD$4)*(GMW!$C$2:$C$200=BD$1),0),$F25-1966)</f>
        <v>16.679819999999999</v>
      </c>
      <c r="BE25" s="5" cm="1">
        <f t="array" ref="BE25">INDEX(GMW!$A$2:$NF$200,MATCH(1,(GMW!$NE$2:$NE$200=BE$3)*(GMW!$ND$2:$ND$200=BE$4)*(GMW!$C$2:$C$200=BE$1),0),$F25-1966)</f>
        <v>2.67875</v>
      </c>
      <c r="BF25" s="5" cm="1">
        <f t="array" ref="BF25">INDEX(GMW!$A$2:$NF$200,MATCH(1,(GMW!$NE$2:$NE$200=BF$3)*(GMW!$ND$2:$ND$200=BF$4)*(GMW!$C$2:$C$200=BF$1),0),$F25-1966)</f>
        <v>0.78800000000000003</v>
      </c>
      <c r="BG25" s="5" cm="1">
        <f t="array" ref="BG25">INDEX(GMW!$A$2:$NF$200,MATCH(1,(GMW!$NE$2:$NE$200=BG$3)*(GMW!$ND$2:$ND$200=BG$4)*(GMW!$C$2:$C$200=BG$1),0),$F25-1966)</f>
        <v>1.00678</v>
      </c>
      <c r="BH25" s="5" cm="1">
        <f t="array" ref="BH25">INDEX(GMW!$A$2:$NF$200,MATCH(1,(GMW!$NE$2:$NE$200=BH$3)*(GMW!$ND$2:$ND$200=BH$4)*(GMW!$C$2:$C$200=BH$1),0),$F25-1966)</f>
        <v>0.52670220000000001</v>
      </c>
      <c r="BI25" s="5" cm="1">
        <f t="array" ref="BI25">INDEX(GMW!$A$2:$NF$200,MATCH(1,(GMW!$NE$2:$NE$200=BI$3)*(GMW!$ND$2:$ND$200=BI$4)*(GMW!$C$2:$C$200=BI$1),0),$F25-1966)</f>
        <v>1.0207029999999999</v>
      </c>
      <c r="BJ25" s="5" cm="1">
        <f t="array" ref="BJ25">INDEX(GMW!$A$2:$NF$200,MATCH(1,(GMW!$NE$2:$NE$200=BJ$3)*(GMW!$ND$2:$ND$200=BJ$4)*(GMW!$C$2:$C$200=BJ$1),0),$F25-1966)</f>
        <v>0.81845310000000004</v>
      </c>
      <c r="BK25" s="5" cm="1">
        <f t="array" ref="BK25">INDEX(GMW!$A$2:$NF$200,MATCH(1,(GMW!$NE$2:$NE$200=BK$3)*(GMW!$ND$2:$ND$200=BK$4)*(GMW!$C$2:$C$200=BK$1),0),$F25-1966)</f>
        <v>0.23252429999999999</v>
      </c>
      <c r="BL25" s="5" cm="1">
        <f t="array" ref="BL25">INDEX(GMW!$A$2:$NF$200,MATCH(1,(GMW!$NE$2:$NE$200=BL$3)*(GMW!$ND$2:$ND$200=BL$4)*(GMW!$C$2:$C$200=BL$1),0),$F25-1966)</f>
        <v>4.2102500000000001E-2</v>
      </c>
      <c r="BM25" s="5" cm="1">
        <f t="array" ref="BM25">INDEX(GMW!$A$2:$NF$200,MATCH(1,(GMW!$NE$2:$NE$200=BM$3)*(GMW!$ND$2:$ND$200=BM$4)*(GMW!$C$2:$C$200=BM$1),0),$F25-1966)</f>
        <v>9.6265699999999996E-2</v>
      </c>
      <c r="BN25" s="5" cm="1">
        <f t="array" ref="BN25">INDEX(GMW!$A$2:$NF$200,MATCH(1,(GMW!$NE$2:$NE$200=BN$3)*(GMW!$ND$2:$ND$200=BN$4)*(GMW!$C$2:$C$200=BN$1),0),$F25-1966)</f>
        <v>1.398043E-2</v>
      </c>
      <c r="BO25" s="5" cm="1">
        <f t="array" ref="BO25">INDEX(GMW!$A$2:$NF$200,MATCH(1,(GMW!$NE$2:$NE$200=BO$3)*(GMW!$ND$2:$ND$200=BO$4)*(GMW!$C$2:$C$200=BO$1),0),$F25-1966)</f>
        <v>1E-3</v>
      </c>
      <c r="BP25" s="5" cm="1">
        <f t="array" ref="BP25">INDEX(GMW!$A$2:$NF$200,MATCH(1,(GMW!$NE$2:$NE$200=BP$3)*(GMW!$ND$2:$ND$200=BP$4)*(GMW!$C$2:$C$200=BP$1),0),$F25-1966)</f>
        <v>81174</v>
      </c>
      <c r="BQ25" s="5" cm="1">
        <f t="array" ref="BQ25">INDEX(GMW!$A$2:$NF$200,MATCH(1,(GMW!$NE$2:$NE$200=BQ$3)*(GMW!$ND$2:$ND$200=BQ$4)*(GMW!$C$2:$C$200=BQ$1),0),$F25-1966)</f>
        <v>1618.0730000000001</v>
      </c>
      <c r="BR25" s="5" cm="1">
        <f t="array" ref="BR25">INDEX(GMW!$A$2:$NF$200,MATCH(1,(GMW!$NE$2:$NE$200=BR$3)*(GMW!$ND$2:$ND$200=BR$4)*(GMW!$C$2:$C$200=BR$1),0),$F25-1966)</f>
        <v>55216</v>
      </c>
      <c r="BS25" s="5" cm="1">
        <f t="array" ref="BS25">INDEX(GMW!$A$2:$NF$200,MATCH(1,(GMW!$NE$2:$NE$200=BS$3)*(GMW!$ND$2:$ND$200=BS$4)*(GMW!$C$2:$C$200=BS$1),0),$F25-1966)</f>
        <v>101237</v>
      </c>
      <c r="BT25" s="5" cm="1">
        <f t="array" ref="BT25">INDEX(GMW!$A$2:$NF$200,MATCH(1,(GMW!$NE$2:$NE$200=BT$3)*(GMW!$ND$2:$ND$200=BT$4)*(GMW!$C$2:$C$200=BT$1),0),$F25-1966)</f>
        <v>1E-3</v>
      </c>
      <c r="BU25" s="5" cm="1">
        <f t="array" ref="BU25">INDEX(GMW!$A$2:$NF$200,MATCH(1,(GMW!$NE$2:$NE$200=BU$3)*(GMW!$ND$2:$ND$200=BU$4)*(GMW!$C$2:$C$200=BU$1),0),$F25-1966)</f>
        <v>167</v>
      </c>
      <c r="BV25" s="5" cm="1">
        <f t="array" ref="BV25">INDEX(GMW!$A$2:$NF$200,MATCH(1,(GMW!$NE$2:$NE$200=BV$3)*(GMW!$ND$2:$ND$200=BV$4)*(GMW!$C$2:$C$200=BV$1),0),$F25-1966)</f>
        <v>107142</v>
      </c>
      <c r="BW25" s="5" cm="1">
        <f t="array" ref="BW25">INDEX(GMW!$A$2:$NF$200,MATCH(1,(GMW!$NE$2:$NE$200=BW$3)*(GMW!$ND$2:$ND$200=BW$4)*(GMW!$C$2:$C$200=BW$1),0),$F25-1966)</f>
        <v>110.4794</v>
      </c>
      <c r="BX25" s="5" cm="1">
        <f t="array" ref="BX25">INDEX(GMW!$A$2:$NF$200,MATCH(1,(GMW!$NE$2:$NE$200=BX$3)*(GMW!$ND$2:$ND$200=BX$4)*(GMW!$C$2:$C$200=BX$1),0),$F25-1966)</f>
        <v>3697.1190000000001</v>
      </c>
      <c r="BY25" s="5" cm="1">
        <f t="array" ref="BY25">INDEX(GMW!$A$2:$NF$200,MATCH(1,(GMW!$NE$2:$NE$200=BY$3)*(GMW!$ND$2:$ND$200=BY$4)*(GMW!$C$2:$C$200=BY$1),0),$F25-1966)</f>
        <v>166.3947</v>
      </c>
      <c r="BZ25" s="5" cm="1">
        <f t="array" ref="BZ25">INDEX(GMW!$A$2:$NF$200,MATCH(1,(GMW!$NE$2:$NE$200=BZ$3)*(GMW!$ND$2:$ND$200=BZ$4)*(GMW!$C$2:$C$200=BZ$1),0),$F25-1966)</f>
        <v>83.430210000000002</v>
      </c>
      <c r="CA25" s="5" cm="1">
        <f t="array" ref="CA25">INDEX(GMW!$A$2:$NF$200,MATCH(1,(GMW!$NE$2:$NE$200=CA$3)*(GMW!$ND$2:$ND$200=CA$4)*(GMW!$C$2:$C$200=CA$1),0),$F25-1966)</f>
        <v>92.399000000000001</v>
      </c>
      <c r="CB25" s="5" cm="1">
        <f t="array" ref="CB25">INDEX(GMW!$A$2:$NF$200,MATCH(1,(GMW!$NE$2:$NE$200=CB$3)*(GMW!$ND$2:$ND$200=CB$4)*(GMW!$C$2:$C$200=CB$1),0),$F25-1966)</f>
        <v>7.6571230000000003</v>
      </c>
      <c r="CC25" s="5" cm="1">
        <f t="array" ref="CC25">INDEX(GMW!$A$2:$NF$200,MATCH(1,(GMW!$NE$2:$NE$200=CC$3)*(GMW!$ND$2:$ND$200=CC$4)*(GMW!$C$2:$C$200=CC$1),0),$F25-1966)</f>
        <v>68.705669999999998</v>
      </c>
      <c r="CD25" s="5" cm="1">
        <f t="array" ref="CD25">INDEX(GMW!$A$2:$NF$200,MATCH(1,(GMW!$NE$2:$NE$200=CD$3)*(GMW!$ND$2:$ND$200=CD$4)*(GMW!$C$2:$C$200=CD$1),0),$F25-1966)</f>
        <v>51.929209999999998</v>
      </c>
      <c r="CE25" s="5" cm="1">
        <f t="array" ref="CE25">INDEX(GMW!$A$2:$NF$200,MATCH(1,(GMW!$NE$2:$NE$200=CE$3)*(GMW!$ND$2:$ND$200=CE$4)*(GMW!$C$2:$C$200=CE$1),0),$F25-1966)</f>
        <v>23.00902</v>
      </c>
      <c r="CF25" s="5" cm="1">
        <f t="array" ref="CF25">INDEX(GMW!$A$2:$NF$200,MATCH(1,(GMW!$NE$2:$NE$200=CF$3)*(GMW!$ND$2:$ND$200=CF$4)*(GMW!$C$2:$C$200=CF$1),0),$F25-1966)</f>
        <v>1.9529430000000001</v>
      </c>
      <c r="CG25" s="5" cm="1">
        <f t="array" ref="CG25">INDEX(GMW!$A$2:$NF$200,MATCH(1,(GMW!$NE$2:$NE$200=CG$3)*(GMW!$ND$2:$ND$200=CG$4)*(GMW!$C$2:$C$200=CG$1),0),$F25-1966)</f>
        <v>1E-3</v>
      </c>
      <c r="CH25" s="5" cm="1">
        <f t="array" ref="CH25">INDEX(GMW!$A$2:$NF$200,MATCH(1,(GMW!$NE$2:$NE$200=CH$3)*(GMW!$ND$2:$ND$200=CH$4)*(GMW!$C$2:$C$200=CH$1),0),$F25-1966)</f>
        <v>0.75594459999999997</v>
      </c>
      <c r="CI25" s="5" cm="1">
        <f t="array" ref="CI25">INDEX(GMW!$A$2:$NF$200,MATCH(1,(GMW!$NE$2:$NE$200=CI$3)*(GMW!$ND$2:$ND$200=CI$4)*(GMW!$C$2:$C$200=CI$1),0),$F25-1966)</f>
        <v>1.3079449999999999</v>
      </c>
      <c r="CJ25" s="5" cm="1">
        <f t="array" ref="CJ25">INDEX(GMW!$A$2:$NF$200,MATCH(1,(GMW!$NE$2:$NE$200=CJ$3)*(GMW!$ND$2:$ND$200=CJ$4)*(GMW!$C$2:$C$200=CJ$1),0),$F25-1966)</f>
        <v>40335</v>
      </c>
      <c r="CK25" s="5" cm="1">
        <f t="array" ref="CK25">INDEX(GMW!$A$2:$NF$200,MATCH(1,(GMW!$NE$2:$NE$200=CK$3)*(GMW!$ND$2:$ND$200=CK$4)*(GMW!$C$2:$C$200=CK$1),0),$F25-1966)</f>
        <v>529.625</v>
      </c>
      <c r="CL25" s="5" cm="1">
        <f t="array" ref="CL25">INDEX(GMW!$A$2:$NF$200,MATCH(1,(GMW!$NE$2:$NE$200=CL$3)*(GMW!$ND$2:$ND$200=CL$4)*(GMW!$C$2:$C$200=CL$1),0),$F25-1966)</f>
        <v>48206.74</v>
      </c>
      <c r="CM25" s="5" cm="1">
        <f t="array" ref="CM25">INDEX(GMW!$A$2:$NF$200,MATCH(1,(GMW!$NE$2:$NE$200=CM$3)*(GMW!$ND$2:$ND$200=CM$4)*(GMW!$C$2:$C$200=CM$1),0),$F25-1966)</f>
        <v>57431</v>
      </c>
      <c r="CN25" s="5" cm="1">
        <f t="array" ref="CN25">INDEX(GMW!$A$2:$NF$200,MATCH(1,(GMW!$NE$2:$NE$200=CN$3)*(GMW!$ND$2:$ND$200=CN$4)*(GMW!$C$2:$C$200=CN$1),0),$F25-1966)</f>
        <v>25442</v>
      </c>
      <c r="CO25" s="5" cm="1">
        <f t="array" ref="CO25">INDEX(GMW!$A$2:$NF$200,MATCH(1,(GMW!$NE$2:$NE$200=CO$3)*(GMW!$ND$2:$ND$200=CO$4)*(GMW!$C$2:$C$200=CO$1),0),$F25-1966)</f>
        <v>73.63785</v>
      </c>
      <c r="CP25" s="5" cm="1">
        <f t="array" ref="CP25">INDEX(GMW!$A$2:$NF$200,MATCH(1,(GMW!$NE$2:$NE$200=CP$3)*(GMW!$ND$2:$ND$200=CP$4)*(GMW!$C$2:$C$200=CP$1),0),$F25-1966)</f>
        <v>97990.75</v>
      </c>
      <c r="CQ25" s="5" cm="1">
        <f t="array" ref="CQ25">INDEX(GMW!$A$2:$NF$200,MATCH(1,(GMW!$NE$2:$NE$200=CQ$3)*(GMW!$ND$2:$ND$200=CQ$4)*(GMW!$C$2:$C$200=CQ$1),0),$F25-1966)</f>
        <v>43.497610000000002</v>
      </c>
      <c r="CR25" s="5" cm="1">
        <f t="array" ref="CR25">INDEX(GMW!$A$2:$NF$200,MATCH(1,(GMW!$NE$2:$NE$200=CR$3)*(GMW!$ND$2:$ND$200=CR$4)*(GMW!$C$2:$C$200=CR$1),0),$F25-1966)</f>
        <v>4874.7</v>
      </c>
      <c r="CS25" s="5" cm="1">
        <f t="array" ref="CS25">INDEX(GMW!$A$2:$NF$200,MATCH(1,(GMW!$NE$2:$NE$200=CS$3)*(GMW!$ND$2:$ND$200=CS$4)*(GMW!$C$2:$C$200=CS$1),0),$F25-1966)</f>
        <v>180.2672</v>
      </c>
      <c r="CT25" s="5" cm="1">
        <f t="array" ref="CT25">INDEX(GMW!$A$2:$NF$200,MATCH(1,(GMW!$NE$2:$NE$200=CT$3)*(GMW!$ND$2:$ND$200=CT$4)*(GMW!$C$2:$C$200=CT$1),0),$F25-1966)</f>
        <v>77.081999999999994</v>
      </c>
      <c r="CU25" s="5" cm="1">
        <f t="array" ref="CU25">INDEX(GMW!$A$2:$NF$200,MATCH(1,(GMW!$NE$2:$NE$200=CU$3)*(GMW!$ND$2:$ND$200=CU$4)*(GMW!$C$2:$C$200=CU$1),0),$F25-1966)</f>
        <v>29.611999999999998</v>
      </c>
      <c r="CV25" s="5" cm="1">
        <f t="array" ref="CV25">INDEX(GMW!$A$2:$NF$200,MATCH(1,(GMW!$NE$2:$NE$200=CV$3)*(GMW!$ND$2:$ND$200=CV$4)*(GMW!$C$2:$C$200=CV$1),0),$F25-1966)</f>
        <v>15.3573</v>
      </c>
      <c r="CW25" s="5" cm="1">
        <f t="array" ref="CW25">INDEX(GMW!$A$2:$NF$200,MATCH(1,(GMW!$NE$2:$NE$200=CW$3)*(GMW!$ND$2:$ND$200=CW$4)*(GMW!$C$2:$C$200=CW$1),0),$F25-1966)</f>
        <v>35.909999999999997</v>
      </c>
      <c r="CX25" s="5" cm="1">
        <f t="array" ref="CX25">INDEX(GMW!$A$2:$NF$200,MATCH(1,(GMW!$NE$2:$NE$200=CX$3)*(GMW!$ND$2:$ND$200=CX$4)*(GMW!$C$2:$C$200=CX$1),0),$F25-1966)</f>
        <v>18.27338</v>
      </c>
      <c r="CY25" s="5" cm="1">
        <f t="array" ref="CY25">INDEX(GMW!$A$2:$NF$200,MATCH(1,(GMW!$NE$2:$NE$200=CY$3)*(GMW!$ND$2:$ND$200=CY$4)*(GMW!$C$2:$C$200=CY$1),0),$F25-1966)</f>
        <v>12.581060000000001</v>
      </c>
      <c r="CZ25" s="5" cm="1">
        <f t="array" ref="CZ25">INDEX(GMW!$A$2:$NF$200,MATCH(1,(GMW!$NE$2:$NE$200=CZ$3)*(GMW!$ND$2:$ND$200=CZ$4)*(GMW!$C$2:$C$200=CZ$1),0),$F25-1966)</f>
        <v>5.8250000000000002</v>
      </c>
      <c r="DA25" s="5" cm="1">
        <f t="array" ref="DA25">INDEX(GMW!$A$2:$NF$200,MATCH(1,(GMW!$NE$2:$NE$200=DA$3)*(GMW!$ND$2:$ND$200=DA$4)*(GMW!$C$2:$C$200=DA$1),0),$F25-1966)</f>
        <v>2.0752410000000001</v>
      </c>
      <c r="DB25" s="5" cm="1">
        <f t="array" ref="DB25">INDEX(GMW!$A$2:$NF$200,MATCH(1,(GMW!$NE$2:$NE$200=DB$3)*(GMW!$ND$2:$ND$200=DB$4)*(GMW!$C$2:$C$200=DB$1),0),$F25-1966)</f>
        <v>0.96577579999999996</v>
      </c>
      <c r="DC25" s="5" cm="1">
        <f t="array" ref="DC25">INDEX(GMW!$A$2:$NF$200,MATCH(1,(GMW!$NE$2:$NE$200=DC$3)*(GMW!$ND$2:$ND$200=DC$4)*(GMW!$C$2:$C$200=DC$1),0),$F25-1966)</f>
        <v>5.8340069999999997</v>
      </c>
    </row>
    <row r="26" spans="1:107" x14ac:dyDescent="0.25">
      <c r="B26" s="5">
        <f t="shared" si="4"/>
        <v>1977</v>
      </c>
      <c r="C26" s="5">
        <f t="shared" si="4"/>
        <v>1977</v>
      </c>
      <c r="E26" s="5">
        <f t="shared" ref="E26" si="8">+E22+1</f>
        <v>1977</v>
      </c>
      <c r="F26" s="5">
        <f t="shared" si="3"/>
        <v>1992</v>
      </c>
      <c r="G26" s="5" cm="1">
        <f t="array" ref="G26">INDEX(GMW!$A$2:$NF$200,MATCH(1,(GMW!$NE$2:$NE$200=G$3)*(GMW!$ND$2:$ND$200=G$4)*(GMW!$C$2:$C$200=G$1),0),$F26-1966)</f>
        <v>273279</v>
      </c>
      <c r="H26" s="5" cm="1">
        <f t="array" ref="H26">INDEX(GMW!$A$2:$NF$200,MATCH(1,(GMW!$NE$2:$NE$200=H$3)*(GMW!$ND$2:$ND$200=H$4)*(GMW!$C$2:$C$200=H$1),0),$F26-1966)</f>
        <v>139261</v>
      </c>
      <c r="I26" s="5" cm="1">
        <f t="array" ref="I26">INDEX(GMW!$A$2:$NF$200,MATCH(1,(GMW!$NE$2:$NE$200=I$3)*(GMW!$ND$2:$ND$200=I$4)*(GMW!$C$2:$C$200=I$1),0),$F26-1966)</f>
        <v>45385</v>
      </c>
      <c r="J26" s="5" cm="1">
        <f t="array" ref="J26">INDEX(GMW!$A$2:$NF$200,MATCH(1,(GMW!$NE$2:$NE$200=J$3)*(GMW!$ND$2:$ND$200=J$4)*(GMW!$C$2:$C$200=J$1),0),$F26-1966)</f>
        <v>69035</v>
      </c>
      <c r="K26" s="5" cm="1">
        <f t="array" ref="K26">INDEX(GMW!$A$2:$NF$200,MATCH(1,(GMW!$NE$2:$NE$200=K$3)*(GMW!$ND$2:$ND$200=K$4)*(GMW!$C$2:$C$200=K$1),0),$F26-1966)</f>
        <v>46686</v>
      </c>
      <c r="L26" s="5" cm="1">
        <f t="array" ref="L26">INDEX(GMW!$A$2:$NF$200,MATCH(1,(GMW!$NE$2:$NE$200=L$3)*(GMW!$ND$2:$ND$200=L$4)*(GMW!$C$2:$C$200=L$1),0),$F26-1966)</f>
        <v>36108</v>
      </c>
      <c r="M26" s="5" cm="1">
        <f t="array" ref="M26">INDEX(GMW!$A$2:$NF$200,MATCH(1,(GMW!$NE$2:$NE$200=M$3)*(GMW!$ND$2:$ND$200=M$4)*(GMW!$C$2:$C$200=M$1),0),$F26-1966)</f>
        <v>19181.939999999999</v>
      </c>
      <c r="N26" s="5" cm="1">
        <f t="array" ref="N26">INDEX(GMW!$A$2:$NF$200,MATCH(1,(GMW!$NE$2:$NE$200=N$3)*(GMW!$ND$2:$ND$200=N$4)*(GMW!$C$2:$C$200=N$1),0),$F26-1966)</f>
        <v>4463.54</v>
      </c>
      <c r="O26" s="5" cm="1">
        <f t="array" ref="O26">INDEX(GMW!$A$2:$NF$200,MATCH(1,(GMW!$NE$2:$NE$200=O$3)*(GMW!$ND$2:$ND$200=O$4)*(GMW!$C$2:$C$200=O$1),0),$F26-1966)</f>
        <v>24.139949999999999</v>
      </c>
      <c r="P26" s="5" cm="1">
        <f t="array" ref="P26">INDEX(GMW!$A$2:$NF$200,MATCH(1,(GMW!$NE$2:$NE$200=P$3)*(GMW!$ND$2:$ND$200=P$4)*(GMW!$C$2:$C$200=P$1),0),$F26-1966)</f>
        <v>7</v>
      </c>
      <c r="Q26" s="5" cm="1">
        <f t="array" ref="Q26">INDEX(GMW!$A$2:$NF$200,MATCH(1,(GMW!$NE$2:$NE$200=Q$3)*(GMW!$ND$2:$ND$200=Q$4)*(GMW!$C$2:$C$200=Q$1),0),$F26-1966)</f>
        <v>1E-3</v>
      </c>
      <c r="R26" s="5" cm="1">
        <f t="array" ref="R26">INDEX(GMW!$A$2:$NF$200,MATCH(1,(GMW!$NE$2:$NE$200=R$3)*(GMW!$ND$2:$ND$200=R$4)*(GMW!$C$2:$C$200=R$1),0),$F26-1966)</f>
        <v>24.139949999999999</v>
      </c>
      <c r="S26" s="5" cm="1">
        <f t="array" ref="S26">INDEX(GMW!$A$2:$NF$200,MATCH(1,(GMW!$NE$2:$NE$200=S$3)*(GMW!$ND$2:$ND$200=S$4)*(GMW!$C$2:$C$200=S$1),0),$F26-1966)</f>
        <v>26872</v>
      </c>
      <c r="T26" s="5" cm="1">
        <f t="array" ref="T26">INDEX(GMW!$A$2:$NF$200,MATCH(1,(GMW!$NE$2:$NE$200=T$3)*(GMW!$ND$2:$ND$200=T$4)*(GMW!$C$2:$C$200=T$1),0),$F26-1966)</f>
        <v>1E-3</v>
      </c>
      <c r="U26" s="5" cm="1">
        <f t="array" ref="U26">INDEX(GMW!$A$2:$NF$200,MATCH(1,(GMW!$NE$2:$NE$200=U$3)*(GMW!$ND$2:$ND$200=U$4)*(GMW!$C$2:$C$200=U$1),0),$F26-1966)</f>
        <v>1E-3</v>
      </c>
      <c r="V26" s="5" cm="1">
        <f t="array" ref="V26">INDEX(GMW!$A$2:$NF$200,MATCH(1,(GMW!$NE$2:$NE$200=V$3)*(GMW!$ND$2:$ND$200=V$4)*(GMW!$C$2:$C$200=V$1),0),$F26-1966)</f>
        <v>1E-3</v>
      </c>
      <c r="W26" s="5" cm="1">
        <f t="array" ref="W26">INDEX(GMW!$A$2:$NF$200,MATCH(1,(GMW!$NE$2:$NE$200=W$3)*(GMW!$ND$2:$ND$200=W$4)*(GMW!$C$2:$C$200=W$1),0),$F26-1966)</f>
        <v>1E-3</v>
      </c>
      <c r="X26" s="5" cm="1">
        <f t="array" ref="X26">INDEX(GMW!$A$2:$NF$200,MATCH(1,(GMW!$NE$2:$NE$200=X$3)*(GMW!$ND$2:$ND$200=X$4)*(GMW!$C$2:$C$200=X$1),0),$F26-1966)</f>
        <v>1E-3</v>
      </c>
      <c r="Y26" s="5" cm="1">
        <f t="array" ref="Y26">INDEX(GMW!$A$2:$NF$200,MATCH(1,(GMW!$NE$2:$NE$200=Y$3)*(GMW!$ND$2:$ND$200=Y$4)*(GMW!$C$2:$C$200=Y$1),0),$F26-1966)</f>
        <v>1E-3</v>
      </c>
      <c r="Z26" s="5" cm="1">
        <f t="array" ref="Z26">INDEX(GMW!$A$2:$NF$200,MATCH(1,(GMW!$NE$2:$NE$200=Z$3)*(GMW!$ND$2:$ND$200=Z$4)*(GMW!$C$2:$C$200=Z$1),0),$F26-1966)</f>
        <v>1E-3</v>
      </c>
      <c r="AA26" s="5" cm="1">
        <f t="array" ref="AA26">INDEX(GMW!$A$2:$NF$200,MATCH(1,(GMW!$NE$2:$NE$200=AA$3)*(GMW!$ND$2:$ND$200=AA$4)*(GMW!$C$2:$C$200=AA$1),0),$F26-1966)</f>
        <v>1E-3</v>
      </c>
      <c r="AB26" s="5" cm="1">
        <f t="array" ref="AB26">INDEX(GMW!$A$2:$NF$200,MATCH(1,(GMW!$NE$2:$NE$200=AB$3)*(GMW!$ND$2:$ND$200=AB$4)*(GMW!$C$2:$C$200=AB$1),0),$F26-1966)</f>
        <v>1E-3</v>
      </c>
      <c r="AC26" s="5" cm="1">
        <f t="array" ref="AC26">INDEX(GMW!$A$2:$NF$200,MATCH(1,(GMW!$NE$2:$NE$200=AC$3)*(GMW!$ND$2:$ND$200=AC$4)*(GMW!$C$2:$C$200=AC$1),0),$F26-1966)</f>
        <v>1E-3</v>
      </c>
      <c r="AD26" s="5" cm="1">
        <f t="array" ref="AD26">INDEX(GMW!$A$2:$NF$200,MATCH(1,(GMW!$NE$2:$NE$200=AD$3)*(GMW!$ND$2:$ND$200=AD$4)*(GMW!$C$2:$C$200=AD$1),0),$F26-1966)</f>
        <v>1E-3</v>
      </c>
      <c r="AE26" s="5" cm="1">
        <f t="array" ref="AE26">INDEX(GMW!$A$2:$NF$200,MATCH(1,(GMW!$NE$2:$NE$200=AE$3)*(GMW!$ND$2:$ND$200=AE$4)*(GMW!$C$2:$C$200=AE$1),0),$F26-1966)</f>
        <v>1E-3</v>
      </c>
      <c r="AF26" s="5" cm="1">
        <f t="array" ref="AF26">INDEX(GMW!$A$2:$NF$200,MATCH(1,(GMW!$NE$2:$NE$200=AF$3)*(GMW!$ND$2:$ND$200=AF$4)*(GMW!$C$2:$C$200=AF$1),0),$F26-1966)</f>
        <v>1E-3</v>
      </c>
      <c r="AG26" s="5" cm="1">
        <f t="array" ref="AG26">INDEX(GMW!$A$2:$NF$200,MATCH(1,(GMW!$NE$2:$NE$200=AG$3)*(GMW!$ND$2:$ND$200=AG$4)*(GMW!$C$2:$C$200=AG$1),0),$F26-1966)</f>
        <v>1E-3</v>
      </c>
      <c r="AH26" s="5" cm="1">
        <f t="array" ref="AH26">INDEX(GMW!$A$2:$NF$200,MATCH(1,(GMW!$NE$2:$NE$200=AH$3)*(GMW!$ND$2:$ND$200=AH$4)*(GMW!$C$2:$C$200=AH$1),0),$F26-1966)</f>
        <v>1E-3</v>
      </c>
      <c r="AI26" s="5" cm="1">
        <f t="array" ref="AI26">INDEX(GMW!$A$2:$NF$200,MATCH(1,(GMW!$NE$2:$NE$200=AI$3)*(GMW!$ND$2:$ND$200=AI$4)*(GMW!$C$2:$C$200=AI$1),0),$F26-1966)</f>
        <v>1E-3</v>
      </c>
      <c r="AJ26" s="5" cm="1">
        <f t="array" ref="AJ26">INDEX(GMW!$A$2:$NF$200,MATCH(1,(GMW!$NE$2:$NE$200=AJ$3)*(GMW!$ND$2:$ND$200=AJ$4)*(GMW!$C$2:$C$200=AJ$1),0),$F26-1966)</f>
        <v>1E-3</v>
      </c>
      <c r="AK26" s="5" cm="1">
        <f t="array" ref="AK26">INDEX(GMW!$A$2:$NF$200,MATCH(1,(GMW!$NE$2:$NE$200=AK$3)*(GMW!$ND$2:$ND$200=AK$4)*(GMW!$C$2:$C$200=AK$1),0),$F26-1966)</f>
        <v>1E-3</v>
      </c>
      <c r="AL26" s="5" cm="1">
        <f t="array" ref="AL26">INDEX(GMW!$A$2:$NF$200,MATCH(1,(GMW!$NE$2:$NE$200=AL$3)*(GMW!$ND$2:$ND$200=AL$4)*(GMW!$C$2:$C$200=AL$1),0),$F26-1966)</f>
        <v>1E-3</v>
      </c>
      <c r="AM26" s="5" cm="1">
        <f t="array" ref="AM26">INDEX(GMW!$A$2:$NF$200,MATCH(1,(GMW!$NE$2:$NE$200=AM$3)*(GMW!$ND$2:$ND$200=AM$4)*(GMW!$C$2:$C$200=AM$1),0),$F26-1966)</f>
        <v>24822</v>
      </c>
      <c r="AN26" s="5" cm="1">
        <f t="array" ref="AN26">INDEX(GMW!$A$2:$NF$200,MATCH(1,(GMW!$NE$2:$NE$200=AN$3)*(GMW!$ND$2:$ND$200=AN$4)*(GMW!$C$2:$C$200=AN$1),0),$F26-1966)</f>
        <v>5399.1419999999998</v>
      </c>
      <c r="AO26" s="5" cm="1">
        <f t="array" ref="AO26">INDEX(GMW!$A$2:$NF$200,MATCH(1,(GMW!$NE$2:$NE$200=AO$3)*(GMW!$ND$2:$ND$200=AO$4)*(GMW!$C$2:$C$200=AO$1),0),$F26-1966)</f>
        <v>273279</v>
      </c>
      <c r="AP26" s="5" cm="1">
        <f t="array" ref="AP26">INDEX(GMW!$A$2:$NF$200,MATCH(1,(GMW!$NE$2:$NE$200=AP$3)*(GMW!$ND$2:$ND$200=AP$4)*(GMW!$C$2:$C$200=AP$1),0),$F26-1966)</f>
        <v>1693.65</v>
      </c>
      <c r="AQ26" s="5" cm="1">
        <f t="array" ref="AQ26">INDEX(GMW!$A$2:$NF$200,MATCH(1,(GMW!$NE$2:$NE$200=AQ$3)*(GMW!$ND$2:$ND$200=AQ$4)*(GMW!$C$2:$C$200=AQ$1),0),$F26-1966)</f>
        <v>59539.25</v>
      </c>
      <c r="AR26" s="5" cm="1">
        <f t="array" ref="AR26">INDEX(GMW!$A$2:$NF$200,MATCH(1,(GMW!$NE$2:$NE$200=AR$3)*(GMW!$ND$2:$ND$200=AR$4)*(GMW!$C$2:$C$200=AR$1),0),$F26-1966)</f>
        <v>426.88</v>
      </c>
      <c r="AS26" s="5" cm="1">
        <f t="array" ref="AS26">INDEX(GMW!$A$2:$NF$200,MATCH(1,(GMW!$NE$2:$NE$200=AS$3)*(GMW!$ND$2:$ND$200=AS$4)*(GMW!$C$2:$C$200=AS$1),0),$F26-1966)</f>
        <v>282.16000000000003</v>
      </c>
      <c r="AT26" s="5" cm="1">
        <f t="array" ref="AT26">INDEX(GMW!$A$2:$NF$200,MATCH(1,(GMW!$NE$2:$NE$200=AT$3)*(GMW!$ND$2:$ND$200=AT$4)*(GMW!$C$2:$C$200=AT$1),0),$F26-1966)</f>
        <v>262.22629999999998</v>
      </c>
      <c r="AU26" s="5" cm="1">
        <f t="array" ref="AU26">INDEX(GMW!$A$2:$NF$200,MATCH(1,(GMW!$NE$2:$NE$200=AU$3)*(GMW!$ND$2:$ND$200=AU$4)*(GMW!$C$2:$C$200=AU$1),0),$F26-1966)</f>
        <v>206693.5</v>
      </c>
      <c r="AV26" s="5" cm="1">
        <f t="array" ref="AV26">INDEX(GMW!$A$2:$NF$200,MATCH(1,(GMW!$NE$2:$NE$200=AV$3)*(GMW!$ND$2:$ND$200=AV$4)*(GMW!$C$2:$C$200=AV$1),0),$F26-1966)</f>
        <v>1774</v>
      </c>
      <c r="AW26" s="5" cm="1">
        <f t="array" ref="AW26">INDEX(GMW!$A$2:$NF$200,MATCH(1,(GMW!$NE$2:$NE$200=AW$3)*(GMW!$ND$2:$ND$200=AW$4)*(GMW!$C$2:$C$200=AW$1),0),$F26-1966)</f>
        <v>25.25</v>
      </c>
      <c r="AX26" s="5" cm="1">
        <f t="array" ref="AX26">INDEX(GMW!$A$2:$NF$200,MATCH(1,(GMW!$NE$2:$NE$200=AX$3)*(GMW!$ND$2:$ND$200=AX$4)*(GMW!$C$2:$C$200=AX$1),0),$F26-1966)</f>
        <v>936.31849999999997</v>
      </c>
      <c r="AY26" s="5" cm="1">
        <f t="array" ref="AY26">INDEX(GMW!$A$2:$NF$200,MATCH(1,(GMW!$NE$2:$NE$200=AY$3)*(GMW!$ND$2:$ND$200=AY$4)*(GMW!$C$2:$C$200=AY$1),0),$F26-1966)</f>
        <v>2504</v>
      </c>
      <c r="AZ26" s="5" cm="1">
        <f t="array" ref="AZ26">INDEX(GMW!$A$2:$NF$200,MATCH(1,(GMW!$NE$2:$NE$200=AZ$3)*(GMW!$ND$2:$ND$200=AZ$4)*(GMW!$C$2:$C$200=AZ$1),0),$F26-1966)</f>
        <v>409</v>
      </c>
      <c r="BA26" s="5" cm="1">
        <f t="array" ref="BA26">INDEX(GMW!$A$2:$NF$200,MATCH(1,(GMW!$NE$2:$NE$200=BA$3)*(GMW!$ND$2:$ND$200=BA$4)*(GMW!$C$2:$C$200=BA$1),0),$F26-1966)</f>
        <v>1.3107770000000001</v>
      </c>
      <c r="BB26" s="5" cm="1">
        <f t="array" ref="BB26">INDEX(GMW!$A$2:$NF$200,MATCH(1,(GMW!$NE$2:$NE$200=BB$3)*(GMW!$ND$2:$ND$200=BB$4)*(GMW!$C$2:$C$200=BB$1),0),$F26-1966)</f>
        <v>2049.558</v>
      </c>
      <c r="BC26" s="5" cm="1">
        <f t="array" ref="BC26">INDEX(GMW!$A$2:$NF$200,MATCH(1,(GMW!$NE$2:$NE$200=BC$3)*(GMW!$ND$2:$ND$200=BC$4)*(GMW!$C$2:$C$200=BC$1),0),$F26-1966)</f>
        <v>0.79747299999999999</v>
      </c>
      <c r="BD26" s="5" cm="1">
        <f t="array" ref="BD26">INDEX(GMW!$A$2:$NF$200,MATCH(1,(GMW!$NE$2:$NE$200=BD$3)*(GMW!$ND$2:$ND$200=BD$4)*(GMW!$C$2:$C$200=BD$1),0),$F26-1966)</f>
        <v>18.98846</v>
      </c>
      <c r="BE26" s="5" cm="1">
        <f t="array" ref="BE26">INDEX(GMW!$A$2:$NF$200,MATCH(1,(GMW!$NE$2:$NE$200=BE$3)*(GMW!$ND$2:$ND$200=BE$4)*(GMW!$C$2:$C$200=BE$1),0),$F26-1966)</f>
        <v>2.7235</v>
      </c>
      <c r="BF26" s="5" cm="1">
        <f t="array" ref="BF26">INDEX(GMW!$A$2:$NF$200,MATCH(1,(GMW!$NE$2:$NE$200=BF$3)*(GMW!$ND$2:$ND$200=BF$4)*(GMW!$C$2:$C$200=BF$1),0),$F26-1966)</f>
        <v>0.82099999999999995</v>
      </c>
      <c r="BG26" s="5" cm="1">
        <f t="array" ref="BG26">INDEX(GMW!$A$2:$NF$200,MATCH(1,(GMW!$NE$2:$NE$200=BG$3)*(GMW!$ND$2:$ND$200=BG$4)*(GMW!$C$2:$C$200=BG$1),0),$F26-1966)</f>
        <v>1.115575</v>
      </c>
      <c r="BH26" s="5" cm="1">
        <f t="array" ref="BH26">INDEX(GMW!$A$2:$NF$200,MATCH(1,(GMW!$NE$2:$NE$200=BH$3)*(GMW!$ND$2:$ND$200=BH$4)*(GMW!$C$2:$C$200=BH$1),0),$F26-1966)</f>
        <v>0.4771975</v>
      </c>
      <c r="BI26" s="5" cm="1">
        <f t="array" ref="BI26">INDEX(GMW!$A$2:$NF$200,MATCH(1,(GMW!$NE$2:$NE$200=BI$3)*(GMW!$ND$2:$ND$200=BI$4)*(GMW!$C$2:$C$200=BI$1),0),$F26-1966)</f>
        <v>1.0581529999999999</v>
      </c>
      <c r="BJ26" s="5" cm="1">
        <f t="array" ref="BJ26">INDEX(GMW!$A$2:$NF$200,MATCH(1,(GMW!$NE$2:$NE$200=BJ$3)*(GMW!$ND$2:$ND$200=BJ$4)*(GMW!$C$2:$C$200=BJ$1),0),$F26-1966)</f>
        <v>0.84443869999999999</v>
      </c>
      <c r="BK26" s="5" cm="1">
        <f t="array" ref="BK26">INDEX(GMW!$A$2:$NF$200,MATCH(1,(GMW!$NE$2:$NE$200=BK$3)*(GMW!$ND$2:$ND$200=BK$4)*(GMW!$C$2:$C$200=BK$1),0),$F26-1966)</f>
        <v>0.2508475</v>
      </c>
      <c r="BL26" s="5" cm="1">
        <f t="array" ref="BL26">INDEX(GMW!$A$2:$NF$200,MATCH(1,(GMW!$NE$2:$NE$200=BL$3)*(GMW!$ND$2:$ND$200=BL$4)*(GMW!$C$2:$C$200=BL$1),0),$F26-1966)</f>
        <v>4.3772499999999999E-2</v>
      </c>
      <c r="BM26" s="5" cm="1">
        <f t="array" ref="BM26">INDEX(GMW!$A$2:$NF$200,MATCH(1,(GMW!$NE$2:$NE$200=BM$3)*(GMW!$ND$2:$ND$200=BM$4)*(GMW!$C$2:$C$200=BM$1),0),$F26-1966)</f>
        <v>0.1036374</v>
      </c>
      <c r="BN26" s="5" cm="1">
        <f t="array" ref="BN26">INDEX(GMW!$A$2:$NF$200,MATCH(1,(GMW!$NE$2:$NE$200=BN$3)*(GMW!$ND$2:$ND$200=BN$4)*(GMW!$C$2:$C$200=BN$1),0),$F26-1966)</f>
        <v>1.569106E-2</v>
      </c>
      <c r="BO26" s="5" cm="1">
        <f t="array" ref="BO26">INDEX(GMW!$A$2:$NF$200,MATCH(1,(GMW!$NE$2:$NE$200=BO$3)*(GMW!$ND$2:$ND$200=BO$4)*(GMW!$C$2:$C$200=BO$1),0),$F26-1966)</f>
        <v>1E-3</v>
      </c>
      <c r="BP26" s="5" cm="1">
        <f t="array" ref="BP26">INDEX(GMW!$A$2:$NF$200,MATCH(1,(GMW!$NE$2:$NE$200=BP$3)*(GMW!$ND$2:$ND$200=BP$4)*(GMW!$C$2:$C$200=BP$1),0),$F26-1966)</f>
        <v>83765.5</v>
      </c>
      <c r="BQ26" s="5" cm="1">
        <f t="array" ref="BQ26">INDEX(GMW!$A$2:$NF$200,MATCH(1,(GMW!$NE$2:$NE$200=BQ$3)*(GMW!$ND$2:$ND$200=BQ$4)*(GMW!$C$2:$C$200=BQ$1),0),$F26-1966)</f>
        <v>1653.0219999999999</v>
      </c>
      <c r="BR26" s="5" cm="1">
        <f t="array" ref="BR26">INDEX(GMW!$A$2:$NF$200,MATCH(1,(GMW!$NE$2:$NE$200=BR$3)*(GMW!$ND$2:$ND$200=BR$4)*(GMW!$C$2:$C$200=BR$1),0),$F26-1966)</f>
        <v>58926</v>
      </c>
      <c r="BS26" s="5" cm="1">
        <f t="array" ref="BS26">INDEX(GMW!$A$2:$NF$200,MATCH(1,(GMW!$NE$2:$NE$200=BS$3)*(GMW!$ND$2:$ND$200=BS$4)*(GMW!$C$2:$C$200=BS$1),0),$F26-1966)</f>
        <v>104504</v>
      </c>
      <c r="BT26" s="5" cm="1">
        <f t="array" ref="BT26">INDEX(GMW!$A$2:$NF$200,MATCH(1,(GMW!$NE$2:$NE$200=BT$3)*(GMW!$ND$2:$ND$200=BT$4)*(GMW!$C$2:$C$200=BT$1),0),$F26-1966)</f>
        <v>1E-3</v>
      </c>
      <c r="BU26" s="5" cm="1">
        <f t="array" ref="BU26">INDEX(GMW!$A$2:$NF$200,MATCH(1,(GMW!$NE$2:$NE$200=BU$3)*(GMW!$ND$2:$ND$200=BU$4)*(GMW!$C$2:$C$200=BU$1),0),$F26-1966)</f>
        <v>167</v>
      </c>
      <c r="BV26" s="5" cm="1">
        <f t="array" ref="BV26">INDEX(GMW!$A$2:$NF$200,MATCH(1,(GMW!$NE$2:$NE$200=BV$3)*(GMW!$ND$2:$ND$200=BV$4)*(GMW!$C$2:$C$200=BV$1),0),$F26-1966)</f>
        <v>111397.4</v>
      </c>
      <c r="BW26" s="5" cm="1">
        <f t="array" ref="BW26">INDEX(GMW!$A$2:$NF$200,MATCH(1,(GMW!$NE$2:$NE$200=BW$3)*(GMW!$ND$2:$ND$200=BW$4)*(GMW!$C$2:$C$200=BW$1),0),$F26-1966)</f>
        <v>111.01990000000001</v>
      </c>
      <c r="BX26" s="5" cm="1">
        <f t="array" ref="BX26">INDEX(GMW!$A$2:$NF$200,MATCH(1,(GMW!$NE$2:$NE$200=BX$3)*(GMW!$ND$2:$ND$200=BX$4)*(GMW!$C$2:$C$200=BX$1),0),$F26-1966)</f>
        <v>3960.1439999999998</v>
      </c>
      <c r="BY26" s="5" cm="1">
        <f t="array" ref="BY26">INDEX(GMW!$A$2:$NF$200,MATCH(1,(GMW!$NE$2:$NE$200=BY$3)*(GMW!$ND$2:$ND$200=BY$4)*(GMW!$C$2:$C$200=BY$1),0),$F26-1966)</f>
        <v>172.10300000000001</v>
      </c>
      <c r="BZ26" s="5" cm="1">
        <f t="array" ref="BZ26">INDEX(GMW!$A$2:$NF$200,MATCH(1,(GMW!$NE$2:$NE$200=BZ$3)*(GMW!$ND$2:$ND$200=BZ$4)*(GMW!$C$2:$C$200=BZ$1),0),$F26-1966)</f>
        <v>85.557360000000003</v>
      </c>
      <c r="CA26" s="5" cm="1">
        <f t="array" ref="CA26">INDEX(GMW!$A$2:$NF$200,MATCH(1,(GMW!$NE$2:$NE$200=CA$3)*(GMW!$ND$2:$ND$200=CA$4)*(GMW!$C$2:$C$200=CA$1),0),$F26-1966)</f>
        <v>97.55</v>
      </c>
      <c r="CB26" s="5" cm="1">
        <f t="array" ref="CB26">INDEX(GMW!$A$2:$NF$200,MATCH(1,(GMW!$NE$2:$NE$200=CB$3)*(GMW!$ND$2:$ND$200=CB$4)*(GMW!$C$2:$C$200=CB$1),0),$F26-1966)</f>
        <v>8.2038609999999998</v>
      </c>
      <c r="CC26" s="5" cm="1">
        <f t="array" ref="CC26">INDEX(GMW!$A$2:$NF$200,MATCH(1,(GMW!$NE$2:$NE$200=CC$3)*(GMW!$ND$2:$ND$200=CC$4)*(GMW!$C$2:$C$200=CC$1),0),$F26-1966)</f>
        <v>70.034210000000002</v>
      </c>
      <c r="CD26" s="5" cm="1">
        <f t="array" ref="CD26">INDEX(GMW!$A$2:$NF$200,MATCH(1,(GMW!$NE$2:$NE$200=CD$3)*(GMW!$ND$2:$ND$200=CD$4)*(GMW!$C$2:$C$200=CD$1),0),$F26-1966)</f>
        <v>53.620240000000003</v>
      </c>
      <c r="CE26" s="5" cm="1">
        <f t="array" ref="CE26">INDEX(GMW!$A$2:$NF$200,MATCH(1,(GMW!$NE$2:$NE$200=CE$3)*(GMW!$ND$2:$ND$200=CE$4)*(GMW!$C$2:$C$200=CE$1),0),$F26-1966)</f>
        <v>24.024280000000001</v>
      </c>
      <c r="CF26" s="5" cm="1">
        <f t="array" ref="CF26">INDEX(GMW!$A$2:$NF$200,MATCH(1,(GMW!$NE$2:$NE$200=CF$3)*(GMW!$ND$2:$ND$200=CF$4)*(GMW!$C$2:$C$200=CF$1),0),$F26-1966)</f>
        <v>2.0987830000000001</v>
      </c>
      <c r="CG26" s="5" cm="1">
        <f t="array" ref="CG26">INDEX(GMW!$A$2:$NF$200,MATCH(1,(GMW!$NE$2:$NE$200=CG$3)*(GMW!$ND$2:$ND$200=CG$4)*(GMW!$C$2:$C$200=CG$1),0),$F26-1966)</f>
        <v>1E-3</v>
      </c>
      <c r="CH26" s="5" cm="1">
        <f t="array" ref="CH26">INDEX(GMW!$A$2:$NF$200,MATCH(1,(GMW!$NE$2:$NE$200=CH$3)*(GMW!$ND$2:$ND$200=CH$4)*(GMW!$C$2:$C$200=CH$1),0),$F26-1966)</f>
        <v>0.89238969999999995</v>
      </c>
      <c r="CI26" s="5" cm="1">
        <f t="array" ref="CI26">INDEX(GMW!$A$2:$NF$200,MATCH(1,(GMW!$NE$2:$NE$200=CI$3)*(GMW!$ND$2:$ND$200=CI$4)*(GMW!$C$2:$C$200=CI$1),0),$F26-1966)</f>
        <v>1.40778</v>
      </c>
      <c r="CJ26" s="5" cm="1">
        <f t="array" ref="CJ26">INDEX(GMW!$A$2:$NF$200,MATCH(1,(GMW!$NE$2:$NE$200=CJ$3)*(GMW!$ND$2:$ND$200=CJ$4)*(GMW!$C$2:$C$200=CJ$1),0),$F26-1966)</f>
        <v>42163</v>
      </c>
      <c r="CK26" s="5" cm="1">
        <f t="array" ref="CK26">INDEX(GMW!$A$2:$NF$200,MATCH(1,(GMW!$NE$2:$NE$200=CK$3)*(GMW!$ND$2:$ND$200=CK$4)*(GMW!$C$2:$C$200=CK$1),0),$F26-1966)</f>
        <v>541.07500000000005</v>
      </c>
      <c r="CL26" s="5" cm="1">
        <f t="array" ref="CL26">INDEX(GMW!$A$2:$NF$200,MATCH(1,(GMW!$NE$2:$NE$200=CL$3)*(GMW!$ND$2:$ND$200=CL$4)*(GMW!$C$2:$C$200=CL$1),0),$F26-1966)</f>
        <v>49452.32</v>
      </c>
      <c r="CM26" s="5" cm="1">
        <f t="array" ref="CM26">INDEX(GMW!$A$2:$NF$200,MATCH(1,(GMW!$NE$2:$NE$200=CM$3)*(GMW!$ND$2:$ND$200=CM$4)*(GMW!$C$2:$C$200=CM$1),0),$F26-1966)</f>
        <v>58990</v>
      </c>
      <c r="CN26" s="5" cm="1">
        <f t="array" ref="CN26">INDEX(GMW!$A$2:$NF$200,MATCH(1,(GMW!$NE$2:$NE$200=CN$3)*(GMW!$ND$2:$ND$200=CN$4)*(GMW!$C$2:$C$200=CN$1),0),$F26-1966)</f>
        <v>25730</v>
      </c>
      <c r="CO26" s="5" cm="1">
        <f t="array" ref="CO26">INDEX(GMW!$A$2:$NF$200,MATCH(1,(GMW!$NE$2:$NE$200=CO$3)*(GMW!$ND$2:$ND$200=CO$4)*(GMW!$C$2:$C$200=CO$1),0),$F26-1966)</f>
        <v>75.048569999999998</v>
      </c>
      <c r="CP26" s="5" cm="1">
        <f t="array" ref="CP26">INDEX(GMW!$A$2:$NF$200,MATCH(1,(GMW!$NE$2:$NE$200=CP$3)*(GMW!$ND$2:$ND$200=CP$4)*(GMW!$C$2:$C$200=CP$1),0),$F26-1966)</f>
        <v>101048.1</v>
      </c>
      <c r="CQ26" s="5" cm="1">
        <f t="array" ref="CQ26">INDEX(GMW!$A$2:$NF$200,MATCH(1,(GMW!$NE$2:$NE$200=CQ$3)*(GMW!$ND$2:$ND$200=CQ$4)*(GMW!$C$2:$C$200=CQ$1),0),$F26-1966)</f>
        <v>43.713479999999997</v>
      </c>
      <c r="CR26" s="5" cm="1">
        <f t="array" ref="CR26">INDEX(GMW!$A$2:$NF$200,MATCH(1,(GMW!$NE$2:$NE$200=CR$3)*(GMW!$ND$2:$ND$200=CR$4)*(GMW!$C$2:$C$200=CR$1),0),$F26-1966)</f>
        <v>5311.9</v>
      </c>
      <c r="CS26" s="5" cm="1">
        <f t="array" ref="CS26">INDEX(GMW!$A$2:$NF$200,MATCH(1,(GMW!$NE$2:$NE$200=CS$3)*(GMW!$ND$2:$ND$200=CS$4)*(GMW!$C$2:$C$200=CS$1),0),$F26-1966)</f>
        <v>185.6788</v>
      </c>
      <c r="CT26" s="5" cm="1">
        <f t="array" ref="CT26">INDEX(GMW!$A$2:$NF$200,MATCH(1,(GMW!$NE$2:$NE$200=CT$3)*(GMW!$ND$2:$ND$200=CT$4)*(GMW!$C$2:$C$200=CT$1),0),$F26-1966)</f>
        <v>79.097999999999999</v>
      </c>
      <c r="CU26" s="5" cm="1">
        <f t="array" ref="CU26">INDEX(GMW!$A$2:$NF$200,MATCH(1,(GMW!$NE$2:$NE$200=CU$3)*(GMW!$ND$2:$ND$200=CU$4)*(GMW!$C$2:$C$200=CU$1),0),$F26-1966)</f>
        <v>30.690999999999999</v>
      </c>
      <c r="CV26" s="5" cm="1">
        <f t="array" ref="CV26">INDEX(GMW!$A$2:$NF$200,MATCH(1,(GMW!$NE$2:$NE$200=CV$3)*(GMW!$ND$2:$ND$200=CV$4)*(GMW!$C$2:$C$200=CV$1),0),$F26-1966)</f>
        <v>16.225100000000001</v>
      </c>
      <c r="CW26" s="5" cm="1">
        <f t="array" ref="CW26">INDEX(GMW!$A$2:$NF$200,MATCH(1,(GMW!$NE$2:$NE$200=CW$3)*(GMW!$ND$2:$ND$200=CW$4)*(GMW!$C$2:$C$200=CW$1),0),$F26-1966)</f>
        <v>36.656999999999996</v>
      </c>
      <c r="CX26" s="5" cm="1">
        <f t="array" ref="CX26">INDEX(GMW!$A$2:$NF$200,MATCH(1,(GMW!$NE$2:$NE$200=CX$3)*(GMW!$ND$2:$ND$200=CX$4)*(GMW!$C$2:$C$200=CX$1),0),$F26-1966)</f>
        <v>18.603539999999999</v>
      </c>
      <c r="CY26" s="5" cm="1">
        <f t="array" ref="CY26">INDEX(GMW!$A$2:$NF$200,MATCH(1,(GMW!$NE$2:$NE$200=CY$3)*(GMW!$ND$2:$ND$200=CY$4)*(GMW!$C$2:$C$200=CY$1),0),$F26-1966)</f>
        <v>13.010809999999999</v>
      </c>
      <c r="CZ26" s="5" cm="1">
        <f t="array" ref="CZ26">INDEX(GMW!$A$2:$NF$200,MATCH(1,(GMW!$NE$2:$NE$200=CZ$3)*(GMW!$ND$2:$ND$200=CZ$4)*(GMW!$C$2:$C$200=CZ$1),0),$F26-1966)</f>
        <v>5.9560000000000004</v>
      </c>
      <c r="DA26" s="5" cm="1">
        <f t="array" ref="DA26">INDEX(GMW!$A$2:$NF$200,MATCH(1,(GMW!$NE$2:$NE$200=DA$3)*(GMW!$ND$2:$ND$200=DA$4)*(GMW!$C$2:$C$200=DA$1),0),$F26-1966)</f>
        <v>2.1681430000000002</v>
      </c>
      <c r="DB26" s="5" cm="1">
        <f t="array" ref="DB26">INDEX(GMW!$A$2:$NF$200,MATCH(1,(GMW!$NE$2:$NE$200=DB$3)*(GMW!$ND$2:$ND$200=DB$4)*(GMW!$C$2:$C$200=DB$1),0),$F26-1966)</f>
        <v>1.0649040000000001</v>
      </c>
      <c r="DC26" s="5" cm="1">
        <f t="array" ref="DC26">INDEX(GMW!$A$2:$NF$200,MATCH(1,(GMW!$NE$2:$NE$200=DC$3)*(GMW!$ND$2:$ND$200=DC$4)*(GMW!$C$2:$C$200=DC$1),0),$F26-1966)</f>
        <v>5.8340069999999997</v>
      </c>
    </row>
    <row r="27" spans="1:107" x14ac:dyDescent="0.25">
      <c r="A27" s="5">
        <v>1978</v>
      </c>
      <c r="B27" s="5">
        <f t="shared" si="4"/>
        <v>1978</v>
      </c>
      <c r="C27" s="5">
        <f t="shared" si="4"/>
        <v>1977</v>
      </c>
      <c r="D27" s="5">
        <f t="shared" si="4"/>
        <v>1977</v>
      </c>
      <c r="F27" s="5">
        <f t="shared" si="3"/>
        <v>1993</v>
      </c>
      <c r="G27" s="5" cm="1">
        <f t="array" ref="G27">INDEX(GMW!$A$2:$NF$200,MATCH(1,(GMW!$NE$2:$NE$200=G$3)*(GMW!$ND$2:$ND$200=G$4)*(GMW!$C$2:$C$200=G$1),0),$F27-1966)</f>
        <v>275841</v>
      </c>
      <c r="H27" s="5" cm="1">
        <f t="array" ref="H27">INDEX(GMW!$A$2:$NF$200,MATCH(1,(GMW!$NE$2:$NE$200=H$3)*(GMW!$ND$2:$ND$200=H$4)*(GMW!$C$2:$C$200=H$1),0),$F27-1966)</f>
        <v>142646</v>
      </c>
      <c r="I27" s="5" cm="1">
        <f t="array" ref="I27">INDEX(GMW!$A$2:$NF$200,MATCH(1,(GMW!$NE$2:$NE$200=I$3)*(GMW!$ND$2:$ND$200=I$4)*(GMW!$C$2:$C$200=I$1),0),$F27-1966)</f>
        <v>46981</v>
      </c>
      <c r="J27" s="5" cm="1">
        <f t="array" ref="J27">INDEX(GMW!$A$2:$NF$200,MATCH(1,(GMW!$NE$2:$NE$200=J$3)*(GMW!$ND$2:$ND$200=J$4)*(GMW!$C$2:$C$200=J$1),0),$F27-1966)</f>
        <v>69758</v>
      </c>
      <c r="K27" s="5" cm="1">
        <f t="array" ref="K27">INDEX(GMW!$A$2:$NF$200,MATCH(1,(GMW!$NE$2:$NE$200=K$3)*(GMW!$ND$2:$ND$200=K$4)*(GMW!$C$2:$C$200=K$1),0),$F27-1966)</f>
        <v>47073</v>
      </c>
      <c r="L27" s="5" cm="1">
        <f t="array" ref="L27">INDEX(GMW!$A$2:$NF$200,MATCH(1,(GMW!$NE$2:$NE$200=L$3)*(GMW!$ND$2:$ND$200=L$4)*(GMW!$C$2:$C$200=L$1),0),$F27-1966)</f>
        <v>38412</v>
      </c>
      <c r="M27" s="5" cm="1">
        <f t="array" ref="M27">INDEX(GMW!$A$2:$NF$200,MATCH(1,(GMW!$NE$2:$NE$200=M$3)*(GMW!$ND$2:$ND$200=M$4)*(GMW!$C$2:$C$200=M$1),0),$F27-1966)</f>
        <v>19382.740000000002</v>
      </c>
      <c r="N27" s="5" cm="1">
        <f t="array" ref="N27">INDEX(GMW!$A$2:$NF$200,MATCH(1,(GMW!$NE$2:$NE$200=N$3)*(GMW!$ND$2:$ND$200=N$4)*(GMW!$C$2:$C$200=N$1),0),$F27-1966)</f>
        <v>4380.0600000000004</v>
      </c>
      <c r="O27" s="5" cm="1">
        <f t="array" ref="O27">INDEX(GMW!$A$2:$NF$200,MATCH(1,(GMW!$NE$2:$NE$200=O$3)*(GMW!$ND$2:$ND$200=O$4)*(GMW!$C$2:$C$200=O$1),0),$F27-1966)</f>
        <v>24.452780000000001</v>
      </c>
      <c r="P27" s="5" cm="1">
        <f t="array" ref="P27">INDEX(GMW!$A$2:$NF$200,MATCH(1,(GMW!$NE$2:$NE$200=P$3)*(GMW!$ND$2:$ND$200=P$4)*(GMW!$C$2:$C$200=P$1),0),$F27-1966)</f>
        <v>6.5</v>
      </c>
      <c r="Q27" s="5" cm="1">
        <f t="array" ref="Q27">INDEX(GMW!$A$2:$NF$200,MATCH(1,(GMW!$NE$2:$NE$200=Q$3)*(GMW!$ND$2:$ND$200=Q$4)*(GMW!$C$2:$C$200=Q$1),0),$F27-1966)</f>
        <v>1E-3</v>
      </c>
      <c r="R27" s="5" cm="1">
        <f t="array" ref="R27">INDEX(GMW!$A$2:$NF$200,MATCH(1,(GMW!$NE$2:$NE$200=R$3)*(GMW!$ND$2:$ND$200=R$4)*(GMW!$C$2:$C$200=R$1),0),$F27-1966)</f>
        <v>24.452780000000001</v>
      </c>
      <c r="S27" s="5" cm="1">
        <f t="array" ref="S27">INDEX(GMW!$A$2:$NF$200,MATCH(1,(GMW!$NE$2:$NE$200=S$3)*(GMW!$ND$2:$ND$200=S$4)*(GMW!$C$2:$C$200=S$1),0),$F27-1966)</f>
        <v>26943</v>
      </c>
      <c r="T27" s="5" cm="1">
        <f t="array" ref="T27">INDEX(GMW!$A$2:$NF$200,MATCH(1,(GMW!$NE$2:$NE$200=T$3)*(GMW!$ND$2:$ND$200=T$4)*(GMW!$C$2:$C$200=T$1),0),$F27-1966)</f>
        <v>1E-3</v>
      </c>
      <c r="U27" s="5" cm="1">
        <f t="array" ref="U27">INDEX(GMW!$A$2:$NF$200,MATCH(1,(GMW!$NE$2:$NE$200=U$3)*(GMW!$ND$2:$ND$200=U$4)*(GMW!$C$2:$C$200=U$1),0),$F27-1966)</f>
        <v>1E-3</v>
      </c>
      <c r="V27" s="5" cm="1">
        <f t="array" ref="V27">INDEX(GMW!$A$2:$NF$200,MATCH(1,(GMW!$NE$2:$NE$200=V$3)*(GMW!$ND$2:$ND$200=V$4)*(GMW!$C$2:$C$200=V$1),0),$F27-1966)</f>
        <v>1E-3</v>
      </c>
      <c r="W27" s="5" cm="1">
        <f t="array" ref="W27">INDEX(GMW!$A$2:$NF$200,MATCH(1,(GMW!$NE$2:$NE$200=W$3)*(GMW!$ND$2:$ND$200=W$4)*(GMW!$C$2:$C$200=W$1),0),$F27-1966)</f>
        <v>1E-3</v>
      </c>
      <c r="X27" s="5" cm="1">
        <f t="array" ref="X27">INDEX(GMW!$A$2:$NF$200,MATCH(1,(GMW!$NE$2:$NE$200=X$3)*(GMW!$ND$2:$ND$200=X$4)*(GMW!$C$2:$C$200=X$1),0),$F27-1966)</f>
        <v>1E-3</v>
      </c>
      <c r="Y27" s="5" cm="1">
        <f t="array" ref="Y27">INDEX(GMW!$A$2:$NF$200,MATCH(1,(GMW!$NE$2:$NE$200=Y$3)*(GMW!$ND$2:$ND$200=Y$4)*(GMW!$C$2:$C$200=Y$1),0),$F27-1966)</f>
        <v>1E-3</v>
      </c>
      <c r="Z27" s="5" cm="1">
        <f t="array" ref="Z27">INDEX(GMW!$A$2:$NF$200,MATCH(1,(GMW!$NE$2:$NE$200=Z$3)*(GMW!$ND$2:$ND$200=Z$4)*(GMW!$C$2:$C$200=Z$1),0),$F27-1966)</f>
        <v>1E-3</v>
      </c>
      <c r="AA27" s="5" cm="1">
        <f t="array" ref="AA27">INDEX(GMW!$A$2:$NF$200,MATCH(1,(GMW!$NE$2:$NE$200=AA$3)*(GMW!$ND$2:$ND$200=AA$4)*(GMW!$C$2:$C$200=AA$1),0),$F27-1966)</f>
        <v>1E-3</v>
      </c>
      <c r="AB27" s="5" cm="1">
        <f t="array" ref="AB27">INDEX(GMW!$A$2:$NF$200,MATCH(1,(GMW!$NE$2:$NE$200=AB$3)*(GMW!$ND$2:$ND$200=AB$4)*(GMW!$C$2:$C$200=AB$1),0),$F27-1966)</f>
        <v>1E-3</v>
      </c>
      <c r="AC27" s="5" cm="1">
        <f t="array" ref="AC27">INDEX(GMW!$A$2:$NF$200,MATCH(1,(GMW!$NE$2:$NE$200=AC$3)*(GMW!$ND$2:$ND$200=AC$4)*(GMW!$C$2:$C$200=AC$1),0),$F27-1966)</f>
        <v>1E-3</v>
      </c>
      <c r="AD27" s="5" cm="1">
        <f t="array" ref="AD27">INDEX(GMW!$A$2:$NF$200,MATCH(1,(GMW!$NE$2:$NE$200=AD$3)*(GMW!$ND$2:$ND$200=AD$4)*(GMW!$C$2:$C$200=AD$1),0),$F27-1966)</f>
        <v>1E-3</v>
      </c>
      <c r="AE27" s="5" cm="1">
        <f t="array" ref="AE27">INDEX(GMW!$A$2:$NF$200,MATCH(1,(GMW!$NE$2:$NE$200=AE$3)*(GMW!$ND$2:$ND$200=AE$4)*(GMW!$C$2:$C$200=AE$1),0),$F27-1966)</f>
        <v>1E-3</v>
      </c>
      <c r="AF27" s="5" cm="1">
        <f t="array" ref="AF27">INDEX(GMW!$A$2:$NF$200,MATCH(1,(GMW!$NE$2:$NE$200=AF$3)*(GMW!$ND$2:$ND$200=AF$4)*(GMW!$C$2:$C$200=AF$1),0),$F27-1966)</f>
        <v>1E-3</v>
      </c>
      <c r="AG27" s="5" cm="1">
        <f t="array" ref="AG27">INDEX(GMW!$A$2:$NF$200,MATCH(1,(GMW!$NE$2:$NE$200=AG$3)*(GMW!$ND$2:$ND$200=AG$4)*(GMW!$C$2:$C$200=AG$1),0),$F27-1966)</f>
        <v>1E-3</v>
      </c>
      <c r="AH27" s="5" cm="1">
        <f t="array" ref="AH27">INDEX(GMW!$A$2:$NF$200,MATCH(1,(GMW!$NE$2:$NE$200=AH$3)*(GMW!$ND$2:$ND$200=AH$4)*(GMW!$C$2:$C$200=AH$1),0),$F27-1966)</f>
        <v>1E-3</v>
      </c>
      <c r="AI27" s="5" cm="1">
        <f t="array" ref="AI27">INDEX(GMW!$A$2:$NF$200,MATCH(1,(GMW!$NE$2:$NE$200=AI$3)*(GMW!$ND$2:$ND$200=AI$4)*(GMW!$C$2:$C$200=AI$1),0),$F27-1966)</f>
        <v>1E-3</v>
      </c>
      <c r="AJ27" s="5" cm="1">
        <f t="array" ref="AJ27">INDEX(GMW!$A$2:$NF$200,MATCH(1,(GMW!$NE$2:$NE$200=AJ$3)*(GMW!$ND$2:$ND$200=AJ$4)*(GMW!$C$2:$C$200=AJ$1),0),$F27-1966)</f>
        <v>1E-3</v>
      </c>
      <c r="AK27" s="5" cm="1">
        <f t="array" ref="AK27">INDEX(GMW!$A$2:$NF$200,MATCH(1,(GMW!$NE$2:$NE$200=AK$3)*(GMW!$ND$2:$ND$200=AK$4)*(GMW!$C$2:$C$200=AK$1),0),$F27-1966)</f>
        <v>1E-3</v>
      </c>
      <c r="AL27" s="5" cm="1">
        <f t="array" ref="AL27">INDEX(GMW!$A$2:$NF$200,MATCH(1,(GMW!$NE$2:$NE$200=AL$3)*(GMW!$ND$2:$ND$200=AL$4)*(GMW!$C$2:$C$200=AL$1),0),$F27-1966)</f>
        <v>1E-3</v>
      </c>
      <c r="AM27" s="5" cm="1">
        <f t="array" ref="AM27">INDEX(GMW!$A$2:$NF$200,MATCH(1,(GMW!$NE$2:$NE$200=AM$3)*(GMW!$ND$2:$ND$200=AM$4)*(GMW!$C$2:$C$200=AM$1),0),$F27-1966)</f>
        <v>24862</v>
      </c>
      <c r="AN27" s="5" cm="1">
        <f t="array" ref="AN27">INDEX(GMW!$A$2:$NF$200,MATCH(1,(GMW!$NE$2:$NE$200=AN$3)*(GMW!$ND$2:$ND$200=AN$4)*(GMW!$C$2:$C$200=AN$1),0),$F27-1966)</f>
        <v>5404.9290000000001</v>
      </c>
      <c r="AO27" s="5" cm="1">
        <f t="array" ref="AO27">INDEX(GMW!$A$2:$NF$200,MATCH(1,(GMW!$NE$2:$NE$200=AO$3)*(GMW!$ND$2:$ND$200=AO$4)*(GMW!$C$2:$C$200=AO$1),0),$F27-1966)</f>
        <v>275841</v>
      </c>
      <c r="AP27" s="5" cm="1">
        <f t="array" ref="AP27">INDEX(GMW!$A$2:$NF$200,MATCH(1,(GMW!$NE$2:$NE$200=AP$3)*(GMW!$ND$2:$ND$200=AP$4)*(GMW!$C$2:$C$200=AP$1),0),$F27-1966)</f>
        <v>1699.075</v>
      </c>
      <c r="AQ27" s="5" cm="1">
        <f t="array" ref="AQ27">INDEX(GMW!$A$2:$NF$200,MATCH(1,(GMW!$NE$2:$NE$200=AQ$3)*(GMW!$ND$2:$ND$200=AQ$4)*(GMW!$C$2:$C$200=AQ$1),0),$F27-1966)</f>
        <v>60686.21</v>
      </c>
      <c r="AR27" s="5" cm="1">
        <f t="array" ref="AR27">INDEX(GMW!$A$2:$NF$200,MATCH(1,(GMW!$NE$2:$NE$200=AR$3)*(GMW!$ND$2:$ND$200=AR$4)*(GMW!$C$2:$C$200=AR$1),0),$F27-1966)</f>
        <v>428.69</v>
      </c>
      <c r="AS27" s="5" cm="1">
        <f t="array" ref="AS27">INDEX(GMW!$A$2:$NF$200,MATCH(1,(GMW!$NE$2:$NE$200=AS$3)*(GMW!$ND$2:$ND$200=AS$4)*(GMW!$C$2:$C$200=AS$1),0),$F27-1966)</f>
        <v>286.06200000000001</v>
      </c>
      <c r="AT27" s="5" cm="1">
        <f t="array" ref="AT27">INDEX(GMW!$A$2:$NF$200,MATCH(1,(GMW!$NE$2:$NE$200=AT$3)*(GMW!$ND$2:$ND$200=AT$4)*(GMW!$C$2:$C$200=AT$1),0),$F27-1966)</f>
        <v>266.51299999999998</v>
      </c>
      <c r="AU27" s="5" cm="1">
        <f t="array" ref="AU27">INDEX(GMW!$A$2:$NF$200,MATCH(1,(GMW!$NE$2:$NE$200=AU$3)*(GMW!$ND$2:$ND$200=AU$4)*(GMW!$C$2:$C$200=AU$1),0),$F27-1966)</f>
        <v>208478.5</v>
      </c>
      <c r="AV27" s="5" cm="1">
        <f t="array" ref="AV27">INDEX(GMW!$A$2:$NF$200,MATCH(1,(GMW!$NE$2:$NE$200=AV$3)*(GMW!$ND$2:$ND$200=AV$4)*(GMW!$C$2:$C$200=AV$1),0),$F27-1966)</f>
        <v>2160</v>
      </c>
      <c r="AW27" s="5" cm="1">
        <f t="array" ref="AW27">INDEX(GMW!$A$2:$NF$200,MATCH(1,(GMW!$NE$2:$NE$200=AW$3)*(GMW!$ND$2:$ND$200=AW$4)*(GMW!$C$2:$C$200=AW$1),0),$F27-1966)</f>
        <v>26.55</v>
      </c>
      <c r="AX27" s="5" cm="1">
        <f t="array" ref="AX27">INDEX(GMW!$A$2:$NF$200,MATCH(1,(GMW!$NE$2:$NE$200=AX$3)*(GMW!$ND$2:$ND$200=AX$4)*(GMW!$C$2:$C$200=AX$1),0),$F27-1966)</f>
        <v>996.01319999999998</v>
      </c>
      <c r="AY27" s="5" cm="1">
        <f t="array" ref="AY27">INDEX(GMW!$A$2:$NF$200,MATCH(1,(GMW!$NE$2:$NE$200=AY$3)*(GMW!$ND$2:$ND$200=AY$4)*(GMW!$C$2:$C$200=AY$1),0),$F27-1966)</f>
        <v>2802</v>
      </c>
      <c r="AZ27" s="5" cm="1">
        <f t="array" ref="AZ27">INDEX(GMW!$A$2:$NF$200,MATCH(1,(GMW!$NE$2:$NE$200=AZ$3)*(GMW!$ND$2:$ND$200=AZ$4)*(GMW!$C$2:$C$200=AZ$1),0),$F27-1966)</f>
        <v>407</v>
      </c>
      <c r="BA27" s="5" cm="1">
        <f t="array" ref="BA27">INDEX(GMW!$A$2:$NF$200,MATCH(1,(GMW!$NE$2:$NE$200=BA$3)*(GMW!$ND$2:$ND$200=BA$4)*(GMW!$C$2:$C$200=BA$1),0),$F27-1966)</f>
        <v>1.3378190000000001</v>
      </c>
      <c r="BB27" s="5" cm="1">
        <f t="array" ref="BB27">INDEX(GMW!$A$2:$NF$200,MATCH(1,(GMW!$NE$2:$NE$200=BB$3)*(GMW!$ND$2:$ND$200=BB$4)*(GMW!$C$2:$C$200=BB$1),0),$F27-1966)</f>
        <v>2101.5520000000001</v>
      </c>
      <c r="BC27" s="5" cm="1">
        <f t="array" ref="BC27">INDEX(GMW!$A$2:$NF$200,MATCH(1,(GMW!$NE$2:$NE$200=BC$3)*(GMW!$ND$2:$ND$200=BC$4)*(GMW!$C$2:$C$200=BC$1),0),$F27-1966)</f>
        <v>0.76373270000000004</v>
      </c>
      <c r="BD27" s="5" cm="1">
        <f t="array" ref="BD27">INDEX(GMW!$A$2:$NF$200,MATCH(1,(GMW!$NE$2:$NE$200=BD$3)*(GMW!$ND$2:$ND$200=BD$4)*(GMW!$C$2:$C$200=BD$1),0),$F27-1966)</f>
        <v>21.58745</v>
      </c>
      <c r="BE27" s="5" cm="1">
        <f t="array" ref="BE27">INDEX(GMW!$A$2:$NF$200,MATCH(1,(GMW!$NE$2:$NE$200=BE$3)*(GMW!$ND$2:$ND$200=BE$4)*(GMW!$C$2:$C$200=BE$1),0),$F27-1966)</f>
        <v>2.7650000000000001</v>
      </c>
      <c r="BF27" s="5" cm="1">
        <f t="array" ref="BF27">INDEX(GMW!$A$2:$NF$200,MATCH(1,(GMW!$NE$2:$NE$200=BF$3)*(GMW!$ND$2:$ND$200=BF$4)*(GMW!$C$2:$C$200=BF$1),0),$F27-1966)</f>
        <v>0.84499999999999997</v>
      </c>
      <c r="BG27" s="5" cm="1">
        <f t="array" ref="BG27">INDEX(GMW!$A$2:$NF$200,MATCH(1,(GMW!$NE$2:$NE$200=BG$3)*(GMW!$ND$2:$ND$200=BG$4)*(GMW!$C$2:$C$200=BG$1),0),$F27-1966)</f>
        <v>1.2332799999999999</v>
      </c>
      <c r="BH27" s="5" cm="1">
        <f t="array" ref="BH27">INDEX(GMW!$A$2:$NF$200,MATCH(1,(GMW!$NE$2:$NE$200=BH$3)*(GMW!$ND$2:$ND$200=BH$4)*(GMW!$C$2:$C$200=BH$1),0),$F27-1966)</f>
        <v>0.4252881</v>
      </c>
      <c r="BI27" s="5" cm="1">
        <f t="array" ref="BI27">INDEX(GMW!$A$2:$NF$200,MATCH(1,(GMW!$NE$2:$NE$200=BI$3)*(GMW!$ND$2:$ND$200=BI$4)*(GMW!$C$2:$C$200=BI$1),0),$F27-1966)</f>
        <v>1.09558</v>
      </c>
      <c r="BJ27" s="5" cm="1">
        <f t="array" ref="BJ27">INDEX(GMW!$A$2:$NF$200,MATCH(1,(GMW!$NE$2:$NE$200=BJ$3)*(GMW!$ND$2:$ND$200=BJ$4)*(GMW!$C$2:$C$200=BJ$1),0),$F27-1966)</f>
        <v>0.86324270000000003</v>
      </c>
      <c r="BK27" s="5" cm="1">
        <f t="array" ref="BK27">INDEX(GMW!$A$2:$NF$200,MATCH(1,(GMW!$NE$2:$NE$200=BK$3)*(GMW!$ND$2:$ND$200=BK$4)*(GMW!$C$2:$C$200=BK$1),0),$F27-1966)</f>
        <v>0.27098489999999997</v>
      </c>
      <c r="BL27" s="5" cm="1">
        <f t="array" ref="BL27">INDEX(GMW!$A$2:$NF$200,MATCH(1,(GMW!$NE$2:$NE$200=BL$3)*(GMW!$ND$2:$ND$200=BL$4)*(GMW!$C$2:$C$200=BL$1),0),$F27-1966)</f>
        <v>4.4702499999999999E-2</v>
      </c>
      <c r="BM27" s="5" cm="1">
        <f t="array" ref="BM27">INDEX(GMW!$A$2:$NF$200,MATCH(1,(GMW!$NE$2:$NE$200=BM$3)*(GMW!$ND$2:$ND$200=BM$4)*(GMW!$C$2:$C$200=BM$1),0),$F27-1966)</f>
        <v>0.1108625</v>
      </c>
      <c r="BN27" s="5" cm="1">
        <f t="array" ref="BN27">INDEX(GMW!$A$2:$NF$200,MATCH(1,(GMW!$NE$2:$NE$200=BN$3)*(GMW!$ND$2:$ND$200=BN$4)*(GMW!$C$2:$C$200=BN$1),0),$F27-1966)</f>
        <v>1.7566930000000001E-2</v>
      </c>
      <c r="BO27" s="5" cm="1">
        <f t="array" ref="BO27">INDEX(GMW!$A$2:$NF$200,MATCH(1,(GMW!$NE$2:$NE$200=BO$3)*(GMW!$ND$2:$ND$200=BO$4)*(GMW!$C$2:$C$200=BO$1),0),$F27-1966)</f>
        <v>1E-3</v>
      </c>
      <c r="BP27" s="5" cm="1">
        <f t="array" ref="BP27">INDEX(GMW!$A$2:$NF$200,MATCH(1,(GMW!$NE$2:$NE$200=BP$3)*(GMW!$ND$2:$ND$200=BP$4)*(GMW!$C$2:$C$200=BP$1),0),$F27-1966)</f>
        <v>86357</v>
      </c>
      <c r="BQ27" s="5" cm="1">
        <f t="array" ref="BQ27">INDEX(GMW!$A$2:$NF$200,MATCH(1,(GMW!$NE$2:$NE$200=BQ$3)*(GMW!$ND$2:$ND$200=BQ$4)*(GMW!$C$2:$C$200=BQ$1),0),$F27-1966)</f>
        <v>1695.8989999999999</v>
      </c>
      <c r="BR27" s="5" cm="1">
        <f t="array" ref="BR27">INDEX(GMW!$A$2:$NF$200,MATCH(1,(GMW!$NE$2:$NE$200=BR$3)*(GMW!$ND$2:$ND$200=BR$4)*(GMW!$C$2:$C$200=BR$1),0),$F27-1966)</f>
        <v>64735</v>
      </c>
      <c r="BS27" s="5" cm="1">
        <f t="array" ref="BS27">INDEX(GMW!$A$2:$NF$200,MATCH(1,(GMW!$NE$2:$NE$200=BS$3)*(GMW!$ND$2:$ND$200=BS$4)*(GMW!$C$2:$C$200=BS$1),0),$F27-1966)</f>
        <v>109200</v>
      </c>
      <c r="BT27" s="5" cm="1">
        <f t="array" ref="BT27">INDEX(GMW!$A$2:$NF$200,MATCH(1,(GMW!$NE$2:$NE$200=BT$3)*(GMW!$ND$2:$ND$200=BT$4)*(GMW!$C$2:$C$200=BT$1),0),$F27-1966)</f>
        <v>1E-3</v>
      </c>
      <c r="BU27" s="5" cm="1">
        <f t="array" ref="BU27">INDEX(GMW!$A$2:$NF$200,MATCH(1,(GMW!$NE$2:$NE$200=BU$3)*(GMW!$ND$2:$ND$200=BU$4)*(GMW!$C$2:$C$200=BU$1),0),$F27-1966)</f>
        <v>167</v>
      </c>
      <c r="BV27" s="5" cm="1">
        <f t="array" ref="BV27">INDEX(GMW!$A$2:$NF$200,MATCH(1,(GMW!$NE$2:$NE$200=BV$3)*(GMW!$ND$2:$ND$200=BV$4)*(GMW!$C$2:$C$200=BV$1),0),$F27-1966)</f>
        <v>119404.8</v>
      </c>
      <c r="BW27" s="5" cm="1">
        <f t="array" ref="BW27">INDEX(GMW!$A$2:$NF$200,MATCH(1,(GMW!$NE$2:$NE$200=BW$3)*(GMW!$ND$2:$ND$200=BW$4)*(GMW!$C$2:$C$200=BW$1),0),$F27-1966)</f>
        <v>111.1953</v>
      </c>
      <c r="BX27" s="5" cm="1">
        <f t="array" ref="BX27">INDEX(GMW!$A$2:$NF$200,MATCH(1,(GMW!$NE$2:$NE$200=BX$3)*(GMW!$ND$2:$ND$200=BX$4)*(GMW!$C$2:$C$200=BX$1),0),$F27-1966)</f>
        <v>4234.3779999999997</v>
      </c>
      <c r="BY27" s="5" cm="1">
        <f t="array" ref="BY27">INDEX(GMW!$A$2:$NF$200,MATCH(1,(GMW!$NE$2:$NE$200=BY$3)*(GMW!$ND$2:$ND$200=BY$4)*(GMW!$C$2:$C$200=BY$1),0),$F27-1966)</f>
        <v>177.74619999999999</v>
      </c>
      <c r="BZ27" s="5" cm="1">
        <f t="array" ref="BZ27">INDEX(GMW!$A$2:$NF$200,MATCH(1,(GMW!$NE$2:$NE$200=BZ$3)*(GMW!$ND$2:$ND$200=BZ$4)*(GMW!$C$2:$C$200=BZ$1),0),$F27-1966)</f>
        <v>89.369590000000002</v>
      </c>
      <c r="CA27" s="5" cm="1">
        <f t="array" ref="CA27">INDEX(GMW!$A$2:$NF$200,MATCH(1,(GMW!$NE$2:$NE$200=CA$3)*(GMW!$ND$2:$ND$200=CA$4)*(GMW!$C$2:$C$200=CA$1),0),$F27-1966)</f>
        <v>103.581</v>
      </c>
      <c r="CB27" s="5" cm="1">
        <f t="array" ref="CB27">INDEX(GMW!$A$2:$NF$200,MATCH(1,(GMW!$NE$2:$NE$200=CB$3)*(GMW!$ND$2:$ND$200=CB$4)*(GMW!$C$2:$C$200=CB$1),0),$F27-1966)</f>
        <v>8.6277799999999996</v>
      </c>
      <c r="CC27" s="5" cm="1">
        <f t="array" ref="CC27">INDEX(GMW!$A$2:$NF$200,MATCH(1,(GMW!$NE$2:$NE$200=CC$3)*(GMW!$ND$2:$ND$200=CC$4)*(GMW!$C$2:$C$200=CC$1),0),$F27-1966)</f>
        <v>72.113079999999997</v>
      </c>
      <c r="CD27" s="5" cm="1">
        <f t="array" ref="CD27">INDEX(GMW!$A$2:$NF$200,MATCH(1,(GMW!$NE$2:$NE$200=CD$3)*(GMW!$ND$2:$ND$200=CD$4)*(GMW!$C$2:$C$200=CD$1),0),$F27-1966)</f>
        <v>55.439990000000002</v>
      </c>
      <c r="CE27" s="5" cm="1">
        <f t="array" ref="CE27">INDEX(GMW!$A$2:$NF$200,MATCH(1,(GMW!$NE$2:$NE$200=CE$3)*(GMW!$ND$2:$ND$200=CE$4)*(GMW!$C$2:$C$200=CE$1),0),$F27-1966)</f>
        <v>25.17492</v>
      </c>
      <c r="CF27" s="5" cm="1">
        <f t="array" ref="CF27">INDEX(GMW!$A$2:$NF$200,MATCH(1,(GMW!$NE$2:$NE$200=CF$3)*(GMW!$ND$2:$ND$200=CF$4)*(GMW!$C$2:$C$200=CF$1),0),$F27-1966)</f>
        <v>2.342784</v>
      </c>
      <c r="CG27" s="5" cm="1">
        <f t="array" ref="CG27">INDEX(GMW!$A$2:$NF$200,MATCH(1,(GMW!$NE$2:$NE$200=CG$3)*(GMW!$ND$2:$ND$200=CG$4)*(GMW!$C$2:$C$200=CG$1),0),$F27-1966)</f>
        <v>1E-3</v>
      </c>
      <c r="CH27" s="5" cm="1">
        <f t="array" ref="CH27">INDEX(GMW!$A$2:$NF$200,MATCH(1,(GMW!$NE$2:$NE$200=CH$3)*(GMW!$ND$2:$ND$200=CH$4)*(GMW!$C$2:$C$200=CH$1),0),$F27-1966)</f>
        <v>1.0507899999999999</v>
      </c>
      <c r="CI27" s="5" cm="1">
        <f t="array" ref="CI27">INDEX(GMW!$A$2:$NF$200,MATCH(1,(GMW!$NE$2:$NE$200=CI$3)*(GMW!$ND$2:$ND$200=CI$4)*(GMW!$C$2:$C$200=CI$1),0),$F27-1966)</f>
        <v>1.552659</v>
      </c>
      <c r="CJ27" s="5" cm="1">
        <f t="array" ref="CJ27">INDEX(GMW!$A$2:$NF$200,MATCH(1,(GMW!$NE$2:$NE$200=CJ$3)*(GMW!$ND$2:$ND$200=CJ$4)*(GMW!$C$2:$C$200=CJ$1),0),$F27-1966)</f>
        <v>44136</v>
      </c>
      <c r="CK27" s="5" cm="1">
        <f t="array" ref="CK27">INDEX(GMW!$A$2:$NF$200,MATCH(1,(GMW!$NE$2:$NE$200=CK$3)*(GMW!$ND$2:$ND$200=CK$4)*(GMW!$C$2:$C$200=CK$1),0),$F27-1966)</f>
        <v>550.70000000000005</v>
      </c>
      <c r="CL27" s="5" cm="1">
        <f t="array" ref="CL27">INDEX(GMW!$A$2:$NF$200,MATCH(1,(GMW!$NE$2:$NE$200=CL$3)*(GMW!$ND$2:$ND$200=CL$4)*(GMW!$C$2:$C$200=CL$1),0),$F27-1966)</f>
        <v>50956.05</v>
      </c>
      <c r="CM27" s="5" cm="1">
        <f t="array" ref="CM27">INDEX(GMW!$A$2:$NF$200,MATCH(1,(GMW!$NE$2:$NE$200=CM$3)*(GMW!$ND$2:$ND$200=CM$4)*(GMW!$C$2:$C$200=CM$1),0),$F27-1966)</f>
        <v>60330</v>
      </c>
      <c r="CN27" s="5" cm="1">
        <f t="array" ref="CN27">INDEX(GMW!$A$2:$NF$200,MATCH(1,(GMW!$NE$2:$NE$200=CN$3)*(GMW!$ND$2:$ND$200=CN$4)*(GMW!$C$2:$C$200=CN$1),0),$F27-1966)</f>
        <v>26577</v>
      </c>
      <c r="CO27" s="5" cm="1">
        <f t="array" ref="CO27">INDEX(GMW!$A$2:$NF$200,MATCH(1,(GMW!$NE$2:$NE$200=CO$3)*(GMW!$ND$2:$ND$200=CO$4)*(GMW!$C$2:$C$200=CO$1),0),$F27-1966)</f>
        <v>75.570300000000003</v>
      </c>
      <c r="CP27" s="5" cm="1">
        <f t="array" ref="CP27">INDEX(GMW!$A$2:$NF$200,MATCH(1,(GMW!$NE$2:$NE$200=CP$3)*(GMW!$ND$2:$ND$200=CP$4)*(GMW!$C$2:$C$200=CP$1),0),$F27-1966)</f>
        <v>103948.1</v>
      </c>
      <c r="CQ27" s="5" cm="1">
        <f t="array" ref="CQ27">INDEX(GMW!$A$2:$NF$200,MATCH(1,(GMW!$NE$2:$NE$200=CQ$3)*(GMW!$ND$2:$ND$200=CQ$4)*(GMW!$C$2:$C$200=CQ$1),0),$F27-1966)</f>
        <v>44.094589999999997</v>
      </c>
      <c r="CR27" s="5" cm="1">
        <f t="array" ref="CR27">INDEX(GMW!$A$2:$NF$200,MATCH(1,(GMW!$NE$2:$NE$200=CR$3)*(GMW!$ND$2:$ND$200=CR$4)*(GMW!$C$2:$C$200=CR$1),0),$F27-1966)</f>
        <v>5645.9</v>
      </c>
      <c r="CS27" s="5" cm="1">
        <f t="array" ref="CS27">INDEX(GMW!$A$2:$NF$200,MATCH(1,(GMW!$NE$2:$NE$200=CS$3)*(GMW!$ND$2:$ND$200=CS$4)*(GMW!$C$2:$C$200=CS$1),0),$F27-1966)</f>
        <v>187.94470000000001</v>
      </c>
      <c r="CT27" s="5" cm="1">
        <f t="array" ref="CT27">INDEX(GMW!$A$2:$NF$200,MATCH(1,(GMW!$NE$2:$NE$200=CT$3)*(GMW!$ND$2:$ND$200=CT$4)*(GMW!$C$2:$C$200=CT$1),0),$F27-1966)</f>
        <v>81.41</v>
      </c>
      <c r="CU27" s="5" cm="1">
        <f t="array" ref="CU27">INDEX(GMW!$A$2:$NF$200,MATCH(1,(GMW!$NE$2:$NE$200=CU$3)*(GMW!$ND$2:$ND$200=CU$4)*(GMW!$C$2:$C$200=CU$1),0),$F27-1966)</f>
        <v>32.432000000000002</v>
      </c>
      <c r="CV27" s="5" cm="1">
        <f t="array" ref="CV27">INDEX(GMW!$A$2:$NF$200,MATCH(1,(GMW!$NE$2:$NE$200=CV$3)*(GMW!$ND$2:$ND$200=CV$4)*(GMW!$C$2:$C$200=CV$1),0),$F27-1966)</f>
        <v>17.087720000000001</v>
      </c>
      <c r="CW27" s="5" cm="1">
        <f t="array" ref="CW27">INDEX(GMW!$A$2:$NF$200,MATCH(1,(GMW!$NE$2:$NE$200=CW$3)*(GMW!$ND$2:$ND$200=CW$4)*(GMW!$C$2:$C$200=CW$1),0),$F27-1966)</f>
        <v>37.216999999999999</v>
      </c>
      <c r="CX27" s="5" cm="1">
        <f t="array" ref="CX27">INDEX(GMW!$A$2:$NF$200,MATCH(1,(GMW!$NE$2:$NE$200=CX$3)*(GMW!$ND$2:$ND$200=CX$4)*(GMW!$C$2:$C$200=CX$1),0),$F27-1966)</f>
        <v>18.934329999999999</v>
      </c>
      <c r="CY27" s="5" cm="1">
        <f t="array" ref="CY27">INDEX(GMW!$A$2:$NF$200,MATCH(1,(GMW!$NE$2:$NE$200=CY$3)*(GMW!$ND$2:$ND$200=CY$4)*(GMW!$C$2:$C$200=CY$1),0),$F27-1966)</f>
        <v>12.74137</v>
      </c>
      <c r="CZ27" s="5" cm="1">
        <f t="array" ref="CZ27">INDEX(GMW!$A$2:$NF$200,MATCH(1,(GMW!$NE$2:$NE$200=CZ$3)*(GMW!$ND$2:$ND$200=CZ$4)*(GMW!$C$2:$C$200=CZ$1),0),$F27-1966)</f>
        <v>6.0469999999999997</v>
      </c>
      <c r="DA27" s="5" cm="1">
        <f t="array" ref="DA27">INDEX(GMW!$A$2:$NF$200,MATCH(1,(GMW!$NE$2:$NE$200=DA$3)*(GMW!$ND$2:$ND$200=DA$4)*(GMW!$C$2:$C$200=DA$1),0),$F27-1966)</f>
        <v>2.2548720000000002</v>
      </c>
      <c r="DB27" s="5" cm="1">
        <f t="array" ref="DB27">INDEX(GMW!$A$2:$NF$200,MATCH(1,(GMW!$NE$2:$NE$200=DB$3)*(GMW!$ND$2:$ND$200=DB$4)*(GMW!$C$2:$C$200=DB$1),0),$F27-1966)</f>
        <v>1.150987</v>
      </c>
      <c r="DC27" s="5" cm="1">
        <f t="array" ref="DC27">INDEX(GMW!$A$2:$NF$200,MATCH(1,(GMW!$NE$2:$NE$200=DC$3)*(GMW!$ND$2:$ND$200=DC$4)*(GMW!$C$2:$C$200=DC$1),0),$F27-1966)</f>
        <v>5.8340069999999997</v>
      </c>
    </row>
    <row r="28" spans="1:107" x14ac:dyDescent="0.25">
      <c r="B28" s="5">
        <f t="shared" ref="B28:D43" si="9">+B24+1</f>
        <v>1978</v>
      </c>
      <c r="C28" s="5">
        <f t="shared" si="9"/>
        <v>1978</v>
      </c>
      <c r="F28" s="5">
        <f t="shared" si="3"/>
        <v>1994</v>
      </c>
      <c r="G28" s="5" cm="1">
        <f t="array" ref="G28">INDEX(GMW!$A$2:$NF$200,MATCH(1,(GMW!$NE$2:$NE$200=G$3)*(GMW!$ND$2:$ND$200=G$4)*(GMW!$C$2:$C$200=G$1),0),$F28-1966)</f>
        <v>279001</v>
      </c>
      <c r="H28" s="5" cm="1">
        <f t="array" ref="H28">INDEX(GMW!$A$2:$NF$200,MATCH(1,(GMW!$NE$2:$NE$200=H$3)*(GMW!$ND$2:$ND$200=H$4)*(GMW!$C$2:$C$200=H$1),0),$F28-1966)</f>
        <v>142238</v>
      </c>
      <c r="I28" s="5" cm="1">
        <f t="array" ref="I28">INDEX(GMW!$A$2:$NF$200,MATCH(1,(GMW!$NE$2:$NE$200=I$3)*(GMW!$ND$2:$ND$200=I$4)*(GMW!$C$2:$C$200=I$1),0),$F28-1966)</f>
        <v>47065</v>
      </c>
      <c r="J28" s="5" cm="1">
        <f t="array" ref="J28">INDEX(GMW!$A$2:$NF$200,MATCH(1,(GMW!$NE$2:$NE$200=J$3)*(GMW!$ND$2:$ND$200=J$4)*(GMW!$C$2:$C$200=J$1),0),$F28-1966)</f>
        <v>69869</v>
      </c>
      <c r="K28" s="5" cm="1">
        <f t="array" ref="K28">INDEX(GMW!$A$2:$NF$200,MATCH(1,(GMW!$NE$2:$NE$200=K$3)*(GMW!$ND$2:$ND$200=K$4)*(GMW!$C$2:$C$200=K$1),0),$F28-1966)</f>
        <v>47887</v>
      </c>
      <c r="L28" s="5" cm="1">
        <f t="array" ref="L28">INDEX(GMW!$A$2:$NF$200,MATCH(1,(GMW!$NE$2:$NE$200=L$3)*(GMW!$ND$2:$ND$200=L$4)*(GMW!$C$2:$C$200=L$1),0),$F28-1966)</f>
        <v>38644</v>
      </c>
      <c r="M28" s="5" cm="1">
        <f t="array" ref="M28">INDEX(GMW!$A$2:$NF$200,MATCH(1,(GMW!$NE$2:$NE$200=M$3)*(GMW!$ND$2:$ND$200=M$4)*(GMW!$C$2:$C$200=M$1),0),$F28-1966)</f>
        <v>19659.05</v>
      </c>
      <c r="N28" s="5" cm="1">
        <f t="array" ref="N28">INDEX(GMW!$A$2:$NF$200,MATCH(1,(GMW!$NE$2:$NE$200=N$3)*(GMW!$ND$2:$ND$200=N$4)*(GMW!$C$2:$C$200=N$1),0),$F28-1966)</f>
        <v>4268.1610000000001</v>
      </c>
      <c r="O28" s="5" cm="1">
        <f t="array" ref="O28">INDEX(GMW!$A$2:$NF$200,MATCH(1,(GMW!$NE$2:$NE$200=O$3)*(GMW!$ND$2:$ND$200=O$4)*(GMW!$C$2:$C$200=O$1),0),$F28-1966)</f>
        <v>25.078440000000001</v>
      </c>
      <c r="P28" s="5" cm="1">
        <f t="array" ref="P28">INDEX(GMW!$A$2:$NF$200,MATCH(1,(GMW!$NE$2:$NE$200=P$3)*(GMW!$ND$2:$ND$200=P$4)*(GMW!$C$2:$C$200=P$1),0),$F28-1966)</f>
        <v>10</v>
      </c>
      <c r="Q28" s="5" cm="1">
        <f t="array" ref="Q28">INDEX(GMW!$A$2:$NF$200,MATCH(1,(GMW!$NE$2:$NE$200=Q$3)*(GMW!$ND$2:$ND$200=Q$4)*(GMW!$C$2:$C$200=Q$1),0),$F28-1966)</f>
        <v>1E-3</v>
      </c>
      <c r="R28" s="5" cm="1">
        <f t="array" ref="R28">INDEX(GMW!$A$2:$NF$200,MATCH(1,(GMW!$NE$2:$NE$200=R$3)*(GMW!$ND$2:$ND$200=R$4)*(GMW!$C$2:$C$200=R$1),0),$F28-1966)</f>
        <v>25.078440000000001</v>
      </c>
      <c r="S28" s="5" cm="1">
        <f t="array" ref="S28">INDEX(GMW!$A$2:$NF$200,MATCH(1,(GMW!$NE$2:$NE$200=S$3)*(GMW!$ND$2:$ND$200=S$4)*(GMW!$C$2:$C$200=S$1),0),$F28-1966)</f>
        <v>26988</v>
      </c>
      <c r="T28" s="5" cm="1">
        <f t="array" ref="T28">INDEX(GMW!$A$2:$NF$200,MATCH(1,(GMW!$NE$2:$NE$200=T$3)*(GMW!$ND$2:$ND$200=T$4)*(GMW!$C$2:$C$200=T$1),0),$F28-1966)</f>
        <v>520</v>
      </c>
      <c r="U28" s="5" cm="1">
        <f t="array" ref="U28">INDEX(GMW!$A$2:$NF$200,MATCH(1,(GMW!$NE$2:$NE$200=U$3)*(GMW!$ND$2:$ND$200=U$4)*(GMW!$C$2:$C$200=U$1),0),$F28-1966)</f>
        <v>383</v>
      </c>
      <c r="V28" s="5" cm="1">
        <f t="array" ref="V28">INDEX(GMW!$A$2:$NF$200,MATCH(1,(GMW!$NE$2:$NE$200=V$3)*(GMW!$ND$2:$ND$200=V$4)*(GMW!$C$2:$C$200=V$1),0),$F28-1966)</f>
        <v>6732</v>
      </c>
      <c r="W28" s="5" cm="1">
        <f t="array" ref="W28">INDEX(GMW!$A$2:$NF$200,MATCH(1,(GMW!$NE$2:$NE$200=W$3)*(GMW!$ND$2:$ND$200=W$4)*(GMW!$C$2:$C$200=W$1),0),$F28-1966)</f>
        <v>251</v>
      </c>
      <c r="X28" s="5" cm="1">
        <f t="array" ref="X28">INDEX(GMW!$A$2:$NF$200,MATCH(1,(GMW!$NE$2:$NE$200=X$3)*(GMW!$ND$2:$ND$200=X$4)*(GMW!$C$2:$C$200=X$1),0),$F28-1966)</f>
        <v>153</v>
      </c>
      <c r="Y28" s="5" cm="1">
        <f t="array" ref="Y28">INDEX(GMW!$A$2:$NF$200,MATCH(1,(GMW!$NE$2:$NE$200=Y$3)*(GMW!$ND$2:$ND$200=Y$4)*(GMW!$C$2:$C$200=Y$1),0),$F28-1966)</f>
        <v>1887</v>
      </c>
      <c r="Z28" s="5" cm="1">
        <f t="array" ref="Z28">INDEX(GMW!$A$2:$NF$200,MATCH(1,(GMW!$NE$2:$NE$200=Z$3)*(GMW!$ND$2:$ND$200=Z$4)*(GMW!$C$2:$C$200=Z$1),0),$F28-1966)</f>
        <v>3971</v>
      </c>
      <c r="AA28" s="5" cm="1">
        <f t="array" ref="AA28">INDEX(GMW!$A$2:$NF$200,MATCH(1,(GMW!$NE$2:$NE$200=AA$3)*(GMW!$ND$2:$ND$200=AA$4)*(GMW!$C$2:$C$200=AA$1),0),$F28-1966)</f>
        <v>1389</v>
      </c>
      <c r="AB28" s="5" cm="1">
        <f t="array" ref="AB28">INDEX(GMW!$A$2:$NF$200,MATCH(1,(GMW!$NE$2:$NE$200=AB$3)*(GMW!$ND$2:$ND$200=AB$4)*(GMW!$C$2:$C$200=AB$1),0),$F28-1966)</f>
        <v>1171</v>
      </c>
      <c r="AC28" s="5" cm="1">
        <f t="array" ref="AC28">INDEX(GMW!$A$2:$NF$200,MATCH(1,(GMW!$NE$2:$NE$200=AC$3)*(GMW!$ND$2:$ND$200=AC$4)*(GMW!$C$2:$C$200=AC$1),0),$F28-1966)</f>
        <v>781</v>
      </c>
      <c r="AD28" s="5" cm="1">
        <f t="array" ref="AD28">INDEX(GMW!$A$2:$NF$200,MATCH(1,(GMW!$NE$2:$NE$200=AD$3)*(GMW!$ND$2:$ND$200=AD$4)*(GMW!$C$2:$C$200=AD$1),0),$F28-1966)</f>
        <v>802</v>
      </c>
      <c r="AE28" s="5" cm="1">
        <f t="array" ref="AE28">INDEX(GMW!$A$2:$NF$200,MATCH(1,(GMW!$NE$2:$NE$200=AE$3)*(GMW!$ND$2:$ND$200=AE$4)*(GMW!$C$2:$C$200=AE$1),0),$F28-1966)</f>
        <v>166</v>
      </c>
      <c r="AF28" s="5" cm="1">
        <f t="array" ref="AF28">INDEX(GMW!$A$2:$NF$200,MATCH(1,(GMW!$NE$2:$NE$200=AF$3)*(GMW!$ND$2:$ND$200=AF$4)*(GMW!$C$2:$C$200=AF$1),0),$F28-1966)</f>
        <v>965</v>
      </c>
      <c r="AG28" s="5" cm="1">
        <f t="array" ref="AG28">INDEX(GMW!$A$2:$NF$200,MATCH(1,(GMW!$NE$2:$NE$200=AG$3)*(GMW!$ND$2:$ND$200=AG$4)*(GMW!$C$2:$C$200=AG$1),0),$F28-1966)</f>
        <v>1067</v>
      </c>
      <c r="AH28" s="5" cm="1">
        <f t="array" ref="AH28">INDEX(GMW!$A$2:$NF$200,MATCH(1,(GMW!$NE$2:$NE$200=AH$3)*(GMW!$ND$2:$ND$200=AH$4)*(GMW!$C$2:$C$200=AH$1),0),$F28-1966)</f>
        <v>2031</v>
      </c>
      <c r="AI28" s="5" cm="1">
        <f t="array" ref="AI28">INDEX(GMW!$A$2:$NF$200,MATCH(1,(GMW!$NE$2:$NE$200=AI$3)*(GMW!$ND$2:$ND$200=AI$4)*(GMW!$C$2:$C$200=AI$1),0),$F28-1966)</f>
        <v>1720</v>
      </c>
      <c r="AJ28" s="5" cm="1">
        <f t="array" ref="AJ28">INDEX(GMW!$A$2:$NF$200,MATCH(1,(GMW!$NE$2:$NE$200=AJ$3)*(GMW!$ND$2:$ND$200=AJ$4)*(GMW!$C$2:$C$200=AJ$1),0),$F28-1966)</f>
        <v>1924</v>
      </c>
      <c r="AK28" s="5" cm="1">
        <f t="array" ref="AK28">INDEX(GMW!$A$2:$NF$200,MATCH(1,(GMW!$NE$2:$NE$200=AK$3)*(GMW!$ND$2:$ND$200=AK$4)*(GMW!$C$2:$C$200=AK$1),0),$F28-1966)</f>
        <v>490</v>
      </c>
      <c r="AL28" s="5" cm="1">
        <f t="array" ref="AL28">INDEX(GMW!$A$2:$NF$200,MATCH(1,(GMW!$NE$2:$NE$200=AL$3)*(GMW!$ND$2:$ND$200=AL$4)*(GMW!$C$2:$C$200=AL$1),0),$F28-1966)</f>
        <v>587</v>
      </c>
      <c r="AM28" s="5" cm="1">
        <f t="array" ref="AM28">INDEX(GMW!$A$2:$NF$200,MATCH(1,(GMW!$NE$2:$NE$200=AM$3)*(GMW!$ND$2:$ND$200=AM$4)*(GMW!$C$2:$C$200=AM$1),0),$F28-1966)</f>
        <v>24897</v>
      </c>
      <c r="AN28" s="5" cm="1">
        <f t="array" ref="AN28">INDEX(GMW!$A$2:$NF$200,MATCH(1,(GMW!$NE$2:$NE$200=AN$3)*(GMW!$ND$2:$ND$200=AN$4)*(GMW!$C$2:$C$200=AN$1),0),$F28-1966)</f>
        <v>5387.0219999999999</v>
      </c>
      <c r="AO28" s="5" cm="1">
        <f t="array" ref="AO28">INDEX(GMW!$A$2:$NF$200,MATCH(1,(GMW!$NE$2:$NE$200=AO$3)*(GMW!$ND$2:$ND$200=AO$4)*(GMW!$C$2:$C$200=AO$1),0),$F28-1966)</f>
        <v>279001</v>
      </c>
      <c r="AP28" s="5" cm="1">
        <f t="array" ref="AP28">INDEX(GMW!$A$2:$NF$200,MATCH(1,(GMW!$NE$2:$NE$200=AP$3)*(GMW!$ND$2:$ND$200=AP$4)*(GMW!$C$2:$C$200=AP$1),0),$F28-1966)</f>
        <v>1764.7249999999999</v>
      </c>
      <c r="AQ28" s="5" cm="1">
        <f t="array" ref="AQ28">INDEX(GMW!$A$2:$NF$200,MATCH(1,(GMW!$NE$2:$NE$200=AQ$3)*(GMW!$ND$2:$ND$200=AQ$4)*(GMW!$C$2:$C$200=AQ$1),0),$F28-1966)</f>
        <v>61280.639999999999</v>
      </c>
      <c r="AR28" s="5" cm="1">
        <f t="array" ref="AR28">INDEX(GMW!$A$2:$NF$200,MATCH(1,(GMW!$NE$2:$NE$200=AR$3)*(GMW!$ND$2:$ND$200=AR$4)*(GMW!$C$2:$C$200=AR$1),0),$F28-1966)</f>
        <v>430.44</v>
      </c>
      <c r="AS28" s="5" cm="1">
        <f t="array" ref="AS28">INDEX(GMW!$A$2:$NF$200,MATCH(1,(GMW!$NE$2:$NE$200=AS$3)*(GMW!$ND$2:$ND$200=AS$4)*(GMW!$C$2:$C$200=AS$1),0),$F28-1966)</f>
        <v>289.17899999999997</v>
      </c>
      <c r="AT28" s="5" cm="1">
        <f t="array" ref="AT28">INDEX(GMW!$A$2:$NF$200,MATCH(1,(GMW!$NE$2:$NE$200=AT$3)*(GMW!$ND$2:$ND$200=AT$4)*(GMW!$C$2:$C$200=AT$1),0),$F28-1966)</f>
        <v>271.12329999999997</v>
      </c>
      <c r="AU28" s="5" cm="1">
        <f t="array" ref="AU28">INDEX(GMW!$A$2:$NF$200,MATCH(1,(GMW!$NE$2:$NE$200=AU$3)*(GMW!$ND$2:$ND$200=AU$4)*(GMW!$C$2:$C$200=AU$1),0),$F28-1966)</f>
        <v>209897.5</v>
      </c>
      <c r="AV28" s="5" cm="1">
        <f t="array" ref="AV28">INDEX(GMW!$A$2:$NF$200,MATCH(1,(GMW!$NE$2:$NE$200=AV$3)*(GMW!$ND$2:$ND$200=AV$4)*(GMW!$C$2:$C$200=AV$1),0),$F28-1966)</f>
        <v>1747</v>
      </c>
      <c r="AW28" s="5" cm="1">
        <f t="array" ref="AW28">INDEX(GMW!$A$2:$NF$200,MATCH(1,(GMW!$NE$2:$NE$200=AW$3)*(GMW!$ND$2:$ND$200=AW$4)*(GMW!$C$2:$C$200=AW$1),0),$F28-1966)</f>
        <v>27.55</v>
      </c>
      <c r="AX28" s="5" cm="1">
        <f t="array" ref="AX28">INDEX(GMW!$A$2:$NF$200,MATCH(1,(GMW!$NE$2:$NE$200=AX$3)*(GMW!$ND$2:$ND$200=AX$4)*(GMW!$C$2:$C$200=AX$1),0),$F28-1966)</f>
        <v>1058.5450000000001</v>
      </c>
      <c r="AY28" s="5" cm="1">
        <f t="array" ref="AY28">INDEX(GMW!$A$2:$NF$200,MATCH(1,(GMW!$NE$2:$NE$200=AY$3)*(GMW!$ND$2:$ND$200=AY$4)*(GMW!$C$2:$C$200=AY$1),0),$F28-1966)</f>
        <v>2877</v>
      </c>
      <c r="AZ28" s="5" cm="1">
        <f t="array" ref="AZ28">INDEX(GMW!$A$2:$NF$200,MATCH(1,(GMW!$NE$2:$NE$200=AZ$3)*(GMW!$ND$2:$ND$200=AZ$4)*(GMW!$C$2:$C$200=AZ$1),0),$F28-1966)</f>
        <v>436</v>
      </c>
      <c r="BA28" s="5" cm="1">
        <f t="array" ref="BA28">INDEX(GMW!$A$2:$NF$200,MATCH(1,(GMW!$NE$2:$NE$200=BA$3)*(GMW!$ND$2:$ND$200=BA$4)*(GMW!$C$2:$C$200=BA$1),0),$F28-1966)</f>
        <v>1.3670659999999999</v>
      </c>
      <c r="BB28" s="5" cm="1">
        <f t="array" ref="BB28">INDEX(GMW!$A$2:$NF$200,MATCH(1,(GMW!$NE$2:$NE$200=BB$3)*(GMW!$ND$2:$ND$200=BB$4)*(GMW!$C$2:$C$200=BB$1),0),$F28-1966)</f>
        <v>2162.6</v>
      </c>
      <c r="BC28" s="5" cm="1">
        <f t="array" ref="BC28">INDEX(GMW!$A$2:$NF$200,MATCH(1,(GMW!$NE$2:$NE$200=BC$3)*(GMW!$ND$2:$ND$200=BC$4)*(GMW!$C$2:$C$200=BC$1),0),$F28-1966)</f>
        <v>0.76896549999999997</v>
      </c>
      <c r="BD28" s="5" cm="1">
        <f t="array" ref="BD28">INDEX(GMW!$A$2:$NF$200,MATCH(1,(GMW!$NE$2:$NE$200=BD$3)*(GMW!$ND$2:$ND$200=BD$4)*(GMW!$C$2:$C$200=BD$1),0),$F28-1966)</f>
        <v>23.901129999999998</v>
      </c>
      <c r="BE28" s="5" cm="1">
        <f t="array" ref="BE28">INDEX(GMW!$A$2:$NF$200,MATCH(1,(GMW!$NE$2:$NE$200=BE$3)*(GMW!$ND$2:$ND$200=BE$4)*(GMW!$C$2:$C$200=BE$1),0),$F28-1966)</f>
        <v>2.8232499999999998</v>
      </c>
      <c r="BF28" s="5" cm="1">
        <f t="array" ref="BF28">INDEX(GMW!$A$2:$NF$200,MATCH(1,(GMW!$NE$2:$NE$200=BF$3)*(GMW!$ND$2:$ND$200=BF$4)*(GMW!$C$2:$C$200=BF$1),0),$F28-1966)</f>
        <v>0.877</v>
      </c>
      <c r="BG28" s="5" cm="1">
        <f t="array" ref="BG28">INDEX(GMW!$A$2:$NF$200,MATCH(1,(GMW!$NE$2:$NE$200=BG$3)*(GMW!$ND$2:$ND$200=BG$4)*(GMW!$C$2:$C$200=BG$1),0),$F28-1966)</f>
        <v>1.338368</v>
      </c>
      <c r="BH28" s="5" cm="1">
        <f t="array" ref="BH28">INDEX(GMW!$A$2:$NF$200,MATCH(1,(GMW!$NE$2:$NE$200=BH$3)*(GMW!$ND$2:$ND$200=BH$4)*(GMW!$C$2:$C$200=BH$1),0),$F28-1966)</f>
        <v>0.39749649999999997</v>
      </c>
      <c r="BI28" s="5" cm="1">
        <f t="array" ref="BI28">INDEX(GMW!$A$2:$NF$200,MATCH(1,(GMW!$NE$2:$NE$200=BI$3)*(GMW!$ND$2:$ND$200=BI$4)*(GMW!$C$2:$C$200=BI$1),0),$F28-1966)</f>
        <v>1.1295010000000001</v>
      </c>
      <c r="BJ28" s="5" cm="1">
        <f t="array" ref="BJ28">INDEX(GMW!$A$2:$NF$200,MATCH(1,(GMW!$NE$2:$NE$200=BJ$3)*(GMW!$ND$2:$ND$200=BJ$4)*(GMW!$C$2:$C$200=BJ$1),0),$F28-1966)</f>
        <v>0.88491929999999996</v>
      </c>
      <c r="BK28" s="5" cm="1">
        <f t="array" ref="BK28">INDEX(GMW!$A$2:$NF$200,MATCH(1,(GMW!$NE$2:$NE$200=BK$3)*(GMW!$ND$2:$ND$200=BK$4)*(GMW!$C$2:$C$200=BK$1),0),$F28-1966)</f>
        <v>0.28902430000000001</v>
      </c>
      <c r="BL28" s="5" cm="1">
        <f t="array" ref="BL28">INDEX(GMW!$A$2:$NF$200,MATCH(1,(GMW!$NE$2:$NE$200=BL$3)*(GMW!$ND$2:$ND$200=BL$4)*(GMW!$C$2:$C$200=BL$1),0),$F28-1966)</f>
        <v>4.5859999999999998E-2</v>
      </c>
      <c r="BM28" s="5" cm="1">
        <f t="array" ref="BM28">INDEX(GMW!$A$2:$NF$200,MATCH(1,(GMW!$NE$2:$NE$200=BM$3)*(GMW!$ND$2:$ND$200=BM$4)*(GMW!$C$2:$C$200=BM$1),0),$F28-1966)</f>
        <v>0.11753130000000001</v>
      </c>
      <c r="BN28" s="5" cm="1">
        <f t="array" ref="BN28">INDEX(GMW!$A$2:$NF$200,MATCH(1,(GMW!$NE$2:$NE$200=BN$3)*(GMW!$ND$2:$ND$200=BN$4)*(GMW!$C$2:$C$200=BN$1),0),$F28-1966)</f>
        <v>1.9659349999999999E-2</v>
      </c>
      <c r="BO28" s="5" cm="1">
        <f t="array" ref="BO28">INDEX(GMW!$A$2:$NF$200,MATCH(1,(GMW!$NE$2:$NE$200=BO$3)*(GMW!$ND$2:$ND$200=BO$4)*(GMW!$C$2:$C$200=BO$1),0),$F28-1966)</f>
        <v>1E-3</v>
      </c>
      <c r="BP28" s="5" cm="1">
        <f t="array" ref="BP28">INDEX(GMW!$A$2:$NF$200,MATCH(1,(GMW!$NE$2:$NE$200=BP$3)*(GMW!$ND$2:$ND$200=BP$4)*(GMW!$C$2:$C$200=BP$1),0),$F28-1966)</f>
        <v>88950.5</v>
      </c>
      <c r="BQ28" s="5" cm="1">
        <f t="array" ref="BQ28">INDEX(GMW!$A$2:$NF$200,MATCH(1,(GMW!$NE$2:$NE$200=BQ$3)*(GMW!$ND$2:$ND$200=BQ$4)*(GMW!$C$2:$C$200=BQ$1),0),$F28-1966)</f>
        <v>1722.3140000000001</v>
      </c>
      <c r="BR28" s="5" cm="1">
        <f t="array" ref="BR28">INDEX(GMW!$A$2:$NF$200,MATCH(1,(GMW!$NE$2:$NE$200=BR$3)*(GMW!$ND$2:$ND$200=BR$4)*(GMW!$C$2:$C$200=BR$1),0),$F28-1966)</f>
        <v>70544</v>
      </c>
      <c r="BS28" s="5" cm="1">
        <f t="array" ref="BS28">INDEX(GMW!$A$2:$NF$200,MATCH(1,(GMW!$NE$2:$NE$200=BS$3)*(GMW!$ND$2:$ND$200=BS$4)*(GMW!$C$2:$C$200=BS$1),0),$F28-1966)</f>
        <v>113896</v>
      </c>
      <c r="BT28" s="5" cm="1">
        <f t="array" ref="BT28">INDEX(GMW!$A$2:$NF$200,MATCH(1,(GMW!$NE$2:$NE$200=BT$3)*(GMW!$ND$2:$ND$200=BT$4)*(GMW!$C$2:$C$200=BT$1),0),$F28-1966)</f>
        <v>1E-3</v>
      </c>
      <c r="BU28" s="5" cm="1">
        <f t="array" ref="BU28">INDEX(GMW!$A$2:$NF$200,MATCH(1,(GMW!$NE$2:$NE$200=BU$3)*(GMW!$ND$2:$ND$200=BU$4)*(GMW!$C$2:$C$200=BU$1),0),$F28-1966)</f>
        <v>167</v>
      </c>
      <c r="BV28" s="5" cm="1">
        <f t="array" ref="BV28">INDEX(GMW!$A$2:$NF$200,MATCH(1,(GMW!$NE$2:$NE$200=BV$3)*(GMW!$ND$2:$ND$200=BV$4)*(GMW!$C$2:$C$200=BV$1),0),$F28-1966)</f>
        <v>127412.1</v>
      </c>
      <c r="BW28" s="5" cm="1">
        <f t="array" ref="BW28">INDEX(GMW!$A$2:$NF$200,MATCH(1,(GMW!$NE$2:$NE$200=BW$3)*(GMW!$ND$2:$ND$200=BW$4)*(GMW!$C$2:$C$200=BW$1),0),$F28-1966)</f>
        <v>112.1039</v>
      </c>
      <c r="BX28" s="5" cm="1">
        <f t="array" ref="BX28">INDEX(GMW!$A$2:$NF$200,MATCH(1,(GMW!$NE$2:$NE$200=BX$3)*(GMW!$ND$2:$ND$200=BX$4)*(GMW!$C$2:$C$200=BX$1),0),$F28-1966)</f>
        <v>4488.5640000000003</v>
      </c>
      <c r="BY28" s="5" cm="1">
        <f t="array" ref="BY28">INDEX(GMW!$A$2:$NF$200,MATCH(1,(GMW!$NE$2:$NE$200=BY$3)*(GMW!$ND$2:$ND$200=BY$4)*(GMW!$C$2:$C$200=BY$1),0),$F28-1966)</f>
        <v>182.9573</v>
      </c>
      <c r="BZ28" s="5" cm="1">
        <f t="array" ref="BZ28">INDEX(GMW!$A$2:$NF$200,MATCH(1,(GMW!$NE$2:$NE$200=BZ$3)*(GMW!$ND$2:$ND$200=BZ$4)*(GMW!$C$2:$C$200=BZ$1),0),$F28-1966)</f>
        <v>93.181820000000002</v>
      </c>
      <c r="CA28" s="5" cm="1">
        <f t="array" ref="CA28">INDEX(GMW!$A$2:$NF$200,MATCH(1,(GMW!$NE$2:$NE$200=CA$3)*(GMW!$ND$2:$ND$200=CA$4)*(GMW!$C$2:$C$200=CA$1),0),$F28-1966)</f>
        <v>109.61199999999999</v>
      </c>
      <c r="CB28" s="5" cm="1">
        <f t="array" ref="CB28">INDEX(GMW!$A$2:$NF$200,MATCH(1,(GMW!$NE$2:$NE$200=CB$3)*(GMW!$ND$2:$ND$200=CB$4)*(GMW!$C$2:$C$200=CB$1),0),$F28-1966)</f>
        <v>9.051698</v>
      </c>
      <c r="CC28" s="5" cm="1">
        <f t="array" ref="CC28">INDEX(GMW!$A$2:$NF$200,MATCH(1,(GMW!$NE$2:$NE$200=CC$3)*(GMW!$ND$2:$ND$200=CC$4)*(GMW!$C$2:$C$200=CC$1),0),$F28-1966)</f>
        <v>74.191950000000006</v>
      </c>
      <c r="CD28" s="5" cm="1">
        <f t="array" ref="CD28">INDEX(GMW!$A$2:$NF$200,MATCH(1,(GMW!$NE$2:$NE$200=CD$3)*(GMW!$ND$2:$ND$200=CD$4)*(GMW!$C$2:$C$200=CD$1),0),$F28-1966)</f>
        <v>57.259749999999997</v>
      </c>
      <c r="CE28" s="5" cm="1">
        <f t="array" ref="CE28">INDEX(GMW!$A$2:$NF$200,MATCH(1,(GMW!$NE$2:$NE$200=CE$3)*(GMW!$ND$2:$ND$200=CE$4)*(GMW!$C$2:$C$200=CE$1),0),$F28-1966)</f>
        <v>26.32555</v>
      </c>
      <c r="CF28" s="5" cm="1">
        <f t="array" ref="CF28">INDEX(GMW!$A$2:$NF$200,MATCH(1,(GMW!$NE$2:$NE$200=CF$3)*(GMW!$ND$2:$ND$200=CF$4)*(GMW!$C$2:$C$200=CF$1),0),$F28-1966)</f>
        <v>2.5867849999999999</v>
      </c>
      <c r="CG28" s="5" cm="1">
        <f t="array" ref="CG28">INDEX(GMW!$A$2:$NF$200,MATCH(1,(GMW!$NE$2:$NE$200=CG$3)*(GMW!$ND$2:$ND$200=CG$4)*(GMW!$C$2:$C$200=CG$1),0),$F28-1966)</f>
        <v>1E-3</v>
      </c>
      <c r="CH28" s="5" cm="1">
        <f t="array" ref="CH28">INDEX(GMW!$A$2:$NF$200,MATCH(1,(GMW!$NE$2:$NE$200=CH$3)*(GMW!$ND$2:$ND$200=CH$4)*(GMW!$C$2:$C$200=CH$1),0),$F28-1966)</f>
        <v>1.1814910000000001</v>
      </c>
      <c r="CI28" s="5" cm="1">
        <f t="array" ref="CI28">INDEX(GMW!$A$2:$NF$200,MATCH(1,(GMW!$NE$2:$NE$200=CI$3)*(GMW!$ND$2:$ND$200=CI$4)*(GMW!$C$2:$C$200=CI$1),0),$F28-1966)</f>
        <v>1.697538</v>
      </c>
      <c r="CJ28" s="5" cm="1">
        <f t="array" ref="CJ28">INDEX(GMW!$A$2:$NF$200,MATCH(1,(GMW!$NE$2:$NE$200=CJ$3)*(GMW!$ND$2:$ND$200=CJ$4)*(GMW!$C$2:$C$200=CJ$1),0),$F28-1966)</f>
        <v>45901</v>
      </c>
      <c r="CK28" s="5" cm="1">
        <f t="array" ref="CK28">INDEX(GMW!$A$2:$NF$200,MATCH(1,(GMW!$NE$2:$NE$200=CK$3)*(GMW!$ND$2:$ND$200=CK$4)*(GMW!$C$2:$C$200=CK$1),0),$F28-1966)</f>
        <v>582.9</v>
      </c>
      <c r="CL28" s="5" cm="1">
        <f t="array" ref="CL28">INDEX(GMW!$A$2:$NF$200,MATCH(1,(GMW!$NE$2:$NE$200=CL$3)*(GMW!$ND$2:$ND$200=CL$4)*(GMW!$C$2:$C$200=CL$1),0),$F28-1966)</f>
        <v>51935.86</v>
      </c>
      <c r="CM28" s="5" cm="1">
        <f t="array" ref="CM28">INDEX(GMW!$A$2:$NF$200,MATCH(1,(GMW!$NE$2:$NE$200=CM$3)*(GMW!$ND$2:$ND$200=CM$4)*(GMW!$C$2:$C$200=CM$1),0),$F28-1966)</f>
        <v>62171</v>
      </c>
      <c r="CN28" s="5" cm="1">
        <f t="array" ref="CN28">INDEX(GMW!$A$2:$NF$200,MATCH(1,(GMW!$NE$2:$NE$200=CN$3)*(GMW!$ND$2:$ND$200=CN$4)*(GMW!$C$2:$C$200=CN$1),0),$F28-1966)</f>
        <v>27372</v>
      </c>
      <c r="CO28" s="5" cm="1">
        <f t="array" ref="CO28">INDEX(GMW!$A$2:$NF$200,MATCH(1,(GMW!$NE$2:$NE$200=CO$3)*(GMW!$ND$2:$ND$200=CO$4)*(GMW!$C$2:$C$200=CO$1),0),$F28-1966)</f>
        <v>78.789689999999993</v>
      </c>
      <c r="CP28" s="5" cm="1">
        <f t="array" ref="CP28">INDEX(GMW!$A$2:$NF$200,MATCH(1,(GMW!$NE$2:$NE$200=CP$3)*(GMW!$ND$2:$ND$200=CP$4)*(GMW!$C$2:$C$200=CP$1),0),$F28-1966)</f>
        <v>106572.3</v>
      </c>
      <c r="CQ28" s="5" cm="1">
        <f t="array" ref="CQ28">INDEX(GMW!$A$2:$NF$200,MATCH(1,(GMW!$NE$2:$NE$200=CQ$3)*(GMW!$ND$2:$ND$200=CQ$4)*(GMW!$C$2:$C$200=CQ$1),0),$F28-1966)</f>
        <v>44.86842</v>
      </c>
      <c r="CR28" s="5" cm="1">
        <f t="array" ref="CR28">INDEX(GMW!$A$2:$NF$200,MATCH(1,(GMW!$NE$2:$NE$200=CR$3)*(GMW!$ND$2:$ND$200=CR$4)*(GMW!$C$2:$C$200=CR$1),0),$F28-1966)</f>
        <v>6100</v>
      </c>
      <c r="CS28" s="5" cm="1">
        <f t="array" ref="CS28">INDEX(GMW!$A$2:$NF$200,MATCH(1,(GMW!$NE$2:$NE$200=CS$3)*(GMW!$ND$2:$ND$200=CS$4)*(GMW!$C$2:$C$200=CS$1),0),$F28-1966)</f>
        <v>190.29849999999999</v>
      </c>
      <c r="CT28" s="5" cm="1">
        <f t="array" ref="CT28">INDEX(GMW!$A$2:$NF$200,MATCH(1,(GMW!$NE$2:$NE$200=CT$3)*(GMW!$ND$2:$ND$200=CT$4)*(GMW!$C$2:$C$200=CT$1),0),$F28-1966)</f>
        <v>84.781999999999996</v>
      </c>
      <c r="CU28" s="5" cm="1">
        <f t="array" ref="CU28">INDEX(GMW!$A$2:$NF$200,MATCH(1,(GMW!$NE$2:$NE$200=CU$3)*(GMW!$ND$2:$ND$200=CU$4)*(GMW!$C$2:$C$200=CU$1),0),$F28-1966)</f>
        <v>34.070999999999998</v>
      </c>
      <c r="CV28" s="5" cm="1">
        <f t="array" ref="CV28">INDEX(GMW!$A$2:$NF$200,MATCH(1,(GMW!$NE$2:$NE$200=CV$3)*(GMW!$ND$2:$ND$200=CV$4)*(GMW!$C$2:$C$200=CV$1),0),$F28-1966)</f>
        <v>17.897839999999999</v>
      </c>
      <c r="CW28" s="5" cm="1">
        <f t="array" ref="CW28">INDEX(GMW!$A$2:$NF$200,MATCH(1,(GMW!$NE$2:$NE$200=CW$3)*(GMW!$ND$2:$ND$200=CW$4)*(GMW!$C$2:$C$200=CW$1),0),$F28-1966)</f>
        <v>38.036000000000001</v>
      </c>
      <c r="CX28" s="5" cm="1">
        <f t="array" ref="CX28">INDEX(GMW!$A$2:$NF$200,MATCH(1,(GMW!$NE$2:$NE$200=CX$3)*(GMW!$ND$2:$ND$200=CX$4)*(GMW!$C$2:$C$200=CX$1),0),$F28-1966)</f>
        <v>19.266780000000001</v>
      </c>
      <c r="CY28" s="5" cm="1">
        <f t="array" ref="CY28">INDEX(GMW!$A$2:$NF$200,MATCH(1,(GMW!$NE$2:$NE$200=CY$3)*(GMW!$ND$2:$ND$200=CY$4)*(GMW!$C$2:$C$200=CY$1),0),$F28-1966)</f>
        <v>13.12053</v>
      </c>
      <c r="CZ28" s="5" cm="1">
        <f t="array" ref="CZ28">INDEX(GMW!$A$2:$NF$200,MATCH(1,(GMW!$NE$2:$NE$200=CZ$3)*(GMW!$ND$2:$ND$200=CZ$4)*(GMW!$C$2:$C$200=CZ$1),0),$F28-1966)</f>
        <v>6.2450000000000001</v>
      </c>
      <c r="DA28" s="5" cm="1">
        <f t="array" ref="DA28">INDEX(GMW!$A$2:$NF$200,MATCH(1,(GMW!$NE$2:$NE$200=DA$3)*(GMW!$ND$2:$ND$200=DA$4)*(GMW!$C$2:$C$200=DA$1),0),$F28-1966)</f>
        <v>2.3411569999999999</v>
      </c>
      <c r="DB28" s="5" cm="1">
        <f t="array" ref="DB28">INDEX(GMW!$A$2:$NF$200,MATCH(1,(GMW!$NE$2:$NE$200=DB$3)*(GMW!$ND$2:$ND$200=DB$4)*(GMW!$C$2:$C$200=DB$1),0),$F28-1966)</f>
        <v>1.1707890000000001</v>
      </c>
      <c r="DC28" s="5" cm="1">
        <f t="array" ref="DC28">INDEX(GMW!$A$2:$NF$200,MATCH(1,(GMW!$NE$2:$NE$200=DC$3)*(GMW!$ND$2:$ND$200=DC$4)*(GMW!$C$2:$C$200=DC$1),0),$F28-1966)</f>
        <v>5.8340069999999997</v>
      </c>
    </row>
    <row r="29" spans="1:107" x14ac:dyDescent="0.25">
      <c r="B29" s="5">
        <f t="shared" si="9"/>
        <v>1978</v>
      </c>
      <c r="C29" s="5">
        <f t="shared" si="9"/>
        <v>1978</v>
      </c>
      <c r="F29" s="5">
        <f t="shared" si="3"/>
        <v>1995</v>
      </c>
      <c r="G29" s="5" cm="1">
        <f t="array" ref="G29">INDEX(GMW!$A$2:$NF$200,MATCH(1,(GMW!$NE$2:$NE$200=G$3)*(GMW!$ND$2:$ND$200=G$4)*(GMW!$C$2:$C$200=G$1),0),$F29-1966)</f>
        <v>282797</v>
      </c>
      <c r="H29" s="5" cm="1">
        <f t="array" ref="H29">INDEX(GMW!$A$2:$NF$200,MATCH(1,(GMW!$NE$2:$NE$200=H$3)*(GMW!$ND$2:$ND$200=H$4)*(GMW!$C$2:$C$200=H$1),0),$F29-1966)</f>
        <v>145461</v>
      </c>
      <c r="I29" s="5" cm="1">
        <f t="array" ref="I29">INDEX(GMW!$A$2:$NF$200,MATCH(1,(GMW!$NE$2:$NE$200=I$3)*(GMW!$ND$2:$ND$200=I$4)*(GMW!$C$2:$C$200=I$1),0),$F29-1966)</f>
        <v>47022</v>
      </c>
      <c r="J29" s="5" cm="1">
        <f t="array" ref="J29">INDEX(GMW!$A$2:$NF$200,MATCH(1,(GMW!$NE$2:$NE$200=J$3)*(GMW!$ND$2:$ND$200=J$4)*(GMW!$C$2:$C$200=J$1),0),$F29-1966)</f>
        <v>70523</v>
      </c>
      <c r="K29" s="5" cm="1">
        <f t="array" ref="K29">INDEX(GMW!$A$2:$NF$200,MATCH(1,(GMW!$NE$2:$NE$200=K$3)*(GMW!$ND$2:$ND$200=K$4)*(GMW!$C$2:$C$200=K$1),0),$F29-1966)</f>
        <v>48070</v>
      </c>
      <c r="L29" s="5" cm="1">
        <f t="array" ref="L29">INDEX(GMW!$A$2:$NF$200,MATCH(1,(GMW!$NE$2:$NE$200=L$3)*(GMW!$ND$2:$ND$200=L$4)*(GMW!$C$2:$C$200=L$1),0),$F29-1966)</f>
        <v>38584</v>
      </c>
      <c r="M29" s="5" cm="1">
        <f t="array" ref="M29">INDEX(GMW!$A$2:$NF$200,MATCH(1,(GMW!$NE$2:$NE$200=M$3)*(GMW!$ND$2:$ND$200=M$4)*(GMW!$C$2:$C$200=M$1),0),$F29-1966)</f>
        <v>19051.509999999998</v>
      </c>
      <c r="N29" s="5" cm="1">
        <f t="array" ref="N29">INDEX(GMW!$A$2:$NF$200,MATCH(1,(GMW!$NE$2:$NE$200=N$3)*(GMW!$ND$2:$ND$200=N$4)*(GMW!$C$2:$C$200=N$1),0),$F29-1966)</f>
        <v>4241.518</v>
      </c>
      <c r="O29" s="5" cm="1">
        <f t="array" ref="O29">INDEX(GMW!$A$2:$NF$200,MATCH(1,(GMW!$NE$2:$NE$200=O$3)*(GMW!$ND$2:$ND$200=O$4)*(GMW!$C$2:$C$200=O$1),0),$F29-1966)</f>
        <v>25.469480000000001</v>
      </c>
      <c r="P29" s="5" cm="1">
        <f t="array" ref="P29">INDEX(GMW!$A$2:$NF$200,MATCH(1,(GMW!$NE$2:$NE$200=P$3)*(GMW!$ND$2:$ND$200=P$4)*(GMW!$C$2:$C$200=P$1),0),$F29-1966)</f>
        <v>10</v>
      </c>
      <c r="Q29" s="5" cm="1">
        <f t="array" ref="Q29">INDEX(GMW!$A$2:$NF$200,MATCH(1,(GMW!$NE$2:$NE$200=Q$3)*(GMW!$ND$2:$ND$200=Q$4)*(GMW!$C$2:$C$200=Q$1),0),$F29-1966)</f>
        <v>1E-3</v>
      </c>
      <c r="R29" s="5" cm="1">
        <f t="array" ref="R29">INDEX(GMW!$A$2:$NF$200,MATCH(1,(GMW!$NE$2:$NE$200=R$3)*(GMW!$ND$2:$ND$200=R$4)*(GMW!$C$2:$C$200=R$1),0),$F29-1966)</f>
        <v>25.469480000000001</v>
      </c>
      <c r="S29" s="5" cm="1">
        <f t="array" ref="S29">INDEX(GMW!$A$2:$NF$200,MATCH(1,(GMW!$NE$2:$NE$200=S$3)*(GMW!$ND$2:$ND$200=S$4)*(GMW!$C$2:$C$200=S$1),0),$F29-1966)</f>
        <v>27092</v>
      </c>
      <c r="T29" s="5" cm="1">
        <f t="array" ref="T29">INDEX(GMW!$A$2:$NF$200,MATCH(1,(GMW!$NE$2:$NE$200=T$3)*(GMW!$ND$2:$ND$200=T$4)*(GMW!$C$2:$C$200=T$1),0),$F29-1966)</f>
        <v>512</v>
      </c>
      <c r="U29" s="5" cm="1">
        <f t="array" ref="U29">INDEX(GMW!$A$2:$NF$200,MATCH(1,(GMW!$NE$2:$NE$200=U$3)*(GMW!$ND$2:$ND$200=U$4)*(GMW!$C$2:$C$200=U$1),0),$F29-1966)</f>
        <v>376</v>
      </c>
      <c r="V29" s="5" cm="1">
        <f t="array" ref="V29">INDEX(GMW!$A$2:$NF$200,MATCH(1,(GMW!$NE$2:$NE$200=V$3)*(GMW!$ND$2:$ND$200=V$4)*(GMW!$C$2:$C$200=V$1),0),$F29-1966)</f>
        <v>6727</v>
      </c>
      <c r="W29" s="5" cm="1">
        <f t="array" ref="W29">INDEX(GMW!$A$2:$NF$200,MATCH(1,(GMW!$NE$2:$NE$200=W$3)*(GMW!$ND$2:$ND$200=W$4)*(GMW!$C$2:$C$200=W$1),0),$F29-1966)</f>
        <v>255</v>
      </c>
      <c r="X29" s="5" cm="1">
        <f t="array" ref="X29">INDEX(GMW!$A$2:$NF$200,MATCH(1,(GMW!$NE$2:$NE$200=X$3)*(GMW!$ND$2:$ND$200=X$4)*(GMW!$C$2:$C$200=X$1),0),$F29-1966)</f>
        <v>155</v>
      </c>
      <c r="Y29" s="5" cm="1">
        <f t="array" ref="Y29">INDEX(GMW!$A$2:$NF$200,MATCH(1,(GMW!$NE$2:$NE$200=Y$3)*(GMW!$ND$2:$ND$200=Y$4)*(GMW!$C$2:$C$200=Y$1),0),$F29-1966)</f>
        <v>1894</v>
      </c>
      <c r="Z29" s="5" cm="1">
        <f t="array" ref="Z29">INDEX(GMW!$A$2:$NF$200,MATCH(1,(GMW!$NE$2:$NE$200=Z$3)*(GMW!$ND$2:$ND$200=Z$4)*(GMW!$C$2:$C$200=Z$1),0),$F29-1966)</f>
        <v>4006</v>
      </c>
      <c r="AA29" s="5" cm="1">
        <f t="array" ref="AA29">INDEX(GMW!$A$2:$NF$200,MATCH(1,(GMW!$NE$2:$NE$200=AA$3)*(GMW!$ND$2:$ND$200=AA$4)*(GMW!$C$2:$C$200=AA$1),0),$F29-1966)</f>
        <v>1391</v>
      </c>
      <c r="AB29" s="5" cm="1">
        <f t="array" ref="AB29">INDEX(GMW!$A$2:$NF$200,MATCH(1,(GMW!$NE$2:$NE$200=AB$3)*(GMW!$ND$2:$ND$200=AB$4)*(GMW!$C$2:$C$200=AB$1),0),$F29-1966)</f>
        <v>1175</v>
      </c>
      <c r="AC29" s="5" cm="1">
        <f t="array" ref="AC29">INDEX(GMW!$A$2:$NF$200,MATCH(1,(GMW!$NE$2:$NE$200=AC$3)*(GMW!$ND$2:$ND$200=AC$4)*(GMW!$C$2:$C$200=AC$1),0),$F29-1966)</f>
        <v>783</v>
      </c>
      <c r="AD29" s="5" cm="1">
        <f t="array" ref="AD29">INDEX(GMW!$A$2:$NF$200,MATCH(1,(GMW!$NE$2:$NE$200=AD$3)*(GMW!$ND$2:$ND$200=AD$4)*(GMW!$C$2:$C$200=AD$1),0),$F29-1966)</f>
        <v>808</v>
      </c>
      <c r="AE29" s="5" cm="1">
        <f t="array" ref="AE29">INDEX(GMW!$A$2:$NF$200,MATCH(1,(GMW!$NE$2:$NE$200=AE$3)*(GMW!$ND$2:$ND$200=AE$4)*(GMW!$C$2:$C$200=AE$1),0),$F29-1966)</f>
        <v>167</v>
      </c>
      <c r="AF29" s="5" cm="1">
        <f t="array" ref="AF29">INDEX(GMW!$A$2:$NF$200,MATCH(1,(GMW!$NE$2:$NE$200=AF$3)*(GMW!$ND$2:$ND$200=AF$4)*(GMW!$C$2:$C$200=AF$1),0),$F29-1966)</f>
        <v>971</v>
      </c>
      <c r="AG29" s="5" cm="1">
        <f t="array" ref="AG29">INDEX(GMW!$A$2:$NF$200,MATCH(1,(GMW!$NE$2:$NE$200=AG$3)*(GMW!$ND$2:$ND$200=AG$4)*(GMW!$C$2:$C$200=AG$1),0),$F29-1966)</f>
        <v>1073</v>
      </c>
      <c r="AH29" s="5" cm="1">
        <f t="array" ref="AH29">INDEX(GMW!$A$2:$NF$200,MATCH(1,(GMW!$NE$2:$NE$200=AH$3)*(GMW!$ND$2:$ND$200=AH$4)*(GMW!$C$2:$C$200=AH$1),0),$F29-1966)</f>
        <v>2033</v>
      </c>
      <c r="AI29" s="5" cm="1">
        <f t="array" ref="AI29">INDEX(GMW!$A$2:$NF$200,MATCH(1,(GMW!$NE$2:$NE$200=AI$3)*(GMW!$ND$2:$ND$200=AI$4)*(GMW!$C$2:$C$200=AI$1),0),$F29-1966)</f>
        <v>1739</v>
      </c>
      <c r="AJ29" s="5" cm="1">
        <f t="array" ref="AJ29">INDEX(GMW!$A$2:$NF$200,MATCH(1,(GMW!$NE$2:$NE$200=AJ$3)*(GMW!$ND$2:$ND$200=AJ$4)*(GMW!$C$2:$C$200=AJ$1),0),$F29-1966)</f>
        <v>1939</v>
      </c>
      <c r="AK29" s="5" cm="1">
        <f t="array" ref="AK29">INDEX(GMW!$A$2:$NF$200,MATCH(1,(GMW!$NE$2:$NE$200=AK$3)*(GMW!$ND$2:$ND$200=AK$4)*(GMW!$C$2:$C$200=AK$1),0),$F29-1966)</f>
        <v>495</v>
      </c>
      <c r="AL29" s="5" cm="1">
        <f t="array" ref="AL29">INDEX(GMW!$A$2:$NF$200,MATCH(1,(GMW!$NE$2:$NE$200=AL$3)*(GMW!$ND$2:$ND$200=AL$4)*(GMW!$C$2:$C$200=AL$1),0),$F29-1966)</f>
        <v>592</v>
      </c>
      <c r="AM29" s="5" cm="1">
        <f t="array" ref="AM29">INDEX(GMW!$A$2:$NF$200,MATCH(1,(GMW!$NE$2:$NE$200=AM$3)*(GMW!$ND$2:$ND$200=AM$4)*(GMW!$C$2:$C$200=AM$1),0),$F29-1966)</f>
        <v>24941</v>
      </c>
      <c r="AN29" s="5" cm="1">
        <f t="array" ref="AN29">INDEX(GMW!$A$2:$NF$200,MATCH(1,(GMW!$NE$2:$NE$200=AN$3)*(GMW!$ND$2:$ND$200=AN$4)*(GMW!$C$2:$C$200=AN$1),0),$F29-1966)</f>
        <v>5394.4470000000001</v>
      </c>
      <c r="AO29" s="5" cm="1">
        <f t="array" ref="AO29">INDEX(GMW!$A$2:$NF$200,MATCH(1,(GMW!$NE$2:$NE$200=AO$3)*(GMW!$ND$2:$ND$200=AO$4)*(GMW!$C$2:$C$200=AO$1),0),$F29-1966)</f>
        <v>282797</v>
      </c>
      <c r="AP29" s="5" cm="1">
        <f t="array" ref="AP29">INDEX(GMW!$A$2:$NF$200,MATCH(1,(GMW!$NE$2:$NE$200=AP$3)*(GMW!$ND$2:$ND$200=AP$4)*(GMW!$C$2:$C$200=AP$1),0),$F29-1966)</f>
        <v>1782.4749999999999</v>
      </c>
      <c r="AQ29" s="5" cm="1">
        <f t="array" ref="AQ29">INDEX(GMW!$A$2:$NF$200,MATCH(1,(GMW!$NE$2:$NE$200=AQ$3)*(GMW!$ND$2:$ND$200=AQ$4)*(GMW!$C$2:$C$200=AQ$1),0),$F29-1966)</f>
        <v>62081.49</v>
      </c>
      <c r="AR29" s="5" cm="1">
        <f t="array" ref="AR29">INDEX(GMW!$A$2:$NF$200,MATCH(1,(GMW!$NE$2:$NE$200=AR$3)*(GMW!$ND$2:$ND$200=AR$4)*(GMW!$C$2:$C$200=AR$1),0),$F29-1966)</f>
        <v>435.98</v>
      </c>
      <c r="AS29" s="5" cm="1">
        <f t="array" ref="AS29">INDEX(GMW!$A$2:$NF$200,MATCH(1,(GMW!$NE$2:$NE$200=AS$3)*(GMW!$ND$2:$ND$200=AS$4)*(GMW!$C$2:$C$200=AS$1),0),$F29-1966)</f>
        <v>290.97899999999998</v>
      </c>
      <c r="AT29" s="5" cm="1">
        <f t="array" ref="AT29">INDEX(GMW!$A$2:$NF$200,MATCH(1,(GMW!$NE$2:$NE$200=AT$3)*(GMW!$ND$2:$ND$200=AT$4)*(GMW!$C$2:$C$200=AT$1),0),$F29-1966)</f>
        <v>272.5487</v>
      </c>
      <c r="AU29" s="5" cm="1">
        <f t="array" ref="AU29">INDEX(GMW!$A$2:$NF$200,MATCH(1,(GMW!$NE$2:$NE$200=AU$3)*(GMW!$ND$2:$ND$200=AU$4)*(GMW!$C$2:$C$200=AU$1),0),$F29-1966)</f>
        <v>211855.5</v>
      </c>
      <c r="AV29" s="5" cm="1">
        <f t="array" ref="AV29">INDEX(GMW!$A$2:$NF$200,MATCH(1,(GMW!$NE$2:$NE$200=AV$3)*(GMW!$ND$2:$ND$200=AV$4)*(GMW!$C$2:$C$200=AV$1),0),$F29-1966)</f>
        <v>2146</v>
      </c>
      <c r="AW29" s="5" cm="1">
        <f t="array" ref="AW29">INDEX(GMW!$A$2:$NF$200,MATCH(1,(GMW!$NE$2:$NE$200=AW$3)*(GMW!$ND$2:$ND$200=AW$4)*(GMW!$C$2:$C$200=AW$1),0),$F29-1966)</f>
        <v>28.65</v>
      </c>
      <c r="AX29" s="5" cm="1">
        <f t="array" ref="AX29">INDEX(GMW!$A$2:$NF$200,MATCH(1,(GMW!$NE$2:$NE$200=AX$3)*(GMW!$ND$2:$ND$200=AX$4)*(GMW!$C$2:$C$200=AX$1),0),$F29-1966)</f>
        <v>1123.288</v>
      </c>
      <c r="AY29" s="5" cm="1">
        <f t="array" ref="AY29">INDEX(GMW!$A$2:$NF$200,MATCH(1,(GMW!$NE$2:$NE$200=AY$3)*(GMW!$ND$2:$ND$200=AY$4)*(GMW!$C$2:$C$200=AY$1),0),$F29-1966)</f>
        <v>2888</v>
      </c>
      <c r="AZ29" s="5" cm="1">
        <f t="array" ref="AZ29">INDEX(GMW!$A$2:$NF$200,MATCH(1,(GMW!$NE$2:$NE$200=AZ$3)*(GMW!$ND$2:$ND$200=AZ$4)*(GMW!$C$2:$C$200=AZ$1),0),$F29-1966)</f>
        <v>484</v>
      </c>
      <c r="BA29" s="5" cm="1">
        <f t="array" ref="BA29">INDEX(GMW!$A$2:$NF$200,MATCH(1,(GMW!$NE$2:$NE$200=BA$3)*(GMW!$ND$2:$ND$200=BA$4)*(GMW!$C$2:$C$200=BA$1),0),$F29-1966)</f>
        <v>1.5670249999999999</v>
      </c>
      <c r="BB29" s="5" cm="1">
        <f t="array" ref="BB29">INDEX(GMW!$A$2:$NF$200,MATCH(1,(GMW!$NE$2:$NE$200=BB$3)*(GMW!$ND$2:$ND$200=BB$4)*(GMW!$C$2:$C$200=BB$1),0),$F29-1966)</f>
        <v>2282.2550000000001</v>
      </c>
      <c r="BC29" s="5" cm="1">
        <f t="array" ref="BC29">INDEX(GMW!$A$2:$NF$200,MATCH(1,(GMW!$NE$2:$NE$200=BC$3)*(GMW!$ND$2:$ND$200=BC$4)*(GMW!$C$2:$C$200=BC$1),0),$F29-1966)</f>
        <v>0.76800409999999997</v>
      </c>
      <c r="BD29" s="5" cm="1">
        <f t="array" ref="BD29">INDEX(GMW!$A$2:$NF$200,MATCH(1,(GMW!$NE$2:$NE$200=BD$3)*(GMW!$ND$2:$ND$200=BD$4)*(GMW!$C$2:$C$200=BD$1),0),$F29-1966)</f>
        <v>25.51567</v>
      </c>
      <c r="BE29" s="5" cm="1">
        <f t="array" ref="BE29">INDEX(GMW!$A$2:$NF$200,MATCH(1,(GMW!$NE$2:$NE$200=BE$3)*(GMW!$ND$2:$ND$200=BE$4)*(GMW!$C$2:$C$200=BE$1),0),$F29-1966)</f>
        <v>2.89825</v>
      </c>
      <c r="BF29" s="5" cm="1">
        <f t="array" ref="BF29">INDEX(GMW!$A$2:$NF$200,MATCH(1,(GMW!$NE$2:$NE$200=BF$3)*(GMW!$ND$2:$ND$200=BF$4)*(GMW!$C$2:$C$200=BF$1),0),$F29-1966)</f>
        <v>0.91600000000000004</v>
      </c>
      <c r="BG29" s="5" cm="1">
        <f t="array" ref="BG29">INDEX(GMW!$A$2:$NF$200,MATCH(1,(GMW!$NE$2:$NE$200=BG$3)*(GMW!$ND$2:$ND$200=BG$4)*(GMW!$C$2:$C$200=BG$1),0),$F29-1966)</f>
        <v>1.422228</v>
      </c>
      <c r="BH29" s="5" cm="1">
        <f t="array" ref="BH29">INDEX(GMW!$A$2:$NF$200,MATCH(1,(GMW!$NE$2:$NE$200=BH$3)*(GMW!$ND$2:$ND$200=BH$4)*(GMW!$C$2:$C$200=BH$1),0),$F29-1966)</f>
        <v>0.37421870000000002</v>
      </c>
      <c r="BI29" s="5" cm="1">
        <f t="array" ref="BI29">INDEX(GMW!$A$2:$NF$200,MATCH(1,(GMW!$NE$2:$NE$200=BI$3)*(GMW!$ND$2:$ND$200=BI$4)*(GMW!$C$2:$C$200=BI$1),0),$F29-1966)</f>
        <v>1.1636850000000001</v>
      </c>
      <c r="BJ29" s="5" cm="1">
        <f t="array" ref="BJ29">INDEX(GMW!$A$2:$NF$200,MATCH(1,(GMW!$NE$2:$NE$200=BJ$3)*(GMW!$ND$2:$ND$200=BJ$4)*(GMW!$C$2:$C$200=BJ$1),0),$F29-1966)</f>
        <v>0.92413469999999998</v>
      </c>
      <c r="BK29" s="5" cm="1">
        <f t="array" ref="BK29">INDEX(GMW!$A$2:$NF$200,MATCH(1,(GMW!$NE$2:$NE$200=BK$3)*(GMW!$ND$2:$ND$200=BK$4)*(GMW!$C$2:$C$200=BK$1),0),$F29-1966)</f>
        <v>0.30271399999999998</v>
      </c>
      <c r="BL29" s="5" cm="1">
        <f t="array" ref="BL29">INDEX(GMW!$A$2:$NF$200,MATCH(1,(GMW!$NE$2:$NE$200=BL$3)*(GMW!$ND$2:$ND$200=BL$4)*(GMW!$C$2:$C$200=BL$1),0),$F29-1966)</f>
        <v>4.8828749999999997E-2</v>
      </c>
      <c r="BM29" s="5" cm="1">
        <f t="array" ref="BM29">INDEX(GMW!$A$2:$NF$200,MATCH(1,(GMW!$NE$2:$NE$200=BM$3)*(GMW!$ND$2:$ND$200=BM$4)*(GMW!$C$2:$C$200=BM$1),0),$F29-1966)</f>
        <v>0.12459439999999999</v>
      </c>
      <c r="BN29" s="5" cm="1">
        <f t="array" ref="BN29">INDEX(GMW!$A$2:$NF$200,MATCH(1,(GMW!$NE$2:$NE$200=BN$3)*(GMW!$ND$2:$ND$200=BN$4)*(GMW!$C$2:$C$200=BN$1),0),$F29-1966)</f>
        <v>2.196948E-2</v>
      </c>
      <c r="BO29" s="5" cm="1">
        <f t="array" ref="BO29">INDEX(GMW!$A$2:$NF$200,MATCH(1,(GMW!$NE$2:$NE$200=BO$3)*(GMW!$ND$2:$ND$200=BO$4)*(GMW!$C$2:$C$200=BO$1),0),$F29-1966)</f>
        <v>1E-3</v>
      </c>
      <c r="BP29" s="5" cm="1">
        <f t="array" ref="BP29">INDEX(GMW!$A$2:$NF$200,MATCH(1,(GMW!$NE$2:$NE$200=BP$3)*(GMW!$ND$2:$ND$200=BP$4)*(GMW!$C$2:$C$200=BP$1),0),$F29-1966)</f>
        <v>91544</v>
      </c>
      <c r="BQ29" s="5" cm="1">
        <f t="array" ref="BQ29">INDEX(GMW!$A$2:$NF$200,MATCH(1,(GMW!$NE$2:$NE$200=BQ$3)*(GMW!$ND$2:$ND$200=BQ$4)*(GMW!$C$2:$C$200=BQ$1),0),$F29-1966)</f>
        <v>1757.5519999999999</v>
      </c>
      <c r="BR29" s="5" cm="1">
        <f t="array" ref="BR29">INDEX(GMW!$A$2:$NF$200,MATCH(1,(GMW!$NE$2:$NE$200=BR$3)*(GMW!$ND$2:$ND$200=BR$4)*(GMW!$C$2:$C$200=BR$1),0),$F29-1966)</f>
        <v>76353</v>
      </c>
      <c r="BS29" s="5" cm="1">
        <f t="array" ref="BS29">INDEX(GMW!$A$2:$NF$200,MATCH(1,(GMW!$NE$2:$NE$200=BS$3)*(GMW!$ND$2:$ND$200=BS$4)*(GMW!$C$2:$C$200=BS$1),0),$F29-1966)</f>
        <v>118592</v>
      </c>
      <c r="BT29" s="5" cm="1">
        <f t="array" ref="BT29">INDEX(GMW!$A$2:$NF$200,MATCH(1,(GMW!$NE$2:$NE$200=BT$3)*(GMW!$ND$2:$ND$200=BT$4)*(GMW!$C$2:$C$200=BT$1),0),$F29-1966)</f>
        <v>1E-3</v>
      </c>
      <c r="BU29" s="5" cm="1">
        <f t="array" ref="BU29">INDEX(GMW!$A$2:$NF$200,MATCH(1,(GMW!$NE$2:$NE$200=BU$3)*(GMW!$ND$2:$ND$200=BU$4)*(GMW!$C$2:$C$200=BU$1),0),$F29-1966)</f>
        <v>167</v>
      </c>
      <c r="BV29" s="5" cm="1">
        <f t="array" ref="BV29">INDEX(GMW!$A$2:$NF$200,MATCH(1,(GMW!$NE$2:$NE$200=BV$3)*(GMW!$ND$2:$ND$200=BV$4)*(GMW!$C$2:$C$200=BV$1),0),$F29-1966)</f>
        <v>135419.4</v>
      </c>
      <c r="BW29" s="5" cm="1">
        <f t="array" ref="BW29">INDEX(GMW!$A$2:$NF$200,MATCH(1,(GMW!$NE$2:$NE$200=BW$3)*(GMW!$ND$2:$ND$200=BW$4)*(GMW!$C$2:$C$200=BW$1),0),$F29-1966)</f>
        <v>112.5658</v>
      </c>
      <c r="BX29" s="5" cm="1">
        <f t="array" ref="BX29">INDEX(GMW!$A$2:$NF$200,MATCH(1,(GMW!$NE$2:$NE$200=BX$3)*(GMW!$ND$2:$ND$200=BX$4)*(GMW!$C$2:$C$200=BX$1),0),$F29-1966)</f>
        <v>4716.2920000000004</v>
      </c>
      <c r="BY29" s="5" cm="1">
        <f t="array" ref="BY29">INDEX(GMW!$A$2:$NF$200,MATCH(1,(GMW!$NE$2:$NE$200=BY$3)*(GMW!$ND$2:$ND$200=BY$4)*(GMW!$C$2:$C$200=BY$1),0),$F29-1966)</f>
        <v>188.35390000000001</v>
      </c>
      <c r="BZ29" s="5" cm="1">
        <f t="array" ref="BZ29">INDEX(GMW!$A$2:$NF$200,MATCH(1,(GMW!$NE$2:$NE$200=BZ$3)*(GMW!$ND$2:$ND$200=BZ$4)*(GMW!$C$2:$C$200=BZ$1),0),$F29-1966)</f>
        <v>96.994050000000001</v>
      </c>
      <c r="CA29" s="5" cm="1">
        <f t="array" ref="CA29">INDEX(GMW!$A$2:$NF$200,MATCH(1,(GMW!$NE$2:$NE$200=CA$3)*(GMW!$ND$2:$ND$200=CA$4)*(GMW!$C$2:$C$200=CA$1),0),$F29-1966)</f>
        <v>115.643</v>
      </c>
      <c r="CB29" s="5" cm="1">
        <f t="array" ref="CB29">INDEX(GMW!$A$2:$NF$200,MATCH(1,(GMW!$NE$2:$NE$200=CB$3)*(GMW!$ND$2:$ND$200=CB$4)*(GMW!$C$2:$C$200=CB$1),0),$F29-1966)</f>
        <v>9.4756160000000005</v>
      </c>
      <c r="CC29" s="5" cm="1">
        <f t="array" ref="CC29">INDEX(GMW!$A$2:$NF$200,MATCH(1,(GMW!$NE$2:$NE$200=CC$3)*(GMW!$ND$2:$ND$200=CC$4)*(GMW!$C$2:$C$200=CC$1),0),$F29-1966)</f>
        <v>76.270820000000001</v>
      </c>
      <c r="CD29" s="5" cm="1">
        <f t="array" ref="CD29">INDEX(GMW!$A$2:$NF$200,MATCH(1,(GMW!$NE$2:$NE$200=CD$3)*(GMW!$ND$2:$ND$200=CD$4)*(GMW!$C$2:$C$200=CD$1),0),$F29-1966)</f>
        <v>59.079500000000003</v>
      </c>
      <c r="CE29" s="5" cm="1">
        <f t="array" ref="CE29">INDEX(GMW!$A$2:$NF$200,MATCH(1,(GMW!$NE$2:$NE$200=CE$3)*(GMW!$ND$2:$ND$200=CE$4)*(GMW!$C$2:$C$200=CE$1),0),$F29-1966)</f>
        <v>27.476189999999999</v>
      </c>
      <c r="CF29" s="5" cm="1">
        <f t="array" ref="CF29">INDEX(GMW!$A$2:$NF$200,MATCH(1,(GMW!$NE$2:$NE$200=CF$3)*(GMW!$ND$2:$ND$200=CF$4)*(GMW!$C$2:$C$200=CF$1),0),$F29-1966)</f>
        <v>2.8298510000000001</v>
      </c>
      <c r="CG29" s="5" cm="1">
        <f t="array" ref="CG29">INDEX(GMW!$A$2:$NF$200,MATCH(1,(GMW!$NE$2:$NE$200=CG$3)*(GMW!$ND$2:$ND$200=CG$4)*(GMW!$C$2:$C$200=CG$1),0),$F29-1966)</f>
        <v>1E-3</v>
      </c>
      <c r="CH29" s="5" cm="1">
        <f t="array" ref="CH29">INDEX(GMW!$A$2:$NF$200,MATCH(1,(GMW!$NE$2:$NE$200=CH$3)*(GMW!$ND$2:$ND$200=CH$4)*(GMW!$C$2:$C$200=CH$1),0),$F29-1966)</f>
        <v>1.259684</v>
      </c>
      <c r="CI29" s="5" cm="1">
        <f t="array" ref="CI29">INDEX(GMW!$A$2:$NF$200,MATCH(1,(GMW!$NE$2:$NE$200=CI$3)*(GMW!$ND$2:$ND$200=CI$4)*(GMW!$C$2:$C$200=CI$1),0),$F29-1966)</f>
        <v>1.842417</v>
      </c>
      <c r="CJ29" s="5" cm="1">
        <f t="array" ref="CJ29">INDEX(GMW!$A$2:$NF$200,MATCH(1,(GMW!$NE$2:$NE$200=CJ$3)*(GMW!$ND$2:$ND$200=CJ$4)*(GMW!$C$2:$C$200=CJ$1),0),$F29-1966)</f>
        <v>47202</v>
      </c>
      <c r="CK29" s="5" cm="1">
        <f t="array" ref="CK29">INDEX(GMW!$A$2:$NF$200,MATCH(1,(GMW!$NE$2:$NE$200=CK$3)*(GMW!$ND$2:$ND$200=CK$4)*(GMW!$C$2:$C$200=CK$1),0),$F29-1966)</f>
        <v>598.77499999999998</v>
      </c>
      <c r="CL29" s="5" cm="1">
        <f t="array" ref="CL29">INDEX(GMW!$A$2:$NF$200,MATCH(1,(GMW!$NE$2:$NE$200=CL$3)*(GMW!$ND$2:$ND$200=CL$4)*(GMW!$C$2:$C$200=CL$1),0),$F29-1966)</f>
        <v>53285.35</v>
      </c>
      <c r="CM29" s="5" cm="1">
        <f t="array" ref="CM29">INDEX(GMW!$A$2:$NF$200,MATCH(1,(GMW!$NE$2:$NE$200=CM$3)*(GMW!$ND$2:$ND$200=CM$4)*(GMW!$C$2:$C$200=CM$1),0),$F29-1966)</f>
        <v>63801</v>
      </c>
      <c r="CN29" s="5" cm="1">
        <f t="array" ref="CN29">INDEX(GMW!$A$2:$NF$200,MATCH(1,(GMW!$NE$2:$NE$200=CN$3)*(GMW!$ND$2:$ND$200=CN$4)*(GMW!$C$2:$C$200=CN$1),0),$F29-1966)</f>
        <v>28290</v>
      </c>
      <c r="CO29" s="5" cm="1">
        <f t="array" ref="CO29">INDEX(GMW!$A$2:$NF$200,MATCH(1,(GMW!$NE$2:$NE$200=CO$3)*(GMW!$ND$2:$ND$200=CO$4)*(GMW!$C$2:$C$200=CO$1),0),$F29-1966)</f>
        <v>81.506789999999995</v>
      </c>
      <c r="CP29" s="5" cm="1">
        <f t="array" ref="CP29">INDEX(GMW!$A$2:$NF$200,MATCH(1,(GMW!$NE$2:$NE$200=CP$3)*(GMW!$ND$2:$ND$200=CP$4)*(GMW!$C$2:$C$200=CP$1),0),$F29-1966)</f>
        <v>109602</v>
      </c>
      <c r="CQ29" s="5" cm="1">
        <f t="array" ref="CQ29">INDEX(GMW!$A$2:$NF$200,MATCH(1,(GMW!$NE$2:$NE$200=CQ$3)*(GMW!$ND$2:$ND$200=CQ$4)*(GMW!$C$2:$C$200=CQ$1),0),$F29-1966)</f>
        <v>44.928800000000003</v>
      </c>
      <c r="CR29" s="5" cm="1">
        <f t="array" ref="CR29">INDEX(GMW!$A$2:$NF$200,MATCH(1,(GMW!$NE$2:$NE$200=CR$3)*(GMW!$ND$2:$ND$200=CR$4)*(GMW!$C$2:$C$200=CR$1),0),$F29-1966)</f>
        <v>6644</v>
      </c>
      <c r="CS29" s="5" cm="1">
        <f t="array" ref="CS29">INDEX(GMW!$A$2:$NF$200,MATCH(1,(GMW!$NE$2:$NE$200=CS$3)*(GMW!$ND$2:$ND$200=CS$4)*(GMW!$C$2:$C$200=CS$1),0),$F29-1966)</f>
        <v>195.0942</v>
      </c>
      <c r="CT29" s="5" cm="1">
        <f t="array" ref="CT29">INDEX(GMW!$A$2:$NF$200,MATCH(1,(GMW!$NE$2:$NE$200=CT$3)*(GMW!$ND$2:$ND$200=CT$4)*(GMW!$C$2:$C$200=CT$1),0),$F29-1966)</f>
        <v>88.087999999999994</v>
      </c>
      <c r="CU29" s="5" cm="1">
        <f t="array" ref="CU29">INDEX(GMW!$A$2:$NF$200,MATCH(1,(GMW!$NE$2:$NE$200=CU$3)*(GMW!$ND$2:$ND$200=CU$4)*(GMW!$C$2:$C$200=CU$1),0),$F29-1966)</f>
        <v>35.048999999999999</v>
      </c>
      <c r="CV29" s="5" cm="1">
        <f t="array" ref="CV29">INDEX(GMW!$A$2:$NF$200,MATCH(1,(GMW!$NE$2:$NE$200=CV$3)*(GMW!$ND$2:$ND$200=CV$4)*(GMW!$C$2:$C$200=CV$1),0),$F29-1966)</f>
        <v>18.691109999999998</v>
      </c>
      <c r="CW29" s="5" cm="1">
        <f t="array" ref="CW29">INDEX(GMW!$A$2:$NF$200,MATCH(1,(GMW!$NE$2:$NE$200=CW$3)*(GMW!$ND$2:$ND$200=CW$4)*(GMW!$C$2:$C$200=CW$1),0),$F29-1966)</f>
        <v>38.847000000000001</v>
      </c>
      <c r="CX29" s="5" cm="1">
        <f t="array" ref="CX29">INDEX(GMW!$A$2:$NF$200,MATCH(1,(GMW!$NE$2:$NE$200=CX$3)*(GMW!$ND$2:$ND$200=CX$4)*(GMW!$C$2:$C$200=CX$1),0),$F29-1966)</f>
        <v>19.597670000000001</v>
      </c>
      <c r="CY29" s="5" cm="1">
        <f t="array" ref="CY29">INDEX(GMW!$A$2:$NF$200,MATCH(1,(GMW!$NE$2:$NE$200=CY$3)*(GMW!$ND$2:$ND$200=CY$4)*(GMW!$C$2:$C$200=CY$1),0),$F29-1966)</f>
        <v>13.344860000000001</v>
      </c>
      <c r="CZ29" s="5" cm="1">
        <f t="array" ref="CZ29">INDEX(GMW!$A$2:$NF$200,MATCH(1,(GMW!$NE$2:$NE$200=CZ$3)*(GMW!$ND$2:$ND$200=CZ$4)*(GMW!$C$2:$C$200=CZ$1),0),$F29-1966)</f>
        <v>6.399</v>
      </c>
      <c r="DA29" s="5" cm="1">
        <f t="array" ref="DA29">INDEX(GMW!$A$2:$NF$200,MATCH(1,(GMW!$NE$2:$NE$200=DA$3)*(GMW!$ND$2:$ND$200=DA$4)*(GMW!$C$2:$C$200=DA$1),0),$F29-1966)</f>
        <v>2.4426890000000001</v>
      </c>
      <c r="DB29" s="5" cm="1">
        <f t="array" ref="DB29">INDEX(GMW!$A$2:$NF$200,MATCH(1,(GMW!$NE$2:$NE$200=DB$3)*(GMW!$ND$2:$ND$200=DB$4)*(GMW!$C$2:$C$200=DB$1),0),$F29-1966)</f>
        <v>1.152385</v>
      </c>
      <c r="DC29" s="5" cm="1">
        <f t="array" ref="DC29">INDEX(GMW!$A$2:$NF$200,MATCH(1,(GMW!$NE$2:$NE$200=DC$3)*(GMW!$ND$2:$ND$200=DC$4)*(GMW!$C$2:$C$200=DC$1),0),$F29-1966)</f>
        <v>5.8340069999999997</v>
      </c>
    </row>
    <row r="30" spans="1:107" x14ac:dyDescent="0.25">
      <c r="B30" s="5">
        <f t="shared" si="9"/>
        <v>1978</v>
      </c>
      <c r="C30" s="5">
        <f t="shared" si="9"/>
        <v>1978</v>
      </c>
      <c r="E30" s="5">
        <f t="shared" ref="E30" si="10">+E26+1</f>
        <v>1978</v>
      </c>
      <c r="F30" s="5">
        <f t="shared" si="3"/>
        <v>1996</v>
      </c>
      <c r="G30" s="5" cm="1">
        <f t="array" ref="G30">INDEX(GMW!$A$2:$NF$200,MATCH(1,(GMW!$NE$2:$NE$200=G$3)*(GMW!$ND$2:$ND$200=G$4)*(GMW!$C$2:$C$200=G$1),0),$F30-1966)</f>
        <v>285314</v>
      </c>
      <c r="H30" s="5" cm="1">
        <f t="array" ref="H30">INDEX(GMW!$A$2:$NF$200,MATCH(1,(GMW!$NE$2:$NE$200=H$3)*(GMW!$ND$2:$ND$200=H$4)*(GMW!$C$2:$C$200=H$1),0),$F30-1966)</f>
        <v>144489</v>
      </c>
      <c r="I30" s="5" cm="1">
        <f t="array" ref="I30">INDEX(GMW!$A$2:$NF$200,MATCH(1,(GMW!$NE$2:$NE$200=I$3)*(GMW!$ND$2:$ND$200=I$4)*(GMW!$C$2:$C$200=I$1),0),$F30-1966)</f>
        <v>47174</v>
      </c>
      <c r="J30" s="5" cm="1">
        <f t="array" ref="J30">INDEX(GMW!$A$2:$NF$200,MATCH(1,(GMW!$NE$2:$NE$200=J$3)*(GMW!$ND$2:$ND$200=J$4)*(GMW!$C$2:$C$200=J$1),0),$F30-1966)</f>
        <v>70836</v>
      </c>
      <c r="K30" s="5" cm="1">
        <f t="array" ref="K30">INDEX(GMW!$A$2:$NF$200,MATCH(1,(GMW!$NE$2:$NE$200=K$3)*(GMW!$ND$2:$ND$200=K$4)*(GMW!$C$2:$C$200=K$1),0),$F30-1966)</f>
        <v>47993</v>
      </c>
      <c r="L30" s="5" cm="1">
        <f t="array" ref="L30">INDEX(GMW!$A$2:$NF$200,MATCH(1,(GMW!$NE$2:$NE$200=L$3)*(GMW!$ND$2:$ND$200=L$4)*(GMW!$C$2:$C$200=L$1),0),$F30-1966)</f>
        <v>36311</v>
      </c>
      <c r="M30" s="5" cm="1">
        <f t="array" ref="M30">INDEX(GMW!$A$2:$NF$200,MATCH(1,(GMW!$NE$2:$NE$200=M$3)*(GMW!$ND$2:$ND$200=M$4)*(GMW!$C$2:$C$200=M$1),0),$F30-1966)</f>
        <v>18763.189999999999</v>
      </c>
      <c r="N30" s="5" cm="1">
        <f t="array" ref="N30">INDEX(GMW!$A$2:$NF$200,MATCH(1,(GMW!$NE$2:$NE$200=N$3)*(GMW!$ND$2:$ND$200=N$4)*(GMW!$C$2:$C$200=N$1),0),$F30-1966)</f>
        <v>3998.181</v>
      </c>
      <c r="O30" s="5" cm="1">
        <f t="array" ref="O30">INDEX(GMW!$A$2:$NF$200,MATCH(1,(GMW!$NE$2:$NE$200=O$3)*(GMW!$ND$2:$ND$200=O$4)*(GMW!$C$2:$C$200=O$1),0),$F30-1966)</f>
        <v>25.860510000000001</v>
      </c>
      <c r="P30" s="5" cm="1">
        <f t="array" ref="P30">INDEX(GMW!$A$2:$NF$200,MATCH(1,(GMW!$NE$2:$NE$200=P$3)*(GMW!$ND$2:$ND$200=P$4)*(GMW!$C$2:$C$200=P$1),0),$F30-1966)</f>
        <v>12.5</v>
      </c>
      <c r="Q30" s="5" cm="1">
        <f t="array" ref="Q30">INDEX(GMW!$A$2:$NF$200,MATCH(1,(GMW!$NE$2:$NE$200=Q$3)*(GMW!$ND$2:$ND$200=Q$4)*(GMW!$C$2:$C$200=Q$1),0),$F30-1966)</f>
        <v>1E-3</v>
      </c>
      <c r="R30" s="5" cm="1">
        <f t="array" ref="R30">INDEX(GMW!$A$2:$NF$200,MATCH(1,(GMW!$NE$2:$NE$200=R$3)*(GMW!$ND$2:$ND$200=R$4)*(GMW!$C$2:$C$200=R$1),0),$F30-1966)</f>
        <v>25.860510000000001</v>
      </c>
      <c r="S30" s="5" cm="1">
        <f t="array" ref="S30">INDEX(GMW!$A$2:$NF$200,MATCH(1,(GMW!$NE$2:$NE$200=S$3)*(GMW!$ND$2:$ND$200=S$4)*(GMW!$C$2:$C$200=S$1),0),$F30-1966)</f>
        <v>27274</v>
      </c>
      <c r="T30" s="5" cm="1">
        <f t="array" ref="T30">INDEX(GMW!$A$2:$NF$200,MATCH(1,(GMW!$NE$2:$NE$200=T$3)*(GMW!$ND$2:$ND$200=T$4)*(GMW!$C$2:$C$200=T$1),0),$F30-1966)</f>
        <v>512</v>
      </c>
      <c r="U30" s="5" cm="1">
        <f t="array" ref="U30">INDEX(GMW!$A$2:$NF$200,MATCH(1,(GMW!$NE$2:$NE$200=U$3)*(GMW!$ND$2:$ND$200=U$4)*(GMW!$C$2:$C$200=U$1),0),$F30-1966)</f>
        <v>373</v>
      </c>
      <c r="V30" s="5" cm="1">
        <f t="array" ref="V30">INDEX(GMW!$A$2:$NF$200,MATCH(1,(GMW!$NE$2:$NE$200=V$3)*(GMW!$ND$2:$ND$200=V$4)*(GMW!$C$2:$C$200=V$1),0),$F30-1966)</f>
        <v>6724</v>
      </c>
      <c r="W30" s="5" cm="1">
        <f t="array" ref="W30">INDEX(GMW!$A$2:$NF$200,MATCH(1,(GMW!$NE$2:$NE$200=W$3)*(GMW!$ND$2:$ND$200=W$4)*(GMW!$C$2:$C$200=W$1),0),$F30-1966)</f>
        <v>256</v>
      </c>
      <c r="X30" s="5" cm="1">
        <f t="array" ref="X30">INDEX(GMW!$A$2:$NF$200,MATCH(1,(GMW!$NE$2:$NE$200=X$3)*(GMW!$ND$2:$ND$200=X$4)*(GMW!$C$2:$C$200=X$1),0),$F30-1966)</f>
        <v>156</v>
      </c>
      <c r="Y30" s="5" cm="1">
        <f t="array" ref="Y30">INDEX(GMW!$A$2:$NF$200,MATCH(1,(GMW!$NE$2:$NE$200=Y$3)*(GMW!$ND$2:$ND$200=Y$4)*(GMW!$C$2:$C$200=Y$1),0),$F30-1966)</f>
        <v>1913</v>
      </c>
      <c r="Z30" s="5" cm="1">
        <f t="array" ref="Z30">INDEX(GMW!$A$2:$NF$200,MATCH(1,(GMW!$NE$2:$NE$200=Z$3)*(GMW!$ND$2:$ND$200=Z$4)*(GMW!$C$2:$C$200=Z$1),0),$F30-1966)</f>
        <v>4060</v>
      </c>
      <c r="AA30" s="5" cm="1">
        <f t="array" ref="AA30">INDEX(GMW!$A$2:$NF$200,MATCH(1,(GMW!$NE$2:$NE$200=AA$3)*(GMW!$ND$2:$ND$200=AA$4)*(GMW!$C$2:$C$200=AA$1),0),$F30-1966)</f>
        <v>1393</v>
      </c>
      <c r="AB30" s="5" cm="1">
        <f t="array" ref="AB30">INDEX(GMW!$A$2:$NF$200,MATCH(1,(GMW!$NE$2:$NE$200=AB$3)*(GMW!$ND$2:$ND$200=AB$4)*(GMW!$C$2:$C$200=AB$1),0),$F30-1966)</f>
        <v>1211</v>
      </c>
      <c r="AC30" s="5" cm="1">
        <f t="array" ref="AC30">INDEX(GMW!$A$2:$NF$200,MATCH(1,(GMW!$NE$2:$NE$200=AC$3)*(GMW!$ND$2:$ND$200=AC$4)*(GMW!$C$2:$C$200=AC$1),0),$F30-1966)</f>
        <v>787</v>
      </c>
      <c r="AD30" s="5" cm="1">
        <f t="array" ref="AD30">INDEX(GMW!$A$2:$NF$200,MATCH(1,(GMW!$NE$2:$NE$200=AD$3)*(GMW!$ND$2:$ND$200=AD$4)*(GMW!$C$2:$C$200=AD$1),0),$F30-1966)</f>
        <v>815</v>
      </c>
      <c r="AE30" s="5" cm="1">
        <f t="array" ref="AE30">INDEX(GMW!$A$2:$NF$200,MATCH(1,(GMW!$NE$2:$NE$200=AE$3)*(GMW!$ND$2:$ND$200=AE$4)*(GMW!$C$2:$C$200=AE$1),0),$F30-1966)</f>
        <v>169</v>
      </c>
      <c r="AF30" s="5" cm="1">
        <f t="array" ref="AF30">INDEX(GMW!$A$2:$NF$200,MATCH(1,(GMW!$NE$2:$NE$200=AF$3)*(GMW!$ND$2:$ND$200=AF$4)*(GMW!$C$2:$C$200=AF$1),0),$F30-1966)</f>
        <v>984</v>
      </c>
      <c r="AG30" s="5" cm="1">
        <f t="array" ref="AG30">INDEX(GMW!$A$2:$NF$200,MATCH(1,(GMW!$NE$2:$NE$200=AG$3)*(GMW!$ND$2:$ND$200=AG$4)*(GMW!$C$2:$C$200=AG$1),0),$F30-1966)</f>
        <v>1086</v>
      </c>
      <c r="AH30" s="5" cm="1">
        <f t="array" ref="AH30">INDEX(GMW!$A$2:$NF$200,MATCH(1,(GMW!$NE$2:$NE$200=AH$3)*(GMW!$ND$2:$ND$200=AH$4)*(GMW!$C$2:$C$200=AH$1),0),$F30-1966)</f>
        <v>2030</v>
      </c>
      <c r="AI30" s="5" cm="1">
        <f t="array" ref="AI30">INDEX(GMW!$A$2:$NF$200,MATCH(1,(GMW!$NE$2:$NE$200=AI$3)*(GMW!$ND$2:$ND$200=AI$4)*(GMW!$C$2:$C$200=AI$1),0),$F30-1966)</f>
        <v>1744</v>
      </c>
      <c r="AJ30" s="5" cm="1">
        <f t="array" ref="AJ30">INDEX(GMW!$A$2:$NF$200,MATCH(1,(GMW!$NE$2:$NE$200=AJ$3)*(GMW!$ND$2:$ND$200=AJ$4)*(GMW!$C$2:$C$200=AJ$1),0),$F30-1966)</f>
        <v>1959</v>
      </c>
      <c r="AK30" s="5" cm="1">
        <f t="array" ref="AK30">INDEX(GMW!$A$2:$NF$200,MATCH(1,(GMW!$NE$2:$NE$200=AK$3)*(GMW!$ND$2:$ND$200=AK$4)*(GMW!$C$2:$C$200=AK$1),0),$F30-1966)</f>
        <v>502</v>
      </c>
      <c r="AL30" s="5" cm="1">
        <f t="array" ref="AL30">INDEX(GMW!$A$2:$NF$200,MATCH(1,(GMW!$NE$2:$NE$200=AL$3)*(GMW!$ND$2:$ND$200=AL$4)*(GMW!$C$2:$C$200=AL$1),0),$F30-1966)</f>
        <v>599</v>
      </c>
      <c r="AM30" s="5" cm="1">
        <f t="array" ref="AM30">INDEX(GMW!$A$2:$NF$200,MATCH(1,(GMW!$NE$2:$NE$200=AM$3)*(GMW!$ND$2:$ND$200=AM$4)*(GMW!$C$2:$C$200=AM$1),0),$F30-1966)</f>
        <v>25059</v>
      </c>
      <c r="AN30" s="5" cm="1">
        <f t="array" ref="AN30">INDEX(GMW!$A$2:$NF$200,MATCH(1,(GMW!$NE$2:$NE$200=AN$3)*(GMW!$ND$2:$ND$200=AN$4)*(GMW!$C$2:$C$200=AN$1),0),$F30-1966)</f>
        <v>5415.9560000000001</v>
      </c>
      <c r="AO30" s="5" cm="1">
        <f t="array" ref="AO30">INDEX(GMW!$A$2:$NF$200,MATCH(1,(GMW!$NE$2:$NE$200=AO$3)*(GMW!$ND$2:$ND$200=AO$4)*(GMW!$C$2:$C$200=AO$1),0),$F30-1966)</f>
        <v>285314</v>
      </c>
      <c r="AP30" s="5" cm="1">
        <f t="array" ref="AP30">INDEX(GMW!$A$2:$NF$200,MATCH(1,(GMW!$NE$2:$NE$200=AP$3)*(GMW!$ND$2:$ND$200=AP$4)*(GMW!$C$2:$C$200=AP$1),0),$F30-1966)</f>
        <v>1806.45</v>
      </c>
      <c r="AQ30" s="5" cm="1">
        <f t="array" ref="AQ30">INDEX(GMW!$A$2:$NF$200,MATCH(1,(GMW!$NE$2:$NE$200=AQ$3)*(GMW!$ND$2:$ND$200=AQ$4)*(GMW!$C$2:$C$200=AQ$1),0),$F30-1966)</f>
        <v>62988.52</v>
      </c>
      <c r="AR30" s="5" cm="1">
        <f t="array" ref="AR30">INDEX(GMW!$A$2:$NF$200,MATCH(1,(GMW!$NE$2:$NE$200=AR$3)*(GMW!$ND$2:$ND$200=AR$4)*(GMW!$C$2:$C$200=AR$1),0),$F30-1966)</f>
        <v>441.11</v>
      </c>
      <c r="AS30" s="5" cm="1">
        <f t="array" ref="AS30">INDEX(GMW!$A$2:$NF$200,MATCH(1,(GMW!$NE$2:$NE$200=AS$3)*(GMW!$ND$2:$ND$200=AS$4)*(GMW!$C$2:$C$200=AS$1),0),$F30-1966)</f>
        <v>294.29399999999998</v>
      </c>
      <c r="AT30" s="5" cm="1">
        <f t="array" ref="AT30">INDEX(GMW!$A$2:$NF$200,MATCH(1,(GMW!$NE$2:$NE$200=AT$3)*(GMW!$ND$2:$ND$200=AT$4)*(GMW!$C$2:$C$200=AT$1),0),$F30-1966)</f>
        <v>276.70170000000002</v>
      </c>
      <c r="AU30" s="5" cm="1">
        <f t="array" ref="AU30">INDEX(GMW!$A$2:$NF$200,MATCH(1,(GMW!$NE$2:$NE$200=AU$3)*(GMW!$ND$2:$ND$200=AU$4)*(GMW!$C$2:$C$200=AU$1),0),$F30-1966)</f>
        <v>213864.3</v>
      </c>
      <c r="AV30" s="5" cm="1">
        <f t="array" ref="AV30">INDEX(GMW!$A$2:$NF$200,MATCH(1,(GMW!$NE$2:$NE$200=AV$3)*(GMW!$ND$2:$ND$200=AV$4)*(GMW!$C$2:$C$200=AV$1),0),$F30-1966)</f>
        <v>2107</v>
      </c>
      <c r="AW30" s="5" cm="1">
        <f t="array" ref="AW30">INDEX(GMW!$A$2:$NF$200,MATCH(1,(GMW!$NE$2:$NE$200=AW$3)*(GMW!$ND$2:$ND$200=AW$4)*(GMW!$C$2:$C$200=AW$1),0),$F30-1966)</f>
        <v>29.7</v>
      </c>
      <c r="AX30" s="5" cm="1">
        <f t="array" ref="AX30">INDEX(GMW!$A$2:$NF$200,MATCH(1,(GMW!$NE$2:$NE$200=AX$3)*(GMW!$ND$2:$ND$200=AX$4)*(GMW!$C$2:$C$200=AX$1),0),$F30-1966)</f>
        <v>1191.8219999999999</v>
      </c>
      <c r="AY30" s="5" cm="1">
        <f t="array" ref="AY30">INDEX(GMW!$A$2:$NF$200,MATCH(1,(GMW!$NE$2:$NE$200=AY$3)*(GMW!$ND$2:$ND$200=AY$4)*(GMW!$C$2:$C$200=AY$1),0),$F30-1966)</f>
        <v>3174</v>
      </c>
      <c r="AZ30" s="5" cm="1">
        <f t="array" ref="AZ30">INDEX(GMW!$A$2:$NF$200,MATCH(1,(GMW!$NE$2:$NE$200=AZ$3)*(GMW!$ND$2:$ND$200=AZ$4)*(GMW!$C$2:$C$200=AZ$1),0),$F30-1966)</f>
        <v>469</v>
      </c>
      <c r="BA30" s="5" cm="1">
        <f t="array" ref="BA30">INDEX(GMW!$A$2:$NF$200,MATCH(1,(GMW!$NE$2:$NE$200=BA$3)*(GMW!$ND$2:$ND$200=BA$4)*(GMW!$C$2:$C$200=BA$1),0),$F30-1966)</f>
        <v>1.937697</v>
      </c>
      <c r="BB30" s="5" cm="1">
        <f t="array" ref="BB30">INDEX(GMW!$A$2:$NF$200,MATCH(1,(GMW!$NE$2:$NE$200=BB$3)*(GMW!$ND$2:$ND$200=BB$4)*(GMW!$C$2:$C$200=BB$1),0),$F30-1966)</f>
        <v>2460.5149999999999</v>
      </c>
      <c r="BC30" s="5" cm="1">
        <f t="array" ref="BC30">INDEX(GMW!$A$2:$NF$200,MATCH(1,(GMW!$NE$2:$NE$200=BC$3)*(GMW!$ND$2:$ND$200=BC$4)*(GMW!$C$2:$C$200=BC$1),0),$F30-1966)</f>
        <v>0.76378959999999996</v>
      </c>
      <c r="BD30" s="5" cm="1">
        <f t="array" ref="BD30">INDEX(GMW!$A$2:$NF$200,MATCH(1,(GMW!$NE$2:$NE$200=BD$3)*(GMW!$ND$2:$ND$200=BD$4)*(GMW!$C$2:$C$200=BD$1),0),$F30-1966)</f>
        <v>26.431069999999998</v>
      </c>
      <c r="BE30" s="5" cm="1">
        <f t="array" ref="BE30">INDEX(GMW!$A$2:$NF$200,MATCH(1,(GMW!$NE$2:$NE$200=BE$3)*(GMW!$ND$2:$ND$200=BE$4)*(GMW!$C$2:$C$200=BE$1),0),$F30-1966)</f>
        <v>2.9837500000000001</v>
      </c>
      <c r="BF30" s="5" cm="1">
        <f t="array" ref="BF30">INDEX(GMW!$A$2:$NF$200,MATCH(1,(GMW!$NE$2:$NE$200=BF$3)*(GMW!$ND$2:$ND$200=BF$4)*(GMW!$C$2:$C$200=BF$1),0),$F30-1966)</f>
        <v>0.96399999999999997</v>
      </c>
      <c r="BG30" s="5" cm="1">
        <f t="array" ref="BG30">INDEX(GMW!$A$2:$NF$200,MATCH(1,(GMW!$NE$2:$NE$200=BG$3)*(GMW!$ND$2:$ND$200=BG$4)*(GMW!$C$2:$C$200=BG$1),0),$F30-1966)</f>
        <v>1.484861</v>
      </c>
      <c r="BH30" s="5" cm="1">
        <f t="array" ref="BH30">INDEX(GMW!$A$2:$NF$200,MATCH(1,(GMW!$NE$2:$NE$200=BH$3)*(GMW!$ND$2:$ND$200=BH$4)*(GMW!$C$2:$C$200=BH$1),0),$F30-1966)</f>
        <v>0.35545460000000001</v>
      </c>
      <c r="BI30" s="5" cm="1">
        <f t="array" ref="BI30">INDEX(GMW!$A$2:$NF$200,MATCH(1,(GMW!$NE$2:$NE$200=BI$3)*(GMW!$ND$2:$ND$200=BI$4)*(GMW!$C$2:$C$200=BI$1),0),$F30-1966)</f>
        <v>1.1981329999999999</v>
      </c>
      <c r="BJ30" s="5" cm="1">
        <f t="array" ref="BJ30">INDEX(GMW!$A$2:$NF$200,MATCH(1,(GMW!$NE$2:$NE$200=BJ$3)*(GMW!$ND$2:$ND$200=BJ$4)*(GMW!$C$2:$C$200=BJ$1),0),$F30-1966)</f>
        <v>0.98088900000000001</v>
      </c>
      <c r="BK30" s="5" cm="1">
        <f t="array" ref="BK30">INDEX(GMW!$A$2:$NF$200,MATCH(1,(GMW!$NE$2:$NE$200=BK$3)*(GMW!$ND$2:$ND$200=BK$4)*(GMW!$C$2:$C$200=BK$1),0),$F30-1966)</f>
        <v>0.3120539</v>
      </c>
      <c r="BL30" s="5" cm="1">
        <f t="array" ref="BL30">INDEX(GMW!$A$2:$NF$200,MATCH(1,(GMW!$NE$2:$NE$200=BL$3)*(GMW!$ND$2:$ND$200=BL$4)*(GMW!$C$2:$C$200=BL$1),0),$F30-1966)</f>
        <v>5.3608749999999997E-2</v>
      </c>
      <c r="BM30" s="5" cm="1">
        <f t="array" ref="BM30">INDEX(GMW!$A$2:$NF$200,MATCH(1,(GMW!$NE$2:$NE$200=BM$3)*(GMW!$ND$2:$ND$200=BM$4)*(GMW!$C$2:$C$200=BM$1),0),$F30-1966)</f>
        <v>0.1320519</v>
      </c>
      <c r="BN30" s="5" cm="1">
        <f t="array" ref="BN30">INDEX(GMW!$A$2:$NF$200,MATCH(1,(GMW!$NE$2:$NE$200=BN$3)*(GMW!$ND$2:$ND$200=BN$4)*(GMW!$C$2:$C$200=BN$1),0),$F30-1966)</f>
        <v>2.4370659999999999E-2</v>
      </c>
      <c r="BO30" s="5" cm="1">
        <f t="array" ref="BO30">INDEX(GMW!$A$2:$NF$200,MATCH(1,(GMW!$NE$2:$NE$200=BO$3)*(GMW!$ND$2:$ND$200=BO$4)*(GMW!$C$2:$C$200=BO$1),0),$F30-1966)</f>
        <v>1E-3</v>
      </c>
      <c r="BP30" s="5" cm="1">
        <f t="array" ref="BP30">INDEX(GMW!$A$2:$NF$200,MATCH(1,(GMW!$NE$2:$NE$200=BP$3)*(GMW!$ND$2:$ND$200=BP$4)*(GMW!$C$2:$C$200=BP$1),0),$F30-1966)</f>
        <v>94137.5</v>
      </c>
      <c r="BQ30" s="5" cm="1">
        <f t="array" ref="BQ30">INDEX(GMW!$A$2:$NF$200,MATCH(1,(GMW!$NE$2:$NE$200=BQ$3)*(GMW!$ND$2:$ND$200=BQ$4)*(GMW!$C$2:$C$200=BQ$1),0),$F30-1966)</f>
        <v>1802.7339999999999</v>
      </c>
      <c r="BR30" s="5" cm="1">
        <f t="array" ref="BR30">INDEX(GMW!$A$2:$NF$200,MATCH(1,(GMW!$NE$2:$NE$200=BR$3)*(GMW!$ND$2:$ND$200=BR$4)*(GMW!$C$2:$C$200=BR$1),0),$F30-1966)</f>
        <v>82162</v>
      </c>
      <c r="BS30" s="5" cm="1">
        <f t="array" ref="BS30">INDEX(GMW!$A$2:$NF$200,MATCH(1,(GMW!$NE$2:$NE$200=BS$3)*(GMW!$ND$2:$ND$200=BS$4)*(GMW!$C$2:$C$200=BS$1),0),$F30-1966)</f>
        <v>123288</v>
      </c>
      <c r="BT30" s="5" cm="1">
        <f t="array" ref="BT30">INDEX(GMW!$A$2:$NF$200,MATCH(1,(GMW!$NE$2:$NE$200=BT$3)*(GMW!$ND$2:$ND$200=BT$4)*(GMW!$C$2:$C$200=BT$1),0),$F30-1966)</f>
        <v>1E-3</v>
      </c>
      <c r="BU30" s="5" cm="1">
        <f t="array" ref="BU30">INDEX(GMW!$A$2:$NF$200,MATCH(1,(GMW!$NE$2:$NE$200=BU$3)*(GMW!$ND$2:$ND$200=BU$4)*(GMW!$C$2:$C$200=BU$1),0),$F30-1966)</f>
        <v>167</v>
      </c>
      <c r="BV30" s="5" cm="1">
        <f t="array" ref="BV30">INDEX(GMW!$A$2:$NF$200,MATCH(1,(GMW!$NE$2:$NE$200=BV$3)*(GMW!$ND$2:$ND$200=BV$4)*(GMW!$C$2:$C$200=BV$1),0),$F30-1966)</f>
        <v>143426.70000000001</v>
      </c>
      <c r="BW30" s="5" cm="1">
        <f t="array" ref="BW30">INDEX(GMW!$A$2:$NF$200,MATCH(1,(GMW!$NE$2:$NE$200=BW$3)*(GMW!$ND$2:$ND$200=BW$4)*(GMW!$C$2:$C$200=BW$1),0),$F30-1966)</f>
        <v>112.7911</v>
      </c>
      <c r="BX30" s="5" cm="1">
        <f t="array" ref="BX30">INDEX(GMW!$A$2:$NF$200,MATCH(1,(GMW!$NE$2:$NE$200=BX$3)*(GMW!$ND$2:$ND$200=BX$4)*(GMW!$C$2:$C$200=BX$1),0),$F30-1966)</f>
        <v>4917.5609999999997</v>
      </c>
      <c r="BY30" s="5" cm="1">
        <f t="array" ref="BY30">INDEX(GMW!$A$2:$NF$200,MATCH(1,(GMW!$NE$2:$NE$200=BY$3)*(GMW!$ND$2:$ND$200=BY$4)*(GMW!$C$2:$C$200=BY$1),0),$F30-1966)</f>
        <v>193.93610000000001</v>
      </c>
      <c r="BZ30" s="5" cm="1">
        <f t="array" ref="BZ30">INDEX(GMW!$A$2:$NF$200,MATCH(1,(GMW!$NE$2:$NE$200=BZ$3)*(GMW!$ND$2:$ND$200=BZ$4)*(GMW!$C$2:$C$200=BZ$1),0),$F30-1966)</f>
        <v>100.80629999999999</v>
      </c>
      <c r="CA30" s="5" cm="1">
        <f t="array" ref="CA30">INDEX(GMW!$A$2:$NF$200,MATCH(1,(GMW!$NE$2:$NE$200=CA$3)*(GMW!$ND$2:$ND$200=CA$4)*(GMW!$C$2:$C$200=CA$1),0),$F30-1966)</f>
        <v>121.67400000000001</v>
      </c>
      <c r="CB30" s="5" cm="1">
        <f t="array" ref="CB30">INDEX(GMW!$A$2:$NF$200,MATCH(1,(GMW!$NE$2:$NE$200=CB$3)*(GMW!$ND$2:$ND$200=CB$4)*(GMW!$C$2:$C$200=CB$1),0),$F30-1966)</f>
        <v>9.8995350000000002</v>
      </c>
      <c r="CC30" s="5" cm="1">
        <f t="array" ref="CC30">INDEX(GMW!$A$2:$NF$200,MATCH(1,(GMW!$NE$2:$NE$200=CC$3)*(GMW!$ND$2:$ND$200=CC$4)*(GMW!$C$2:$C$200=CC$1),0),$F30-1966)</f>
        <v>78.349689999999995</v>
      </c>
      <c r="CD30" s="5" cm="1">
        <f t="array" ref="CD30">INDEX(GMW!$A$2:$NF$200,MATCH(1,(GMW!$NE$2:$NE$200=CD$3)*(GMW!$ND$2:$ND$200=CD$4)*(GMW!$C$2:$C$200=CD$1),0),$F30-1966)</f>
        <v>60.899250000000002</v>
      </c>
      <c r="CE30" s="5" cm="1">
        <f t="array" ref="CE30">INDEX(GMW!$A$2:$NF$200,MATCH(1,(GMW!$NE$2:$NE$200=CE$3)*(GMW!$ND$2:$ND$200=CE$4)*(GMW!$C$2:$C$200=CE$1),0),$F30-1966)</f>
        <v>28.626819999999999</v>
      </c>
      <c r="CF30" s="5" cm="1">
        <f t="array" ref="CF30">INDEX(GMW!$A$2:$NF$200,MATCH(1,(GMW!$NE$2:$NE$200=CF$3)*(GMW!$ND$2:$ND$200=CF$4)*(GMW!$C$2:$C$200=CF$1),0),$F30-1966)</f>
        <v>3.073852</v>
      </c>
      <c r="CG30" s="5" cm="1">
        <f t="array" ref="CG30">INDEX(GMW!$A$2:$NF$200,MATCH(1,(GMW!$NE$2:$NE$200=CG$3)*(GMW!$ND$2:$ND$200=CG$4)*(GMW!$C$2:$C$200=CG$1),0),$F30-1966)</f>
        <v>1E-3</v>
      </c>
      <c r="CH30" s="5" cm="1">
        <f t="array" ref="CH30">INDEX(GMW!$A$2:$NF$200,MATCH(1,(GMW!$NE$2:$NE$200=CH$3)*(GMW!$ND$2:$ND$200=CH$4)*(GMW!$C$2:$C$200=CH$1),0),$F30-1966)</f>
        <v>1.2853699999999999</v>
      </c>
      <c r="CI30" s="5" cm="1">
        <f t="array" ref="CI30">INDEX(GMW!$A$2:$NF$200,MATCH(1,(GMW!$NE$2:$NE$200=CI$3)*(GMW!$ND$2:$ND$200=CI$4)*(GMW!$C$2:$C$200=CI$1),0),$F30-1966)</f>
        <v>1.987296</v>
      </c>
      <c r="CJ30" s="5" cm="1">
        <f t="array" ref="CJ30">INDEX(GMW!$A$2:$NF$200,MATCH(1,(GMW!$NE$2:$NE$200=CJ$3)*(GMW!$ND$2:$ND$200=CJ$4)*(GMW!$C$2:$C$200=CJ$1),0),$F30-1966)</f>
        <v>48902</v>
      </c>
      <c r="CK30" s="5" cm="1">
        <f t="array" ref="CK30">INDEX(GMW!$A$2:$NF$200,MATCH(1,(GMW!$NE$2:$NE$200=CK$3)*(GMW!$ND$2:$ND$200=CK$4)*(GMW!$C$2:$C$200=CK$1),0),$F30-1966)</f>
        <v>619.22500000000002</v>
      </c>
      <c r="CL30" s="5" cm="1">
        <f t="array" ref="CL30">INDEX(GMW!$A$2:$NF$200,MATCH(1,(GMW!$NE$2:$NE$200=CL$3)*(GMW!$ND$2:$ND$200=CL$4)*(GMW!$C$2:$C$200=CL$1),0),$F30-1966)</f>
        <v>54291.46</v>
      </c>
      <c r="CM30" s="5" cm="1">
        <f t="array" ref="CM30">INDEX(GMW!$A$2:$NF$200,MATCH(1,(GMW!$NE$2:$NE$200=CM$3)*(GMW!$ND$2:$ND$200=CM$4)*(GMW!$C$2:$C$200=CM$1),0),$F30-1966)</f>
        <v>65773</v>
      </c>
      <c r="CN30" s="5" cm="1">
        <f t="array" ref="CN30">INDEX(GMW!$A$2:$NF$200,MATCH(1,(GMW!$NE$2:$NE$200=CN$3)*(GMW!$ND$2:$ND$200=CN$4)*(GMW!$C$2:$C$200=CN$1),0),$F30-1966)</f>
        <v>29035</v>
      </c>
      <c r="CO30" s="5" cm="1">
        <f t="array" ref="CO30">INDEX(GMW!$A$2:$NF$200,MATCH(1,(GMW!$NE$2:$NE$200=CO$3)*(GMW!$ND$2:$ND$200=CO$4)*(GMW!$C$2:$C$200=CO$1),0),$F30-1966)</f>
        <v>82.673010000000005</v>
      </c>
      <c r="CP30" s="5" cm="1">
        <f t="array" ref="CP30">INDEX(GMW!$A$2:$NF$200,MATCH(1,(GMW!$NE$2:$NE$200=CP$3)*(GMW!$ND$2:$ND$200=CP$4)*(GMW!$C$2:$C$200=CP$1),0),$F30-1966)</f>
        <v>113033.8</v>
      </c>
      <c r="CQ30" s="5" cm="1">
        <f t="array" ref="CQ30">INDEX(GMW!$A$2:$NF$200,MATCH(1,(GMW!$NE$2:$NE$200=CQ$3)*(GMW!$ND$2:$ND$200=CQ$4)*(GMW!$C$2:$C$200=CQ$1),0),$F30-1966)</f>
        <v>44.608510000000003</v>
      </c>
      <c r="CR30" s="5" cm="1">
        <f t="array" ref="CR30">INDEX(GMW!$A$2:$NF$200,MATCH(1,(GMW!$NE$2:$NE$200=CR$3)*(GMW!$ND$2:$ND$200=CR$4)*(GMW!$C$2:$C$200=CR$1),0),$F30-1966)</f>
        <v>7177.3</v>
      </c>
      <c r="CS30" s="5" cm="1">
        <f t="array" ref="CS30">INDEX(GMW!$A$2:$NF$200,MATCH(1,(GMW!$NE$2:$NE$200=CS$3)*(GMW!$ND$2:$ND$200=CS$4)*(GMW!$C$2:$C$200=CS$1),0),$F30-1966)</f>
        <v>198.22900000000001</v>
      </c>
      <c r="CT30" s="5" cm="1">
        <f t="array" ref="CT30">INDEX(GMW!$A$2:$NF$200,MATCH(1,(GMW!$NE$2:$NE$200=CT$3)*(GMW!$ND$2:$ND$200=CT$4)*(GMW!$C$2:$C$200=CT$1),0),$F30-1966)</f>
        <v>90.906999999999996</v>
      </c>
      <c r="CU30" s="5" cm="1">
        <f t="array" ref="CU30">INDEX(GMW!$A$2:$NF$200,MATCH(1,(GMW!$NE$2:$NE$200=CU$3)*(GMW!$ND$2:$ND$200=CU$4)*(GMW!$C$2:$C$200=CU$1),0),$F30-1966)</f>
        <v>36.47</v>
      </c>
      <c r="CV30" s="5" cm="1">
        <f t="array" ref="CV30">INDEX(GMW!$A$2:$NF$200,MATCH(1,(GMW!$NE$2:$NE$200=CV$3)*(GMW!$ND$2:$ND$200=CV$4)*(GMW!$C$2:$C$200=CV$1),0),$F30-1966)</f>
        <v>19.4604</v>
      </c>
      <c r="CW30" s="5" cm="1">
        <f t="array" ref="CW30">INDEX(GMW!$A$2:$NF$200,MATCH(1,(GMW!$NE$2:$NE$200=CW$3)*(GMW!$ND$2:$ND$200=CW$4)*(GMW!$C$2:$C$200=CW$1),0),$F30-1966)</f>
        <v>39.622</v>
      </c>
      <c r="CX30" s="5" cm="1">
        <f t="array" ref="CX30">INDEX(GMW!$A$2:$NF$200,MATCH(1,(GMW!$NE$2:$NE$200=CX$3)*(GMW!$ND$2:$ND$200=CX$4)*(GMW!$C$2:$C$200=CX$1),0),$F30-1966)</f>
        <v>19.9268</v>
      </c>
      <c r="CY30" s="5" cm="1">
        <f t="array" ref="CY30">INDEX(GMW!$A$2:$NF$200,MATCH(1,(GMW!$NE$2:$NE$200=CY$3)*(GMW!$ND$2:$ND$200=CY$4)*(GMW!$C$2:$C$200=CY$1),0),$F30-1966)</f>
        <v>13.58808</v>
      </c>
      <c r="CZ30" s="5" cm="1">
        <f t="array" ref="CZ30">INDEX(GMW!$A$2:$NF$200,MATCH(1,(GMW!$NE$2:$NE$200=CZ$3)*(GMW!$ND$2:$ND$200=CZ$4)*(GMW!$C$2:$C$200=CZ$1),0),$F30-1966)</f>
        <v>6.7060000000000004</v>
      </c>
      <c r="DA30" s="5" cm="1">
        <f t="array" ref="DA30">INDEX(GMW!$A$2:$NF$200,MATCH(1,(GMW!$NE$2:$NE$200=DA$3)*(GMW!$ND$2:$ND$200=DA$4)*(GMW!$C$2:$C$200=DA$1),0),$F30-1966)</f>
        <v>2.5594679999999999</v>
      </c>
      <c r="DB30" s="5" cm="1">
        <f t="array" ref="DB30">INDEX(GMW!$A$2:$NF$200,MATCH(1,(GMW!$NE$2:$NE$200=DB$3)*(GMW!$ND$2:$ND$200=DB$4)*(GMW!$C$2:$C$200=DB$1),0),$F30-1966)</f>
        <v>1.2997380000000001</v>
      </c>
      <c r="DC30" s="5" cm="1">
        <f t="array" ref="DC30">INDEX(GMW!$A$2:$NF$200,MATCH(1,(GMW!$NE$2:$NE$200=DC$3)*(GMW!$ND$2:$ND$200=DC$4)*(GMW!$C$2:$C$200=DC$1),0),$F30-1966)</f>
        <v>5.8340069999999997</v>
      </c>
    </row>
    <row r="31" spans="1:107" x14ac:dyDescent="0.25">
      <c r="A31" s="5">
        <v>1979</v>
      </c>
      <c r="B31" s="5">
        <f t="shared" si="9"/>
        <v>1979</v>
      </c>
      <c r="C31" s="5">
        <f t="shared" si="9"/>
        <v>1978</v>
      </c>
      <c r="D31" s="5">
        <f t="shared" si="9"/>
        <v>1978</v>
      </c>
      <c r="F31" s="5">
        <f t="shared" si="3"/>
        <v>1997</v>
      </c>
      <c r="G31" s="5" cm="1">
        <f t="array" ref="G31">INDEX(GMW!$A$2:$NF$200,MATCH(1,(GMW!$NE$2:$NE$200=G$3)*(GMW!$ND$2:$ND$200=G$4)*(GMW!$C$2:$C$200=G$1),0),$F31-1966)</f>
        <v>284457</v>
      </c>
      <c r="H31" s="5" cm="1">
        <f t="array" ref="H31">INDEX(GMW!$A$2:$NF$200,MATCH(1,(GMW!$NE$2:$NE$200=H$3)*(GMW!$ND$2:$ND$200=H$4)*(GMW!$C$2:$C$200=H$1),0),$F31-1966)</f>
        <v>147037</v>
      </c>
      <c r="I31" s="5" cm="1">
        <f t="array" ref="I31">INDEX(GMW!$A$2:$NF$200,MATCH(1,(GMW!$NE$2:$NE$200=I$3)*(GMW!$ND$2:$ND$200=I$4)*(GMW!$C$2:$C$200=I$1),0),$F31-1966)</f>
        <v>49606</v>
      </c>
      <c r="J31" s="5" cm="1">
        <f t="array" ref="J31">INDEX(GMW!$A$2:$NF$200,MATCH(1,(GMW!$NE$2:$NE$200=J$3)*(GMW!$ND$2:$ND$200=J$4)*(GMW!$C$2:$C$200=J$1),0),$F31-1966)</f>
        <v>70546</v>
      </c>
      <c r="K31" s="5" cm="1">
        <f t="array" ref="K31">INDEX(GMW!$A$2:$NF$200,MATCH(1,(GMW!$NE$2:$NE$200=K$3)*(GMW!$ND$2:$ND$200=K$4)*(GMW!$C$2:$C$200=K$1),0),$F31-1966)</f>
        <v>44319</v>
      </c>
      <c r="L31" s="5" cm="1">
        <f t="array" ref="L31">INDEX(GMW!$A$2:$NF$200,MATCH(1,(GMW!$NE$2:$NE$200=L$3)*(GMW!$ND$2:$ND$200=L$4)*(GMW!$C$2:$C$200=L$1),0),$F31-1966)</f>
        <v>38678</v>
      </c>
      <c r="M31" s="5" cm="1">
        <f t="array" ref="M31">INDEX(GMW!$A$2:$NF$200,MATCH(1,(GMW!$NE$2:$NE$200=M$3)*(GMW!$ND$2:$ND$200=M$4)*(GMW!$C$2:$C$200=M$1),0),$F31-1966)</f>
        <v>19597.259999999998</v>
      </c>
      <c r="N31" s="5" cm="1">
        <f t="array" ref="N31">INDEX(GMW!$A$2:$NF$200,MATCH(1,(GMW!$NE$2:$NE$200=N$3)*(GMW!$ND$2:$ND$200=N$4)*(GMW!$C$2:$C$200=N$1),0),$F31-1966)</f>
        <v>4008.8380000000002</v>
      </c>
      <c r="O31" s="5" cm="1">
        <f t="array" ref="O31">INDEX(GMW!$A$2:$NF$200,MATCH(1,(GMW!$NE$2:$NE$200=O$3)*(GMW!$ND$2:$ND$200=O$4)*(GMW!$C$2:$C$200=O$1),0),$F31-1966)</f>
        <v>26.43403</v>
      </c>
      <c r="P31" s="5" cm="1">
        <f t="array" ref="P31">INDEX(GMW!$A$2:$NF$200,MATCH(1,(GMW!$NE$2:$NE$200=P$3)*(GMW!$ND$2:$ND$200=P$4)*(GMW!$C$2:$C$200=P$1),0),$F31-1966)</f>
        <v>13</v>
      </c>
      <c r="Q31" s="5" cm="1">
        <f t="array" ref="Q31">INDEX(GMW!$A$2:$NF$200,MATCH(1,(GMW!$NE$2:$NE$200=Q$3)*(GMW!$ND$2:$ND$200=Q$4)*(GMW!$C$2:$C$200=Q$1),0),$F31-1966)</f>
        <v>1E-3</v>
      </c>
      <c r="R31" s="5" cm="1">
        <f t="array" ref="R31">INDEX(GMW!$A$2:$NF$200,MATCH(1,(GMW!$NE$2:$NE$200=R$3)*(GMW!$ND$2:$ND$200=R$4)*(GMW!$C$2:$C$200=R$1),0),$F31-1966)</f>
        <v>26.43403</v>
      </c>
      <c r="S31" s="5" cm="1">
        <f t="array" ref="S31">INDEX(GMW!$A$2:$NF$200,MATCH(1,(GMW!$NE$2:$NE$200=S$3)*(GMW!$ND$2:$ND$200=S$4)*(GMW!$C$2:$C$200=S$1),0),$F31-1966)</f>
        <v>27303</v>
      </c>
      <c r="T31" s="5" cm="1">
        <f t="array" ref="T31">INDEX(GMW!$A$2:$NF$200,MATCH(1,(GMW!$NE$2:$NE$200=T$3)*(GMW!$ND$2:$ND$200=T$4)*(GMW!$C$2:$C$200=T$1),0),$F31-1966)</f>
        <v>507</v>
      </c>
      <c r="U31" s="5" cm="1">
        <f t="array" ref="U31">INDEX(GMW!$A$2:$NF$200,MATCH(1,(GMW!$NE$2:$NE$200=U$3)*(GMW!$ND$2:$ND$200=U$4)*(GMW!$C$2:$C$200=U$1),0),$F31-1966)</f>
        <v>374</v>
      </c>
      <c r="V31" s="5" cm="1">
        <f t="array" ref="V31">INDEX(GMW!$A$2:$NF$200,MATCH(1,(GMW!$NE$2:$NE$200=V$3)*(GMW!$ND$2:$ND$200=V$4)*(GMW!$C$2:$C$200=V$1),0),$F31-1966)</f>
        <v>6708</v>
      </c>
      <c r="W31" s="5" cm="1">
        <f t="array" ref="W31">INDEX(GMW!$A$2:$NF$200,MATCH(1,(GMW!$NE$2:$NE$200=W$3)*(GMW!$ND$2:$ND$200=W$4)*(GMW!$C$2:$C$200=W$1),0),$F31-1966)</f>
        <v>257</v>
      </c>
      <c r="X31" s="5" cm="1">
        <f t="array" ref="X31">INDEX(GMW!$A$2:$NF$200,MATCH(1,(GMW!$NE$2:$NE$200=X$3)*(GMW!$ND$2:$ND$200=X$4)*(GMW!$C$2:$C$200=X$1),0),$F31-1966)</f>
        <v>156</v>
      </c>
      <c r="Y31" s="5" cm="1">
        <f t="array" ref="Y31">INDEX(GMW!$A$2:$NF$200,MATCH(1,(GMW!$NE$2:$NE$200=Y$3)*(GMW!$ND$2:$ND$200=Y$4)*(GMW!$C$2:$C$200=Y$1),0),$F31-1966)</f>
        <v>1918</v>
      </c>
      <c r="Z31" s="5" cm="1">
        <f t="array" ref="Z31">INDEX(GMW!$A$2:$NF$200,MATCH(1,(GMW!$NE$2:$NE$200=Z$3)*(GMW!$ND$2:$ND$200=Z$4)*(GMW!$C$2:$C$200=Z$1),0),$F31-1966)</f>
        <v>4067</v>
      </c>
      <c r="AA31" s="5" cm="1">
        <f t="array" ref="AA31">INDEX(GMW!$A$2:$NF$200,MATCH(1,(GMW!$NE$2:$NE$200=AA$3)*(GMW!$ND$2:$ND$200=AA$4)*(GMW!$C$2:$C$200=AA$1),0),$F31-1966)</f>
        <v>1395</v>
      </c>
      <c r="AB31" s="5" cm="1">
        <f t="array" ref="AB31">INDEX(GMW!$A$2:$NF$200,MATCH(1,(GMW!$NE$2:$NE$200=AB$3)*(GMW!$ND$2:$ND$200=AB$4)*(GMW!$C$2:$C$200=AB$1),0),$F31-1966)</f>
        <v>1219</v>
      </c>
      <c r="AC31" s="5" cm="1">
        <f t="array" ref="AC31">INDEX(GMW!$A$2:$NF$200,MATCH(1,(GMW!$NE$2:$NE$200=AC$3)*(GMW!$ND$2:$ND$200=AC$4)*(GMW!$C$2:$C$200=AC$1),0),$F31-1966)</f>
        <v>789</v>
      </c>
      <c r="AD31" s="5" cm="1">
        <f t="array" ref="AD31">INDEX(GMW!$A$2:$NF$200,MATCH(1,(GMW!$NE$2:$NE$200=AD$3)*(GMW!$ND$2:$ND$200=AD$4)*(GMW!$C$2:$C$200=AD$1),0),$F31-1966)</f>
        <v>819</v>
      </c>
      <c r="AE31" s="5" cm="1">
        <f t="array" ref="AE31">INDEX(GMW!$A$2:$NF$200,MATCH(1,(GMW!$NE$2:$NE$200=AE$3)*(GMW!$ND$2:$ND$200=AE$4)*(GMW!$C$2:$C$200=AE$1),0),$F31-1966)</f>
        <v>170</v>
      </c>
      <c r="AF31" s="5" cm="1">
        <f t="array" ref="AF31">INDEX(GMW!$A$2:$NF$200,MATCH(1,(GMW!$NE$2:$NE$200=AF$3)*(GMW!$ND$2:$ND$200=AF$4)*(GMW!$C$2:$C$200=AF$1),0),$F31-1966)</f>
        <v>991</v>
      </c>
      <c r="AG31" s="5" cm="1">
        <f t="array" ref="AG31">INDEX(GMW!$A$2:$NF$200,MATCH(1,(GMW!$NE$2:$NE$200=AG$3)*(GMW!$ND$2:$ND$200=AG$4)*(GMW!$C$2:$C$200=AG$1),0),$F31-1966)</f>
        <v>1093</v>
      </c>
      <c r="AH31" s="5" cm="1">
        <f t="array" ref="AH31">INDEX(GMW!$A$2:$NF$200,MATCH(1,(GMW!$NE$2:$NE$200=AH$3)*(GMW!$ND$2:$ND$200=AH$4)*(GMW!$C$2:$C$200=AH$1),0),$F31-1966)</f>
        <v>2024</v>
      </c>
      <c r="AI31" s="5" cm="1">
        <f t="array" ref="AI31">INDEX(GMW!$A$2:$NF$200,MATCH(1,(GMW!$NE$2:$NE$200=AI$3)*(GMW!$ND$2:$ND$200=AI$4)*(GMW!$C$2:$C$200=AI$1),0),$F31-1966)</f>
        <v>1746</v>
      </c>
      <c r="AJ31" s="5" cm="1">
        <f t="array" ref="AJ31">INDEX(GMW!$A$2:$NF$200,MATCH(1,(GMW!$NE$2:$NE$200=AJ$3)*(GMW!$ND$2:$ND$200=AJ$4)*(GMW!$C$2:$C$200=AJ$1),0),$F31-1966)</f>
        <v>1967</v>
      </c>
      <c r="AK31" s="5" cm="1">
        <f t="array" ref="AK31">INDEX(GMW!$A$2:$NF$200,MATCH(1,(GMW!$NE$2:$NE$200=AK$3)*(GMW!$ND$2:$ND$200=AK$4)*(GMW!$C$2:$C$200=AK$1),0),$F31-1966)</f>
        <v>502</v>
      </c>
      <c r="AL31" s="5" cm="1">
        <f t="array" ref="AL31">INDEX(GMW!$A$2:$NF$200,MATCH(1,(GMW!$NE$2:$NE$200=AL$3)*(GMW!$ND$2:$ND$200=AL$4)*(GMW!$C$2:$C$200=AL$1),0),$F31-1966)</f>
        <v>600</v>
      </c>
      <c r="AM31" s="5" cm="1">
        <f t="array" ref="AM31">INDEX(GMW!$A$2:$NF$200,MATCH(1,(GMW!$NE$2:$NE$200=AM$3)*(GMW!$ND$2:$ND$200=AM$4)*(GMW!$C$2:$C$200=AM$1),0),$F31-1966)</f>
        <v>25113</v>
      </c>
      <c r="AN31" s="5" cm="1">
        <f t="array" ref="AN31">INDEX(GMW!$A$2:$NF$200,MATCH(1,(GMW!$NE$2:$NE$200=AN$3)*(GMW!$ND$2:$ND$200=AN$4)*(GMW!$C$2:$C$200=AN$1),0),$F31-1966)</f>
        <v>5442.16</v>
      </c>
      <c r="AO31" s="5" cm="1">
        <f t="array" ref="AO31">INDEX(GMW!$A$2:$NF$200,MATCH(1,(GMW!$NE$2:$NE$200=AO$3)*(GMW!$ND$2:$ND$200=AO$4)*(GMW!$C$2:$C$200=AO$1),0),$F31-1966)</f>
        <v>284457</v>
      </c>
      <c r="AP31" s="5" cm="1">
        <f t="array" ref="AP31">INDEX(GMW!$A$2:$NF$200,MATCH(1,(GMW!$NE$2:$NE$200=AP$3)*(GMW!$ND$2:$ND$200=AP$4)*(GMW!$C$2:$C$200=AP$1),0),$F31-1966)</f>
        <v>1809.675</v>
      </c>
      <c r="AQ31" s="5" cm="1">
        <f t="array" ref="AQ31">INDEX(GMW!$A$2:$NF$200,MATCH(1,(GMW!$NE$2:$NE$200=AQ$3)*(GMW!$ND$2:$ND$200=AQ$4)*(GMW!$C$2:$C$200=AQ$1),0),$F31-1966)</f>
        <v>64175.77</v>
      </c>
      <c r="AR31" s="5" cm="1">
        <f t="array" ref="AR31">INDEX(GMW!$A$2:$NF$200,MATCH(1,(GMW!$NE$2:$NE$200=AR$3)*(GMW!$ND$2:$ND$200=AR$4)*(GMW!$C$2:$C$200=AR$1),0),$F31-1966)</f>
        <v>441.69</v>
      </c>
      <c r="AS31" s="5" cm="1">
        <f t="array" ref="AS31">INDEX(GMW!$A$2:$NF$200,MATCH(1,(GMW!$NE$2:$NE$200=AS$3)*(GMW!$ND$2:$ND$200=AS$4)*(GMW!$C$2:$C$200=AS$1),0),$F31-1966)</f>
        <v>297.55200000000002</v>
      </c>
      <c r="AT31" s="5" cm="1">
        <f t="array" ref="AT31">INDEX(GMW!$A$2:$NF$200,MATCH(1,(GMW!$NE$2:$NE$200=AT$3)*(GMW!$ND$2:$ND$200=AT$4)*(GMW!$C$2:$C$200=AT$1),0),$F31-1966)</f>
        <v>281.07389999999998</v>
      </c>
      <c r="AU31" s="5" cm="1">
        <f t="array" ref="AU31">INDEX(GMW!$A$2:$NF$200,MATCH(1,(GMW!$NE$2:$NE$200=AU$3)*(GMW!$ND$2:$ND$200=AU$4)*(GMW!$C$2:$C$200=AU$1),0),$F31-1966)</f>
        <v>215570.5</v>
      </c>
      <c r="AV31" s="5" cm="1">
        <f t="array" ref="AV31">INDEX(GMW!$A$2:$NF$200,MATCH(1,(GMW!$NE$2:$NE$200=AV$3)*(GMW!$ND$2:$ND$200=AV$4)*(GMW!$C$2:$C$200=AV$1),0),$F31-1966)</f>
        <v>2538</v>
      </c>
      <c r="AW31" s="5" cm="1">
        <f t="array" ref="AW31">INDEX(GMW!$A$2:$NF$200,MATCH(1,(GMW!$NE$2:$NE$200=AW$3)*(GMW!$ND$2:$ND$200=AW$4)*(GMW!$C$2:$C$200=AW$1),0),$F31-1966)</f>
        <v>30.774999999999999</v>
      </c>
      <c r="AX31" s="5" cm="1">
        <f t="array" ref="AX31">INDEX(GMW!$A$2:$NF$200,MATCH(1,(GMW!$NE$2:$NE$200=AX$3)*(GMW!$ND$2:$ND$200=AX$4)*(GMW!$C$2:$C$200=AX$1),0),$F31-1966)</f>
        <v>1262.19</v>
      </c>
      <c r="AY31" s="5" cm="1">
        <f t="array" ref="AY31">INDEX(GMW!$A$2:$NF$200,MATCH(1,(GMW!$NE$2:$NE$200=AY$3)*(GMW!$ND$2:$ND$200=AY$4)*(GMW!$C$2:$C$200=AY$1),0),$F31-1966)</f>
        <v>3394</v>
      </c>
      <c r="AZ31" s="5" cm="1">
        <f t="array" ref="AZ31">INDEX(GMW!$A$2:$NF$200,MATCH(1,(GMW!$NE$2:$NE$200=AZ$3)*(GMW!$ND$2:$ND$200=AZ$4)*(GMW!$C$2:$C$200=AZ$1),0),$F31-1966)</f>
        <v>517</v>
      </c>
      <c r="BA31" s="5" cm="1">
        <f t="array" ref="BA31">INDEX(GMW!$A$2:$NF$200,MATCH(1,(GMW!$NE$2:$NE$200=BA$3)*(GMW!$ND$2:$ND$200=BA$4)*(GMW!$C$2:$C$200=BA$1),0),$F31-1966)</f>
        <v>2.3632650000000002</v>
      </c>
      <c r="BB31" s="5" cm="1">
        <f t="array" ref="BB31">INDEX(GMW!$A$2:$NF$200,MATCH(1,(GMW!$NE$2:$NE$200=BB$3)*(GMW!$ND$2:$ND$200=BB$4)*(GMW!$C$2:$C$200=BB$1),0),$F31-1966)</f>
        <v>2564.0369999999998</v>
      </c>
      <c r="BC31" s="5" cm="1">
        <f t="array" ref="BC31">INDEX(GMW!$A$2:$NF$200,MATCH(1,(GMW!$NE$2:$NE$200=BC$3)*(GMW!$ND$2:$ND$200=BC$4)*(GMW!$C$2:$C$200=BC$1),0),$F31-1966)</f>
        <v>0.73971679999999995</v>
      </c>
      <c r="BD31" s="5" cm="1">
        <f t="array" ref="BD31">INDEX(GMW!$A$2:$NF$200,MATCH(1,(GMW!$NE$2:$NE$200=BD$3)*(GMW!$ND$2:$ND$200=BD$4)*(GMW!$C$2:$C$200=BD$1),0),$F31-1966)</f>
        <v>26.450759999999999</v>
      </c>
      <c r="BE31" s="5" cm="1">
        <f t="array" ref="BE31">INDEX(GMW!$A$2:$NF$200,MATCH(1,(GMW!$NE$2:$NE$200=BE$3)*(GMW!$ND$2:$ND$200=BE$4)*(GMW!$C$2:$C$200=BE$1),0),$F31-1966)</f>
        <v>3.08</v>
      </c>
      <c r="BF31" s="5" cm="1">
        <f t="array" ref="BF31">INDEX(GMW!$A$2:$NF$200,MATCH(1,(GMW!$NE$2:$NE$200=BF$3)*(GMW!$ND$2:$ND$200=BF$4)*(GMW!$C$2:$C$200=BF$1),0),$F31-1966)</f>
        <v>1.0189999999999999</v>
      </c>
      <c r="BG31" s="5" cm="1">
        <f t="array" ref="BG31">INDEX(GMW!$A$2:$NF$200,MATCH(1,(GMW!$NE$2:$NE$200=BG$3)*(GMW!$ND$2:$ND$200=BG$4)*(GMW!$C$2:$C$200=BG$1),0),$F31-1966)</f>
        <v>1.5232319999999999</v>
      </c>
      <c r="BH31" s="5" cm="1">
        <f t="array" ref="BH31">INDEX(GMW!$A$2:$NF$200,MATCH(1,(GMW!$NE$2:$NE$200=BH$3)*(GMW!$ND$2:$ND$200=BH$4)*(GMW!$C$2:$C$200=BH$1),0),$F31-1966)</f>
        <v>0.29751830000000001</v>
      </c>
      <c r="BI31" s="5" cm="1">
        <f t="array" ref="BI31">INDEX(GMW!$A$2:$NF$200,MATCH(1,(GMW!$NE$2:$NE$200=BI$3)*(GMW!$ND$2:$ND$200=BI$4)*(GMW!$C$2:$C$200=BI$1),0),$F31-1966)</f>
        <v>1.2221409999999999</v>
      </c>
      <c r="BJ31" s="5" cm="1">
        <f t="array" ref="BJ31">INDEX(GMW!$A$2:$NF$200,MATCH(1,(GMW!$NE$2:$NE$200=BJ$3)*(GMW!$ND$2:$ND$200=BJ$4)*(GMW!$C$2:$C$200=BJ$1),0),$F31-1966)</f>
        <v>1.032041</v>
      </c>
      <c r="BK31" s="5" cm="1">
        <f t="array" ref="BK31">INDEX(GMW!$A$2:$NF$200,MATCH(1,(GMW!$NE$2:$NE$200=BK$3)*(GMW!$ND$2:$ND$200=BK$4)*(GMW!$C$2:$C$200=BK$1),0),$F31-1966)</f>
        <v>0.32016800000000001</v>
      </c>
      <c r="BL31" s="5" cm="1">
        <f t="array" ref="BL31">INDEX(GMW!$A$2:$NF$200,MATCH(1,(GMW!$NE$2:$NE$200=BL$3)*(GMW!$ND$2:$ND$200=BL$4)*(GMW!$C$2:$C$200=BL$1),0),$F31-1966)</f>
        <v>5.842725E-2</v>
      </c>
      <c r="BM31" s="5" cm="1">
        <f t="array" ref="BM31">INDEX(GMW!$A$2:$NF$200,MATCH(1,(GMW!$NE$2:$NE$200=BM$3)*(GMW!$ND$2:$ND$200=BM$4)*(GMW!$C$2:$C$200=BM$1),0),$F31-1966)</f>
        <v>0.13858010000000001</v>
      </c>
      <c r="BN31" s="5" cm="1">
        <f t="array" ref="BN31">INDEX(GMW!$A$2:$NF$200,MATCH(1,(GMW!$NE$2:$NE$200=BN$3)*(GMW!$ND$2:$ND$200=BN$4)*(GMW!$C$2:$C$200=BN$1),0),$F31-1966)</f>
        <v>2.6736260000000001E-2</v>
      </c>
      <c r="BO31" s="5" cm="1">
        <f t="array" ref="BO31">INDEX(GMW!$A$2:$NF$200,MATCH(1,(GMW!$NE$2:$NE$200=BO$3)*(GMW!$ND$2:$ND$200=BO$4)*(GMW!$C$2:$C$200=BO$1),0),$F31-1966)</f>
        <v>1E-3</v>
      </c>
      <c r="BP31" s="5" cm="1">
        <f t="array" ref="BP31">INDEX(GMW!$A$2:$NF$200,MATCH(1,(GMW!$NE$2:$NE$200=BP$3)*(GMW!$ND$2:$ND$200=BP$4)*(GMW!$C$2:$C$200=BP$1),0),$F31-1966)</f>
        <v>96731</v>
      </c>
      <c r="BQ31" s="5" cm="1">
        <f t="array" ref="BQ31">INDEX(GMW!$A$2:$NF$200,MATCH(1,(GMW!$NE$2:$NE$200=BQ$3)*(GMW!$ND$2:$ND$200=BQ$4)*(GMW!$C$2:$C$200=BQ$1),0),$F31-1966)</f>
        <v>1833.345</v>
      </c>
      <c r="BR31" s="5" cm="1">
        <f t="array" ref="BR31">INDEX(GMW!$A$2:$NF$200,MATCH(1,(GMW!$NE$2:$NE$200=BR$3)*(GMW!$ND$2:$ND$200=BR$4)*(GMW!$C$2:$C$200=BR$1),0),$F31-1966)</f>
        <v>86361</v>
      </c>
      <c r="BS31" s="5" cm="1">
        <f t="array" ref="BS31">INDEX(GMW!$A$2:$NF$200,MATCH(1,(GMW!$NE$2:$NE$200=BS$3)*(GMW!$ND$2:$ND$200=BS$4)*(GMW!$C$2:$C$200=BS$1),0),$F31-1966)</f>
        <v>125636</v>
      </c>
      <c r="BT31" s="5" cm="1">
        <f t="array" ref="BT31">INDEX(GMW!$A$2:$NF$200,MATCH(1,(GMW!$NE$2:$NE$200=BT$3)*(GMW!$ND$2:$ND$200=BT$4)*(GMW!$C$2:$C$200=BT$1),0),$F31-1966)</f>
        <v>1E-3</v>
      </c>
      <c r="BU31" s="5" cm="1">
        <f t="array" ref="BU31">INDEX(GMW!$A$2:$NF$200,MATCH(1,(GMW!$NE$2:$NE$200=BU$3)*(GMW!$ND$2:$ND$200=BU$4)*(GMW!$C$2:$C$200=BU$1),0),$F31-1966)</f>
        <v>167</v>
      </c>
      <c r="BV31" s="5" cm="1">
        <f t="array" ref="BV31">INDEX(GMW!$A$2:$NF$200,MATCH(1,(GMW!$NE$2:$NE$200=BV$3)*(GMW!$ND$2:$ND$200=BV$4)*(GMW!$C$2:$C$200=BV$1),0),$F31-1966)</f>
        <v>153624.70000000001</v>
      </c>
      <c r="BW31" s="5" cm="1">
        <f t="array" ref="BW31">INDEX(GMW!$A$2:$NF$200,MATCH(1,(GMW!$NE$2:$NE$200=BW$3)*(GMW!$ND$2:$ND$200=BW$4)*(GMW!$C$2:$C$200=BW$1),0),$F31-1966)</f>
        <v>113.89790000000001</v>
      </c>
      <c r="BX31" s="5" cm="1">
        <f t="array" ref="BX31">INDEX(GMW!$A$2:$NF$200,MATCH(1,(GMW!$NE$2:$NE$200=BX$3)*(GMW!$ND$2:$ND$200=BX$4)*(GMW!$C$2:$C$200=BX$1),0),$F31-1966)</f>
        <v>4957.1319999999996</v>
      </c>
      <c r="BY31" s="5" cm="1">
        <f t="array" ref="BY31">INDEX(GMW!$A$2:$NF$200,MATCH(1,(GMW!$NE$2:$NE$200=BY$3)*(GMW!$ND$2:$ND$200=BY$4)*(GMW!$C$2:$C$200=BY$1),0),$F31-1966)</f>
        <v>199.05869999999999</v>
      </c>
      <c r="BZ31" s="5" cm="1">
        <f t="array" ref="BZ31">INDEX(GMW!$A$2:$NF$200,MATCH(1,(GMW!$NE$2:$NE$200=BZ$3)*(GMW!$ND$2:$ND$200=BZ$4)*(GMW!$C$2:$C$200=BZ$1),0),$F31-1966)</f>
        <v>104.5368</v>
      </c>
      <c r="CA31" s="5" cm="1">
        <f t="array" ref="CA31">INDEX(GMW!$A$2:$NF$200,MATCH(1,(GMW!$NE$2:$NE$200=CA$3)*(GMW!$ND$2:$ND$200=CA$4)*(GMW!$C$2:$C$200=CA$1),0),$F31-1966)</f>
        <v>127.90819999999999</v>
      </c>
      <c r="CB31" s="5" cm="1">
        <f t="array" ref="CB31">INDEX(GMW!$A$2:$NF$200,MATCH(1,(GMW!$NE$2:$NE$200=CB$3)*(GMW!$ND$2:$ND$200=CB$4)*(GMW!$C$2:$C$200=CB$1),0),$F31-1966)</f>
        <v>10.74433</v>
      </c>
      <c r="CC31" s="5" cm="1">
        <f t="array" ref="CC31">INDEX(GMW!$A$2:$NF$200,MATCH(1,(GMW!$NE$2:$NE$200=CC$3)*(GMW!$ND$2:$ND$200=CC$4)*(GMW!$C$2:$C$200=CC$1),0),$F31-1966)</f>
        <v>80.706500000000005</v>
      </c>
      <c r="CD31" s="5" cm="1">
        <f t="array" ref="CD31">INDEX(GMW!$A$2:$NF$200,MATCH(1,(GMW!$NE$2:$NE$200=CD$3)*(GMW!$ND$2:$ND$200=CD$4)*(GMW!$C$2:$C$200=CD$1),0),$F31-1966)</f>
        <v>62.693469999999998</v>
      </c>
      <c r="CE31" s="5" cm="1">
        <f t="array" ref="CE31">INDEX(GMW!$A$2:$NF$200,MATCH(1,(GMW!$NE$2:$NE$200=CE$3)*(GMW!$ND$2:$ND$200=CE$4)*(GMW!$C$2:$C$200=CE$1),0),$F31-1966)</f>
        <v>29.760179999999998</v>
      </c>
      <c r="CF31" s="5" cm="1">
        <f t="array" ref="CF31">INDEX(GMW!$A$2:$NF$200,MATCH(1,(GMW!$NE$2:$NE$200=CF$3)*(GMW!$ND$2:$ND$200=CF$4)*(GMW!$C$2:$C$200=CF$1),0),$F31-1966)</f>
        <v>3.258022</v>
      </c>
      <c r="CG31" s="5" cm="1">
        <f t="array" ref="CG31">INDEX(GMW!$A$2:$NF$200,MATCH(1,(GMW!$NE$2:$NE$200=CG$3)*(GMW!$ND$2:$ND$200=CG$4)*(GMW!$C$2:$C$200=CG$1),0),$F31-1966)</f>
        <v>1E-3</v>
      </c>
      <c r="CH31" s="5" cm="1">
        <f t="array" ref="CH31">INDEX(GMW!$A$2:$NF$200,MATCH(1,(GMW!$NE$2:$NE$200=CH$3)*(GMW!$ND$2:$ND$200=CH$4)*(GMW!$C$2:$C$200=CH$1),0),$F31-1966)</f>
        <v>1.302878</v>
      </c>
      <c r="CI31" s="5" cm="1">
        <f t="array" ref="CI31">INDEX(GMW!$A$2:$NF$200,MATCH(1,(GMW!$NE$2:$NE$200=CI$3)*(GMW!$ND$2:$ND$200=CI$4)*(GMW!$C$2:$C$200=CI$1),0),$F31-1966)</f>
        <v>1.91805</v>
      </c>
      <c r="CJ31" s="5" cm="1">
        <f t="array" ref="CJ31">INDEX(GMW!$A$2:$NF$200,MATCH(1,(GMW!$NE$2:$NE$200=CJ$3)*(GMW!$ND$2:$ND$200=CJ$4)*(GMW!$C$2:$C$200=CJ$1),0),$F31-1966)</f>
        <v>50455</v>
      </c>
      <c r="CK31" s="5" cm="1">
        <f t="array" ref="CK31">INDEX(GMW!$A$2:$NF$200,MATCH(1,(GMW!$NE$2:$NE$200=CK$3)*(GMW!$ND$2:$ND$200=CK$4)*(GMW!$C$2:$C$200=CK$1),0),$F31-1966)</f>
        <v>631.65</v>
      </c>
      <c r="CL31" s="5" cm="1">
        <f t="array" ref="CL31">INDEX(GMW!$A$2:$NF$200,MATCH(1,(GMW!$NE$2:$NE$200=CL$3)*(GMW!$ND$2:$ND$200=CL$4)*(GMW!$C$2:$C$200=CL$1),0),$F31-1966)</f>
        <v>55388.07</v>
      </c>
      <c r="CM31" s="5" cm="1">
        <f t="array" ref="CM31">INDEX(GMW!$A$2:$NF$200,MATCH(1,(GMW!$NE$2:$NE$200=CM$3)*(GMW!$ND$2:$ND$200=CM$4)*(GMW!$C$2:$C$200=CM$1),0),$F31-1966)</f>
        <v>67850</v>
      </c>
      <c r="CN31" s="5" cm="1">
        <f t="array" ref="CN31">INDEX(GMW!$A$2:$NF$200,MATCH(1,(GMW!$NE$2:$NE$200=CN$3)*(GMW!$ND$2:$ND$200=CN$4)*(GMW!$C$2:$C$200=CN$1),0),$F31-1966)</f>
        <v>30491</v>
      </c>
      <c r="CO31" s="5" cm="1">
        <f t="array" ref="CO31">INDEX(GMW!$A$2:$NF$200,MATCH(1,(GMW!$NE$2:$NE$200=CO$3)*(GMW!$ND$2:$ND$200=CO$4)*(GMW!$C$2:$C$200=CO$1),0),$F31-1966)</f>
        <v>85.146640000000005</v>
      </c>
      <c r="CP31" s="5" cm="1">
        <f t="array" ref="CP31">INDEX(GMW!$A$2:$NF$200,MATCH(1,(GMW!$NE$2:$NE$200=CP$3)*(GMW!$ND$2:$ND$200=CP$4)*(GMW!$C$2:$C$200=CP$1),0),$F31-1966)</f>
        <v>116054.2</v>
      </c>
      <c r="CQ31" s="5" cm="1">
        <f t="array" ref="CQ31">INDEX(GMW!$A$2:$NF$200,MATCH(1,(GMW!$NE$2:$NE$200=CQ$3)*(GMW!$ND$2:$ND$200=CQ$4)*(GMW!$C$2:$C$200=CQ$1),0),$F31-1966)</f>
        <v>45.74756</v>
      </c>
      <c r="CR31" s="5" cm="1">
        <f t="array" ref="CR31">INDEX(GMW!$A$2:$NF$200,MATCH(1,(GMW!$NE$2:$NE$200=CR$3)*(GMW!$ND$2:$ND$200=CR$4)*(GMW!$C$2:$C$200=CR$1),0),$F31-1966)</f>
        <v>7654.1</v>
      </c>
      <c r="CS31" s="5" cm="1">
        <f t="array" ref="CS31">INDEX(GMW!$A$2:$NF$200,MATCH(1,(GMW!$NE$2:$NE$200=CS$3)*(GMW!$ND$2:$ND$200=CS$4)*(GMW!$C$2:$C$200=CS$1),0),$F31-1966)</f>
        <v>201.0008</v>
      </c>
      <c r="CT31" s="5" cm="1">
        <f t="array" ref="CT31">INDEX(GMW!$A$2:$NF$200,MATCH(1,(GMW!$NE$2:$NE$200=CT$3)*(GMW!$ND$2:$ND$200=CT$4)*(GMW!$C$2:$C$200=CT$1),0),$F31-1966)</f>
        <v>94.156000000000006</v>
      </c>
      <c r="CU31" s="5" cm="1">
        <f t="array" ref="CU31">INDEX(GMW!$A$2:$NF$200,MATCH(1,(GMW!$NE$2:$NE$200=CU$3)*(GMW!$ND$2:$ND$200=CU$4)*(GMW!$C$2:$C$200=CU$1),0),$F31-1966)</f>
        <v>38.427</v>
      </c>
      <c r="CV31" s="5" cm="1">
        <f t="array" ref="CV31">INDEX(GMW!$A$2:$NF$200,MATCH(1,(GMW!$NE$2:$NE$200=CV$3)*(GMW!$ND$2:$ND$200=CV$4)*(GMW!$C$2:$C$200=CV$1),0),$F31-1966)</f>
        <v>20.188220000000001</v>
      </c>
      <c r="CW31" s="5" cm="1">
        <f t="array" ref="CW31">INDEX(GMW!$A$2:$NF$200,MATCH(1,(GMW!$NE$2:$NE$200=CW$3)*(GMW!$ND$2:$ND$200=CW$4)*(GMW!$C$2:$C$200=CW$1),0),$F31-1966)</f>
        <v>37.933999999999997</v>
      </c>
      <c r="CX31" s="5" cm="1">
        <f t="array" ref="CX31">INDEX(GMW!$A$2:$NF$200,MATCH(1,(GMW!$NE$2:$NE$200=CX$3)*(GMW!$ND$2:$ND$200=CX$4)*(GMW!$C$2:$C$200=CX$1),0),$F31-1966)</f>
        <v>20.204550000000001</v>
      </c>
      <c r="CY31" s="5" cm="1">
        <f t="array" ref="CY31">INDEX(GMW!$A$2:$NF$200,MATCH(1,(GMW!$NE$2:$NE$200=CY$3)*(GMW!$ND$2:$ND$200=CY$4)*(GMW!$C$2:$C$200=CY$1),0),$F31-1966)</f>
        <v>14.041600000000001</v>
      </c>
      <c r="CZ31" s="5" cm="1">
        <f t="array" ref="CZ31">INDEX(GMW!$A$2:$NF$200,MATCH(1,(GMW!$NE$2:$NE$200=CZ$3)*(GMW!$ND$2:$ND$200=CZ$4)*(GMW!$C$2:$C$200=CZ$1),0),$F31-1966)</f>
        <v>6.9180000000000001</v>
      </c>
      <c r="DA31" s="5" cm="1">
        <f t="array" ref="DA31">INDEX(GMW!$A$2:$NF$200,MATCH(1,(GMW!$NE$2:$NE$200=DA$3)*(GMW!$ND$2:$ND$200=DA$4)*(GMW!$C$2:$C$200=DA$1),0),$F31-1966)</f>
        <v>2.669025</v>
      </c>
      <c r="DB31" s="5" cm="1">
        <f t="array" ref="DB31">INDEX(GMW!$A$2:$NF$200,MATCH(1,(GMW!$NE$2:$NE$200=DB$3)*(GMW!$ND$2:$ND$200=DB$4)*(GMW!$C$2:$C$200=DB$1),0),$F31-1966)</f>
        <v>1.4131940000000001</v>
      </c>
      <c r="DC31" s="5" cm="1">
        <f t="array" ref="DC31">INDEX(GMW!$A$2:$NF$200,MATCH(1,(GMW!$NE$2:$NE$200=DC$3)*(GMW!$ND$2:$ND$200=DC$4)*(GMW!$C$2:$C$200=DC$1),0),$F31-1966)</f>
        <v>5.8340069999999997</v>
      </c>
    </row>
    <row r="32" spans="1:107" x14ac:dyDescent="0.25">
      <c r="B32" s="5">
        <f t="shared" si="9"/>
        <v>1979</v>
      </c>
      <c r="C32" s="5">
        <f t="shared" si="9"/>
        <v>1979</v>
      </c>
      <c r="F32" s="5">
        <f t="shared" si="3"/>
        <v>1998</v>
      </c>
      <c r="G32" s="5" cm="1">
        <f t="array" ref="G32">INDEX(GMW!$A$2:$NF$200,MATCH(1,(GMW!$NE$2:$NE$200=G$3)*(GMW!$ND$2:$ND$200=G$4)*(GMW!$C$2:$C$200=G$1),0),$F32-1966)</f>
        <v>296841</v>
      </c>
      <c r="H32" s="5" cm="1">
        <f t="array" ref="H32">INDEX(GMW!$A$2:$NF$200,MATCH(1,(GMW!$NE$2:$NE$200=H$3)*(GMW!$ND$2:$ND$200=H$4)*(GMW!$C$2:$C$200=H$1),0),$F32-1966)</f>
        <v>155326</v>
      </c>
      <c r="I32" s="5" cm="1">
        <f t="array" ref="I32">INDEX(GMW!$A$2:$NF$200,MATCH(1,(GMW!$NE$2:$NE$200=I$3)*(GMW!$ND$2:$ND$200=I$4)*(GMW!$C$2:$C$200=I$1),0),$F32-1966)</f>
        <v>50743</v>
      </c>
      <c r="J32" s="5" cm="1">
        <f t="array" ref="J32">INDEX(GMW!$A$2:$NF$200,MATCH(1,(GMW!$NE$2:$NE$200=J$3)*(GMW!$ND$2:$ND$200=J$4)*(GMW!$C$2:$C$200=J$1),0),$F32-1966)</f>
        <v>71937</v>
      </c>
      <c r="K32" s="5" cm="1">
        <f t="array" ref="K32">INDEX(GMW!$A$2:$NF$200,MATCH(1,(GMW!$NE$2:$NE$200=K$3)*(GMW!$ND$2:$ND$200=K$4)*(GMW!$C$2:$C$200=K$1),0),$F32-1966)</f>
        <v>52270</v>
      </c>
      <c r="L32" s="5" cm="1">
        <f t="array" ref="L32">INDEX(GMW!$A$2:$NF$200,MATCH(1,(GMW!$NE$2:$NE$200=L$3)*(GMW!$ND$2:$ND$200=L$4)*(GMW!$C$2:$C$200=L$1),0),$F32-1966)</f>
        <v>41972</v>
      </c>
      <c r="M32" s="5" cm="1">
        <f t="array" ref="M32">INDEX(GMW!$A$2:$NF$200,MATCH(1,(GMW!$NE$2:$NE$200=M$3)*(GMW!$ND$2:$ND$200=M$4)*(GMW!$C$2:$C$200=M$1),0),$F32-1966)</f>
        <v>19889.02</v>
      </c>
      <c r="N32" s="5" cm="1">
        <f t="array" ref="N32">INDEX(GMW!$A$2:$NF$200,MATCH(1,(GMW!$NE$2:$NE$200=N$3)*(GMW!$ND$2:$ND$200=N$4)*(GMW!$C$2:$C$200=N$1),0),$F32-1966)</f>
        <v>4014.1669999999999</v>
      </c>
      <c r="O32" s="5" cm="1">
        <f t="array" ref="O32">INDEX(GMW!$A$2:$NF$200,MATCH(1,(GMW!$NE$2:$NE$200=O$3)*(GMW!$ND$2:$ND$200=O$4)*(GMW!$C$2:$C$200=O$1),0),$F32-1966)</f>
        <v>27.268239999999999</v>
      </c>
      <c r="P32" s="5" cm="1">
        <f t="array" ref="P32">INDEX(GMW!$A$2:$NF$200,MATCH(1,(GMW!$NE$2:$NE$200=P$3)*(GMW!$ND$2:$ND$200=P$4)*(GMW!$C$2:$C$200=P$1),0),$F32-1966)</f>
        <v>14</v>
      </c>
      <c r="Q32" s="5" cm="1">
        <f t="array" ref="Q32">INDEX(GMW!$A$2:$NF$200,MATCH(1,(GMW!$NE$2:$NE$200=Q$3)*(GMW!$ND$2:$ND$200=Q$4)*(GMW!$C$2:$C$200=Q$1),0),$F32-1966)</f>
        <v>1E-3</v>
      </c>
      <c r="R32" s="5" cm="1">
        <f t="array" ref="R32">INDEX(GMW!$A$2:$NF$200,MATCH(1,(GMW!$NE$2:$NE$200=R$3)*(GMW!$ND$2:$ND$200=R$4)*(GMW!$C$2:$C$200=R$1),0),$F32-1966)</f>
        <v>27.268239999999999</v>
      </c>
      <c r="S32" s="5" cm="1">
        <f t="array" ref="S32">INDEX(GMW!$A$2:$NF$200,MATCH(1,(GMW!$NE$2:$NE$200=S$3)*(GMW!$ND$2:$ND$200=S$4)*(GMW!$C$2:$C$200=S$1),0),$F32-1966)</f>
        <v>27413</v>
      </c>
      <c r="T32" s="5" cm="1">
        <f t="array" ref="T32">INDEX(GMW!$A$2:$NF$200,MATCH(1,(GMW!$NE$2:$NE$200=T$3)*(GMW!$ND$2:$ND$200=T$4)*(GMW!$C$2:$C$200=T$1),0),$F32-1966)</f>
        <v>509</v>
      </c>
      <c r="U32" s="5" cm="1">
        <f t="array" ref="U32">INDEX(GMW!$A$2:$NF$200,MATCH(1,(GMW!$NE$2:$NE$200=U$3)*(GMW!$ND$2:$ND$200=U$4)*(GMW!$C$2:$C$200=U$1),0),$F32-1966)</f>
        <v>374</v>
      </c>
      <c r="V32" s="5" cm="1">
        <f t="array" ref="V32">INDEX(GMW!$A$2:$NF$200,MATCH(1,(GMW!$NE$2:$NE$200=V$3)*(GMW!$ND$2:$ND$200=V$4)*(GMW!$C$2:$C$200=V$1),0),$F32-1966)</f>
        <v>6704</v>
      </c>
      <c r="W32" s="5" cm="1">
        <f t="array" ref="W32">INDEX(GMW!$A$2:$NF$200,MATCH(1,(GMW!$NE$2:$NE$200=W$3)*(GMW!$ND$2:$ND$200=W$4)*(GMW!$C$2:$C$200=W$1),0),$F32-1966)</f>
        <v>257</v>
      </c>
      <c r="X32" s="5" cm="1">
        <f t="array" ref="X32">INDEX(GMW!$A$2:$NF$200,MATCH(1,(GMW!$NE$2:$NE$200=X$3)*(GMW!$ND$2:$ND$200=X$4)*(GMW!$C$2:$C$200=X$1),0),$F32-1966)</f>
        <v>157</v>
      </c>
      <c r="Y32" s="5" cm="1">
        <f t="array" ref="Y32">INDEX(GMW!$A$2:$NF$200,MATCH(1,(GMW!$NE$2:$NE$200=Y$3)*(GMW!$ND$2:$ND$200=Y$4)*(GMW!$C$2:$C$200=Y$1),0),$F32-1966)</f>
        <v>1931</v>
      </c>
      <c r="Z32" s="5" cm="1">
        <f t="array" ref="Z32">INDEX(GMW!$A$2:$NF$200,MATCH(1,(GMW!$NE$2:$NE$200=Z$3)*(GMW!$ND$2:$ND$200=Z$4)*(GMW!$C$2:$C$200=Z$1),0),$F32-1966)</f>
        <v>4097</v>
      </c>
      <c r="AA32" s="5" cm="1">
        <f t="array" ref="AA32">INDEX(GMW!$A$2:$NF$200,MATCH(1,(GMW!$NE$2:$NE$200=AA$3)*(GMW!$ND$2:$ND$200=AA$4)*(GMW!$C$2:$C$200=AA$1),0),$F32-1966)</f>
        <v>1397</v>
      </c>
      <c r="AB32" s="5" cm="1">
        <f t="array" ref="AB32">INDEX(GMW!$A$2:$NF$200,MATCH(1,(GMW!$NE$2:$NE$200=AB$3)*(GMW!$ND$2:$ND$200=AB$4)*(GMW!$C$2:$C$200=AB$1),0),$F32-1966)</f>
        <v>1228</v>
      </c>
      <c r="AC32" s="5" cm="1">
        <f t="array" ref="AC32">INDEX(GMW!$A$2:$NF$200,MATCH(1,(GMW!$NE$2:$NE$200=AC$3)*(GMW!$ND$2:$ND$200=AC$4)*(GMW!$C$2:$C$200=AC$1),0),$F32-1966)</f>
        <v>791</v>
      </c>
      <c r="AD32" s="5" cm="1">
        <f t="array" ref="AD32">INDEX(GMW!$A$2:$NF$200,MATCH(1,(GMW!$NE$2:$NE$200=AD$3)*(GMW!$ND$2:$ND$200=AD$4)*(GMW!$C$2:$C$200=AD$1),0),$F32-1966)</f>
        <v>825</v>
      </c>
      <c r="AE32" s="5" cm="1">
        <f t="array" ref="AE32">INDEX(GMW!$A$2:$NF$200,MATCH(1,(GMW!$NE$2:$NE$200=AE$3)*(GMW!$ND$2:$ND$200=AE$4)*(GMW!$C$2:$C$200=AE$1),0),$F32-1966)</f>
        <v>172</v>
      </c>
      <c r="AF32" s="5" cm="1">
        <f t="array" ref="AF32">INDEX(GMW!$A$2:$NF$200,MATCH(1,(GMW!$NE$2:$NE$200=AF$3)*(GMW!$ND$2:$ND$200=AF$4)*(GMW!$C$2:$C$200=AF$1),0),$F32-1966)</f>
        <v>999</v>
      </c>
      <c r="AG32" s="5" cm="1">
        <f t="array" ref="AG32">INDEX(GMW!$A$2:$NF$200,MATCH(1,(GMW!$NE$2:$NE$200=AG$3)*(GMW!$ND$2:$ND$200=AG$4)*(GMW!$C$2:$C$200=AG$1),0),$F32-1966)</f>
        <v>1102</v>
      </c>
      <c r="AH32" s="5" cm="1">
        <f t="array" ref="AH32">INDEX(GMW!$A$2:$NF$200,MATCH(1,(GMW!$NE$2:$NE$200=AH$3)*(GMW!$ND$2:$ND$200=AH$4)*(GMW!$C$2:$C$200=AH$1),0),$F32-1966)</f>
        <v>2020</v>
      </c>
      <c r="AI32" s="5" cm="1">
        <f t="array" ref="AI32">INDEX(GMW!$A$2:$NF$200,MATCH(1,(GMW!$NE$2:$NE$200=AI$3)*(GMW!$ND$2:$ND$200=AI$4)*(GMW!$C$2:$C$200=AI$1),0),$F32-1966)</f>
        <v>1757</v>
      </c>
      <c r="AJ32" s="5" cm="1">
        <f t="array" ref="AJ32">INDEX(GMW!$A$2:$NF$200,MATCH(1,(GMW!$NE$2:$NE$200=AJ$3)*(GMW!$ND$2:$ND$200=AJ$4)*(GMW!$C$2:$C$200=AJ$1),0),$F32-1966)</f>
        <v>1982</v>
      </c>
      <c r="AK32" s="5" cm="1">
        <f t="array" ref="AK32">INDEX(GMW!$A$2:$NF$200,MATCH(1,(GMW!$NE$2:$NE$200=AK$3)*(GMW!$ND$2:$ND$200=AK$4)*(GMW!$C$2:$C$200=AK$1),0),$F32-1966)</f>
        <v>507</v>
      </c>
      <c r="AL32" s="5" cm="1">
        <f t="array" ref="AL32">INDEX(GMW!$A$2:$NF$200,MATCH(1,(GMW!$NE$2:$NE$200=AL$3)*(GMW!$ND$2:$ND$200=AL$4)*(GMW!$C$2:$C$200=AL$1),0),$F32-1966)</f>
        <v>605</v>
      </c>
      <c r="AM32" s="5" cm="1">
        <f t="array" ref="AM32">INDEX(GMW!$A$2:$NF$200,MATCH(1,(GMW!$NE$2:$NE$200=AM$3)*(GMW!$ND$2:$ND$200=AM$4)*(GMW!$C$2:$C$200=AM$1),0),$F32-1966)</f>
        <v>25159</v>
      </c>
      <c r="AN32" s="5" cm="1">
        <f t="array" ref="AN32">INDEX(GMW!$A$2:$NF$200,MATCH(1,(GMW!$NE$2:$NE$200=AN$3)*(GMW!$ND$2:$ND$200=AN$4)*(GMW!$C$2:$C$200=AN$1),0),$F32-1966)</f>
        <v>5466.5079999999998</v>
      </c>
      <c r="AO32" s="5" cm="1">
        <f t="array" ref="AO32">INDEX(GMW!$A$2:$NF$200,MATCH(1,(GMW!$NE$2:$NE$200=AO$3)*(GMW!$ND$2:$ND$200=AO$4)*(GMW!$C$2:$C$200=AO$1),0),$F32-1966)</f>
        <v>296841</v>
      </c>
      <c r="AP32" s="5" cm="1">
        <f t="array" ref="AP32">INDEX(GMW!$A$2:$NF$200,MATCH(1,(GMW!$NE$2:$NE$200=AP$3)*(GMW!$ND$2:$ND$200=AP$4)*(GMW!$C$2:$C$200=AP$1),0),$F32-1966)</f>
        <v>1811.625</v>
      </c>
      <c r="AQ32" s="5" cm="1">
        <f t="array" ref="AQ32">INDEX(GMW!$A$2:$NF$200,MATCH(1,(GMW!$NE$2:$NE$200=AQ$3)*(GMW!$ND$2:$ND$200=AQ$4)*(GMW!$C$2:$C$200=AQ$1),0),$F32-1966)</f>
        <v>65372.08</v>
      </c>
      <c r="AR32" s="5" cm="1">
        <f t="array" ref="AR32">INDEX(GMW!$A$2:$NF$200,MATCH(1,(GMW!$NE$2:$NE$200=AR$3)*(GMW!$ND$2:$ND$200=AR$4)*(GMW!$C$2:$C$200=AR$1),0),$F32-1966)</f>
        <v>455.35</v>
      </c>
      <c r="AS32" s="5" cm="1">
        <f t="array" ref="AS32">INDEX(GMW!$A$2:$NF$200,MATCH(1,(GMW!$NE$2:$NE$200=AS$3)*(GMW!$ND$2:$ND$200=AS$4)*(GMW!$C$2:$C$200=AS$1),0),$F32-1966)</f>
        <v>299.07100000000003</v>
      </c>
      <c r="AT32" s="5" cm="1">
        <f t="array" ref="AT32">INDEX(GMW!$A$2:$NF$200,MATCH(1,(GMW!$NE$2:$NE$200=AT$3)*(GMW!$ND$2:$ND$200=AT$4)*(GMW!$C$2:$C$200=AT$1),0),$F32-1966)</f>
        <v>283.11779999999999</v>
      </c>
      <c r="AU32" s="5" cm="1">
        <f t="array" ref="AU32">INDEX(GMW!$A$2:$NF$200,MATCH(1,(GMW!$NE$2:$NE$200=AU$3)*(GMW!$ND$2:$ND$200=AU$4)*(GMW!$C$2:$C$200=AU$1),0),$F32-1966)</f>
        <v>218430.3</v>
      </c>
      <c r="AV32" s="5" cm="1">
        <f t="array" ref="AV32">INDEX(GMW!$A$2:$NF$200,MATCH(1,(GMW!$NE$2:$NE$200=AV$3)*(GMW!$ND$2:$ND$200=AV$4)*(GMW!$C$2:$C$200=AV$1),0),$F32-1966)</f>
        <v>2139</v>
      </c>
      <c r="AW32" s="5" cm="1">
        <f t="array" ref="AW32">INDEX(GMW!$A$2:$NF$200,MATCH(1,(GMW!$NE$2:$NE$200=AW$3)*(GMW!$ND$2:$ND$200=AW$4)*(GMW!$C$2:$C$200=AW$1),0),$F32-1966)</f>
        <v>31.6</v>
      </c>
      <c r="AX32" s="5" cm="1">
        <f t="array" ref="AX32">INDEX(GMW!$A$2:$NF$200,MATCH(1,(GMW!$NE$2:$NE$200=AX$3)*(GMW!$ND$2:$ND$200=AX$4)*(GMW!$C$2:$C$200=AX$1),0),$F32-1966)</f>
        <v>1343.4590000000001</v>
      </c>
      <c r="AY32" s="5" cm="1">
        <f t="array" ref="AY32">INDEX(GMW!$A$2:$NF$200,MATCH(1,(GMW!$NE$2:$NE$200=AY$3)*(GMW!$ND$2:$ND$200=AY$4)*(GMW!$C$2:$C$200=AY$1),0),$F32-1966)</f>
        <v>3467</v>
      </c>
      <c r="AZ32" s="5" cm="1">
        <f t="array" ref="AZ32">INDEX(GMW!$A$2:$NF$200,MATCH(1,(GMW!$NE$2:$NE$200=AZ$3)*(GMW!$ND$2:$ND$200=AZ$4)*(GMW!$C$2:$C$200=AZ$1),0),$F32-1966)</f>
        <v>501</v>
      </c>
      <c r="BA32" s="5" cm="1">
        <f t="array" ref="BA32">INDEX(GMW!$A$2:$NF$200,MATCH(1,(GMW!$NE$2:$NE$200=BA$3)*(GMW!$ND$2:$ND$200=BA$4)*(GMW!$C$2:$C$200=BA$1),0),$F32-1966)</f>
        <v>2.7182909999999998</v>
      </c>
      <c r="BB32" s="5" cm="1">
        <f t="array" ref="BB32">INDEX(GMW!$A$2:$NF$200,MATCH(1,(GMW!$NE$2:$NE$200=BB$3)*(GMW!$ND$2:$ND$200=BB$4)*(GMW!$C$2:$C$200=BB$1),0),$F32-1966)</f>
        <v>2645.57</v>
      </c>
      <c r="BC32" s="5" cm="1">
        <f t="array" ref="BC32">INDEX(GMW!$A$2:$NF$200,MATCH(1,(GMW!$NE$2:$NE$200=BC$3)*(GMW!$ND$2:$ND$200=BC$4)*(GMW!$C$2:$C$200=BC$1),0),$F32-1966)</f>
        <v>0.73950890000000002</v>
      </c>
      <c r="BD32" s="5" cm="1">
        <f t="array" ref="BD32">INDEX(GMW!$A$2:$NF$200,MATCH(1,(GMW!$NE$2:$NE$200=BD$3)*(GMW!$ND$2:$ND$200=BD$4)*(GMW!$C$2:$C$200=BD$1),0),$F32-1966)</f>
        <v>26.77533</v>
      </c>
      <c r="BE32" s="5" cm="1">
        <f t="array" ref="BE32">INDEX(GMW!$A$2:$NF$200,MATCH(1,(GMW!$NE$2:$NE$200=BE$3)*(GMW!$ND$2:$ND$200=BE$4)*(GMW!$C$2:$C$200=BE$1),0),$F32-1966)</f>
        <v>3.2035</v>
      </c>
      <c r="BF32" s="5" cm="1">
        <f t="array" ref="BF32">INDEX(GMW!$A$2:$NF$200,MATCH(1,(GMW!$NE$2:$NE$200=BF$3)*(GMW!$ND$2:$ND$200=BF$4)*(GMW!$C$2:$C$200=BF$1),0),$F32-1966)</f>
        <v>1.085</v>
      </c>
      <c r="BG32" s="5" cm="1">
        <f t="array" ref="BG32">INDEX(GMW!$A$2:$NF$200,MATCH(1,(GMW!$NE$2:$NE$200=BG$3)*(GMW!$ND$2:$ND$200=BG$4)*(GMW!$C$2:$C$200=BG$1),0),$F32-1966)</f>
        <v>1.570789</v>
      </c>
      <c r="BH32" s="5" cm="1">
        <f t="array" ref="BH32">INDEX(GMW!$A$2:$NF$200,MATCH(1,(GMW!$NE$2:$NE$200=BH$3)*(GMW!$ND$2:$ND$200=BH$4)*(GMW!$C$2:$C$200=BH$1),0),$F32-1966)</f>
        <v>0.23868400000000001</v>
      </c>
      <c r="BI32" s="5" cm="1">
        <f t="array" ref="BI32">INDEX(GMW!$A$2:$NF$200,MATCH(1,(GMW!$NE$2:$NE$200=BI$3)*(GMW!$ND$2:$ND$200=BI$4)*(GMW!$C$2:$C$200=BI$1),0),$F32-1966)</f>
        <v>1.2462899999999999</v>
      </c>
      <c r="BJ32" s="5" cm="1">
        <f t="array" ref="BJ32">INDEX(GMW!$A$2:$NF$200,MATCH(1,(GMW!$NE$2:$NE$200=BJ$3)*(GMW!$ND$2:$ND$200=BJ$4)*(GMW!$C$2:$C$200=BJ$1),0),$F32-1966)</f>
        <v>1.0762130000000001</v>
      </c>
      <c r="BK32" s="5" cm="1">
        <f t="array" ref="BK32">INDEX(GMW!$A$2:$NF$200,MATCH(1,(GMW!$NE$2:$NE$200=BK$3)*(GMW!$ND$2:$ND$200=BK$4)*(GMW!$C$2:$C$200=BK$1),0),$F32-1966)</f>
        <v>0.33007550000000002</v>
      </c>
      <c r="BL32" s="5" cm="1">
        <f t="array" ref="BL32">INDEX(GMW!$A$2:$NF$200,MATCH(1,(GMW!$NE$2:$NE$200=BL$3)*(GMW!$ND$2:$ND$200=BL$4)*(GMW!$C$2:$C$200=BL$1),0),$F32-1966)</f>
        <v>6.2510250000000003E-2</v>
      </c>
      <c r="BM32" s="5" cm="1">
        <f t="array" ref="BM32">INDEX(GMW!$A$2:$NF$200,MATCH(1,(GMW!$NE$2:$NE$200=BM$3)*(GMW!$ND$2:$ND$200=BM$4)*(GMW!$C$2:$C$200=BM$1),0),$F32-1966)</f>
        <v>0.1449705</v>
      </c>
      <c r="BN32" s="5" cm="1">
        <f t="array" ref="BN32">INDEX(GMW!$A$2:$NF$200,MATCH(1,(GMW!$NE$2:$NE$200=BN$3)*(GMW!$ND$2:$ND$200=BN$4)*(GMW!$C$2:$C$200=BN$1),0),$F32-1966)</f>
        <v>2.9008550000000001E-2</v>
      </c>
      <c r="BO32" s="5" cm="1">
        <f t="array" ref="BO32">INDEX(GMW!$A$2:$NF$200,MATCH(1,(GMW!$NE$2:$NE$200=BO$3)*(GMW!$ND$2:$ND$200=BO$4)*(GMW!$C$2:$C$200=BO$1),0),$F32-1966)</f>
        <v>1E-3</v>
      </c>
      <c r="BP32" s="5" cm="1">
        <f t="array" ref="BP32">INDEX(GMW!$A$2:$NF$200,MATCH(1,(GMW!$NE$2:$NE$200=BP$3)*(GMW!$ND$2:$ND$200=BP$4)*(GMW!$C$2:$C$200=BP$1),0),$F32-1966)</f>
        <v>99423</v>
      </c>
      <c r="BQ32" s="5" cm="1">
        <f t="array" ref="BQ32">INDEX(GMW!$A$2:$NF$200,MATCH(1,(GMW!$NE$2:$NE$200=BQ$3)*(GMW!$ND$2:$ND$200=BQ$4)*(GMW!$C$2:$C$200=BQ$1),0),$F32-1966)</f>
        <v>1857.989</v>
      </c>
      <c r="BR32" s="5" cm="1">
        <f t="array" ref="BR32">INDEX(GMW!$A$2:$NF$200,MATCH(1,(GMW!$NE$2:$NE$200=BR$3)*(GMW!$ND$2:$ND$200=BR$4)*(GMW!$C$2:$C$200=BR$1),0),$F32-1966)</f>
        <v>90559</v>
      </c>
      <c r="BS32" s="5" cm="1">
        <f t="array" ref="BS32">INDEX(GMW!$A$2:$NF$200,MATCH(1,(GMW!$NE$2:$NE$200=BS$3)*(GMW!$ND$2:$ND$200=BS$4)*(GMW!$C$2:$C$200=BS$1),0),$F32-1966)</f>
        <v>127984</v>
      </c>
      <c r="BT32" s="5" cm="1">
        <f t="array" ref="BT32">INDEX(GMW!$A$2:$NF$200,MATCH(1,(GMW!$NE$2:$NE$200=BT$3)*(GMW!$ND$2:$ND$200=BT$4)*(GMW!$C$2:$C$200=BT$1),0),$F32-1966)</f>
        <v>1E-3</v>
      </c>
      <c r="BU32" s="5" cm="1">
        <f t="array" ref="BU32">INDEX(GMW!$A$2:$NF$200,MATCH(1,(GMW!$NE$2:$NE$200=BU$3)*(GMW!$ND$2:$ND$200=BU$4)*(GMW!$C$2:$C$200=BU$1),0),$F32-1966)</f>
        <v>167</v>
      </c>
      <c r="BV32" s="5" cm="1">
        <f t="array" ref="BV32">INDEX(GMW!$A$2:$NF$200,MATCH(1,(GMW!$NE$2:$NE$200=BV$3)*(GMW!$ND$2:$ND$200=BV$4)*(GMW!$C$2:$C$200=BV$1),0),$F32-1966)</f>
        <v>163822.70000000001</v>
      </c>
      <c r="BW32" s="5" cm="1">
        <f t="array" ref="BW32">INDEX(GMW!$A$2:$NF$200,MATCH(1,(GMW!$NE$2:$NE$200=BW$3)*(GMW!$ND$2:$ND$200=BW$4)*(GMW!$C$2:$C$200=BW$1),0),$F32-1966)</f>
        <v>114.6849</v>
      </c>
      <c r="BX32" s="5" cm="1">
        <f t="array" ref="BX32">INDEX(GMW!$A$2:$NF$200,MATCH(1,(GMW!$NE$2:$NE$200=BX$3)*(GMW!$ND$2:$ND$200=BX$4)*(GMW!$C$2:$C$200=BX$1),0),$F32-1966)</f>
        <v>5011.2849999999999</v>
      </c>
      <c r="BY32" s="5" cm="1">
        <f t="array" ref="BY32">INDEX(GMW!$A$2:$NF$200,MATCH(1,(GMW!$NE$2:$NE$200=BY$3)*(GMW!$ND$2:$ND$200=BY$4)*(GMW!$C$2:$C$200=BY$1),0),$F32-1966)</f>
        <v>204.11709999999999</v>
      </c>
      <c r="BZ32" s="5" cm="1">
        <f t="array" ref="BZ32">INDEX(GMW!$A$2:$NF$200,MATCH(1,(GMW!$NE$2:$NE$200=BZ$3)*(GMW!$ND$2:$ND$200=BZ$4)*(GMW!$C$2:$C$200=BZ$1),0),$F32-1966)</f>
        <v>108.26730000000001</v>
      </c>
      <c r="CA32" s="5" cm="1">
        <f t="array" ref="CA32">INDEX(GMW!$A$2:$NF$200,MATCH(1,(GMW!$NE$2:$NE$200=CA$3)*(GMW!$ND$2:$ND$200=CA$4)*(GMW!$C$2:$C$200=CA$1),0),$F32-1966)</f>
        <v>134.14250000000001</v>
      </c>
      <c r="CB32" s="5" cm="1">
        <f t="array" ref="CB32">INDEX(GMW!$A$2:$NF$200,MATCH(1,(GMW!$NE$2:$NE$200=CB$3)*(GMW!$ND$2:$ND$200=CB$4)*(GMW!$C$2:$C$200=CB$1),0),$F32-1966)</f>
        <v>11.589130000000001</v>
      </c>
      <c r="CC32" s="5" cm="1">
        <f t="array" ref="CC32">INDEX(GMW!$A$2:$NF$200,MATCH(1,(GMW!$NE$2:$NE$200=CC$3)*(GMW!$ND$2:$ND$200=CC$4)*(GMW!$C$2:$C$200=CC$1),0),$F32-1966)</f>
        <v>83.063320000000004</v>
      </c>
      <c r="CD32" s="5" cm="1">
        <f t="array" ref="CD32">INDEX(GMW!$A$2:$NF$200,MATCH(1,(GMW!$NE$2:$NE$200=CD$3)*(GMW!$ND$2:$ND$200=CD$4)*(GMW!$C$2:$C$200=CD$1),0),$F32-1966)</f>
        <v>64.487690000000001</v>
      </c>
      <c r="CE32" s="5" cm="1">
        <f t="array" ref="CE32">INDEX(GMW!$A$2:$NF$200,MATCH(1,(GMW!$NE$2:$NE$200=CE$3)*(GMW!$ND$2:$ND$200=CE$4)*(GMW!$C$2:$C$200=CE$1),0),$F32-1966)</f>
        <v>30.893540000000002</v>
      </c>
      <c r="CF32" s="5" cm="1">
        <f t="array" ref="CF32">INDEX(GMW!$A$2:$NF$200,MATCH(1,(GMW!$NE$2:$NE$200=CF$3)*(GMW!$ND$2:$ND$200=CF$4)*(GMW!$C$2:$C$200=CF$1),0),$F32-1966)</f>
        <v>3.4431259999999999</v>
      </c>
      <c r="CG32" s="5" cm="1">
        <f t="array" ref="CG32">INDEX(GMW!$A$2:$NF$200,MATCH(1,(GMW!$NE$2:$NE$200=CG$3)*(GMW!$ND$2:$ND$200=CG$4)*(GMW!$C$2:$C$200=CG$1),0),$F32-1966)</f>
        <v>1E-3</v>
      </c>
      <c r="CH32" s="5" cm="1">
        <f t="array" ref="CH32">INDEX(GMW!$A$2:$NF$200,MATCH(1,(GMW!$NE$2:$NE$200=CH$3)*(GMW!$ND$2:$ND$200=CH$4)*(GMW!$C$2:$C$200=CH$1),0),$F32-1966)</f>
        <v>1.341877</v>
      </c>
      <c r="CI32" s="5" cm="1">
        <f t="array" ref="CI32">INDEX(GMW!$A$2:$NF$200,MATCH(1,(GMW!$NE$2:$NE$200=CI$3)*(GMW!$ND$2:$ND$200=CI$4)*(GMW!$C$2:$C$200=CI$1),0),$F32-1966)</f>
        <v>1.8488039999999999</v>
      </c>
      <c r="CJ32" s="5" cm="1">
        <f t="array" ref="CJ32">INDEX(GMW!$A$2:$NF$200,MATCH(1,(GMW!$NE$2:$NE$200=CJ$3)*(GMW!$ND$2:$ND$200=CJ$4)*(GMW!$C$2:$C$200=CJ$1),0),$F32-1966)</f>
        <v>53962</v>
      </c>
      <c r="CK32" s="5" cm="1">
        <f t="array" ref="CK32">INDEX(GMW!$A$2:$NF$200,MATCH(1,(GMW!$NE$2:$NE$200=CK$3)*(GMW!$ND$2:$ND$200=CK$4)*(GMW!$C$2:$C$200=CK$1),0),$F32-1966)</f>
        <v>647.79999999999995</v>
      </c>
      <c r="CL32" s="5" cm="1">
        <f t="array" ref="CL32">INDEX(GMW!$A$2:$NF$200,MATCH(1,(GMW!$NE$2:$NE$200=CL$3)*(GMW!$ND$2:$ND$200=CL$4)*(GMW!$C$2:$C$200=CL$1),0),$F32-1966)</f>
        <v>56633.06</v>
      </c>
      <c r="CM32" s="5" cm="1">
        <f t="array" ref="CM32">INDEX(GMW!$A$2:$NF$200,MATCH(1,(GMW!$NE$2:$NE$200=CM$3)*(GMW!$ND$2:$ND$200=CM$4)*(GMW!$C$2:$C$200=CM$1),0),$F32-1966)</f>
        <v>71043</v>
      </c>
      <c r="CN32" s="5" cm="1">
        <f t="array" ref="CN32">INDEX(GMW!$A$2:$NF$200,MATCH(1,(GMW!$NE$2:$NE$200=CN$3)*(GMW!$ND$2:$ND$200=CN$4)*(GMW!$C$2:$C$200=CN$1),0),$F32-1966)</f>
        <v>30960</v>
      </c>
      <c r="CO32" s="5" cm="1">
        <f t="array" ref="CO32">INDEX(GMW!$A$2:$NF$200,MATCH(1,(GMW!$NE$2:$NE$200=CO$3)*(GMW!$ND$2:$ND$200=CO$4)*(GMW!$C$2:$C$200=CO$1),0),$F32-1966)</f>
        <v>87.547619999999995</v>
      </c>
      <c r="CP32" s="5" cm="1">
        <f t="array" ref="CP32">INDEX(GMW!$A$2:$NF$200,MATCH(1,(GMW!$NE$2:$NE$200=CP$3)*(GMW!$ND$2:$ND$200=CP$4)*(GMW!$C$2:$C$200=CP$1),0),$F32-1966)</f>
        <v>118919.1</v>
      </c>
      <c r="CQ32" s="5" cm="1">
        <f t="array" ref="CQ32">INDEX(GMW!$A$2:$NF$200,MATCH(1,(GMW!$NE$2:$NE$200=CQ$3)*(GMW!$ND$2:$ND$200=CQ$4)*(GMW!$C$2:$C$200=CQ$1),0),$F32-1966)</f>
        <v>46.061610000000002</v>
      </c>
      <c r="CR32" s="5" cm="1">
        <f t="array" ref="CR32">INDEX(GMW!$A$2:$NF$200,MATCH(1,(GMW!$NE$2:$NE$200=CR$3)*(GMW!$ND$2:$ND$200=CR$4)*(GMW!$C$2:$C$200=CR$1),0),$F32-1966)</f>
        <v>8008</v>
      </c>
      <c r="CS32" s="5" cm="1">
        <f t="array" ref="CS32">INDEX(GMW!$A$2:$NF$200,MATCH(1,(GMW!$NE$2:$NE$200=CS$3)*(GMW!$ND$2:$ND$200=CS$4)*(GMW!$C$2:$C$200=CS$1),0),$F32-1966)</f>
        <v>209.6463</v>
      </c>
      <c r="CT32" s="5" cm="1">
        <f t="array" ref="CT32">INDEX(GMW!$A$2:$NF$200,MATCH(1,(GMW!$NE$2:$NE$200=CT$3)*(GMW!$ND$2:$ND$200=CT$4)*(GMW!$C$2:$C$200=CT$1),0),$F32-1966)</f>
        <v>96.655000000000001</v>
      </c>
      <c r="CU32" s="5" cm="1">
        <f t="array" ref="CU32">INDEX(GMW!$A$2:$NF$200,MATCH(1,(GMW!$NE$2:$NE$200=CU$3)*(GMW!$ND$2:$ND$200=CU$4)*(GMW!$C$2:$C$200=CU$1),0),$F32-1966)</f>
        <v>40.445</v>
      </c>
      <c r="CV32" s="5" cm="1">
        <f t="array" ref="CV32">INDEX(GMW!$A$2:$NF$200,MATCH(1,(GMW!$NE$2:$NE$200=CV$3)*(GMW!$ND$2:$ND$200=CV$4)*(GMW!$C$2:$C$200=CV$1),0),$F32-1966)</f>
        <v>20.964639999999999</v>
      </c>
      <c r="CW32" s="5" cm="1">
        <f t="array" ref="CW32">INDEX(GMW!$A$2:$NF$200,MATCH(1,(GMW!$NE$2:$NE$200=CW$3)*(GMW!$ND$2:$ND$200=CW$4)*(GMW!$C$2:$C$200=CW$1),0),$F32-1966)</f>
        <v>40.802999999999997</v>
      </c>
      <c r="CX32" s="5" cm="1">
        <f t="array" ref="CX32">INDEX(GMW!$A$2:$NF$200,MATCH(1,(GMW!$NE$2:$NE$200=CX$3)*(GMW!$ND$2:$ND$200=CX$4)*(GMW!$C$2:$C$200=CX$1),0),$F32-1966)</f>
        <v>20.484279999999998</v>
      </c>
      <c r="CY32" s="5" cm="1">
        <f t="array" ref="CY32">INDEX(GMW!$A$2:$NF$200,MATCH(1,(GMW!$NE$2:$NE$200=CY$3)*(GMW!$ND$2:$ND$200=CY$4)*(GMW!$C$2:$C$200=CY$1),0),$F32-1966)</f>
        <v>14.243370000000001</v>
      </c>
      <c r="CZ32" s="5" cm="1">
        <f t="array" ref="CZ32">INDEX(GMW!$A$2:$NF$200,MATCH(1,(GMW!$NE$2:$NE$200=CZ$3)*(GMW!$ND$2:$ND$200=CZ$4)*(GMW!$C$2:$C$200=CZ$1),0),$F32-1966)</f>
        <v>7.2510000000000003</v>
      </c>
      <c r="DA32" s="5" cm="1">
        <f t="array" ref="DA32">INDEX(GMW!$A$2:$NF$200,MATCH(1,(GMW!$NE$2:$NE$200=DA$3)*(GMW!$ND$2:$ND$200=DA$4)*(GMW!$C$2:$C$200=DA$1),0),$F32-1966)</f>
        <v>2.7725710000000001</v>
      </c>
      <c r="DB32" s="5" cm="1">
        <f t="array" ref="DB32">INDEX(GMW!$A$2:$NF$200,MATCH(1,(GMW!$NE$2:$NE$200=DB$3)*(GMW!$ND$2:$ND$200=DB$4)*(GMW!$C$2:$C$200=DB$1),0),$F32-1966)</f>
        <v>1.461768</v>
      </c>
      <c r="DC32" s="5" cm="1">
        <f t="array" ref="DC32">INDEX(GMW!$A$2:$NF$200,MATCH(1,(GMW!$NE$2:$NE$200=DC$3)*(GMW!$ND$2:$ND$200=DC$4)*(GMW!$C$2:$C$200=DC$1),0),$F32-1966)</f>
        <v>5.8340069999999997</v>
      </c>
    </row>
    <row r="33" spans="1:107" x14ac:dyDescent="0.25">
      <c r="B33" s="5">
        <f t="shared" si="9"/>
        <v>1979</v>
      </c>
      <c r="C33" s="5">
        <f t="shared" si="9"/>
        <v>1979</v>
      </c>
      <c r="F33" s="5">
        <f t="shared" si="3"/>
        <v>1999</v>
      </c>
      <c r="G33" s="5" cm="1">
        <f t="array" ref="G33">INDEX(GMW!$A$2:$NF$200,MATCH(1,(GMW!$NE$2:$NE$200=G$3)*(GMW!$ND$2:$ND$200=G$4)*(GMW!$C$2:$C$200=G$1),0),$F33-1966)</f>
        <v>290297</v>
      </c>
      <c r="H33" s="5" cm="1">
        <f t="array" ref="H33">INDEX(GMW!$A$2:$NF$200,MATCH(1,(GMW!$NE$2:$NE$200=H$3)*(GMW!$ND$2:$ND$200=H$4)*(GMW!$C$2:$C$200=H$1),0),$F33-1966)</f>
        <v>148842</v>
      </c>
      <c r="I33" s="5" cm="1">
        <f t="array" ref="I33">INDEX(GMW!$A$2:$NF$200,MATCH(1,(GMW!$NE$2:$NE$200=I$3)*(GMW!$ND$2:$ND$200=I$4)*(GMW!$C$2:$C$200=I$1),0),$F33-1966)</f>
        <v>51684</v>
      </c>
      <c r="J33" s="5" cm="1">
        <f t="array" ref="J33">INDEX(GMW!$A$2:$NF$200,MATCH(1,(GMW!$NE$2:$NE$200=J$3)*(GMW!$ND$2:$ND$200=J$4)*(GMW!$C$2:$C$200=J$1),0),$F33-1966)</f>
        <v>71217</v>
      </c>
      <c r="K33" s="5" cm="1">
        <f t="array" ref="K33">INDEX(GMW!$A$2:$NF$200,MATCH(1,(GMW!$NE$2:$NE$200=K$3)*(GMW!$ND$2:$ND$200=K$4)*(GMW!$C$2:$C$200=K$1),0),$F33-1966)</f>
        <v>50434</v>
      </c>
      <c r="L33" s="5" cm="1">
        <f t="array" ref="L33">INDEX(GMW!$A$2:$NF$200,MATCH(1,(GMW!$NE$2:$NE$200=L$3)*(GMW!$ND$2:$ND$200=L$4)*(GMW!$C$2:$C$200=L$1),0),$F33-1966)</f>
        <v>42812</v>
      </c>
      <c r="M33" s="5" cm="1">
        <f t="array" ref="M33">INDEX(GMW!$A$2:$NF$200,MATCH(1,(GMW!$NE$2:$NE$200=M$3)*(GMW!$ND$2:$ND$200=M$4)*(GMW!$C$2:$C$200=M$1),0),$F33-1966)</f>
        <v>20165.32</v>
      </c>
      <c r="N33" s="5" cm="1">
        <f t="array" ref="N33">INDEX(GMW!$A$2:$NF$200,MATCH(1,(GMW!$NE$2:$NE$200=N$3)*(GMW!$ND$2:$ND$200=N$4)*(GMW!$C$2:$C$200=N$1),0),$F33-1966)</f>
        <v>4253.951</v>
      </c>
      <c r="O33" s="5" cm="1">
        <f t="array" ref="O33">INDEX(GMW!$A$2:$NF$200,MATCH(1,(GMW!$NE$2:$NE$200=O$3)*(GMW!$ND$2:$ND$200=O$4)*(GMW!$C$2:$C$200=O$1),0),$F33-1966)</f>
        <v>28.910589999999999</v>
      </c>
      <c r="P33" s="5" cm="1">
        <f t="array" ref="P33">INDEX(GMW!$A$2:$NF$200,MATCH(1,(GMW!$NE$2:$NE$200=P$3)*(GMW!$ND$2:$ND$200=P$4)*(GMW!$C$2:$C$200=P$1),0),$F33-1966)</f>
        <v>14</v>
      </c>
      <c r="Q33" s="5" cm="1">
        <f t="array" ref="Q33">INDEX(GMW!$A$2:$NF$200,MATCH(1,(GMW!$NE$2:$NE$200=Q$3)*(GMW!$ND$2:$ND$200=Q$4)*(GMW!$C$2:$C$200=Q$1),0),$F33-1966)</f>
        <v>1E-3</v>
      </c>
      <c r="R33" s="5" cm="1">
        <f t="array" ref="R33">INDEX(GMW!$A$2:$NF$200,MATCH(1,(GMW!$NE$2:$NE$200=R$3)*(GMW!$ND$2:$ND$200=R$4)*(GMW!$C$2:$C$200=R$1),0),$F33-1966)</f>
        <v>28.910589999999999</v>
      </c>
      <c r="S33" s="5" cm="1">
        <f t="array" ref="S33">INDEX(GMW!$A$2:$NF$200,MATCH(1,(GMW!$NE$2:$NE$200=S$3)*(GMW!$ND$2:$ND$200=S$4)*(GMW!$C$2:$C$200=S$1),0),$F33-1966)</f>
        <v>27493</v>
      </c>
      <c r="T33" s="5" cm="1">
        <f t="array" ref="T33">INDEX(GMW!$A$2:$NF$200,MATCH(1,(GMW!$NE$2:$NE$200=T$3)*(GMW!$ND$2:$ND$200=T$4)*(GMW!$C$2:$C$200=T$1),0),$F33-1966)</f>
        <v>511</v>
      </c>
      <c r="U33" s="5" cm="1">
        <f t="array" ref="U33">INDEX(GMW!$A$2:$NF$200,MATCH(1,(GMW!$NE$2:$NE$200=U$3)*(GMW!$ND$2:$ND$200=U$4)*(GMW!$C$2:$C$200=U$1),0),$F33-1966)</f>
        <v>373</v>
      </c>
      <c r="V33" s="5" cm="1">
        <f t="array" ref="V33">INDEX(GMW!$A$2:$NF$200,MATCH(1,(GMW!$NE$2:$NE$200=V$3)*(GMW!$ND$2:$ND$200=V$4)*(GMW!$C$2:$C$200=V$1),0),$F33-1966)</f>
        <v>6679</v>
      </c>
      <c r="W33" s="5" cm="1">
        <f t="array" ref="W33">INDEX(GMW!$A$2:$NF$200,MATCH(1,(GMW!$NE$2:$NE$200=W$3)*(GMW!$ND$2:$ND$200=W$4)*(GMW!$C$2:$C$200=W$1),0),$F33-1966)</f>
        <v>259</v>
      </c>
      <c r="X33" s="5" cm="1">
        <f t="array" ref="X33">INDEX(GMW!$A$2:$NF$200,MATCH(1,(GMW!$NE$2:$NE$200=X$3)*(GMW!$ND$2:$ND$200=X$4)*(GMW!$C$2:$C$200=X$1),0),$F33-1966)</f>
        <v>157</v>
      </c>
      <c r="Y33" s="5" cm="1">
        <f t="array" ref="Y33">INDEX(GMW!$A$2:$NF$200,MATCH(1,(GMW!$NE$2:$NE$200=Y$3)*(GMW!$ND$2:$ND$200=Y$4)*(GMW!$C$2:$C$200=Y$1),0),$F33-1966)</f>
        <v>1947</v>
      </c>
      <c r="Z33" s="5" cm="1">
        <f t="array" ref="Z33">INDEX(GMW!$A$2:$NF$200,MATCH(1,(GMW!$NE$2:$NE$200=Z$3)*(GMW!$ND$2:$ND$200=Z$4)*(GMW!$C$2:$C$200=Z$1),0),$F33-1966)</f>
        <v>4134</v>
      </c>
      <c r="AA33" s="5" cm="1">
        <f t="array" ref="AA33">INDEX(GMW!$A$2:$NF$200,MATCH(1,(GMW!$NE$2:$NE$200=AA$3)*(GMW!$ND$2:$ND$200=AA$4)*(GMW!$C$2:$C$200=AA$1),0),$F33-1966)</f>
        <v>1402</v>
      </c>
      <c r="AB33" s="5" cm="1">
        <f t="array" ref="AB33">INDEX(GMW!$A$2:$NF$200,MATCH(1,(GMW!$NE$2:$NE$200=AB$3)*(GMW!$ND$2:$ND$200=AB$4)*(GMW!$C$2:$C$200=AB$1),0),$F33-1966)</f>
        <v>1235</v>
      </c>
      <c r="AC33" s="5" cm="1">
        <f t="array" ref="AC33">INDEX(GMW!$A$2:$NF$200,MATCH(1,(GMW!$NE$2:$NE$200=AC$3)*(GMW!$ND$2:$ND$200=AC$4)*(GMW!$C$2:$C$200=AC$1),0),$F33-1966)</f>
        <v>793</v>
      </c>
      <c r="AD33" s="5" cm="1">
        <f t="array" ref="AD33">INDEX(GMW!$A$2:$NF$200,MATCH(1,(GMW!$NE$2:$NE$200=AD$3)*(GMW!$ND$2:$ND$200=AD$4)*(GMW!$C$2:$C$200=AD$1),0),$F33-1966)</f>
        <v>836</v>
      </c>
      <c r="AE33" s="5" cm="1">
        <f t="array" ref="AE33">INDEX(GMW!$A$2:$NF$200,MATCH(1,(GMW!$NE$2:$NE$200=AE$3)*(GMW!$ND$2:$ND$200=AE$4)*(GMW!$C$2:$C$200=AE$1),0),$F33-1966)</f>
        <v>173</v>
      </c>
      <c r="AF33" s="5" cm="1">
        <f t="array" ref="AF33">INDEX(GMW!$A$2:$NF$200,MATCH(1,(GMW!$NE$2:$NE$200=AF$3)*(GMW!$ND$2:$ND$200=AF$4)*(GMW!$C$2:$C$200=AF$1),0),$F33-1966)</f>
        <v>1009</v>
      </c>
      <c r="AG33" s="5" cm="1">
        <f t="array" ref="AG33">INDEX(GMW!$A$2:$NF$200,MATCH(1,(GMW!$NE$2:$NE$200=AG$3)*(GMW!$ND$2:$ND$200=AG$4)*(GMW!$C$2:$C$200=AG$1),0),$F33-1966)</f>
        <v>1111</v>
      </c>
      <c r="AH33" s="5" cm="1">
        <f t="array" ref="AH33">INDEX(GMW!$A$2:$NF$200,MATCH(1,(GMW!$NE$2:$NE$200=AH$3)*(GMW!$ND$2:$ND$200=AH$4)*(GMW!$C$2:$C$200=AH$1),0),$F33-1966)</f>
        <v>2010</v>
      </c>
      <c r="AI33" s="5" cm="1">
        <f t="array" ref="AI33">INDEX(GMW!$A$2:$NF$200,MATCH(1,(GMW!$NE$2:$NE$200=AI$3)*(GMW!$ND$2:$ND$200=AI$4)*(GMW!$C$2:$C$200=AI$1),0),$F33-1966)</f>
        <v>1762</v>
      </c>
      <c r="AJ33" s="5" cm="1">
        <f t="array" ref="AJ33">INDEX(GMW!$A$2:$NF$200,MATCH(1,(GMW!$NE$2:$NE$200=AJ$3)*(GMW!$ND$2:$ND$200=AJ$4)*(GMW!$C$2:$C$200=AJ$1),0),$F33-1966)</f>
        <v>1987</v>
      </c>
      <c r="AK33" s="5" cm="1">
        <f t="array" ref="AK33">INDEX(GMW!$A$2:$NF$200,MATCH(1,(GMW!$NE$2:$NE$200=AK$3)*(GMW!$ND$2:$ND$200=AK$4)*(GMW!$C$2:$C$200=AK$1),0),$F33-1966)</f>
        <v>508</v>
      </c>
      <c r="AL33" s="5" cm="1">
        <f t="array" ref="AL33">INDEX(GMW!$A$2:$NF$200,MATCH(1,(GMW!$NE$2:$NE$200=AL$3)*(GMW!$ND$2:$ND$200=AL$4)*(GMW!$C$2:$C$200=AL$1),0),$F33-1966)</f>
        <v>607</v>
      </c>
      <c r="AM33" s="5" cm="1">
        <f t="array" ref="AM33">INDEX(GMW!$A$2:$NF$200,MATCH(1,(GMW!$NE$2:$NE$200=AM$3)*(GMW!$ND$2:$ND$200=AM$4)*(GMW!$C$2:$C$200=AM$1),0),$F33-1966)</f>
        <v>25229</v>
      </c>
      <c r="AN33" s="5" cm="1">
        <f t="array" ref="AN33">INDEX(GMW!$A$2:$NF$200,MATCH(1,(GMW!$NE$2:$NE$200=AN$3)*(GMW!$ND$2:$ND$200=AN$4)*(GMW!$C$2:$C$200=AN$1),0),$F33-1966)</f>
        <v>5468.91</v>
      </c>
      <c r="AO33" s="5" cm="1">
        <f t="array" ref="AO33">INDEX(GMW!$A$2:$NF$200,MATCH(1,(GMW!$NE$2:$NE$200=AO$3)*(GMW!$ND$2:$ND$200=AO$4)*(GMW!$C$2:$C$200=AO$1),0),$F33-1966)</f>
        <v>290297</v>
      </c>
      <c r="AP33" s="5" cm="1">
        <f t="array" ref="AP33">INDEX(GMW!$A$2:$NF$200,MATCH(1,(GMW!$NE$2:$NE$200=AP$3)*(GMW!$ND$2:$ND$200=AP$4)*(GMW!$C$2:$C$200=AP$1),0),$F33-1966)</f>
        <v>1825.075</v>
      </c>
      <c r="AQ33" s="5" cm="1">
        <f t="array" ref="AQ33">INDEX(GMW!$A$2:$NF$200,MATCH(1,(GMW!$NE$2:$NE$200=AQ$3)*(GMW!$ND$2:$ND$200=AQ$4)*(GMW!$C$2:$C$200=AQ$1),0),$F33-1966)</f>
        <v>65872.72</v>
      </c>
      <c r="AR33" s="5" cm="1">
        <f t="array" ref="AR33">INDEX(GMW!$A$2:$NF$200,MATCH(1,(GMW!$NE$2:$NE$200=AR$3)*(GMW!$ND$2:$ND$200=AR$4)*(GMW!$C$2:$C$200=AR$1),0),$F33-1966)</f>
        <v>455.43</v>
      </c>
      <c r="AS33" s="5" cm="1">
        <f t="array" ref="AS33">INDEX(GMW!$A$2:$NF$200,MATCH(1,(GMW!$NE$2:$NE$200=AS$3)*(GMW!$ND$2:$ND$200=AS$4)*(GMW!$C$2:$C$200=AS$1),0),$F33-1966)</f>
        <v>302.92</v>
      </c>
      <c r="AT33" s="5" cm="1">
        <f t="array" ref="AT33">INDEX(GMW!$A$2:$NF$200,MATCH(1,(GMW!$NE$2:$NE$200=AT$3)*(GMW!$ND$2:$ND$200=AT$4)*(GMW!$C$2:$C$200=AT$1),0),$F33-1966)</f>
        <v>288.01780000000002</v>
      </c>
      <c r="AU33" s="5" cm="1">
        <f t="array" ref="AU33">INDEX(GMW!$A$2:$NF$200,MATCH(1,(GMW!$NE$2:$NE$200=AU$3)*(GMW!$ND$2:$ND$200=AU$4)*(GMW!$C$2:$C$200=AU$1),0),$F33-1966)</f>
        <v>220031.5</v>
      </c>
      <c r="AV33" s="5" cm="1">
        <f t="array" ref="AV33">INDEX(GMW!$A$2:$NF$200,MATCH(1,(GMW!$NE$2:$NE$200=AV$3)*(GMW!$ND$2:$ND$200=AV$4)*(GMW!$C$2:$C$200=AV$1),0),$F33-1966)</f>
        <v>2727</v>
      </c>
      <c r="AW33" s="5" cm="1">
        <f t="array" ref="AW33">INDEX(GMW!$A$2:$NF$200,MATCH(1,(GMW!$NE$2:$NE$200=AW$3)*(GMW!$ND$2:$ND$200=AW$4)*(GMW!$C$2:$C$200=AW$1),0),$F33-1966)</f>
        <v>32.450000000000003</v>
      </c>
      <c r="AX33" s="5" cm="1">
        <f t="array" ref="AX33">INDEX(GMW!$A$2:$NF$200,MATCH(1,(GMW!$NE$2:$NE$200=AX$3)*(GMW!$ND$2:$ND$200=AX$4)*(GMW!$C$2:$C$200=AX$1),0),$F33-1966)</f>
        <v>1433.309</v>
      </c>
      <c r="AY33" s="5" cm="1">
        <f t="array" ref="AY33">INDEX(GMW!$A$2:$NF$200,MATCH(1,(GMW!$NE$2:$NE$200=AY$3)*(GMW!$ND$2:$ND$200=AY$4)*(GMW!$C$2:$C$200=AY$1),0),$F33-1966)</f>
        <v>3539</v>
      </c>
      <c r="AZ33" s="5" cm="1">
        <f t="array" ref="AZ33">INDEX(GMW!$A$2:$NF$200,MATCH(1,(GMW!$NE$2:$NE$200=AZ$3)*(GMW!$ND$2:$ND$200=AZ$4)*(GMW!$C$2:$C$200=AZ$1),0),$F33-1966)</f>
        <v>561</v>
      </c>
      <c r="BA33" s="5" cm="1">
        <f t="array" ref="BA33">INDEX(GMW!$A$2:$NF$200,MATCH(1,(GMW!$NE$2:$NE$200=BA$3)*(GMW!$ND$2:$ND$200=BA$4)*(GMW!$C$2:$C$200=BA$1),0),$F33-1966)</f>
        <v>2.9420999999999999</v>
      </c>
      <c r="BB33" s="5" cm="1">
        <f t="array" ref="BB33">INDEX(GMW!$A$2:$NF$200,MATCH(1,(GMW!$NE$2:$NE$200=BB$3)*(GMW!$ND$2:$ND$200=BB$4)*(GMW!$C$2:$C$200=BB$1),0),$F33-1966)</f>
        <v>2912.674</v>
      </c>
      <c r="BC33" s="5" cm="1">
        <f t="array" ref="BC33">INDEX(GMW!$A$2:$NF$200,MATCH(1,(GMW!$NE$2:$NE$200=BC$3)*(GMW!$ND$2:$ND$200=BC$4)*(GMW!$C$2:$C$200=BC$1),0),$F33-1966)</f>
        <v>0.7409154</v>
      </c>
      <c r="BD33" s="5" cm="1">
        <f t="array" ref="BD33">INDEX(GMW!$A$2:$NF$200,MATCH(1,(GMW!$NE$2:$NE$200=BD$3)*(GMW!$ND$2:$ND$200=BD$4)*(GMW!$C$2:$C$200=BD$1),0),$F33-1966)</f>
        <v>29.29053</v>
      </c>
      <c r="BE33" s="5" cm="1">
        <f t="array" ref="BE33">INDEX(GMW!$A$2:$NF$200,MATCH(1,(GMW!$NE$2:$NE$200=BE$3)*(GMW!$ND$2:$ND$200=BE$4)*(GMW!$C$2:$C$200=BE$1),0),$F33-1966)</f>
        <v>3.35425</v>
      </c>
      <c r="BF33" s="5" cm="1">
        <f t="array" ref="BF33">INDEX(GMW!$A$2:$NF$200,MATCH(1,(GMW!$NE$2:$NE$200=BF$3)*(GMW!$ND$2:$ND$200=BF$4)*(GMW!$C$2:$C$200=BF$1),0),$F33-1966)</f>
        <v>1.1619999999999999</v>
      </c>
      <c r="BG33" s="5" cm="1">
        <f t="array" ref="BG33">INDEX(GMW!$A$2:$NF$200,MATCH(1,(GMW!$NE$2:$NE$200=BG$3)*(GMW!$ND$2:$ND$200=BG$4)*(GMW!$C$2:$C$200=BG$1),0),$F33-1966)</f>
        <v>1.67763</v>
      </c>
      <c r="BH33" s="5" cm="1">
        <f t="array" ref="BH33">INDEX(GMW!$A$2:$NF$200,MATCH(1,(GMW!$NE$2:$NE$200=BH$3)*(GMW!$ND$2:$ND$200=BH$4)*(GMW!$C$2:$C$200=BH$1),0),$F33-1966)</f>
        <v>0.27648879999999998</v>
      </c>
      <c r="BI33" s="5" cm="1">
        <f t="array" ref="BI33">INDEX(GMW!$A$2:$NF$200,MATCH(1,(GMW!$NE$2:$NE$200=BI$3)*(GMW!$ND$2:$ND$200=BI$4)*(GMW!$C$2:$C$200=BI$1),0),$F33-1966)</f>
        <v>1.2961750000000001</v>
      </c>
      <c r="BJ33" s="5" cm="1">
        <f t="array" ref="BJ33">INDEX(GMW!$A$2:$NF$200,MATCH(1,(GMW!$NE$2:$NE$200=BJ$3)*(GMW!$ND$2:$ND$200=BJ$4)*(GMW!$C$2:$C$200=BJ$1),0),$F33-1966)</f>
        <v>1.134609</v>
      </c>
      <c r="BK33" s="5" cm="1">
        <f t="array" ref="BK33">INDEX(GMW!$A$2:$NF$200,MATCH(1,(GMW!$NE$2:$NE$200=BK$3)*(GMW!$ND$2:$ND$200=BK$4)*(GMW!$C$2:$C$200=BK$1),0),$F33-1966)</f>
        <v>0.34289989999999998</v>
      </c>
      <c r="BL33" s="5" cm="1">
        <f t="array" ref="BL33">INDEX(GMW!$A$2:$NF$200,MATCH(1,(GMW!$NE$2:$NE$200=BL$3)*(GMW!$ND$2:$ND$200=BL$4)*(GMW!$C$2:$C$200=BL$1),0),$F33-1966)</f>
        <v>6.6541500000000003E-2</v>
      </c>
      <c r="BM33" s="5" cm="1">
        <f t="array" ref="BM33">INDEX(GMW!$A$2:$NF$200,MATCH(1,(GMW!$NE$2:$NE$200=BM$3)*(GMW!$ND$2:$ND$200=BM$4)*(GMW!$C$2:$C$200=BM$1),0),$F33-1966)</f>
        <v>0.1536602</v>
      </c>
      <c r="BN33" s="5" cm="1">
        <f t="array" ref="BN33">INDEX(GMW!$A$2:$NF$200,MATCH(1,(GMW!$NE$2:$NE$200=BN$3)*(GMW!$ND$2:$ND$200=BN$4)*(GMW!$C$2:$C$200=BN$1),0),$F33-1966)</f>
        <v>3.1240270000000001E-2</v>
      </c>
      <c r="BO33" s="5" cm="1">
        <f t="array" ref="BO33">INDEX(GMW!$A$2:$NF$200,MATCH(1,(GMW!$NE$2:$NE$200=BO$3)*(GMW!$ND$2:$ND$200=BO$4)*(GMW!$C$2:$C$200=BO$1),0),$F33-1966)</f>
        <v>1E-3</v>
      </c>
      <c r="BP33" s="5" cm="1">
        <f t="array" ref="BP33">INDEX(GMW!$A$2:$NF$200,MATCH(1,(GMW!$NE$2:$NE$200=BP$3)*(GMW!$ND$2:$ND$200=BP$4)*(GMW!$C$2:$C$200=BP$1),0),$F33-1966)</f>
        <v>102115</v>
      </c>
      <c r="BQ33" s="5" cm="1">
        <f t="array" ref="BQ33">INDEX(GMW!$A$2:$NF$200,MATCH(1,(GMW!$NE$2:$NE$200=BQ$3)*(GMW!$ND$2:$ND$200=BQ$4)*(GMW!$C$2:$C$200=BQ$1),0),$F33-1966)</f>
        <v>1897.981</v>
      </c>
      <c r="BR33" s="5" cm="1">
        <f t="array" ref="BR33">INDEX(GMW!$A$2:$NF$200,MATCH(1,(GMW!$NE$2:$NE$200=BR$3)*(GMW!$ND$2:$ND$200=BR$4)*(GMW!$C$2:$C$200=BR$1),0),$F33-1966)</f>
        <v>94758</v>
      </c>
      <c r="BS33" s="5" cm="1">
        <f t="array" ref="BS33">INDEX(GMW!$A$2:$NF$200,MATCH(1,(GMW!$NE$2:$NE$200=BS$3)*(GMW!$ND$2:$ND$200=BS$4)*(GMW!$C$2:$C$200=BS$1),0),$F33-1966)</f>
        <v>130332</v>
      </c>
      <c r="BT33" s="5" cm="1">
        <f t="array" ref="BT33">INDEX(GMW!$A$2:$NF$200,MATCH(1,(GMW!$NE$2:$NE$200=BT$3)*(GMW!$ND$2:$ND$200=BT$4)*(GMW!$C$2:$C$200=BT$1),0),$F33-1966)</f>
        <v>1E-3</v>
      </c>
      <c r="BU33" s="5" cm="1">
        <f t="array" ref="BU33">INDEX(GMW!$A$2:$NF$200,MATCH(1,(GMW!$NE$2:$NE$200=BU$3)*(GMW!$ND$2:$ND$200=BU$4)*(GMW!$C$2:$C$200=BU$1),0),$F33-1966)</f>
        <v>167</v>
      </c>
      <c r="BV33" s="5" cm="1">
        <f t="array" ref="BV33">INDEX(GMW!$A$2:$NF$200,MATCH(1,(GMW!$NE$2:$NE$200=BV$3)*(GMW!$ND$2:$ND$200=BV$4)*(GMW!$C$2:$C$200=BV$1),0),$F33-1966)</f>
        <v>174020.7</v>
      </c>
      <c r="BW33" s="5" cm="1">
        <f t="array" ref="BW33">INDEX(GMW!$A$2:$NF$200,MATCH(1,(GMW!$NE$2:$NE$200=BW$3)*(GMW!$ND$2:$ND$200=BW$4)*(GMW!$C$2:$C$200=BW$1),0),$F33-1966)</f>
        <v>115.6024</v>
      </c>
      <c r="BX33" s="5" cm="1">
        <f t="array" ref="BX33">INDEX(GMW!$A$2:$NF$200,MATCH(1,(GMW!$NE$2:$NE$200=BX$3)*(GMW!$ND$2:$ND$200=BX$4)*(GMW!$C$2:$C$200=BX$1),0),$F33-1966)</f>
        <v>5463.2749999999996</v>
      </c>
      <c r="BY33" s="5" cm="1">
        <f t="array" ref="BY33">INDEX(GMW!$A$2:$NF$200,MATCH(1,(GMW!$NE$2:$NE$200=BY$3)*(GMW!$ND$2:$ND$200=BY$4)*(GMW!$C$2:$C$200=BY$1),0),$F33-1966)</f>
        <v>210.31229999999999</v>
      </c>
      <c r="BZ33" s="5" cm="1">
        <f t="array" ref="BZ33">INDEX(GMW!$A$2:$NF$200,MATCH(1,(GMW!$NE$2:$NE$200=BZ$3)*(GMW!$ND$2:$ND$200=BZ$4)*(GMW!$C$2:$C$200=BZ$1),0),$F33-1966)</f>
        <v>111.9978</v>
      </c>
      <c r="CA33" s="5" cm="1">
        <f t="array" ref="CA33">INDEX(GMW!$A$2:$NF$200,MATCH(1,(GMW!$NE$2:$NE$200=CA$3)*(GMW!$ND$2:$ND$200=CA$4)*(GMW!$C$2:$C$200=CA$1),0),$F33-1966)</f>
        <v>140.3768</v>
      </c>
      <c r="CB33" s="5" cm="1">
        <f t="array" ref="CB33">INDEX(GMW!$A$2:$NF$200,MATCH(1,(GMW!$NE$2:$NE$200=CB$3)*(GMW!$ND$2:$ND$200=CB$4)*(GMW!$C$2:$C$200=CB$1),0),$F33-1966)</f>
        <v>12.43393</v>
      </c>
      <c r="CC33" s="5" cm="1">
        <f t="array" ref="CC33">INDEX(GMW!$A$2:$NF$200,MATCH(1,(GMW!$NE$2:$NE$200=CC$3)*(GMW!$ND$2:$ND$200=CC$4)*(GMW!$C$2:$C$200=CC$1),0),$F33-1966)</f>
        <v>85.420140000000004</v>
      </c>
      <c r="CD33" s="5" cm="1">
        <f t="array" ref="CD33">INDEX(GMW!$A$2:$NF$200,MATCH(1,(GMW!$NE$2:$NE$200=CD$3)*(GMW!$ND$2:$ND$200=CD$4)*(GMW!$C$2:$C$200=CD$1),0),$F33-1966)</f>
        <v>66.281909999999996</v>
      </c>
      <c r="CE33" s="5" cm="1">
        <f t="array" ref="CE33">INDEX(GMW!$A$2:$NF$200,MATCH(1,(GMW!$NE$2:$NE$200=CE$3)*(GMW!$ND$2:$ND$200=CE$4)*(GMW!$C$2:$C$200=CE$1),0),$F33-1966)</f>
        <v>32.026910000000001</v>
      </c>
      <c r="CF33" s="5" cm="1">
        <f t="array" ref="CF33">INDEX(GMW!$A$2:$NF$200,MATCH(1,(GMW!$NE$2:$NE$200=CF$3)*(GMW!$ND$2:$ND$200=CF$4)*(GMW!$C$2:$C$200=CF$1),0),$F33-1966)</f>
        <v>3.6272950000000002</v>
      </c>
      <c r="CG33" s="5" cm="1">
        <f t="array" ref="CG33">INDEX(GMW!$A$2:$NF$200,MATCH(1,(GMW!$NE$2:$NE$200=CG$3)*(GMW!$ND$2:$ND$200=CG$4)*(GMW!$C$2:$C$200=CG$1),0),$F33-1966)</f>
        <v>1E-3</v>
      </c>
      <c r="CH33" s="5" cm="1">
        <f t="array" ref="CH33">INDEX(GMW!$A$2:$NF$200,MATCH(1,(GMW!$NE$2:$NE$200=CH$3)*(GMW!$ND$2:$ND$200=CH$4)*(GMW!$C$2:$C$200=CH$1),0),$F33-1966)</f>
        <v>1.3997759999999999</v>
      </c>
      <c r="CI33" s="5" cm="1">
        <f t="array" ref="CI33">INDEX(GMW!$A$2:$NF$200,MATCH(1,(GMW!$NE$2:$NE$200=CI$3)*(GMW!$ND$2:$ND$200=CI$4)*(GMW!$C$2:$C$200=CI$1),0),$F33-1966)</f>
        <v>1.779558</v>
      </c>
      <c r="CJ33" s="5" cm="1">
        <f t="array" ref="CJ33">INDEX(GMW!$A$2:$NF$200,MATCH(1,(GMW!$NE$2:$NE$200=CJ$3)*(GMW!$ND$2:$ND$200=CJ$4)*(GMW!$C$2:$C$200=CJ$1),0),$F33-1966)</f>
        <v>56764</v>
      </c>
      <c r="CK33" s="5" cm="1">
        <f t="array" ref="CK33">INDEX(GMW!$A$2:$NF$200,MATCH(1,(GMW!$NE$2:$NE$200=CK$3)*(GMW!$ND$2:$ND$200=CK$4)*(GMW!$C$2:$C$200=CK$1),0),$F33-1966)</f>
        <v>666.9</v>
      </c>
      <c r="CL33" s="5" cm="1">
        <f t="array" ref="CL33">INDEX(GMW!$A$2:$NF$200,MATCH(1,(GMW!$NE$2:$NE$200=CL$3)*(GMW!$ND$2:$ND$200=CL$4)*(GMW!$C$2:$C$200=CL$1),0),$F33-1966)</f>
        <v>57492.95</v>
      </c>
      <c r="CM33" s="5" cm="1">
        <f t="array" ref="CM33">INDEX(GMW!$A$2:$NF$200,MATCH(1,(GMW!$NE$2:$NE$200=CM$3)*(GMW!$ND$2:$ND$200=CM$4)*(GMW!$C$2:$C$200=CM$1),0),$F33-1966)</f>
        <v>73230</v>
      </c>
      <c r="CN33" s="5" cm="1">
        <f t="array" ref="CN33">INDEX(GMW!$A$2:$NF$200,MATCH(1,(GMW!$NE$2:$NE$200=CN$3)*(GMW!$ND$2:$ND$200=CN$4)*(GMW!$C$2:$C$200=CN$1),0),$F33-1966)</f>
        <v>32032</v>
      </c>
      <c r="CO33" s="5" cm="1">
        <f t="array" ref="CO33">INDEX(GMW!$A$2:$NF$200,MATCH(1,(GMW!$NE$2:$NE$200=CO$3)*(GMW!$ND$2:$ND$200=CO$4)*(GMW!$C$2:$C$200=CO$1),0),$F33-1966)</f>
        <v>89.455529999999996</v>
      </c>
      <c r="CP33" s="5" cm="1">
        <f t="array" ref="CP33">INDEX(GMW!$A$2:$NF$200,MATCH(1,(GMW!$NE$2:$NE$200=CP$3)*(GMW!$ND$2:$ND$200=CP$4)*(GMW!$C$2:$C$200=CP$1),0),$F33-1966)</f>
        <v>122813.4</v>
      </c>
      <c r="CQ33" s="5" cm="1">
        <f t="array" ref="CQ33">INDEX(GMW!$A$2:$NF$200,MATCH(1,(GMW!$NE$2:$NE$200=CQ$3)*(GMW!$ND$2:$ND$200=CQ$4)*(GMW!$C$2:$C$200=CQ$1),0),$F33-1966)</f>
        <v>46.57893</v>
      </c>
      <c r="CR33" s="5" cm="1">
        <f t="array" ref="CR33">INDEX(GMW!$A$2:$NF$200,MATCH(1,(GMW!$NE$2:$NE$200=CR$3)*(GMW!$ND$2:$ND$200=CR$4)*(GMW!$C$2:$C$200=CR$1),0),$F33-1966)</f>
        <v>8442.1</v>
      </c>
      <c r="CS33" s="5" cm="1">
        <f t="array" ref="CS33">INDEX(GMW!$A$2:$NF$200,MATCH(1,(GMW!$NE$2:$NE$200=CS$3)*(GMW!$ND$2:$ND$200=CS$4)*(GMW!$C$2:$C$200=CS$1),0),$F33-1966)</f>
        <v>212.8031</v>
      </c>
      <c r="CT33" s="5" cm="1">
        <f t="array" ref="CT33">INDEX(GMW!$A$2:$NF$200,MATCH(1,(GMW!$NE$2:$NE$200=CT$3)*(GMW!$ND$2:$ND$200=CT$4)*(GMW!$C$2:$C$200=CT$1),0),$F33-1966)</f>
        <v>100.22199999999999</v>
      </c>
      <c r="CU33" s="5" cm="1">
        <f t="array" ref="CU33">INDEX(GMW!$A$2:$NF$200,MATCH(1,(GMW!$NE$2:$NE$200=CU$3)*(GMW!$ND$2:$ND$200=CU$4)*(GMW!$C$2:$C$200=CU$1),0),$F33-1966)</f>
        <v>43.356000000000002</v>
      </c>
      <c r="CV33" s="5" cm="1">
        <f t="array" ref="CV33">INDEX(GMW!$A$2:$NF$200,MATCH(1,(GMW!$NE$2:$NE$200=CV$3)*(GMW!$ND$2:$ND$200=CV$4)*(GMW!$C$2:$C$200=CV$1),0),$F33-1966)</f>
        <v>21.77994</v>
      </c>
      <c r="CW33" s="5" cm="1">
        <f t="array" ref="CW33">INDEX(GMW!$A$2:$NF$200,MATCH(1,(GMW!$NE$2:$NE$200=CW$3)*(GMW!$ND$2:$ND$200=CW$4)*(GMW!$C$2:$C$200=CW$1),0),$F33-1966)</f>
        <v>41.640999999999998</v>
      </c>
      <c r="CX33" s="5" cm="1">
        <f t="array" ref="CX33">INDEX(GMW!$A$2:$NF$200,MATCH(1,(GMW!$NE$2:$NE$200=CX$3)*(GMW!$ND$2:$ND$200=CX$4)*(GMW!$C$2:$C$200=CX$1),0),$F33-1966)</f>
        <v>20.890460000000001</v>
      </c>
      <c r="CY33" s="5" cm="1">
        <f t="array" ref="CY33">INDEX(GMW!$A$2:$NF$200,MATCH(1,(GMW!$NE$2:$NE$200=CY$3)*(GMW!$ND$2:$ND$200=CY$4)*(GMW!$C$2:$C$200=CY$1),0),$F33-1966)</f>
        <v>14.481719999999999</v>
      </c>
      <c r="CZ33" s="5" cm="1">
        <f t="array" ref="CZ33">INDEX(GMW!$A$2:$NF$200,MATCH(1,(GMW!$NE$2:$NE$200=CZ$3)*(GMW!$ND$2:$ND$200=CZ$4)*(GMW!$C$2:$C$200=CZ$1),0),$F33-1966)</f>
        <v>7.452</v>
      </c>
      <c r="DA33" s="5" cm="1">
        <f t="array" ref="DA33">INDEX(GMW!$A$2:$NF$200,MATCH(1,(GMW!$NE$2:$NE$200=DA$3)*(GMW!$ND$2:$ND$200=DA$4)*(GMW!$C$2:$C$200=DA$1),0),$F33-1966)</f>
        <v>2.8942760000000001</v>
      </c>
      <c r="DB33" s="5" cm="1">
        <f t="array" ref="DB33">INDEX(GMW!$A$2:$NF$200,MATCH(1,(GMW!$NE$2:$NE$200=DB$3)*(GMW!$ND$2:$ND$200=DB$4)*(GMW!$C$2:$C$200=DB$1),0),$F33-1966)</f>
        <v>1.450469</v>
      </c>
      <c r="DC33" s="5" cm="1">
        <f t="array" ref="DC33">INDEX(GMW!$A$2:$NF$200,MATCH(1,(GMW!$NE$2:$NE$200=DC$3)*(GMW!$ND$2:$ND$200=DC$4)*(GMW!$C$2:$C$200=DC$1),0),$F33-1966)</f>
        <v>5.8340069999999997</v>
      </c>
    </row>
    <row r="34" spans="1:107" x14ac:dyDescent="0.25">
      <c r="B34" s="5">
        <f t="shared" si="9"/>
        <v>1979</v>
      </c>
      <c r="C34" s="5">
        <f t="shared" si="9"/>
        <v>1979</v>
      </c>
      <c r="E34" s="5">
        <f t="shared" ref="E34" si="11">+E30+1</f>
        <v>1979</v>
      </c>
      <c r="F34" s="5">
        <f t="shared" si="3"/>
        <v>2000</v>
      </c>
      <c r="G34" s="5" cm="1">
        <f t="array" ref="G34">INDEX(GMW!$A$2:$NF$200,MATCH(1,(GMW!$NE$2:$NE$200=G$3)*(GMW!$ND$2:$ND$200=G$4)*(GMW!$C$2:$C$200=G$1),0),$F34-1966)</f>
        <v>293265</v>
      </c>
      <c r="H34" s="5" cm="1">
        <f t="array" ref="H34">INDEX(GMW!$A$2:$NF$200,MATCH(1,(GMW!$NE$2:$NE$200=H$3)*(GMW!$ND$2:$ND$200=H$4)*(GMW!$C$2:$C$200=H$1),0),$F34-1966)</f>
        <v>150872</v>
      </c>
      <c r="I34" s="5" cm="1">
        <f t="array" ref="I34">INDEX(GMW!$A$2:$NF$200,MATCH(1,(GMW!$NE$2:$NE$200=I$3)*(GMW!$ND$2:$ND$200=I$4)*(GMW!$C$2:$C$200=I$1),0),$F34-1966)</f>
        <v>52408</v>
      </c>
      <c r="J34" s="5" cm="1">
        <f t="array" ref="J34">INDEX(GMW!$A$2:$NF$200,MATCH(1,(GMW!$NE$2:$NE$200=J$3)*(GMW!$ND$2:$ND$200=J$4)*(GMW!$C$2:$C$200=J$1),0),$F34-1966)</f>
        <v>71573</v>
      </c>
      <c r="K34" s="5" cm="1">
        <f t="array" ref="K34">INDEX(GMW!$A$2:$NF$200,MATCH(1,(GMW!$NE$2:$NE$200=K$3)*(GMW!$ND$2:$ND$200=K$4)*(GMW!$C$2:$C$200=K$1),0),$F34-1966)</f>
        <v>50803</v>
      </c>
      <c r="L34" s="5" cm="1">
        <f t="array" ref="L34">INDEX(GMW!$A$2:$NF$200,MATCH(1,(GMW!$NE$2:$NE$200=L$3)*(GMW!$ND$2:$ND$200=L$4)*(GMW!$C$2:$C$200=L$1),0),$F34-1966)</f>
        <v>42626</v>
      </c>
      <c r="M34" s="5" cm="1">
        <f t="array" ref="M34">INDEX(GMW!$A$2:$NF$200,MATCH(1,(GMW!$NE$2:$NE$200=M$3)*(GMW!$ND$2:$ND$200=M$4)*(GMW!$C$2:$C$200=M$1),0),$F34-1966)</f>
        <v>19806.64</v>
      </c>
      <c r="N34" s="5" cm="1">
        <f t="array" ref="N34">INDEX(GMW!$A$2:$NF$200,MATCH(1,(GMW!$NE$2:$NE$200=N$3)*(GMW!$ND$2:$ND$200=N$4)*(GMW!$C$2:$C$200=N$1),0),$F34-1966)</f>
        <v>3969.7620000000002</v>
      </c>
      <c r="O34" s="5" cm="1">
        <f t="array" ref="O34">INDEX(GMW!$A$2:$NF$200,MATCH(1,(GMW!$NE$2:$NE$200=O$3)*(GMW!$ND$2:$ND$200=O$4)*(GMW!$C$2:$C$200=O$1),0),$F34-1966)</f>
        <v>29.718730000000001</v>
      </c>
      <c r="P34" s="5" cm="1">
        <f t="array" ref="P34">INDEX(GMW!$A$2:$NF$200,MATCH(1,(GMW!$NE$2:$NE$200=P$3)*(GMW!$ND$2:$ND$200=P$4)*(GMW!$C$2:$C$200=P$1),0),$F34-1966)</f>
        <v>17</v>
      </c>
      <c r="Q34" s="5" cm="1">
        <f t="array" ref="Q34">INDEX(GMW!$A$2:$NF$200,MATCH(1,(GMW!$NE$2:$NE$200=Q$3)*(GMW!$ND$2:$ND$200=Q$4)*(GMW!$C$2:$C$200=Q$1),0),$F34-1966)</f>
        <v>1E-3</v>
      </c>
      <c r="R34" s="5" cm="1">
        <f t="array" ref="R34">INDEX(GMW!$A$2:$NF$200,MATCH(1,(GMW!$NE$2:$NE$200=R$3)*(GMW!$ND$2:$ND$200=R$4)*(GMW!$C$2:$C$200=R$1),0),$F34-1966)</f>
        <v>29.718730000000001</v>
      </c>
      <c r="S34" s="5" cm="1">
        <f t="array" ref="S34">INDEX(GMW!$A$2:$NF$200,MATCH(1,(GMW!$NE$2:$NE$200=S$3)*(GMW!$ND$2:$ND$200=S$4)*(GMW!$C$2:$C$200=S$1),0),$F34-1966)</f>
        <v>27542</v>
      </c>
      <c r="T34" s="5" cm="1">
        <f t="array" ref="T34">INDEX(GMW!$A$2:$NF$200,MATCH(1,(GMW!$NE$2:$NE$200=T$3)*(GMW!$ND$2:$ND$200=T$4)*(GMW!$C$2:$C$200=T$1),0),$F34-1966)</f>
        <v>510</v>
      </c>
      <c r="U34" s="5" cm="1">
        <f t="array" ref="U34">INDEX(GMW!$A$2:$NF$200,MATCH(1,(GMW!$NE$2:$NE$200=U$3)*(GMW!$ND$2:$ND$200=U$4)*(GMW!$C$2:$C$200=U$1),0),$F34-1966)</f>
        <v>374</v>
      </c>
      <c r="V34" s="5" cm="1">
        <f t="array" ref="V34">INDEX(GMW!$A$2:$NF$200,MATCH(1,(GMW!$NE$2:$NE$200=V$3)*(GMW!$ND$2:$ND$200=V$4)*(GMW!$C$2:$C$200=V$1),0),$F34-1966)</f>
        <v>6633</v>
      </c>
      <c r="W34" s="5" cm="1">
        <f t="array" ref="W34">INDEX(GMW!$A$2:$NF$200,MATCH(1,(GMW!$NE$2:$NE$200=W$3)*(GMW!$ND$2:$ND$200=W$4)*(GMW!$C$2:$C$200=W$1),0),$F34-1966)</f>
        <v>260</v>
      </c>
      <c r="X34" s="5" cm="1">
        <f t="array" ref="X34">INDEX(GMW!$A$2:$NF$200,MATCH(1,(GMW!$NE$2:$NE$200=X$3)*(GMW!$ND$2:$ND$200=X$4)*(GMW!$C$2:$C$200=X$1),0),$F34-1966)</f>
        <v>157</v>
      </c>
      <c r="Y34" s="5" cm="1">
        <f t="array" ref="Y34">INDEX(GMW!$A$2:$NF$200,MATCH(1,(GMW!$NE$2:$NE$200=Y$3)*(GMW!$ND$2:$ND$200=Y$4)*(GMW!$C$2:$C$200=Y$1),0),$F34-1966)</f>
        <v>1959</v>
      </c>
      <c r="Z34" s="5" cm="1">
        <f t="array" ref="Z34">INDEX(GMW!$A$2:$NF$200,MATCH(1,(GMW!$NE$2:$NE$200=Z$3)*(GMW!$ND$2:$ND$200=Z$4)*(GMW!$C$2:$C$200=Z$1),0),$F34-1966)</f>
        <v>4159</v>
      </c>
      <c r="AA34" s="5" cm="1">
        <f t="array" ref="AA34">INDEX(GMW!$A$2:$NF$200,MATCH(1,(GMW!$NE$2:$NE$200=AA$3)*(GMW!$ND$2:$ND$200=AA$4)*(GMW!$C$2:$C$200=AA$1),0),$F34-1966)</f>
        <v>1409</v>
      </c>
      <c r="AB34" s="5" cm="1">
        <f t="array" ref="AB34">INDEX(GMW!$A$2:$NF$200,MATCH(1,(GMW!$NE$2:$NE$200=AB$3)*(GMW!$ND$2:$ND$200=AB$4)*(GMW!$C$2:$C$200=AB$1),0),$F34-1966)</f>
        <v>1245</v>
      </c>
      <c r="AC34" s="5" cm="1">
        <f t="array" ref="AC34">INDEX(GMW!$A$2:$NF$200,MATCH(1,(GMW!$NE$2:$NE$200=AC$3)*(GMW!$ND$2:$ND$200=AC$4)*(GMW!$C$2:$C$200=AC$1),0),$F34-1966)</f>
        <v>794</v>
      </c>
      <c r="AD34" s="5" cm="1">
        <f t="array" ref="AD34">INDEX(GMW!$A$2:$NF$200,MATCH(1,(GMW!$NE$2:$NE$200=AD$3)*(GMW!$ND$2:$ND$200=AD$4)*(GMW!$C$2:$C$200=AD$1),0),$F34-1966)</f>
        <v>845</v>
      </c>
      <c r="AE34" s="5" cm="1">
        <f t="array" ref="AE34">INDEX(GMW!$A$2:$NF$200,MATCH(1,(GMW!$NE$2:$NE$200=AE$3)*(GMW!$ND$2:$ND$200=AE$4)*(GMW!$C$2:$C$200=AE$1),0),$F34-1966)</f>
        <v>175</v>
      </c>
      <c r="AF34" s="5" cm="1">
        <f t="array" ref="AF34">INDEX(GMW!$A$2:$NF$200,MATCH(1,(GMW!$NE$2:$NE$200=AF$3)*(GMW!$ND$2:$ND$200=AF$4)*(GMW!$C$2:$C$200=AF$1),0),$F34-1966)</f>
        <v>1018</v>
      </c>
      <c r="AG34" s="5" cm="1">
        <f t="array" ref="AG34">INDEX(GMW!$A$2:$NF$200,MATCH(1,(GMW!$NE$2:$NE$200=AG$3)*(GMW!$ND$2:$ND$200=AG$4)*(GMW!$C$2:$C$200=AG$1),0),$F34-1966)</f>
        <v>1118</v>
      </c>
      <c r="AH34" s="5" cm="1">
        <f t="array" ref="AH34">INDEX(GMW!$A$2:$NF$200,MATCH(1,(GMW!$NE$2:$NE$200=AH$3)*(GMW!$ND$2:$ND$200=AH$4)*(GMW!$C$2:$C$200=AH$1),0),$F34-1966)</f>
        <v>1999</v>
      </c>
      <c r="AI34" s="5" cm="1">
        <f t="array" ref="AI34">INDEX(GMW!$A$2:$NF$200,MATCH(1,(GMW!$NE$2:$NE$200=AI$3)*(GMW!$ND$2:$ND$200=AI$4)*(GMW!$C$2:$C$200=AI$1),0),$F34-1966)</f>
        <v>1758</v>
      </c>
      <c r="AJ34" s="5" cm="1">
        <f t="array" ref="AJ34">INDEX(GMW!$A$2:$NF$200,MATCH(1,(GMW!$NE$2:$NE$200=AJ$3)*(GMW!$ND$2:$ND$200=AJ$4)*(GMW!$C$2:$C$200=AJ$1),0),$F34-1966)</f>
        <v>2009</v>
      </c>
      <c r="AK34" s="5" cm="1">
        <f t="array" ref="AK34">INDEX(GMW!$A$2:$NF$200,MATCH(1,(GMW!$NE$2:$NE$200=AK$3)*(GMW!$ND$2:$ND$200=AK$4)*(GMW!$C$2:$C$200=AK$1),0),$F34-1966)</f>
        <v>509</v>
      </c>
      <c r="AL34" s="5" cm="1">
        <f t="array" ref="AL34">INDEX(GMW!$A$2:$NF$200,MATCH(1,(GMW!$NE$2:$NE$200=AL$3)*(GMW!$ND$2:$ND$200=AL$4)*(GMW!$C$2:$C$200=AL$1),0),$F34-1966)</f>
        <v>609</v>
      </c>
      <c r="AM34" s="5" cm="1">
        <f t="array" ref="AM34">INDEX(GMW!$A$2:$NF$200,MATCH(1,(GMW!$NE$2:$NE$200=AM$3)*(GMW!$ND$2:$ND$200=AM$4)*(GMW!$C$2:$C$200=AM$1),0),$F34-1966)</f>
        <v>25280</v>
      </c>
      <c r="AN34" s="5" cm="1">
        <f t="array" ref="AN34">INDEX(GMW!$A$2:$NF$200,MATCH(1,(GMW!$NE$2:$NE$200=AN$3)*(GMW!$ND$2:$ND$200=AN$4)*(GMW!$C$2:$C$200=AN$1),0),$F34-1966)</f>
        <v>5461.7039999999997</v>
      </c>
      <c r="AO34" s="5" cm="1">
        <f t="array" ref="AO34">INDEX(GMW!$A$2:$NF$200,MATCH(1,(GMW!$NE$2:$NE$200=AO$3)*(GMW!$ND$2:$ND$200=AO$4)*(GMW!$C$2:$C$200=AO$1),0),$F34-1966)</f>
        <v>293265</v>
      </c>
      <c r="AP34" s="5" cm="1">
        <f t="array" ref="AP34">INDEX(GMW!$A$2:$NF$200,MATCH(1,(GMW!$NE$2:$NE$200=AP$3)*(GMW!$ND$2:$ND$200=AP$4)*(GMW!$C$2:$C$200=AP$1),0),$F34-1966)</f>
        <v>1829.625</v>
      </c>
      <c r="AQ34" s="5" cm="1">
        <f t="array" ref="AQ34">INDEX(GMW!$A$2:$NF$200,MATCH(1,(GMW!$NE$2:$NE$200=AQ$3)*(GMW!$ND$2:$ND$200=AQ$4)*(GMW!$C$2:$C$200=AQ$1),0),$F34-1966)</f>
        <v>66157.2</v>
      </c>
      <c r="AR34" s="5" cm="1">
        <f t="array" ref="AR34">INDEX(GMW!$A$2:$NF$200,MATCH(1,(GMW!$NE$2:$NE$200=AR$3)*(GMW!$ND$2:$ND$200=AR$4)*(GMW!$C$2:$C$200=AR$1),0),$F34-1966)</f>
        <v>458.15</v>
      </c>
      <c r="AS34" s="5" cm="1">
        <f t="array" ref="AS34">INDEX(GMW!$A$2:$NF$200,MATCH(1,(GMW!$NE$2:$NE$200=AS$3)*(GMW!$ND$2:$ND$200=AS$4)*(GMW!$C$2:$C$200=AS$1),0),$F34-1966)</f>
        <v>303.971</v>
      </c>
      <c r="AT34" s="5" cm="1">
        <f t="array" ref="AT34">INDEX(GMW!$A$2:$NF$200,MATCH(1,(GMW!$NE$2:$NE$200=AT$3)*(GMW!$ND$2:$ND$200=AT$4)*(GMW!$C$2:$C$200=AT$1),0),$F34-1966)</f>
        <v>294.7971</v>
      </c>
      <c r="AU34" s="5" cm="1">
        <f t="array" ref="AU34">INDEX(GMW!$A$2:$NF$200,MATCH(1,(GMW!$NE$2:$NE$200=AU$3)*(GMW!$ND$2:$ND$200=AU$4)*(GMW!$C$2:$C$200=AU$1),0),$F34-1966)</f>
        <v>221507.8</v>
      </c>
      <c r="AV34" s="5" cm="1">
        <f t="array" ref="AV34">INDEX(GMW!$A$2:$NF$200,MATCH(1,(GMW!$NE$2:$NE$200=AV$3)*(GMW!$ND$2:$ND$200=AV$4)*(GMW!$C$2:$C$200=AV$1),0),$F34-1966)</f>
        <v>2387</v>
      </c>
      <c r="AW34" s="5" cm="1">
        <f t="array" ref="AW34">INDEX(GMW!$A$2:$NF$200,MATCH(1,(GMW!$NE$2:$NE$200=AW$3)*(GMW!$ND$2:$ND$200=AW$4)*(GMW!$C$2:$C$200=AW$1),0),$F34-1966)</f>
        <v>33.65</v>
      </c>
      <c r="AX34" s="5" cm="1">
        <f t="array" ref="AX34">INDEX(GMW!$A$2:$NF$200,MATCH(1,(GMW!$NE$2:$NE$200=AX$3)*(GMW!$ND$2:$ND$200=AX$4)*(GMW!$C$2:$C$200=AX$1),0),$F34-1966)</f>
        <v>1532.2660000000001</v>
      </c>
      <c r="AY34" s="5" cm="1">
        <f t="array" ref="AY34">INDEX(GMW!$A$2:$NF$200,MATCH(1,(GMW!$NE$2:$NE$200=AY$3)*(GMW!$ND$2:$ND$200=AY$4)*(GMW!$C$2:$C$200=AY$1),0),$F34-1966)</f>
        <v>3657</v>
      </c>
      <c r="AZ34" s="5" cm="1">
        <f t="array" ref="AZ34">INDEX(GMW!$A$2:$NF$200,MATCH(1,(GMW!$NE$2:$NE$200=AZ$3)*(GMW!$ND$2:$ND$200=AZ$4)*(GMW!$C$2:$C$200=AZ$1),0),$F34-1966)</f>
        <v>557</v>
      </c>
      <c r="BA34" s="5" cm="1">
        <f t="array" ref="BA34">INDEX(GMW!$A$2:$NF$200,MATCH(1,(GMW!$NE$2:$NE$200=BA$3)*(GMW!$ND$2:$ND$200=BA$4)*(GMW!$C$2:$C$200=BA$1),0),$F34-1966)</f>
        <v>3.034694</v>
      </c>
      <c r="BB34" s="5" cm="1">
        <f t="array" ref="BB34">INDEX(GMW!$A$2:$NF$200,MATCH(1,(GMW!$NE$2:$NE$200=BB$3)*(GMW!$ND$2:$ND$200=BB$4)*(GMW!$C$2:$C$200=BB$1),0),$F34-1966)</f>
        <v>3365.3510000000001</v>
      </c>
      <c r="BC34" s="5" cm="1">
        <f t="array" ref="BC34">INDEX(GMW!$A$2:$NF$200,MATCH(1,(GMW!$NE$2:$NE$200=BC$3)*(GMW!$ND$2:$ND$200=BC$4)*(GMW!$C$2:$C$200=BC$1),0),$F34-1966)</f>
        <v>0.75103529999999996</v>
      </c>
      <c r="BD34" s="5" cm="1">
        <f t="array" ref="BD34">INDEX(GMW!$A$2:$NF$200,MATCH(1,(GMW!$NE$2:$NE$200=BD$3)*(GMW!$ND$2:$ND$200=BD$4)*(GMW!$C$2:$C$200=BD$1),0),$F34-1966)</f>
        <v>33.996369999999999</v>
      </c>
      <c r="BE34" s="5" cm="1">
        <f t="array" ref="BE34">INDEX(GMW!$A$2:$NF$200,MATCH(1,(GMW!$NE$2:$NE$200=BE$3)*(GMW!$ND$2:$ND$200=BE$4)*(GMW!$C$2:$C$200=BE$1),0),$F34-1966)</f>
        <v>3.5322499999999999</v>
      </c>
      <c r="BF34" s="5" cm="1">
        <f t="array" ref="BF34">INDEX(GMW!$A$2:$NF$200,MATCH(1,(GMW!$NE$2:$NE$200=BF$3)*(GMW!$ND$2:$ND$200=BF$4)*(GMW!$C$2:$C$200=BF$1),0),$F34-1966)</f>
        <v>1.25</v>
      </c>
      <c r="BG34" s="5" cm="1">
        <f t="array" ref="BG34">INDEX(GMW!$A$2:$NF$200,MATCH(1,(GMW!$NE$2:$NE$200=BG$3)*(GMW!$ND$2:$ND$200=BG$4)*(GMW!$C$2:$C$200=BG$1),0),$F34-1966)</f>
        <v>1.843753</v>
      </c>
      <c r="BH34" s="5" cm="1">
        <f t="array" ref="BH34">INDEX(GMW!$A$2:$NF$200,MATCH(1,(GMW!$NE$2:$NE$200=BH$3)*(GMW!$ND$2:$ND$200=BH$4)*(GMW!$C$2:$C$200=BH$1),0),$F34-1966)</f>
        <v>0.41093249999999998</v>
      </c>
      <c r="BI34" s="5" cm="1">
        <f t="array" ref="BI34">INDEX(GMW!$A$2:$NF$200,MATCH(1,(GMW!$NE$2:$NE$200=BI$3)*(GMW!$ND$2:$ND$200=BI$4)*(GMW!$C$2:$C$200=BI$1),0),$F34-1966)</f>
        <v>1.371794</v>
      </c>
      <c r="BJ34" s="5" cm="1">
        <f t="array" ref="BJ34">INDEX(GMW!$A$2:$NF$200,MATCH(1,(GMW!$NE$2:$NE$200=BJ$3)*(GMW!$ND$2:$ND$200=BJ$4)*(GMW!$C$2:$C$200=BJ$1),0),$F34-1966)</f>
        <v>1.207228</v>
      </c>
      <c r="BK34" s="5" cm="1">
        <f t="array" ref="BK34">INDEX(GMW!$A$2:$NF$200,MATCH(1,(GMW!$NE$2:$NE$200=BK$3)*(GMW!$ND$2:$ND$200=BK$4)*(GMW!$C$2:$C$200=BK$1),0),$F34-1966)</f>
        <v>0.35864119999999999</v>
      </c>
      <c r="BL34" s="5" cm="1">
        <f t="array" ref="BL34">INDEX(GMW!$A$2:$NF$200,MATCH(1,(GMW!$NE$2:$NE$200=BL$3)*(GMW!$ND$2:$ND$200=BL$4)*(GMW!$C$2:$C$200=BL$1),0),$F34-1966)</f>
        <v>7.0521E-2</v>
      </c>
      <c r="BM34" s="5" cm="1">
        <f t="array" ref="BM34">INDEX(GMW!$A$2:$NF$200,MATCH(1,(GMW!$NE$2:$NE$200=BM$3)*(GMW!$ND$2:$ND$200=BM$4)*(GMW!$C$2:$C$200=BM$1),0),$F34-1966)</f>
        <v>0.1646492</v>
      </c>
      <c r="BN34" s="5" cm="1">
        <f t="array" ref="BN34">INDEX(GMW!$A$2:$NF$200,MATCH(1,(GMW!$NE$2:$NE$200=BN$3)*(GMW!$ND$2:$ND$200=BN$4)*(GMW!$C$2:$C$200=BN$1),0),$F34-1966)</f>
        <v>3.357065E-2</v>
      </c>
      <c r="BO34" s="5" cm="1">
        <f t="array" ref="BO34">INDEX(GMW!$A$2:$NF$200,MATCH(1,(GMW!$NE$2:$NE$200=BO$3)*(GMW!$ND$2:$ND$200=BO$4)*(GMW!$C$2:$C$200=BO$1),0),$F34-1966)</f>
        <v>1E-3</v>
      </c>
      <c r="BP34" s="5" cm="1">
        <f t="array" ref="BP34">INDEX(GMW!$A$2:$NF$200,MATCH(1,(GMW!$NE$2:$NE$200=BP$3)*(GMW!$ND$2:$ND$200=BP$4)*(GMW!$C$2:$C$200=BP$1),0),$F34-1966)</f>
        <v>104807</v>
      </c>
      <c r="BQ34" s="5" cm="1">
        <f t="array" ref="BQ34">INDEX(GMW!$A$2:$NF$200,MATCH(1,(GMW!$NE$2:$NE$200=BQ$3)*(GMW!$ND$2:$ND$200=BQ$4)*(GMW!$C$2:$C$200=BQ$1),0),$F34-1966)</f>
        <v>1947.03</v>
      </c>
      <c r="BR34" s="5" cm="1">
        <f t="array" ref="BR34">INDEX(GMW!$A$2:$NF$200,MATCH(1,(GMW!$NE$2:$NE$200=BR$3)*(GMW!$ND$2:$ND$200=BR$4)*(GMW!$C$2:$C$200=BR$1),0),$F34-1966)</f>
        <v>98956</v>
      </c>
      <c r="BS34" s="5" cm="1">
        <f t="array" ref="BS34">INDEX(GMW!$A$2:$NF$200,MATCH(1,(GMW!$NE$2:$NE$200=BS$3)*(GMW!$ND$2:$ND$200=BS$4)*(GMW!$C$2:$C$200=BS$1),0),$F34-1966)</f>
        <v>132680</v>
      </c>
      <c r="BT34" s="5" cm="1">
        <f t="array" ref="BT34">INDEX(GMW!$A$2:$NF$200,MATCH(1,(GMW!$NE$2:$NE$200=BT$3)*(GMW!$ND$2:$ND$200=BT$4)*(GMW!$C$2:$C$200=BT$1),0),$F34-1966)</f>
        <v>1E-3</v>
      </c>
      <c r="BU34" s="5" cm="1">
        <f t="array" ref="BU34">INDEX(GMW!$A$2:$NF$200,MATCH(1,(GMW!$NE$2:$NE$200=BU$3)*(GMW!$ND$2:$ND$200=BU$4)*(GMW!$C$2:$C$200=BU$1),0),$F34-1966)</f>
        <v>167</v>
      </c>
      <c r="BV34" s="5" cm="1">
        <f t="array" ref="BV34">INDEX(GMW!$A$2:$NF$200,MATCH(1,(GMW!$NE$2:$NE$200=BV$3)*(GMW!$ND$2:$ND$200=BV$4)*(GMW!$C$2:$C$200=BV$1),0),$F34-1966)</f>
        <v>184218.7</v>
      </c>
      <c r="BW34" s="5" cm="1">
        <f t="array" ref="BW34">INDEX(GMW!$A$2:$NF$200,MATCH(1,(GMW!$NE$2:$NE$200=BW$3)*(GMW!$ND$2:$ND$200=BW$4)*(GMW!$C$2:$C$200=BW$1),0),$F34-1966)</f>
        <v>117.2068</v>
      </c>
      <c r="BX34" s="5" cm="1">
        <f t="array" ref="BX34">INDEX(GMW!$A$2:$NF$200,MATCH(1,(GMW!$NE$2:$NE$200=BX$3)*(GMW!$ND$2:$ND$200=BX$4)*(GMW!$C$2:$C$200=BX$1),0),$F34-1966)</f>
        <v>6313.1019999999999</v>
      </c>
      <c r="BY34" s="5" cm="1">
        <f t="array" ref="BY34">INDEX(GMW!$A$2:$NF$200,MATCH(1,(GMW!$NE$2:$NE$200=BY$3)*(GMW!$ND$2:$ND$200=BY$4)*(GMW!$C$2:$C$200=BY$1),0),$F34-1966)</f>
        <v>217.64449999999999</v>
      </c>
      <c r="BZ34" s="5" cm="1">
        <f t="array" ref="BZ34">INDEX(GMW!$A$2:$NF$200,MATCH(1,(GMW!$NE$2:$NE$200=BZ$3)*(GMW!$ND$2:$ND$200=BZ$4)*(GMW!$C$2:$C$200=BZ$1),0),$F34-1966)</f>
        <v>115.7283</v>
      </c>
      <c r="CA34" s="5" cm="1">
        <f t="array" ref="CA34">INDEX(GMW!$A$2:$NF$200,MATCH(1,(GMW!$NE$2:$NE$200=CA$3)*(GMW!$ND$2:$ND$200=CA$4)*(GMW!$C$2:$C$200=CA$1),0),$F34-1966)</f>
        <v>146.61099999999999</v>
      </c>
      <c r="CB34" s="5" cm="1">
        <f t="array" ref="CB34">INDEX(GMW!$A$2:$NF$200,MATCH(1,(GMW!$NE$2:$NE$200=CB$3)*(GMW!$ND$2:$ND$200=CB$4)*(GMW!$C$2:$C$200=CB$1),0),$F34-1966)</f>
        <v>13.278729999999999</v>
      </c>
      <c r="CC34" s="5" cm="1">
        <f t="array" ref="CC34">INDEX(GMW!$A$2:$NF$200,MATCH(1,(GMW!$NE$2:$NE$200=CC$3)*(GMW!$ND$2:$ND$200=CC$4)*(GMW!$C$2:$C$200=CC$1),0),$F34-1966)</f>
        <v>87.776949999999999</v>
      </c>
      <c r="CD34" s="5" cm="1">
        <f t="array" ref="CD34">INDEX(GMW!$A$2:$NF$200,MATCH(1,(GMW!$NE$2:$NE$200=CD$3)*(GMW!$ND$2:$ND$200=CD$4)*(GMW!$C$2:$C$200=CD$1),0),$F34-1966)</f>
        <v>68.076130000000006</v>
      </c>
      <c r="CE34" s="5" cm="1">
        <f t="array" ref="CE34">INDEX(GMW!$A$2:$NF$200,MATCH(1,(GMW!$NE$2:$NE$200=CE$3)*(GMW!$ND$2:$ND$200=CE$4)*(GMW!$C$2:$C$200=CE$1),0),$F34-1966)</f>
        <v>33.160260000000001</v>
      </c>
      <c r="CF34" s="5" cm="1">
        <f t="array" ref="CF34">INDEX(GMW!$A$2:$NF$200,MATCH(1,(GMW!$NE$2:$NE$200=CF$3)*(GMW!$ND$2:$ND$200=CF$4)*(GMW!$C$2:$C$200=CF$1),0),$F34-1966)</f>
        <v>3.8114650000000001</v>
      </c>
      <c r="CG34" s="5" cm="1">
        <f t="array" ref="CG34">INDEX(GMW!$A$2:$NF$200,MATCH(1,(GMW!$NE$2:$NE$200=CG$3)*(GMW!$ND$2:$ND$200=CG$4)*(GMW!$C$2:$C$200=CG$1),0),$F34-1966)</f>
        <v>1E-3</v>
      </c>
      <c r="CH34" s="5" cm="1">
        <f t="array" ref="CH34">INDEX(GMW!$A$2:$NF$200,MATCH(1,(GMW!$NE$2:$NE$200=CH$3)*(GMW!$ND$2:$ND$200=CH$4)*(GMW!$C$2:$C$200=CH$1),0),$F34-1966)</f>
        <v>1.4765740000000001</v>
      </c>
      <c r="CI34" s="5" cm="1">
        <f t="array" ref="CI34">INDEX(GMW!$A$2:$NF$200,MATCH(1,(GMW!$NE$2:$NE$200=CI$3)*(GMW!$ND$2:$ND$200=CI$4)*(GMW!$C$2:$C$200=CI$1),0),$F34-1966)</f>
        <v>1.7103120000000001</v>
      </c>
      <c r="CJ34" s="5" cm="1">
        <f t="array" ref="CJ34">INDEX(GMW!$A$2:$NF$200,MATCH(1,(GMW!$NE$2:$NE$200=CJ$3)*(GMW!$ND$2:$ND$200=CJ$4)*(GMW!$C$2:$C$200=CJ$1),0),$F34-1966)</f>
        <v>59785</v>
      </c>
      <c r="CK34" s="5" cm="1">
        <f t="array" ref="CK34">INDEX(GMW!$A$2:$NF$200,MATCH(1,(GMW!$NE$2:$NE$200=CK$3)*(GMW!$ND$2:$ND$200=CK$4)*(GMW!$C$2:$C$200=CK$1),0),$F34-1966)</f>
        <v>680.97500000000002</v>
      </c>
      <c r="CL34" s="5" cm="1">
        <f t="array" ref="CL34">INDEX(GMW!$A$2:$NF$200,MATCH(1,(GMW!$NE$2:$NE$200=CL$3)*(GMW!$ND$2:$ND$200=CL$4)*(GMW!$C$2:$C$200=CL$1),0),$F34-1966)</f>
        <v>58346.5</v>
      </c>
      <c r="CM34" s="5" cm="1">
        <f t="array" ref="CM34">INDEX(GMW!$A$2:$NF$200,MATCH(1,(GMW!$NE$2:$NE$200=CM$3)*(GMW!$ND$2:$ND$200=CM$4)*(GMW!$C$2:$C$200=CM$1),0),$F34-1966)</f>
        <v>75485</v>
      </c>
      <c r="CN34" s="5" cm="1">
        <f t="array" ref="CN34">INDEX(GMW!$A$2:$NF$200,MATCH(1,(GMW!$NE$2:$NE$200=CN$3)*(GMW!$ND$2:$ND$200=CN$4)*(GMW!$C$2:$C$200=CN$1),0),$F34-1966)</f>
        <v>33310</v>
      </c>
      <c r="CO34" s="5" cm="1">
        <f t="array" ref="CO34">INDEX(GMW!$A$2:$NF$200,MATCH(1,(GMW!$NE$2:$NE$200=CO$3)*(GMW!$ND$2:$ND$200=CO$4)*(GMW!$C$2:$C$200=CO$1),0),$F34-1966)</f>
        <v>92.722999999999999</v>
      </c>
      <c r="CP34" s="5" cm="1">
        <f t="array" ref="CP34">INDEX(GMW!$A$2:$NF$200,MATCH(1,(GMW!$NE$2:$NE$200=CP$3)*(GMW!$ND$2:$ND$200=CP$4)*(GMW!$C$2:$C$200=CP$1),0),$F34-1966)</f>
        <v>127731.7</v>
      </c>
      <c r="CQ34" s="5" cm="1">
        <f t="array" ref="CQ34">INDEX(GMW!$A$2:$NF$200,MATCH(1,(GMW!$NE$2:$NE$200=CQ$3)*(GMW!$ND$2:$ND$200=CQ$4)*(GMW!$C$2:$C$200=CQ$1),0),$F34-1966)</f>
        <v>48.197270000000003</v>
      </c>
      <c r="CR34" s="5" cm="1">
        <f t="array" ref="CR34">INDEX(GMW!$A$2:$NF$200,MATCH(1,(GMW!$NE$2:$NE$200=CR$3)*(GMW!$ND$2:$ND$200=CR$4)*(GMW!$C$2:$C$200=CR$1),0),$F34-1966)</f>
        <v>8848.4</v>
      </c>
      <c r="CS34" s="5" cm="1">
        <f t="array" ref="CS34">INDEX(GMW!$A$2:$NF$200,MATCH(1,(GMW!$NE$2:$NE$200=CS$3)*(GMW!$ND$2:$ND$200=CS$4)*(GMW!$C$2:$C$200=CS$1),0),$F34-1966)</f>
        <v>215.57490000000001</v>
      </c>
      <c r="CT34" s="5" cm="1">
        <f t="array" ref="CT34">INDEX(GMW!$A$2:$NF$200,MATCH(1,(GMW!$NE$2:$NE$200=CT$3)*(GMW!$ND$2:$ND$200=CT$4)*(GMW!$C$2:$C$200=CT$1),0),$F34-1966)</f>
        <v>103.458</v>
      </c>
      <c r="CU34" s="5" cm="1">
        <f t="array" ref="CU34">INDEX(GMW!$A$2:$NF$200,MATCH(1,(GMW!$NE$2:$NE$200=CU$3)*(GMW!$ND$2:$ND$200=CU$4)*(GMW!$C$2:$C$200=CU$1),0),$F34-1966)</f>
        <v>46.655999999999999</v>
      </c>
      <c r="CV34" s="5" cm="1">
        <f t="array" ref="CV34">INDEX(GMW!$A$2:$NF$200,MATCH(1,(GMW!$NE$2:$NE$200=CV$3)*(GMW!$ND$2:$ND$200=CV$4)*(GMW!$C$2:$C$200=CV$1),0),$F34-1966)</f>
        <v>22.71265</v>
      </c>
      <c r="CW34" s="5" cm="1">
        <f t="array" ref="CW34">INDEX(GMW!$A$2:$NF$200,MATCH(1,(GMW!$NE$2:$NE$200=CW$3)*(GMW!$ND$2:$ND$200=CW$4)*(GMW!$C$2:$C$200=CW$1),0),$F34-1966)</f>
        <v>42.588999999999999</v>
      </c>
      <c r="CX34" s="5" cm="1">
        <f t="array" ref="CX34">INDEX(GMW!$A$2:$NF$200,MATCH(1,(GMW!$NE$2:$NE$200=CX$3)*(GMW!$ND$2:$ND$200=CX$4)*(GMW!$C$2:$C$200=CX$1),0),$F34-1966)</f>
        <v>21.423190000000002</v>
      </c>
      <c r="CY34" s="5" cm="1">
        <f t="array" ref="CY34">INDEX(GMW!$A$2:$NF$200,MATCH(1,(GMW!$NE$2:$NE$200=CY$3)*(GMW!$ND$2:$ND$200=CY$4)*(GMW!$C$2:$C$200=CY$1),0),$F34-1966)</f>
        <v>14.85417</v>
      </c>
      <c r="CZ34" s="5" cm="1">
        <f t="array" ref="CZ34">INDEX(GMW!$A$2:$NF$200,MATCH(1,(GMW!$NE$2:$NE$200=CZ$3)*(GMW!$ND$2:$ND$200=CZ$4)*(GMW!$C$2:$C$200=CZ$1),0),$F34-1966)</f>
        <v>7.7839999999999998</v>
      </c>
      <c r="DA34" s="5" cm="1">
        <f t="array" ref="DA34">INDEX(GMW!$A$2:$NF$200,MATCH(1,(GMW!$NE$2:$NE$200=DA$3)*(GMW!$ND$2:$ND$200=DA$4)*(GMW!$C$2:$C$200=DA$1),0),$F34-1966)</f>
        <v>3.0341399999999998</v>
      </c>
      <c r="DB34" s="5" cm="1">
        <f t="array" ref="DB34">INDEX(GMW!$A$2:$NF$200,MATCH(1,(GMW!$NE$2:$NE$200=DB$3)*(GMW!$ND$2:$ND$200=DB$4)*(GMW!$C$2:$C$200=DB$1),0),$F34-1966)</f>
        <v>1.5988709999999999</v>
      </c>
      <c r="DC34" s="5" cm="1">
        <f t="array" ref="DC34">INDEX(GMW!$A$2:$NF$200,MATCH(1,(GMW!$NE$2:$NE$200=DC$3)*(GMW!$ND$2:$ND$200=DC$4)*(GMW!$C$2:$C$200=DC$1),0),$F34-1966)</f>
        <v>5.8340069999999997</v>
      </c>
    </row>
    <row r="35" spans="1:107" x14ac:dyDescent="0.25">
      <c r="A35" s="5">
        <v>1980</v>
      </c>
      <c r="B35" s="5">
        <f t="shared" si="9"/>
        <v>1980</v>
      </c>
      <c r="C35" s="5">
        <f t="shared" si="9"/>
        <v>1979</v>
      </c>
      <c r="D35" s="5">
        <f t="shared" si="9"/>
        <v>1979</v>
      </c>
      <c r="F35" s="5">
        <f t="shared" si="3"/>
        <v>2001</v>
      </c>
      <c r="G35" s="5" cm="1">
        <f t="array" ref="G35">INDEX(GMW!$A$2:$NF$200,MATCH(1,(GMW!$NE$2:$NE$200=G$3)*(GMW!$ND$2:$ND$200=G$4)*(GMW!$C$2:$C$200=G$1),0),$F35-1966)</f>
        <v>290378</v>
      </c>
      <c r="H35" s="5" cm="1">
        <f t="array" ref="H35">INDEX(GMW!$A$2:$NF$200,MATCH(1,(GMW!$NE$2:$NE$200=H$3)*(GMW!$ND$2:$ND$200=H$4)*(GMW!$C$2:$C$200=H$1),0),$F35-1966)</f>
        <v>153439</v>
      </c>
      <c r="I35" s="5" cm="1">
        <f t="array" ref="I35">INDEX(GMW!$A$2:$NF$200,MATCH(1,(GMW!$NE$2:$NE$200=I$3)*(GMW!$ND$2:$ND$200=I$4)*(GMW!$C$2:$C$200=I$1),0),$F35-1966)</f>
        <v>49803</v>
      </c>
      <c r="J35" s="5" cm="1">
        <f t="array" ref="J35">INDEX(GMW!$A$2:$NF$200,MATCH(1,(GMW!$NE$2:$NE$200=J$3)*(GMW!$ND$2:$ND$200=J$4)*(GMW!$C$2:$C$200=J$1),0),$F35-1966)</f>
        <v>71984</v>
      </c>
      <c r="K35" s="5" cm="1">
        <f t="array" ref="K35">INDEX(GMW!$A$2:$NF$200,MATCH(1,(GMW!$NE$2:$NE$200=K$3)*(GMW!$ND$2:$ND$200=K$4)*(GMW!$C$2:$C$200=K$1),0),$F35-1966)</f>
        <v>51498</v>
      </c>
      <c r="L35" s="5" cm="1">
        <f t="array" ref="L35">INDEX(GMW!$A$2:$NF$200,MATCH(1,(GMW!$NE$2:$NE$200=L$3)*(GMW!$ND$2:$ND$200=L$4)*(GMW!$C$2:$C$200=L$1),0),$F35-1966)</f>
        <v>43162</v>
      </c>
      <c r="M35" s="5" cm="1">
        <f t="array" ref="M35">INDEX(GMW!$A$2:$NF$200,MATCH(1,(GMW!$NE$2:$NE$200=M$3)*(GMW!$ND$2:$ND$200=M$4)*(GMW!$C$2:$C$200=M$1),0),$F35-1966)</f>
        <v>19540.63</v>
      </c>
      <c r="N35" s="5" cm="1">
        <f t="array" ref="N35">INDEX(GMW!$A$2:$NF$200,MATCH(1,(GMW!$NE$2:$NE$200=N$3)*(GMW!$ND$2:$ND$200=N$4)*(GMW!$C$2:$C$200=N$1),0),$F35-1966)</f>
        <v>3559.4650000000001</v>
      </c>
      <c r="O35" s="5" cm="1">
        <f t="array" ref="O35">INDEX(GMW!$A$2:$NF$200,MATCH(1,(GMW!$NE$2:$NE$200=O$3)*(GMW!$ND$2:$ND$200=O$4)*(GMW!$C$2:$C$200=O$1),0),$F35-1966)</f>
        <v>30.605080000000001</v>
      </c>
      <c r="P35" s="5" cm="1">
        <f t="array" ref="P35">INDEX(GMW!$A$2:$NF$200,MATCH(1,(GMW!$NE$2:$NE$200=P$3)*(GMW!$ND$2:$ND$200=P$4)*(GMW!$C$2:$C$200=P$1),0),$F35-1966)</f>
        <v>17</v>
      </c>
      <c r="Q35" s="5" cm="1">
        <f t="array" ref="Q35">INDEX(GMW!$A$2:$NF$200,MATCH(1,(GMW!$NE$2:$NE$200=Q$3)*(GMW!$ND$2:$ND$200=Q$4)*(GMW!$C$2:$C$200=Q$1),0),$F35-1966)</f>
        <v>1E-3</v>
      </c>
      <c r="R35" s="5" cm="1">
        <f t="array" ref="R35">INDEX(GMW!$A$2:$NF$200,MATCH(1,(GMW!$NE$2:$NE$200=R$3)*(GMW!$ND$2:$ND$200=R$4)*(GMW!$C$2:$C$200=R$1),0),$F35-1966)</f>
        <v>30.605080000000001</v>
      </c>
      <c r="S35" s="5" cm="1">
        <f t="array" ref="S35">INDEX(GMW!$A$2:$NF$200,MATCH(1,(GMW!$NE$2:$NE$200=S$3)*(GMW!$ND$2:$ND$200=S$4)*(GMW!$C$2:$C$200=S$1),0),$F35-1966)</f>
        <v>27465</v>
      </c>
      <c r="T35" s="5" cm="1">
        <f t="array" ref="T35">INDEX(GMW!$A$2:$NF$200,MATCH(1,(GMW!$NE$2:$NE$200=T$3)*(GMW!$ND$2:$ND$200=T$4)*(GMW!$C$2:$C$200=T$1),0),$F35-1966)</f>
        <v>509</v>
      </c>
      <c r="U35" s="5" cm="1">
        <f t="array" ref="U35">INDEX(GMW!$A$2:$NF$200,MATCH(1,(GMW!$NE$2:$NE$200=U$3)*(GMW!$ND$2:$ND$200=U$4)*(GMW!$C$2:$C$200=U$1),0),$F35-1966)</f>
        <v>373</v>
      </c>
      <c r="V35" s="5" cm="1">
        <f t="array" ref="V35">INDEX(GMW!$A$2:$NF$200,MATCH(1,(GMW!$NE$2:$NE$200=V$3)*(GMW!$ND$2:$ND$200=V$4)*(GMW!$C$2:$C$200=V$1),0),$F35-1966)</f>
        <v>6541</v>
      </c>
      <c r="W35" s="5" cm="1">
        <f t="array" ref="W35">INDEX(GMW!$A$2:$NF$200,MATCH(1,(GMW!$NE$2:$NE$200=W$3)*(GMW!$ND$2:$ND$200=W$4)*(GMW!$C$2:$C$200=W$1),0),$F35-1966)</f>
        <v>259</v>
      </c>
      <c r="X35" s="5" cm="1">
        <f t="array" ref="X35">INDEX(GMW!$A$2:$NF$200,MATCH(1,(GMW!$NE$2:$NE$200=X$3)*(GMW!$ND$2:$ND$200=X$4)*(GMW!$C$2:$C$200=X$1),0),$F35-1966)</f>
        <v>156</v>
      </c>
      <c r="Y35" s="5" cm="1">
        <f t="array" ref="Y35">INDEX(GMW!$A$2:$NF$200,MATCH(1,(GMW!$NE$2:$NE$200=Y$3)*(GMW!$ND$2:$ND$200=Y$4)*(GMW!$C$2:$C$200=Y$1),0),$F35-1966)</f>
        <v>1962</v>
      </c>
      <c r="Z35" s="5" cm="1">
        <f t="array" ref="Z35">INDEX(GMW!$A$2:$NF$200,MATCH(1,(GMW!$NE$2:$NE$200=Z$3)*(GMW!$ND$2:$ND$200=Z$4)*(GMW!$C$2:$C$200=Z$1),0),$F35-1966)</f>
        <v>4153</v>
      </c>
      <c r="AA35" s="5" cm="1">
        <f t="array" ref="AA35">INDEX(GMW!$A$2:$NF$200,MATCH(1,(GMW!$NE$2:$NE$200=AA$3)*(GMW!$ND$2:$ND$200=AA$4)*(GMW!$C$2:$C$200=AA$1),0),$F35-1966)</f>
        <v>1408</v>
      </c>
      <c r="AB35" s="5" cm="1">
        <f t="array" ref="AB35">INDEX(GMW!$A$2:$NF$200,MATCH(1,(GMW!$NE$2:$NE$200=AB$3)*(GMW!$ND$2:$ND$200=AB$4)*(GMW!$C$2:$C$200=AB$1),0),$F35-1966)</f>
        <v>1257</v>
      </c>
      <c r="AC35" s="5" cm="1">
        <f t="array" ref="AC35">INDEX(GMW!$A$2:$NF$200,MATCH(1,(GMW!$NE$2:$NE$200=AC$3)*(GMW!$ND$2:$ND$200=AC$4)*(GMW!$C$2:$C$200=AC$1),0),$F35-1966)</f>
        <v>791</v>
      </c>
      <c r="AD35" s="5" cm="1">
        <f t="array" ref="AD35">INDEX(GMW!$A$2:$NF$200,MATCH(1,(GMW!$NE$2:$NE$200=AD$3)*(GMW!$ND$2:$ND$200=AD$4)*(GMW!$C$2:$C$200=AD$1),0),$F35-1966)</f>
        <v>853</v>
      </c>
      <c r="AE35" s="5" cm="1">
        <f t="array" ref="AE35">INDEX(GMW!$A$2:$NF$200,MATCH(1,(GMW!$NE$2:$NE$200=AE$3)*(GMW!$ND$2:$ND$200=AE$4)*(GMW!$C$2:$C$200=AE$1),0),$F35-1966)</f>
        <v>176</v>
      </c>
      <c r="AF35" s="5" cm="1">
        <f t="array" ref="AF35">INDEX(GMW!$A$2:$NF$200,MATCH(1,(GMW!$NE$2:$NE$200=AF$3)*(GMW!$ND$2:$ND$200=AF$4)*(GMW!$C$2:$C$200=AF$1),0),$F35-1966)</f>
        <v>1023</v>
      </c>
      <c r="AG35" s="5" cm="1">
        <f t="array" ref="AG35">INDEX(GMW!$A$2:$NF$200,MATCH(1,(GMW!$NE$2:$NE$200=AG$3)*(GMW!$ND$2:$ND$200=AG$4)*(GMW!$C$2:$C$200=AG$1),0),$F35-1966)</f>
        <v>1120</v>
      </c>
      <c r="AH35" s="5" cm="1">
        <f t="array" ref="AH35">INDEX(GMW!$A$2:$NF$200,MATCH(1,(GMW!$NE$2:$NE$200=AH$3)*(GMW!$ND$2:$ND$200=AH$4)*(GMW!$C$2:$C$200=AH$1),0),$F35-1966)</f>
        <v>1992</v>
      </c>
      <c r="AI35" s="5" cm="1">
        <f t="array" ref="AI35">INDEX(GMW!$A$2:$NF$200,MATCH(1,(GMW!$NE$2:$NE$200=AI$3)*(GMW!$ND$2:$ND$200=AI$4)*(GMW!$C$2:$C$200=AI$1),0),$F35-1966)</f>
        <v>1747</v>
      </c>
      <c r="AJ35" s="5" cm="1">
        <f t="array" ref="AJ35">INDEX(GMW!$A$2:$NF$200,MATCH(1,(GMW!$NE$2:$NE$200=AJ$3)*(GMW!$ND$2:$ND$200=AJ$4)*(GMW!$C$2:$C$200=AJ$1),0),$F35-1966)</f>
        <v>2025</v>
      </c>
      <c r="AK35" s="5" cm="1">
        <f t="array" ref="AK35">INDEX(GMW!$A$2:$NF$200,MATCH(1,(GMW!$NE$2:$NE$200=AK$3)*(GMW!$ND$2:$ND$200=AK$4)*(GMW!$C$2:$C$200=AK$1),0),$F35-1966)</f>
        <v>510</v>
      </c>
      <c r="AL35" s="5" cm="1">
        <f t="array" ref="AL35">INDEX(GMW!$A$2:$NF$200,MATCH(1,(GMW!$NE$2:$NE$200=AL$3)*(GMW!$ND$2:$ND$200=AL$4)*(GMW!$C$2:$C$200=AL$1),0),$F35-1966)</f>
        <v>610</v>
      </c>
      <c r="AM35" s="5" cm="1">
        <f t="array" ref="AM35">INDEX(GMW!$A$2:$NF$200,MATCH(1,(GMW!$NE$2:$NE$200=AM$3)*(GMW!$ND$2:$ND$200=AM$4)*(GMW!$C$2:$C$200=AM$1),0),$F35-1966)</f>
        <v>25250</v>
      </c>
      <c r="AN35" s="5" cm="1">
        <f t="array" ref="AN35">INDEX(GMW!$A$2:$NF$200,MATCH(1,(GMW!$NE$2:$NE$200=AN$3)*(GMW!$ND$2:$ND$200=AN$4)*(GMW!$C$2:$C$200=AN$1),0),$F35-1966)</f>
        <v>5459.848</v>
      </c>
      <c r="AO35" s="5" cm="1">
        <f t="array" ref="AO35">INDEX(GMW!$A$2:$NF$200,MATCH(1,(GMW!$NE$2:$NE$200=AO$3)*(GMW!$ND$2:$ND$200=AO$4)*(GMW!$C$2:$C$200=AO$1),0),$F35-1966)</f>
        <v>290378</v>
      </c>
      <c r="AP35" s="5" cm="1">
        <f t="array" ref="AP35">INDEX(GMW!$A$2:$NF$200,MATCH(1,(GMW!$NE$2:$NE$200=AP$3)*(GMW!$ND$2:$ND$200=AP$4)*(GMW!$C$2:$C$200=AP$1),0),$F35-1966)</f>
        <v>1835.4</v>
      </c>
      <c r="AQ35" s="5" cm="1">
        <f t="array" ref="AQ35">INDEX(GMW!$A$2:$NF$200,MATCH(1,(GMW!$NE$2:$NE$200=AQ$3)*(GMW!$ND$2:$ND$200=AQ$4)*(GMW!$C$2:$C$200=AQ$1),0),$F35-1966)</f>
        <v>67431.649999999994</v>
      </c>
      <c r="AR35" s="5" cm="1">
        <f t="array" ref="AR35">INDEX(GMW!$A$2:$NF$200,MATCH(1,(GMW!$NE$2:$NE$200=AR$3)*(GMW!$ND$2:$ND$200=AR$4)*(GMW!$C$2:$C$200=AR$1),0),$F35-1966)</f>
        <v>461.8</v>
      </c>
      <c r="AS35" s="5" cm="1">
        <f t="array" ref="AS35">INDEX(GMW!$A$2:$NF$200,MATCH(1,(GMW!$NE$2:$NE$200=AS$3)*(GMW!$ND$2:$ND$200=AS$4)*(GMW!$C$2:$C$200=AS$1),0),$F35-1966)</f>
        <v>307.57400000000001</v>
      </c>
      <c r="AT35" s="5" cm="1">
        <f t="array" ref="AT35">INDEX(GMW!$A$2:$NF$200,MATCH(1,(GMW!$NE$2:$NE$200=AT$3)*(GMW!$ND$2:$ND$200=AT$4)*(GMW!$C$2:$C$200=AT$1),0),$F35-1966)</f>
        <v>294.26940000000002</v>
      </c>
      <c r="AU35" s="5" cm="1">
        <f t="array" ref="AU35">INDEX(GMW!$A$2:$NF$200,MATCH(1,(GMW!$NE$2:$NE$200=AU$3)*(GMW!$ND$2:$ND$200=AU$4)*(GMW!$C$2:$C$200=AU$1),0),$F35-1966)</f>
        <v>223045.8</v>
      </c>
      <c r="AV35" s="5" cm="1">
        <f t="array" ref="AV35">INDEX(GMW!$A$2:$NF$200,MATCH(1,(GMW!$NE$2:$NE$200=AV$3)*(GMW!$ND$2:$ND$200=AV$4)*(GMW!$C$2:$C$200=AV$1),0),$F35-1966)</f>
        <v>3323</v>
      </c>
      <c r="AW35" s="5" cm="1">
        <f t="array" ref="AW35">INDEX(GMW!$A$2:$NF$200,MATCH(1,(GMW!$NE$2:$NE$200=AW$3)*(GMW!$ND$2:$ND$200=AW$4)*(GMW!$C$2:$C$200=AW$1),0),$F35-1966)</f>
        <v>35.450000000000003</v>
      </c>
      <c r="AX35" s="5" cm="1">
        <f t="array" ref="AX35">INDEX(GMW!$A$2:$NF$200,MATCH(1,(GMW!$NE$2:$NE$200=AX$3)*(GMW!$ND$2:$ND$200=AX$4)*(GMW!$C$2:$C$200=AX$1),0),$F35-1966)</f>
        <v>1730.2460000000001</v>
      </c>
      <c r="AY35" s="5" cm="1">
        <f t="array" ref="AY35">INDEX(GMW!$A$2:$NF$200,MATCH(1,(GMW!$NE$2:$NE$200=AY$3)*(GMW!$ND$2:$ND$200=AY$4)*(GMW!$C$2:$C$200=AY$1),0),$F35-1966)</f>
        <v>3956</v>
      </c>
      <c r="AZ35" s="5" cm="1">
        <f t="array" ref="AZ35">INDEX(GMW!$A$2:$NF$200,MATCH(1,(GMW!$NE$2:$NE$200=AZ$3)*(GMW!$ND$2:$ND$200=AZ$4)*(GMW!$C$2:$C$200=AZ$1),0),$F35-1966)</f>
        <v>538</v>
      </c>
      <c r="BA35" s="5" cm="1">
        <f t="array" ref="BA35">INDEX(GMW!$A$2:$NF$200,MATCH(1,(GMW!$NE$2:$NE$200=BA$3)*(GMW!$ND$2:$ND$200=BA$4)*(GMW!$C$2:$C$200=BA$1),0),$F35-1966)</f>
        <v>3.0449359999999999</v>
      </c>
      <c r="BB35" s="5" cm="1">
        <f t="array" ref="BB35">INDEX(GMW!$A$2:$NF$200,MATCH(1,(GMW!$NE$2:$NE$200=BB$3)*(GMW!$ND$2:$ND$200=BB$4)*(GMW!$C$2:$C$200=BB$1),0),$F35-1966)</f>
        <v>3791.306</v>
      </c>
      <c r="BC35" s="5" cm="1">
        <f t="array" ref="BC35">INDEX(GMW!$A$2:$NF$200,MATCH(1,(GMW!$NE$2:$NE$200=BC$3)*(GMW!$ND$2:$ND$200=BC$4)*(GMW!$C$2:$C$200=BC$1),0),$F35-1966)</f>
        <v>0.77144639999999998</v>
      </c>
      <c r="BD35" s="5" cm="1">
        <f t="array" ref="BD35">INDEX(GMW!$A$2:$NF$200,MATCH(1,(GMW!$NE$2:$NE$200=BD$3)*(GMW!$ND$2:$ND$200=BD$4)*(GMW!$C$2:$C$200=BD$1),0),$F35-1966)</f>
        <v>38.468890000000002</v>
      </c>
      <c r="BE35" s="5" cm="1">
        <f t="array" ref="BE35">INDEX(GMW!$A$2:$NF$200,MATCH(1,(GMW!$NE$2:$NE$200=BE$3)*(GMW!$ND$2:$ND$200=BE$4)*(GMW!$C$2:$C$200=BE$1),0),$F35-1966)</f>
        <v>3.86544</v>
      </c>
      <c r="BF35" s="5" cm="1">
        <f t="array" ref="BF35">INDEX(GMW!$A$2:$NF$200,MATCH(1,(GMW!$NE$2:$NE$200=BF$3)*(GMW!$ND$2:$ND$200=BF$4)*(GMW!$C$2:$C$200=BF$1),0),$F35-1966)</f>
        <v>1.18</v>
      </c>
      <c r="BG35" s="5" cm="1">
        <f t="array" ref="BG35">INDEX(GMW!$A$2:$NF$200,MATCH(1,(GMW!$NE$2:$NE$200=BG$3)*(GMW!$ND$2:$ND$200=BG$4)*(GMW!$C$2:$C$200=BG$1),0),$F35-1966)</f>
        <v>1.9876910000000001</v>
      </c>
      <c r="BH35" s="5" cm="1">
        <f t="array" ref="BH35">INDEX(GMW!$A$2:$NF$200,MATCH(1,(GMW!$NE$2:$NE$200=BH$3)*(GMW!$ND$2:$ND$200=BH$4)*(GMW!$C$2:$C$200=BH$1),0),$F35-1966)</f>
        <v>0.52173659999999999</v>
      </c>
      <c r="BI35" s="5" cm="1">
        <f t="array" ref="BI35">INDEX(GMW!$A$2:$NF$200,MATCH(1,(GMW!$NE$2:$NE$200=BI$3)*(GMW!$ND$2:$ND$200=BI$4)*(GMW!$C$2:$C$200=BI$1),0),$F35-1966)</f>
        <v>1.43791</v>
      </c>
      <c r="BJ35" s="5" cm="1">
        <f t="array" ref="BJ35">INDEX(GMW!$A$2:$NF$200,MATCH(1,(GMW!$NE$2:$NE$200=BJ$3)*(GMW!$ND$2:$ND$200=BJ$4)*(GMW!$C$2:$C$200=BJ$1),0),$F35-1966)</f>
        <v>1.264122</v>
      </c>
      <c r="BK35" s="5" cm="1">
        <f t="array" ref="BK35">INDEX(GMW!$A$2:$NF$200,MATCH(1,(GMW!$NE$2:$NE$200=BK$3)*(GMW!$ND$2:$ND$200=BK$4)*(GMW!$C$2:$C$200=BK$1),0),$F35-1966)</f>
        <v>0.3729363</v>
      </c>
      <c r="BL35" s="5" cm="1">
        <f t="array" ref="BL35">INDEX(GMW!$A$2:$NF$200,MATCH(1,(GMW!$NE$2:$NE$200=BL$3)*(GMW!$ND$2:$ND$200=BL$4)*(GMW!$C$2:$C$200=BL$1),0),$F35-1966)</f>
        <v>7.4353000000000002E-2</v>
      </c>
      <c r="BM35" s="5" cm="1">
        <f t="array" ref="BM35">INDEX(GMW!$A$2:$NF$200,MATCH(1,(GMW!$NE$2:$NE$200=BM$3)*(GMW!$ND$2:$ND$200=BM$4)*(GMW!$C$2:$C$200=BM$1),0),$F35-1966)</f>
        <v>0.17302039999999999</v>
      </c>
      <c r="BN35" s="5" cm="1">
        <f t="array" ref="BN35">INDEX(GMW!$A$2:$NF$200,MATCH(1,(GMW!$NE$2:$NE$200=BN$3)*(GMW!$ND$2:$ND$200=BN$4)*(GMW!$C$2:$C$200=BN$1),0),$F35-1966)</f>
        <v>3.6138959999999998E-2</v>
      </c>
      <c r="BO35" s="5" cm="1">
        <f t="array" ref="BO35">INDEX(GMW!$A$2:$NF$200,MATCH(1,(GMW!$NE$2:$NE$200=BO$3)*(GMW!$ND$2:$ND$200=BO$4)*(GMW!$C$2:$C$200=BO$1),0),$F35-1966)</f>
        <v>1E-3</v>
      </c>
      <c r="BP35" s="5" cm="1">
        <f t="array" ref="BP35">INDEX(GMW!$A$2:$NF$200,MATCH(1,(GMW!$NE$2:$NE$200=BP$3)*(GMW!$ND$2:$ND$200=BP$4)*(GMW!$C$2:$C$200=BP$1),0),$F35-1966)</f>
        <v>107499</v>
      </c>
      <c r="BQ35" s="5" cm="1">
        <f t="array" ref="BQ35">INDEX(GMW!$A$2:$NF$200,MATCH(1,(GMW!$NE$2:$NE$200=BQ$3)*(GMW!$ND$2:$ND$200=BQ$4)*(GMW!$C$2:$C$200=BQ$1),0),$F35-1966)</f>
        <v>1988.1990000000001</v>
      </c>
      <c r="BR35" s="5" cm="1">
        <f t="array" ref="BR35">INDEX(GMW!$A$2:$NF$200,MATCH(1,(GMW!$NE$2:$NE$200=BR$3)*(GMW!$ND$2:$ND$200=BR$4)*(GMW!$C$2:$C$200=BR$1),0),$F35-1966)</f>
        <v>103557</v>
      </c>
      <c r="BS35" s="5" cm="1">
        <f t="array" ref="BS35">INDEX(GMW!$A$2:$NF$200,MATCH(1,(GMW!$NE$2:$NE$200=BS$3)*(GMW!$ND$2:$ND$200=BS$4)*(GMW!$C$2:$C$200=BS$1),0),$F35-1966)</f>
        <v>137108</v>
      </c>
      <c r="BT35" s="5" cm="1">
        <f t="array" ref="BT35">INDEX(GMW!$A$2:$NF$200,MATCH(1,(GMW!$NE$2:$NE$200=BT$3)*(GMW!$ND$2:$ND$200=BT$4)*(GMW!$C$2:$C$200=BT$1),0),$F35-1966)</f>
        <v>1E-3</v>
      </c>
      <c r="BU35" s="5" cm="1">
        <f t="array" ref="BU35">INDEX(GMW!$A$2:$NF$200,MATCH(1,(GMW!$NE$2:$NE$200=BU$3)*(GMW!$ND$2:$ND$200=BU$4)*(GMW!$C$2:$C$200=BU$1),0),$F35-1966)</f>
        <v>167</v>
      </c>
      <c r="BV35" s="5" cm="1">
        <f t="array" ref="BV35">INDEX(GMW!$A$2:$NF$200,MATCH(1,(GMW!$NE$2:$NE$200=BV$3)*(GMW!$ND$2:$ND$200=BV$4)*(GMW!$C$2:$C$200=BV$1),0),$F35-1966)</f>
        <v>203549</v>
      </c>
      <c r="BW35" s="5" cm="1">
        <f t="array" ref="BW35">INDEX(GMW!$A$2:$NF$200,MATCH(1,(GMW!$NE$2:$NE$200=BW$3)*(GMW!$ND$2:$ND$200=BW$4)*(GMW!$C$2:$C$200=BW$1),0),$F35-1966)</f>
        <v>116.878</v>
      </c>
      <c r="BX35" s="5" cm="1">
        <f t="array" ref="BX35">INDEX(GMW!$A$2:$NF$200,MATCH(1,(GMW!$NE$2:$NE$200=BX$3)*(GMW!$ND$2:$ND$200=BX$4)*(GMW!$C$2:$C$200=BX$1),0),$F35-1966)</f>
        <v>7138.3140000000003</v>
      </c>
      <c r="BY35" s="5" cm="1">
        <f t="array" ref="BY35">INDEX(GMW!$A$2:$NF$200,MATCH(1,(GMW!$NE$2:$NE$200=BY$3)*(GMW!$ND$2:$ND$200=BY$4)*(GMW!$C$2:$C$200=BY$1),0),$F35-1966)</f>
        <v>224.0462</v>
      </c>
      <c r="BZ35" s="5" cm="1">
        <f t="array" ref="BZ35">INDEX(GMW!$A$2:$NF$200,MATCH(1,(GMW!$NE$2:$NE$200=BZ$3)*(GMW!$ND$2:$ND$200=BZ$4)*(GMW!$C$2:$C$200=BZ$1),0),$F35-1966)</f>
        <v>119.07940000000001</v>
      </c>
      <c r="CA35" s="5" cm="1">
        <f t="array" ref="CA35">INDEX(GMW!$A$2:$NF$200,MATCH(1,(GMW!$NE$2:$NE$200=CA$3)*(GMW!$ND$2:$ND$200=CA$4)*(GMW!$C$2:$C$200=CA$1),0),$F35-1966)</f>
        <v>154.61920000000001</v>
      </c>
      <c r="CB35" s="5" cm="1">
        <f t="array" ref="CB35">INDEX(GMW!$A$2:$NF$200,MATCH(1,(GMW!$NE$2:$NE$200=CB$3)*(GMW!$ND$2:$ND$200=CB$4)*(GMW!$C$2:$C$200=CB$1),0),$F35-1966)</f>
        <v>16.6873</v>
      </c>
      <c r="CC35" s="5" cm="1">
        <f t="array" ref="CC35">INDEX(GMW!$A$2:$NF$200,MATCH(1,(GMW!$NE$2:$NE$200=CC$3)*(GMW!$ND$2:$ND$200=CC$4)*(GMW!$C$2:$C$200=CC$1),0),$F35-1966)</f>
        <v>90.564980000000006</v>
      </c>
      <c r="CD35" s="5" cm="1">
        <f t="array" ref="CD35">INDEX(GMW!$A$2:$NF$200,MATCH(1,(GMW!$NE$2:$NE$200=CD$3)*(GMW!$ND$2:$ND$200=CD$4)*(GMW!$C$2:$C$200=CD$1),0),$F35-1966)</f>
        <v>71.749690000000001</v>
      </c>
      <c r="CE35" s="5" cm="1">
        <f t="array" ref="CE35">INDEX(GMW!$A$2:$NF$200,MATCH(1,(GMW!$NE$2:$NE$200=CE$3)*(GMW!$ND$2:$ND$200=CE$4)*(GMW!$C$2:$C$200=CE$1),0),$F35-1966)</f>
        <v>34.192239999999998</v>
      </c>
      <c r="CF35" s="5" cm="1">
        <f t="array" ref="CF35">INDEX(GMW!$A$2:$NF$200,MATCH(1,(GMW!$NE$2:$NE$200=CF$3)*(GMW!$ND$2:$ND$200=CF$4)*(GMW!$C$2:$C$200=CF$1),0),$F35-1966)</f>
        <v>3.91804</v>
      </c>
      <c r="CG35" s="5" cm="1">
        <f t="array" ref="CG35">INDEX(GMW!$A$2:$NF$200,MATCH(1,(GMW!$NE$2:$NE$200=CG$3)*(GMW!$ND$2:$ND$200=CG$4)*(GMW!$C$2:$C$200=CG$1),0),$F35-1966)</f>
        <v>7.2451030000000003</v>
      </c>
      <c r="CH35" s="5" cm="1">
        <f t="array" ref="CH35">INDEX(GMW!$A$2:$NF$200,MATCH(1,(GMW!$NE$2:$NE$200=CH$3)*(GMW!$ND$2:$ND$200=CH$4)*(GMW!$C$2:$C$200=CH$1),0),$F35-1966)</f>
        <v>1.5186550000000001</v>
      </c>
      <c r="CI35" s="5" cm="1">
        <f t="array" ref="CI35">INDEX(GMW!$A$2:$NF$200,MATCH(1,(GMW!$NE$2:$NE$200=CI$3)*(GMW!$ND$2:$ND$200=CI$4)*(GMW!$C$2:$C$200=CI$1),0),$F35-1966)</f>
        <v>2.073013</v>
      </c>
      <c r="CJ35" s="5" cm="1">
        <f t="array" ref="CJ35">INDEX(GMW!$A$2:$NF$200,MATCH(1,(GMW!$NE$2:$NE$200=CJ$3)*(GMW!$ND$2:$ND$200=CJ$4)*(GMW!$C$2:$C$200=CJ$1),0),$F35-1966)</f>
        <v>62083</v>
      </c>
      <c r="CK35" s="5" cm="1">
        <f t="array" ref="CK35">INDEX(GMW!$A$2:$NF$200,MATCH(1,(GMW!$NE$2:$NE$200=CK$3)*(GMW!$ND$2:$ND$200=CK$4)*(GMW!$C$2:$C$200=CK$1),0),$F35-1966)</f>
        <v>697.45</v>
      </c>
      <c r="CL35" s="5" cm="1">
        <f t="array" ref="CL35">INDEX(GMW!$A$2:$NF$200,MATCH(1,(GMW!$NE$2:$NE$200=CL$3)*(GMW!$ND$2:$ND$200=CL$4)*(GMW!$C$2:$C$200=CL$1),0),$F35-1966)</f>
        <v>61503.23</v>
      </c>
      <c r="CM35" s="5" cm="1">
        <f t="array" ref="CM35">INDEX(GMW!$A$2:$NF$200,MATCH(1,(GMW!$NE$2:$NE$200=CM$3)*(GMW!$ND$2:$ND$200=CM$4)*(GMW!$C$2:$C$200=CM$1),0),$F35-1966)</f>
        <v>77446</v>
      </c>
      <c r="CN35" s="5" cm="1">
        <f t="array" ref="CN35">INDEX(GMW!$A$2:$NF$200,MATCH(1,(GMW!$NE$2:$NE$200=CN$3)*(GMW!$ND$2:$ND$200=CN$4)*(GMW!$C$2:$C$200=CN$1),0),$F35-1966)</f>
        <v>34220</v>
      </c>
      <c r="CO35" s="5" cm="1">
        <f t="array" ref="CO35">INDEX(GMW!$A$2:$NF$200,MATCH(1,(GMW!$NE$2:$NE$200=CO$3)*(GMW!$ND$2:$ND$200=CO$4)*(GMW!$C$2:$C$200=CO$1),0),$F35-1966)</f>
        <v>94.981790000000004</v>
      </c>
      <c r="CP35" s="5" cm="1">
        <f t="array" ref="CP35">INDEX(GMW!$A$2:$NF$200,MATCH(1,(GMW!$NE$2:$NE$200=CP$3)*(GMW!$ND$2:$ND$200=CP$4)*(GMW!$C$2:$C$200=CP$1),0),$F35-1966)</f>
        <v>142884.6</v>
      </c>
      <c r="CQ35" s="5" cm="1">
        <f t="array" ref="CQ35">INDEX(GMW!$A$2:$NF$200,MATCH(1,(GMW!$NE$2:$NE$200=CQ$3)*(GMW!$ND$2:$ND$200=CQ$4)*(GMW!$C$2:$C$200=CQ$1),0),$F35-1966)</f>
        <v>50.219520000000003</v>
      </c>
      <c r="CR35" s="5" cm="1">
        <f t="array" ref="CR35">INDEX(GMW!$A$2:$NF$200,MATCH(1,(GMW!$NE$2:$NE$200=CR$3)*(GMW!$ND$2:$ND$200=CR$4)*(GMW!$C$2:$C$200=CR$1),0),$F35-1966)</f>
        <v>9327.2000000000007</v>
      </c>
      <c r="CS35" s="5" cm="1">
        <f t="array" ref="CS35">INDEX(GMW!$A$2:$NF$200,MATCH(1,(GMW!$NE$2:$NE$200=CS$3)*(GMW!$ND$2:$ND$200=CS$4)*(GMW!$C$2:$C$200=CS$1),0),$F35-1966)</f>
        <v>221.54750000000001</v>
      </c>
      <c r="CT35" s="5" cm="1">
        <f t="array" ref="CT35">INDEX(GMW!$A$2:$NF$200,MATCH(1,(GMW!$NE$2:$NE$200=CT$3)*(GMW!$ND$2:$ND$200=CT$4)*(GMW!$C$2:$C$200=CT$1),0),$F35-1966)</f>
        <v>107.687</v>
      </c>
      <c r="CU35" s="5" cm="1">
        <f t="array" ref="CU35">INDEX(GMW!$A$2:$NF$200,MATCH(1,(GMW!$NE$2:$NE$200=CU$3)*(GMW!$ND$2:$ND$200=CU$4)*(GMW!$C$2:$C$200=CU$1),0),$F35-1966)</f>
        <v>51.17</v>
      </c>
      <c r="CV35" s="5" cm="1">
        <f t="array" ref="CV35">INDEX(GMW!$A$2:$NF$200,MATCH(1,(GMW!$NE$2:$NE$200=CV$3)*(GMW!$ND$2:$ND$200=CV$4)*(GMW!$C$2:$C$200=CV$1),0),$F35-1966)</f>
        <v>24.07291</v>
      </c>
      <c r="CW35" s="5" cm="1">
        <f t="array" ref="CW35">INDEX(GMW!$A$2:$NF$200,MATCH(1,(GMW!$NE$2:$NE$200=CW$3)*(GMW!$ND$2:$ND$200=CW$4)*(GMW!$C$2:$C$200=CW$1),0),$F35-1966)</f>
        <v>43.185000000000002</v>
      </c>
      <c r="CX35" s="5" cm="1">
        <f t="array" ref="CX35">INDEX(GMW!$A$2:$NF$200,MATCH(1,(GMW!$NE$2:$NE$200=CX$3)*(GMW!$ND$2:$ND$200=CX$4)*(GMW!$C$2:$C$200=CX$1),0),$F35-1966)</f>
        <v>22.187999999999999</v>
      </c>
      <c r="CY35" s="5" cm="1">
        <f t="array" ref="CY35">INDEX(GMW!$A$2:$NF$200,MATCH(1,(GMW!$NE$2:$NE$200=CY$3)*(GMW!$ND$2:$ND$200=CY$4)*(GMW!$C$2:$C$200=CY$1),0),$F35-1966)</f>
        <v>15.256489999999999</v>
      </c>
      <c r="CZ35" s="5" cm="1">
        <f t="array" ref="CZ35">INDEX(GMW!$A$2:$NF$200,MATCH(1,(GMW!$NE$2:$NE$200=CZ$3)*(GMW!$ND$2:$ND$200=CZ$4)*(GMW!$C$2:$C$200=CZ$1),0),$F35-1966)</f>
        <v>8.125</v>
      </c>
      <c r="DA35" s="5" cm="1">
        <f t="array" ref="DA35">INDEX(GMW!$A$2:$NF$200,MATCH(1,(GMW!$NE$2:$NE$200=DA$3)*(GMW!$ND$2:$ND$200=DA$4)*(GMW!$C$2:$C$200=DA$1),0),$F35-1966)</f>
        <v>3.15829</v>
      </c>
      <c r="DB35" s="5" cm="1">
        <f t="array" ref="DB35">INDEX(GMW!$A$2:$NF$200,MATCH(1,(GMW!$NE$2:$NE$200=DB$3)*(GMW!$ND$2:$ND$200=DB$4)*(GMW!$C$2:$C$200=DB$1),0),$F35-1966)</f>
        <v>1.6880980000000001</v>
      </c>
      <c r="DC35" s="5" cm="1">
        <f t="array" ref="DC35">INDEX(GMW!$A$2:$NF$200,MATCH(1,(GMW!$NE$2:$NE$200=DC$3)*(GMW!$ND$2:$ND$200=DC$4)*(GMW!$C$2:$C$200=DC$1),0),$F35-1966)</f>
        <v>5.8340069999999997</v>
      </c>
    </row>
    <row r="36" spans="1:107" x14ac:dyDescent="0.25">
      <c r="B36" s="5">
        <f t="shared" si="9"/>
        <v>1980</v>
      </c>
      <c r="C36" s="5">
        <f t="shared" si="9"/>
        <v>1980</v>
      </c>
      <c r="F36" s="5">
        <f t="shared" si="3"/>
        <v>2002</v>
      </c>
      <c r="G36" s="5" cm="1">
        <f t="array" ref="G36">INDEX(GMW!$A$2:$NF$200,MATCH(1,(GMW!$NE$2:$NE$200=G$3)*(GMW!$ND$2:$ND$200=G$4)*(GMW!$C$2:$C$200=G$1),0),$F36-1966)</f>
        <v>284713</v>
      </c>
      <c r="H36" s="5" cm="1">
        <f t="array" ref="H36">INDEX(GMW!$A$2:$NF$200,MATCH(1,(GMW!$NE$2:$NE$200=H$3)*(GMW!$ND$2:$ND$200=H$4)*(GMW!$C$2:$C$200=H$1),0),$F36-1966)</f>
        <v>149443</v>
      </c>
      <c r="I36" s="5" cm="1">
        <f t="array" ref="I36">INDEX(GMW!$A$2:$NF$200,MATCH(1,(GMW!$NE$2:$NE$200=I$3)*(GMW!$ND$2:$ND$200=I$4)*(GMW!$C$2:$C$200=I$1),0),$F36-1966)</f>
        <v>47895</v>
      </c>
      <c r="J36" s="5" cm="1">
        <f t="array" ref="J36">INDEX(GMW!$A$2:$NF$200,MATCH(1,(GMW!$NE$2:$NE$200=J$3)*(GMW!$ND$2:$ND$200=J$4)*(GMW!$C$2:$C$200=J$1),0),$F36-1966)</f>
        <v>71355</v>
      </c>
      <c r="K36" s="5" cm="1">
        <f t="array" ref="K36">INDEX(GMW!$A$2:$NF$200,MATCH(1,(GMW!$NE$2:$NE$200=K$3)*(GMW!$ND$2:$ND$200=K$4)*(GMW!$C$2:$C$200=K$1),0),$F36-1966)</f>
        <v>49387</v>
      </c>
      <c r="L36" s="5" cm="1">
        <f t="array" ref="L36">INDEX(GMW!$A$2:$NF$200,MATCH(1,(GMW!$NE$2:$NE$200=L$3)*(GMW!$ND$2:$ND$200=L$4)*(GMW!$C$2:$C$200=L$1),0),$F36-1966)</f>
        <v>41616</v>
      </c>
      <c r="M36" s="5" cm="1">
        <f t="array" ref="M36">INDEX(GMW!$A$2:$NF$200,MATCH(1,(GMW!$NE$2:$NE$200=M$3)*(GMW!$ND$2:$ND$200=M$4)*(GMW!$C$2:$C$200=M$1),0),$F36-1966)</f>
        <v>19207.689999999999</v>
      </c>
      <c r="N36" s="5" cm="1">
        <f t="array" ref="N36">INDEX(GMW!$A$2:$NF$200,MATCH(1,(GMW!$NE$2:$NE$200=N$3)*(GMW!$ND$2:$ND$200=N$4)*(GMW!$C$2:$C$200=N$1),0),$F36-1966)</f>
        <v>3680.2449999999999</v>
      </c>
      <c r="O36" s="5" cm="1">
        <f t="array" ref="O36">INDEX(GMW!$A$2:$NF$200,MATCH(1,(GMW!$NE$2:$NE$200=O$3)*(GMW!$ND$2:$ND$200=O$4)*(GMW!$C$2:$C$200=O$1),0),$F36-1966)</f>
        <v>32.247430000000001</v>
      </c>
      <c r="P36" s="5" cm="1">
        <f t="array" ref="P36">INDEX(GMW!$A$2:$NF$200,MATCH(1,(GMW!$NE$2:$NE$200=P$3)*(GMW!$ND$2:$ND$200=P$4)*(GMW!$C$2:$C$200=P$1),0),$F36-1966)</f>
        <v>17</v>
      </c>
      <c r="Q36" s="5" cm="1">
        <f t="array" ref="Q36">INDEX(GMW!$A$2:$NF$200,MATCH(1,(GMW!$NE$2:$NE$200=Q$3)*(GMW!$ND$2:$ND$200=Q$4)*(GMW!$C$2:$C$200=Q$1),0),$F36-1966)</f>
        <v>1E-3</v>
      </c>
      <c r="R36" s="5" cm="1">
        <f t="array" ref="R36">INDEX(GMW!$A$2:$NF$200,MATCH(1,(GMW!$NE$2:$NE$200=R$3)*(GMW!$ND$2:$ND$200=R$4)*(GMW!$C$2:$C$200=R$1),0),$F36-1966)</f>
        <v>32.247430000000001</v>
      </c>
      <c r="S36" s="5" cm="1">
        <f t="array" ref="S36">INDEX(GMW!$A$2:$NF$200,MATCH(1,(GMW!$NE$2:$NE$200=S$3)*(GMW!$ND$2:$ND$200=S$4)*(GMW!$C$2:$C$200=S$1),0),$F36-1966)</f>
        <v>27369</v>
      </c>
      <c r="T36" s="5" cm="1">
        <f t="array" ref="T36">INDEX(GMW!$A$2:$NF$200,MATCH(1,(GMW!$NE$2:$NE$200=T$3)*(GMW!$ND$2:$ND$200=T$4)*(GMW!$C$2:$C$200=T$1),0),$F36-1966)</f>
        <v>510</v>
      </c>
      <c r="U36" s="5" cm="1">
        <f t="array" ref="U36">INDEX(GMW!$A$2:$NF$200,MATCH(1,(GMW!$NE$2:$NE$200=U$3)*(GMW!$ND$2:$ND$200=U$4)*(GMW!$C$2:$C$200=U$1),0),$F36-1966)</f>
        <v>368</v>
      </c>
      <c r="V36" s="5" cm="1">
        <f t="array" ref="V36">INDEX(GMW!$A$2:$NF$200,MATCH(1,(GMW!$NE$2:$NE$200=V$3)*(GMW!$ND$2:$ND$200=V$4)*(GMW!$C$2:$C$200=V$1),0),$F36-1966)</f>
        <v>6423</v>
      </c>
      <c r="W36" s="5" cm="1">
        <f t="array" ref="W36">INDEX(GMW!$A$2:$NF$200,MATCH(1,(GMW!$NE$2:$NE$200=W$3)*(GMW!$ND$2:$ND$200=W$4)*(GMW!$C$2:$C$200=W$1),0),$F36-1966)</f>
        <v>260</v>
      </c>
      <c r="X36" s="5" cm="1">
        <f t="array" ref="X36">INDEX(GMW!$A$2:$NF$200,MATCH(1,(GMW!$NE$2:$NE$200=X$3)*(GMW!$ND$2:$ND$200=X$4)*(GMW!$C$2:$C$200=X$1),0),$F36-1966)</f>
        <v>155</v>
      </c>
      <c r="Y36" s="5" cm="1">
        <f t="array" ref="Y36">INDEX(GMW!$A$2:$NF$200,MATCH(1,(GMW!$NE$2:$NE$200=Y$3)*(GMW!$ND$2:$ND$200=Y$4)*(GMW!$C$2:$C$200=Y$1),0),$F36-1966)</f>
        <v>1962</v>
      </c>
      <c r="Z36" s="5" cm="1">
        <f t="array" ref="Z36">INDEX(GMW!$A$2:$NF$200,MATCH(1,(GMW!$NE$2:$NE$200=Z$3)*(GMW!$ND$2:$ND$200=Z$4)*(GMW!$C$2:$C$200=Z$1),0),$F36-1966)</f>
        <v>4151</v>
      </c>
      <c r="AA36" s="5" cm="1">
        <f t="array" ref="AA36">INDEX(GMW!$A$2:$NF$200,MATCH(1,(GMW!$NE$2:$NE$200=AA$3)*(GMW!$ND$2:$ND$200=AA$4)*(GMW!$C$2:$C$200=AA$1),0),$F36-1966)</f>
        <v>1406</v>
      </c>
      <c r="AB36" s="5" cm="1">
        <f t="array" ref="AB36">INDEX(GMW!$A$2:$NF$200,MATCH(1,(GMW!$NE$2:$NE$200=AB$3)*(GMW!$ND$2:$ND$200=AB$4)*(GMW!$C$2:$C$200=AB$1),0),$F36-1966)</f>
        <v>1265</v>
      </c>
      <c r="AC36" s="5" cm="1">
        <f t="array" ref="AC36">INDEX(GMW!$A$2:$NF$200,MATCH(1,(GMW!$NE$2:$NE$200=AC$3)*(GMW!$ND$2:$ND$200=AC$4)*(GMW!$C$2:$C$200=AC$1),0),$F36-1966)</f>
        <v>787</v>
      </c>
      <c r="AD36" s="5" cm="1">
        <f t="array" ref="AD36">INDEX(GMW!$A$2:$NF$200,MATCH(1,(GMW!$NE$2:$NE$200=AD$3)*(GMW!$ND$2:$ND$200=AD$4)*(GMW!$C$2:$C$200=AD$1),0),$F36-1966)</f>
        <v>860</v>
      </c>
      <c r="AE36" s="5" cm="1">
        <f t="array" ref="AE36">INDEX(GMW!$A$2:$NF$200,MATCH(1,(GMW!$NE$2:$NE$200=AE$3)*(GMW!$ND$2:$ND$200=AE$4)*(GMW!$C$2:$C$200=AE$1),0),$F36-1966)</f>
        <v>177</v>
      </c>
      <c r="AF36" s="5" cm="1">
        <f t="array" ref="AF36">INDEX(GMW!$A$2:$NF$200,MATCH(1,(GMW!$NE$2:$NE$200=AF$3)*(GMW!$ND$2:$ND$200=AF$4)*(GMW!$C$2:$C$200=AF$1),0),$F36-1966)</f>
        <v>1031</v>
      </c>
      <c r="AG36" s="5" cm="1">
        <f t="array" ref="AG36">INDEX(GMW!$A$2:$NF$200,MATCH(1,(GMW!$NE$2:$NE$200=AG$3)*(GMW!$ND$2:$ND$200=AG$4)*(GMW!$C$2:$C$200=AG$1),0),$F36-1966)</f>
        <v>1126</v>
      </c>
      <c r="AH36" s="5" cm="1">
        <f t="array" ref="AH36">INDEX(GMW!$A$2:$NF$200,MATCH(1,(GMW!$NE$2:$NE$200=AH$3)*(GMW!$ND$2:$ND$200=AH$4)*(GMW!$C$2:$C$200=AH$1),0),$F36-1966)</f>
        <v>1983</v>
      </c>
      <c r="AI36" s="5" cm="1">
        <f t="array" ref="AI36">INDEX(GMW!$A$2:$NF$200,MATCH(1,(GMW!$NE$2:$NE$200=AI$3)*(GMW!$ND$2:$ND$200=AI$4)*(GMW!$C$2:$C$200=AI$1),0),$F36-1966)</f>
        <v>1740</v>
      </c>
      <c r="AJ36" s="5" cm="1">
        <f t="array" ref="AJ36">INDEX(GMW!$A$2:$NF$200,MATCH(1,(GMW!$NE$2:$NE$200=AJ$3)*(GMW!$ND$2:$ND$200=AJ$4)*(GMW!$C$2:$C$200=AJ$1),0),$F36-1966)</f>
        <v>2044</v>
      </c>
      <c r="AK36" s="5" cm="1">
        <f t="array" ref="AK36">INDEX(GMW!$A$2:$NF$200,MATCH(1,(GMW!$NE$2:$NE$200=AK$3)*(GMW!$ND$2:$ND$200=AK$4)*(GMW!$C$2:$C$200=AK$1),0),$F36-1966)</f>
        <v>510</v>
      </c>
      <c r="AL36" s="5" cm="1">
        <f t="array" ref="AL36">INDEX(GMW!$A$2:$NF$200,MATCH(1,(GMW!$NE$2:$NE$200=AL$3)*(GMW!$ND$2:$ND$200=AL$4)*(GMW!$C$2:$C$200=AL$1),0),$F36-1966)</f>
        <v>611</v>
      </c>
      <c r="AM36" s="5" cm="1">
        <f t="array" ref="AM36">INDEX(GMW!$A$2:$NF$200,MATCH(1,(GMW!$NE$2:$NE$200=AM$3)*(GMW!$ND$2:$ND$200=AM$4)*(GMW!$C$2:$C$200=AM$1),0),$F36-1966)</f>
        <v>25190</v>
      </c>
      <c r="AN36" s="5" cm="1">
        <f t="array" ref="AN36">INDEX(GMW!$A$2:$NF$200,MATCH(1,(GMW!$NE$2:$NE$200=AN$3)*(GMW!$ND$2:$ND$200=AN$4)*(GMW!$C$2:$C$200=AN$1),0),$F36-1966)</f>
        <v>5455.4809999999998</v>
      </c>
      <c r="AO36" s="5" cm="1">
        <f t="array" ref="AO36">INDEX(GMW!$A$2:$NF$200,MATCH(1,(GMW!$NE$2:$NE$200=AO$3)*(GMW!$ND$2:$ND$200=AO$4)*(GMW!$C$2:$C$200=AO$1),0),$F36-1966)</f>
        <v>284713</v>
      </c>
      <c r="AP36" s="5" cm="1">
        <f t="array" ref="AP36">INDEX(GMW!$A$2:$NF$200,MATCH(1,(GMW!$NE$2:$NE$200=AP$3)*(GMW!$ND$2:$ND$200=AP$4)*(GMW!$C$2:$C$200=AP$1),0),$F36-1966)</f>
        <v>1797.575</v>
      </c>
      <c r="AQ36" s="5" cm="1">
        <f t="array" ref="AQ36">INDEX(GMW!$A$2:$NF$200,MATCH(1,(GMW!$NE$2:$NE$200=AQ$3)*(GMW!$ND$2:$ND$200=AQ$4)*(GMW!$C$2:$C$200=AQ$1),0),$F36-1966)</f>
        <v>67125.25</v>
      </c>
      <c r="AR36" s="5" cm="1">
        <f t="array" ref="AR36">INDEX(GMW!$A$2:$NF$200,MATCH(1,(GMW!$NE$2:$NE$200=AR$3)*(GMW!$ND$2:$ND$200=AR$4)*(GMW!$C$2:$C$200=AR$1),0),$F36-1966)</f>
        <v>458.81</v>
      </c>
      <c r="AS36" s="5" cm="1">
        <f t="array" ref="AS36">INDEX(GMW!$A$2:$NF$200,MATCH(1,(GMW!$NE$2:$NE$200=AS$3)*(GMW!$ND$2:$ND$200=AS$4)*(GMW!$C$2:$C$200=AS$1),0),$F36-1966)</f>
        <v>305.096</v>
      </c>
      <c r="AT36" s="5" cm="1">
        <f t="array" ref="AT36">INDEX(GMW!$A$2:$NF$200,MATCH(1,(GMW!$NE$2:$NE$200=AT$3)*(GMW!$ND$2:$ND$200=AT$4)*(GMW!$C$2:$C$200=AT$1),0),$F36-1966)</f>
        <v>296.5532</v>
      </c>
      <c r="AU36" s="5" cm="1">
        <f t="array" ref="AU36">INDEX(GMW!$A$2:$NF$200,MATCH(1,(GMW!$NE$2:$NE$200=AU$3)*(GMW!$ND$2:$ND$200=AU$4)*(GMW!$C$2:$C$200=AU$1),0),$F36-1966)</f>
        <v>222948.3</v>
      </c>
      <c r="AV36" s="5" cm="1">
        <f t="array" ref="AV36">INDEX(GMW!$A$2:$NF$200,MATCH(1,(GMW!$NE$2:$NE$200=AV$3)*(GMW!$ND$2:$ND$200=AV$4)*(GMW!$C$2:$C$200=AV$1),0),$F36-1966)</f>
        <v>2453</v>
      </c>
      <c r="AW36" s="5" cm="1">
        <f t="array" ref="AW36">INDEX(GMW!$A$2:$NF$200,MATCH(1,(GMW!$NE$2:$NE$200=AW$3)*(GMW!$ND$2:$ND$200=AW$4)*(GMW!$C$2:$C$200=AW$1),0),$F36-1966)</f>
        <v>36.975000000000001</v>
      </c>
      <c r="AX36" s="5" cm="1">
        <f t="array" ref="AX36">INDEX(GMW!$A$2:$NF$200,MATCH(1,(GMW!$NE$2:$NE$200=AX$3)*(GMW!$ND$2:$ND$200=AX$4)*(GMW!$C$2:$C$200=AX$1),0),$F36-1966)</f>
        <v>1767.604</v>
      </c>
      <c r="AY36" s="5" cm="1">
        <f t="array" ref="AY36">INDEX(GMW!$A$2:$NF$200,MATCH(1,(GMW!$NE$2:$NE$200=AY$3)*(GMW!$ND$2:$ND$200=AY$4)*(GMW!$C$2:$C$200=AY$1),0),$F36-1966)</f>
        <v>4086</v>
      </c>
      <c r="AZ36" s="5" cm="1">
        <f t="array" ref="AZ36">INDEX(GMW!$A$2:$NF$200,MATCH(1,(GMW!$NE$2:$NE$200=AZ$3)*(GMW!$ND$2:$ND$200=AZ$4)*(GMW!$C$2:$C$200=AZ$1),0),$F36-1966)</f>
        <v>565</v>
      </c>
      <c r="BA36" s="5" cm="1">
        <f t="array" ref="BA36">INDEX(GMW!$A$2:$NF$200,MATCH(1,(GMW!$NE$2:$NE$200=BA$3)*(GMW!$ND$2:$ND$200=BA$4)*(GMW!$C$2:$C$200=BA$1),0),$F36-1966)</f>
        <v>3.1103550000000002</v>
      </c>
      <c r="BB36" s="5" cm="1">
        <f t="array" ref="BB36">INDEX(GMW!$A$2:$NF$200,MATCH(1,(GMW!$NE$2:$NE$200=BB$3)*(GMW!$ND$2:$ND$200=BB$4)*(GMW!$C$2:$C$200=BB$1),0),$F36-1966)</f>
        <v>4069.663</v>
      </c>
      <c r="BC36" s="5" cm="1">
        <f t="array" ref="BC36">INDEX(GMW!$A$2:$NF$200,MATCH(1,(GMW!$NE$2:$NE$200=BC$3)*(GMW!$ND$2:$ND$200=BC$4)*(GMW!$C$2:$C$200=BC$1),0),$F36-1966)</f>
        <v>0.78223699999999996</v>
      </c>
      <c r="BD36" s="5" cm="1">
        <f t="array" ref="BD36">INDEX(GMW!$A$2:$NF$200,MATCH(1,(GMW!$NE$2:$NE$200=BD$3)*(GMW!$ND$2:$ND$200=BD$4)*(GMW!$C$2:$C$200=BD$1),0),$F36-1966)</f>
        <v>42.058529999999998</v>
      </c>
      <c r="BE36" s="5" cm="1">
        <f t="array" ref="BE36">INDEX(GMW!$A$2:$NF$200,MATCH(1,(GMW!$NE$2:$NE$200=BE$3)*(GMW!$ND$2:$ND$200=BE$4)*(GMW!$C$2:$C$200=BE$1),0),$F36-1966)</f>
        <v>4.0517440000000002</v>
      </c>
      <c r="BF36" s="5" cm="1">
        <f t="array" ref="BF36">INDEX(GMW!$A$2:$NF$200,MATCH(1,(GMW!$NE$2:$NE$200=BF$3)*(GMW!$ND$2:$ND$200=BF$4)*(GMW!$C$2:$C$200=BF$1),0),$F36-1966)</f>
        <v>1.27</v>
      </c>
      <c r="BG36" s="5" cm="1">
        <f t="array" ref="BG36">INDEX(GMW!$A$2:$NF$200,MATCH(1,(GMW!$NE$2:$NE$200=BG$3)*(GMW!$ND$2:$ND$200=BG$4)*(GMW!$C$2:$C$200=BG$1),0),$F36-1966)</f>
        <v>2.1081129999999999</v>
      </c>
      <c r="BH36" s="5" cm="1">
        <f t="array" ref="BH36">INDEX(GMW!$A$2:$NF$200,MATCH(1,(GMW!$NE$2:$NE$200=BH$3)*(GMW!$ND$2:$ND$200=BH$4)*(GMW!$C$2:$C$200=BH$1),0),$F36-1966)</f>
        <v>0.59391000000000005</v>
      </c>
      <c r="BI36" s="5" cm="1">
        <f t="array" ref="BI36">INDEX(GMW!$A$2:$NF$200,MATCH(1,(GMW!$NE$2:$NE$200=BI$3)*(GMW!$ND$2:$ND$200=BI$4)*(GMW!$C$2:$C$200=BI$1),0),$F36-1966)</f>
        <v>1.4938149999999999</v>
      </c>
      <c r="BJ36" s="5" cm="1">
        <f t="array" ref="BJ36">INDEX(GMW!$A$2:$NF$200,MATCH(1,(GMW!$NE$2:$NE$200=BJ$3)*(GMW!$ND$2:$ND$200=BJ$4)*(GMW!$C$2:$C$200=BJ$1),0),$F36-1966)</f>
        <v>1.3156209999999999</v>
      </c>
      <c r="BK36" s="5" cm="1">
        <f t="array" ref="BK36">INDEX(GMW!$A$2:$NF$200,MATCH(1,(GMW!$NE$2:$NE$200=BK$3)*(GMW!$ND$2:$ND$200=BK$4)*(GMW!$C$2:$C$200=BK$1),0),$F36-1966)</f>
        <v>0.38608290000000001</v>
      </c>
      <c r="BL36" s="5" cm="1">
        <f t="array" ref="BL36">INDEX(GMW!$A$2:$NF$200,MATCH(1,(GMW!$NE$2:$NE$200=BL$3)*(GMW!$ND$2:$ND$200=BL$4)*(GMW!$C$2:$C$200=BL$1),0),$F36-1966)</f>
        <v>7.8209500000000001E-2</v>
      </c>
      <c r="BM36" s="5" cm="1">
        <f t="array" ref="BM36">INDEX(GMW!$A$2:$NF$200,MATCH(1,(GMW!$NE$2:$NE$200=BM$3)*(GMW!$ND$2:$ND$200=BM$4)*(GMW!$C$2:$C$200=BM$1),0),$F36-1966)</f>
        <v>0.1805215</v>
      </c>
      <c r="BN36" s="5" cm="1">
        <f t="array" ref="BN36">INDEX(GMW!$A$2:$NF$200,MATCH(1,(GMW!$NE$2:$NE$200=BN$3)*(GMW!$ND$2:$ND$200=BN$4)*(GMW!$C$2:$C$200=BN$1),0),$F36-1966)</f>
        <v>3.824441E-2</v>
      </c>
      <c r="BO36" s="5" cm="1">
        <f t="array" ref="BO36">INDEX(GMW!$A$2:$NF$200,MATCH(1,(GMW!$NE$2:$NE$200=BO$3)*(GMW!$ND$2:$ND$200=BO$4)*(GMW!$C$2:$C$200=BO$1),0),$F36-1966)</f>
        <v>1E-3</v>
      </c>
      <c r="BP36" s="5" cm="1">
        <f t="array" ref="BP36">INDEX(GMW!$A$2:$NF$200,MATCH(1,(GMW!$NE$2:$NE$200=BP$3)*(GMW!$ND$2:$ND$200=BP$4)*(GMW!$C$2:$C$200=BP$1),0),$F36-1966)</f>
        <v>112179.8</v>
      </c>
      <c r="BQ36" s="5" cm="1">
        <f t="array" ref="BQ36">INDEX(GMW!$A$2:$NF$200,MATCH(1,(GMW!$NE$2:$NE$200=BQ$3)*(GMW!$ND$2:$ND$200=BQ$4)*(GMW!$C$2:$C$200=BQ$1),0),$F36-1966)</f>
        <v>2008.854</v>
      </c>
      <c r="BR36" s="5" cm="1">
        <f t="array" ref="BR36">INDEX(GMW!$A$2:$NF$200,MATCH(1,(GMW!$NE$2:$NE$200=BR$3)*(GMW!$ND$2:$ND$200=BR$4)*(GMW!$C$2:$C$200=BR$1),0),$F36-1966)</f>
        <v>108158</v>
      </c>
      <c r="BS36" s="5" cm="1">
        <f t="array" ref="BS36">INDEX(GMW!$A$2:$NF$200,MATCH(1,(GMW!$NE$2:$NE$200=BS$3)*(GMW!$ND$2:$ND$200=BS$4)*(GMW!$C$2:$C$200=BS$1),0),$F36-1966)</f>
        <v>141536</v>
      </c>
      <c r="BT36" s="5" cm="1">
        <f t="array" ref="BT36">INDEX(GMW!$A$2:$NF$200,MATCH(1,(GMW!$NE$2:$NE$200=BT$3)*(GMW!$ND$2:$ND$200=BT$4)*(GMW!$C$2:$C$200=BT$1),0),$F36-1966)</f>
        <v>1E-3</v>
      </c>
      <c r="BU36" s="5" cm="1">
        <f t="array" ref="BU36">INDEX(GMW!$A$2:$NF$200,MATCH(1,(GMW!$NE$2:$NE$200=BU$3)*(GMW!$ND$2:$ND$200=BU$4)*(GMW!$C$2:$C$200=BU$1),0),$F36-1966)</f>
        <v>167</v>
      </c>
      <c r="BV36" s="5" cm="1">
        <f t="array" ref="BV36">INDEX(GMW!$A$2:$NF$200,MATCH(1,(GMW!$NE$2:$NE$200=BV$3)*(GMW!$ND$2:$ND$200=BV$4)*(GMW!$C$2:$C$200=BV$1),0),$F36-1966)</f>
        <v>222879.3</v>
      </c>
      <c r="BW36" s="5" cm="1">
        <f t="array" ref="BW36">INDEX(GMW!$A$2:$NF$200,MATCH(1,(GMW!$NE$2:$NE$200=BW$3)*(GMW!$ND$2:$ND$200=BW$4)*(GMW!$C$2:$C$200=BW$1),0),$F36-1966)</f>
        <v>117.8116</v>
      </c>
      <c r="BX36" s="5" cm="1">
        <f t="array" ref="BX36">INDEX(GMW!$A$2:$NF$200,MATCH(1,(GMW!$NE$2:$NE$200=BX$3)*(GMW!$ND$2:$ND$200=BX$4)*(GMW!$C$2:$C$200=BX$1),0),$F36-1966)</f>
        <v>7802.7619999999997</v>
      </c>
      <c r="BY36" s="5" cm="1">
        <f t="array" ref="BY36">INDEX(GMW!$A$2:$NF$200,MATCH(1,(GMW!$NE$2:$NE$200=BY$3)*(GMW!$ND$2:$ND$200=BY$4)*(GMW!$C$2:$C$200=BY$1),0),$F36-1966)</f>
        <v>230.00909999999999</v>
      </c>
      <c r="BZ36" s="5" cm="1">
        <f t="array" ref="BZ36">INDEX(GMW!$A$2:$NF$200,MATCH(1,(GMW!$NE$2:$NE$200=BZ$3)*(GMW!$ND$2:$ND$200=BZ$4)*(GMW!$C$2:$C$200=BZ$1),0),$F36-1966)</f>
        <v>122.4306</v>
      </c>
      <c r="CA36" s="5" cm="1">
        <f t="array" ref="CA36">INDEX(GMW!$A$2:$NF$200,MATCH(1,(GMW!$NE$2:$NE$200=CA$3)*(GMW!$ND$2:$ND$200=CA$4)*(GMW!$C$2:$C$200=CA$1),0),$F36-1966)</f>
        <v>162.6275</v>
      </c>
      <c r="CB36" s="5" cm="1">
        <f t="array" ref="CB36">INDEX(GMW!$A$2:$NF$200,MATCH(1,(GMW!$NE$2:$NE$200=CB$3)*(GMW!$ND$2:$ND$200=CB$4)*(GMW!$C$2:$C$200=CB$1),0),$F36-1966)</f>
        <v>20.095859999999998</v>
      </c>
      <c r="CC36" s="5" cm="1">
        <f t="array" ref="CC36">INDEX(GMW!$A$2:$NF$200,MATCH(1,(GMW!$NE$2:$NE$200=CC$3)*(GMW!$ND$2:$ND$200=CC$4)*(GMW!$C$2:$C$200=CC$1),0),$F36-1966)</f>
        <v>93.353009999999998</v>
      </c>
      <c r="CD36" s="5" cm="1">
        <f t="array" ref="CD36">INDEX(GMW!$A$2:$NF$200,MATCH(1,(GMW!$NE$2:$NE$200=CD$3)*(GMW!$ND$2:$ND$200=CD$4)*(GMW!$C$2:$C$200=CD$1),0),$F36-1966)</f>
        <v>75.423240000000007</v>
      </c>
      <c r="CE36" s="5" cm="1">
        <f t="array" ref="CE36">INDEX(GMW!$A$2:$NF$200,MATCH(1,(GMW!$NE$2:$NE$200=CE$3)*(GMW!$ND$2:$ND$200=CE$4)*(GMW!$C$2:$C$200=CE$1),0),$F36-1966)</f>
        <v>35.224209999999999</v>
      </c>
      <c r="CF36" s="5" cm="1">
        <f t="array" ref="CF36">INDEX(GMW!$A$2:$NF$200,MATCH(1,(GMW!$NE$2:$NE$200=CF$3)*(GMW!$ND$2:$ND$200=CF$4)*(GMW!$C$2:$C$200=CF$1),0),$F36-1966)</f>
        <v>4.02555</v>
      </c>
      <c r="CG36" s="5" cm="1">
        <f t="array" ref="CG36">INDEX(GMW!$A$2:$NF$200,MATCH(1,(GMW!$NE$2:$NE$200=CG$3)*(GMW!$ND$2:$ND$200=CG$4)*(GMW!$C$2:$C$200=CG$1),0),$F36-1966)</f>
        <v>7.2451030000000003</v>
      </c>
      <c r="CH36" s="5" cm="1">
        <f t="array" ref="CH36">INDEX(GMW!$A$2:$NF$200,MATCH(1,(GMW!$NE$2:$NE$200=CH$3)*(GMW!$ND$2:$ND$200=CH$4)*(GMW!$C$2:$C$200=CH$1),0),$F36-1966)</f>
        <v>1.5538970000000001</v>
      </c>
      <c r="CI36" s="5" cm="1">
        <f t="array" ref="CI36">INDEX(GMW!$A$2:$NF$200,MATCH(1,(GMW!$NE$2:$NE$200=CI$3)*(GMW!$ND$2:$ND$200=CI$4)*(GMW!$C$2:$C$200=CI$1),0),$F36-1966)</f>
        <v>2.4357150000000001</v>
      </c>
      <c r="CJ36" s="5" cm="1">
        <f t="array" ref="CJ36">INDEX(GMW!$A$2:$NF$200,MATCH(1,(GMW!$NE$2:$NE$200=CJ$3)*(GMW!$ND$2:$ND$200=CJ$4)*(GMW!$C$2:$C$200=CJ$1),0),$F36-1966)</f>
        <v>63691</v>
      </c>
      <c r="CK36" s="5" cm="1">
        <f t="array" ref="CK36">INDEX(GMW!$A$2:$NF$200,MATCH(1,(GMW!$NE$2:$NE$200=CK$3)*(GMW!$ND$2:$ND$200=CK$4)*(GMW!$C$2:$C$200=CK$1),0),$F36-1966)</f>
        <v>699.35</v>
      </c>
      <c r="CL36" s="5" cm="1">
        <f t="array" ref="CL36">INDEX(GMW!$A$2:$NF$200,MATCH(1,(GMW!$NE$2:$NE$200=CL$3)*(GMW!$ND$2:$ND$200=CL$4)*(GMW!$C$2:$C$200=CL$1),0),$F36-1966)</f>
        <v>62726.55</v>
      </c>
      <c r="CM36" s="5" cm="1">
        <f t="array" ref="CM36">INDEX(GMW!$A$2:$NF$200,MATCH(1,(GMW!$NE$2:$NE$200=CM$3)*(GMW!$ND$2:$ND$200=CM$4)*(GMW!$C$2:$C$200=CM$1),0),$F36-1966)</f>
        <v>79307</v>
      </c>
      <c r="CN36" s="5" cm="1">
        <f t="array" ref="CN36">INDEX(GMW!$A$2:$NF$200,MATCH(1,(GMW!$NE$2:$NE$200=CN$3)*(GMW!$ND$2:$ND$200=CN$4)*(GMW!$C$2:$C$200=CN$1),0),$F36-1966)</f>
        <v>34990</v>
      </c>
      <c r="CO36" s="5" cm="1">
        <f t="array" ref="CO36">INDEX(GMW!$A$2:$NF$200,MATCH(1,(GMW!$NE$2:$NE$200=CO$3)*(GMW!$ND$2:$ND$200=CO$4)*(GMW!$C$2:$C$200=CO$1),0),$F36-1966)</f>
        <v>95.024760000000001</v>
      </c>
      <c r="CP36" s="5" cm="1">
        <f t="array" ref="CP36">INDEX(GMW!$A$2:$NF$200,MATCH(1,(GMW!$NE$2:$NE$200=CP$3)*(GMW!$ND$2:$ND$200=CP$4)*(GMW!$C$2:$C$200=CP$1),0),$F36-1966)</f>
        <v>141964.4</v>
      </c>
      <c r="CQ36" s="5" cm="1">
        <f t="array" ref="CQ36">INDEX(GMW!$A$2:$NF$200,MATCH(1,(GMW!$NE$2:$NE$200=CQ$3)*(GMW!$ND$2:$ND$200=CQ$4)*(GMW!$C$2:$C$200=CQ$1),0),$F36-1966)</f>
        <v>50.869750000000003</v>
      </c>
      <c r="CR36" s="5" cm="1">
        <f t="array" ref="CR36">INDEX(GMW!$A$2:$NF$200,MATCH(1,(GMW!$NE$2:$NE$200=CR$3)*(GMW!$ND$2:$ND$200=CR$4)*(GMW!$C$2:$C$200=CR$1),0),$F36-1966)</f>
        <v>9797</v>
      </c>
      <c r="CS36" s="5" cm="1">
        <f t="array" ref="CS36">INDEX(GMW!$A$2:$NF$200,MATCH(1,(GMW!$NE$2:$NE$200=CS$3)*(GMW!$ND$2:$ND$200=CS$4)*(GMW!$C$2:$C$200=CS$1),0),$F36-1966)</f>
        <v>224.2533</v>
      </c>
      <c r="CT36" s="5" cm="1">
        <f t="array" ref="CT36">INDEX(GMW!$A$2:$NF$200,MATCH(1,(GMW!$NE$2:$NE$200=CT$3)*(GMW!$ND$2:$ND$200=CT$4)*(GMW!$C$2:$C$200=CT$1),0),$F36-1966)</f>
        <v>110.396</v>
      </c>
      <c r="CU36" s="5" cm="1">
        <f t="array" ref="CU36">INDEX(GMW!$A$2:$NF$200,MATCH(1,(GMW!$NE$2:$NE$200=CU$3)*(GMW!$ND$2:$ND$200=CU$4)*(GMW!$C$2:$C$200=CU$1),0),$F36-1966)</f>
        <v>53.286000000000001</v>
      </c>
      <c r="CV36" s="5" cm="1">
        <f t="array" ref="CV36">INDEX(GMW!$A$2:$NF$200,MATCH(1,(GMW!$NE$2:$NE$200=CV$3)*(GMW!$ND$2:$ND$200=CV$4)*(GMW!$C$2:$C$200=CV$1),0),$F36-1966)</f>
        <v>24.63768</v>
      </c>
      <c r="CW36" s="5" cm="1">
        <f t="array" ref="CW36">INDEX(GMW!$A$2:$NF$200,MATCH(1,(GMW!$NE$2:$NE$200=CW$3)*(GMW!$ND$2:$ND$200=CW$4)*(GMW!$C$2:$C$200=CW$1),0),$F36-1966)</f>
        <v>43.347000000000001</v>
      </c>
      <c r="CX36" s="5" cm="1">
        <f t="array" ref="CX36">INDEX(GMW!$A$2:$NF$200,MATCH(1,(GMW!$NE$2:$NE$200=CX$3)*(GMW!$ND$2:$ND$200=CX$4)*(GMW!$C$2:$C$200=CX$1),0),$F36-1966)</f>
        <v>22.265999999999998</v>
      </c>
      <c r="CY36" s="5" cm="1">
        <f t="array" ref="CY36">INDEX(GMW!$A$2:$NF$200,MATCH(1,(GMW!$NE$2:$NE$200=CY$3)*(GMW!$ND$2:$ND$200=CY$4)*(GMW!$C$2:$C$200=CY$1),0),$F36-1966)</f>
        <v>15.24592</v>
      </c>
      <c r="CZ36" s="5" cm="1">
        <f t="array" ref="CZ36">INDEX(GMW!$A$2:$NF$200,MATCH(1,(GMW!$NE$2:$NE$200=CZ$3)*(GMW!$ND$2:$ND$200=CZ$4)*(GMW!$C$2:$C$200=CZ$1),0),$F36-1966)</f>
        <v>8.2959999999999994</v>
      </c>
      <c r="DA36" s="5" cm="1">
        <f t="array" ref="DA36">INDEX(GMW!$A$2:$NF$200,MATCH(1,(GMW!$NE$2:$NE$200=DA$3)*(GMW!$ND$2:$ND$200=DA$4)*(GMW!$C$2:$C$200=DA$1),0),$F36-1966)</f>
        <v>3.2754490000000001</v>
      </c>
      <c r="DB36" s="5" cm="1">
        <f t="array" ref="DB36">INDEX(GMW!$A$2:$NF$200,MATCH(1,(GMW!$NE$2:$NE$200=DB$3)*(GMW!$ND$2:$ND$200=DB$4)*(GMW!$C$2:$C$200=DB$1),0),$F36-1966)</f>
        <v>1.764629</v>
      </c>
      <c r="DC36" s="5" cm="1">
        <f t="array" ref="DC36">INDEX(GMW!$A$2:$NF$200,MATCH(1,(GMW!$NE$2:$NE$200=DC$3)*(GMW!$ND$2:$ND$200=DC$4)*(GMW!$C$2:$C$200=DC$1),0),$F36-1966)</f>
        <v>5.8340069999999997</v>
      </c>
    </row>
    <row r="37" spans="1:107" x14ac:dyDescent="0.25">
      <c r="B37" s="5">
        <f t="shared" si="9"/>
        <v>1980</v>
      </c>
      <c r="C37" s="5">
        <f t="shared" si="9"/>
        <v>1980</v>
      </c>
      <c r="F37" s="5">
        <f t="shared" si="3"/>
        <v>2003</v>
      </c>
      <c r="G37" s="5" cm="1">
        <f t="array" ref="G37">INDEX(GMW!$A$2:$NF$200,MATCH(1,(GMW!$NE$2:$NE$200=G$3)*(GMW!$ND$2:$ND$200=G$4)*(GMW!$C$2:$C$200=G$1),0),$F37-1966)</f>
        <v>284402</v>
      </c>
      <c r="H37" s="5" cm="1">
        <f t="array" ref="H37">INDEX(GMW!$A$2:$NF$200,MATCH(1,(GMW!$NE$2:$NE$200=H$3)*(GMW!$ND$2:$ND$200=H$4)*(GMW!$C$2:$C$200=H$1),0),$F37-1966)</f>
        <v>151403</v>
      </c>
      <c r="I37" s="5" cm="1">
        <f t="array" ref="I37">INDEX(GMW!$A$2:$NF$200,MATCH(1,(GMW!$NE$2:$NE$200=I$3)*(GMW!$ND$2:$ND$200=I$4)*(GMW!$C$2:$C$200=I$1),0),$F37-1966)</f>
        <v>47065</v>
      </c>
      <c r="J37" s="5" cm="1">
        <f t="array" ref="J37">INDEX(GMW!$A$2:$NF$200,MATCH(1,(GMW!$NE$2:$NE$200=J$3)*(GMW!$ND$2:$ND$200=J$4)*(GMW!$C$2:$C$200=J$1),0),$F37-1966)</f>
        <v>72470</v>
      </c>
      <c r="K37" s="5" cm="1">
        <f t="array" ref="K37">INDEX(GMW!$A$2:$NF$200,MATCH(1,(GMW!$NE$2:$NE$200=K$3)*(GMW!$ND$2:$ND$200=K$4)*(GMW!$C$2:$C$200=K$1),0),$F37-1966)</f>
        <v>48125</v>
      </c>
      <c r="L37" s="5" cm="1">
        <f t="array" ref="L37">INDEX(GMW!$A$2:$NF$200,MATCH(1,(GMW!$NE$2:$NE$200=L$3)*(GMW!$ND$2:$ND$200=L$4)*(GMW!$C$2:$C$200=L$1),0),$F37-1966)</f>
        <v>38140</v>
      </c>
      <c r="M37" s="5" cm="1">
        <f t="array" ref="M37">INDEX(GMW!$A$2:$NF$200,MATCH(1,(GMW!$NE$2:$NE$200=M$3)*(GMW!$ND$2:$ND$200=M$4)*(GMW!$C$2:$C$200=M$1),0),$F37-1966)</f>
        <v>18876.46</v>
      </c>
      <c r="N37" s="5" cm="1">
        <f t="array" ref="N37">INDEX(GMW!$A$2:$NF$200,MATCH(1,(GMW!$NE$2:$NE$200=N$3)*(GMW!$ND$2:$ND$200=N$4)*(GMW!$C$2:$C$200=N$1),0),$F37-1966)</f>
        <v>3527.4929999999999</v>
      </c>
      <c r="O37" s="5" cm="1">
        <f t="array" ref="O37">INDEX(GMW!$A$2:$NF$200,MATCH(1,(GMW!$NE$2:$NE$200=O$3)*(GMW!$ND$2:$ND$200=O$4)*(GMW!$C$2:$C$200=O$1),0),$F37-1966)</f>
        <v>32.951300000000003</v>
      </c>
      <c r="P37" s="5" cm="1">
        <f t="array" ref="P37">INDEX(GMW!$A$2:$NF$200,MATCH(1,(GMW!$NE$2:$NE$200=P$3)*(GMW!$ND$2:$ND$200=P$4)*(GMW!$C$2:$C$200=P$1),0),$F37-1966)</f>
        <v>16</v>
      </c>
      <c r="Q37" s="5" cm="1">
        <f t="array" ref="Q37">INDEX(GMW!$A$2:$NF$200,MATCH(1,(GMW!$NE$2:$NE$200=Q$3)*(GMW!$ND$2:$ND$200=Q$4)*(GMW!$C$2:$C$200=Q$1),0),$F37-1966)</f>
        <v>1E-3</v>
      </c>
      <c r="R37" s="5" cm="1">
        <f t="array" ref="R37">INDEX(GMW!$A$2:$NF$200,MATCH(1,(GMW!$NE$2:$NE$200=R$3)*(GMW!$ND$2:$ND$200=R$4)*(GMW!$C$2:$C$200=R$1),0),$F37-1966)</f>
        <v>32.951300000000003</v>
      </c>
      <c r="S37" s="5" cm="1">
        <f t="array" ref="S37">INDEX(GMW!$A$2:$NF$200,MATCH(1,(GMW!$NE$2:$NE$200=S$3)*(GMW!$ND$2:$ND$200=S$4)*(GMW!$C$2:$C$200=S$1),0),$F37-1966)</f>
        <v>27108</v>
      </c>
      <c r="T37" s="5" cm="1">
        <f t="array" ref="T37">INDEX(GMW!$A$2:$NF$200,MATCH(1,(GMW!$NE$2:$NE$200=T$3)*(GMW!$ND$2:$ND$200=T$4)*(GMW!$C$2:$C$200=T$1),0),$F37-1966)</f>
        <v>513</v>
      </c>
      <c r="U37" s="5" cm="1">
        <f t="array" ref="U37">INDEX(GMW!$A$2:$NF$200,MATCH(1,(GMW!$NE$2:$NE$200=U$3)*(GMW!$ND$2:$ND$200=U$4)*(GMW!$C$2:$C$200=U$1),0),$F37-1966)</f>
        <v>365</v>
      </c>
      <c r="V37" s="5" cm="1">
        <f t="array" ref="V37">INDEX(GMW!$A$2:$NF$200,MATCH(1,(GMW!$NE$2:$NE$200=V$3)*(GMW!$ND$2:$ND$200=V$4)*(GMW!$C$2:$C$200=V$1),0),$F37-1966)</f>
        <v>6228</v>
      </c>
      <c r="W37" s="5" cm="1">
        <f t="array" ref="W37">INDEX(GMW!$A$2:$NF$200,MATCH(1,(GMW!$NE$2:$NE$200=W$3)*(GMW!$ND$2:$ND$200=W$4)*(GMW!$C$2:$C$200=W$1),0),$F37-1966)</f>
        <v>262</v>
      </c>
      <c r="X37" s="5" cm="1">
        <f t="array" ref="X37">INDEX(GMW!$A$2:$NF$200,MATCH(1,(GMW!$NE$2:$NE$200=X$3)*(GMW!$ND$2:$ND$200=X$4)*(GMW!$C$2:$C$200=X$1),0),$F37-1966)</f>
        <v>155</v>
      </c>
      <c r="Y37" s="5" cm="1">
        <f t="array" ref="Y37">INDEX(GMW!$A$2:$NF$200,MATCH(1,(GMW!$NE$2:$NE$200=Y$3)*(GMW!$ND$2:$ND$200=Y$4)*(GMW!$C$2:$C$200=Y$1),0),$F37-1966)</f>
        <v>1951</v>
      </c>
      <c r="Z37" s="5" cm="1">
        <f t="array" ref="Z37">INDEX(GMW!$A$2:$NF$200,MATCH(1,(GMW!$NE$2:$NE$200=Z$3)*(GMW!$ND$2:$ND$200=Z$4)*(GMW!$C$2:$C$200=Z$1),0),$F37-1966)</f>
        <v>4096</v>
      </c>
      <c r="AA37" s="5" cm="1">
        <f t="array" ref="AA37">INDEX(GMW!$A$2:$NF$200,MATCH(1,(GMW!$NE$2:$NE$200=AA$3)*(GMW!$ND$2:$ND$200=AA$4)*(GMW!$C$2:$C$200=AA$1),0),$F37-1966)</f>
        <v>1398</v>
      </c>
      <c r="AB37" s="5" cm="1">
        <f t="array" ref="AB37">INDEX(GMW!$A$2:$NF$200,MATCH(1,(GMW!$NE$2:$NE$200=AB$3)*(GMW!$ND$2:$ND$200=AB$4)*(GMW!$C$2:$C$200=AB$1),0),$F37-1966)</f>
        <v>1258</v>
      </c>
      <c r="AC37" s="5" cm="1">
        <f t="array" ref="AC37">INDEX(GMW!$A$2:$NF$200,MATCH(1,(GMW!$NE$2:$NE$200=AC$3)*(GMW!$ND$2:$ND$200=AC$4)*(GMW!$C$2:$C$200=AC$1),0),$F37-1966)</f>
        <v>777</v>
      </c>
      <c r="AD37" s="5" cm="1">
        <f t="array" ref="AD37">INDEX(GMW!$A$2:$NF$200,MATCH(1,(GMW!$NE$2:$NE$200=AD$3)*(GMW!$ND$2:$ND$200=AD$4)*(GMW!$C$2:$C$200=AD$1),0),$F37-1966)</f>
        <v>874</v>
      </c>
      <c r="AE37" s="5" cm="1">
        <f t="array" ref="AE37">INDEX(GMW!$A$2:$NF$200,MATCH(1,(GMW!$NE$2:$NE$200=AE$3)*(GMW!$ND$2:$ND$200=AE$4)*(GMW!$C$2:$C$200=AE$1),0),$F37-1966)</f>
        <v>177</v>
      </c>
      <c r="AF37" s="5" cm="1">
        <f t="array" ref="AF37">INDEX(GMW!$A$2:$NF$200,MATCH(1,(GMW!$NE$2:$NE$200=AF$3)*(GMW!$ND$2:$ND$200=AF$4)*(GMW!$C$2:$C$200=AF$1),0),$F37-1966)</f>
        <v>1029</v>
      </c>
      <c r="AG37" s="5" cm="1">
        <f t="array" ref="AG37">INDEX(GMW!$A$2:$NF$200,MATCH(1,(GMW!$NE$2:$NE$200=AG$3)*(GMW!$ND$2:$ND$200=AG$4)*(GMW!$C$2:$C$200=AG$1),0),$F37-1966)</f>
        <v>1122</v>
      </c>
      <c r="AH37" s="5" cm="1">
        <f t="array" ref="AH37">INDEX(GMW!$A$2:$NF$200,MATCH(1,(GMW!$NE$2:$NE$200=AH$3)*(GMW!$ND$2:$ND$200=AH$4)*(GMW!$C$2:$C$200=AH$1),0),$F37-1966)</f>
        <v>1984</v>
      </c>
      <c r="AI37" s="5" cm="1">
        <f t="array" ref="AI37">INDEX(GMW!$A$2:$NF$200,MATCH(1,(GMW!$NE$2:$NE$200=AI$3)*(GMW!$ND$2:$ND$200=AI$4)*(GMW!$C$2:$C$200=AI$1),0),$F37-1966)</f>
        <v>1740</v>
      </c>
      <c r="AJ37" s="5" cm="1">
        <f t="array" ref="AJ37">INDEX(GMW!$A$2:$NF$200,MATCH(1,(GMW!$NE$2:$NE$200=AJ$3)*(GMW!$ND$2:$ND$200=AJ$4)*(GMW!$C$2:$C$200=AJ$1),0),$F37-1966)</f>
        <v>2058</v>
      </c>
      <c r="AK37" s="5" cm="1">
        <f t="array" ref="AK37">INDEX(GMW!$A$2:$NF$200,MATCH(1,(GMW!$NE$2:$NE$200=AK$3)*(GMW!$ND$2:$ND$200=AK$4)*(GMW!$C$2:$C$200=AK$1),0),$F37-1966)</f>
        <v>510</v>
      </c>
      <c r="AL37" s="5" cm="1">
        <f t="array" ref="AL37">INDEX(GMW!$A$2:$NF$200,MATCH(1,(GMW!$NE$2:$NE$200=AL$3)*(GMW!$ND$2:$ND$200=AL$4)*(GMW!$C$2:$C$200=AL$1),0),$F37-1966)</f>
        <v>611</v>
      </c>
      <c r="AM37" s="5" cm="1">
        <f t="array" ref="AM37">INDEX(GMW!$A$2:$NF$200,MATCH(1,(GMW!$NE$2:$NE$200=AM$3)*(GMW!$ND$2:$ND$200=AM$4)*(GMW!$C$2:$C$200=AM$1),0),$F37-1966)</f>
        <v>25050</v>
      </c>
      <c r="AN37" s="5" cm="1">
        <f t="array" ref="AN37">INDEX(GMW!$A$2:$NF$200,MATCH(1,(GMW!$NE$2:$NE$200=AN$3)*(GMW!$ND$2:$ND$200=AN$4)*(GMW!$C$2:$C$200=AN$1),0),$F37-1966)</f>
        <v>5448.1660000000002</v>
      </c>
      <c r="AO37" s="5" cm="1">
        <f t="array" ref="AO37">INDEX(GMW!$A$2:$NF$200,MATCH(1,(GMW!$NE$2:$NE$200=AO$3)*(GMW!$ND$2:$ND$200=AO$4)*(GMW!$C$2:$C$200=AO$1),0),$F37-1966)</f>
        <v>284402</v>
      </c>
      <c r="AP37" s="5" cm="1">
        <f t="array" ref="AP37">INDEX(GMW!$A$2:$NF$200,MATCH(1,(GMW!$NE$2:$NE$200=AP$3)*(GMW!$ND$2:$ND$200=AP$4)*(GMW!$C$2:$C$200=AP$1),0),$F37-1966)</f>
        <v>1795.425</v>
      </c>
      <c r="AQ37" s="5" cm="1">
        <f t="array" ref="AQ37">INDEX(GMW!$A$2:$NF$200,MATCH(1,(GMW!$NE$2:$NE$200=AQ$3)*(GMW!$ND$2:$ND$200=AQ$4)*(GMW!$C$2:$C$200=AQ$1),0),$F37-1966)</f>
        <v>68540.479999999996</v>
      </c>
      <c r="AR37" s="5" cm="1">
        <f t="array" ref="AR37">INDEX(GMW!$A$2:$NF$200,MATCH(1,(GMW!$NE$2:$NE$200=AR$3)*(GMW!$ND$2:$ND$200=AR$4)*(GMW!$C$2:$C$200=AR$1),0),$F37-1966)</f>
        <v>457</v>
      </c>
      <c r="AS37" s="5" cm="1">
        <f t="array" ref="AS37">INDEX(GMW!$A$2:$NF$200,MATCH(1,(GMW!$NE$2:$NE$200=AS$3)*(GMW!$ND$2:$ND$200=AS$4)*(GMW!$C$2:$C$200=AS$1),0),$F37-1966)</f>
        <v>305.55700000000002</v>
      </c>
      <c r="AT37" s="5" cm="1">
        <f t="array" ref="AT37">INDEX(GMW!$A$2:$NF$200,MATCH(1,(GMW!$NE$2:$NE$200=AT$3)*(GMW!$ND$2:$ND$200=AT$4)*(GMW!$C$2:$C$200=AT$1),0),$F37-1966)</f>
        <v>296.80169999999998</v>
      </c>
      <c r="AU37" s="5" cm="1">
        <f t="array" ref="AU37">INDEX(GMW!$A$2:$NF$200,MATCH(1,(GMW!$NE$2:$NE$200=AU$3)*(GMW!$ND$2:$ND$200=AU$4)*(GMW!$C$2:$C$200=AU$1),0),$F37-1966)</f>
        <v>222763</v>
      </c>
      <c r="AV37" s="5" cm="1">
        <f t="array" ref="AV37">INDEX(GMW!$A$2:$NF$200,MATCH(1,(GMW!$NE$2:$NE$200=AV$3)*(GMW!$ND$2:$ND$200=AV$4)*(GMW!$C$2:$C$200=AV$1),0),$F37-1966)</f>
        <v>3462</v>
      </c>
      <c r="AW37" s="5" cm="1">
        <f t="array" ref="AW37">INDEX(GMW!$A$2:$NF$200,MATCH(1,(GMW!$NE$2:$NE$200=AW$3)*(GMW!$ND$2:$ND$200=AW$4)*(GMW!$C$2:$C$200=AW$1),0),$F37-1966)</f>
        <v>37.475000000000001</v>
      </c>
      <c r="AX37" s="5" cm="1">
        <f t="array" ref="AX37">INDEX(GMW!$A$2:$NF$200,MATCH(1,(GMW!$NE$2:$NE$200=AX$3)*(GMW!$ND$2:$ND$200=AX$4)*(GMW!$C$2:$C$200=AX$1),0),$F37-1966)</f>
        <v>1836.231</v>
      </c>
      <c r="AY37" s="5" cm="1">
        <f t="array" ref="AY37">INDEX(GMW!$A$2:$NF$200,MATCH(1,(GMW!$NE$2:$NE$200=AY$3)*(GMW!$ND$2:$ND$200=AY$4)*(GMW!$C$2:$C$200=AY$1),0),$F37-1966)</f>
        <v>4499</v>
      </c>
      <c r="AZ37" s="5" cm="1">
        <f t="array" ref="AZ37">INDEX(GMW!$A$2:$NF$200,MATCH(1,(GMW!$NE$2:$NE$200=AZ$3)*(GMW!$ND$2:$ND$200=AZ$4)*(GMW!$C$2:$C$200=AZ$1),0),$F37-1966)</f>
        <v>566</v>
      </c>
      <c r="BA37" s="5" cm="1">
        <f t="array" ref="BA37">INDEX(GMW!$A$2:$NF$200,MATCH(1,(GMW!$NE$2:$NE$200=BA$3)*(GMW!$ND$2:$ND$200=BA$4)*(GMW!$C$2:$C$200=BA$1),0),$F37-1966)</f>
        <v>3.3755899999999999</v>
      </c>
      <c r="BB37" s="5" cm="1">
        <f t="array" ref="BB37">INDEX(GMW!$A$2:$NF$200,MATCH(1,(GMW!$NE$2:$NE$200=BB$3)*(GMW!$ND$2:$ND$200=BB$4)*(GMW!$C$2:$C$200=BB$1),0),$F37-1966)</f>
        <v>4382.4769999999999</v>
      </c>
      <c r="BC37" s="5" cm="1">
        <f t="array" ref="BC37">INDEX(GMW!$A$2:$NF$200,MATCH(1,(GMW!$NE$2:$NE$200=BC$3)*(GMW!$ND$2:$ND$200=BC$4)*(GMW!$C$2:$C$200=BC$1),0),$F37-1966)</f>
        <v>0.79401290000000002</v>
      </c>
      <c r="BD37" s="5" cm="1">
        <f t="array" ref="BD37">INDEX(GMW!$A$2:$NF$200,MATCH(1,(GMW!$NE$2:$NE$200=BD$3)*(GMW!$ND$2:$ND$200=BD$4)*(GMW!$C$2:$C$200=BD$1),0),$F37-1966)</f>
        <v>46.275260000000003</v>
      </c>
      <c r="BE37" s="5" cm="1">
        <f t="array" ref="BE37">INDEX(GMW!$A$2:$NF$200,MATCH(1,(GMW!$NE$2:$NE$200=BE$3)*(GMW!$ND$2:$ND$200=BE$4)*(GMW!$C$2:$C$200=BE$1),0),$F37-1966)</f>
        <v>4.2781520000000004</v>
      </c>
      <c r="BF37" s="5" cm="1">
        <f t="array" ref="BF37">INDEX(GMW!$A$2:$NF$200,MATCH(1,(GMW!$NE$2:$NE$200=BF$3)*(GMW!$ND$2:$ND$200=BF$4)*(GMW!$C$2:$C$200=BF$1),0),$F37-1966)</f>
        <v>1.4239999999999999</v>
      </c>
      <c r="BG37" s="5" cm="1">
        <f t="array" ref="BG37">INDEX(GMW!$A$2:$NF$200,MATCH(1,(GMW!$NE$2:$NE$200=BG$3)*(GMW!$ND$2:$ND$200=BG$4)*(GMW!$C$2:$C$200=BG$1),0),$F37-1966)</f>
        <v>2.2846199999999999</v>
      </c>
      <c r="BH37" s="5" cm="1">
        <f t="array" ref="BH37">INDEX(GMW!$A$2:$NF$200,MATCH(1,(GMW!$NE$2:$NE$200=BH$3)*(GMW!$ND$2:$ND$200=BH$4)*(GMW!$C$2:$C$200=BH$1),0),$F37-1966)</f>
        <v>0.72663900000000003</v>
      </c>
      <c r="BI37" s="5" cm="1">
        <f t="array" ref="BI37">INDEX(GMW!$A$2:$NF$200,MATCH(1,(GMW!$NE$2:$NE$200=BI$3)*(GMW!$ND$2:$ND$200=BI$4)*(GMW!$C$2:$C$200=BI$1),0),$F37-1966)</f>
        <v>1.573752</v>
      </c>
      <c r="BJ37" s="5" cm="1">
        <f t="array" ref="BJ37">INDEX(GMW!$A$2:$NF$200,MATCH(1,(GMW!$NE$2:$NE$200=BJ$3)*(GMW!$ND$2:$ND$200=BJ$4)*(GMW!$C$2:$C$200=BJ$1),0),$F37-1966)</f>
        <v>1.406212</v>
      </c>
      <c r="BK37" s="5" cm="1">
        <f t="array" ref="BK37">INDEX(GMW!$A$2:$NF$200,MATCH(1,(GMW!$NE$2:$NE$200=BK$3)*(GMW!$ND$2:$ND$200=BK$4)*(GMW!$C$2:$C$200=BK$1),0),$F37-1966)</f>
        <v>0.40286270000000002</v>
      </c>
      <c r="BL37" s="5" cm="1">
        <f t="array" ref="BL37">INDEX(GMW!$A$2:$NF$200,MATCH(1,(GMW!$NE$2:$NE$200=BL$3)*(GMW!$ND$2:$ND$200=BL$4)*(GMW!$C$2:$C$200=BL$1),0),$F37-1966)</f>
        <v>8.2428249999999995E-2</v>
      </c>
      <c r="BM37" s="5" cm="1">
        <f t="array" ref="BM37">INDEX(GMW!$A$2:$NF$200,MATCH(1,(GMW!$NE$2:$NE$200=BM$3)*(GMW!$ND$2:$ND$200=BM$4)*(GMW!$C$2:$C$200=BM$1),0),$F37-1966)</f>
        <v>0.19452800000000001</v>
      </c>
      <c r="BN37" s="5" cm="1">
        <f t="array" ref="BN37">INDEX(GMW!$A$2:$NF$200,MATCH(1,(GMW!$NE$2:$NE$200=BN$3)*(GMW!$ND$2:$ND$200=BN$4)*(GMW!$C$2:$C$200=BN$1),0),$F37-1966)</f>
        <v>3.9847199999999999E-2</v>
      </c>
      <c r="BO37" s="5" cm="1">
        <f t="array" ref="BO37">INDEX(GMW!$A$2:$NF$200,MATCH(1,(GMW!$NE$2:$NE$200=BO$3)*(GMW!$ND$2:$ND$200=BO$4)*(GMW!$C$2:$C$200=BO$1),0),$F37-1966)</f>
        <v>1E-3</v>
      </c>
      <c r="BP37" s="5" cm="1">
        <f t="array" ref="BP37">INDEX(GMW!$A$2:$NF$200,MATCH(1,(GMW!$NE$2:$NE$200=BP$3)*(GMW!$ND$2:$ND$200=BP$4)*(GMW!$C$2:$C$200=BP$1),0),$F37-1966)</f>
        <v>116860.5</v>
      </c>
      <c r="BQ37" s="5" cm="1">
        <f t="array" ref="BQ37">INDEX(GMW!$A$2:$NF$200,MATCH(1,(GMW!$NE$2:$NE$200=BQ$3)*(GMW!$ND$2:$ND$200=BQ$4)*(GMW!$C$2:$C$200=BQ$1),0),$F37-1966)</f>
        <v>2049.19</v>
      </c>
      <c r="BR37" s="5" cm="1">
        <f t="array" ref="BR37">INDEX(GMW!$A$2:$NF$200,MATCH(1,(GMW!$NE$2:$NE$200=BR$3)*(GMW!$ND$2:$ND$200=BR$4)*(GMW!$C$2:$C$200=BR$1),0),$F37-1966)</f>
        <v>112759</v>
      </c>
      <c r="BS37" s="5" cm="1">
        <f t="array" ref="BS37">INDEX(GMW!$A$2:$NF$200,MATCH(1,(GMW!$NE$2:$NE$200=BS$3)*(GMW!$ND$2:$ND$200=BS$4)*(GMW!$C$2:$C$200=BS$1),0),$F37-1966)</f>
        <v>145965</v>
      </c>
      <c r="BT37" s="5" cm="1">
        <f t="array" ref="BT37">INDEX(GMW!$A$2:$NF$200,MATCH(1,(GMW!$NE$2:$NE$200=BT$3)*(GMW!$ND$2:$ND$200=BT$4)*(GMW!$C$2:$C$200=BT$1),0),$F37-1966)</f>
        <v>1E-3</v>
      </c>
      <c r="BU37" s="5" cm="1">
        <f t="array" ref="BU37">INDEX(GMW!$A$2:$NF$200,MATCH(1,(GMW!$NE$2:$NE$200=BU$3)*(GMW!$ND$2:$ND$200=BU$4)*(GMW!$C$2:$C$200=BU$1),0),$F37-1966)</f>
        <v>167</v>
      </c>
      <c r="BV37" s="5" cm="1">
        <f t="array" ref="BV37">INDEX(GMW!$A$2:$NF$200,MATCH(1,(GMW!$NE$2:$NE$200=BV$3)*(GMW!$ND$2:$ND$200=BV$4)*(GMW!$C$2:$C$200=BV$1),0),$F37-1966)</f>
        <v>242209.7</v>
      </c>
      <c r="BW37" s="5" cm="1">
        <f t="array" ref="BW37">INDEX(GMW!$A$2:$NF$200,MATCH(1,(GMW!$NE$2:$NE$200=BW$3)*(GMW!$ND$2:$ND$200=BW$4)*(GMW!$C$2:$C$200=BW$1),0),$F37-1966)</f>
        <v>118.8155</v>
      </c>
      <c r="BX37" s="5" cm="1">
        <f t="array" ref="BX37">INDEX(GMW!$A$2:$NF$200,MATCH(1,(GMW!$NE$2:$NE$200=BX$3)*(GMW!$ND$2:$ND$200=BX$4)*(GMW!$C$2:$C$200=BX$1),0),$F37-1966)</f>
        <v>8537.3420000000006</v>
      </c>
      <c r="BY37" s="5" cm="1">
        <f t="array" ref="BY37">INDEX(GMW!$A$2:$NF$200,MATCH(1,(GMW!$NE$2:$NE$200=BY$3)*(GMW!$ND$2:$ND$200=BY$4)*(GMW!$C$2:$C$200=BY$1),0),$F37-1966)</f>
        <v>238.29169999999999</v>
      </c>
      <c r="BZ37" s="5" cm="1">
        <f t="array" ref="BZ37">INDEX(GMW!$A$2:$NF$200,MATCH(1,(GMW!$NE$2:$NE$200=BZ$3)*(GMW!$ND$2:$ND$200=BZ$4)*(GMW!$C$2:$C$200=BZ$1),0),$F37-1966)</f>
        <v>125.7817</v>
      </c>
      <c r="CA37" s="5" cm="1">
        <f t="array" ref="CA37">INDEX(GMW!$A$2:$NF$200,MATCH(1,(GMW!$NE$2:$NE$200=CA$3)*(GMW!$ND$2:$ND$200=CA$4)*(GMW!$C$2:$C$200=CA$1),0),$F37-1966)</f>
        <v>170.63579999999999</v>
      </c>
      <c r="CB37" s="5" cm="1">
        <f t="array" ref="CB37">INDEX(GMW!$A$2:$NF$200,MATCH(1,(GMW!$NE$2:$NE$200=CB$3)*(GMW!$ND$2:$ND$200=CB$4)*(GMW!$C$2:$C$200=CB$1),0),$F37-1966)</f>
        <v>23.504429999999999</v>
      </c>
      <c r="CC37" s="5" cm="1">
        <f t="array" ref="CC37">INDEX(GMW!$A$2:$NF$200,MATCH(1,(GMW!$NE$2:$NE$200=CC$3)*(GMW!$ND$2:$ND$200=CC$4)*(GMW!$C$2:$C$200=CC$1),0),$F37-1966)</f>
        <v>96.141040000000004</v>
      </c>
      <c r="CD37" s="5" cm="1">
        <f t="array" ref="CD37">INDEX(GMW!$A$2:$NF$200,MATCH(1,(GMW!$NE$2:$NE$200=CD$3)*(GMW!$ND$2:$ND$200=CD$4)*(GMW!$C$2:$C$200=CD$1),0),$F37-1966)</f>
        <v>79.096789999999999</v>
      </c>
      <c r="CE37" s="5" cm="1">
        <f t="array" ref="CE37">INDEX(GMW!$A$2:$NF$200,MATCH(1,(GMW!$NE$2:$NE$200=CE$3)*(GMW!$ND$2:$ND$200=CE$4)*(GMW!$C$2:$C$200=CE$1),0),$F37-1966)</f>
        <v>36.256189999999997</v>
      </c>
      <c r="CF37" s="5" cm="1">
        <f t="array" ref="CF37">INDEX(GMW!$A$2:$NF$200,MATCH(1,(GMW!$NE$2:$NE$200=CF$3)*(GMW!$ND$2:$ND$200=CF$4)*(GMW!$C$2:$C$200=CF$1),0),$F37-1966)</f>
        <v>4.1330600000000004</v>
      </c>
      <c r="CG37" s="5" cm="1">
        <f t="array" ref="CG37">INDEX(GMW!$A$2:$NF$200,MATCH(1,(GMW!$NE$2:$NE$200=CG$3)*(GMW!$ND$2:$ND$200=CG$4)*(GMW!$C$2:$C$200=CG$1),0),$F37-1966)</f>
        <v>7.2451030000000003</v>
      </c>
      <c r="CH37" s="5" cm="1">
        <f t="array" ref="CH37">INDEX(GMW!$A$2:$NF$200,MATCH(1,(GMW!$NE$2:$NE$200=CH$3)*(GMW!$ND$2:$ND$200=CH$4)*(GMW!$C$2:$C$200=CH$1),0),$F37-1966)</f>
        <v>1.6751419999999999</v>
      </c>
      <c r="CI37" s="5" cm="1">
        <f t="array" ref="CI37">INDEX(GMW!$A$2:$NF$200,MATCH(1,(GMW!$NE$2:$NE$200=CI$3)*(GMW!$ND$2:$ND$200=CI$4)*(GMW!$C$2:$C$200=CI$1),0),$F37-1966)</f>
        <v>2.7984170000000002</v>
      </c>
      <c r="CJ37" s="5" cm="1">
        <f t="array" ref="CJ37">INDEX(GMW!$A$2:$NF$200,MATCH(1,(GMW!$NE$2:$NE$200=CJ$3)*(GMW!$ND$2:$ND$200=CJ$4)*(GMW!$C$2:$C$200=CJ$1),0),$F37-1966)</f>
        <v>66013</v>
      </c>
      <c r="CK37" s="5" cm="1">
        <f t="array" ref="CK37">INDEX(GMW!$A$2:$NF$200,MATCH(1,(GMW!$NE$2:$NE$200=CK$3)*(GMW!$ND$2:$ND$200=CK$4)*(GMW!$C$2:$C$200=CK$1),0),$F37-1966)</f>
        <v>714.125</v>
      </c>
      <c r="CL37" s="5" cm="1">
        <f t="array" ref="CL37">INDEX(GMW!$A$2:$NF$200,MATCH(1,(GMW!$NE$2:$NE$200=CL$3)*(GMW!$ND$2:$ND$200=CL$4)*(GMW!$C$2:$C$200=CL$1),0),$F37-1966)</f>
        <v>64704.800000000003</v>
      </c>
      <c r="CM37" s="5" cm="1">
        <f t="array" ref="CM37">INDEX(GMW!$A$2:$NF$200,MATCH(1,(GMW!$NE$2:$NE$200=CM$3)*(GMW!$ND$2:$ND$200=CM$4)*(GMW!$C$2:$C$200=CM$1),0),$F37-1966)</f>
        <v>81191</v>
      </c>
      <c r="CN37" s="5" cm="1">
        <f t="array" ref="CN37">INDEX(GMW!$A$2:$NF$200,MATCH(1,(GMW!$NE$2:$NE$200=CN$3)*(GMW!$ND$2:$ND$200=CN$4)*(GMW!$C$2:$C$200=CN$1),0),$F37-1966)</f>
        <v>36148</v>
      </c>
      <c r="CO37" s="5" cm="1">
        <f t="array" ref="CO37">INDEX(GMW!$A$2:$NF$200,MATCH(1,(GMW!$NE$2:$NE$200=CO$3)*(GMW!$ND$2:$ND$200=CO$4)*(GMW!$C$2:$C$200=CO$1),0),$F37-1966)</f>
        <v>94.775149999999996</v>
      </c>
      <c r="CP37" s="5" cm="1">
        <f t="array" ref="CP37">INDEX(GMW!$A$2:$NF$200,MATCH(1,(GMW!$NE$2:$NE$200=CP$3)*(GMW!$ND$2:$ND$200=CP$4)*(GMW!$C$2:$C$200=CP$1),0),$F37-1966)</f>
        <v>153113.29999999999</v>
      </c>
      <c r="CQ37" s="5" cm="1">
        <f t="array" ref="CQ37">INDEX(GMW!$A$2:$NF$200,MATCH(1,(GMW!$NE$2:$NE$200=CQ$3)*(GMW!$ND$2:$ND$200=CQ$4)*(GMW!$C$2:$C$200=CQ$1),0),$F37-1966)</f>
        <v>51.636920000000003</v>
      </c>
      <c r="CR37" s="5" cm="1">
        <f t="array" ref="CR37">INDEX(GMW!$A$2:$NF$200,MATCH(1,(GMW!$NE$2:$NE$200=CR$3)*(GMW!$ND$2:$ND$200=CR$4)*(GMW!$C$2:$C$200=CR$1),0),$F37-1966)</f>
        <v>10367.6</v>
      </c>
      <c r="CS37" s="5" cm="1">
        <f t="array" ref="CS37">INDEX(GMW!$A$2:$NF$200,MATCH(1,(GMW!$NE$2:$NE$200=CS$3)*(GMW!$ND$2:$ND$200=CS$4)*(GMW!$C$2:$C$200=CS$1),0),$F37-1966)</f>
        <v>225.26519999999999</v>
      </c>
      <c r="CT37" s="5" cm="1">
        <f t="array" ref="CT37">INDEX(GMW!$A$2:$NF$200,MATCH(1,(GMW!$NE$2:$NE$200=CT$3)*(GMW!$ND$2:$ND$200=CT$4)*(GMW!$C$2:$C$200=CT$1),0),$F37-1966)</f>
        <v>113.504</v>
      </c>
      <c r="CU37" s="5" cm="1">
        <f t="array" ref="CU37">INDEX(GMW!$A$2:$NF$200,MATCH(1,(GMW!$NE$2:$NE$200=CU$3)*(GMW!$ND$2:$ND$200=CU$4)*(GMW!$C$2:$C$200=CU$1),0),$F37-1966)</f>
        <v>55.334000000000003</v>
      </c>
      <c r="CV37" s="5" cm="1">
        <f t="array" ref="CV37">INDEX(GMW!$A$2:$NF$200,MATCH(1,(GMW!$NE$2:$NE$200=CV$3)*(GMW!$ND$2:$ND$200=CV$4)*(GMW!$C$2:$C$200=CV$1),0),$F37-1966)</f>
        <v>25.270679999999999</v>
      </c>
      <c r="CW37" s="5" cm="1">
        <f t="array" ref="CW37">INDEX(GMW!$A$2:$NF$200,MATCH(1,(GMW!$NE$2:$NE$200=CW$3)*(GMW!$ND$2:$ND$200=CW$4)*(GMW!$C$2:$C$200=CW$1),0),$F37-1966)</f>
        <v>43.509</v>
      </c>
      <c r="CX37" s="5" cm="1">
        <f t="array" ref="CX37">INDEX(GMW!$A$2:$NF$200,MATCH(1,(GMW!$NE$2:$NE$200=CX$3)*(GMW!$ND$2:$ND$200=CX$4)*(GMW!$C$2:$C$200=CX$1),0),$F37-1966)</f>
        <v>22.181999999999999</v>
      </c>
      <c r="CY37" s="5" cm="1">
        <f t="array" ref="CY37">INDEX(GMW!$A$2:$NF$200,MATCH(1,(GMW!$NE$2:$NE$200=CY$3)*(GMW!$ND$2:$ND$200=CY$4)*(GMW!$C$2:$C$200=CY$1),0),$F37-1966)</f>
        <v>15.621549999999999</v>
      </c>
      <c r="CZ37" s="5" cm="1">
        <f t="array" ref="CZ37">INDEX(GMW!$A$2:$NF$200,MATCH(1,(GMW!$NE$2:$NE$200=CZ$3)*(GMW!$ND$2:$ND$200=CZ$4)*(GMW!$C$2:$C$200=CZ$1),0),$F37-1966)</f>
        <v>8.718</v>
      </c>
      <c r="DA37" s="5" cm="1">
        <f t="array" ref="DA37">INDEX(GMW!$A$2:$NF$200,MATCH(1,(GMW!$NE$2:$NE$200=DA$3)*(GMW!$ND$2:$ND$200=DA$4)*(GMW!$C$2:$C$200=DA$1),0),$F37-1966)</f>
        <v>3.431765</v>
      </c>
      <c r="DB37" s="5" cm="1">
        <f t="array" ref="DB37">INDEX(GMW!$A$2:$NF$200,MATCH(1,(GMW!$NE$2:$NE$200=DB$3)*(GMW!$ND$2:$ND$200=DB$4)*(GMW!$C$2:$C$200=DB$1),0),$F37-1966)</f>
        <v>1.736556</v>
      </c>
      <c r="DC37" s="5" cm="1">
        <f t="array" ref="DC37">INDEX(GMW!$A$2:$NF$200,MATCH(1,(GMW!$NE$2:$NE$200=DC$3)*(GMW!$ND$2:$ND$200=DC$4)*(GMW!$C$2:$C$200=DC$1),0),$F37-1966)</f>
        <v>5.8340069999999997</v>
      </c>
    </row>
    <row r="38" spans="1:107" x14ac:dyDescent="0.25">
      <c r="B38" s="5">
        <f t="shared" si="9"/>
        <v>1980</v>
      </c>
      <c r="C38" s="5">
        <f t="shared" si="9"/>
        <v>1980</v>
      </c>
      <c r="E38" s="5">
        <f t="shared" ref="E38" si="12">+E34+1</f>
        <v>1980</v>
      </c>
      <c r="F38" s="5">
        <f t="shared" si="3"/>
        <v>2004</v>
      </c>
      <c r="G38" s="5" cm="1">
        <f t="array" ref="G38">INDEX(GMW!$A$2:$NF$200,MATCH(1,(GMW!$NE$2:$NE$200=G$3)*(GMW!$ND$2:$ND$200=G$4)*(GMW!$C$2:$C$200=G$1),0),$F38-1966)</f>
        <v>281496</v>
      </c>
      <c r="H38" s="5" cm="1">
        <f t="array" ref="H38">INDEX(GMW!$A$2:$NF$200,MATCH(1,(GMW!$NE$2:$NE$200=H$3)*(GMW!$ND$2:$ND$200=H$4)*(GMW!$C$2:$C$200=H$1),0),$F38-1966)</f>
        <v>148523</v>
      </c>
      <c r="I38" s="5" cm="1">
        <f t="array" ref="I38">INDEX(GMW!$A$2:$NF$200,MATCH(1,(GMW!$NE$2:$NE$200=I$3)*(GMW!$ND$2:$ND$200=I$4)*(GMW!$C$2:$C$200=I$1),0),$F38-1966)</f>
        <v>46523</v>
      </c>
      <c r="J38" s="5" cm="1">
        <f t="array" ref="J38">INDEX(GMW!$A$2:$NF$200,MATCH(1,(GMW!$NE$2:$NE$200=J$3)*(GMW!$ND$2:$ND$200=J$4)*(GMW!$C$2:$C$200=J$1),0),$F38-1966)</f>
        <v>72724</v>
      </c>
      <c r="K38" s="5" cm="1">
        <f t="array" ref="K38">INDEX(GMW!$A$2:$NF$200,MATCH(1,(GMW!$NE$2:$NE$200=K$3)*(GMW!$ND$2:$ND$200=K$4)*(GMW!$C$2:$C$200=K$1),0),$F38-1966)</f>
        <v>47799</v>
      </c>
      <c r="L38" s="5" cm="1">
        <f t="array" ref="L38">INDEX(GMW!$A$2:$NF$200,MATCH(1,(GMW!$NE$2:$NE$200=L$3)*(GMW!$ND$2:$ND$200=L$4)*(GMW!$C$2:$C$200=L$1),0),$F38-1966)</f>
        <v>37262</v>
      </c>
      <c r="M38" s="5" cm="1">
        <f t="array" ref="M38">INDEX(GMW!$A$2:$NF$200,MATCH(1,(GMW!$NE$2:$NE$200=M$3)*(GMW!$ND$2:$ND$200=M$4)*(GMW!$C$2:$C$200=M$1),0),$F38-1966)</f>
        <v>18409.650000000001</v>
      </c>
      <c r="N38" s="5" cm="1">
        <f t="array" ref="N38">INDEX(GMW!$A$2:$NF$200,MATCH(1,(GMW!$NE$2:$NE$200=N$3)*(GMW!$ND$2:$ND$200=N$4)*(GMW!$C$2:$C$200=N$1),0),$F38-1966)</f>
        <v>3337.442</v>
      </c>
      <c r="O38" s="5" cm="1">
        <f t="array" ref="O38">INDEX(GMW!$A$2:$NF$200,MATCH(1,(GMW!$NE$2:$NE$200=O$3)*(GMW!$ND$2:$ND$200=O$4)*(GMW!$C$2:$C$200=O$1),0),$F38-1966)</f>
        <v>33.550879999999999</v>
      </c>
      <c r="P38" s="5" cm="1">
        <f t="array" ref="P38">INDEX(GMW!$A$2:$NF$200,MATCH(1,(GMW!$NE$2:$NE$200=P$3)*(GMW!$ND$2:$ND$200=P$4)*(GMW!$C$2:$C$200=P$1),0),$F38-1966)</f>
        <v>14</v>
      </c>
      <c r="Q38" s="5" cm="1">
        <f t="array" ref="Q38">INDEX(GMW!$A$2:$NF$200,MATCH(1,(GMW!$NE$2:$NE$200=Q$3)*(GMW!$ND$2:$ND$200=Q$4)*(GMW!$C$2:$C$200=Q$1),0),$F38-1966)</f>
        <v>1E-3</v>
      </c>
      <c r="R38" s="5" cm="1">
        <f t="array" ref="R38">INDEX(GMW!$A$2:$NF$200,MATCH(1,(GMW!$NE$2:$NE$200=R$3)*(GMW!$ND$2:$ND$200=R$4)*(GMW!$C$2:$C$200=R$1),0),$F38-1966)</f>
        <v>33.550879999999999</v>
      </c>
      <c r="S38" s="5" cm="1">
        <f t="array" ref="S38">INDEX(GMW!$A$2:$NF$200,MATCH(1,(GMW!$NE$2:$NE$200=S$3)*(GMW!$ND$2:$ND$200=S$4)*(GMW!$C$2:$C$200=S$1),0),$F38-1966)</f>
        <v>26813</v>
      </c>
      <c r="T38" s="5" cm="1">
        <f t="array" ref="T38">INDEX(GMW!$A$2:$NF$200,MATCH(1,(GMW!$NE$2:$NE$200=T$3)*(GMW!$ND$2:$ND$200=T$4)*(GMW!$C$2:$C$200=T$1),0),$F38-1966)</f>
        <v>503</v>
      </c>
      <c r="U38" s="5" cm="1">
        <f t="array" ref="U38">INDEX(GMW!$A$2:$NF$200,MATCH(1,(GMW!$NE$2:$NE$200=U$3)*(GMW!$ND$2:$ND$200=U$4)*(GMW!$C$2:$C$200=U$1),0),$F38-1966)</f>
        <v>359</v>
      </c>
      <c r="V38" s="5" cm="1">
        <f t="array" ref="V38">INDEX(GMW!$A$2:$NF$200,MATCH(1,(GMW!$NE$2:$NE$200=V$3)*(GMW!$ND$2:$ND$200=V$4)*(GMW!$C$2:$C$200=V$1),0),$F38-1966)</f>
        <v>6045</v>
      </c>
      <c r="W38" s="5" cm="1">
        <f t="array" ref="W38">INDEX(GMW!$A$2:$NF$200,MATCH(1,(GMW!$NE$2:$NE$200=W$3)*(GMW!$ND$2:$ND$200=W$4)*(GMW!$C$2:$C$200=W$1),0),$F38-1966)</f>
        <v>261</v>
      </c>
      <c r="X38" s="5" cm="1">
        <f t="array" ref="X38">INDEX(GMW!$A$2:$NF$200,MATCH(1,(GMW!$NE$2:$NE$200=X$3)*(GMW!$ND$2:$ND$200=X$4)*(GMW!$C$2:$C$200=X$1),0),$F38-1966)</f>
        <v>154</v>
      </c>
      <c r="Y38" s="5" cm="1">
        <f t="array" ref="Y38">INDEX(GMW!$A$2:$NF$200,MATCH(1,(GMW!$NE$2:$NE$200=Y$3)*(GMW!$ND$2:$ND$200=Y$4)*(GMW!$C$2:$C$200=Y$1),0),$F38-1966)</f>
        <v>1921</v>
      </c>
      <c r="Z38" s="5" cm="1">
        <f t="array" ref="Z38">INDEX(GMW!$A$2:$NF$200,MATCH(1,(GMW!$NE$2:$NE$200=Z$3)*(GMW!$ND$2:$ND$200=Z$4)*(GMW!$C$2:$C$200=Z$1),0),$F38-1966)</f>
        <v>4055</v>
      </c>
      <c r="AA38" s="5" cm="1">
        <f t="array" ref="AA38">INDEX(GMW!$A$2:$NF$200,MATCH(1,(GMW!$NE$2:$NE$200=AA$3)*(GMW!$ND$2:$ND$200=AA$4)*(GMW!$C$2:$C$200=AA$1),0),$F38-1966)</f>
        <v>1384</v>
      </c>
      <c r="AB38" s="5" cm="1">
        <f t="array" ref="AB38">INDEX(GMW!$A$2:$NF$200,MATCH(1,(GMW!$NE$2:$NE$200=AB$3)*(GMW!$ND$2:$ND$200=AB$4)*(GMW!$C$2:$C$200=AB$1),0),$F38-1966)</f>
        <v>1261</v>
      </c>
      <c r="AC38" s="5" cm="1">
        <f t="array" ref="AC38">INDEX(GMW!$A$2:$NF$200,MATCH(1,(GMW!$NE$2:$NE$200=AC$3)*(GMW!$ND$2:$ND$200=AC$4)*(GMW!$C$2:$C$200=AC$1),0),$F38-1966)</f>
        <v>767</v>
      </c>
      <c r="AD38" s="5" cm="1">
        <f t="array" ref="AD38">INDEX(GMW!$A$2:$NF$200,MATCH(1,(GMW!$NE$2:$NE$200=AD$3)*(GMW!$ND$2:$ND$200=AD$4)*(GMW!$C$2:$C$200=AD$1),0),$F38-1966)</f>
        <v>876</v>
      </c>
      <c r="AE38" s="5" cm="1">
        <f t="array" ref="AE38">INDEX(GMW!$A$2:$NF$200,MATCH(1,(GMW!$NE$2:$NE$200=AE$3)*(GMW!$ND$2:$ND$200=AE$4)*(GMW!$C$2:$C$200=AE$1),0),$F38-1966)</f>
        <v>177</v>
      </c>
      <c r="AF38" s="5" cm="1">
        <f t="array" ref="AF38">INDEX(GMW!$A$2:$NF$200,MATCH(1,(GMW!$NE$2:$NE$200=AF$3)*(GMW!$ND$2:$ND$200=AF$4)*(GMW!$C$2:$C$200=AF$1),0),$F38-1966)</f>
        <v>1027</v>
      </c>
      <c r="AG38" s="5" cm="1">
        <f t="array" ref="AG38">INDEX(GMW!$A$2:$NF$200,MATCH(1,(GMW!$NE$2:$NE$200=AG$3)*(GMW!$ND$2:$ND$200=AG$4)*(GMW!$C$2:$C$200=AG$1),0),$F38-1966)</f>
        <v>1114</v>
      </c>
      <c r="AH38" s="5" cm="1">
        <f t="array" ref="AH38">INDEX(GMW!$A$2:$NF$200,MATCH(1,(GMW!$NE$2:$NE$200=AH$3)*(GMW!$ND$2:$ND$200=AH$4)*(GMW!$C$2:$C$200=AH$1),0),$F38-1966)</f>
        <v>1979</v>
      </c>
      <c r="AI38" s="5" cm="1">
        <f t="array" ref="AI38">INDEX(GMW!$A$2:$NF$200,MATCH(1,(GMW!$NE$2:$NE$200=AI$3)*(GMW!$ND$2:$ND$200=AI$4)*(GMW!$C$2:$C$200=AI$1),0),$F38-1966)</f>
        <v>1723</v>
      </c>
      <c r="AJ38" s="5" cm="1">
        <f t="array" ref="AJ38">INDEX(GMW!$A$2:$NF$200,MATCH(1,(GMW!$NE$2:$NE$200=AJ$3)*(GMW!$ND$2:$ND$200=AJ$4)*(GMW!$C$2:$C$200=AJ$1),0),$F38-1966)</f>
        <v>2077</v>
      </c>
      <c r="AK38" s="5" cm="1">
        <f t="array" ref="AK38">INDEX(GMW!$A$2:$NF$200,MATCH(1,(GMW!$NE$2:$NE$200=AK$3)*(GMW!$ND$2:$ND$200=AK$4)*(GMW!$C$2:$C$200=AK$1),0),$F38-1966)</f>
        <v>514</v>
      </c>
      <c r="AL38" s="5" cm="1">
        <f t="array" ref="AL38">INDEX(GMW!$A$2:$NF$200,MATCH(1,(GMW!$NE$2:$NE$200=AL$3)*(GMW!$ND$2:$ND$200=AL$4)*(GMW!$C$2:$C$200=AL$1),0),$F38-1966)</f>
        <v>615</v>
      </c>
      <c r="AM38" s="5" cm="1">
        <f t="array" ref="AM38">INDEX(GMW!$A$2:$NF$200,MATCH(1,(GMW!$NE$2:$NE$200=AM$3)*(GMW!$ND$2:$ND$200=AM$4)*(GMW!$C$2:$C$200=AM$1),0),$F38-1966)</f>
        <v>24855</v>
      </c>
      <c r="AN38" s="5" cm="1">
        <f t="array" ref="AN38">INDEX(GMW!$A$2:$NF$200,MATCH(1,(GMW!$NE$2:$NE$200=AN$3)*(GMW!$ND$2:$ND$200=AN$4)*(GMW!$C$2:$C$200=AN$1),0),$F38-1966)</f>
        <v>5452.6419999999998</v>
      </c>
      <c r="AO38" s="5" cm="1">
        <f t="array" ref="AO38">INDEX(GMW!$A$2:$NF$200,MATCH(1,(GMW!$NE$2:$NE$200=AO$3)*(GMW!$ND$2:$ND$200=AO$4)*(GMW!$C$2:$C$200=AO$1),0),$F38-1966)</f>
        <v>281496</v>
      </c>
      <c r="AP38" s="5" cm="1">
        <f t="array" ref="AP38">INDEX(GMW!$A$2:$NF$200,MATCH(1,(GMW!$NE$2:$NE$200=AP$3)*(GMW!$ND$2:$ND$200=AP$4)*(GMW!$C$2:$C$200=AP$1),0),$F38-1966)</f>
        <v>1828.925</v>
      </c>
      <c r="AQ38" s="5" cm="1">
        <f t="array" ref="AQ38">INDEX(GMW!$A$2:$NF$200,MATCH(1,(GMW!$NE$2:$NE$200=AQ$3)*(GMW!$ND$2:$ND$200=AQ$4)*(GMW!$C$2:$C$200=AQ$1),0),$F38-1966)</f>
        <v>69895.05</v>
      </c>
      <c r="AR38" s="5" cm="1">
        <f t="array" ref="AR38">INDEX(GMW!$A$2:$NF$200,MATCH(1,(GMW!$NE$2:$NE$200=AR$3)*(GMW!$ND$2:$ND$200=AR$4)*(GMW!$C$2:$C$200=AR$1),0),$F38-1966)</f>
        <v>456.34</v>
      </c>
      <c r="AS38" s="5" cm="1">
        <f t="array" ref="AS38">INDEX(GMW!$A$2:$NF$200,MATCH(1,(GMW!$NE$2:$NE$200=AS$3)*(GMW!$ND$2:$ND$200=AS$4)*(GMW!$C$2:$C$200=AS$1),0),$F38-1966)</f>
        <v>305.08</v>
      </c>
      <c r="AT38" s="5" cm="1">
        <f t="array" ref="AT38">INDEX(GMW!$A$2:$NF$200,MATCH(1,(GMW!$NE$2:$NE$200=AT$3)*(GMW!$ND$2:$ND$200=AT$4)*(GMW!$C$2:$C$200=AT$1),0),$F38-1966)</f>
        <v>299.3304</v>
      </c>
      <c r="AU38" s="5" cm="1">
        <f t="array" ref="AU38">INDEX(GMW!$A$2:$NF$200,MATCH(1,(GMW!$NE$2:$NE$200=AU$3)*(GMW!$ND$2:$ND$200=AU$4)*(GMW!$C$2:$C$200=AU$1),0),$F38-1966)</f>
        <v>225845.3</v>
      </c>
      <c r="AV38" s="5" cm="1">
        <f t="array" ref="AV38">INDEX(GMW!$A$2:$NF$200,MATCH(1,(GMW!$NE$2:$NE$200=AV$3)*(GMW!$ND$2:$ND$200=AV$4)*(GMW!$C$2:$C$200=AV$1),0),$F38-1966)</f>
        <v>2734</v>
      </c>
      <c r="AW38" s="5" cm="1">
        <f t="array" ref="AW38">INDEX(GMW!$A$2:$NF$200,MATCH(1,(GMW!$NE$2:$NE$200=AW$3)*(GMW!$ND$2:$ND$200=AW$4)*(GMW!$C$2:$C$200=AW$1),0),$F38-1966)</f>
        <v>38.875</v>
      </c>
      <c r="AX38" s="5" cm="1">
        <f t="array" ref="AX38">INDEX(GMW!$A$2:$NF$200,MATCH(1,(GMW!$NE$2:$NE$200=AX$3)*(GMW!$ND$2:$ND$200=AX$4)*(GMW!$C$2:$C$200=AX$1),0),$F38-1966)</f>
        <v>1925.788</v>
      </c>
      <c r="AY38" s="5" cm="1">
        <f t="array" ref="AY38">INDEX(GMW!$A$2:$NF$200,MATCH(1,(GMW!$NE$2:$NE$200=AY$3)*(GMW!$ND$2:$ND$200=AY$4)*(GMW!$C$2:$C$200=AY$1),0),$F38-1966)</f>
        <v>4492</v>
      </c>
      <c r="AZ38" s="5" cm="1">
        <f t="array" ref="AZ38">INDEX(GMW!$A$2:$NF$200,MATCH(1,(GMW!$NE$2:$NE$200=AZ$3)*(GMW!$ND$2:$ND$200=AZ$4)*(GMW!$C$2:$C$200=AZ$1),0),$F38-1966)</f>
        <v>727</v>
      </c>
      <c r="BA38" s="5" cm="1">
        <f t="array" ref="BA38">INDEX(GMW!$A$2:$NF$200,MATCH(1,(GMW!$NE$2:$NE$200=BA$3)*(GMW!$ND$2:$ND$200=BA$4)*(GMW!$C$2:$C$200=BA$1),0),$F38-1966)</f>
        <v>3.8406400000000001</v>
      </c>
      <c r="BB38" s="5" cm="1">
        <f t="array" ref="BB38">INDEX(GMW!$A$2:$NF$200,MATCH(1,(GMW!$NE$2:$NE$200=BB$3)*(GMW!$ND$2:$ND$200=BB$4)*(GMW!$C$2:$C$200=BB$1),0),$F38-1966)</f>
        <v>4536.942</v>
      </c>
      <c r="BC38" s="5" cm="1">
        <f t="array" ref="BC38">INDEX(GMW!$A$2:$NF$200,MATCH(1,(GMW!$NE$2:$NE$200=BC$3)*(GMW!$ND$2:$ND$200=BC$4)*(GMW!$C$2:$C$200=BC$1),0),$F38-1966)</f>
        <v>0.80653969999999997</v>
      </c>
      <c r="BD38" s="5" cm="1">
        <f t="array" ref="BD38">INDEX(GMW!$A$2:$NF$200,MATCH(1,(GMW!$NE$2:$NE$200=BD$3)*(GMW!$ND$2:$ND$200=BD$4)*(GMW!$C$2:$C$200=BD$1),0),$F38-1966)</f>
        <v>51.119109999999999</v>
      </c>
      <c r="BE38" s="5" cm="1">
        <f t="array" ref="BE38">INDEX(GMW!$A$2:$NF$200,MATCH(1,(GMW!$NE$2:$NE$200=BE$3)*(GMW!$ND$2:$ND$200=BE$4)*(GMW!$C$2:$C$200=BE$1),0),$F38-1966)</f>
        <v>4.5446629999999999</v>
      </c>
      <c r="BF38" s="5" cm="1">
        <f t="array" ref="BF38">INDEX(GMW!$A$2:$NF$200,MATCH(1,(GMW!$NE$2:$NE$200=BF$3)*(GMW!$ND$2:$ND$200=BF$4)*(GMW!$C$2:$C$200=BF$1),0),$F38-1966)</f>
        <v>1.6419999999999999</v>
      </c>
      <c r="BG38" s="5" cm="1">
        <f t="array" ref="BG38">INDEX(GMW!$A$2:$NF$200,MATCH(1,(GMW!$NE$2:$NE$200=BG$3)*(GMW!$ND$2:$ND$200=BG$4)*(GMW!$C$2:$C$200=BG$1),0),$F38-1966)</f>
        <v>2.5172099999999999</v>
      </c>
      <c r="BH38" s="5" cm="1">
        <f t="array" ref="BH38">INDEX(GMW!$A$2:$NF$200,MATCH(1,(GMW!$NE$2:$NE$200=BH$3)*(GMW!$ND$2:$ND$200=BH$4)*(GMW!$C$2:$C$200=BH$1),0),$F38-1966)</f>
        <v>0.91992350000000001</v>
      </c>
      <c r="BI38" s="5" cm="1">
        <f t="array" ref="BI38">INDEX(GMW!$A$2:$NF$200,MATCH(1,(GMW!$NE$2:$NE$200=BI$3)*(GMW!$ND$2:$ND$200=BI$4)*(GMW!$C$2:$C$200=BI$1),0),$F38-1966)</f>
        <v>1.6777230000000001</v>
      </c>
      <c r="BJ38" s="5" cm="1">
        <f t="array" ref="BJ38">INDEX(GMW!$A$2:$NF$200,MATCH(1,(GMW!$NE$2:$NE$200=BJ$3)*(GMW!$ND$2:$ND$200=BJ$4)*(GMW!$C$2:$C$200=BJ$1),0),$F38-1966)</f>
        <v>1.535893</v>
      </c>
      <c r="BK38" s="5" cm="1">
        <f t="array" ref="BK38">INDEX(GMW!$A$2:$NF$200,MATCH(1,(GMW!$NE$2:$NE$200=BK$3)*(GMW!$ND$2:$ND$200=BK$4)*(GMW!$C$2:$C$200=BK$1),0),$F38-1966)</f>
        <v>0.42327589999999998</v>
      </c>
      <c r="BL38" s="5" cm="1">
        <f t="array" ref="BL38">INDEX(GMW!$A$2:$NF$200,MATCH(1,(GMW!$NE$2:$NE$200=BL$3)*(GMW!$ND$2:$ND$200=BL$4)*(GMW!$C$2:$C$200=BL$1),0),$F38-1966)</f>
        <v>8.7009249999999996E-2</v>
      </c>
      <c r="BM38" s="5" cm="1">
        <f t="array" ref="BM38">INDEX(GMW!$A$2:$NF$200,MATCH(1,(GMW!$NE$2:$NE$200=BM$3)*(GMW!$ND$2:$ND$200=BM$4)*(GMW!$C$2:$C$200=BM$1),0),$F38-1966)</f>
        <v>0.21504010000000001</v>
      </c>
      <c r="BN38" s="5" cm="1">
        <f t="array" ref="BN38">INDEX(GMW!$A$2:$NF$200,MATCH(1,(GMW!$NE$2:$NE$200=BN$3)*(GMW!$ND$2:$ND$200=BN$4)*(GMW!$C$2:$C$200=BN$1),0),$F38-1966)</f>
        <v>4.2677590000000001E-2</v>
      </c>
      <c r="BO38" s="5" cm="1">
        <f t="array" ref="BO38">INDEX(GMW!$A$2:$NF$200,MATCH(1,(GMW!$NE$2:$NE$200=BO$3)*(GMW!$ND$2:$ND$200=BO$4)*(GMW!$C$2:$C$200=BO$1),0),$F38-1966)</f>
        <v>1E-3</v>
      </c>
      <c r="BP38" s="5" cm="1">
        <f t="array" ref="BP38">INDEX(GMW!$A$2:$NF$200,MATCH(1,(GMW!$NE$2:$NE$200=BP$3)*(GMW!$ND$2:$ND$200=BP$4)*(GMW!$C$2:$C$200=BP$1),0),$F38-1966)</f>
        <v>121541.3</v>
      </c>
      <c r="BQ38" s="5" cm="1">
        <f t="array" ref="BQ38">INDEX(GMW!$A$2:$NF$200,MATCH(1,(GMW!$NE$2:$NE$200=BQ$3)*(GMW!$ND$2:$ND$200=BQ$4)*(GMW!$C$2:$C$200=BQ$1),0),$F38-1966)</f>
        <v>2086.701</v>
      </c>
      <c r="BR38" s="5" cm="1">
        <f t="array" ref="BR38">INDEX(GMW!$A$2:$NF$200,MATCH(1,(GMW!$NE$2:$NE$200=BR$3)*(GMW!$ND$2:$ND$200=BR$4)*(GMW!$C$2:$C$200=BR$1),0),$F38-1966)</f>
        <v>117360</v>
      </c>
      <c r="BS38" s="5" cm="1">
        <f t="array" ref="BS38">INDEX(GMW!$A$2:$NF$200,MATCH(1,(GMW!$NE$2:$NE$200=BS$3)*(GMW!$ND$2:$ND$200=BS$4)*(GMW!$C$2:$C$200=BS$1),0),$F38-1966)</f>
        <v>150393</v>
      </c>
      <c r="BT38" s="5" cm="1">
        <f t="array" ref="BT38">INDEX(GMW!$A$2:$NF$200,MATCH(1,(GMW!$NE$2:$NE$200=BT$3)*(GMW!$ND$2:$ND$200=BT$4)*(GMW!$C$2:$C$200=BT$1),0),$F38-1966)</f>
        <v>1E-3</v>
      </c>
      <c r="BU38" s="5" cm="1">
        <f t="array" ref="BU38">INDEX(GMW!$A$2:$NF$200,MATCH(1,(GMW!$NE$2:$NE$200=BU$3)*(GMW!$ND$2:$ND$200=BU$4)*(GMW!$C$2:$C$200=BU$1),0),$F38-1966)</f>
        <v>177.57599999999999</v>
      </c>
      <c r="BV38" s="5" cm="1">
        <f t="array" ref="BV38">INDEX(GMW!$A$2:$NF$200,MATCH(1,(GMW!$NE$2:$NE$200=BV$3)*(GMW!$ND$2:$ND$200=BV$4)*(GMW!$C$2:$C$200=BV$1),0),$F38-1966)</f>
        <v>261540</v>
      </c>
      <c r="BW38" s="5" cm="1">
        <f t="array" ref="BW38">INDEX(GMW!$A$2:$NF$200,MATCH(1,(GMW!$NE$2:$NE$200=BW$3)*(GMW!$ND$2:$ND$200=BW$4)*(GMW!$C$2:$C$200=BW$1),0),$F38-1966)</f>
        <v>119.87090000000001</v>
      </c>
      <c r="BX38" s="5" cm="1">
        <f t="array" ref="BX38">INDEX(GMW!$A$2:$NF$200,MATCH(1,(GMW!$NE$2:$NE$200=BX$3)*(GMW!$ND$2:$ND$200=BX$4)*(GMW!$C$2:$C$200=BX$1),0),$F38-1966)</f>
        <v>9342.0540000000001</v>
      </c>
      <c r="BY38" s="5" cm="1">
        <f t="array" ref="BY38">INDEX(GMW!$A$2:$NF$200,MATCH(1,(GMW!$NE$2:$NE$200=BY$3)*(GMW!$ND$2:$ND$200=BY$4)*(GMW!$C$2:$C$200=BY$1),0),$F38-1966)</f>
        <v>248.89420000000001</v>
      </c>
      <c r="BZ38" s="5" cm="1">
        <f t="array" ref="BZ38">INDEX(GMW!$A$2:$NF$200,MATCH(1,(GMW!$NE$2:$NE$200=BZ$3)*(GMW!$ND$2:$ND$200=BZ$4)*(GMW!$C$2:$C$200=BZ$1),0),$F38-1966)</f>
        <v>129.1328</v>
      </c>
      <c r="CA38" s="5" cm="1">
        <f t="array" ref="CA38">INDEX(GMW!$A$2:$NF$200,MATCH(1,(GMW!$NE$2:$NE$200=CA$3)*(GMW!$ND$2:$ND$200=CA$4)*(GMW!$C$2:$C$200=CA$1),0),$F38-1966)</f>
        <v>178.64400000000001</v>
      </c>
      <c r="CB38" s="5" cm="1">
        <f t="array" ref="CB38">INDEX(GMW!$A$2:$NF$200,MATCH(1,(GMW!$NE$2:$NE$200=CB$3)*(GMW!$ND$2:$ND$200=CB$4)*(GMW!$C$2:$C$200=CB$1),0),$F38-1966)</f>
        <v>26.913</v>
      </c>
      <c r="CC38" s="5" cm="1">
        <f t="array" ref="CC38">INDEX(GMW!$A$2:$NF$200,MATCH(1,(GMW!$NE$2:$NE$200=CC$3)*(GMW!$ND$2:$ND$200=CC$4)*(GMW!$C$2:$C$200=CC$1),0),$F38-1966)</f>
        <v>98.929079999999999</v>
      </c>
      <c r="CD38" s="5" cm="1">
        <f t="array" ref="CD38">INDEX(GMW!$A$2:$NF$200,MATCH(1,(GMW!$NE$2:$NE$200=CD$3)*(GMW!$ND$2:$ND$200=CD$4)*(GMW!$C$2:$C$200=CD$1),0),$F38-1966)</f>
        <v>82.770349999999993</v>
      </c>
      <c r="CE38" s="5" cm="1">
        <f t="array" ref="CE38">INDEX(GMW!$A$2:$NF$200,MATCH(1,(GMW!$NE$2:$NE$200=CE$3)*(GMW!$ND$2:$ND$200=CE$4)*(GMW!$C$2:$C$200=CE$1),0),$F38-1966)</f>
        <v>37.288159999999998</v>
      </c>
      <c r="CF38" s="5" cm="1">
        <f t="array" ref="CF38">INDEX(GMW!$A$2:$NF$200,MATCH(1,(GMW!$NE$2:$NE$200=CF$3)*(GMW!$ND$2:$ND$200=CF$4)*(GMW!$C$2:$C$200=CF$1),0),$F38-1966)</f>
        <v>4.2396349999999998</v>
      </c>
      <c r="CG38" s="5" cm="1">
        <f t="array" ref="CG38">INDEX(GMW!$A$2:$NF$200,MATCH(1,(GMW!$NE$2:$NE$200=CG$3)*(GMW!$ND$2:$ND$200=CG$4)*(GMW!$C$2:$C$200=CG$1),0),$F38-1966)</f>
        <v>7.2451030000000003</v>
      </c>
      <c r="CH38" s="5" cm="1">
        <f t="array" ref="CH38">INDEX(GMW!$A$2:$NF$200,MATCH(1,(GMW!$NE$2:$NE$200=CH$3)*(GMW!$ND$2:$ND$200=CH$4)*(GMW!$C$2:$C$200=CH$1),0),$F38-1966)</f>
        <v>1.8823920000000001</v>
      </c>
      <c r="CI38" s="5" cm="1">
        <f t="array" ref="CI38">INDEX(GMW!$A$2:$NF$200,MATCH(1,(GMW!$NE$2:$NE$200=CI$3)*(GMW!$ND$2:$ND$200=CI$4)*(GMW!$C$2:$C$200=CI$1),0),$F38-1966)</f>
        <v>3.1611180000000001</v>
      </c>
      <c r="CJ38" s="5" cm="1">
        <f t="array" ref="CJ38">INDEX(GMW!$A$2:$NF$200,MATCH(1,(GMW!$NE$2:$NE$200=CJ$3)*(GMW!$ND$2:$ND$200=CJ$4)*(GMW!$C$2:$C$200=CJ$1),0),$F38-1966)</f>
        <v>68169</v>
      </c>
      <c r="CK38" s="5" cm="1">
        <f t="array" ref="CK38">INDEX(GMW!$A$2:$NF$200,MATCH(1,(GMW!$NE$2:$NE$200=CK$3)*(GMW!$ND$2:$ND$200=CK$4)*(GMW!$C$2:$C$200=CK$1),0),$F38-1966)</f>
        <v>746.4</v>
      </c>
      <c r="CL38" s="5" cm="1">
        <f t="array" ref="CL38">INDEX(GMW!$A$2:$NF$200,MATCH(1,(GMW!$NE$2:$NE$200=CL$3)*(GMW!$ND$2:$ND$200=CL$4)*(GMW!$C$2:$C$200=CL$1),0),$F38-1966)</f>
        <v>66661.77</v>
      </c>
      <c r="CM38" s="5" cm="1">
        <f t="array" ref="CM38">INDEX(GMW!$A$2:$NF$200,MATCH(1,(GMW!$NE$2:$NE$200=CM$3)*(GMW!$ND$2:$ND$200=CM$4)*(GMW!$C$2:$C$200=CM$1),0),$F38-1966)</f>
        <v>84838</v>
      </c>
      <c r="CN38" s="5" cm="1">
        <f t="array" ref="CN38">INDEX(GMW!$A$2:$NF$200,MATCH(1,(GMW!$NE$2:$NE$200=CN$3)*(GMW!$ND$2:$ND$200=CN$4)*(GMW!$C$2:$C$200=CN$1),0),$F38-1966)</f>
        <v>37805</v>
      </c>
      <c r="CO38" s="5" cm="1">
        <f t="array" ref="CO38">INDEX(GMW!$A$2:$NF$200,MATCH(1,(GMW!$NE$2:$NE$200=CO$3)*(GMW!$ND$2:$ND$200=CO$4)*(GMW!$C$2:$C$200=CO$1),0),$F38-1966)</f>
        <v>97.602729999999994</v>
      </c>
      <c r="CP38" s="5" cm="1">
        <f t="array" ref="CP38">INDEX(GMW!$A$2:$NF$200,MATCH(1,(GMW!$NE$2:$NE$200=CP$3)*(GMW!$ND$2:$ND$200=CP$4)*(GMW!$C$2:$C$200=CP$1),0),$F38-1966)</f>
        <v>155098.6</v>
      </c>
      <c r="CQ38" s="5" cm="1">
        <f t="array" ref="CQ38">INDEX(GMW!$A$2:$NF$200,MATCH(1,(GMW!$NE$2:$NE$200=CQ$3)*(GMW!$ND$2:$ND$200=CQ$4)*(GMW!$C$2:$C$200=CQ$1),0),$F38-1966)</f>
        <v>52.490259999999999</v>
      </c>
      <c r="CR38" s="5" cm="1">
        <f t="array" ref="CR38">INDEX(GMW!$A$2:$NF$200,MATCH(1,(GMW!$NE$2:$NE$200=CR$3)*(GMW!$ND$2:$ND$200=CR$4)*(GMW!$C$2:$C$200=CR$1),0),$F38-1966)</f>
        <v>10931.6</v>
      </c>
      <c r="CS38" s="5" cm="1">
        <f t="array" ref="CS38">INDEX(GMW!$A$2:$NF$200,MATCH(1,(GMW!$NE$2:$NE$200=CS$3)*(GMW!$ND$2:$ND$200=CS$4)*(GMW!$C$2:$C$200=CS$1),0),$F38-1966)</f>
        <v>225.3862</v>
      </c>
      <c r="CT38" s="5" cm="1">
        <f t="array" ref="CT38">INDEX(GMW!$A$2:$NF$200,MATCH(1,(GMW!$NE$2:$NE$200=CT$3)*(GMW!$ND$2:$ND$200=CT$4)*(GMW!$C$2:$C$200=CT$1),0),$F38-1966)</f>
        <v>115.758</v>
      </c>
      <c r="CU38" s="5" cm="1">
        <f t="array" ref="CU38">INDEX(GMW!$A$2:$NF$200,MATCH(1,(GMW!$NE$2:$NE$200=CU$3)*(GMW!$ND$2:$ND$200=CU$4)*(GMW!$C$2:$C$200=CU$1),0),$F38-1966)</f>
        <v>57.710999999999999</v>
      </c>
      <c r="CV38" s="5" cm="1">
        <f t="array" ref="CV38">INDEX(GMW!$A$2:$NF$200,MATCH(1,(GMW!$NE$2:$NE$200=CV$3)*(GMW!$ND$2:$ND$200=CV$4)*(GMW!$C$2:$C$200=CV$1),0),$F38-1966)</f>
        <v>26.09684</v>
      </c>
      <c r="CW38" s="5" cm="1">
        <f t="array" ref="CW38">INDEX(GMW!$A$2:$NF$200,MATCH(1,(GMW!$NE$2:$NE$200=CW$3)*(GMW!$ND$2:$ND$200=CW$4)*(GMW!$C$2:$C$200=CW$1),0),$F38-1966)</f>
        <v>44.784999999999997</v>
      </c>
      <c r="CX38" s="5" cm="1">
        <f t="array" ref="CX38">INDEX(GMW!$A$2:$NF$200,MATCH(1,(GMW!$NE$2:$NE$200=CX$3)*(GMW!$ND$2:$ND$200=CX$4)*(GMW!$C$2:$C$200=CX$1),0),$F38-1966)</f>
        <v>22.423999999999999</v>
      </c>
      <c r="CY38" s="5" cm="1">
        <f t="array" ref="CY38">INDEX(GMW!$A$2:$NF$200,MATCH(1,(GMW!$NE$2:$NE$200=CY$3)*(GMW!$ND$2:$ND$200=CY$4)*(GMW!$C$2:$C$200=CY$1),0),$F38-1966)</f>
        <v>15.6188</v>
      </c>
      <c r="CZ38" s="5" cm="1">
        <f t="array" ref="CZ38">INDEX(GMW!$A$2:$NF$200,MATCH(1,(GMW!$NE$2:$NE$200=CZ$3)*(GMW!$ND$2:$ND$200=CZ$4)*(GMW!$C$2:$C$200=CZ$1),0),$F38-1966)</f>
        <v>8.7970000000000006</v>
      </c>
      <c r="DA38" s="5" cm="1">
        <f t="array" ref="DA38">INDEX(GMW!$A$2:$NF$200,MATCH(1,(GMW!$NE$2:$NE$200=DA$3)*(GMW!$ND$2:$ND$200=DA$4)*(GMW!$C$2:$C$200=DA$1),0),$F38-1966)</f>
        <v>3.6272389999999999</v>
      </c>
      <c r="DB38" s="5" cm="1">
        <f t="array" ref="DB38">INDEX(GMW!$A$2:$NF$200,MATCH(1,(GMW!$NE$2:$NE$200=DB$3)*(GMW!$ND$2:$ND$200=DB$4)*(GMW!$C$2:$C$200=DB$1),0),$F38-1966)</f>
        <v>1.9236310000000001</v>
      </c>
      <c r="DC38" s="5" cm="1">
        <f t="array" ref="DC38">INDEX(GMW!$A$2:$NF$200,MATCH(1,(GMW!$NE$2:$NE$200=DC$3)*(GMW!$ND$2:$ND$200=DC$4)*(GMW!$C$2:$C$200=DC$1),0),$F38-1966)</f>
        <v>5.8340069999999997</v>
      </c>
    </row>
    <row r="39" spans="1:107" x14ac:dyDescent="0.25">
      <c r="A39" s="5">
        <v>1981</v>
      </c>
      <c r="B39" s="5">
        <f t="shared" si="9"/>
        <v>1981</v>
      </c>
      <c r="C39" s="5">
        <f t="shared" si="9"/>
        <v>1980</v>
      </c>
      <c r="D39" s="5">
        <f t="shared" si="9"/>
        <v>1980</v>
      </c>
      <c r="F39" s="5">
        <f t="shared" si="3"/>
        <v>2005</v>
      </c>
      <c r="G39" s="5" cm="1">
        <f t="array" ref="G39">INDEX(GMW!$A$2:$NF$200,MATCH(1,(GMW!$NE$2:$NE$200=G$3)*(GMW!$ND$2:$ND$200=G$4)*(GMW!$C$2:$C$200=G$1),0),$F39-1966)</f>
        <v>281257</v>
      </c>
      <c r="H39" s="5" cm="1">
        <f t="array" ref="H39">INDEX(GMW!$A$2:$NF$200,MATCH(1,(GMW!$NE$2:$NE$200=H$3)*(GMW!$ND$2:$ND$200=H$4)*(GMW!$C$2:$C$200=H$1),0),$F39-1966)</f>
        <v>151234</v>
      </c>
      <c r="I39" s="5" cm="1">
        <f t="array" ref="I39">INDEX(GMW!$A$2:$NF$200,MATCH(1,(GMW!$NE$2:$NE$200=I$3)*(GMW!$ND$2:$ND$200=I$4)*(GMW!$C$2:$C$200=I$1),0),$F39-1966)</f>
        <v>43904</v>
      </c>
      <c r="J39" s="5" cm="1">
        <f t="array" ref="J39">INDEX(GMW!$A$2:$NF$200,MATCH(1,(GMW!$NE$2:$NE$200=J$3)*(GMW!$ND$2:$ND$200=J$4)*(GMW!$C$2:$C$200=J$1),0),$F39-1966)</f>
        <v>71880</v>
      </c>
      <c r="K39" s="5" cm="1">
        <f t="array" ref="K39">INDEX(GMW!$A$2:$NF$200,MATCH(1,(GMW!$NE$2:$NE$200=K$3)*(GMW!$ND$2:$ND$200=K$4)*(GMW!$C$2:$C$200=K$1),0),$F39-1966)</f>
        <v>47418</v>
      </c>
      <c r="L39" s="5" cm="1">
        <f t="array" ref="L39">INDEX(GMW!$A$2:$NF$200,MATCH(1,(GMW!$NE$2:$NE$200=L$3)*(GMW!$ND$2:$ND$200=L$4)*(GMW!$C$2:$C$200=L$1),0),$F39-1966)</f>
        <v>35659</v>
      </c>
      <c r="M39" s="5" cm="1">
        <f t="array" ref="M39">INDEX(GMW!$A$2:$NF$200,MATCH(1,(GMW!$NE$2:$NE$200=M$3)*(GMW!$ND$2:$ND$200=M$4)*(GMW!$C$2:$C$200=M$1),0),$F39-1966)</f>
        <v>17572.150000000001</v>
      </c>
      <c r="N39" s="5" cm="1">
        <f t="array" ref="N39">INDEX(GMW!$A$2:$NF$200,MATCH(1,(GMW!$NE$2:$NE$200=N$3)*(GMW!$ND$2:$ND$200=N$4)*(GMW!$C$2:$C$200=N$1),0),$F39-1966)</f>
        <v>2907.607</v>
      </c>
      <c r="O39" s="5" cm="1">
        <f t="array" ref="O39">INDEX(GMW!$A$2:$NF$200,MATCH(1,(GMW!$NE$2:$NE$200=O$3)*(GMW!$ND$2:$ND$200=O$4)*(GMW!$C$2:$C$200=O$1),0),$F39-1966)</f>
        <v>34.385100000000001</v>
      </c>
      <c r="P39" s="5" cm="1">
        <f t="array" ref="P39">INDEX(GMW!$A$2:$NF$200,MATCH(1,(GMW!$NE$2:$NE$200=P$3)*(GMW!$ND$2:$ND$200=P$4)*(GMW!$C$2:$C$200=P$1),0),$F39-1966)</f>
        <v>12</v>
      </c>
      <c r="Q39" s="5" cm="1">
        <f t="array" ref="Q39">INDEX(GMW!$A$2:$NF$200,MATCH(1,(GMW!$NE$2:$NE$200=Q$3)*(GMW!$ND$2:$ND$200=Q$4)*(GMW!$C$2:$C$200=Q$1),0),$F39-1966)</f>
        <v>1E-3</v>
      </c>
      <c r="R39" s="5" cm="1">
        <f t="array" ref="R39">INDEX(GMW!$A$2:$NF$200,MATCH(1,(GMW!$NE$2:$NE$200=R$3)*(GMW!$ND$2:$ND$200=R$4)*(GMW!$C$2:$C$200=R$1),0),$F39-1966)</f>
        <v>34.385100000000001</v>
      </c>
      <c r="S39" s="5" cm="1">
        <f t="array" ref="S39">INDEX(GMW!$A$2:$NF$200,MATCH(1,(GMW!$NE$2:$NE$200=S$3)*(GMW!$ND$2:$ND$200=S$4)*(GMW!$C$2:$C$200=S$1),0),$F39-1966)</f>
        <v>26551</v>
      </c>
      <c r="T39" s="5" cm="1">
        <f t="array" ref="T39">INDEX(GMW!$A$2:$NF$200,MATCH(1,(GMW!$NE$2:$NE$200=T$3)*(GMW!$ND$2:$ND$200=T$4)*(GMW!$C$2:$C$200=T$1),0),$F39-1966)</f>
        <v>503</v>
      </c>
      <c r="U39" s="5" cm="1">
        <f t="array" ref="U39">INDEX(GMW!$A$2:$NF$200,MATCH(1,(GMW!$NE$2:$NE$200=U$3)*(GMW!$ND$2:$ND$200=U$4)*(GMW!$C$2:$C$200=U$1),0),$F39-1966)</f>
        <v>349</v>
      </c>
      <c r="V39" s="5" cm="1">
        <f t="array" ref="V39">INDEX(GMW!$A$2:$NF$200,MATCH(1,(GMW!$NE$2:$NE$200=V$3)*(GMW!$ND$2:$ND$200=V$4)*(GMW!$C$2:$C$200=V$1),0),$F39-1966)</f>
        <v>5901</v>
      </c>
      <c r="W39" s="5" cm="1">
        <f t="array" ref="W39">INDEX(GMW!$A$2:$NF$200,MATCH(1,(GMW!$NE$2:$NE$200=W$3)*(GMW!$ND$2:$ND$200=W$4)*(GMW!$C$2:$C$200=W$1),0),$F39-1966)</f>
        <v>259</v>
      </c>
      <c r="X39" s="5" cm="1">
        <f t="array" ref="X39">INDEX(GMW!$A$2:$NF$200,MATCH(1,(GMW!$NE$2:$NE$200=X$3)*(GMW!$ND$2:$ND$200=X$4)*(GMW!$C$2:$C$200=X$1),0),$F39-1966)</f>
        <v>152</v>
      </c>
      <c r="Y39" s="5" cm="1">
        <f t="array" ref="Y39">INDEX(GMW!$A$2:$NF$200,MATCH(1,(GMW!$NE$2:$NE$200=Y$3)*(GMW!$ND$2:$ND$200=Y$4)*(GMW!$C$2:$C$200=Y$1),0),$F39-1966)</f>
        <v>1893</v>
      </c>
      <c r="Z39" s="5" cm="1">
        <f t="array" ref="Z39">INDEX(GMW!$A$2:$NF$200,MATCH(1,(GMW!$NE$2:$NE$200=Z$3)*(GMW!$ND$2:$ND$200=Z$4)*(GMW!$C$2:$C$200=Z$1),0),$F39-1966)</f>
        <v>4038</v>
      </c>
      <c r="AA39" s="5" cm="1">
        <f t="array" ref="AA39">INDEX(GMW!$A$2:$NF$200,MATCH(1,(GMW!$NE$2:$NE$200=AA$3)*(GMW!$ND$2:$ND$200=AA$4)*(GMW!$C$2:$C$200=AA$1),0),$F39-1966)</f>
        <v>1369</v>
      </c>
      <c r="AB39" s="5" cm="1">
        <f t="array" ref="AB39">INDEX(GMW!$A$2:$NF$200,MATCH(1,(GMW!$NE$2:$NE$200=AB$3)*(GMW!$ND$2:$ND$200=AB$4)*(GMW!$C$2:$C$200=AB$1),0),$F39-1966)</f>
        <v>1250</v>
      </c>
      <c r="AC39" s="5" cm="1">
        <f t="array" ref="AC39">INDEX(GMW!$A$2:$NF$200,MATCH(1,(GMW!$NE$2:$NE$200=AC$3)*(GMW!$ND$2:$ND$200=AC$4)*(GMW!$C$2:$C$200=AC$1),0),$F39-1966)</f>
        <v>757</v>
      </c>
      <c r="AD39" s="5" cm="1">
        <f t="array" ref="AD39">INDEX(GMW!$A$2:$NF$200,MATCH(1,(GMW!$NE$2:$NE$200=AD$3)*(GMW!$ND$2:$ND$200=AD$4)*(GMW!$C$2:$C$200=AD$1),0),$F39-1966)</f>
        <v>879</v>
      </c>
      <c r="AE39" s="5" cm="1">
        <f t="array" ref="AE39">INDEX(GMW!$A$2:$NF$200,MATCH(1,(GMW!$NE$2:$NE$200=AE$3)*(GMW!$ND$2:$ND$200=AE$4)*(GMW!$C$2:$C$200=AE$1),0),$F39-1966)</f>
        <v>177</v>
      </c>
      <c r="AF39" s="5" cm="1">
        <f t="array" ref="AF39">INDEX(GMW!$A$2:$NF$200,MATCH(1,(GMW!$NE$2:$NE$200=AF$3)*(GMW!$ND$2:$ND$200=AF$4)*(GMW!$C$2:$C$200=AF$1),0),$F39-1966)</f>
        <v>1024</v>
      </c>
      <c r="AG39" s="5" cm="1">
        <f t="array" ref="AG39">INDEX(GMW!$A$2:$NF$200,MATCH(1,(GMW!$NE$2:$NE$200=AG$3)*(GMW!$ND$2:$ND$200=AG$4)*(GMW!$C$2:$C$200=AG$1),0),$F39-1966)</f>
        <v>1107</v>
      </c>
      <c r="AH39" s="5" cm="1">
        <f t="array" ref="AH39">INDEX(GMW!$A$2:$NF$200,MATCH(1,(GMW!$NE$2:$NE$200=AH$3)*(GMW!$ND$2:$ND$200=AH$4)*(GMW!$C$2:$C$200=AH$1),0),$F39-1966)</f>
        <v>1968</v>
      </c>
      <c r="AI39" s="5" cm="1">
        <f t="array" ref="AI39">INDEX(GMW!$A$2:$NF$200,MATCH(1,(GMW!$NE$2:$NE$200=AI$3)*(GMW!$ND$2:$ND$200=AI$4)*(GMW!$C$2:$C$200=AI$1),0),$F39-1966)</f>
        <v>1712</v>
      </c>
      <c r="AJ39" s="5" cm="1">
        <f t="array" ref="AJ39">INDEX(GMW!$A$2:$NF$200,MATCH(1,(GMW!$NE$2:$NE$200=AJ$3)*(GMW!$ND$2:$ND$200=AJ$4)*(GMW!$C$2:$C$200=AJ$1),0),$F39-1966)</f>
        <v>2090</v>
      </c>
      <c r="AK39" s="5" cm="1">
        <f t="array" ref="AK39">INDEX(GMW!$A$2:$NF$200,MATCH(1,(GMW!$NE$2:$NE$200=AK$3)*(GMW!$ND$2:$ND$200=AK$4)*(GMW!$C$2:$C$200=AK$1),0),$F39-1966)</f>
        <v>511</v>
      </c>
      <c r="AL39" s="5" cm="1">
        <f t="array" ref="AL39">INDEX(GMW!$A$2:$NF$200,MATCH(1,(GMW!$NE$2:$NE$200=AL$3)*(GMW!$ND$2:$ND$200=AL$4)*(GMW!$C$2:$C$200=AL$1),0),$F39-1966)</f>
        <v>613</v>
      </c>
      <c r="AM39" s="5" cm="1">
        <f t="array" ref="AM39">INDEX(GMW!$A$2:$NF$200,MATCH(1,(GMW!$NE$2:$NE$200=AM$3)*(GMW!$ND$2:$ND$200=AM$4)*(GMW!$C$2:$C$200=AM$1),0),$F39-1966)</f>
        <v>24661</v>
      </c>
      <c r="AN39" s="5" cm="1">
        <f t="array" ref="AN39">INDEX(GMW!$A$2:$NF$200,MATCH(1,(GMW!$NE$2:$NE$200=AN$3)*(GMW!$ND$2:$ND$200=AN$4)*(GMW!$C$2:$C$200=AN$1),0),$F39-1966)</f>
        <v>5448.1660000000002</v>
      </c>
      <c r="AO39" s="5" cm="1">
        <f t="array" ref="AO39">INDEX(GMW!$A$2:$NF$200,MATCH(1,(GMW!$NE$2:$NE$200=AO$3)*(GMW!$ND$2:$ND$200=AO$4)*(GMW!$C$2:$C$200=AO$1),0),$F39-1966)</f>
        <v>281257</v>
      </c>
      <c r="AP39" s="5" cm="1">
        <f t="array" ref="AP39">INDEX(GMW!$A$2:$NF$200,MATCH(1,(GMW!$NE$2:$NE$200=AP$3)*(GMW!$ND$2:$ND$200=AP$4)*(GMW!$C$2:$C$200=AP$1),0),$F39-1966)</f>
        <v>1864.75</v>
      </c>
      <c r="AQ39" s="5" cm="1">
        <f t="array" ref="AQ39">INDEX(GMW!$A$2:$NF$200,MATCH(1,(GMW!$NE$2:$NE$200=AQ$3)*(GMW!$ND$2:$ND$200=AQ$4)*(GMW!$C$2:$C$200=AQ$1),0),$F39-1966)</f>
        <v>70493.48</v>
      </c>
      <c r="AR39" s="5" cm="1">
        <f t="array" ref="AR39">INDEX(GMW!$A$2:$NF$200,MATCH(1,(GMW!$NE$2:$NE$200=AR$3)*(GMW!$ND$2:$ND$200=AR$4)*(GMW!$C$2:$C$200=AR$1),0),$F39-1966)</f>
        <v>461.88</v>
      </c>
      <c r="AS39" s="5" cm="1">
        <f t="array" ref="AS39">INDEX(GMW!$A$2:$NF$200,MATCH(1,(GMW!$NE$2:$NE$200=AS$3)*(GMW!$ND$2:$ND$200=AS$4)*(GMW!$C$2:$C$200=AS$1),0),$F39-1966)</f>
        <v>306.214</v>
      </c>
      <c r="AT39" s="5" cm="1">
        <f t="array" ref="AT39">INDEX(GMW!$A$2:$NF$200,MATCH(1,(GMW!$NE$2:$NE$200=AT$3)*(GMW!$ND$2:$ND$200=AT$4)*(GMW!$C$2:$C$200=AT$1),0),$F39-1966)</f>
        <v>298.35899999999998</v>
      </c>
      <c r="AU39" s="5" cm="1">
        <f t="array" ref="AU39">INDEX(GMW!$A$2:$NF$200,MATCH(1,(GMW!$NE$2:$NE$200=AU$3)*(GMW!$ND$2:$ND$200=AU$4)*(GMW!$C$2:$C$200=AU$1),0),$F39-1966)</f>
        <v>230710.8</v>
      </c>
      <c r="AV39" s="5" cm="1">
        <f t="array" ref="AV39">INDEX(GMW!$A$2:$NF$200,MATCH(1,(GMW!$NE$2:$NE$200=AV$3)*(GMW!$ND$2:$ND$200=AV$4)*(GMW!$C$2:$C$200=AV$1),0),$F39-1966)</f>
        <v>3938</v>
      </c>
      <c r="AW39" s="5" cm="1">
        <f t="array" ref="AW39">INDEX(GMW!$A$2:$NF$200,MATCH(1,(GMW!$NE$2:$NE$200=AW$3)*(GMW!$ND$2:$ND$200=AW$4)*(GMW!$C$2:$C$200=AW$1),0),$F39-1966)</f>
        <v>42.6</v>
      </c>
      <c r="AX39" s="5" cm="1">
        <f t="array" ref="AX39">INDEX(GMW!$A$2:$NF$200,MATCH(1,(GMW!$NE$2:$NE$200=AX$3)*(GMW!$ND$2:$ND$200=AX$4)*(GMW!$C$2:$C$200=AX$1),0),$F39-1966)</f>
        <v>2045.1949999999999</v>
      </c>
      <c r="AY39" s="5" cm="1">
        <f t="array" ref="AY39">INDEX(GMW!$A$2:$NF$200,MATCH(1,(GMW!$NE$2:$NE$200=AY$3)*(GMW!$ND$2:$ND$200=AY$4)*(GMW!$C$2:$C$200=AY$1),0),$F39-1966)</f>
        <v>4952</v>
      </c>
      <c r="AZ39" s="5" cm="1">
        <f t="array" ref="AZ39">INDEX(GMW!$A$2:$NF$200,MATCH(1,(GMW!$NE$2:$NE$200=AZ$3)*(GMW!$ND$2:$ND$200=AZ$4)*(GMW!$C$2:$C$200=AZ$1),0),$F39-1966)</f>
        <v>557</v>
      </c>
      <c r="BA39" s="5" cm="1">
        <f t="array" ref="BA39">INDEX(GMW!$A$2:$NF$200,MATCH(1,(GMW!$NE$2:$NE$200=BA$3)*(GMW!$ND$2:$ND$200=BA$4)*(GMW!$C$2:$C$200=BA$1),0),$F39-1966)</f>
        <v>4.3159939999999999</v>
      </c>
      <c r="BB39" s="5" cm="1">
        <f t="array" ref="BB39">INDEX(GMW!$A$2:$NF$200,MATCH(1,(GMW!$NE$2:$NE$200=BB$3)*(GMW!$ND$2:$ND$200=BB$4)*(GMW!$C$2:$C$200=BB$1),0),$F39-1966)</f>
        <v>5669.4</v>
      </c>
      <c r="BC39" s="5" cm="1">
        <f t="array" ref="BC39">INDEX(GMW!$A$2:$NF$200,MATCH(1,(GMW!$NE$2:$NE$200=BC$3)*(GMW!$ND$2:$ND$200=BC$4)*(GMW!$C$2:$C$200=BC$1),0),$F39-1966)</f>
        <v>0.82421900000000003</v>
      </c>
      <c r="BD39" s="5" cm="1">
        <f t="array" ref="BD39">INDEX(GMW!$A$2:$NF$200,MATCH(1,(GMW!$NE$2:$NE$200=BD$3)*(GMW!$ND$2:$ND$200=BD$4)*(GMW!$C$2:$C$200=BD$1),0),$F39-1966)</f>
        <v>54.155000000000001</v>
      </c>
      <c r="BE39" s="5" cm="1">
        <f t="array" ref="BE39">INDEX(GMW!$A$2:$NF$200,MATCH(1,(GMW!$NE$2:$NE$200=BE$3)*(GMW!$ND$2:$ND$200=BE$4)*(GMW!$C$2:$C$200=BE$1),0),$F39-1966)</f>
        <v>4.8145030000000002</v>
      </c>
      <c r="BF39" s="5" cm="1">
        <f t="array" ref="BF39">INDEX(GMW!$A$2:$NF$200,MATCH(1,(GMW!$NE$2:$NE$200=BF$3)*(GMW!$ND$2:$ND$200=BF$4)*(GMW!$C$2:$C$200=BF$1),0),$F39-1966)</f>
        <v>1.923</v>
      </c>
      <c r="BG39" s="5" cm="1">
        <f t="array" ref="BG39">INDEX(GMW!$A$2:$NF$200,MATCH(1,(GMW!$NE$2:$NE$200=BG$3)*(GMW!$ND$2:$ND$200=BG$4)*(GMW!$C$2:$C$200=BG$1),0),$F39-1966)</f>
        <v>2.6865009999999998</v>
      </c>
      <c r="BH39" s="5" cm="1">
        <f t="array" ref="BH39">INDEX(GMW!$A$2:$NF$200,MATCH(1,(GMW!$NE$2:$NE$200=BH$3)*(GMW!$ND$2:$ND$200=BH$4)*(GMW!$C$2:$C$200=BH$1),0),$F39-1966)</f>
        <v>1.161403</v>
      </c>
      <c r="BI39" s="5" cm="1">
        <f t="array" ref="BI39">INDEX(GMW!$A$2:$NF$200,MATCH(1,(GMW!$NE$2:$NE$200=BI$3)*(GMW!$ND$2:$ND$200=BI$4)*(GMW!$C$2:$C$200=BI$1),0),$F39-1966)</f>
        <v>1.780999</v>
      </c>
      <c r="BJ39" s="5" cm="1">
        <f t="array" ref="BJ39">INDEX(GMW!$A$2:$NF$200,MATCH(1,(GMW!$NE$2:$NE$200=BJ$3)*(GMW!$ND$2:$ND$200=BJ$4)*(GMW!$C$2:$C$200=BJ$1),0),$F39-1966)</f>
        <v>1.668795</v>
      </c>
      <c r="BK39" s="5" cm="1">
        <f t="array" ref="BK39">INDEX(GMW!$A$2:$NF$200,MATCH(1,(GMW!$NE$2:$NE$200=BK$3)*(GMW!$ND$2:$ND$200=BK$4)*(GMW!$C$2:$C$200=BK$1),0),$F39-1966)</f>
        <v>0.44170999999999999</v>
      </c>
      <c r="BL39" s="5" cm="1">
        <f t="array" ref="BL39">INDEX(GMW!$A$2:$NF$200,MATCH(1,(GMW!$NE$2:$NE$200=BL$3)*(GMW!$ND$2:$ND$200=BL$4)*(GMW!$C$2:$C$200=BL$1),0),$F39-1966)</f>
        <v>9.0774750000000001E-2</v>
      </c>
      <c r="BM39" s="5" cm="1">
        <f t="array" ref="BM39">INDEX(GMW!$A$2:$NF$200,MATCH(1,(GMW!$NE$2:$NE$200=BM$3)*(GMW!$ND$2:$ND$200=BM$4)*(GMW!$C$2:$C$200=BM$1),0),$F39-1966)</f>
        <v>0.23214850000000001</v>
      </c>
      <c r="BN39" s="5" cm="1">
        <f t="array" ref="BN39">INDEX(GMW!$A$2:$NF$200,MATCH(1,(GMW!$NE$2:$NE$200=BN$3)*(GMW!$ND$2:$ND$200=BN$4)*(GMW!$C$2:$C$200=BN$1),0),$F39-1966)</f>
        <v>4.8465830000000001E-2</v>
      </c>
      <c r="BO39" s="5" cm="1">
        <f t="array" ref="BO39">INDEX(GMW!$A$2:$NF$200,MATCH(1,(GMW!$NE$2:$NE$200=BO$3)*(GMW!$ND$2:$ND$200=BO$4)*(GMW!$C$2:$C$200=BO$1),0),$F39-1966)</f>
        <v>1E-3</v>
      </c>
      <c r="BP39" s="5" cm="1">
        <f t="array" ref="BP39">INDEX(GMW!$A$2:$NF$200,MATCH(1,(GMW!$NE$2:$NE$200=BP$3)*(GMW!$ND$2:$ND$200=BP$4)*(GMW!$C$2:$C$200=BP$1),0),$F39-1966)</f>
        <v>126222</v>
      </c>
      <c r="BQ39" s="5" cm="1">
        <f t="array" ref="BQ39">INDEX(GMW!$A$2:$NF$200,MATCH(1,(GMW!$NE$2:$NE$200=BQ$3)*(GMW!$ND$2:$ND$200=BQ$4)*(GMW!$C$2:$C$200=BQ$1),0),$F39-1966)</f>
        <v>2147.6210000000001</v>
      </c>
      <c r="BR39" s="5" cm="1">
        <f t="array" ref="BR39">INDEX(GMW!$A$2:$NF$200,MATCH(1,(GMW!$NE$2:$NE$200=BR$3)*(GMW!$ND$2:$ND$200=BR$4)*(GMW!$C$2:$C$200=BR$1),0),$F39-1966)</f>
        <v>123388</v>
      </c>
      <c r="BS39" s="5" cm="1">
        <f t="array" ref="BS39">INDEX(GMW!$A$2:$NF$200,MATCH(1,(GMW!$NE$2:$NE$200=BS$3)*(GMW!$ND$2:$ND$200=BS$4)*(GMW!$C$2:$C$200=BS$1),0),$F39-1966)</f>
        <v>157133</v>
      </c>
      <c r="BT39" s="5" cm="1">
        <f t="array" ref="BT39">INDEX(GMW!$A$2:$NF$200,MATCH(1,(GMW!$NE$2:$NE$200=BT$3)*(GMW!$ND$2:$ND$200=BT$4)*(GMW!$C$2:$C$200=BT$1),0),$F39-1966)</f>
        <v>1E-3</v>
      </c>
      <c r="BU39" s="5" cm="1">
        <f t="array" ref="BU39">INDEX(GMW!$A$2:$NF$200,MATCH(1,(GMW!$NE$2:$NE$200=BU$3)*(GMW!$ND$2:$ND$200=BU$4)*(GMW!$C$2:$C$200=BU$1),0),$F39-1966)</f>
        <v>192.7285</v>
      </c>
      <c r="BV39" s="5" cm="1">
        <f t="array" ref="BV39">INDEX(GMW!$A$2:$NF$200,MATCH(1,(GMW!$NE$2:$NE$200=BV$3)*(GMW!$ND$2:$ND$200=BV$4)*(GMW!$C$2:$C$200=BV$1),0),$F39-1966)</f>
        <v>280458.09999999998</v>
      </c>
      <c r="BW39" s="5" cm="1">
        <f t="array" ref="BW39">INDEX(GMW!$A$2:$NF$200,MATCH(1,(GMW!$NE$2:$NE$200=BW$3)*(GMW!$ND$2:$ND$200=BW$4)*(GMW!$C$2:$C$200=BW$1),0),$F39-1966)</f>
        <v>117.4011</v>
      </c>
      <c r="BX39" s="5" cm="1">
        <f t="array" ref="BX39">INDEX(GMW!$A$2:$NF$200,MATCH(1,(GMW!$NE$2:$NE$200=BX$3)*(GMW!$ND$2:$ND$200=BX$4)*(GMW!$C$2:$C$200=BX$1),0),$F39-1966)</f>
        <v>10150.16</v>
      </c>
      <c r="BY39" s="5" cm="1">
        <f t="array" ref="BY39">INDEX(GMW!$A$2:$NF$200,MATCH(1,(GMW!$NE$2:$NE$200=BY$3)*(GMW!$ND$2:$ND$200=BY$4)*(GMW!$C$2:$C$200=BY$1),0),$F39-1966)</f>
        <v>259.83460000000002</v>
      </c>
      <c r="BZ39" s="5" cm="1">
        <f t="array" ref="BZ39">INDEX(GMW!$A$2:$NF$200,MATCH(1,(GMW!$NE$2:$NE$200=BZ$3)*(GMW!$ND$2:$ND$200=BZ$4)*(GMW!$C$2:$C$200=BZ$1),0),$F39-1966)</f>
        <v>132.22730000000001</v>
      </c>
      <c r="CA39" s="5" cm="1">
        <f t="array" ref="CA39">INDEX(GMW!$A$2:$NF$200,MATCH(1,(GMW!$NE$2:$NE$200=CA$3)*(GMW!$ND$2:$ND$200=CA$4)*(GMW!$C$2:$C$200=CA$1),0),$F39-1966)</f>
        <v>190.07419999999999</v>
      </c>
      <c r="CB39" s="5" cm="1">
        <f t="array" ref="CB39">INDEX(GMW!$A$2:$NF$200,MATCH(1,(GMW!$NE$2:$NE$200=CB$3)*(GMW!$ND$2:$ND$200=CB$4)*(GMW!$C$2:$C$200=CB$1),0),$F39-1966)</f>
        <v>28.410250000000001</v>
      </c>
      <c r="CC39" s="5" cm="1">
        <f t="array" ref="CC39">INDEX(GMW!$A$2:$NF$200,MATCH(1,(GMW!$NE$2:$NE$200=CC$3)*(GMW!$ND$2:$ND$200=CC$4)*(GMW!$C$2:$C$200=CC$1),0),$F39-1966)</f>
        <v>102.5029</v>
      </c>
      <c r="CD39" s="5" cm="1">
        <f t="array" ref="CD39">INDEX(GMW!$A$2:$NF$200,MATCH(1,(GMW!$NE$2:$NE$200=CD$3)*(GMW!$ND$2:$ND$200=CD$4)*(GMW!$C$2:$C$200=CD$1),0),$F39-1966)</f>
        <v>87.388620000000003</v>
      </c>
      <c r="CE39" s="5" cm="1">
        <f t="array" ref="CE39">INDEX(GMW!$A$2:$NF$200,MATCH(1,(GMW!$NE$2:$NE$200=CE$3)*(GMW!$ND$2:$ND$200=CE$4)*(GMW!$C$2:$C$200=CE$1),0),$F39-1966)</f>
        <v>38.377630000000003</v>
      </c>
      <c r="CF39" s="5" cm="1">
        <f t="array" ref="CF39">INDEX(GMW!$A$2:$NF$200,MATCH(1,(GMW!$NE$2:$NE$200=CF$3)*(GMW!$ND$2:$ND$200=CF$4)*(GMW!$C$2:$C$200=CF$1),0),$F39-1966)</f>
        <v>4.4107159999999999</v>
      </c>
      <c r="CG39" s="5" cm="1">
        <f t="array" ref="CG39">INDEX(GMW!$A$2:$NF$200,MATCH(1,(GMW!$NE$2:$NE$200=CG$3)*(GMW!$ND$2:$ND$200=CG$4)*(GMW!$C$2:$C$200=CG$1),0),$F39-1966)</f>
        <v>9.3602670000000003</v>
      </c>
      <c r="CH39" s="5" cm="1">
        <f t="array" ref="CH39">INDEX(GMW!$A$2:$NF$200,MATCH(1,(GMW!$NE$2:$NE$200=CH$3)*(GMW!$ND$2:$ND$200=CH$4)*(GMW!$C$2:$C$200=CH$1),0),$F39-1966)</f>
        <v>2.0732849999999998</v>
      </c>
      <c r="CI39" s="5" cm="1">
        <f t="array" ref="CI39">INDEX(GMW!$A$2:$NF$200,MATCH(1,(GMW!$NE$2:$NE$200=CI$3)*(GMW!$ND$2:$ND$200=CI$4)*(GMW!$C$2:$C$200=CI$1),0),$F39-1966)</f>
        <v>3.5601240000000001</v>
      </c>
      <c r="CJ39" s="5" cm="1">
        <f t="array" ref="CJ39">INDEX(GMW!$A$2:$NF$200,MATCH(1,(GMW!$NE$2:$NE$200=CJ$3)*(GMW!$ND$2:$ND$200=CJ$4)*(GMW!$C$2:$C$200=CJ$1),0),$F39-1966)</f>
        <v>69957</v>
      </c>
      <c r="CK39" s="5" cm="1">
        <f t="array" ref="CK39">INDEX(GMW!$A$2:$NF$200,MATCH(1,(GMW!$NE$2:$NE$200=CK$3)*(GMW!$ND$2:$ND$200=CK$4)*(GMW!$C$2:$C$200=CK$1),0),$F39-1966)</f>
        <v>781.05</v>
      </c>
      <c r="CL39" s="5" cm="1">
        <f t="array" ref="CL39">INDEX(GMW!$A$2:$NF$200,MATCH(1,(GMW!$NE$2:$NE$200=CL$3)*(GMW!$ND$2:$ND$200=CL$4)*(GMW!$C$2:$C$200=CL$1),0),$F39-1966)</f>
        <v>67372.83</v>
      </c>
      <c r="CM39" s="5" cm="1">
        <f t="array" ref="CM39">INDEX(GMW!$A$2:$NF$200,MATCH(1,(GMW!$NE$2:$NE$200=CM$3)*(GMW!$ND$2:$ND$200=CM$4)*(GMW!$C$2:$C$200=CM$1),0),$F39-1966)</f>
        <v>88998</v>
      </c>
      <c r="CN39" s="5" cm="1">
        <f t="array" ref="CN39">INDEX(GMW!$A$2:$NF$200,MATCH(1,(GMW!$NE$2:$NE$200=CN$3)*(GMW!$ND$2:$ND$200=CN$4)*(GMW!$C$2:$C$200=CN$1),0),$F39-1966)</f>
        <v>38555</v>
      </c>
      <c r="CO39" s="5" cm="1">
        <f t="array" ref="CO39">INDEX(GMW!$A$2:$NF$200,MATCH(1,(GMW!$NE$2:$NE$200=CO$3)*(GMW!$ND$2:$ND$200=CO$4)*(GMW!$C$2:$C$200=CO$1),0),$F39-1966)</f>
        <v>99.872770000000003</v>
      </c>
      <c r="CP39" s="5" cm="1">
        <f t="array" ref="CP39">INDEX(GMW!$A$2:$NF$200,MATCH(1,(GMW!$NE$2:$NE$200=CP$3)*(GMW!$ND$2:$ND$200=CP$4)*(GMW!$C$2:$C$200=CP$1),0),$F39-1966)</f>
        <v>157202</v>
      </c>
      <c r="CQ39" s="5" cm="1">
        <f t="array" ref="CQ39">INDEX(GMW!$A$2:$NF$200,MATCH(1,(GMW!$NE$2:$NE$200=CQ$3)*(GMW!$ND$2:$ND$200=CQ$4)*(GMW!$C$2:$C$200=CQ$1),0),$F39-1966)</f>
        <v>53.212600000000002</v>
      </c>
      <c r="CR39" s="5" cm="1">
        <f t="array" ref="CR39">INDEX(GMW!$A$2:$NF$200,MATCH(1,(GMW!$NE$2:$NE$200=CR$3)*(GMW!$ND$2:$ND$200=CR$4)*(GMW!$C$2:$C$200=CR$1),0),$F39-1966)</f>
        <v>11525.9</v>
      </c>
      <c r="CS39" s="5" cm="1">
        <f t="array" ref="CS39">INDEX(GMW!$A$2:$NF$200,MATCH(1,(GMW!$NE$2:$NE$200=CS$3)*(GMW!$ND$2:$ND$200=CS$4)*(GMW!$C$2:$C$200=CS$1),0),$F39-1966)</f>
        <v>230.2919</v>
      </c>
      <c r="CT39" s="5" cm="1">
        <f t="array" ref="CT39">INDEX(GMW!$A$2:$NF$200,MATCH(1,(GMW!$NE$2:$NE$200=CT$3)*(GMW!$ND$2:$ND$200=CT$4)*(GMW!$C$2:$C$200=CT$1),0),$F39-1966)</f>
        <v>119.40300000000001</v>
      </c>
      <c r="CU39" s="5" cm="1">
        <f t="array" ref="CU39">INDEX(GMW!$A$2:$NF$200,MATCH(1,(GMW!$NE$2:$NE$200=CU$3)*(GMW!$ND$2:$ND$200=CU$4)*(GMW!$C$2:$C$200=CU$1),0),$F39-1966)</f>
        <v>60.31</v>
      </c>
      <c r="CV39" s="5" cm="1">
        <f t="array" ref="CV39">INDEX(GMW!$A$2:$NF$200,MATCH(1,(GMW!$NE$2:$NE$200=CV$3)*(GMW!$ND$2:$ND$200=CV$4)*(GMW!$C$2:$C$200=CV$1),0),$F39-1966)</f>
        <v>26.613309999999998</v>
      </c>
      <c r="CW39" s="5" cm="1">
        <f t="array" ref="CW39">INDEX(GMW!$A$2:$NF$200,MATCH(1,(GMW!$NE$2:$NE$200=CW$3)*(GMW!$ND$2:$ND$200=CW$4)*(GMW!$C$2:$C$200=CW$1),0),$F39-1966)</f>
        <v>44.917000000000002</v>
      </c>
      <c r="CX39" s="5" cm="1">
        <f t="array" ref="CX39">INDEX(GMW!$A$2:$NF$200,MATCH(1,(GMW!$NE$2:$NE$200=CX$3)*(GMW!$ND$2:$ND$200=CX$4)*(GMW!$C$2:$C$200=CX$1),0),$F39-1966)</f>
        <v>22.734999999999999</v>
      </c>
      <c r="CY39" s="5" cm="1">
        <f t="array" ref="CY39">INDEX(GMW!$A$2:$NF$200,MATCH(1,(GMW!$NE$2:$NE$200=CY$3)*(GMW!$ND$2:$ND$200=CY$4)*(GMW!$C$2:$C$200=CY$1),0),$F39-1966)</f>
        <v>15.75051</v>
      </c>
      <c r="CZ39" s="5" cm="1">
        <f t="array" ref="CZ39">INDEX(GMW!$A$2:$NF$200,MATCH(1,(GMW!$NE$2:$NE$200=CZ$3)*(GMW!$ND$2:$ND$200=CZ$4)*(GMW!$C$2:$C$200=CZ$1),0),$F39-1966)</f>
        <v>9.2050000000000001</v>
      </c>
      <c r="DA39" s="5" cm="1">
        <f t="array" ref="DA39">INDEX(GMW!$A$2:$NF$200,MATCH(1,(GMW!$NE$2:$NE$200=DA$3)*(GMW!$ND$2:$ND$200=DA$4)*(GMW!$C$2:$C$200=DA$1),0),$F39-1966)</f>
        <v>3.8195039999999998</v>
      </c>
      <c r="DB39" s="5" cm="1">
        <f t="array" ref="DB39">INDEX(GMW!$A$2:$NF$200,MATCH(1,(GMW!$NE$2:$NE$200=DB$3)*(GMW!$ND$2:$ND$200=DB$4)*(GMW!$C$2:$C$200=DB$1),0),$F39-1966)</f>
        <v>1.966963</v>
      </c>
      <c r="DC39" s="5" cm="1">
        <f t="array" ref="DC39">INDEX(GMW!$A$2:$NF$200,MATCH(1,(GMW!$NE$2:$NE$200=DC$3)*(GMW!$ND$2:$ND$200=DC$4)*(GMW!$C$2:$C$200=DC$1),0),$F39-1966)</f>
        <v>5.8340069999999997</v>
      </c>
    </row>
    <row r="40" spans="1:107" x14ac:dyDescent="0.25">
      <c r="B40" s="5">
        <f t="shared" si="9"/>
        <v>1981</v>
      </c>
      <c r="C40" s="5">
        <f t="shared" si="9"/>
        <v>1981</v>
      </c>
      <c r="F40" s="5">
        <f t="shared" si="3"/>
        <v>2006</v>
      </c>
      <c r="G40" s="5" cm="1">
        <f t="array" ref="G40">INDEX(GMW!$A$2:$NF$200,MATCH(1,(GMW!$NE$2:$NE$200=G$3)*(GMW!$ND$2:$ND$200=G$4)*(GMW!$C$2:$C$200=G$1),0),$F40-1966)</f>
        <v>282155</v>
      </c>
      <c r="H40" s="5" cm="1">
        <f t="array" ref="H40">INDEX(GMW!$A$2:$NF$200,MATCH(1,(GMW!$NE$2:$NE$200=H$3)*(GMW!$ND$2:$ND$200=H$4)*(GMW!$C$2:$C$200=H$1),0),$F40-1966)</f>
        <v>151164</v>
      </c>
      <c r="I40" s="5" cm="1">
        <f t="array" ref="I40">INDEX(GMW!$A$2:$NF$200,MATCH(1,(GMW!$NE$2:$NE$200=I$3)*(GMW!$ND$2:$ND$200=I$4)*(GMW!$C$2:$C$200=I$1),0),$F40-1966)</f>
        <v>45114</v>
      </c>
      <c r="J40" s="5" cm="1">
        <f t="array" ref="J40">INDEX(GMW!$A$2:$NF$200,MATCH(1,(GMW!$NE$2:$NE$200=J$3)*(GMW!$ND$2:$ND$200=J$4)*(GMW!$C$2:$C$200=J$1),0),$F40-1966)</f>
        <v>72523</v>
      </c>
      <c r="K40" s="5" cm="1">
        <f t="array" ref="K40">INDEX(GMW!$A$2:$NF$200,MATCH(1,(GMW!$NE$2:$NE$200=K$3)*(GMW!$ND$2:$ND$200=K$4)*(GMW!$C$2:$C$200=K$1),0),$F40-1966)</f>
        <v>48008</v>
      </c>
      <c r="L40" s="5" cm="1">
        <f t="array" ref="L40">INDEX(GMW!$A$2:$NF$200,MATCH(1,(GMW!$NE$2:$NE$200=L$3)*(GMW!$ND$2:$ND$200=L$4)*(GMW!$C$2:$C$200=L$1),0),$F40-1966)</f>
        <v>37649</v>
      </c>
      <c r="M40" s="5" cm="1">
        <f t="array" ref="M40">INDEX(GMW!$A$2:$NF$200,MATCH(1,(GMW!$NE$2:$NE$200=M$3)*(GMW!$ND$2:$ND$200=M$4)*(GMW!$C$2:$C$200=M$1),0),$F40-1966)</f>
        <v>17537.830000000002</v>
      </c>
      <c r="N40" s="5" cm="1">
        <f t="array" ref="N40">INDEX(GMW!$A$2:$NF$200,MATCH(1,(GMW!$NE$2:$NE$200=N$3)*(GMW!$ND$2:$ND$200=N$4)*(GMW!$C$2:$C$200=N$1),0),$F40-1966)</f>
        <v>2813.4690000000001</v>
      </c>
      <c r="O40" s="5" cm="1">
        <f t="array" ref="O40">INDEX(GMW!$A$2:$NF$200,MATCH(1,(GMW!$NE$2:$NE$200=O$3)*(GMW!$ND$2:$ND$200=O$4)*(GMW!$C$2:$C$200=O$1),0),$F40-1966)</f>
        <v>36.079590000000003</v>
      </c>
      <c r="P40" s="5" cm="1">
        <f t="array" ref="P40">INDEX(GMW!$A$2:$NF$200,MATCH(1,(GMW!$NE$2:$NE$200=P$3)*(GMW!$ND$2:$ND$200=P$4)*(GMW!$C$2:$C$200=P$1),0),$F40-1966)</f>
        <v>12</v>
      </c>
      <c r="Q40" s="5" cm="1">
        <f t="array" ref="Q40">INDEX(GMW!$A$2:$NF$200,MATCH(1,(GMW!$NE$2:$NE$200=Q$3)*(GMW!$ND$2:$ND$200=Q$4)*(GMW!$C$2:$C$200=Q$1),0),$F40-1966)</f>
        <v>1E-3</v>
      </c>
      <c r="R40" s="5" cm="1">
        <f t="array" ref="R40">INDEX(GMW!$A$2:$NF$200,MATCH(1,(GMW!$NE$2:$NE$200=R$3)*(GMW!$ND$2:$ND$200=R$4)*(GMW!$C$2:$C$200=R$1),0),$F40-1966)</f>
        <v>36.079590000000003</v>
      </c>
      <c r="S40" s="5" cm="1">
        <f t="array" ref="S40">INDEX(GMW!$A$2:$NF$200,MATCH(1,(GMW!$NE$2:$NE$200=S$3)*(GMW!$ND$2:$ND$200=S$4)*(GMW!$C$2:$C$200=S$1),0),$F40-1966)</f>
        <v>26348</v>
      </c>
      <c r="T40" s="5" cm="1">
        <f t="array" ref="T40">INDEX(GMW!$A$2:$NF$200,MATCH(1,(GMW!$NE$2:$NE$200=T$3)*(GMW!$ND$2:$ND$200=T$4)*(GMW!$C$2:$C$200=T$1),0),$F40-1966)</f>
        <v>492</v>
      </c>
      <c r="U40" s="5" cm="1">
        <f t="array" ref="U40">INDEX(GMW!$A$2:$NF$200,MATCH(1,(GMW!$NE$2:$NE$200=U$3)*(GMW!$ND$2:$ND$200=U$4)*(GMW!$C$2:$C$200=U$1),0),$F40-1966)</f>
        <v>347</v>
      </c>
      <c r="V40" s="5" cm="1">
        <f t="array" ref="V40">INDEX(GMW!$A$2:$NF$200,MATCH(1,(GMW!$NE$2:$NE$200=V$3)*(GMW!$ND$2:$ND$200=V$4)*(GMW!$C$2:$C$200=V$1),0),$F40-1966)</f>
        <v>5789</v>
      </c>
      <c r="W40" s="5" cm="1">
        <f t="array" ref="W40">INDEX(GMW!$A$2:$NF$200,MATCH(1,(GMW!$NE$2:$NE$200=W$3)*(GMW!$ND$2:$ND$200=W$4)*(GMW!$C$2:$C$200=W$1),0),$F40-1966)</f>
        <v>257</v>
      </c>
      <c r="X40" s="5" cm="1">
        <f t="array" ref="X40">INDEX(GMW!$A$2:$NF$200,MATCH(1,(GMW!$NE$2:$NE$200=X$3)*(GMW!$ND$2:$ND$200=X$4)*(GMW!$C$2:$C$200=X$1),0),$F40-1966)</f>
        <v>150</v>
      </c>
      <c r="Y40" s="5" cm="1">
        <f t="array" ref="Y40">INDEX(GMW!$A$2:$NF$200,MATCH(1,(GMW!$NE$2:$NE$200=Y$3)*(GMW!$ND$2:$ND$200=Y$4)*(GMW!$C$2:$C$200=Y$1),0),$F40-1966)</f>
        <v>1863</v>
      </c>
      <c r="Z40" s="5" cm="1">
        <f t="array" ref="Z40">INDEX(GMW!$A$2:$NF$200,MATCH(1,(GMW!$NE$2:$NE$200=Z$3)*(GMW!$ND$2:$ND$200=Z$4)*(GMW!$C$2:$C$200=Z$1),0),$F40-1966)</f>
        <v>4035</v>
      </c>
      <c r="AA40" s="5" cm="1">
        <f t="array" ref="AA40">INDEX(GMW!$A$2:$NF$200,MATCH(1,(GMW!$NE$2:$NE$200=AA$3)*(GMW!$ND$2:$ND$200=AA$4)*(GMW!$C$2:$C$200=AA$1),0),$F40-1966)</f>
        <v>1359</v>
      </c>
      <c r="AB40" s="5" cm="1">
        <f t="array" ref="AB40">INDEX(GMW!$A$2:$NF$200,MATCH(1,(GMW!$NE$2:$NE$200=AB$3)*(GMW!$ND$2:$ND$200=AB$4)*(GMW!$C$2:$C$200=AB$1),0),$F40-1966)</f>
        <v>1234</v>
      </c>
      <c r="AC40" s="5" cm="1">
        <f t="array" ref="AC40">INDEX(GMW!$A$2:$NF$200,MATCH(1,(GMW!$NE$2:$NE$200=AC$3)*(GMW!$ND$2:$ND$200=AC$4)*(GMW!$C$2:$C$200=AC$1),0),$F40-1966)</f>
        <v>751</v>
      </c>
      <c r="AD40" s="5" cm="1">
        <f t="array" ref="AD40">INDEX(GMW!$A$2:$NF$200,MATCH(1,(GMW!$NE$2:$NE$200=AD$3)*(GMW!$ND$2:$ND$200=AD$4)*(GMW!$C$2:$C$200=AD$1),0),$F40-1966)</f>
        <v>878</v>
      </c>
      <c r="AE40" s="5" cm="1">
        <f t="array" ref="AE40">INDEX(GMW!$A$2:$NF$200,MATCH(1,(GMW!$NE$2:$NE$200=AE$3)*(GMW!$ND$2:$ND$200=AE$4)*(GMW!$C$2:$C$200=AE$1),0),$F40-1966)</f>
        <v>177</v>
      </c>
      <c r="AF40" s="5" cm="1">
        <f t="array" ref="AF40">INDEX(GMW!$A$2:$NF$200,MATCH(1,(GMW!$NE$2:$NE$200=AF$3)*(GMW!$ND$2:$ND$200=AF$4)*(GMW!$C$2:$C$200=AF$1),0),$F40-1966)</f>
        <v>1025</v>
      </c>
      <c r="AG40" s="5" cm="1">
        <f t="array" ref="AG40">INDEX(GMW!$A$2:$NF$200,MATCH(1,(GMW!$NE$2:$NE$200=AG$3)*(GMW!$ND$2:$ND$200=AG$4)*(GMW!$C$2:$C$200=AG$1),0),$F40-1966)</f>
        <v>1101</v>
      </c>
      <c r="AH40" s="5" cm="1">
        <f t="array" ref="AH40">INDEX(GMW!$A$2:$NF$200,MATCH(1,(GMW!$NE$2:$NE$200=AH$3)*(GMW!$ND$2:$ND$200=AH$4)*(GMW!$C$2:$C$200=AH$1),0),$F40-1966)</f>
        <v>1958</v>
      </c>
      <c r="AI40" s="5" cm="1">
        <f t="array" ref="AI40">INDEX(GMW!$A$2:$NF$200,MATCH(1,(GMW!$NE$2:$NE$200=AI$3)*(GMW!$ND$2:$ND$200=AI$4)*(GMW!$C$2:$C$200=AI$1),0),$F40-1966)</f>
        <v>1715</v>
      </c>
      <c r="AJ40" s="5" cm="1">
        <f t="array" ref="AJ40">INDEX(GMW!$A$2:$NF$200,MATCH(1,(GMW!$NE$2:$NE$200=AJ$3)*(GMW!$ND$2:$ND$200=AJ$4)*(GMW!$C$2:$C$200=AJ$1),0),$F40-1966)</f>
        <v>2098</v>
      </c>
      <c r="AK40" s="5" cm="1">
        <f t="array" ref="AK40">INDEX(GMW!$A$2:$NF$200,MATCH(1,(GMW!$NE$2:$NE$200=AK$3)*(GMW!$ND$2:$ND$200=AK$4)*(GMW!$C$2:$C$200=AK$1),0),$F40-1966)</f>
        <v>508</v>
      </c>
      <c r="AL40" s="5" cm="1">
        <f t="array" ref="AL40">INDEX(GMW!$A$2:$NF$200,MATCH(1,(GMW!$NE$2:$NE$200=AL$3)*(GMW!$ND$2:$ND$200=AL$4)*(GMW!$C$2:$C$200=AL$1),0),$F40-1966)</f>
        <v>611</v>
      </c>
      <c r="AM40" s="5" cm="1">
        <f t="array" ref="AM40">INDEX(GMW!$A$2:$NF$200,MATCH(1,(GMW!$NE$2:$NE$200=AM$3)*(GMW!$ND$2:$ND$200=AM$4)*(GMW!$C$2:$C$200=AM$1),0),$F40-1966)</f>
        <v>24495</v>
      </c>
      <c r="AN40" s="5" cm="1">
        <f t="array" ref="AN40">INDEX(GMW!$A$2:$NF$200,MATCH(1,(GMW!$NE$2:$NE$200=AN$3)*(GMW!$ND$2:$ND$200=AN$4)*(GMW!$C$2:$C$200=AN$1),0),$F40-1966)</f>
        <v>5436.5919999999996</v>
      </c>
      <c r="AO40" s="5" cm="1">
        <f t="array" ref="AO40">INDEX(GMW!$A$2:$NF$200,MATCH(1,(GMW!$NE$2:$NE$200=AO$3)*(GMW!$ND$2:$ND$200=AO$4)*(GMW!$C$2:$C$200=AO$1),0),$F40-1966)</f>
        <v>282155</v>
      </c>
      <c r="AP40" s="5" cm="1">
        <f t="array" ref="AP40">INDEX(GMW!$A$2:$NF$200,MATCH(1,(GMW!$NE$2:$NE$200=AP$3)*(GMW!$ND$2:$ND$200=AP$4)*(GMW!$C$2:$C$200=AP$1),0),$F40-1966)</f>
        <v>1850.925</v>
      </c>
      <c r="AQ40" s="5" cm="1">
        <f t="array" ref="AQ40">INDEX(GMW!$A$2:$NF$200,MATCH(1,(GMW!$NE$2:$NE$200=AQ$3)*(GMW!$ND$2:$ND$200=AQ$4)*(GMW!$C$2:$C$200=AQ$1),0),$F40-1966)</f>
        <v>71146.73</v>
      </c>
      <c r="AR40" s="5" cm="1">
        <f t="array" ref="AR40">INDEX(GMW!$A$2:$NF$200,MATCH(1,(GMW!$NE$2:$NE$200=AR$3)*(GMW!$ND$2:$ND$200=AR$4)*(GMW!$C$2:$C$200=AR$1),0),$F40-1966)</f>
        <v>460.64</v>
      </c>
      <c r="AS40" s="5" cm="1">
        <f t="array" ref="AS40">INDEX(GMW!$A$2:$NF$200,MATCH(1,(GMW!$NE$2:$NE$200=AS$3)*(GMW!$ND$2:$ND$200=AS$4)*(GMW!$C$2:$C$200=AS$1),0),$F40-1966)</f>
        <v>308.52999999999997</v>
      </c>
      <c r="AT40" s="5" cm="1">
        <f t="array" ref="AT40">INDEX(GMW!$A$2:$NF$200,MATCH(1,(GMW!$NE$2:$NE$200=AT$3)*(GMW!$ND$2:$ND$200=AT$4)*(GMW!$C$2:$C$200=AT$1),0),$F40-1966)</f>
        <v>298.94099999999997</v>
      </c>
      <c r="AU40" s="5" cm="1">
        <f t="array" ref="AU40">INDEX(GMW!$A$2:$NF$200,MATCH(1,(GMW!$NE$2:$NE$200=AU$3)*(GMW!$ND$2:$ND$200=AU$4)*(GMW!$C$2:$C$200=AU$1),0),$F40-1966)</f>
        <v>233233.3</v>
      </c>
      <c r="AV40" s="5" cm="1">
        <f t="array" ref="AV40">INDEX(GMW!$A$2:$NF$200,MATCH(1,(GMW!$NE$2:$NE$200=AV$3)*(GMW!$ND$2:$ND$200=AV$4)*(GMW!$C$2:$C$200=AV$1),0),$F40-1966)</f>
        <v>2880</v>
      </c>
      <c r="AW40" s="5" cm="1">
        <f t="array" ref="AW40">INDEX(GMW!$A$2:$NF$200,MATCH(1,(GMW!$NE$2:$NE$200=AW$3)*(GMW!$ND$2:$ND$200=AW$4)*(GMW!$C$2:$C$200=AW$1),0),$F40-1966)</f>
        <v>43.85</v>
      </c>
      <c r="AX40" s="5" cm="1">
        <f t="array" ref="AX40">INDEX(GMW!$A$2:$NF$200,MATCH(1,(GMW!$NE$2:$NE$200=AX$3)*(GMW!$ND$2:$ND$200=AX$4)*(GMW!$C$2:$C$200=AX$1),0),$F40-1966)</f>
        <v>2143.7620000000002</v>
      </c>
      <c r="AY40" s="5" cm="1">
        <f t="array" ref="AY40">INDEX(GMW!$A$2:$NF$200,MATCH(1,(GMW!$NE$2:$NE$200=AY$3)*(GMW!$ND$2:$ND$200=AY$4)*(GMW!$C$2:$C$200=AY$1),0),$F40-1966)</f>
        <v>5419</v>
      </c>
      <c r="AZ40" s="5" cm="1">
        <f t="array" ref="AZ40">INDEX(GMW!$A$2:$NF$200,MATCH(1,(GMW!$NE$2:$NE$200=AZ$3)*(GMW!$ND$2:$ND$200=AZ$4)*(GMW!$C$2:$C$200=AZ$1),0),$F40-1966)</f>
        <v>712</v>
      </c>
      <c r="BA40" s="5" cm="1">
        <f t="array" ref="BA40">INDEX(GMW!$A$2:$NF$200,MATCH(1,(GMW!$NE$2:$NE$200=BA$3)*(GMW!$ND$2:$ND$200=BA$4)*(GMW!$C$2:$C$200=BA$1),0),$F40-1966)</f>
        <v>4.710064</v>
      </c>
      <c r="BB40" s="5" cm="1">
        <f t="array" ref="BB40">INDEX(GMW!$A$2:$NF$200,MATCH(1,(GMW!$NE$2:$NE$200=BB$3)*(GMW!$ND$2:$ND$200=BB$4)*(GMW!$C$2:$C$200=BB$1),0),$F40-1966)</f>
        <v>6071.3320000000003</v>
      </c>
      <c r="BC40" s="5" cm="1">
        <f t="array" ref="BC40">INDEX(GMW!$A$2:$NF$200,MATCH(1,(GMW!$NE$2:$NE$200=BC$3)*(GMW!$ND$2:$ND$200=BC$4)*(GMW!$C$2:$C$200=BC$1),0),$F40-1966)</f>
        <v>0.84219449999999996</v>
      </c>
      <c r="BD40" s="5" cm="1">
        <f t="array" ref="BD40">INDEX(GMW!$A$2:$NF$200,MATCH(1,(GMW!$NE$2:$NE$200=BD$3)*(GMW!$ND$2:$ND$200=BD$4)*(GMW!$C$2:$C$200=BD$1),0),$F40-1966)</f>
        <v>56.979599999999998</v>
      </c>
      <c r="BE40" s="5" cm="1">
        <f t="array" ref="BE40">INDEX(GMW!$A$2:$NF$200,MATCH(1,(GMW!$NE$2:$NE$200=BE$3)*(GMW!$ND$2:$ND$200=BE$4)*(GMW!$C$2:$C$200=BE$1),0),$F40-1966)</f>
        <v>5.0679970000000001</v>
      </c>
      <c r="BF40" s="5" cm="1">
        <f t="array" ref="BF40">INDEX(GMW!$A$2:$NF$200,MATCH(1,(GMW!$NE$2:$NE$200=BF$3)*(GMW!$ND$2:$ND$200=BF$4)*(GMW!$C$2:$C$200=BF$1),0),$F40-1966)</f>
        <v>2.1339999999999999</v>
      </c>
      <c r="BG40" s="5" cm="1">
        <f t="array" ref="BG40">INDEX(GMW!$A$2:$NF$200,MATCH(1,(GMW!$NE$2:$NE$200=BG$3)*(GMW!$ND$2:$ND$200=BG$4)*(GMW!$C$2:$C$200=BG$1),0),$F40-1966)</f>
        <v>2.8345530000000001</v>
      </c>
      <c r="BH40" s="5" cm="1">
        <f t="array" ref="BH40">INDEX(GMW!$A$2:$NF$200,MATCH(1,(GMW!$NE$2:$NE$200=BH$3)*(GMW!$ND$2:$ND$200=BH$4)*(GMW!$C$2:$C$200=BH$1),0),$F40-1966)</f>
        <v>1.377176</v>
      </c>
      <c r="BI40" s="5" cm="1">
        <f t="array" ref="BI40">INDEX(GMW!$A$2:$NF$200,MATCH(1,(GMW!$NE$2:$NE$200=BI$3)*(GMW!$ND$2:$ND$200=BI$4)*(GMW!$C$2:$C$200=BI$1),0),$F40-1966)</f>
        <v>1.8745449999999999</v>
      </c>
      <c r="BJ40" s="5" cm="1">
        <f t="array" ref="BJ40">INDEX(GMW!$A$2:$NF$200,MATCH(1,(GMW!$NE$2:$NE$200=BJ$3)*(GMW!$ND$2:$ND$200=BJ$4)*(GMW!$C$2:$C$200=BJ$1),0),$F40-1966)</f>
        <v>1.7857670000000001</v>
      </c>
      <c r="BK40" s="5" cm="1">
        <f t="array" ref="BK40">INDEX(GMW!$A$2:$NF$200,MATCH(1,(GMW!$NE$2:$NE$200=BK$3)*(GMW!$ND$2:$ND$200=BK$4)*(GMW!$C$2:$C$200=BK$1),0),$F40-1966)</f>
        <v>0.4587176</v>
      </c>
      <c r="BL40" s="5" cm="1">
        <f t="array" ref="BL40">INDEX(GMW!$A$2:$NF$200,MATCH(1,(GMW!$NE$2:$NE$200=BL$3)*(GMW!$ND$2:$ND$200=BL$4)*(GMW!$C$2:$C$200=BL$1),0),$F40-1966)</f>
        <v>9.4412750000000004E-2</v>
      </c>
      <c r="BM40" s="5" cm="1">
        <f t="array" ref="BM40">INDEX(GMW!$A$2:$NF$200,MATCH(1,(GMW!$NE$2:$NE$200=BM$3)*(GMW!$ND$2:$ND$200=BM$4)*(GMW!$C$2:$C$200=BM$1),0),$F40-1966)</f>
        <v>0.24669959999999999</v>
      </c>
      <c r="BN40" s="5" cm="1">
        <f t="array" ref="BN40">INDEX(GMW!$A$2:$NF$200,MATCH(1,(GMW!$NE$2:$NE$200=BN$3)*(GMW!$ND$2:$ND$200=BN$4)*(GMW!$C$2:$C$200=BN$1),0),$F40-1966)</f>
        <v>5.7930559999999999E-2</v>
      </c>
      <c r="BO40" s="5" cm="1">
        <f t="array" ref="BO40">INDEX(GMW!$A$2:$NF$200,MATCH(1,(GMW!$NE$2:$NE$200=BO$3)*(GMW!$ND$2:$ND$200=BO$4)*(GMW!$C$2:$C$200=BO$1),0),$F40-1966)</f>
        <v>1E-3</v>
      </c>
      <c r="BP40" s="5" cm="1">
        <f t="array" ref="BP40">INDEX(GMW!$A$2:$NF$200,MATCH(1,(GMW!$NE$2:$NE$200=BP$3)*(GMW!$ND$2:$ND$200=BP$4)*(GMW!$C$2:$C$200=BP$1),0),$F40-1966)</f>
        <v>128078.5</v>
      </c>
      <c r="BQ40" s="5" cm="1">
        <f t="array" ref="BQ40">INDEX(GMW!$A$2:$NF$200,MATCH(1,(GMW!$NE$2:$NE$200=BQ$3)*(GMW!$ND$2:$ND$200=BQ$4)*(GMW!$C$2:$C$200=BQ$1),0),$F40-1966)</f>
        <v>2168.2420000000002</v>
      </c>
      <c r="BR40" s="5" cm="1">
        <f t="array" ref="BR40">INDEX(GMW!$A$2:$NF$200,MATCH(1,(GMW!$NE$2:$NE$200=BR$3)*(GMW!$ND$2:$ND$200=BR$4)*(GMW!$C$2:$C$200=BR$1),0),$F40-1966)</f>
        <v>129415</v>
      </c>
      <c r="BS40" s="5" cm="1">
        <f t="array" ref="BS40">INDEX(GMW!$A$2:$NF$200,MATCH(1,(GMW!$NE$2:$NE$200=BS$3)*(GMW!$ND$2:$ND$200=BS$4)*(GMW!$C$2:$C$200=BS$1),0),$F40-1966)</f>
        <v>163873</v>
      </c>
      <c r="BT40" s="5" cm="1">
        <f t="array" ref="BT40">INDEX(GMW!$A$2:$NF$200,MATCH(1,(GMW!$NE$2:$NE$200=BT$3)*(GMW!$ND$2:$ND$200=BT$4)*(GMW!$C$2:$C$200=BT$1),0),$F40-1966)</f>
        <v>1E-3</v>
      </c>
      <c r="BU40" s="5" cm="1">
        <f t="array" ref="BU40">INDEX(GMW!$A$2:$NF$200,MATCH(1,(GMW!$NE$2:$NE$200=BU$3)*(GMW!$ND$2:$ND$200=BU$4)*(GMW!$C$2:$C$200=BU$1),0),$F40-1966)</f>
        <v>207.881</v>
      </c>
      <c r="BV40" s="5" cm="1">
        <f t="array" ref="BV40">INDEX(GMW!$A$2:$NF$200,MATCH(1,(GMW!$NE$2:$NE$200=BV$3)*(GMW!$ND$2:$ND$200=BV$4)*(GMW!$C$2:$C$200=BV$1),0),$F40-1966)</f>
        <v>299376.3</v>
      </c>
      <c r="BW40" s="5" cm="1">
        <f t="array" ref="BW40">INDEX(GMW!$A$2:$NF$200,MATCH(1,(GMW!$NE$2:$NE$200=BW$3)*(GMW!$ND$2:$ND$200=BW$4)*(GMW!$C$2:$C$200=BW$1),0),$F40-1966)</f>
        <v>118.13509999999999</v>
      </c>
      <c r="BX40" s="5" cm="1">
        <f t="array" ref="BX40">INDEX(GMW!$A$2:$NF$200,MATCH(1,(GMW!$NE$2:$NE$200=BX$3)*(GMW!$ND$2:$ND$200=BX$4)*(GMW!$C$2:$C$200=BX$1),0),$F40-1966)</f>
        <v>10929.74</v>
      </c>
      <c r="BY40" s="5" cm="1">
        <f t="array" ref="BY40">INDEX(GMW!$A$2:$NF$200,MATCH(1,(GMW!$NE$2:$NE$200=BY$3)*(GMW!$ND$2:$ND$200=BY$4)*(GMW!$C$2:$C$200=BY$1),0),$F40-1966)</f>
        <v>269.82600000000002</v>
      </c>
      <c r="BZ40" s="5" cm="1">
        <f t="array" ref="BZ40">INDEX(GMW!$A$2:$NF$200,MATCH(1,(GMW!$NE$2:$NE$200=BZ$3)*(GMW!$ND$2:$ND$200=BZ$4)*(GMW!$C$2:$C$200=BZ$1),0),$F40-1966)</f>
        <v>135.3218</v>
      </c>
      <c r="CA40" s="5" cm="1">
        <f t="array" ref="CA40">INDEX(GMW!$A$2:$NF$200,MATCH(1,(GMW!$NE$2:$NE$200=CA$3)*(GMW!$ND$2:$ND$200=CA$4)*(GMW!$C$2:$C$200=CA$1),0),$F40-1966)</f>
        <v>201.50450000000001</v>
      </c>
      <c r="CB40" s="5" cm="1">
        <f t="array" ref="CB40">INDEX(GMW!$A$2:$NF$200,MATCH(1,(GMW!$NE$2:$NE$200=CB$3)*(GMW!$ND$2:$ND$200=CB$4)*(GMW!$C$2:$C$200=CB$1),0),$F40-1966)</f>
        <v>29.907499999999999</v>
      </c>
      <c r="CC40" s="5" cm="1">
        <f t="array" ref="CC40">INDEX(GMW!$A$2:$NF$200,MATCH(1,(GMW!$NE$2:$NE$200=CC$3)*(GMW!$ND$2:$ND$200=CC$4)*(GMW!$C$2:$C$200=CC$1),0),$F40-1966)</f>
        <v>106.0767</v>
      </c>
      <c r="CD40" s="5" cm="1">
        <f t="array" ref="CD40">INDEX(GMW!$A$2:$NF$200,MATCH(1,(GMW!$NE$2:$NE$200=CD$3)*(GMW!$ND$2:$ND$200=CD$4)*(GMW!$C$2:$C$200=CD$1),0),$F40-1966)</f>
        <v>92.006889999999999</v>
      </c>
      <c r="CE40" s="5" cm="1">
        <f t="array" ref="CE40">INDEX(GMW!$A$2:$NF$200,MATCH(1,(GMW!$NE$2:$NE$200=CE$3)*(GMW!$ND$2:$ND$200=CE$4)*(GMW!$C$2:$C$200=CE$1),0),$F40-1966)</f>
        <v>39.467089999999999</v>
      </c>
      <c r="CF40" s="5" cm="1">
        <f t="array" ref="CF40">INDEX(GMW!$A$2:$NF$200,MATCH(1,(GMW!$NE$2:$NE$200=CF$3)*(GMW!$ND$2:$ND$200=CF$4)*(GMW!$C$2:$C$200=CF$1),0),$F40-1966)</f>
        <v>4.581798</v>
      </c>
      <c r="CG40" s="5" cm="1">
        <f t="array" ref="CG40">INDEX(GMW!$A$2:$NF$200,MATCH(1,(GMW!$NE$2:$NE$200=CG$3)*(GMW!$ND$2:$ND$200=CG$4)*(GMW!$C$2:$C$200=CG$1),0),$F40-1966)</f>
        <v>9.3602670000000003</v>
      </c>
      <c r="CH40" s="5" cm="1">
        <f t="array" ref="CH40">INDEX(GMW!$A$2:$NF$200,MATCH(1,(GMW!$NE$2:$NE$200=CH$3)*(GMW!$ND$2:$ND$200=CH$4)*(GMW!$C$2:$C$200=CH$1),0),$F40-1966)</f>
        <v>2.2296860000000001</v>
      </c>
      <c r="CI40" s="5" cm="1">
        <f t="array" ref="CI40">INDEX(GMW!$A$2:$NF$200,MATCH(1,(GMW!$NE$2:$NE$200=CI$3)*(GMW!$ND$2:$ND$200=CI$4)*(GMW!$C$2:$C$200=CI$1),0),$F40-1966)</f>
        <v>3.9591289999999999</v>
      </c>
      <c r="CJ40" s="5" cm="1">
        <f t="array" ref="CJ40">INDEX(GMW!$A$2:$NF$200,MATCH(1,(GMW!$NE$2:$NE$200=CJ$3)*(GMW!$ND$2:$ND$200=CJ$4)*(GMW!$C$2:$C$200=CJ$1),0),$F40-1966)</f>
        <v>71408</v>
      </c>
      <c r="CK40" s="5" cm="1">
        <f t="array" ref="CK40">INDEX(GMW!$A$2:$NF$200,MATCH(1,(GMW!$NE$2:$NE$200=CK$3)*(GMW!$ND$2:$ND$200=CK$4)*(GMW!$C$2:$C$200=CK$1),0),$F40-1966)</f>
        <v>790.625</v>
      </c>
      <c r="CL40" s="5" cm="1">
        <f t="array" ref="CL40">INDEX(GMW!$A$2:$NF$200,MATCH(1,(GMW!$NE$2:$NE$200=CL$3)*(GMW!$ND$2:$ND$200=CL$4)*(GMW!$C$2:$C$200=CL$1),0),$F40-1966)</f>
        <v>68327.75</v>
      </c>
      <c r="CM40" s="5" cm="1">
        <f t="array" ref="CM40">INDEX(GMW!$A$2:$NF$200,MATCH(1,(GMW!$NE$2:$NE$200=CM$3)*(GMW!$ND$2:$ND$200=CM$4)*(GMW!$C$2:$C$200=CM$1),0),$F40-1966)</f>
        <v>91998</v>
      </c>
      <c r="CN40" s="5" cm="1">
        <f t="array" ref="CN40">INDEX(GMW!$A$2:$NF$200,MATCH(1,(GMW!$NE$2:$NE$200=CN$3)*(GMW!$ND$2:$ND$200=CN$4)*(GMW!$C$2:$C$200=CN$1),0),$F40-1966)</f>
        <v>39988</v>
      </c>
      <c r="CO40" s="5" cm="1">
        <f t="array" ref="CO40">INDEX(GMW!$A$2:$NF$200,MATCH(1,(GMW!$NE$2:$NE$200=CO$3)*(GMW!$ND$2:$ND$200=CO$4)*(GMW!$C$2:$C$200=CO$1),0),$F40-1966)</f>
        <v>102.5224</v>
      </c>
      <c r="CP40" s="5" cm="1">
        <f t="array" ref="CP40">INDEX(GMW!$A$2:$NF$200,MATCH(1,(GMW!$NE$2:$NE$200=CP$3)*(GMW!$ND$2:$ND$200=CP$4)*(GMW!$C$2:$C$200=CP$1),0),$F40-1966)</f>
        <v>159623.5</v>
      </c>
      <c r="CQ40" s="5" cm="1">
        <f t="array" ref="CQ40">INDEX(GMW!$A$2:$NF$200,MATCH(1,(GMW!$NE$2:$NE$200=CQ$3)*(GMW!$ND$2:$ND$200=CQ$4)*(GMW!$C$2:$C$200=CQ$1),0),$F40-1966)</f>
        <v>54.513460000000002</v>
      </c>
      <c r="CR40" s="5" cm="1">
        <f t="array" ref="CR40">INDEX(GMW!$A$2:$NF$200,MATCH(1,(GMW!$NE$2:$NE$200=CR$3)*(GMW!$ND$2:$ND$200=CR$4)*(GMW!$C$2:$C$200=CR$1),0),$F40-1966)</f>
        <v>12413.4</v>
      </c>
      <c r="CS40" s="5" cm="1">
        <f t="array" ref="CS40">INDEX(GMW!$A$2:$NF$200,MATCH(1,(GMW!$NE$2:$NE$200=CS$3)*(GMW!$ND$2:$ND$200=CS$4)*(GMW!$C$2:$C$200=CS$1),0),$F40-1966)</f>
        <v>233.69069999999999</v>
      </c>
      <c r="CT40" s="5" cm="1">
        <f t="array" ref="CT40">INDEX(GMW!$A$2:$NF$200,MATCH(1,(GMW!$NE$2:$NE$200=CT$3)*(GMW!$ND$2:$ND$200=CT$4)*(GMW!$C$2:$C$200=CT$1),0),$F40-1966)</f>
        <v>123.40600000000001</v>
      </c>
      <c r="CU40" s="5" cm="1">
        <f t="array" ref="CU40">INDEX(GMW!$A$2:$NF$200,MATCH(1,(GMW!$NE$2:$NE$200=CU$3)*(GMW!$ND$2:$ND$200=CU$4)*(GMW!$C$2:$C$200=CU$1),0),$F40-1966)</f>
        <v>63.563000000000002</v>
      </c>
      <c r="CV40" s="5" cm="1">
        <f t="array" ref="CV40">INDEX(GMW!$A$2:$NF$200,MATCH(1,(GMW!$NE$2:$NE$200=CV$3)*(GMW!$ND$2:$ND$200=CV$4)*(GMW!$C$2:$C$200=CV$1),0),$F40-1966)</f>
        <v>27.606380000000001</v>
      </c>
      <c r="CW40" s="5" cm="1">
        <f t="array" ref="CW40">INDEX(GMW!$A$2:$NF$200,MATCH(1,(GMW!$NE$2:$NE$200=CW$3)*(GMW!$ND$2:$ND$200=CW$4)*(GMW!$C$2:$C$200=CW$1),0),$F40-1966)</f>
        <v>45.390999999999998</v>
      </c>
      <c r="CX40" s="5" cm="1">
        <f t="array" ref="CX40">INDEX(GMW!$A$2:$NF$200,MATCH(1,(GMW!$NE$2:$NE$200=CX$3)*(GMW!$ND$2:$ND$200=CX$4)*(GMW!$C$2:$C$200=CX$1),0),$F40-1966)</f>
        <v>23.332000000000001</v>
      </c>
      <c r="CY40" s="5" cm="1">
        <f t="array" ref="CY40">INDEX(GMW!$A$2:$NF$200,MATCH(1,(GMW!$NE$2:$NE$200=CY$3)*(GMW!$ND$2:$ND$200=CY$4)*(GMW!$C$2:$C$200=CY$1),0),$F40-1966)</f>
        <v>16.330020000000001</v>
      </c>
      <c r="CZ40" s="5" cm="1">
        <f t="array" ref="CZ40">INDEX(GMW!$A$2:$NF$200,MATCH(1,(GMW!$NE$2:$NE$200=CZ$3)*(GMW!$ND$2:$ND$200=CZ$4)*(GMW!$C$2:$C$200=CZ$1),0),$F40-1966)</f>
        <v>9.4670000000000005</v>
      </c>
      <c r="DA40" s="5" cm="1">
        <f t="array" ref="DA40">INDEX(GMW!$A$2:$NF$200,MATCH(1,(GMW!$NE$2:$NE$200=DA$3)*(GMW!$ND$2:$ND$200=DA$4)*(GMW!$C$2:$C$200=DA$1),0),$F40-1966)</f>
        <v>3.995965</v>
      </c>
      <c r="DB40" s="5" cm="1">
        <f t="array" ref="DB40">INDEX(GMW!$A$2:$NF$200,MATCH(1,(GMW!$NE$2:$NE$200=DB$3)*(GMW!$ND$2:$ND$200=DB$4)*(GMW!$C$2:$C$200=DB$1),0),$F40-1966)</f>
        <v>2.00284</v>
      </c>
      <c r="DC40" s="5" cm="1">
        <f t="array" ref="DC40">INDEX(GMW!$A$2:$NF$200,MATCH(1,(GMW!$NE$2:$NE$200=DC$3)*(GMW!$ND$2:$ND$200=DC$4)*(GMW!$C$2:$C$200=DC$1),0),$F40-1966)</f>
        <v>5.8340069999999997</v>
      </c>
    </row>
    <row r="41" spans="1:107" x14ac:dyDescent="0.25">
      <c r="B41" s="5">
        <f t="shared" si="9"/>
        <v>1981</v>
      </c>
      <c r="C41" s="5">
        <f t="shared" si="9"/>
        <v>1981</v>
      </c>
      <c r="F41" s="5">
        <f t="shared" si="3"/>
        <v>2007</v>
      </c>
      <c r="G41" s="5" cm="1">
        <f t="array" ref="G41">INDEX(GMW!$A$2:$NF$200,MATCH(1,(GMW!$NE$2:$NE$200=G$3)*(GMW!$ND$2:$ND$200=G$4)*(GMW!$C$2:$C$200=G$1),0),$F41-1966)</f>
        <v>285437</v>
      </c>
      <c r="H41" s="5" cm="1">
        <f t="array" ref="H41">INDEX(GMW!$A$2:$NF$200,MATCH(1,(GMW!$NE$2:$NE$200=H$3)*(GMW!$ND$2:$ND$200=H$4)*(GMW!$C$2:$C$200=H$1),0),$F41-1966)</f>
        <v>151269</v>
      </c>
      <c r="I41" s="5" cm="1">
        <f t="array" ref="I41">INDEX(GMW!$A$2:$NF$200,MATCH(1,(GMW!$NE$2:$NE$200=I$3)*(GMW!$ND$2:$ND$200=I$4)*(GMW!$C$2:$C$200=I$1),0),$F41-1966)</f>
        <v>45666</v>
      </c>
      <c r="J41" s="5" cm="1">
        <f t="array" ref="J41">INDEX(GMW!$A$2:$NF$200,MATCH(1,(GMW!$NE$2:$NE$200=J$3)*(GMW!$ND$2:$ND$200=J$4)*(GMW!$C$2:$C$200=J$1),0),$F41-1966)</f>
        <v>72616</v>
      </c>
      <c r="K41" s="5" cm="1">
        <f t="array" ref="K41">INDEX(GMW!$A$2:$NF$200,MATCH(1,(GMW!$NE$2:$NE$200=K$3)*(GMW!$ND$2:$ND$200=K$4)*(GMW!$C$2:$C$200=K$1),0),$F41-1966)</f>
        <v>50216</v>
      </c>
      <c r="L41" s="5" cm="1">
        <f t="array" ref="L41">INDEX(GMW!$A$2:$NF$200,MATCH(1,(GMW!$NE$2:$NE$200=L$3)*(GMW!$ND$2:$ND$200=L$4)*(GMW!$C$2:$C$200=L$1),0),$F41-1966)</f>
        <v>41798</v>
      </c>
      <c r="M41" s="5" cm="1">
        <f t="array" ref="M41">INDEX(GMW!$A$2:$NF$200,MATCH(1,(GMW!$NE$2:$NE$200=M$3)*(GMW!$ND$2:$ND$200=M$4)*(GMW!$C$2:$C$200=M$1),0),$F41-1966)</f>
        <v>17743.77</v>
      </c>
      <c r="N41" s="5" cm="1">
        <f t="array" ref="N41">INDEX(GMW!$A$2:$NF$200,MATCH(1,(GMW!$NE$2:$NE$200=N$3)*(GMW!$ND$2:$ND$200=N$4)*(GMW!$C$2:$C$200=N$1),0),$F41-1966)</f>
        <v>2255.7489999999998</v>
      </c>
      <c r="O41" s="5" cm="1">
        <f t="array" ref="O41">INDEX(GMW!$A$2:$NF$200,MATCH(1,(GMW!$NE$2:$NE$200=O$3)*(GMW!$ND$2:$ND$200=O$4)*(GMW!$C$2:$C$200=O$1),0),$F41-1966)</f>
        <v>36.731310000000001</v>
      </c>
      <c r="P41" s="5" cm="1">
        <f t="array" ref="P41">INDEX(GMW!$A$2:$NF$200,MATCH(1,(GMW!$NE$2:$NE$200=P$3)*(GMW!$ND$2:$ND$200=P$4)*(GMW!$C$2:$C$200=P$1),0),$F41-1966)</f>
        <v>14</v>
      </c>
      <c r="Q41" s="5" cm="1">
        <f t="array" ref="Q41">INDEX(GMW!$A$2:$NF$200,MATCH(1,(GMW!$NE$2:$NE$200=Q$3)*(GMW!$ND$2:$ND$200=Q$4)*(GMW!$C$2:$C$200=Q$1),0),$F41-1966)</f>
        <v>1E-3</v>
      </c>
      <c r="R41" s="5" cm="1">
        <f t="array" ref="R41">INDEX(GMW!$A$2:$NF$200,MATCH(1,(GMW!$NE$2:$NE$200=R$3)*(GMW!$ND$2:$ND$200=R$4)*(GMW!$C$2:$C$200=R$1),0),$F41-1966)</f>
        <v>36.731310000000001</v>
      </c>
      <c r="S41" s="5" cm="1">
        <f t="array" ref="S41">INDEX(GMW!$A$2:$NF$200,MATCH(1,(GMW!$NE$2:$NE$200=S$3)*(GMW!$ND$2:$ND$200=S$4)*(GMW!$C$2:$C$200=S$1),0),$F41-1966)</f>
        <v>26240</v>
      </c>
      <c r="T41" s="5" cm="1">
        <f t="array" ref="T41">INDEX(GMW!$A$2:$NF$200,MATCH(1,(GMW!$NE$2:$NE$200=T$3)*(GMW!$ND$2:$ND$200=T$4)*(GMW!$C$2:$C$200=T$1),0),$F41-1966)</f>
        <v>485</v>
      </c>
      <c r="U41" s="5" cm="1">
        <f t="array" ref="U41">INDEX(GMW!$A$2:$NF$200,MATCH(1,(GMW!$NE$2:$NE$200=U$3)*(GMW!$ND$2:$ND$200=U$4)*(GMW!$C$2:$C$200=U$1),0),$F41-1966)</f>
        <v>343</v>
      </c>
      <c r="V41" s="5" cm="1">
        <f t="array" ref="V41">INDEX(GMW!$A$2:$NF$200,MATCH(1,(GMW!$NE$2:$NE$200=V$3)*(GMW!$ND$2:$ND$200=V$4)*(GMW!$C$2:$C$200=V$1),0),$F41-1966)</f>
        <v>5714</v>
      </c>
      <c r="W41" s="5" cm="1">
        <f t="array" ref="W41">INDEX(GMW!$A$2:$NF$200,MATCH(1,(GMW!$NE$2:$NE$200=W$3)*(GMW!$ND$2:$ND$200=W$4)*(GMW!$C$2:$C$200=W$1),0),$F41-1966)</f>
        <v>257</v>
      </c>
      <c r="X41" s="5" cm="1">
        <f t="array" ref="X41">INDEX(GMW!$A$2:$NF$200,MATCH(1,(GMW!$NE$2:$NE$200=X$3)*(GMW!$ND$2:$ND$200=X$4)*(GMW!$C$2:$C$200=X$1),0),$F41-1966)</f>
        <v>149</v>
      </c>
      <c r="Y41" s="5" cm="1">
        <f t="array" ref="Y41">INDEX(GMW!$A$2:$NF$200,MATCH(1,(GMW!$NE$2:$NE$200=Y$3)*(GMW!$ND$2:$ND$200=Y$4)*(GMW!$C$2:$C$200=Y$1),0),$F41-1966)</f>
        <v>1829</v>
      </c>
      <c r="Z41" s="5" cm="1">
        <f t="array" ref="Z41">INDEX(GMW!$A$2:$NF$200,MATCH(1,(GMW!$NE$2:$NE$200=Z$3)*(GMW!$ND$2:$ND$200=Z$4)*(GMW!$C$2:$C$200=Z$1),0),$F41-1966)</f>
        <v>4040</v>
      </c>
      <c r="AA41" s="5" cm="1">
        <f t="array" ref="AA41">INDEX(GMW!$A$2:$NF$200,MATCH(1,(GMW!$NE$2:$NE$200=AA$3)*(GMW!$ND$2:$ND$200=AA$4)*(GMW!$C$2:$C$200=AA$1),0),$F41-1966)</f>
        <v>1352</v>
      </c>
      <c r="AB41" s="5" cm="1">
        <f t="array" ref="AB41">INDEX(GMW!$A$2:$NF$200,MATCH(1,(GMW!$NE$2:$NE$200=AB$3)*(GMW!$ND$2:$ND$200=AB$4)*(GMW!$C$2:$C$200=AB$1),0),$F41-1966)</f>
        <v>1244</v>
      </c>
      <c r="AC41" s="5" cm="1">
        <f t="array" ref="AC41">INDEX(GMW!$A$2:$NF$200,MATCH(1,(GMW!$NE$2:$NE$200=AC$3)*(GMW!$ND$2:$ND$200=AC$4)*(GMW!$C$2:$C$200=AC$1),0),$F41-1966)</f>
        <v>745</v>
      </c>
      <c r="AD41" s="5" cm="1">
        <f t="array" ref="AD41">INDEX(GMW!$A$2:$NF$200,MATCH(1,(GMW!$NE$2:$NE$200=AD$3)*(GMW!$ND$2:$ND$200=AD$4)*(GMW!$C$2:$C$200=AD$1),0),$F41-1966)</f>
        <v>874</v>
      </c>
      <c r="AE41" s="5" cm="1">
        <f t="array" ref="AE41">INDEX(GMW!$A$2:$NF$200,MATCH(1,(GMW!$NE$2:$NE$200=AE$3)*(GMW!$ND$2:$ND$200=AE$4)*(GMW!$C$2:$C$200=AE$1),0),$F41-1966)</f>
        <v>178</v>
      </c>
      <c r="AF41" s="5" cm="1">
        <f t="array" ref="AF41">INDEX(GMW!$A$2:$NF$200,MATCH(1,(GMW!$NE$2:$NE$200=AF$3)*(GMW!$ND$2:$ND$200=AF$4)*(GMW!$C$2:$C$200=AF$1),0),$F41-1966)</f>
        <v>1033</v>
      </c>
      <c r="AG41" s="5" cm="1">
        <f t="array" ref="AG41">INDEX(GMW!$A$2:$NF$200,MATCH(1,(GMW!$NE$2:$NE$200=AG$3)*(GMW!$ND$2:$ND$200=AG$4)*(GMW!$C$2:$C$200=AG$1),0),$F41-1966)</f>
        <v>1106</v>
      </c>
      <c r="AH41" s="5" cm="1">
        <f t="array" ref="AH41">INDEX(GMW!$A$2:$NF$200,MATCH(1,(GMW!$NE$2:$NE$200=AH$3)*(GMW!$ND$2:$ND$200=AH$4)*(GMW!$C$2:$C$200=AH$1),0),$F41-1966)</f>
        <v>1947</v>
      </c>
      <c r="AI41" s="5" cm="1">
        <f t="array" ref="AI41">INDEX(GMW!$A$2:$NF$200,MATCH(1,(GMW!$NE$2:$NE$200=AI$3)*(GMW!$ND$2:$ND$200=AI$4)*(GMW!$C$2:$C$200=AI$1),0),$F41-1966)</f>
        <v>1715</v>
      </c>
      <c r="AJ41" s="5" cm="1">
        <f t="array" ref="AJ41">INDEX(GMW!$A$2:$NF$200,MATCH(1,(GMW!$NE$2:$NE$200=AJ$3)*(GMW!$ND$2:$ND$200=AJ$4)*(GMW!$C$2:$C$200=AJ$1),0),$F41-1966)</f>
        <v>2111</v>
      </c>
      <c r="AK41" s="5" cm="1">
        <f t="array" ref="AK41">INDEX(GMW!$A$2:$NF$200,MATCH(1,(GMW!$NE$2:$NE$200=AK$3)*(GMW!$ND$2:$ND$200=AK$4)*(GMW!$C$2:$C$200=AK$1),0),$F41-1966)</f>
        <v>508</v>
      </c>
      <c r="AL41" s="5" cm="1">
        <f t="array" ref="AL41">INDEX(GMW!$A$2:$NF$200,MATCH(1,(GMW!$NE$2:$NE$200=AL$3)*(GMW!$ND$2:$ND$200=AL$4)*(GMW!$C$2:$C$200=AL$1),0),$F41-1966)</f>
        <v>610</v>
      </c>
      <c r="AM41" s="5" cm="1">
        <f t="array" ref="AM41">INDEX(GMW!$A$2:$NF$200,MATCH(1,(GMW!$NE$2:$NE$200=AM$3)*(GMW!$ND$2:$ND$200=AM$4)*(GMW!$C$2:$C$200=AM$1),0),$F41-1966)</f>
        <v>24355</v>
      </c>
      <c r="AN41" s="5" cm="1">
        <f t="array" ref="AN41">INDEX(GMW!$A$2:$NF$200,MATCH(1,(GMW!$NE$2:$NE$200=AN$3)*(GMW!$ND$2:$ND$200=AN$4)*(GMW!$C$2:$C$200=AN$1),0),$F41-1966)</f>
        <v>5426.3289999999997</v>
      </c>
      <c r="AO41" s="5" cm="1">
        <f t="array" ref="AO41">INDEX(GMW!$A$2:$NF$200,MATCH(1,(GMW!$NE$2:$NE$200=AO$3)*(GMW!$ND$2:$ND$200=AO$4)*(GMW!$C$2:$C$200=AO$1),0),$F41-1966)</f>
        <v>285437</v>
      </c>
      <c r="AP41" s="5" cm="1">
        <f t="array" ref="AP41">INDEX(GMW!$A$2:$NF$200,MATCH(1,(GMW!$NE$2:$NE$200=AP$3)*(GMW!$ND$2:$ND$200=AP$4)*(GMW!$C$2:$C$200=AP$1),0),$F41-1966)</f>
        <v>1873.1</v>
      </c>
      <c r="AQ41" s="5" cm="1">
        <f t="array" ref="AQ41">INDEX(GMW!$A$2:$NF$200,MATCH(1,(GMW!$NE$2:$NE$200=AQ$3)*(GMW!$ND$2:$ND$200=AQ$4)*(GMW!$C$2:$C$200=AQ$1),0),$F41-1966)</f>
        <v>71480.100000000006</v>
      </c>
      <c r="AR41" s="5" cm="1">
        <f t="array" ref="AR41">INDEX(GMW!$A$2:$NF$200,MATCH(1,(GMW!$NE$2:$NE$200=AR$3)*(GMW!$ND$2:$ND$200=AR$4)*(GMW!$C$2:$C$200=AR$1),0),$F41-1966)</f>
        <v>461.88</v>
      </c>
      <c r="AS41" s="5" cm="1">
        <f t="array" ref="AS41">INDEX(GMW!$A$2:$NF$200,MATCH(1,(GMW!$NE$2:$NE$200=AS$3)*(GMW!$ND$2:$ND$200=AS$4)*(GMW!$C$2:$C$200=AS$1),0),$F41-1966)</f>
        <v>310.60199999999998</v>
      </c>
      <c r="AT41" s="5" cm="1">
        <f t="array" ref="AT41">INDEX(GMW!$A$2:$NF$200,MATCH(1,(GMW!$NE$2:$NE$200=AT$3)*(GMW!$ND$2:$ND$200=AT$4)*(GMW!$C$2:$C$200=AT$1),0),$F41-1966)</f>
        <v>299.08</v>
      </c>
      <c r="AU41" s="5" cm="1">
        <f t="array" ref="AU41">INDEX(GMW!$A$2:$NF$200,MATCH(1,(GMW!$NE$2:$NE$200=AU$3)*(GMW!$ND$2:$ND$200=AU$4)*(GMW!$C$2:$C$200=AU$1),0),$F41-1966)</f>
        <v>231136.3</v>
      </c>
      <c r="AV41" s="5" cm="1">
        <f t="array" ref="AV41">INDEX(GMW!$A$2:$NF$200,MATCH(1,(GMW!$NE$2:$NE$200=AV$3)*(GMW!$ND$2:$ND$200=AV$4)*(GMW!$C$2:$C$200=AV$1),0),$F41-1966)</f>
        <v>4262</v>
      </c>
      <c r="AW41" s="5" cm="1">
        <f t="array" ref="AW41">INDEX(GMW!$A$2:$NF$200,MATCH(1,(GMW!$NE$2:$NE$200=AW$3)*(GMW!$ND$2:$ND$200=AW$4)*(GMW!$C$2:$C$200=AW$1),0),$F41-1966)</f>
        <v>45.774999999999999</v>
      </c>
      <c r="AX41" s="5" cm="1">
        <f t="array" ref="AX41">INDEX(GMW!$A$2:$NF$200,MATCH(1,(GMW!$NE$2:$NE$200=AX$3)*(GMW!$ND$2:$ND$200=AX$4)*(GMW!$C$2:$C$200=AX$1),0),$F41-1966)</f>
        <v>2236.3789999999999</v>
      </c>
      <c r="AY41" s="5" cm="1">
        <f t="array" ref="AY41">INDEX(GMW!$A$2:$NF$200,MATCH(1,(GMW!$NE$2:$NE$200=AY$3)*(GMW!$ND$2:$ND$200=AY$4)*(GMW!$C$2:$C$200=AY$1),0),$F41-1966)</f>
        <v>5851</v>
      </c>
      <c r="AZ41" s="5" cm="1">
        <f t="array" ref="AZ41">INDEX(GMW!$A$2:$NF$200,MATCH(1,(GMW!$NE$2:$NE$200=AZ$3)*(GMW!$ND$2:$ND$200=AZ$4)*(GMW!$C$2:$C$200=AZ$1),0),$F41-1966)</f>
        <v>594</v>
      </c>
      <c r="BA41" s="5" cm="1">
        <f t="array" ref="BA41">INDEX(GMW!$A$2:$NF$200,MATCH(1,(GMW!$NE$2:$NE$200=BA$3)*(GMW!$ND$2:$ND$200=BA$4)*(GMW!$C$2:$C$200=BA$1),0),$F41-1966)</f>
        <v>5.0834989999999998</v>
      </c>
      <c r="BB41" s="5" cm="1">
        <f t="array" ref="BB41">INDEX(GMW!$A$2:$NF$200,MATCH(1,(GMW!$NE$2:$NE$200=BB$3)*(GMW!$ND$2:$ND$200=BB$4)*(GMW!$C$2:$C$200=BB$1),0),$F41-1966)</f>
        <v>6504.2690000000002</v>
      </c>
      <c r="BC41" s="5" cm="1">
        <f t="array" ref="BC41">INDEX(GMW!$A$2:$NF$200,MATCH(1,(GMW!$NE$2:$NE$200=BC$3)*(GMW!$ND$2:$ND$200=BC$4)*(GMW!$C$2:$C$200=BC$1),0),$F41-1966)</f>
        <v>0.85950709999999997</v>
      </c>
      <c r="BD41" s="5" cm="1">
        <f t="array" ref="BD41">INDEX(GMW!$A$2:$NF$200,MATCH(1,(GMW!$NE$2:$NE$200=BD$3)*(GMW!$ND$2:$ND$200=BD$4)*(GMW!$C$2:$C$200=BD$1),0),$F41-1966)</f>
        <v>64.274450000000002</v>
      </c>
      <c r="BE41" s="5" cm="1">
        <f t="array" ref="BE41">INDEX(GMW!$A$2:$NF$200,MATCH(1,(GMW!$NE$2:$NE$200=BE$3)*(GMW!$ND$2:$ND$200=BE$4)*(GMW!$C$2:$C$200=BE$1),0),$F41-1966)</f>
        <v>5.3142480000000001</v>
      </c>
      <c r="BF41" s="5" cm="1">
        <f t="array" ref="BF41">INDEX(GMW!$A$2:$NF$200,MATCH(1,(GMW!$NE$2:$NE$200=BF$3)*(GMW!$ND$2:$ND$200=BF$4)*(GMW!$C$2:$C$200=BF$1),0),$F41-1966)</f>
        <v>2.274</v>
      </c>
      <c r="BG41" s="5" cm="1">
        <f t="array" ref="BG41">INDEX(GMW!$A$2:$NF$200,MATCH(1,(GMW!$NE$2:$NE$200=BG$3)*(GMW!$ND$2:$ND$200=BG$4)*(GMW!$C$2:$C$200=BG$1),0),$F41-1966)</f>
        <v>3.1399300000000001</v>
      </c>
      <c r="BH41" s="5" cm="1">
        <f t="array" ref="BH41">INDEX(GMW!$A$2:$NF$200,MATCH(1,(GMW!$NE$2:$NE$200=BH$3)*(GMW!$ND$2:$ND$200=BH$4)*(GMW!$C$2:$C$200=BH$1),0),$F41-1966)</f>
        <v>1.475624</v>
      </c>
      <c r="BI41" s="5" cm="1">
        <f t="array" ref="BI41">INDEX(GMW!$A$2:$NF$200,MATCH(1,(GMW!$NE$2:$NE$200=BI$3)*(GMW!$ND$2:$ND$200=BI$4)*(GMW!$C$2:$C$200=BI$1),0),$F41-1966)</f>
        <v>1.9703729999999999</v>
      </c>
      <c r="BJ41" s="5" cm="1">
        <f t="array" ref="BJ41">INDEX(GMW!$A$2:$NF$200,MATCH(1,(GMW!$NE$2:$NE$200=BJ$3)*(GMW!$ND$2:$ND$200=BJ$4)*(GMW!$C$2:$C$200=BJ$1),0),$F41-1966)</f>
        <v>1.8957310000000001</v>
      </c>
      <c r="BK41" s="5" cm="1">
        <f t="array" ref="BK41">INDEX(GMW!$A$2:$NF$200,MATCH(1,(GMW!$NE$2:$NE$200=BK$3)*(GMW!$ND$2:$ND$200=BK$4)*(GMW!$C$2:$C$200=BK$1),0),$F41-1966)</f>
        <v>0.48068899999999998</v>
      </c>
      <c r="BL41" s="5" cm="1">
        <f t="array" ref="BL41">INDEX(GMW!$A$2:$NF$200,MATCH(1,(GMW!$NE$2:$NE$200=BL$3)*(GMW!$ND$2:$ND$200=BL$4)*(GMW!$C$2:$C$200=BL$1),0),$F41-1966)</f>
        <v>0.10006900000000001</v>
      </c>
      <c r="BM41" s="5" cm="1">
        <f t="array" ref="BM41">INDEX(GMW!$A$2:$NF$200,MATCH(1,(GMW!$NE$2:$NE$200=BM$3)*(GMW!$ND$2:$ND$200=BM$4)*(GMW!$C$2:$C$200=BM$1),0),$F41-1966)</f>
        <v>0.26979300000000001</v>
      </c>
      <c r="BN41" s="5" cm="1">
        <f t="array" ref="BN41">INDEX(GMW!$A$2:$NF$200,MATCH(1,(GMW!$NE$2:$NE$200=BN$3)*(GMW!$ND$2:$ND$200=BN$4)*(GMW!$C$2:$C$200=BN$1),0),$F41-1966)</f>
        <v>7.0352919999999999E-2</v>
      </c>
      <c r="BO41" s="5" cm="1">
        <f t="array" ref="BO41">INDEX(GMW!$A$2:$NF$200,MATCH(1,(GMW!$NE$2:$NE$200=BO$3)*(GMW!$ND$2:$ND$200=BO$4)*(GMW!$C$2:$C$200=BO$1),0),$F41-1966)</f>
        <v>1E-3</v>
      </c>
      <c r="BP41" s="5" cm="1">
        <f t="array" ref="BP41">INDEX(GMW!$A$2:$NF$200,MATCH(1,(GMW!$NE$2:$NE$200=BP$3)*(GMW!$ND$2:$ND$200=BP$4)*(GMW!$C$2:$C$200=BP$1),0),$F41-1966)</f>
        <v>129935</v>
      </c>
      <c r="BQ41" s="5" cm="1">
        <f t="array" ref="BQ41">INDEX(GMW!$A$2:$NF$200,MATCH(1,(GMW!$NE$2:$NE$200=BQ$3)*(GMW!$ND$2:$ND$200=BQ$4)*(GMW!$C$2:$C$200=BQ$1),0),$F41-1966)</f>
        <v>2219.3389999999999</v>
      </c>
      <c r="BR41" s="5" cm="1">
        <f t="array" ref="BR41">INDEX(GMW!$A$2:$NF$200,MATCH(1,(GMW!$NE$2:$NE$200=BR$3)*(GMW!$ND$2:$ND$200=BR$4)*(GMW!$C$2:$C$200=BR$1),0),$F41-1966)</f>
        <v>135443</v>
      </c>
      <c r="BS41" s="5" cm="1">
        <f t="array" ref="BS41">INDEX(GMW!$A$2:$NF$200,MATCH(1,(GMW!$NE$2:$NE$200=BS$3)*(GMW!$ND$2:$ND$200=BS$4)*(GMW!$C$2:$C$200=BS$1),0),$F41-1966)</f>
        <v>170613</v>
      </c>
      <c r="BT41" s="5" cm="1">
        <f t="array" ref="BT41">INDEX(GMW!$A$2:$NF$200,MATCH(1,(GMW!$NE$2:$NE$200=BT$3)*(GMW!$ND$2:$ND$200=BT$4)*(GMW!$C$2:$C$200=BT$1),0),$F41-1966)</f>
        <v>1E-3</v>
      </c>
      <c r="BU41" s="5" cm="1">
        <f t="array" ref="BU41">INDEX(GMW!$A$2:$NF$200,MATCH(1,(GMW!$NE$2:$NE$200=BU$3)*(GMW!$ND$2:$ND$200=BU$4)*(GMW!$C$2:$C$200=BU$1),0),$F41-1966)</f>
        <v>223.0335</v>
      </c>
      <c r="BV41" s="5" cm="1">
        <f t="array" ref="BV41">INDEX(GMW!$A$2:$NF$200,MATCH(1,(GMW!$NE$2:$NE$200=BV$3)*(GMW!$ND$2:$ND$200=BV$4)*(GMW!$C$2:$C$200=BV$1),0),$F41-1966)</f>
        <v>318294.5</v>
      </c>
      <c r="BW41" s="5" cm="1">
        <f t="array" ref="BW41">INDEX(GMW!$A$2:$NF$200,MATCH(1,(GMW!$NE$2:$NE$200=BW$3)*(GMW!$ND$2:$ND$200=BW$4)*(GMW!$C$2:$C$200=BW$1),0),$F41-1966)</f>
        <v>118.7997</v>
      </c>
      <c r="BX41" s="5" cm="1">
        <f t="array" ref="BX41">INDEX(GMW!$A$2:$NF$200,MATCH(1,(GMW!$NE$2:$NE$200=BX$3)*(GMW!$ND$2:$ND$200=BX$4)*(GMW!$C$2:$C$200=BX$1),0),$F41-1966)</f>
        <v>11702.63</v>
      </c>
      <c r="BY41" s="5" cm="1">
        <f t="array" ref="BY41">INDEX(GMW!$A$2:$NF$200,MATCH(1,(GMW!$NE$2:$NE$200=BY$3)*(GMW!$ND$2:$ND$200=BY$4)*(GMW!$C$2:$C$200=BY$1),0),$F41-1966)</f>
        <v>279.04020000000003</v>
      </c>
      <c r="BZ41" s="5" cm="1">
        <f t="array" ref="BZ41">INDEX(GMW!$A$2:$NF$200,MATCH(1,(GMW!$NE$2:$NE$200=BZ$3)*(GMW!$ND$2:$ND$200=BZ$4)*(GMW!$C$2:$C$200=BZ$1),0),$F41-1966)</f>
        <v>138.41630000000001</v>
      </c>
      <c r="CA41" s="5" cm="1">
        <f t="array" ref="CA41">INDEX(GMW!$A$2:$NF$200,MATCH(1,(GMW!$NE$2:$NE$200=CA$3)*(GMW!$ND$2:$ND$200=CA$4)*(GMW!$C$2:$C$200=CA$1),0),$F41-1966)</f>
        <v>212.9348</v>
      </c>
      <c r="CB41" s="5" cm="1">
        <f t="array" ref="CB41">INDEX(GMW!$A$2:$NF$200,MATCH(1,(GMW!$NE$2:$NE$200=CB$3)*(GMW!$ND$2:$ND$200=CB$4)*(GMW!$C$2:$C$200=CB$1),0),$F41-1966)</f>
        <v>31.40475</v>
      </c>
      <c r="CC41" s="5" cm="1">
        <f t="array" ref="CC41">INDEX(GMW!$A$2:$NF$200,MATCH(1,(GMW!$NE$2:$NE$200=CC$3)*(GMW!$ND$2:$ND$200=CC$4)*(GMW!$C$2:$C$200=CC$1),0),$F41-1966)</f>
        <v>109.6506</v>
      </c>
      <c r="CD41" s="5" cm="1">
        <f t="array" ref="CD41">INDEX(GMW!$A$2:$NF$200,MATCH(1,(GMW!$NE$2:$NE$200=CD$3)*(GMW!$ND$2:$ND$200=CD$4)*(GMW!$C$2:$C$200=CD$1),0),$F41-1966)</f>
        <v>96.625150000000005</v>
      </c>
      <c r="CE41" s="5" cm="1">
        <f t="array" ref="CE41">INDEX(GMW!$A$2:$NF$200,MATCH(1,(GMW!$NE$2:$NE$200=CE$3)*(GMW!$ND$2:$ND$200=CE$4)*(GMW!$C$2:$C$200=CE$1),0),$F41-1966)</f>
        <v>40.556550000000001</v>
      </c>
      <c r="CF41" s="5" cm="1">
        <f t="array" ref="CF41">INDEX(GMW!$A$2:$NF$200,MATCH(1,(GMW!$NE$2:$NE$200=CF$3)*(GMW!$ND$2:$ND$200=CF$4)*(GMW!$C$2:$C$200=CF$1),0),$F41-1966)</f>
        <v>4.7528790000000001</v>
      </c>
      <c r="CG41" s="5" cm="1">
        <f t="array" ref="CG41">INDEX(GMW!$A$2:$NF$200,MATCH(1,(GMW!$NE$2:$NE$200=CG$3)*(GMW!$ND$2:$ND$200=CG$4)*(GMW!$C$2:$C$200=CG$1),0),$F41-1966)</f>
        <v>9.3602670000000003</v>
      </c>
      <c r="CH41" s="5" cm="1">
        <f t="array" ref="CH41">INDEX(GMW!$A$2:$NF$200,MATCH(1,(GMW!$NE$2:$NE$200=CH$3)*(GMW!$ND$2:$ND$200=CH$4)*(GMW!$C$2:$C$200=CH$1),0),$F41-1966)</f>
        <v>2.4284460000000001</v>
      </c>
      <c r="CI41" s="5" cm="1">
        <f t="array" ref="CI41">INDEX(GMW!$A$2:$NF$200,MATCH(1,(GMW!$NE$2:$NE$200=CI$3)*(GMW!$ND$2:$ND$200=CI$4)*(GMW!$C$2:$C$200=CI$1),0),$F41-1966)</f>
        <v>4.3581349999999999</v>
      </c>
      <c r="CJ41" s="5" cm="1">
        <f t="array" ref="CJ41">INDEX(GMW!$A$2:$NF$200,MATCH(1,(GMW!$NE$2:$NE$200=CJ$3)*(GMW!$ND$2:$ND$200=CJ$4)*(GMW!$C$2:$C$200=CJ$1),0),$F41-1966)</f>
        <v>73442</v>
      </c>
      <c r="CK41" s="5" cm="1">
        <f t="array" ref="CK41">INDEX(GMW!$A$2:$NF$200,MATCH(1,(GMW!$NE$2:$NE$200=CK$3)*(GMW!$ND$2:$ND$200=CK$4)*(GMW!$C$2:$C$200=CK$1),0),$F41-1966)</f>
        <v>815.15</v>
      </c>
      <c r="CL41" s="5" cm="1">
        <f t="array" ref="CL41">INDEX(GMW!$A$2:$NF$200,MATCH(1,(GMW!$NE$2:$NE$200=CL$3)*(GMW!$ND$2:$ND$200=CL$4)*(GMW!$C$2:$C$200=CL$1),0),$F41-1966)</f>
        <v>68850.899999999994</v>
      </c>
      <c r="CM41" s="5" cm="1">
        <f t="array" ref="CM41">INDEX(GMW!$A$2:$NF$200,MATCH(1,(GMW!$NE$2:$NE$200=CM$3)*(GMW!$ND$2:$ND$200=CM$4)*(GMW!$C$2:$C$200=CM$1),0),$F41-1966)</f>
        <v>93205</v>
      </c>
      <c r="CN41" s="5" cm="1">
        <f t="array" ref="CN41">INDEX(GMW!$A$2:$NF$200,MATCH(1,(GMW!$NE$2:$NE$200=CN$3)*(GMW!$ND$2:$ND$200=CN$4)*(GMW!$C$2:$C$200=CN$1),0),$F41-1966)</f>
        <v>42160</v>
      </c>
      <c r="CO41" s="5" cm="1">
        <f t="array" ref="CO41">INDEX(GMW!$A$2:$NF$200,MATCH(1,(GMW!$NE$2:$NE$200=CO$3)*(GMW!$ND$2:$ND$200=CO$4)*(GMW!$C$2:$C$200=CO$1),0),$F41-1966)</f>
        <v>105.84099999999999</v>
      </c>
      <c r="CP41" s="5" cm="1">
        <f t="array" ref="CP41">INDEX(GMW!$A$2:$NF$200,MATCH(1,(GMW!$NE$2:$NE$200=CP$3)*(GMW!$ND$2:$ND$200=CP$4)*(GMW!$C$2:$C$200=CP$1),0),$F41-1966)</f>
        <v>165198.20000000001</v>
      </c>
      <c r="CQ41" s="5" cm="1">
        <f t="array" ref="CQ41">INDEX(GMW!$A$2:$NF$200,MATCH(1,(GMW!$NE$2:$NE$200=CQ$3)*(GMW!$ND$2:$ND$200=CQ$4)*(GMW!$C$2:$C$200=CQ$1),0),$F41-1966)</f>
        <v>55.709569999999999</v>
      </c>
      <c r="CR41" s="5" cm="1">
        <f t="array" ref="CR41">INDEX(GMW!$A$2:$NF$200,MATCH(1,(GMW!$NE$2:$NE$200=CR$3)*(GMW!$ND$2:$ND$200=CR$4)*(GMW!$C$2:$C$200=CR$1),0),$F41-1966)</f>
        <v>13024.4</v>
      </c>
      <c r="CS41" s="5" cm="1">
        <f t="array" ref="CS41">INDEX(GMW!$A$2:$NF$200,MATCH(1,(GMW!$NE$2:$NE$200=CS$3)*(GMW!$ND$2:$ND$200=CS$4)*(GMW!$C$2:$C$200=CS$1),0),$F41-1966)</f>
        <v>236.49549999999999</v>
      </c>
      <c r="CT41" s="5" cm="1">
        <f t="array" ref="CT41">INDEX(GMW!$A$2:$NF$200,MATCH(1,(GMW!$NE$2:$NE$200=CT$3)*(GMW!$ND$2:$ND$200=CT$4)*(GMW!$C$2:$C$200=CT$1),0),$F41-1966)</f>
        <v>128.10900000000001</v>
      </c>
      <c r="CU41" s="5" cm="1">
        <f t="array" ref="CU41">INDEX(GMW!$A$2:$NF$200,MATCH(1,(GMW!$NE$2:$NE$200=CU$3)*(GMW!$ND$2:$ND$200=CU$4)*(GMW!$C$2:$C$200=CU$1),0),$F41-1966)</f>
        <v>66.314999999999998</v>
      </c>
      <c r="CV41" s="5" cm="1">
        <f t="array" ref="CV41">INDEX(GMW!$A$2:$NF$200,MATCH(1,(GMW!$NE$2:$NE$200=CV$3)*(GMW!$ND$2:$ND$200=CV$4)*(GMW!$C$2:$C$200=CV$1),0),$F41-1966)</f>
        <v>28.553260000000002</v>
      </c>
      <c r="CW41" s="5" cm="1">
        <f t="array" ref="CW41">INDEX(GMW!$A$2:$NF$200,MATCH(1,(GMW!$NE$2:$NE$200=CW$3)*(GMW!$ND$2:$ND$200=CW$4)*(GMW!$C$2:$C$200=CW$1),0),$F41-1966)</f>
        <v>45.933999999999997</v>
      </c>
      <c r="CX41" s="5" cm="1">
        <f t="array" ref="CX41">INDEX(GMW!$A$2:$NF$200,MATCH(1,(GMW!$NE$2:$NE$200=CX$3)*(GMW!$ND$2:$ND$200=CX$4)*(GMW!$C$2:$C$200=CX$1),0),$F41-1966)</f>
        <v>23.556000000000001</v>
      </c>
      <c r="CY41" s="5" cm="1">
        <f t="array" ref="CY41">INDEX(GMW!$A$2:$NF$200,MATCH(1,(GMW!$NE$2:$NE$200=CY$3)*(GMW!$ND$2:$ND$200=CY$4)*(GMW!$C$2:$C$200=CY$1),0),$F41-1966)</f>
        <v>16.885760000000001</v>
      </c>
      <c r="CZ41" s="5" cm="1">
        <f t="array" ref="CZ41">INDEX(GMW!$A$2:$NF$200,MATCH(1,(GMW!$NE$2:$NE$200=CZ$3)*(GMW!$ND$2:$ND$200=CZ$4)*(GMW!$C$2:$C$200=CZ$1),0),$F41-1966)</f>
        <v>9.7070000000000007</v>
      </c>
      <c r="DA41" s="5" cm="1">
        <f t="array" ref="DA41">INDEX(GMW!$A$2:$NF$200,MATCH(1,(GMW!$NE$2:$NE$200=DA$3)*(GMW!$ND$2:$ND$200=DA$4)*(GMW!$C$2:$C$200=DA$1),0),$F41-1966)</f>
        <v>4.1812649999999998</v>
      </c>
      <c r="DB41" s="5" cm="1">
        <f t="array" ref="DB41">INDEX(GMW!$A$2:$NF$200,MATCH(1,(GMW!$NE$2:$NE$200=DB$3)*(GMW!$ND$2:$ND$200=DB$4)*(GMW!$C$2:$C$200=DB$1),0),$F41-1966)</f>
        <v>2.162541</v>
      </c>
      <c r="DC41" s="5" cm="1">
        <f t="array" ref="DC41">INDEX(GMW!$A$2:$NF$200,MATCH(1,(GMW!$NE$2:$NE$200=DC$3)*(GMW!$ND$2:$ND$200=DC$4)*(GMW!$C$2:$C$200=DC$1),0),$F41-1966)</f>
        <v>5.8340069999999997</v>
      </c>
    </row>
    <row r="42" spans="1:107" x14ac:dyDescent="0.25">
      <c r="B42" s="5">
        <f t="shared" si="9"/>
        <v>1981</v>
      </c>
      <c r="C42" s="5">
        <f t="shared" si="9"/>
        <v>1981</v>
      </c>
      <c r="E42" s="5">
        <f t="shared" ref="E42" si="13">+E38+1</f>
        <v>1981</v>
      </c>
      <c r="F42" s="5">
        <f t="shared" si="3"/>
        <v>2008</v>
      </c>
      <c r="G42" s="5" cm="1">
        <f t="array" ref="G42">INDEX(GMW!$A$2:$NF$200,MATCH(1,(GMW!$NE$2:$NE$200=G$3)*(GMW!$ND$2:$ND$200=G$4)*(GMW!$C$2:$C$200=G$1),0),$F42-1966)</f>
        <v>285814</v>
      </c>
      <c r="H42" s="5" cm="1">
        <f t="array" ref="H42">INDEX(GMW!$A$2:$NF$200,MATCH(1,(GMW!$NE$2:$NE$200=H$3)*(GMW!$ND$2:$ND$200=H$4)*(GMW!$C$2:$C$200=H$1),0),$F42-1966)</f>
        <v>150853</v>
      </c>
      <c r="I42" s="5" cm="1">
        <f t="array" ref="I42">INDEX(GMW!$A$2:$NF$200,MATCH(1,(GMW!$NE$2:$NE$200=I$3)*(GMW!$ND$2:$ND$200=I$4)*(GMW!$C$2:$C$200=I$1),0),$F42-1966)</f>
        <v>45153</v>
      </c>
      <c r="J42" s="5" cm="1">
        <f t="array" ref="J42">INDEX(GMW!$A$2:$NF$200,MATCH(1,(GMW!$NE$2:$NE$200=J$3)*(GMW!$ND$2:$ND$200=J$4)*(GMW!$C$2:$C$200=J$1),0),$F42-1966)</f>
        <v>71216</v>
      </c>
      <c r="K42" s="5" cm="1">
        <f t="array" ref="K42">INDEX(GMW!$A$2:$NF$200,MATCH(1,(GMW!$NE$2:$NE$200=K$3)*(GMW!$ND$2:$ND$200=K$4)*(GMW!$C$2:$C$200=K$1),0),$F42-1966)</f>
        <v>49976</v>
      </c>
      <c r="L42" s="5" cm="1">
        <f t="array" ref="L42">INDEX(GMW!$A$2:$NF$200,MATCH(1,(GMW!$NE$2:$NE$200=L$3)*(GMW!$ND$2:$ND$200=L$4)*(GMW!$C$2:$C$200=L$1),0),$F42-1966)</f>
        <v>40508</v>
      </c>
      <c r="M42" s="5" cm="1">
        <f t="array" ref="M42">INDEX(GMW!$A$2:$NF$200,MATCH(1,(GMW!$NE$2:$NE$200=M$3)*(GMW!$ND$2:$ND$200=M$4)*(GMW!$C$2:$C$200=M$1),0),$F42-1966)</f>
        <v>17700.87</v>
      </c>
      <c r="N42" s="5" cm="1">
        <f t="array" ref="N42">INDEX(GMW!$A$2:$NF$200,MATCH(1,(GMW!$NE$2:$NE$200=N$3)*(GMW!$ND$2:$ND$200=N$4)*(GMW!$C$2:$C$200=N$1),0),$F42-1966)</f>
        <v>2341.0050000000001</v>
      </c>
      <c r="O42" s="5" cm="1">
        <f t="array" ref="O42">INDEX(GMW!$A$2:$NF$200,MATCH(1,(GMW!$NE$2:$NE$200=O$3)*(GMW!$ND$2:$ND$200=O$4)*(GMW!$C$2:$C$200=O$1),0),$F42-1966)</f>
        <v>37.435180000000003</v>
      </c>
      <c r="P42" s="5" cm="1">
        <f t="array" ref="P42">INDEX(GMW!$A$2:$NF$200,MATCH(1,(GMW!$NE$2:$NE$200=P$3)*(GMW!$ND$2:$ND$200=P$4)*(GMW!$C$2:$C$200=P$1),0),$F42-1966)</f>
        <v>14.375</v>
      </c>
      <c r="Q42" s="5" cm="1">
        <f t="array" ref="Q42">INDEX(GMW!$A$2:$NF$200,MATCH(1,(GMW!$NE$2:$NE$200=Q$3)*(GMW!$ND$2:$ND$200=Q$4)*(GMW!$C$2:$C$200=Q$1),0),$F42-1966)</f>
        <v>1E-3</v>
      </c>
      <c r="R42" s="5" cm="1">
        <f t="array" ref="R42">INDEX(GMW!$A$2:$NF$200,MATCH(1,(GMW!$NE$2:$NE$200=R$3)*(GMW!$ND$2:$ND$200=R$4)*(GMW!$C$2:$C$200=R$1),0),$F42-1966)</f>
        <v>37.435180000000003</v>
      </c>
      <c r="S42" s="5" cm="1">
        <f t="array" ref="S42">INDEX(GMW!$A$2:$NF$200,MATCH(1,(GMW!$NE$2:$NE$200=S$3)*(GMW!$ND$2:$ND$200=S$4)*(GMW!$C$2:$C$200=S$1),0),$F42-1966)</f>
        <v>26046</v>
      </c>
      <c r="T42" s="5" cm="1">
        <f t="array" ref="T42">INDEX(GMW!$A$2:$NF$200,MATCH(1,(GMW!$NE$2:$NE$200=T$3)*(GMW!$ND$2:$ND$200=T$4)*(GMW!$C$2:$C$200=T$1),0),$F42-1966)</f>
        <v>484</v>
      </c>
      <c r="U42" s="5" cm="1">
        <f t="array" ref="U42">INDEX(GMW!$A$2:$NF$200,MATCH(1,(GMW!$NE$2:$NE$200=U$3)*(GMW!$ND$2:$ND$200=U$4)*(GMW!$C$2:$C$200=U$1),0),$F42-1966)</f>
        <v>338</v>
      </c>
      <c r="V42" s="5" cm="1">
        <f t="array" ref="V42">INDEX(GMW!$A$2:$NF$200,MATCH(1,(GMW!$NE$2:$NE$200=V$3)*(GMW!$ND$2:$ND$200=V$4)*(GMW!$C$2:$C$200=V$1),0),$F42-1966)</f>
        <v>5628</v>
      </c>
      <c r="W42" s="5" cm="1">
        <f t="array" ref="W42">INDEX(GMW!$A$2:$NF$200,MATCH(1,(GMW!$NE$2:$NE$200=W$3)*(GMW!$ND$2:$ND$200=W$4)*(GMW!$C$2:$C$200=W$1),0),$F42-1966)</f>
        <v>254</v>
      </c>
      <c r="X42" s="5" cm="1">
        <f t="array" ref="X42">INDEX(GMW!$A$2:$NF$200,MATCH(1,(GMW!$NE$2:$NE$200=X$3)*(GMW!$ND$2:$ND$200=X$4)*(GMW!$C$2:$C$200=X$1),0),$F42-1966)</f>
        <v>148</v>
      </c>
      <c r="Y42" s="5" cm="1">
        <f t="array" ref="Y42">INDEX(GMW!$A$2:$NF$200,MATCH(1,(GMW!$NE$2:$NE$200=Y$3)*(GMW!$ND$2:$ND$200=Y$4)*(GMW!$C$2:$C$200=Y$1),0),$F42-1966)</f>
        <v>1801</v>
      </c>
      <c r="Z42" s="5" cm="1">
        <f t="array" ref="Z42">INDEX(GMW!$A$2:$NF$200,MATCH(1,(GMW!$NE$2:$NE$200=Z$3)*(GMW!$ND$2:$ND$200=Z$4)*(GMW!$C$2:$C$200=Z$1),0),$F42-1966)</f>
        <v>3993</v>
      </c>
      <c r="AA42" s="5" cm="1">
        <f t="array" ref="AA42">INDEX(GMW!$A$2:$NF$200,MATCH(1,(GMW!$NE$2:$NE$200=AA$3)*(GMW!$ND$2:$ND$200=AA$4)*(GMW!$C$2:$C$200=AA$1),0),$F42-1966)</f>
        <v>1339</v>
      </c>
      <c r="AB42" s="5" cm="1">
        <f t="array" ref="AB42">INDEX(GMW!$A$2:$NF$200,MATCH(1,(GMW!$NE$2:$NE$200=AB$3)*(GMW!$ND$2:$ND$200=AB$4)*(GMW!$C$2:$C$200=AB$1),0),$F42-1966)</f>
        <v>1260</v>
      </c>
      <c r="AC42" s="5" cm="1">
        <f t="array" ref="AC42">INDEX(GMW!$A$2:$NF$200,MATCH(1,(GMW!$NE$2:$NE$200=AC$3)*(GMW!$ND$2:$ND$200=AC$4)*(GMW!$C$2:$C$200=AC$1),0),$F42-1966)</f>
        <v>742</v>
      </c>
      <c r="AD42" s="5" cm="1">
        <f t="array" ref="AD42">INDEX(GMW!$A$2:$NF$200,MATCH(1,(GMW!$NE$2:$NE$200=AD$3)*(GMW!$ND$2:$ND$200=AD$4)*(GMW!$C$2:$C$200=AD$1),0),$F42-1966)</f>
        <v>875</v>
      </c>
      <c r="AE42" s="5" cm="1">
        <f t="array" ref="AE42">INDEX(GMW!$A$2:$NF$200,MATCH(1,(GMW!$NE$2:$NE$200=AE$3)*(GMW!$ND$2:$ND$200=AE$4)*(GMW!$C$2:$C$200=AE$1),0),$F42-1966)</f>
        <v>178</v>
      </c>
      <c r="AF42" s="5" cm="1">
        <f t="array" ref="AF42">INDEX(GMW!$A$2:$NF$200,MATCH(1,(GMW!$NE$2:$NE$200=AF$3)*(GMW!$ND$2:$ND$200=AF$4)*(GMW!$C$2:$C$200=AF$1),0),$F42-1966)</f>
        <v>1031</v>
      </c>
      <c r="AG42" s="5" cm="1">
        <f t="array" ref="AG42">INDEX(GMW!$A$2:$NF$200,MATCH(1,(GMW!$NE$2:$NE$200=AG$3)*(GMW!$ND$2:$ND$200=AG$4)*(GMW!$C$2:$C$200=AG$1),0),$F42-1966)</f>
        <v>1106</v>
      </c>
      <c r="AH42" s="5" cm="1">
        <f t="array" ref="AH42">INDEX(GMW!$A$2:$NF$200,MATCH(1,(GMW!$NE$2:$NE$200=AH$3)*(GMW!$ND$2:$ND$200=AH$4)*(GMW!$C$2:$C$200=AH$1),0),$F42-1966)</f>
        <v>1938</v>
      </c>
      <c r="AI42" s="5" cm="1">
        <f t="array" ref="AI42">INDEX(GMW!$A$2:$NF$200,MATCH(1,(GMW!$NE$2:$NE$200=AI$3)*(GMW!$ND$2:$ND$200=AI$4)*(GMW!$C$2:$C$200=AI$1),0),$F42-1966)</f>
        <v>1708</v>
      </c>
      <c r="AJ42" s="5" cm="1">
        <f t="array" ref="AJ42">INDEX(GMW!$A$2:$NF$200,MATCH(1,(GMW!$NE$2:$NE$200=AJ$3)*(GMW!$ND$2:$ND$200=AJ$4)*(GMW!$C$2:$C$200=AJ$1),0),$F42-1966)</f>
        <v>2103</v>
      </c>
      <c r="AK42" s="5" cm="1">
        <f t="array" ref="AK42">INDEX(GMW!$A$2:$NF$200,MATCH(1,(GMW!$NE$2:$NE$200=AK$3)*(GMW!$ND$2:$ND$200=AK$4)*(GMW!$C$2:$C$200=AK$1),0),$F42-1966)</f>
        <v>510</v>
      </c>
      <c r="AL42" s="5" cm="1">
        <f t="array" ref="AL42">INDEX(GMW!$A$2:$NF$200,MATCH(1,(GMW!$NE$2:$NE$200=AL$3)*(GMW!$ND$2:$ND$200=AL$4)*(GMW!$C$2:$C$200=AL$1),0),$F42-1966)</f>
        <v>612</v>
      </c>
      <c r="AM42" s="5" cm="1">
        <f t="array" ref="AM42">INDEX(GMW!$A$2:$NF$200,MATCH(1,(GMW!$NE$2:$NE$200=AM$3)*(GMW!$ND$2:$ND$200=AM$4)*(GMW!$C$2:$C$200=AM$1),0),$F42-1966)</f>
        <v>24209</v>
      </c>
      <c r="AN42" s="5" cm="1">
        <f t="array" ref="AN42">INDEX(GMW!$A$2:$NF$200,MATCH(1,(GMW!$NE$2:$NE$200=AN$3)*(GMW!$ND$2:$ND$200=AN$4)*(GMW!$C$2:$C$200=AN$1),0),$F42-1966)</f>
        <v>5416.9390000000003</v>
      </c>
      <c r="AO42" s="5" cm="1">
        <f t="array" ref="AO42">INDEX(GMW!$A$2:$NF$200,MATCH(1,(GMW!$NE$2:$NE$200=AO$3)*(GMW!$ND$2:$ND$200=AO$4)*(GMW!$C$2:$C$200=AO$1),0),$F42-1966)</f>
        <v>285814</v>
      </c>
      <c r="AP42" s="5" cm="1">
        <f t="array" ref="AP42">INDEX(GMW!$A$2:$NF$200,MATCH(1,(GMW!$NE$2:$NE$200=AP$3)*(GMW!$ND$2:$ND$200=AP$4)*(GMW!$C$2:$C$200=AP$1),0),$F42-1966)</f>
        <v>1852.7</v>
      </c>
      <c r="AQ42" s="5" cm="1">
        <f t="array" ref="AQ42">INDEX(GMW!$A$2:$NF$200,MATCH(1,(GMW!$NE$2:$NE$200=AQ$3)*(GMW!$ND$2:$ND$200=AQ$4)*(GMW!$C$2:$C$200=AQ$1),0),$F42-1966)</f>
        <v>71827.58</v>
      </c>
      <c r="AR42" s="5" cm="1">
        <f t="array" ref="AR42">INDEX(GMW!$A$2:$NF$200,MATCH(1,(GMW!$NE$2:$NE$200=AR$3)*(GMW!$ND$2:$ND$200=AR$4)*(GMW!$C$2:$C$200=AR$1),0),$F42-1966)</f>
        <v>461.46</v>
      </c>
      <c r="AS42" s="5" cm="1">
        <f t="array" ref="AS42">INDEX(GMW!$A$2:$NF$200,MATCH(1,(GMW!$NE$2:$NE$200=AS$3)*(GMW!$ND$2:$ND$200=AS$4)*(GMW!$C$2:$C$200=AS$1),0),$F42-1966)</f>
        <v>312.47399999999999</v>
      </c>
      <c r="AT42" s="5" cm="1">
        <f t="array" ref="AT42">INDEX(GMW!$A$2:$NF$200,MATCH(1,(GMW!$NE$2:$NE$200=AT$3)*(GMW!$ND$2:$ND$200=AT$4)*(GMW!$C$2:$C$200=AT$1),0),$F42-1966)</f>
        <v>301.50700000000001</v>
      </c>
      <c r="AU42" s="5" cm="1">
        <f t="array" ref="AU42">INDEX(GMW!$A$2:$NF$200,MATCH(1,(GMW!$NE$2:$NE$200=AU$3)*(GMW!$ND$2:$ND$200=AU$4)*(GMW!$C$2:$C$200=AU$1),0),$F42-1966)</f>
        <v>230073.3</v>
      </c>
      <c r="AV42" s="5" cm="1">
        <f t="array" ref="AV42">INDEX(GMW!$A$2:$NF$200,MATCH(1,(GMW!$NE$2:$NE$200=AV$3)*(GMW!$ND$2:$ND$200=AV$4)*(GMW!$C$2:$C$200=AV$1),0),$F42-1966)</f>
        <v>3127</v>
      </c>
      <c r="AW42" s="5" cm="1">
        <f t="array" ref="AW42">INDEX(GMW!$A$2:$NF$200,MATCH(1,(GMW!$NE$2:$NE$200=AW$3)*(GMW!$ND$2:$ND$200=AW$4)*(GMW!$C$2:$C$200=AW$1),0),$F42-1966)</f>
        <v>47.85</v>
      </c>
      <c r="AX42" s="5" cm="1">
        <f t="array" ref="AX42">INDEX(GMW!$A$2:$NF$200,MATCH(1,(GMW!$NE$2:$NE$200=AX$3)*(GMW!$ND$2:$ND$200=AX$4)*(GMW!$C$2:$C$200=AX$1),0),$F42-1966)</f>
        <v>2322.0909999999999</v>
      </c>
      <c r="AY42" s="5" cm="1">
        <f t="array" ref="AY42">INDEX(GMW!$A$2:$NF$200,MATCH(1,(GMW!$NE$2:$NE$200=AY$3)*(GMW!$ND$2:$ND$200=AY$4)*(GMW!$C$2:$C$200=AY$1),0),$F42-1966)</f>
        <v>6308</v>
      </c>
      <c r="AZ42" s="5" cm="1">
        <f t="array" ref="AZ42">INDEX(GMW!$A$2:$NF$200,MATCH(1,(GMW!$NE$2:$NE$200=AZ$3)*(GMW!$ND$2:$ND$200=AZ$4)*(GMW!$C$2:$C$200=AZ$1),0),$F42-1966)</f>
        <v>798</v>
      </c>
      <c r="BA42" s="5" cm="1">
        <f t="array" ref="BA42">INDEX(GMW!$A$2:$NF$200,MATCH(1,(GMW!$NE$2:$NE$200=BA$3)*(GMW!$ND$2:$ND$200=BA$4)*(GMW!$C$2:$C$200=BA$1),0),$F42-1966)</f>
        <v>5.436299</v>
      </c>
      <c r="BB42" s="5" cm="1">
        <f t="array" ref="BB42">INDEX(GMW!$A$2:$NF$200,MATCH(1,(GMW!$NE$2:$NE$200=BB$3)*(GMW!$ND$2:$ND$200=BB$4)*(GMW!$C$2:$C$200=BB$1),0),$F42-1966)</f>
        <v>6739.4740000000002</v>
      </c>
      <c r="BC42" s="5" cm="1">
        <f t="array" ref="BC42">INDEX(GMW!$A$2:$NF$200,MATCH(1,(GMW!$NE$2:$NE$200=BC$3)*(GMW!$ND$2:$ND$200=BC$4)*(GMW!$C$2:$C$200=BC$1),0),$F42-1966)</f>
        <v>0.87624869999999999</v>
      </c>
      <c r="BD42" s="5" cm="1">
        <f t="array" ref="BD42">INDEX(GMW!$A$2:$NF$200,MATCH(1,(GMW!$NE$2:$NE$200=BD$3)*(GMW!$ND$2:$ND$200=BD$4)*(GMW!$C$2:$C$200=BD$1),0),$F42-1966)</f>
        <v>76.039569999999998</v>
      </c>
      <c r="BE42" s="5" cm="1">
        <f t="array" ref="BE42">INDEX(GMW!$A$2:$NF$200,MATCH(1,(GMW!$NE$2:$NE$200=BE$3)*(GMW!$ND$2:$ND$200=BE$4)*(GMW!$C$2:$C$200=BE$1),0),$F42-1966)</f>
        <v>5.5532529999999998</v>
      </c>
      <c r="BF42" s="5" cm="1">
        <f t="array" ref="BF42">INDEX(GMW!$A$2:$NF$200,MATCH(1,(GMW!$NE$2:$NE$200=BF$3)*(GMW!$ND$2:$ND$200=BF$4)*(GMW!$C$2:$C$200=BF$1),0),$F42-1966)</f>
        <v>2.343</v>
      </c>
      <c r="BG42" s="5" cm="1">
        <f t="array" ref="BG42">INDEX(GMW!$A$2:$NF$200,MATCH(1,(GMW!$NE$2:$NE$200=BG$3)*(GMW!$ND$2:$ND$200=BG$4)*(GMW!$C$2:$C$200=BG$1),0),$F42-1966)</f>
        <v>3.602633</v>
      </c>
      <c r="BH42" s="5" cm="1">
        <f t="array" ref="BH42">INDEX(GMW!$A$2:$NF$200,MATCH(1,(GMW!$NE$2:$NE$200=BH$3)*(GMW!$ND$2:$ND$200=BH$4)*(GMW!$C$2:$C$200=BH$1),0),$F42-1966)</f>
        <v>1.4567479999999999</v>
      </c>
      <c r="BI42" s="5" cm="1">
        <f t="array" ref="BI42">INDEX(GMW!$A$2:$NF$200,MATCH(1,(GMW!$NE$2:$NE$200=BI$3)*(GMW!$ND$2:$ND$200=BI$4)*(GMW!$C$2:$C$200=BI$1),0),$F42-1966)</f>
        <v>2.0684830000000001</v>
      </c>
      <c r="BJ42" s="5" cm="1">
        <f t="array" ref="BJ42">INDEX(GMW!$A$2:$NF$200,MATCH(1,(GMW!$NE$2:$NE$200=BJ$3)*(GMW!$ND$2:$ND$200=BJ$4)*(GMW!$C$2:$C$200=BJ$1),0),$F42-1966)</f>
        <v>1.998688</v>
      </c>
      <c r="BK42" s="5" cm="1">
        <f t="array" ref="BK42">INDEX(GMW!$A$2:$NF$200,MATCH(1,(GMW!$NE$2:$NE$200=BK$3)*(GMW!$ND$2:$ND$200=BK$4)*(GMW!$C$2:$C$200=BK$1),0),$F42-1966)</f>
        <v>0.50762430000000003</v>
      </c>
      <c r="BL42" s="5" cm="1">
        <f t="array" ref="BL42">INDEX(GMW!$A$2:$NF$200,MATCH(1,(GMW!$NE$2:$NE$200=BL$3)*(GMW!$ND$2:$ND$200=BL$4)*(GMW!$C$2:$C$200=BL$1),0),$F42-1966)</f>
        <v>0.10774350000000001</v>
      </c>
      <c r="BM42" s="5" cm="1">
        <f t="array" ref="BM42">INDEX(GMW!$A$2:$NF$200,MATCH(1,(GMW!$NE$2:$NE$200=BM$3)*(GMW!$ND$2:$ND$200=BM$4)*(GMW!$C$2:$C$200=BM$1),0),$F42-1966)</f>
        <v>0.3014289</v>
      </c>
      <c r="BN42" s="5" cm="1">
        <f t="array" ref="BN42">INDEX(GMW!$A$2:$NF$200,MATCH(1,(GMW!$NE$2:$NE$200=BN$3)*(GMW!$ND$2:$ND$200=BN$4)*(GMW!$C$2:$C$200=BN$1),0),$F42-1966)</f>
        <v>8.40032E-2</v>
      </c>
      <c r="BO42" s="5" cm="1">
        <f t="array" ref="BO42">INDEX(GMW!$A$2:$NF$200,MATCH(1,(GMW!$NE$2:$NE$200=BO$3)*(GMW!$ND$2:$ND$200=BO$4)*(GMW!$C$2:$C$200=BO$1),0),$F42-1966)</f>
        <v>1E-3</v>
      </c>
      <c r="BP42" s="5" cm="1">
        <f t="array" ref="BP42">INDEX(GMW!$A$2:$NF$200,MATCH(1,(GMW!$NE$2:$NE$200=BP$3)*(GMW!$ND$2:$ND$200=BP$4)*(GMW!$C$2:$C$200=BP$1),0),$F42-1966)</f>
        <v>131791.5</v>
      </c>
      <c r="BQ42" s="5" cm="1">
        <f t="array" ref="BQ42">INDEX(GMW!$A$2:$NF$200,MATCH(1,(GMW!$NE$2:$NE$200=BQ$3)*(GMW!$ND$2:$ND$200=BQ$4)*(GMW!$C$2:$C$200=BQ$1),0),$F42-1966)</f>
        <v>2279.7130000000002</v>
      </c>
      <c r="BR42" s="5" cm="1">
        <f t="array" ref="BR42">INDEX(GMW!$A$2:$NF$200,MATCH(1,(GMW!$NE$2:$NE$200=BR$3)*(GMW!$ND$2:$ND$200=BR$4)*(GMW!$C$2:$C$200=BR$1),0),$F42-1966)</f>
        <v>141470</v>
      </c>
      <c r="BS42" s="5" cm="1">
        <f t="array" ref="BS42">INDEX(GMW!$A$2:$NF$200,MATCH(1,(GMW!$NE$2:$NE$200=BS$3)*(GMW!$ND$2:$ND$200=BS$4)*(GMW!$C$2:$C$200=BS$1),0),$F42-1966)</f>
        <v>177353</v>
      </c>
      <c r="BT42" s="5" cm="1">
        <f t="array" ref="BT42">INDEX(GMW!$A$2:$NF$200,MATCH(1,(GMW!$NE$2:$NE$200=BT$3)*(GMW!$ND$2:$ND$200=BT$4)*(GMW!$C$2:$C$200=BT$1),0),$F42-1966)</f>
        <v>1E-3</v>
      </c>
      <c r="BU42" s="5" cm="1">
        <f t="array" ref="BU42">INDEX(GMW!$A$2:$NF$200,MATCH(1,(GMW!$NE$2:$NE$200=BU$3)*(GMW!$ND$2:$ND$200=BU$4)*(GMW!$C$2:$C$200=BU$1),0),$F42-1966)</f>
        <v>238.18600000000001</v>
      </c>
      <c r="BV42" s="5" cm="1">
        <f t="array" ref="BV42">INDEX(GMW!$A$2:$NF$200,MATCH(1,(GMW!$NE$2:$NE$200=BV$3)*(GMW!$ND$2:$ND$200=BV$4)*(GMW!$C$2:$C$200=BV$1),0),$F42-1966)</f>
        <v>337212.6</v>
      </c>
      <c r="BW42" s="5" cm="1">
        <f t="array" ref="BW42">INDEX(GMW!$A$2:$NF$200,MATCH(1,(GMW!$NE$2:$NE$200=BW$3)*(GMW!$ND$2:$ND$200=BW$4)*(GMW!$C$2:$C$200=BW$1),0),$F42-1966)</f>
        <v>119.4041</v>
      </c>
      <c r="BX42" s="5" cm="1">
        <f t="array" ref="BX42">INDEX(GMW!$A$2:$NF$200,MATCH(1,(GMW!$NE$2:$NE$200=BX$3)*(GMW!$ND$2:$ND$200=BX$4)*(GMW!$C$2:$C$200=BX$1),0),$F42-1966)</f>
        <v>12468.82</v>
      </c>
      <c r="BY42" s="5" cm="1">
        <f t="array" ref="BY42">INDEX(GMW!$A$2:$NF$200,MATCH(1,(GMW!$NE$2:$NE$200=BY$3)*(GMW!$ND$2:$ND$200=BY$4)*(GMW!$C$2:$C$200=BY$1),0),$F42-1966)</f>
        <v>287.47710000000001</v>
      </c>
      <c r="BZ42" s="5" cm="1">
        <f t="array" ref="BZ42">INDEX(GMW!$A$2:$NF$200,MATCH(1,(GMW!$NE$2:$NE$200=BZ$3)*(GMW!$ND$2:$ND$200=BZ$4)*(GMW!$C$2:$C$200=BZ$1),0),$F42-1966)</f>
        <v>141.51079999999999</v>
      </c>
      <c r="CA42" s="5" cm="1">
        <f t="array" ref="CA42">INDEX(GMW!$A$2:$NF$200,MATCH(1,(GMW!$NE$2:$NE$200=CA$3)*(GMW!$ND$2:$ND$200=CA$4)*(GMW!$C$2:$C$200=CA$1),0),$F42-1966)</f>
        <v>224.36500000000001</v>
      </c>
      <c r="CB42" s="5" cm="1">
        <f t="array" ref="CB42">INDEX(GMW!$A$2:$NF$200,MATCH(1,(GMW!$NE$2:$NE$200=CB$3)*(GMW!$ND$2:$ND$200=CB$4)*(GMW!$C$2:$C$200=CB$1),0),$F42-1966)</f>
        <v>32.902000000000001</v>
      </c>
      <c r="CC42" s="5" cm="1">
        <f t="array" ref="CC42">INDEX(GMW!$A$2:$NF$200,MATCH(1,(GMW!$NE$2:$NE$200=CC$3)*(GMW!$ND$2:$ND$200=CC$4)*(GMW!$C$2:$C$200=CC$1),0),$F42-1966)</f>
        <v>113.2244</v>
      </c>
      <c r="CD42" s="5" cm="1">
        <f t="array" ref="CD42">INDEX(GMW!$A$2:$NF$200,MATCH(1,(GMW!$NE$2:$NE$200=CD$3)*(GMW!$ND$2:$ND$200=CD$4)*(GMW!$C$2:$C$200=CD$1),0),$F42-1966)</f>
        <v>101.24339999999999</v>
      </c>
      <c r="CE42" s="5" cm="1">
        <f t="array" ref="CE42">INDEX(GMW!$A$2:$NF$200,MATCH(1,(GMW!$NE$2:$NE$200=CE$3)*(GMW!$ND$2:$ND$200=CE$4)*(GMW!$C$2:$C$200=CE$1),0),$F42-1966)</f>
        <v>41.64602</v>
      </c>
      <c r="CF42" s="5" cm="1">
        <f t="array" ref="CF42">INDEX(GMW!$A$2:$NF$200,MATCH(1,(GMW!$NE$2:$NE$200=CF$3)*(GMW!$ND$2:$ND$200=CF$4)*(GMW!$C$2:$C$200=CF$1),0),$F42-1966)</f>
        <v>4.9239600000000001</v>
      </c>
      <c r="CG42" s="5" cm="1">
        <f t="array" ref="CG42">INDEX(GMW!$A$2:$NF$200,MATCH(1,(GMW!$NE$2:$NE$200=CG$3)*(GMW!$ND$2:$ND$200=CG$4)*(GMW!$C$2:$C$200=CG$1),0),$F42-1966)</f>
        <v>9.3602670000000003</v>
      </c>
      <c r="CH42" s="5" cm="1">
        <f t="array" ref="CH42">INDEX(GMW!$A$2:$NF$200,MATCH(1,(GMW!$NE$2:$NE$200=CH$3)*(GMW!$ND$2:$ND$200=CH$4)*(GMW!$C$2:$C$200=CH$1),0),$F42-1966)</f>
        <v>2.669562</v>
      </c>
      <c r="CI42" s="5" cm="1">
        <f t="array" ref="CI42">INDEX(GMW!$A$2:$NF$200,MATCH(1,(GMW!$NE$2:$NE$200=CI$3)*(GMW!$ND$2:$ND$200=CI$4)*(GMW!$C$2:$C$200=CI$1),0),$F42-1966)</f>
        <v>4.7571399999999997</v>
      </c>
      <c r="CJ42" s="5" cm="1">
        <f t="array" ref="CJ42">INDEX(GMW!$A$2:$NF$200,MATCH(1,(GMW!$NE$2:$NE$200=CJ$3)*(GMW!$ND$2:$ND$200=CJ$4)*(GMW!$C$2:$C$200=CJ$1),0),$F42-1966)</f>
        <v>75743</v>
      </c>
      <c r="CK42" s="5" cm="1">
        <f t="array" ref="CK42">INDEX(GMW!$A$2:$NF$200,MATCH(1,(GMW!$NE$2:$NE$200=CK$3)*(GMW!$ND$2:$ND$200=CK$4)*(GMW!$C$2:$C$200=CK$1),0),$F42-1966)</f>
        <v>820.2</v>
      </c>
      <c r="CL42" s="5" cm="1">
        <f t="array" ref="CL42">INDEX(GMW!$A$2:$NF$200,MATCH(1,(GMW!$NE$2:$NE$200=CL$3)*(GMW!$ND$2:$ND$200=CL$4)*(GMW!$C$2:$C$200=CL$1),0),$F42-1966)</f>
        <v>69811.02</v>
      </c>
      <c r="CM42" s="5" cm="1">
        <f t="array" ref="CM42">INDEX(GMW!$A$2:$NF$200,MATCH(1,(GMW!$NE$2:$NE$200=CM$3)*(GMW!$ND$2:$ND$200=CM$4)*(GMW!$C$2:$C$200=CM$1),0),$F42-1966)</f>
        <v>94157</v>
      </c>
      <c r="CN42" s="5" cm="1">
        <f t="array" ref="CN42">INDEX(GMW!$A$2:$NF$200,MATCH(1,(GMW!$NE$2:$NE$200=CN$3)*(GMW!$ND$2:$ND$200=CN$4)*(GMW!$C$2:$C$200=CN$1),0),$F42-1966)</f>
        <v>43357</v>
      </c>
      <c r="CO42" s="5" cm="1">
        <f t="array" ref="CO42">INDEX(GMW!$A$2:$NF$200,MATCH(1,(GMW!$NE$2:$NE$200=CO$3)*(GMW!$ND$2:$ND$200=CO$4)*(GMW!$C$2:$C$200=CO$1),0),$F42-1966)</f>
        <v>108.93559999999999</v>
      </c>
      <c r="CP42" s="5" cm="1">
        <f t="array" ref="CP42">INDEX(GMW!$A$2:$NF$200,MATCH(1,(GMW!$NE$2:$NE$200=CP$3)*(GMW!$ND$2:$ND$200=CP$4)*(GMW!$C$2:$C$200=CP$1),0),$F42-1966)</f>
        <v>165759.5</v>
      </c>
      <c r="CQ42" s="5" cm="1">
        <f t="array" ref="CQ42">INDEX(GMW!$A$2:$NF$200,MATCH(1,(GMW!$NE$2:$NE$200=CQ$3)*(GMW!$ND$2:$ND$200=CQ$4)*(GMW!$C$2:$C$200=CQ$1),0),$F42-1966)</f>
        <v>56.811779999999999</v>
      </c>
      <c r="CR42" s="5" cm="1">
        <f t="array" ref="CR42">INDEX(GMW!$A$2:$NF$200,MATCH(1,(GMW!$NE$2:$NE$200=CR$3)*(GMW!$ND$2:$ND$200=CR$4)*(GMW!$C$2:$C$200=CR$1),0),$F42-1966)</f>
        <v>13628</v>
      </c>
      <c r="CS42" s="5" cm="1">
        <f t="array" ref="CS42">INDEX(GMW!$A$2:$NF$200,MATCH(1,(GMW!$NE$2:$NE$200=CS$3)*(GMW!$ND$2:$ND$200=CS$4)*(GMW!$C$2:$C$200=CS$1),0),$F42-1966)</f>
        <v>239.2783</v>
      </c>
      <c r="CT42" s="5" cm="1">
        <f t="array" ref="CT42">INDEX(GMW!$A$2:$NF$200,MATCH(1,(GMW!$NE$2:$NE$200=CT$3)*(GMW!$ND$2:$ND$200=CT$4)*(GMW!$C$2:$C$200=CT$1),0),$F42-1966)</f>
        <v>133.648</v>
      </c>
      <c r="CU42" s="5" cm="1">
        <f t="array" ref="CU42">INDEX(GMW!$A$2:$NF$200,MATCH(1,(GMW!$NE$2:$NE$200=CU$3)*(GMW!$ND$2:$ND$200=CU$4)*(GMW!$C$2:$C$200=CU$1),0),$F42-1966)</f>
        <v>69.872</v>
      </c>
      <c r="CV42" s="5" cm="1">
        <f t="array" ref="CV42">INDEX(GMW!$A$2:$NF$200,MATCH(1,(GMW!$NE$2:$NE$200=CV$3)*(GMW!$ND$2:$ND$200=CV$4)*(GMW!$C$2:$C$200=CV$1),0),$F42-1966)</f>
        <v>29.517980000000001</v>
      </c>
      <c r="CW42" s="5" cm="1">
        <f t="array" ref="CW42">INDEX(GMW!$A$2:$NF$200,MATCH(1,(GMW!$NE$2:$NE$200=CW$3)*(GMW!$ND$2:$ND$200=CW$4)*(GMW!$C$2:$C$200=CW$1),0),$F42-1966)</f>
        <v>47.076999999999998</v>
      </c>
      <c r="CX42" s="5" cm="1">
        <f t="array" ref="CX42">INDEX(GMW!$A$2:$NF$200,MATCH(1,(GMW!$NE$2:$NE$200=CX$3)*(GMW!$ND$2:$ND$200=CX$4)*(GMW!$C$2:$C$200=CX$1),0),$F42-1966)</f>
        <v>24.151</v>
      </c>
      <c r="CY42" s="5" cm="1">
        <f t="array" ref="CY42">INDEX(GMW!$A$2:$NF$200,MATCH(1,(GMW!$NE$2:$NE$200=CY$3)*(GMW!$ND$2:$ND$200=CY$4)*(GMW!$C$2:$C$200=CY$1),0),$F42-1966)</f>
        <v>17.67154</v>
      </c>
      <c r="CZ42" s="5" cm="1">
        <f t="array" ref="CZ42">INDEX(GMW!$A$2:$NF$200,MATCH(1,(GMW!$NE$2:$NE$200=CZ$3)*(GMW!$ND$2:$ND$200=CZ$4)*(GMW!$C$2:$C$200=CZ$1),0),$F42-1966)</f>
        <v>9.9849999999999994</v>
      </c>
      <c r="DA42" s="5" cm="1">
        <f t="array" ref="DA42">INDEX(GMW!$A$2:$NF$200,MATCH(1,(GMW!$NE$2:$NE$200=DA$3)*(GMW!$ND$2:$ND$200=DA$4)*(GMW!$C$2:$C$200=DA$1),0),$F42-1966)</f>
        <v>4.3754030000000004</v>
      </c>
      <c r="DB42" s="5" cm="1">
        <f t="array" ref="DB42">INDEX(GMW!$A$2:$NF$200,MATCH(1,(GMW!$NE$2:$NE$200=DB$3)*(GMW!$ND$2:$ND$200=DB$4)*(GMW!$C$2:$C$200=DB$1),0),$F42-1966)</f>
        <v>2.3823479999999999</v>
      </c>
      <c r="DC42" s="5" cm="1">
        <f t="array" ref="DC42">INDEX(GMW!$A$2:$NF$200,MATCH(1,(GMW!$NE$2:$NE$200=DC$3)*(GMW!$ND$2:$ND$200=DC$4)*(GMW!$C$2:$C$200=DC$1),0),$F42-1966)</f>
        <v>5.8340069999999997</v>
      </c>
    </row>
    <row r="43" spans="1:107" x14ac:dyDescent="0.25">
      <c r="A43" s="5">
        <v>1982</v>
      </c>
      <c r="B43" s="5">
        <f t="shared" si="9"/>
        <v>1982</v>
      </c>
      <c r="C43" s="5">
        <f t="shared" si="9"/>
        <v>1981</v>
      </c>
      <c r="D43" s="5">
        <f t="shared" si="9"/>
        <v>1981</v>
      </c>
      <c r="F43" s="5">
        <f t="shared" si="3"/>
        <v>2009</v>
      </c>
      <c r="G43" s="5" cm="1">
        <f t="array" ref="G43">INDEX(GMW!$A$2:$NF$200,MATCH(1,(GMW!$NE$2:$NE$200=G$3)*(GMW!$ND$2:$ND$200=G$4)*(GMW!$C$2:$C$200=G$1),0),$F43-1966)</f>
        <v>286275</v>
      </c>
      <c r="H43" s="5" cm="1">
        <f t="array" ref="H43">INDEX(GMW!$A$2:$NF$200,MATCH(1,(GMW!$NE$2:$NE$200=H$3)*(GMW!$ND$2:$ND$200=H$4)*(GMW!$C$2:$C$200=H$1),0),$F43-1966)</f>
        <v>151361</v>
      </c>
      <c r="I43" s="5" cm="1">
        <f t="array" ref="I43">INDEX(GMW!$A$2:$NF$200,MATCH(1,(GMW!$NE$2:$NE$200=I$3)*(GMW!$ND$2:$ND$200=I$4)*(GMW!$C$2:$C$200=I$1),0),$F43-1966)</f>
        <v>44997</v>
      </c>
      <c r="J43" s="5" cm="1">
        <f t="array" ref="J43">INDEX(GMW!$A$2:$NF$200,MATCH(1,(GMW!$NE$2:$NE$200=J$3)*(GMW!$ND$2:$ND$200=J$4)*(GMW!$C$2:$C$200=J$1),0),$F43-1966)</f>
        <v>72250</v>
      </c>
      <c r="K43" s="5" cm="1">
        <f t="array" ref="K43">INDEX(GMW!$A$2:$NF$200,MATCH(1,(GMW!$NE$2:$NE$200=K$3)*(GMW!$ND$2:$ND$200=K$4)*(GMW!$C$2:$C$200=K$1),0),$F43-1966)</f>
        <v>48849</v>
      </c>
      <c r="L43" s="5" cm="1">
        <f t="array" ref="L43">INDEX(GMW!$A$2:$NF$200,MATCH(1,(GMW!$NE$2:$NE$200=L$3)*(GMW!$ND$2:$ND$200=L$4)*(GMW!$C$2:$C$200=L$1),0),$F43-1966)</f>
        <v>40150</v>
      </c>
      <c r="M43" s="5" cm="1">
        <f t="array" ref="M43">INDEX(GMW!$A$2:$NF$200,MATCH(1,(GMW!$NE$2:$NE$200=M$3)*(GMW!$ND$2:$ND$200=M$4)*(GMW!$C$2:$C$200=M$1),0),$F43-1966)</f>
        <v>17946.28</v>
      </c>
      <c r="N43" s="5" cm="1">
        <f t="array" ref="N43">INDEX(GMW!$A$2:$NF$200,MATCH(1,(GMW!$NE$2:$NE$200=N$3)*(GMW!$ND$2:$ND$200=N$4)*(GMW!$C$2:$C$200=N$1),0),$F43-1966)</f>
        <v>2106.5500000000002</v>
      </c>
      <c r="O43" s="5" cm="1">
        <f t="array" ref="O43">INDEX(GMW!$A$2:$NF$200,MATCH(1,(GMW!$NE$2:$NE$200=O$3)*(GMW!$ND$2:$ND$200=O$4)*(GMW!$C$2:$C$200=O$1),0),$F43-1966)</f>
        <v>37.878349999999998</v>
      </c>
      <c r="P43" s="5" cm="1">
        <f t="array" ref="P43">INDEX(GMW!$A$2:$NF$200,MATCH(1,(GMW!$NE$2:$NE$200=P$3)*(GMW!$ND$2:$ND$200=P$4)*(GMW!$C$2:$C$200=P$1),0),$F43-1966)</f>
        <v>13.25</v>
      </c>
      <c r="Q43" s="5" cm="1">
        <f t="array" ref="Q43">INDEX(GMW!$A$2:$NF$200,MATCH(1,(GMW!$NE$2:$NE$200=Q$3)*(GMW!$ND$2:$ND$200=Q$4)*(GMW!$C$2:$C$200=Q$1),0),$F43-1966)</f>
        <v>1E-3</v>
      </c>
      <c r="R43" s="5" cm="1">
        <f t="array" ref="R43">INDEX(GMW!$A$2:$NF$200,MATCH(1,(GMW!$NE$2:$NE$200=R$3)*(GMW!$ND$2:$ND$200=R$4)*(GMW!$C$2:$C$200=R$1),0),$F43-1966)</f>
        <v>37.878349999999998</v>
      </c>
      <c r="S43" s="5" cm="1">
        <f t="array" ref="S43">INDEX(GMW!$A$2:$NF$200,MATCH(1,(GMW!$NE$2:$NE$200=S$3)*(GMW!$ND$2:$ND$200=S$4)*(GMW!$C$2:$C$200=S$1),0),$F43-1966)</f>
        <v>25997</v>
      </c>
      <c r="T43" s="5" cm="1">
        <f t="array" ref="T43">INDEX(GMW!$A$2:$NF$200,MATCH(1,(GMW!$NE$2:$NE$200=T$3)*(GMW!$ND$2:$ND$200=T$4)*(GMW!$C$2:$C$200=T$1),0),$F43-1966)</f>
        <v>484</v>
      </c>
      <c r="U43" s="5" cm="1">
        <f t="array" ref="U43">INDEX(GMW!$A$2:$NF$200,MATCH(1,(GMW!$NE$2:$NE$200=U$3)*(GMW!$ND$2:$ND$200=U$4)*(GMW!$C$2:$C$200=U$1),0),$F43-1966)</f>
        <v>334</v>
      </c>
      <c r="V43" s="5" cm="1">
        <f t="array" ref="V43">INDEX(GMW!$A$2:$NF$200,MATCH(1,(GMW!$NE$2:$NE$200=V$3)*(GMW!$ND$2:$ND$200=V$4)*(GMW!$C$2:$C$200=V$1),0),$F43-1966)</f>
        <v>5570</v>
      </c>
      <c r="W43" s="5" cm="1">
        <f t="array" ref="W43">INDEX(GMW!$A$2:$NF$200,MATCH(1,(GMW!$NE$2:$NE$200=W$3)*(GMW!$ND$2:$ND$200=W$4)*(GMW!$C$2:$C$200=W$1),0),$F43-1966)</f>
        <v>250</v>
      </c>
      <c r="X43" s="5" cm="1">
        <f t="array" ref="X43">INDEX(GMW!$A$2:$NF$200,MATCH(1,(GMW!$NE$2:$NE$200=X$3)*(GMW!$ND$2:$ND$200=X$4)*(GMW!$C$2:$C$200=X$1),0),$F43-1966)</f>
        <v>148</v>
      </c>
      <c r="Y43" s="5" cm="1">
        <f t="array" ref="Y43">INDEX(GMW!$A$2:$NF$200,MATCH(1,(GMW!$NE$2:$NE$200=Y$3)*(GMW!$ND$2:$ND$200=Y$4)*(GMW!$C$2:$C$200=Y$1),0),$F43-1966)</f>
        <v>1800</v>
      </c>
      <c r="Z43" s="5" cm="1">
        <f t="array" ref="Z43">INDEX(GMW!$A$2:$NF$200,MATCH(1,(GMW!$NE$2:$NE$200=Z$3)*(GMW!$ND$2:$ND$200=Z$4)*(GMW!$C$2:$C$200=Z$1),0),$F43-1966)</f>
        <v>3989</v>
      </c>
      <c r="AA43" s="5" cm="1">
        <f t="array" ref="AA43">INDEX(GMW!$A$2:$NF$200,MATCH(1,(GMW!$NE$2:$NE$200=AA$3)*(GMW!$ND$2:$ND$200=AA$4)*(GMW!$C$2:$C$200=AA$1),0),$F43-1966)</f>
        <v>1333</v>
      </c>
      <c r="AB43" s="5" cm="1">
        <f t="array" ref="AB43">INDEX(GMW!$A$2:$NF$200,MATCH(1,(GMW!$NE$2:$NE$200=AB$3)*(GMW!$ND$2:$ND$200=AB$4)*(GMW!$C$2:$C$200=AB$1),0),$F43-1966)</f>
        <v>1271</v>
      </c>
      <c r="AC43" s="5" cm="1">
        <f t="array" ref="AC43">INDEX(GMW!$A$2:$NF$200,MATCH(1,(GMW!$NE$2:$NE$200=AC$3)*(GMW!$ND$2:$ND$200=AC$4)*(GMW!$C$2:$C$200=AC$1),0),$F43-1966)</f>
        <v>740</v>
      </c>
      <c r="AD43" s="5" cm="1">
        <f t="array" ref="AD43">INDEX(GMW!$A$2:$NF$200,MATCH(1,(GMW!$NE$2:$NE$200=AD$3)*(GMW!$ND$2:$ND$200=AD$4)*(GMW!$C$2:$C$200=AD$1),0),$F43-1966)</f>
        <v>874</v>
      </c>
      <c r="AE43" s="5" cm="1">
        <f t="array" ref="AE43">INDEX(GMW!$A$2:$NF$200,MATCH(1,(GMW!$NE$2:$NE$200=AE$3)*(GMW!$ND$2:$ND$200=AE$4)*(GMW!$C$2:$C$200=AE$1),0),$F43-1966)</f>
        <v>179</v>
      </c>
      <c r="AF43" s="5" cm="1">
        <f t="array" ref="AF43">INDEX(GMW!$A$2:$NF$200,MATCH(1,(GMW!$NE$2:$NE$200=AF$3)*(GMW!$ND$2:$ND$200=AF$4)*(GMW!$C$2:$C$200=AF$1),0),$F43-1966)</f>
        <v>1034</v>
      </c>
      <c r="AG43" s="5" cm="1">
        <f t="array" ref="AG43">INDEX(GMW!$A$2:$NF$200,MATCH(1,(GMW!$NE$2:$NE$200=AG$3)*(GMW!$ND$2:$ND$200=AG$4)*(GMW!$C$2:$C$200=AG$1),0),$F43-1966)</f>
        <v>1111</v>
      </c>
      <c r="AH43" s="5" cm="1">
        <f t="array" ref="AH43">INDEX(GMW!$A$2:$NF$200,MATCH(1,(GMW!$NE$2:$NE$200=AH$3)*(GMW!$ND$2:$ND$200=AH$4)*(GMW!$C$2:$C$200=AH$1),0),$F43-1966)</f>
        <v>1921</v>
      </c>
      <c r="AI43" s="5" cm="1">
        <f t="array" ref="AI43">INDEX(GMW!$A$2:$NF$200,MATCH(1,(GMW!$NE$2:$NE$200=AI$3)*(GMW!$ND$2:$ND$200=AI$4)*(GMW!$C$2:$C$200=AI$1),0),$F43-1966)</f>
        <v>1707</v>
      </c>
      <c r="AJ43" s="5" cm="1">
        <f t="array" ref="AJ43">INDEX(GMW!$A$2:$NF$200,MATCH(1,(GMW!$NE$2:$NE$200=AJ$3)*(GMW!$ND$2:$ND$200=AJ$4)*(GMW!$C$2:$C$200=AJ$1),0),$F43-1966)</f>
        <v>2122</v>
      </c>
      <c r="AK43" s="5" cm="1">
        <f t="array" ref="AK43">INDEX(GMW!$A$2:$NF$200,MATCH(1,(GMW!$NE$2:$NE$200=AK$3)*(GMW!$ND$2:$ND$200=AK$4)*(GMW!$C$2:$C$200=AK$1),0),$F43-1966)</f>
        <v>514</v>
      </c>
      <c r="AL43" s="5" cm="1">
        <f t="array" ref="AL43">INDEX(GMW!$A$2:$NF$200,MATCH(1,(GMW!$NE$2:$NE$200=AL$3)*(GMW!$ND$2:$ND$200=AL$4)*(GMW!$C$2:$C$200=AL$1),0),$F43-1966)</f>
        <v>616</v>
      </c>
      <c r="AM43" s="5" cm="1">
        <f t="array" ref="AM43">INDEX(GMW!$A$2:$NF$200,MATCH(1,(GMW!$NE$2:$NE$200=AM$3)*(GMW!$ND$2:$ND$200=AM$4)*(GMW!$C$2:$C$200=AM$1),0),$F43-1966)</f>
        <v>24120</v>
      </c>
      <c r="AN43" s="5" cm="1">
        <f t="array" ref="AN43">INDEX(GMW!$A$2:$NF$200,MATCH(1,(GMW!$NE$2:$NE$200=AN$3)*(GMW!$ND$2:$ND$200=AN$4)*(GMW!$C$2:$C$200=AN$1),0),$F43-1966)</f>
        <v>5408.5320000000002</v>
      </c>
      <c r="AO43" s="5" cm="1">
        <f t="array" ref="AO43">INDEX(GMW!$A$2:$NF$200,MATCH(1,(GMW!$NE$2:$NE$200=AO$3)*(GMW!$ND$2:$ND$200=AO$4)*(GMW!$C$2:$C$200=AO$1),0),$F43-1966)</f>
        <v>286275</v>
      </c>
      <c r="AP43" s="5" cm="1">
        <f t="array" ref="AP43">INDEX(GMW!$A$2:$NF$200,MATCH(1,(GMW!$NE$2:$NE$200=AP$3)*(GMW!$ND$2:$ND$200=AP$4)*(GMW!$C$2:$C$200=AP$1),0),$F43-1966)</f>
        <v>1823.9</v>
      </c>
      <c r="AQ43" s="5" cm="1">
        <f t="array" ref="AQ43">INDEX(GMW!$A$2:$NF$200,MATCH(1,(GMW!$NE$2:$NE$200=AQ$3)*(GMW!$ND$2:$ND$200=AQ$4)*(GMW!$C$2:$C$200=AQ$1),0),$F43-1966)</f>
        <v>72823.850000000006</v>
      </c>
      <c r="AR43" s="5" cm="1">
        <f t="array" ref="AR43">INDEX(GMW!$A$2:$NF$200,MATCH(1,(GMW!$NE$2:$NE$200=AR$3)*(GMW!$ND$2:$ND$200=AR$4)*(GMW!$C$2:$C$200=AR$1),0),$F43-1966)</f>
        <v>463.29</v>
      </c>
      <c r="AS43" s="5" cm="1">
        <f t="array" ref="AS43">INDEX(GMW!$A$2:$NF$200,MATCH(1,(GMW!$NE$2:$NE$200=AS$3)*(GMW!$ND$2:$ND$200=AS$4)*(GMW!$C$2:$C$200=AS$1),0),$F43-1966)</f>
        <v>314.83800000000002</v>
      </c>
      <c r="AT43" s="5" cm="1">
        <f t="array" ref="AT43">INDEX(GMW!$A$2:$NF$200,MATCH(1,(GMW!$NE$2:$NE$200=AT$3)*(GMW!$ND$2:$ND$200=AT$4)*(GMW!$C$2:$C$200=AT$1),0),$F43-1966)</f>
        <v>301.387</v>
      </c>
      <c r="AU43" s="5" cm="1">
        <f t="array" ref="AU43">INDEX(GMW!$A$2:$NF$200,MATCH(1,(GMW!$NE$2:$NE$200=AU$3)*(GMW!$ND$2:$ND$200=AU$4)*(GMW!$C$2:$C$200=AU$1),0),$F43-1966)</f>
        <v>227440.3</v>
      </c>
      <c r="AV43" s="5" cm="1">
        <f t="array" ref="AV43">INDEX(GMW!$A$2:$NF$200,MATCH(1,(GMW!$NE$2:$NE$200=AV$3)*(GMW!$ND$2:$ND$200=AV$4)*(GMW!$C$2:$C$200=AV$1),0),$F43-1966)</f>
        <v>4595</v>
      </c>
      <c r="AW43" s="5" cm="1">
        <f t="array" ref="AW43">INDEX(GMW!$A$2:$NF$200,MATCH(1,(GMW!$NE$2:$NE$200=AW$3)*(GMW!$ND$2:$ND$200=AW$4)*(GMW!$C$2:$C$200=AW$1),0),$F43-1966)</f>
        <v>49.375</v>
      </c>
      <c r="AX43" s="5" cm="1">
        <f t="array" ref="AX43">INDEX(GMW!$A$2:$NF$200,MATCH(1,(GMW!$NE$2:$NE$200=AX$3)*(GMW!$ND$2:$ND$200=AX$4)*(GMW!$C$2:$C$200=AX$1),0),$F43-1966)</f>
        <v>2396.9560000000001</v>
      </c>
      <c r="AY43" s="5" cm="1">
        <f t="array" ref="AY43">INDEX(GMW!$A$2:$NF$200,MATCH(1,(GMW!$NE$2:$NE$200=AY$3)*(GMW!$ND$2:$ND$200=AY$4)*(GMW!$C$2:$C$200=AY$1),0),$F43-1966)</f>
        <v>6605</v>
      </c>
      <c r="AZ43" s="5" cm="1">
        <f t="array" ref="AZ43">INDEX(GMW!$A$2:$NF$200,MATCH(1,(GMW!$NE$2:$NE$200=AZ$3)*(GMW!$ND$2:$ND$200=AZ$4)*(GMW!$C$2:$C$200=AZ$1),0),$F43-1966)</f>
        <v>578</v>
      </c>
      <c r="BA43" s="5" cm="1">
        <f t="array" ref="BA43">INDEX(GMW!$A$2:$NF$200,MATCH(1,(GMW!$NE$2:$NE$200=BA$3)*(GMW!$ND$2:$ND$200=BA$4)*(GMW!$C$2:$C$200=BA$1),0),$F43-1966)</f>
        <v>5.6542789999999998</v>
      </c>
      <c r="BB43" s="5" cm="1">
        <f t="array" ref="BB43">INDEX(GMW!$A$2:$NF$200,MATCH(1,(GMW!$NE$2:$NE$200=BB$3)*(GMW!$ND$2:$ND$200=BB$4)*(GMW!$C$2:$C$200=BB$1),0),$F43-1966)</f>
        <v>8406.5319999999992</v>
      </c>
      <c r="BC43" s="5" cm="1">
        <f t="array" ref="BC43">INDEX(GMW!$A$2:$NF$200,MATCH(1,(GMW!$NE$2:$NE$200=BC$3)*(GMW!$ND$2:$ND$200=BC$4)*(GMW!$C$2:$C$200=BC$1),0),$F43-1966)</f>
        <v>0.87514539999999996</v>
      </c>
      <c r="BD43" s="5" cm="1">
        <f t="array" ref="BD43">INDEX(GMW!$A$2:$NF$200,MATCH(1,(GMW!$NE$2:$NE$200=BD$3)*(GMW!$ND$2:$ND$200=BD$4)*(GMW!$C$2:$C$200=BD$1),0),$F43-1966)</f>
        <v>89.68768</v>
      </c>
      <c r="BE43" s="5" cm="1">
        <f t="array" ref="BE43">INDEX(GMW!$A$2:$NF$200,MATCH(1,(GMW!$NE$2:$NE$200=BE$3)*(GMW!$ND$2:$ND$200=BE$4)*(GMW!$C$2:$C$200=BE$1),0),$F43-1966)</f>
        <v>5.8272579999999996</v>
      </c>
      <c r="BF43" s="5" cm="1">
        <f t="array" ref="BF43">INDEX(GMW!$A$2:$NF$200,MATCH(1,(GMW!$NE$2:$NE$200=BF$3)*(GMW!$ND$2:$ND$200=BF$4)*(GMW!$C$2:$C$200=BF$1),0),$F43-1966)</f>
        <v>2.3410000000000002</v>
      </c>
      <c r="BG43" s="5" cm="1">
        <f t="array" ref="BG43">INDEX(GMW!$A$2:$NF$200,MATCH(1,(GMW!$NE$2:$NE$200=BG$3)*(GMW!$ND$2:$ND$200=BG$4)*(GMW!$C$2:$C$200=BG$1),0),$F43-1966)</f>
        <v>4.050681</v>
      </c>
      <c r="BH43" s="5" cm="1">
        <f t="array" ref="BH43">INDEX(GMW!$A$2:$NF$200,MATCH(1,(GMW!$NE$2:$NE$200=BH$3)*(GMW!$ND$2:$ND$200=BH$4)*(GMW!$C$2:$C$200=BH$1),0),$F43-1966)</f>
        <v>1.4649730000000001</v>
      </c>
      <c r="BI43" s="5" cm="1">
        <f t="array" ref="BI43">INDEX(GMW!$A$2:$NF$200,MATCH(1,(GMW!$NE$2:$NE$200=BI$3)*(GMW!$ND$2:$ND$200=BI$4)*(GMW!$C$2:$C$200=BI$1),0),$F43-1966)</f>
        <v>2.1733570000000002</v>
      </c>
      <c r="BJ43" s="5" cm="1">
        <f t="array" ref="BJ43">INDEX(GMW!$A$2:$NF$200,MATCH(1,(GMW!$NE$2:$NE$200=BJ$3)*(GMW!$ND$2:$ND$200=BJ$4)*(GMW!$C$2:$C$200=BJ$1),0),$F43-1966)</f>
        <v>2.1171180000000001</v>
      </c>
      <c r="BK43" s="5" cm="1">
        <f t="array" ref="BK43">INDEX(GMW!$A$2:$NF$200,MATCH(1,(GMW!$NE$2:$NE$200=BK$3)*(GMW!$ND$2:$ND$200=BK$4)*(GMW!$C$2:$C$200=BK$1),0),$F43-1966)</f>
        <v>0.54106589999999999</v>
      </c>
      <c r="BL43" s="5" cm="1">
        <f t="array" ref="BL43">INDEX(GMW!$A$2:$NF$200,MATCH(1,(GMW!$NE$2:$NE$200=BL$3)*(GMW!$ND$2:$ND$200=BL$4)*(GMW!$C$2:$C$200=BL$1),0),$F43-1966)</f>
        <v>0.1140515</v>
      </c>
      <c r="BM43" s="5" cm="1">
        <f t="array" ref="BM43">INDEX(GMW!$A$2:$NF$200,MATCH(1,(GMW!$NE$2:$NE$200=BM$3)*(GMW!$ND$2:$ND$200=BM$4)*(GMW!$C$2:$C$200=BM$1),0),$F43-1966)</f>
        <v>0.3382134</v>
      </c>
      <c r="BN43" s="5" cm="1">
        <f t="array" ref="BN43">INDEX(GMW!$A$2:$NF$200,MATCH(1,(GMW!$NE$2:$NE$200=BN$3)*(GMW!$ND$2:$ND$200=BN$4)*(GMW!$C$2:$C$200=BN$1),0),$F43-1966)</f>
        <v>9.7151650000000006E-2</v>
      </c>
      <c r="BO43" s="5" cm="1">
        <f t="array" ref="BO43">INDEX(GMW!$A$2:$NF$200,MATCH(1,(GMW!$NE$2:$NE$200=BO$3)*(GMW!$ND$2:$ND$200=BO$4)*(GMW!$C$2:$C$200=BO$1),0),$F43-1966)</f>
        <v>1E-3</v>
      </c>
      <c r="BP43" s="5" cm="1">
        <f t="array" ref="BP43">INDEX(GMW!$A$2:$NF$200,MATCH(1,(GMW!$NE$2:$NE$200=BP$3)*(GMW!$ND$2:$ND$200=BP$4)*(GMW!$C$2:$C$200=BP$1),0),$F43-1966)</f>
        <v>133648</v>
      </c>
      <c r="BQ43" s="5" cm="1">
        <f t="array" ref="BQ43">INDEX(GMW!$A$2:$NF$200,MATCH(1,(GMW!$NE$2:$NE$200=BQ$3)*(GMW!$ND$2:$ND$200=BQ$4)*(GMW!$C$2:$C$200=BQ$1),0),$F43-1966)</f>
        <v>2338.884</v>
      </c>
      <c r="BR43" s="5" cm="1">
        <f t="array" ref="BR43">INDEX(GMW!$A$2:$NF$200,MATCH(1,(GMW!$NE$2:$NE$200=BR$3)*(GMW!$ND$2:$ND$200=BR$4)*(GMW!$C$2:$C$200=BR$1),0),$F43-1966)</f>
        <v>147402</v>
      </c>
      <c r="BS43" s="5" cm="1">
        <f t="array" ref="BS43">INDEX(GMW!$A$2:$NF$200,MATCH(1,(GMW!$NE$2:$NE$200=BS$3)*(GMW!$ND$2:$ND$200=BS$4)*(GMW!$C$2:$C$200=BS$1),0),$F43-1966)</f>
        <v>185448</v>
      </c>
      <c r="BT43" s="5" cm="1">
        <f t="array" ref="BT43">INDEX(GMW!$A$2:$NF$200,MATCH(1,(GMW!$NE$2:$NE$200=BT$3)*(GMW!$ND$2:$ND$200=BT$4)*(GMW!$C$2:$C$200=BT$1),0),$F43-1966)</f>
        <v>1E-3</v>
      </c>
      <c r="BU43" s="5" cm="1">
        <f t="array" ref="BU43">INDEX(GMW!$A$2:$NF$200,MATCH(1,(GMW!$NE$2:$NE$200=BU$3)*(GMW!$ND$2:$ND$200=BU$4)*(GMW!$C$2:$C$200=BU$1),0),$F43-1966)</f>
        <v>261.31349999999998</v>
      </c>
      <c r="BV43" s="5" cm="1">
        <f t="array" ref="BV43">INDEX(GMW!$A$2:$NF$200,MATCH(1,(GMW!$NE$2:$NE$200=BV$3)*(GMW!$ND$2:$ND$200=BV$4)*(GMW!$C$2:$C$200=BV$1),0),$F43-1966)</f>
        <v>362106.9</v>
      </c>
      <c r="BW43" s="5" cm="1">
        <f t="array" ref="BW43">INDEX(GMW!$A$2:$NF$200,MATCH(1,(GMW!$NE$2:$NE$200=BW$3)*(GMW!$ND$2:$ND$200=BW$4)*(GMW!$C$2:$C$200=BW$1),0),$F43-1966)</f>
        <v>117.0915</v>
      </c>
      <c r="BX43" s="5" cm="1">
        <f t="array" ref="BX43">INDEX(GMW!$A$2:$NF$200,MATCH(1,(GMW!$NE$2:$NE$200=BX$3)*(GMW!$ND$2:$ND$200=BX$4)*(GMW!$C$2:$C$200=BX$1),0),$F43-1966)</f>
        <v>13315.8</v>
      </c>
      <c r="BY43" s="5" cm="1">
        <f t="array" ref="BY43">INDEX(GMW!$A$2:$NF$200,MATCH(1,(GMW!$NE$2:$NE$200=BY$3)*(GMW!$ND$2:$ND$200=BY$4)*(GMW!$C$2:$C$200=BY$1),0),$F43-1966)</f>
        <v>296.40010000000001</v>
      </c>
      <c r="BZ43" s="5" cm="1">
        <f t="array" ref="BZ43">INDEX(GMW!$A$2:$NF$200,MATCH(1,(GMW!$NE$2:$NE$200=BZ$3)*(GMW!$ND$2:$ND$200=BZ$4)*(GMW!$C$2:$C$200=BZ$1),0),$F43-1966)</f>
        <v>152.22210000000001</v>
      </c>
      <c r="CA43" s="5" cm="1">
        <f t="array" ref="CA43">INDEX(GMW!$A$2:$NF$200,MATCH(1,(GMW!$NE$2:$NE$200=CA$3)*(GMW!$ND$2:$ND$200=CA$4)*(GMW!$C$2:$C$200=CA$1),0),$F43-1966)</f>
        <v>237.19220000000001</v>
      </c>
      <c r="CB43" s="5" cm="1">
        <f t="array" ref="CB43">INDEX(GMW!$A$2:$NF$200,MATCH(1,(GMW!$NE$2:$NE$200=CB$3)*(GMW!$ND$2:$ND$200=CB$4)*(GMW!$C$2:$C$200=CB$1),0),$F43-1966)</f>
        <v>35.491500000000002</v>
      </c>
      <c r="CC43" s="5" cm="1">
        <f t="array" ref="CC43">INDEX(GMW!$A$2:$NF$200,MATCH(1,(GMW!$NE$2:$NE$200=CC$3)*(GMW!$ND$2:$ND$200=CC$4)*(GMW!$C$2:$C$200=CC$1),0),$F43-1966)</f>
        <v>117.6443</v>
      </c>
      <c r="CD43" s="5" cm="1">
        <f t="array" ref="CD43">INDEX(GMW!$A$2:$NF$200,MATCH(1,(GMW!$NE$2:$NE$200=CD$3)*(GMW!$ND$2:$ND$200=CD$4)*(GMW!$C$2:$C$200=CD$1),0),$F43-1966)</f>
        <v>106.3668</v>
      </c>
      <c r="CE43" s="5" cm="1">
        <f t="array" ref="CE43">INDEX(GMW!$A$2:$NF$200,MATCH(1,(GMW!$NE$2:$NE$200=CE$3)*(GMW!$ND$2:$ND$200=CE$4)*(GMW!$C$2:$C$200=CE$1),0),$F43-1966)</f>
        <v>43.11412</v>
      </c>
      <c r="CF43" s="5" cm="1">
        <f t="array" ref="CF43">INDEX(GMW!$A$2:$NF$200,MATCH(1,(GMW!$NE$2:$NE$200=CF$3)*(GMW!$ND$2:$ND$200=CF$4)*(GMW!$C$2:$C$200=CF$1),0),$F43-1966)</f>
        <v>5.3081909999999999</v>
      </c>
      <c r="CG43" s="5" cm="1">
        <f t="array" ref="CG43">INDEX(GMW!$A$2:$NF$200,MATCH(1,(GMW!$NE$2:$NE$200=CG$3)*(GMW!$ND$2:$ND$200=CG$4)*(GMW!$C$2:$C$200=CG$1),0),$F43-1966)</f>
        <v>11.8583</v>
      </c>
      <c r="CH43" s="5" cm="1">
        <f t="array" ref="CH43">INDEX(GMW!$A$2:$NF$200,MATCH(1,(GMW!$NE$2:$NE$200=CH$3)*(GMW!$ND$2:$ND$200=CH$4)*(GMW!$C$2:$C$200=CH$1),0),$F43-1966)</f>
        <v>2.8862779999999999</v>
      </c>
      <c r="CI43" s="5" cm="1">
        <f t="array" ref="CI43">INDEX(GMW!$A$2:$NF$200,MATCH(1,(GMW!$NE$2:$NE$200=CI$3)*(GMW!$ND$2:$ND$200=CI$4)*(GMW!$C$2:$C$200=CI$1),0),$F43-1966)</f>
        <v>5.1400110000000003</v>
      </c>
      <c r="CJ43" s="5" cm="1">
        <f t="array" ref="CJ43">INDEX(GMW!$A$2:$NF$200,MATCH(1,(GMW!$NE$2:$NE$200=CJ$3)*(GMW!$ND$2:$ND$200=CJ$4)*(GMW!$C$2:$C$200=CJ$1),0),$F43-1966)</f>
        <v>77593</v>
      </c>
      <c r="CK43" s="5" cm="1">
        <f t="array" ref="CK43">INDEX(GMW!$A$2:$NF$200,MATCH(1,(GMW!$NE$2:$NE$200=CK$3)*(GMW!$ND$2:$ND$200=CK$4)*(GMW!$C$2:$C$200=CK$1),0),$F43-1966)</f>
        <v>818.57500000000005</v>
      </c>
      <c r="CL43" s="5" cm="1">
        <f t="array" ref="CL43">INDEX(GMW!$A$2:$NF$200,MATCH(1,(GMW!$NE$2:$NE$200=CL$3)*(GMW!$ND$2:$ND$200=CL$4)*(GMW!$C$2:$C$200=CL$1),0),$F43-1966)</f>
        <v>71340.800000000003</v>
      </c>
      <c r="CM43" s="5" cm="1">
        <f t="array" ref="CM43">INDEX(GMW!$A$2:$NF$200,MATCH(1,(GMW!$NE$2:$NE$200=CM$3)*(GMW!$ND$2:$ND$200=CM$4)*(GMW!$C$2:$C$200=CM$1),0),$F43-1966)</f>
        <v>95751</v>
      </c>
      <c r="CN43" s="5" cm="1">
        <f t="array" ref="CN43">INDEX(GMW!$A$2:$NF$200,MATCH(1,(GMW!$NE$2:$NE$200=CN$3)*(GMW!$ND$2:$ND$200=CN$4)*(GMW!$C$2:$C$200=CN$1),0),$F43-1966)</f>
        <v>44286</v>
      </c>
      <c r="CO43" s="5" cm="1">
        <f t="array" ref="CO43">INDEX(GMW!$A$2:$NF$200,MATCH(1,(GMW!$NE$2:$NE$200=CO$3)*(GMW!$ND$2:$ND$200=CO$4)*(GMW!$C$2:$C$200=CO$1),0),$F43-1966)</f>
        <v>112.5427</v>
      </c>
      <c r="CP43" s="5" cm="1">
        <f t="array" ref="CP43">INDEX(GMW!$A$2:$NF$200,MATCH(1,(GMW!$NE$2:$NE$200=CP$3)*(GMW!$ND$2:$ND$200=CP$4)*(GMW!$C$2:$C$200=CP$1),0),$F43-1966)</f>
        <v>170367.2</v>
      </c>
      <c r="CQ43" s="5" cm="1">
        <f t="array" ref="CQ43">INDEX(GMW!$A$2:$NF$200,MATCH(1,(GMW!$NE$2:$NE$200=CQ$3)*(GMW!$ND$2:$ND$200=CQ$4)*(GMW!$C$2:$C$200=CQ$1),0),$F43-1966)</f>
        <v>57.364510000000003</v>
      </c>
      <c r="CR43" s="5" cm="1">
        <f t="array" ref="CR43">INDEX(GMW!$A$2:$NF$200,MATCH(1,(GMW!$NE$2:$NE$200=CR$3)*(GMW!$ND$2:$ND$200=CR$4)*(GMW!$C$2:$C$200=CR$1),0),$F43-1966)</f>
        <v>13803.8</v>
      </c>
      <c r="CS43" s="5" cm="1">
        <f t="array" ref="CS43">INDEX(GMW!$A$2:$NF$200,MATCH(1,(GMW!$NE$2:$NE$200=CS$3)*(GMW!$ND$2:$ND$200=CS$4)*(GMW!$C$2:$C$200=CS$1),0),$F43-1966)</f>
        <v>242.55609999999999</v>
      </c>
      <c r="CT43" s="5" cm="1">
        <f t="array" ref="CT43">INDEX(GMW!$A$2:$NF$200,MATCH(1,(GMW!$NE$2:$NE$200=CT$3)*(GMW!$ND$2:$ND$200=CT$4)*(GMW!$C$2:$C$200=CT$1),0),$F43-1966)</f>
        <v>139.08799999999999</v>
      </c>
      <c r="CU43" s="5" cm="1">
        <f t="array" ref="CU43">INDEX(GMW!$A$2:$NF$200,MATCH(1,(GMW!$NE$2:$NE$200=CU$3)*(GMW!$ND$2:$ND$200=CU$4)*(GMW!$C$2:$C$200=CU$1),0),$F43-1966)</f>
        <v>72.391000000000005</v>
      </c>
      <c r="CV43" s="5" cm="1">
        <f t="array" ref="CV43">INDEX(GMW!$A$2:$NF$200,MATCH(1,(GMW!$NE$2:$NE$200=CV$3)*(GMW!$ND$2:$ND$200=CV$4)*(GMW!$C$2:$C$200=CV$1),0),$F43-1966)</f>
        <v>30.590820000000001</v>
      </c>
      <c r="CW43" s="5" cm="1">
        <f t="array" ref="CW43">INDEX(GMW!$A$2:$NF$200,MATCH(1,(GMW!$NE$2:$NE$200=CW$3)*(GMW!$ND$2:$ND$200=CW$4)*(GMW!$C$2:$C$200=CW$1),0),$F43-1966)</f>
        <v>48.213999999999999</v>
      </c>
      <c r="CX43" s="5" cm="1">
        <f t="array" ref="CX43">INDEX(GMW!$A$2:$NF$200,MATCH(1,(GMW!$NE$2:$NE$200=CX$3)*(GMW!$ND$2:$ND$200=CX$4)*(GMW!$C$2:$C$200=CX$1),0),$F43-1966)</f>
        <v>24.654</v>
      </c>
      <c r="CY43" s="5" cm="1">
        <f t="array" ref="CY43">INDEX(GMW!$A$2:$NF$200,MATCH(1,(GMW!$NE$2:$NE$200=CY$3)*(GMW!$ND$2:$ND$200=CY$4)*(GMW!$C$2:$C$200=CY$1),0),$F43-1966)</f>
        <v>18.121839999999999</v>
      </c>
      <c r="CZ43" s="5" cm="1">
        <f t="array" ref="CZ43">INDEX(GMW!$A$2:$NF$200,MATCH(1,(GMW!$NE$2:$NE$200=CZ$3)*(GMW!$ND$2:$ND$200=CZ$4)*(GMW!$C$2:$C$200=CZ$1),0),$F43-1966)</f>
        <v>10.305</v>
      </c>
      <c r="DA43" s="5" cm="1">
        <f t="array" ref="DA43">INDEX(GMW!$A$2:$NF$200,MATCH(1,(GMW!$NE$2:$NE$200=DA$3)*(GMW!$ND$2:$ND$200=DA$4)*(GMW!$C$2:$C$200=DA$1),0),$F43-1966)</f>
        <v>4.59199</v>
      </c>
      <c r="DB43" s="5" cm="1">
        <f t="array" ref="DB43">INDEX(GMW!$A$2:$NF$200,MATCH(1,(GMW!$NE$2:$NE$200=DB$3)*(GMW!$ND$2:$ND$200=DB$4)*(GMW!$C$2:$C$200=DB$1),0),$F43-1966)</f>
        <v>2.5696560000000002</v>
      </c>
      <c r="DC43" s="5" cm="1">
        <f t="array" ref="DC43">INDEX(GMW!$A$2:$NF$200,MATCH(1,(GMW!$NE$2:$NE$200=DC$3)*(GMW!$ND$2:$ND$200=DC$4)*(GMW!$C$2:$C$200=DC$1),0),$F43-1966)</f>
        <v>5.8340069999999997</v>
      </c>
    </row>
    <row r="44" spans="1:107" x14ac:dyDescent="0.25">
      <c r="B44" s="5">
        <f t="shared" ref="B44:D59" si="14">+B40+1</f>
        <v>1982</v>
      </c>
      <c r="C44" s="5">
        <f t="shared" si="14"/>
        <v>1982</v>
      </c>
      <c r="F44" s="5">
        <f t="shared" si="3"/>
        <v>2010</v>
      </c>
      <c r="G44" s="5" cm="1">
        <f t="array" ref="G44">INDEX(GMW!$A$2:$NF$200,MATCH(1,(GMW!$NE$2:$NE$200=G$3)*(GMW!$ND$2:$ND$200=G$4)*(GMW!$C$2:$C$200=G$1),0),$F44-1966)</f>
        <v>289232</v>
      </c>
      <c r="H44" s="5" cm="1">
        <f t="array" ref="H44">INDEX(GMW!$A$2:$NF$200,MATCH(1,(GMW!$NE$2:$NE$200=H$3)*(GMW!$ND$2:$ND$200=H$4)*(GMW!$C$2:$C$200=H$1),0),$F44-1966)</f>
        <v>151251</v>
      </c>
      <c r="I44" s="5" cm="1">
        <f t="array" ref="I44">INDEX(GMW!$A$2:$NF$200,MATCH(1,(GMW!$NE$2:$NE$200=I$3)*(GMW!$ND$2:$ND$200=I$4)*(GMW!$C$2:$C$200=I$1),0),$F44-1966)</f>
        <v>46993</v>
      </c>
      <c r="J44" s="5" cm="1">
        <f t="array" ref="J44">INDEX(GMW!$A$2:$NF$200,MATCH(1,(GMW!$NE$2:$NE$200=J$3)*(GMW!$ND$2:$ND$200=J$4)*(GMW!$C$2:$C$200=J$1),0),$F44-1966)</f>
        <v>72358</v>
      </c>
      <c r="K44" s="5" cm="1">
        <f t="array" ref="K44">INDEX(GMW!$A$2:$NF$200,MATCH(1,(GMW!$NE$2:$NE$200=K$3)*(GMW!$ND$2:$ND$200=K$4)*(GMW!$C$2:$C$200=K$1),0),$F44-1966)</f>
        <v>49882</v>
      </c>
      <c r="L44" s="5" cm="1">
        <f t="array" ref="L44">INDEX(GMW!$A$2:$NF$200,MATCH(1,(GMW!$NE$2:$NE$200=L$3)*(GMW!$ND$2:$ND$200=L$4)*(GMW!$C$2:$C$200=L$1),0),$F44-1966)</f>
        <v>41860</v>
      </c>
      <c r="M44" s="5" cm="1">
        <f t="array" ref="M44">INDEX(GMW!$A$2:$NF$200,MATCH(1,(GMW!$NE$2:$NE$200=M$3)*(GMW!$ND$2:$ND$200=M$4)*(GMW!$C$2:$C$200=M$1),0),$F44-1966)</f>
        <v>18054.400000000001</v>
      </c>
      <c r="N44" s="5" cm="1">
        <f t="array" ref="N44">INDEX(GMW!$A$2:$NF$200,MATCH(1,(GMW!$NE$2:$NE$200=N$3)*(GMW!$ND$2:$ND$200=N$4)*(GMW!$C$2:$C$200=N$1),0),$F44-1966)</f>
        <v>2312.5859999999998</v>
      </c>
      <c r="O44" s="5" cm="1">
        <f t="array" ref="O44">INDEX(GMW!$A$2:$NF$200,MATCH(1,(GMW!$NE$2:$NE$200=O$3)*(GMW!$ND$2:$ND$200=O$4)*(GMW!$C$2:$C$200=O$1),0),$F44-1966)</f>
        <v>39.181800000000003</v>
      </c>
      <c r="P44" s="5" cm="1">
        <f t="array" ref="P44">INDEX(GMW!$A$2:$NF$200,MATCH(1,(GMW!$NE$2:$NE$200=P$3)*(GMW!$ND$2:$ND$200=P$4)*(GMW!$C$2:$C$200=P$1),0),$F44-1966)</f>
        <v>12.625</v>
      </c>
      <c r="Q44" s="5" cm="1">
        <f t="array" ref="Q44">INDEX(GMW!$A$2:$NF$200,MATCH(1,(GMW!$NE$2:$NE$200=Q$3)*(GMW!$ND$2:$ND$200=Q$4)*(GMW!$C$2:$C$200=Q$1),0),$F44-1966)</f>
        <v>1E-3</v>
      </c>
      <c r="R44" s="5" cm="1">
        <f t="array" ref="R44">INDEX(GMW!$A$2:$NF$200,MATCH(1,(GMW!$NE$2:$NE$200=R$3)*(GMW!$ND$2:$ND$200=R$4)*(GMW!$C$2:$C$200=R$1),0),$F44-1966)</f>
        <v>39.181800000000003</v>
      </c>
      <c r="S44" s="5" cm="1">
        <f t="array" ref="S44">INDEX(GMW!$A$2:$NF$200,MATCH(1,(GMW!$NE$2:$NE$200=S$3)*(GMW!$ND$2:$ND$200=S$4)*(GMW!$C$2:$C$200=S$1),0),$F44-1966)</f>
        <v>25900</v>
      </c>
      <c r="T44" s="5" cm="1">
        <f t="array" ref="T44">INDEX(GMW!$A$2:$NF$200,MATCH(1,(GMW!$NE$2:$NE$200=T$3)*(GMW!$ND$2:$ND$200=T$4)*(GMW!$C$2:$C$200=T$1),0),$F44-1966)</f>
        <v>488</v>
      </c>
      <c r="U44" s="5" cm="1">
        <f t="array" ref="U44">INDEX(GMW!$A$2:$NF$200,MATCH(1,(GMW!$NE$2:$NE$200=U$3)*(GMW!$ND$2:$ND$200=U$4)*(GMW!$C$2:$C$200=U$1),0),$F44-1966)</f>
        <v>329</v>
      </c>
      <c r="V44" s="5" cm="1">
        <f t="array" ref="V44">INDEX(GMW!$A$2:$NF$200,MATCH(1,(GMW!$NE$2:$NE$200=V$3)*(GMW!$ND$2:$ND$200=V$4)*(GMW!$C$2:$C$200=V$1),0),$F44-1966)</f>
        <v>5472</v>
      </c>
      <c r="W44" s="5" cm="1">
        <f t="array" ref="W44">INDEX(GMW!$A$2:$NF$200,MATCH(1,(GMW!$NE$2:$NE$200=W$3)*(GMW!$ND$2:$ND$200=W$4)*(GMW!$C$2:$C$200=W$1),0),$F44-1966)</f>
        <v>248</v>
      </c>
      <c r="X44" s="5" cm="1">
        <f t="array" ref="X44">INDEX(GMW!$A$2:$NF$200,MATCH(1,(GMW!$NE$2:$NE$200=X$3)*(GMW!$ND$2:$ND$200=X$4)*(GMW!$C$2:$C$200=X$1),0),$F44-1966)</f>
        <v>146</v>
      </c>
      <c r="Y44" s="5" cm="1">
        <f t="array" ref="Y44">INDEX(GMW!$A$2:$NF$200,MATCH(1,(GMW!$NE$2:$NE$200=Y$3)*(GMW!$ND$2:$ND$200=Y$4)*(GMW!$C$2:$C$200=Y$1),0),$F44-1966)</f>
        <v>1809</v>
      </c>
      <c r="Z44" s="5" cm="1">
        <f t="array" ref="Z44">INDEX(GMW!$A$2:$NF$200,MATCH(1,(GMW!$NE$2:$NE$200=Z$3)*(GMW!$ND$2:$ND$200=Z$4)*(GMW!$C$2:$C$200=Z$1),0),$F44-1966)</f>
        <v>3975</v>
      </c>
      <c r="AA44" s="5" cm="1">
        <f t="array" ref="AA44">INDEX(GMW!$A$2:$NF$200,MATCH(1,(GMW!$NE$2:$NE$200=AA$3)*(GMW!$ND$2:$ND$200=AA$4)*(GMW!$C$2:$C$200=AA$1),0),$F44-1966)</f>
        <v>1325</v>
      </c>
      <c r="AB44" s="5" cm="1">
        <f t="array" ref="AB44">INDEX(GMW!$A$2:$NF$200,MATCH(1,(GMW!$NE$2:$NE$200=AB$3)*(GMW!$ND$2:$ND$200=AB$4)*(GMW!$C$2:$C$200=AB$1),0),$F44-1966)</f>
        <v>1268</v>
      </c>
      <c r="AC44" s="5" cm="1">
        <f t="array" ref="AC44">INDEX(GMW!$A$2:$NF$200,MATCH(1,(GMW!$NE$2:$NE$200=AC$3)*(GMW!$ND$2:$ND$200=AC$4)*(GMW!$C$2:$C$200=AC$1),0),$F44-1966)</f>
        <v>739</v>
      </c>
      <c r="AD44" s="5" cm="1">
        <f t="array" ref="AD44">INDEX(GMW!$A$2:$NF$200,MATCH(1,(GMW!$NE$2:$NE$200=AD$3)*(GMW!$ND$2:$ND$200=AD$4)*(GMW!$C$2:$C$200=AD$1),0),$F44-1966)</f>
        <v>873</v>
      </c>
      <c r="AE44" s="5" cm="1">
        <f t="array" ref="AE44">INDEX(GMW!$A$2:$NF$200,MATCH(1,(GMW!$NE$2:$NE$200=AE$3)*(GMW!$ND$2:$ND$200=AE$4)*(GMW!$C$2:$C$200=AE$1),0),$F44-1966)</f>
        <v>181</v>
      </c>
      <c r="AF44" s="5" cm="1">
        <f t="array" ref="AF44">INDEX(GMW!$A$2:$NF$200,MATCH(1,(GMW!$NE$2:$NE$200=AF$3)*(GMW!$ND$2:$ND$200=AF$4)*(GMW!$C$2:$C$200=AF$1),0),$F44-1966)</f>
        <v>1048</v>
      </c>
      <c r="AG44" s="5" cm="1">
        <f t="array" ref="AG44">INDEX(GMW!$A$2:$NF$200,MATCH(1,(GMW!$NE$2:$NE$200=AG$3)*(GMW!$ND$2:$ND$200=AG$4)*(GMW!$C$2:$C$200=AG$1),0),$F44-1966)</f>
        <v>1119</v>
      </c>
      <c r="AH44" s="5" cm="1">
        <f t="array" ref="AH44">INDEX(GMW!$A$2:$NF$200,MATCH(1,(GMW!$NE$2:$NE$200=AH$3)*(GMW!$ND$2:$ND$200=AH$4)*(GMW!$C$2:$C$200=AH$1),0),$F44-1966)</f>
        <v>1916</v>
      </c>
      <c r="AI44" s="5" cm="1">
        <f t="array" ref="AI44">INDEX(GMW!$A$2:$NF$200,MATCH(1,(GMW!$NE$2:$NE$200=AI$3)*(GMW!$ND$2:$ND$200=AI$4)*(GMW!$C$2:$C$200=AI$1),0),$F44-1966)</f>
        <v>1706</v>
      </c>
      <c r="AJ44" s="5" cm="1">
        <f t="array" ref="AJ44">INDEX(GMW!$A$2:$NF$200,MATCH(1,(GMW!$NE$2:$NE$200=AJ$3)*(GMW!$ND$2:$ND$200=AJ$4)*(GMW!$C$2:$C$200=AJ$1),0),$F44-1966)</f>
        <v>2129</v>
      </c>
      <c r="AK44" s="5" cm="1">
        <f t="array" ref="AK44">INDEX(GMW!$A$2:$NF$200,MATCH(1,(GMW!$NE$2:$NE$200=AK$3)*(GMW!$ND$2:$ND$200=AK$4)*(GMW!$C$2:$C$200=AK$1),0),$F44-1966)</f>
        <v>514</v>
      </c>
      <c r="AL44" s="5" cm="1">
        <f t="array" ref="AL44">INDEX(GMW!$A$2:$NF$200,MATCH(1,(GMW!$NE$2:$NE$200=AL$3)*(GMW!$ND$2:$ND$200=AL$4)*(GMW!$C$2:$C$200=AL$1),0),$F44-1966)</f>
        <v>617</v>
      </c>
      <c r="AM44" s="5" cm="1">
        <f t="array" ref="AM44">INDEX(GMW!$A$2:$NF$200,MATCH(1,(GMW!$NE$2:$NE$200=AM$3)*(GMW!$ND$2:$ND$200=AM$4)*(GMW!$C$2:$C$200=AM$1),0),$F44-1966)</f>
        <v>24027</v>
      </c>
      <c r="AN44" s="5" cm="1">
        <f t="array" ref="AN44">INDEX(GMW!$A$2:$NF$200,MATCH(1,(GMW!$NE$2:$NE$200=AN$3)*(GMW!$ND$2:$ND$200=AN$4)*(GMW!$C$2:$C$200=AN$1),0),$F44-1966)</f>
        <v>5390.7349999999997</v>
      </c>
      <c r="AO44" s="5" cm="1">
        <f t="array" ref="AO44">INDEX(GMW!$A$2:$NF$200,MATCH(1,(GMW!$NE$2:$NE$200=AO$3)*(GMW!$ND$2:$ND$200=AO$4)*(GMW!$C$2:$C$200=AO$1),0),$F44-1966)</f>
        <v>289232</v>
      </c>
      <c r="AP44" s="5" cm="1">
        <f t="array" ref="AP44">INDEX(GMW!$A$2:$NF$200,MATCH(1,(GMW!$NE$2:$NE$200=AP$3)*(GMW!$ND$2:$ND$200=AP$4)*(GMW!$C$2:$C$200=AP$1),0),$F44-1966)</f>
        <v>1832.2249999999999</v>
      </c>
      <c r="AQ44" s="5" cm="1">
        <f t="array" ref="AQ44">INDEX(GMW!$A$2:$NF$200,MATCH(1,(GMW!$NE$2:$NE$200=AQ$3)*(GMW!$ND$2:$ND$200=AQ$4)*(GMW!$C$2:$C$200=AQ$1),0),$F44-1966)</f>
        <v>73296.850000000006</v>
      </c>
      <c r="AR44" s="5" cm="1">
        <f t="array" ref="AR44">INDEX(GMW!$A$2:$NF$200,MATCH(1,(GMW!$NE$2:$NE$200=AR$3)*(GMW!$ND$2:$ND$200=AR$4)*(GMW!$C$2:$C$200=AR$1),0),$F44-1966)</f>
        <v>460.39</v>
      </c>
      <c r="AS44" s="5" cm="1">
        <f t="array" ref="AS44">INDEX(GMW!$A$2:$NF$200,MATCH(1,(GMW!$NE$2:$NE$200=AS$3)*(GMW!$ND$2:$ND$200=AS$4)*(GMW!$C$2:$C$200=AS$1),0),$F44-1966)</f>
        <v>317.06900000000002</v>
      </c>
      <c r="AT44" s="5" cm="1">
        <f t="array" ref="AT44">INDEX(GMW!$A$2:$NF$200,MATCH(1,(GMW!$NE$2:$NE$200=AT$3)*(GMW!$ND$2:$ND$200=AT$4)*(GMW!$C$2:$C$200=AT$1),0),$F44-1966)</f>
        <v>300.53100000000001</v>
      </c>
      <c r="AU44" s="5" cm="1">
        <f t="array" ref="AU44">INDEX(GMW!$A$2:$NF$200,MATCH(1,(GMW!$NE$2:$NE$200=AU$3)*(GMW!$ND$2:$ND$200=AU$4)*(GMW!$C$2:$C$200=AU$1),0),$F44-1966)</f>
        <v>224821.8</v>
      </c>
      <c r="AV44" s="5" cm="1">
        <f t="array" ref="AV44">INDEX(GMW!$A$2:$NF$200,MATCH(1,(GMW!$NE$2:$NE$200=AV$3)*(GMW!$ND$2:$ND$200=AV$4)*(GMW!$C$2:$C$200=AV$1),0),$F44-1966)</f>
        <v>3180</v>
      </c>
      <c r="AW44" s="5" cm="1">
        <f t="array" ref="AW44">INDEX(GMW!$A$2:$NF$200,MATCH(1,(GMW!$NE$2:$NE$200=AW$3)*(GMW!$ND$2:$ND$200=AW$4)*(GMW!$C$2:$C$200=AW$1),0),$F44-1966)</f>
        <v>50.85</v>
      </c>
      <c r="AX44" s="5" cm="1">
        <f t="array" ref="AX44">INDEX(GMW!$A$2:$NF$200,MATCH(1,(GMW!$NE$2:$NE$200=AX$3)*(GMW!$ND$2:$ND$200=AX$4)*(GMW!$C$2:$C$200=AX$1),0),$F44-1966)</f>
        <v>2478.308</v>
      </c>
      <c r="AY44" s="5" cm="1">
        <f t="array" ref="AY44">INDEX(GMW!$A$2:$NF$200,MATCH(1,(GMW!$NE$2:$NE$200=AY$3)*(GMW!$ND$2:$ND$200=AY$4)*(GMW!$C$2:$C$200=AY$1),0),$F44-1966)</f>
        <v>6688</v>
      </c>
      <c r="AZ44" s="5" cm="1">
        <f t="array" ref="AZ44">INDEX(GMW!$A$2:$NF$200,MATCH(1,(GMW!$NE$2:$NE$200=AZ$3)*(GMW!$ND$2:$ND$200=AZ$4)*(GMW!$C$2:$C$200=AZ$1),0),$F44-1966)</f>
        <v>910</v>
      </c>
      <c r="BA44" s="5" cm="1">
        <f t="array" ref="BA44">INDEX(GMW!$A$2:$NF$200,MATCH(1,(GMW!$NE$2:$NE$200=BA$3)*(GMW!$ND$2:$ND$200=BA$4)*(GMW!$C$2:$C$200=BA$1),0),$F44-1966)</f>
        <v>5.883839</v>
      </c>
      <c r="BB44" s="5" cm="1">
        <f t="array" ref="BB44">INDEX(GMW!$A$2:$NF$200,MATCH(1,(GMW!$NE$2:$NE$200=BB$3)*(GMW!$ND$2:$ND$200=BB$4)*(GMW!$C$2:$C$200=BB$1),0),$F44-1966)</f>
        <v>8968.8850000000002</v>
      </c>
      <c r="BC44" s="5" cm="1">
        <f t="array" ref="BC44">INDEX(GMW!$A$2:$NF$200,MATCH(1,(GMW!$NE$2:$NE$200=BC$3)*(GMW!$ND$2:$ND$200=BC$4)*(GMW!$C$2:$C$200=BC$1),0),$F44-1966)</f>
        <v>0.88627860000000003</v>
      </c>
      <c r="BD44" s="5" cm="1">
        <f t="array" ref="BD44">INDEX(GMW!$A$2:$NF$200,MATCH(1,(GMW!$NE$2:$NE$200=BD$3)*(GMW!$ND$2:$ND$200=BD$4)*(GMW!$C$2:$C$200=BD$1),0),$F44-1966)</f>
        <v>101.47799999999999</v>
      </c>
      <c r="BE44" s="5" cm="1">
        <f t="array" ref="BE44">INDEX(GMW!$A$2:$NF$200,MATCH(1,(GMW!$NE$2:$NE$200=BE$3)*(GMW!$ND$2:$ND$200=BE$4)*(GMW!$C$2:$C$200=BE$1),0),$F44-1966)</f>
        <v>6.1033670000000004</v>
      </c>
      <c r="BF44" s="5" cm="1">
        <f t="array" ref="BF44">INDEX(GMW!$A$2:$NF$200,MATCH(1,(GMW!$NE$2:$NE$200=BF$3)*(GMW!$ND$2:$ND$200=BF$4)*(GMW!$C$2:$C$200=BF$1),0),$F44-1966)</f>
        <v>2.4289999999999998</v>
      </c>
      <c r="BG44" s="5" cm="1">
        <f t="array" ref="BG44">INDEX(GMW!$A$2:$NF$200,MATCH(1,(GMW!$NE$2:$NE$200=BG$3)*(GMW!$ND$2:$ND$200=BG$4)*(GMW!$C$2:$C$200=BG$1),0),$F44-1966)</f>
        <v>4.4352720000000003</v>
      </c>
      <c r="BH44" s="5" cm="1">
        <f t="array" ref="BH44">INDEX(GMW!$A$2:$NF$200,MATCH(1,(GMW!$NE$2:$NE$200=BH$3)*(GMW!$ND$2:$ND$200=BH$4)*(GMW!$C$2:$C$200=BH$1),0),$F44-1966)</f>
        <v>1.5201359999999999</v>
      </c>
      <c r="BI44" s="5" cm="1">
        <f t="array" ref="BI44">INDEX(GMW!$A$2:$NF$200,MATCH(1,(GMW!$NE$2:$NE$200=BI$3)*(GMW!$ND$2:$ND$200=BI$4)*(GMW!$C$2:$C$200=BI$1),0),$F44-1966)</f>
        <v>2.2771430000000001</v>
      </c>
      <c r="BJ44" s="5" cm="1">
        <f t="array" ref="BJ44">INDEX(GMW!$A$2:$NF$200,MATCH(1,(GMW!$NE$2:$NE$200=BJ$3)*(GMW!$ND$2:$ND$200=BJ$4)*(GMW!$C$2:$C$200=BJ$1),0),$F44-1966)</f>
        <v>2.2380209999999998</v>
      </c>
      <c r="BK44" s="5" cm="1">
        <f t="array" ref="BK44">INDEX(GMW!$A$2:$NF$200,MATCH(1,(GMW!$NE$2:$NE$200=BK$3)*(GMW!$ND$2:$ND$200=BK$4)*(GMW!$C$2:$C$200=BK$1),0),$F44-1966)</f>
        <v>0.57233940000000005</v>
      </c>
      <c r="BL44" s="5" cm="1">
        <f t="array" ref="BL44">INDEX(GMW!$A$2:$NF$200,MATCH(1,(GMW!$NE$2:$NE$200=BL$3)*(GMW!$ND$2:$ND$200=BL$4)*(GMW!$C$2:$C$200=BL$1),0),$F44-1966)</f>
        <v>0.1195735</v>
      </c>
      <c r="BM44" s="5" cm="1">
        <f t="array" ref="BM44">INDEX(GMW!$A$2:$NF$200,MATCH(1,(GMW!$NE$2:$NE$200=BM$3)*(GMW!$ND$2:$ND$200=BM$4)*(GMW!$C$2:$C$200=BM$1),0),$F44-1966)</f>
        <v>0.37141089999999999</v>
      </c>
      <c r="BN44" s="5" cm="1">
        <f t="array" ref="BN44">INDEX(GMW!$A$2:$NF$200,MATCH(1,(GMW!$NE$2:$NE$200=BN$3)*(GMW!$ND$2:$ND$200=BN$4)*(GMW!$C$2:$C$200=BN$1),0),$F44-1966)</f>
        <v>0.1095911</v>
      </c>
      <c r="BO44" s="5" cm="1">
        <f t="array" ref="BO44">INDEX(GMW!$A$2:$NF$200,MATCH(1,(GMW!$NE$2:$NE$200=BO$3)*(GMW!$ND$2:$ND$200=BO$4)*(GMW!$C$2:$C$200=BO$1),0),$F44-1966)</f>
        <v>1E-3</v>
      </c>
      <c r="BP44" s="5" cm="1">
        <f t="array" ref="BP44">INDEX(GMW!$A$2:$NF$200,MATCH(1,(GMW!$NE$2:$NE$200=BP$3)*(GMW!$ND$2:$ND$200=BP$4)*(GMW!$C$2:$C$200=BP$1),0),$F44-1966)</f>
        <v>135958.29999999999</v>
      </c>
      <c r="BQ44" s="5" cm="1">
        <f t="array" ref="BQ44">INDEX(GMW!$A$2:$NF$200,MATCH(1,(GMW!$NE$2:$NE$200=BQ$3)*(GMW!$ND$2:$ND$200=BQ$4)*(GMW!$C$2:$C$200=BQ$1),0),$F44-1966)</f>
        <v>2379.3229999999999</v>
      </c>
      <c r="BR44" s="5" cm="1">
        <f t="array" ref="BR44">INDEX(GMW!$A$2:$NF$200,MATCH(1,(GMW!$NE$2:$NE$200=BR$3)*(GMW!$ND$2:$ND$200=BR$4)*(GMW!$C$2:$C$200=BR$1),0),$F44-1966)</f>
        <v>153333</v>
      </c>
      <c r="BS44" s="5" cm="1">
        <f t="array" ref="BS44">INDEX(GMW!$A$2:$NF$200,MATCH(1,(GMW!$NE$2:$NE$200=BS$3)*(GMW!$ND$2:$ND$200=BS$4)*(GMW!$C$2:$C$200=BS$1),0),$F44-1966)</f>
        <v>193543</v>
      </c>
      <c r="BT44" s="5" cm="1">
        <f t="array" ref="BT44">INDEX(GMW!$A$2:$NF$200,MATCH(1,(GMW!$NE$2:$NE$200=BT$3)*(GMW!$ND$2:$ND$200=BT$4)*(GMW!$C$2:$C$200=BT$1),0),$F44-1966)</f>
        <v>1E-3</v>
      </c>
      <c r="BU44" s="5" cm="1">
        <f t="array" ref="BU44">INDEX(GMW!$A$2:$NF$200,MATCH(1,(GMW!$NE$2:$NE$200=BU$3)*(GMW!$ND$2:$ND$200=BU$4)*(GMW!$C$2:$C$200=BU$1),0),$F44-1966)</f>
        <v>284.44099999999997</v>
      </c>
      <c r="BV44" s="5" cm="1">
        <f t="array" ref="BV44">INDEX(GMW!$A$2:$NF$200,MATCH(1,(GMW!$NE$2:$NE$200=BV$3)*(GMW!$ND$2:$ND$200=BV$4)*(GMW!$C$2:$C$200=BV$1),0),$F44-1966)</f>
        <v>387001.3</v>
      </c>
      <c r="BW44" s="5" cm="1">
        <f t="array" ref="BW44">INDEX(GMW!$A$2:$NF$200,MATCH(1,(GMW!$NE$2:$NE$200=BW$3)*(GMW!$ND$2:$ND$200=BW$4)*(GMW!$C$2:$C$200=BW$1),0),$F44-1966)</f>
        <v>117.29259999999999</v>
      </c>
      <c r="BX44" s="5" cm="1">
        <f t="array" ref="BX44">INDEX(GMW!$A$2:$NF$200,MATCH(1,(GMW!$NE$2:$NE$200=BX$3)*(GMW!$ND$2:$ND$200=BX$4)*(GMW!$C$2:$C$200=BX$1),0),$F44-1966)</f>
        <v>14163.57</v>
      </c>
      <c r="BY44" s="5" cm="1">
        <f t="array" ref="BY44">INDEX(GMW!$A$2:$NF$200,MATCH(1,(GMW!$NE$2:$NE$200=BY$3)*(GMW!$ND$2:$ND$200=BY$4)*(GMW!$C$2:$C$200=BY$1),0),$F44-1966)</f>
        <v>305.6268</v>
      </c>
      <c r="BZ44" s="5" cm="1">
        <f t="array" ref="BZ44">INDEX(GMW!$A$2:$NF$200,MATCH(1,(GMW!$NE$2:$NE$200=BZ$3)*(GMW!$ND$2:$ND$200=BZ$4)*(GMW!$C$2:$C$200=BZ$1),0),$F44-1966)</f>
        <v>162.93350000000001</v>
      </c>
      <c r="CA44" s="5" cm="1">
        <f t="array" ref="CA44">INDEX(GMW!$A$2:$NF$200,MATCH(1,(GMW!$NE$2:$NE$200=CA$3)*(GMW!$ND$2:$ND$200=CA$4)*(GMW!$C$2:$C$200=CA$1),0),$F44-1966)</f>
        <v>250.01949999999999</v>
      </c>
      <c r="CB44" s="5" cm="1">
        <f t="array" ref="CB44">INDEX(GMW!$A$2:$NF$200,MATCH(1,(GMW!$NE$2:$NE$200=CB$3)*(GMW!$ND$2:$ND$200=CB$4)*(GMW!$C$2:$C$200=CB$1),0),$F44-1966)</f>
        <v>38.081000000000003</v>
      </c>
      <c r="CC44" s="5" cm="1">
        <f t="array" ref="CC44">INDEX(GMW!$A$2:$NF$200,MATCH(1,(GMW!$NE$2:$NE$200=CC$3)*(GMW!$ND$2:$ND$200=CC$4)*(GMW!$C$2:$C$200=CC$1),0),$F44-1966)</f>
        <v>122.0643</v>
      </c>
      <c r="CD44" s="5" cm="1">
        <f t="array" ref="CD44">INDEX(GMW!$A$2:$NF$200,MATCH(1,(GMW!$NE$2:$NE$200=CD$3)*(GMW!$ND$2:$ND$200=CD$4)*(GMW!$C$2:$C$200=CD$1),0),$F44-1966)</f>
        <v>111.4901</v>
      </c>
      <c r="CE44" s="5" cm="1">
        <f t="array" ref="CE44">INDEX(GMW!$A$2:$NF$200,MATCH(1,(GMW!$NE$2:$NE$200=CE$3)*(GMW!$ND$2:$ND$200=CE$4)*(GMW!$C$2:$C$200=CE$1),0),$F44-1966)</f>
        <v>44.58222</v>
      </c>
      <c r="CF44" s="5" cm="1">
        <f t="array" ref="CF44">INDEX(GMW!$A$2:$NF$200,MATCH(1,(GMW!$NE$2:$NE$200=CF$3)*(GMW!$ND$2:$ND$200=CF$4)*(GMW!$C$2:$C$200=CF$1),0),$F44-1966)</f>
        <v>5.6924229999999998</v>
      </c>
      <c r="CG44" s="5" cm="1">
        <f t="array" ref="CG44">INDEX(GMW!$A$2:$NF$200,MATCH(1,(GMW!$NE$2:$NE$200=CG$3)*(GMW!$ND$2:$ND$200=CG$4)*(GMW!$C$2:$C$200=CG$1),0),$F44-1966)</f>
        <v>11.8583</v>
      </c>
      <c r="CH44" s="5" cm="1">
        <f t="array" ref="CH44">INDEX(GMW!$A$2:$NF$200,MATCH(1,(GMW!$NE$2:$NE$200=CH$3)*(GMW!$ND$2:$ND$200=CH$4)*(GMW!$C$2:$C$200=CH$1),0),$F44-1966)</f>
        <v>3.086395</v>
      </c>
      <c r="CI44" s="5" cm="1">
        <f t="array" ref="CI44">INDEX(GMW!$A$2:$NF$200,MATCH(1,(GMW!$NE$2:$NE$200=CI$3)*(GMW!$ND$2:$ND$200=CI$4)*(GMW!$C$2:$C$200=CI$1),0),$F44-1966)</f>
        <v>5.5228809999999999</v>
      </c>
      <c r="CJ44" s="5" cm="1">
        <f t="array" ref="CJ44">INDEX(GMW!$A$2:$NF$200,MATCH(1,(GMW!$NE$2:$NE$200=CJ$3)*(GMW!$ND$2:$ND$200=CJ$4)*(GMW!$C$2:$C$200=CJ$1),0),$F44-1966)</f>
        <v>79106</v>
      </c>
      <c r="CK44" s="5" cm="1">
        <f t="array" ref="CK44">INDEX(GMW!$A$2:$NF$200,MATCH(1,(GMW!$NE$2:$NE$200=CK$3)*(GMW!$ND$2:$ND$200=CK$4)*(GMW!$C$2:$C$200=CK$1),0),$F44-1966)</f>
        <v>833</v>
      </c>
      <c r="CL44" s="5" cm="1">
        <f t="array" ref="CL44">INDEX(GMW!$A$2:$NF$200,MATCH(1,(GMW!$NE$2:$NE$200=CL$3)*(GMW!$ND$2:$ND$200=CL$4)*(GMW!$C$2:$C$200=CL$1),0),$F44-1966)</f>
        <v>71689.350000000006</v>
      </c>
      <c r="CM44" s="5" cm="1">
        <f t="array" ref="CM44">INDEX(GMW!$A$2:$NF$200,MATCH(1,(GMW!$NE$2:$NE$200=CM$3)*(GMW!$ND$2:$ND$200=CM$4)*(GMW!$C$2:$C$200=CM$1),0),$F44-1966)</f>
        <v>96629</v>
      </c>
      <c r="CN44" s="5" cm="1">
        <f t="array" ref="CN44">INDEX(GMW!$A$2:$NF$200,MATCH(1,(GMW!$NE$2:$NE$200=CN$3)*(GMW!$ND$2:$ND$200=CN$4)*(GMW!$C$2:$C$200=CN$1),0),$F44-1966)</f>
        <v>45974</v>
      </c>
      <c r="CO44" s="5" cm="1">
        <f t="array" ref="CO44">INDEX(GMW!$A$2:$NF$200,MATCH(1,(GMW!$NE$2:$NE$200=CO$3)*(GMW!$ND$2:$ND$200=CO$4)*(GMW!$C$2:$C$200=CO$1),0),$F44-1966)</f>
        <v>117.33240000000001</v>
      </c>
      <c r="CP44" s="5" cm="1">
        <f t="array" ref="CP44">INDEX(GMW!$A$2:$NF$200,MATCH(1,(GMW!$NE$2:$NE$200=CP$3)*(GMW!$ND$2:$ND$200=CP$4)*(GMW!$C$2:$C$200=CP$1),0),$F44-1966)</f>
        <v>176800.1</v>
      </c>
      <c r="CQ44" s="5" cm="1">
        <f t="array" ref="CQ44">INDEX(GMW!$A$2:$NF$200,MATCH(1,(GMW!$NE$2:$NE$200=CQ$3)*(GMW!$ND$2:$ND$200=CQ$4)*(GMW!$C$2:$C$200=CQ$1),0),$F44-1966)</f>
        <v>58.177410000000002</v>
      </c>
      <c r="CR44" s="5" cm="1">
        <f t="array" ref="CR44">INDEX(GMW!$A$2:$NF$200,MATCH(1,(GMW!$NE$2:$NE$200=CR$3)*(GMW!$ND$2:$ND$200=CR$4)*(GMW!$C$2:$C$200=CR$1),0),$F44-1966)</f>
        <v>14414.1</v>
      </c>
      <c r="CS44" s="5" cm="1">
        <f t="array" ref="CS44">INDEX(GMW!$A$2:$NF$200,MATCH(1,(GMW!$NE$2:$NE$200=CS$3)*(GMW!$ND$2:$ND$200=CS$4)*(GMW!$C$2:$C$200=CS$1),0),$F44-1966)</f>
        <v>244.19499999999999</v>
      </c>
      <c r="CT44" s="5" cm="1">
        <f t="array" ref="CT44">INDEX(GMW!$A$2:$NF$200,MATCH(1,(GMW!$NE$2:$NE$200=CT$3)*(GMW!$ND$2:$ND$200=CT$4)*(GMW!$C$2:$C$200=CT$1),0),$F44-1966)</f>
        <v>143.76300000000001</v>
      </c>
      <c r="CU44" s="5" cm="1">
        <f t="array" ref="CU44">INDEX(GMW!$A$2:$NF$200,MATCH(1,(GMW!$NE$2:$NE$200=CU$3)*(GMW!$ND$2:$ND$200=CU$4)*(GMW!$C$2:$C$200=CU$1),0),$F44-1966)</f>
        <v>74.629000000000005</v>
      </c>
      <c r="CV44" s="5" cm="1">
        <f t="array" ref="CV44">INDEX(GMW!$A$2:$NF$200,MATCH(1,(GMW!$NE$2:$NE$200=CV$3)*(GMW!$ND$2:$ND$200=CV$4)*(GMW!$C$2:$C$200=CV$1),0),$F44-1966)</f>
        <v>31.659469999999999</v>
      </c>
      <c r="CW44" s="5" cm="1">
        <f t="array" ref="CW44">INDEX(GMW!$A$2:$NF$200,MATCH(1,(GMW!$NE$2:$NE$200=CW$3)*(GMW!$ND$2:$ND$200=CW$4)*(GMW!$C$2:$C$200=CW$1),0),$F44-1966)</f>
        <v>47.228999999999999</v>
      </c>
      <c r="CX44" s="5" cm="1">
        <f t="array" ref="CX44">INDEX(GMW!$A$2:$NF$200,MATCH(1,(GMW!$NE$2:$NE$200=CX$3)*(GMW!$ND$2:$ND$200=CX$4)*(GMW!$C$2:$C$200=CX$1),0),$F44-1966)</f>
        <v>25.295999999999999</v>
      </c>
      <c r="CY44" s="5" cm="1">
        <f t="array" ref="CY44">INDEX(GMW!$A$2:$NF$200,MATCH(1,(GMW!$NE$2:$NE$200=CY$3)*(GMW!$ND$2:$ND$200=CY$4)*(GMW!$C$2:$C$200=CY$1),0),$F44-1966)</f>
        <v>18.827500000000001</v>
      </c>
      <c r="CZ44" s="5" cm="1">
        <f t="array" ref="CZ44">INDEX(GMW!$A$2:$NF$200,MATCH(1,(GMW!$NE$2:$NE$200=CZ$3)*(GMW!$ND$2:$ND$200=CZ$4)*(GMW!$C$2:$C$200=CZ$1),0),$F44-1966)</f>
        <v>10.609</v>
      </c>
      <c r="DA44" s="5" cm="1">
        <f t="array" ref="DA44">INDEX(GMW!$A$2:$NF$200,MATCH(1,(GMW!$NE$2:$NE$200=DA$3)*(GMW!$ND$2:$ND$200=DA$4)*(GMW!$C$2:$C$200=DA$1),0),$F44-1966)</f>
        <v>4.8044570000000002</v>
      </c>
      <c r="DB44" s="5" cm="1">
        <f t="array" ref="DB44">INDEX(GMW!$A$2:$NF$200,MATCH(1,(GMW!$NE$2:$NE$200=DB$3)*(GMW!$ND$2:$ND$200=DB$4)*(GMW!$C$2:$C$200=DB$1),0),$F44-1966)</f>
        <v>2.6035529999999998</v>
      </c>
      <c r="DC44" s="5" cm="1">
        <f t="array" ref="DC44">INDEX(GMW!$A$2:$NF$200,MATCH(1,(GMW!$NE$2:$NE$200=DC$3)*(GMW!$ND$2:$ND$200=DC$4)*(GMW!$C$2:$C$200=DC$1),0),$F44-1966)</f>
        <v>5.8340069999999997</v>
      </c>
    </row>
    <row r="45" spans="1:107" x14ac:dyDescent="0.25">
      <c r="B45" s="5">
        <f t="shared" si="14"/>
        <v>1982</v>
      </c>
      <c r="C45" s="5">
        <f t="shared" si="14"/>
        <v>1982</v>
      </c>
      <c r="F45" s="5">
        <f t="shared" si="3"/>
        <v>2011</v>
      </c>
      <c r="G45" s="5" cm="1">
        <f t="array" ref="G45">INDEX(GMW!$A$2:$NF$200,MATCH(1,(GMW!$NE$2:$NE$200=G$3)*(GMW!$ND$2:$ND$200=G$4)*(GMW!$C$2:$C$200=G$1),0),$F45-1966)</f>
        <v>289852</v>
      </c>
      <c r="H45" s="5" cm="1">
        <f t="array" ref="H45">INDEX(GMW!$A$2:$NF$200,MATCH(1,(GMW!$NE$2:$NE$200=H$3)*(GMW!$ND$2:$ND$200=H$4)*(GMW!$C$2:$C$200=H$1),0),$F45-1966)</f>
        <v>153796</v>
      </c>
      <c r="I45" s="5" cm="1">
        <f t="array" ref="I45">INDEX(GMW!$A$2:$NF$200,MATCH(1,(GMW!$NE$2:$NE$200=I$3)*(GMW!$ND$2:$ND$200=I$4)*(GMW!$C$2:$C$200=I$1),0),$F45-1966)</f>
        <v>48327</v>
      </c>
      <c r="J45" s="5" cm="1">
        <f t="array" ref="J45">INDEX(GMW!$A$2:$NF$200,MATCH(1,(GMW!$NE$2:$NE$200=J$3)*(GMW!$ND$2:$ND$200=J$4)*(GMW!$C$2:$C$200=J$1),0),$F45-1966)</f>
        <v>72477</v>
      </c>
      <c r="K45" s="5" cm="1">
        <f t="array" ref="K45">INDEX(GMW!$A$2:$NF$200,MATCH(1,(GMW!$NE$2:$NE$200=K$3)*(GMW!$ND$2:$ND$200=K$4)*(GMW!$C$2:$C$200=K$1),0),$F45-1966)</f>
        <v>48863</v>
      </c>
      <c r="L45" s="5" cm="1">
        <f t="array" ref="L45">INDEX(GMW!$A$2:$NF$200,MATCH(1,(GMW!$NE$2:$NE$200=L$3)*(GMW!$ND$2:$ND$200=L$4)*(GMW!$C$2:$C$200=L$1),0),$F45-1966)</f>
        <v>40582</v>
      </c>
      <c r="M45" s="5" cm="1">
        <f t="array" ref="M45">INDEX(GMW!$A$2:$NF$200,MATCH(1,(GMW!$NE$2:$NE$200=M$3)*(GMW!$ND$2:$ND$200=M$4)*(GMW!$C$2:$C$200=M$1),0),$F45-1966)</f>
        <v>18758.04</v>
      </c>
      <c r="N45" s="5" cm="1">
        <f t="array" ref="N45">INDEX(GMW!$A$2:$NF$200,MATCH(1,(GMW!$NE$2:$NE$200=N$3)*(GMW!$ND$2:$ND$200=N$4)*(GMW!$C$2:$C$200=N$1),0),$F45-1966)</f>
        <v>2499.085</v>
      </c>
      <c r="O45" s="5" cm="1">
        <f t="array" ref="O45">INDEX(GMW!$A$2:$NF$200,MATCH(1,(GMW!$NE$2:$NE$200=O$3)*(GMW!$ND$2:$ND$200=O$4)*(GMW!$C$2:$C$200=O$1),0),$F45-1966)</f>
        <v>39.416420000000002</v>
      </c>
      <c r="P45" s="5" cm="1">
        <f t="array" ref="P45">INDEX(GMW!$A$2:$NF$200,MATCH(1,(GMW!$NE$2:$NE$200=P$3)*(GMW!$ND$2:$ND$200=P$4)*(GMW!$C$2:$C$200=P$1),0),$F45-1966)</f>
        <v>10.125</v>
      </c>
      <c r="Q45" s="5" cm="1">
        <f t="array" ref="Q45">INDEX(GMW!$A$2:$NF$200,MATCH(1,(GMW!$NE$2:$NE$200=Q$3)*(GMW!$ND$2:$ND$200=Q$4)*(GMW!$C$2:$C$200=Q$1),0),$F45-1966)</f>
        <v>1E-3</v>
      </c>
      <c r="R45" s="5" cm="1">
        <f t="array" ref="R45">INDEX(GMW!$A$2:$NF$200,MATCH(1,(GMW!$NE$2:$NE$200=R$3)*(GMW!$ND$2:$ND$200=R$4)*(GMW!$C$2:$C$200=R$1),0),$F45-1966)</f>
        <v>39.416420000000002</v>
      </c>
      <c r="S45" s="5" cm="1">
        <f t="array" ref="S45">INDEX(GMW!$A$2:$NF$200,MATCH(1,(GMW!$NE$2:$NE$200=S$3)*(GMW!$ND$2:$ND$200=S$4)*(GMW!$C$2:$C$200=S$1),0),$F45-1966)</f>
        <v>25779</v>
      </c>
      <c r="T45" s="5" cm="1">
        <f t="array" ref="T45">INDEX(GMW!$A$2:$NF$200,MATCH(1,(GMW!$NE$2:$NE$200=T$3)*(GMW!$ND$2:$ND$200=T$4)*(GMW!$C$2:$C$200=T$1),0),$F45-1966)</f>
        <v>485</v>
      </c>
      <c r="U45" s="5" cm="1">
        <f t="array" ref="U45">INDEX(GMW!$A$2:$NF$200,MATCH(1,(GMW!$NE$2:$NE$200=U$3)*(GMW!$ND$2:$ND$200=U$4)*(GMW!$C$2:$C$200=U$1),0),$F45-1966)</f>
        <v>325</v>
      </c>
      <c r="V45" s="5" cm="1">
        <f t="array" ref="V45">INDEX(GMW!$A$2:$NF$200,MATCH(1,(GMW!$NE$2:$NE$200=V$3)*(GMW!$ND$2:$ND$200=V$4)*(GMW!$C$2:$C$200=V$1),0),$F45-1966)</f>
        <v>5381</v>
      </c>
      <c r="W45" s="5" cm="1">
        <f t="array" ref="W45">INDEX(GMW!$A$2:$NF$200,MATCH(1,(GMW!$NE$2:$NE$200=W$3)*(GMW!$ND$2:$ND$200=W$4)*(GMW!$C$2:$C$200=W$1),0),$F45-1966)</f>
        <v>246</v>
      </c>
      <c r="X45" s="5" cm="1">
        <f t="array" ref="X45">INDEX(GMW!$A$2:$NF$200,MATCH(1,(GMW!$NE$2:$NE$200=X$3)*(GMW!$ND$2:$ND$200=X$4)*(GMW!$C$2:$C$200=X$1),0),$F45-1966)</f>
        <v>145</v>
      </c>
      <c r="Y45" s="5" cm="1">
        <f t="array" ref="Y45">INDEX(GMW!$A$2:$NF$200,MATCH(1,(GMW!$NE$2:$NE$200=Y$3)*(GMW!$ND$2:$ND$200=Y$4)*(GMW!$C$2:$C$200=Y$1),0),$F45-1966)</f>
        <v>1803</v>
      </c>
      <c r="Z45" s="5" cm="1">
        <f t="array" ref="Z45">INDEX(GMW!$A$2:$NF$200,MATCH(1,(GMW!$NE$2:$NE$200=Z$3)*(GMW!$ND$2:$ND$200=Z$4)*(GMW!$C$2:$C$200=Z$1),0),$F45-1966)</f>
        <v>3952</v>
      </c>
      <c r="AA45" s="5" cm="1">
        <f t="array" ref="AA45">INDEX(GMW!$A$2:$NF$200,MATCH(1,(GMW!$NE$2:$NE$200=AA$3)*(GMW!$ND$2:$ND$200=AA$4)*(GMW!$C$2:$C$200=AA$1),0),$F45-1966)</f>
        <v>1312</v>
      </c>
      <c r="AB45" s="5" cm="1">
        <f t="array" ref="AB45">INDEX(GMW!$A$2:$NF$200,MATCH(1,(GMW!$NE$2:$NE$200=AB$3)*(GMW!$ND$2:$ND$200=AB$4)*(GMW!$C$2:$C$200=AB$1),0),$F45-1966)</f>
        <v>1256</v>
      </c>
      <c r="AC45" s="5" cm="1">
        <f t="array" ref="AC45">INDEX(GMW!$A$2:$NF$200,MATCH(1,(GMW!$NE$2:$NE$200=AC$3)*(GMW!$ND$2:$ND$200=AC$4)*(GMW!$C$2:$C$200=AC$1),0),$F45-1966)</f>
        <v>730</v>
      </c>
      <c r="AD45" s="5" cm="1">
        <f t="array" ref="AD45">INDEX(GMW!$A$2:$NF$200,MATCH(1,(GMW!$NE$2:$NE$200=AD$3)*(GMW!$ND$2:$ND$200=AD$4)*(GMW!$C$2:$C$200=AD$1),0),$F45-1966)</f>
        <v>884</v>
      </c>
      <c r="AE45" s="5" cm="1">
        <f t="array" ref="AE45">INDEX(GMW!$A$2:$NF$200,MATCH(1,(GMW!$NE$2:$NE$200=AE$3)*(GMW!$ND$2:$ND$200=AE$4)*(GMW!$C$2:$C$200=AE$1),0),$F45-1966)</f>
        <v>181</v>
      </c>
      <c r="AF45" s="5" cm="1">
        <f t="array" ref="AF45">INDEX(GMW!$A$2:$NF$200,MATCH(1,(GMW!$NE$2:$NE$200=AF$3)*(GMW!$ND$2:$ND$200=AF$4)*(GMW!$C$2:$C$200=AF$1),0),$F45-1966)</f>
        <v>1049</v>
      </c>
      <c r="AG45" s="5" cm="1">
        <f t="array" ref="AG45">INDEX(GMW!$A$2:$NF$200,MATCH(1,(GMW!$NE$2:$NE$200=AG$3)*(GMW!$ND$2:$ND$200=AG$4)*(GMW!$C$2:$C$200=AG$1),0),$F45-1966)</f>
        <v>1116</v>
      </c>
      <c r="AH45" s="5" cm="1">
        <f t="array" ref="AH45">INDEX(GMW!$A$2:$NF$200,MATCH(1,(GMW!$NE$2:$NE$200=AH$3)*(GMW!$ND$2:$ND$200=AH$4)*(GMW!$C$2:$C$200=AH$1),0),$F45-1966)</f>
        <v>1910</v>
      </c>
      <c r="AI45" s="5" cm="1">
        <f t="array" ref="AI45">INDEX(GMW!$A$2:$NF$200,MATCH(1,(GMW!$NE$2:$NE$200=AI$3)*(GMW!$ND$2:$ND$200=AI$4)*(GMW!$C$2:$C$200=AI$1),0),$F45-1966)</f>
        <v>1710</v>
      </c>
      <c r="AJ45" s="5" cm="1">
        <f t="array" ref="AJ45">INDEX(GMW!$A$2:$NF$200,MATCH(1,(GMW!$NE$2:$NE$200=AJ$3)*(GMW!$ND$2:$ND$200=AJ$4)*(GMW!$C$2:$C$200=AJ$1),0),$F45-1966)</f>
        <v>2168</v>
      </c>
      <c r="AK45" s="5" cm="1">
        <f t="array" ref="AK45">INDEX(GMW!$A$2:$NF$200,MATCH(1,(GMW!$NE$2:$NE$200=AK$3)*(GMW!$ND$2:$ND$200=AK$4)*(GMW!$C$2:$C$200=AK$1),0),$F45-1966)</f>
        <v>513</v>
      </c>
      <c r="AL45" s="5" cm="1">
        <f t="array" ref="AL45">INDEX(GMW!$A$2:$NF$200,MATCH(1,(GMW!$NE$2:$NE$200=AL$3)*(GMW!$ND$2:$ND$200=AL$4)*(GMW!$C$2:$C$200=AL$1),0),$F45-1966)</f>
        <v>614</v>
      </c>
      <c r="AM45" s="5" cm="1">
        <f t="array" ref="AM45">INDEX(GMW!$A$2:$NF$200,MATCH(1,(GMW!$NE$2:$NE$200=AM$3)*(GMW!$ND$2:$ND$200=AM$4)*(GMW!$C$2:$C$200=AM$1),0),$F45-1966)</f>
        <v>23901</v>
      </c>
      <c r="AN45" s="5" cm="1">
        <f t="array" ref="AN45">INDEX(GMW!$A$2:$NF$200,MATCH(1,(GMW!$NE$2:$NE$200=AN$3)*(GMW!$ND$2:$ND$200=AN$4)*(GMW!$C$2:$C$200=AN$1),0),$F45-1966)</f>
        <v>5382</v>
      </c>
      <c r="AO45" s="5" cm="1">
        <f t="array" ref="AO45">INDEX(GMW!$A$2:$NF$200,MATCH(1,(GMW!$NE$2:$NE$200=AO$3)*(GMW!$ND$2:$ND$200=AO$4)*(GMW!$C$2:$C$200=AO$1),0),$F45-1966)</f>
        <v>289852</v>
      </c>
      <c r="AP45" s="5" cm="1">
        <f t="array" ref="AP45">INDEX(GMW!$A$2:$NF$200,MATCH(1,(GMW!$NE$2:$NE$200=AP$3)*(GMW!$ND$2:$ND$200=AP$4)*(GMW!$C$2:$C$200=AP$1),0),$F45-1966)</f>
        <v>1825.2249999999999</v>
      </c>
      <c r="AQ45" s="5" cm="1">
        <f t="array" ref="AQ45">INDEX(GMW!$A$2:$NF$200,MATCH(1,(GMW!$NE$2:$NE$200=AQ$3)*(GMW!$ND$2:$ND$200=AQ$4)*(GMW!$C$2:$C$200=AQ$1),0),$F45-1966)</f>
        <v>73595.08</v>
      </c>
      <c r="AR45" s="5" cm="1">
        <f t="array" ref="AR45">INDEX(GMW!$A$2:$NF$200,MATCH(1,(GMW!$NE$2:$NE$200=AR$3)*(GMW!$ND$2:$ND$200=AR$4)*(GMW!$C$2:$C$200=AR$1),0),$F45-1966)</f>
        <v>455.93</v>
      </c>
      <c r="AS45" s="5" cm="1">
        <f t="array" ref="AS45">INDEX(GMW!$A$2:$NF$200,MATCH(1,(GMW!$NE$2:$NE$200=AS$3)*(GMW!$ND$2:$ND$200=AS$4)*(GMW!$C$2:$C$200=AS$1),0),$F45-1966)</f>
        <v>316.88499999999999</v>
      </c>
      <c r="AT45" s="5" cm="1">
        <f t="array" ref="AT45">INDEX(GMW!$A$2:$NF$200,MATCH(1,(GMW!$NE$2:$NE$200=AT$3)*(GMW!$ND$2:$ND$200=AT$4)*(GMW!$C$2:$C$200=AT$1),0),$F45-1966)</f>
        <v>300.37</v>
      </c>
      <c r="AU45" s="5" cm="1">
        <f t="array" ref="AU45">INDEX(GMW!$A$2:$NF$200,MATCH(1,(GMW!$NE$2:$NE$200=AU$3)*(GMW!$ND$2:$ND$200=AU$4)*(GMW!$C$2:$C$200=AU$1),0),$F45-1966)</f>
        <v>222828</v>
      </c>
      <c r="AV45" s="5" cm="1">
        <f t="array" ref="AV45">INDEX(GMW!$A$2:$NF$200,MATCH(1,(GMW!$NE$2:$NE$200=AV$3)*(GMW!$ND$2:$ND$200=AV$4)*(GMW!$C$2:$C$200=AV$1),0),$F45-1966)</f>
        <v>4402</v>
      </c>
      <c r="AW45" s="5" cm="1">
        <f t="array" ref="AW45">INDEX(GMW!$A$2:$NF$200,MATCH(1,(GMW!$NE$2:$NE$200=AW$3)*(GMW!$ND$2:$ND$200=AW$4)*(GMW!$C$2:$C$200=AW$1),0),$F45-1966)</f>
        <v>52.575000000000003</v>
      </c>
      <c r="AX45" s="5" cm="1">
        <f t="array" ref="AX45">INDEX(GMW!$A$2:$NF$200,MATCH(1,(GMW!$NE$2:$NE$200=AX$3)*(GMW!$ND$2:$ND$200=AX$4)*(GMW!$C$2:$C$200=AX$1),0),$F45-1966)</f>
        <v>2562.9490000000001</v>
      </c>
      <c r="AY45" s="5" cm="1">
        <f t="array" ref="AY45">INDEX(GMW!$A$2:$NF$200,MATCH(1,(GMW!$NE$2:$NE$200=AY$3)*(GMW!$ND$2:$ND$200=AY$4)*(GMW!$C$2:$C$200=AY$1),0),$F45-1966)</f>
        <v>6971</v>
      </c>
      <c r="AZ45" s="5" cm="1">
        <f t="array" ref="AZ45">INDEX(GMW!$A$2:$NF$200,MATCH(1,(GMW!$NE$2:$NE$200=AZ$3)*(GMW!$ND$2:$ND$200=AZ$4)*(GMW!$C$2:$C$200=AZ$1),0),$F45-1966)</f>
        <v>660</v>
      </c>
      <c r="BA45" s="5" cm="1">
        <f t="array" ref="BA45">INDEX(GMW!$A$2:$NF$200,MATCH(1,(GMW!$NE$2:$NE$200=BA$3)*(GMW!$ND$2:$ND$200=BA$4)*(GMW!$C$2:$C$200=BA$1),0),$F45-1966)</f>
        <v>6.4451390000000002</v>
      </c>
      <c r="BB45" s="5" cm="1">
        <f t="array" ref="BB45">INDEX(GMW!$A$2:$NF$200,MATCH(1,(GMW!$NE$2:$NE$200=BB$3)*(GMW!$ND$2:$ND$200=BB$4)*(GMW!$C$2:$C$200=BB$1),0),$F45-1966)</f>
        <v>9524.0869999999995</v>
      </c>
      <c r="BC45" s="5" cm="1">
        <f t="array" ref="BC45">INDEX(GMW!$A$2:$NF$200,MATCH(1,(GMW!$NE$2:$NE$200=BC$3)*(GMW!$ND$2:$ND$200=BC$4)*(GMW!$C$2:$C$200=BC$1),0),$F45-1966)</f>
        <v>0.89468270000000005</v>
      </c>
      <c r="BD45" s="5" cm="1">
        <f t="array" ref="BD45">INDEX(GMW!$A$2:$NF$200,MATCH(1,(GMW!$NE$2:$NE$200=BD$3)*(GMW!$ND$2:$ND$200=BD$4)*(GMW!$C$2:$C$200=BD$1),0),$F45-1966)</f>
        <v>108.73439999999999</v>
      </c>
      <c r="BE45" s="5" cm="1">
        <f t="array" ref="BE45">INDEX(GMW!$A$2:$NF$200,MATCH(1,(GMW!$NE$2:$NE$200=BE$3)*(GMW!$ND$2:$ND$200=BE$4)*(GMW!$C$2:$C$200=BE$1),0),$F45-1966)</f>
        <v>6.2930549999999998</v>
      </c>
      <c r="BF45" s="5" cm="1">
        <f t="array" ref="BF45">INDEX(GMW!$A$2:$NF$200,MATCH(1,(GMW!$NE$2:$NE$200=BF$3)*(GMW!$ND$2:$ND$200=BF$4)*(GMW!$C$2:$C$200=BF$1),0),$F45-1966)</f>
        <v>2.6080000000000001</v>
      </c>
      <c r="BG45" s="5" cm="1">
        <f t="array" ref="BG45">INDEX(GMW!$A$2:$NF$200,MATCH(1,(GMW!$NE$2:$NE$200=BG$3)*(GMW!$ND$2:$ND$200=BG$4)*(GMW!$C$2:$C$200=BG$1),0),$F45-1966)</f>
        <v>4.8597229999999998</v>
      </c>
      <c r="BH45" s="5" cm="1">
        <f t="array" ref="BH45">INDEX(GMW!$A$2:$NF$200,MATCH(1,(GMW!$NE$2:$NE$200=BH$3)*(GMW!$ND$2:$ND$200=BH$4)*(GMW!$C$2:$C$200=BH$1),0),$F45-1966)</f>
        <v>1.5057210000000001</v>
      </c>
      <c r="BI45" s="5" cm="1">
        <f t="array" ref="BI45">INDEX(GMW!$A$2:$NF$200,MATCH(1,(GMW!$NE$2:$NE$200=BI$3)*(GMW!$ND$2:$ND$200=BI$4)*(GMW!$C$2:$C$200=BI$1),0),$F45-1966)</f>
        <v>2.3643179999999999</v>
      </c>
      <c r="BJ45" s="5" cm="1">
        <f t="array" ref="BJ45">INDEX(GMW!$A$2:$NF$200,MATCH(1,(GMW!$NE$2:$NE$200=BJ$3)*(GMW!$ND$2:$ND$200=BJ$4)*(GMW!$C$2:$C$200=BJ$1),0),$F45-1966)</f>
        <v>2.3206280000000001</v>
      </c>
      <c r="BK45" s="5" cm="1">
        <f t="array" ref="BK45">INDEX(GMW!$A$2:$NF$200,MATCH(1,(GMW!$NE$2:$NE$200=BK$3)*(GMW!$ND$2:$ND$200=BK$4)*(GMW!$C$2:$C$200=BK$1),0),$F45-1966)</f>
        <v>0.58769769999999999</v>
      </c>
      <c r="BL45" s="5" cm="1">
        <f t="array" ref="BL45">INDEX(GMW!$A$2:$NF$200,MATCH(1,(GMW!$NE$2:$NE$200=BL$3)*(GMW!$ND$2:$ND$200=BL$4)*(GMW!$C$2:$C$200=BL$1),0),$F45-1966)</f>
        <v>0.12851099999999999</v>
      </c>
      <c r="BM45" s="5" cm="1">
        <f t="array" ref="BM45">INDEX(GMW!$A$2:$NF$200,MATCH(1,(GMW!$NE$2:$NE$200=BM$3)*(GMW!$ND$2:$ND$200=BM$4)*(GMW!$C$2:$C$200=BM$1),0),$F45-1966)</f>
        <v>0.39212380000000002</v>
      </c>
      <c r="BN45" s="5" cm="1">
        <f t="array" ref="BN45">INDEX(GMW!$A$2:$NF$200,MATCH(1,(GMW!$NE$2:$NE$200=BN$3)*(GMW!$ND$2:$ND$200=BN$4)*(GMW!$C$2:$C$200=BN$1),0),$F45-1966)</f>
        <v>0.12202789999999999</v>
      </c>
      <c r="BO45" s="5" cm="1">
        <f t="array" ref="BO45">INDEX(GMW!$A$2:$NF$200,MATCH(1,(GMW!$NE$2:$NE$200=BO$3)*(GMW!$ND$2:$ND$200=BO$4)*(GMW!$C$2:$C$200=BO$1),0),$F45-1966)</f>
        <v>1E-3</v>
      </c>
      <c r="BP45" s="5" cm="1">
        <f t="array" ref="BP45">INDEX(GMW!$A$2:$NF$200,MATCH(1,(GMW!$NE$2:$NE$200=BP$3)*(GMW!$ND$2:$ND$200=BP$4)*(GMW!$C$2:$C$200=BP$1),0),$F45-1966)</f>
        <v>138268.5</v>
      </c>
      <c r="BQ45" s="5" cm="1">
        <f t="array" ref="BQ45">INDEX(GMW!$A$2:$NF$200,MATCH(1,(GMW!$NE$2:$NE$200=BQ$3)*(GMW!$ND$2:$ND$200=BQ$4)*(GMW!$C$2:$C$200=BQ$1),0),$F45-1966)</f>
        <v>2469.04</v>
      </c>
      <c r="BR45" s="5" cm="1">
        <f t="array" ref="BR45">INDEX(GMW!$A$2:$NF$200,MATCH(1,(GMW!$NE$2:$NE$200=BR$3)*(GMW!$ND$2:$ND$200=BR$4)*(GMW!$C$2:$C$200=BR$1),0),$F45-1966)</f>
        <v>159265</v>
      </c>
      <c r="BS45" s="5" cm="1">
        <f t="array" ref="BS45">INDEX(GMW!$A$2:$NF$200,MATCH(1,(GMW!$NE$2:$NE$200=BS$3)*(GMW!$ND$2:$ND$200=BS$4)*(GMW!$C$2:$C$200=BS$1),0),$F45-1966)</f>
        <v>201637</v>
      </c>
      <c r="BT45" s="5" cm="1">
        <f t="array" ref="BT45">INDEX(GMW!$A$2:$NF$200,MATCH(1,(GMW!$NE$2:$NE$200=BT$3)*(GMW!$ND$2:$ND$200=BT$4)*(GMW!$C$2:$C$200=BT$1),0),$F45-1966)</f>
        <v>1E-3</v>
      </c>
      <c r="BU45" s="5" cm="1">
        <f t="array" ref="BU45">INDEX(GMW!$A$2:$NF$200,MATCH(1,(GMW!$NE$2:$NE$200=BU$3)*(GMW!$ND$2:$ND$200=BU$4)*(GMW!$C$2:$C$200=BU$1),0),$F45-1966)</f>
        <v>307.56849999999997</v>
      </c>
      <c r="BV45" s="5" cm="1">
        <f t="array" ref="BV45">INDEX(GMW!$A$2:$NF$200,MATCH(1,(GMW!$NE$2:$NE$200=BV$3)*(GMW!$ND$2:$ND$200=BV$4)*(GMW!$C$2:$C$200=BV$1),0),$F45-1966)</f>
        <v>411895.6</v>
      </c>
      <c r="BW45" s="5" cm="1">
        <f t="array" ref="BW45">INDEX(GMW!$A$2:$NF$200,MATCH(1,(GMW!$NE$2:$NE$200=BW$3)*(GMW!$ND$2:$ND$200=BW$4)*(GMW!$C$2:$C$200=BW$1),0),$F45-1966)</f>
        <v>117.304</v>
      </c>
      <c r="BX45" s="5" cm="1">
        <f t="array" ref="BX45">INDEX(GMW!$A$2:$NF$200,MATCH(1,(GMW!$NE$2:$NE$200=BX$3)*(GMW!$ND$2:$ND$200=BX$4)*(GMW!$C$2:$C$200=BX$1),0),$F45-1966)</f>
        <v>14812.1</v>
      </c>
      <c r="BY45" s="5" cm="1">
        <f t="array" ref="BY45">INDEX(GMW!$A$2:$NF$200,MATCH(1,(GMW!$NE$2:$NE$200=BY$3)*(GMW!$ND$2:$ND$200=BY$4)*(GMW!$C$2:$C$200=BY$1),0),$F45-1966)</f>
        <v>313.637</v>
      </c>
      <c r="BZ45" s="5" cm="1">
        <f t="array" ref="BZ45">INDEX(GMW!$A$2:$NF$200,MATCH(1,(GMW!$NE$2:$NE$200=BZ$3)*(GMW!$ND$2:$ND$200=BZ$4)*(GMW!$C$2:$C$200=BZ$1),0),$F45-1966)</f>
        <v>173.64490000000001</v>
      </c>
      <c r="CA45" s="5" cm="1">
        <f t="array" ref="CA45">INDEX(GMW!$A$2:$NF$200,MATCH(1,(GMW!$NE$2:$NE$200=CA$3)*(GMW!$ND$2:$ND$200=CA$4)*(GMW!$C$2:$C$200=CA$1),0),$F45-1966)</f>
        <v>262.8467</v>
      </c>
      <c r="CB45" s="5" cm="1">
        <f t="array" ref="CB45">INDEX(GMW!$A$2:$NF$200,MATCH(1,(GMW!$NE$2:$NE$200=CB$3)*(GMW!$ND$2:$ND$200=CB$4)*(GMW!$C$2:$C$200=CB$1),0),$F45-1966)</f>
        <v>40.670499999999997</v>
      </c>
      <c r="CC45" s="5" cm="1">
        <f t="array" ref="CC45">INDEX(GMW!$A$2:$NF$200,MATCH(1,(GMW!$NE$2:$NE$200=CC$3)*(GMW!$ND$2:$ND$200=CC$4)*(GMW!$C$2:$C$200=CC$1),0),$F45-1966)</f>
        <v>126.4843</v>
      </c>
      <c r="CD45" s="5" cm="1">
        <f t="array" ref="CD45">INDEX(GMW!$A$2:$NF$200,MATCH(1,(GMW!$NE$2:$NE$200=CD$3)*(GMW!$ND$2:$ND$200=CD$4)*(GMW!$C$2:$C$200=CD$1),0),$F45-1966)</f>
        <v>116.6135</v>
      </c>
      <c r="CE45" s="5" cm="1">
        <f t="array" ref="CE45">INDEX(GMW!$A$2:$NF$200,MATCH(1,(GMW!$NE$2:$NE$200=CE$3)*(GMW!$ND$2:$ND$200=CE$4)*(GMW!$C$2:$C$200=CE$1),0),$F45-1966)</f>
        <v>46.050319999999999</v>
      </c>
      <c r="CF45" s="5" cm="1">
        <f t="array" ref="CF45">INDEX(GMW!$A$2:$NF$200,MATCH(1,(GMW!$NE$2:$NE$200=CF$3)*(GMW!$ND$2:$ND$200=CF$4)*(GMW!$C$2:$C$200=CF$1),0),$F45-1966)</f>
        <v>6.0757190000000003</v>
      </c>
      <c r="CG45" s="5" cm="1">
        <f t="array" ref="CG45">INDEX(GMW!$A$2:$NF$200,MATCH(1,(GMW!$NE$2:$NE$200=CG$3)*(GMW!$ND$2:$ND$200=CG$4)*(GMW!$C$2:$C$200=CG$1),0),$F45-1966)</f>
        <v>11.8583</v>
      </c>
      <c r="CH45" s="5" cm="1">
        <f t="array" ref="CH45">INDEX(GMW!$A$2:$NF$200,MATCH(1,(GMW!$NE$2:$NE$200=CH$3)*(GMW!$ND$2:$ND$200=CH$4)*(GMW!$C$2:$C$200=CH$1),0),$F45-1966)</f>
        <v>3.3476520000000001</v>
      </c>
      <c r="CI45" s="5" cm="1">
        <f t="array" ref="CI45">INDEX(GMW!$A$2:$NF$200,MATCH(1,(GMW!$NE$2:$NE$200=CI$3)*(GMW!$ND$2:$ND$200=CI$4)*(GMW!$C$2:$C$200=CI$1),0),$F45-1966)</f>
        <v>5.9057519999999997</v>
      </c>
      <c r="CJ45" s="5" cm="1">
        <f t="array" ref="CJ45">INDEX(GMW!$A$2:$NF$200,MATCH(1,(GMW!$NE$2:$NE$200=CJ$3)*(GMW!$ND$2:$ND$200=CJ$4)*(GMW!$C$2:$C$200=CJ$1),0),$F45-1966)</f>
        <v>80536</v>
      </c>
      <c r="CK45" s="5" cm="1">
        <f t="array" ref="CK45">INDEX(GMW!$A$2:$NF$200,MATCH(1,(GMW!$NE$2:$NE$200=CK$3)*(GMW!$ND$2:$ND$200=CK$4)*(GMW!$C$2:$C$200=CK$1),0),$F45-1966)</f>
        <v>841.57500000000005</v>
      </c>
      <c r="CL45" s="5" cm="1">
        <f t="array" ref="CL45">INDEX(GMW!$A$2:$NF$200,MATCH(1,(GMW!$NE$2:$NE$200=CL$3)*(GMW!$ND$2:$ND$200=CL$4)*(GMW!$C$2:$C$200=CL$1),0),$F45-1966)</f>
        <v>72286.67</v>
      </c>
      <c r="CM45" s="5" cm="1">
        <f t="array" ref="CM45">INDEX(GMW!$A$2:$NF$200,MATCH(1,(GMW!$NE$2:$NE$200=CM$3)*(GMW!$ND$2:$ND$200=CM$4)*(GMW!$C$2:$C$200=CM$1),0),$F45-1966)</f>
        <v>97390</v>
      </c>
      <c r="CN45" s="5" cm="1">
        <f t="array" ref="CN45">INDEX(GMW!$A$2:$NF$200,MATCH(1,(GMW!$NE$2:$NE$200=CN$3)*(GMW!$ND$2:$ND$200=CN$4)*(GMW!$C$2:$C$200=CN$1),0),$F45-1966)</f>
        <v>46558</v>
      </c>
      <c r="CO45" s="5" cm="1">
        <f t="array" ref="CO45">INDEX(GMW!$A$2:$NF$200,MATCH(1,(GMW!$NE$2:$NE$200=CO$3)*(GMW!$ND$2:$ND$200=CO$4)*(GMW!$C$2:$C$200=CO$1),0),$F45-1966)</f>
        <v>121.7784</v>
      </c>
      <c r="CP45" s="5" cm="1">
        <f t="array" ref="CP45">INDEX(GMW!$A$2:$NF$200,MATCH(1,(GMW!$NE$2:$NE$200=CP$3)*(GMW!$ND$2:$ND$200=CP$4)*(GMW!$C$2:$C$200=CP$1),0),$F45-1966)</f>
        <v>177827.1</v>
      </c>
      <c r="CQ45" s="5" cm="1">
        <f t="array" ref="CQ45">INDEX(GMW!$A$2:$NF$200,MATCH(1,(GMW!$NE$2:$NE$200=CQ$3)*(GMW!$ND$2:$ND$200=CQ$4)*(GMW!$C$2:$C$200=CQ$1),0),$F45-1966)</f>
        <v>58.624969999999998</v>
      </c>
      <c r="CR45" s="5" cm="1">
        <f t="array" ref="CR45">INDEX(GMW!$A$2:$NF$200,MATCH(1,(GMW!$NE$2:$NE$200=CR$3)*(GMW!$ND$2:$ND$200=CR$4)*(GMW!$C$2:$C$200=CR$1),0),$F45-1966)</f>
        <v>14802.8</v>
      </c>
      <c r="CS45" s="5" cm="1">
        <f t="array" ref="CS45">INDEX(GMW!$A$2:$NF$200,MATCH(1,(GMW!$NE$2:$NE$200=CS$3)*(GMW!$ND$2:$ND$200=CS$4)*(GMW!$C$2:$C$200=CS$1),0),$F45-1966)</f>
        <v>244.64599999999999</v>
      </c>
      <c r="CT45" s="5" cm="1">
        <f t="array" ref="CT45">INDEX(GMW!$A$2:$NF$200,MATCH(1,(GMW!$NE$2:$NE$200=CT$3)*(GMW!$ND$2:$ND$200=CT$4)*(GMW!$C$2:$C$200=CT$1),0),$F45-1966)</f>
        <v>146.46199999999999</v>
      </c>
      <c r="CU45" s="5" cm="1">
        <f t="array" ref="CU45">INDEX(GMW!$A$2:$NF$200,MATCH(1,(GMW!$NE$2:$NE$200=CU$3)*(GMW!$ND$2:$ND$200=CU$4)*(GMW!$C$2:$C$200=CU$1),0),$F45-1966)</f>
        <v>77.846999999999994</v>
      </c>
      <c r="CV45" s="5" cm="1">
        <f t="array" ref="CV45">INDEX(GMW!$A$2:$NF$200,MATCH(1,(GMW!$NE$2:$NE$200=CV$3)*(GMW!$ND$2:$ND$200=CV$4)*(GMW!$C$2:$C$200=CV$1),0),$F45-1966)</f>
        <v>32.850940000000001</v>
      </c>
      <c r="CW45" s="5" cm="1">
        <f t="array" ref="CW45">INDEX(GMW!$A$2:$NF$200,MATCH(1,(GMW!$NE$2:$NE$200=CW$3)*(GMW!$ND$2:$ND$200=CW$4)*(GMW!$C$2:$C$200=CW$1),0),$F45-1966)</f>
        <v>47.698999999999998</v>
      </c>
      <c r="CX45" s="5" cm="1">
        <f t="array" ref="CX45">INDEX(GMW!$A$2:$NF$200,MATCH(1,(GMW!$NE$2:$NE$200=CX$3)*(GMW!$ND$2:$ND$200=CX$4)*(GMW!$C$2:$C$200=CX$1),0),$F45-1966)</f>
        <v>25.611999999999998</v>
      </c>
      <c r="CY45" s="5" cm="1">
        <f t="array" ref="CY45">INDEX(GMW!$A$2:$NF$200,MATCH(1,(GMW!$NE$2:$NE$200=CY$3)*(GMW!$ND$2:$ND$200=CY$4)*(GMW!$C$2:$C$200=CY$1),0),$F45-1966)</f>
        <v>19.22261</v>
      </c>
      <c r="CZ45" s="5" cm="1">
        <f t="array" ref="CZ45">INDEX(GMW!$A$2:$NF$200,MATCH(1,(GMW!$NE$2:$NE$200=CZ$3)*(GMW!$ND$2:$ND$200=CZ$4)*(GMW!$C$2:$C$200=CZ$1),0),$F45-1966)</f>
        <v>10.914999999999999</v>
      </c>
      <c r="DA45" s="5" cm="1">
        <f t="array" ref="DA45">INDEX(GMW!$A$2:$NF$200,MATCH(1,(GMW!$NE$2:$NE$200=DA$3)*(GMW!$ND$2:$ND$200=DA$4)*(GMW!$C$2:$C$200=DA$1),0),$F45-1966)</f>
        <v>4.9618159999999998</v>
      </c>
      <c r="DB45" s="5" cm="1">
        <f t="array" ref="DB45">INDEX(GMW!$A$2:$NF$200,MATCH(1,(GMW!$NE$2:$NE$200=DB$3)*(GMW!$ND$2:$ND$200=DB$4)*(GMW!$C$2:$C$200=DB$1),0),$F45-1966)</f>
        <v>2.6767050000000001</v>
      </c>
      <c r="DC45" s="5" cm="1">
        <f t="array" ref="DC45">INDEX(GMW!$A$2:$NF$200,MATCH(1,(GMW!$NE$2:$NE$200=DC$3)*(GMW!$ND$2:$ND$200=DC$4)*(GMW!$C$2:$C$200=DC$1),0),$F45-1966)</f>
        <v>5.8340069999999997</v>
      </c>
    </row>
    <row r="46" spans="1:107" x14ac:dyDescent="0.25">
      <c r="B46" s="5">
        <f t="shared" si="14"/>
        <v>1982</v>
      </c>
      <c r="C46" s="5">
        <f t="shared" si="14"/>
        <v>1982</v>
      </c>
      <c r="E46" s="5">
        <f t="shared" ref="E46" si="15">+E42+1</f>
        <v>1982</v>
      </c>
      <c r="F46" s="5">
        <f t="shared" si="3"/>
        <v>2012</v>
      </c>
      <c r="G46" s="5" cm="1">
        <f t="array" ref="G46">INDEX(GMW!$A$2:$NF$200,MATCH(1,(GMW!$NE$2:$NE$200=G$3)*(GMW!$ND$2:$ND$200=G$4)*(GMW!$C$2:$C$200=G$1),0),$F46-1966)</f>
        <v>291832</v>
      </c>
      <c r="H46" s="5" cm="1">
        <f t="array" ref="H46">INDEX(GMW!$A$2:$NF$200,MATCH(1,(GMW!$NE$2:$NE$200=H$3)*(GMW!$ND$2:$ND$200=H$4)*(GMW!$C$2:$C$200=H$1),0),$F46-1966)</f>
        <v>155106</v>
      </c>
      <c r="I46" s="5" cm="1">
        <f t="array" ref="I46">INDEX(GMW!$A$2:$NF$200,MATCH(1,(GMW!$NE$2:$NE$200=I$3)*(GMW!$ND$2:$ND$200=I$4)*(GMW!$C$2:$C$200=I$1),0),$F46-1966)</f>
        <v>48874</v>
      </c>
      <c r="J46" s="5" cm="1">
        <f t="array" ref="J46">INDEX(GMW!$A$2:$NF$200,MATCH(1,(GMW!$NE$2:$NE$200=J$3)*(GMW!$ND$2:$ND$200=J$4)*(GMW!$C$2:$C$200=J$1),0),$F46-1966)</f>
        <v>72926</v>
      </c>
      <c r="K46" s="5" cm="1">
        <f t="array" ref="K46">INDEX(GMW!$A$2:$NF$200,MATCH(1,(GMW!$NE$2:$NE$200=K$3)*(GMW!$ND$2:$ND$200=K$4)*(GMW!$C$2:$C$200=K$1),0),$F46-1966)</f>
        <v>49721</v>
      </c>
      <c r="L46" s="5" cm="1">
        <f t="array" ref="L46">INDEX(GMW!$A$2:$NF$200,MATCH(1,(GMW!$NE$2:$NE$200=L$3)*(GMW!$ND$2:$ND$200=L$4)*(GMW!$C$2:$C$200=L$1),0),$F46-1966)</f>
        <v>40074</v>
      </c>
      <c r="M46" s="5" cm="1">
        <f t="array" ref="M46">INDEX(GMW!$A$2:$NF$200,MATCH(1,(GMW!$NE$2:$NE$200=M$3)*(GMW!$ND$2:$ND$200=M$4)*(GMW!$C$2:$C$200=M$1),0),$F46-1966)</f>
        <v>18601.87</v>
      </c>
      <c r="N46" s="5" cm="1">
        <f t="array" ref="N46">INDEX(GMW!$A$2:$NF$200,MATCH(1,(GMW!$NE$2:$NE$200=N$3)*(GMW!$ND$2:$ND$200=N$4)*(GMW!$C$2:$C$200=N$1),0),$F46-1966)</f>
        <v>2767.288</v>
      </c>
      <c r="O46" s="5" cm="1">
        <f t="array" ref="O46">INDEX(GMW!$A$2:$NF$200,MATCH(1,(GMW!$NE$2:$NE$200=O$3)*(GMW!$ND$2:$ND$200=O$4)*(GMW!$C$2:$C$200=O$1),0),$F46-1966)</f>
        <v>39.885669999999998</v>
      </c>
      <c r="P46" s="5" cm="1">
        <f t="array" ref="P46">INDEX(GMW!$A$2:$NF$200,MATCH(1,(GMW!$NE$2:$NE$200=P$3)*(GMW!$ND$2:$ND$200=P$4)*(GMW!$C$2:$C$200=P$1),0),$F46-1966)</f>
        <v>10</v>
      </c>
      <c r="Q46" s="5" cm="1">
        <f t="array" ref="Q46">INDEX(GMW!$A$2:$NF$200,MATCH(1,(GMW!$NE$2:$NE$200=Q$3)*(GMW!$ND$2:$ND$200=Q$4)*(GMW!$C$2:$C$200=Q$1),0),$F46-1966)</f>
        <v>1E-3</v>
      </c>
      <c r="R46" s="5" cm="1">
        <f t="array" ref="R46">INDEX(GMW!$A$2:$NF$200,MATCH(1,(GMW!$NE$2:$NE$200=R$3)*(GMW!$ND$2:$ND$200=R$4)*(GMW!$C$2:$C$200=R$1),0),$F46-1966)</f>
        <v>39.885669999999998</v>
      </c>
      <c r="S46" s="5" cm="1">
        <f t="array" ref="S46">INDEX(GMW!$A$2:$NF$200,MATCH(1,(GMW!$NE$2:$NE$200=S$3)*(GMW!$ND$2:$ND$200=S$4)*(GMW!$C$2:$C$200=S$1),0),$F46-1966)</f>
        <v>25588</v>
      </c>
      <c r="T46" s="5" cm="1">
        <f t="array" ref="T46">INDEX(GMW!$A$2:$NF$200,MATCH(1,(GMW!$NE$2:$NE$200=T$3)*(GMW!$ND$2:$ND$200=T$4)*(GMW!$C$2:$C$200=T$1),0),$F46-1966)</f>
        <v>493</v>
      </c>
      <c r="U46" s="5" cm="1">
        <f t="array" ref="U46">INDEX(GMW!$A$2:$NF$200,MATCH(1,(GMW!$NE$2:$NE$200=U$3)*(GMW!$ND$2:$ND$200=U$4)*(GMW!$C$2:$C$200=U$1),0),$F46-1966)</f>
        <v>320</v>
      </c>
      <c r="V46" s="5" cm="1">
        <f t="array" ref="V46">INDEX(GMW!$A$2:$NF$200,MATCH(1,(GMW!$NE$2:$NE$200=V$3)*(GMW!$ND$2:$ND$200=V$4)*(GMW!$C$2:$C$200=V$1),0),$F46-1966)</f>
        <v>5287</v>
      </c>
      <c r="W46" s="5" cm="1">
        <f t="array" ref="W46">INDEX(GMW!$A$2:$NF$200,MATCH(1,(GMW!$NE$2:$NE$200=W$3)*(GMW!$ND$2:$ND$200=W$4)*(GMW!$C$2:$C$200=W$1),0),$F46-1966)</f>
        <v>243</v>
      </c>
      <c r="X46" s="5" cm="1">
        <f t="array" ref="X46">INDEX(GMW!$A$2:$NF$200,MATCH(1,(GMW!$NE$2:$NE$200=X$3)*(GMW!$ND$2:$ND$200=X$4)*(GMW!$C$2:$C$200=X$1),0),$F46-1966)</f>
        <v>144</v>
      </c>
      <c r="Y46" s="5" cm="1">
        <f t="array" ref="Y46">INDEX(GMW!$A$2:$NF$200,MATCH(1,(GMW!$NE$2:$NE$200=Y$3)*(GMW!$ND$2:$ND$200=Y$4)*(GMW!$C$2:$C$200=Y$1),0),$F46-1966)</f>
        <v>1800</v>
      </c>
      <c r="Z46" s="5" cm="1">
        <f t="array" ref="Z46">INDEX(GMW!$A$2:$NF$200,MATCH(1,(GMW!$NE$2:$NE$200=Z$3)*(GMW!$ND$2:$ND$200=Z$4)*(GMW!$C$2:$C$200=Z$1),0),$F46-1966)</f>
        <v>3914</v>
      </c>
      <c r="AA46" s="5" cm="1">
        <f t="array" ref="AA46">INDEX(GMW!$A$2:$NF$200,MATCH(1,(GMW!$NE$2:$NE$200=AA$3)*(GMW!$ND$2:$ND$200=AA$4)*(GMW!$C$2:$C$200=AA$1),0),$F46-1966)</f>
        <v>1307</v>
      </c>
      <c r="AB46" s="5" cm="1">
        <f t="array" ref="AB46">INDEX(GMW!$A$2:$NF$200,MATCH(1,(GMW!$NE$2:$NE$200=AB$3)*(GMW!$ND$2:$ND$200=AB$4)*(GMW!$C$2:$C$200=AB$1),0),$F46-1966)</f>
        <v>1231</v>
      </c>
      <c r="AC46" s="5" cm="1">
        <f t="array" ref="AC46">INDEX(GMW!$A$2:$NF$200,MATCH(1,(GMW!$NE$2:$NE$200=AC$3)*(GMW!$ND$2:$ND$200=AC$4)*(GMW!$C$2:$C$200=AC$1),0),$F46-1966)</f>
        <v>729</v>
      </c>
      <c r="AD46" s="5" cm="1">
        <f t="array" ref="AD46">INDEX(GMW!$A$2:$NF$200,MATCH(1,(GMW!$NE$2:$NE$200=AD$3)*(GMW!$ND$2:$ND$200=AD$4)*(GMW!$C$2:$C$200=AD$1),0),$F46-1966)</f>
        <v>888</v>
      </c>
      <c r="AE46" s="5" cm="1">
        <f t="array" ref="AE46">INDEX(GMW!$A$2:$NF$200,MATCH(1,(GMW!$NE$2:$NE$200=AE$3)*(GMW!$ND$2:$ND$200=AE$4)*(GMW!$C$2:$C$200=AE$1),0),$F46-1966)</f>
        <v>181</v>
      </c>
      <c r="AF46" s="5" cm="1">
        <f t="array" ref="AF46">INDEX(GMW!$A$2:$NF$200,MATCH(1,(GMW!$NE$2:$NE$200=AF$3)*(GMW!$ND$2:$ND$200=AF$4)*(GMW!$C$2:$C$200=AF$1),0),$F46-1966)</f>
        <v>1049</v>
      </c>
      <c r="AG46" s="5" cm="1">
        <f t="array" ref="AG46">INDEX(GMW!$A$2:$NF$200,MATCH(1,(GMW!$NE$2:$NE$200=AG$3)*(GMW!$ND$2:$ND$200=AG$4)*(GMW!$C$2:$C$200=AG$1),0),$F46-1966)</f>
        <v>1122</v>
      </c>
      <c r="AH46" s="5" cm="1">
        <f t="array" ref="AH46">INDEX(GMW!$A$2:$NF$200,MATCH(1,(GMW!$NE$2:$NE$200=AH$3)*(GMW!$ND$2:$ND$200=AH$4)*(GMW!$C$2:$C$200=AH$1),0),$F46-1966)</f>
        <v>1907</v>
      </c>
      <c r="AI46" s="5" cm="1">
        <f t="array" ref="AI46">INDEX(GMW!$A$2:$NF$200,MATCH(1,(GMW!$NE$2:$NE$200=AI$3)*(GMW!$ND$2:$ND$200=AI$4)*(GMW!$C$2:$C$200=AI$1),0),$F46-1966)</f>
        <v>1706</v>
      </c>
      <c r="AJ46" s="5" cm="1">
        <f t="array" ref="AJ46">INDEX(GMW!$A$2:$NF$200,MATCH(1,(GMW!$NE$2:$NE$200=AJ$3)*(GMW!$ND$2:$ND$200=AJ$4)*(GMW!$C$2:$C$200=AJ$1),0),$F46-1966)</f>
        <v>2136</v>
      </c>
      <c r="AK46" s="5" cm="1">
        <f t="array" ref="AK46">INDEX(GMW!$A$2:$NF$200,MATCH(1,(GMW!$NE$2:$NE$200=AK$3)*(GMW!$ND$2:$ND$200=AK$4)*(GMW!$C$2:$C$200=AK$1),0),$F46-1966)</f>
        <v>515</v>
      </c>
      <c r="AL46" s="5" cm="1">
        <f t="array" ref="AL46">INDEX(GMW!$A$2:$NF$200,MATCH(1,(GMW!$NE$2:$NE$200=AL$3)*(GMW!$ND$2:$ND$200=AL$4)*(GMW!$C$2:$C$200=AL$1),0),$F46-1966)</f>
        <v>617</v>
      </c>
      <c r="AM46" s="5" cm="1">
        <f t="array" ref="AM46">INDEX(GMW!$A$2:$NF$200,MATCH(1,(GMW!$NE$2:$NE$200=AM$3)*(GMW!$ND$2:$ND$200=AM$4)*(GMW!$C$2:$C$200=AM$1),0),$F46-1966)</f>
        <v>23755</v>
      </c>
      <c r="AN46" s="5" cm="1">
        <f t="array" ref="AN46">INDEX(GMW!$A$2:$NF$200,MATCH(1,(GMW!$NE$2:$NE$200=AN$3)*(GMW!$ND$2:$ND$200=AN$4)*(GMW!$C$2:$C$200=AN$1),0),$F46-1966)</f>
        <v>5395.5389999999998</v>
      </c>
      <c r="AO46" s="5" cm="1">
        <f t="array" ref="AO46">INDEX(GMW!$A$2:$NF$200,MATCH(1,(GMW!$NE$2:$NE$200=AO$3)*(GMW!$ND$2:$ND$200=AO$4)*(GMW!$C$2:$C$200=AO$1),0),$F46-1966)</f>
        <v>291832</v>
      </c>
      <c r="AP46" s="5" cm="1">
        <f t="array" ref="AP46">INDEX(GMW!$A$2:$NF$200,MATCH(1,(GMW!$NE$2:$NE$200=AP$3)*(GMW!$ND$2:$ND$200=AP$4)*(GMW!$C$2:$C$200=AP$1),0),$F46-1966)</f>
        <v>1825.95</v>
      </c>
      <c r="AQ46" s="5" cm="1">
        <f t="array" ref="AQ46">INDEX(GMW!$A$2:$NF$200,MATCH(1,(GMW!$NE$2:$NE$200=AQ$3)*(GMW!$ND$2:$ND$200=AQ$4)*(GMW!$C$2:$C$200=AQ$1),0),$F46-1966)</f>
        <v>74635.23</v>
      </c>
      <c r="AR46" s="5" cm="1">
        <f t="array" ref="AR46">INDEX(GMW!$A$2:$NF$200,MATCH(1,(GMW!$NE$2:$NE$200=AR$3)*(GMW!$ND$2:$ND$200=AR$4)*(GMW!$C$2:$C$200=AR$1),0),$F46-1966)</f>
        <v>457</v>
      </c>
      <c r="AS46" s="5" cm="1">
        <f t="array" ref="AS46">INDEX(GMW!$A$2:$NF$200,MATCH(1,(GMW!$NE$2:$NE$200=AS$3)*(GMW!$ND$2:$ND$200=AS$4)*(GMW!$C$2:$C$200=AS$1),0),$F46-1966)</f>
        <v>318.78199999999998</v>
      </c>
      <c r="AT46" s="5" cm="1">
        <f t="array" ref="AT46">INDEX(GMW!$A$2:$NF$200,MATCH(1,(GMW!$NE$2:$NE$200=AT$3)*(GMW!$ND$2:$ND$200=AT$4)*(GMW!$C$2:$C$200=AT$1),0),$F46-1966)</f>
        <v>299.495</v>
      </c>
      <c r="AU46" s="5" cm="1">
        <f t="array" ref="AU46">INDEX(GMW!$A$2:$NF$200,MATCH(1,(GMW!$NE$2:$NE$200=AU$3)*(GMW!$ND$2:$ND$200=AU$4)*(GMW!$C$2:$C$200=AU$1),0),$F46-1966)</f>
        <v>220771.8</v>
      </c>
      <c r="AV46" s="5" cm="1">
        <f t="array" ref="AV46">INDEX(GMW!$A$2:$NF$200,MATCH(1,(GMW!$NE$2:$NE$200=AV$3)*(GMW!$ND$2:$ND$200=AV$4)*(GMW!$C$2:$C$200=AV$1),0),$F46-1966)</f>
        <v>3363</v>
      </c>
      <c r="AW46" s="5" cm="1">
        <f t="array" ref="AW46">INDEX(GMW!$A$2:$NF$200,MATCH(1,(GMW!$NE$2:$NE$200=AW$3)*(GMW!$ND$2:$ND$200=AW$4)*(GMW!$C$2:$C$200=AW$1),0),$F46-1966)</f>
        <v>53.375</v>
      </c>
      <c r="AX46" s="5" cm="1">
        <f t="array" ref="AX46">INDEX(GMW!$A$2:$NF$200,MATCH(1,(GMW!$NE$2:$NE$200=AX$3)*(GMW!$ND$2:$ND$200=AX$4)*(GMW!$C$2:$C$200=AX$1),0),$F46-1966)</f>
        <v>2652.0160000000001</v>
      </c>
      <c r="AY46" s="5" cm="1">
        <f t="array" ref="AY46">INDEX(GMW!$A$2:$NF$200,MATCH(1,(GMW!$NE$2:$NE$200=AY$3)*(GMW!$ND$2:$ND$200=AY$4)*(GMW!$C$2:$C$200=AY$1),0),$F46-1966)</f>
        <v>7155</v>
      </c>
      <c r="AZ46" s="5" cm="1">
        <f t="array" ref="AZ46">INDEX(GMW!$A$2:$NF$200,MATCH(1,(GMW!$NE$2:$NE$200=AZ$3)*(GMW!$ND$2:$ND$200=AZ$4)*(GMW!$C$2:$C$200=AZ$1),0),$F46-1966)</f>
        <v>993</v>
      </c>
      <c r="BA46" s="5" cm="1">
        <f t="array" ref="BA46">INDEX(GMW!$A$2:$NF$200,MATCH(1,(GMW!$NE$2:$NE$200=BA$3)*(GMW!$ND$2:$ND$200=BA$4)*(GMW!$C$2:$C$200=BA$1),0),$F46-1966)</f>
        <v>7.3381800000000004</v>
      </c>
      <c r="BB46" s="5" cm="1">
        <f t="array" ref="BB46">INDEX(GMW!$A$2:$NF$200,MATCH(1,(GMW!$NE$2:$NE$200=BB$3)*(GMW!$ND$2:$ND$200=BB$4)*(GMW!$C$2:$C$200=BB$1),0),$F46-1966)</f>
        <v>9844.7939999999999</v>
      </c>
      <c r="BC46" s="5" cm="1">
        <f t="array" ref="BC46">INDEX(GMW!$A$2:$NF$200,MATCH(1,(GMW!$NE$2:$NE$200=BC$3)*(GMW!$ND$2:$ND$200=BC$4)*(GMW!$C$2:$C$200=BC$1),0),$F46-1966)</f>
        <v>0.90329490000000001</v>
      </c>
      <c r="BD46" s="5" cm="1">
        <f t="array" ref="BD46">INDEX(GMW!$A$2:$NF$200,MATCH(1,(GMW!$NE$2:$NE$200=BD$3)*(GMW!$ND$2:$ND$200=BD$4)*(GMW!$C$2:$C$200=BD$1),0),$F46-1966)</f>
        <v>111.4571</v>
      </c>
      <c r="BE46" s="5" cm="1">
        <f t="array" ref="BE46">INDEX(GMW!$A$2:$NF$200,MATCH(1,(GMW!$NE$2:$NE$200=BE$3)*(GMW!$ND$2:$ND$200=BE$4)*(GMW!$C$2:$C$200=BE$1),0),$F46-1966)</f>
        <v>6.3963200000000002</v>
      </c>
      <c r="BF46" s="5" cm="1">
        <f t="array" ref="BF46">INDEX(GMW!$A$2:$NF$200,MATCH(1,(GMW!$NE$2:$NE$200=BF$3)*(GMW!$ND$2:$ND$200=BF$4)*(GMW!$C$2:$C$200=BF$1),0),$F46-1966)</f>
        <v>2.8780000000000001</v>
      </c>
      <c r="BG46" s="5" cm="1">
        <f t="array" ref="BG46">INDEX(GMW!$A$2:$NF$200,MATCH(1,(GMW!$NE$2:$NE$200=BG$3)*(GMW!$ND$2:$ND$200=BG$4)*(GMW!$C$2:$C$200=BG$1),0),$F46-1966)</f>
        <v>5.324033</v>
      </c>
      <c r="BH46" s="5" cm="1">
        <f t="array" ref="BH46">INDEX(GMW!$A$2:$NF$200,MATCH(1,(GMW!$NE$2:$NE$200=BH$3)*(GMW!$ND$2:$ND$200=BH$4)*(GMW!$C$2:$C$200=BH$1),0),$F46-1966)</f>
        <v>1.4217299999999999</v>
      </c>
      <c r="BI46" s="5" cm="1">
        <f t="array" ref="BI46">INDEX(GMW!$A$2:$NF$200,MATCH(1,(GMW!$NE$2:$NE$200=BI$3)*(GMW!$ND$2:$ND$200=BI$4)*(GMW!$C$2:$C$200=BI$1),0),$F46-1966)</f>
        <v>2.434882</v>
      </c>
      <c r="BJ46" s="5" cm="1">
        <f t="array" ref="BJ46">INDEX(GMW!$A$2:$NF$200,MATCH(1,(GMW!$NE$2:$NE$200=BJ$3)*(GMW!$ND$2:$ND$200=BJ$4)*(GMW!$C$2:$C$200=BJ$1),0),$F46-1966)</f>
        <v>2.3649390000000001</v>
      </c>
      <c r="BK46" s="5" cm="1">
        <f t="array" ref="BK46">INDEX(GMW!$A$2:$NF$200,MATCH(1,(GMW!$NE$2:$NE$200=BK$3)*(GMW!$ND$2:$ND$200=BK$4)*(GMW!$C$2:$C$200=BK$1),0),$F46-1966)</f>
        <v>0.58714100000000002</v>
      </c>
      <c r="BL46" s="5" cm="1">
        <f t="array" ref="BL46">INDEX(GMW!$A$2:$NF$200,MATCH(1,(GMW!$NE$2:$NE$200=BL$3)*(GMW!$ND$2:$ND$200=BL$4)*(GMW!$C$2:$C$200=BL$1),0),$F46-1966)</f>
        <v>0.14086399999999999</v>
      </c>
      <c r="BM46" s="5" cm="1">
        <f t="array" ref="BM46">INDEX(GMW!$A$2:$NF$200,MATCH(1,(GMW!$NE$2:$NE$200=BM$3)*(GMW!$ND$2:$ND$200=BM$4)*(GMW!$C$2:$C$200=BM$1),0),$F46-1966)</f>
        <v>0.40035189999999998</v>
      </c>
      <c r="BN46" s="5" cm="1">
        <f t="array" ref="BN46">INDEX(GMW!$A$2:$NF$200,MATCH(1,(GMW!$NE$2:$NE$200=BN$3)*(GMW!$ND$2:$ND$200=BN$4)*(GMW!$C$2:$C$200=BN$1),0),$F46-1966)</f>
        <v>0.13493160000000001</v>
      </c>
      <c r="BO46" s="5" cm="1">
        <f t="array" ref="BO46">INDEX(GMW!$A$2:$NF$200,MATCH(1,(GMW!$NE$2:$NE$200=BO$3)*(GMW!$ND$2:$ND$200=BO$4)*(GMW!$C$2:$C$200=BO$1),0),$F46-1966)</f>
        <v>1E-3</v>
      </c>
      <c r="BP46" s="5" cm="1">
        <f t="array" ref="BP46">INDEX(GMW!$A$2:$NF$200,MATCH(1,(GMW!$NE$2:$NE$200=BP$3)*(GMW!$ND$2:$ND$200=BP$4)*(GMW!$C$2:$C$200=BP$1),0),$F46-1966)</f>
        <v>140578.79999999999</v>
      </c>
      <c r="BQ46" s="5" cm="1">
        <f t="array" ref="BQ46">INDEX(GMW!$A$2:$NF$200,MATCH(1,(GMW!$NE$2:$NE$200=BQ$3)*(GMW!$ND$2:$ND$200=BQ$4)*(GMW!$C$2:$C$200=BQ$1),0),$F46-1966)</f>
        <v>2557.9780000000001</v>
      </c>
      <c r="BR46" s="5" cm="1">
        <f t="array" ref="BR46">INDEX(GMW!$A$2:$NF$200,MATCH(1,(GMW!$NE$2:$NE$200=BR$3)*(GMW!$ND$2:$ND$200=BR$4)*(GMW!$C$2:$C$200=BR$1),0),$F46-1966)</f>
        <v>165196</v>
      </c>
      <c r="BS46" s="5" cm="1">
        <f t="array" ref="BS46">INDEX(GMW!$A$2:$NF$200,MATCH(1,(GMW!$NE$2:$NE$200=BS$3)*(GMW!$ND$2:$ND$200=BS$4)*(GMW!$C$2:$C$200=BS$1),0),$F46-1966)</f>
        <v>209732</v>
      </c>
      <c r="BT46" s="5" cm="1">
        <f t="array" ref="BT46">INDEX(GMW!$A$2:$NF$200,MATCH(1,(GMW!$NE$2:$NE$200=BT$3)*(GMW!$ND$2:$ND$200=BT$4)*(GMW!$C$2:$C$200=BT$1),0),$F46-1966)</f>
        <v>1E-3</v>
      </c>
      <c r="BU46" s="5" cm="1">
        <f t="array" ref="BU46">INDEX(GMW!$A$2:$NF$200,MATCH(1,(GMW!$NE$2:$NE$200=BU$3)*(GMW!$ND$2:$ND$200=BU$4)*(GMW!$C$2:$C$200=BU$1),0),$F46-1966)</f>
        <v>330.69600000000003</v>
      </c>
      <c r="BV46" s="5" cm="1">
        <f t="array" ref="BV46">INDEX(GMW!$A$2:$NF$200,MATCH(1,(GMW!$NE$2:$NE$200=BV$3)*(GMW!$ND$2:$ND$200=BV$4)*(GMW!$C$2:$C$200=BV$1),0),$F46-1966)</f>
        <v>436789.9</v>
      </c>
      <c r="BW46" s="5" cm="1">
        <f t="array" ref="BW46">INDEX(GMW!$A$2:$NF$200,MATCH(1,(GMW!$NE$2:$NE$200=BW$3)*(GMW!$ND$2:$ND$200=BW$4)*(GMW!$C$2:$C$200=BW$1),0),$F46-1966)</f>
        <v>117.32389999999999</v>
      </c>
      <c r="BX46" s="5" cm="1">
        <f t="array" ref="BX46">INDEX(GMW!$A$2:$NF$200,MATCH(1,(GMW!$NE$2:$NE$200=BX$3)*(GMW!$ND$2:$ND$200=BX$4)*(GMW!$C$2:$C$200=BX$1),0),$F46-1966)</f>
        <v>15261.4</v>
      </c>
      <c r="BY46" s="5" cm="1">
        <f t="array" ref="BY46">INDEX(GMW!$A$2:$NF$200,MATCH(1,(GMW!$NE$2:$NE$200=BY$3)*(GMW!$ND$2:$ND$200=BY$4)*(GMW!$C$2:$C$200=BY$1),0),$F46-1966)</f>
        <v>320.43079999999998</v>
      </c>
      <c r="BZ46" s="5" cm="1">
        <f t="array" ref="BZ46">INDEX(GMW!$A$2:$NF$200,MATCH(1,(GMW!$NE$2:$NE$200=BZ$3)*(GMW!$ND$2:$ND$200=BZ$4)*(GMW!$C$2:$C$200=BZ$1),0),$F46-1966)</f>
        <v>184.3563</v>
      </c>
      <c r="CA46" s="5" cm="1">
        <f t="array" ref="CA46">INDEX(GMW!$A$2:$NF$200,MATCH(1,(GMW!$NE$2:$NE$200=CA$3)*(GMW!$ND$2:$ND$200=CA$4)*(GMW!$C$2:$C$200=CA$1),0),$F46-1966)</f>
        <v>275.67399999999998</v>
      </c>
      <c r="CB46" s="5" cm="1">
        <f t="array" ref="CB46">INDEX(GMW!$A$2:$NF$200,MATCH(1,(GMW!$NE$2:$NE$200=CB$3)*(GMW!$ND$2:$ND$200=CB$4)*(GMW!$C$2:$C$200=CB$1),0),$F46-1966)</f>
        <v>43.26</v>
      </c>
      <c r="CC46" s="5" cm="1">
        <f t="array" ref="CC46">INDEX(GMW!$A$2:$NF$200,MATCH(1,(GMW!$NE$2:$NE$200=CC$3)*(GMW!$ND$2:$ND$200=CC$4)*(GMW!$C$2:$C$200=CC$1),0),$F46-1966)</f>
        <v>130.9042</v>
      </c>
      <c r="CD46" s="5" cm="1">
        <f t="array" ref="CD46">INDEX(GMW!$A$2:$NF$200,MATCH(1,(GMW!$NE$2:$NE$200=CD$3)*(GMW!$ND$2:$ND$200=CD$4)*(GMW!$C$2:$C$200=CD$1),0),$F46-1966)</f>
        <v>121.7368</v>
      </c>
      <c r="CE46" s="5" cm="1">
        <f t="array" ref="CE46">INDEX(GMW!$A$2:$NF$200,MATCH(1,(GMW!$NE$2:$NE$200=CE$3)*(GMW!$ND$2:$ND$200=CE$4)*(GMW!$C$2:$C$200=CE$1),0),$F46-1966)</f>
        <v>47.518419999999999</v>
      </c>
      <c r="CF46" s="5" cm="1">
        <f t="array" ref="CF46">INDEX(GMW!$A$2:$NF$200,MATCH(1,(GMW!$NE$2:$NE$200=CF$3)*(GMW!$ND$2:$ND$200=CF$4)*(GMW!$C$2:$C$200=CF$1),0),$F46-1966)</f>
        <v>6.4599510000000002</v>
      </c>
      <c r="CG46" s="5" cm="1">
        <f t="array" ref="CG46">INDEX(GMW!$A$2:$NF$200,MATCH(1,(GMW!$NE$2:$NE$200=CG$3)*(GMW!$ND$2:$ND$200=CG$4)*(GMW!$C$2:$C$200=CG$1),0),$F46-1966)</f>
        <v>11.8583</v>
      </c>
      <c r="CH46" s="5" cm="1">
        <f t="array" ref="CH46">INDEX(GMW!$A$2:$NF$200,MATCH(1,(GMW!$NE$2:$NE$200=CH$3)*(GMW!$ND$2:$ND$200=CH$4)*(GMW!$C$2:$C$200=CH$1),0),$F46-1966)</f>
        <v>3.670045</v>
      </c>
      <c r="CI46" s="5" cm="1">
        <f t="array" ref="CI46">INDEX(GMW!$A$2:$NF$200,MATCH(1,(GMW!$NE$2:$NE$200=CI$3)*(GMW!$ND$2:$ND$200=CI$4)*(GMW!$C$2:$C$200=CI$1),0),$F46-1966)</f>
        <v>6.2886220000000002</v>
      </c>
      <c r="CJ46" s="5" cm="1">
        <f t="array" ref="CJ46">INDEX(GMW!$A$2:$NF$200,MATCH(1,(GMW!$NE$2:$NE$200=CJ$3)*(GMW!$ND$2:$ND$200=CJ$4)*(GMW!$C$2:$C$200=CJ$1),0),$F46-1966)</f>
        <v>82778</v>
      </c>
      <c r="CK46" s="5" cm="1">
        <f t="array" ref="CK46">INDEX(GMW!$A$2:$NF$200,MATCH(1,(GMW!$NE$2:$NE$200=CK$3)*(GMW!$ND$2:$ND$200=CK$4)*(GMW!$C$2:$C$200=CK$1),0),$F46-1966)</f>
        <v>850.65</v>
      </c>
      <c r="CL46" s="5" cm="1">
        <f t="array" ref="CL46">INDEX(GMW!$A$2:$NF$200,MATCH(1,(GMW!$NE$2:$NE$200=CL$3)*(GMW!$ND$2:$ND$200=CL$4)*(GMW!$C$2:$C$200=CL$1),0),$F46-1966)</f>
        <v>73223.199999999997</v>
      </c>
      <c r="CM46" s="5" cm="1">
        <f t="array" ref="CM46">INDEX(GMW!$A$2:$NF$200,MATCH(1,(GMW!$NE$2:$NE$200=CM$3)*(GMW!$ND$2:$ND$200=CM$4)*(GMW!$C$2:$C$200=CM$1),0),$F46-1966)</f>
        <v>98411</v>
      </c>
      <c r="CN46" s="5" cm="1">
        <f t="array" ref="CN46">INDEX(GMW!$A$2:$NF$200,MATCH(1,(GMW!$NE$2:$NE$200=CN$3)*(GMW!$ND$2:$ND$200=CN$4)*(GMW!$C$2:$C$200=CN$1),0),$F46-1966)</f>
        <v>47284</v>
      </c>
      <c r="CO46" s="5" cm="1">
        <f t="array" ref="CO46">INDEX(GMW!$A$2:$NF$200,MATCH(1,(GMW!$NE$2:$NE$200=CO$3)*(GMW!$ND$2:$ND$200=CO$4)*(GMW!$C$2:$C$200=CO$1),0),$F46-1966)</f>
        <v>123.497</v>
      </c>
      <c r="CP46" s="5" cm="1">
        <f t="array" ref="CP46">INDEX(GMW!$A$2:$NF$200,MATCH(1,(GMW!$NE$2:$NE$200=CP$3)*(GMW!$ND$2:$ND$200=CP$4)*(GMW!$C$2:$C$200=CP$1),0),$F46-1966)</f>
        <v>183996.79999999999</v>
      </c>
      <c r="CQ46" s="5" cm="1">
        <f t="array" ref="CQ46">INDEX(GMW!$A$2:$NF$200,MATCH(1,(GMW!$NE$2:$NE$200=CQ$3)*(GMW!$ND$2:$ND$200=CQ$4)*(GMW!$C$2:$C$200=CQ$1),0),$F46-1966)</f>
        <v>59.092799999999997</v>
      </c>
      <c r="CR46" s="5" cm="1">
        <f t="array" ref="CR46">INDEX(GMW!$A$2:$NF$200,MATCH(1,(GMW!$NE$2:$NE$200=CR$3)*(GMW!$ND$2:$ND$200=CR$4)*(GMW!$C$2:$C$200=CR$1),0),$F46-1966)</f>
        <v>15408.5</v>
      </c>
      <c r="CS46" s="5" cm="1">
        <f t="array" ref="CS46">INDEX(GMW!$A$2:$NF$200,MATCH(1,(GMW!$NE$2:$NE$200=CS$3)*(GMW!$ND$2:$ND$200=CS$4)*(GMW!$C$2:$C$200=CS$1),0),$F46-1966)</f>
        <v>246.4059</v>
      </c>
      <c r="CT46" s="5" cm="1">
        <f t="array" ref="CT46">INDEX(GMW!$A$2:$NF$200,MATCH(1,(GMW!$NE$2:$NE$200=CT$3)*(GMW!$ND$2:$ND$200=CT$4)*(GMW!$C$2:$C$200=CT$1),0),$F46-1966)</f>
        <v>149.61199999999999</v>
      </c>
      <c r="CU46" s="5" cm="1">
        <f t="array" ref="CU46">INDEX(GMW!$A$2:$NF$200,MATCH(1,(GMW!$NE$2:$NE$200=CU$3)*(GMW!$ND$2:$ND$200=CU$4)*(GMW!$C$2:$C$200=CU$1),0),$F46-1966)</f>
        <v>81.822000000000003</v>
      </c>
      <c r="CV46" s="5" cm="1">
        <f t="array" ref="CV46">INDEX(GMW!$A$2:$NF$200,MATCH(1,(GMW!$NE$2:$NE$200=CV$3)*(GMW!$ND$2:$ND$200=CV$4)*(GMW!$C$2:$C$200=CV$1),0),$F46-1966)</f>
        <v>34.031910000000003</v>
      </c>
      <c r="CW46" s="5" cm="1">
        <f t="array" ref="CW46">INDEX(GMW!$A$2:$NF$200,MATCH(1,(GMW!$NE$2:$NE$200=CW$3)*(GMW!$ND$2:$ND$200=CW$4)*(GMW!$C$2:$C$200=CW$1),0),$F46-1966)</f>
        <v>47.598999999999997</v>
      </c>
      <c r="CX46" s="5" cm="1">
        <f t="array" ref="CX46">INDEX(GMW!$A$2:$NF$200,MATCH(1,(GMW!$NE$2:$NE$200=CX$3)*(GMW!$ND$2:$ND$200=CX$4)*(GMW!$C$2:$C$200=CX$1),0),$F46-1966)</f>
        <v>25.905999999999999</v>
      </c>
      <c r="CY46" s="5" cm="1">
        <f t="array" ref="CY46">INDEX(GMW!$A$2:$NF$200,MATCH(1,(GMW!$NE$2:$NE$200=CY$3)*(GMW!$ND$2:$ND$200=CY$4)*(GMW!$C$2:$C$200=CY$1),0),$F46-1966)</f>
        <v>19.649699999999999</v>
      </c>
      <c r="CZ46" s="5" cm="1">
        <f t="array" ref="CZ46">INDEX(GMW!$A$2:$NF$200,MATCH(1,(GMW!$NE$2:$NE$200=CZ$3)*(GMW!$ND$2:$ND$200=CZ$4)*(GMW!$C$2:$C$200=CZ$1),0),$F46-1966)</f>
        <v>11.291</v>
      </c>
      <c r="DA46" s="5" cm="1">
        <f t="array" ref="DA46">INDEX(GMW!$A$2:$NF$200,MATCH(1,(GMW!$NE$2:$NE$200=DA$3)*(GMW!$ND$2:$ND$200=DA$4)*(GMW!$C$2:$C$200=DA$1),0),$F46-1966)</f>
        <v>5.0640660000000004</v>
      </c>
      <c r="DB46" s="5" cm="1">
        <f t="array" ref="DB46">INDEX(GMW!$A$2:$NF$200,MATCH(1,(GMW!$NE$2:$NE$200=DB$3)*(GMW!$ND$2:$ND$200=DB$4)*(GMW!$C$2:$C$200=DB$1),0),$F46-1966)</f>
        <v>2.8595860000000002</v>
      </c>
      <c r="DC46" s="5" cm="1">
        <f t="array" ref="DC46">INDEX(GMW!$A$2:$NF$200,MATCH(1,(GMW!$NE$2:$NE$200=DC$3)*(GMW!$ND$2:$ND$200=DC$4)*(GMW!$C$2:$C$200=DC$1),0),$F46-1966)</f>
        <v>5.8340069999999997</v>
      </c>
    </row>
    <row r="47" spans="1:107" x14ac:dyDescent="0.25">
      <c r="A47" s="5">
        <v>1983</v>
      </c>
      <c r="B47" s="5">
        <f t="shared" si="14"/>
        <v>1983</v>
      </c>
      <c r="C47" s="5">
        <f t="shared" si="14"/>
        <v>1982</v>
      </c>
      <c r="D47" s="5">
        <f t="shared" si="14"/>
        <v>1982</v>
      </c>
      <c r="F47" s="5">
        <f t="shared" si="3"/>
        <v>2013</v>
      </c>
      <c r="G47" s="5" cm="1">
        <f t="array" ref="G47">INDEX(GMW!$A$2:$NF$200,MATCH(1,(GMW!$NE$2:$NE$200=G$3)*(GMW!$ND$2:$ND$200=G$4)*(GMW!$C$2:$C$200=G$1),0),$F47-1966)</f>
        <v>297563</v>
      </c>
      <c r="H47" s="5" cm="1">
        <f t="array" ref="H47">INDEX(GMW!$A$2:$NF$200,MATCH(1,(GMW!$NE$2:$NE$200=H$3)*(GMW!$ND$2:$ND$200=H$4)*(GMW!$C$2:$C$200=H$1),0),$F47-1966)</f>
        <v>157443</v>
      </c>
      <c r="I47" s="5" cm="1">
        <f t="array" ref="I47">INDEX(GMW!$A$2:$NF$200,MATCH(1,(GMW!$NE$2:$NE$200=I$3)*(GMW!$ND$2:$ND$200=I$4)*(GMW!$C$2:$C$200=I$1),0),$F47-1966)</f>
        <v>50377</v>
      </c>
      <c r="J47" s="5" cm="1">
        <f t="array" ref="J47">INDEX(GMW!$A$2:$NF$200,MATCH(1,(GMW!$NE$2:$NE$200=J$3)*(GMW!$ND$2:$ND$200=J$4)*(GMW!$C$2:$C$200=J$1),0),$F47-1966)</f>
        <v>72725</v>
      </c>
      <c r="K47" s="5" cm="1">
        <f t="array" ref="K47">INDEX(GMW!$A$2:$NF$200,MATCH(1,(GMW!$NE$2:$NE$200=K$3)*(GMW!$ND$2:$ND$200=K$4)*(GMW!$C$2:$C$200=K$1),0),$F47-1966)</f>
        <v>49568</v>
      </c>
      <c r="L47" s="5" cm="1">
        <f t="array" ref="L47">INDEX(GMW!$A$2:$NF$200,MATCH(1,(GMW!$NE$2:$NE$200=L$3)*(GMW!$ND$2:$ND$200=L$4)*(GMW!$C$2:$C$200=L$1),0),$F47-1966)</f>
        <v>41845</v>
      </c>
      <c r="M47" s="5" cm="1">
        <f t="array" ref="M47">INDEX(GMW!$A$2:$NF$200,MATCH(1,(GMW!$NE$2:$NE$200=M$3)*(GMW!$ND$2:$ND$200=M$4)*(GMW!$C$2:$C$200=M$1),0),$F47-1966)</f>
        <v>18207.14</v>
      </c>
      <c r="N47" s="5" cm="1">
        <f t="array" ref="N47">INDEX(GMW!$A$2:$NF$200,MATCH(1,(GMW!$NE$2:$NE$200=N$3)*(GMW!$ND$2:$ND$200=N$4)*(GMW!$C$2:$C$200=N$1),0),$F47-1966)</f>
        <v>3474.2080000000001</v>
      </c>
      <c r="O47" s="5" cm="1">
        <f t="array" ref="O47">INDEX(GMW!$A$2:$NF$200,MATCH(1,(GMW!$NE$2:$NE$200=O$3)*(GMW!$ND$2:$ND$200=O$4)*(GMW!$C$2:$C$200=O$1),0),$F47-1966)</f>
        <v>40.172429999999999</v>
      </c>
      <c r="P47" s="5" cm="1">
        <f t="array" ref="P47">INDEX(GMW!$A$2:$NF$200,MATCH(1,(GMW!$NE$2:$NE$200=P$3)*(GMW!$ND$2:$ND$200=P$4)*(GMW!$C$2:$C$200=P$1),0),$F47-1966)</f>
        <v>10.5625</v>
      </c>
      <c r="Q47" s="5" cm="1">
        <f t="array" ref="Q47">INDEX(GMW!$A$2:$NF$200,MATCH(1,(GMW!$NE$2:$NE$200=Q$3)*(GMW!$ND$2:$ND$200=Q$4)*(GMW!$C$2:$C$200=Q$1),0),$F47-1966)</f>
        <v>1E-3</v>
      </c>
      <c r="R47" s="5" cm="1">
        <f t="array" ref="R47">INDEX(GMW!$A$2:$NF$200,MATCH(1,(GMW!$NE$2:$NE$200=R$3)*(GMW!$ND$2:$ND$200=R$4)*(GMW!$C$2:$C$200=R$1),0),$F47-1966)</f>
        <v>40.172429999999999</v>
      </c>
      <c r="S47" s="5" cm="1">
        <f t="array" ref="S47">INDEX(GMW!$A$2:$NF$200,MATCH(1,(GMW!$NE$2:$NE$200=S$3)*(GMW!$ND$2:$ND$200=S$4)*(GMW!$C$2:$C$200=S$1),0),$F47-1966)</f>
        <v>25528</v>
      </c>
      <c r="T47" s="5" cm="1">
        <f t="array" ref="T47">INDEX(GMW!$A$2:$NF$200,MATCH(1,(GMW!$NE$2:$NE$200=T$3)*(GMW!$ND$2:$ND$200=T$4)*(GMW!$C$2:$C$200=T$1),0),$F47-1966)</f>
        <v>485</v>
      </c>
      <c r="U47" s="5" cm="1">
        <f t="array" ref="U47">INDEX(GMW!$A$2:$NF$200,MATCH(1,(GMW!$NE$2:$NE$200=U$3)*(GMW!$ND$2:$ND$200=U$4)*(GMW!$C$2:$C$200=U$1),0),$F47-1966)</f>
        <v>315</v>
      </c>
      <c r="V47" s="5" cm="1">
        <f t="array" ref="V47">INDEX(GMW!$A$2:$NF$200,MATCH(1,(GMW!$NE$2:$NE$200=V$3)*(GMW!$ND$2:$ND$200=V$4)*(GMW!$C$2:$C$200=V$1),0),$F47-1966)</f>
        <v>5226</v>
      </c>
      <c r="W47" s="5" cm="1">
        <f t="array" ref="W47">INDEX(GMW!$A$2:$NF$200,MATCH(1,(GMW!$NE$2:$NE$200=W$3)*(GMW!$ND$2:$ND$200=W$4)*(GMW!$C$2:$C$200=W$1),0),$F47-1966)</f>
        <v>240</v>
      </c>
      <c r="X47" s="5" cm="1">
        <f t="array" ref="X47">INDEX(GMW!$A$2:$NF$200,MATCH(1,(GMW!$NE$2:$NE$200=X$3)*(GMW!$ND$2:$ND$200=X$4)*(GMW!$C$2:$C$200=X$1),0),$F47-1966)</f>
        <v>143</v>
      </c>
      <c r="Y47" s="5" cm="1">
        <f t="array" ref="Y47">INDEX(GMW!$A$2:$NF$200,MATCH(1,(GMW!$NE$2:$NE$200=Y$3)*(GMW!$ND$2:$ND$200=Y$4)*(GMW!$C$2:$C$200=Y$1),0),$F47-1966)</f>
        <v>1797</v>
      </c>
      <c r="Z47" s="5" cm="1">
        <f t="array" ref="Z47">INDEX(GMW!$A$2:$NF$200,MATCH(1,(GMW!$NE$2:$NE$200=Z$3)*(GMW!$ND$2:$ND$200=Z$4)*(GMW!$C$2:$C$200=Z$1),0),$F47-1966)</f>
        <v>3923</v>
      </c>
      <c r="AA47" s="5" cm="1">
        <f t="array" ref="AA47">INDEX(GMW!$A$2:$NF$200,MATCH(1,(GMW!$NE$2:$NE$200=AA$3)*(GMW!$ND$2:$ND$200=AA$4)*(GMW!$C$2:$C$200=AA$1),0),$F47-1966)</f>
        <v>1301</v>
      </c>
      <c r="AB47" s="5" cm="1">
        <f t="array" ref="AB47">INDEX(GMW!$A$2:$NF$200,MATCH(1,(GMW!$NE$2:$NE$200=AB$3)*(GMW!$ND$2:$ND$200=AB$4)*(GMW!$C$2:$C$200=AB$1),0),$F47-1966)</f>
        <v>1228</v>
      </c>
      <c r="AC47" s="5" cm="1">
        <f t="array" ref="AC47">INDEX(GMW!$A$2:$NF$200,MATCH(1,(GMW!$NE$2:$NE$200=AC$3)*(GMW!$ND$2:$ND$200=AC$4)*(GMW!$C$2:$C$200=AC$1),0),$F47-1966)</f>
        <v>729</v>
      </c>
      <c r="AD47" s="5" cm="1">
        <f t="array" ref="AD47">INDEX(GMW!$A$2:$NF$200,MATCH(1,(GMW!$NE$2:$NE$200=AD$3)*(GMW!$ND$2:$ND$200=AD$4)*(GMW!$C$2:$C$200=AD$1),0),$F47-1966)</f>
        <v>890</v>
      </c>
      <c r="AE47" s="5" cm="1">
        <f t="array" ref="AE47">INDEX(GMW!$A$2:$NF$200,MATCH(1,(GMW!$NE$2:$NE$200=AE$3)*(GMW!$ND$2:$ND$200=AE$4)*(GMW!$C$2:$C$200=AE$1),0),$F47-1966)</f>
        <v>183</v>
      </c>
      <c r="AF47" s="5" cm="1">
        <f t="array" ref="AF47">INDEX(GMW!$A$2:$NF$200,MATCH(1,(GMW!$NE$2:$NE$200=AF$3)*(GMW!$ND$2:$ND$200=AF$4)*(GMW!$C$2:$C$200=AF$1),0),$F47-1966)</f>
        <v>1059</v>
      </c>
      <c r="AG47" s="5" cm="1">
        <f t="array" ref="AG47">INDEX(GMW!$A$2:$NF$200,MATCH(1,(GMW!$NE$2:$NE$200=AG$3)*(GMW!$ND$2:$ND$200=AG$4)*(GMW!$C$2:$C$200=AG$1),0),$F47-1966)</f>
        <v>1134</v>
      </c>
      <c r="AH47" s="5" cm="1">
        <f t="array" ref="AH47">INDEX(GMW!$A$2:$NF$200,MATCH(1,(GMW!$NE$2:$NE$200=AH$3)*(GMW!$ND$2:$ND$200=AH$4)*(GMW!$C$2:$C$200=AH$1),0),$F47-1966)</f>
        <v>1908</v>
      </c>
      <c r="AI47" s="5" cm="1">
        <f t="array" ref="AI47">INDEX(GMW!$A$2:$NF$200,MATCH(1,(GMW!$NE$2:$NE$200=AI$3)*(GMW!$ND$2:$ND$200=AI$4)*(GMW!$C$2:$C$200=AI$1),0),$F47-1966)</f>
        <v>1707</v>
      </c>
      <c r="AJ47" s="5" cm="1">
        <f t="array" ref="AJ47">INDEX(GMW!$A$2:$NF$200,MATCH(1,(GMW!$NE$2:$NE$200=AJ$3)*(GMW!$ND$2:$ND$200=AJ$4)*(GMW!$C$2:$C$200=AJ$1),0),$F47-1966)</f>
        <v>2125</v>
      </c>
      <c r="AK47" s="5" cm="1">
        <f t="array" ref="AK47">INDEX(GMW!$A$2:$NF$200,MATCH(1,(GMW!$NE$2:$NE$200=AK$3)*(GMW!$ND$2:$ND$200=AK$4)*(GMW!$C$2:$C$200=AK$1),0),$F47-1966)</f>
        <v>516</v>
      </c>
      <c r="AL47" s="5" cm="1">
        <f t="array" ref="AL47">INDEX(GMW!$A$2:$NF$200,MATCH(1,(GMW!$NE$2:$NE$200=AL$3)*(GMW!$ND$2:$ND$200=AL$4)*(GMW!$C$2:$C$200=AL$1),0),$F47-1966)</f>
        <v>620</v>
      </c>
      <c r="AM47" s="5" cm="1">
        <f t="array" ref="AM47">INDEX(GMW!$A$2:$NF$200,MATCH(1,(GMW!$NE$2:$NE$200=AM$3)*(GMW!$ND$2:$ND$200=AM$4)*(GMW!$C$2:$C$200=AM$1),0),$F47-1966)</f>
        <v>23651</v>
      </c>
      <c r="AN47" s="5" cm="1">
        <f t="array" ref="AN47">INDEX(GMW!$A$2:$NF$200,MATCH(1,(GMW!$NE$2:$NE$200=AN$3)*(GMW!$ND$2:$ND$200=AN$4)*(GMW!$C$2:$C$200=AN$1),0),$F47-1966)</f>
        <v>5399.4690000000001</v>
      </c>
      <c r="AO47" s="5" cm="1">
        <f t="array" ref="AO47">INDEX(GMW!$A$2:$NF$200,MATCH(1,(GMW!$NE$2:$NE$200=AO$3)*(GMW!$ND$2:$ND$200=AO$4)*(GMW!$C$2:$C$200=AO$1),0),$F47-1966)</f>
        <v>297563</v>
      </c>
      <c r="AP47" s="5" cm="1">
        <f t="array" ref="AP47">INDEX(GMW!$A$2:$NF$200,MATCH(1,(GMW!$NE$2:$NE$200=AP$3)*(GMW!$ND$2:$ND$200=AP$4)*(GMW!$C$2:$C$200=AP$1),0),$F47-1966)</f>
        <v>1850.0250000000001</v>
      </c>
      <c r="AQ47" s="5" cm="1">
        <f t="array" ref="AQ47">INDEX(GMW!$A$2:$NF$200,MATCH(1,(GMW!$NE$2:$NE$200=AQ$3)*(GMW!$ND$2:$ND$200=AQ$4)*(GMW!$C$2:$C$200=AQ$1),0),$F47-1966)</f>
        <v>75168.800000000003</v>
      </c>
      <c r="AR47" s="5" cm="1">
        <f t="array" ref="AR47">INDEX(GMW!$A$2:$NF$200,MATCH(1,(GMW!$NE$2:$NE$200=AR$3)*(GMW!$ND$2:$ND$200=AR$4)*(GMW!$C$2:$C$200=AR$1),0),$F47-1966)</f>
        <v>461.22</v>
      </c>
      <c r="AS47" s="5" cm="1">
        <f t="array" ref="AS47">INDEX(GMW!$A$2:$NF$200,MATCH(1,(GMW!$NE$2:$NE$200=AS$3)*(GMW!$ND$2:$ND$200=AS$4)*(GMW!$C$2:$C$200=AS$1),0),$F47-1966)</f>
        <v>320.00700000000001</v>
      </c>
      <c r="AT47" s="5" cm="1">
        <f t="array" ref="AT47">INDEX(GMW!$A$2:$NF$200,MATCH(1,(GMW!$NE$2:$NE$200=AT$3)*(GMW!$ND$2:$ND$200=AT$4)*(GMW!$C$2:$C$200=AT$1),0),$F47-1966)</f>
        <v>300.334</v>
      </c>
      <c r="AU47" s="5" cm="1">
        <f t="array" ref="AU47">INDEX(GMW!$A$2:$NF$200,MATCH(1,(GMW!$NE$2:$NE$200=AU$3)*(GMW!$ND$2:$ND$200=AU$4)*(GMW!$C$2:$C$200=AU$1),0),$F47-1966)</f>
        <v>224379.8</v>
      </c>
      <c r="AV47" s="5" cm="1">
        <f t="array" ref="AV47">INDEX(GMW!$A$2:$NF$200,MATCH(1,(GMW!$NE$2:$NE$200=AV$3)*(GMW!$ND$2:$ND$200=AV$4)*(GMW!$C$2:$C$200=AV$1),0),$F47-1966)</f>
        <v>4548</v>
      </c>
      <c r="AW47" s="5" cm="1">
        <f t="array" ref="AW47">INDEX(GMW!$A$2:$NF$200,MATCH(1,(GMW!$NE$2:$NE$200=AW$3)*(GMW!$ND$2:$ND$200=AW$4)*(GMW!$C$2:$C$200=AW$1),0),$F47-1966)</f>
        <v>54.35</v>
      </c>
      <c r="AX47" s="5" cm="1">
        <f t="array" ref="AX47">INDEX(GMW!$A$2:$NF$200,MATCH(1,(GMW!$NE$2:$NE$200=AX$3)*(GMW!$ND$2:$ND$200=AX$4)*(GMW!$C$2:$C$200=AX$1),0),$F47-1966)</f>
        <v>2749.2689999999998</v>
      </c>
      <c r="AY47" s="5" cm="1">
        <f t="array" ref="AY47">INDEX(GMW!$A$2:$NF$200,MATCH(1,(GMW!$NE$2:$NE$200=AY$3)*(GMW!$ND$2:$ND$200=AY$4)*(GMW!$C$2:$C$200=AY$1),0),$F47-1966)</f>
        <v>7000</v>
      </c>
      <c r="AZ47" s="5" cm="1">
        <f t="array" ref="AZ47">INDEX(GMW!$A$2:$NF$200,MATCH(1,(GMW!$NE$2:$NE$200=AZ$3)*(GMW!$ND$2:$ND$200=AZ$4)*(GMW!$C$2:$C$200=AZ$1),0),$F47-1966)</f>
        <v>673</v>
      </c>
      <c r="BA47" s="5" cm="1">
        <f t="array" ref="BA47">INDEX(GMW!$A$2:$NF$200,MATCH(1,(GMW!$NE$2:$NE$200=BA$3)*(GMW!$ND$2:$ND$200=BA$4)*(GMW!$C$2:$C$200=BA$1),0),$F47-1966)</f>
        <v>8.2457229999999999</v>
      </c>
      <c r="BB47" s="5" cm="1">
        <f t="array" ref="BB47">INDEX(GMW!$A$2:$NF$200,MATCH(1,(GMW!$NE$2:$NE$200=BB$3)*(GMW!$ND$2:$ND$200=BB$4)*(GMW!$C$2:$C$200=BB$1),0),$F47-1966)</f>
        <v>10019.82</v>
      </c>
      <c r="BC47" s="5" cm="1">
        <f t="array" ref="BC47">INDEX(GMW!$A$2:$NF$200,MATCH(1,(GMW!$NE$2:$NE$200=BC$3)*(GMW!$ND$2:$ND$200=BC$4)*(GMW!$C$2:$C$200=BC$1),0),$F47-1966)</f>
        <v>0.90391440000000001</v>
      </c>
      <c r="BD47" s="5" cm="1">
        <f t="array" ref="BD47">INDEX(GMW!$A$2:$NF$200,MATCH(1,(GMW!$NE$2:$NE$200=BD$3)*(GMW!$ND$2:$ND$200=BD$4)*(GMW!$C$2:$C$200=BD$1),0),$F47-1966)</f>
        <v>113.5531</v>
      </c>
      <c r="BE47" s="5" cm="1">
        <f t="array" ref="BE47">INDEX(GMW!$A$2:$NF$200,MATCH(1,(GMW!$NE$2:$NE$200=BE$3)*(GMW!$ND$2:$ND$200=BE$4)*(GMW!$C$2:$C$200=BE$1),0),$F47-1966)</f>
        <v>6.5153400000000001</v>
      </c>
      <c r="BF47" s="5" cm="1">
        <f t="array" ref="BF47">INDEX(GMW!$A$2:$NF$200,MATCH(1,(GMW!$NE$2:$NE$200=BF$3)*(GMW!$ND$2:$ND$200=BF$4)*(GMW!$C$2:$C$200=BF$1),0),$F47-1966)</f>
        <v>3.238</v>
      </c>
      <c r="BG47" s="5" cm="1">
        <f t="array" ref="BG47">INDEX(GMW!$A$2:$NF$200,MATCH(1,(GMW!$NE$2:$NE$200=BG$3)*(GMW!$ND$2:$ND$200=BG$4)*(GMW!$C$2:$C$200=BG$1),0),$F47-1966)</f>
        <v>5.816103</v>
      </c>
      <c r="BH47" s="5" cm="1">
        <f t="array" ref="BH47">INDEX(GMW!$A$2:$NF$200,MATCH(1,(GMW!$NE$2:$NE$200=BH$3)*(GMW!$ND$2:$ND$200=BH$4)*(GMW!$C$2:$C$200=BH$1),0),$F47-1966)</f>
        <v>1.4282029999999999</v>
      </c>
      <c r="BI47" s="5" cm="1">
        <f t="array" ref="BI47">INDEX(GMW!$A$2:$NF$200,MATCH(1,(GMW!$NE$2:$NE$200=BI$3)*(GMW!$ND$2:$ND$200=BI$4)*(GMW!$C$2:$C$200=BI$1),0),$F47-1966)</f>
        <v>2.5048729999999999</v>
      </c>
      <c r="BJ47" s="5" cm="1">
        <f t="array" ref="BJ47">INDEX(GMW!$A$2:$NF$200,MATCH(1,(GMW!$NE$2:$NE$200=BJ$3)*(GMW!$ND$2:$ND$200=BJ$4)*(GMW!$C$2:$C$200=BJ$1),0),$F47-1966)</f>
        <v>2.4080879999999998</v>
      </c>
      <c r="BK47" s="5" cm="1">
        <f t="array" ref="BK47">INDEX(GMW!$A$2:$NF$200,MATCH(1,(GMW!$NE$2:$NE$200=BK$3)*(GMW!$ND$2:$ND$200=BK$4)*(GMW!$C$2:$C$200=BK$1),0),$F47-1966)</f>
        <v>0.57874700000000001</v>
      </c>
      <c r="BL47" s="5" cm="1">
        <f t="array" ref="BL47">INDEX(GMW!$A$2:$NF$200,MATCH(1,(GMW!$NE$2:$NE$200=BL$3)*(GMW!$ND$2:$ND$200=BL$4)*(GMW!$C$2:$C$200=BL$1),0),$F47-1966)</f>
        <v>0.15352299999999999</v>
      </c>
      <c r="BM47" s="5" cm="1">
        <f t="array" ref="BM47">INDEX(GMW!$A$2:$NF$200,MATCH(1,(GMW!$NE$2:$NE$200=BM$3)*(GMW!$ND$2:$ND$200=BM$4)*(GMW!$C$2:$C$200=BM$1),0),$F47-1966)</f>
        <v>0.40837960000000001</v>
      </c>
      <c r="BN47" s="5" cm="1">
        <f t="array" ref="BN47">INDEX(GMW!$A$2:$NF$200,MATCH(1,(GMW!$NE$2:$NE$200=BN$3)*(GMW!$ND$2:$ND$200=BN$4)*(GMW!$C$2:$C$200=BN$1),0),$F47-1966)</f>
        <v>0.14877170000000001</v>
      </c>
      <c r="BO47" s="5" cm="1">
        <f t="array" ref="BO47">INDEX(GMW!$A$2:$NF$200,MATCH(1,(GMW!$NE$2:$NE$200=BO$3)*(GMW!$ND$2:$ND$200=BO$4)*(GMW!$C$2:$C$200=BO$1),0),$F47-1966)</f>
        <v>1E-3</v>
      </c>
      <c r="BP47" s="5" cm="1">
        <f t="array" ref="BP47">INDEX(GMW!$A$2:$NF$200,MATCH(1,(GMW!$NE$2:$NE$200=BP$3)*(GMW!$ND$2:$ND$200=BP$4)*(GMW!$C$2:$C$200=BP$1),0),$F47-1966)</f>
        <v>142889</v>
      </c>
      <c r="BQ47" s="5" cm="1">
        <f t="array" ref="BQ47">INDEX(GMW!$A$2:$NF$200,MATCH(1,(GMW!$NE$2:$NE$200=BQ$3)*(GMW!$ND$2:$ND$200=BQ$4)*(GMW!$C$2:$C$200=BQ$1),0),$F47-1966)</f>
        <v>2630.096</v>
      </c>
      <c r="BR47" s="5" cm="1">
        <f t="array" ref="BR47">INDEX(GMW!$A$2:$NF$200,MATCH(1,(GMW!$NE$2:$NE$200=BR$3)*(GMW!$ND$2:$ND$200=BR$4)*(GMW!$C$2:$C$200=BR$1),0),$F47-1966)</f>
        <v>171368</v>
      </c>
      <c r="BS47" s="5" cm="1">
        <f t="array" ref="BS47">INDEX(GMW!$A$2:$NF$200,MATCH(1,(GMW!$NE$2:$NE$200=BS$3)*(GMW!$ND$2:$ND$200=BS$4)*(GMW!$C$2:$C$200=BS$1),0),$F47-1966)</f>
        <v>220266</v>
      </c>
      <c r="BT47" s="5" cm="1">
        <f t="array" ref="BT47">INDEX(GMW!$A$2:$NF$200,MATCH(1,(GMW!$NE$2:$NE$200=BT$3)*(GMW!$ND$2:$ND$200=BT$4)*(GMW!$C$2:$C$200=BT$1),0),$F47-1966)</f>
        <v>1E-3</v>
      </c>
      <c r="BU47" s="5" cm="1">
        <f t="array" ref="BU47">INDEX(GMW!$A$2:$NF$200,MATCH(1,(GMW!$NE$2:$NE$200=BU$3)*(GMW!$ND$2:$ND$200=BU$4)*(GMW!$C$2:$C$200=BU$1),0),$F47-1966)</f>
        <v>354.08929999999998</v>
      </c>
      <c r="BV47" s="5" cm="1">
        <f t="array" ref="BV47">INDEX(GMW!$A$2:$NF$200,MATCH(1,(GMW!$NE$2:$NE$200=BV$3)*(GMW!$ND$2:$ND$200=BV$4)*(GMW!$C$2:$C$200=BV$1),0),$F47-1966)</f>
        <v>457626.5</v>
      </c>
      <c r="BW47" s="5" cm="1">
        <f t="array" ref="BW47">INDEX(GMW!$A$2:$NF$200,MATCH(1,(GMW!$NE$2:$NE$200=BW$3)*(GMW!$ND$2:$ND$200=BW$4)*(GMW!$C$2:$C$200=BW$1),0),$F47-1966)</f>
        <v>116.60590000000001</v>
      </c>
      <c r="BX47" s="5" cm="1">
        <f t="array" ref="BX47">INDEX(GMW!$A$2:$NF$200,MATCH(1,(GMW!$NE$2:$NE$200=BX$3)*(GMW!$ND$2:$ND$200=BX$4)*(GMW!$C$2:$C$200=BX$1),0),$F47-1966)</f>
        <v>15769.95</v>
      </c>
      <c r="BY47" s="5" cm="1">
        <f t="array" ref="BY47">INDEX(GMW!$A$2:$NF$200,MATCH(1,(GMW!$NE$2:$NE$200=BY$3)*(GMW!$ND$2:$ND$200=BY$4)*(GMW!$C$2:$C$200=BY$1),0),$F47-1966)</f>
        <v>327.721</v>
      </c>
      <c r="BZ47" s="5" cm="1">
        <f t="array" ref="BZ47">INDEX(GMW!$A$2:$NF$200,MATCH(1,(GMW!$NE$2:$NE$200=BZ$3)*(GMW!$ND$2:$ND$200=BZ$4)*(GMW!$C$2:$C$200=BZ$1),0),$F47-1966)</f>
        <v>190.93559999999999</v>
      </c>
      <c r="CA47" s="5" cm="1">
        <f t="array" ref="CA47">INDEX(GMW!$A$2:$NF$200,MATCH(1,(GMW!$NE$2:$NE$200=CA$3)*(GMW!$ND$2:$ND$200=CA$4)*(GMW!$C$2:$C$200=CA$1),0),$F47-1966)</f>
        <v>274.03750000000002</v>
      </c>
      <c r="CB47" s="5" cm="1">
        <f t="array" ref="CB47">INDEX(GMW!$A$2:$NF$200,MATCH(1,(GMW!$NE$2:$NE$200=CB$3)*(GMW!$ND$2:$ND$200=CB$4)*(GMW!$C$2:$C$200=CB$1),0),$F47-1966)</f>
        <v>46.767249999999997</v>
      </c>
      <c r="CC47" s="5" cm="1">
        <f t="array" ref="CC47">INDEX(GMW!$A$2:$NF$200,MATCH(1,(GMW!$NE$2:$NE$200=CC$3)*(GMW!$ND$2:$ND$200=CC$4)*(GMW!$C$2:$C$200=CC$1),0),$F47-1966)</f>
        <v>135.49690000000001</v>
      </c>
      <c r="CD47" s="5" cm="1">
        <f t="array" ref="CD47">INDEX(GMW!$A$2:$NF$200,MATCH(1,(GMW!$NE$2:$NE$200=CD$3)*(GMW!$ND$2:$ND$200=CD$4)*(GMW!$C$2:$C$200=CD$1),0),$F47-1966)</f>
        <v>126.9636</v>
      </c>
      <c r="CE47" s="5" cm="1">
        <f t="array" ref="CE47">INDEX(GMW!$A$2:$NF$200,MATCH(1,(GMW!$NE$2:$NE$200=CE$3)*(GMW!$ND$2:$ND$200=CE$4)*(GMW!$C$2:$C$200=CE$1),0),$F47-1966)</f>
        <v>49.646659999999997</v>
      </c>
      <c r="CF47" s="5" cm="1">
        <f t="array" ref="CF47">INDEX(GMW!$A$2:$NF$200,MATCH(1,(GMW!$NE$2:$NE$200=CF$3)*(GMW!$ND$2:$ND$200=CF$4)*(GMW!$C$2:$C$200=CF$1),0),$F47-1966)</f>
        <v>6.8161360000000002</v>
      </c>
      <c r="CG47" s="5" cm="1">
        <f t="array" ref="CG47">INDEX(GMW!$A$2:$NF$200,MATCH(1,(GMW!$NE$2:$NE$200=CG$3)*(GMW!$ND$2:$ND$200=CG$4)*(GMW!$C$2:$C$200=CG$1),0),$F47-1966)</f>
        <v>15.329129999999999</v>
      </c>
      <c r="CH47" s="5" cm="1">
        <f t="array" ref="CH47">INDEX(GMW!$A$2:$NF$200,MATCH(1,(GMW!$NE$2:$NE$200=CH$3)*(GMW!$ND$2:$ND$200=CH$4)*(GMW!$C$2:$C$200=CH$1),0),$F47-1966)</f>
        <v>3.9129360000000002</v>
      </c>
      <c r="CI47" s="5" cm="1">
        <f t="array" ref="CI47">INDEX(GMW!$A$2:$NF$200,MATCH(1,(GMW!$NE$2:$NE$200=CI$3)*(GMW!$ND$2:$ND$200=CI$4)*(GMW!$C$2:$C$200=CI$1),0),$F47-1966)</f>
        <v>6.8983910000000002</v>
      </c>
      <c r="CJ47" s="5" cm="1">
        <f t="array" ref="CJ47">INDEX(GMW!$A$2:$NF$200,MATCH(1,(GMW!$NE$2:$NE$200=CJ$3)*(GMW!$ND$2:$ND$200=CJ$4)*(GMW!$C$2:$C$200=CJ$1),0),$F47-1966)</f>
        <v>85858</v>
      </c>
      <c r="CK47" s="5" cm="1">
        <f t="array" ref="CK47">INDEX(GMW!$A$2:$NF$200,MATCH(1,(GMW!$NE$2:$NE$200=CK$3)*(GMW!$ND$2:$ND$200=CK$4)*(GMW!$C$2:$C$200=CK$1),0),$F47-1966)</f>
        <v>868.35</v>
      </c>
      <c r="CL47" s="5" cm="1">
        <f t="array" ref="CL47">INDEX(GMW!$A$2:$NF$200,MATCH(1,(GMW!$NE$2:$NE$200=CL$3)*(GMW!$ND$2:$ND$200=CL$4)*(GMW!$C$2:$C$200=CL$1),0),$F47-1966)</f>
        <v>74210.3</v>
      </c>
      <c r="CM47" s="5" cm="1">
        <f t="array" ref="CM47">INDEX(GMW!$A$2:$NF$200,MATCH(1,(GMW!$NE$2:$NE$200=CM$3)*(GMW!$ND$2:$ND$200=CM$4)*(GMW!$C$2:$C$200=CM$1),0),$F47-1966)</f>
        <v>100809</v>
      </c>
      <c r="CN47" s="5" cm="1">
        <f t="array" ref="CN47">INDEX(GMW!$A$2:$NF$200,MATCH(1,(GMW!$NE$2:$NE$200=CN$3)*(GMW!$ND$2:$ND$200=CN$4)*(GMW!$C$2:$C$200=CN$1),0),$F47-1966)</f>
        <v>47696</v>
      </c>
      <c r="CO47" s="5" cm="1">
        <f t="array" ref="CO47">INDEX(GMW!$A$2:$NF$200,MATCH(1,(GMW!$NE$2:$NE$200=CO$3)*(GMW!$ND$2:$ND$200=CO$4)*(GMW!$C$2:$C$200=CO$1),0),$F47-1966)</f>
        <v>126.654</v>
      </c>
      <c r="CP47" s="5" cm="1">
        <f t="array" ref="CP47">INDEX(GMW!$A$2:$NF$200,MATCH(1,(GMW!$NE$2:$NE$200=CP$3)*(GMW!$ND$2:$ND$200=CP$4)*(GMW!$C$2:$C$200=CP$1),0),$F47-1966)</f>
        <v>188078.8</v>
      </c>
      <c r="CQ47" s="5" cm="1">
        <f t="array" ref="CQ47">INDEX(GMW!$A$2:$NF$200,MATCH(1,(GMW!$NE$2:$NE$200=CQ$3)*(GMW!$ND$2:$ND$200=CQ$4)*(GMW!$C$2:$C$200=CQ$1),0),$F47-1966)</f>
        <v>59.326140000000002</v>
      </c>
      <c r="CR47" s="5" cm="1">
        <f t="array" ref="CR47">INDEX(GMW!$A$2:$NF$200,MATCH(1,(GMW!$NE$2:$NE$200=CR$3)*(GMW!$ND$2:$ND$200=CR$4)*(GMW!$C$2:$C$200=CR$1),0),$F47-1966)</f>
        <v>16576</v>
      </c>
      <c r="CS47" s="5" cm="1">
        <f t="array" ref="CS47">INDEX(GMW!$A$2:$NF$200,MATCH(1,(GMW!$NE$2:$NE$200=CS$3)*(GMW!$ND$2:$ND$200=CS$4)*(GMW!$C$2:$C$200=CS$1),0),$F47-1966)</f>
        <v>249.7826</v>
      </c>
      <c r="CT47" s="5" cm="1">
        <f t="array" ref="CT47">INDEX(GMW!$A$2:$NF$200,MATCH(1,(GMW!$NE$2:$NE$200=CT$3)*(GMW!$ND$2:$ND$200=CT$4)*(GMW!$C$2:$C$200=CT$1),0),$F47-1966)</f>
        <v>154.297</v>
      </c>
      <c r="CU47" s="5" cm="1">
        <f t="array" ref="CU47">INDEX(GMW!$A$2:$NF$200,MATCH(1,(GMW!$NE$2:$NE$200=CU$3)*(GMW!$ND$2:$ND$200=CU$4)*(GMW!$C$2:$C$200=CU$1),0),$F47-1966)</f>
        <v>84.043999999999997</v>
      </c>
      <c r="CV47" s="5" cm="1">
        <f t="array" ref="CV47">INDEX(GMW!$A$2:$NF$200,MATCH(1,(GMW!$NE$2:$NE$200=CV$3)*(GMW!$ND$2:$ND$200=CV$4)*(GMW!$C$2:$C$200=CV$1),0),$F47-1966)</f>
        <v>35.13205</v>
      </c>
      <c r="CW47" s="5" cm="1">
        <f t="array" ref="CW47">INDEX(GMW!$A$2:$NF$200,MATCH(1,(GMW!$NE$2:$NE$200=CW$3)*(GMW!$ND$2:$ND$200=CW$4)*(GMW!$C$2:$C$200=CW$1),0),$F47-1966)</f>
        <v>48.261000000000003</v>
      </c>
      <c r="CX47" s="5" cm="1">
        <f t="array" ref="CX47">INDEX(GMW!$A$2:$NF$200,MATCH(1,(GMW!$NE$2:$NE$200=CX$3)*(GMW!$ND$2:$ND$200=CX$4)*(GMW!$C$2:$C$200=CX$1),0),$F47-1966)</f>
        <v>26.140999999999998</v>
      </c>
      <c r="CY47" s="5" cm="1">
        <f t="array" ref="CY47">INDEX(GMW!$A$2:$NF$200,MATCH(1,(GMW!$NE$2:$NE$200=CY$3)*(GMW!$ND$2:$ND$200=CY$4)*(GMW!$C$2:$C$200=CY$1),0),$F47-1966)</f>
        <v>20.453220000000002</v>
      </c>
      <c r="CZ47" s="5" cm="1">
        <f t="array" ref="CZ47">INDEX(GMW!$A$2:$NF$200,MATCH(1,(GMW!$NE$2:$NE$200=CZ$3)*(GMW!$ND$2:$ND$200=CZ$4)*(GMW!$C$2:$C$200=CZ$1),0),$F47-1966)</f>
        <v>11.521000000000001</v>
      </c>
      <c r="DA47" s="5" cm="1">
        <f t="array" ref="DA47">INDEX(GMW!$A$2:$NF$200,MATCH(1,(GMW!$NE$2:$NE$200=DA$3)*(GMW!$ND$2:$ND$200=DA$4)*(GMW!$C$2:$C$200=DA$1),0),$F47-1966)</f>
        <v>5.1591610000000001</v>
      </c>
      <c r="DB47" s="5" cm="1">
        <f t="array" ref="DB47">INDEX(GMW!$A$2:$NF$200,MATCH(1,(GMW!$NE$2:$NE$200=DB$3)*(GMW!$ND$2:$ND$200=DB$4)*(GMW!$C$2:$C$200=DB$1),0),$F47-1966)</f>
        <v>2.995641</v>
      </c>
      <c r="DC47" s="5" cm="1">
        <f t="array" ref="DC47">INDEX(GMW!$A$2:$NF$200,MATCH(1,(GMW!$NE$2:$NE$200=DC$3)*(GMW!$ND$2:$ND$200=DC$4)*(GMW!$C$2:$C$200=DC$1),0),$F47-1966)</f>
        <v>5.8340069999999997</v>
      </c>
    </row>
    <row r="48" spans="1:107" x14ac:dyDescent="0.25">
      <c r="B48" s="5">
        <f t="shared" si="14"/>
        <v>1983</v>
      </c>
      <c r="C48" s="5">
        <f t="shared" si="14"/>
        <v>1983</v>
      </c>
      <c r="F48" s="5">
        <f>+F47+1</f>
        <v>2014</v>
      </c>
      <c r="G48" s="5" cm="1">
        <f t="array" ref="G48">INDEX(GMW!$A$2:$NF$200,MATCH(1,(GMW!$NE$2:$NE$200=G$3)*(GMW!$ND$2:$ND$200=G$4)*(GMW!$C$2:$C$200=G$1),0),$F48-1966)</f>
        <v>299623</v>
      </c>
      <c r="H48" s="5" cm="1">
        <f t="array" ref="H48">INDEX(GMW!$A$2:$NF$200,MATCH(1,(GMW!$NE$2:$NE$200=H$3)*(GMW!$ND$2:$ND$200=H$4)*(GMW!$C$2:$C$200=H$1),0),$F48-1966)</f>
        <v>158445</v>
      </c>
      <c r="I48" s="5" cm="1">
        <f t="array" ref="I48">INDEX(GMW!$A$2:$NF$200,MATCH(1,(GMW!$NE$2:$NE$200=I$3)*(GMW!$ND$2:$ND$200=I$4)*(GMW!$C$2:$C$200=I$1),0),$F48-1966)</f>
        <v>49785</v>
      </c>
      <c r="J48" s="5" cm="1">
        <f t="array" ref="J48">INDEX(GMW!$A$2:$NF$200,MATCH(1,(GMW!$NE$2:$NE$200=J$3)*(GMW!$ND$2:$ND$200=J$4)*(GMW!$C$2:$C$200=J$1),0),$F48-1966)</f>
        <v>73998</v>
      </c>
      <c r="K48" s="5" cm="1">
        <f t="array" ref="K48">INDEX(GMW!$A$2:$NF$200,MATCH(1,(GMW!$NE$2:$NE$200=K$3)*(GMW!$ND$2:$ND$200=K$4)*(GMW!$C$2:$C$200=K$1),0),$F48-1966)</f>
        <v>49509</v>
      </c>
      <c r="L48" s="5" cm="1">
        <f t="array" ref="L48">INDEX(GMW!$A$2:$NF$200,MATCH(1,(GMW!$NE$2:$NE$200=L$3)*(GMW!$ND$2:$ND$200=L$4)*(GMW!$C$2:$C$200=L$1),0),$F48-1966)</f>
        <v>42937</v>
      </c>
      <c r="M48" s="5" cm="1">
        <f t="array" ref="M48">INDEX(GMW!$A$2:$NF$200,MATCH(1,(GMW!$NE$2:$NE$200=M$3)*(GMW!$ND$2:$ND$200=M$4)*(GMW!$C$2:$C$200=M$1),0),$F48-1966)</f>
        <v>18328.990000000002</v>
      </c>
      <c r="N48" s="5" cm="1">
        <f t="array" ref="N48">INDEX(GMW!$A$2:$NF$200,MATCH(1,(GMW!$NE$2:$NE$200=N$3)*(GMW!$ND$2:$ND$200=N$4)*(GMW!$C$2:$C$200=N$1),0),$F48-1966)</f>
        <v>2916.4879999999998</v>
      </c>
      <c r="O48" s="5" cm="1">
        <f t="array" ref="O48">INDEX(GMW!$A$2:$NF$200,MATCH(1,(GMW!$NE$2:$NE$200=O$3)*(GMW!$ND$2:$ND$200=O$4)*(GMW!$C$2:$C$200=O$1),0),$F48-1966)</f>
        <v>40.85022</v>
      </c>
      <c r="P48" s="5" cm="1">
        <f t="array" ref="P48">INDEX(GMW!$A$2:$NF$200,MATCH(1,(GMW!$NE$2:$NE$200=P$3)*(GMW!$ND$2:$ND$200=P$4)*(GMW!$C$2:$C$200=P$1),0),$F48-1966)</f>
        <v>9.5625</v>
      </c>
      <c r="Q48" s="5" cm="1">
        <f t="array" ref="Q48">INDEX(GMW!$A$2:$NF$200,MATCH(1,(GMW!$NE$2:$NE$200=Q$3)*(GMW!$ND$2:$ND$200=Q$4)*(GMW!$C$2:$C$200=Q$1),0),$F48-1966)</f>
        <v>1E-3</v>
      </c>
      <c r="R48" s="5" cm="1">
        <f t="array" ref="R48">INDEX(GMW!$A$2:$NF$200,MATCH(1,(GMW!$NE$2:$NE$200=R$3)*(GMW!$ND$2:$ND$200=R$4)*(GMW!$C$2:$C$200=R$1),0),$F48-1966)</f>
        <v>40.85022</v>
      </c>
      <c r="S48" s="5" cm="1">
        <f t="array" ref="S48">INDEX(GMW!$A$2:$NF$200,MATCH(1,(GMW!$NE$2:$NE$200=S$3)*(GMW!$ND$2:$ND$200=S$4)*(GMW!$C$2:$C$200=S$1),0),$F48-1966)</f>
        <v>25593</v>
      </c>
      <c r="T48" s="5" cm="1">
        <f t="array" ref="T48">INDEX(GMW!$A$2:$NF$200,MATCH(1,(GMW!$NE$2:$NE$200=T$3)*(GMW!$ND$2:$ND$200=T$4)*(GMW!$C$2:$C$200=T$1),0),$F48-1966)</f>
        <v>484</v>
      </c>
      <c r="U48" s="5" cm="1">
        <f t="array" ref="U48">INDEX(GMW!$A$2:$NF$200,MATCH(1,(GMW!$NE$2:$NE$200=U$3)*(GMW!$ND$2:$ND$200=U$4)*(GMW!$C$2:$C$200=U$1),0),$F48-1966)</f>
        <v>307</v>
      </c>
      <c r="V48" s="5" cm="1">
        <f t="array" ref="V48">INDEX(GMW!$A$2:$NF$200,MATCH(1,(GMW!$NE$2:$NE$200=V$3)*(GMW!$ND$2:$ND$200=V$4)*(GMW!$C$2:$C$200=V$1),0),$F48-1966)</f>
        <v>5175</v>
      </c>
      <c r="W48" s="5" cm="1">
        <f t="array" ref="W48">INDEX(GMW!$A$2:$NF$200,MATCH(1,(GMW!$NE$2:$NE$200=W$3)*(GMW!$ND$2:$ND$200=W$4)*(GMW!$C$2:$C$200=W$1),0),$F48-1966)</f>
        <v>238</v>
      </c>
      <c r="X48" s="5" cm="1">
        <f t="array" ref="X48">INDEX(GMW!$A$2:$NF$200,MATCH(1,(GMW!$NE$2:$NE$200=X$3)*(GMW!$ND$2:$ND$200=X$4)*(GMW!$C$2:$C$200=X$1),0),$F48-1966)</f>
        <v>142</v>
      </c>
      <c r="Y48" s="5" cm="1">
        <f t="array" ref="Y48">INDEX(GMW!$A$2:$NF$200,MATCH(1,(GMW!$NE$2:$NE$200=Y$3)*(GMW!$ND$2:$ND$200=Y$4)*(GMW!$C$2:$C$200=Y$1),0),$F48-1966)</f>
        <v>1799</v>
      </c>
      <c r="Z48" s="5" cm="1">
        <f t="array" ref="Z48">INDEX(GMW!$A$2:$NF$200,MATCH(1,(GMW!$NE$2:$NE$200=Z$3)*(GMW!$ND$2:$ND$200=Z$4)*(GMW!$C$2:$C$200=Z$1),0),$F48-1966)</f>
        <v>3958</v>
      </c>
      <c r="AA48" s="5" cm="1">
        <f t="array" ref="AA48">INDEX(GMW!$A$2:$NF$200,MATCH(1,(GMW!$NE$2:$NE$200=AA$3)*(GMW!$ND$2:$ND$200=AA$4)*(GMW!$C$2:$C$200=AA$1),0),$F48-1966)</f>
        <v>1296</v>
      </c>
      <c r="AB48" s="5" cm="1">
        <f t="array" ref="AB48">INDEX(GMW!$A$2:$NF$200,MATCH(1,(GMW!$NE$2:$NE$200=AB$3)*(GMW!$ND$2:$ND$200=AB$4)*(GMW!$C$2:$C$200=AB$1),0),$F48-1966)</f>
        <v>1254</v>
      </c>
      <c r="AC48" s="5" cm="1">
        <f t="array" ref="AC48">INDEX(GMW!$A$2:$NF$200,MATCH(1,(GMW!$NE$2:$NE$200=AC$3)*(GMW!$ND$2:$ND$200=AC$4)*(GMW!$C$2:$C$200=AC$1),0),$F48-1966)</f>
        <v>728</v>
      </c>
      <c r="AD48" s="5" cm="1">
        <f t="array" ref="AD48">INDEX(GMW!$A$2:$NF$200,MATCH(1,(GMW!$NE$2:$NE$200=AD$3)*(GMW!$ND$2:$ND$200=AD$4)*(GMW!$C$2:$C$200=AD$1),0),$F48-1966)</f>
        <v>899</v>
      </c>
      <c r="AE48" s="5" cm="1">
        <f t="array" ref="AE48">INDEX(GMW!$A$2:$NF$200,MATCH(1,(GMW!$NE$2:$NE$200=AE$3)*(GMW!$ND$2:$ND$200=AE$4)*(GMW!$C$2:$C$200=AE$1),0),$F48-1966)</f>
        <v>187</v>
      </c>
      <c r="AF48" s="5" cm="1">
        <f t="array" ref="AF48">INDEX(GMW!$A$2:$NF$200,MATCH(1,(GMW!$NE$2:$NE$200=AF$3)*(GMW!$ND$2:$ND$200=AF$4)*(GMW!$C$2:$C$200=AF$1),0),$F48-1966)</f>
        <v>1078</v>
      </c>
      <c r="AG48" s="5" cm="1">
        <f t="array" ref="AG48">INDEX(GMW!$A$2:$NF$200,MATCH(1,(GMW!$NE$2:$NE$200=AG$3)*(GMW!$ND$2:$ND$200=AG$4)*(GMW!$C$2:$C$200=AG$1),0),$F48-1966)</f>
        <v>1149</v>
      </c>
      <c r="AH48" s="5" cm="1">
        <f t="array" ref="AH48">INDEX(GMW!$A$2:$NF$200,MATCH(1,(GMW!$NE$2:$NE$200=AH$3)*(GMW!$ND$2:$ND$200=AH$4)*(GMW!$C$2:$C$200=AH$1),0),$F48-1966)</f>
        <v>1911</v>
      </c>
      <c r="AI48" s="5" cm="1">
        <f t="array" ref="AI48">INDEX(GMW!$A$2:$NF$200,MATCH(1,(GMW!$NE$2:$NE$200=AI$3)*(GMW!$ND$2:$ND$200=AI$4)*(GMW!$C$2:$C$200=AI$1),0),$F48-1966)</f>
        <v>1714</v>
      </c>
      <c r="AJ48" s="5" cm="1">
        <f t="array" ref="AJ48">INDEX(GMW!$A$2:$NF$200,MATCH(1,(GMW!$NE$2:$NE$200=AJ$3)*(GMW!$ND$2:$ND$200=AJ$4)*(GMW!$C$2:$C$200=AJ$1),0),$F48-1966)</f>
        <v>2154</v>
      </c>
      <c r="AK48" s="5" cm="1">
        <f t="array" ref="AK48">INDEX(GMW!$A$2:$NF$200,MATCH(1,(GMW!$NE$2:$NE$200=AK$3)*(GMW!$ND$2:$ND$200=AK$4)*(GMW!$C$2:$C$200=AK$1),0),$F48-1966)</f>
        <v>509</v>
      </c>
      <c r="AL48" s="5" cm="1">
        <f t="array" ref="AL48">INDEX(GMW!$A$2:$NF$200,MATCH(1,(GMW!$NE$2:$NE$200=AL$3)*(GMW!$ND$2:$ND$200=AL$4)*(GMW!$C$2:$C$200=AL$1),0),$F48-1966)</f>
        <v>612</v>
      </c>
      <c r="AM48" s="5" cm="1">
        <f t="array" ref="AM48">INDEX(GMW!$A$2:$NF$200,MATCH(1,(GMW!$NE$2:$NE$200=AM$3)*(GMW!$ND$2:$ND$200=AM$4)*(GMW!$C$2:$C$200=AM$1),0),$F48-1966)</f>
        <v>23647</v>
      </c>
      <c r="AN48" s="5" cm="1">
        <f t="array" ref="AN48">INDEX(GMW!$A$2:$NF$200,MATCH(1,(GMW!$NE$2:$NE$200=AN$3)*(GMW!$ND$2:$ND$200=AN$4)*(GMW!$C$2:$C$200=AN$1),0),$F48-1966)</f>
        <v>5393.2460000000001</v>
      </c>
      <c r="AO48" s="5" cm="1">
        <f t="array" ref="AO48">INDEX(GMW!$A$2:$NF$200,MATCH(1,(GMW!$NE$2:$NE$200=AO$3)*(GMW!$ND$2:$ND$200=AO$4)*(GMW!$C$2:$C$200=AO$1),0),$F48-1966)</f>
        <v>299623</v>
      </c>
      <c r="AP48" s="5" cm="1">
        <f t="array" ref="AP48">INDEX(GMW!$A$2:$NF$200,MATCH(1,(GMW!$NE$2:$NE$200=AP$3)*(GMW!$ND$2:$ND$200=AP$4)*(GMW!$C$2:$C$200=AP$1),0),$F48-1966)</f>
        <v>1892.125</v>
      </c>
      <c r="AQ48" s="5" cm="1">
        <f t="array" ref="AQ48">INDEX(GMW!$A$2:$NF$200,MATCH(1,(GMW!$NE$2:$NE$200=AQ$3)*(GMW!$ND$2:$ND$200=AQ$4)*(GMW!$C$2:$C$200=AQ$1),0),$F48-1966)</f>
        <v>75743.88</v>
      </c>
      <c r="AR48" s="5" cm="1">
        <f t="array" ref="AR48">INDEX(GMW!$A$2:$NF$200,MATCH(1,(GMW!$NE$2:$NE$200=AR$3)*(GMW!$ND$2:$ND$200=AR$4)*(GMW!$C$2:$C$200=AR$1),0),$F48-1966)</f>
        <v>466.02</v>
      </c>
      <c r="AS48" s="5" cm="1">
        <f t="array" ref="AS48">INDEX(GMW!$A$2:$NF$200,MATCH(1,(GMW!$NE$2:$NE$200=AS$3)*(GMW!$ND$2:$ND$200=AS$4)*(GMW!$C$2:$C$200=AS$1),0),$F48-1966)</f>
        <v>320.18200000000002</v>
      </c>
      <c r="AT48" s="5" cm="1">
        <f t="array" ref="AT48">INDEX(GMW!$A$2:$NF$200,MATCH(1,(GMW!$NE$2:$NE$200=AT$3)*(GMW!$ND$2:$ND$200=AT$4)*(GMW!$C$2:$C$200=AT$1),0),$F48-1966)</f>
        <v>299.97500000000002</v>
      </c>
      <c r="AU48" s="5" cm="1">
        <f t="array" ref="AU48">INDEX(GMW!$A$2:$NF$200,MATCH(1,(GMW!$NE$2:$NE$200=AU$3)*(GMW!$ND$2:$ND$200=AU$4)*(GMW!$C$2:$C$200=AU$1),0),$F48-1966)</f>
        <v>228806.3</v>
      </c>
      <c r="AV48" s="5" cm="1">
        <f t="array" ref="AV48">INDEX(GMW!$A$2:$NF$200,MATCH(1,(GMW!$NE$2:$NE$200=AV$3)*(GMW!$ND$2:$ND$200=AV$4)*(GMW!$C$2:$C$200=AV$1),0),$F48-1966)</f>
        <v>3245</v>
      </c>
      <c r="AW48" s="5" cm="1">
        <f t="array" ref="AW48">INDEX(GMW!$A$2:$NF$200,MATCH(1,(GMW!$NE$2:$NE$200=AW$3)*(GMW!$ND$2:$ND$200=AW$4)*(GMW!$C$2:$C$200=AW$1),0),$F48-1966)</f>
        <v>55.85</v>
      </c>
      <c r="AX48" s="5" cm="1">
        <f t="array" ref="AX48">INDEX(GMW!$A$2:$NF$200,MATCH(1,(GMW!$NE$2:$NE$200=AX$3)*(GMW!$ND$2:$ND$200=AX$4)*(GMW!$C$2:$C$200=AX$1),0),$F48-1966)</f>
        <v>2841.377</v>
      </c>
      <c r="AY48" s="5" cm="1">
        <f t="array" ref="AY48">INDEX(GMW!$A$2:$NF$200,MATCH(1,(GMW!$NE$2:$NE$200=AY$3)*(GMW!$ND$2:$ND$200=AY$4)*(GMW!$C$2:$C$200=AY$1),0),$F48-1966)</f>
        <v>7366</v>
      </c>
      <c r="AZ48" s="5" cm="1">
        <f t="array" ref="AZ48">INDEX(GMW!$A$2:$NF$200,MATCH(1,(GMW!$NE$2:$NE$200=AZ$3)*(GMW!$ND$2:$ND$200=AZ$4)*(GMW!$C$2:$C$200=AZ$1),0),$F48-1966)</f>
        <v>1055</v>
      </c>
      <c r="BA48" s="5" cm="1">
        <f t="array" ref="BA48">INDEX(GMW!$A$2:$NF$200,MATCH(1,(GMW!$NE$2:$NE$200=BA$3)*(GMW!$ND$2:$ND$200=BA$4)*(GMW!$C$2:$C$200=BA$1),0),$F48-1966)</f>
        <v>9.0183759999999999</v>
      </c>
      <c r="BB48" s="5" cm="1">
        <f t="array" ref="BB48">INDEX(GMW!$A$2:$NF$200,MATCH(1,(GMW!$NE$2:$NE$200=BB$3)*(GMW!$ND$2:$ND$200=BB$4)*(GMW!$C$2:$C$200=BB$1),0),$F48-1966)</f>
        <v>10629.27</v>
      </c>
      <c r="BC48" s="5" cm="1">
        <f t="array" ref="BC48">INDEX(GMW!$A$2:$NF$200,MATCH(1,(GMW!$NE$2:$NE$200=BC$3)*(GMW!$ND$2:$ND$200=BC$4)*(GMW!$C$2:$C$200=BC$1),0),$F48-1966)</f>
        <v>0.90970030000000002</v>
      </c>
      <c r="BD48" s="5" cm="1">
        <f t="array" ref="BD48">INDEX(GMW!$A$2:$NF$200,MATCH(1,(GMW!$NE$2:$NE$200=BD$3)*(GMW!$ND$2:$ND$200=BD$4)*(GMW!$C$2:$C$200=BD$1),0),$F48-1966)</f>
        <v>117.5027</v>
      </c>
      <c r="BE48" s="5" cm="1">
        <f t="array" ref="BE48">INDEX(GMW!$A$2:$NF$200,MATCH(1,(GMW!$NE$2:$NE$200=BE$3)*(GMW!$ND$2:$ND$200=BE$4)*(GMW!$C$2:$C$200=BE$1),0),$F48-1966)</f>
        <v>6.669035</v>
      </c>
      <c r="BF48" s="5" cm="1">
        <f t="array" ref="BF48">INDEX(GMW!$A$2:$NF$200,MATCH(1,(GMW!$NE$2:$NE$200=BF$3)*(GMW!$ND$2:$ND$200=BF$4)*(GMW!$C$2:$C$200=BF$1),0),$F48-1966)</f>
        <v>3.524</v>
      </c>
      <c r="BG48" s="5" cm="1">
        <f t="array" ref="BG48">INDEX(GMW!$A$2:$NF$200,MATCH(1,(GMW!$NE$2:$NE$200=BG$3)*(GMW!$ND$2:$ND$200=BG$4)*(GMW!$C$2:$C$200=BG$1),0),$F48-1966)</f>
        <v>6.2913449999999997</v>
      </c>
      <c r="BH48" s="5" cm="1">
        <f t="array" ref="BH48">INDEX(GMW!$A$2:$NF$200,MATCH(1,(GMW!$NE$2:$NE$200=BH$3)*(GMW!$ND$2:$ND$200=BH$4)*(GMW!$C$2:$C$200=BH$1),0),$F48-1966)</f>
        <v>1.4607410000000001</v>
      </c>
      <c r="BI48" s="5" cm="1">
        <f t="array" ref="BI48">INDEX(GMW!$A$2:$NF$200,MATCH(1,(GMW!$NE$2:$NE$200=BI$3)*(GMW!$ND$2:$ND$200=BI$4)*(GMW!$C$2:$C$200=BI$1),0),$F48-1966)</f>
        <v>2.5816150000000002</v>
      </c>
      <c r="BJ48" s="5" cm="1">
        <f t="array" ref="BJ48">INDEX(GMW!$A$2:$NF$200,MATCH(1,(GMW!$NE$2:$NE$200=BJ$3)*(GMW!$ND$2:$ND$200=BJ$4)*(GMW!$C$2:$C$200=BJ$1),0),$F48-1966)</f>
        <v>2.4667970000000001</v>
      </c>
      <c r="BK48" s="5" cm="1">
        <f t="array" ref="BK48">INDEX(GMW!$A$2:$NF$200,MATCH(1,(GMW!$NE$2:$NE$200=BK$3)*(GMW!$ND$2:$ND$200=BK$4)*(GMW!$C$2:$C$200=BK$1),0),$F48-1966)</f>
        <v>0.57699420000000001</v>
      </c>
      <c r="BL48" s="5" cm="1">
        <f t="array" ref="BL48">INDEX(GMW!$A$2:$NF$200,MATCH(1,(GMW!$NE$2:$NE$200=BL$3)*(GMW!$ND$2:$ND$200=BL$4)*(GMW!$C$2:$C$200=BL$1),0),$F48-1966)</f>
        <v>0.16478950000000001</v>
      </c>
      <c r="BM48" s="5" cm="1">
        <f t="array" ref="BM48">INDEX(GMW!$A$2:$NF$200,MATCH(1,(GMW!$NE$2:$NE$200=BM$3)*(GMW!$ND$2:$ND$200=BM$4)*(GMW!$C$2:$C$200=BM$1),0),$F48-1966)</f>
        <v>0.4214754</v>
      </c>
      <c r="BN48" s="5" cm="1">
        <f t="array" ref="BN48">INDEX(GMW!$A$2:$NF$200,MATCH(1,(GMW!$NE$2:$NE$200=BN$3)*(GMW!$ND$2:$ND$200=BN$4)*(GMW!$C$2:$C$200=BN$1),0),$F48-1966)</f>
        <v>0.1632817</v>
      </c>
      <c r="BO48" s="5" cm="1">
        <f t="array" ref="BO48">INDEX(GMW!$A$2:$NF$200,MATCH(1,(GMW!$NE$2:$NE$200=BO$3)*(GMW!$ND$2:$ND$200=BO$4)*(GMW!$C$2:$C$200=BO$1),0),$F48-1966)</f>
        <v>1E-3</v>
      </c>
      <c r="BP48" s="5" cm="1">
        <f t="array" ref="BP48">INDEX(GMW!$A$2:$NF$200,MATCH(1,(GMW!$NE$2:$NE$200=BP$3)*(GMW!$ND$2:$ND$200=BP$4)*(GMW!$C$2:$C$200=BP$1),0),$F48-1966)</f>
        <v>145953.79999999999</v>
      </c>
      <c r="BQ48" s="5" cm="1">
        <f t="array" ref="BQ48">INDEX(GMW!$A$2:$NF$200,MATCH(1,(GMW!$NE$2:$NE$200=BQ$3)*(GMW!$ND$2:$ND$200=BQ$4)*(GMW!$C$2:$C$200=BQ$1),0),$F48-1966)</f>
        <v>2702.7060000000001</v>
      </c>
      <c r="BR48" s="5" cm="1">
        <f t="array" ref="BR48">INDEX(GMW!$A$2:$NF$200,MATCH(1,(GMW!$NE$2:$NE$200=BR$3)*(GMW!$ND$2:$ND$200=BR$4)*(GMW!$C$2:$C$200=BR$1),0),$F48-1966)</f>
        <v>177540</v>
      </c>
      <c r="BS48" s="5" cm="1">
        <f t="array" ref="BS48">INDEX(GMW!$A$2:$NF$200,MATCH(1,(GMW!$NE$2:$NE$200=BS$3)*(GMW!$ND$2:$ND$200=BS$4)*(GMW!$C$2:$C$200=BS$1),0),$F48-1966)</f>
        <v>230800</v>
      </c>
      <c r="BT48" s="5" cm="1">
        <f t="array" ref="BT48">INDEX(GMW!$A$2:$NF$200,MATCH(1,(GMW!$NE$2:$NE$200=BT$3)*(GMW!$ND$2:$ND$200=BT$4)*(GMW!$C$2:$C$200=BT$1),0),$F48-1966)</f>
        <v>1E-3</v>
      </c>
      <c r="BU48" s="5" cm="1">
        <f t="array" ref="BU48">INDEX(GMW!$A$2:$NF$200,MATCH(1,(GMW!$NE$2:$NE$200=BU$3)*(GMW!$ND$2:$ND$200=BU$4)*(GMW!$C$2:$C$200=BU$1),0),$F48-1966)</f>
        <v>377.48250000000002</v>
      </c>
      <c r="BV48" s="5" cm="1">
        <f t="array" ref="BV48">INDEX(GMW!$A$2:$NF$200,MATCH(1,(GMW!$NE$2:$NE$200=BV$3)*(GMW!$ND$2:$ND$200=BV$4)*(GMW!$C$2:$C$200=BV$1),0),$F48-1966)</f>
        <v>478463.1</v>
      </c>
      <c r="BW48" s="5" cm="1">
        <f t="array" ref="BW48">INDEX(GMW!$A$2:$NF$200,MATCH(1,(GMW!$NE$2:$NE$200=BW$3)*(GMW!$ND$2:$ND$200=BW$4)*(GMW!$C$2:$C$200=BW$1),0),$F48-1966)</f>
        <v>116.71559999999999</v>
      </c>
      <c r="BX48" s="5" cm="1">
        <f t="array" ref="BX48">INDEX(GMW!$A$2:$NF$200,MATCH(1,(GMW!$NE$2:$NE$200=BX$3)*(GMW!$ND$2:$ND$200=BX$4)*(GMW!$C$2:$C$200=BX$1),0),$F48-1966)</f>
        <v>16357.9</v>
      </c>
      <c r="BY48" s="5" cm="1">
        <f t="array" ref="BY48">INDEX(GMW!$A$2:$NF$200,MATCH(1,(GMW!$NE$2:$NE$200=BY$3)*(GMW!$ND$2:$ND$200=BY$4)*(GMW!$C$2:$C$200=BY$1),0),$F48-1966)</f>
        <v>335.49290000000002</v>
      </c>
      <c r="BZ48" s="5" cm="1">
        <f t="array" ref="BZ48">INDEX(GMW!$A$2:$NF$200,MATCH(1,(GMW!$NE$2:$NE$200=BZ$3)*(GMW!$ND$2:$ND$200=BZ$4)*(GMW!$C$2:$C$200=BZ$1),0),$F48-1966)</f>
        <v>197.51490000000001</v>
      </c>
      <c r="CA48" s="5" cm="1">
        <f t="array" ref="CA48">INDEX(GMW!$A$2:$NF$200,MATCH(1,(GMW!$NE$2:$NE$200=CA$3)*(GMW!$ND$2:$ND$200=CA$4)*(GMW!$C$2:$C$200=CA$1),0),$F48-1966)</f>
        <v>272.40100000000001</v>
      </c>
      <c r="CB48" s="5" cm="1">
        <f t="array" ref="CB48">INDEX(GMW!$A$2:$NF$200,MATCH(1,(GMW!$NE$2:$NE$200=CB$3)*(GMW!$ND$2:$ND$200=CB$4)*(GMW!$C$2:$C$200=CB$1),0),$F48-1966)</f>
        <v>50.274500000000003</v>
      </c>
      <c r="CC48" s="5" cm="1">
        <f t="array" ref="CC48">INDEX(GMW!$A$2:$NF$200,MATCH(1,(GMW!$NE$2:$NE$200=CC$3)*(GMW!$ND$2:$ND$200=CC$4)*(GMW!$C$2:$C$200=CC$1),0),$F48-1966)</f>
        <v>140.08959999999999</v>
      </c>
      <c r="CD48" s="5" cm="1">
        <f t="array" ref="CD48">INDEX(GMW!$A$2:$NF$200,MATCH(1,(GMW!$NE$2:$NE$200=CD$3)*(GMW!$ND$2:$ND$200=CD$4)*(GMW!$C$2:$C$200=CD$1),0),$F48-1966)</f>
        <v>132.19040000000001</v>
      </c>
      <c r="CE48" s="5" cm="1">
        <f t="array" ref="CE48">INDEX(GMW!$A$2:$NF$200,MATCH(1,(GMW!$NE$2:$NE$200=CE$3)*(GMW!$ND$2:$ND$200=CE$4)*(GMW!$C$2:$C$200=CE$1),0),$F48-1966)</f>
        <v>51.774889999999999</v>
      </c>
      <c r="CF48" s="5" cm="1">
        <f t="array" ref="CF48">INDEX(GMW!$A$2:$NF$200,MATCH(1,(GMW!$NE$2:$NE$200=CF$3)*(GMW!$ND$2:$ND$200=CF$4)*(GMW!$C$2:$C$200=CF$1),0),$F48-1966)</f>
        <v>7.1723220000000003</v>
      </c>
      <c r="CG48" s="5" cm="1">
        <f t="array" ref="CG48">INDEX(GMW!$A$2:$NF$200,MATCH(1,(GMW!$NE$2:$NE$200=CG$3)*(GMW!$ND$2:$ND$200=CG$4)*(GMW!$C$2:$C$200=CG$1),0),$F48-1966)</f>
        <v>15.329129999999999</v>
      </c>
      <c r="CH48" s="5" cm="1">
        <f t="array" ref="CH48">INDEX(GMW!$A$2:$NF$200,MATCH(1,(GMW!$NE$2:$NE$200=CH$3)*(GMW!$ND$2:$ND$200=CH$4)*(GMW!$C$2:$C$200=CH$1),0),$F48-1966)</f>
        <v>4.1329250000000002</v>
      </c>
      <c r="CI48" s="5" cm="1">
        <f t="array" ref="CI48">INDEX(GMW!$A$2:$NF$200,MATCH(1,(GMW!$NE$2:$NE$200=CI$3)*(GMW!$ND$2:$ND$200=CI$4)*(GMW!$C$2:$C$200=CI$1),0),$F48-1966)</f>
        <v>7.5081600000000002</v>
      </c>
      <c r="CJ48" s="5" cm="1">
        <f t="array" ref="CJ48">INDEX(GMW!$A$2:$NF$200,MATCH(1,(GMW!$NE$2:$NE$200=CJ$3)*(GMW!$ND$2:$ND$200=CJ$4)*(GMW!$C$2:$C$200=CJ$1),0),$F48-1966)</f>
        <v>86421</v>
      </c>
      <c r="CK48" s="5" cm="1">
        <f t="array" ref="CK48">INDEX(GMW!$A$2:$NF$200,MATCH(1,(GMW!$NE$2:$NE$200=CK$3)*(GMW!$ND$2:$ND$200=CK$4)*(GMW!$C$2:$C$200=CK$1),0),$F48-1966)</f>
        <v>894.7</v>
      </c>
      <c r="CL48" s="5" cm="1">
        <f t="array" ref="CL48">INDEX(GMW!$A$2:$NF$200,MATCH(1,(GMW!$NE$2:$NE$200=CL$3)*(GMW!$ND$2:$ND$200=CL$4)*(GMW!$C$2:$C$200=CL$1),0),$F48-1966)</f>
        <v>74890.83</v>
      </c>
      <c r="CM48" s="5" cm="1">
        <f t="array" ref="CM48">INDEX(GMW!$A$2:$NF$200,MATCH(1,(GMW!$NE$2:$NE$200=CM$3)*(GMW!$ND$2:$ND$200=CM$4)*(GMW!$C$2:$C$200=CM$1),0),$F48-1966)</f>
        <v>103951</v>
      </c>
      <c r="CN48" s="5" cm="1">
        <f t="array" ref="CN48">INDEX(GMW!$A$2:$NF$200,MATCH(1,(GMW!$NE$2:$NE$200=CN$3)*(GMW!$ND$2:$ND$200=CN$4)*(GMW!$C$2:$C$200=CN$1),0),$F48-1966)</f>
        <v>48207</v>
      </c>
      <c r="CO48" s="5" cm="1">
        <f t="array" ref="CO48">INDEX(GMW!$A$2:$NF$200,MATCH(1,(GMW!$NE$2:$NE$200=CO$3)*(GMW!$ND$2:$ND$200=CO$4)*(GMW!$C$2:$C$200=CO$1),0),$F48-1966)</f>
        <v>129.9777</v>
      </c>
      <c r="CP48" s="5" cm="1">
        <f t="array" ref="CP48">INDEX(GMW!$A$2:$NF$200,MATCH(1,(GMW!$NE$2:$NE$200=CP$3)*(GMW!$ND$2:$ND$200=CP$4)*(GMW!$C$2:$C$200=CP$1),0),$F48-1966)</f>
        <v>194829.9</v>
      </c>
      <c r="CQ48" s="5" cm="1">
        <f t="array" ref="CQ48">INDEX(GMW!$A$2:$NF$200,MATCH(1,(GMW!$NE$2:$NE$200=CQ$3)*(GMW!$ND$2:$ND$200=CQ$4)*(GMW!$C$2:$C$200=CQ$1),0),$F48-1966)</f>
        <v>59.687069999999999</v>
      </c>
      <c r="CR48" s="5" cm="1">
        <f t="array" ref="CR48">INDEX(GMW!$A$2:$NF$200,MATCH(1,(GMW!$NE$2:$NE$200=CR$3)*(GMW!$ND$2:$ND$200=CR$4)*(GMW!$C$2:$C$200=CR$1),0),$F48-1966)</f>
        <v>16969.7</v>
      </c>
      <c r="CS48" s="5" cm="1">
        <f t="array" ref="CS48">INDEX(GMW!$A$2:$NF$200,MATCH(1,(GMW!$NE$2:$NE$200=CS$3)*(GMW!$ND$2:$ND$200=CS$4)*(GMW!$C$2:$C$200=CS$1),0),$F48-1966)</f>
        <v>252.99440000000001</v>
      </c>
      <c r="CT48" s="5" cm="1">
        <f t="array" ref="CT48">INDEX(GMW!$A$2:$NF$200,MATCH(1,(GMW!$NE$2:$NE$200=CT$3)*(GMW!$ND$2:$ND$200=CT$4)*(GMW!$C$2:$C$200=CT$1),0),$F48-1966)</f>
        <v>158.578</v>
      </c>
      <c r="CU48" s="5" cm="1">
        <f t="array" ref="CU48">INDEX(GMW!$A$2:$NF$200,MATCH(1,(GMW!$NE$2:$NE$200=CU$3)*(GMW!$ND$2:$ND$200=CU$4)*(GMW!$C$2:$C$200=CU$1),0),$F48-1966)</f>
        <v>86.783000000000001</v>
      </c>
      <c r="CV48" s="5" cm="1">
        <f t="array" ref="CV48">INDEX(GMW!$A$2:$NF$200,MATCH(1,(GMW!$NE$2:$NE$200=CV$3)*(GMW!$ND$2:$ND$200=CV$4)*(GMW!$C$2:$C$200=CV$1),0),$F48-1966)</f>
        <v>36.262630000000001</v>
      </c>
      <c r="CW48" s="5" cm="1">
        <f t="array" ref="CW48">INDEX(GMW!$A$2:$NF$200,MATCH(1,(GMW!$NE$2:$NE$200=CW$3)*(GMW!$ND$2:$ND$200=CW$4)*(GMW!$C$2:$C$200=CW$1),0),$F48-1966)</f>
        <v>49.390999999999998</v>
      </c>
      <c r="CX48" s="5" cm="1">
        <f t="array" ref="CX48">INDEX(GMW!$A$2:$NF$200,MATCH(1,(GMW!$NE$2:$NE$200=CX$3)*(GMW!$ND$2:$ND$200=CX$4)*(GMW!$C$2:$C$200=CX$1),0),$F48-1966)</f>
        <v>26.541</v>
      </c>
      <c r="CY48" s="5" cm="1">
        <f t="array" ref="CY48">INDEX(GMW!$A$2:$NF$200,MATCH(1,(GMW!$NE$2:$NE$200=CY$3)*(GMW!$ND$2:$ND$200=CY$4)*(GMW!$C$2:$C$200=CY$1),0),$F48-1966)</f>
        <v>20.986249999999998</v>
      </c>
      <c r="CZ48" s="5" cm="1">
        <f t="array" ref="CZ48">INDEX(GMW!$A$2:$NF$200,MATCH(1,(GMW!$NE$2:$NE$200=CZ$3)*(GMW!$ND$2:$ND$200=CZ$4)*(GMW!$C$2:$C$200=CZ$1),0),$F48-1966)</f>
        <v>11.891</v>
      </c>
      <c r="DA48" s="5" cm="1">
        <f t="array" ref="DA48">INDEX(GMW!$A$2:$NF$200,MATCH(1,(GMW!$NE$2:$NE$200=DA$3)*(GMW!$ND$2:$ND$200=DA$4)*(GMW!$C$2:$C$200=DA$1),0),$F48-1966)</f>
        <v>5.2767759999999999</v>
      </c>
      <c r="DB48" s="5" cm="1">
        <f t="array" ref="DB48">INDEX(GMW!$A$2:$NF$200,MATCH(1,(GMW!$NE$2:$NE$200=DB$3)*(GMW!$ND$2:$ND$200=DB$4)*(GMW!$C$2:$C$200=DB$1),0),$F48-1966)</f>
        <v>3.048991</v>
      </c>
      <c r="DC48" s="5" cm="1">
        <f t="array" ref="DC48">INDEX(GMW!$A$2:$NF$200,MATCH(1,(GMW!$NE$2:$NE$200=DC$3)*(GMW!$ND$2:$ND$200=DC$4)*(GMW!$C$2:$C$200=DC$1),0),$F48-1966)</f>
        <v>5.8340069999999997</v>
      </c>
    </row>
    <row r="49" spans="1:107" x14ac:dyDescent="0.25">
      <c r="B49" s="5">
        <f t="shared" si="14"/>
        <v>1983</v>
      </c>
      <c r="C49" s="5">
        <f t="shared" si="14"/>
        <v>1983</v>
      </c>
      <c r="F49" s="5">
        <f t="shared" ref="F49:F112" si="16">+F48+1</f>
        <v>2015</v>
      </c>
      <c r="G49" s="5" cm="1">
        <f t="array" ref="G49">INDEX(GMW!$A$2:$NF$200,MATCH(1,(GMW!$NE$2:$NE$200=G$3)*(GMW!$ND$2:$ND$200=G$4)*(GMW!$C$2:$C$200=G$1),0),$F49-1966)</f>
        <v>303085</v>
      </c>
      <c r="H49" s="5" cm="1">
        <f t="array" ref="H49">INDEX(GMW!$A$2:$NF$200,MATCH(1,(GMW!$NE$2:$NE$200=H$3)*(GMW!$ND$2:$ND$200=H$4)*(GMW!$C$2:$C$200=H$1),0),$F49-1966)</f>
        <v>161027</v>
      </c>
      <c r="I49" s="5" cm="1">
        <f t="array" ref="I49">INDEX(GMW!$A$2:$NF$200,MATCH(1,(GMW!$NE$2:$NE$200=I$3)*(GMW!$ND$2:$ND$200=I$4)*(GMW!$C$2:$C$200=I$1),0),$F49-1966)</f>
        <v>50268</v>
      </c>
      <c r="J49" s="5" cm="1">
        <f t="array" ref="J49">INDEX(GMW!$A$2:$NF$200,MATCH(1,(GMW!$NE$2:$NE$200=J$3)*(GMW!$ND$2:$ND$200=J$4)*(GMW!$C$2:$C$200=J$1),0),$F49-1966)</f>
        <v>73636</v>
      </c>
      <c r="K49" s="5" cm="1">
        <f t="array" ref="K49">INDEX(GMW!$A$2:$NF$200,MATCH(1,(GMW!$NE$2:$NE$200=K$3)*(GMW!$ND$2:$ND$200=K$4)*(GMW!$C$2:$C$200=K$1),0),$F49-1966)</f>
        <v>50479</v>
      </c>
      <c r="L49" s="5" cm="1">
        <f t="array" ref="L49">INDEX(GMW!$A$2:$NF$200,MATCH(1,(GMW!$NE$2:$NE$200=L$3)*(GMW!$ND$2:$ND$200=L$4)*(GMW!$C$2:$C$200=L$1),0),$F49-1966)</f>
        <v>43198</v>
      </c>
      <c r="M49" s="5" cm="1">
        <f t="array" ref="M49">INDEX(GMW!$A$2:$NF$200,MATCH(1,(GMW!$NE$2:$NE$200=M$3)*(GMW!$ND$2:$ND$200=M$4)*(GMW!$C$2:$C$200=M$1),0),$F49-1966)</f>
        <v>18272.36</v>
      </c>
      <c r="N49" s="5" cm="1">
        <f t="array" ref="N49">INDEX(GMW!$A$2:$NF$200,MATCH(1,(GMW!$NE$2:$NE$200=N$3)*(GMW!$ND$2:$ND$200=N$4)*(GMW!$C$2:$C$200=N$1),0),$F49-1966)</f>
        <v>3314.3519999999999</v>
      </c>
      <c r="O49" s="5" cm="1">
        <f t="array" ref="O49">INDEX(GMW!$A$2:$NF$200,MATCH(1,(GMW!$NE$2:$NE$200=O$3)*(GMW!$ND$2:$ND$200=O$4)*(GMW!$C$2:$C$200=O$1),0),$F49-1966)</f>
        <v>41.293399999999998</v>
      </c>
      <c r="P49" s="5" cm="1">
        <f t="array" ref="P49">INDEX(GMW!$A$2:$NF$200,MATCH(1,(GMW!$NE$2:$NE$200=P$3)*(GMW!$ND$2:$ND$200=P$4)*(GMW!$C$2:$C$200=P$1),0),$F49-1966)</f>
        <v>9.5625</v>
      </c>
      <c r="Q49" s="5" cm="1">
        <f t="array" ref="Q49">INDEX(GMW!$A$2:$NF$200,MATCH(1,(GMW!$NE$2:$NE$200=Q$3)*(GMW!$ND$2:$ND$200=Q$4)*(GMW!$C$2:$C$200=Q$1),0),$F49-1966)</f>
        <v>1E-3</v>
      </c>
      <c r="R49" s="5" cm="1">
        <f t="array" ref="R49">INDEX(GMW!$A$2:$NF$200,MATCH(1,(GMW!$NE$2:$NE$200=R$3)*(GMW!$ND$2:$ND$200=R$4)*(GMW!$C$2:$C$200=R$1),0),$F49-1966)</f>
        <v>41.293399999999998</v>
      </c>
      <c r="S49" s="5" cm="1">
        <f t="array" ref="S49">INDEX(GMW!$A$2:$NF$200,MATCH(1,(GMW!$NE$2:$NE$200=S$3)*(GMW!$ND$2:$ND$200=S$4)*(GMW!$C$2:$C$200=S$1),0),$F49-1966)</f>
        <v>25869</v>
      </c>
      <c r="T49" s="5" cm="1">
        <f t="array" ref="T49">INDEX(GMW!$A$2:$NF$200,MATCH(1,(GMW!$NE$2:$NE$200=T$3)*(GMW!$ND$2:$ND$200=T$4)*(GMW!$C$2:$C$200=T$1),0),$F49-1966)</f>
        <v>491</v>
      </c>
      <c r="U49" s="5" cm="1">
        <f t="array" ref="U49">INDEX(GMW!$A$2:$NF$200,MATCH(1,(GMW!$NE$2:$NE$200=U$3)*(GMW!$ND$2:$ND$200=U$4)*(GMW!$C$2:$C$200=U$1),0),$F49-1966)</f>
        <v>301</v>
      </c>
      <c r="V49" s="5" cm="1">
        <f t="array" ref="V49">INDEX(GMW!$A$2:$NF$200,MATCH(1,(GMW!$NE$2:$NE$200=V$3)*(GMW!$ND$2:$ND$200=V$4)*(GMW!$C$2:$C$200=V$1),0),$F49-1966)</f>
        <v>5155</v>
      </c>
      <c r="W49" s="5" cm="1">
        <f t="array" ref="W49">INDEX(GMW!$A$2:$NF$200,MATCH(1,(GMW!$NE$2:$NE$200=W$3)*(GMW!$ND$2:$ND$200=W$4)*(GMW!$C$2:$C$200=W$1),0),$F49-1966)</f>
        <v>237</v>
      </c>
      <c r="X49" s="5" cm="1">
        <f t="array" ref="X49">INDEX(GMW!$A$2:$NF$200,MATCH(1,(GMW!$NE$2:$NE$200=X$3)*(GMW!$ND$2:$ND$200=X$4)*(GMW!$C$2:$C$200=X$1),0),$F49-1966)</f>
        <v>144</v>
      </c>
      <c r="Y49" s="5" cm="1">
        <f t="array" ref="Y49">INDEX(GMW!$A$2:$NF$200,MATCH(1,(GMW!$NE$2:$NE$200=Y$3)*(GMW!$ND$2:$ND$200=Y$4)*(GMW!$C$2:$C$200=Y$1),0),$F49-1966)</f>
        <v>1834</v>
      </c>
      <c r="Z49" s="5" cm="1">
        <f t="array" ref="Z49">INDEX(GMW!$A$2:$NF$200,MATCH(1,(GMW!$NE$2:$NE$200=Z$3)*(GMW!$ND$2:$ND$200=Z$4)*(GMW!$C$2:$C$200=Z$1),0),$F49-1966)</f>
        <v>3999</v>
      </c>
      <c r="AA49" s="5" cm="1">
        <f t="array" ref="AA49">INDEX(GMW!$A$2:$NF$200,MATCH(1,(GMW!$NE$2:$NE$200=AA$3)*(GMW!$ND$2:$ND$200=AA$4)*(GMW!$C$2:$C$200=AA$1),0),$F49-1966)</f>
        <v>1298</v>
      </c>
      <c r="AB49" s="5" cm="1">
        <f t="array" ref="AB49">INDEX(GMW!$A$2:$NF$200,MATCH(1,(GMW!$NE$2:$NE$200=AB$3)*(GMW!$ND$2:$ND$200=AB$4)*(GMW!$C$2:$C$200=AB$1),0),$F49-1966)</f>
        <v>1290</v>
      </c>
      <c r="AC49" s="5" cm="1">
        <f t="array" ref="AC49">INDEX(GMW!$A$2:$NF$200,MATCH(1,(GMW!$NE$2:$NE$200=AC$3)*(GMW!$ND$2:$ND$200=AC$4)*(GMW!$C$2:$C$200=AC$1),0),$F49-1966)</f>
        <v>733</v>
      </c>
      <c r="AD49" s="5" cm="1">
        <f t="array" ref="AD49">INDEX(GMW!$A$2:$NF$200,MATCH(1,(GMW!$NE$2:$NE$200=AD$3)*(GMW!$ND$2:$ND$200=AD$4)*(GMW!$C$2:$C$200=AD$1),0),$F49-1966)</f>
        <v>915</v>
      </c>
      <c r="AE49" s="5" cm="1">
        <f t="array" ref="AE49">INDEX(GMW!$A$2:$NF$200,MATCH(1,(GMW!$NE$2:$NE$200=AE$3)*(GMW!$ND$2:$ND$200=AE$4)*(GMW!$C$2:$C$200=AE$1),0),$F49-1966)</f>
        <v>191</v>
      </c>
      <c r="AF49" s="5" cm="1">
        <f t="array" ref="AF49">INDEX(GMW!$A$2:$NF$200,MATCH(1,(GMW!$NE$2:$NE$200=AF$3)*(GMW!$ND$2:$ND$200=AF$4)*(GMW!$C$2:$C$200=AF$1),0),$F49-1966)</f>
        <v>1102</v>
      </c>
      <c r="AG49" s="5" cm="1">
        <f t="array" ref="AG49">INDEX(GMW!$A$2:$NF$200,MATCH(1,(GMW!$NE$2:$NE$200=AG$3)*(GMW!$ND$2:$ND$200=AG$4)*(GMW!$C$2:$C$200=AG$1),0),$F49-1966)</f>
        <v>1170</v>
      </c>
      <c r="AH49" s="5" cm="1">
        <f t="array" ref="AH49">INDEX(GMW!$A$2:$NF$200,MATCH(1,(GMW!$NE$2:$NE$200=AH$3)*(GMW!$ND$2:$ND$200=AH$4)*(GMW!$C$2:$C$200=AH$1),0),$F49-1966)</f>
        <v>1916</v>
      </c>
      <c r="AI49" s="5" cm="1">
        <f t="array" ref="AI49">INDEX(GMW!$A$2:$NF$200,MATCH(1,(GMW!$NE$2:$NE$200=AI$3)*(GMW!$ND$2:$ND$200=AI$4)*(GMW!$C$2:$C$200=AI$1),0),$F49-1966)</f>
        <v>1727</v>
      </c>
      <c r="AJ49" s="5" cm="1">
        <f t="array" ref="AJ49">INDEX(GMW!$A$2:$NF$200,MATCH(1,(GMW!$NE$2:$NE$200=AJ$3)*(GMW!$ND$2:$ND$200=AJ$4)*(GMW!$C$2:$C$200=AJ$1),0),$F49-1966)</f>
        <v>2197</v>
      </c>
      <c r="AK49" s="5" cm="1">
        <f t="array" ref="AK49">INDEX(GMW!$A$2:$NF$200,MATCH(1,(GMW!$NE$2:$NE$200=AK$3)*(GMW!$ND$2:$ND$200=AK$4)*(GMW!$C$2:$C$200=AK$1),0),$F49-1966)</f>
        <v>531</v>
      </c>
      <c r="AL49" s="5" cm="1">
        <f t="array" ref="AL49">INDEX(GMW!$A$2:$NF$200,MATCH(1,(GMW!$NE$2:$NE$200=AL$3)*(GMW!$ND$2:$ND$200=AL$4)*(GMW!$C$2:$C$200=AL$1),0),$F49-1966)</f>
        <v>639</v>
      </c>
      <c r="AM49" s="5" cm="1">
        <f t="array" ref="AM49">INDEX(GMW!$A$2:$NF$200,MATCH(1,(GMW!$NE$2:$NE$200=AM$3)*(GMW!$ND$2:$ND$200=AM$4)*(GMW!$C$2:$C$200=AM$1),0),$F49-1966)</f>
        <v>23809</v>
      </c>
      <c r="AN49" s="5" cm="1">
        <f t="array" ref="AN49">INDEX(GMW!$A$2:$NF$200,MATCH(1,(GMW!$NE$2:$NE$200=AN$3)*(GMW!$ND$2:$ND$200=AN$4)*(GMW!$C$2:$C$200=AN$1),0),$F49-1966)</f>
        <v>5397.3950000000004</v>
      </c>
      <c r="AO49" s="5" cm="1">
        <f t="array" ref="AO49">INDEX(GMW!$A$2:$NF$200,MATCH(1,(GMW!$NE$2:$NE$200=AO$3)*(GMW!$ND$2:$ND$200=AO$4)*(GMW!$C$2:$C$200=AO$1),0),$F49-1966)</f>
        <v>303085</v>
      </c>
      <c r="AP49" s="5" cm="1">
        <f t="array" ref="AP49">INDEX(GMW!$A$2:$NF$200,MATCH(1,(GMW!$NE$2:$NE$200=AP$3)*(GMW!$ND$2:$ND$200=AP$4)*(GMW!$C$2:$C$200=AP$1),0),$F49-1966)</f>
        <v>1929.925</v>
      </c>
      <c r="AQ49" s="5" cm="1">
        <f t="array" ref="AQ49">INDEX(GMW!$A$2:$NF$200,MATCH(1,(GMW!$NE$2:$NE$200=AQ$3)*(GMW!$ND$2:$ND$200=AQ$4)*(GMW!$C$2:$C$200=AQ$1),0),$F49-1966)</f>
        <v>76764.23</v>
      </c>
      <c r="AR49" s="5" cm="1">
        <f t="array" ref="AR49">INDEX(GMW!$A$2:$NF$200,MATCH(1,(GMW!$NE$2:$NE$200=AR$3)*(GMW!$ND$2:$ND$200=AR$4)*(GMW!$C$2:$C$200=AR$1),0),$F49-1966)</f>
        <v>464.95</v>
      </c>
      <c r="AS49" s="5" cm="1">
        <f t="array" ref="AS49">INDEX(GMW!$A$2:$NF$200,MATCH(1,(GMW!$NE$2:$NE$200=AS$3)*(GMW!$ND$2:$ND$200=AS$4)*(GMW!$C$2:$C$200=AS$1),0),$F49-1966)</f>
        <v>320.69600000000003</v>
      </c>
      <c r="AT49" s="5" cm="1">
        <f t="array" ref="AT49">INDEX(GMW!$A$2:$NF$200,MATCH(1,(GMW!$NE$2:$NE$200=AT$3)*(GMW!$ND$2:$ND$200=AT$4)*(GMW!$C$2:$C$200=AT$1),0),$F49-1966)</f>
        <v>305.55900000000003</v>
      </c>
      <c r="AU49" s="5" cm="1">
        <f t="array" ref="AU49">INDEX(GMW!$A$2:$NF$200,MATCH(1,(GMW!$NE$2:$NE$200=AU$3)*(GMW!$ND$2:$ND$200=AU$4)*(GMW!$C$2:$C$200=AU$1),0),$F49-1966)</f>
        <v>231376.8</v>
      </c>
      <c r="AV49" s="5" cm="1">
        <f t="array" ref="AV49">INDEX(GMW!$A$2:$NF$200,MATCH(1,(GMW!$NE$2:$NE$200=AV$3)*(GMW!$ND$2:$ND$200=AV$4)*(GMW!$C$2:$C$200=AV$1),0),$F49-1966)</f>
        <v>4364</v>
      </c>
      <c r="AW49" s="5" cm="1">
        <f t="array" ref="AW49">INDEX(GMW!$A$2:$NF$200,MATCH(1,(GMW!$NE$2:$NE$200=AW$3)*(GMW!$ND$2:$ND$200=AW$4)*(GMW!$C$2:$C$200=AW$1),0),$F49-1966)</f>
        <v>58</v>
      </c>
      <c r="AX49" s="5" cm="1">
        <f t="array" ref="AX49">INDEX(GMW!$A$2:$NF$200,MATCH(1,(GMW!$NE$2:$NE$200=AX$3)*(GMW!$ND$2:$ND$200=AX$4)*(GMW!$C$2:$C$200=AX$1),0),$F49-1966)</f>
        <v>2930.2890000000002</v>
      </c>
      <c r="AY49" s="5" cm="1">
        <f t="array" ref="AY49">INDEX(GMW!$A$2:$NF$200,MATCH(1,(GMW!$NE$2:$NE$200=AY$3)*(GMW!$ND$2:$ND$200=AY$4)*(GMW!$C$2:$C$200=AY$1),0),$F49-1966)</f>
        <v>7683</v>
      </c>
      <c r="AZ49" s="5" cm="1">
        <f t="array" ref="AZ49">INDEX(GMW!$A$2:$NF$200,MATCH(1,(GMW!$NE$2:$NE$200=AZ$3)*(GMW!$ND$2:$ND$200=AZ$4)*(GMW!$C$2:$C$200=AZ$1),0),$F49-1966)</f>
        <v>809</v>
      </c>
      <c r="BA49" s="5" cm="1">
        <f t="array" ref="BA49">INDEX(GMW!$A$2:$NF$200,MATCH(1,(GMW!$NE$2:$NE$200=BA$3)*(GMW!$ND$2:$ND$200=BA$4)*(GMW!$C$2:$C$200=BA$1),0),$F49-1966)</f>
        <v>9.7631940000000004</v>
      </c>
      <c r="BB49" s="5" cm="1">
        <f t="array" ref="BB49">INDEX(GMW!$A$2:$NF$200,MATCH(1,(GMW!$NE$2:$NE$200=BB$3)*(GMW!$ND$2:$ND$200=BB$4)*(GMW!$C$2:$C$200=BB$1),0),$F49-1966)</f>
        <v>11137.06</v>
      </c>
      <c r="BC49" s="5" cm="1">
        <f t="array" ref="BC49">INDEX(GMW!$A$2:$NF$200,MATCH(1,(GMW!$NE$2:$NE$200=BC$3)*(GMW!$ND$2:$ND$200=BC$4)*(GMW!$C$2:$C$200=BC$1),0),$F49-1966)</f>
        <v>0.91689929999999997</v>
      </c>
      <c r="BD49" s="5" cm="1">
        <f t="array" ref="BD49">INDEX(GMW!$A$2:$NF$200,MATCH(1,(GMW!$NE$2:$NE$200=BD$3)*(GMW!$ND$2:$ND$200=BD$4)*(GMW!$C$2:$C$200=BD$1),0),$F49-1966)</f>
        <v>122.8888</v>
      </c>
      <c r="BE49" s="5" cm="1">
        <f t="array" ref="BE49">INDEX(GMW!$A$2:$NF$200,MATCH(1,(GMW!$NE$2:$NE$200=BE$3)*(GMW!$ND$2:$ND$200=BE$4)*(GMW!$C$2:$C$200=BE$1),0),$F49-1966)</f>
        <v>6.781847</v>
      </c>
      <c r="BF49" s="5" cm="1">
        <f t="array" ref="BF49">INDEX(GMW!$A$2:$NF$200,MATCH(1,(GMW!$NE$2:$NE$200=BF$3)*(GMW!$ND$2:$ND$200=BF$4)*(GMW!$C$2:$C$200=BF$1),0),$F49-1966)</f>
        <v>3.7360000000000002</v>
      </c>
      <c r="BG49" s="5" cm="1">
        <f t="array" ref="BG49">INDEX(GMW!$A$2:$NF$200,MATCH(1,(GMW!$NE$2:$NE$200=BG$3)*(GMW!$ND$2:$ND$200=BG$4)*(GMW!$C$2:$C$200=BG$1),0),$F49-1966)</f>
        <v>6.6991319999999996</v>
      </c>
      <c r="BH49" s="5" cm="1">
        <f t="array" ref="BH49">INDEX(GMW!$A$2:$NF$200,MATCH(1,(GMW!$NE$2:$NE$200=BH$3)*(GMW!$ND$2:$ND$200=BH$4)*(GMW!$C$2:$C$200=BH$1),0),$F49-1966)</f>
        <v>1.2686900000000001</v>
      </c>
      <c r="BI49" s="5" cm="1">
        <f t="array" ref="BI49">INDEX(GMW!$A$2:$NF$200,MATCH(1,(GMW!$NE$2:$NE$200=BI$3)*(GMW!$ND$2:$ND$200=BI$4)*(GMW!$C$2:$C$200=BI$1),0),$F49-1966)</f>
        <v>2.6593710000000002</v>
      </c>
      <c r="BJ49" s="5" cm="1">
        <f t="array" ref="BJ49">INDEX(GMW!$A$2:$NF$200,MATCH(1,(GMW!$NE$2:$NE$200=BJ$3)*(GMW!$ND$2:$ND$200=BJ$4)*(GMW!$C$2:$C$200=BJ$1),0),$F49-1966)</f>
        <v>2.5274559999999999</v>
      </c>
      <c r="BK49" s="5" cm="1">
        <f t="array" ref="BK49">INDEX(GMW!$A$2:$NF$200,MATCH(1,(GMW!$NE$2:$NE$200=BK$3)*(GMW!$ND$2:$ND$200=BK$4)*(GMW!$C$2:$C$200=BK$1),0),$F49-1966)</f>
        <v>0.59417589999999998</v>
      </c>
      <c r="BL49" s="5" cm="1">
        <f t="array" ref="BL49">INDEX(GMW!$A$2:$NF$200,MATCH(1,(GMW!$NE$2:$NE$200=BL$3)*(GMW!$ND$2:$ND$200=BL$4)*(GMW!$C$2:$C$200=BL$1),0),$F49-1966)</f>
        <v>0.17538329999999999</v>
      </c>
      <c r="BM49" s="5" cm="1">
        <f t="array" ref="BM49">INDEX(GMW!$A$2:$NF$200,MATCH(1,(GMW!$NE$2:$NE$200=BM$3)*(GMW!$ND$2:$ND$200=BM$4)*(GMW!$C$2:$C$200=BM$1),0),$F49-1966)</f>
        <v>0.43476789999999998</v>
      </c>
      <c r="BN49" s="5" cm="1">
        <f t="array" ref="BN49">INDEX(GMW!$A$2:$NF$200,MATCH(1,(GMW!$NE$2:$NE$200=BN$3)*(GMW!$ND$2:$ND$200=BN$4)*(GMW!$C$2:$C$200=BN$1),0),$F49-1966)</f>
        <v>0.1782774</v>
      </c>
      <c r="BO49" s="5" cm="1">
        <f t="array" ref="BO49">INDEX(GMW!$A$2:$NF$200,MATCH(1,(GMW!$NE$2:$NE$200=BO$3)*(GMW!$ND$2:$ND$200=BO$4)*(GMW!$C$2:$C$200=BO$1),0),$F49-1966)</f>
        <v>1E-3</v>
      </c>
      <c r="BP49" s="5" cm="1">
        <f t="array" ref="BP49">INDEX(GMW!$A$2:$NF$200,MATCH(1,(GMW!$NE$2:$NE$200=BP$3)*(GMW!$ND$2:$ND$200=BP$4)*(GMW!$C$2:$C$200=BP$1),0),$F49-1966)</f>
        <v>149018.5</v>
      </c>
      <c r="BQ49" s="5" cm="1">
        <f t="array" ref="BQ49">INDEX(GMW!$A$2:$NF$200,MATCH(1,(GMW!$NE$2:$NE$200=BQ$3)*(GMW!$ND$2:$ND$200=BQ$4)*(GMW!$C$2:$C$200=BQ$1),0),$F49-1966)</f>
        <v>2784.1370000000002</v>
      </c>
      <c r="BR49" s="5" cm="1">
        <f t="array" ref="BR49">INDEX(GMW!$A$2:$NF$200,MATCH(1,(GMW!$NE$2:$NE$200=BR$3)*(GMW!$ND$2:$ND$200=BR$4)*(GMW!$C$2:$C$200=BR$1),0),$F49-1966)</f>
        <v>183712</v>
      </c>
      <c r="BS49" s="5" cm="1">
        <f t="array" ref="BS49">INDEX(GMW!$A$2:$NF$200,MATCH(1,(GMW!$NE$2:$NE$200=BS$3)*(GMW!$ND$2:$ND$200=BS$4)*(GMW!$C$2:$C$200=BS$1),0),$F49-1966)</f>
        <v>241334</v>
      </c>
      <c r="BT49" s="5" cm="1">
        <f t="array" ref="BT49">INDEX(GMW!$A$2:$NF$200,MATCH(1,(GMW!$NE$2:$NE$200=BT$3)*(GMW!$ND$2:$ND$200=BT$4)*(GMW!$C$2:$C$200=BT$1),0),$F49-1966)</f>
        <v>1E-3</v>
      </c>
      <c r="BU49" s="5" cm="1">
        <f t="array" ref="BU49">INDEX(GMW!$A$2:$NF$200,MATCH(1,(GMW!$NE$2:$NE$200=BU$3)*(GMW!$ND$2:$ND$200=BU$4)*(GMW!$C$2:$C$200=BU$1),0),$F49-1966)</f>
        <v>400.87580000000003</v>
      </c>
      <c r="BV49" s="5" cm="1">
        <f t="array" ref="BV49">INDEX(GMW!$A$2:$NF$200,MATCH(1,(GMW!$NE$2:$NE$200=BV$3)*(GMW!$ND$2:$ND$200=BV$4)*(GMW!$C$2:$C$200=BV$1),0),$F49-1966)</f>
        <v>499299.7</v>
      </c>
      <c r="BW49" s="5" cm="1">
        <f t="array" ref="BW49">INDEX(GMW!$A$2:$NF$200,MATCH(1,(GMW!$NE$2:$NE$200=BW$3)*(GMW!$ND$2:$ND$200=BW$4)*(GMW!$C$2:$C$200=BW$1),0),$F49-1966)</f>
        <v>116.9136</v>
      </c>
      <c r="BX49" s="5" cm="1">
        <f t="array" ref="BX49">INDEX(GMW!$A$2:$NF$200,MATCH(1,(GMW!$NE$2:$NE$200=BX$3)*(GMW!$ND$2:$ND$200=BX$4)*(GMW!$C$2:$C$200=BX$1),0),$F49-1966)</f>
        <v>16795.07</v>
      </c>
      <c r="BY49" s="5" cm="1">
        <f t="array" ref="BY49">INDEX(GMW!$A$2:$NF$200,MATCH(1,(GMW!$NE$2:$NE$200=BY$3)*(GMW!$ND$2:$ND$200=BY$4)*(GMW!$C$2:$C$200=BY$1),0),$F49-1966)</f>
        <v>342.01209999999998</v>
      </c>
      <c r="BZ49" s="5" cm="1">
        <f t="array" ref="BZ49">INDEX(GMW!$A$2:$NF$200,MATCH(1,(GMW!$NE$2:$NE$200=BZ$3)*(GMW!$ND$2:$ND$200=BZ$4)*(GMW!$C$2:$C$200=BZ$1),0),$F49-1966)</f>
        <v>204.0942</v>
      </c>
      <c r="CA49" s="5" cm="1">
        <f t="array" ref="CA49">INDEX(GMW!$A$2:$NF$200,MATCH(1,(GMW!$NE$2:$NE$200=CA$3)*(GMW!$ND$2:$ND$200=CA$4)*(GMW!$C$2:$C$200=CA$1),0),$F49-1966)</f>
        <v>270.7645</v>
      </c>
      <c r="CB49" s="5" cm="1">
        <f t="array" ref="CB49">INDEX(GMW!$A$2:$NF$200,MATCH(1,(GMW!$NE$2:$NE$200=CB$3)*(GMW!$ND$2:$ND$200=CB$4)*(GMW!$C$2:$C$200=CB$1),0),$F49-1966)</f>
        <v>53.781750000000002</v>
      </c>
      <c r="CC49" s="5" cm="1">
        <f t="array" ref="CC49">INDEX(GMW!$A$2:$NF$200,MATCH(1,(GMW!$NE$2:$NE$200=CC$3)*(GMW!$ND$2:$ND$200=CC$4)*(GMW!$C$2:$C$200=CC$1),0),$F49-1966)</f>
        <v>144.6823</v>
      </c>
      <c r="CD49" s="5" cm="1">
        <f t="array" ref="CD49">INDEX(GMW!$A$2:$NF$200,MATCH(1,(GMW!$NE$2:$NE$200=CD$3)*(GMW!$ND$2:$ND$200=CD$4)*(GMW!$C$2:$C$200=CD$1),0),$F49-1966)</f>
        <v>137.41720000000001</v>
      </c>
      <c r="CE49" s="5" cm="1">
        <f t="array" ref="CE49">INDEX(GMW!$A$2:$NF$200,MATCH(1,(GMW!$NE$2:$NE$200=CE$3)*(GMW!$ND$2:$ND$200=CE$4)*(GMW!$C$2:$C$200=CE$1),0),$F49-1966)</f>
        <v>53.903129999999997</v>
      </c>
      <c r="CF49" s="5" cm="1">
        <f t="array" ref="CF49">INDEX(GMW!$A$2:$NF$200,MATCH(1,(GMW!$NE$2:$NE$200=CF$3)*(GMW!$ND$2:$ND$200=CF$4)*(GMW!$C$2:$C$200=CF$1),0),$F49-1966)</f>
        <v>7.5294420000000004</v>
      </c>
      <c r="CG49" s="5" cm="1">
        <f t="array" ref="CG49">INDEX(GMW!$A$2:$NF$200,MATCH(1,(GMW!$NE$2:$NE$200=CG$3)*(GMW!$ND$2:$ND$200=CG$4)*(GMW!$C$2:$C$200=CG$1),0),$F49-1966)</f>
        <v>15.329129999999999</v>
      </c>
      <c r="CH49" s="5" cm="1">
        <f t="array" ref="CH49">INDEX(GMW!$A$2:$NF$200,MATCH(1,(GMW!$NE$2:$NE$200=CH$3)*(GMW!$ND$2:$ND$200=CH$4)*(GMW!$C$2:$C$200=CH$1),0),$F49-1966)</f>
        <v>4.5502859999999998</v>
      </c>
      <c r="CI49" s="5" cm="1">
        <f t="array" ref="CI49">INDEX(GMW!$A$2:$NF$200,MATCH(1,(GMW!$NE$2:$NE$200=CI$3)*(GMW!$ND$2:$ND$200=CI$4)*(GMW!$C$2:$C$200=CI$1),0),$F49-1966)</f>
        <v>8.1179290000000002</v>
      </c>
      <c r="CJ49" s="5" cm="1">
        <f t="array" ref="CJ49">INDEX(GMW!$A$2:$NF$200,MATCH(1,(GMW!$NE$2:$NE$200=CJ$3)*(GMW!$ND$2:$ND$200=CJ$4)*(GMW!$C$2:$C$200=CJ$1),0),$F49-1966)</f>
        <v>88777</v>
      </c>
      <c r="CK49" s="5" cm="1">
        <f t="array" ref="CK49">INDEX(GMW!$A$2:$NF$200,MATCH(1,(GMW!$NE$2:$NE$200=CK$3)*(GMW!$ND$2:$ND$200=CK$4)*(GMW!$C$2:$C$200=CK$1),0),$F49-1966)</f>
        <v>922.3</v>
      </c>
      <c r="CL49" s="5" cm="1">
        <f t="array" ref="CL49">INDEX(GMW!$A$2:$NF$200,MATCH(1,(GMW!$NE$2:$NE$200=CL$3)*(GMW!$ND$2:$ND$200=CL$4)*(GMW!$C$2:$C$200=CL$1),0),$F49-1966)</f>
        <v>75910.92</v>
      </c>
      <c r="CM49" s="5" cm="1">
        <f t="array" ref="CM49">INDEX(GMW!$A$2:$NF$200,MATCH(1,(GMW!$NE$2:$NE$200=CM$3)*(GMW!$ND$2:$ND$200=CM$4)*(GMW!$C$2:$C$200=CM$1),0),$F49-1966)</f>
        <v>107240</v>
      </c>
      <c r="CN49" s="5" cm="1">
        <f t="array" ref="CN49">INDEX(GMW!$A$2:$NF$200,MATCH(1,(GMW!$NE$2:$NE$200=CN$3)*(GMW!$ND$2:$ND$200=CN$4)*(GMW!$C$2:$C$200=CN$1),0),$F49-1966)</f>
        <v>50999</v>
      </c>
      <c r="CO49" s="5" cm="1">
        <f t="array" ref="CO49">INDEX(GMW!$A$2:$NF$200,MATCH(1,(GMW!$NE$2:$NE$200=CO$3)*(GMW!$ND$2:$ND$200=CO$4)*(GMW!$C$2:$C$200=CO$1),0),$F49-1966)</f>
        <v>131.6063</v>
      </c>
      <c r="CP49" s="5" cm="1">
        <f t="array" ref="CP49">INDEX(GMW!$A$2:$NF$200,MATCH(1,(GMW!$NE$2:$NE$200=CP$3)*(GMW!$ND$2:$ND$200=CP$4)*(GMW!$C$2:$C$200=CP$1),0),$F49-1966)</f>
        <v>202114.8</v>
      </c>
      <c r="CQ49" s="5" cm="1">
        <f t="array" ref="CQ49">INDEX(GMW!$A$2:$NF$200,MATCH(1,(GMW!$NE$2:$NE$200=CQ$3)*(GMW!$ND$2:$ND$200=CQ$4)*(GMW!$C$2:$C$200=CQ$1),0),$F49-1966)</f>
        <v>60.230759999999997</v>
      </c>
      <c r="CR49" s="5" cm="1">
        <f t="array" ref="CR49">INDEX(GMW!$A$2:$NF$200,MATCH(1,(GMW!$NE$2:$NE$200=CR$3)*(GMW!$ND$2:$ND$200=CR$4)*(GMW!$C$2:$C$200=CR$1),0),$F49-1966)</f>
        <v>17806.2</v>
      </c>
      <c r="CS49" s="5" cm="1">
        <f t="array" ref="CS49">INDEX(GMW!$A$2:$NF$200,MATCH(1,(GMW!$NE$2:$NE$200=CS$3)*(GMW!$ND$2:$ND$200=CS$4)*(GMW!$C$2:$C$200=CS$1),0),$F49-1966)</f>
        <v>255.8322</v>
      </c>
      <c r="CT49" s="5" cm="1">
        <f t="array" ref="CT49">INDEX(GMW!$A$2:$NF$200,MATCH(1,(GMW!$NE$2:$NE$200=CT$3)*(GMW!$ND$2:$ND$200=CT$4)*(GMW!$C$2:$C$200=CT$1),0),$F49-1966)</f>
        <v>163.04900000000001</v>
      </c>
      <c r="CU49" s="5" cm="1">
        <f t="array" ref="CU49">INDEX(GMW!$A$2:$NF$200,MATCH(1,(GMW!$NE$2:$NE$200=CU$3)*(GMW!$ND$2:$ND$200=CU$4)*(GMW!$C$2:$C$200=CU$1),0),$F49-1966)</f>
        <v>90.63</v>
      </c>
      <c r="CV49" s="5" cm="1">
        <f t="array" ref="CV49">INDEX(GMW!$A$2:$NF$200,MATCH(1,(GMW!$NE$2:$NE$200=CV$3)*(GMW!$ND$2:$ND$200=CV$4)*(GMW!$C$2:$C$200=CV$1),0),$F49-1966)</f>
        <v>37.22316</v>
      </c>
      <c r="CW49" s="5" cm="1">
        <f t="array" ref="CW49">INDEX(GMW!$A$2:$NF$200,MATCH(1,(GMW!$NE$2:$NE$200=CW$3)*(GMW!$ND$2:$ND$200=CW$4)*(GMW!$C$2:$C$200=CW$1),0),$F49-1966)</f>
        <v>50.127000000000002</v>
      </c>
      <c r="CX49" s="5" cm="1">
        <f t="array" ref="CX49">INDEX(GMW!$A$2:$NF$200,MATCH(1,(GMW!$NE$2:$NE$200=CX$3)*(GMW!$ND$2:$ND$200=CX$4)*(GMW!$C$2:$C$200=CX$1),0),$F49-1966)</f>
        <v>27.061</v>
      </c>
      <c r="CY49" s="5" cm="1">
        <f t="array" ref="CY49">INDEX(GMW!$A$2:$NF$200,MATCH(1,(GMW!$NE$2:$NE$200=CY$3)*(GMW!$ND$2:$ND$200=CY$4)*(GMW!$C$2:$C$200=CY$1),0),$F49-1966)</f>
        <v>21.25273</v>
      </c>
      <c r="CZ49" s="5" cm="1">
        <f t="array" ref="CZ49">INDEX(GMW!$A$2:$NF$200,MATCH(1,(GMW!$NE$2:$NE$200=CZ$3)*(GMW!$ND$2:$ND$200=CZ$4)*(GMW!$C$2:$C$200=CZ$1),0),$F49-1966)</f>
        <v>12.237</v>
      </c>
      <c r="DA49" s="5" cm="1">
        <f t="array" ref="DA49">INDEX(GMW!$A$2:$NF$200,MATCH(1,(GMW!$NE$2:$NE$200=DA$3)*(GMW!$ND$2:$ND$200=DA$4)*(GMW!$C$2:$C$200=DA$1),0),$F49-1966)</f>
        <v>5.4107139999999996</v>
      </c>
      <c r="DB49" s="5" cm="1">
        <f t="array" ref="DB49">INDEX(GMW!$A$2:$NF$200,MATCH(1,(GMW!$NE$2:$NE$200=DB$3)*(GMW!$ND$2:$ND$200=DB$4)*(GMW!$C$2:$C$200=DB$1),0),$F49-1966)</f>
        <v>3.2355999999999998</v>
      </c>
      <c r="DC49" s="5" cm="1">
        <f t="array" ref="DC49">INDEX(GMW!$A$2:$NF$200,MATCH(1,(GMW!$NE$2:$NE$200=DC$3)*(GMW!$ND$2:$ND$200=DC$4)*(GMW!$C$2:$C$200=DC$1),0),$F49-1966)</f>
        <v>5.8340069999999997</v>
      </c>
    </row>
    <row r="50" spans="1:107" x14ac:dyDescent="0.25">
      <c r="B50" s="5">
        <f t="shared" si="14"/>
        <v>1983</v>
      </c>
      <c r="C50" s="5">
        <f t="shared" si="14"/>
        <v>1983</v>
      </c>
      <c r="E50" s="5">
        <f t="shared" ref="E50" si="17">+E46+1</f>
        <v>1983</v>
      </c>
      <c r="F50" s="5">
        <f t="shared" si="16"/>
        <v>2016</v>
      </c>
      <c r="G50" s="5" cm="1">
        <f t="array" ref="G50">INDEX(GMW!$A$2:$NF$200,MATCH(1,(GMW!$NE$2:$NE$200=G$3)*(GMW!$ND$2:$ND$200=G$4)*(GMW!$C$2:$C$200=G$1),0),$F50-1966)</f>
        <v>305361</v>
      </c>
      <c r="H50" s="5" cm="1">
        <f t="array" ref="H50">INDEX(GMW!$A$2:$NF$200,MATCH(1,(GMW!$NE$2:$NE$200=H$3)*(GMW!$ND$2:$ND$200=H$4)*(GMW!$C$2:$C$200=H$1),0),$F50-1966)</f>
        <v>161090</v>
      </c>
      <c r="I50" s="5" cm="1">
        <f t="array" ref="I50">INDEX(GMW!$A$2:$NF$200,MATCH(1,(GMW!$NE$2:$NE$200=I$3)*(GMW!$ND$2:$ND$200=I$4)*(GMW!$C$2:$C$200=I$1),0),$F50-1966)</f>
        <v>52602</v>
      </c>
      <c r="J50" s="5" cm="1">
        <f t="array" ref="J50">INDEX(GMW!$A$2:$NF$200,MATCH(1,(GMW!$NE$2:$NE$200=J$3)*(GMW!$ND$2:$ND$200=J$4)*(GMW!$C$2:$C$200=J$1),0),$F50-1966)</f>
        <v>74179</v>
      </c>
      <c r="K50" s="5" cm="1">
        <f t="array" ref="K50">INDEX(GMW!$A$2:$NF$200,MATCH(1,(GMW!$NE$2:$NE$200=K$3)*(GMW!$ND$2:$ND$200=K$4)*(GMW!$C$2:$C$200=K$1),0),$F50-1966)</f>
        <v>51252</v>
      </c>
      <c r="L50" s="5" cm="1">
        <f t="array" ref="L50">INDEX(GMW!$A$2:$NF$200,MATCH(1,(GMW!$NE$2:$NE$200=L$3)*(GMW!$ND$2:$ND$200=L$4)*(GMW!$C$2:$C$200=L$1),0),$F50-1966)</f>
        <v>44718</v>
      </c>
      <c r="M50" s="5" cm="1">
        <f t="array" ref="M50">INDEX(GMW!$A$2:$NF$200,MATCH(1,(GMW!$NE$2:$NE$200=M$3)*(GMW!$ND$2:$ND$200=M$4)*(GMW!$C$2:$C$200=M$1),0),$F50-1966)</f>
        <v>19583.53</v>
      </c>
      <c r="N50" s="5" cm="1">
        <f t="array" ref="N50">INDEX(GMW!$A$2:$NF$200,MATCH(1,(GMW!$NE$2:$NE$200=N$3)*(GMW!$ND$2:$ND$200=N$4)*(GMW!$C$2:$C$200=N$1),0),$F50-1966)</f>
        <v>3534.598</v>
      </c>
      <c r="O50" s="5" cm="1">
        <f t="array" ref="O50">INDEX(GMW!$A$2:$NF$200,MATCH(1,(GMW!$NE$2:$NE$200=O$3)*(GMW!$ND$2:$ND$200=O$4)*(GMW!$C$2:$C$200=O$1),0),$F50-1966)</f>
        <v>41.762639999999998</v>
      </c>
      <c r="P50" s="5" cm="1">
        <f t="array" ref="P50">INDEX(GMW!$A$2:$NF$200,MATCH(1,(GMW!$NE$2:$NE$200=P$3)*(GMW!$ND$2:$ND$200=P$4)*(GMW!$C$2:$C$200=P$1),0),$F50-1966)</f>
        <v>9.0625</v>
      </c>
      <c r="Q50" s="5" cm="1">
        <f t="array" ref="Q50">INDEX(GMW!$A$2:$NF$200,MATCH(1,(GMW!$NE$2:$NE$200=Q$3)*(GMW!$ND$2:$ND$200=Q$4)*(GMW!$C$2:$C$200=Q$1),0),$F50-1966)</f>
        <v>1E-3</v>
      </c>
      <c r="R50" s="5" cm="1">
        <f t="array" ref="R50">INDEX(GMW!$A$2:$NF$200,MATCH(1,(GMW!$NE$2:$NE$200=R$3)*(GMW!$ND$2:$ND$200=R$4)*(GMW!$C$2:$C$200=R$1),0),$F50-1966)</f>
        <v>41.762639999999998</v>
      </c>
      <c r="S50" s="5" cm="1">
        <f t="array" ref="S50">INDEX(GMW!$A$2:$NF$200,MATCH(1,(GMW!$NE$2:$NE$200=S$3)*(GMW!$ND$2:$ND$200=S$4)*(GMW!$C$2:$C$200=S$1),0),$F50-1966)</f>
        <v>26044</v>
      </c>
      <c r="T50" s="5" cm="1">
        <f t="array" ref="T50">INDEX(GMW!$A$2:$NF$200,MATCH(1,(GMW!$NE$2:$NE$200=T$3)*(GMW!$ND$2:$ND$200=T$4)*(GMW!$C$2:$C$200=T$1),0),$F50-1966)</f>
        <v>495</v>
      </c>
      <c r="U50" s="5" cm="1">
        <f t="array" ref="U50">INDEX(GMW!$A$2:$NF$200,MATCH(1,(GMW!$NE$2:$NE$200=U$3)*(GMW!$ND$2:$ND$200=U$4)*(GMW!$C$2:$C$200=U$1),0),$F50-1966)</f>
        <v>295</v>
      </c>
      <c r="V50" s="5" cm="1">
        <f t="array" ref="V50">INDEX(GMW!$A$2:$NF$200,MATCH(1,(GMW!$NE$2:$NE$200=V$3)*(GMW!$ND$2:$ND$200=V$4)*(GMW!$C$2:$C$200=V$1),0),$F50-1966)</f>
        <v>5138</v>
      </c>
      <c r="W50" s="5" cm="1">
        <f t="array" ref="W50">INDEX(GMW!$A$2:$NF$200,MATCH(1,(GMW!$NE$2:$NE$200=W$3)*(GMW!$ND$2:$ND$200=W$4)*(GMW!$C$2:$C$200=W$1),0),$F50-1966)</f>
        <v>235</v>
      </c>
      <c r="X50" s="5" cm="1">
        <f t="array" ref="X50">INDEX(GMW!$A$2:$NF$200,MATCH(1,(GMW!$NE$2:$NE$200=X$3)*(GMW!$ND$2:$ND$200=X$4)*(GMW!$C$2:$C$200=X$1),0),$F50-1966)</f>
        <v>144</v>
      </c>
      <c r="Y50" s="5" cm="1">
        <f t="array" ref="Y50">INDEX(GMW!$A$2:$NF$200,MATCH(1,(GMW!$NE$2:$NE$200=Y$3)*(GMW!$ND$2:$ND$200=Y$4)*(GMW!$C$2:$C$200=Y$1),0),$F50-1966)</f>
        <v>1859</v>
      </c>
      <c r="Z50" s="5" cm="1">
        <f t="array" ref="Z50">INDEX(GMW!$A$2:$NF$200,MATCH(1,(GMW!$NE$2:$NE$200=Z$3)*(GMW!$ND$2:$ND$200=Z$4)*(GMW!$C$2:$C$200=Z$1),0),$F50-1966)</f>
        <v>4053</v>
      </c>
      <c r="AA50" s="5" cm="1">
        <f t="array" ref="AA50">INDEX(GMW!$A$2:$NF$200,MATCH(1,(GMW!$NE$2:$NE$200=AA$3)*(GMW!$ND$2:$ND$200=AA$4)*(GMW!$C$2:$C$200=AA$1),0),$F50-1966)</f>
        <v>1304</v>
      </c>
      <c r="AB50" s="5" cm="1">
        <f t="array" ref="AB50">INDEX(GMW!$A$2:$NF$200,MATCH(1,(GMW!$NE$2:$NE$200=AB$3)*(GMW!$ND$2:$ND$200=AB$4)*(GMW!$C$2:$C$200=AB$1),0),$F50-1966)</f>
        <v>1291</v>
      </c>
      <c r="AC50" s="5" cm="1">
        <f t="array" ref="AC50">INDEX(GMW!$A$2:$NF$200,MATCH(1,(GMW!$NE$2:$NE$200=AC$3)*(GMW!$ND$2:$ND$200=AC$4)*(GMW!$C$2:$C$200=AC$1),0),$F50-1966)</f>
        <v>740</v>
      </c>
      <c r="AD50" s="5" cm="1">
        <f t="array" ref="AD50">INDEX(GMW!$A$2:$NF$200,MATCH(1,(GMW!$NE$2:$NE$200=AD$3)*(GMW!$ND$2:$ND$200=AD$4)*(GMW!$C$2:$C$200=AD$1),0),$F50-1966)</f>
        <v>920</v>
      </c>
      <c r="AE50" s="5" cm="1">
        <f t="array" ref="AE50">INDEX(GMW!$A$2:$NF$200,MATCH(1,(GMW!$NE$2:$NE$200=AE$3)*(GMW!$ND$2:$ND$200=AE$4)*(GMW!$C$2:$C$200=AE$1),0),$F50-1966)</f>
        <v>194</v>
      </c>
      <c r="AF50" s="5" cm="1">
        <f t="array" ref="AF50">INDEX(GMW!$A$2:$NF$200,MATCH(1,(GMW!$NE$2:$NE$200=AF$3)*(GMW!$ND$2:$ND$200=AF$4)*(GMW!$C$2:$C$200=AF$1),0),$F50-1966)</f>
        <v>1117</v>
      </c>
      <c r="AG50" s="5" cm="1">
        <f t="array" ref="AG50">INDEX(GMW!$A$2:$NF$200,MATCH(1,(GMW!$NE$2:$NE$200=AG$3)*(GMW!$ND$2:$ND$200=AG$4)*(GMW!$C$2:$C$200=AG$1),0),$F50-1966)</f>
        <v>1186</v>
      </c>
      <c r="AH50" s="5" cm="1">
        <f t="array" ref="AH50">INDEX(GMW!$A$2:$NF$200,MATCH(1,(GMW!$NE$2:$NE$200=AH$3)*(GMW!$ND$2:$ND$200=AH$4)*(GMW!$C$2:$C$200=AH$1),0),$F50-1966)</f>
        <v>1915</v>
      </c>
      <c r="AI50" s="5" cm="1">
        <f t="array" ref="AI50">INDEX(GMW!$A$2:$NF$200,MATCH(1,(GMW!$NE$2:$NE$200=AI$3)*(GMW!$ND$2:$ND$200=AI$4)*(GMW!$C$2:$C$200=AI$1),0),$F50-1966)</f>
        <v>1745</v>
      </c>
      <c r="AJ50" s="5" cm="1">
        <f t="array" ref="AJ50">INDEX(GMW!$A$2:$NF$200,MATCH(1,(GMW!$NE$2:$NE$200=AJ$3)*(GMW!$ND$2:$ND$200=AJ$4)*(GMW!$C$2:$C$200=AJ$1),0),$F50-1966)</f>
        <v>2219</v>
      </c>
      <c r="AK50" s="5" cm="1">
        <f t="array" ref="AK50">INDEX(GMW!$A$2:$NF$200,MATCH(1,(GMW!$NE$2:$NE$200=AK$3)*(GMW!$ND$2:$ND$200=AK$4)*(GMW!$C$2:$C$200=AK$1),0),$F50-1966)</f>
        <v>540</v>
      </c>
      <c r="AL50" s="5" cm="1">
        <f t="array" ref="AL50">INDEX(GMW!$A$2:$NF$200,MATCH(1,(GMW!$NE$2:$NE$200=AL$3)*(GMW!$ND$2:$ND$200=AL$4)*(GMW!$C$2:$C$200=AL$1),0),$F50-1966)</f>
        <v>653</v>
      </c>
      <c r="AM50" s="5" cm="1">
        <f t="array" ref="AM50">INDEX(GMW!$A$2:$NF$200,MATCH(1,(GMW!$NE$2:$NE$200=AM$3)*(GMW!$ND$2:$ND$200=AM$4)*(GMW!$C$2:$C$200=AM$1),0),$F50-1966)</f>
        <v>23994</v>
      </c>
      <c r="AN50" s="5" cm="1">
        <f t="array" ref="AN50">INDEX(GMW!$A$2:$NF$200,MATCH(1,(GMW!$NE$2:$NE$200=AN$3)*(GMW!$ND$2:$ND$200=AN$4)*(GMW!$C$2:$C$200=AN$1),0),$F50-1966)</f>
        <v>5394.4470000000001</v>
      </c>
      <c r="AO50" s="5" cm="1">
        <f t="array" ref="AO50">INDEX(GMW!$A$2:$NF$200,MATCH(1,(GMW!$NE$2:$NE$200=AO$3)*(GMW!$ND$2:$ND$200=AO$4)*(GMW!$C$2:$C$200=AO$1),0),$F50-1966)</f>
        <v>305361</v>
      </c>
      <c r="AP50" s="5" cm="1">
        <f t="array" ref="AP50">INDEX(GMW!$A$2:$NF$200,MATCH(1,(GMW!$NE$2:$NE$200=AP$3)*(GMW!$ND$2:$ND$200=AP$4)*(GMW!$C$2:$C$200=AP$1),0),$F50-1966)</f>
        <v>1970.2</v>
      </c>
      <c r="AQ50" s="5" cm="1">
        <f t="array" ref="AQ50">INDEX(GMW!$A$2:$NF$200,MATCH(1,(GMW!$NE$2:$NE$200=AQ$3)*(GMW!$ND$2:$ND$200=AQ$4)*(GMW!$C$2:$C$200=AQ$1),0),$F50-1966)</f>
        <v>77307.77</v>
      </c>
      <c r="AR50" s="5" cm="1">
        <f t="array" ref="AR50">INDEX(GMW!$A$2:$NF$200,MATCH(1,(GMW!$NE$2:$NE$200=AR$3)*(GMW!$ND$2:$ND$200=AR$4)*(GMW!$C$2:$C$200=AR$1),0),$F50-1966)</f>
        <v>471.39</v>
      </c>
      <c r="AS50" s="5" cm="1">
        <f t="array" ref="AS50">INDEX(GMW!$A$2:$NF$200,MATCH(1,(GMW!$NE$2:$NE$200=AS$3)*(GMW!$ND$2:$ND$200=AS$4)*(GMW!$C$2:$C$200=AS$1),0),$F50-1966)</f>
        <v>322.69200000000001</v>
      </c>
      <c r="AT50" s="5" cm="1">
        <f t="array" ref="AT50">INDEX(GMW!$A$2:$NF$200,MATCH(1,(GMW!$NE$2:$NE$200=AT$3)*(GMW!$ND$2:$ND$200=AT$4)*(GMW!$C$2:$C$200=AT$1),0),$F50-1966)</f>
        <v>312.334</v>
      </c>
      <c r="AU50" s="5" cm="1">
        <f t="array" ref="AU50">INDEX(GMW!$A$2:$NF$200,MATCH(1,(GMW!$NE$2:$NE$200=AU$3)*(GMW!$ND$2:$ND$200=AU$4)*(GMW!$C$2:$C$200=AU$1),0),$F50-1966)</f>
        <v>234253.3</v>
      </c>
      <c r="AV50" s="5" cm="1">
        <f t="array" ref="AV50">INDEX(GMW!$A$2:$NF$200,MATCH(1,(GMW!$NE$2:$NE$200=AV$3)*(GMW!$ND$2:$ND$200=AV$4)*(GMW!$C$2:$C$200=AV$1),0),$F50-1966)</f>
        <v>3839</v>
      </c>
      <c r="AW50" s="5" cm="1">
        <f t="array" ref="AW50">INDEX(GMW!$A$2:$NF$200,MATCH(1,(GMW!$NE$2:$NE$200=AW$3)*(GMW!$ND$2:$ND$200=AW$4)*(GMW!$C$2:$C$200=AW$1),0),$F50-1966)</f>
        <v>59.774999999999999</v>
      </c>
      <c r="AX50" s="5" cm="1">
        <f t="array" ref="AX50">INDEX(GMW!$A$2:$NF$200,MATCH(1,(GMW!$NE$2:$NE$200=AX$3)*(GMW!$ND$2:$ND$200=AX$4)*(GMW!$C$2:$C$200=AX$1),0),$F50-1966)</f>
        <v>3013.9609999999998</v>
      </c>
      <c r="AY50" s="5" cm="1">
        <f t="array" ref="AY50">INDEX(GMW!$A$2:$NF$200,MATCH(1,(GMW!$NE$2:$NE$200=AY$3)*(GMW!$ND$2:$ND$200=AY$4)*(GMW!$C$2:$C$200=AY$1),0),$F50-1966)</f>
        <v>7809</v>
      </c>
      <c r="AZ50" s="5" cm="1">
        <f t="array" ref="AZ50">INDEX(GMW!$A$2:$NF$200,MATCH(1,(GMW!$NE$2:$NE$200=AZ$3)*(GMW!$ND$2:$ND$200=AZ$4)*(GMW!$C$2:$C$200=AZ$1),0),$F50-1966)</f>
        <v>1227</v>
      </c>
      <c r="BA50" s="5" cm="1">
        <f t="array" ref="BA50">INDEX(GMW!$A$2:$NF$200,MATCH(1,(GMW!$NE$2:$NE$200=BA$3)*(GMW!$ND$2:$ND$200=BA$4)*(GMW!$C$2:$C$200=BA$1),0),$F50-1966)</f>
        <v>10.480180000000001</v>
      </c>
      <c r="BB50" s="5" cm="1">
        <f t="array" ref="BB50">INDEX(GMW!$A$2:$NF$200,MATCH(1,(GMW!$NE$2:$NE$200=BB$3)*(GMW!$ND$2:$ND$200=BB$4)*(GMW!$C$2:$C$200=BB$1),0),$F50-1966)</f>
        <v>11432.52</v>
      </c>
      <c r="BC50" s="5" cm="1">
        <f t="array" ref="BC50">INDEX(GMW!$A$2:$NF$200,MATCH(1,(GMW!$NE$2:$NE$200=BC$3)*(GMW!$ND$2:$ND$200=BC$4)*(GMW!$C$2:$C$200=BC$1),0),$F50-1966)</f>
        <v>0.92692859999999999</v>
      </c>
      <c r="BD50" s="5" cm="1">
        <f t="array" ref="BD50">INDEX(GMW!$A$2:$NF$200,MATCH(1,(GMW!$NE$2:$NE$200=BD$3)*(GMW!$ND$2:$ND$200=BD$4)*(GMW!$C$2:$C$200=BD$1),0),$F50-1966)</f>
        <v>129.71129999999999</v>
      </c>
      <c r="BE50" s="5" cm="1">
        <f t="array" ref="BE50">INDEX(GMW!$A$2:$NF$200,MATCH(1,(GMW!$NE$2:$NE$200=BE$3)*(GMW!$ND$2:$ND$200=BE$4)*(GMW!$C$2:$C$200=BE$1),0),$F50-1966)</f>
        <v>6.853777</v>
      </c>
      <c r="BF50" s="5" cm="1">
        <f t="array" ref="BF50">INDEX(GMW!$A$2:$NF$200,MATCH(1,(GMW!$NE$2:$NE$200=BF$3)*(GMW!$ND$2:$ND$200=BF$4)*(GMW!$C$2:$C$200=BF$1),0),$F50-1966)</f>
        <v>3.8740000000000001</v>
      </c>
      <c r="BG50" s="5" cm="1">
        <f t="array" ref="BG50">INDEX(GMW!$A$2:$NF$200,MATCH(1,(GMW!$NE$2:$NE$200=BG$3)*(GMW!$ND$2:$ND$200=BG$4)*(GMW!$C$2:$C$200=BG$1),0),$F50-1966)</f>
        <v>7.0394639999999997</v>
      </c>
      <c r="BH50" s="5" cm="1">
        <f t="array" ref="BH50">INDEX(GMW!$A$2:$NF$200,MATCH(1,(GMW!$NE$2:$NE$200=BH$3)*(GMW!$ND$2:$ND$200=BH$4)*(GMW!$C$2:$C$200=BH$1),0),$F50-1966)</f>
        <v>0.85204979999999997</v>
      </c>
      <c r="BI50" s="5" cm="1">
        <f t="array" ref="BI50">INDEX(GMW!$A$2:$NF$200,MATCH(1,(GMW!$NE$2:$NE$200=BI$3)*(GMW!$ND$2:$ND$200=BI$4)*(GMW!$C$2:$C$200=BI$1),0),$F50-1966)</f>
        <v>2.7381419999999999</v>
      </c>
      <c r="BJ50" s="5" cm="1">
        <f t="array" ref="BJ50">INDEX(GMW!$A$2:$NF$200,MATCH(1,(GMW!$NE$2:$NE$200=BJ$3)*(GMW!$ND$2:$ND$200=BJ$4)*(GMW!$C$2:$C$200=BJ$1),0),$F50-1966)</f>
        <v>2.5900660000000002</v>
      </c>
      <c r="BK50" s="5" cm="1">
        <f t="array" ref="BK50">INDEX(GMW!$A$2:$NF$200,MATCH(1,(GMW!$NE$2:$NE$200=BK$3)*(GMW!$ND$2:$ND$200=BK$4)*(GMW!$C$2:$C$200=BK$1),0),$F50-1966)</f>
        <v>0.63029179999999996</v>
      </c>
      <c r="BL50" s="5" cm="1">
        <f t="array" ref="BL50">INDEX(GMW!$A$2:$NF$200,MATCH(1,(GMW!$NE$2:$NE$200=BL$3)*(GMW!$ND$2:$ND$200=BL$4)*(GMW!$C$2:$C$200=BL$1),0),$F50-1966)</f>
        <v>0.18530430000000001</v>
      </c>
      <c r="BM50" s="5" cm="1">
        <f t="array" ref="BM50">INDEX(GMW!$A$2:$NF$200,MATCH(1,(GMW!$NE$2:$NE$200=BM$3)*(GMW!$ND$2:$ND$200=BM$4)*(GMW!$C$2:$C$200=BM$1),0),$F50-1966)</f>
        <v>0.44825710000000002</v>
      </c>
      <c r="BN50" s="5" cm="1">
        <f t="array" ref="BN50">INDEX(GMW!$A$2:$NF$200,MATCH(1,(GMW!$NE$2:$NE$200=BN$3)*(GMW!$ND$2:$ND$200=BN$4)*(GMW!$C$2:$C$200=BN$1),0),$F50-1966)</f>
        <v>0.19442690000000001</v>
      </c>
      <c r="BO50" s="5" cm="1">
        <f t="array" ref="BO50">INDEX(GMW!$A$2:$NF$200,MATCH(1,(GMW!$NE$2:$NE$200=BO$3)*(GMW!$ND$2:$ND$200=BO$4)*(GMW!$C$2:$C$200=BO$1),0),$F50-1966)</f>
        <v>1E-3</v>
      </c>
      <c r="BP50" s="5" cm="1">
        <f t="array" ref="BP50">INDEX(GMW!$A$2:$NF$200,MATCH(1,(GMW!$NE$2:$NE$200=BP$3)*(GMW!$ND$2:$ND$200=BP$4)*(GMW!$C$2:$C$200=BP$1),0),$F50-1966)</f>
        <v>152083.29999999999</v>
      </c>
      <c r="BQ50" s="5" cm="1">
        <f t="array" ref="BQ50">INDEX(GMW!$A$2:$NF$200,MATCH(1,(GMW!$NE$2:$NE$200=BQ$3)*(GMW!$ND$2:$ND$200=BQ$4)*(GMW!$C$2:$C$200=BQ$1),0),$F50-1966)</f>
        <v>2848.9259999999999</v>
      </c>
      <c r="BR50" s="5" cm="1">
        <f t="array" ref="BR50">INDEX(GMW!$A$2:$NF$200,MATCH(1,(GMW!$NE$2:$NE$200=BR$3)*(GMW!$ND$2:$ND$200=BR$4)*(GMW!$C$2:$C$200=BR$1),0),$F50-1966)</f>
        <v>189884</v>
      </c>
      <c r="BS50" s="5" cm="1">
        <f t="array" ref="BS50">INDEX(GMW!$A$2:$NF$200,MATCH(1,(GMW!$NE$2:$NE$200=BS$3)*(GMW!$ND$2:$ND$200=BS$4)*(GMW!$C$2:$C$200=BS$1),0),$F50-1966)</f>
        <v>251868</v>
      </c>
      <c r="BT50" s="5" cm="1">
        <f t="array" ref="BT50">INDEX(GMW!$A$2:$NF$200,MATCH(1,(GMW!$NE$2:$NE$200=BT$3)*(GMW!$ND$2:$ND$200=BT$4)*(GMW!$C$2:$C$200=BT$1),0),$F50-1966)</f>
        <v>1E-3</v>
      </c>
      <c r="BU50" s="5" cm="1">
        <f t="array" ref="BU50">INDEX(GMW!$A$2:$NF$200,MATCH(1,(GMW!$NE$2:$NE$200=BU$3)*(GMW!$ND$2:$ND$200=BU$4)*(GMW!$C$2:$C$200=BU$1),0),$F50-1966)</f>
        <v>424.26900000000001</v>
      </c>
      <c r="BV50" s="5" cm="1">
        <f t="array" ref="BV50">INDEX(GMW!$A$2:$NF$200,MATCH(1,(GMW!$NE$2:$NE$200=BV$3)*(GMW!$ND$2:$ND$200=BV$4)*(GMW!$C$2:$C$200=BV$1),0),$F50-1966)</f>
        <v>520136.3</v>
      </c>
      <c r="BW50" s="5" cm="1">
        <f t="array" ref="BW50">INDEX(GMW!$A$2:$NF$200,MATCH(1,(GMW!$NE$2:$NE$200=BW$3)*(GMW!$ND$2:$ND$200=BW$4)*(GMW!$C$2:$C$200=BW$1),0),$F50-1966)</f>
        <v>117.2889</v>
      </c>
      <c r="BX50" s="5" cm="1">
        <f t="array" ref="BX50">INDEX(GMW!$A$2:$NF$200,MATCH(1,(GMW!$NE$2:$NE$200=BX$3)*(GMW!$ND$2:$ND$200=BX$4)*(GMW!$C$2:$C$200=BX$1),0),$F50-1966)</f>
        <v>17081.46</v>
      </c>
      <c r="BY50" s="5" cm="1">
        <f t="array" ref="BY50">INDEX(GMW!$A$2:$NF$200,MATCH(1,(GMW!$NE$2:$NE$200=BY$3)*(GMW!$ND$2:$ND$200=BY$4)*(GMW!$C$2:$C$200=BY$1),0),$F50-1966)</f>
        <v>347.27859999999998</v>
      </c>
      <c r="BZ50" s="5" cm="1">
        <f t="array" ref="BZ50">INDEX(GMW!$A$2:$NF$200,MATCH(1,(GMW!$NE$2:$NE$200=BZ$3)*(GMW!$ND$2:$ND$200=BZ$4)*(GMW!$C$2:$C$200=BZ$1),0),$F50-1966)</f>
        <v>210.67349999999999</v>
      </c>
      <c r="CA50" s="5" cm="1">
        <f t="array" ref="CA50">INDEX(GMW!$A$2:$NF$200,MATCH(1,(GMW!$NE$2:$NE$200=CA$3)*(GMW!$ND$2:$ND$200=CA$4)*(GMW!$C$2:$C$200=CA$1),0),$F50-1966)</f>
        <v>269.12799999999999</v>
      </c>
      <c r="CB50" s="5" cm="1">
        <f t="array" ref="CB50">INDEX(GMW!$A$2:$NF$200,MATCH(1,(GMW!$NE$2:$NE$200=CB$3)*(GMW!$ND$2:$ND$200=CB$4)*(GMW!$C$2:$C$200=CB$1),0),$F50-1966)</f>
        <v>57.289000000000001</v>
      </c>
      <c r="CC50" s="5" cm="1">
        <f t="array" ref="CC50">INDEX(GMW!$A$2:$NF$200,MATCH(1,(GMW!$NE$2:$NE$200=CC$3)*(GMW!$ND$2:$ND$200=CC$4)*(GMW!$C$2:$C$200=CC$1),0),$F50-1966)</f>
        <v>149.2749</v>
      </c>
      <c r="CD50" s="5" cm="1">
        <f t="array" ref="CD50">INDEX(GMW!$A$2:$NF$200,MATCH(1,(GMW!$NE$2:$NE$200=CD$3)*(GMW!$ND$2:$ND$200=CD$4)*(GMW!$C$2:$C$200=CD$1),0),$F50-1966)</f>
        <v>142.64400000000001</v>
      </c>
      <c r="CE50" s="5" cm="1">
        <f t="array" ref="CE50">INDEX(GMW!$A$2:$NF$200,MATCH(1,(GMW!$NE$2:$NE$200=CE$3)*(GMW!$ND$2:$ND$200=CE$4)*(GMW!$C$2:$C$200=CE$1),0),$F50-1966)</f>
        <v>56.031359999999999</v>
      </c>
      <c r="CF50" s="5" cm="1">
        <f t="array" ref="CF50">INDEX(GMW!$A$2:$NF$200,MATCH(1,(GMW!$NE$2:$NE$200=CF$3)*(GMW!$ND$2:$ND$200=CF$4)*(GMW!$C$2:$C$200=CF$1),0),$F50-1966)</f>
        <v>7.8856279999999996</v>
      </c>
      <c r="CG50" s="5" cm="1">
        <f t="array" ref="CG50">INDEX(GMW!$A$2:$NF$200,MATCH(1,(GMW!$NE$2:$NE$200=CG$3)*(GMW!$ND$2:$ND$200=CG$4)*(GMW!$C$2:$C$200=CG$1),0),$F50-1966)</f>
        <v>15.329129999999999</v>
      </c>
      <c r="CH50" s="5" cm="1">
        <f t="array" ref="CH50">INDEX(GMW!$A$2:$NF$200,MATCH(1,(GMW!$NE$2:$NE$200=CH$3)*(GMW!$ND$2:$ND$200=CH$4)*(GMW!$C$2:$C$200=CH$1),0),$F50-1966)</f>
        <v>5.1650200000000002</v>
      </c>
      <c r="CI50" s="5" cm="1">
        <f t="array" ref="CI50">INDEX(GMW!$A$2:$NF$200,MATCH(1,(GMW!$NE$2:$NE$200=CI$3)*(GMW!$ND$2:$ND$200=CI$4)*(GMW!$C$2:$C$200=CI$1),0),$F50-1966)</f>
        <v>8.7276980000000002</v>
      </c>
      <c r="CJ50" s="5" cm="1">
        <f t="array" ref="CJ50">INDEX(GMW!$A$2:$NF$200,MATCH(1,(GMW!$NE$2:$NE$200=CJ$3)*(GMW!$ND$2:$ND$200=CJ$4)*(GMW!$C$2:$C$200=CJ$1),0),$F50-1966)</f>
        <v>90844</v>
      </c>
      <c r="CK50" s="5" cm="1">
        <f t="array" ref="CK50">INDEX(GMW!$A$2:$NF$200,MATCH(1,(GMW!$NE$2:$NE$200=CK$3)*(GMW!$ND$2:$ND$200=CK$4)*(GMW!$C$2:$C$200=CK$1),0),$F50-1966)</f>
        <v>948.67499999999995</v>
      </c>
      <c r="CL50" s="5" cm="1">
        <f t="array" ref="CL50">INDEX(GMW!$A$2:$NF$200,MATCH(1,(GMW!$NE$2:$NE$200=CL$3)*(GMW!$ND$2:$ND$200=CL$4)*(GMW!$C$2:$C$200=CL$1),0),$F50-1966)</f>
        <v>76721.100000000006</v>
      </c>
      <c r="CM50" s="5" cm="1">
        <f t="array" ref="CM50">INDEX(GMW!$A$2:$NF$200,MATCH(1,(GMW!$NE$2:$NE$200=CM$3)*(GMW!$ND$2:$ND$200=CM$4)*(GMW!$C$2:$C$200=CM$1),0),$F50-1966)</f>
        <v>109316</v>
      </c>
      <c r="CN50" s="5" cm="1">
        <f t="array" ref="CN50">INDEX(GMW!$A$2:$NF$200,MATCH(1,(GMW!$NE$2:$NE$200=CN$3)*(GMW!$ND$2:$ND$200=CN$4)*(GMW!$C$2:$C$200=CN$1),0),$F50-1966)</f>
        <v>52410</v>
      </c>
      <c r="CO50" s="5" cm="1">
        <f t="array" ref="CO50">INDEX(GMW!$A$2:$NF$200,MATCH(1,(GMW!$NE$2:$NE$200=CO$3)*(GMW!$ND$2:$ND$200=CO$4)*(GMW!$C$2:$C$200=CO$1),0),$F50-1966)</f>
        <v>136.09219999999999</v>
      </c>
      <c r="CP50" s="5" cm="1">
        <f t="array" ref="CP50">INDEX(GMW!$A$2:$NF$200,MATCH(1,(GMW!$NE$2:$NE$200=CP$3)*(GMW!$ND$2:$ND$200=CP$4)*(GMW!$C$2:$C$200=CP$1),0),$F50-1966)</f>
        <v>209411.6</v>
      </c>
      <c r="CQ50" s="5" cm="1">
        <f t="array" ref="CQ50">INDEX(GMW!$A$2:$NF$200,MATCH(1,(GMW!$NE$2:$NE$200=CQ$3)*(GMW!$ND$2:$ND$200=CQ$4)*(GMW!$C$2:$C$200=CQ$1),0),$F50-1966)</f>
        <v>61.143770000000004</v>
      </c>
      <c r="CR50" s="5" cm="1">
        <f t="array" ref="CR50">INDEX(GMW!$A$2:$NF$200,MATCH(1,(GMW!$NE$2:$NE$200=CR$3)*(GMW!$ND$2:$ND$200=CR$4)*(GMW!$C$2:$C$200=CR$1),0),$F50-1966)</f>
        <v>18171.5</v>
      </c>
      <c r="CS50" s="5" cm="1">
        <f t="array" ref="CS50">INDEX(GMW!$A$2:$NF$200,MATCH(1,(GMW!$NE$2:$NE$200=CS$3)*(GMW!$ND$2:$ND$200=CS$4)*(GMW!$C$2:$C$200=CS$1),0),$F50-1966)</f>
        <v>261.47489999999999</v>
      </c>
      <c r="CT50" s="5" cm="1">
        <f t="array" ref="CT50">INDEX(GMW!$A$2:$NF$200,MATCH(1,(GMW!$NE$2:$NE$200=CT$3)*(GMW!$ND$2:$ND$200=CT$4)*(GMW!$C$2:$C$200=CT$1),0),$F50-1966)</f>
        <v>166.61600000000001</v>
      </c>
      <c r="CU50" s="5" cm="1">
        <f t="array" ref="CU50">INDEX(GMW!$A$2:$NF$200,MATCH(1,(GMW!$NE$2:$NE$200=CU$3)*(GMW!$ND$2:$ND$200=CU$4)*(GMW!$C$2:$C$200=CU$1),0),$F50-1966)</f>
        <v>96.344999999999999</v>
      </c>
      <c r="CV50" s="5" cm="1">
        <f t="array" ref="CV50">INDEX(GMW!$A$2:$NF$200,MATCH(1,(GMW!$NE$2:$NE$200=CV$3)*(GMW!$ND$2:$ND$200=CV$4)*(GMW!$C$2:$C$200=CV$1),0),$F50-1966)</f>
        <v>38.416730000000001</v>
      </c>
      <c r="CW50" s="5" cm="1">
        <f t="array" ref="CW50">INDEX(GMW!$A$2:$NF$200,MATCH(1,(GMW!$NE$2:$NE$200=CW$3)*(GMW!$ND$2:$ND$200=CW$4)*(GMW!$C$2:$C$200=CW$1),0),$F50-1966)</f>
        <v>50.387999999999998</v>
      </c>
      <c r="CX50" s="5" cm="1">
        <f t="array" ref="CX50">INDEX(GMW!$A$2:$NF$200,MATCH(1,(GMW!$NE$2:$NE$200=CX$3)*(GMW!$ND$2:$ND$200=CX$4)*(GMW!$C$2:$C$200=CX$1),0),$F50-1966)</f>
        <v>27.832999999999998</v>
      </c>
      <c r="CY50" s="5" cm="1">
        <f t="array" ref="CY50">INDEX(GMW!$A$2:$NF$200,MATCH(1,(GMW!$NE$2:$NE$200=CY$3)*(GMW!$ND$2:$ND$200=CY$4)*(GMW!$C$2:$C$200=CY$1),0),$F50-1966)</f>
        <v>21.789490000000001</v>
      </c>
      <c r="CZ50" s="5" cm="1">
        <f t="array" ref="CZ50">INDEX(GMW!$A$2:$NF$200,MATCH(1,(GMW!$NE$2:$NE$200=CZ$3)*(GMW!$ND$2:$ND$200=CZ$4)*(GMW!$C$2:$C$200=CZ$1),0),$F50-1966)</f>
        <v>12.484</v>
      </c>
      <c r="DA50" s="5" cm="1">
        <f t="array" ref="DA50">INDEX(GMW!$A$2:$NF$200,MATCH(1,(GMW!$NE$2:$NE$200=DA$3)*(GMW!$ND$2:$ND$200=DA$4)*(GMW!$C$2:$C$200=DA$1),0),$F50-1966)</f>
        <v>5.5609719999999996</v>
      </c>
      <c r="DB50" s="5" cm="1">
        <f t="array" ref="DB50">INDEX(GMW!$A$2:$NF$200,MATCH(1,(GMW!$NE$2:$NE$200=DB$3)*(GMW!$ND$2:$ND$200=DB$4)*(GMW!$C$2:$C$200=DB$1),0),$F50-1966)</f>
        <v>3.4978069999999999</v>
      </c>
      <c r="DC50" s="5" cm="1">
        <f t="array" ref="DC50">INDEX(GMW!$A$2:$NF$200,MATCH(1,(GMW!$NE$2:$NE$200=DC$3)*(GMW!$ND$2:$ND$200=DC$4)*(GMW!$C$2:$C$200=DC$1),0),$F50-1966)</f>
        <v>5.8340069999999997</v>
      </c>
    </row>
    <row r="51" spans="1:107" x14ac:dyDescent="0.25">
      <c r="A51" s="5">
        <v>1984</v>
      </c>
      <c r="B51" s="5">
        <f t="shared" si="14"/>
        <v>1984</v>
      </c>
      <c r="C51" s="5">
        <f t="shared" si="14"/>
        <v>1983</v>
      </c>
      <c r="D51" s="5">
        <f t="shared" si="14"/>
        <v>1983</v>
      </c>
      <c r="F51" s="5">
        <f t="shared" si="16"/>
        <v>2017</v>
      </c>
      <c r="G51" s="5" cm="1">
        <f t="array" ref="G51">INDEX(GMW!$A$2:$NF$200,MATCH(1,(GMW!$NE$2:$NE$200=G$3)*(GMW!$ND$2:$ND$200=G$4)*(GMW!$C$2:$C$200=G$1),0),$F51-1966)</f>
        <v>307964</v>
      </c>
      <c r="H51" s="5" cm="1">
        <f t="array" ref="H51">INDEX(GMW!$A$2:$NF$200,MATCH(1,(GMW!$NE$2:$NE$200=H$3)*(GMW!$ND$2:$ND$200=H$4)*(GMW!$C$2:$C$200=H$1),0),$F51-1966)</f>
        <v>162074</v>
      </c>
      <c r="I51" s="5" cm="1">
        <f t="array" ref="I51">INDEX(GMW!$A$2:$NF$200,MATCH(1,(GMW!$NE$2:$NE$200=I$3)*(GMW!$ND$2:$ND$200=I$4)*(GMW!$C$2:$C$200=I$1),0),$F51-1966)</f>
        <v>53755</v>
      </c>
      <c r="J51" s="5" cm="1">
        <f t="array" ref="J51">INDEX(GMW!$A$2:$NF$200,MATCH(1,(GMW!$NE$2:$NE$200=J$3)*(GMW!$ND$2:$ND$200=J$4)*(GMW!$C$2:$C$200=J$1),0),$F51-1966)</f>
        <v>74707</v>
      </c>
      <c r="K51" s="5" cm="1">
        <f t="array" ref="K51">INDEX(GMW!$A$2:$NF$200,MATCH(1,(GMW!$NE$2:$NE$200=K$3)*(GMW!$ND$2:$ND$200=K$4)*(GMW!$C$2:$C$200=K$1),0),$F51-1966)</f>
        <v>52434</v>
      </c>
      <c r="L51" s="5" cm="1">
        <f t="array" ref="L51">INDEX(GMW!$A$2:$NF$200,MATCH(1,(GMW!$NE$2:$NE$200=L$3)*(GMW!$ND$2:$ND$200=L$4)*(GMW!$C$2:$C$200=L$1),0),$F51-1966)</f>
        <v>45133</v>
      </c>
      <c r="M51" s="5" cm="1">
        <f t="array" ref="M51">INDEX(GMW!$A$2:$NF$200,MATCH(1,(GMW!$NE$2:$NE$200=M$3)*(GMW!$ND$2:$ND$200=M$4)*(GMW!$C$2:$C$200=M$1),0),$F51-1966)</f>
        <v>19578.38</v>
      </c>
      <c r="N51" s="5" cm="1">
        <f t="array" ref="N51">INDEX(GMW!$A$2:$NF$200,MATCH(1,(GMW!$NE$2:$NE$200=N$3)*(GMW!$ND$2:$ND$200=N$4)*(GMW!$C$2:$C$200=N$1),0),$F51-1966)</f>
        <v>3598.5410000000002</v>
      </c>
      <c r="O51" s="5" cm="1">
        <f t="array" ref="O51">INDEX(GMW!$A$2:$NF$200,MATCH(1,(GMW!$NE$2:$NE$200=O$3)*(GMW!$ND$2:$ND$200=O$4)*(GMW!$C$2:$C$200=O$1),0),$F51-1966)</f>
        <v>41.86692</v>
      </c>
      <c r="P51" s="5" cm="1">
        <f t="array" ref="P51">INDEX(GMW!$A$2:$NF$200,MATCH(1,(GMW!$NE$2:$NE$200=P$3)*(GMW!$ND$2:$ND$200=P$4)*(GMW!$C$2:$C$200=P$1),0),$F51-1966)</f>
        <v>8.5625</v>
      </c>
      <c r="Q51" s="5" cm="1">
        <f t="array" ref="Q51">INDEX(GMW!$A$2:$NF$200,MATCH(1,(GMW!$NE$2:$NE$200=Q$3)*(GMW!$ND$2:$ND$200=Q$4)*(GMW!$C$2:$C$200=Q$1),0),$F51-1966)</f>
        <v>10.65</v>
      </c>
      <c r="R51" s="5" cm="1">
        <f t="array" ref="R51">INDEX(GMW!$A$2:$NF$200,MATCH(1,(GMW!$NE$2:$NE$200=R$3)*(GMW!$ND$2:$ND$200=R$4)*(GMW!$C$2:$C$200=R$1),0),$F51-1966)</f>
        <v>41.86692</v>
      </c>
      <c r="S51" s="5" cm="1">
        <f t="array" ref="S51">INDEX(GMW!$A$2:$NF$200,MATCH(1,(GMW!$NE$2:$NE$200=S$3)*(GMW!$ND$2:$ND$200=S$4)*(GMW!$C$2:$C$200=S$1),0),$F51-1966)</f>
        <v>26180</v>
      </c>
      <c r="T51" s="5" cm="1">
        <f t="array" ref="T51">INDEX(GMW!$A$2:$NF$200,MATCH(1,(GMW!$NE$2:$NE$200=T$3)*(GMW!$ND$2:$ND$200=T$4)*(GMW!$C$2:$C$200=T$1),0),$F51-1966)</f>
        <v>500</v>
      </c>
      <c r="U51" s="5" cm="1">
        <f t="array" ref="U51">INDEX(GMW!$A$2:$NF$200,MATCH(1,(GMW!$NE$2:$NE$200=U$3)*(GMW!$ND$2:$ND$200=U$4)*(GMW!$C$2:$C$200=U$1),0),$F51-1966)</f>
        <v>289</v>
      </c>
      <c r="V51" s="5" cm="1">
        <f t="array" ref="V51">INDEX(GMW!$A$2:$NF$200,MATCH(1,(GMW!$NE$2:$NE$200=V$3)*(GMW!$ND$2:$ND$200=V$4)*(GMW!$C$2:$C$200=V$1),0),$F51-1966)</f>
        <v>5125</v>
      </c>
      <c r="W51" s="5" cm="1">
        <f t="array" ref="W51">INDEX(GMW!$A$2:$NF$200,MATCH(1,(GMW!$NE$2:$NE$200=W$3)*(GMW!$ND$2:$ND$200=W$4)*(GMW!$C$2:$C$200=W$1),0),$F51-1966)</f>
        <v>232</v>
      </c>
      <c r="X51" s="5" cm="1">
        <f t="array" ref="X51">INDEX(GMW!$A$2:$NF$200,MATCH(1,(GMW!$NE$2:$NE$200=X$3)*(GMW!$ND$2:$ND$200=X$4)*(GMW!$C$2:$C$200=X$1),0),$F51-1966)</f>
        <v>144</v>
      </c>
      <c r="Y51" s="5" cm="1">
        <f t="array" ref="Y51">INDEX(GMW!$A$2:$NF$200,MATCH(1,(GMW!$NE$2:$NE$200=Y$3)*(GMW!$ND$2:$ND$200=Y$4)*(GMW!$C$2:$C$200=Y$1),0),$F51-1966)</f>
        <v>1875</v>
      </c>
      <c r="Z51" s="5" cm="1">
        <f t="array" ref="Z51">INDEX(GMW!$A$2:$NF$200,MATCH(1,(GMW!$NE$2:$NE$200=Z$3)*(GMW!$ND$2:$ND$200=Z$4)*(GMW!$C$2:$C$200=Z$1),0),$F51-1966)</f>
        <v>4088</v>
      </c>
      <c r="AA51" s="5" cm="1">
        <f t="array" ref="AA51">INDEX(GMW!$A$2:$NF$200,MATCH(1,(GMW!$NE$2:$NE$200=AA$3)*(GMW!$ND$2:$ND$200=AA$4)*(GMW!$C$2:$C$200=AA$1),0),$F51-1966)</f>
        <v>1308</v>
      </c>
      <c r="AB51" s="5" cm="1">
        <f t="array" ref="AB51">INDEX(GMW!$A$2:$NF$200,MATCH(1,(GMW!$NE$2:$NE$200=AB$3)*(GMW!$ND$2:$ND$200=AB$4)*(GMW!$C$2:$C$200=AB$1),0),$F51-1966)</f>
        <v>1307</v>
      </c>
      <c r="AC51" s="5" cm="1">
        <f t="array" ref="AC51">INDEX(GMW!$A$2:$NF$200,MATCH(1,(GMW!$NE$2:$NE$200=AC$3)*(GMW!$ND$2:$ND$200=AC$4)*(GMW!$C$2:$C$200=AC$1),0),$F51-1966)</f>
        <v>746</v>
      </c>
      <c r="AD51" s="5" cm="1">
        <f t="array" ref="AD51">INDEX(GMW!$A$2:$NF$200,MATCH(1,(GMW!$NE$2:$NE$200=AD$3)*(GMW!$ND$2:$ND$200=AD$4)*(GMW!$C$2:$C$200=AD$1),0),$F51-1966)</f>
        <v>930</v>
      </c>
      <c r="AE51" s="5" cm="1">
        <f t="array" ref="AE51">INDEX(GMW!$A$2:$NF$200,MATCH(1,(GMW!$NE$2:$NE$200=AE$3)*(GMW!$ND$2:$ND$200=AE$4)*(GMW!$C$2:$C$200=AE$1),0),$F51-1966)</f>
        <v>197</v>
      </c>
      <c r="AF51" s="5" cm="1">
        <f t="array" ref="AF51">INDEX(GMW!$A$2:$NF$200,MATCH(1,(GMW!$NE$2:$NE$200=AF$3)*(GMW!$ND$2:$ND$200=AF$4)*(GMW!$C$2:$C$200=AF$1),0),$F51-1966)</f>
        <v>1135</v>
      </c>
      <c r="AG51" s="5" cm="1">
        <f t="array" ref="AG51">INDEX(GMW!$A$2:$NF$200,MATCH(1,(GMW!$NE$2:$NE$200=AG$3)*(GMW!$ND$2:$ND$200=AG$4)*(GMW!$C$2:$C$200=AG$1),0),$F51-1966)</f>
        <v>1202</v>
      </c>
      <c r="AH51" s="5" cm="1">
        <f t="array" ref="AH51">INDEX(GMW!$A$2:$NF$200,MATCH(1,(GMW!$NE$2:$NE$200=AH$3)*(GMW!$ND$2:$ND$200=AH$4)*(GMW!$C$2:$C$200=AH$1),0),$F51-1966)</f>
        <v>1913</v>
      </c>
      <c r="AI51" s="5" cm="1">
        <f t="array" ref="AI51">INDEX(GMW!$A$2:$NF$200,MATCH(1,(GMW!$NE$2:$NE$200=AI$3)*(GMW!$ND$2:$ND$200=AI$4)*(GMW!$C$2:$C$200=AI$1),0),$F51-1966)</f>
        <v>1750</v>
      </c>
      <c r="AJ51" s="5" cm="1">
        <f t="array" ref="AJ51">INDEX(GMW!$A$2:$NF$200,MATCH(1,(GMW!$NE$2:$NE$200=AJ$3)*(GMW!$ND$2:$ND$200=AJ$4)*(GMW!$C$2:$C$200=AJ$1),0),$F51-1966)</f>
        <v>2231</v>
      </c>
      <c r="AK51" s="5" cm="1">
        <f t="array" ref="AK51">INDEX(GMW!$A$2:$NF$200,MATCH(1,(GMW!$NE$2:$NE$200=AK$3)*(GMW!$ND$2:$ND$200=AK$4)*(GMW!$C$2:$C$200=AK$1),0),$F51-1966)</f>
        <v>547</v>
      </c>
      <c r="AL51" s="5" cm="1">
        <f t="array" ref="AL51">INDEX(GMW!$A$2:$NF$200,MATCH(1,(GMW!$NE$2:$NE$200=AL$3)*(GMW!$ND$2:$ND$200=AL$4)*(GMW!$C$2:$C$200=AL$1),0),$F51-1966)</f>
        <v>663</v>
      </c>
      <c r="AM51" s="5" cm="1">
        <f t="array" ref="AM51">INDEX(GMW!$A$2:$NF$200,MATCH(1,(GMW!$NE$2:$NE$200=AM$3)*(GMW!$ND$2:$ND$200=AM$4)*(GMW!$C$2:$C$200=AM$1),0),$F51-1966)</f>
        <v>24125</v>
      </c>
      <c r="AN51" s="5" cm="1">
        <f t="array" ref="AN51">INDEX(GMW!$A$2:$NF$200,MATCH(1,(GMW!$NE$2:$NE$200=AN$3)*(GMW!$ND$2:$ND$200=AN$4)*(GMW!$C$2:$C$200=AN$1),0),$F51-1966)</f>
        <v>5390.08</v>
      </c>
      <c r="AO51" s="5" cm="1">
        <f t="array" ref="AO51">INDEX(GMW!$A$2:$NF$200,MATCH(1,(GMW!$NE$2:$NE$200=AO$3)*(GMW!$ND$2:$ND$200=AO$4)*(GMW!$C$2:$C$200=AO$1),0),$F51-1966)</f>
        <v>307964</v>
      </c>
      <c r="AP51" s="5" cm="1">
        <f t="array" ref="AP51">INDEX(GMW!$A$2:$NF$200,MATCH(1,(GMW!$NE$2:$NE$200=AP$3)*(GMW!$ND$2:$ND$200=AP$4)*(GMW!$C$2:$C$200=AP$1),0),$F51-1966)</f>
        <v>2008.7</v>
      </c>
      <c r="AQ51" s="5" cm="1">
        <f t="array" ref="AQ51">INDEX(GMW!$A$2:$NF$200,MATCH(1,(GMW!$NE$2:$NE$200=AQ$3)*(GMW!$ND$2:$ND$200=AQ$4)*(GMW!$C$2:$C$200=AQ$1),0),$F51-1966)</f>
        <v>78032.58</v>
      </c>
      <c r="AR51" s="5" cm="1">
        <f t="array" ref="AR51">INDEX(GMW!$A$2:$NF$200,MATCH(1,(GMW!$NE$2:$NE$200=AR$3)*(GMW!$ND$2:$ND$200=AR$4)*(GMW!$C$2:$C$200=AR$1),0),$F51-1966)</f>
        <v>477.6</v>
      </c>
      <c r="AS51" s="5" cm="1">
        <f t="array" ref="AS51">INDEX(GMW!$A$2:$NF$200,MATCH(1,(GMW!$NE$2:$NE$200=AS$3)*(GMW!$ND$2:$ND$200=AS$4)*(GMW!$C$2:$C$200=AS$1),0),$F51-1966)</f>
        <v>324.12900000000002</v>
      </c>
      <c r="AT51" s="5" cm="1">
        <f t="array" ref="AT51">INDEX(GMW!$A$2:$NF$200,MATCH(1,(GMW!$NE$2:$NE$200=AT$3)*(GMW!$ND$2:$ND$200=AT$4)*(GMW!$C$2:$C$200=AT$1),0),$F51-1966)</f>
        <v>311.71899999999999</v>
      </c>
      <c r="AU51" s="5" cm="1">
        <f t="array" ref="AU51">INDEX(GMW!$A$2:$NF$200,MATCH(1,(GMW!$NE$2:$NE$200=AU$3)*(GMW!$ND$2:$ND$200=AU$4)*(GMW!$C$2:$C$200=AU$1),0),$F51-1966)</f>
        <v>238310.5</v>
      </c>
      <c r="AV51" s="5" cm="1">
        <f t="array" ref="AV51">INDEX(GMW!$A$2:$NF$200,MATCH(1,(GMW!$NE$2:$NE$200=AV$3)*(GMW!$ND$2:$ND$200=AV$4)*(GMW!$C$2:$C$200=AV$1),0),$F51-1966)</f>
        <v>4447</v>
      </c>
      <c r="AW51" s="5" cm="1">
        <f t="array" ref="AW51">INDEX(GMW!$A$2:$NF$200,MATCH(1,(GMW!$NE$2:$NE$200=AW$3)*(GMW!$ND$2:$ND$200=AW$4)*(GMW!$C$2:$C$200=AW$1),0),$F51-1966)</f>
        <v>61.8</v>
      </c>
      <c r="AX51" s="5" cm="1">
        <f t="array" ref="AX51">INDEX(GMW!$A$2:$NF$200,MATCH(1,(GMW!$NE$2:$NE$200=AX$3)*(GMW!$ND$2:$ND$200=AX$4)*(GMW!$C$2:$C$200=AX$1),0),$F51-1966)</f>
        <v>3091.4479999999999</v>
      </c>
      <c r="AY51" s="5" cm="1">
        <f t="array" ref="AY51">INDEX(GMW!$A$2:$NF$200,MATCH(1,(GMW!$NE$2:$NE$200=AY$3)*(GMW!$ND$2:$ND$200=AY$4)*(GMW!$C$2:$C$200=AY$1),0),$F51-1966)</f>
        <v>8066</v>
      </c>
      <c r="AZ51" s="5" cm="1">
        <f t="array" ref="AZ51">INDEX(GMW!$A$2:$NF$200,MATCH(1,(GMW!$NE$2:$NE$200=AZ$3)*(GMW!$ND$2:$ND$200=AZ$4)*(GMW!$C$2:$C$200=AZ$1),0),$F51-1966)</f>
        <v>1053</v>
      </c>
      <c r="BA51" s="5" cm="1">
        <f t="array" ref="BA51">INDEX(GMW!$A$2:$NF$200,MATCH(1,(GMW!$NE$2:$NE$200=BA$3)*(GMW!$ND$2:$ND$200=BA$4)*(GMW!$C$2:$C$200=BA$1),0),$F51-1966)</f>
        <v>11.31725</v>
      </c>
      <c r="BB51" s="5" cm="1">
        <f t="array" ref="BB51">INDEX(GMW!$A$2:$NF$200,MATCH(1,(GMW!$NE$2:$NE$200=BB$3)*(GMW!$ND$2:$ND$200=BB$4)*(GMW!$C$2:$C$200=BB$1),0),$F51-1966)</f>
        <v>12138.9</v>
      </c>
      <c r="BC51" s="5" cm="1">
        <f t="array" ref="BC51">INDEX(GMW!$A$2:$NF$200,MATCH(1,(GMW!$NE$2:$NE$200=BC$3)*(GMW!$ND$2:$ND$200=BC$4)*(GMW!$C$2:$C$200=BC$1),0),$F51-1966)</f>
        <v>0.89729599999999998</v>
      </c>
      <c r="BD51" s="5" cm="1">
        <f t="array" ref="BD51">INDEX(GMW!$A$2:$NF$200,MATCH(1,(GMW!$NE$2:$NE$200=BD$3)*(GMW!$ND$2:$ND$200=BD$4)*(GMW!$C$2:$C$200=BD$1),0),$F51-1966)</f>
        <v>138.4442</v>
      </c>
      <c r="BE51" s="5" cm="1">
        <f t="array" ref="BE51">INDEX(GMW!$A$2:$NF$200,MATCH(1,(GMW!$NE$2:$NE$200=BE$3)*(GMW!$ND$2:$ND$200=BE$4)*(GMW!$C$2:$C$200=BE$1),0),$F51-1966)</f>
        <v>6.933503</v>
      </c>
      <c r="BF51" s="5" cm="1">
        <f t="array" ref="BF51">INDEX(GMW!$A$2:$NF$200,MATCH(1,(GMW!$NE$2:$NE$200=BF$3)*(GMW!$ND$2:$ND$200=BF$4)*(GMW!$C$2:$C$200=BF$1),0),$F51-1966)</f>
        <v>3.9380000000000002</v>
      </c>
      <c r="BG51" s="5" cm="1">
        <f t="array" ref="BG51">INDEX(GMW!$A$2:$NF$200,MATCH(1,(GMW!$NE$2:$NE$200=BG$3)*(GMW!$ND$2:$ND$200=BG$4)*(GMW!$C$2:$C$200=BG$1),0),$F51-1966)</f>
        <v>7.4172849999999997</v>
      </c>
      <c r="BH51" s="5" cm="1">
        <f t="array" ref="BH51">INDEX(GMW!$A$2:$NF$200,MATCH(1,(GMW!$NE$2:$NE$200=BH$3)*(GMW!$ND$2:$ND$200=BH$4)*(GMW!$C$2:$C$200=BH$1),0),$F51-1966)</f>
        <v>0.28776960000000001</v>
      </c>
      <c r="BI51" s="5" cm="1">
        <f t="array" ref="BI51">INDEX(GMW!$A$2:$NF$200,MATCH(1,(GMW!$NE$2:$NE$200=BI$3)*(GMW!$ND$2:$ND$200=BI$4)*(GMW!$C$2:$C$200=BI$1),0),$F51-1966)</f>
        <v>2.8222179999999999</v>
      </c>
      <c r="BJ51" s="5" cm="1">
        <f t="array" ref="BJ51">INDEX(GMW!$A$2:$NF$200,MATCH(1,(GMW!$NE$2:$NE$200=BJ$3)*(GMW!$ND$2:$ND$200=BJ$4)*(GMW!$C$2:$C$200=BJ$1),0),$F51-1966)</f>
        <v>2.6339320000000002</v>
      </c>
      <c r="BK51" s="5" cm="1">
        <f t="array" ref="BK51">INDEX(GMW!$A$2:$NF$200,MATCH(1,(GMW!$NE$2:$NE$200=BK$3)*(GMW!$ND$2:$ND$200=BK$4)*(GMW!$C$2:$C$200=BK$1),0),$F51-1966)</f>
        <v>0.6696434</v>
      </c>
      <c r="BL51" s="5" cm="1">
        <f t="array" ref="BL51">INDEX(GMW!$A$2:$NF$200,MATCH(1,(GMW!$NE$2:$NE$200=BL$3)*(GMW!$ND$2:$ND$200=BL$4)*(GMW!$C$2:$C$200=BL$1),0),$F51-1966)</f>
        <v>0.1951977</v>
      </c>
      <c r="BM51" s="5" cm="1">
        <f t="array" ref="BM51">INDEX(GMW!$A$2:$NF$200,MATCH(1,(GMW!$NE$2:$NE$200=BM$3)*(GMW!$ND$2:$ND$200=BM$4)*(GMW!$C$2:$C$200=BM$1),0),$F51-1966)</f>
        <v>0.45865479999999997</v>
      </c>
      <c r="BN51" s="5" cm="1">
        <f t="array" ref="BN51">INDEX(GMW!$A$2:$NF$200,MATCH(1,(GMW!$NE$2:$NE$200=BN$3)*(GMW!$ND$2:$ND$200=BN$4)*(GMW!$C$2:$C$200=BN$1),0),$F51-1966)</f>
        <v>0.21501429999999999</v>
      </c>
      <c r="BO51" s="5" cm="1">
        <f t="array" ref="BO51">INDEX(GMW!$A$2:$NF$200,MATCH(1,(GMW!$NE$2:$NE$200=BO$3)*(GMW!$ND$2:$ND$200=BO$4)*(GMW!$C$2:$C$200=BO$1),0),$F51-1966)</f>
        <v>1E-3</v>
      </c>
      <c r="BP51" s="5" cm="1">
        <f t="array" ref="BP51">INDEX(GMW!$A$2:$NF$200,MATCH(1,(GMW!$NE$2:$NE$200=BP$3)*(GMW!$ND$2:$ND$200=BP$4)*(GMW!$C$2:$C$200=BP$1),0),$F51-1966)</f>
        <v>155148</v>
      </c>
      <c r="BQ51" s="5" cm="1">
        <f t="array" ref="BQ51">INDEX(GMW!$A$2:$NF$200,MATCH(1,(GMW!$NE$2:$NE$200=BQ$3)*(GMW!$ND$2:$ND$200=BQ$4)*(GMW!$C$2:$C$200=BQ$1),0),$F51-1966)</f>
        <v>2956.3969999999999</v>
      </c>
      <c r="BR51" s="5" cm="1">
        <f t="array" ref="BR51">INDEX(GMW!$A$2:$NF$200,MATCH(1,(GMW!$NE$2:$NE$200=BR$3)*(GMW!$ND$2:$ND$200=BR$4)*(GMW!$C$2:$C$200=BR$1),0),$F51-1966)</f>
        <v>194495</v>
      </c>
      <c r="BS51" s="5" cm="1">
        <f t="array" ref="BS51">INDEX(GMW!$A$2:$NF$200,MATCH(1,(GMW!$NE$2:$NE$200=BS$3)*(GMW!$ND$2:$ND$200=BS$4)*(GMW!$C$2:$C$200=BS$1),0),$F51-1966)</f>
        <v>261569</v>
      </c>
      <c r="BT51" s="5" cm="1">
        <f t="array" ref="BT51">INDEX(GMW!$A$2:$NF$200,MATCH(1,(GMW!$NE$2:$NE$200=BT$3)*(GMW!$ND$2:$ND$200=BT$4)*(GMW!$C$2:$C$200=BT$1),0),$F51-1966)</f>
        <v>1E-3</v>
      </c>
      <c r="BU51" s="5" cm="1">
        <f t="array" ref="BU51">INDEX(GMW!$A$2:$NF$200,MATCH(1,(GMW!$NE$2:$NE$200=BU$3)*(GMW!$ND$2:$ND$200=BU$4)*(GMW!$C$2:$C$200=BU$1),0),$F51-1966)</f>
        <v>437.29469999999998</v>
      </c>
      <c r="BV51" s="5" cm="1">
        <f t="array" ref="BV51">INDEX(GMW!$A$2:$NF$200,MATCH(1,(GMW!$NE$2:$NE$200=BV$3)*(GMW!$ND$2:$ND$200=BV$4)*(GMW!$C$2:$C$200=BV$1),0),$F51-1966)</f>
        <v>538676.30000000005</v>
      </c>
      <c r="BW51" s="5" cm="1">
        <f t="array" ref="BW51">INDEX(GMW!$A$2:$NF$200,MATCH(1,(GMW!$NE$2:$NE$200=BW$3)*(GMW!$ND$2:$ND$200=BW$4)*(GMW!$C$2:$C$200=BW$1),0),$F51-1966)</f>
        <v>115.6708</v>
      </c>
      <c r="BX51" s="5" cm="1">
        <f t="array" ref="BX51">INDEX(GMW!$A$2:$NF$200,MATCH(1,(GMW!$NE$2:$NE$200=BX$3)*(GMW!$ND$2:$ND$200=BX$4)*(GMW!$C$2:$C$200=BX$1),0),$F51-1966)</f>
        <v>17335.599999999999</v>
      </c>
      <c r="BY51" s="5" cm="1">
        <f t="array" ref="BY51">INDEX(GMW!$A$2:$NF$200,MATCH(1,(GMW!$NE$2:$NE$200=BY$3)*(GMW!$ND$2:$ND$200=BY$4)*(GMW!$C$2:$C$200=BY$1),0),$F51-1966)</f>
        <v>352.6694</v>
      </c>
      <c r="BZ51" s="5" cm="1">
        <f t="array" ref="BZ51">INDEX(GMW!$A$2:$NF$200,MATCH(1,(GMW!$NE$2:$NE$200=BZ$3)*(GMW!$ND$2:$ND$200=BZ$4)*(GMW!$C$2:$C$200=BZ$1),0),$F51-1966)</f>
        <v>218.20869999999999</v>
      </c>
      <c r="CA51" s="5" cm="1">
        <f t="array" ref="CA51">INDEX(GMW!$A$2:$NF$200,MATCH(1,(GMW!$NE$2:$NE$200=CA$3)*(GMW!$ND$2:$ND$200=CA$4)*(GMW!$C$2:$C$200=CA$1),0),$F51-1966)</f>
        <v>281.52769999999998</v>
      </c>
      <c r="CB51" s="5" cm="1">
        <f t="array" ref="CB51">INDEX(GMW!$A$2:$NF$200,MATCH(1,(GMW!$NE$2:$NE$200=CB$3)*(GMW!$ND$2:$ND$200=CB$4)*(GMW!$C$2:$C$200=CB$1),0),$F51-1966)</f>
        <v>61.654499999999999</v>
      </c>
      <c r="CC51" s="5" cm="1">
        <f t="array" ref="CC51">INDEX(GMW!$A$2:$NF$200,MATCH(1,(GMW!$NE$2:$NE$200=CC$3)*(GMW!$ND$2:$ND$200=CC$4)*(GMW!$C$2:$C$200=CC$1),0),$F51-1966)</f>
        <v>153.5087</v>
      </c>
      <c r="CD51" s="5" cm="1">
        <f t="array" ref="CD51">INDEX(GMW!$A$2:$NF$200,MATCH(1,(GMW!$NE$2:$NE$200=CD$3)*(GMW!$ND$2:$ND$200=CD$4)*(GMW!$C$2:$C$200=CD$1),0),$F51-1966)</f>
        <v>146.9203</v>
      </c>
      <c r="CE51" s="5" cm="1">
        <f t="array" ref="CE51">INDEX(GMW!$A$2:$NF$200,MATCH(1,(GMW!$NE$2:$NE$200=CE$3)*(GMW!$ND$2:$ND$200=CE$4)*(GMW!$C$2:$C$200=CE$1),0),$F51-1966)</f>
        <v>57.536560000000001</v>
      </c>
      <c r="CF51" s="5" cm="1">
        <f t="array" ref="CF51">INDEX(GMW!$A$2:$NF$200,MATCH(1,(GMW!$NE$2:$NE$200=CF$3)*(GMW!$ND$2:$ND$200=CF$4)*(GMW!$C$2:$C$200=CF$1),0),$F51-1966)</f>
        <v>8.0426859999999998</v>
      </c>
      <c r="CG51" s="5" cm="1">
        <f t="array" ref="CG51">INDEX(GMW!$A$2:$NF$200,MATCH(1,(GMW!$NE$2:$NE$200=CG$3)*(GMW!$ND$2:$ND$200=CG$4)*(GMW!$C$2:$C$200=CG$1),0),$F51-1966)</f>
        <v>17.781649999999999</v>
      </c>
      <c r="CH51" s="5" cm="1">
        <f t="array" ref="CH51">INDEX(GMW!$A$2:$NF$200,MATCH(1,(GMW!$NE$2:$NE$200=CH$3)*(GMW!$ND$2:$ND$200=CH$4)*(GMW!$C$2:$C$200=CH$1),0),$F51-1966)</f>
        <v>5.7296630000000004</v>
      </c>
      <c r="CI51" s="5" cm="1">
        <f t="array" ref="CI51">INDEX(GMW!$A$2:$NF$200,MATCH(1,(GMW!$NE$2:$NE$200=CI$3)*(GMW!$ND$2:$ND$200=CI$4)*(GMW!$C$2:$C$200=CI$1),0),$F51-1966)</f>
        <v>9.5173050000000003</v>
      </c>
      <c r="CJ51" s="5" cm="1">
        <f t="array" ref="CJ51">INDEX(GMW!$A$2:$NF$200,MATCH(1,(GMW!$NE$2:$NE$200=CJ$3)*(GMW!$ND$2:$ND$200=CJ$4)*(GMW!$C$2:$C$200=CJ$1),0),$F51-1966)</f>
        <v>91822</v>
      </c>
      <c r="CK51" s="5" cm="1">
        <f t="array" ref="CK51">INDEX(GMW!$A$2:$NF$200,MATCH(1,(GMW!$NE$2:$NE$200=CK$3)*(GMW!$ND$2:$ND$200=CK$4)*(GMW!$C$2:$C$200=CK$1),0),$F51-1966)</f>
        <v>977.02499999999998</v>
      </c>
      <c r="CL51" s="5" cm="1">
        <f t="array" ref="CL51">INDEX(GMW!$A$2:$NF$200,MATCH(1,(GMW!$NE$2:$NE$200=CL$3)*(GMW!$ND$2:$ND$200=CL$4)*(GMW!$C$2:$C$200=CL$1),0),$F51-1966)</f>
        <v>77905.98</v>
      </c>
      <c r="CM51" s="5" cm="1">
        <f t="array" ref="CM51">INDEX(GMW!$A$2:$NF$200,MATCH(1,(GMW!$NE$2:$NE$200=CM$3)*(GMW!$ND$2:$ND$200=CM$4)*(GMW!$C$2:$C$200=CM$1),0),$F51-1966)</f>
        <v>111960</v>
      </c>
      <c r="CN51" s="5" cm="1">
        <f t="array" ref="CN51">INDEX(GMW!$A$2:$NF$200,MATCH(1,(GMW!$NE$2:$NE$200=CN$3)*(GMW!$ND$2:$ND$200=CN$4)*(GMW!$C$2:$C$200=CN$1),0),$F51-1966)</f>
        <v>54572</v>
      </c>
      <c r="CO51" s="5" cm="1">
        <f t="array" ref="CO51">INDEX(GMW!$A$2:$NF$200,MATCH(1,(GMW!$NE$2:$NE$200=CO$3)*(GMW!$ND$2:$ND$200=CO$4)*(GMW!$C$2:$C$200=CO$1),0),$F51-1966)</f>
        <v>140.08189999999999</v>
      </c>
      <c r="CP51" s="5" cm="1">
        <f t="array" ref="CP51">INDEX(GMW!$A$2:$NF$200,MATCH(1,(GMW!$NE$2:$NE$200=CP$3)*(GMW!$ND$2:$ND$200=CP$4)*(GMW!$C$2:$C$200=CP$1),0),$F51-1966)</f>
        <v>217430.7</v>
      </c>
      <c r="CQ51" s="5" cm="1">
        <f t="array" ref="CQ51">INDEX(GMW!$A$2:$NF$200,MATCH(1,(GMW!$NE$2:$NE$200=CQ$3)*(GMW!$ND$2:$ND$200=CQ$4)*(GMW!$C$2:$C$200=CQ$1),0),$F51-1966)</f>
        <v>62.61524</v>
      </c>
      <c r="CR51" s="5" cm="1">
        <f t="array" ref="CR51">INDEX(GMW!$A$2:$NF$200,MATCH(1,(GMW!$NE$2:$NE$200=CR$3)*(GMW!$ND$2:$ND$200=CR$4)*(GMW!$C$2:$C$200=CR$1),0),$F51-1966)</f>
        <v>19057.099999999999</v>
      </c>
      <c r="CS51" s="5" cm="1">
        <f t="array" ref="CS51">INDEX(GMW!$A$2:$NF$200,MATCH(1,(GMW!$NE$2:$NE$200=CS$3)*(GMW!$ND$2:$ND$200=CS$4)*(GMW!$C$2:$C$200=CS$1),0),$F51-1966)</f>
        <v>265.61059999999998</v>
      </c>
      <c r="CT51" s="5" cm="1">
        <f t="array" ref="CT51">INDEX(GMW!$A$2:$NF$200,MATCH(1,(GMW!$NE$2:$NE$200=CT$3)*(GMW!$ND$2:$ND$200=CT$4)*(GMW!$C$2:$C$200=CT$1),0),$F51-1966)</f>
        <v>170.501</v>
      </c>
      <c r="CU51" s="5" cm="1">
        <f t="array" ref="CU51">INDEX(GMW!$A$2:$NF$200,MATCH(1,(GMW!$NE$2:$NE$200=CU$3)*(GMW!$ND$2:$ND$200=CU$4)*(GMW!$C$2:$C$200=CU$1),0),$F51-1966)</f>
        <v>98.528000000000006</v>
      </c>
      <c r="CV51" s="5" cm="1">
        <f t="array" ref="CV51">INDEX(GMW!$A$2:$NF$200,MATCH(1,(GMW!$NE$2:$NE$200=CV$3)*(GMW!$ND$2:$ND$200=CV$4)*(GMW!$C$2:$C$200=CV$1),0),$F51-1966)</f>
        <v>39.923119999999997</v>
      </c>
      <c r="CW51" s="5" cm="1">
        <f t="array" ref="CW51">INDEX(GMW!$A$2:$NF$200,MATCH(1,(GMW!$NE$2:$NE$200=CW$3)*(GMW!$ND$2:$ND$200=CW$4)*(GMW!$C$2:$C$200=CW$1),0),$F51-1966)</f>
        <v>51.411000000000001</v>
      </c>
      <c r="CX51" s="5" cm="1">
        <f t="array" ref="CX51">INDEX(GMW!$A$2:$NF$200,MATCH(1,(GMW!$NE$2:$NE$200=CX$3)*(GMW!$ND$2:$ND$200=CX$4)*(GMW!$C$2:$C$200=CX$1),0),$F51-1966)</f>
        <v>28.254999999999999</v>
      </c>
      <c r="CY51" s="5" cm="1">
        <f t="array" ref="CY51">INDEX(GMW!$A$2:$NF$200,MATCH(1,(GMW!$NE$2:$NE$200=CY$3)*(GMW!$ND$2:$ND$200=CY$4)*(GMW!$C$2:$C$200=CY$1),0),$F51-1966)</f>
        <v>22.223030000000001</v>
      </c>
      <c r="CZ51" s="5" cm="1">
        <f t="array" ref="CZ51">INDEX(GMW!$A$2:$NF$200,MATCH(1,(GMW!$NE$2:$NE$200=CZ$3)*(GMW!$ND$2:$ND$200=CZ$4)*(GMW!$C$2:$C$200=CZ$1),0),$F51-1966)</f>
        <v>12.964</v>
      </c>
      <c r="DA51" s="5" cm="1">
        <f t="array" ref="DA51">INDEX(GMW!$A$2:$NF$200,MATCH(1,(GMW!$NE$2:$NE$200=DA$3)*(GMW!$ND$2:$ND$200=DA$4)*(GMW!$C$2:$C$200=DA$1),0),$F51-1966)</f>
        <v>5.7167459999999997</v>
      </c>
      <c r="DB51" s="5" cm="1">
        <f t="array" ref="DB51">INDEX(GMW!$A$2:$NF$200,MATCH(1,(GMW!$NE$2:$NE$200=DB$3)*(GMW!$ND$2:$ND$200=DB$4)*(GMW!$C$2:$C$200=DB$1),0),$F51-1966)</f>
        <v>3.7449880000000002</v>
      </c>
      <c r="DC51" s="5" cm="1">
        <f t="array" ref="DC51">INDEX(GMW!$A$2:$NF$200,MATCH(1,(GMW!$NE$2:$NE$200=DC$3)*(GMW!$ND$2:$ND$200=DC$4)*(GMW!$C$2:$C$200=DC$1),0),$F51-1966)</f>
        <v>5.8340069999999997</v>
      </c>
    </row>
    <row r="52" spans="1:107" x14ac:dyDescent="0.25">
      <c r="B52" s="5">
        <f t="shared" si="14"/>
        <v>1984</v>
      </c>
      <c r="C52" s="5">
        <f t="shared" si="14"/>
        <v>1984</v>
      </c>
      <c r="F52" s="5">
        <f t="shared" si="16"/>
        <v>2018</v>
      </c>
      <c r="G52" s="5" cm="1">
        <f t="array" ref="G52">INDEX(GMW!$A$2:$NF$200,MATCH(1,(GMW!$NE$2:$NE$200=G$3)*(GMW!$ND$2:$ND$200=G$4)*(GMW!$C$2:$C$200=G$1),0),$F52-1966)</f>
        <v>304892</v>
      </c>
      <c r="H52" s="5" cm="1">
        <f t="array" ref="H52">INDEX(GMW!$A$2:$NF$200,MATCH(1,(GMW!$NE$2:$NE$200=H$3)*(GMW!$ND$2:$ND$200=H$4)*(GMW!$C$2:$C$200=H$1),0),$F52-1966)</f>
        <v>163369</v>
      </c>
      <c r="I52" s="5" cm="1">
        <f t="array" ref="I52">INDEX(GMW!$A$2:$NF$200,MATCH(1,(GMW!$NE$2:$NE$200=I$3)*(GMW!$ND$2:$ND$200=I$4)*(GMW!$C$2:$C$200=I$1),0),$F52-1966)</f>
        <v>53972</v>
      </c>
      <c r="J52" s="5" cm="1">
        <f t="array" ref="J52">INDEX(GMW!$A$2:$NF$200,MATCH(1,(GMW!$NE$2:$NE$200=J$3)*(GMW!$ND$2:$ND$200=J$4)*(GMW!$C$2:$C$200=J$1),0),$F52-1966)</f>
        <v>73990</v>
      </c>
      <c r="K52" s="5" cm="1">
        <f t="array" ref="K52">INDEX(GMW!$A$2:$NF$200,MATCH(1,(GMW!$NE$2:$NE$200=K$3)*(GMW!$ND$2:$ND$200=K$4)*(GMW!$C$2:$C$200=K$1),0),$F52-1966)</f>
        <v>52303</v>
      </c>
      <c r="L52" s="5" cm="1">
        <f t="array" ref="L52">INDEX(GMW!$A$2:$NF$200,MATCH(1,(GMW!$NE$2:$NE$200=L$3)*(GMW!$ND$2:$ND$200=L$4)*(GMW!$C$2:$C$200=L$1),0),$F52-1966)</f>
        <v>47093</v>
      </c>
      <c r="M52" s="5" cm="1">
        <f t="array" ref="M52">INDEX(GMW!$A$2:$NF$200,MATCH(1,(GMW!$NE$2:$NE$200=M$3)*(GMW!$ND$2:$ND$200=M$4)*(GMW!$C$2:$C$200=M$1),0),$F52-1966)</f>
        <v>20517.14</v>
      </c>
      <c r="N52" s="5" cm="1">
        <f t="array" ref="N52">INDEX(GMW!$A$2:$NF$200,MATCH(1,(GMW!$NE$2:$NE$200=N$3)*(GMW!$ND$2:$ND$200=N$4)*(GMW!$C$2:$C$200=N$1),0),$F52-1966)</f>
        <v>3701.5590000000002</v>
      </c>
      <c r="O52" s="5" cm="1">
        <f t="array" ref="O52">INDEX(GMW!$A$2:$NF$200,MATCH(1,(GMW!$NE$2:$NE$200=O$3)*(GMW!$ND$2:$ND$200=O$4)*(GMW!$C$2:$C$200=O$1),0),$F52-1966)</f>
        <v>42.779339999999998</v>
      </c>
      <c r="P52" s="5" cm="1">
        <f t="array" ref="P52">INDEX(GMW!$A$2:$NF$200,MATCH(1,(GMW!$NE$2:$NE$200=P$3)*(GMW!$ND$2:$ND$200=P$4)*(GMW!$C$2:$C$200=P$1),0),$F52-1966)</f>
        <v>8.875</v>
      </c>
      <c r="Q52" s="5" cm="1">
        <f t="array" ref="Q52">INDEX(GMW!$A$2:$NF$200,MATCH(1,(GMW!$NE$2:$NE$200=Q$3)*(GMW!$ND$2:$ND$200=Q$4)*(GMW!$C$2:$C$200=Q$1),0),$F52-1966)</f>
        <v>11.7</v>
      </c>
      <c r="R52" s="5" cm="1">
        <f t="array" ref="R52">INDEX(GMW!$A$2:$NF$200,MATCH(1,(GMW!$NE$2:$NE$200=R$3)*(GMW!$ND$2:$ND$200=R$4)*(GMW!$C$2:$C$200=R$1),0),$F52-1966)</f>
        <v>42.779339999999998</v>
      </c>
      <c r="S52" s="5" cm="1">
        <f t="array" ref="S52">INDEX(GMW!$A$2:$NF$200,MATCH(1,(GMW!$NE$2:$NE$200=S$3)*(GMW!$ND$2:$ND$200=S$4)*(GMW!$C$2:$C$200=S$1),0),$F52-1966)</f>
        <v>26296</v>
      </c>
      <c r="T52" s="5" cm="1">
        <f t="array" ref="T52">INDEX(GMW!$A$2:$NF$200,MATCH(1,(GMW!$NE$2:$NE$200=T$3)*(GMW!$ND$2:$ND$200=T$4)*(GMW!$C$2:$C$200=T$1),0),$F52-1966)</f>
        <v>498</v>
      </c>
      <c r="U52" s="5" cm="1">
        <f t="array" ref="U52">INDEX(GMW!$A$2:$NF$200,MATCH(1,(GMW!$NE$2:$NE$200=U$3)*(GMW!$ND$2:$ND$200=U$4)*(GMW!$C$2:$C$200=U$1),0),$F52-1966)</f>
        <v>285</v>
      </c>
      <c r="V52" s="5" cm="1">
        <f t="array" ref="V52">INDEX(GMW!$A$2:$NF$200,MATCH(1,(GMW!$NE$2:$NE$200=V$3)*(GMW!$ND$2:$ND$200=V$4)*(GMW!$C$2:$C$200=V$1),0),$F52-1966)</f>
        <v>5121</v>
      </c>
      <c r="W52" s="5" cm="1">
        <f t="array" ref="W52">INDEX(GMW!$A$2:$NF$200,MATCH(1,(GMW!$NE$2:$NE$200=W$3)*(GMW!$ND$2:$ND$200=W$4)*(GMW!$C$2:$C$200=W$1),0),$F52-1966)</f>
        <v>231</v>
      </c>
      <c r="X52" s="5" cm="1">
        <f t="array" ref="X52">INDEX(GMW!$A$2:$NF$200,MATCH(1,(GMW!$NE$2:$NE$200=X$3)*(GMW!$ND$2:$ND$200=X$4)*(GMW!$C$2:$C$200=X$1),0),$F52-1966)</f>
        <v>144</v>
      </c>
      <c r="Y52" s="5" cm="1">
        <f t="array" ref="Y52">INDEX(GMW!$A$2:$NF$200,MATCH(1,(GMW!$NE$2:$NE$200=Y$3)*(GMW!$ND$2:$ND$200=Y$4)*(GMW!$C$2:$C$200=Y$1),0),$F52-1966)</f>
        <v>1886</v>
      </c>
      <c r="Z52" s="5" cm="1">
        <f t="array" ref="Z52">INDEX(GMW!$A$2:$NF$200,MATCH(1,(GMW!$NE$2:$NE$200=Z$3)*(GMW!$ND$2:$ND$200=Z$4)*(GMW!$C$2:$C$200=Z$1),0),$F52-1966)</f>
        <v>4117</v>
      </c>
      <c r="AA52" s="5" cm="1">
        <f t="array" ref="AA52">INDEX(GMW!$A$2:$NF$200,MATCH(1,(GMW!$NE$2:$NE$200=AA$3)*(GMW!$ND$2:$ND$200=AA$4)*(GMW!$C$2:$C$200=AA$1),0),$F52-1966)</f>
        <v>1310</v>
      </c>
      <c r="AB52" s="5" cm="1">
        <f t="array" ref="AB52">INDEX(GMW!$A$2:$NF$200,MATCH(1,(GMW!$NE$2:$NE$200=AB$3)*(GMW!$ND$2:$ND$200=AB$4)*(GMW!$C$2:$C$200=AB$1),0),$F52-1966)</f>
        <v>1328</v>
      </c>
      <c r="AC52" s="5" cm="1">
        <f t="array" ref="AC52">INDEX(GMW!$A$2:$NF$200,MATCH(1,(GMW!$NE$2:$NE$200=AC$3)*(GMW!$ND$2:$ND$200=AC$4)*(GMW!$C$2:$C$200=AC$1),0),$F52-1966)</f>
        <v>750</v>
      </c>
      <c r="AD52" s="5" cm="1">
        <f t="array" ref="AD52">INDEX(GMW!$A$2:$NF$200,MATCH(1,(GMW!$NE$2:$NE$200=AD$3)*(GMW!$ND$2:$ND$200=AD$4)*(GMW!$C$2:$C$200=AD$1),0),$F52-1966)</f>
        <v>933</v>
      </c>
      <c r="AE52" s="5" cm="1">
        <f t="array" ref="AE52">INDEX(GMW!$A$2:$NF$200,MATCH(1,(GMW!$NE$2:$NE$200=AE$3)*(GMW!$ND$2:$ND$200=AE$4)*(GMW!$C$2:$C$200=AE$1),0),$F52-1966)</f>
        <v>201</v>
      </c>
      <c r="AF52" s="5" cm="1">
        <f t="array" ref="AF52">INDEX(GMW!$A$2:$NF$200,MATCH(1,(GMW!$NE$2:$NE$200=AF$3)*(GMW!$ND$2:$ND$200=AF$4)*(GMW!$C$2:$C$200=AF$1),0),$F52-1966)</f>
        <v>1154</v>
      </c>
      <c r="AG52" s="5" cm="1">
        <f t="array" ref="AG52">INDEX(GMW!$A$2:$NF$200,MATCH(1,(GMW!$NE$2:$NE$200=AG$3)*(GMW!$ND$2:$ND$200=AG$4)*(GMW!$C$2:$C$200=AG$1),0),$F52-1966)</f>
        <v>1216</v>
      </c>
      <c r="AH52" s="5" cm="1">
        <f t="array" ref="AH52">INDEX(GMW!$A$2:$NF$200,MATCH(1,(GMW!$NE$2:$NE$200=AH$3)*(GMW!$ND$2:$ND$200=AH$4)*(GMW!$C$2:$C$200=AH$1),0),$F52-1966)</f>
        <v>1908</v>
      </c>
      <c r="AI52" s="5" cm="1">
        <f t="array" ref="AI52">INDEX(GMW!$A$2:$NF$200,MATCH(1,(GMW!$NE$2:$NE$200=AI$3)*(GMW!$ND$2:$ND$200=AI$4)*(GMW!$C$2:$C$200=AI$1),0),$F52-1966)</f>
        <v>1757</v>
      </c>
      <c r="AJ52" s="5" cm="1">
        <f t="array" ref="AJ52">INDEX(GMW!$A$2:$NF$200,MATCH(1,(GMW!$NE$2:$NE$200=AJ$3)*(GMW!$ND$2:$ND$200=AJ$4)*(GMW!$C$2:$C$200=AJ$1),0),$F52-1966)</f>
        <v>2242</v>
      </c>
      <c r="AK52" s="5" cm="1">
        <f t="array" ref="AK52">INDEX(GMW!$A$2:$NF$200,MATCH(1,(GMW!$NE$2:$NE$200=AK$3)*(GMW!$ND$2:$ND$200=AK$4)*(GMW!$C$2:$C$200=AK$1),0),$F52-1966)</f>
        <v>547</v>
      </c>
      <c r="AL52" s="5" cm="1">
        <f t="array" ref="AL52">INDEX(GMW!$A$2:$NF$200,MATCH(1,(GMW!$NE$2:$NE$200=AL$3)*(GMW!$ND$2:$ND$200=AL$4)*(GMW!$C$2:$C$200=AL$1),0),$F52-1966)</f>
        <v>667</v>
      </c>
      <c r="AM52" s="5" cm="1">
        <f t="array" ref="AM52">INDEX(GMW!$A$2:$NF$200,MATCH(1,(GMW!$NE$2:$NE$200=AM$3)*(GMW!$ND$2:$ND$200=AM$4)*(GMW!$C$2:$C$200=AM$1),0),$F52-1966)</f>
        <v>24245</v>
      </c>
      <c r="AN52" s="5" cm="1">
        <f t="array" ref="AN52">INDEX(GMW!$A$2:$NF$200,MATCH(1,(GMW!$NE$2:$NE$200=AN$3)*(GMW!$ND$2:$ND$200=AN$4)*(GMW!$C$2:$C$200=AN$1),0),$F52-1966)</f>
        <v>5384.1840000000002</v>
      </c>
      <c r="AO52" s="5" cm="1">
        <f t="array" ref="AO52">INDEX(GMW!$A$2:$NF$200,MATCH(1,(GMW!$NE$2:$NE$200=AO$3)*(GMW!$ND$2:$ND$200=AO$4)*(GMW!$C$2:$C$200=AO$1),0),$F52-1966)</f>
        <v>304892</v>
      </c>
      <c r="AP52" s="5" cm="1">
        <f t="array" ref="AP52">INDEX(GMW!$A$2:$NF$200,MATCH(1,(GMW!$NE$2:$NE$200=AP$3)*(GMW!$ND$2:$ND$200=AP$4)*(GMW!$C$2:$C$200=AP$1),0),$F52-1966)</f>
        <v>2043.425</v>
      </c>
      <c r="AQ52" s="5" cm="1">
        <f t="array" ref="AQ52">INDEX(GMW!$A$2:$NF$200,MATCH(1,(GMW!$NE$2:$NE$200=AQ$3)*(GMW!$ND$2:$ND$200=AQ$4)*(GMW!$C$2:$C$200=AQ$1),0),$F52-1966)</f>
        <v>79658.95</v>
      </c>
      <c r="AR52" s="5" cm="1">
        <f t="array" ref="AR52">INDEX(GMW!$A$2:$NF$200,MATCH(1,(GMW!$NE$2:$NE$200=AR$3)*(GMW!$ND$2:$ND$200=AR$4)*(GMW!$C$2:$C$200=AR$1),0),$F52-1966)</f>
        <v>470.16</v>
      </c>
      <c r="AS52" s="5" cm="1">
        <f t="array" ref="AS52">INDEX(GMW!$A$2:$NF$200,MATCH(1,(GMW!$NE$2:$NE$200=AS$3)*(GMW!$ND$2:$ND$200=AS$4)*(GMW!$C$2:$C$200=AS$1),0),$F52-1966)</f>
        <v>325.67200000000003</v>
      </c>
      <c r="AT52" s="5" cm="1">
        <f t="array" ref="AT52">INDEX(GMW!$A$2:$NF$200,MATCH(1,(GMW!$NE$2:$NE$200=AT$3)*(GMW!$ND$2:$ND$200=AT$4)*(GMW!$C$2:$C$200=AT$1),0),$F52-1966)</f>
        <v>312.72500000000002</v>
      </c>
      <c r="AU52" s="5" cm="1">
        <f t="array" ref="AU52">INDEX(GMW!$A$2:$NF$200,MATCH(1,(GMW!$NE$2:$NE$200=AU$3)*(GMW!$ND$2:$ND$200=AU$4)*(GMW!$C$2:$C$200=AU$1),0),$F52-1966)</f>
        <v>242935.3</v>
      </c>
      <c r="AV52" s="5" cm="1">
        <f t="array" ref="AV52">INDEX(GMW!$A$2:$NF$200,MATCH(1,(GMW!$NE$2:$NE$200=AV$3)*(GMW!$ND$2:$ND$200=AV$4)*(GMW!$C$2:$C$200=AV$1),0),$F52-1966)</f>
        <v>4124</v>
      </c>
      <c r="AW52" s="5" cm="1">
        <f t="array" ref="AW52">INDEX(GMW!$A$2:$NF$200,MATCH(1,(GMW!$NE$2:$NE$200=AW$3)*(GMW!$ND$2:$ND$200=AW$4)*(GMW!$C$2:$C$200=AW$1),0),$F52-1966)</f>
        <v>63.475000000000001</v>
      </c>
      <c r="AX52" s="5" cm="1">
        <f t="array" ref="AX52">INDEX(GMW!$A$2:$NF$200,MATCH(1,(GMW!$NE$2:$NE$200=AX$3)*(GMW!$ND$2:$ND$200=AX$4)*(GMW!$C$2:$C$200=AX$1),0),$F52-1966)</f>
        <v>3164.9</v>
      </c>
      <c r="AY52" s="5" cm="1">
        <f t="array" ref="AY52">INDEX(GMW!$A$2:$NF$200,MATCH(1,(GMW!$NE$2:$NE$200=AY$3)*(GMW!$ND$2:$ND$200=AY$4)*(GMW!$C$2:$C$200=AY$1),0),$F52-1966)</f>
        <v>8578</v>
      </c>
      <c r="AZ52" s="5" cm="1">
        <f t="array" ref="AZ52">INDEX(GMW!$A$2:$NF$200,MATCH(1,(GMW!$NE$2:$NE$200=AZ$3)*(GMW!$ND$2:$ND$200=AZ$4)*(GMW!$C$2:$C$200=AZ$1),0),$F52-1966)</f>
        <v>1240</v>
      </c>
      <c r="BA52" s="5" cm="1">
        <f t="array" ref="BA52">INDEX(GMW!$A$2:$NF$200,MATCH(1,(GMW!$NE$2:$NE$200=BA$3)*(GMW!$ND$2:$ND$200=BA$4)*(GMW!$C$2:$C$200=BA$1),0),$F52-1966)</f>
        <v>12.16276</v>
      </c>
      <c r="BB52" s="5" cm="1">
        <f t="array" ref="BB52">INDEX(GMW!$A$2:$NF$200,MATCH(1,(GMW!$NE$2:$NE$200=BB$3)*(GMW!$ND$2:$ND$200=BB$4)*(GMW!$C$2:$C$200=BB$1),0),$F52-1966)</f>
        <v>12755.73</v>
      </c>
      <c r="BC52" s="5" cm="1">
        <f t="array" ref="BC52">INDEX(GMW!$A$2:$NF$200,MATCH(1,(GMW!$NE$2:$NE$200=BC$3)*(GMW!$ND$2:$ND$200=BC$4)*(GMW!$C$2:$C$200=BC$1),0),$F52-1966)</f>
        <v>0.90376020000000001</v>
      </c>
      <c r="BD52" s="5" cm="1">
        <f t="array" ref="BD52">INDEX(GMW!$A$2:$NF$200,MATCH(1,(GMW!$NE$2:$NE$200=BD$3)*(GMW!$ND$2:$ND$200=BD$4)*(GMW!$C$2:$C$200=BD$1),0),$F52-1966)</f>
        <v>146.54900000000001</v>
      </c>
      <c r="BE52" s="5" cm="1">
        <f t="array" ref="BE52">INDEX(GMW!$A$2:$NF$200,MATCH(1,(GMW!$NE$2:$NE$200=BE$3)*(GMW!$ND$2:$ND$200=BE$4)*(GMW!$C$2:$C$200=BE$1),0),$F52-1966)</f>
        <v>7.029623</v>
      </c>
      <c r="BF52" s="5" cm="1">
        <f t="array" ref="BF52">INDEX(GMW!$A$2:$NF$200,MATCH(1,(GMW!$NE$2:$NE$200=BF$3)*(GMW!$ND$2:$ND$200=BF$4)*(GMW!$C$2:$C$200=BF$1),0),$F52-1966)</f>
        <v>4.0359999999999996</v>
      </c>
      <c r="BG52" s="5" cm="1">
        <f t="array" ref="BG52">INDEX(GMW!$A$2:$NF$200,MATCH(1,(GMW!$NE$2:$NE$200=BG$3)*(GMW!$ND$2:$ND$200=BG$4)*(GMW!$C$2:$C$200=BG$1),0),$F52-1966)</f>
        <v>7.8215729999999999</v>
      </c>
      <c r="BH52" s="5" cm="1">
        <f t="array" ref="BH52">INDEX(GMW!$A$2:$NF$200,MATCH(1,(GMW!$NE$2:$NE$200=BH$3)*(GMW!$ND$2:$ND$200=BH$4)*(GMW!$C$2:$C$200=BH$1),0),$F52-1966)</f>
        <v>-0.1819094</v>
      </c>
      <c r="BI52" s="5" cm="1">
        <f t="array" ref="BI52">INDEX(GMW!$A$2:$NF$200,MATCH(1,(GMW!$NE$2:$NE$200=BI$3)*(GMW!$ND$2:$ND$200=BI$4)*(GMW!$C$2:$C$200=BI$1),0),$F52-1966)</f>
        <v>2.9057569999999999</v>
      </c>
      <c r="BJ52" s="5" cm="1">
        <f t="array" ref="BJ52">INDEX(GMW!$A$2:$NF$200,MATCH(1,(GMW!$NE$2:$NE$200=BJ$3)*(GMW!$ND$2:$ND$200=BJ$4)*(GMW!$C$2:$C$200=BJ$1),0),$F52-1966)</f>
        <v>2.6774529999999999</v>
      </c>
      <c r="BK52" s="5" cm="1">
        <f t="array" ref="BK52">INDEX(GMW!$A$2:$NF$200,MATCH(1,(GMW!$NE$2:$NE$200=BK$3)*(GMW!$ND$2:$ND$200=BK$4)*(GMW!$C$2:$C$200=BK$1),0),$F52-1966)</f>
        <v>0.70123880000000005</v>
      </c>
      <c r="BL52" s="5" cm="1">
        <f t="array" ref="BL52">INDEX(GMW!$A$2:$NF$200,MATCH(1,(GMW!$NE$2:$NE$200=BL$3)*(GMW!$ND$2:$ND$200=BL$4)*(GMW!$C$2:$C$200=BL$1),0),$F52-1966)</f>
        <v>0.20536470000000001</v>
      </c>
      <c r="BM52" s="5" cm="1">
        <f t="array" ref="BM52">INDEX(GMW!$A$2:$NF$200,MATCH(1,(GMW!$NE$2:$NE$200=BM$3)*(GMW!$ND$2:$ND$200=BM$4)*(GMW!$C$2:$C$200=BM$1),0),$F52-1966)</f>
        <v>0.46904639999999997</v>
      </c>
      <c r="BN52" s="5" cm="1">
        <f t="array" ref="BN52">INDEX(GMW!$A$2:$NF$200,MATCH(1,(GMW!$NE$2:$NE$200=BN$3)*(GMW!$ND$2:$ND$200=BN$4)*(GMW!$C$2:$C$200=BN$1),0),$F52-1966)</f>
        <v>0.23588690000000001</v>
      </c>
      <c r="BO52" s="5" cm="1">
        <f t="array" ref="BO52">INDEX(GMW!$A$2:$NF$200,MATCH(1,(GMW!$NE$2:$NE$200=BO$3)*(GMW!$ND$2:$ND$200=BO$4)*(GMW!$C$2:$C$200=BO$1),0),$F52-1966)</f>
        <v>1E-3</v>
      </c>
      <c r="BP52" s="5" cm="1">
        <f t="array" ref="BP52">INDEX(GMW!$A$2:$NF$200,MATCH(1,(GMW!$NE$2:$NE$200=BP$3)*(GMW!$ND$2:$ND$200=BP$4)*(GMW!$C$2:$C$200=BP$1),0),$F52-1966)</f>
        <v>157981.5</v>
      </c>
      <c r="BQ52" s="5" cm="1">
        <f t="array" ref="BQ52">INDEX(GMW!$A$2:$NF$200,MATCH(1,(GMW!$NE$2:$NE$200=BQ$3)*(GMW!$ND$2:$ND$200=BQ$4)*(GMW!$C$2:$C$200=BQ$1),0),$F52-1966)</f>
        <v>3023.9940000000001</v>
      </c>
      <c r="BR52" s="5" cm="1">
        <f t="array" ref="BR52">INDEX(GMW!$A$2:$NF$200,MATCH(1,(GMW!$NE$2:$NE$200=BR$3)*(GMW!$ND$2:$ND$200=BR$4)*(GMW!$C$2:$C$200=BR$1),0),$F52-1966)</f>
        <v>199105</v>
      </c>
      <c r="BS52" s="5" cm="1">
        <f t="array" ref="BS52">INDEX(GMW!$A$2:$NF$200,MATCH(1,(GMW!$NE$2:$NE$200=BS$3)*(GMW!$ND$2:$ND$200=BS$4)*(GMW!$C$2:$C$200=BS$1),0),$F52-1966)</f>
        <v>271270</v>
      </c>
      <c r="BT52" s="5" cm="1">
        <f t="array" ref="BT52">INDEX(GMW!$A$2:$NF$200,MATCH(1,(GMW!$NE$2:$NE$200=BT$3)*(GMW!$ND$2:$ND$200=BT$4)*(GMW!$C$2:$C$200=BT$1),0),$F52-1966)</f>
        <v>1E-3</v>
      </c>
      <c r="BU52" s="5" cm="1">
        <f t="array" ref="BU52">INDEX(GMW!$A$2:$NF$200,MATCH(1,(GMW!$NE$2:$NE$200=BU$3)*(GMW!$ND$2:$ND$200=BU$4)*(GMW!$C$2:$C$200=BU$1),0),$F52-1966)</f>
        <v>450.32049999999998</v>
      </c>
      <c r="BV52" s="5" cm="1">
        <f t="array" ref="BV52">INDEX(GMW!$A$2:$NF$200,MATCH(1,(GMW!$NE$2:$NE$200=BV$3)*(GMW!$ND$2:$ND$200=BV$4)*(GMW!$C$2:$C$200=BV$1),0),$F52-1966)</f>
        <v>557216.30000000005</v>
      </c>
      <c r="BW52" s="5" cm="1">
        <f t="array" ref="BW52">INDEX(GMW!$A$2:$NF$200,MATCH(1,(GMW!$NE$2:$NE$200=BW$3)*(GMW!$ND$2:$ND$200=BW$4)*(GMW!$C$2:$C$200=BW$1),0),$F52-1966)</f>
        <v>116.0243</v>
      </c>
      <c r="BX52" s="5" cm="1">
        <f t="array" ref="BX52">INDEX(GMW!$A$2:$NF$200,MATCH(1,(GMW!$NE$2:$NE$200=BX$3)*(GMW!$ND$2:$ND$200=BX$4)*(GMW!$C$2:$C$200=BX$1),0),$F52-1966)</f>
        <v>17651.66</v>
      </c>
      <c r="BY52" s="5" cm="1">
        <f t="array" ref="BY52">INDEX(GMW!$A$2:$NF$200,MATCH(1,(GMW!$NE$2:$NE$200=BY$3)*(GMW!$ND$2:$ND$200=BY$4)*(GMW!$C$2:$C$200=BY$1),0),$F52-1966)</f>
        <v>358.5652</v>
      </c>
      <c r="BZ52" s="5" cm="1">
        <f t="array" ref="BZ52">INDEX(GMW!$A$2:$NF$200,MATCH(1,(GMW!$NE$2:$NE$200=BZ$3)*(GMW!$ND$2:$ND$200=BZ$4)*(GMW!$C$2:$C$200=BZ$1),0),$F52-1966)</f>
        <v>225.7439</v>
      </c>
      <c r="CA52" s="5" cm="1">
        <f t="array" ref="CA52">INDEX(GMW!$A$2:$NF$200,MATCH(1,(GMW!$NE$2:$NE$200=CA$3)*(GMW!$ND$2:$ND$200=CA$4)*(GMW!$C$2:$C$200=CA$1),0),$F52-1966)</f>
        <v>293.92750000000001</v>
      </c>
      <c r="CB52" s="5" cm="1">
        <f t="array" ref="CB52">INDEX(GMW!$A$2:$NF$200,MATCH(1,(GMW!$NE$2:$NE$200=CB$3)*(GMW!$ND$2:$ND$200=CB$4)*(GMW!$C$2:$C$200=CB$1),0),$F52-1966)</f>
        <v>66.02</v>
      </c>
      <c r="CC52" s="5" cm="1">
        <f t="array" ref="CC52">INDEX(GMW!$A$2:$NF$200,MATCH(1,(GMW!$NE$2:$NE$200=CC$3)*(GMW!$ND$2:$ND$200=CC$4)*(GMW!$C$2:$C$200=CC$1),0),$F52-1966)</f>
        <v>157.74250000000001</v>
      </c>
      <c r="CD52" s="5" cm="1">
        <f t="array" ref="CD52">INDEX(GMW!$A$2:$NF$200,MATCH(1,(GMW!$NE$2:$NE$200=CD$3)*(GMW!$ND$2:$ND$200=CD$4)*(GMW!$C$2:$C$200=CD$1),0),$F52-1966)</f>
        <v>151.19649999999999</v>
      </c>
      <c r="CE52" s="5" cm="1">
        <f t="array" ref="CE52">INDEX(GMW!$A$2:$NF$200,MATCH(1,(GMW!$NE$2:$NE$200=CE$3)*(GMW!$ND$2:$ND$200=CE$4)*(GMW!$C$2:$C$200=CE$1),0),$F52-1966)</f>
        <v>59.041759999999996</v>
      </c>
      <c r="CF52" s="5" cm="1">
        <f t="array" ref="CF52">INDEX(GMW!$A$2:$NF$200,MATCH(1,(GMW!$NE$2:$NE$200=CF$3)*(GMW!$ND$2:$ND$200=CF$4)*(GMW!$C$2:$C$200=CF$1),0),$F52-1966)</f>
        <v>8.2006789999999992</v>
      </c>
      <c r="CG52" s="5" cm="1">
        <f t="array" ref="CG52">INDEX(GMW!$A$2:$NF$200,MATCH(1,(GMW!$NE$2:$NE$200=CG$3)*(GMW!$ND$2:$ND$200=CG$4)*(GMW!$C$2:$C$200=CG$1),0),$F52-1966)</f>
        <v>17.781649999999999</v>
      </c>
      <c r="CH52" s="5" cm="1">
        <f t="array" ref="CH52">INDEX(GMW!$A$2:$NF$200,MATCH(1,(GMW!$NE$2:$NE$200=CH$3)*(GMW!$ND$2:$ND$200=CH$4)*(GMW!$C$2:$C$200=CH$1),0),$F52-1966)</f>
        <v>6.2154499999999997</v>
      </c>
      <c r="CI52" s="5" cm="1">
        <f t="array" ref="CI52">INDEX(GMW!$A$2:$NF$200,MATCH(1,(GMW!$NE$2:$NE$200=CI$3)*(GMW!$ND$2:$ND$200=CI$4)*(GMW!$C$2:$C$200=CI$1),0),$F52-1966)</f>
        <v>10.30691</v>
      </c>
      <c r="CJ52" s="5" cm="1">
        <f t="array" ref="CJ52">INDEX(GMW!$A$2:$NF$200,MATCH(1,(GMW!$NE$2:$NE$200=CJ$3)*(GMW!$ND$2:$ND$200=CJ$4)*(GMW!$C$2:$C$200=CJ$1),0),$F52-1966)</f>
        <v>93603</v>
      </c>
      <c r="CK52" s="5" cm="1">
        <f t="array" ref="CK52">INDEX(GMW!$A$2:$NF$200,MATCH(1,(GMW!$NE$2:$NE$200=CK$3)*(GMW!$ND$2:$ND$200=CK$4)*(GMW!$C$2:$C$200=CK$1),0),$F52-1966)</f>
        <v>1002.4</v>
      </c>
      <c r="CL52" s="5" cm="1">
        <f t="array" ref="CL52">INDEX(GMW!$A$2:$NF$200,MATCH(1,(GMW!$NE$2:$NE$200=CL$3)*(GMW!$ND$2:$ND$200=CL$4)*(GMW!$C$2:$C$200=CL$1),0),$F52-1966)</f>
        <v>79687.98</v>
      </c>
      <c r="CM52" s="5" cm="1">
        <f t="array" ref="CM52">INDEX(GMW!$A$2:$NF$200,MATCH(1,(GMW!$NE$2:$NE$200=CM$3)*(GMW!$ND$2:$ND$200=CM$4)*(GMW!$C$2:$C$200=CM$1),0),$F52-1966)</f>
        <v>114888</v>
      </c>
      <c r="CN52" s="5" cm="1">
        <f t="array" ref="CN52">INDEX(GMW!$A$2:$NF$200,MATCH(1,(GMW!$NE$2:$NE$200=CN$3)*(GMW!$ND$2:$ND$200=CN$4)*(GMW!$C$2:$C$200=CN$1),0),$F52-1966)</f>
        <v>55819</v>
      </c>
      <c r="CO52" s="5" cm="1">
        <f t="array" ref="CO52">INDEX(GMW!$A$2:$NF$200,MATCH(1,(GMW!$NE$2:$NE$200=CO$3)*(GMW!$ND$2:$ND$200=CO$4)*(GMW!$C$2:$C$200=CO$1),0),$F52-1966)</f>
        <v>142.8287</v>
      </c>
      <c r="CP52" s="5" cm="1">
        <f t="array" ref="CP52">INDEX(GMW!$A$2:$NF$200,MATCH(1,(GMW!$NE$2:$NE$200=CP$3)*(GMW!$ND$2:$ND$200=CP$4)*(GMW!$C$2:$C$200=CP$1),0),$F52-1966)</f>
        <v>220151.3</v>
      </c>
      <c r="CQ52" s="5" cm="1">
        <f t="array" ref="CQ52">INDEX(GMW!$A$2:$NF$200,MATCH(1,(GMW!$NE$2:$NE$200=CQ$3)*(GMW!$ND$2:$ND$200=CQ$4)*(GMW!$C$2:$C$200=CQ$1),0),$F52-1966)</f>
        <v>63.625900000000001</v>
      </c>
      <c r="CR52" s="5" cm="1">
        <f t="array" ref="CR52">INDEX(GMW!$A$2:$NF$200,MATCH(1,(GMW!$NE$2:$NE$200=CR$3)*(GMW!$ND$2:$ND$200=CR$4)*(GMW!$C$2:$C$200=CR$1),0),$F52-1966)</f>
        <v>19742.2</v>
      </c>
      <c r="CS52" s="5" cm="1">
        <f t="array" ref="CS52">INDEX(GMW!$A$2:$NF$200,MATCH(1,(GMW!$NE$2:$NE$200=CS$3)*(GMW!$ND$2:$ND$200=CS$4)*(GMW!$C$2:$C$200=CS$1),0),$F52-1966)</f>
        <v>261.26589999999999</v>
      </c>
      <c r="CT52" s="5" cm="1">
        <f t="array" ref="CT52">INDEX(GMW!$A$2:$NF$200,MATCH(1,(GMW!$NE$2:$NE$200=CT$3)*(GMW!$ND$2:$ND$200=CT$4)*(GMW!$C$2:$C$200=CT$1),0),$F52-1966)</f>
        <v>173.58</v>
      </c>
      <c r="CU52" s="5" cm="1">
        <f t="array" ref="CU52">INDEX(GMW!$A$2:$NF$200,MATCH(1,(GMW!$NE$2:$NE$200=CU$3)*(GMW!$ND$2:$ND$200=CU$4)*(GMW!$C$2:$C$200=CU$1),0),$F52-1966)</f>
        <v>100.709</v>
      </c>
      <c r="CV52" s="5" cm="1">
        <f t="array" ref="CV52">INDEX(GMW!$A$2:$NF$200,MATCH(1,(GMW!$NE$2:$NE$200=CV$3)*(GMW!$ND$2:$ND$200=CV$4)*(GMW!$C$2:$C$200=CV$1),0),$F52-1966)</f>
        <v>40.898339999999997</v>
      </c>
      <c r="CW52" s="5" cm="1">
        <f t="array" ref="CW52">INDEX(GMW!$A$2:$NF$200,MATCH(1,(GMW!$NE$2:$NE$200=CW$3)*(GMW!$ND$2:$ND$200=CW$4)*(GMW!$C$2:$C$200=CW$1),0),$F52-1966)</f>
        <v>51.369</v>
      </c>
      <c r="CX52" s="5" cm="1">
        <f t="array" ref="CX52">INDEX(GMW!$A$2:$NF$200,MATCH(1,(GMW!$NE$2:$NE$200=CX$3)*(GMW!$ND$2:$ND$200=CX$4)*(GMW!$C$2:$C$200=CX$1),0),$F52-1966)</f>
        <v>28.78</v>
      </c>
      <c r="CY52" s="5" cm="1">
        <f t="array" ref="CY52">INDEX(GMW!$A$2:$NF$200,MATCH(1,(GMW!$NE$2:$NE$200=CY$3)*(GMW!$ND$2:$ND$200=CY$4)*(GMW!$C$2:$C$200=CY$1),0),$F52-1966)</f>
        <v>22.258130000000001</v>
      </c>
      <c r="CZ52" s="5" cm="1">
        <f t="array" ref="CZ52">INDEX(GMW!$A$2:$NF$200,MATCH(1,(GMW!$NE$2:$NE$200=CZ$3)*(GMW!$ND$2:$ND$200=CZ$4)*(GMW!$C$2:$C$200=CZ$1),0),$F52-1966)</f>
        <v>13.255000000000001</v>
      </c>
      <c r="DA52" s="5" cm="1">
        <f t="array" ref="DA52">INDEX(GMW!$A$2:$NF$200,MATCH(1,(GMW!$NE$2:$NE$200=DA$3)*(GMW!$ND$2:$ND$200=DA$4)*(GMW!$C$2:$C$200=DA$1),0),$F52-1966)</f>
        <v>5.8657690000000002</v>
      </c>
      <c r="DB52" s="5" cm="1">
        <f t="array" ref="DB52">INDEX(GMW!$A$2:$NF$200,MATCH(1,(GMW!$NE$2:$NE$200=DB$3)*(GMW!$ND$2:$ND$200=DB$4)*(GMW!$C$2:$C$200=DB$1),0),$F52-1966)</f>
        <v>3.8027639999999998</v>
      </c>
      <c r="DC52" s="5" cm="1">
        <f t="array" ref="DC52">INDEX(GMW!$A$2:$NF$200,MATCH(1,(GMW!$NE$2:$NE$200=DC$3)*(GMW!$ND$2:$ND$200=DC$4)*(GMW!$C$2:$C$200=DC$1),0),$F52-1966)</f>
        <v>5.8340069999999997</v>
      </c>
    </row>
    <row r="53" spans="1:107" x14ac:dyDescent="0.25">
      <c r="B53" s="5">
        <f t="shared" si="14"/>
        <v>1984</v>
      </c>
      <c r="C53" s="5">
        <f t="shared" si="14"/>
        <v>1984</v>
      </c>
      <c r="F53" s="5">
        <f t="shared" si="16"/>
        <v>2019</v>
      </c>
      <c r="G53" s="5" cm="1">
        <f t="array" ref="G53">INDEX(GMW!$A$2:$NF$200,MATCH(1,(GMW!$NE$2:$NE$200=G$3)*(GMW!$ND$2:$ND$200=G$4)*(GMW!$C$2:$C$200=G$1),0),$F53-1966)</f>
        <v>307122</v>
      </c>
      <c r="H53" s="5" cm="1">
        <f t="array" ref="H53">INDEX(GMW!$A$2:$NF$200,MATCH(1,(GMW!$NE$2:$NE$200=H$3)*(GMW!$ND$2:$ND$200=H$4)*(GMW!$C$2:$C$200=H$1),0),$F53-1966)</f>
        <v>162507</v>
      </c>
      <c r="I53" s="5" cm="1">
        <f t="array" ref="I53">INDEX(GMW!$A$2:$NF$200,MATCH(1,(GMW!$NE$2:$NE$200=I$3)*(GMW!$ND$2:$ND$200=I$4)*(GMW!$C$2:$C$200=I$1),0),$F53-1966)</f>
        <v>54053</v>
      </c>
      <c r="J53" s="5" cm="1">
        <f t="array" ref="J53">INDEX(GMW!$A$2:$NF$200,MATCH(1,(GMW!$NE$2:$NE$200=J$3)*(GMW!$ND$2:$ND$200=J$4)*(GMW!$C$2:$C$200=J$1),0),$F53-1966)</f>
        <v>74540</v>
      </c>
      <c r="K53" s="5" cm="1">
        <f t="array" ref="K53">INDEX(GMW!$A$2:$NF$200,MATCH(1,(GMW!$NE$2:$NE$200=K$3)*(GMW!$ND$2:$ND$200=K$4)*(GMW!$C$2:$C$200=K$1),0),$F53-1966)</f>
        <v>53904</v>
      </c>
      <c r="L53" s="5" cm="1">
        <f t="array" ref="L53">INDEX(GMW!$A$2:$NF$200,MATCH(1,(GMW!$NE$2:$NE$200=L$3)*(GMW!$ND$2:$ND$200=L$4)*(GMW!$C$2:$C$200=L$1),0),$F53-1966)</f>
        <v>47436</v>
      </c>
      <c r="M53" s="5" cm="1">
        <f t="array" ref="M53">INDEX(GMW!$A$2:$NF$200,MATCH(1,(GMW!$NE$2:$NE$200=M$3)*(GMW!$ND$2:$ND$200=M$4)*(GMW!$C$2:$C$200=M$1),0),$F53-1966)</f>
        <v>20965.07</v>
      </c>
      <c r="N53" s="5" cm="1">
        <f t="array" ref="N53">INDEX(GMW!$A$2:$NF$200,MATCH(1,(GMW!$NE$2:$NE$200=N$3)*(GMW!$ND$2:$ND$200=N$4)*(GMW!$C$2:$C$200=N$1),0),$F53-1966)</f>
        <v>3863.1909999999998</v>
      </c>
      <c r="O53" s="5" cm="1">
        <f t="array" ref="O53">INDEX(GMW!$A$2:$NF$200,MATCH(1,(GMW!$NE$2:$NE$200=O$3)*(GMW!$ND$2:$ND$200=O$4)*(GMW!$C$2:$C$200=O$1),0),$F53-1966)</f>
        <v>42.98789</v>
      </c>
      <c r="P53" s="5" cm="1">
        <f t="array" ref="P53">INDEX(GMW!$A$2:$NF$200,MATCH(1,(GMW!$NE$2:$NE$200=P$3)*(GMW!$ND$2:$ND$200=P$4)*(GMW!$C$2:$C$200=P$1),0),$F53-1966)</f>
        <v>10.5</v>
      </c>
      <c r="Q53" s="5" cm="1">
        <f t="array" ref="Q53">INDEX(GMW!$A$2:$NF$200,MATCH(1,(GMW!$NE$2:$NE$200=Q$3)*(GMW!$ND$2:$ND$200=Q$4)*(GMW!$C$2:$C$200=Q$1),0),$F53-1966)</f>
        <v>11.03</v>
      </c>
      <c r="R53" s="5" cm="1">
        <f t="array" ref="R53">INDEX(GMW!$A$2:$NF$200,MATCH(1,(GMW!$NE$2:$NE$200=R$3)*(GMW!$ND$2:$ND$200=R$4)*(GMW!$C$2:$C$200=R$1),0),$F53-1966)</f>
        <v>42.98789</v>
      </c>
      <c r="S53" s="5" cm="1">
        <f t="array" ref="S53">INDEX(GMW!$A$2:$NF$200,MATCH(1,(GMW!$NE$2:$NE$200=S$3)*(GMW!$ND$2:$ND$200=S$4)*(GMW!$C$2:$C$200=S$1),0),$F53-1966)</f>
        <v>26406</v>
      </c>
      <c r="T53" s="5" cm="1">
        <f t="array" ref="T53">INDEX(GMW!$A$2:$NF$200,MATCH(1,(GMW!$NE$2:$NE$200=T$3)*(GMW!$ND$2:$ND$200=T$4)*(GMW!$C$2:$C$200=T$1),0),$F53-1966)</f>
        <v>499</v>
      </c>
      <c r="U53" s="5" cm="1">
        <f t="array" ref="U53">INDEX(GMW!$A$2:$NF$200,MATCH(1,(GMW!$NE$2:$NE$200=U$3)*(GMW!$ND$2:$ND$200=U$4)*(GMW!$C$2:$C$200=U$1),0),$F53-1966)</f>
        <v>283</v>
      </c>
      <c r="V53" s="5" cm="1">
        <f t="array" ref="V53">INDEX(GMW!$A$2:$NF$200,MATCH(1,(GMW!$NE$2:$NE$200=V$3)*(GMW!$ND$2:$ND$200=V$4)*(GMW!$C$2:$C$200=V$1),0),$F53-1966)</f>
        <v>5109</v>
      </c>
      <c r="W53" s="5" cm="1">
        <f t="array" ref="W53">INDEX(GMW!$A$2:$NF$200,MATCH(1,(GMW!$NE$2:$NE$200=W$3)*(GMW!$ND$2:$ND$200=W$4)*(GMW!$C$2:$C$200=W$1),0),$F53-1966)</f>
        <v>230</v>
      </c>
      <c r="X53" s="5" cm="1">
        <f t="array" ref="X53">INDEX(GMW!$A$2:$NF$200,MATCH(1,(GMW!$NE$2:$NE$200=X$3)*(GMW!$ND$2:$ND$200=X$4)*(GMW!$C$2:$C$200=X$1),0),$F53-1966)</f>
        <v>143</v>
      </c>
      <c r="Y53" s="5" cm="1">
        <f t="array" ref="Y53">INDEX(GMW!$A$2:$NF$200,MATCH(1,(GMW!$NE$2:$NE$200=Y$3)*(GMW!$ND$2:$ND$200=Y$4)*(GMW!$C$2:$C$200=Y$1),0),$F53-1966)</f>
        <v>1898</v>
      </c>
      <c r="Z53" s="5" cm="1">
        <f t="array" ref="Z53">INDEX(GMW!$A$2:$NF$200,MATCH(1,(GMW!$NE$2:$NE$200=Z$3)*(GMW!$ND$2:$ND$200=Z$4)*(GMW!$C$2:$C$200=Z$1),0),$F53-1966)</f>
        <v>4136</v>
      </c>
      <c r="AA53" s="5" cm="1">
        <f t="array" ref="AA53">INDEX(GMW!$A$2:$NF$200,MATCH(1,(GMW!$NE$2:$NE$200=AA$3)*(GMW!$ND$2:$ND$200=AA$4)*(GMW!$C$2:$C$200=AA$1),0),$F53-1966)</f>
        <v>1311</v>
      </c>
      <c r="AB53" s="5" cm="1">
        <f t="array" ref="AB53">INDEX(GMW!$A$2:$NF$200,MATCH(1,(GMW!$NE$2:$NE$200=AB$3)*(GMW!$ND$2:$ND$200=AB$4)*(GMW!$C$2:$C$200=AB$1),0),$F53-1966)</f>
        <v>1341</v>
      </c>
      <c r="AC53" s="5" cm="1">
        <f t="array" ref="AC53">INDEX(GMW!$A$2:$NF$200,MATCH(1,(GMW!$NE$2:$NE$200=AC$3)*(GMW!$ND$2:$ND$200=AC$4)*(GMW!$C$2:$C$200=AC$1),0),$F53-1966)</f>
        <v>752</v>
      </c>
      <c r="AD53" s="5" cm="1">
        <f t="array" ref="AD53">INDEX(GMW!$A$2:$NF$200,MATCH(1,(GMW!$NE$2:$NE$200=AD$3)*(GMW!$ND$2:$ND$200=AD$4)*(GMW!$C$2:$C$200=AD$1),0),$F53-1966)</f>
        <v>946</v>
      </c>
      <c r="AE53" s="5" cm="1">
        <f t="array" ref="AE53">INDEX(GMW!$A$2:$NF$200,MATCH(1,(GMW!$NE$2:$NE$200=AE$3)*(GMW!$ND$2:$ND$200=AE$4)*(GMW!$C$2:$C$200=AE$1),0),$F53-1966)</f>
        <v>205</v>
      </c>
      <c r="AF53" s="5" cm="1">
        <f t="array" ref="AF53">INDEX(GMW!$A$2:$NF$200,MATCH(1,(GMW!$NE$2:$NE$200=AF$3)*(GMW!$ND$2:$ND$200=AF$4)*(GMW!$C$2:$C$200=AF$1),0),$F53-1966)</f>
        <v>1177</v>
      </c>
      <c r="AG53" s="5" cm="1">
        <f t="array" ref="AG53">INDEX(GMW!$A$2:$NF$200,MATCH(1,(GMW!$NE$2:$NE$200=AG$3)*(GMW!$ND$2:$ND$200=AG$4)*(GMW!$C$2:$C$200=AG$1),0),$F53-1966)</f>
        <v>1236</v>
      </c>
      <c r="AH53" s="5" cm="1">
        <f t="array" ref="AH53">INDEX(GMW!$A$2:$NF$200,MATCH(1,(GMW!$NE$2:$NE$200=AH$3)*(GMW!$ND$2:$ND$200=AH$4)*(GMW!$C$2:$C$200=AH$1),0),$F53-1966)</f>
        <v>1911</v>
      </c>
      <c r="AI53" s="5" cm="1">
        <f t="array" ref="AI53">INDEX(GMW!$A$2:$NF$200,MATCH(1,(GMW!$NE$2:$NE$200=AI$3)*(GMW!$ND$2:$ND$200=AI$4)*(GMW!$C$2:$C$200=AI$1),0),$F53-1966)</f>
        <v>1763</v>
      </c>
      <c r="AJ53" s="5" cm="1">
        <f t="array" ref="AJ53">INDEX(GMW!$A$2:$NF$200,MATCH(1,(GMW!$NE$2:$NE$200=AJ$3)*(GMW!$ND$2:$ND$200=AJ$4)*(GMW!$C$2:$C$200=AJ$1),0),$F53-1966)</f>
        <v>2243</v>
      </c>
      <c r="AK53" s="5" cm="1">
        <f t="array" ref="AK53">INDEX(GMW!$A$2:$NF$200,MATCH(1,(GMW!$NE$2:$NE$200=AK$3)*(GMW!$ND$2:$ND$200=AK$4)*(GMW!$C$2:$C$200=AK$1),0),$F53-1966)</f>
        <v>550</v>
      </c>
      <c r="AL53" s="5" cm="1">
        <f t="array" ref="AL53">INDEX(GMW!$A$2:$NF$200,MATCH(1,(GMW!$NE$2:$NE$200=AL$3)*(GMW!$ND$2:$ND$200=AL$4)*(GMW!$C$2:$C$200=AL$1),0),$F53-1966)</f>
        <v>672</v>
      </c>
      <c r="AM53" s="5" cm="1">
        <f t="array" ref="AM53">INDEX(GMW!$A$2:$NF$200,MATCH(1,(GMW!$NE$2:$NE$200=AM$3)*(GMW!$ND$2:$ND$200=AM$4)*(GMW!$C$2:$C$200=AM$1),0),$F53-1966)</f>
        <v>24335</v>
      </c>
      <c r="AN53" s="5" cm="1">
        <f t="array" ref="AN53">INDEX(GMW!$A$2:$NF$200,MATCH(1,(GMW!$NE$2:$NE$200=AN$3)*(GMW!$ND$2:$ND$200=AN$4)*(GMW!$C$2:$C$200=AN$1),0),$F53-1966)</f>
        <v>5392.5910000000003</v>
      </c>
      <c r="AO53" s="5" cm="1">
        <f t="array" ref="AO53">INDEX(GMW!$A$2:$NF$200,MATCH(1,(GMW!$NE$2:$NE$200=AO$3)*(GMW!$ND$2:$ND$200=AO$4)*(GMW!$C$2:$C$200=AO$1),0),$F53-1966)</f>
        <v>307122</v>
      </c>
      <c r="AP53" s="5" cm="1">
        <f t="array" ref="AP53">INDEX(GMW!$A$2:$NF$200,MATCH(1,(GMW!$NE$2:$NE$200=AP$3)*(GMW!$ND$2:$ND$200=AP$4)*(GMW!$C$2:$C$200=AP$1),0),$F53-1966)</f>
        <v>2063.125</v>
      </c>
      <c r="AQ53" s="5" cm="1">
        <f t="array" ref="AQ53">INDEX(GMW!$A$2:$NF$200,MATCH(1,(GMW!$NE$2:$NE$200=AQ$3)*(GMW!$ND$2:$ND$200=AQ$4)*(GMW!$C$2:$C$200=AQ$1),0),$F53-1966)</f>
        <v>80246.33</v>
      </c>
      <c r="AR53" s="5" cm="1">
        <f t="array" ref="AR53">INDEX(GMW!$A$2:$NF$200,MATCH(1,(GMW!$NE$2:$NE$200=AR$3)*(GMW!$ND$2:$ND$200=AR$4)*(GMW!$C$2:$C$200=AR$1),0),$F53-1966)</f>
        <v>482.9</v>
      </c>
      <c r="AS53" s="5" cm="1">
        <f t="array" ref="AS53">INDEX(GMW!$A$2:$NF$200,MATCH(1,(GMW!$NE$2:$NE$200=AS$3)*(GMW!$ND$2:$ND$200=AS$4)*(GMW!$C$2:$C$200=AS$1),0),$F53-1966)</f>
        <v>327.77699999999999</v>
      </c>
      <c r="AT53" s="5" cm="1">
        <f t="array" ref="AT53">INDEX(GMW!$A$2:$NF$200,MATCH(1,(GMW!$NE$2:$NE$200=AT$3)*(GMW!$ND$2:$ND$200=AT$4)*(GMW!$C$2:$C$200=AT$1),0),$F53-1966)</f>
        <v>316.40699999999998</v>
      </c>
      <c r="AU53" s="5" cm="1">
        <f t="array" ref="AU53">INDEX(GMW!$A$2:$NF$200,MATCH(1,(GMW!$NE$2:$NE$200=AU$3)*(GMW!$ND$2:$ND$200=AU$4)*(GMW!$C$2:$C$200=AU$1),0),$F53-1966)</f>
        <v>243979.8</v>
      </c>
      <c r="AV53" s="5" cm="1">
        <f t="array" ref="AV53">INDEX(GMW!$A$2:$NF$200,MATCH(1,(GMW!$NE$2:$NE$200=AV$3)*(GMW!$ND$2:$ND$200=AV$4)*(GMW!$C$2:$C$200=AV$1),0),$F53-1966)</f>
        <v>4218</v>
      </c>
      <c r="AW53" s="5" cm="1">
        <f t="array" ref="AW53">INDEX(GMW!$A$2:$NF$200,MATCH(1,(GMW!$NE$2:$NE$200=AW$3)*(GMW!$ND$2:$ND$200=AW$4)*(GMW!$C$2:$C$200=AW$1),0),$F53-1966)</f>
        <v>66.400000000000006</v>
      </c>
      <c r="AX53" s="5" cm="1">
        <f t="array" ref="AX53">INDEX(GMW!$A$2:$NF$200,MATCH(1,(GMW!$NE$2:$NE$200=AX$3)*(GMW!$ND$2:$ND$200=AX$4)*(GMW!$C$2:$C$200=AX$1),0),$F53-1966)</f>
        <v>3234.87</v>
      </c>
      <c r="AY53" s="5" cm="1">
        <f t="array" ref="AY53">INDEX(GMW!$A$2:$NF$200,MATCH(1,(GMW!$NE$2:$NE$200=AY$3)*(GMW!$ND$2:$ND$200=AY$4)*(GMW!$C$2:$C$200=AY$1),0),$F53-1966)</f>
        <v>9023</v>
      </c>
      <c r="AZ53" s="5" cm="1">
        <f t="array" ref="AZ53">INDEX(GMW!$A$2:$NF$200,MATCH(1,(GMW!$NE$2:$NE$200=AZ$3)*(GMW!$ND$2:$ND$200=AZ$4)*(GMW!$C$2:$C$200=AZ$1),0),$F53-1966)</f>
        <v>1255</v>
      </c>
      <c r="BA53" s="5" cm="1">
        <f t="array" ref="BA53">INDEX(GMW!$A$2:$NF$200,MATCH(1,(GMW!$NE$2:$NE$200=BA$3)*(GMW!$ND$2:$ND$200=BA$4)*(GMW!$C$2:$C$200=BA$1),0),$F53-1966)</f>
        <v>12.71166</v>
      </c>
      <c r="BB53" s="5" cm="1">
        <f t="array" ref="BB53">INDEX(GMW!$A$2:$NF$200,MATCH(1,(GMW!$NE$2:$NE$200=BB$3)*(GMW!$ND$2:$ND$200=BB$4)*(GMW!$C$2:$C$200=BB$1),0),$F53-1966)</f>
        <v>13176</v>
      </c>
      <c r="BC53" s="5" cm="1">
        <f t="array" ref="BC53">INDEX(GMW!$A$2:$NF$200,MATCH(1,(GMW!$NE$2:$NE$200=BC$3)*(GMW!$ND$2:$ND$200=BC$4)*(GMW!$C$2:$C$200=BC$1),0),$F53-1966)</f>
        <v>0.91240600000000005</v>
      </c>
      <c r="BD53" s="5" cm="1">
        <f t="array" ref="BD53">INDEX(GMW!$A$2:$NF$200,MATCH(1,(GMW!$NE$2:$NE$200=BD$3)*(GMW!$ND$2:$ND$200=BD$4)*(GMW!$C$2:$C$200=BD$1),0),$F53-1966)</f>
        <v>149.9802</v>
      </c>
      <c r="BE53" s="5" cm="1">
        <f t="array" ref="BE53">INDEX(GMW!$A$2:$NF$200,MATCH(1,(GMW!$NE$2:$NE$200=BE$3)*(GMW!$ND$2:$ND$200=BE$4)*(GMW!$C$2:$C$200=BE$1),0),$F53-1966)</f>
        <v>7.1055599999999997</v>
      </c>
      <c r="BF53" s="5" cm="1">
        <f t="array" ref="BF53">INDEX(GMW!$A$2:$NF$200,MATCH(1,(GMW!$NE$2:$NE$200=BF$3)*(GMW!$ND$2:$ND$200=BF$4)*(GMW!$C$2:$C$200=BF$1),0),$F53-1966)</f>
        <v>4.1689999999999996</v>
      </c>
      <c r="BG53" s="5" cm="1">
        <f t="array" ref="BG53">INDEX(GMW!$A$2:$NF$200,MATCH(1,(GMW!$NE$2:$NE$200=BG$3)*(GMW!$ND$2:$ND$200=BG$4)*(GMW!$C$2:$C$200=BG$1),0),$F53-1966)</f>
        <v>8.1318660000000005</v>
      </c>
      <c r="BH53" s="5" cm="1">
        <f t="array" ref="BH53">INDEX(GMW!$A$2:$NF$200,MATCH(1,(GMW!$NE$2:$NE$200=BH$3)*(GMW!$ND$2:$ND$200=BH$4)*(GMW!$C$2:$C$200=BH$1),0),$F53-1966)</f>
        <v>-0.2931086</v>
      </c>
      <c r="BI53" s="5" cm="1">
        <f t="array" ref="BI53">INDEX(GMW!$A$2:$NF$200,MATCH(1,(GMW!$NE$2:$NE$200=BI$3)*(GMW!$ND$2:$ND$200=BI$4)*(GMW!$C$2:$C$200=BI$1),0),$F53-1966)</f>
        <v>2.9762439999999999</v>
      </c>
      <c r="BJ53" s="5" cm="1">
        <f t="array" ref="BJ53">INDEX(GMW!$A$2:$NF$200,MATCH(1,(GMW!$NE$2:$NE$200=BJ$3)*(GMW!$ND$2:$ND$200=BJ$4)*(GMW!$C$2:$C$200=BJ$1),0),$F53-1966)</f>
        <v>2.7672099999999999</v>
      </c>
      <c r="BK53" s="5" cm="1">
        <f t="array" ref="BK53">INDEX(GMW!$A$2:$NF$200,MATCH(1,(GMW!$NE$2:$NE$200=BK$3)*(GMW!$ND$2:$ND$200=BK$4)*(GMW!$C$2:$C$200=BK$1),0),$F53-1966)</f>
        <v>0.72531159999999995</v>
      </c>
      <c r="BL53" s="5" cm="1">
        <f t="array" ref="BL53">INDEX(GMW!$A$2:$NF$200,MATCH(1,(GMW!$NE$2:$NE$200=BL$3)*(GMW!$ND$2:$ND$200=BL$4)*(GMW!$C$2:$C$200=BL$1),0),$F53-1966)</f>
        <v>0.21558350000000001</v>
      </c>
      <c r="BM53" s="5" cm="1">
        <f t="array" ref="BM53">INDEX(GMW!$A$2:$NF$200,MATCH(1,(GMW!$NE$2:$NE$200=BM$3)*(GMW!$ND$2:$ND$200=BM$4)*(GMW!$C$2:$C$200=BM$1),0),$F53-1966)</f>
        <v>0.48706080000000002</v>
      </c>
      <c r="BN53" s="5" cm="1">
        <f t="array" ref="BN53">INDEX(GMW!$A$2:$NF$200,MATCH(1,(GMW!$NE$2:$NE$200=BN$3)*(GMW!$ND$2:$ND$200=BN$4)*(GMW!$C$2:$C$200=BN$1),0),$F53-1966)</f>
        <v>0.25768609999999997</v>
      </c>
      <c r="BO53" s="5" cm="1">
        <f t="array" ref="BO53">INDEX(GMW!$A$2:$NF$200,MATCH(1,(GMW!$NE$2:$NE$200=BO$3)*(GMW!$ND$2:$ND$200=BO$4)*(GMW!$C$2:$C$200=BO$1),0),$F53-1966)</f>
        <v>1E-3</v>
      </c>
      <c r="BP53" s="5" cm="1">
        <f t="array" ref="BP53">INDEX(GMW!$A$2:$NF$200,MATCH(1,(GMW!$NE$2:$NE$200=BP$3)*(GMW!$ND$2:$ND$200=BP$4)*(GMW!$C$2:$C$200=BP$1),0),$F53-1966)</f>
        <v>160815</v>
      </c>
      <c r="BQ53" s="5" cm="1">
        <f t="array" ref="BQ53">INDEX(GMW!$A$2:$NF$200,MATCH(1,(GMW!$NE$2:$NE$200=BQ$3)*(GMW!$ND$2:$ND$200=BQ$4)*(GMW!$C$2:$C$200=BQ$1),0),$F53-1966)</f>
        <v>3108.4180000000001</v>
      </c>
      <c r="BR53" s="5" cm="1">
        <f t="array" ref="BR53">INDEX(GMW!$A$2:$NF$200,MATCH(1,(GMW!$NE$2:$NE$200=BR$3)*(GMW!$ND$2:$ND$200=BR$4)*(GMW!$C$2:$C$200=BR$1),0),$F53-1966)</f>
        <v>203716</v>
      </c>
      <c r="BS53" s="5" cm="1">
        <f t="array" ref="BS53">INDEX(GMW!$A$2:$NF$200,MATCH(1,(GMW!$NE$2:$NE$200=BS$3)*(GMW!$ND$2:$ND$200=BS$4)*(GMW!$C$2:$C$200=BS$1),0),$F53-1966)</f>
        <v>280971</v>
      </c>
      <c r="BT53" s="5" cm="1">
        <f t="array" ref="BT53">INDEX(GMW!$A$2:$NF$200,MATCH(1,(GMW!$NE$2:$NE$200=BT$3)*(GMW!$ND$2:$ND$200=BT$4)*(GMW!$C$2:$C$200=BT$1),0),$F53-1966)</f>
        <v>1E-3</v>
      </c>
      <c r="BU53" s="5" cm="1">
        <f t="array" ref="BU53">INDEX(GMW!$A$2:$NF$200,MATCH(1,(GMW!$NE$2:$NE$200=BU$3)*(GMW!$ND$2:$ND$200=BU$4)*(GMW!$C$2:$C$200=BU$1),0),$F53-1966)</f>
        <v>463.34629999999999</v>
      </c>
      <c r="BV53" s="5" cm="1">
        <f t="array" ref="BV53">INDEX(GMW!$A$2:$NF$200,MATCH(1,(GMW!$NE$2:$NE$200=BV$3)*(GMW!$ND$2:$ND$200=BV$4)*(GMW!$C$2:$C$200=BV$1),0),$F53-1966)</f>
        <v>575756.4</v>
      </c>
      <c r="BW53" s="5" cm="1">
        <f t="array" ref="BW53">INDEX(GMW!$A$2:$NF$200,MATCH(1,(GMW!$NE$2:$NE$200=BW$3)*(GMW!$ND$2:$ND$200=BW$4)*(GMW!$C$2:$C$200=BW$1),0),$F53-1966)</f>
        <v>116.5158</v>
      </c>
      <c r="BX53" s="5" cm="1">
        <f t="array" ref="BX53">INDEX(GMW!$A$2:$NF$200,MATCH(1,(GMW!$NE$2:$NE$200=BX$3)*(GMW!$ND$2:$ND$200=BX$4)*(GMW!$C$2:$C$200=BX$1),0),$F53-1966)</f>
        <v>18043.59</v>
      </c>
      <c r="BY53" s="5" cm="1">
        <f t="array" ref="BY53">INDEX(GMW!$A$2:$NF$200,MATCH(1,(GMW!$NE$2:$NE$200=BY$3)*(GMW!$ND$2:$ND$200=BY$4)*(GMW!$C$2:$C$200=BY$1),0),$F53-1966)</f>
        <v>364.12509999999997</v>
      </c>
      <c r="BZ53" s="5" cm="1">
        <f t="array" ref="BZ53">INDEX(GMW!$A$2:$NF$200,MATCH(1,(GMW!$NE$2:$NE$200=BZ$3)*(GMW!$ND$2:$ND$200=BZ$4)*(GMW!$C$2:$C$200=BZ$1),0),$F53-1966)</f>
        <v>233.279</v>
      </c>
      <c r="CA53" s="5" cm="1">
        <f t="array" ref="CA53">INDEX(GMW!$A$2:$NF$200,MATCH(1,(GMW!$NE$2:$NE$200=CA$3)*(GMW!$ND$2:$ND$200=CA$4)*(GMW!$C$2:$C$200=CA$1),0),$F53-1966)</f>
        <v>306.3272</v>
      </c>
      <c r="CB53" s="5" cm="1">
        <f t="array" ref="CB53">INDEX(GMW!$A$2:$NF$200,MATCH(1,(GMW!$NE$2:$NE$200=CB$3)*(GMW!$ND$2:$ND$200=CB$4)*(GMW!$C$2:$C$200=CB$1),0),$F53-1966)</f>
        <v>70.385499999999993</v>
      </c>
      <c r="CC53" s="5" cm="1">
        <f t="array" ref="CC53">INDEX(GMW!$A$2:$NF$200,MATCH(1,(GMW!$NE$2:$NE$200=CC$3)*(GMW!$ND$2:$ND$200=CC$4)*(GMW!$C$2:$C$200=CC$1),0),$F53-1966)</f>
        <v>161.97630000000001</v>
      </c>
      <c r="CD53" s="5" cm="1">
        <f t="array" ref="CD53">INDEX(GMW!$A$2:$NF$200,MATCH(1,(GMW!$NE$2:$NE$200=CD$3)*(GMW!$ND$2:$ND$200=CD$4)*(GMW!$C$2:$C$200=CD$1),0),$F53-1966)</f>
        <v>155.4727</v>
      </c>
      <c r="CE53" s="5" cm="1">
        <f t="array" ref="CE53">INDEX(GMW!$A$2:$NF$200,MATCH(1,(GMW!$NE$2:$NE$200=CE$3)*(GMW!$ND$2:$ND$200=CE$4)*(GMW!$C$2:$C$200=CE$1),0),$F53-1966)</f>
        <v>60.546959999999999</v>
      </c>
      <c r="CF53" s="5" cm="1">
        <f t="array" ref="CF53">INDEX(GMW!$A$2:$NF$200,MATCH(1,(GMW!$NE$2:$NE$200=CF$3)*(GMW!$ND$2:$ND$200=CF$4)*(GMW!$C$2:$C$200=CF$1),0),$F53-1966)</f>
        <v>8.3577370000000002</v>
      </c>
      <c r="CG53" s="5" cm="1">
        <f t="array" ref="CG53">INDEX(GMW!$A$2:$NF$200,MATCH(1,(GMW!$NE$2:$NE$200=CG$3)*(GMW!$ND$2:$ND$200=CG$4)*(GMW!$C$2:$C$200=CG$1),0),$F53-1966)</f>
        <v>17.781649999999999</v>
      </c>
      <c r="CH53" s="5" cm="1">
        <f t="array" ref="CH53">INDEX(GMW!$A$2:$NF$200,MATCH(1,(GMW!$NE$2:$NE$200=CH$3)*(GMW!$ND$2:$ND$200=CH$4)*(GMW!$C$2:$C$200=CH$1),0),$F53-1966)</f>
        <v>6.8293780000000002</v>
      </c>
      <c r="CI53" s="5" cm="1">
        <f t="array" ref="CI53">INDEX(GMW!$A$2:$NF$200,MATCH(1,(GMW!$NE$2:$NE$200=CI$3)*(GMW!$ND$2:$ND$200=CI$4)*(GMW!$C$2:$C$200=CI$1),0),$F53-1966)</f>
        <v>11.09652</v>
      </c>
      <c r="CJ53" s="5" cm="1">
        <f t="array" ref="CJ53">INDEX(GMW!$A$2:$NF$200,MATCH(1,(GMW!$NE$2:$NE$200=CJ$3)*(GMW!$ND$2:$ND$200=CJ$4)*(GMW!$C$2:$C$200=CJ$1),0),$F53-1966)</f>
        <v>95037</v>
      </c>
      <c r="CK53" s="5" cm="1">
        <f t="array" ref="CK53">INDEX(GMW!$A$2:$NF$200,MATCH(1,(GMW!$NE$2:$NE$200=CK$3)*(GMW!$ND$2:$ND$200=CK$4)*(GMW!$C$2:$C$200=CK$1),0),$F53-1966)</f>
        <v>1021.075</v>
      </c>
      <c r="CL53" s="5" cm="1">
        <f t="array" ref="CL53">INDEX(GMW!$A$2:$NF$200,MATCH(1,(GMW!$NE$2:$NE$200=CL$3)*(GMW!$ND$2:$ND$200=CL$4)*(GMW!$C$2:$C$200=CL$1),0),$F53-1966)</f>
        <v>80630.67</v>
      </c>
      <c r="CM53" s="5" cm="1">
        <f t="array" ref="CM53">INDEX(GMW!$A$2:$NF$200,MATCH(1,(GMW!$NE$2:$NE$200=CM$3)*(GMW!$ND$2:$ND$200=CM$4)*(GMW!$C$2:$C$200=CM$1),0),$F53-1966)</f>
        <v>116295</v>
      </c>
      <c r="CN53" s="5" cm="1">
        <f t="array" ref="CN53">INDEX(GMW!$A$2:$NF$200,MATCH(1,(GMW!$NE$2:$NE$200=CN$3)*(GMW!$ND$2:$ND$200=CN$4)*(GMW!$C$2:$C$200=CN$1),0),$F53-1966)</f>
        <v>56487</v>
      </c>
      <c r="CO53" s="5" cm="1">
        <f t="array" ref="CO53">INDEX(GMW!$A$2:$NF$200,MATCH(1,(GMW!$NE$2:$NE$200=CO$3)*(GMW!$ND$2:$ND$200=CO$4)*(GMW!$C$2:$C$200=CO$1),0),$F53-1966)</f>
        <v>146.79589999999999</v>
      </c>
      <c r="CP53" s="5" cm="1">
        <f t="array" ref="CP53">INDEX(GMW!$A$2:$NF$200,MATCH(1,(GMW!$NE$2:$NE$200=CP$3)*(GMW!$ND$2:$ND$200=CP$4)*(GMW!$C$2:$C$200=CP$1),0),$F53-1966)</f>
        <v>223443.3</v>
      </c>
      <c r="CQ53" s="5" cm="1">
        <f t="array" ref="CQ53">INDEX(GMW!$A$2:$NF$200,MATCH(1,(GMW!$NE$2:$NE$200=CQ$3)*(GMW!$ND$2:$ND$200=CQ$4)*(GMW!$C$2:$C$200=CQ$1),0),$F53-1966)</f>
        <v>64.953509999999994</v>
      </c>
      <c r="CR53" s="5" cm="1">
        <f t="array" ref="CR53">INDEX(GMW!$A$2:$NF$200,MATCH(1,(GMW!$NE$2:$NE$200=CR$3)*(GMW!$ND$2:$ND$200=CR$4)*(GMW!$C$2:$C$200=CR$1),0),$F53-1966)</f>
        <v>20749.099999999999</v>
      </c>
      <c r="CS53" s="5" cm="1">
        <f t="array" ref="CS53">INDEX(GMW!$A$2:$NF$200,MATCH(1,(GMW!$NE$2:$NE$200=CS$3)*(GMW!$ND$2:$ND$200=CS$4)*(GMW!$C$2:$C$200=CS$1),0),$F53-1966)</f>
        <v>269.4273</v>
      </c>
      <c r="CT53" s="5" cm="1">
        <f t="array" ref="CT53">INDEX(GMW!$A$2:$NF$200,MATCH(1,(GMW!$NE$2:$NE$200=CT$3)*(GMW!$ND$2:$ND$200=CT$4)*(GMW!$C$2:$C$200=CT$1),0),$F53-1966)</f>
        <v>176.904</v>
      </c>
      <c r="CU53" s="5" cm="1">
        <f t="array" ref="CU53">INDEX(GMW!$A$2:$NF$200,MATCH(1,(GMW!$NE$2:$NE$200=CU$3)*(GMW!$ND$2:$ND$200=CU$4)*(GMW!$C$2:$C$200=CU$1),0),$F53-1966)</f>
        <v>103.68600000000001</v>
      </c>
      <c r="CV53" s="5" cm="1">
        <f t="array" ref="CV53">INDEX(GMW!$A$2:$NF$200,MATCH(1,(GMW!$NE$2:$NE$200=CV$3)*(GMW!$ND$2:$ND$200=CV$4)*(GMW!$C$2:$C$200=CV$1),0),$F53-1966)</f>
        <v>42.05097</v>
      </c>
      <c r="CW53" s="5" cm="1">
        <f t="array" ref="CW53">INDEX(GMW!$A$2:$NF$200,MATCH(1,(GMW!$NE$2:$NE$200=CW$3)*(GMW!$ND$2:$ND$200=CW$4)*(GMW!$C$2:$C$200=CW$1),0),$F53-1966)</f>
        <v>51.9</v>
      </c>
      <c r="CX53" s="5" cm="1">
        <f t="array" ref="CX53">INDEX(GMW!$A$2:$NF$200,MATCH(1,(GMW!$NE$2:$NE$200=CX$3)*(GMW!$ND$2:$ND$200=CX$4)*(GMW!$C$2:$C$200=CX$1),0),$F53-1966)</f>
        <v>29.141999999999999</v>
      </c>
      <c r="CY53" s="5" cm="1">
        <f t="array" ref="CY53">INDEX(GMW!$A$2:$NF$200,MATCH(1,(GMW!$NE$2:$NE$200=CY$3)*(GMW!$ND$2:$ND$200=CY$4)*(GMW!$C$2:$C$200=CY$1),0),$F53-1966)</f>
        <v>22.567550000000001</v>
      </c>
      <c r="CZ53" s="5" cm="1">
        <f t="array" ref="CZ53">INDEX(GMW!$A$2:$NF$200,MATCH(1,(GMW!$NE$2:$NE$200=CZ$3)*(GMW!$ND$2:$ND$200=CZ$4)*(GMW!$C$2:$C$200=CZ$1),0),$F53-1966)</f>
        <v>13.614000000000001</v>
      </c>
      <c r="DA53" s="5" cm="1">
        <f t="array" ref="DA53">INDEX(GMW!$A$2:$NF$200,MATCH(1,(GMW!$NE$2:$NE$200=DA$3)*(GMW!$ND$2:$ND$200=DA$4)*(GMW!$C$2:$C$200=DA$1),0),$F53-1966)</f>
        <v>6.0015900000000002</v>
      </c>
      <c r="DB53" s="5" cm="1">
        <f t="array" ref="DB53">INDEX(GMW!$A$2:$NF$200,MATCH(1,(GMW!$NE$2:$NE$200=DB$3)*(GMW!$ND$2:$ND$200=DB$4)*(GMW!$C$2:$C$200=DB$1),0),$F53-1966)</f>
        <v>4.0713780000000002</v>
      </c>
      <c r="DC53" s="5" cm="1">
        <f t="array" ref="DC53">INDEX(GMW!$A$2:$NF$200,MATCH(1,(GMW!$NE$2:$NE$200=DC$3)*(GMW!$ND$2:$ND$200=DC$4)*(GMW!$C$2:$C$200=DC$1),0),$F53-1966)</f>
        <v>5.8340069999999997</v>
      </c>
    </row>
    <row r="54" spans="1:107" x14ac:dyDescent="0.25">
      <c r="B54" s="5">
        <f t="shared" si="14"/>
        <v>1984</v>
      </c>
      <c r="C54" s="5">
        <f t="shared" si="14"/>
        <v>1984</v>
      </c>
      <c r="E54" s="5">
        <f t="shared" ref="E54" si="18">+E50+1</f>
        <v>1984</v>
      </c>
      <c r="F54" s="5">
        <f t="shared" si="16"/>
        <v>2020</v>
      </c>
      <c r="G54" s="5" cm="1">
        <f t="array" ref="G54">INDEX(GMW!$A$2:$NF$200,MATCH(1,(GMW!$NE$2:$NE$200=G$3)*(GMW!$ND$2:$ND$200=G$4)*(GMW!$C$2:$C$200=G$1),0),$F54-1966)</f>
        <v>312697</v>
      </c>
      <c r="H54" s="5" cm="1">
        <f t="array" ref="H54">INDEX(GMW!$A$2:$NF$200,MATCH(1,(GMW!$NE$2:$NE$200=H$3)*(GMW!$ND$2:$ND$200=H$4)*(GMW!$C$2:$C$200=H$1),0),$F54-1966)</f>
        <v>165575</v>
      </c>
      <c r="I54" s="5" cm="1">
        <f t="array" ref="I54">INDEX(GMW!$A$2:$NF$200,MATCH(1,(GMW!$NE$2:$NE$200=I$3)*(GMW!$ND$2:$ND$200=I$4)*(GMW!$C$2:$C$200=I$1),0),$F54-1966)</f>
        <v>54468</v>
      </c>
      <c r="J54" s="5" cm="1">
        <f t="array" ref="J54">INDEX(GMW!$A$2:$NF$200,MATCH(1,(GMW!$NE$2:$NE$200=J$3)*(GMW!$ND$2:$ND$200=J$4)*(GMW!$C$2:$C$200=J$1),0),$F54-1966)</f>
        <v>74804</v>
      </c>
      <c r="K54" s="5" cm="1">
        <f t="array" ref="K54">INDEX(GMW!$A$2:$NF$200,MATCH(1,(GMW!$NE$2:$NE$200=K$3)*(GMW!$ND$2:$ND$200=K$4)*(GMW!$C$2:$C$200=K$1),0),$F54-1966)</f>
        <v>55093</v>
      </c>
      <c r="L54" s="5" cm="1">
        <f t="array" ref="L54">INDEX(GMW!$A$2:$NF$200,MATCH(1,(GMW!$NE$2:$NE$200=L$3)*(GMW!$ND$2:$ND$200=L$4)*(GMW!$C$2:$C$200=L$1),0),$F54-1966)</f>
        <v>49368</v>
      </c>
      <c r="M54" s="5" cm="1">
        <f t="array" ref="M54">INDEX(GMW!$A$2:$NF$200,MATCH(1,(GMW!$NE$2:$NE$200=M$3)*(GMW!$ND$2:$ND$200=M$4)*(GMW!$C$2:$C$200=M$1),0),$F54-1966)</f>
        <v>21727.06</v>
      </c>
      <c r="N54" s="5" cm="1">
        <f t="array" ref="N54">INDEX(GMW!$A$2:$NF$200,MATCH(1,(GMW!$NE$2:$NE$200=N$3)*(GMW!$ND$2:$ND$200=N$4)*(GMW!$C$2:$C$200=N$1),0),$F54-1966)</f>
        <v>3765.5010000000002</v>
      </c>
      <c r="O54" s="5" cm="1">
        <f t="array" ref="O54">INDEX(GMW!$A$2:$NF$200,MATCH(1,(GMW!$NE$2:$NE$200=O$3)*(GMW!$ND$2:$ND$200=O$4)*(GMW!$C$2:$C$200=O$1),0),$F54-1966)</f>
        <v>43.431060000000002</v>
      </c>
      <c r="P54" s="5" cm="1">
        <f t="array" ref="P54">INDEX(GMW!$A$2:$NF$200,MATCH(1,(GMW!$NE$2:$NE$200=P$3)*(GMW!$ND$2:$ND$200=P$4)*(GMW!$C$2:$C$200=P$1),0),$F54-1966)</f>
        <v>9.5</v>
      </c>
      <c r="Q54" s="5" cm="1">
        <f t="array" ref="Q54">INDEX(GMW!$A$2:$NF$200,MATCH(1,(GMW!$NE$2:$NE$200=Q$3)*(GMW!$ND$2:$ND$200=Q$4)*(GMW!$C$2:$C$200=Q$1),0),$F54-1966)</f>
        <v>11.07</v>
      </c>
      <c r="R54" s="5" cm="1">
        <f t="array" ref="R54">INDEX(GMW!$A$2:$NF$200,MATCH(1,(GMW!$NE$2:$NE$200=R$3)*(GMW!$ND$2:$ND$200=R$4)*(GMW!$C$2:$C$200=R$1),0),$F54-1966)</f>
        <v>43.431060000000002</v>
      </c>
      <c r="S54" s="5" cm="1">
        <f t="array" ref="S54">INDEX(GMW!$A$2:$NF$200,MATCH(1,(GMW!$NE$2:$NE$200=S$3)*(GMW!$ND$2:$ND$200=S$4)*(GMW!$C$2:$C$200=S$1),0),$F54-1966)</f>
        <v>26508</v>
      </c>
      <c r="T54" s="5" cm="1">
        <f t="array" ref="T54">INDEX(GMW!$A$2:$NF$200,MATCH(1,(GMW!$NE$2:$NE$200=T$3)*(GMW!$ND$2:$ND$200=T$4)*(GMW!$C$2:$C$200=T$1),0),$F54-1966)</f>
        <v>501</v>
      </c>
      <c r="U54" s="5" cm="1">
        <f t="array" ref="U54">INDEX(GMW!$A$2:$NF$200,MATCH(1,(GMW!$NE$2:$NE$200=U$3)*(GMW!$ND$2:$ND$200=U$4)*(GMW!$C$2:$C$200=U$1),0),$F54-1966)</f>
        <v>281</v>
      </c>
      <c r="V54" s="5" cm="1">
        <f t="array" ref="V54">INDEX(GMW!$A$2:$NF$200,MATCH(1,(GMW!$NE$2:$NE$200=V$3)*(GMW!$ND$2:$ND$200=V$4)*(GMW!$C$2:$C$200=V$1),0),$F54-1966)</f>
        <v>5106</v>
      </c>
      <c r="W54" s="5" cm="1">
        <f t="array" ref="W54">INDEX(GMW!$A$2:$NF$200,MATCH(1,(GMW!$NE$2:$NE$200=W$3)*(GMW!$ND$2:$ND$200=W$4)*(GMW!$C$2:$C$200=W$1),0),$F54-1966)</f>
        <v>228</v>
      </c>
      <c r="X54" s="5" cm="1">
        <f t="array" ref="X54">INDEX(GMW!$A$2:$NF$200,MATCH(1,(GMW!$NE$2:$NE$200=X$3)*(GMW!$ND$2:$ND$200=X$4)*(GMW!$C$2:$C$200=X$1),0),$F54-1966)</f>
        <v>142</v>
      </c>
      <c r="Y54" s="5" cm="1">
        <f t="array" ref="Y54">INDEX(GMW!$A$2:$NF$200,MATCH(1,(GMW!$NE$2:$NE$200=Y$3)*(GMW!$ND$2:$ND$200=Y$4)*(GMW!$C$2:$C$200=Y$1),0),$F54-1966)</f>
        <v>1905</v>
      </c>
      <c r="Z54" s="5" cm="1">
        <f t="array" ref="Z54">INDEX(GMW!$A$2:$NF$200,MATCH(1,(GMW!$NE$2:$NE$200=Z$3)*(GMW!$ND$2:$ND$200=Z$4)*(GMW!$C$2:$C$200=Z$1),0),$F54-1966)</f>
        <v>4158</v>
      </c>
      <c r="AA54" s="5" cm="1">
        <f t="array" ref="AA54">INDEX(GMW!$A$2:$NF$200,MATCH(1,(GMW!$NE$2:$NE$200=AA$3)*(GMW!$ND$2:$ND$200=AA$4)*(GMW!$C$2:$C$200=AA$1),0),$F54-1966)</f>
        <v>1307</v>
      </c>
      <c r="AB54" s="5" cm="1">
        <f t="array" ref="AB54">INDEX(GMW!$A$2:$NF$200,MATCH(1,(GMW!$NE$2:$NE$200=AB$3)*(GMW!$ND$2:$ND$200=AB$4)*(GMW!$C$2:$C$200=AB$1),0),$F54-1966)</f>
        <v>1354</v>
      </c>
      <c r="AC54" s="5" cm="1">
        <f t="array" ref="AC54">INDEX(GMW!$A$2:$NF$200,MATCH(1,(GMW!$NE$2:$NE$200=AC$3)*(GMW!$ND$2:$ND$200=AC$4)*(GMW!$C$2:$C$200=AC$1),0),$F54-1966)</f>
        <v>757</v>
      </c>
      <c r="AD54" s="5" cm="1">
        <f t="array" ref="AD54">INDEX(GMW!$A$2:$NF$200,MATCH(1,(GMW!$NE$2:$NE$200=AD$3)*(GMW!$ND$2:$ND$200=AD$4)*(GMW!$C$2:$C$200=AD$1),0),$F54-1966)</f>
        <v>951</v>
      </c>
      <c r="AE54" s="5" cm="1">
        <f t="array" ref="AE54">INDEX(GMW!$A$2:$NF$200,MATCH(1,(GMW!$NE$2:$NE$200=AE$3)*(GMW!$ND$2:$ND$200=AE$4)*(GMW!$C$2:$C$200=AE$1),0),$F54-1966)</f>
        <v>206</v>
      </c>
      <c r="AF54" s="5" cm="1">
        <f t="array" ref="AF54">INDEX(GMW!$A$2:$NF$200,MATCH(1,(GMW!$NE$2:$NE$200=AF$3)*(GMW!$ND$2:$ND$200=AF$4)*(GMW!$C$2:$C$200=AF$1),0),$F54-1966)</f>
        <v>1185</v>
      </c>
      <c r="AG54" s="5" cm="1">
        <f t="array" ref="AG54">INDEX(GMW!$A$2:$NF$200,MATCH(1,(GMW!$NE$2:$NE$200=AG$3)*(GMW!$ND$2:$ND$200=AG$4)*(GMW!$C$2:$C$200=AG$1),0),$F54-1966)</f>
        <v>1249</v>
      </c>
      <c r="AH54" s="5" cm="1">
        <f t="array" ref="AH54">INDEX(GMW!$A$2:$NF$200,MATCH(1,(GMW!$NE$2:$NE$200=AH$3)*(GMW!$ND$2:$ND$200=AH$4)*(GMW!$C$2:$C$200=AH$1),0),$F54-1966)</f>
        <v>1881</v>
      </c>
      <c r="AI54" s="5" cm="1">
        <f t="array" ref="AI54">INDEX(GMW!$A$2:$NF$200,MATCH(1,(GMW!$NE$2:$NE$200=AI$3)*(GMW!$ND$2:$ND$200=AI$4)*(GMW!$C$2:$C$200=AI$1),0),$F54-1966)</f>
        <v>1769</v>
      </c>
      <c r="AJ54" s="5" cm="1">
        <f t="array" ref="AJ54">INDEX(GMW!$A$2:$NF$200,MATCH(1,(GMW!$NE$2:$NE$200=AJ$3)*(GMW!$ND$2:$ND$200=AJ$4)*(GMW!$C$2:$C$200=AJ$1),0),$F54-1966)</f>
        <v>2289</v>
      </c>
      <c r="AK54" s="5" cm="1">
        <f t="array" ref="AK54">INDEX(GMW!$A$2:$NF$200,MATCH(1,(GMW!$NE$2:$NE$200=AK$3)*(GMW!$ND$2:$ND$200=AK$4)*(GMW!$C$2:$C$200=AK$1),0),$F54-1966)</f>
        <v>558</v>
      </c>
      <c r="AL54" s="5" cm="1">
        <f t="array" ref="AL54">INDEX(GMW!$A$2:$NF$200,MATCH(1,(GMW!$NE$2:$NE$200=AL$3)*(GMW!$ND$2:$ND$200=AL$4)*(GMW!$C$2:$C$200=AL$1),0),$F54-1966)</f>
        <v>679</v>
      </c>
      <c r="AM54" s="5" cm="1">
        <f t="array" ref="AM54">INDEX(GMW!$A$2:$NF$200,MATCH(1,(GMW!$NE$2:$NE$200=AM$3)*(GMW!$ND$2:$ND$200=AM$4)*(GMW!$C$2:$C$200=AM$1),0),$F54-1966)</f>
        <v>24435</v>
      </c>
      <c r="AN54" s="5" cm="1">
        <f t="array" ref="AN54">INDEX(GMW!$A$2:$NF$200,MATCH(1,(GMW!$NE$2:$NE$200=AN$3)*(GMW!$ND$2:$ND$200=AN$4)*(GMW!$C$2:$C$200=AN$1),0),$F54-1966)</f>
        <v>5388.442</v>
      </c>
      <c r="AO54" s="5" cm="1">
        <f t="array" ref="AO54">INDEX(GMW!$A$2:$NF$200,MATCH(1,(GMW!$NE$2:$NE$200=AO$3)*(GMW!$ND$2:$ND$200=AO$4)*(GMW!$C$2:$C$200=AO$1),0),$F54-1966)</f>
        <v>312697</v>
      </c>
      <c r="AP54" s="5" cm="1">
        <f t="array" ref="AP54">INDEX(GMW!$A$2:$NF$200,MATCH(1,(GMW!$NE$2:$NE$200=AP$3)*(GMW!$ND$2:$ND$200=AP$4)*(GMW!$C$2:$C$200=AP$1),0),$F54-1966)</f>
        <v>2080.0500000000002</v>
      </c>
      <c r="AQ54" s="5" cm="1">
        <f t="array" ref="AQ54">INDEX(GMW!$A$2:$NF$200,MATCH(1,(GMW!$NE$2:$NE$200=AQ$3)*(GMW!$ND$2:$ND$200=AQ$4)*(GMW!$C$2:$C$200=AQ$1),0),$F54-1966)</f>
        <v>80542.25</v>
      </c>
      <c r="AR54" s="5" cm="1">
        <f t="array" ref="AR54">INDEX(GMW!$A$2:$NF$200,MATCH(1,(GMW!$NE$2:$NE$200=AR$3)*(GMW!$ND$2:$ND$200=AR$4)*(GMW!$C$2:$C$200=AR$1),0),$F54-1966)</f>
        <v>486.95</v>
      </c>
      <c r="AS54" s="5" cm="1">
        <f t="array" ref="AS54">INDEX(GMW!$A$2:$NF$200,MATCH(1,(GMW!$NE$2:$NE$200=AS$3)*(GMW!$ND$2:$ND$200=AS$4)*(GMW!$C$2:$C$200=AS$1),0),$F54-1966)</f>
        <v>327.47500000000002</v>
      </c>
      <c r="AT54" s="5" cm="1">
        <f t="array" ref="AT54">INDEX(GMW!$A$2:$NF$200,MATCH(1,(GMW!$NE$2:$NE$200=AT$3)*(GMW!$ND$2:$ND$200=AT$4)*(GMW!$C$2:$C$200=AT$1),0),$F54-1966)</f>
        <v>316.45800000000003</v>
      </c>
      <c r="AU54" s="5" cm="1">
        <f t="array" ref="AU54">INDEX(GMW!$A$2:$NF$200,MATCH(1,(GMW!$NE$2:$NE$200=AU$3)*(GMW!$ND$2:$ND$200=AU$4)*(GMW!$C$2:$C$200=AU$1),0),$F54-1966)</f>
        <v>247787.5</v>
      </c>
      <c r="AV54" s="5" cm="1">
        <f t="array" ref="AV54">INDEX(GMW!$A$2:$NF$200,MATCH(1,(GMW!$NE$2:$NE$200=AV$3)*(GMW!$ND$2:$ND$200=AV$4)*(GMW!$C$2:$C$200=AV$1),0),$F54-1966)</f>
        <v>4672</v>
      </c>
      <c r="AW54" s="5" cm="1">
        <f t="array" ref="AW54">INDEX(GMW!$A$2:$NF$200,MATCH(1,(GMW!$NE$2:$NE$200=AW$3)*(GMW!$ND$2:$ND$200=AW$4)*(GMW!$C$2:$C$200=AW$1),0),$F54-1966)</f>
        <v>68.375</v>
      </c>
      <c r="AX54" s="5" cm="1">
        <f t="array" ref="AX54">INDEX(GMW!$A$2:$NF$200,MATCH(1,(GMW!$NE$2:$NE$200=AX$3)*(GMW!$ND$2:$ND$200=AX$4)*(GMW!$C$2:$C$200=AX$1),0),$F54-1966)</f>
        <v>3301.5929999999998</v>
      </c>
      <c r="AY54" s="5" cm="1">
        <f t="array" ref="AY54">INDEX(GMW!$A$2:$NF$200,MATCH(1,(GMW!$NE$2:$NE$200=AY$3)*(GMW!$ND$2:$ND$200=AY$4)*(GMW!$C$2:$C$200=AY$1),0),$F54-1966)</f>
        <v>9480</v>
      </c>
      <c r="AZ54" s="5" cm="1">
        <f t="array" ref="AZ54">INDEX(GMW!$A$2:$NF$200,MATCH(1,(GMW!$NE$2:$NE$200=AZ$3)*(GMW!$ND$2:$ND$200=AZ$4)*(GMW!$C$2:$C$200=AZ$1),0),$F54-1966)</f>
        <v>1403</v>
      </c>
      <c r="BA54" s="5" cm="1">
        <f t="array" ref="BA54">INDEX(GMW!$A$2:$NF$200,MATCH(1,(GMW!$NE$2:$NE$200=BA$3)*(GMW!$ND$2:$ND$200=BA$4)*(GMW!$C$2:$C$200=BA$1),0),$F54-1966)</f>
        <v>12.963950000000001</v>
      </c>
      <c r="BB54" s="5" cm="1">
        <f t="array" ref="BB54">INDEX(GMW!$A$2:$NF$200,MATCH(1,(GMW!$NE$2:$NE$200=BB$3)*(GMW!$ND$2:$ND$200=BB$4)*(GMW!$C$2:$C$200=BB$1),0),$F54-1966)</f>
        <v>13371.95</v>
      </c>
      <c r="BC54" s="5" cm="1">
        <f t="array" ref="BC54">INDEX(GMW!$A$2:$NF$200,MATCH(1,(GMW!$NE$2:$NE$200=BC$3)*(GMW!$ND$2:$ND$200=BC$4)*(GMW!$C$2:$C$200=BC$1),0),$F54-1966)</f>
        <v>0.91799529999999996</v>
      </c>
      <c r="BD54" s="5" cm="1">
        <f t="array" ref="BD54">INDEX(GMW!$A$2:$NF$200,MATCH(1,(GMW!$NE$2:$NE$200=BD$3)*(GMW!$ND$2:$ND$200=BD$4)*(GMW!$C$2:$C$200=BD$1),0),$F54-1966)</f>
        <v>148.73779999999999</v>
      </c>
      <c r="BE54" s="5" cm="1">
        <f t="array" ref="BE54">INDEX(GMW!$A$2:$NF$200,MATCH(1,(GMW!$NE$2:$NE$200=BE$3)*(GMW!$ND$2:$ND$200=BE$4)*(GMW!$C$2:$C$200=BE$1),0),$F54-1966)</f>
        <v>7.1613150000000001</v>
      </c>
      <c r="BF54" s="5" cm="1">
        <f t="array" ref="BF54">INDEX(GMW!$A$2:$NF$200,MATCH(1,(GMW!$NE$2:$NE$200=BF$3)*(GMW!$ND$2:$ND$200=BF$4)*(GMW!$C$2:$C$200=BF$1),0),$F54-1966)</f>
        <v>4.3360000000000003</v>
      </c>
      <c r="BG54" s="5" cm="1">
        <f t="array" ref="BG54">INDEX(GMW!$A$2:$NF$200,MATCH(1,(GMW!$NE$2:$NE$200=BG$3)*(GMW!$ND$2:$ND$200=BG$4)*(GMW!$C$2:$C$200=BG$1),0),$F54-1966)</f>
        <v>8.3481660000000009</v>
      </c>
      <c r="BH54" s="5" cm="1">
        <f t="array" ref="BH54">INDEX(GMW!$A$2:$NF$200,MATCH(1,(GMW!$NE$2:$NE$200=BH$3)*(GMW!$ND$2:$ND$200=BH$4)*(GMW!$C$2:$C$200=BH$1),0),$F54-1966)</f>
        <v>-4.5828099999999997E-2</v>
      </c>
      <c r="BI54" s="5" cm="1">
        <f t="array" ref="BI54">INDEX(GMW!$A$2:$NF$200,MATCH(1,(GMW!$NE$2:$NE$200=BI$3)*(GMW!$ND$2:$ND$200=BI$4)*(GMW!$C$2:$C$200=BI$1),0),$F54-1966)</f>
        <v>3.0336810000000001</v>
      </c>
      <c r="BJ54" s="5" cm="1">
        <f t="array" ref="BJ54">INDEX(GMW!$A$2:$NF$200,MATCH(1,(GMW!$NE$2:$NE$200=BJ$3)*(GMW!$ND$2:$ND$200=BJ$4)*(GMW!$C$2:$C$200=BJ$1),0),$F54-1966)</f>
        <v>2.903203</v>
      </c>
      <c r="BK54" s="5" cm="1">
        <f t="array" ref="BK54">INDEX(GMW!$A$2:$NF$200,MATCH(1,(GMW!$NE$2:$NE$200=BK$3)*(GMW!$ND$2:$ND$200=BK$4)*(GMW!$C$2:$C$200=BK$1),0),$F54-1966)</f>
        <v>0.74186180000000002</v>
      </c>
      <c r="BL54" s="5" cm="1">
        <f t="array" ref="BL54">INDEX(GMW!$A$2:$NF$200,MATCH(1,(GMW!$NE$2:$NE$200=BL$3)*(GMW!$ND$2:$ND$200=BL$4)*(GMW!$C$2:$C$200=BL$1),0),$F54-1966)</f>
        <v>0.225854</v>
      </c>
      <c r="BM54" s="5" cm="1">
        <f t="array" ref="BM54">INDEX(GMW!$A$2:$NF$200,MATCH(1,(GMW!$NE$2:$NE$200=BM$3)*(GMW!$ND$2:$ND$200=BM$4)*(GMW!$C$2:$C$200=BM$1),0),$F54-1966)</f>
        <v>0.51269790000000004</v>
      </c>
      <c r="BN54" s="5" cm="1">
        <f t="array" ref="BN54">INDEX(GMW!$A$2:$NF$200,MATCH(1,(GMW!$NE$2:$NE$200=BN$3)*(GMW!$ND$2:$ND$200=BN$4)*(GMW!$C$2:$C$200=BN$1),0),$F54-1966)</f>
        <v>0.28237519999999999</v>
      </c>
      <c r="BO54" s="5" cm="1">
        <f t="array" ref="BO54">INDEX(GMW!$A$2:$NF$200,MATCH(1,(GMW!$NE$2:$NE$200=BO$3)*(GMW!$ND$2:$ND$200=BO$4)*(GMW!$C$2:$C$200=BO$1),0),$F54-1966)</f>
        <v>1E-3</v>
      </c>
      <c r="BP54" s="5" cm="1">
        <f t="array" ref="BP54">INDEX(GMW!$A$2:$NF$200,MATCH(1,(GMW!$NE$2:$NE$200=BP$3)*(GMW!$ND$2:$ND$200=BP$4)*(GMW!$C$2:$C$200=BP$1),0),$F54-1966)</f>
        <v>163648.5</v>
      </c>
      <c r="BQ54" s="5" cm="1">
        <f t="array" ref="BQ54">INDEX(GMW!$A$2:$NF$200,MATCH(1,(GMW!$NE$2:$NE$200=BQ$3)*(GMW!$ND$2:$ND$200=BQ$4)*(GMW!$C$2:$C$200=BQ$1),0),$F54-1966)</f>
        <v>3205.857</v>
      </c>
      <c r="BR54" s="5" cm="1">
        <f t="array" ref="BR54">INDEX(GMW!$A$2:$NF$200,MATCH(1,(GMW!$NE$2:$NE$200=BR$3)*(GMW!$ND$2:$ND$200=BR$4)*(GMW!$C$2:$C$200=BR$1),0),$F54-1966)</f>
        <v>208326</v>
      </c>
      <c r="BS54" s="5" cm="1">
        <f t="array" ref="BS54">INDEX(GMW!$A$2:$NF$200,MATCH(1,(GMW!$NE$2:$NE$200=BS$3)*(GMW!$ND$2:$ND$200=BS$4)*(GMW!$C$2:$C$200=BS$1),0),$F54-1966)</f>
        <v>290671</v>
      </c>
      <c r="BT54" s="5" cm="1">
        <f t="array" ref="BT54">INDEX(GMW!$A$2:$NF$200,MATCH(1,(GMW!$NE$2:$NE$200=BT$3)*(GMW!$ND$2:$ND$200=BT$4)*(GMW!$C$2:$C$200=BT$1),0),$F54-1966)</f>
        <v>1E-3</v>
      </c>
      <c r="BU54" s="5" cm="1">
        <f t="array" ref="BU54">INDEX(GMW!$A$2:$NF$200,MATCH(1,(GMW!$NE$2:$NE$200=BU$3)*(GMW!$ND$2:$ND$200=BU$4)*(GMW!$C$2:$C$200=BU$1),0),$F54-1966)</f>
        <v>476.37200000000001</v>
      </c>
      <c r="BV54" s="5" cm="1">
        <f t="array" ref="BV54">INDEX(GMW!$A$2:$NF$200,MATCH(1,(GMW!$NE$2:$NE$200=BV$3)*(GMW!$ND$2:$ND$200=BV$4)*(GMW!$C$2:$C$200=BV$1),0),$F54-1966)</f>
        <v>594296.4</v>
      </c>
      <c r="BW54" s="5" cm="1">
        <f t="array" ref="BW54">INDEX(GMW!$A$2:$NF$200,MATCH(1,(GMW!$NE$2:$NE$200=BW$3)*(GMW!$ND$2:$ND$200=BW$4)*(GMW!$C$2:$C$200=BW$1),0),$F54-1966)</f>
        <v>116.809</v>
      </c>
      <c r="BX54" s="5" cm="1">
        <f t="array" ref="BX54">INDEX(GMW!$A$2:$NF$200,MATCH(1,(GMW!$NE$2:$NE$200=BX$3)*(GMW!$ND$2:$ND$200=BX$4)*(GMW!$C$2:$C$200=BX$1),0),$F54-1966)</f>
        <v>18511.38</v>
      </c>
      <c r="BY54" s="5" cm="1">
        <f t="array" ref="BY54">INDEX(GMW!$A$2:$NF$200,MATCH(1,(GMW!$NE$2:$NE$200=BY$3)*(GMW!$ND$2:$ND$200=BY$4)*(GMW!$C$2:$C$200=BY$1),0),$F54-1966)</f>
        <v>369.34899999999999</v>
      </c>
      <c r="BZ54" s="5" cm="1">
        <f t="array" ref="BZ54">INDEX(GMW!$A$2:$NF$200,MATCH(1,(GMW!$NE$2:$NE$200=BZ$3)*(GMW!$ND$2:$ND$200=BZ$4)*(GMW!$C$2:$C$200=BZ$1),0),$F54-1966)</f>
        <v>240.8142</v>
      </c>
      <c r="CA54" s="5" cm="1">
        <f t="array" ref="CA54">INDEX(GMW!$A$2:$NF$200,MATCH(1,(GMW!$NE$2:$NE$200=CA$3)*(GMW!$ND$2:$ND$200=CA$4)*(GMW!$C$2:$C$200=CA$1),0),$F54-1966)</f>
        <v>318.72699999999998</v>
      </c>
      <c r="CB54" s="5" cm="1">
        <f t="array" ref="CB54">INDEX(GMW!$A$2:$NF$200,MATCH(1,(GMW!$NE$2:$NE$200=CB$3)*(GMW!$ND$2:$ND$200=CB$4)*(GMW!$C$2:$C$200=CB$1),0),$F54-1966)</f>
        <v>74.751000000000005</v>
      </c>
      <c r="CC54" s="5" cm="1">
        <f t="array" ref="CC54">INDEX(GMW!$A$2:$NF$200,MATCH(1,(GMW!$NE$2:$NE$200=CC$3)*(GMW!$ND$2:$ND$200=CC$4)*(GMW!$C$2:$C$200=CC$1),0),$F54-1966)</f>
        <v>166.21010000000001</v>
      </c>
      <c r="CD54" s="5" cm="1">
        <f t="array" ref="CD54">INDEX(GMW!$A$2:$NF$200,MATCH(1,(GMW!$NE$2:$NE$200=CD$3)*(GMW!$ND$2:$ND$200=CD$4)*(GMW!$C$2:$C$200=CD$1),0),$F54-1966)</f>
        <v>159.749</v>
      </c>
      <c r="CE54" s="5" cm="1">
        <f t="array" ref="CE54">INDEX(GMW!$A$2:$NF$200,MATCH(1,(GMW!$NE$2:$NE$200=CE$3)*(GMW!$ND$2:$ND$200=CE$4)*(GMW!$C$2:$C$200=CE$1),0),$F54-1966)</f>
        <v>62.052160000000001</v>
      </c>
      <c r="CF54" s="5" cm="1">
        <f t="array" ref="CF54">INDEX(GMW!$A$2:$NF$200,MATCH(1,(GMW!$NE$2:$NE$200=CF$3)*(GMW!$ND$2:$ND$200=CF$4)*(GMW!$C$2:$C$200=CF$1),0),$F54-1966)</f>
        <v>8.5147949999999994</v>
      </c>
      <c r="CG54" s="5" cm="1">
        <f t="array" ref="CG54">INDEX(GMW!$A$2:$NF$200,MATCH(1,(GMW!$NE$2:$NE$200=CG$3)*(GMW!$ND$2:$ND$200=CG$4)*(GMW!$C$2:$C$200=CG$1),0),$F54-1966)</f>
        <v>17.781649999999999</v>
      </c>
      <c r="CH54" s="5" cm="1">
        <f t="array" ref="CH54">INDEX(GMW!$A$2:$NF$200,MATCH(1,(GMW!$NE$2:$NE$200=CH$3)*(GMW!$ND$2:$ND$200=CH$4)*(GMW!$C$2:$C$200=CH$1),0),$F54-1966)</f>
        <v>7.5714480000000002</v>
      </c>
      <c r="CI54" s="5" cm="1">
        <f t="array" ref="CI54">INDEX(GMW!$A$2:$NF$200,MATCH(1,(GMW!$NE$2:$NE$200=CI$3)*(GMW!$ND$2:$ND$200=CI$4)*(GMW!$C$2:$C$200=CI$1),0),$F54-1966)</f>
        <v>11.88613</v>
      </c>
      <c r="CJ54" s="5" cm="1">
        <f t="array" ref="CJ54">INDEX(GMW!$A$2:$NF$200,MATCH(1,(GMW!$NE$2:$NE$200=CJ$3)*(GMW!$ND$2:$ND$200=CJ$4)*(GMW!$C$2:$C$200=CJ$1),0),$F54-1966)</f>
        <v>98146</v>
      </c>
      <c r="CK54" s="5" cm="1">
        <f t="array" ref="CK54">INDEX(GMW!$A$2:$NF$200,MATCH(1,(GMW!$NE$2:$NE$200=CK$3)*(GMW!$ND$2:$ND$200=CK$4)*(GMW!$C$2:$C$200=CK$1),0),$F54-1966)</f>
        <v>1037.1500000000001</v>
      </c>
      <c r="CL54" s="5" cm="1">
        <f t="array" ref="CL54">INDEX(GMW!$A$2:$NF$200,MATCH(1,(GMW!$NE$2:$NE$200=CL$3)*(GMW!$ND$2:$ND$200=CL$4)*(GMW!$C$2:$C$200=CL$1),0),$F54-1966)</f>
        <v>81410.850000000006</v>
      </c>
      <c r="CM54" s="5" cm="1">
        <f t="array" ref="CM54">INDEX(GMW!$A$2:$NF$200,MATCH(1,(GMW!$NE$2:$NE$200=CM$3)*(GMW!$ND$2:$ND$200=CM$4)*(GMW!$C$2:$C$200=CM$1),0),$F54-1966)</f>
        <v>118843</v>
      </c>
      <c r="CN54" s="5" cm="1">
        <f t="array" ref="CN54">INDEX(GMW!$A$2:$NF$200,MATCH(1,(GMW!$NE$2:$NE$200=CN$3)*(GMW!$ND$2:$ND$200=CN$4)*(GMW!$C$2:$C$200=CN$1),0),$F54-1966)</f>
        <v>57421</v>
      </c>
      <c r="CO54" s="5" cm="1">
        <f t="array" ref="CO54">INDEX(GMW!$A$2:$NF$200,MATCH(1,(GMW!$NE$2:$NE$200=CO$3)*(GMW!$ND$2:$ND$200=CO$4)*(GMW!$C$2:$C$200=CO$1),0),$F54-1966)</f>
        <v>148.5821</v>
      </c>
      <c r="CP54" s="5" cm="1">
        <f t="array" ref="CP54">INDEX(GMW!$A$2:$NF$200,MATCH(1,(GMW!$NE$2:$NE$200=CP$3)*(GMW!$ND$2:$ND$200=CP$4)*(GMW!$C$2:$C$200=CP$1),0),$F54-1966)</f>
        <v>231654.8</v>
      </c>
      <c r="CQ54" s="5" cm="1">
        <f t="array" ref="CQ54">INDEX(GMW!$A$2:$NF$200,MATCH(1,(GMW!$NE$2:$NE$200=CQ$3)*(GMW!$ND$2:$ND$200=CQ$4)*(GMW!$C$2:$C$200=CQ$1),0),$F54-1966)</f>
        <v>65.861859999999993</v>
      </c>
      <c r="CR54" s="5" cm="1">
        <f t="array" ref="CR54">INDEX(GMW!$A$2:$NF$200,MATCH(1,(GMW!$NE$2:$NE$200=CR$3)*(GMW!$ND$2:$ND$200=CR$4)*(GMW!$C$2:$C$200=CR$1),0),$F54-1966)</f>
        <v>20847.400000000001</v>
      </c>
      <c r="CS54" s="5" cm="1">
        <f t="array" ref="CS54">INDEX(GMW!$A$2:$NF$200,MATCH(1,(GMW!$NE$2:$NE$200=CS$3)*(GMW!$ND$2:$ND$200=CS$4)*(GMW!$C$2:$C$200=CS$1),0),$F54-1966)</f>
        <v>274.41000000000003</v>
      </c>
      <c r="CT54" s="5" cm="1">
        <f t="array" ref="CT54">INDEX(GMW!$A$2:$NF$200,MATCH(1,(GMW!$NE$2:$NE$200=CT$3)*(GMW!$ND$2:$ND$200=CT$4)*(GMW!$C$2:$C$200=CT$1),0),$F54-1966)</f>
        <v>178.51499999999999</v>
      </c>
      <c r="CU54" s="5" cm="1">
        <f t="array" ref="CU54">INDEX(GMW!$A$2:$NF$200,MATCH(1,(GMW!$NE$2:$NE$200=CU$3)*(GMW!$ND$2:$ND$200=CU$4)*(GMW!$C$2:$C$200=CU$1),0),$F54-1966)</f>
        <v>106.10299999999999</v>
      </c>
      <c r="CV54" s="5" cm="1">
        <f t="array" ref="CV54">INDEX(GMW!$A$2:$NF$200,MATCH(1,(GMW!$NE$2:$NE$200=CV$3)*(GMW!$ND$2:$ND$200=CV$4)*(GMW!$C$2:$C$200=CV$1),0),$F54-1966)</f>
        <v>43.046129999999998</v>
      </c>
      <c r="CW54" s="5" cm="1">
        <f t="array" ref="CW54">INDEX(GMW!$A$2:$NF$200,MATCH(1,(GMW!$NE$2:$NE$200=CW$3)*(GMW!$ND$2:$ND$200=CW$4)*(GMW!$C$2:$C$200=CW$1),0),$F54-1966)</f>
        <v>52.529000000000003</v>
      </c>
      <c r="CX54" s="5" cm="1">
        <f t="array" ref="CX54">INDEX(GMW!$A$2:$NF$200,MATCH(1,(GMW!$NE$2:$NE$200=CX$3)*(GMW!$ND$2:$ND$200=CX$4)*(GMW!$C$2:$C$200=CX$1),0),$F54-1966)</f>
        <v>29.677</v>
      </c>
      <c r="CY54" s="5" cm="1">
        <f t="array" ref="CY54">INDEX(GMW!$A$2:$NF$200,MATCH(1,(GMW!$NE$2:$NE$200=CY$3)*(GMW!$ND$2:$ND$200=CY$4)*(GMW!$C$2:$C$200=CY$1),0),$F54-1966)</f>
        <v>23.015460000000001</v>
      </c>
      <c r="CZ54" s="5" cm="1">
        <f t="array" ref="CZ54">INDEX(GMW!$A$2:$NF$200,MATCH(1,(GMW!$NE$2:$NE$200=CZ$3)*(GMW!$ND$2:$ND$200=CZ$4)*(GMW!$C$2:$C$200=CZ$1),0),$F54-1966)</f>
        <v>13.942</v>
      </c>
      <c r="DA54" s="5" cm="1">
        <f t="array" ref="DA54">INDEX(GMW!$A$2:$NF$200,MATCH(1,(GMW!$NE$2:$NE$200=DA$3)*(GMW!$ND$2:$ND$200=DA$4)*(GMW!$C$2:$C$200=DA$1),0),$F54-1966)</f>
        <v>6.1242080000000003</v>
      </c>
      <c r="DB54" s="5" cm="1">
        <f t="array" ref="DB54">INDEX(GMW!$A$2:$NF$200,MATCH(1,(GMW!$NE$2:$NE$200=DB$3)*(GMW!$ND$2:$ND$200=DB$4)*(GMW!$C$2:$C$200=DB$1),0),$F54-1966)</f>
        <v>4.27278</v>
      </c>
      <c r="DC54" s="5" cm="1">
        <f t="array" ref="DC54">INDEX(GMW!$A$2:$NF$200,MATCH(1,(GMW!$NE$2:$NE$200=DC$3)*(GMW!$ND$2:$ND$200=DC$4)*(GMW!$C$2:$C$200=DC$1),0),$F54-1966)</f>
        <v>5.8340069999999997</v>
      </c>
    </row>
    <row r="55" spans="1:107" x14ac:dyDescent="0.25">
      <c r="A55" s="5">
        <v>1985</v>
      </c>
      <c r="B55" s="5">
        <f t="shared" si="14"/>
        <v>1985</v>
      </c>
      <c r="C55" s="5">
        <f t="shared" si="14"/>
        <v>1984</v>
      </c>
      <c r="D55" s="5">
        <f t="shared" si="14"/>
        <v>1984</v>
      </c>
      <c r="F55" s="5">
        <f t="shared" si="16"/>
        <v>2021</v>
      </c>
      <c r="G55" s="5" cm="1">
        <f t="array" ref="G55">INDEX(GMW!$A$2:$NF$200,MATCH(1,(GMW!$NE$2:$NE$200=G$3)*(GMW!$ND$2:$ND$200=G$4)*(GMW!$C$2:$C$200=G$1),0),$F55-1966)</f>
        <v>315753</v>
      </c>
      <c r="H55" s="5" cm="1">
        <f t="array" ref="H55">INDEX(GMW!$A$2:$NF$200,MATCH(1,(GMW!$NE$2:$NE$200=H$3)*(GMW!$ND$2:$ND$200=H$4)*(GMW!$C$2:$C$200=H$1),0),$F55-1966)</f>
        <v>169390</v>
      </c>
      <c r="I55" s="5" cm="1">
        <f t="array" ref="I55">INDEX(GMW!$A$2:$NF$200,MATCH(1,(GMW!$NE$2:$NE$200=I$3)*(GMW!$ND$2:$ND$200=I$4)*(GMW!$C$2:$C$200=I$1),0),$F55-1966)</f>
        <v>58586</v>
      </c>
      <c r="J55" s="5" cm="1">
        <f t="array" ref="J55">INDEX(GMW!$A$2:$NF$200,MATCH(1,(GMW!$NE$2:$NE$200=J$3)*(GMW!$ND$2:$ND$200=J$4)*(GMW!$C$2:$C$200=J$1),0),$F55-1966)</f>
        <v>75635</v>
      </c>
      <c r="K55" s="5" cm="1">
        <f t="array" ref="K55">INDEX(GMW!$A$2:$NF$200,MATCH(1,(GMW!$NE$2:$NE$200=K$3)*(GMW!$ND$2:$ND$200=K$4)*(GMW!$C$2:$C$200=K$1),0),$F55-1966)</f>
        <v>55586</v>
      </c>
      <c r="L55" s="5" cm="1">
        <f t="array" ref="L55">INDEX(GMW!$A$2:$NF$200,MATCH(1,(GMW!$NE$2:$NE$200=L$3)*(GMW!$ND$2:$ND$200=L$4)*(GMW!$C$2:$C$200=L$1),0),$F55-1966)</f>
        <v>49418</v>
      </c>
      <c r="M55" s="5" cm="1">
        <f t="array" ref="M55">INDEX(GMW!$A$2:$NF$200,MATCH(1,(GMW!$NE$2:$NE$200=M$3)*(GMW!$ND$2:$ND$200=M$4)*(GMW!$C$2:$C$200=M$1),0),$F55-1966)</f>
        <v>24107.43</v>
      </c>
      <c r="N55" s="5" cm="1">
        <f t="array" ref="N55">INDEX(GMW!$A$2:$NF$200,MATCH(1,(GMW!$NE$2:$NE$200=N$3)*(GMW!$ND$2:$ND$200=N$4)*(GMW!$C$2:$C$200=N$1),0),$F55-1966)</f>
        <v>3424.4749999999999</v>
      </c>
      <c r="O55" s="5" cm="1">
        <f t="array" ref="O55">INDEX(GMW!$A$2:$NF$200,MATCH(1,(GMW!$NE$2:$NE$200=O$3)*(GMW!$ND$2:$ND$200=O$4)*(GMW!$C$2:$C$200=O$1),0),$F55-1966)</f>
        <v>43.874229999999997</v>
      </c>
      <c r="P55" s="5" cm="1">
        <f t="array" ref="P55">INDEX(GMW!$A$2:$NF$200,MATCH(1,(GMW!$NE$2:$NE$200=P$3)*(GMW!$ND$2:$ND$200=P$4)*(GMW!$C$2:$C$200=P$1),0),$F55-1966)</f>
        <v>12.875</v>
      </c>
      <c r="Q55" s="5" cm="1">
        <f t="array" ref="Q55">INDEX(GMW!$A$2:$NF$200,MATCH(1,(GMW!$NE$2:$NE$200=Q$3)*(GMW!$ND$2:$ND$200=Q$4)*(GMW!$C$2:$C$200=Q$1),0),$F55-1966)</f>
        <v>11.09</v>
      </c>
      <c r="R55" s="5" cm="1">
        <f t="array" ref="R55">INDEX(GMW!$A$2:$NF$200,MATCH(1,(GMW!$NE$2:$NE$200=R$3)*(GMW!$ND$2:$ND$200=R$4)*(GMW!$C$2:$C$200=R$1),0),$F55-1966)</f>
        <v>43.874229999999997</v>
      </c>
      <c r="S55" s="5" cm="1">
        <f t="array" ref="S55">INDEX(GMW!$A$2:$NF$200,MATCH(1,(GMW!$NE$2:$NE$200=S$3)*(GMW!$ND$2:$ND$200=S$4)*(GMW!$C$2:$C$200=S$1),0),$F55-1966)</f>
        <v>26566</v>
      </c>
      <c r="T55" s="5" cm="1">
        <f t="array" ref="T55">INDEX(GMW!$A$2:$NF$200,MATCH(1,(GMW!$NE$2:$NE$200=T$3)*(GMW!$ND$2:$ND$200=T$4)*(GMW!$C$2:$C$200=T$1),0),$F55-1966)</f>
        <v>503</v>
      </c>
      <c r="U55" s="5" cm="1">
        <f t="array" ref="U55">INDEX(GMW!$A$2:$NF$200,MATCH(1,(GMW!$NE$2:$NE$200=U$3)*(GMW!$ND$2:$ND$200=U$4)*(GMW!$C$2:$C$200=U$1),0),$F55-1966)</f>
        <v>279</v>
      </c>
      <c r="V55" s="5" cm="1">
        <f t="array" ref="V55">INDEX(GMW!$A$2:$NF$200,MATCH(1,(GMW!$NE$2:$NE$200=V$3)*(GMW!$ND$2:$ND$200=V$4)*(GMW!$C$2:$C$200=V$1),0),$F55-1966)</f>
        <v>5096</v>
      </c>
      <c r="W55" s="5" cm="1">
        <f t="array" ref="W55">INDEX(GMW!$A$2:$NF$200,MATCH(1,(GMW!$NE$2:$NE$200=W$3)*(GMW!$ND$2:$ND$200=W$4)*(GMW!$C$2:$C$200=W$1),0),$F55-1966)</f>
        <v>226</v>
      </c>
      <c r="X55" s="5" cm="1">
        <f t="array" ref="X55">INDEX(GMW!$A$2:$NF$200,MATCH(1,(GMW!$NE$2:$NE$200=X$3)*(GMW!$ND$2:$ND$200=X$4)*(GMW!$C$2:$C$200=X$1),0),$F55-1966)</f>
        <v>142</v>
      </c>
      <c r="Y55" s="5" cm="1">
        <f t="array" ref="Y55">INDEX(GMW!$A$2:$NF$200,MATCH(1,(GMW!$NE$2:$NE$200=Y$3)*(GMW!$ND$2:$ND$200=Y$4)*(GMW!$C$2:$C$200=Y$1),0),$F55-1966)</f>
        <v>1907</v>
      </c>
      <c r="Z55" s="5" cm="1">
        <f t="array" ref="Z55">INDEX(GMW!$A$2:$NF$200,MATCH(1,(GMW!$NE$2:$NE$200=Z$3)*(GMW!$ND$2:$ND$200=Z$4)*(GMW!$C$2:$C$200=Z$1),0),$F55-1966)</f>
        <v>4152</v>
      </c>
      <c r="AA55" s="5" cm="1">
        <f t="array" ref="AA55">INDEX(GMW!$A$2:$NF$200,MATCH(1,(GMW!$NE$2:$NE$200=AA$3)*(GMW!$ND$2:$ND$200=AA$4)*(GMW!$C$2:$C$200=AA$1),0),$F55-1966)</f>
        <v>1305</v>
      </c>
      <c r="AB55" s="5" cm="1">
        <f t="array" ref="AB55">INDEX(GMW!$A$2:$NF$200,MATCH(1,(GMW!$NE$2:$NE$200=AB$3)*(GMW!$ND$2:$ND$200=AB$4)*(GMW!$C$2:$C$200=AB$1),0),$F55-1966)</f>
        <v>1360</v>
      </c>
      <c r="AC55" s="5" cm="1">
        <f t="array" ref="AC55">INDEX(GMW!$A$2:$NF$200,MATCH(1,(GMW!$NE$2:$NE$200=AC$3)*(GMW!$ND$2:$ND$200=AC$4)*(GMW!$C$2:$C$200=AC$1),0),$F55-1966)</f>
        <v>759</v>
      </c>
      <c r="AD55" s="5" cm="1">
        <f t="array" ref="AD55">INDEX(GMW!$A$2:$NF$200,MATCH(1,(GMW!$NE$2:$NE$200=AD$3)*(GMW!$ND$2:$ND$200=AD$4)*(GMW!$C$2:$C$200=AD$1),0),$F55-1966)</f>
        <v>953</v>
      </c>
      <c r="AE55" s="5" cm="1">
        <f t="array" ref="AE55">INDEX(GMW!$A$2:$NF$200,MATCH(1,(GMW!$NE$2:$NE$200=AE$3)*(GMW!$ND$2:$ND$200=AE$4)*(GMW!$C$2:$C$200=AE$1),0),$F55-1966)</f>
        <v>207</v>
      </c>
      <c r="AF55" s="5" cm="1">
        <f t="array" ref="AF55">INDEX(GMW!$A$2:$NF$200,MATCH(1,(GMW!$NE$2:$NE$200=AF$3)*(GMW!$ND$2:$ND$200=AF$4)*(GMW!$C$2:$C$200=AF$1),0),$F55-1966)</f>
        <v>1192</v>
      </c>
      <c r="AG55" s="5" cm="1">
        <f t="array" ref="AG55">INDEX(GMW!$A$2:$NF$200,MATCH(1,(GMW!$NE$2:$NE$200=AG$3)*(GMW!$ND$2:$ND$200=AG$4)*(GMW!$C$2:$C$200=AG$1),0),$F55-1966)</f>
        <v>1252</v>
      </c>
      <c r="AH55" s="5" cm="1">
        <f t="array" ref="AH55">INDEX(GMW!$A$2:$NF$200,MATCH(1,(GMW!$NE$2:$NE$200=AH$3)*(GMW!$ND$2:$ND$200=AH$4)*(GMW!$C$2:$C$200=AH$1),0),$F55-1966)</f>
        <v>1882</v>
      </c>
      <c r="AI55" s="5" cm="1">
        <f t="array" ref="AI55">INDEX(GMW!$A$2:$NF$200,MATCH(1,(GMW!$NE$2:$NE$200=AI$3)*(GMW!$ND$2:$ND$200=AI$4)*(GMW!$C$2:$C$200=AI$1),0),$F55-1966)</f>
        <v>1779</v>
      </c>
      <c r="AJ55" s="5" cm="1">
        <f t="array" ref="AJ55">INDEX(GMW!$A$2:$NF$200,MATCH(1,(GMW!$NE$2:$NE$200=AJ$3)*(GMW!$ND$2:$ND$200=AJ$4)*(GMW!$C$2:$C$200=AJ$1),0),$F55-1966)</f>
        <v>2322</v>
      </c>
      <c r="AK55" s="5" cm="1">
        <f t="array" ref="AK55">INDEX(GMW!$A$2:$NF$200,MATCH(1,(GMW!$NE$2:$NE$200=AK$3)*(GMW!$ND$2:$ND$200=AK$4)*(GMW!$C$2:$C$200=AK$1),0),$F55-1966)</f>
        <v>563</v>
      </c>
      <c r="AL55" s="5" cm="1">
        <f t="array" ref="AL55">INDEX(GMW!$A$2:$NF$200,MATCH(1,(GMW!$NE$2:$NE$200=AL$3)*(GMW!$ND$2:$ND$200=AL$4)*(GMW!$C$2:$C$200=AL$1),0),$F55-1966)</f>
        <v>686</v>
      </c>
      <c r="AM55" s="5" cm="1">
        <f t="array" ref="AM55">INDEX(GMW!$A$2:$NF$200,MATCH(1,(GMW!$NE$2:$NE$200=AM$3)*(GMW!$ND$2:$ND$200=AM$4)*(GMW!$C$2:$C$200=AM$1),0),$F55-1966)</f>
        <v>24515</v>
      </c>
      <c r="AN55" s="5" cm="1">
        <f t="array" ref="AN55">INDEX(GMW!$A$2:$NF$200,MATCH(1,(GMW!$NE$2:$NE$200=AN$3)*(GMW!$ND$2:$ND$200=AN$4)*(GMW!$C$2:$C$200=AN$1),0),$F55-1966)</f>
        <v>5392.5910000000003</v>
      </c>
      <c r="AO55" s="5" cm="1">
        <f t="array" ref="AO55">INDEX(GMW!$A$2:$NF$200,MATCH(1,(GMW!$NE$2:$NE$200=AO$3)*(GMW!$ND$2:$ND$200=AO$4)*(GMW!$C$2:$C$200=AO$1),0),$F55-1966)</f>
        <v>315753</v>
      </c>
      <c r="AP55" s="5" cm="1">
        <f t="array" ref="AP55">INDEX(GMW!$A$2:$NF$200,MATCH(1,(GMW!$NE$2:$NE$200=AP$3)*(GMW!$ND$2:$ND$200=AP$4)*(GMW!$C$2:$C$200=AP$1),0),$F55-1966)</f>
        <v>2100.1999999999998</v>
      </c>
      <c r="AQ55" s="5" cm="1">
        <f t="array" ref="AQ55">INDEX(GMW!$A$2:$NF$200,MATCH(1,(GMW!$NE$2:$NE$200=AQ$3)*(GMW!$ND$2:$ND$200=AQ$4)*(GMW!$C$2:$C$200=AQ$1),0),$F55-1966)</f>
        <v>81627.42</v>
      </c>
      <c r="AR55" s="5" cm="1">
        <f t="array" ref="AR55">INDEX(GMW!$A$2:$NF$200,MATCH(1,(GMW!$NE$2:$NE$200=AR$3)*(GMW!$ND$2:$ND$200=AR$4)*(GMW!$C$2:$C$200=AR$1),0),$F55-1966)</f>
        <v>484.39</v>
      </c>
      <c r="AS55" s="5" cm="1">
        <f t="array" ref="AS55">INDEX(GMW!$A$2:$NF$200,MATCH(1,(GMW!$NE$2:$NE$200=AS$3)*(GMW!$ND$2:$ND$200=AS$4)*(GMW!$C$2:$C$200=AS$1),0),$F55-1966)</f>
        <v>328.29599999999999</v>
      </c>
      <c r="AT55" s="5" cm="1">
        <f t="array" ref="AT55">INDEX(GMW!$A$2:$NF$200,MATCH(1,(GMW!$NE$2:$NE$200=AT$3)*(GMW!$ND$2:$ND$200=AT$4)*(GMW!$C$2:$C$200=AT$1),0),$F55-1966)</f>
        <v>318.26499999999999</v>
      </c>
      <c r="AU55" s="5" cm="1">
        <f t="array" ref="AU55">INDEX(GMW!$A$2:$NF$200,MATCH(1,(GMW!$NE$2:$NE$200=AU$3)*(GMW!$ND$2:$ND$200=AU$4)*(GMW!$C$2:$C$200=AU$1),0),$F55-1966)</f>
        <v>251594.5</v>
      </c>
      <c r="AV55" s="5" cm="1">
        <f t="array" ref="AV55">INDEX(GMW!$A$2:$NF$200,MATCH(1,(GMW!$NE$2:$NE$200=AV$3)*(GMW!$ND$2:$ND$200=AV$4)*(GMW!$C$2:$C$200=AV$1),0),$F55-1966)</f>
        <v>4489</v>
      </c>
      <c r="AW55" s="5" cm="1">
        <f t="array" ref="AW55">INDEX(GMW!$A$2:$NF$200,MATCH(1,(GMW!$NE$2:$NE$200=AW$3)*(GMW!$ND$2:$ND$200=AW$4)*(GMW!$C$2:$C$200=AW$1),0),$F55-1966)</f>
        <v>69.474999999999994</v>
      </c>
      <c r="AX55" s="5" cm="1">
        <f t="array" ref="AX55">INDEX(GMW!$A$2:$NF$200,MATCH(1,(GMW!$NE$2:$NE$200=AX$3)*(GMW!$ND$2:$ND$200=AX$4)*(GMW!$C$2:$C$200=AX$1),0),$F55-1966)</f>
        <v>3367.8139999999999</v>
      </c>
      <c r="AY55" s="5" cm="1">
        <f t="array" ref="AY55">INDEX(GMW!$A$2:$NF$200,MATCH(1,(GMW!$NE$2:$NE$200=AY$3)*(GMW!$ND$2:$ND$200=AY$4)*(GMW!$C$2:$C$200=AY$1),0),$F55-1966)</f>
        <v>9823</v>
      </c>
      <c r="AZ55" s="5" cm="1">
        <f t="array" ref="AZ55">INDEX(GMW!$A$2:$NF$200,MATCH(1,(GMW!$NE$2:$NE$200=AZ$3)*(GMW!$ND$2:$ND$200=AZ$4)*(GMW!$C$2:$C$200=AZ$1),0),$F55-1966)</f>
        <v>1493</v>
      </c>
      <c r="BA55" s="5" cm="1">
        <f t="array" ref="BA55">INDEX(GMW!$A$2:$NF$200,MATCH(1,(GMW!$NE$2:$NE$200=BA$3)*(GMW!$ND$2:$ND$200=BA$4)*(GMW!$C$2:$C$200=BA$1),0),$F55-1966)</f>
        <v>13.375019999999999</v>
      </c>
      <c r="BB55" s="5" cm="1">
        <f t="array" ref="BB55">INDEX(GMW!$A$2:$NF$200,MATCH(1,(GMW!$NE$2:$NE$200=BB$3)*(GMW!$ND$2:$ND$200=BB$4)*(GMW!$C$2:$C$200=BB$1),0),$F55-1966)</f>
        <v>15000.62</v>
      </c>
      <c r="BC55" s="5" cm="1">
        <f t="array" ref="BC55">INDEX(GMW!$A$2:$NF$200,MATCH(1,(GMW!$NE$2:$NE$200=BC$3)*(GMW!$ND$2:$ND$200=BC$4)*(GMW!$C$2:$C$200=BC$1),0),$F55-1966)</f>
        <v>0.92034309999999997</v>
      </c>
      <c r="BD55" s="5" cm="1">
        <f t="array" ref="BD55">INDEX(GMW!$A$2:$NF$200,MATCH(1,(GMW!$NE$2:$NE$200=BD$3)*(GMW!$ND$2:$ND$200=BD$4)*(GMW!$C$2:$C$200=BD$1),0),$F55-1966)</f>
        <v>144.12139999999999</v>
      </c>
      <c r="BE55" s="5" cm="1">
        <f t="array" ref="BE55">INDEX(GMW!$A$2:$NF$200,MATCH(1,(GMW!$NE$2:$NE$200=BE$3)*(GMW!$ND$2:$ND$200=BE$4)*(GMW!$C$2:$C$200=BE$1),0),$F55-1966)</f>
        <v>7.2450150000000004</v>
      </c>
      <c r="BF55" s="5" cm="1">
        <f t="array" ref="BF55">INDEX(GMW!$A$2:$NF$200,MATCH(1,(GMW!$NE$2:$NE$200=BF$3)*(GMW!$ND$2:$ND$200=BF$4)*(GMW!$C$2:$C$200=BF$1),0),$F55-1966)</f>
        <v>4.5389999999999997</v>
      </c>
      <c r="BG55" s="5" cm="1">
        <f t="array" ref="BG55">INDEX(GMW!$A$2:$NF$200,MATCH(1,(GMW!$NE$2:$NE$200=BG$3)*(GMW!$ND$2:$ND$200=BG$4)*(GMW!$C$2:$C$200=BG$1),0),$F55-1966)</f>
        <v>8.5343830000000001</v>
      </c>
      <c r="BH55" s="5" cm="1">
        <f t="array" ref="BH55">INDEX(GMW!$A$2:$NF$200,MATCH(1,(GMW!$NE$2:$NE$200=BH$3)*(GMW!$ND$2:$ND$200=BH$4)*(GMW!$C$2:$C$200=BH$1),0),$F55-1966)</f>
        <v>0.26101289999999999</v>
      </c>
      <c r="BI55" s="5" cm="1">
        <f t="array" ref="BI55">INDEX(GMW!$A$2:$NF$200,MATCH(1,(GMW!$NE$2:$NE$200=BI$3)*(GMW!$ND$2:$ND$200=BI$4)*(GMW!$C$2:$C$200=BI$1),0),$F55-1966)</f>
        <v>3.103847</v>
      </c>
      <c r="BJ55" s="5" cm="1">
        <f t="array" ref="BJ55">INDEX(GMW!$A$2:$NF$200,MATCH(1,(GMW!$NE$2:$NE$200=BJ$3)*(GMW!$ND$2:$ND$200=BJ$4)*(GMW!$C$2:$C$200=BJ$1),0),$F55-1966)</f>
        <v>3.0615830000000002</v>
      </c>
      <c r="BK55" s="5" cm="1">
        <f t="array" ref="BK55">INDEX(GMW!$A$2:$NF$200,MATCH(1,(GMW!$NE$2:$NE$200=BK$3)*(GMW!$ND$2:$ND$200=BK$4)*(GMW!$C$2:$C$200=BK$1),0),$F55-1966)</f>
        <v>0.75917000000000001</v>
      </c>
      <c r="BL55" s="5" cm="1">
        <f t="array" ref="BL55">INDEX(GMW!$A$2:$NF$200,MATCH(1,(GMW!$NE$2:$NE$200=BL$3)*(GMW!$ND$2:$ND$200=BL$4)*(GMW!$C$2:$C$200=BL$1),0),$F55-1966)</f>
        <v>0.23927499999999999</v>
      </c>
      <c r="BM55" s="5" cm="1">
        <f t="array" ref="BM55">INDEX(GMW!$A$2:$NF$200,MATCH(1,(GMW!$NE$2:$NE$200=BM$3)*(GMW!$ND$2:$ND$200=BM$4)*(GMW!$C$2:$C$200=BM$1),0),$F55-1966)</f>
        <v>0.54619490000000004</v>
      </c>
      <c r="BN55" s="5" cm="1">
        <f t="array" ref="BN55">INDEX(GMW!$A$2:$NF$200,MATCH(1,(GMW!$NE$2:$NE$200=BN$3)*(GMW!$ND$2:$ND$200=BN$4)*(GMW!$C$2:$C$200=BN$1),0),$F55-1966)</f>
        <v>0.31191770000000002</v>
      </c>
      <c r="BO55" s="5" cm="1">
        <f t="array" ref="BO55">INDEX(GMW!$A$2:$NF$200,MATCH(1,(GMW!$NE$2:$NE$200=BO$3)*(GMW!$ND$2:$ND$200=BO$4)*(GMW!$C$2:$C$200=BO$1),0),$F55-1966)</f>
        <v>1E-3</v>
      </c>
      <c r="BP55" s="5" cm="1">
        <f t="array" ref="BP55">INDEX(GMW!$A$2:$NF$200,MATCH(1,(GMW!$NE$2:$NE$200=BP$3)*(GMW!$ND$2:$ND$200=BP$4)*(GMW!$C$2:$C$200=BP$1),0),$F55-1966)</f>
        <v>166482</v>
      </c>
      <c r="BQ55" s="5" cm="1">
        <f t="array" ref="BQ55">INDEX(GMW!$A$2:$NF$200,MATCH(1,(GMW!$NE$2:$NE$200=BQ$3)*(GMW!$ND$2:$ND$200=BQ$4)*(GMW!$C$2:$C$200=BQ$1),0),$F55-1966)</f>
        <v>3290.2869999999998</v>
      </c>
      <c r="BR55" s="5" cm="1">
        <f t="array" ref="BR55">INDEX(GMW!$A$2:$NF$200,MATCH(1,(GMW!$NE$2:$NE$200=BR$3)*(GMW!$ND$2:$ND$200=BR$4)*(GMW!$C$2:$C$200=BR$1),0),$F55-1966)</f>
        <v>214134</v>
      </c>
      <c r="BS55" s="5" cm="1">
        <f t="array" ref="BS55">INDEX(GMW!$A$2:$NF$200,MATCH(1,(GMW!$NE$2:$NE$200=BS$3)*(GMW!$ND$2:$ND$200=BS$4)*(GMW!$C$2:$C$200=BS$1),0),$F55-1966)</f>
        <v>303125</v>
      </c>
      <c r="BT55" s="5" cm="1">
        <f t="array" ref="BT55">INDEX(GMW!$A$2:$NF$200,MATCH(1,(GMW!$NE$2:$NE$200=BT$3)*(GMW!$ND$2:$ND$200=BT$4)*(GMW!$C$2:$C$200=BT$1),0),$F55-1966)</f>
        <v>1E-3</v>
      </c>
      <c r="BU55" s="5" cm="1">
        <f t="array" ref="BU55">INDEX(GMW!$A$2:$NF$200,MATCH(1,(GMW!$NE$2:$NE$200=BU$3)*(GMW!$ND$2:$ND$200=BU$4)*(GMW!$C$2:$C$200=BU$1),0),$F55-1966)</f>
        <v>482.4862</v>
      </c>
      <c r="BV55" s="5" cm="1">
        <f t="array" ref="BV55">INDEX(GMW!$A$2:$NF$200,MATCH(1,(GMW!$NE$2:$NE$200=BV$3)*(GMW!$ND$2:$ND$200=BV$4)*(GMW!$C$2:$C$200=BV$1),0),$F55-1966)</f>
        <v>606431.80000000005</v>
      </c>
      <c r="BW55" s="5" cm="1">
        <f t="array" ref="BW55">INDEX(GMW!$A$2:$NF$200,MATCH(1,(GMW!$NE$2:$NE$200=BW$3)*(GMW!$ND$2:$ND$200=BW$4)*(GMW!$C$2:$C$200=BW$1),0),$F55-1966)</f>
        <v>114.3839</v>
      </c>
      <c r="BX55" s="5" cm="1">
        <f t="array" ref="BX55">INDEX(GMW!$A$2:$NF$200,MATCH(1,(GMW!$NE$2:$NE$200=BX$3)*(GMW!$ND$2:$ND$200=BX$4)*(GMW!$C$2:$C$200=BX$1),0),$F55-1966)</f>
        <v>19020.28</v>
      </c>
      <c r="BY55" s="5" cm="1">
        <f t="array" ref="BY55">INDEX(GMW!$A$2:$NF$200,MATCH(1,(GMW!$NE$2:$NE$200=BY$3)*(GMW!$ND$2:$ND$200=BY$4)*(GMW!$C$2:$C$200=BY$1),0),$F55-1966)</f>
        <v>374.64330000000001</v>
      </c>
      <c r="BZ55" s="5" cm="1">
        <f t="array" ref="BZ55">INDEX(GMW!$A$2:$NF$200,MATCH(1,(GMW!$NE$2:$NE$200=BZ$3)*(GMW!$ND$2:$ND$200=BZ$4)*(GMW!$C$2:$C$200=BZ$1),0),$F55-1966)</f>
        <v>248.05199999999999</v>
      </c>
      <c r="CA55" s="5" cm="1">
        <f t="array" ref="CA55">INDEX(GMW!$A$2:$NF$200,MATCH(1,(GMW!$NE$2:$NE$200=CA$3)*(GMW!$ND$2:$ND$200=CA$4)*(GMW!$C$2:$C$200=CA$1),0),$F55-1966)</f>
        <v>335.613</v>
      </c>
      <c r="CB55" s="5" cm="1">
        <f t="array" ref="CB55">INDEX(GMW!$A$2:$NF$200,MATCH(1,(GMW!$NE$2:$NE$200=CB$3)*(GMW!$ND$2:$ND$200=CB$4)*(GMW!$C$2:$C$200=CB$1),0),$F55-1966)</f>
        <v>78.568250000000006</v>
      </c>
      <c r="CC55" s="5" cm="1">
        <f t="array" ref="CC55">INDEX(GMW!$A$2:$NF$200,MATCH(1,(GMW!$NE$2:$NE$200=CC$3)*(GMW!$ND$2:$ND$200=CC$4)*(GMW!$C$2:$C$200=CC$1),0),$F55-1966)</f>
        <v>170.3047</v>
      </c>
      <c r="CD55" s="5" cm="1">
        <f t="array" ref="CD55">INDEX(GMW!$A$2:$NF$200,MATCH(1,(GMW!$NE$2:$NE$200=CD$3)*(GMW!$ND$2:$ND$200=CD$4)*(GMW!$C$2:$C$200=CD$1),0),$F55-1966)</f>
        <v>164.03530000000001</v>
      </c>
      <c r="CE55" s="5" cm="1">
        <f t="array" ref="CE55">INDEX(GMW!$A$2:$NF$200,MATCH(1,(GMW!$NE$2:$NE$200=CE$3)*(GMW!$ND$2:$ND$200=CE$4)*(GMW!$C$2:$C$200=CE$1),0),$F55-1966)</f>
        <v>63.654780000000002</v>
      </c>
      <c r="CF55" s="5" cm="1">
        <f t="array" ref="CF55">INDEX(GMW!$A$2:$NF$200,MATCH(1,(GMW!$NE$2:$NE$200=CF$3)*(GMW!$ND$2:$ND$200=CF$4)*(GMW!$C$2:$C$200=CF$1),0),$F55-1966)</f>
        <v>8.845739</v>
      </c>
      <c r="CG55" s="5" cm="1">
        <f t="array" ref="CG55">INDEX(GMW!$A$2:$NF$200,MATCH(1,(GMW!$NE$2:$NE$200=CG$3)*(GMW!$ND$2:$ND$200=CG$4)*(GMW!$C$2:$C$200=CG$1),0),$F55-1966)</f>
        <v>19.89949</v>
      </c>
      <c r="CH55" s="5" cm="1">
        <f t="array" ref="CH55">INDEX(GMW!$A$2:$NF$200,MATCH(1,(GMW!$NE$2:$NE$200=CH$3)*(GMW!$ND$2:$ND$200=CH$4)*(GMW!$C$2:$C$200=CH$1),0),$F55-1966)</f>
        <v>8.3833710000000004</v>
      </c>
      <c r="CI55" s="5" cm="1">
        <f t="array" ref="CI55">INDEX(GMW!$A$2:$NF$200,MATCH(1,(GMW!$NE$2:$NE$200=CI$3)*(GMW!$ND$2:$ND$200=CI$4)*(GMW!$C$2:$C$200=CI$1),0),$F55-1966)</f>
        <v>12.84179</v>
      </c>
      <c r="CJ55" s="5" cm="1">
        <f t="array" ref="CJ55">INDEX(GMW!$A$2:$NF$200,MATCH(1,(GMW!$NE$2:$NE$200=CJ$3)*(GMW!$ND$2:$ND$200=CJ$4)*(GMW!$C$2:$C$200=CJ$1),0),$F55-1966)</f>
        <v>99621</v>
      </c>
      <c r="CK55" s="5" cm="1">
        <f t="array" ref="CK55">INDEX(GMW!$A$2:$NF$200,MATCH(1,(GMW!$NE$2:$NE$200=CK$3)*(GMW!$ND$2:$ND$200=CK$4)*(GMW!$C$2:$C$200=CK$1),0),$F55-1966)</f>
        <v>1057.55</v>
      </c>
      <c r="CL55" s="5" cm="1">
        <f t="array" ref="CL55">INDEX(GMW!$A$2:$NF$200,MATCH(1,(GMW!$NE$2:$NE$200=CL$3)*(GMW!$ND$2:$ND$200=CL$4)*(GMW!$C$2:$C$200=CL$1),0),$F55-1966)</f>
        <v>82806.080000000002</v>
      </c>
      <c r="CM55" s="5" cm="1">
        <f t="array" ref="CM55">INDEX(GMW!$A$2:$NF$200,MATCH(1,(GMW!$NE$2:$NE$200=CM$3)*(GMW!$ND$2:$ND$200=CM$4)*(GMW!$C$2:$C$200=CM$1),0),$F55-1966)</f>
        <v>121524</v>
      </c>
      <c r="CN55" s="5" cm="1">
        <f t="array" ref="CN55">INDEX(GMW!$A$2:$NF$200,MATCH(1,(GMW!$NE$2:$NE$200=CN$3)*(GMW!$ND$2:$ND$200=CN$4)*(GMW!$C$2:$C$200=CN$1),0),$F55-1966)</f>
        <v>59623</v>
      </c>
      <c r="CO55" s="5" cm="1">
        <f t="array" ref="CO55">INDEX(GMW!$A$2:$NF$200,MATCH(1,(GMW!$NE$2:$NE$200=CO$3)*(GMW!$ND$2:$ND$200=CO$4)*(GMW!$C$2:$C$200=CO$1),0),$F55-1966)</f>
        <v>150.9984</v>
      </c>
      <c r="CP55" s="5" cm="1">
        <f t="array" ref="CP55">INDEX(GMW!$A$2:$NF$200,MATCH(1,(GMW!$NE$2:$NE$200=CP$3)*(GMW!$ND$2:$ND$200=CP$4)*(GMW!$C$2:$C$200=CP$1),0),$F55-1966)</f>
        <v>235566.4</v>
      </c>
      <c r="CQ55" s="5" cm="1">
        <f t="array" ref="CQ55">INDEX(GMW!$A$2:$NF$200,MATCH(1,(GMW!$NE$2:$NE$200=CQ$3)*(GMW!$ND$2:$ND$200=CQ$4)*(GMW!$C$2:$C$200=CQ$1),0),$F55-1966)</f>
        <v>66.901349999999994</v>
      </c>
      <c r="CR55" s="5" cm="1">
        <f t="array" ref="CR55">INDEX(GMW!$A$2:$NF$200,MATCH(1,(GMW!$NE$2:$NE$200=CR$3)*(GMW!$ND$2:$ND$200=CR$4)*(GMW!$C$2:$C$200=CR$1),0),$F55-1966)</f>
        <v>21174.400000000001</v>
      </c>
      <c r="CS55" s="5" cm="1">
        <f t="array" ref="CS55">INDEX(GMW!$A$2:$NF$200,MATCH(1,(GMW!$NE$2:$NE$200=CS$3)*(GMW!$ND$2:$ND$200=CS$4)*(GMW!$C$2:$C$200=CS$1),0),$F55-1966)</f>
        <v>274.75099999999998</v>
      </c>
      <c r="CT55" s="5" cm="1">
        <f t="array" ref="CT55">INDEX(GMW!$A$2:$NF$200,MATCH(1,(GMW!$NE$2:$NE$200=CT$3)*(GMW!$ND$2:$ND$200=CT$4)*(GMW!$C$2:$C$200=CT$1),0),$F55-1966)</f>
        <v>181.874</v>
      </c>
      <c r="CU55" s="5" cm="1">
        <f t="array" ref="CU55">INDEX(GMW!$A$2:$NF$200,MATCH(1,(GMW!$NE$2:$NE$200=CU$3)*(GMW!$ND$2:$ND$200=CU$4)*(GMW!$C$2:$C$200=CU$1),0),$F55-1966)</f>
        <v>109.245</v>
      </c>
      <c r="CV55" s="5" cm="1">
        <f t="array" ref="CV55">INDEX(GMW!$A$2:$NF$200,MATCH(1,(GMW!$NE$2:$NE$200=CV$3)*(GMW!$ND$2:$ND$200=CV$4)*(GMW!$C$2:$C$200=CV$1),0),$F55-1966)</f>
        <v>44.314230000000002</v>
      </c>
      <c r="CW55" s="5" cm="1">
        <f t="array" ref="CW55">INDEX(GMW!$A$2:$NF$200,MATCH(1,(GMW!$NE$2:$NE$200=CW$3)*(GMW!$ND$2:$ND$200=CW$4)*(GMW!$C$2:$C$200=CW$1),0),$F55-1966)</f>
        <v>53.420999999999999</v>
      </c>
      <c r="CX55" s="5" cm="1">
        <f t="array" ref="CX55">INDEX(GMW!$A$2:$NF$200,MATCH(1,(GMW!$NE$2:$NE$200=CX$3)*(GMW!$ND$2:$ND$200=CX$4)*(GMW!$C$2:$C$200=CX$1),0),$F55-1966)</f>
        <v>30.148</v>
      </c>
      <c r="CY55" s="5" cm="1">
        <f t="array" ref="CY55">INDEX(GMW!$A$2:$NF$200,MATCH(1,(GMW!$NE$2:$NE$200=CY$3)*(GMW!$ND$2:$ND$200=CY$4)*(GMW!$C$2:$C$200=CY$1),0),$F55-1966)</f>
        <v>23.371279999999999</v>
      </c>
      <c r="CZ55" s="5" cm="1">
        <f t="array" ref="CZ55">INDEX(GMW!$A$2:$NF$200,MATCH(1,(GMW!$NE$2:$NE$200=CZ$3)*(GMW!$ND$2:$ND$200=CZ$4)*(GMW!$C$2:$C$200=CZ$1),0),$F55-1966)</f>
        <v>14.225</v>
      </c>
      <c r="DA55" s="5" cm="1">
        <f t="array" ref="DA55">INDEX(GMW!$A$2:$NF$200,MATCH(1,(GMW!$NE$2:$NE$200=DA$3)*(GMW!$ND$2:$ND$200=DA$4)*(GMW!$C$2:$C$200=DA$1),0),$F55-1966)</f>
        <v>6.2543949999999997</v>
      </c>
      <c r="DB55" s="5" cm="1">
        <f t="array" ref="DB55">INDEX(GMW!$A$2:$NF$200,MATCH(1,(GMW!$NE$2:$NE$200=DB$3)*(GMW!$ND$2:$ND$200=DB$4)*(GMW!$C$2:$C$200=DB$1),0),$F55-1966)</f>
        <v>4.364687</v>
      </c>
      <c r="DC55" s="5" cm="1">
        <f t="array" ref="DC55">INDEX(GMW!$A$2:$NF$200,MATCH(1,(GMW!$NE$2:$NE$200=DC$3)*(GMW!$ND$2:$ND$200=DC$4)*(GMW!$C$2:$C$200=DC$1),0),$F55-1966)</f>
        <v>5.8340069999999997</v>
      </c>
    </row>
    <row r="56" spans="1:107" x14ac:dyDescent="0.25">
      <c r="B56" s="5">
        <f t="shared" si="14"/>
        <v>1985</v>
      </c>
      <c r="C56" s="5">
        <f t="shared" si="14"/>
        <v>1985</v>
      </c>
      <c r="F56" s="5">
        <f t="shared" si="16"/>
        <v>2022</v>
      </c>
      <c r="G56" s="5" cm="1">
        <f t="array" ref="G56">INDEX(GMW!$A$2:$NF$200,MATCH(1,(GMW!$NE$2:$NE$200=G$3)*(GMW!$ND$2:$ND$200=G$4)*(GMW!$C$2:$C$200=G$1),0),$F56-1966)</f>
        <v>322451</v>
      </c>
      <c r="H56" s="5" cm="1">
        <f t="array" ref="H56">INDEX(GMW!$A$2:$NF$200,MATCH(1,(GMW!$NE$2:$NE$200=H$3)*(GMW!$ND$2:$ND$200=H$4)*(GMW!$C$2:$C$200=H$1),0),$F56-1966)</f>
        <v>170284</v>
      </c>
      <c r="I56" s="5" cm="1">
        <f t="array" ref="I56">INDEX(GMW!$A$2:$NF$200,MATCH(1,(GMW!$NE$2:$NE$200=I$3)*(GMW!$ND$2:$ND$200=I$4)*(GMW!$C$2:$C$200=I$1),0),$F56-1966)</f>
        <v>53811</v>
      </c>
      <c r="J56" s="5" cm="1">
        <f t="array" ref="J56">INDEX(GMW!$A$2:$NF$200,MATCH(1,(GMW!$NE$2:$NE$200=J$3)*(GMW!$ND$2:$ND$200=J$4)*(GMW!$C$2:$C$200=J$1),0),$F56-1966)</f>
        <v>73138</v>
      </c>
      <c r="K56" s="5" cm="1">
        <f t="array" ref="K56">INDEX(GMW!$A$2:$NF$200,MATCH(1,(GMW!$NE$2:$NE$200=K$3)*(GMW!$ND$2:$ND$200=K$4)*(GMW!$C$2:$C$200=K$1),0),$F56-1966)</f>
        <v>57713</v>
      </c>
      <c r="L56" s="5" cm="1">
        <f t="array" ref="L56">INDEX(GMW!$A$2:$NF$200,MATCH(1,(GMW!$NE$2:$NE$200=L$3)*(GMW!$ND$2:$ND$200=L$4)*(GMW!$C$2:$C$200=L$1),0),$F56-1966)</f>
        <v>48128</v>
      </c>
      <c r="M56" s="5" cm="1">
        <f t="array" ref="M56">INDEX(GMW!$A$2:$NF$200,MATCH(1,(GMW!$NE$2:$NE$200=M$3)*(GMW!$ND$2:$ND$200=M$4)*(GMW!$C$2:$C$200=M$1),0),$F56-1966)</f>
        <v>21368.38</v>
      </c>
      <c r="N56" s="5" cm="1">
        <f t="array" ref="N56">INDEX(GMW!$A$2:$NF$200,MATCH(1,(GMW!$NE$2:$NE$200=N$3)*(GMW!$ND$2:$ND$200=N$4)*(GMW!$C$2:$C$200=N$1),0),$F56-1966)</f>
        <v>3774.3820000000001</v>
      </c>
      <c r="O56" s="5" cm="1">
        <f t="array" ref="O56">INDEX(GMW!$A$2:$NF$200,MATCH(1,(GMW!$NE$2:$NE$200=O$3)*(GMW!$ND$2:$ND$200=O$4)*(GMW!$C$2:$C$200=O$1),0),$F56-1966)</f>
        <v>44.995199999999997</v>
      </c>
      <c r="P56" s="5" cm="1">
        <f t="array" ref="P56">INDEX(GMW!$A$2:$NF$200,MATCH(1,(GMW!$NE$2:$NE$200=P$3)*(GMW!$ND$2:$ND$200=P$4)*(GMW!$C$2:$C$200=P$1),0),$F56-1966)</f>
        <v>12.375</v>
      </c>
      <c r="Q56" s="5" cm="1">
        <f t="array" ref="Q56">INDEX(GMW!$A$2:$NF$200,MATCH(1,(GMW!$NE$2:$NE$200=Q$3)*(GMW!$ND$2:$ND$200=Q$4)*(GMW!$C$2:$C$200=Q$1),0),$F56-1966)</f>
        <v>11.05</v>
      </c>
      <c r="R56" s="5" cm="1">
        <f t="array" ref="R56">INDEX(GMW!$A$2:$NF$200,MATCH(1,(GMW!$NE$2:$NE$200=R$3)*(GMW!$ND$2:$ND$200=R$4)*(GMW!$C$2:$C$200=R$1),0),$F56-1966)</f>
        <v>44.995199999999997</v>
      </c>
      <c r="S56" s="5" cm="1">
        <f t="array" ref="S56">INDEX(GMW!$A$2:$NF$200,MATCH(1,(GMW!$NE$2:$NE$200=S$3)*(GMW!$ND$2:$ND$200=S$4)*(GMW!$C$2:$C$200=S$1),0),$F56-1966)</f>
        <v>26610</v>
      </c>
      <c r="T56" s="5" cm="1">
        <f t="array" ref="T56">INDEX(GMW!$A$2:$NF$200,MATCH(1,(GMW!$NE$2:$NE$200=T$3)*(GMW!$ND$2:$ND$200=T$4)*(GMW!$C$2:$C$200=T$1),0),$F56-1966)</f>
        <v>504</v>
      </c>
      <c r="U56" s="5" cm="1">
        <f t="array" ref="U56">INDEX(GMW!$A$2:$NF$200,MATCH(1,(GMW!$NE$2:$NE$200=U$3)*(GMW!$ND$2:$ND$200=U$4)*(GMW!$C$2:$C$200=U$1),0),$F56-1966)</f>
        <v>270</v>
      </c>
      <c r="V56" s="5" cm="1">
        <f t="array" ref="V56">INDEX(GMW!$A$2:$NF$200,MATCH(1,(GMW!$NE$2:$NE$200=V$3)*(GMW!$ND$2:$ND$200=V$4)*(GMW!$C$2:$C$200=V$1),0),$F56-1966)</f>
        <v>5089</v>
      </c>
      <c r="W56" s="5" cm="1">
        <f t="array" ref="W56">INDEX(GMW!$A$2:$NF$200,MATCH(1,(GMW!$NE$2:$NE$200=W$3)*(GMW!$ND$2:$ND$200=W$4)*(GMW!$C$2:$C$200=W$1),0),$F56-1966)</f>
        <v>224</v>
      </c>
      <c r="X56" s="5" cm="1">
        <f t="array" ref="X56">INDEX(GMW!$A$2:$NF$200,MATCH(1,(GMW!$NE$2:$NE$200=X$3)*(GMW!$ND$2:$ND$200=X$4)*(GMW!$C$2:$C$200=X$1),0),$F56-1966)</f>
        <v>143</v>
      </c>
      <c r="Y56" s="5" cm="1">
        <f t="array" ref="Y56">INDEX(GMW!$A$2:$NF$200,MATCH(1,(GMW!$NE$2:$NE$200=Y$3)*(GMW!$ND$2:$ND$200=Y$4)*(GMW!$C$2:$C$200=Y$1),0),$F56-1966)</f>
        <v>1899</v>
      </c>
      <c r="Z56" s="5" cm="1">
        <f t="array" ref="Z56">INDEX(GMW!$A$2:$NF$200,MATCH(1,(GMW!$NE$2:$NE$200=Z$3)*(GMW!$ND$2:$ND$200=Z$4)*(GMW!$C$2:$C$200=Z$1),0),$F56-1966)</f>
        <v>4149</v>
      </c>
      <c r="AA56" s="5" cm="1">
        <f t="array" ref="AA56">INDEX(GMW!$A$2:$NF$200,MATCH(1,(GMW!$NE$2:$NE$200=AA$3)*(GMW!$ND$2:$ND$200=AA$4)*(GMW!$C$2:$C$200=AA$1),0),$F56-1966)</f>
        <v>1303</v>
      </c>
      <c r="AB56" s="5" cm="1">
        <f t="array" ref="AB56">INDEX(GMW!$A$2:$NF$200,MATCH(1,(GMW!$NE$2:$NE$200=AB$3)*(GMW!$ND$2:$ND$200=AB$4)*(GMW!$C$2:$C$200=AB$1),0),$F56-1966)</f>
        <v>1367</v>
      </c>
      <c r="AC56" s="5" cm="1">
        <f t="array" ref="AC56">INDEX(GMW!$A$2:$NF$200,MATCH(1,(GMW!$NE$2:$NE$200=AC$3)*(GMW!$ND$2:$ND$200=AC$4)*(GMW!$C$2:$C$200=AC$1),0),$F56-1966)</f>
        <v>762</v>
      </c>
      <c r="AD56" s="5" cm="1">
        <f t="array" ref="AD56">INDEX(GMW!$A$2:$NF$200,MATCH(1,(GMW!$NE$2:$NE$200=AD$3)*(GMW!$ND$2:$ND$200=AD$4)*(GMW!$C$2:$C$200=AD$1),0),$F56-1966)</f>
        <v>955</v>
      </c>
      <c r="AE56" s="5" cm="1">
        <f t="array" ref="AE56">INDEX(GMW!$A$2:$NF$200,MATCH(1,(GMW!$NE$2:$NE$200=AE$3)*(GMW!$ND$2:$ND$200=AE$4)*(GMW!$C$2:$C$200=AE$1),0),$F56-1966)</f>
        <v>210</v>
      </c>
      <c r="AF56" s="5" cm="1">
        <f t="array" ref="AF56">INDEX(GMW!$A$2:$NF$200,MATCH(1,(GMW!$NE$2:$NE$200=AF$3)*(GMW!$ND$2:$ND$200=AF$4)*(GMW!$C$2:$C$200=AF$1),0),$F56-1966)</f>
        <v>1205</v>
      </c>
      <c r="AG56" s="5" cm="1">
        <f t="array" ref="AG56">INDEX(GMW!$A$2:$NF$200,MATCH(1,(GMW!$NE$2:$NE$200=AG$3)*(GMW!$ND$2:$ND$200=AG$4)*(GMW!$C$2:$C$200=AG$1),0),$F56-1966)</f>
        <v>1260</v>
      </c>
      <c r="AH56" s="5" cm="1">
        <f t="array" ref="AH56">INDEX(GMW!$A$2:$NF$200,MATCH(1,(GMW!$NE$2:$NE$200=AH$3)*(GMW!$ND$2:$ND$200=AH$4)*(GMW!$C$2:$C$200=AH$1),0),$F56-1966)</f>
        <v>1877</v>
      </c>
      <c r="AI56" s="5" cm="1">
        <f t="array" ref="AI56">INDEX(GMW!$A$2:$NF$200,MATCH(1,(GMW!$NE$2:$NE$200=AI$3)*(GMW!$ND$2:$ND$200=AI$4)*(GMW!$C$2:$C$200=AI$1),0),$F56-1966)</f>
        <v>1785</v>
      </c>
      <c r="AJ56" s="5" cm="1">
        <f t="array" ref="AJ56">INDEX(GMW!$A$2:$NF$200,MATCH(1,(GMW!$NE$2:$NE$200=AJ$3)*(GMW!$ND$2:$ND$200=AJ$4)*(GMW!$C$2:$C$200=AJ$1),0),$F56-1966)</f>
        <v>2337</v>
      </c>
      <c r="AK56" s="5" cm="1">
        <f t="array" ref="AK56">INDEX(GMW!$A$2:$NF$200,MATCH(1,(GMW!$NE$2:$NE$200=AK$3)*(GMW!$ND$2:$ND$200=AK$4)*(GMW!$C$2:$C$200=AK$1),0),$F56-1966)</f>
        <v>573</v>
      </c>
      <c r="AL56" s="5" cm="1">
        <f t="array" ref="AL56">INDEX(GMW!$A$2:$NF$200,MATCH(1,(GMW!$NE$2:$NE$200=AL$3)*(GMW!$ND$2:$ND$200=AL$4)*(GMW!$C$2:$C$200=AL$1),0),$F56-1966)</f>
        <v>696</v>
      </c>
      <c r="AM56" s="5" cm="1">
        <f t="array" ref="AM56">INDEX(GMW!$A$2:$NF$200,MATCH(1,(GMW!$NE$2:$NE$200=AM$3)*(GMW!$ND$2:$ND$200=AM$4)*(GMW!$C$2:$C$200=AM$1),0),$F56-1966)</f>
        <v>24570</v>
      </c>
      <c r="AN56" s="5" cm="1">
        <f t="array" ref="AN56">INDEX(GMW!$A$2:$NF$200,MATCH(1,(GMW!$NE$2:$NE$200=AN$3)*(GMW!$ND$2:$ND$200=AN$4)*(GMW!$C$2:$C$200=AN$1),0),$F56-1966)</f>
        <v>5402.7449999999999</v>
      </c>
      <c r="AO56" s="5" cm="1">
        <f t="array" ref="AO56">INDEX(GMW!$A$2:$NF$200,MATCH(1,(GMW!$NE$2:$NE$200=AO$3)*(GMW!$ND$2:$ND$200=AO$4)*(GMW!$C$2:$C$200=AO$1),0),$F56-1966)</f>
        <v>322451</v>
      </c>
      <c r="AP56" s="5" cm="1">
        <f t="array" ref="AP56">INDEX(GMW!$A$2:$NF$200,MATCH(1,(GMW!$NE$2:$NE$200=AP$3)*(GMW!$ND$2:$ND$200=AP$4)*(GMW!$C$2:$C$200=AP$1),0),$F56-1966)</f>
        <v>2118.6999999999998</v>
      </c>
      <c r="AQ56" s="5" cm="1">
        <f t="array" ref="AQ56">INDEX(GMW!$A$2:$NF$200,MATCH(1,(GMW!$NE$2:$NE$200=AQ$3)*(GMW!$ND$2:$ND$200=AQ$4)*(GMW!$C$2:$C$200=AQ$1),0),$F56-1966)</f>
        <v>83146.850000000006</v>
      </c>
      <c r="AR56" s="5" cm="1">
        <f t="array" ref="AR56">INDEX(GMW!$A$2:$NF$200,MATCH(1,(GMW!$NE$2:$NE$200=AR$3)*(GMW!$ND$2:$ND$200=AR$4)*(GMW!$C$2:$C$200=AR$1),0),$F56-1966)</f>
        <v>489.11</v>
      </c>
      <c r="AS56" s="5" cm="1">
        <f t="array" ref="AS56">INDEX(GMW!$A$2:$NF$200,MATCH(1,(GMW!$NE$2:$NE$200=AS$3)*(GMW!$ND$2:$ND$200=AS$4)*(GMW!$C$2:$C$200=AS$1),0),$F56-1966)</f>
        <v>331.02699999999999</v>
      </c>
      <c r="AT56" s="5" cm="1">
        <f t="array" ref="AT56">INDEX(GMW!$A$2:$NF$200,MATCH(1,(GMW!$NE$2:$NE$200=AT$3)*(GMW!$ND$2:$ND$200=AT$4)*(GMW!$C$2:$C$200=AT$1),0),$F56-1966)</f>
        <v>322.471</v>
      </c>
      <c r="AU56" s="5" cm="1">
        <f t="array" ref="AU56">INDEX(GMW!$A$2:$NF$200,MATCH(1,(GMW!$NE$2:$NE$200=AU$3)*(GMW!$ND$2:$ND$200=AU$4)*(GMW!$C$2:$C$200=AU$1),0),$F56-1966)</f>
        <v>252403.8</v>
      </c>
      <c r="AV56" s="5" cm="1">
        <f t="array" ref="AV56">INDEX(GMW!$A$2:$NF$200,MATCH(1,(GMW!$NE$2:$NE$200=AV$3)*(GMW!$ND$2:$ND$200=AV$4)*(GMW!$C$2:$C$200=AV$1),0),$F56-1966)</f>
        <v>4804</v>
      </c>
      <c r="AW56" s="5" cm="1">
        <f t="array" ref="AW56">INDEX(GMW!$A$2:$NF$200,MATCH(1,(GMW!$NE$2:$NE$200=AW$3)*(GMW!$ND$2:$ND$200=AW$4)*(GMW!$C$2:$C$200=AW$1),0),$F56-1966)</f>
        <v>71.075000000000003</v>
      </c>
      <c r="AX56" s="5" cm="1">
        <f t="array" ref="AX56">INDEX(GMW!$A$2:$NF$200,MATCH(1,(GMW!$NE$2:$NE$200=AX$3)*(GMW!$ND$2:$ND$200=AX$4)*(GMW!$C$2:$C$200=AX$1),0),$F56-1966)</f>
        <v>3423.268</v>
      </c>
      <c r="AY56" s="5" cm="1">
        <f t="array" ref="AY56">INDEX(GMW!$A$2:$NF$200,MATCH(1,(GMW!$NE$2:$NE$200=AY$3)*(GMW!$ND$2:$ND$200=AY$4)*(GMW!$C$2:$C$200=AY$1),0),$F56-1966)</f>
        <v>10131</v>
      </c>
      <c r="AZ56" s="5" cm="1">
        <f t="array" ref="AZ56">INDEX(GMW!$A$2:$NF$200,MATCH(1,(GMW!$NE$2:$NE$200=AZ$3)*(GMW!$ND$2:$ND$200=AZ$4)*(GMW!$C$2:$C$200=AZ$1),0),$F56-1966)</f>
        <v>1506</v>
      </c>
      <c r="BA56" s="5" cm="1">
        <f t="array" ref="BA56">INDEX(GMW!$A$2:$NF$200,MATCH(1,(GMW!$NE$2:$NE$200=BA$3)*(GMW!$ND$2:$ND$200=BA$4)*(GMW!$C$2:$C$200=BA$1),0),$F56-1966)</f>
        <v>13.9026</v>
      </c>
      <c r="BB56" s="5" cm="1">
        <f t="array" ref="BB56">INDEX(GMW!$A$2:$NF$200,MATCH(1,(GMW!$NE$2:$NE$200=BB$3)*(GMW!$ND$2:$ND$200=BB$4)*(GMW!$C$2:$C$200=BB$1),0),$F56-1966)</f>
        <v>15574.92</v>
      </c>
      <c r="BC56" s="5" cm="1">
        <f t="array" ref="BC56">INDEX(GMW!$A$2:$NF$200,MATCH(1,(GMW!$NE$2:$NE$200=BC$3)*(GMW!$ND$2:$ND$200=BC$4)*(GMW!$C$2:$C$200=BC$1),0),$F56-1966)</f>
        <v>0.92982880000000001</v>
      </c>
      <c r="BD56" s="5" cm="1">
        <f t="array" ref="BD56">INDEX(GMW!$A$2:$NF$200,MATCH(1,(GMW!$NE$2:$NE$200=BD$3)*(GMW!$ND$2:$ND$200=BD$4)*(GMW!$C$2:$C$200=BD$1),0),$F56-1966)</f>
        <v>141.48079999999999</v>
      </c>
      <c r="BE56" s="5" cm="1">
        <f t="array" ref="BE56">INDEX(GMW!$A$2:$NF$200,MATCH(1,(GMW!$NE$2:$NE$200=BE$3)*(GMW!$ND$2:$ND$200=BE$4)*(GMW!$C$2:$C$200=BE$1),0),$F56-1966)</f>
        <v>7.3362350000000003</v>
      </c>
      <c r="BF56" s="5" cm="1">
        <f t="array" ref="BF56">INDEX(GMW!$A$2:$NF$200,MATCH(1,(GMW!$NE$2:$NE$200=BF$3)*(GMW!$ND$2:$ND$200=BF$4)*(GMW!$C$2:$C$200=BF$1),0),$F56-1966)</f>
        <v>4.718</v>
      </c>
      <c r="BG56" s="5" cm="1">
        <f t="array" ref="BG56">INDEX(GMW!$A$2:$NF$200,MATCH(1,(GMW!$NE$2:$NE$200=BG$3)*(GMW!$ND$2:$ND$200=BG$4)*(GMW!$C$2:$C$200=BG$1),0),$F56-1966)</f>
        <v>8.7594360000000009</v>
      </c>
      <c r="BH56" s="5" cm="1">
        <f t="array" ref="BH56">INDEX(GMW!$A$2:$NF$200,MATCH(1,(GMW!$NE$2:$NE$200=BH$3)*(GMW!$ND$2:$ND$200=BH$4)*(GMW!$C$2:$C$200=BH$1),0),$F56-1966)</f>
        <v>0.42104819999999998</v>
      </c>
      <c r="BI56" s="5" cm="1">
        <f t="array" ref="BI56">INDEX(GMW!$A$2:$NF$200,MATCH(1,(GMW!$NE$2:$NE$200=BI$3)*(GMW!$ND$2:$ND$200=BI$4)*(GMW!$C$2:$C$200=BI$1),0),$F56-1966)</f>
        <v>3.1790029999999998</v>
      </c>
      <c r="BJ56" s="5" cm="1">
        <f t="array" ref="BJ56">INDEX(GMW!$A$2:$NF$200,MATCH(1,(GMW!$NE$2:$NE$200=BJ$3)*(GMW!$ND$2:$ND$200=BJ$4)*(GMW!$C$2:$C$200=BJ$1),0),$F56-1966)</f>
        <v>3.2006779999999999</v>
      </c>
      <c r="BK56" s="5" cm="1">
        <f t="array" ref="BK56">INDEX(GMW!$A$2:$NF$200,MATCH(1,(GMW!$NE$2:$NE$200=BK$3)*(GMW!$ND$2:$ND$200=BK$4)*(GMW!$C$2:$C$200=BK$1),0),$F56-1966)</f>
        <v>0.77951099999999995</v>
      </c>
      <c r="BL56" s="5" cm="1">
        <f t="array" ref="BL56">INDEX(GMW!$A$2:$NF$200,MATCH(1,(GMW!$NE$2:$NE$200=BL$3)*(GMW!$ND$2:$ND$200=BL$4)*(GMW!$C$2:$C$200=BL$1),0),$F56-1966)</f>
        <v>0.25259999999999999</v>
      </c>
      <c r="BM56" s="5" cm="1">
        <f t="array" ref="BM56">INDEX(GMW!$A$2:$NF$200,MATCH(1,(GMW!$NE$2:$NE$200=BM$3)*(GMW!$ND$2:$ND$200=BM$4)*(GMW!$C$2:$C$200=BM$1),0),$F56-1966)</f>
        <v>0.57641319999999996</v>
      </c>
      <c r="BN56" s="5" cm="1">
        <f t="array" ref="BN56">INDEX(GMW!$A$2:$NF$200,MATCH(1,(GMW!$NE$2:$NE$200=BN$3)*(GMW!$ND$2:$ND$200=BN$4)*(GMW!$C$2:$C$200=BN$1),0),$F56-1966)</f>
        <v>0.34773569999999998</v>
      </c>
      <c r="BO56" s="5" cm="1">
        <f t="array" ref="BO56">INDEX(GMW!$A$2:$NF$200,MATCH(1,(GMW!$NE$2:$NE$200=BO$3)*(GMW!$ND$2:$ND$200=BO$4)*(GMW!$C$2:$C$200=BO$1),0),$F56-1966)</f>
        <v>1E-3</v>
      </c>
      <c r="BP56" s="5" cm="1">
        <f t="array" ref="BP56">INDEX(GMW!$A$2:$NF$200,MATCH(1,(GMW!$NE$2:$NE$200=BP$3)*(GMW!$ND$2:$ND$200=BP$4)*(GMW!$C$2:$C$200=BP$1),0),$F56-1966)</f>
        <v>169682.3</v>
      </c>
      <c r="BQ56" s="5" cm="1">
        <f t="array" ref="BQ56">INDEX(GMW!$A$2:$NF$200,MATCH(1,(GMW!$NE$2:$NE$200=BQ$3)*(GMW!$ND$2:$ND$200=BQ$4)*(GMW!$C$2:$C$200=BQ$1),0),$F56-1966)</f>
        <v>3377.585</v>
      </c>
      <c r="BR56" s="5" cm="1">
        <f t="array" ref="BR56">INDEX(GMW!$A$2:$NF$200,MATCH(1,(GMW!$NE$2:$NE$200=BR$3)*(GMW!$ND$2:$ND$200=BR$4)*(GMW!$C$2:$C$200=BR$1),0),$F56-1966)</f>
        <v>219942</v>
      </c>
      <c r="BS56" s="5" cm="1">
        <f t="array" ref="BS56">INDEX(GMW!$A$2:$NF$200,MATCH(1,(GMW!$NE$2:$NE$200=BS$3)*(GMW!$ND$2:$ND$200=BS$4)*(GMW!$C$2:$C$200=BS$1),0),$F56-1966)</f>
        <v>315579</v>
      </c>
      <c r="BT56" s="5" cm="1">
        <f t="array" ref="BT56">INDEX(GMW!$A$2:$NF$200,MATCH(1,(GMW!$NE$2:$NE$200=BT$3)*(GMW!$ND$2:$ND$200=BT$4)*(GMW!$C$2:$C$200=BT$1),0),$F56-1966)</f>
        <v>1E-3</v>
      </c>
      <c r="BU56" s="5" cm="1">
        <f t="array" ref="BU56">INDEX(GMW!$A$2:$NF$200,MATCH(1,(GMW!$NE$2:$NE$200=BU$3)*(GMW!$ND$2:$ND$200=BU$4)*(GMW!$C$2:$C$200=BU$1),0),$F56-1966)</f>
        <v>488.60050000000001</v>
      </c>
      <c r="BV56" s="5" cm="1">
        <f t="array" ref="BV56">INDEX(GMW!$A$2:$NF$200,MATCH(1,(GMW!$NE$2:$NE$200=BV$3)*(GMW!$ND$2:$ND$200=BV$4)*(GMW!$C$2:$C$200=BV$1),0),$F56-1966)</f>
        <v>618567.30000000005</v>
      </c>
      <c r="BW56" s="5" cm="1">
        <f t="array" ref="BW56">INDEX(GMW!$A$2:$NF$200,MATCH(1,(GMW!$NE$2:$NE$200=BW$3)*(GMW!$ND$2:$ND$200=BW$4)*(GMW!$C$2:$C$200=BW$1),0),$F56-1966)</f>
        <v>114.4443</v>
      </c>
      <c r="BX56" s="5" cm="1">
        <f t="array" ref="BX56">INDEX(GMW!$A$2:$NF$200,MATCH(1,(GMW!$NE$2:$NE$200=BX$3)*(GMW!$ND$2:$ND$200=BX$4)*(GMW!$C$2:$C$200=BX$1),0),$F56-1966)</f>
        <v>19497.419999999998</v>
      </c>
      <c r="BY56" s="5" cm="1">
        <f t="array" ref="BY56">INDEX(GMW!$A$2:$NF$200,MATCH(1,(GMW!$NE$2:$NE$200=BY$3)*(GMW!$ND$2:$ND$200=BY$4)*(GMW!$C$2:$C$200=BY$1),0),$F56-1966)</f>
        <v>380.07220000000001</v>
      </c>
      <c r="BZ56" s="5" cm="1">
        <f t="array" ref="BZ56">INDEX(GMW!$A$2:$NF$200,MATCH(1,(GMW!$NE$2:$NE$200=BZ$3)*(GMW!$ND$2:$ND$200=BZ$4)*(GMW!$C$2:$C$200=BZ$1),0),$F56-1966)</f>
        <v>255.28970000000001</v>
      </c>
      <c r="CA56" s="5" cm="1">
        <f t="array" ref="CA56">INDEX(GMW!$A$2:$NF$200,MATCH(1,(GMW!$NE$2:$NE$200=CA$3)*(GMW!$ND$2:$ND$200=CA$4)*(GMW!$C$2:$C$200=CA$1),0),$F56-1966)</f>
        <v>352.49900000000002</v>
      </c>
      <c r="CB56" s="5" cm="1">
        <f t="array" ref="CB56">INDEX(GMW!$A$2:$NF$200,MATCH(1,(GMW!$NE$2:$NE$200=CB$3)*(GMW!$ND$2:$ND$200=CB$4)*(GMW!$C$2:$C$200=CB$1),0),$F56-1966)</f>
        <v>82.385499999999993</v>
      </c>
      <c r="CC56" s="5" cm="1">
        <f t="array" ref="CC56">INDEX(GMW!$A$2:$NF$200,MATCH(1,(GMW!$NE$2:$NE$200=CC$3)*(GMW!$ND$2:$ND$200=CC$4)*(GMW!$C$2:$C$200=CC$1),0),$F56-1966)</f>
        <v>174.39920000000001</v>
      </c>
      <c r="CD56" s="5" cm="1">
        <f t="array" ref="CD56">INDEX(GMW!$A$2:$NF$200,MATCH(1,(GMW!$NE$2:$NE$200=CD$3)*(GMW!$ND$2:$ND$200=CD$4)*(GMW!$C$2:$C$200=CD$1),0),$F56-1966)</f>
        <v>168.32169999999999</v>
      </c>
      <c r="CE56" s="5" cm="1">
        <f t="array" ref="CE56">INDEX(GMW!$A$2:$NF$200,MATCH(1,(GMW!$NE$2:$NE$200=CE$3)*(GMW!$ND$2:$ND$200=CE$4)*(GMW!$C$2:$C$200=CE$1),0),$F56-1966)</f>
        <v>65.257400000000004</v>
      </c>
      <c r="CF56" s="5" cm="1">
        <f t="array" ref="CF56">INDEX(GMW!$A$2:$NF$200,MATCH(1,(GMW!$NE$2:$NE$200=CF$3)*(GMW!$ND$2:$ND$200=CF$4)*(GMW!$C$2:$C$200=CF$1),0),$F56-1966)</f>
        <v>9.1776180000000007</v>
      </c>
      <c r="CG56" s="5" cm="1">
        <f t="array" ref="CG56">INDEX(GMW!$A$2:$NF$200,MATCH(1,(GMW!$NE$2:$NE$200=CG$3)*(GMW!$ND$2:$ND$200=CG$4)*(GMW!$C$2:$C$200=CG$1),0),$F56-1966)</f>
        <v>19.89949</v>
      </c>
      <c r="CH56" s="5" cm="1">
        <f t="array" ref="CH56">INDEX(GMW!$A$2:$NF$200,MATCH(1,(GMW!$NE$2:$NE$200=CH$3)*(GMW!$ND$2:$ND$200=CH$4)*(GMW!$C$2:$C$200=CH$1),0),$F56-1966)</f>
        <v>9.1416620000000002</v>
      </c>
      <c r="CI56" s="5" cm="1">
        <f t="array" ref="CI56">INDEX(GMW!$A$2:$NF$200,MATCH(1,(GMW!$NE$2:$NE$200=CI$3)*(GMW!$ND$2:$ND$200=CI$4)*(GMW!$C$2:$C$200=CI$1),0),$F56-1966)</f>
        <v>13.79745</v>
      </c>
      <c r="CJ56" s="5" cm="1">
        <f t="array" ref="CJ56">INDEX(GMW!$A$2:$NF$200,MATCH(1,(GMW!$NE$2:$NE$200=CJ$3)*(GMW!$ND$2:$ND$200=CJ$4)*(GMW!$C$2:$C$200=CJ$1),0),$F56-1966)</f>
        <v>103408</v>
      </c>
      <c r="CK56" s="5" cm="1">
        <f t="array" ref="CK56">INDEX(GMW!$A$2:$NF$200,MATCH(1,(GMW!$NE$2:$NE$200=CK$3)*(GMW!$ND$2:$ND$200=CK$4)*(GMW!$C$2:$C$200=CK$1),0),$F56-1966)</f>
        <v>1073.7249999999999</v>
      </c>
      <c r="CL56" s="5" cm="1">
        <f t="array" ref="CL56">INDEX(GMW!$A$2:$NF$200,MATCH(1,(GMW!$NE$2:$NE$200=CL$3)*(GMW!$ND$2:$ND$200=CL$4)*(GMW!$C$2:$C$200=CL$1),0),$F56-1966)</f>
        <v>84544.17</v>
      </c>
      <c r="CM56" s="5" cm="1">
        <f t="array" ref="CM56">INDEX(GMW!$A$2:$NF$200,MATCH(1,(GMW!$NE$2:$NE$200=CM$3)*(GMW!$ND$2:$ND$200=CM$4)*(GMW!$C$2:$C$200=CM$1),0),$F56-1966)</f>
        <v>123838</v>
      </c>
      <c r="CN56" s="5" cm="1">
        <f t="array" ref="CN56">INDEX(GMW!$A$2:$NF$200,MATCH(1,(GMW!$NE$2:$NE$200=CN$3)*(GMW!$ND$2:$ND$200=CN$4)*(GMW!$C$2:$C$200=CN$1),0),$F56-1966)</f>
        <v>61954</v>
      </c>
      <c r="CO56" s="5" cm="1">
        <f t="array" ref="CO56">INDEX(GMW!$A$2:$NF$200,MATCH(1,(GMW!$NE$2:$NE$200=CO$3)*(GMW!$ND$2:$ND$200=CO$4)*(GMW!$C$2:$C$200=CO$1),0),$F56-1966)</f>
        <v>154.06639999999999</v>
      </c>
      <c r="CP56" s="5" cm="1">
        <f t="array" ref="CP56">INDEX(GMW!$A$2:$NF$200,MATCH(1,(GMW!$NE$2:$NE$200=CP$3)*(GMW!$ND$2:$ND$200=CP$4)*(GMW!$C$2:$C$200=CP$1),0),$F56-1966)</f>
        <v>238838.2</v>
      </c>
      <c r="CQ56" s="5" cm="1">
        <f t="array" ref="CQ56">INDEX(GMW!$A$2:$NF$200,MATCH(1,(GMW!$NE$2:$NE$200=CQ$3)*(GMW!$ND$2:$ND$200=CQ$4)*(GMW!$C$2:$C$200=CQ$1),0),$F56-1966)</f>
        <v>67.813109999999995</v>
      </c>
      <c r="CR56" s="5" cm="1">
        <f t="array" ref="CR56">INDEX(GMW!$A$2:$NF$200,MATCH(1,(GMW!$NE$2:$NE$200=CR$3)*(GMW!$ND$2:$ND$200=CR$4)*(GMW!$C$2:$C$200=CR$1),0),$F56-1966)</f>
        <v>22144.400000000001</v>
      </c>
      <c r="CS56" s="5" cm="1">
        <f t="array" ref="CS56">INDEX(GMW!$A$2:$NF$200,MATCH(1,(GMW!$NE$2:$NE$200=CS$3)*(GMW!$ND$2:$ND$200=CS$4)*(GMW!$C$2:$C$200=CS$1),0),$F56-1966)</f>
        <v>276.90690000000001</v>
      </c>
      <c r="CT56" s="5" cm="1">
        <f t="array" ref="CT56">INDEX(GMW!$A$2:$NF$200,MATCH(1,(GMW!$NE$2:$NE$200=CT$3)*(GMW!$ND$2:$ND$200=CT$4)*(GMW!$C$2:$C$200=CT$1),0),$F56-1966)</f>
        <v>186.08500000000001</v>
      </c>
      <c r="CU56" s="5" cm="1">
        <f t="array" ref="CU56">INDEX(GMW!$A$2:$NF$200,MATCH(1,(GMW!$NE$2:$NE$200=CU$3)*(GMW!$ND$2:$ND$200=CU$4)*(GMW!$C$2:$C$200=CU$1),0),$F56-1966)</f>
        <v>113.411</v>
      </c>
      <c r="CV56" s="5" cm="1">
        <f t="array" ref="CV56">INDEX(GMW!$A$2:$NF$200,MATCH(1,(GMW!$NE$2:$NE$200=CV$3)*(GMW!$ND$2:$ND$200=CV$4)*(GMW!$C$2:$C$200=CV$1),0),$F56-1966)</f>
        <v>45.155079999999998</v>
      </c>
      <c r="CW56" s="5" cm="1">
        <f t="array" ref="CW56">INDEX(GMW!$A$2:$NF$200,MATCH(1,(GMW!$NE$2:$NE$200=CW$3)*(GMW!$ND$2:$ND$200=CW$4)*(GMW!$C$2:$C$200=CW$1),0),$F56-1966)</f>
        <v>54.064999999999998</v>
      </c>
      <c r="CX56" s="5" cm="1">
        <f t="array" ref="CX56">INDEX(GMW!$A$2:$NF$200,MATCH(1,(GMW!$NE$2:$NE$200=CX$3)*(GMW!$ND$2:$ND$200=CX$4)*(GMW!$C$2:$C$200=CX$1),0),$F56-1966)</f>
        <v>30.69</v>
      </c>
      <c r="CY56" s="5" cm="1">
        <f t="array" ref="CY56">INDEX(GMW!$A$2:$NF$200,MATCH(1,(GMW!$NE$2:$NE$200=CY$3)*(GMW!$ND$2:$ND$200=CY$4)*(GMW!$C$2:$C$200=CY$1),0),$F56-1966)</f>
        <v>23.401669999999999</v>
      </c>
      <c r="CZ56" s="5" cm="1">
        <f t="array" ref="CZ56">INDEX(GMW!$A$2:$NF$200,MATCH(1,(GMW!$NE$2:$NE$200=CZ$3)*(GMW!$ND$2:$ND$200=CZ$4)*(GMW!$C$2:$C$200=CZ$1),0),$F56-1966)</f>
        <v>14.555999999999999</v>
      </c>
      <c r="DA56" s="5" cm="1">
        <f t="array" ref="DA56">INDEX(GMW!$A$2:$NF$200,MATCH(1,(GMW!$NE$2:$NE$200=DA$3)*(GMW!$ND$2:$ND$200=DA$4)*(GMW!$C$2:$C$200=DA$1),0),$F56-1966)</f>
        <v>6.3897550000000001</v>
      </c>
      <c r="DB56" s="5" cm="1">
        <f t="array" ref="DB56">INDEX(GMW!$A$2:$NF$200,MATCH(1,(GMW!$NE$2:$NE$200=DB$3)*(GMW!$ND$2:$ND$200=DB$4)*(GMW!$C$2:$C$200=DB$1),0),$F56-1966)</f>
        <v>4.5141369999999998</v>
      </c>
      <c r="DC56" s="5" cm="1">
        <f t="array" ref="DC56">INDEX(GMW!$A$2:$NF$200,MATCH(1,(GMW!$NE$2:$NE$200=DC$3)*(GMW!$ND$2:$ND$200=DC$4)*(GMW!$C$2:$C$200=DC$1),0),$F56-1966)</f>
        <v>5.8340069999999997</v>
      </c>
    </row>
    <row r="57" spans="1:107" x14ac:dyDescent="0.25">
      <c r="B57" s="5">
        <f t="shared" si="14"/>
        <v>1985</v>
      </c>
      <c r="C57" s="5">
        <f t="shared" si="14"/>
        <v>1985</v>
      </c>
      <c r="F57" s="5">
        <f t="shared" si="16"/>
        <v>2023</v>
      </c>
      <c r="G57" s="5" cm="1">
        <f t="array" ref="G57">INDEX(GMW!$A$2:$NF$200,MATCH(1,(GMW!$NE$2:$NE$200=G$3)*(GMW!$ND$2:$ND$200=G$4)*(GMW!$C$2:$C$200=G$1),0),$F57-1966)</f>
        <v>322392</v>
      </c>
      <c r="H57" s="5" cm="1">
        <f t="array" ref="H57">INDEX(GMW!$A$2:$NF$200,MATCH(1,(GMW!$NE$2:$NE$200=H$3)*(GMW!$ND$2:$ND$200=H$4)*(GMW!$C$2:$C$200=H$1),0),$F57-1966)</f>
        <v>172709</v>
      </c>
      <c r="I57" s="5" cm="1">
        <f t="array" ref="I57">INDEX(GMW!$A$2:$NF$200,MATCH(1,(GMW!$NE$2:$NE$200=I$3)*(GMW!$ND$2:$ND$200=I$4)*(GMW!$C$2:$C$200=I$1),0),$F57-1966)</f>
        <v>54273</v>
      </c>
      <c r="J57" s="5" cm="1">
        <f t="array" ref="J57">INDEX(GMW!$A$2:$NF$200,MATCH(1,(GMW!$NE$2:$NE$200=J$3)*(GMW!$ND$2:$ND$200=J$4)*(GMW!$C$2:$C$200=J$1),0),$F57-1966)</f>
        <v>74107</v>
      </c>
      <c r="K57" s="5" cm="1">
        <f t="array" ref="K57">INDEX(GMW!$A$2:$NF$200,MATCH(1,(GMW!$NE$2:$NE$200=K$3)*(GMW!$ND$2:$ND$200=K$4)*(GMW!$C$2:$C$200=K$1),0),$F57-1966)</f>
        <v>56083</v>
      </c>
      <c r="L57" s="5" cm="1">
        <f t="array" ref="L57">INDEX(GMW!$A$2:$NF$200,MATCH(1,(GMW!$NE$2:$NE$200=L$3)*(GMW!$ND$2:$ND$200=L$4)*(GMW!$C$2:$C$200=L$1),0),$F57-1966)</f>
        <v>47193</v>
      </c>
      <c r="M57" s="5" cm="1">
        <f t="array" ref="M57">INDEX(GMW!$A$2:$NF$200,MATCH(1,(GMW!$NE$2:$NE$200=M$3)*(GMW!$ND$2:$ND$200=M$4)*(GMW!$C$2:$C$200=M$1),0),$F57-1966)</f>
        <v>21910.7</v>
      </c>
      <c r="N57" s="5" cm="1">
        <f t="array" ref="N57">INDEX(GMW!$A$2:$NF$200,MATCH(1,(GMW!$NE$2:$NE$200=N$3)*(GMW!$ND$2:$ND$200=N$4)*(GMW!$C$2:$C$200=N$1),0),$F57-1966)</f>
        <v>3916.4769999999999</v>
      </c>
      <c r="O57" s="5" cm="1">
        <f t="array" ref="O57">INDEX(GMW!$A$2:$NF$200,MATCH(1,(GMW!$NE$2:$NE$200=O$3)*(GMW!$ND$2:$ND$200=O$4)*(GMW!$C$2:$C$200=O$1),0),$F57-1966)</f>
        <v>45.125549999999997</v>
      </c>
      <c r="P57" s="5" cm="1">
        <f t="array" ref="P57">INDEX(GMW!$A$2:$NF$200,MATCH(1,(GMW!$NE$2:$NE$200=P$3)*(GMW!$ND$2:$ND$200=P$4)*(GMW!$C$2:$C$200=P$1),0),$F57-1966)</f>
        <v>11.375</v>
      </c>
      <c r="Q57" s="5" cm="1">
        <f t="array" ref="Q57">INDEX(GMW!$A$2:$NF$200,MATCH(1,(GMW!$NE$2:$NE$200=Q$3)*(GMW!$ND$2:$ND$200=Q$4)*(GMW!$C$2:$C$200=Q$1),0),$F57-1966)</f>
        <v>10.55</v>
      </c>
      <c r="R57" s="5" cm="1">
        <f t="array" ref="R57">INDEX(GMW!$A$2:$NF$200,MATCH(1,(GMW!$NE$2:$NE$200=R$3)*(GMW!$ND$2:$ND$200=R$4)*(GMW!$C$2:$C$200=R$1),0),$F57-1966)</f>
        <v>45.125549999999997</v>
      </c>
      <c r="S57" s="5" cm="1">
        <f t="array" ref="S57">INDEX(GMW!$A$2:$NF$200,MATCH(1,(GMW!$NE$2:$NE$200=S$3)*(GMW!$ND$2:$ND$200=S$4)*(GMW!$C$2:$C$200=S$1),0),$F57-1966)</f>
        <v>26667</v>
      </c>
      <c r="T57" s="5" cm="1">
        <f t="array" ref="T57">INDEX(GMW!$A$2:$NF$200,MATCH(1,(GMW!$NE$2:$NE$200=T$3)*(GMW!$ND$2:$ND$200=T$4)*(GMW!$C$2:$C$200=T$1),0),$F57-1966)</f>
        <v>504</v>
      </c>
      <c r="U57" s="5" cm="1">
        <f t="array" ref="U57">INDEX(GMW!$A$2:$NF$200,MATCH(1,(GMW!$NE$2:$NE$200=U$3)*(GMW!$ND$2:$ND$200=U$4)*(GMW!$C$2:$C$200=U$1),0),$F57-1966)</f>
        <v>260</v>
      </c>
      <c r="V57" s="5" cm="1">
        <f t="array" ref="V57">INDEX(GMW!$A$2:$NF$200,MATCH(1,(GMW!$NE$2:$NE$200=V$3)*(GMW!$ND$2:$ND$200=V$4)*(GMW!$C$2:$C$200=V$1),0),$F57-1966)</f>
        <v>5092</v>
      </c>
      <c r="W57" s="5" cm="1">
        <f t="array" ref="W57">INDEX(GMW!$A$2:$NF$200,MATCH(1,(GMW!$NE$2:$NE$200=W$3)*(GMW!$ND$2:$ND$200=W$4)*(GMW!$C$2:$C$200=W$1),0),$F57-1966)</f>
        <v>224</v>
      </c>
      <c r="X57" s="5" cm="1">
        <f t="array" ref="X57">INDEX(GMW!$A$2:$NF$200,MATCH(1,(GMW!$NE$2:$NE$200=X$3)*(GMW!$ND$2:$ND$200=X$4)*(GMW!$C$2:$C$200=X$1),0),$F57-1966)</f>
        <v>142</v>
      </c>
      <c r="Y57" s="5" cm="1">
        <f t="array" ref="Y57">INDEX(GMW!$A$2:$NF$200,MATCH(1,(GMW!$NE$2:$NE$200=Y$3)*(GMW!$ND$2:$ND$200=Y$4)*(GMW!$C$2:$C$200=Y$1),0),$F57-1966)</f>
        <v>1890</v>
      </c>
      <c r="Z57" s="5" cm="1">
        <f t="array" ref="Z57">INDEX(GMW!$A$2:$NF$200,MATCH(1,(GMW!$NE$2:$NE$200=Z$3)*(GMW!$ND$2:$ND$200=Z$4)*(GMW!$C$2:$C$200=Z$1),0),$F57-1966)</f>
        <v>4164</v>
      </c>
      <c r="AA57" s="5" cm="1">
        <f t="array" ref="AA57">INDEX(GMW!$A$2:$NF$200,MATCH(1,(GMW!$NE$2:$NE$200=AA$3)*(GMW!$ND$2:$ND$200=AA$4)*(GMW!$C$2:$C$200=AA$1),0),$F57-1966)</f>
        <v>1296</v>
      </c>
      <c r="AB57" s="5" cm="1">
        <f t="array" ref="AB57">INDEX(GMW!$A$2:$NF$200,MATCH(1,(GMW!$NE$2:$NE$200=AB$3)*(GMW!$ND$2:$ND$200=AB$4)*(GMW!$C$2:$C$200=AB$1),0),$F57-1966)</f>
        <v>1370</v>
      </c>
      <c r="AC57" s="5" cm="1">
        <f t="array" ref="AC57">INDEX(GMW!$A$2:$NF$200,MATCH(1,(GMW!$NE$2:$NE$200=AC$3)*(GMW!$ND$2:$ND$200=AC$4)*(GMW!$C$2:$C$200=AC$1),0),$F57-1966)</f>
        <v>761</v>
      </c>
      <c r="AD57" s="5" cm="1">
        <f t="array" ref="AD57">INDEX(GMW!$A$2:$NF$200,MATCH(1,(GMW!$NE$2:$NE$200=AD$3)*(GMW!$ND$2:$ND$200=AD$4)*(GMW!$C$2:$C$200=AD$1),0),$F57-1966)</f>
        <v>968</v>
      </c>
      <c r="AE57" s="5" cm="1">
        <f t="array" ref="AE57">INDEX(GMW!$A$2:$NF$200,MATCH(1,(GMW!$NE$2:$NE$200=AE$3)*(GMW!$ND$2:$ND$200=AE$4)*(GMW!$C$2:$C$200=AE$1),0),$F57-1966)</f>
        <v>212</v>
      </c>
      <c r="AF57" s="5" cm="1">
        <f t="array" ref="AF57">INDEX(GMW!$A$2:$NF$200,MATCH(1,(GMW!$NE$2:$NE$200=AF$3)*(GMW!$ND$2:$ND$200=AF$4)*(GMW!$C$2:$C$200=AF$1),0),$F57-1966)</f>
        <v>1220</v>
      </c>
      <c r="AG57" s="5" cm="1">
        <f t="array" ref="AG57">INDEX(GMW!$A$2:$NF$200,MATCH(1,(GMW!$NE$2:$NE$200=AG$3)*(GMW!$ND$2:$ND$200=AG$4)*(GMW!$C$2:$C$200=AG$1),0),$F57-1966)</f>
        <v>1272</v>
      </c>
      <c r="AH57" s="5" cm="1">
        <f t="array" ref="AH57">INDEX(GMW!$A$2:$NF$200,MATCH(1,(GMW!$NE$2:$NE$200=AH$3)*(GMW!$ND$2:$ND$200=AH$4)*(GMW!$C$2:$C$200=AH$1),0),$F57-1966)</f>
        <v>1877</v>
      </c>
      <c r="AI57" s="5" cm="1">
        <f t="array" ref="AI57">INDEX(GMW!$A$2:$NF$200,MATCH(1,(GMW!$NE$2:$NE$200=AI$3)*(GMW!$ND$2:$ND$200=AI$4)*(GMW!$C$2:$C$200=AI$1),0),$F57-1966)</f>
        <v>1789</v>
      </c>
      <c r="AJ57" s="5" cm="1">
        <f t="array" ref="AJ57">INDEX(GMW!$A$2:$NF$200,MATCH(1,(GMW!$NE$2:$NE$200=AJ$3)*(GMW!$ND$2:$ND$200=AJ$4)*(GMW!$C$2:$C$200=AJ$1),0),$F57-1966)</f>
        <v>2351</v>
      </c>
      <c r="AK57" s="5" cm="1">
        <f t="array" ref="AK57">INDEX(GMW!$A$2:$NF$200,MATCH(1,(GMW!$NE$2:$NE$200=AK$3)*(GMW!$ND$2:$ND$200=AK$4)*(GMW!$C$2:$C$200=AK$1),0),$F57-1966)</f>
        <v>575</v>
      </c>
      <c r="AL57" s="5" cm="1">
        <f t="array" ref="AL57">INDEX(GMW!$A$2:$NF$200,MATCH(1,(GMW!$NE$2:$NE$200=AL$3)*(GMW!$ND$2:$ND$200=AL$4)*(GMW!$C$2:$C$200=AL$1),0),$F57-1966)</f>
        <v>700</v>
      </c>
      <c r="AM57" s="5" cm="1">
        <f t="array" ref="AM57">INDEX(GMW!$A$2:$NF$200,MATCH(1,(GMW!$NE$2:$NE$200=AM$3)*(GMW!$ND$2:$ND$200=AM$4)*(GMW!$C$2:$C$200=AM$1),0),$F57-1966)</f>
        <v>24625</v>
      </c>
      <c r="AN57" s="5" cm="1">
        <f t="array" ref="AN57">INDEX(GMW!$A$2:$NF$200,MATCH(1,(GMW!$NE$2:$NE$200=AN$3)*(GMW!$ND$2:$ND$200=AN$4)*(GMW!$C$2:$C$200=AN$1),0),$F57-1966)</f>
        <v>5399.7969999999996</v>
      </c>
      <c r="AO57" s="5" cm="1">
        <f t="array" ref="AO57">INDEX(GMW!$A$2:$NF$200,MATCH(1,(GMW!$NE$2:$NE$200=AO$3)*(GMW!$ND$2:$ND$200=AO$4)*(GMW!$C$2:$C$200=AO$1),0),$F57-1966)</f>
        <v>322392</v>
      </c>
      <c r="AP57" s="5" cm="1">
        <f t="array" ref="AP57">INDEX(GMW!$A$2:$NF$200,MATCH(1,(GMW!$NE$2:$NE$200=AP$3)*(GMW!$ND$2:$ND$200=AP$4)*(GMW!$C$2:$C$200=AP$1),0),$F57-1966)</f>
        <v>2151.0500000000002</v>
      </c>
      <c r="AQ57" s="5" cm="1">
        <f t="array" ref="AQ57">INDEX(GMW!$A$2:$NF$200,MATCH(1,(GMW!$NE$2:$NE$200=AQ$3)*(GMW!$ND$2:$ND$200=AQ$4)*(GMW!$C$2:$C$200=AQ$1),0),$F57-1966)</f>
        <v>84384.77</v>
      </c>
      <c r="AR57" s="5" cm="1">
        <f t="array" ref="AR57">INDEX(GMW!$A$2:$NF$200,MATCH(1,(GMW!$NE$2:$NE$200=AR$3)*(GMW!$ND$2:$ND$200=AR$4)*(GMW!$C$2:$C$200=AR$1),0),$F57-1966)</f>
        <v>495.57</v>
      </c>
      <c r="AS57" s="5" cm="1">
        <f t="array" ref="AS57">INDEX(GMW!$A$2:$NF$200,MATCH(1,(GMW!$NE$2:$NE$200=AS$3)*(GMW!$ND$2:$ND$200=AS$4)*(GMW!$C$2:$C$200=AS$1),0),$F57-1966)</f>
        <v>332.92099999999999</v>
      </c>
      <c r="AT57" s="5" cm="1">
        <f t="array" ref="AT57">INDEX(GMW!$A$2:$NF$200,MATCH(1,(GMW!$NE$2:$NE$200=AT$3)*(GMW!$ND$2:$ND$200=AT$4)*(GMW!$C$2:$C$200=AT$1),0),$F57-1966)</f>
        <v>325.05200000000002</v>
      </c>
      <c r="AU57" s="5" cm="1">
        <f t="array" ref="AU57">INDEX(GMW!$A$2:$NF$200,MATCH(1,(GMW!$NE$2:$NE$200=AU$3)*(GMW!$ND$2:$ND$200=AU$4)*(GMW!$C$2:$C$200=AU$1),0),$F57-1966)</f>
        <v>255608</v>
      </c>
      <c r="AV57" s="5" cm="1">
        <f t="array" ref="AV57">INDEX(GMW!$A$2:$NF$200,MATCH(1,(GMW!$NE$2:$NE$200=AV$3)*(GMW!$ND$2:$ND$200=AV$4)*(GMW!$C$2:$C$200=AV$1),0),$F57-1966)</f>
        <v>4608</v>
      </c>
      <c r="AW57" s="5" cm="1">
        <f t="array" ref="AW57">INDEX(GMW!$A$2:$NF$200,MATCH(1,(GMW!$NE$2:$NE$200=AW$3)*(GMW!$ND$2:$ND$200=AW$4)*(GMW!$C$2:$C$200=AW$1),0),$F57-1966)</f>
        <v>71.825000000000003</v>
      </c>
      <c r="AX57" s="5" cm="1">
        <f t="array" ref="AX57">INDEX(GMW!$A$2:$NF$200,MATCH(1,(GMW!$NE$2:$NE$200=AX$3)*(GMW!$ND$2:$ND$200=AX$4)*(GMW!$C$2:$C$200=AX$1),0),$F57-1966)</f>
        <v>3469.614</v>
      </c>
      <c r="AY57" s="5" cm="1">
        <f t="array" ref="AY57">INDEX(GMW!$A$2:$NF$200,MATCH(1,(GMW!$NE$2:$NE$200=AY$3)*(GMW!$ND$2:$ND$200=AY$4)*(GMW!$C$2:$C$200=AY$1),0),$F57-1966)</f>
        <v>10164</v>
      </c>
      <c r="AZ57" s="5" cm="1">
        <f t="array" ref="AZ57">INDEX(GMW!$A$2:$NF$200,MATCH(1,(GMW!$NE$2:$NE$200=AZ$3)*(GMW!$ND$2:$ND$200=AZ$4)*(GMW!$C$2:$C$200=AZ$1),0),$F57-1966)</f>
        <v>1614</v>
      </c>
      <c r="BA57" s="5" cm="1">
        <f t="array" ref="BA57">INDEX(GMW!$A$2:$NF$200,MATCH(1,(GMW!$NE$2:$NE$200=BA$3)*(GMW!$ND$2:$ND$200=BA$4)*(GMW!$C$2:$C$200=BA$1),0),$F57-1966)</f>
        <v>14.03186</v>
      </c>
      <c r="BB57" s="5" cm="1">
        <f t="array" ref="BB57">INDEX(GMW!$A$2:$NF$200,MATCH(1,(GMW!$NE$2:$NE$200=BB$3)*(GMW!$ND$2:$ND$200=BB$4)*(GMW!$C$2:$C$200=BB$1),0),$F57-1966)</f>
        <v>15870.57</v>
      </c>
      <c r="BC57" s="5" cm="1">
        <f t="array" ref="BC57">INDEX(GMW!$A$2:$NF$200,MATCH(1,(GMW!$NE$2:$NE$200=BC$3)*(GMW!$ND$2:$ND$200=BC$4)*(GMW!$C$2:$C$200=BC$1),0),$F57-1966)</f>
        <v>0.93644039999999995</v>
      </c>
      <c r="BD57" s="5" cm="1">
        <f t="array" ref="BD57">INDEX(GMW!$A$2:$NF$200,MATCH(1,(GMW!$NE$2:$NE$200=BD$3)*(GMW!$ND$2:$ND$200=BD$4)*(GMW!$C$2:$C$200=BD$1),0),$F57-1966)</f>
        <v>147.04339999999999</v>
      </c>
      <c r="BE57" s="5" cm="1">
        <f t="array" ref="BE57">INDEX(GMW!$A$2:$NF$200,MATCH(1,(GMW!$NE$2:$NE$200=BE$3)*(GMW!$ND$2:$ND$200=BE$4)*(GMW!$C$2:$C$200=BE$1),0),$F57-1966)</f>
        <v>7.3581099999999999</v>
      </c>
      <c r="BF57" s="5" cm="1">
        <f t="array" ref="BF57">INDEX(GMW!$A$2:$NF$200,MATCH(1,(GMW!$NE$2:$NE$200=BF$3)*(GMW!$ND$2:$ND$200=BF$4)*(GMW!$C$2:$C$200=BF$1),0),$F57-1966)</f>
        <v>4.8730000000000002</v>
      </c>
      <c r="BG57" s="5" cm="1">
        <f t="array" ref="BG57">INDEX(GMW!$A$2:$NF$200,MATCH(1,(GMW!$NE$2:$NE$200=BG$3)*(GMW!$ND$2:$ND$200=BG$4)*(GMW!$C$2:$C$200=BG$1),0),$F57-1966)</f>
        <v>9.0563850000000006</v>
      </c>
      <c r="BH57" s="5" cm="1">
        <f t="array" ref="BH57">INDEX(GMW!$A$2:$NF$200,MATCH(1,(GMW!$NE$2:$NE$200=BH$3)*(GMW!$ND$2:$ND$200=BH$4)*(GMW!$C$2:$C$200=BH$1),0),$F57-1966)</f>
        <v>0.44284469999999998</v>
      </c>
      <c r="BI57" s="5" cm="1">
        <f t="array" ref="BI57">INDEX(GMW!$A$2:$NF$200,MATCH(1,(GMW!$NE$2:$NE$200=BI$3)*(GMW!$ND$2:$ND$200=BI$4)*(GMW!$C$2:$C$200=BI$1),0),$F57-1966)</f>
        <v>3.2224780000000002</v>
      </c>
      <c r="BJ57" s="5" cm="1">
        <f t="array" ref="BJ57">INDEX(GMW!$A$2:$NF$200,MATCH(1,(GMW!$NE$2:$NE$200=BJ$3)*(GMW!$ND$2:$ND$200=BJ$4)*(GMW!$C$2:$C$200=BJ$1),0),$F57-1966)</f>
        <v>3.2857050000000001</v>
      </c>
      <c r="BK57" s="5" cm="1">
        <f t="array" ref="BK57">INDEX(GMW!$A$2:$NF$200,MATCH(1,(GMW!$NE$2:$NE$200=BK$3)*(GMW!$ND$2:$ND$200=BK$4)*(GMW!$C$2:$C$200=BK$1),0),$F57-1966)</f>
        <v>0.79780510000000004</v>
      </c>
      <c r="BL57" s="5" cm="1">
        <f t="array" ref="BL57">INDEX(GMW!$A$2:$NF$200,MATCH(1,(GMW!$NE$2:$NE$200=BL$3)*(GMW!$ND$2:$ND$200=BL$4)*(GMW!$C$2:$C$200=BL$1),0),$F57-1966)</f>
        <v>0.25816250000000002</v>
      </c>
      <c r="BM57" s="5" cm="1">
        <f t="array" ref="BM57">INDEX(GMW!$A$2:$NF$200,MATCH(1,(GMW!$NE$2:$NE$200=BM$3)*(GMW!$ND$2:$ND$200=BM$4)*(GMW!$C$2:$C$200=BM$1),0),$F57-1966)</f>
        <v>0.58744410000000002</v>
      </c>
      <c r="BN57" s="5" cm="1">
        <f t="array" ref="BN57">INDEX(GMW!$A$2:$NF$200,MATCH(1,(GMW!$NE$2:$NE$200=BN$3)*(GMW!$ND$2:$ND$200=BN$4)*(GMW!$C$2:$C$200=BN$1),0),$F57-1966)</f>
        <v>0.38899909999999999</v>
      </c>
      <c r="BO57" s="5" cm="1">
        <f t="array" ref="BO57">INDEX(GMW!$A$2:$NF$200,MATCH(1,(GMW!$NE$2:$NE$200=BO$3)*(GMW!$ND$2:$ND$200=BO$4)*(GMW!$C$2:$C$200=BO$1),0),$F57-1966)</f>
        <v>1E-3</v>
      </c>
      <c r="BP57" s="5" cm="1">
        <f t="array" ref="BP57">INDEX(GMW!$A$2:$NF$200,MATCH(1,(GMW!$NE$2:$NE$200=BP$3)*(GMW!$ND$2:$ND$200=BP$4)*(GMW!$C$2:$C$200=BP$1),0),$F57-1966)</f>
        <v>172882.5</v>
      </c>
      <c r="BQ57" s="5" cm="1">
        <f t="array" ref="BQ57">INDEX(GMW!$A$2:$NF$200,MATCH(1,(GMW!$NE$2:$NE$200=BQ$3)*(GMW!$ND$2:$ND$200=BQ$4)*(GMW!$C$2:$C$200=BQ$1),0),$F57-1966)</f>
        <v>3488.2420000000002</v>
      </c>
      <c r="BR57" s="5" cm="1">
        <f t="array" ref="BR57">INDEX(GMW!$A$2:$NF$200,MATCH(1,(GMW!$NE$2:$NE$200=BR$3)*(GMW!$ND$2:$ND$200=BR$4)*(GMW!$C$2:$C$200=BR$1),0),$F57-1966)</f>
        <v>225749</v>
      </c>
      <c r="BS57" s="5" cm="1">
        <f t="array" ref="BS57">INDEX(GMW!$A$2:$NF$200,MATCH(1,(GMW!$NE$2:$NE$200=BS$3)*(GMW!$ND$2:$ND$200=BS$4)*(GMW!$C$2:$C$200=BS$1),0),$F57-1966)</f>
        <v>328033</v>
      </c>
      <c r="BT57" s="5" cm="1">
        <f t="array" ref="BT57">INDEX(GMW!$A$2:$NF$200,MATCH(1,(GMW!$NE$2:$NE$200=BT$3)*(GMW!$ND$2:$ND$200=BT$4)*(GMW!$C$2:$C$200=BT$1),0),$F57-1966)</f>
        <v>1E-3</v>
      </c>
      <c r="BU57" s="5" cm="1">
        <f t="array" ref="BU57">INDEX(GMW!$A$2:$NF$200,MATCH(1,(GMW!$NE$2:$NE$200=BU$3)*(GMW!$ND$2:$ND$200=BU$4)*(GMW!$C$2:$C$200=BU$1),0),$F57-1966)</f>
        <v>494.71480000000003</v>
      </c>
      <c r="BV57" s="5" cm="1">
        <f t="array" ref="BV57">INDEX(GMW!$A$2:$NF$200,MATCH(1,(GMW!$NE$2:$NE$200=BV$3)*(GMW!$ND$2:$ND$200=BV$4)*(GMW!$C$2:$C$200=BV$1),0),$F57-1966)</f>
        <v>630702.6</v>
      </c>
      <c r="BW57" s="5" cm="1">
        <f t="array" ref="BW57">INDEX(GMW!$A$2:$NF$200,MATCH(1,(GMW!$NE$2:$NE$200=BW$3)*(GMW!$ND$2:$ND$200=BW$4)*(GMW!$C$2:$C$200=BW$1),0),$F57-1966)</f>
        <v>114.32170000000001</v>
      </c>
      <c r="BX57" s="5" cm="1">
        <f t="array" ref="BX57">INDEX(GMW!$A$2:$NF$200,MATCH(1,(GMW!$NE$2:$NE$200=BX$3)*(GMW!$ND$2:$ND$200=BX$4)*(GMW!$C$2:$C$200=BX$1),0),$F57-1966)</f>
        <v>19875.11</v>
      </c>
      <c r="BY57" s="5" cm="1">
        <f t="array" ref="BY57">INDEX(GMW!$A$2:$NF$200,MATCH(1,(GMW!$NE$2:$NE$200=BY$3)*(GMW!$ND$2:$ND$200=BY$4)*(GMW!$C$2:$C$200=BY$1),0),$F57-1966)</f>
        <v>385.31950000000001</v>
      </c>
      <c r="BZ57" s="5" cm="1">
        <f t="array" ref="BZ57">INDEX(GMW!$A$2:$NF$200,MATCH(1,(GMW!$NE$2:$NE$200=BZ$3)*(GMW!$ND$2:$ND$200=BZ$4)*(GMW!$C$2:$C$200=BZ$1),0),$F57-1966)</f>
        <v>262.52749999999997</v>
      </c>
      <c r="CA57" s="5" cm="1">
        <f t="array" ref="CA57">INDEX(GMW!$A$2:$NF$200,MATCH(1,(GMW!$NE$2:$NE$200=CA$3)*(GMW!$ND$2:$ND$200=CA$4)*(GMW!$C$2:$C$200=CA$1),0),$F57-1966)</f>
        <v>369.38499999999999</v>
      </c>
      <c r="CB57" s="5" cm="1">
        <f t="array" ref="CB57">INDEX(GMW!$A$2:$NF$200,MATCH(1,(GMW!$NE$2:$NE$200=CB$3)*(GMW!$ND$2:$ND$200=CB$4)*(GMW!$C$2:$C$200=CB$1),0),$F57-1966)</f>
        <v>86.202749999999995</v>
      </c>
      <c r="CC57" s="5" cm="1">
        <f t="array" ref="CC57">INDEX(GMW!$A$2:$NF$200,MATCH(1,(GMW!$NE$2:$NE$200=CC$3)*(GMW!$ND$2:$ND$200=CC$4)*(GMW!$C$2:$C$200=CC$1),0),$F57-1966)</f>
        <v>178.49379999999999</v>
      </c>
      <c r="CD57" s="5" cm="1">
        <f t="array" ref="CD57">INDEX(GMW!$A$2:$NF$200,MATCH(1,(GMW!$NE$2:$NE$200=CD$3)*(GMW!$ND$2:$ND$200=CD$4)*(GMW!$C$2:$C$200=CD$1),0),$F57-1966)</f>
        <v>172.608</v>
      </c>
      <c r="CE57" s="5" cm="1">
        <f t="array" ref="CE57">INDEX(GMW!$A$2:$NF$200,MATCH(1,(GMW!$NE$2:$NE$200=CE$3)*(GMW!$ND$2:$ND$200=CE$4)*(GMW!$C$2:$C$200=CE$1),0),$F57-1966)</f>
        <v>66.860020000000006</v>
      </c>
      <c r="CF57" s="5" cm="1">
        <f t="array" ref="CF57">INDEX(GMW!$A$2:$NF$200,MATCH(1,(GMW!$NE$2:$NE$200=CF$3)*(GMW!$ND$2:$ND$200=CF$4)*(GMW!$C$2:$C$200=CF$1),0),$F57-1966)</f>
        <v>9.5085619999999995</v>
      </c>
      <c r="CG57" s="5" cm="1">
        <f t="array" ref="CG57">INDEX(GMW!$A$2:$NF$200,MATCH(1,(GMW!$NE$2:$NE$200=CG$3)*(GMW!$ND$2:$ND$200=CG$4)*(GMW!$C$2:$C$200=CG$1),0),$F57-1966)</f>
        <v>19.89949</v>
      </c>
      <c r="CH57" s="5" cm="1">
        <f t="array" ref="CH57">INDEX(GMW!$A$2:$NF$200,MATCH(1,(GMW!$NE$2:$NE$200=CH$3)*(GMW!$ND$2:$ND$200=CH$4)*(GMW!$C$2:$C$200=CH$1),0),$F57-1966)</f>
        <v>9.7308649999999997</v>
      </c>
      <c r="CI57" s="5" cm="1">
        <f t="array" ref="CI57">INDEX(GMW!$A$2:$NF$200,MATCH(1,(GMW!$NE$2:$NE$200=CI$3)*(GMW!$ND$2:$ND$200=CI$4)*(GMW!$C$2:$C$200=CI$1),0),$F57-1966)</f>
        <v>14.753119999999999</v>
      </c>
      <c r="CJ57" s="5" cm="1">
        <f t="array" ref="CJ57">INDEX(GMW!$A$2:$NF$200,MATCH(1,(GMW!$NE$2:$NE$200=CJ$3)*(GMW!$ND$2:$ND$200=CJ$4)*(GMW!$C$2:$C$200=CJ$1),0),$F57-1966)</f>
        <v>105374</v>
      </c>
      <c r="CK57" s="5" cm="1">
        <f t="array" ref="CK57">INDEX(GMW!$A$2:$NF$200,MATCH(1,(GMW!$NE$2:$NE$200=CK$3)*(GMW!$ND$2:$ND$200=CK$4)*(GMW!$C$2:$C$200=CK$1),0),$F57-1966)</f>
        <v>1096.7</v>
      </c>
      <c r="CL57" s="5" cm="1">
        <f t="array" ref="CL57">INDEX(GMW!$A$2:$NF$200,MATCH(1,(GMW!$NE$2:$NE$200=CL$3)*(GMW!$ND$2:$ND$200=CL$4)*(GMW!$C$2:$C$200=CL$1),0),$F57-1966)</f>
        <v>85629.42</v>
      </c>
      <c r="CM57" s="5" cm="1">
        <f t="array" ref="CM57">INDEX(GMW!$A$2:$NF$200,MATCH(1,(GMW!$NE$2:$NE$200=CM$3)*(GMW!$ND$2:$ND$200=CM$4)*(GMW!$C$2:$C$200=CM$1),0),$F57-1966)</f>
        <v>125968</v>
      </c>
      <c r="CN57" s="5" cm="1">
        <f t="array" ref="CN57">INDEX(GMW!$A$2:$NF$200,MATCH(1,(GMW!$NE$2:$NE$200=CN$3)*(GMW!$ND$2:$ND$200=CN$4)*(GMW!$C$2:$C$200=CN$1),0),$F57-1966)</f>
        <v>63394</v>
      </c>
      <c r="CO57" s="5" cm="1">
        <f t="array" ref="CO57">INDEX(GMW!$A$2:$NF$200,MATCH(1,(GMW!$NE$2:$NE$200=CO$3)*(GMW!$ND$2:$ND$200=CO$4)*(GMW!$C$2:$C$200=CO$1),0),$F57-1966)</f>
        <v>160.29239999999999</v>
      </c>
      <c r="CP57" s="5" cm="1">
        <f t="array" ref="CP57">INDEX(GMW!$A$2:$NF$200,MATCH(1,(GMW!$NE$2:$NE$200=CP$3)*(GMW!$ND$2:$ND$200=CP$4)*(GMW!$C$2:$C$200=CP$1),0),$F57-1966)</f>
        <v>246313.4</v>
      </c>
      <c r="CQ57" s="5" cm="1">
        <f t="array" ref="CQ57">INDEX(GMW!$A$2:$NF$200,MATCH(1,(GMW!$NE$2:$NE$200=CQ$3)*(GMW!$ND$2:$ND$200=CQ$4)*(GMW!$C$2:$C$200=CQ$1),0),$F57-1966)</f>
        <v>68.303809999999999</v>
      </c>
      <c r="CR57" s="5" cm="1">
        <f t="array" ref="CR57">INDEX(GMW!$A$2:$NF$200,MATCH(1,(GMW!$NE$2:$NE$200=CR$3)*(GMW!$ND$2:$ND$200=CR$4)*(GMW!$C$2:$C$200=CR$1),0),$F57-1966)</f>
        <v>23184.6</v>
      </c>
      <c r="CS57" s="5" cm="1">
        <f t="array" ref="CS57">INDEX(GMW!$A$2:$NF$200,MATCH(1,(GMW!$NE$2:$NE$200=CS$3)*(GMW!$ND$2:$ND$200=CS$4)*(GMW!$C$2:$C$200=CS$1),0),$F57-1966)</f>
        <v>282.84649999999999</v>
      </c>
      <c r="CT57" s="5" cm="1">
        <f t="array" ref="CT57">INDEX(GMW!$A$2:$NF$200,MATCH(1,(GMW!$NE$2:$NE$200=CT$3)*(GMW!$ND$2:$ND$200=CT$4)*(GMW!$C$2:$C$200=CT$1),0),$F57-1966)</f>
        <v>189.33699999999999</v>
      </c>
      <c r="CU57" s="5" cm="1">
        <f t="array" ref="CU57">INDEX(GMW!$A$2:$NF$200,MATCH(1,(GMW!$NE$2:$NE$200=CU$3)*(GMW!$ND$2:$ND$200=CU$4)*(GMW!$C$2:$C$200=CU$1),0),$F57-1966)</f>
        <v>116.569</v>
      </c>
      <c r="CV57" s="5" cm="1">
        <f t="array" ref="CV57">INDEX(GMW!$A$2:$NF$200,MATCH(1,(GMW!$NE$2:$NE$200=CV$3)*(GMW!$ND$2:$ND$200=CV$4)*(GMW!$C$2:$C$200=CV$1),0),$F57-1966)</f>
        <v>46.696120000000001</v>
      </c>
      <c r="CW57" s="5" cm="1">
        <f t="array" ref="CW57">INDEX(GMW!$A$2:$NF$200,MATCH(1,(GMW!$NE$2:$NE$200=CW$3)*(GMW!$ND$2:$ND$200=CW$4)*(GMW!$C$2:$C$200=CW$1),0),$F57-1966)</f>
        <v>53.621000000000002</v>
      </c>
      <c r="CX57" s="5" cm="1">
        <f t="array" ref="CX57">INDEX(GMW!$A$2:$NF$200,MATCH(1,(GMW!$NE$2:$NE$200=CX$3)*(GMW!$ND$2:$ND$200=CX$4)*(GMW!$C$2:$C$200=CX$1),0),$F57-1966)</f>
        <v>31.044</v>
      </c>
      <c r="CY57" s="5" cm="1">
        <f t="array" ref="CY57">INDEX(GMW!$A$2:$NF$200,MATCH(1,(GMW!$NE$2:$NE$200=CY$3)*(GMW!$ND$2:$ND$200=CY$4)*(GMW!$C$2:$C$200=CY$1),0),$F57-1966)</f>
        <v>24.14734</v>
      </c>
      <c r="CZ57" s="5" cm="1">
        <f t="array" ref="CZ57">INDEX(GMW!$A$2:$NF$200,MATCH(1,(GMW!$NE$2:$NE$200=CZ$3)*(GMW!$ND$2:$ND$200=CZ$4)*(GMW!$C$2:$C$200=CZ$1),0),$F57-1966)</f>
        <v>14.712</v>
      </c>
      <c r="DA57" s="5" cm="1">
        <f t="array" ref="DA57">INDEX(GMW!$A$2:$NF$200,MATCH(1,(GMW!$NE$2:$NE$200=DA$3)*(GMW!$ND$2:$ND$200=DA$4)*(GMW!$C$2:$C$200=DA$1),0),$F57-1966)</f>
        <v>6.5061520000000002</v>
      </c>
      <c r="DB57" s="5" cm="1">
        <f t="array" ref="DB57">INDEX(GMW!$A$2:$NF$200,MATCH(1,(GMW!$NE$2:$NE$200=DB$3)*(GMW!$ND$2:$ND$200=DB$4)*(GMW!$C$2:$C$200=DB$1),0),$F57-1966)</f>
        <v>4.9530519999999996</v>
      </c>
      <c r="DC57" s="5" cm="1">
        <f t="array" ref="DC57">INDEX(GMW!$A$2:$NF$200,MATCH(1,(GMW!$NE$2:$NE$200=DC$3)*(GMW!$ND$2:$ND$200=DC$4)*(GMW!$C$2:$C$200=DC$1),0),$F57-1966)</f>
        <v>5.8340069999999997</v>
      </c>
    </row>
    <row r="58" spans="1:107" x14ac:dyDescent="0.25">
      <c r="B58" s="5">
        <f t="shared" si="14"/>
        <v>1985</v>
      </c>
      <c r="C58" s="5">
        <f t="shared" si="14"/>
        <v>1985</v>
      </c>
      <c r="E58" s="5">
        <f t="shared" ref="E58" si="19">+E54+1</f>
        <v>1985</v>
      </c>
      <c r="F58" s="5">
        <f t="shared" si="16"/>
        <v>2024</v>
      </c>
      <c r="G58" s="5" cm="1">
        <f t="array" ref="G58">INDEX(GMW!$A$2:$NF$200,MATCH(1,(GMW!$NE$2:$NE$200=G$3)*(GMW!$ND$2:$ND$200=G$4)*(GMW!$C$2:$C$200=G$1),0),$F58-1966)</f>
        <v>322604</v>
      </c>
      <c r="H58" s="5" cm="1">
        <f t="array" ref="H58">INDEX(GMW!$A$2:$NF$200,MATCH(1,(GMW!$NE$2:$NE$200=H$3)*(GMW!$ND$2:$ND$200=H$4)*(GMW!$C$2:$C$200=H$1),0),$F58-1966)</f>
        <v>174066</v>
      </c>
      <c r="I58" s="5" cm="1">
        <f t="array" ref="I58">INDEX(GMW!$A$2:$NF$200,MATCH(1,(GMW!$NE$2:$NE$200=I$3)*(GMW!$ND$2:$ND$200=I$4)*(GMW!$C$2:$C$200=I$1),0),$F58-1966)</f>
        <v>54059</v>
      </c>
      <c r="J58" s="5" cm="1">
        <f t="array" ref="J58">INDEX(GMW!$A$2:$NF$200,MATCH(1,(GMW!$NE$2:$NE$200=J$3)*(GMW!$ND$2:$ND$200=J$4)*(GMW!$C$2:$C$200=J$1),0),$F58-1966)</f>
        <v>74252</v>
      </c>
      <c r="K58" s="5" cm="1">
        <f t="array" ref="K58">INDEX(GMW!$A$2:$NF$200,MATCH(1,(GMW!$NE$2:$NE$200=K$3)*(GMW!$ND$2:$ND$200=K$4)*(GMW!$C$2:$C$200=K$1),0),$F58-1966)</f>
        <v>56434</v>
      </c>
      <c r="L58" s="5" cm="1">
        <f t="array" ref="L58">INDEX(GMW!$A$2:$NF$200,MATCH(1,(GMW!$NE$2:$NE$200=L$3)*(GMW!$ND$2:$ND$200=L$4)*(GMW!$C$2:$C$200=L$1),0),$F58-1966)</f>
        <v>48719</v>
      </c>
      <c r="M58" s="5" cm="1">
        <f t="array" ref="M58">INDEX(GMW!$A$2:$NF$200,MATCH(1,(GMW!$NE$2:$NE$200=M$3)*(GMW!$ND$2:$ND$200=M$4)*(GMW!$C$2:$C$200=M$1),0),$F58-1966)</f>
        <v>22049.71</v>
      </c>
      <c r="N58" s="5" cm="1">
        <f t="array" ref="N58">INDEX(GMW!$A$2:$NF$200,MATCH(1,(GMW!$NE$2:$NE$200=N$3)*(GMW!$ND$2:$ND$200=N$4)*(GMW!$C$2:$C$200=N$1),0),$F58-1966)</f>
        <v>3877.4009999999998</v>
      </c>
      <c r="O58" s="5" cm="1">
        <f t="array" ref="O58">INDEX(GMW!$A$2:$NF$200,MATCH(1,(GMW!$NE$2:$NE$200=O$3)*(GMW!$ND$2:$ND$200=O$4)*(GMW!$C$2:$C$200=O$1),0),$F58-1966)</f>
        <v>45.490519999999997</v>
      </c>
      <c r="P58" s="5" cm="1">
        <f t="array" ref="P58">INDEX(GMW!$A$2:$NF$200,MATCH(1,(GMW!$NE$2:$NE$200=P$3)*(GMW!$ND$2:$ND$200=P$4)*(GMW!$C$2:$C$200=P$1),0),$F58-1966)</f>
        <v>11.375</v>
      </c>
      <c r="Q58" s="5" cm="1">
        <f t="array" ref="Q58">INDEX(GMW!$A$2:$NF$200,MATCH(1,(GMW!$NE$2:$NE$200=Q$3)*(GMW!$ND$2:$ND$200=Q$4)*(GMW!$C$2:$C$200=Q$1),0),$F58-1966)</f>
        <v>10.83</v>
      </c>
      <c r="R58" s="5" cm="1">
        <f t="array" ref="R58">INDEX(GMW!$A$2:$NF$200,MATCH(1,(GMW!$NE$2:$NE$200=R$3)*(GMW!$ND$2:$ND$200=R$4)*(GMW!$C$2:$C$200=R$1),0),$F58-1966)</f>
        <v>45.490519999999997</v>
      </c>
      <c r="S58" s="5" cm="1">
        <f t="array" ref="S58">INDEX(GMW!$A$2:$NF$200,MATCH(1,(GMW!$NE$2:$NE$200=S$3)*(GMW!$ND$2:$ND$200=S$4)*(GMW!$C$2:$C$200=S$1),0),$F58-1966)</f>
        <v>26655</v>
      </c>
      <c r="T58" s="5" cm="1">
        <f t="array" ref="T58">INDEX(GMW!$A$2:$NF$200,MATCH(1,(GMW!$NE$2:$NE$200=T$3)*(GMW!$ND$2:$ND$200=T$4)*(GMW!$C$2:$C$200=T$1),0),$F58-1966)</f>
        <v>499</v>
      </c>
      <c r="U58" s="5" cm="1">
        <f t="array" ref="U58">INDEX(GMW!$A$2:$NF$200,MATCH(1,(GMW!$NE$2:$NE$200=U$3)*(GMW!$ND$2:$ND$200=U$4)*(GMW!$C$2:$C$200=U$1),0),$F58-1966)</f>
        <v>251</v>
      </c>
      <c r="V58" s="5" cm="1">
        <f t="array" ref="V58">INDEX(GMW!$A$2:$NF$200,MATCH(1,(GMW!$NE$2:$NE$200=V$3)*(GMW!$ND$2:$ND$200=V$4)*(GMW!$C$2:$C$200=V$1),0),$F58-1966)</f>
        <v>5062</v>
      </c>
      <c r="W58" s="5" cm="1">
        <f t="array" ref="W58">INDEX(GMW!$A$2:$NF$200,MATCH(1,(GMW!$NE$2:$NE$200=W$3)*(GMW!$ND$2:$ND$200=W$4)*(GMW!$C$2:$C$200=W$1),0),$F58-1966)</f>
        <v>222</v>
      </c>
      <c r="X58" s="5" cm="1">
        <f t="array" ref="X58">INDEX(GMW!$A$2:$NF$200,MATCH(1,(GMW!$NE$2:$NE$200=X$3)*(GMW!$ND$2:$ND$200=X$4)*(GMW!$C$2:$C$200=X$1),0),$F58-1966)</f>
        <v>141</v>
      </c>
      <c r="Y58" s="5" cm="1">
        <f t="array" ref="Y58">INDEX(GMW!$A$2:$NF$200,MATCH(1,(GMW!$NE$2:$NE$200=Y$3)*(GMW!$ND$2:$ND$200=Y$4)*(GMW!$C$2:$C$200=Y$1),0),$F58-1966)</f>
        <v>1888</v>
      </c>
      <c r="Z58" s="5" cm="1">
        <f t="array" ref="Z58">INDEX(GMW!$A$2:$NF$200,MATCH(1,(GMW!$NE$2:$NE$200=Z$3)*(GMW!$ND$2:$ND$200=Z$4)*(GMW!$C$2:$C$200=Z$1),0),$F58-1966)</f>
        <v>4172</v>
      </c>
      <c r="AA58" s="5" cm="1">
        <f t="array" ref="AA58">INDEX(GMW!$A$2:$NF$200,MATCH(1,(GMW!$NE$2:$NE$200=AA$3)*(GMW!$ND$2:$ND$200=AA$4)*(GMW!$C$2:$C$200=AA$1),0),$F58-1966)</f>
        <v>1289</v>
      </c>
      <c r="AB58" s="5" cm="1">
        <f t="array" ref="AB58">INDEX(GMW!$A$2:$NF$200,MATCH(1,(GMW!$NE$2:$NE$200=AB$3)*(GMW!$ND$2:$ND$200=AB$4)*(GMW!$C$2:$C$200=AB$1),0),$F58-1966)</f>
        <v>1370</v>
      </c>
      <c r="AC58" s="5" cm="1">
        <f t="array" ref="AC58">INDEX(GMW!$A$2:$NF$200,MATCH(1,(GMW!$NE$2:$NE$200=AC$3)*(GMW!$ND$2:$ND$200=AC$4)*(GMW!$C$2:$C$200=AC$1),0),$F58-1966)</f>
        <v>763</v>
      </c>
      <c r="AD58" s="5" cm="1">
        <f t="array" ref="AD58">INDEX(GMW!$A$2:$NF$200,MATCH(1,(GMW!$NE$2:$NE$200=AD$3)*(GMW!$ND$2:$ND$200=AD$4)*(GMW!$C$2:$C$200=AD$1),0),$F58-1966)</f>
        <v>973</v>
      </c>
      <c r="AE58" s="5" cm="1">
        <f t="array" ref="AE58">INDEX(GMW!$A$2:$NF$200,MATCH(1,(GMW!$NE$2:$NE$200=AE$3)*(GMW!$ND$2:$ND$200=AE$4)*(GMW!$C$2:$C$200=AE$1),0),$F58-1966)</f>
        <v>213</v>
      </c>
      <c r="AF58" s="5" cm="1">
        <f t="array" ref="AF58">INDEX(GMW!$A$2:$NF$200,MATCH(1,(GMW!$NE$2:$NE$200=AF$3)*(GMW!$ND$2:$ND$200=AF$4)*(GMW!$C$2:$C$200=AF$1),0),$F58-1966)</f>
        <v>1226</v>
      </c>
      <c r="AG58" s="5" cm="1">
        <f t="array" ref="AG58">INDEX(GMW!$A$2:$NF$200,MATCH(1,(GMW!$NE$2:$NE$200=AG$3)*(GMW!$ND$2:$ND$200=AG$4)*(GMW!$C$2:$C$200=AG$1),0),$F58-1966)</f>
        <v>1279</v>
      </c>
      <c r="AH58" s="5" cm="1">
        <f t="array" ref="AH58">INDEX(GMW!$A$2:$NF$200,MATCH(1,(GMW!$NE$2:$NE$200=AH$3)*(GMW!$ND$2:$ND$200=AH$4)*(GMW!$C$2:$C$200=AH$1),0),$F58-1966)</f>
        <v>1878</v>
      </c>
      <c r="AI58" s="5" cm="1">
        <f t="array" ref="AI58">INDEX(GMW!$A$2:$NF$200,MATCH(1,(GMW!$NE$2:$NE$200=AI$3)*(GMW!$ND$2:$ND$200=AI$4)*(GMW!$C$2:$C$200=AI$1),0),$F58-1966)</f>
        <v>1800</v>
      </c>
      <c r="AJ58" s="5" cm="1">
        <f t="array" ref="AJ58">INDEX(GMW!$A$2:$NF$200,MATCH(1,(GMW!$NE$2:$NE$200=AJ$3)*(GMW!$ND$2:$ND$200=AJ$4)*(GMW!$C$2:$C$200=AJ$1),0),$F58-1966)</f>
        <v>2362</v>
      </c>
      <c r="AK58" s="5" cm="1">
        <f t="array" ref="AK58">INDEX(GMW!$A$2:$NF$200,MATCH(1,(GMW!$NE$2:$NE$200=AK$3)*(GMW!$ND$2:$ND$200=AK$4)*(GMW!$C$2:$C$200=AK$1),0),$F58-1966)</f>
        <v>571</v>
      </c>
      <c r="AL58" s="5" cm="1">
        <f t="array" ref="AL58">INDEX(GMW!$A$2:$NF$200,MATCH(1,(GMW!$NE$2:$NE$200=AL$3)*(GMW!$ND$2:$ND$200=AL$4)*(GMW!$C$2:$C$200=AL$1),0),$F58-1966)</f>
        <v>697</v>
      </c>
      <c r="AM58" s="5" cm="1">
        <f t="array" ref="AM58">INDEX(GMW!$A$2:$NF$200,MATCH(1,(GMW!$NE$2:$NE$200=AM$3)*(GMW!$ND$2:$ND$200=AM$4)*(GMW!$C$2:$C$200=AM$1),0),$F58-1966)</f>
        <v>24660</v>
      </c>
      <c r="AN58" s="5" cm="1">
        <f t="array" ref="AN58">INDEX(GMW!$A$2:$NF$200,MATCH(1,(GMW!$NE$2:$NE$200=AN$3)*(GMW!$ND$2:$ND$200=AN$4)*(GMW!$C$2:$C$200=AN$1),0),$F58-1966)</f>
        <v>5402.8540000000003</v>
      </c>
      <c r="AO58" s="5" cm="1">
        <f t="array" ref="AO58">INDEX(GMW!$A$2:$NF$200,MATCH(1,(GMW!$NE$2:$NE$200=AO$3)*(GMW!$ND$2:$ND$200=AO$4)*(GMW!$C$2:$C$200=AO$1),0),$F58-1966)</f>
        <v>322604</v>
      </c>
      <c r="AP58" s="5" cm="1">
        <f t="array" ref="AP58">INDEX(GMW!$A$2:$NF$200,MATCH(1,(GMW!$NE$2:$NE$200=AP$3)*(GMW!$ND$2:$ND$200=AP$4)*(GMW!$C$2:$C$200=AP$1),0),$F58-1966)</f>
        <v>2167.0500000000002</v>
      </c>
      <c r="AQ58" s="5" cm="1">
        <f t="array" ref="AQ58">INDEX(GMW!$A$2:$NF$200,MATCH(1,(GMW!$NE$2:$NE$200=AQ$3)*(GMW!$ND$2:$ND$200=AQ$4)*(GMW!$C$2:$C$200=AQ$1),0),$F58-1966)</f>
        <v>85720.3</v>
      </c>
      <c r="AR58" s="5" cm="1">
        <f t="array" ref="AR58">INDEX(GMW!$A$2:$NF$200,MATCH(1,(GMW!$NE$2:$NE$200=AR$3)*(GMW!$ND$2:$ND$200=AR$4)*(GMW!$C$2:$C$200=AR$1),0),$F58-1966)</f>
        <v>498.46</v>
      </c>
      <c r="AS58" s="5" cm="1">
        <f t="array" ref="AS58">INDEX(GMW!$A$2:$NF$200,MATCH(1,(GMW!$NE$2:$NE$200=AS$3)*(GMW!$ND$2:$ND$200=AS$4)*(GMW!$C$2:$C$200=AS$1),0),$F58-1966)</f>
        <v>334.60199999999998</v>
      </c>
      <c r="AT58" s="5" cm="1">
        <f t="array" ref="AT58">INDEX(GMW!$A$2:$NF$200,MATCH(1,(GMW!$NE$2:$NE$200=AT$3)*(GMW!$ND$2:$ND$200=AT$4)*(GMW!$C$2:$C$200=AT$1),0),$F58-1966)</f>
        <v>327.22000000000003</v>
      </c>
      <c r="AU58" s="5" cm="1">
        <f t="array" ref="AU58">INDEX(GMW!$A$2:$NF$200,MATCH(1,(GMW!$NE$2:$NE$200=AU$3)*(GMW!$ND$2:$ND$200=AU$4)*(GMW!$C$2:$C$200=AU$1),0),$F58-1966)</f>
        <v>259505</v>
      </c>
      <c r="AV58" s="5" cm="1">
        <f t="array" ref="AV58">INDEX(GMW!$A$2:$NF$200,MATCH(1,(GMW!$NE$2:$NE$200=AV$3)*(GMW!$ND$2:$ND$200=AV$4)*(GMW!$C$2:$C$200=AV$1),0),$F58-1966)</f>
        <v>5135</v>
      </c>
      <c r="AW58" s="5" cm="1">
        <f t="array" ref="AW58">INDEX(GMW!$A$2:$NF$200,MATCH(1,(GMW!$NE$2:$NE$200=AW$3)*(GMW!$ND$2:$ND$200=AW$4)*(GMW!$C$2:$C$200=AW$1),0),$F58-1966)</f>
        <v>73.375</v>
      </c>
      <c r="AX58" s="5" cm="1">
        <f t="array" ref="AX58">INDEX(GMW!$A$2:$NF$200,MATCH(1,(GMW!$NE$2:$NE$200=AX$3)*(GMW!$ND$2:$ND$200=AX$4)*(GMW!$C$2:$C$200=AX$1),0),$F58-1966)</f>
        <v>3505.884</v>
      </c>
      <c r="AY58" s="5" cm="1">
        <f t="array" ref="AY58">INDEX(GMW!$A$2:$NF$200,MATCH(1,(GMW!$NE$2:$NE$200=AY$3)*(GMW!$ND$2:$ND$200=AY$4)*(GMW!$C$2:$C$200=AY$1),0),$F58-1966)</f>
        <v>10467</v>
      </c>
      <c r="AZ58" s="5" cm="1">
        <f t="array" ref="AZ58">INDEX(GMW!$A$2:$NF$200,MATCH(1,(GMW!$NE$2:$NE$200=AZ$3)*(GMW!$ND$2:$ND$200=AZ$4)*(GMW!$C$2:$C$200=AZ$1),0),$F58-1966)</f>
        <v>2052</v>
      </c>
      <c r="BA58" s="5" cm="1">
        <f t="array" ref="BA58">INDEX(GMW!$A$2:$NF$200,MATCH(1,(GMW!$NE$2:$NE$200=BA$3)*(GMW!$ND$2:$ND$200=BA$4)*(GMW!$C$2:$C$200=BA$1),0),$F58-1966)</f>
        <v>13.76281</v>
      </c>
      <c r="BB58" s="5" cm="1">
        <f t="array" ref="BB58">INDEX(GMW!$A$2:$NF$200,MATCH(1,(GMW!$NE$2:$NE$200=BB$3)*(GMW!$ND$2:$ND$200=BB$4)*(GMW!$C$2:$C$200=BB$1),0),$F58-1966)</f>
        <v>15967.55</v>
      </c>
      <c r="BC58" s="5" cm="1">
        <f t="array" ref="BC58">INDEX(GMW!$A$2:$NF$200,MATCH(1,(GMW!$NE$2:$NE$200=BC$3)*(GMW!$ND$2:$ND$200=BC$4)*(GMW!$C$2:$C$200=BC$1),0),$F58-1966)</f>
        <v>0.94884469999999999</v>
      </c>
      <c r="BD58" s="5" cm="1">
        <f t="array" ref="BD58">INDEX(GMW!$A$2:$NF$200,MATCH(1,(GMW!$NE$2:$NE$200=BD$3)*(GMW!$ND$2:$ND$200=BD$4)*(GMW!$C$2:$C$200=BD$1),0),$F58-1966)</f>
        <v>160.8092</v>
      </c>
      <c r="BE58" s="5" cm="1">
        <f t="array" ref="BE58">INDEX(GMW!$A$2:$NF$200,MATCH(1,(GMW!$NE$2:$NE$200=BE$3)*(GMW!$ND$2:$ND$200=BE$4)*(GMW!$C$2:$C$200=BE$1),0),$F58-1966)</f>
        <v>7.3106400000000002</v>
      </c>
      <c r="BF58" s="5" cm="1">
        <f t="array" ref="BF58">INDEX(GMW!$A$2:$NF$200,MATCH(1,(GMW!$NE$2:$NE$200=BF$3)*(GMW!$ND$2:$ND$200=BF$4)*(GMW!$C$2:$C$200=BF$1),0),$F58-1966)</f>
        <v>5.0039999999999996</v>
      </c>
      <c r="BG58" s="5" cm="1">
        <f t="array" ref="BG58">INDEX(GMW!$A$2:$NF$200,MATCH(1,(GMW!$NE$2:$NE$200=BG$3)*(GMW!$ND$2:$ND$200=BG$4)*(GMW!$C$2:$C$200=BG$1),0),$F58-1966)</f>
        <v>9.4252310000000001</v>
      </c>
      <c r="BH58" s="5" cm="1">
        <f t="array" ref="BH58">INDEX(GMW!$A$2:$NF$200,MATCH(1,(GMW!$NE$2:$NE$200=BH$3)*(GMW!$ND$2:$ND$200=BH$4)*(GMW!$C$2:$C$200=BH$1),0),$F58-1966)</f>
        <v>0.32640249999999998</v>
      </c>
      <c r="BI58" s="5" cm="1">
        <f t="array" ref="BI58">INDEX(GMW!$A$2:$NF$200,MATCH(1,(GMW!$NE$2:$NE$200=BI$3)*(GMW!$ND$2:$ND$200=BI$4)*(GMW!$C$2:$C$200=BI$1),0),$F58-1966)</f>
        <v>3.2342719999999998</v>
      </c>
      <c r="BJ58" s="5" cm="1">
        <f t="array" ref="BJ58">INDEX(GMW!$A$2:$NF$200,MATCH(1,(GMW!$NE$2:$NE$200=BJ$3)*(GMW!$ND$2:$ND$200=BJ$4)*(GMW!$C$2:$C$200=BJ$1),0),$F58-1966)</f>
        <v>3.3166639999999998</v>
      </c>
      <c r="BK58" s="5" cm="1">
        <f t="array" ref="BK58">INDEX(GMW!$A$2:$NF$200,MATCH(1,(GMW!$NE$2:$NE$200=BK$3)*(GMW!$ND$2:$ND$200=BK$4)*(GMW!$C$2:$C$200=BK$1),0),$F58-1966)</f>
        <v>0.8140522</v>
      </c>
      <c r="BL58" s="5" cm="1">
        <f t="array" ref="BL58">INDEX(GMW!$A$2:$NF$200,MATCH(1,(GMW!$NE$2:$NE$200=BL$3)*(GMW!$ND$2:$ND$200=BL$4)*(GMW!$C$2:$C$200=BL$1),0),$F58-1966)</f>
        <v>0.25596249999999998</v>
      </c>
      <c r="BM58" s="5" cm="1">
        <f t="array" ref="BM58">INDEX(GMW!$A$2:$NF$200,MATCH(1,(GMW!$NE$2:$NE$200=BM$3)*(GMW!$ND$2:$ND$200=BM$4)*(GMW!$C$2:$C$200=BM$1),0),$F58-1966)</f>
        <v>0.57928769999999996</v>
      </c>
      <c r="BN58" s="5" cm="1">
        <f t="array" ref="BN58">INDEX(GMW!$A$2:$NF$200,MATCH(1,(GMW!$NE$2:$NE$200=BN$3)*(GMW!$ND$2:$ND$200=BN$4)*(GMW!$C$2:$C$200=BN$1),0),$F58-1966)</f>
        <v>0.43225010000000003</v>
      </c>
      <c r="BO58" s="5" cm="1">
        <f t="array" ref="BO58">INDEX(GMW!$A$2:$NF$200,MATCH(1,(GMW!$NE$2:$NE$200=BO$3)*(GMW!$ND$2:$ND$200=BO$4)*(GMW!$C$2:$C$200=BO$1),0),$F58-1966)</f>
        <v>1E-3</v>
      </c>
      <c r="BP58" s="5" cm="1">
        <f t="array" ref="BP58">INDEX(GMW!$A$2:$NF$200,MATCH(1,(GMW!$NE$2:$NE$200=BP$3)*(GMW!$ND$2:$ND$200=BP$4)*(GMW!$C$2:$C$200=BP$1),0),$F58-1966)</f>
        <v>176082.8</v>
      </c>
      <c r="BQ58" s="5" cm="1">
        <f t="array" ref="BQ58">INDEX(GMW!$A$2:$NF$200,MATCH(1,(GMW!$NE$2:$NE$200=BQ$3)*(GMW!$ND$2:$ND$200=BQ$4)*(GMW!$C$2:$C$200=BQ$1),0),$F58-1966)</f>
        <v>3643.056</v>
      </c>
      <c r="BR58" s="5" cm="1">
        <f t="array" ref="BR58">INDEX(GMW!$A$2:$NF$200,MATCH(1,(GMW!$NE$2:$NE$200=BR$3)*(GMW!$ND$2:$ND$200=BR$4)*(GMW!$C$2:$C$200=BR$1),0),$F58-1966)</f>
        <v>231557</v>
      </c>
      <c r="BS58" s="5" cm="1">
        <f t="array" ref="BS58">INDEX(GMW!$A$2:$NF$200,MATCH(1,(GMW!$NE$2:$NE$200=BS$3)*(GMW!$ND$2:$ND$200=BS$4)*(GMW!$C$2:$C$200=BS$1),0),$F58-1966)</f>
        <v>340487</v>
      </c>
      <c r="BT58" s="5" cm="1">
        <f t="array" ref="BT58">INDEX(GMW!$A$2:$NF$200,MATCH(1,(GMW!$NE$2:$NE$200=BT$3)*(GMW!$ND$2:$ND$200=BT$4)*(GMW!$C$2:$C$200=BT$1),0),$F58-1966)</f>
        <v>1E-3</v>
      </c>
      <c r="BU58" s="5" cm="1">
        <f t="array" ref="BU58">INDEX(GMW!$A$2:$NF$200,MATCH(1,(GMW!$NE$2:$NE$200=BU$3)*(GMW!$ND$2:$ND$200=BU$4)*(GMW!$C$2:$C$200=BU$1),0),$F58-1966)</f>
        <v>500.82900000000001</v>
      </c>
      <c r="BV58" s="5" cm="1">
        <f t="array" ref="BV58">INDEX(GMW!$A$2:$NF$200,MATCH(1,(GMW!$NE$2:$NE$200=BV$3)*(GMW!$ND$2:$ND$200=BV$4)*(GMW!$C$2:$C$200=BV$1),0),$F58-1966)</f>
        <v>642838</v>
      </c>
      <c r="BW58" s="5" cm="1">
        <f t="array" ref="BW58">INDEX(GMW!$A$2:$NF$200,MATCH(1,(GMW!$NE$2:$NE$200=BW$3)*(GMW!$ND$2:$ND$200=BW$4)*(GMW!$C$2:$C$200=BW$1),0),$F58-1966)</f>
        <v>114.5501</v>
      </c>
      <c r="BX58" s="5" cm="1">
        <f t="array" ref="BX58">INDEX(GMW!$A$2:$NF$200,MATCH(1,(GMW!$NE$2:$NE$200=BX$3)*(GMW!$ND$2:$ND$200=BX$4)*(GMW!$C$2:$C$200=BX$1),0),$F58-1966)</f>
        <v>20153.330000000002</v>
      </c>
      <c r="BY58" s="5" cm="1">
        <f t="array" ref="BY58">INDEX(GMW!$A$2:$NF$200,MATCH(1,(GMW!$NE$2:$NE$200=BY$3)*(GMW!$ND$2:$ND$200=BY$4)*(GMW!$C$2:$C$200=BY$1),0),$F58-1966)</f>
        <v>390.3852</v>
      </c>
      <c r="BZ58" s="5" cm="1">
        <f t="array" ref="BZ58">INDEX(GMW!$A$2:$NF$200,MATCH(1,(GMW!$NE$2:$NE$200=BZ$3)*(GMW!$ND$2:$ND$200=BZ$4)*(GMW!$C$2:$C$200=BZ$1),0),$F58-1966)</f>
        <v>269.76530000000002</v>
      </c>
      <c r="CA58" s="5" cm="1">
        <f t="array" ref="CA58">INDEX(GMW!$A$2:$NF$200,MATCH(1,(GMW!$NE$2:$NE$200=CA$3)*(GMW!$ND$2:$ND$200=CA$4)*(GMW!$C$2:$C$200=CA$1),0),$F58-1966)</f>
        <v>386.27100000000002</v>
      </c>
      <c r="CB58" s="5" cm="1">
        <f t="array" ref="CB58">INDEX(GMW!$A$2:$NF$200,MATCH(1,(GMW!$NE$2:$NE$200=CB$3)*(GMW!$ND$2:$ND$200=CB$4)*(GMW!$C$2:$C$200=CB$1),0),$F58-1966)</f>
        <v>90.02</v>
      </c>
      <c r="CC58" s="5" cm="1">
        <f t="array" ref="CC58">INDEX(GMW!$A$2:$NF$200,MATCH(1,(GMW!$NE$2:$NE$200=CC$3)*(GMW!$ND$2:$ND$200=CC$4)*(GMW!$C$2:$C$200=CC$1),0),$F58-1966)</f>
        <v>182.5883</v>
      </c>
      <c r="CD58" s="5" cm="1">
        <f t="array" ref="CD58">INDEX(GMW!$A$2:$NF$200,MATCH(1,(GMW!$NE$2:$NE$200=CD$3)*(GMW!$ND$2:$ND$200=CD$4)*(GMW!$C$2:$C$200=CD$1),0),$F58-1966)</f>
        <v>176.89429999999999</v>
      </c>
      <c r="CE58" s="5" cm="1">
        <f t="array" ref="CE58">INDEX(GMW!$A$2:$NF$200,MATCH(1,(GMW!$NE$2:$NE$200=CE$3)*(GMW!$ND$2:$ND$200=CE$4)*(GMW!$C$2:$C$200=CE$1),0),$F58-1966)</f>
        <v>68.462639999999993</v>
      </c>
      <c r="CF58" s="5" cm="1">
        <f t="array" ref="CF58">INDEX(GMW!$A$2:$NF$200,MATCH(1,(GMW!$NE$2:$NE$200=CF$3)*(GMW!$ND$2:$ND$200=CF$4)*(GMW!$C$2:$C$200=CF$1),0),$F58-1966)</f>
        <v>9.8395060000000001</v>
      </c>
      <c r="CG58" s="5" cm="1">
        <f t="array" ref="CG58">INDEX(GMW!$A$2:$NF$200,MATCH(1,(GMW!$NE$2:$NE$200=CG$3)*(GMW!$ND$2:$ND$200=CG$4)*(GMW!$C$2:$C$200=CG$1),0),$F58-1966)</f>
        <v>19.89949</v>
      </c>
      <c r="CH58" s="5" cm="1">
        <f t="array" ref="CH58">INDEX(GMW!$A$2:$NF$200,MATCH(1,(GMW!$NE$2:$NE$200=CH$3)*(GMW!$ND$2:$ND$200=CH$4)*(GMW!$C$2:$C$200=CH$1),0),$F58-1966)</f>
        <v>10.150980000000001</v>
      </c>
      <c r="CI58" s="5" cm="1">
        <f t="array" ref="CI58">INDEX(GMW!$A$2:$NF$200,MATCH(1,(GMW!$NE$2:$NE$200=CI$3)*(GMW!$ND$2:$ND$200=CI$4)*(GMW!$C$2:$C$200=CI$1),0),$F58-1966)</f>
        <v>15.708780000000001</v>
      </c>
      <c r="CJ58" s="5" cm="1">
        <f t="array" ref="CJ58">INDEX(GMW!$A$2:$NF$200,MATCH(1,(GMW!$NE$2:$NE$200=CJ$3)*(GMW!$ND$2:$ND$200=CJ$4)*(GMW!$C$2:$C$200=CJ$1),0),$F58-1966)</f>
        <v>107052</v>
      </c>
      <c r="CK58" s="5" cm="1">
        <f t="array" ref="CK58">INDEX(GMW!$A$2:$NF$200,MATCH(1,(GMW!$NE$2:$NE$200=CK$3)*(GMW!$ND$2:$ND$200=CK$4)*(GMW!$C$2:$C$200=CK$1),0),$F58-1966)</f>
        <v>1111.0250000000001</v>
      </c>
      <c r="CL58" s="5" cm="1">
        <f t="array" ref="CL58">INDEX(GMW!$A$2:$NF$200,MATCH(1,(GMW!$NE$2:$NE$200=CL$3)*(GMW!$ND$2:$ND$200=CL$4)*(GMW!$C$2:$C$200=CL$1),0),$F58-1966)</f>
        <v>87302.05</v>
      </c>
      <c r="CM58" s="5" cm="1">
        <f t="array" ref="CM58">INDEX(GMW!$A$2:$NF$200,MATCH(1,(GMW!$NE$2:$NE$200=CM$3)*(GMW!$ND$2:$ND$200=CM$4)*(GMW!$C$2:$C$200=CM$1),0),$F58-1966)</f>
        <v>128697</v>
      </c>
      <c r="CN58" s="5" cm="1">
        <f t="array" ref="CN58">INDEX(GMW!$A$2:$NF$200,MATCH(1,(GMW!$NE$2:$NE$200=CN$3)*(GMW!$ND$2:$ND$200=CN$4)*(GMW!$C$2:$C$200=CN$1),0),$F58-1966)</f>
        <v>64626</v>
      </c>
      <c r="CO58" s="5" cm="1">
        <f t="array" ref="CO58">INDEX(GMW!$A$2:$NF$200,MATCH(1,(GMW!$NE$2:$NE$200=CO$3)*(GMW!$ND$2:$ND$200=CO$4)*(GMW!$C$2:$C$200=CO$1),0),$F58-1966)</f>
        <v>163.86269999999999</v>
      </c>
      <c r="CP58" s="5" cm="1">
        <f t="array" ref="CP58">INDEX(GMW!$A$2:$NF$200,MATCH(1,(GMW!$NE$2:$NE$200=CP$3)*(GMW!$ND$2:$ND$200=CP$4)*(GMW!$C$2:$C$200=CP$1),0),$F58-1966)</f>
        <v>250746.5</v>
      </c>
      <c r="CQ58" s="5" cm="1">
        <f t="array" ref="CQ58">INDEX(GMW!$A$2:$NF$200,MATCH(1,(GMW!$NE$2:$NE$200=CQ$3)*(GMW!$ND$2:$ND$200=CQ$4)*(GMW!$C$2:$C$200=CQ$1),0),$F58-1966)</f>
        <v>69.636250000000004</v>
      </c>
      <c r="CR58" s="5" cm="1">
        <f t="array" ref="CR58">INDEX(GMW!$A$2:$NF$200,MATCH(1,(GMW!$NE$2:$NE$200=CR$3)*(GMW!$ND$2:$ND$200=CR$4)*(GMW!$C$2:$C$200=CR$1),0),$F58-1966)</f>
        <v>23773.599999999999</v>
      </c>
      <c r="CS58" s="5" cm="1">
        <f t="array" ref="CS58">INDEX(GMW!$A$2:$NF$200,MATCH(1,(GMW!$NE$2:$NE$200=CS$3)*(GMW!$ND$2:$ND$200=CS$4)*(GMW!$C$2:$C$200=CS$1),0),$F58-1966)</f>
        <v>287.40019999999998</v>
      </c>
      <c r="CT58" s="5" cm="1">
        <f t="array" ref="CT58">INDEX(GMW!$A$2:$NF$200,MATCH(1,(GMW!$NE$2:$NE$200=CT$3)*(GMW!$ND$2:$ND$200=CT$4)*(GMW!$C$2:$C$200=CT$1),0),$F58-1966)</f>
        <v>192.845</v>
      </c>
      <c r="CU58" s="5" cm="1">
        <f t="array" ref="CU58">INDEX(GMW!$A$2:$NF$200,MATCH(1,(GMW!$NE$2:$NE$200=CU$3)*(GMW!$ND$2:$ND$200=CU$4)*(GMW!$C$2:$C$200=CU$1),0),$F58-1966)</f>
        <v>120.004</v>
      </c>
      <c r="CV58" s="5" cm="1">
        <f t="array" ref="CV58">INDEX(GMW!$A$2:$NF$200,MATCH(1,(GMW!$NE$2:$NE$200=CV$3)*(GMW!$ND$2:$ND$200=CV$4)*(GMW!$C$2:$C$200=CV$1),0),$F58-1966)</f>
        <v>48.192019999999999</v>
      </c>
      <c r="CW58" s="5" cm="1">
        <f t="array" ref="CW58">INDEX(GMW!$A$2:$NF$200,MATCH(1,(GMW!$NE$2:$NE$200=CW$3)*(GMW!$ND$2:$ND$200=CW$4)*(GMW!$C$2:$C$200=CW$1),0),$F58-1966)</f>
        <v>55.436999999999998</v>
      </c>
      <c r="CX58" s="5" cm="1">
        <f t="array" ref="CX58">INDEX(GMW!$A$2:$NF$200,MATCH(1,(GMW!$NE$2:$NE$200=CX$3)*(GMW!$ND$2:$ND$200=CX$4)*(GMW!$C$2:$C$200=CX$1),0),$F58-1966)</f>
        <v>31.524000000000001</v>
      </c>
      <c r="CY58" s="5" cm="1">
        <f t="array" ref="CY58">INDEX(GMW!$A$2:$NF$200,MATCH(1,(GMW!$NE$2:$NE$200=CY$3)*(GMW!$ND$2:$ND$200=CY$4)*(GMW!$C$2:$C$200=CY$1),0),$F58-1966)</f>
        <v>24.566770000000002</v>
      </c>
      <c r="CZ58" s="5" cm="1">
        <f t="array" ref="CZ58">INDEX(GMW!$A$2:$NF$200,MATCH(1,(GMW!$NE$2:$NE$200=CZ$3)*(GMW!$ND$2:$ND$200=CZ$4)*(GMW!$C$2:$C$200=CZ$1),0),$F58-1966)</f>
        <v>15.023</v>
      </c>
      <c r="DA58" s="5" cm="1">
        <f t="array" ref="DA58">INDEX(GMW!$A$2:$NF$200,MATCH(1,(GMW!$NE$2:$NE$200=DA$3)*(GMW!$ND$2:$ND$200=DA$4)*(GMW!$C$2:$C$200=DA$1),0),$F58-1966)</f>
        <v>6.6035830000000004</v>
      </c>
      <c r="DB58" s="5" cm="1">
        <f t="array" ref="DB58">INDEX(GMW!$A$2:$NF$200,MATCH(1,(GMW!$NE$2:$NE$200=DB$3)*(GMW!$ND$2:$ND$200=DB$4)*(GMW!$C$2:$C$200=DB$1),0),$F58-1966)</f>
        <v>5.5580740000000004</v>
      </c>
      <c r="DC58" s="5" cm="1">
        <f t="array" ref="DC58">INDEX(GMW!$A$2:$NF$200,MATCH(1,(GMW!$NE$2:$NE$200=DC$3)*(GMW!$ND$2:$ND$200=DC$4)*(GMW!$C$2:$C$200=DC$1),0),$F58-1966)</f>
        <v>5.8340069999999997</v>
      </c>
    </row>
    <row r="59" spans="1:107" x14ac:dyDescent="0.25">
      <c r="A59" s="5">
        <v>1986</v>
      </c>
      <c r="B59" s="5">
        <f t="shared" si="14"/>
        <v>1986</v>
      </c>
      <c r="C59" s="5">
        <f t="shared" si="14"/>
        <v>1985</v>
      </c>
      <c r="D59" s="5">
        <f t="shared" si="14"/>
        <v>1985</v>
      </c>
      <c r="F59" s="5">
        <f t="shared" si="16"/>
        <v>2025</v>
      </c>
      <c r="G59" s="5" cm="1">
        <f t="array" ref="G59">INDEX(GMW!$A$2:$NF$200,MATCH(1,(GMW!$NE$2:$NE$200=G$3)*(GMW!$ND$2:$ND$200=G$4)*(GMW!$C$2:$C$200=G$1),0),$F59-1966)</f>
        <v>325968</v>
      </c>
      <c r="H59" s="5" cm="1">
        <f t="array" ref="H59">INDEX(GMW!$A$2:$NF$200,MATCH(1,(GMW!$NE$2:$NE$200=H$3)*(GMW!$ND$2:$ND$200=H$4)*(GMW!$C$2:$C$200=H$1),0),$F59-1966)</f>
        <v>178852</v>
      </c>
      <c r="I59" s="5" cm="1">
        <f t="array" ref="I59">INDEX(GMW!$A$2:$NF$200,MATCH(1,(GMW!$NE$2:$NE$200=I$3)*(GMW!$ND$2:$ND$200=I$4)*(GMW!$C$2:$C$200=I$1),0),$F59-1966)</f>
        <v>53476</v>
      </c>
      <c r="J59" s="5" cm="1">
        <f t="array" ref="J59">INDEX(GMW!$A$2:$NF$200,MATCH(1,(GMW!$NE$2:$NE$200=J$3)*(GMW!$ND$2:$ND$200=J$4)*(GMW!$C$2:$C$200=J$1),0),$F59-1966)</f>
        <v>76095</v>
      </c>
      <c r="K59" s="5" cm="1">
        <f t="array" ref="K59">INDEX(GMW!$A$2:$NF$200,MATCH(1,(GMW!$NE$2:$NE$200=K$3)*(GMW!$ND$2:$ND$200=K$4)*(GMW!$C$2:$C$200=K$1),0),$F59-1966)</f>
        <v>57650</v>
      </c>
      <c r="L59" s="5" cm="1">
        <f t="array" ref="L59">INDEX(GMW!$A$2:$NF$200,MATCH(1,(GMW!$NE$2:$NE$200=L$3)*(GMW!$ND$2:$ND$200=L$4)*(GMW!$C$2:$C$200=L$1),0),$F59-1966)</f>
        <v>49912</v>
      </c>
      <c r="M59" s="5" cm="1">
        <f t="array" ref="M59">INDEX(GMW!$A$2:$NF$200,MATCH(1,(GMW!$NE$2:$NE$200=M$3)*(GMW!$ND$2:$ND$200=M$4)*(GMW!$C$2:$C$200=M$1),0),$F59-1966)</f>
        <v>22080.6</v>
      </c>
      <c r="N59" s="5" cm="1">
        <f t="array" ref="N59">INDEX(GMW!$A$2:$NF$200,MATCH(1,(GMW!$NE$2:$NE$200=N$3)*(GMW!$ND$2:$ND$200=N$4)*(GMW!$C$2:$C$200=N$1),0),$F59-1966)</f>
        <v>4392.4930000000004</v>
      </c>
      <c r="O59" s="5" cm="1">
        <f t="array" ref="O59">INDEX(GMW!$A$2:$NF$200,MATCH(1,(GMW!$NE$2:$NE$200=O$3)*(GMW!$ND$2:$ND$200=O$4)*(GMW!$C$2:$C$200=O$1),0),$F59-1966)</f>
        <v>45.646929999999998</v>
      </c>
      <c r="P59" s="5" cm="1">
        <f t="array" ref="P59">INDEX(GMW!$A$2:$NF$200,MATCH(1,(GMW!$NE$2:$NE$200=P$3)*(GMW!$ND$2:$ND$200=P$4)*(GMW!$C$2:$C$200=P$1),0),$F59-1966)</f>
        <v>11.375</v>
      </c>
      <c r="Q59" s="5" cm="1">
        <f t="array" ref="Q59">INDEX(GMW!$A$2:$NF$200,MATCH(1,(GMW!$NE$2:$NE$200=Q$3)*(GMW!$ND$2:$ND$200=Q$4)*(GMW!$C$2:$C$200=Q$1),0),$F59-1966)</f>
        <v>9.14</v>
      </c>
      <c r="R59" s="5" cm="1">
        <f t="array" ref="R59">INDEX(GMW!$A$2:$NF$200,MATCH(1,(GMW!$NE$2:$NE$200=R$3)*(GMW!$ND$2:$ND$200=R$4)*(GMW!$C$2:$C$200=R$1),0),$F59-1966)</f>
        <v>45.646929999999998</v>
      </c>
      <c r="S59" s="5" cm="1">
        <f t="array" ref="S59">INDEX(GMW!$A$2:$NF$200,MATCH(1,(GMW!$NE$2:$NE$200=S$3)*(GMW!$ND$2:$ND$200=S$4)*(GMW!$C$2:$C$200=S$1),0),$F59-1966)</f>
        <v>26622</v>
      </c>
      <c r="T59" s="5" cm="1">
        <f t="array" ref="T59">INDEX(GMW!$A$2:$NF$200,MATCH(1,(GMW!$NE$2:$NE$200=T$3)*(GMW!$ND$2:$ND$200=T$4)*(GMW!$C$2:$C$200=T$1),0),$F59-1966)</f>
        <v>497</v>
      </c>
      <c r="U59" s="5" cm="1">
        <f t="array" ref="U59">INDEX(GMW!$A$2:$NF$200,MATCH(1,(GMW!$NE$2:$NE$200=U$3)*(GMW!$ND$2:$ND$200=U$4)*(GMW!$C$2:$C$200=U$1),0),$F59-1966)</f>
        <v>239</v>
      </c>
      <c r="V59" s="5" cm="1">
        <f t="array" ref="V59">INDEX(GMW!$A$2:$NF$200,MATCH(1,(GMW!$NE$2:$NE$200=V$3)*(GMW!$ND$2:$ND$200=V$4)*(GMW!$C$2:$C$200=V$1),0),$F59-1966)</f>
        <v>5030</v>
      </c>
      <c r="W59" s="5" cm="1">
        <f t="array" ref="W59">INDEX(GMW!$A$2:$NF$200,MATCH(1,(GMW!$NE$2:$NE$200=W$3)*(GMW!$ND$2:$ND$200=W$4)*(GMW!$C$2:$C$200=W$1),0),$F59-1966)</f>
        <v>218</v>
      </c>
      <c r="X59" s="5" cm="1">
        <f t="array" ref="X59">INDEX(GMW!$A$2:$NF$200,MATCH(1,(GMW!$NE$2:$NE$200=X$3)*(GMW!$ND$2:$ND$200=X$4)*(GMW!$C$2:$C$200=X$1),0),$F59-1966)</f>
        <v>141</v>
      </c>
      <c r="Y59" s="5" cm="1">
        <f t="array" ref="Y59">INDEX(GMW!$A$2:$NF$200,MATCH(1,(GMW!$NE$2:$NE$200=Y$3)*(GMW!$ND$2:$ND$200=Y$4)*(GMW!$C$2:$C$200=Y$1),0),$F59-1966)</f>
        <v>1880</v>
      </c>
      <c r="Z59" s="5" cm="1">
        <f t="array" ref="Z59">INDEX(GMW!$A$2:$NF$200,MATCH(1,(GMW!$NE$2:$NE$200=Z$3)*(GMW!$ND$2:$ND$200=Z$4)*(GMW!$C$2:$C$200=Z$1),0),$F59-1966)</f>
        <v>4167</v>
      </c>
      <c r="AA59" s="5" cm="1">
        <f t="array" ref="AA59">INDEX(GMW!$A$2:$NF$200,MATCH(1,(GMW!$NE$2:$NE$200=AA$3)*(GMW!$ND$2:$ND$200=AA$4)*(GMW!$C$2:$C$200=AA$1),0),$F59-1966)</f>
        <v>1281</v>
      </c>
      <c r="AB59" s="5" cm="1">
        <f t="array" ref="AB59">INDEX(GMW!$A$2:$NF$200,MATCH(1,(GMW!$NE$2:$NE$200=AB$3)*(GMW!$ND$2:$ND$200=AB$4)*(GMW!$C$2:$C$200=AB$1),0),$F59-1966)</f>
        <v>1365</v>
      </c>
      <c r="AC59" s="5" cm="1">
        <f t="array" ref="AC59">INDEX(GMW!$A$2:$NF$200,MATCH(1,(GMW!$NE$2:$NE$200=AC$3)*(GMW!$ND$2:$ND$200=AC$4)*(GMW!$C$2:$C$200=AC$1),0),$F59-1966)</f>
        <v>761</v>
      </c>
      <c r="AD59" s="5" cm="1">
        <f t="array" ref="AD59">INDEX(GMW!$A$2:$NF$200,MATCH(1,(GMW!$NE$2:$NE$200=AD$3)*(GMW!$ND$2:$ND$200=AD$4)*(GMW!$C$2:$C$200=AD$1),0),$F59-1966)</f>
        <v>976</v>
      </c>
      <c r="AE59" s="5" cm="1">
        <f t="array" ref="AE59">INDEX(GMW!$A$2:$NF$200,MATCH(1,(GMW!$NE$2:$NE$200=AE$3)*(GMW!$ND$2:$ND$200=AE$4)*(GMW!$C$2:$C$200=AE$1),0),$F59-1966)</f>
        <v>213</v>
      </c>
      <c r="AF59" s="5" cm="1">
        <f t="array" ref="AF59">INDEX(GMW!$A$2:$NF$200,MATCH(1,(GMW!$NE$2:$NE$200=AF$3)*(GMW!$ND$2:$ND$200=AF$4)*(GMW!$C$2:$C$200=AF$1),0),$F59-1966)</f>
        <v>1229</v>
      </c>
      <c r="AG59" s="5" cm="1">
        <f t="array" ref="AG59">INDEX(GMW!$A$2:$NF$200,MATCH(1,(GMW!$NE$2:$NE$200=AG$3)*(GMW!$ND$2:$ND$200=AG$4)*(GMW!$C$2:$C$200=AG$1),0),$F59-1966)</f>
        <v>1283</v>
      </c>
      <c r="AH59" s="5" cm="1">
        <f t="array" ref="AH59">INDEX(GMW!$A$2:$NF$200,MATCH(1,(GMW!$NE$2:$NE$200=AH$3)*(GMW!$ND$2:$ND$200=AH$4)*(GMW!$C$2:$C$200=AH$1),0),$F59-1966)</f>
        <v>1879</v>
      </c>
      <c r="AI59" s="5" cm="1">
        <f t="array" ref="AI59">INDEX(GMW!$A$2:$NF$200,MATCH(1,(GMW!$NE$2:$NE$200=AI$3)*(GMW!$ND$2:$ND$200=AI$4)*(GMW!$C$2:$C$200=AI$1),0),$F59-1966)</f>
        <v>1816</v>
      </c>
      <c r="AJ59" s="5" cm="1">
        <f t="array" ref="AJ59">INDEX(GMW!$A$2:$NF$200,MATCH(1,(GMW!$NE$2:$NE$200=AJ$3)*(GMW!$ND$2:$ND$200=AJ$4)*(GMW!$C$2:$C$200=AJ$1),0),$F59-1966)</f>
        <v>2376</v>
      </c>
      <c r="AK59" s="5" cm="1">
        <f t="array" ref="AK59">INDEX(GMW!$A$2:$NF$200,MATCH(1,(GMW!$NE$2:$NE$200=AK$3)*(GMW!$ND$2:$ND$200=AK$4)*(GMW!$C$2:$C$200=AK$1),0),$F59-1966)</f>
        <v>573</v>
      </c>
      <c r="AL59" s="5" cm="1">
        <f t="array" ref="AL59">INDEX(GMW!$A$2:$NF$200,MATCH(1,(GMW!$NE$2:$NE$200=AL$3)*(GMW!$ND$2:$ND$200=AL$4)*(GMW!$C$2:$C$200=AL$1),0),$F59-1966)</f>
        <v>699</v>
      </c>
      <c r="AM59" s="5" cm="1">
        <f t="array" ref="AM59">INDEX(GMW!$A$2:$NF$200,MATCH(1,(GMW!$NE$2:$NE$200=AM$3)*(GMW!$ND$2:$ND$200=AM$4)*(GMW!$C$2:$C$200=AM$1),0),$F59-1966)</f>
        <v>24670</v>
      </c>
      <c r="AN59" s="5" cm="1">
        <f t="array" ref="AN59">INDEX(GMW!$A$2:$NF$200,MATCH(1,(GMW!$NE$2:$NE$200=AN$3)*(GMW!$ND$2:$ND$200=AN$4)*(GMW!$C$2:$C$200=AN$1),0),$F59-1966)</f>
        <v>5410.06</v>
      </c>
      <c r="AO59" s="5" cm="1">
        <f t="array" ref="AO59">INDEX(GMW!$A$2:$NF$200,MATCH(1,(GMW!$NE$2:$NE$200=AO$3)*(GMW!$ND$2:$ND$200=AO$4)*(GMW!$C$2:$C$200=AO$1),0),$F59-1966)</f>
        <v>325968</v>
      </c>
      <c r="AP59" s="5" cm="1">
        <f t="array" ref="AP59">INDEX(GMW!$A$2:$NF$200,MATCH(1,(GMW!$NE$2:$NE$200=AP$3)*(GMW!$ND$2:$ND$200=AP$4)*(GMW!$C$2:$C$200=AP$1),0),$F59-1966)</f>
        <v>2187.2750000000001</v>
      </c>
      <c r="AQ59" s="5" cm="1">
        <f t="array" ref="AQ59">INDEX(GMW!$A$2:$NF$200,MATCH(1,(GMW!$NE$2:$NE$200=AQ$3)*(GMW!$ND$2:$ND$200=AQ$4)*(GMW!$C$2:$C$200=AQ$1),0),$F59-1966)</f>
        <v>85758.42</v>
      </c>
      <c r="AR59" s="5" cm="1">
        <f t="array" ref="AR59">INDEX(GMW!$A$2:$NF$200,MATCH(1,(GMW!$NE$2:$NE$200=AR$3)*(GMW!$ND$2:$ND$200=AR$4)*(GMW!$C$2:$C$200=AR$1),0),$F59-1966)</f>
        <v>495.73</v>
      </c>
      <c r="AS59" s="5" cm="1">
        <f t="array" ref="AS59">INDEX(GMW!$A$2:$NF$200,MATCH(1,(GMW!$NE$2:$NE$200=AS$3)*(GMW!$ND$2:$ND$200=AS$4)*(GMW!$C$2:$C$200=AS$1),0),$F59-1966)</f>
        <v>335.63600000000002</v>
      </c>
      <c r="AT59" s="5" cm="1">
        <f t="array" ref="AT59">INDEX(GMW!$A$2:$NF$200,MATCH(1,(GMW!$NE$2:$NE$200=AT$3)*(GMW!$ND$2:$ND$200=AT$4)*(GMW!$C$2:$C$200=AT$1),0),$F59-1966)</f>
        <v>329.26</v>
      </c>
      <c r="AU59" s="5" cm="1">
        <f t="array" ref="AU59">INDEX(GMW!$A$2:$NF$200,MATCH(1,(GMW!$NE$2:$NE$200=AU$3)*(GMW!$ND$2:$ND$200=AU$4)*(GMW!$C$2:$C$200=AU$1),0),$F59-1966)</f>
        <v>259373.5</v>
      </c>
      <c r="AV59" s="5" cm="1">
        <f t="array" ref="AV59">INDEX(GMW!$A$2:$NF$200,MATCH(1,(GMW!$NE$2:$NE$200=AV$3)*(GMW!$ND$2:$ND$200=AV$4)*(GMW!$C$2:$C$200=AV$1),0),$F59-1966)</f>
        <v>4768</v>
      </c>
      <c r="AW59" s="5" cm="1">
        <f t="array" ref="AW59">INDEX(GMW!$A$2:$NF$200,MATCH(1,(GMW!$NE$2:$NE$200=AW$3)*(GMW!$ND$2:$ND$200=AW$4)*(GMW!$C$2:$C$200=AW$1),0),$F59-1966)</f>
        <v>74.75</v>
      </c>
      <c r="AX59" s="5" cm="1">
        <f t="array" ref="AX59">INDEX(GMW!$A$2:$NF$200,MATCH(1,(GMW!$NE$2:$NE$200=AX$3)*(GMW!$ND$2:$ND$200=AX$4)*(GMW!$C$2:$C$200=AX$1),0),$F59-1966)</f>
        <v>3526.9679999999998</v>
      </c>
      <c r="AY59" s="5" cm="1">
        <f t="array" ref="AY59">INDEX(GMW!$A$2:$NF$200,MATCH(1,(GMW!$NE$2:$NE$200=AY$3)*(GMW!$ND$2:$ND$200=AY$4)*(GMW!$C$2:$C$200=AY$1),0),$F59-1966)</f>
        <v>10290</v>
      </c>
      <c r="AZ59" s="5" cm="1">
        <f t="array" ref="AZ59">INDEX(GMW!$A$2:$NF$200,MATCH(1,(GMW!$NE$2:$NE$200=AZ$3)*(GMW!$ND$2:$ND$200=AZ$4)*(GMW!$C$2:$C$200=AZ$1),0),$F59-1966)</f>
        <v>1803</v>
      </c>
      <c r="BA59" s="5" cm="1">
        <f t="array" ref="BA59">INDEX(GMW!$A$2:$NF$200,MATCH(1,(GMW!$NE$2:$NE$200=BA$3)*(GMW!$ND$2:$ND$200=BA$4)*(GMW!$C$2:$C$200=BA$1),0),$F59-1966)</f>
        <v>13.471399999999999</v>
      </c>
      <c r="BB59" s="5" cm="1">
        <f t="array" ref="BB59">INDEX(GMW!$A$2:$NF$200,MATCH(1,(GMW!$NE$2:$NE$200=BB$3)*(GMW!$ND$2:$ND$200=BB$4)*(GMW!$C$2:$C$200=BB$1),0),$F59-1966)</f>
        <v>14389.12</v>
      </c>
      <c r="BC59" s="5" cm="1">
        <f t="array" ref="BC59">INDEX(GMW!$A$2:$NF$200,MATCH(1,(GMW!$NE$2:$NE$200=BC$3)*(GMW!$ND$2:$ND$200=BC$4)*(GMW!$C$2:$C$200=BC$1),0),$F59-1966)</f>
        <v>0.938527</v>
      </c>
      <c r="BD59" s="5" cm="1">
        <f t="array" ref="BD59">INDEX(GMW!$A$2:$NF$200,MATCH(1,(GMW!$NE$2:$NE$200=BD$3)*(GMW!$ND$2:$ND$200=BD$4)*(GMW!$C$2:$C$200=BD$1),0),$F59-1966)</f>
        <v>177.41399999999999</v>
      </c>
      <c r="BE59" s="5" cm="1">
        <f t="array" ref="BE59">INDEX(GMW!$A$2:$NF$200,MATCH(1,(GMW!$NE$2:$NE$200=BE$3)*(GMW!$ND$2:$ND$200=BE$4)*(GMW!$C$2:$C$200=BE$1),0),$F59-1966)</f>
        <v>7.2461200000000003</v>
      </c>
      <c r="BF59" s="5" cm="1">
        <f t="array" ref="BF59">INDEX(GMW!$A$2:$NF$200,MATCH(1,(GMW!$NE$2:$NE$200=BF$3)*(GMW!$ND$2:$ND$200=BF$4)*(GMW!$C$2:$C$200=BF$1),0),$F59-1966)</f>
        <v>5.1130000000000004</v>
      </c>
      <c r="BG59" s="5" cm="1">
        <f t="array" ref="BG59">INDEX(GMW!$A$2:$NF$200,MATCH(1,(GMW!$NE$2:$NE$200=BG$3)*(GMW!$ND$2:$ND$200=BG$4)*(GMW!$C$2:$C$200=BG$1),0),$F59-1966)</f>
        <v>9.9226700000000001</v>
      </c>
      <c r="BH59" s="5" cm="1">
        <f t="array" ref="BH59">INDEX(GMW!$A$2:$NF$200,MATCH(1,(GMW!$NE$2:$NE$200=BH$3)*(GMW!$ND$2:$ND$200=BH$4)*(GMW!$C$2:$C$200=BH$1),0),$F59-1966)</f>
        <v>0.25264999999999999</v>
      </c>
      <c r="BI59" s="5" cm="1">
        <f t="array" ref="BI59">INDEX(GMW!$A$2:$NF$200,MATCH(1,(GMW!$NE$2:$NE$200=BI$3)*(GMW!$ND$2:$ND$200=BI$4)*(GMW!$C$2:$C$200=BI$1),0),$F59-1966)</f>
        <v>3.2552720000000002</v>
      </c>
      <c r="BJ59" s="5" cm="1">
        <f t="array" ref="BJ59">INDEX(GMW!$A$2:$NF$200,MATCH(1,(GMW!$NE$2:$NE$200=BJ$3)*(GMW!$ND$2:$ND$200=BJ$4)*(GMW!$C$2:$C$200=BJ$1),0),$F59-1966)</f>
        <v>3.368976</v>
      </c>
      <c r="BK59" s="5" cm="1">
        <f t="array" ref="BK59">INDEX(GMW!$A$2:$NF$200,MATCH(1,(GMW!$NE$2:$NE$200=BK$3)*(GMW!$ND$2:$ND$200=BK$4)*(GMW!$C$2:$C$200=BK$1),0),$F59-1966)</f>
        <v>0.82699849999999997</v>
      </c>
      <c r="BL59" s="5" cm="1">
        <f t="array" ref="BL59">INDEX(GMW!$A$2:$NF$200,MATCH(1,(GMW!$NE$2:$NE$200=BL$3)*(GMW!$ND$2:$ND$200=BL$4)*(GMW!$C$2:$C$200=BL$1),0),$F59-1966)</f>
        <v>0.25270049999999999</v>
      </c>
      <c r="BM59" s="5" cm="1">
        <f t="array" ref="BM59">INDEX(GMW!$A$2:$NF$200,MATCH(1,(GMW!$NE$2:$NE$200=BM$3)*(GMW!$ND$2:$ND$200=BM$4)*(GMW!$C$2:$C$200=BM$1),0),$F59-1966)</f>
        <v>0.56825289999999995</v>
      </c>
      <c r="BN59" s="5" cm="1">
        <f t="array" ref="BN59">INDEX(GMW!$A$2:$NF$200,MATCH(1,(GMW!$NE$2:$NE$200=BN$3)*(GMW!$ND$2:$ND$200=BN$4)*(GMW!$C$2:$C$200=BN$1),0),$F59-1966)</f>
        <v>0.47403099999999998</v>
      </c>
      <c r="BO59" s="5" cm="1">
        <f t="array" ref="BO59">INDEX(GMW!$A$2:$NF$200,MATCH(1,(GMW!$NE$2:$NE$200=BO$3)*(GMW!$ND$2:$ND$200=BO$4)*(GMW!$C$2:$C$200=BO$1),0),$F59-1966)</f>
        <v>1E-3</v>
      </c>
      <c r="BP59" s="5" cm="1">
        <f t="array" ref="BP59">INDEX(GMW!$A$2:$NF$200,MATCH(1,(GMW!$NE$2:$NE$200=BP$3)*(GMW!$ND$2:$ND$200=BP$4)*(GMW!$C$2:$C$200=BP$1),0),$F59-1966)</f>
        <v>179283</v>
      </c>
      <c r="BQ59" s="5" cm="1">
        <f t="array" ref="BQ59">INDEX(GMW!$A$2:$NF$200,MATCH(1,(GMW!$NE$2:$NE$200=BQ$3)*(GMW!$ND$2:$ND$200=BQ$4)*(GMW!$C$2:$C$200=BQ$1),0),$F59-1966)</f>
        <v>3697.1759999999999</v>
      </c>
      <c r="BR59" s="5" cm="1">
        <f t="array" ref="BR59">INDEX(GMW!$A$2:$NF$200,MATCH(1,(GMW!$NE$2:$NE$200=BR$3)*(GMW!$ND$2:$ND$200=BR$4)*(GMW!$C$2:$C$200=BR$1),0),$F59-1966)</f>
        <v>239226</v>
      </c>
      <c r="BS59" s="5" cm="1">
        <f t="array" ref="BS59">INDEX(GMW!$A$2:$NF$200,MATCH(1,(GMW!$NE$2:$NE$200=BS$3)*(GMW!$ND$2:$ND$200=BS$4)*(GMW!$C$2:$C$200=BS$1),0),$F59-1966)</f>
        <v>350735</v>
      </c>
      <c r="BT59" s="5" cm="1">
        <f t="array" ref="BT59">INDEX(GMW!$A$2:$NF$200,MATCH(1,(GMW!$NE$2:$NE$200=BT$3)*(GMW!$ND$2:$ND$200=BT$4)*(GMW!$C$2:$C$200=BT$1),0),$F59-1966)</f>
        <v>1E-3</v>
      </c>
      <c r="BU59" s="5" cm="1">
        <f t="array" ref="BU59">INDEX(GMW!$A$2:$NF$200,MATCH(1,(GMW!$NE$2:$NE$200=BU$3)*(GMW!$ND$2:$ND$200=BU$4)*(GMW!$C$2:$C$200=BU$1),0),$F59-1966)</f>
        <v>505.61399999999998</v>
      </c>
      <c r="BV59" s="5" cm="1">
        <f t="array" ref="BV59">INDEX(GMW!$A$2:$NF$200,MATCH(1,(GMW!$NE$2:$NE$200=BV$3)*(GMW!$ND$2:$ND$200=BV$4)*(GMW!$C$2:$C$200=BV$1),0),$F59-1966)</f>
        <v>656497.6</v>
      </c>
      <c r="BW59" s="5" cm="1">
        <f t="array" ref="BW59">INDEX(GMW!$A$2:$NF$200,MATCH(1,(GMW!$NE$2:$NE$200=BW$3)*(GMW!$ND$2:$ND$200=BW$4)*(GMW!$C$2:$C$200=BW$1),0),$F59-1966)</f>
        <v>111.4492</v>
      </c>
      <c r="BX59" s="5" cm="1">
        <f t="array" ref="BX59">INDEX(GMW!$A$2:$NF$200,MATCH(1,(GMW!$NE$2:$NE$200=BX$3)*(GMW!$ND$2:$ND$200=BX$4)*(GMW!$C$2:$C$200=BX$1),0),$F59-1966)</f>
        <v>20428.53</v>
      </c>
      <c r="BY59" s="5" cm="1">
        <f t="array" ref="BY59">INDEX(GMW!$A$2:$NF$200,MATCH(1,(GMW!$NE$2:$NE$200=BY$3)*(GMW!$ND$2:$ND$200=BY$4)*(GMW!$C$2:$C$200=BY$1),0),$F59-1966)</f>
        <v>395.14929999999998</v>
      </c>
      <c r="BZ59" s="5" cm="1">
        <f t="array" ref="BZ59">INDEX(GMW!$A$2:$NF$200,MATCH(1,(GMW!$NE$2:$NE$200=BZ$3)*(GMW!$ND$2:$ND$200=BZ$4)*(GMW!$C$2:$C$200=BZ$1),0),$F59-1966)</f>
        <v>276.45999999999998</v>
      </c>
      <c r="CA59" s="5" cm="1">
        <f t="array" ref="CA59">INDEX(GMW!$A$2:$NF$200,MATCH(1,(GMW!$NE$2:$NE$200=CA$3)*(GMW!$ND$2:$ND$200=CA$4)*(GMW!$C$2:$C$200=CA$1),0),$F59-1966)</f>
        <v>401.25970000000001</v>
      </c>
      <c r="CB59" s="5" cm="1">
        <f t="array" ref="CB59">INDEX(GMW!$A$2:$NF$200,MATCH(1,(GMW!$NE$2:$NE$200=CB$3)*(GMW!$ND$2:$ND$200=CB$4)*(GMW!$C$2:$C$200=CB$1),0),$F59-1966)</f>
        <v>93.701250000000002</v>
      </c>
      <c r="CC59" s="5" cm="1">
        <f t="array" ref="CC59">INDEX(GMW!$A$2:$NF$200,MATCH(1,(GMW!$NE$2:$NE$200=CC$3)*(GMW!$ND$2:$ND$200=CC$4)*(GMW!$C$2:$C$200=CC$1),0),$F59-1966)</f>
        <v>183.0341</v>
      </c>
      <c r="CD59" s="5" cm="1">
        <f t="array" ref="CD59">INDEX(GMW!$A$2:$NF$200,MATCH(1,(GMW!$NE$2:$NE$200=CD$3)*(GMW!$ND$2:$ND$200=CD$4)*(GMW!$C$2:$C$200=CD$1),0),$F59-1966)</f>
        <v>181.0009</v>
      </c>
      <c r="CE59" s="5" cm="1">
        <f t="array" ref="CE59">INDEX(GMW!$A$2:$NF$200,MATCH(1,(GMW!$NE$2:$NE$200=CE$3)*(GMW!$ND$2:$ND$200=CE$4)*(GMW!$C$2:$C$200=CE$1),0),$F59-1966)</f>
        <v>71.060980000000001</v>
      </c>
      <c r="CF59" s="5" cm="1">
        <f t="array" ref="CF59">INDEX(GMW!$A$2:$NF$200,MATCH(1,(GMW!$NE$2:$NE$200=CF$3)*(GMW!$ND$2:$ND$200=CF$4)*(GMW!$C$2:$C$200=CF$1),0),$F59-1966)</f>
        <v>10.171379999999999</v>
      </c>
      <c r="CG59" s="5" cm="1">
        <f t="array" ref="CG59">INDEX(GMW!$A$2:$NF$200,MATCH(1,(GMW!$NE$2:$NE$200=CG$3)*(GMW!$ND$2:$ND$200=CG$4)*(GMW!$C$2:$C$200=CG$1),0),$F59-1966)</f>
        <v>24.452000000000002</v>
      </c>
      <c r="CH59" s="5" cm="1">
        <f t="array" ref="CH59">INDEX(GMW!$A$2:$NF$200,MATCH(1,(GMW!$NE$2:$NE$200=CH$3)*(GMW!$ND$2:$ND$200=CH$4)*(GMW!$C$2:$C$200=CH$1),0),$F59-1966)</f>
        <v>10.49353</v>
      </c>
      <c r="CI59" s="5" cm="1">
        <f t="array" ref="CI59">INDEX(GMW!$A$2:$NF$200,MATCH(1,(GMW!$NE$2:$NE$200=CI$3)*(GMW!$ND$2:$ND$200=CI$4)*(GMW!$C$2:$C$200=CI$1),0),$F59-1966)</f>
        <v>16.546790000000001</v>
      </c>
      <c r="CJ59" s="5" cm="1">
        <f t="array" ref="CJ59">INDEX(GMW!$A$2:$NF$200,MATCH(1,(GMW!$NE$2:$NE$200=CJ$3)*(GMW!$ND$2:$ND$200=CJ$4)*(GMW!$C$2:$C$200=CJ$1),0),$F59-1966)</f>
        <v>108967</v>
      </c>
      <c r="CK59" s="5" cm="1">
        <f t="array" ref="CK59">INDEX(GMW!$A$2:$NF$200,MATCH(1,(GMW!$NE$2:$NE$200=CK$3)*(GMW!$ND$2:$ND$200=CK$4)*(GMW!$C$2:$C$200=CK$1),0),$F59-1966)</f>
        <v>1126.9749999999999</v>
      </c>
      <c r="CL59" s="5" cm="1">
        <f t="array" ref="CL59">INDEX(GMW!$A$2:$NF$200,MATCH(1,(GMW!$NE$2:$NE$200=CL$3)*(GMW!$ND$2:$ND$200=CL$4)*(GMW!$C$2:$C$200=CL$1),0),$F59-1966)</f>
        <v>88088.88</v>
      </c>
      <c r="CM59" s="5" cm="1">
        <f t="array" ref="CM59">INDEX(GMW!$A$2:$NF$200,MATCH(1,(GMW!$NE$2:$NE$200=CM$3)*(GMW!$ND$2:$ND$200=CM$4)*(GMW!$C$2:$C$200=CM$1),0),$F59-1966)</f>
        <v>129653</v>
      </c>
      <c r="CN59" s="5" cm="1">
        <f t="array" ref="CN59">INDEX(GMW!$A$2:$NF$200,MATCH(1,(GMW!$NE$2:$NE$200=CN$3)*(GMW!$ND$2:$ND$200=CN$4)*(GMW!$C$2:$C$200=CN$1),0),$F59-1966)</f>
        <v>65847</v>
      </c>
      <c r="CO59" s="5" cm="1">
        <f t="array" ref="CO59">INDEX(GMW!$A$2:$NF$200,MATCH(1,(GMW!$NE$2:$NE$200=CO$3)*(GMW!$ND$2:$ND$200=CO$4)*(GMW!$C$2:$C$200=CO$1),0),$F59-1966)</f>
        <v>167.97720000000001</v>
      </c>
      <c r="CP59" s="5" cm="1">
        <f t="array" ref="CP59">INDEX(GMW!$A$2:$NF$200,MATCH(1,(GMW!$NE$2:$NE$200=CP$3)*(GMW!$ND$2:$ND$200=CP$4)*(GMW!$C$2:$C$200=CP$1),0),$F59-1966)</f>
        <v>256279.8</v>
      </c>
      <c r="CQ59" s="5" cm="1">
        <f t="array" ref="CQ59">INDEX(GMW!$A$2:$NF$200,MATCH(1,(GMW!$NE$2:$NE$200=CQ$3)*(GMW!$ND$2:$ND$200=CQ$4)*(GMW!$C$2:$C$200=CQ$1),0),$F59-1966)</f>
        <v>70.598889999999997</v>
      </c>
      <c r="CR59" s="5" cm="1">
        <f t="array" ref="CR59">INDEX(GMW!$A$2:$NF$200,MATCH(1,(GMW!$NE$2:$NE$200=CR$3)*(GMW!$ND$2:$ND$200=CR$4)*(GMW!$C$2:$C$200=CR$1),0),$F59-1966)</f>
        <v>24822</v>
      </c>
      <c r="CS59" s="5" cm="1">
        <f t="array" ref="CS59">INDEX(GMW!$A$2:$NF$200,MATCH(1,(GMW!$NE$2:$NE$200=CS$3)*(GMW!$ND$2:$ND$200=CS$4)*(GMW!$C$2:$C$200=CS$1),0),$F59-1966)</f>
        <v>288.50009999999997</v>
      </c>
      <c r="CT59" s="5" cm="1">
        <f t="array" ref="CT59">INDEX(GMW!$A$2:$NF$200,MATCH(1,(GMW!$NE$2:$NE$200=CT$3)*(GMW!$ND$2:$ND$200=CT$4)*(GMW!$C$2:$C$200=CT$1),0),$F59-1966)</f>
        <v>196.75299999999999</v>
      </c>
      <c r="CU59" s="5" cm="1">
        <f t="array" ref="CU59">INDEX(GMW!$A$2:$NF$200,MATCH(1,(GMW!$NE$2:$NE$200=CU$3)*(GMW!$ND$2:$ND$200=CU$4)*(GMW!$C$2:$C$200=CU$1),0),$F59-1966)</f>
        <v>123.011</v>
      </c>
      <c r="CV59" s="5" cm="1">
        <f t="array" ref="CV59">INDEX(GMW!$A$2:$NF$200,MATCH(1,(GMW!$NE$2:$NE$200=CV$3)*(GMW!$ND$2:$ND$200=CV$4)*(GMW!$C$2:$C$200=CV$1),0),$F59-1966)</f>
        <v>50.331409999999998</v>
      </c>
      <c r="CW59" s="5" cm="1">
        <f t="array" ref="CW59">INDEX(GMW!$A$2:$NF$200,MATCH(1,(GMW!$NE$2:$NE$200=CW$3)*(GMW!$ND$2:$ND$200=CW$4)*(GMW!$C$2:$C$200=CW$1),0),$F59-1966)</f>
        <v>55.853999999999999</v>
      </c>
      <c r="CX59" s="5" cm="1">
        <f t="array" ref="CX59">INDEX(GMW!$A$2:$NF$200,MATCH(1,(GMW!$NE$2:$NE$200=CX$3)*(GMW!$ND$2:$ND$200=CX$4)*(GMW!$C$2:$C$200=CX$1),0),$F59-1966)</f>
        <v>31.916</v>
      </c>
      <c r="CY59" s="5" cm="1">
        <f t="array" ref="CY59">INDEX(GMW!$A$2:$NF$200,MATCH(1,(GMW!$NE$2:$NE$200=CY$3)*(GMW!$ND$2:$ND$200=CY$4)*(GMW!$C$2:$C$200=CY$1),0),$F59-1966)</f>
        <v>25.14714</v>
      </c>
      <c r="CZ59" s="5" cm="1">
        <f t="array" ref="CZ59">INDEX(GMW!$A$2:$NF$200,MATCH(1,(GMW!$NE$2:$NE$200=CZ$3)*(GMW!$ND$2:$ND$200=CZ$4)*(GMW!$C$2:$C$200=CZ$1),0),$F59-1966)</f>
        <v>15.276999999999999</v>
      </c>
      <c r="DA59" s="5" cm="1">
        <f t="array" ref="DA59">INDEX(GMW!$A$2:$NF$200,MATCH(1,(GMW!$NE$2:$NE$200=DA$3)*(GMW!$ND$2:$ND$200=DA$4)*(GMW!$C$2:$C$200=DA$1),0),$F59-1966)</f>
        <v>6.6965019999999997</v>
      </c>
      <c r="DB59" s="5" cm="1">
        <f t="array" ref="DB59">INDEX(GMW!$A$2:$NF$200,MATCH(1,(GMW!$NE$2:$NE$200=DB$3)*(GMW!$ND$2:$ND$200=DB$4)*(GMW!$C$2:$C$200=DB$1),0),$F59-1966)</f>
        <v>5.3645930000000002</v>
      </c>
      <c r="DC59" s="5" cm="1">
        <f t="array" ref="DC59">INDEX(GMW!$A$2:$NF$200,MATCH(1,(GMW!$NE$2:$NE$200=DC$3)*(GMW!$ND$2:$ND$200=DC$4)*(GMW!$C$2:$C$200=DC$1),0),$F59-1966)</f>
        <v>6.1329000000000002</v>
      </c>
    </row>
    <row r="60" spans="1:107" x14ac:dyDescent="0.25">
      <c r="B60" s="5">
        <f t="shared" ref="B60:D75" si="20">+B56+1</f>
        <v>1986</v>
      </c>
      <c r="C60" s="5">
        <f t="shared" si="20"/>
        <v>1986</v>
      </c>
      <c r="F60" s="5">
        <f t="shared" si="16"/>
        <v>2026</v>
      </c>
      <c r="G60" s="5" cm="1">
        <f t="array" ref="G60">INDEX(GMW!$A$2:$NF$200,MATCH(1,(GMW!$NE$2:$NE$200=G$3)*(GMW!$ND$2:$ND$200=G$4)*(GMW!$C$2:$C$200=G$1),0),$F60-1966)</f>
        <v>328872</v>
      </c>
      <c r="H60" s="5" cm="1">
        <f t="array" ref="H60">INDEX(GMW!$A$2:$NF$200,MATCH(1,(GMW!$NE$2:$NE$200=H$3)*(GMW!$ND$2:$ND$200=H$4)*(GMW!$C$2:$C$200=H$1),0),$F60-1966)</f>
        <v>181672</v>
      </c>
      <c r="I60" s="5" cm="1">
        <f t="array" ref="I60">INDEX(GMW!$A$2:$NF$200,MATCH(1,(GMW!$NE$2:$NE$200=I$3)*(GMW!$ND$2:$ND$200=I$4)*(GMW!$C$2:$C$200=I$1),0),$F60-1966)</f>
        <v>52038</v>
      </c>
      <c r="J60" s="5" cm="1">
        <f t="array" ref="J60">INDEX(GMW!$A$2:$NF$200,MATCH(1,(GMW!$NE$2:$NE$200=J$3)*(GMW!$ND$2:$ND$200=J$4)*(GMW!$C$2:$C$200=J$1),0),$F60-1966)</f>
        <v>75644</v>
      </c>
      <c r="K60" s="5" cm="1">
        <f t="array" ref="K60">INDEX(GMW!$A$2:$NF$200,MATCH(1,(GMW!$NE$2:$NE$200=K$3)*(GMW!$ND$2:$ND$200=K$4)*(GMW!$C$2:$C$200=K$1),0),$F60-1966)</f>
        <v>58477</v>
      </c>
      <c r="L60" s="5" cm="1">
        <f t="array" ref="L60">INDEX(GMW!$A$2:$NF$200,MATCH(1,(GMW!$NE$2:$NE$200=L$3)*(GMW!$ND$2:$ND$200=L$4)*(GMW!$C$2:$C$200=L$1),0),$F60-1966)</f>
        <v>51658</v>
      </c>
      <c r="M60" s="5" cm="1">
        <f t="array" ref="M60">INDEX(GMW!$A$2:$NF$200,MATCH(1,(GMW!$NE$2:$NE$200=M$3)*(GMW!$ND$2:$ND$200=M$4)*(GMW!$C$2:$C$200=M$1),0),$F60-1966)</f>
        <v>20995.96</v>
      </c>
      <c r="N60" s="5" cm="1">
        <f t="array" ref="N60">INDEX(GMW!$A$2:$NF$200,MATCH(1,(GMW!$NE$2:$NE$200=N$3)*(GMW!$ND$2:$ND$200=N$4)*(GMW!$C$2:$C$200=N$1),0),$F60-1966)</f>
        <v>4274.5630000000001</v>
      </c>
      <c r="O60" s="5" cm="1">
        <f t="array" ref="O60">INDEX(GMW!$A$2:$NF$200,MATCH(1,(GMW!$NE$2:$NE$200=O$3)*(GMW!$ND$2:$ND$200=O$4)*(GMW!$C$2:$C$200=O$1),0),$F60-1966)</f>
        <v>46.3508</v>
      </c>
      <c r="P60" s="5" cm="1">
        <f t="array" ref="P60">INDEX(GMW!$A$2:$NF$200,MATCH(1,(GMW!$NE$2:$NE$200=P$3)*(GMW!$ND$2:$ND$200=P$4)*(GMW!$C$2:$C$200=P$1),0),$F60-1966)</f>
        <v>9.875</v>
      </c>
      <c r="Q60" s="5" cm="1">
        <f t="array" ref="Q60">INDEX(GMW!$A$2:$NF$200,MATCH(1,(GMW!$NE$2:$NE$200=Q$3)*(GMW!$ND$2:$ND$200=Q$4)*(GMW!$C$2:$C$200=Q$1),0),$F60-1966)</f>
        <v>9.5500000000000007</v>
      </c>
      <c r="R60" s="5" cm="1">
        <f t="array" ref="R60">INDEX(GMW!$A$2:$NF$200,MATCH(1,(GMW!$NE$2:$NE$200=R$3)*(GMW!$ND$2:$ND$200=R$4)*(GMW!$C$2:$C$200=R$1),0),$F60-1966)</f>
        <v>46.3508</v>
      </c>
      <c r="S60" s="5" cm="1">
        <f t="array" ref="S60">INDEX(GMW!$A$2:$NF$200,MATCH(1,(GMW!$NE$2:$NE$200=S$3)*(GMW!$ND$2:$ND$200=S$4)*(GMW!$C$2:$C$200=S$1),0),$F60-1966)</f>
        <v>26654</v>
      </c>
      <c r="T60" s="5" cm="1">
        <f t="array" ref="T60">INDEX(GMW!$A$2:$NF$200,MATCH(1,(GMW!$NE$2:$NE$200=T$3)*(GMW!$ND$2:$ND$200=T$4)*(GMW!$C$2:$C$200=T$1),0),$F60-1966)</f>
        <v>496</v>
      </c>
      <c r="U60" s="5" cm="1">
        <f t="array" ref="U60">INDEX(GMW!$A$2:$NF$200,MATCH(1,(GMW!$NE$2:$NE$200=U$3)*(GMW!$ND$2:$ND$200=U$4)*(GMW!$C$2:$C$200=U$1),0),$F60-1966)</f>
        <v>231</v>
      </c>
      <c r="V60" s="5" cm="1">
        <f t="array" ref="V60">INDEX(GMW!$A$2:$NF$200,MATCH(1,(GMW!$NE$2:$NE$200=V$3)*(GMW!$ND$2:$ND$200=V$4)*(GMW!$C$2:$C$200=V$1),0),$F60-1966)</f>
        <v>4982</v>
      </c>
      <c r="W60" s="5" cm="1">
        <f t="array" ref="W60">INDEX(GMW!$A$2:$NF$200,MATCH(1,(GMW!$NE$2:$NE$200=W$3)*(GMW!$ND$2:$ND$200=W$4)*(GMW!$C$2:$C$200=W$1),0),$F60-1966)</f>
        <v>218</v>
      </c>
      <c r="X60" s="5" cm="1">
        <f t="array" ref="X60">INDEX(GMW!$A$2:$NF$200,MATCH(1,(GMW!$NE$2:$NE$200=X$3)*(GMW!$ND$2:$ND$200=X$4)*(GMW!$C$2:$C$200=X$1),0),$F60-1966)</f>
        <v>141</v>
      </c>
      <c r="Y60" s="5" cm="1">
        <f t="array" ref="Y60">INDEX(GMW!$A$2:$NF$200,MATCH(1,(GMW!$NE$2:$NE$200=Y$3)*(GMW!$ND$2:$ND$200=Y$4)*(GMW!$C$2:$C$200=Y$1),0),$F60-1966)</f>
        <v>1883</v>
      </c>
      <c r="Z60" s="5" cm="1">
        <f t="array" ref="Z60">INDEX(GMW!$A$2:$NF$200,MATCH(1,(GMW!$NE$2:$NE$200=Z$3)*(GMW!$ND$2:$ND$200=Z$4)*(GMW!$C$2:$C$200=Z$1),0),$F60-1966)</f>
        <v>4157</v>
      </c>
      <c r="AA60" s="5" cm="1">
        <f t="array" ref="AA60">INDEX(GMW!$A$2:$NF$200,MATCH(1,(GMW!$NE$2:$NE$200=AA$3)*(GMW!$ND$2:$ND$200=AA$4)*(GMW!$C$2:$C$200=AA$1),0),$F60-1966)</f>
        <v>1276</v>
      </c>
      <c r="AB60" s="5" cm="1">
        <f t="array" ref="AB60">INDEX(GMW!$A$2:$NF$200,MATCH(1,(GMW!$NE$2:$NE$200=AB$3)*(GMW!$ND$2:$ND$200=AB$4)*(GMW!$C$2:$C$200=AB$1),0),$F60-1966)</f>
        <v>1369</v>
      </c>
      <c r="AC60" s="5" cm="1">
        <f t="array" ref="AC60">INDEX(GMW!$A$2:$NF$200,MATCH(1,(GMW!$NE$2:$NE$200=AC$3)*(GMW!$ND$2:$ND$200=AC$4)*(GMW!$C$2:$C$200=AC$1),0),$F60-1966)</f>
        <v>762</v>
      </c>
      <c r="AD60" s="5" cm="1">
        <f t="array" ref="AD60">INDEX(GMW!$A$2:$NF$200,MATCH(1,(GMW!$NE$2:$NE$200=AD$3)*(GMW!$ND$2:$ND$200=AD$4)*(GMW!$C$2:$C$200=AD$1),0),$F60-1966)</f>
        <v>980</v>
      </c>
      <c r="AE60" s="5" cm="1">
        <f t="array" ref="AE60">INDEX(GMW!$A$2:$NF$200,MATCH(1,(GMW!$NE$2:$NE$200=AE$3)*(GMW!$ND$2:$ND$200=AE$4)*(GMW!$C$2:$C$200=AE$1),0),$F60-1966)</f>
        <v>216</v>
      </c>
      <c r="AF60" s="5" cm="1">
        <f t="array" ref="AF60">INDEX(GMW!$A$2:$NF$200,MATCH(1,(GMW!$NE$2:$NE$200=AF$3)*(GMW!$ND$2:$ND$200=AF$4)*(GMW!$C$2:$C$200=AF$1),0),$F60-1966)</f>
        <v>1241</v>
      </c>
      <c r="AG60" s="5" cm="1">
        <f t="array" ref="AG60">INDEX(GMW!$A$2:$NF$200,MATCH(1,(GMW!$NE$2:$NE$200=AG$3)*(GMW!$ND$2:$ND$200=AG$4)*(GMW!$C$2:$C$200=AG$1),0),$F60-1966)</f>
        <v>1293</v>
      </c>
      <c r="AH60" s="5" cm="1">
        <f t="array" ref="AH60">INDEX(GMW!$A$2:$NF$200,MATCH(1,(GMW!$NE$2:$NE$200=AH$3)*(GMW!$ND$2:$ND$200=AH$4)*(GMW!$C$2:$C$200=AH$1),0),$F60-1966)</f>
        <v>1869</v>
      </c>
      <c r="AI60" s="5" cm="1">
        <f t="array" ref="AI60">INDEX(GMW!$A$2:$NF$200,MATCH(1,(GMW!$NE$2:$NE$200=AI$3)*(GMW!$ND$2:$ND$200=AI$4)*(GMW!$C$2:$C$200=AI$1),0),$F60-1966)</f>
        <v>1837</v>
      </c>
      <c r="AJ60" s="5" cm="1">
        <f t="array" ref="AJ60">INDEX(GMW!$A$2:$NF$200,MATCH(1,(GMW!$NE$2:$NE$200=AJ$3)*(GMW!$ND$2:$ND$200=AJ$4)*(GMW!$C$2:$C$200=AJ$1),0),$F60-1966)</f>
        <v>2412</v>
      </c>
      <c r="AK60" s="5" cm="1">
        <f t="array" ref="AK60">INDEX(GMW!$A$2:$NF$200,MATCH(1,(GMW!$NE$2:$NE$200=AK$3)*(GMW!$ND$2:$ND$200=AK$4)*(GMW!$C$2:$C$200=AK$1),0),$F60-1966)</f>
        <v>583</v>
      </c>
      <c r="AL60" s="5" cm="1">
        <f t="array" ref="AL60">INDEX(GMW!$A$2:$NF$200,MATCH(1,(GMW!$NE$2:$NE$200=AL$3)*(GMW!$ND$2:$ND$200=AL$4)*(GMW!$C$2:$C$200=AL$1),0),$F60-1966)</f>
        <v>710</v>
      </c>
      <c r="AM60" s="5" cm="1">
        <f t="array" ref="AM60">INDEX(GMW!$A$2:$NF$200,MATCH(1,(GMW!$NE$2:$NE$200=AM$3)*(GMW!$ND$2:$ND$200=AM$4)*(GMW!$C$2:$C$200=AM$1),0),$F60-1966)</f>
        <v>24695</v>
      </c>
      <c r="AN60" s="5" cm="1">
        <f t="array" ref="AN60">INDEX(GMW!$A$2:$NF$200,MATCH(1,(GMW!$NE$2:$NE$200=AN$3)*(GMW!$ND$2:$ND$200=AN$4)*(GMW!$C$2:$C$200=AN$1),0),$F60-1966)</f>
        <v>5419.5590000000002</v>
      </c>
      <c r="AO60" s="5" cm="1">
        <f t="array" ref="AO60">INDEX(GMW!$A$2:$NF$200,MATCH(1,(GMW!$NE$2:$NE$200=AO$3)*(GMW!$ND$2:$ND$200=AO$4)*(GMW!$C$2:$C$200=AO$1),0),$F60-1966)</f>
        <v>328872</v>
      </c>
      <c r="AP60" s="5" cm="1">
        <f t="array" ref="AP60">INDEX(GMW!$A$2:$NF$200,MATCH(1,(GMW!$NE$2:$NE$200=AP$3)*(GMW!$ND$2:$ND$200=AP$4)*(GMW!$C$2:$C$200=AP$1),0),$F60-1966)</f>
        <v>2197.125</v>
      </c>
      <c r="AQ60" s="5" cm="1">
        <f t="array" ref="AQ60">INDEX(GMW!$A$2:$NF$200,MATCH(1,(GMW!$NE$2:$NE$200=AQ$3)*(GMW!$ND$2:$ND$200=AQ$4)*(GMW!$C$2:$C$200=AQ$1),0),$F60-1966)</f>
        <v>86018.4</v>
      </c>
      <c r="AR60" s="5" cm="1">
        <f t="array" ref="AR60">INDEX(GMW!$A$2:$NF$200,MATCH(1,(GMW!$NE$2:$NE$200=AR$3)*(GMW!$ND$2:$ND$200=AR$4)*(GMW!$C$2:$C$200=AR$1),0),$F60-1966)</f>
        <v>501.44</v>
      </c>
      <c r="AS60" s="5" cm="1">
        <f t="array" ref="AS60">INDEX(GMW!$A$2:$NF$200,MATCH(1,(GMW!$NE$2:$NE$200=AS$3)*(GMW!$ND$2:$ND$200=AS$4)*(GMW!$C$2:$C$200=AS$1),0),$F60-1966)</f>
        <v>339.31799999999998</v>
      </c>
      <c r="AT60" s="5" cm="1">
        <f t="array" ref="AT60">INDEX(GMW!$A$2:$NF$200,MATCH(1,(GMW!$NE$2:$NE$200=AT$3)*(GMW!$ND$2:$ND$200=AT$4)*(GMW!$C$2:$C$200=AT$1),0),$F60-1966)</f>
        <v>331.38900000000001</v>
      </c>
      <c r="AU60" s="5" cm="1">
        <f t="array" ref="AU60">INDEX(GMW!$A$2:$NF$200,MATCH(1,(GMW!$NE$2:$NE$200=AU$3)*(GMW!$ND$2:$ND$200=AU$4)*(GMW!$C$2:$C$200=AU$1),0),$F60-1966)</f>
        <v>260864.3</v>
      </c>
      <c r="AV60" s="5" cm="1">
        <f t="array" ref="AV60">INDEX(GMW!$A$2:$NF$200,MATCH(1,(GMW!$NE$2:$NE$200=AV$3)*(GMW!$ND$2:$ND$200=AV$4)*(GMW!$C$2:$C$200=AV$1),0),$F60-1966)</f>
        <v>4600</v>
      </c>
      <c r="AW60" s="5" cm="1">
        <f t="array" ref="AW60">INDEX(GMW!$A$2:$NF$200,MATCH(1,(GMW!$NE$2:$NE$200=AW$3)*(GMW!$ND$2:$ND$200=AW$4)*(GMW!$C$2:$C$200=AW$1),0),$F60-1966)</f>
        <v>75.55</v>
      </c>
      <c r="AX60" s="5" cm="1">
        <f t="array" ref="AX60">INDEX(GMW!$A$2:$NF$200,MATCH(1,(GMW!$NE$2:$NE$200=AX$3)*(GMW!$ND$2:$ND$200=AX$4)*(GMW!$C$2:$C$200=AX$1),0),$F60-1966)</f>
        <v>3548.8150000000001</v>
      </c>
      <c r="AY60" s="5" cm="1">
        <f t="array" ref="AY60">INDEX(GMW!$A$2:$NF$200,MATCH(1,(GMW!$NE$2:$NE$200=AY$3)*(GMW!$ND$2:$ND$200=AY$4)*(GMW!$C$2:$C$200=AY$1),0),$F60-1966)</f>
        <v>11113</v>
      </c>
      <c r="AZ60" s="5" cm="1">
        <f t="array" ref="AZ60">INDEX(GMW!$A$2:$NF$200,MATCH(1,(GMW!$NE$2:$NE$200=AZ$3)*(GMW!$ND$2:$ND$200=AZ$4)*(GMW!$C$2:$C$200=AZ$1),0),$F60-1966)</f>
        <v>1583</v>
      </c>
      <c r="BA60" s="5" cm="1">
        <f t="array" ref="BA60">INDEX(GMW!$A$2:$NF$200,MATCH(1,(GMW!$NE$2:$NE$200=BA$3)*(GMW!$ND$2:$ND$200=BA$4)*(GMW!$C$2:$C$200=BA$1),0),$F60-1966)</f>
        <v>13.34206</v>
      </c>
      <c r="BB60" s="5" cm="1">
        <f t="array" ref="BB60">INDEX(GMW!$A$2:$NF$200,MATCH(1,(GMW!$NE$2:$NE$200=BB$3)*(GMW!$ND$2:$ND$200=BB$4)*(GMW!$C$2:$C$200=BB$1),0),$F60-1966)</f>
        <v>14783.64</v>
      </c>
      <c r="BC60" s="5" cm="1">
        <f t="array" ref="BC60">INDEX(GMW!$A$2:$NF$200,MATCH(1,(GMW!$NE$2:$NE$200=BC$3)*(GMW!$ND$2:$ND$200=BC$4)*(GMW!$C$2:$C$200=BC$1),0),$F60-1966)</f>
        <v>0.94618190000000002</v>
      </c>
      <c r="BD60" s="5" cm="1">
        <f t="array" ref="BD60">INDEX(GMW!$A$2:$NF$200,MATCH(1,(GMW!$NE$2:$NE$200=BD$3)*(GMW!$ND$2:$ND$200=BD$4)*(GMW!$C$2:$C$200=BD$1),0),$F60-1966)</f>
        <v>190.62430000000001</v>
      </c>
      <c r="BE60" s="5" cm="1">
        <f t="array" ref="BE60">INDEX(GMW!$A$2:$NF$200,MATCH(1,(GMW!$NE$2:$NE$200=BE$3)*(GMW!$ND$2:$ND$200=BE$4)*(GMW!$C$2:$C$200=BE$1),0),$F60-1966)</f>
        <v>7.2101300000000004</v>
      </c>
      <c r="BF60" s="5" cm="1">
        <f t="array" ref="BF60">INDEX(GMW!$A$2:$NF$200,MATCH(1,(GMW!$NE$2:$NE$200=BF$3)*(GMW!$ND$2:$ND$200=BF$4)*(GMW!$C$2:$C$200=BF$1),0),$F60-1966)</f>
        <v>5.1920000000000002</v>
      </c>
      <c r="BG60" s="5" cm="1">
        <f t="array" ref="BG60">INDEX(GMW!$A$2:$NF$200,MATCH(1,(GMW!$NE$2:$NE$200=BG$3)*(GMW!$ND$2:$ND$200=BG$4)*(GMW!$C$2:$C$200=BG$1),0),$F60-1966)</f>
        <v>10.387890000000001</v>
      </c>
      <c r="BH60" s="5" cm="1">
        <f t="array" ref="BH60">INDEX(GMW!$A$2:$NF$200,MATCH(1,(GMW!$NE$2:$NE$200=BH$3)*(GMW!$ND$2:$ND$200=BH$4)*(GMW!$C$2:$C$200=BH$1),0),$F60-1966)</f>
        <v>0.2339463</v>
      </c>
      <c r="BI60" s="5" cm="1">
        <f t="array" ref="BI60">INDEX(GMW!$A$2:$NF$200,MATCH(1,(GMW!$NE$2:$NE$200=BI$3)*(GMW!$ND$2:$ND$200=BI$4)*(GMW!$C$2:$C$200=BI$1),0),$F60-1966)</f>
        <v>3.2889029999999999</v>
      </c>
      <c r="BJ60" s="5" cm="1">
        <f t="array" ref="BJ60">INDEX(GMW!$A$2:$NF$200,MATCH(1,(GMW!$NE$2:$NE$200=BJ$3)*(GMW!$ND$2:$ND$200=BJ$4)*(GMW!$C$2:$C$200=BJ$1),0),$F60-1966)</f>
        <v>3.442707</v>
      </c>
      <c r="BK60" s="5" cm="1">
        <f t="array" ref="BK60">INDEX(GMW!$A$2:$NF$200,MATCH(1,(GMW!$NE$2:$NE$200=BK$3)*(GMW!$ND$2:$ND$200=BK$4)*(GMW!$C$2:$C$200=BK$1),0),$F60-1966)</f>
        <v>0.84085359999999998</v>
      </c>
      <c r="BL60" s="5" cm="1">
        <f t="array" ref="BL60">INDEX(GMW!$A$2:$NF$200,MATCH(1,(GMW!$NE$2:$NE$200=BL$3)*(GMW!$ND$2:$ND$200=BL$4)*(GMW!$C$2:$C$200=BL$1),0),$F60-1966)</f>
        <v>0.252612</v>
      </c>
      <c r="BM60" s="5" cm="1">
        <f t="array" ref="BM60">INDEX(GMW!$A$2:$NF$200,MATCH(1,(GMW!$NE$2:$NE$200=BM$3)*(GMW!$ND$2:$ND$200=BM$4)*(GMW!$C$2:$C$200=BM$1),0),$F60-1966)</f>
        <v>0.56506840000000003</v>
      </c>
      <c r="BN60" s="5" cm="1">
        <f t="array" ref="BN60">INDEX(GMW!$A$2:$NF$200,MATCH(1,(GMW!$NE$2:$NE$200=BN$3)*(GMW!$ND$2:$ND$200=BN$4)*(GMW!$C$2:$C$200=BN$1),0),$F60-1966)</f>
        <v>0.51385950000000002</v>
      </c>
      <c r="BO60" s="5" cm="1">
        <f t="array" ref="BO60">INDEX(GMW!$A$2:$NF$200,MATCH(1,(GMW!$NE$2:$NE$200=BO$3)*(GMW!$ND$2:$ND$200=BO$4)*(GMW!$C$2:$C$200=BO$1),0),$F60-1966)</f>
        <v>1E-3</v>
      </c>
      <c r="BP60" s="5" cm="1">
        <f t="array" ref="BP60">INDEX(GMW!$A$2:$NF$200,MATCH(1,(GMW!$NE$2:$NE$200=BP$3)*(GMW!$ND$2:$ND$200=BP$4)*(GMW!$C$2:$C$200=BP$1),0),$F60-1966)</f>
        <v>182133.3</v>
      </c>
      <c r="BQ60" s="5" cm="1">
        <f t="array" ref="BQ60">INDEX(GMW!$A$2:$NF$200,MATCH(1,(GMW!$NE$2:$NE$200=BQ$3)*(GMW!$ND$2:$ND$200=BQ$4)*(GMW!$C$2:$C$200=BQ$1),0),$F60-1966)</f>
        <v>3783.4960000000001</v>
      </c>
      <c r="BR60" s="5" cm="1">
        <f t="array" ref="BR60">INDEX(GMW!$A$2:$NF$200,MATCH(1,(GMW!$NE$2:$NE$200=BR$3)*(GMW!$ND$2:$ND$200=BR$4)*(GMW!$C$2:$C$200=BR$1),0),$F60-1966)</f>
        <v>246895</v>
      </c>
      <c r="BS60" s="5" cm="1">
        <f t="array" ref="BS60">INDEX(GMW!$A$2:$NF$200,MATCH(1,(GMW!$NE$2:$NE$200=BS$3)*(GMW!$ND$2:$ND$200=BS$4)*(GMW!$C$2:$C$200=BS$1),0),$F60-1966)</f>
        <v>360982</v>
      </c>
      <c r="BT60" s="5" cm="1">
        <f t="array" ref="BT60">INDEX(GMW!$A$2:$NF$200,MATCH(1,(GMW!$NE$2:$NE$200=BT$3)*(GMW!$ND$2:$ND$200=BT$4)*(GMW!$C$2:$C$200=BT$1),0),$F60-1966)</f>
        <v>1E-3</v>
      </c>
      <c r="BU60" s="5" cm="1">
        <f t="array" ref="BU60">INDEX(GMW!$A$2:$NF$200,MATCH(1,(GMW!$NE$2:$NE$200=BU$3)*(GMW!$ND$2:$ND$200=BU$4)*(GMW!$C$2:$C$200=BU$1),0),$F60-1966)</f>
        <v>510.399</v>
      </c>
      <c r="BV60" s="5" cm="1">
        <f t="array" ref="BV60">INDEX(GMW!$A$2:$NF$200,MATCH(1,(GMW!$NE$2:$NE$200=BV$3)*(GMW!$ND$2:$ND$200=BV$4)*(GMW!$C$2:$C$200=BV$1),0),$F60-1966)</f>
        <v>670157.1</v>
      </c>
      <c r="BW60" s="5" cm="1">
        <f t="array" ref="BW60">INDEX(GMW!$A$2:$NF$200,MATCH(1,(GMW!$NE$2:$NE$200=BW$3)*(GMW!$ND$2:$ND$200=BW$4)*(GMW!$C$2:$C$200=BW$1),0),$F60-1966)</f>
        <v>111.17310000000001</v>
      </c>
      <c r="BX60" s="5" cm="1">
        <f t="array" ref="BX60">INDEX(GMW!$A$2:$NF$200,MATCH(1,(GMW!$NE$2:$NE$200=BX$3)*(GMW!$ND$2:$ND$200=BX$4)*(GMW!$C$2:$C$200=BX$1),0),$F60-1966)</f>
        <v>20744.13</v>
      </c>
      <c r="BY60" s="5" cm="1">
        <f t="array" ref="BY60">INDEX(GMW!$A$2:$NF$200,MATCH(1,(GMW!$NE$2:$NE$200=BY$3)*(GMW!$ND$2:$ND$200=BY$4)*(GMW!$C$2:$C$200=BY$1),0),$F60-1966)</f>
        <v>399.99419999999998</v>
      </c>
      <c r="BZ60" s="5" cm="1">
        <f t="array" ref="BZ60">INDEX(GMW!$A$2:$NF$200,MATCH(1,(GMW!$NE$2:$NE$200=BZ$3)*(GMW!$ND$2:$ND$200=BZ$4)*(GMW!$C$2:$C$200=BZ$1),0),$F60-1966)</f>
        <v>283.15469999999999</v>
      </c>
      <c r="CA60" s="5" cm="1">
        <f t="array" ref="CA60">INDEX(GMW!$A$2:$NF$200,MATCH(1,(GMW!$NE$2:$NE$200=CA$3)*(GMW!$ND$2:$ND$200=CA$4)*(GMW!$C$2:$C$200=CA$1),0),$F60-1966)</f>
        <v>416.24849999999998</v>
      </c>
      <c r="CB60" s="5" cm="1">
        <f t="array" ref="CB60">INDEX(GMW!$A$2:$NF$200,MATCH(1,(GMW!$NE$2:$NE$200=CB$3)*(GMW!$ND$2:$ND$200=CB$4)*(GMW!$C$2:$C$200=CB$1),0),$F60-1966)</f>
        <v>97.382499999999993</v>
      </c>
      <c r="CC60" s="5" cm="1">
        <f t="array" ref="CC60">INDEX(GMW!$A$2:$NF$200,MATCH(1,(GMW!$NE$2:$NE$200=CC$3)*(GMW!$ND$2:$ND$200=CC$4)*(GMW!$C$2:$C$200=CC$1),0),$F60-1966)</f>
        <v>183.47989999999999</v>
      </c>
      <c r="CD60" s="5" cm="1">
        <f t="array" ref="CD60">INDEX(GMW!$A$2:$NF$200,MATCH(1,(GMW!$NE$2:$NE$200=CD$3)*(GMW!$ND$2:$ND$200=CD$4)*(GMW!$C$2:$C$200=CD$1),0),$F60-1966)</f>
        <v>185.10740000000001</v>
      </c>
      <c r="CE60" s="5" cm="1">
        <f t="array" ref="CE60">INDEX(GMW!$A$2:$NF$200,MATCH(1,(GMW!$NE$2:$NE$200=CE$3)*(GMW!$ND$2:$ND$200=CE$4)*(GMW!$C$2:$C$200=CE$1),0),$F60-1966)</f>
        <v>73.659329999999997</v>
      </c>
      <c r="CF60" s="5" cm="1">
        <f t="array" ref="CF60">INDEX(GMW!$A$2:$NF$200,MATCH(1,(GMW!$NE$2:$NE$200=CF$3)*(GMW!$ND$2:$ND$200=CF$4)*(GMW!$C$2:$C$200=CF$1),0),$F60-1966)</f>
        <v>10.502330000000001</v>
      </c>
      <c r="CG60" s="5" cm="1">
        <f t="array" ref="CG60">INDEX(GMW!$A$2:$NF$200,MATCH(1,(GMW!$NE$2:$NE$200=CG$3)*(GMW!$ND$2:$ND$200=CG$4)*(GMW!$C$2:$C$200=CG$1),0),$F60-1966)</f>
        <v>24.452000000000002</v>
      </c>
      <c r="CH60" s="5" cm="1">
        <f t="array" ref="CH60">INDEX(GMW!$A$2:$NF$200,MATCH(1,(GMW!$NE$2:$NE$200=CH$3)*(GMW!$ND$2:$ND$200=CH$4)*(GMW!$C$2:$C$200=CH$1),0),$F60-1966)</f>
        <v>10.906499999999999</v>
      </c>
      <c r="CI60" s="5" cm="1">
        <f t="array" ref="CI60">INDEX(GMW!$A$2:$NF$200,MATCH(1,(GMW!$NE$2:$NE$200=CI$3)*(GMW!$ND$2:$ND$200=CI$4)*(GMW!$C$2:$C$200=CI$1),0),$F60-1966)</f>
        <v>17.384810000000002</v>
      </c>
      <c r="CJ60" s="5" cm="1">
        <f t="array" ref="CJ60">INDEX(GMW!$A$2:$NF$200,MATCH(1,(GMW!$NE$2:$NE$200=CJ$3)*(GMW!$ND$2:$ND$200=CJ$4)*(GMW!$C$2:$C$200=CJ$1),0),$F60-1966)</f>
        <v>110308</v>
      </c>
      <c r="CK60" s="5" cm="1">
        <f t="array" ref="CK60">INDEX(GMW!$A$2:$NF$200,MATCH(1,(GMW!$NE$2:$NE$200=CK$3)*(GMW!$ND$2:$ND$200=CK$4)*(GMW!$C$2:$C$200=CK$1),0),$F60-1966)</f>
        <v>1136.325</v>
      </c>
      <c r="CL60" s="5" cm="1">
        <f t="array" ref="CL60">INDEX(GMW!$A$2:$NF$200,MATCH(1,(GMW!$NE$2:$NE$200=CL$3)*(GMW!$ND$2:$ND$200=CL$4)*(GMW!$C$2:$C$200=CL$1),0),$F60-1966)</f>
        <v>88883</v>
      </c>
      <c r="CM60" s="5" cm="1">
        <f t="array" ref="CM60">INDEX(GMW!$A$2:$NF$200,MATCH(1,(GMW!$NE$2:$NE$200=CM$3)*(GMW!$ND$2:$ND$200=CM$4)*(GMW!$C$2:$C$200=CM$1),0),$F60-1966)</f>
        <v>130961</v>
      </c>
      <c r="CN60" s="5" cm="1">
        <f t="array" ref="CN60">INDEX(GMW!$A$2:$NF$200,MATCH(1,(GMW!$NE$2:$NE$200=CN$3)*(GMW!$ND$2:$ND$200=CN$4)*(GMW!$C$2:$C$200=CN$1),0),$F60-1966)</f>
        <v>67029</v>
      </c>
      <c r="CO60" s="5" cm="1">
        <f t="array" ref="CO60">INDEX(GMW!$A$2:$NF$200,MATCH(1,(GMW!$NE$2:$NE$200=CO$3)*(GMW!$ND$2:$ND$200=CO$4)*(GMW!$C$2:$C$200=CO$1),0),$F60-1966)</f>
        <v>170.3475</v>
      </c>
      <c r="CP60" s="5" cm="1">
        <f t="array" ref="CP60">INDEX(GMW!$A$2:$NF$200,MATCH(1,(GMW!$NE$2:$NE$200=CP$3)*(GMW!$ND$2:$ND$200=CP$4)*(GMW!$C$2:$C$200=CP$1),0),$F60-1966)</f>
        <v>263481.59999999998</v>
      </c>
      <c r="CQ60" s="5" cm="1">
        <f t="array" ref="CQ60">INDEX(GMW!$A$2:$NF$200,MATCH(1,(GMW!$NE$2:$NE$200=CQ$3)*(GMW!$ND$2:$ND$200=CQ$4)*(GMW!$C$2:$C$200=CQ$1),0),$F60-1966)</f>
        <v>71.503749999999997</v>
      </c>
      <c r="CR60" s="5" cm="1">
        <f t="array" ref="CR60">INDEX(GMW!$A$2:$NF$200,MATCH(1,(GMW!$NE$2:$NE$200=CR$3)*(GMW!$ND$2:$ND$200=CR$4)*(GMW!$C$2:$C$200=CR$1),0),$F60-1966)</f>
        <v>25660.799999999999</v>
      </c>
      <c r="CS60" s="5" cm="1">
        <f t="array" ref="CS60">INDEX(GMW!$A$2:$NF$200,MATCH(1,(GMW!$NE$2:$NE$200=CS$3)*(GMW!$ND$2:$ND$200=CS$4)*(GMW!$C$2:$C$200=CS$1),0),$F60-1966)</f>
        <v>293.0428</v>
      </c>
      <c r="CT60" s="5" cm="1">
        <f t="array" ref="CT60">INDEX(GMW!$A$2:$NF$200,MATCH(1,(GMW!$NE$2:$NE$200=CT$3)*(GMW!$ND$2:$ND$200=CT$4)*(GMW!$C$2:$C$200=CT$1),0),$F60-1966)</f>
        <v>200.57900000000001</v>
      </c>
      <c r="CU60" s="5" cm="1">
        <f t="array" ref="CU60">INDEX(GMW!$A$2:$NF$200,MATCH(1,(GMW!$NE$2:$NE$200=CU$3)*(GMW!$ND$2:$ND$200=CU$4)*(GMW!$C$2:$C$200=CU$1),0),$F60-1966)</f>
        <v>125.68600000000001</v>
      </c>
      <c r="CV60" s="5" cm="1">
        <f t="array" ref="CV60">INDEX(GMW!$A$2:$NF$200,MATCH(1,(GMW!$NE$2:$NE$200=CV$3)*(GMW!$ND$2:$ND$200=CV$4)*(GMW!$C$2:$C$200=CV$1),0),$F60-1966)</f>
        <v>52.670259999999999</v>
      </c>
      <c r="CW60" s="5" cm="1">
        <f t="array" ref="CW60">INDEX(GMW!$A$2:$NF$200,MATCH(1,(GMW!$NE$2:$NE$200=CW$3)*(GMW!$ND$2:$ND$200=CW$4)*(GMW!$C$2:$C$200=CW$1),0),$F60-1966)</f>
        <v>56.188000000000002</v>
      </c>
      <c r="CX60" s="5" cm="1">
        <f t="array" ref="CX60">INDEX(GMW!$A$2:$NF$200,MATCH(1,(GMW!$NE$2:$NE$200=CX$3)*(GMW!$ND$2:$ND$200=CX$4)*(GMW!$C$2:$C$200=CX$1),0),$F60-1966)</f>
        <v>32.177999999999997</v>
      </c>
      <c r="CY60" s="5" cm="1">
        <f t="array" ref="CY60">INDEX(GMW!$A$2:$NF$200,MATCH(1,(GMW!$NE$2:$NE$200=CY$3)*(GMW!$ND$2:$ND$200=CY$4)*(GMW!$C$2:$C$200=CY$1),0),$F60-1966)</f>
        <v>25.906700000000001</v>
      </c>
      <c r="CZ60" s="5" cm="1">
        <f t="array" ref="CZ60">INDEX(GMW!$A$2:$NF$200,MATCH(1,(GMW!$NE$2:$NE$200=CZ$3)*(GMW!$ND$2:$ND$200=CZ$4)*(GMW!$C$2:$C$200=CZ$1),0),$F60-1966)</f>
        <v>15.407999999999999</v>
      </c>
      <c r="DA60" s="5" cm="1">
        <f t="array" ref="DA60">INDEX(GMW!$A$2:$NF$200,MATCH(1,(GMW!$NE$2:$NE$200=DA$3)*(GMW!$ND$2:$ND$200=DA$4)*(GMW!$C$2:$C$200=DA$1),0),$F60-1966)</f>
        <v>6.7972190000000001</v>
      </c>
      <c r="DB60" s="5" cm="1">
        <f t="array" ref="DB60">INDEX(GMW!$A$2:$NF$200,MATCH(1,(GMW!$NE$2:$NE$200=DB$3)*(GMW!$ND$2:$ND$200=DB$4)*(GMW!$C$2:$C$200=DB$1),0),$F60-1966)</f>
        <v>5.6873719999999999</v>
      </c>
      <c r="DC60" s="5" cm="1">
        <f t="array" ref="DC60">INDEX(GMW!$A$2:$NF$200,MATCH(1,(GMW!$NE$2:$NE$200=DC$3)*(GMW!$ND$2:$ND$200=DC$4)*(GMW!$C$2:$C$200=DC$1),0),$F60-1966)</f>
        <v>6.4878999999999998</v>
      </c>
    </row>
    <row r="61" spans="1:107" x14ac:dyDescent="0.25">
      <c r="B61" s="5">
        <f t="shared" si="20"/>
        <v>1986</v>
      </c>
      <c r="C61" s="5">
        <f t="shared" si="20"/>
        <v>1986</v>
      </c>
      <c r="F61" s="5">
        <f t="shared" si="16"/>
        <v>2027</v>
      </c>
      <c r="G61" s="5" cm="1">
        <f t="array" ref="G61">INDEX(GMW!$A$2:$NF$200,MATCH(1,(GMW!$NE$2:$NE$200=G$3)*(GMW!$ND$2:$ND$200=G$4)*(GMW!$C$2:$C$200=G$1),0),$F61-1966)</f>
        <v>330966</v>
      </c>
      <c r="H61" s="5" cm="1">
        <f t="array" ref="H61">INDEX(GMW!$A$2:$NF$200,MATCH(1,(GMW!$NE$2:$NE$200=H$3)*(GMW!$ND$2:$ND$200=H$4)*(GMW!$C$2:$C$200=H$1),0),$F61-1966)</f>
        <v>182857</v>
      </c>
      <c r="I61" s="5" cm="1">
        <f t="array" ref="I61">INDEX(GMW!$A$2:$NF$200,MATCH(1,(GMW!$NE$2:$NE$200=I$3)*(GMW!$ND$2:$ND$200=I$4)*(GMW!$C$2:$C$200=I$1),0),$F61-1966)</f>
        <v>54955</v>
      </c>
      <c r="J61" s="5" cm="1">
        <f t="array" ref="J61">INDEX(GMW!$A$2:$NF$200,MATCH(1,(GMW!$NE$2:$NE$200=J$3)*(GMW!$ND$2:$ND$200=J$4)*(GMW!$C$2:$C$200=J$1),0),$F61-1966)</f>
        <v>74989</v>
      </c>
      <c r="K61" s="5" cm="1">
        <f t="array" ref="K61">INDEX(GMW!$A$2:$NF$200,MATCH(1,(GMW!$NE$2:$NE$200=K$3)*(GMW!$ND$2:$ND$200=K$4)*(GMW!$C$2:$C$200=K$1),0),$F61-1966)</f>
        <v>58537</v>
      </c>
      <c r="L61" s="5" cm="1">
        <f t="array" ref="L61">INDEX(GMW!$A$2:$NF$200,MATCH(1,(GMW!$NE$2:$NE$200=L$3)*(GMW!$ND$2:$ND$200=L$4)*(GMW!$C$2:$C$200=L$1),0),$F61-1966)</f>
        <v>52025</v>
      </c>
      <c r="M61" s="5" cm="1">
        <f t="array" ref="M61">INDEX(GMW!$A$2:$NF$200,MATCH(1,(GMW!$NE$2:$NE$200=M$3)*(GMW!$ND$2:$ND$200=M$4)*(GMW!$C$2:$C$200=M$1),0),$F61-1966)</f>
        <v>22248.79</v>
      </c>
      <c r="N61" s="5" cm="1">
        <f t="array" ref="N61">INDEX(GMW!$A$2:$NF$200,MATCH(1,(GMW!$NE$2:$NE$200=N$3)*(GMW!$ND$2:$ND$200=N$4)*(GMW!$C$2:$C$200=N$1),0),$F61-1966)</f>
        <v>4638.6090000000004</v>
      </c>
      <c r="O61" s="5" cm="1">
        <f t="array" ref="O61">INDEX(GMW!$A$2:$NF$200,MATCH(1,(GMW!$NE$2:$NE$200=O$3)*(GMW!$ND$2:$ND$200=O$4)*(GMW!$C$2:$C$200=O$1),0),$F61-1966)</f>
        <v>46.533279999999998</v>
      </c>
      <c r="P61" s="5" cm="1">
        <f t="array" ref="P61">INDEX(GMW!$A$2:$NF$200,MATCH(1,(GMW!$NE$2:$NE$200=P$3)*(GMW!$ND$2:$ND$200=P$4)*(GMW!$C$2:$C$200=P$1),0),$F61-1966)</f>
        <v>9.875</v>
      </c>
      <c r="Q61" s="5" cm="1">
        <f t="array" ref="Q61">INDEX(GMW!$A$2:$NF$200,MATCH(1,(GMW!$NE$2:$NE$200=Q$3)*(GMW!$ND$2:$ND$200=Q$4)*(GMW!$C$2:$C$200=Q$1),0),$F61-1966)</f>
        <v>10.86</v>
      </c>
      <c r="R61" s="5" cm="1">
        <f t="array" ref="R61">INDEX(GMW!$A$2:$NF$200,MATCH(1,(GMW!$NE$2:$NE$200=R$3)*(GMW!$ND$2:$ND$200=R$4)*(GMW!$C$2:$C$200=R$1),0),$F61-1966)</f>
        <v>46.533279999999998</v>
      </c>
      <c r="S61" s="5" cm="1">
        <f t="array" ref="S61">INDEX(GMW!$A$2:$NF$200,MATCH(1,(GMW!$NE$2:$NE$200=S$3)*(GMW!$ND$2:$ND$200=S$4)*(GMW!$C$2:$C$200=S$1),0),$F61-1966)</f>
        <v>26754</v>
      </c>
      <c r="T61" s="5" cm="1">
        <f t="array" ref="T61">INDEX(GMW!$A$2:$NF$200,MATCH(1,(GMW!$NE$2:$NE$200=T$3)*(GMW!$ND$2:$ND$200=T$4)*(GMW!$C$2:$C$200=T$1),0),$F61-1966)</f>
        <v>499</v>
      </c>
      <c r="U61" s="5" cm="1">
        <f t="array" ref="U61">INDEX(GMW!$A$2:$NF$200,MATCH(1,(GMW!$NE$2:$NE$200=U$3)*(GMW!$ND$2:$ND$200=U$4)*(GMW!$C$2:$C$200=U$1),0),$F61-1966)</f>
        <v>222</v>
      </c>
      <c r="V61" s="5" cm="1">
        <f t="array" ref="V61">INDEX(GMW!$A$2:$NF$200,MATCH(1,(GMW!$NE$2:$NE$200=V$3)*(GMW!$ND$2:$ND$200=V$4)*(GMW!$C$2:$C$200=V$1),0),$F61-1966)</f>
        <v>4957</v>
      </c>
      <c r="W61" s="5" cm="1">
        <f t="array" ref="W61">INDEX(GMW!$A$2:$NF$200,MATCH(1,(GMW!$NE$2:$NE$200=W$3)*(GMW!$ND$2:$ND$200=W$4)*(GMW!$C$2:$C$200=W$1),0),$F61-1966)</f>
        <v>218</v>
      </c>
      <c r="X61" s="5" cm="1">
        <f t="array" ref="X61">INDEX(GMW!$A$2:$NF$200,MATCH(1,(GMW!$NE$2:$NE$200=X$3)*(GMW!$ND$2:$ND$200=X$4)*(GMW!$C$2:$C$200=X$1),0),$F61-1966)</f>
        <v>140</v>
      </c>
      <c r="Y61" s="5" cm="1">
        <f t="array" ref="Y61">INDEX(GMW!$A$2:$NF$200,MATCH(1,(GMW!$NE$2:$NE$200=Y$3)*(GMW!$ND$2:$ND$200=Y$4)*(GMW!$C$2:$C$200=Y$1),0),$F61-1966)</f>
        <v>1894</v>
      </c>
      <c r="Z61" s="5" cm="1">
        <f t="array" ref="Z61">INDEX(GMW!$A$2:$NF$200,MATCH(1,(GMW!$NE$2:$NE$200=Z$3)*(GMW!$ND$2:$ND$200=Z$4)*(GMW!$C$2:$C$200=Z$1),0),$F61-1966)</f>
        <v>4169</v>
      </c>
      <c r="AA61" s="5" cm="1">
        <f t="array" ref="AA61">INDEX(GMW!$A$2:$NF$200,MATCH(1,(GMW!$NE$2:$NE$200=AA$3)*(GMW!$ND$2:$ND$200=AA$4)*(GMW!$C$2:$C$200=AA$1),0),$F61-1966)</f>
        <v>1274</v>
      </c>
      <c r="AB61" s="5" cm="1">
        <f t="array" ref="AB61">INDEX(GMW!$A$2:$NF$200,MATCH(1,(GMW!$NE$2:$NE$200=AB$3)*(GMW!$ND$2:$ND$200=AB$4)*(GMW!$C$2:$C$200=AB$1),0),$F61-1966)</f>
        <v>1373</v>
      </c>
      <c r="AC61" s="5" cm="1">
        <f t="array" ref="AC61">INDEX(GMW!$A$2:$NF$200,MATCH(1,(GMW!$NE$2:$NE$200=AC$3)*(GMW!$ND$2:$ND$200=AC$4)*(GMW!$C$2:$C$200=AC$1),0),$F61-1966)</f>
        <v>762</v>
      </c>
      <c r="AD61" s="5" cm="1">
        <f t="array" ref="AD61">INDEX(GMW!$A$2:$NF$200,MATCH(1,(GMW!$NE$2:$NE$200=AD$3)*(GMW!$ND$2:$ND$200=AD$4)*(GMW!$C$2:$C$200=AD$1),0),$F61-1966)</f>
        <v>1001</v>
      </c>
      <c r="AE61" s="5" cm="1">
        <f t="array" ref="AE61">INDEX(GMW!$A$2:$NF$200,MATCH(1,(GMW!$NE$2:$NE$200=AE$3)*(GMW!$ND$2:$ND$200=AE$4)*(GMW!$C$2:$C$200=AE$1),0),$F61-1966)</f>
        <v>219</v>
      </c>
      <c r="AF61" s="5" cm="1">
        <f t="array" ref="AF61">INDEX(GMW!$A$2:$NF$200,MATCH(1,(GMW!$NE$2:$NE$200=AF$3)*(GMW!$ND$2:$ND$200=AF$4)*(GMW!$C$2:$C$200=AF$1),0),$F61-1966)</f>
        <v>1258</v>
      </c>
      <c r="AG61" s="5" cm="1">
        <f t="array" ref="AG61">INDEX(GMW!$A$2:$NF$200,MATCH(1,(GMW!$NE$2:$NE$200=AG$3)*(GMW!$ND$2:$ND$200=AG$4)*(GMW!$C$2:$C$200=AG$1),0),$F61-1966)</f>
        <v>1300</v>
      </c>
      <c r="AH61" s="5" cm="1">
        <f t="array" ref="AH61">INDEX(GMW!$A$2:$NF$200,MATCH(1,(GMW!$NE$2:$NE$200=AH$3)*(GMW!$ND$2:$ND$200=AH$4)*(GMW!$C$2:$C$200=AH$1),0),$F61-1966)</f>
        <v>1877</v>
      </c>
      <c r="AI61" s="5" cm="1">
        <f t="array" ref="AI61">INDEX(GMW!$A$2:$NF$200,MATCH(1,(GMW!$NE$2:$NE$200=AI$3)*(GMW!$ND$2:$ND$200=AI$4)*(GMW!$C$2:$C$200=AI$1),0),$F61-1966)</f>
        <v>1858</v>
      </c>
      <c r="AJ61" s="5" cm="1">
        <f t="array" ref="AJ61">INDEX(GMW!$A$2:$NF$200,MATCH(1,(GMW!$NE$2:$NE$200=AJ$3)*(GMW!$ND$2:$ND$200=AJ$4)*(GMW!$C$2:$C$200=AJ$1),0),$F61-1966)</f>
        <v>2435</v>
      </c>
      <c r="AK61" s="5" cm="1">
        <f t="array" ref="AK61">INDEX(GMW!$A$2:$NF$200,MATCH(1,(GMW!$NE$2:$NE$200=AK$3)*(GMW!$ND$2:$ND$200=AK$4)*(GMW!$C$2:$C$200=AK$1),0),$F61-1966)</f>
        <v>585</v>
      </c>
      <c r="AL61" s="5" cm="1">
        <f t="array" ref="AL61">INDEX(GMW!$A$2:$NF$200,MATCH(1,(GMW!$NE$2:$NE$200=AL$3)*(GMW!$ND$2:$ND$200=AL$4)*(GMW!$C$2:$C$200=AL$1),0),$F61-1966)</f>
        <v>714</v>
      </c>
      <c r="AM61" s="5" cm="1">
        <f t="array" ref="AM61">INDEX(GMW!$A$2:$NF$200,MATCH(1,(GMW!$NE$2:$NE$200=AM$3)*(GMW!$ND$2:$ND$200=AM$4)*(GMW!$C$2:$C$200=AM$1),0),$F61-1966)</f>
        <v>24770</v>
      </c>
      <c r="AN61" s="5" cm="1">
        <f t="array" ref="AN61">INDEX(GMW!$A$2:$NF$200,MATCH(1,(GMW!$NE$2:$NE$200=AN$3)*(GMW!$ND$2:$ND$200=AN$4)*(GMW!$C$2:$C$200=AN$1),0),$F61-1966)</f>
        <v>5439.3209999999999</v>
      </c>
      <c r="AO61" s="5" cm="1">
        <f t="array" ref="AO61">INDEX(GMW!$A$2:$NF$200,MATCH(1,(GMW!$NE$2:$NE$200=AO$3)*(GMW!$ND$2:$ND$200=AO$4)*(GMW!$C$2:$C$200=AO$1),0),$F61-1966)</f>
        <v>330966</v>
      </c>
      <c r="AP61" s="5" cm="1">
        <f t="array" ref="AP61">INDEX(GMW!$A$2:$NF$200,MATCH(1,(GMW!$NE$2:$NE$200=AP$3)*(GMW!$ND$2:$ND$200=AP$4)*(GMW!$C$2:$C$200=AP$1),0),$F61-1966)</f>
        <v>2218.15</v>
      </c>
      <c r="AQ61" s="5" cm="1">
        <f t="array" ref="AQ61">INDEX(GMW!$A$2:$NF$200,MATCH(1,(GMW!$NE$2:$NE$200=AQ$3)*(GMW!$ND$2:$ND$200=AQ$4)*(GMW!$C$2:$C$200=AQ$1),0),$F61-1966)</f>
        <v>86623.83</v>
      </c>
      <c r="AR61" s="5" cm="1">
        <f t="array" ref="AR61">INDEX(GMW!$A$2:$NF$200,MATCH(1,(GMW!$NE$2:$NE$200=AR$3)*(GMW!$ND$2:$ND$200=AR$4)*(GMW!$C$2:$C$200=AR$1),0),$F61-1966)</f>
        <v>505.16</v>
      </c>
      <c r="AS61" s="5" cm="1">
        <f t="array" ref="AS61">INDEX(GMW!$A$2:$NF$200,MATCH(1,(GMW!$NE$2:$NE$200=AS$3)*(GMW!$ND$2:$ND$200=AS$4)*(GMW!$C$2:$C$200=AS$1),0),$F61-1966)</f>
        <v>341.16</v>
      </c>
      <c r="AT61" s="5" cm="1">
        <f t="array" ref="AT61">INDEX(GMW!$A$2:$NF$200,MATCH(1,(GMW!$NE$2:$NE$200=AT$3)*(GMW!$ND$2:$ND$200=AT$4)*(GMW!$C$2:$C$200=AT$1),0),$F61-1966)</f>
        <v>334.69799999999998</v>
      </c>
      <c r="AU61" s="5" cm="1">
        <f t="array" ref="AU61">INDEX(GMW!$A$2:$NF$200,MATCH(1,(GMW!$NE$2:$NE$200=AU$3)*(GMW!$ND$2:$ND$200=AU$4)*(GMW!$C$2:$C$200=AU$1),0),$F61-1966)</f>
        <v>261192.3</v>
      </c>
      <c r="AV61" s="5" cm="1">
        <f t="array" ref="AV61">INDEX(GMW!$A$2:$NF$200,MATCH(1,(GMW!$NE$2:$NE$200=AV$3)*(GMW!$ND$2:$ND$200=AV$4)*(GMW!$C$2:$C$200=AV$1),0),$F61-1966)</f>
        <v>4831</v>
      </c>
      <c r="AW61" s="5" cm="1">
        <f t="array" ref="AW61">INDEX(GMW!$A$2:$NF$200,MATCH(1,(GMW!$NE$2:$NE$200=AW$3)*(GMW!$ND$2:$ND$200=AW$4)*(GMW!$C$2:$C$200=AW$1),0),$F61-1966)</f>
        <v>75.974999999999994</v>
      </c>
      <c r="AX61" s="5" cm="1">
        <f t="array" ref="AX61">INDEX(GMW!$A$2:$NF$200,MATCH(1,(GMW!$NE$2:$NE$200=AX$3)*(GMW!$ND$2:$ND$200=AX$4)*(GMW!$C$2:$C$200=AX$1),0),$F61-1966)</f>
        <v>3569.3209999999999</v>
      </c>
      <c r="AY61" s="5" cm="1">
        <f t="array" ref="AY61">INDEX(GMW!$A$2:$NF$200,MATCH(1,(GMW!$NE$2:$NE$200=AY$3)*(GMW!$ND$2:$ND$200=AY$4)*(GMW!$C$2:$C$200=AY$1),0),$F61-1966)</f>
        <v>10914</v>
      </c>
      <c r="AZ61" s="5" cm="1">
        <f t="array" ref="AZ61">INDEX(GMW!$A$2:$NF$200,MATCH(1,(GMW!$NE$2:$NE$200=AZ$3)*(GMW!$ND$2:$ND$200=AZ$4)*(GMW!$C$2:$C$200=AZ$1),0),$F61-1966)</f>
        <v>1982</v>
      </c>
      <c r="BA61" s="5" cm="1">
        <f t="array" ref="BA61">INDEX(GMW!$A$2:$NF$200,MATCH(1,(GMW!$NE$2:$NE$200=BA$3)*(GMW!$ND$2:$ND$200=BA$4)*(GMW!$C$2:$C$200=BA$1),0),$F61-1966)</f>
        <v>13.25836</v>
      </c>
      <c r="BB61" s="5" cm="1">
        <f t="array" ref="BB61">INDEX(GMW!$A$2:$NF$200,MATCH(1,(GMW!$NE$2:$NE$200=BB$3)*(GMW!$ND$2:$ND$200=BB$4)*(GMW!$C$2:$C$200=BB$1),0),$F61-1966)</f>
        <v>14917.11</v>
      </c>
      <c r="BC61" s="5" cm="1">
        <f t="array" ref="BC61">INDEX(GMW!$A$2:$NF$200,MATCH(1,(GMW!$NE$2:$NE$200=BC$3)*(GMW!$ND$2:$ND$200=BC$4)*(GMW!$C$2:$C$200=BC$1),0),$F61-1966)</f>
        <v>0.95075010000000004</v>
      </c>
      <c r="BD61" s="5" cm="1">
        <f t="array" ref="BD61">INDEX(GMW!$A$2:$NF$200,MATCH(1,(GMW!$NE$2:$NE$200=BD$3)*(GMW!$ND$2:$ND$200=BD$4)*(GMW!$C$2:$C$200=BD$1),0),$F61-1966)</f>
        <v>197.03389999999999</v>
      </c>
      <c r="BE61" s="5" cm="1">
        <f t="array" ref="BE61">INDEX(GMW!$A$2:$NF$200,MATCH(1,(GMW!$NE$2:$NE$200=BE$3)*(GMW!$ND$2:$ND$200=BE$4)*(GMW!$C$2:$C$200=BE$1),0),$F61-1966)</f>
        <v>7.2145049999999999</v>
      </c>
      <c r="BF61" s="5" cm="1">
        <f t="array" ref="BF61">INDEX(GMW!$A$2:$NF$200,MATCH(1,(GMW!$NE$2:$NE$200=BF$3)*(GMW!$ND$2:$ND$200=BF$4)*(GMW!$C$2:$C$200=BF$1),0),$F61-1966)</f>
        <v>5.242</v>
      </c>
      <c r="BG61" s="5" cm="1">
        <f t="array" ref="BG61">INDEX(GMW!$A$2:$NF$200,MATCH(1,(GMW!$NE$2:$NE$200=BG$3)*(GMW!$ND$2:$ND$200=BG$4)*(GMW!$C$2:$C$200=BG$1),0),$F61-1966)</f>
        <v>10.537929999999999</v>
      </c>
      <c r="BH61" s="5" cm="1">
        <f t="array" ref="BH61">INDEX(GMW!$A$2:$NF$200,MATCH(1,(GMW!$NE$2:$NE$200=BH$3)*(GMW!$ND$2:$ND$200=BH$4)*(GMW!$C$2:$C$200=BH$1),0),$F61-1966)</f>
        <v>0.1067511</v>
      </c>
      <c r="BI61" s="5" cm="1">
        <f t="array" ref="BI61">INDEX(GMW!$A$2:$NF$200,MATCH(1,(GMW!$NE$2:$NE$200=BI$3)*(GMW!$ND$2:$ND$200=BI$4)*(GMW!$C$2:$C$200=BI$1),0),$F61-1966)</f>
        <v>3.2990900000000001</v>
      </c>
      <c r="BJ61" s="5" cm="1">
        <f t="array" ref="BJ61">INDEX(GMW!$A$2:$NF$200,MATCH(1,(GMW!$NE$2:$NE$200=BJ$3)*(GMW!$ND$2:$ND$200=BJ$4)*(GMW!$C$2:$C$200=BJ$1),0),$F61-1966)</f>
        <v>3.4625330000000001</v>
      </c>
      <c r="BK61" s="5" cm="1">
        <f t="array" ref="BK61">INDEX(GMW!$A$2:$NF$200,MATCH(1,(GMW!$NE$2:$NE$200=BK$3)*(GMW!$ND$2:$ND$200=BK$4)*(GMW!$C$2:$C$200=BK$1),0),$F61-1966)</f>
        <v>0.86279410000000001</v>
      </c>
      <c r="BL61" s="5" cm="1">
        <f t="array" ref="BL61">INDEX(GMW!$A$2:$NF$200,MATCH(1,(GMW!$NE$2:$NE$200=BL$3)*(GMW!$ND$2:$ND$200=BL$4)*(GMW!$C$2:$C$200=BL$1),0),$F61-1966)</f>
        <v>0.25495570000000001</v>
      </c>
      <c r="BM61" s="5" cm="1">
        <f t="array" ref="BM61">INDEX(GMW!$A$2:$NF$200,MATCH(1,(GMW!$NE$2:$NE$200=BM$3)*(GMW!$ND$2:$ND$200=BM$4)*(GMW!$C$2:$C$200=BM$1),0),$F61-1966)</f>
        <v>0.56852020000000003</v>
      </c>
      <c r="BN61" s="5" cm="1">
        <f t="array" ref="BN61">INDEX(GMW!$A$2:$NF$200,MATCH(1,(GMW!$NE$2:$NE$200=BN$3)*(GMW!$ND$2:$ND$200=BN$4)*(GMW!$C$2:$C$200=BN$1),0),$F61-1966)</f>
        <v>0.55314940000000001</v>
      </c>
      <c r="BO61" s="5" cm="1">
        <f t="array" ref="BO61">INDEX(GMW!$A$2:$NF$200,MATCH(1,(GMW!$NE$2:$NE$200=BO$3)*(GMW!$ND$2:$ND$200=BO$4)*(GMW!$C$2:$C$200=BO$1),0),$F61-1966)</f>
        <v>1E-3</v>
      </c>
      <c r="BP61" s="5" cm="1">
        <f t="array" ref="BP61">INDEX(GMW!$A$2:$NF$200,MATCH(1,(GMW!$NE$2:$NE$200=BP$3)*(GMW!$ND$2:$ND$200=BP$4)*(GMW!$C$2:$C$200=BP$1),0),$F61-1966)</f>
        <v>184983.5</v>
      </c>
      <c r="BQ61" s="5" cm="1">
        <f t="array" ref="BQ61">INDEX(GMW!$A$2:$NF$200,MATCH(1,(GMW!$NE$2:$NE$200=BQ$3)*(GMW!$ND$2:$ND$200=BQ$4)*(GMW!$C$2:$C$200=BQ$1),0),$F61-1966)</f>
        <v>3902.6869999999999</v>
      </c>
      <c r="BR61" s="5" cm="1">
        <f t="array" ref="BR61">INDEX(GMW!$A$2:$NF$200,MATCH(1,(GMW!$NE$2:$NE$200=BR$3)*(GMW!$ND$2:$ND$200=BR$4)*(GMW!$C$2:$C$200=BR$1),0),$F61-1966)</f>
        <v>254563</v>
      </c>
      <c r="BS61" s="5" cm="1">
        <f t="array" ref="BS61">INDEX(GMW!$A$2:$NF$200,MATCH(1,(GMW!$NE$2:$NE$200=BS$3)*(GMW!$ND$2:$ND$200=BS$4)*(GMW!$C$2:$C$200=BS$1),0),$F61-1966)</f>
        <v>371230</v>
      </c>
      <c r="BT61" s="5" cm="1">
        <f t="array" ref="BT61">INDEX(GMW!$A$2:$NF$200,MATCH(1,(GMW!$NE$2:$NE$200=BT$3)*(GMW!$ND$2:$ND$200=BT$4)*(GMW!$C$2:$C$200=BT$1),0),$F61-1966)</f>
        <v>1E-3</v>
      </c>
      <c r="BU61" s="5" cm="1">
        <f t="array" ref="BU61">INDEX(GMW!$A$2:$NF$200,MATCH(1,(GMW!$NE$2:$NE$200=BU$3)*(GMW!$ND$2:$ND$200=BU$4)*(GMW!$C$2:$C$200=BU$1),0),$F61-1966)</f>
        <v>515.18399999999997</v>
      </c>
      <c r="BV61" s="5" cm="1">
        <f t="array" ref="BV61">INDEX(GMW!$A$2:$NF$200,MATCH(1,(GMW!$NE$2:$NE$200=BV$3)*(GMW!$ND$2:$ND$200=BV$4)*(GMW!$C$2:$C$200=BV$1),0),$F61-1966)</f>
        <v>683816.7</v>
      </c>
      <c r="BW61" s="5" cm="1">
        <f t="array" ref="BW61">INDEX(GMW!$A$2:$NF$200,MATCH(1,(GMW!$NE$2:$NE$200=BW$3)*(GMW!$ND$2:$ND$200=BW$4)*(GMW!$C$2:$C$200=BW$1),0),$F61-1966)</f>
        <v>110.71259999999999</v>
      </c>
      <c r="BX61" s="5" cm="1">
        <f t="array" ref="BX61">INDEX(GMW!$A$2:$NF$200,MATCH(1,(GMW!$NE$2:$NE$200=BX$3)*(GMW!$ND$2:$ND$200=BX$4)*(GMW!$C$2:$C$200=BX$1),0),$F61-1966)</f>
        <v>21064.84</v>
      </c>
      <c r="BY61" s="5" cm="1">
        <f t="array" ref="BY61">INDEX(GMW!$A$2:$NF$200,MATCH(1,(GMW!$NE$2:$NE$200=BY$3)*(GMW!$ND$2:$ND$200=BY$4)*(GMW!$C$2:$C$200=BY$1),0),$F61-1966)</f>
        <v>405.57810000000001</v>
      </c>
      <c r="BZ61" s="5" cm="1">
        <f t="array" ref="BZ61">INDEX(GMW!$A$2:$NF$200,MATCH(1,(GMW!$NE$2:$NE$200=BZ$3)*(GMW!$ND$2:$ND$200=BZ$4)*(GMW!$C$2:$C$200=BZ$1),0),$F61-1966)</f>
        <v>289.8494</v>
      </c>
      <c r="CA61" s="5" cm="1">
        <f t="array" ref="CA61">INDEX(GMW!$A$2:$NF$200,MATCH(1,(GMW!$NE$2:$NE$200=CA$3)*(GMW!$ND$2:$ND$200=CA$4)*(GMW!$C$2:$C$200=CA$1),0),$F61-1966)</f>
        <v>431.23719999999997</v>
      </c>
      <c r="CB61" s="5" cm="1">
        <f t="array" ref="CB61">INDEX(GMW!$A$2:$NF$200,MATCH(1,(GMW!$NE$2:$NE$200=CB$3)*(GMW!$ND$2:$ND$200=CB$4)*(GMW!$C$2:$C$200=CB$1),0),$F61-1966)</f>
        <v>101.0638</v>
      </c>
      <c r="CC61" s="5" cm="1">
        <f t="array" ref="CC61">INDEX(GMW!$A$2:$NF$200,MATCH(1,(GMW!$NE$2:$NE$200=CC$3)*(GMW!$ND$2:$ND$200=CC$4)*(GMW!$C$2:$C$200=CC$1),0),$F61-1966)</f>
        <v>183.92570000000001</v>
      </c>
      <c r="CD61" s="5" cm="1">
        <f t="array" ref="CD61">INDEX(GMW!$A$2:$NF$200,MATCH(1,(GMW!$NE$2:$NE$200=CD$3)*(GMW!$ND$2:$ND$200=CD$4)*(GMW!$C$2:$C$200=CD$1),0),$F61-1966)</f>
        <v>189.214</v>
      </c>
      <c r="CE61" s="5" cm="1">
        <f t="array" ref="CE61">INDEX(GMW!$A$2:$NF$200,MATCH(1,(GMW!$NE$2:$NE$200=CE$3)*(GMW!$ND$2:$ND$200=CE$4)*(GMW!$C$2:$C$200=CE$1),0),$F61-1966)</f>
        <v>76.257679999999993</v>
      </c>
      <c r="CF61" s="5" cm="1">
        <f t="array" ref="CF61">INDEX(GMW!$A$2:$NF$200,MATCH(1,(GMW!$NE$2:$NE$200=CF$3)*(GMW!$ND$2:$ND$200=CF$4)*(GMW!$C$2:$C$200=CF$1),0),$F61-1966)</f>
        <v>10.834210000000001</v>
      </c>
      <c r="CG61" s="5" cm="1">
        <f t="array" ref="CG61">INDEX(GMW!$A$2:$NF$200,MATCH(1,(GMW!$NE$2:$NE$200=CG$3)*(GMW!$ND$2:$ND$200=CG$4)*(GMW!$C$2:$C$200=CG$1),0),$F61-1966)</f>
        <v>24.452000000000002</v>
      </c>
      <c r="CH61" s="5" cm="1">
        <f t="array" ref="CH61">INDEX(GMW!$A$2:$NF$200,MATCH(1,(GMW!$NE$2:$NE$200=CH$3)*(GMW!$ND$2:$ND$200=CH$4)*(GMW!$C$2:$C$200=CH$1),0),$F61-1966)</f>
        <v>11.506600000000001</v>
      </c>
      <c r="CI61" s="5" cm="1">
        <f t="array" ref="CI61">INDEX(GMW!$A$2:$NF$200,MATCH(1,(GMW!$NE$2:$NE$200=CI$3)*(GMW!$ND$2:$ND$200=CI$4)*(GMW!$C$2:$C$200=CI$1),0),$F61-1966)</f>
        <v>18.222819999999999</v>
      </c>
      <c r="CJ61" s="5" cm="1">
        <f t="array" ref="CJ61">INDEX(GMW!$A$2:$NF$200,MATCH(1,(GMW!$NE$2:$NE$200=CJ$3)*(GMW!$ND$2:$ND$200=CJ$4)*(GMW!$C$2:$C$200=CJ$1),0),$F61-1966)</f>
        <v>112237</v>
      </c>
      <c r="CK61" s="5" cm="1">
        <f t="array" ref="CK61">INDEX(GMW!$A$2:$NF$200,MATCH(1,(GMW!$NE$2:$NE$200=CK$3)*(GMW!$ND$2:$ND$200=CK$4)*(GMW!$C$2:$C$200=CK$1),0),$F61-1966)</f>
        <v>1151.925</v>
      </c>
      <c r="CL61" s="5" cm="1">
        <f t="array" ref="CL61">INDEX(GMW!$A$2:$NF$200,MATCH(1,(GMW!$NE$2:$NE$200=CL$3)*(GMW!$ND$2:$ND$200=CL$4)*(GMW!$C$2:$C$200=CL$1),0),$F61-1966)</f>
        <v>89778.35</v>
      </c>
      <c r="CM61" s="5" cm="1">
        <f t="array" ref="CM61">INDEX(GMW!$A$2:$NF$200,MATCH(1,(GMW!$NE$2:$NE$200=CM$3)*(GMW!$ND$2:$ND$200=CM$4)*(GMW!$C$2:$C$200=CM$1),0),$F61-1966)</f>
        <v>132555</v>
      </c>
      <c r="CN61" s="5" cm="1">
        <f t="array" ref="CN61">INDEX(GMW!$A$2:$NF$200,MATCH(1,(GMW!$NE$2:$NE$200=CN$3)*(GMW!$ND$2:$ND$200=CN$4)*(GMW!$C$2:$C$200=CN$1),0),$F61-1966)</f>
        <v>68265</v>
      </c>
      <c r="CO61" s="5" cm="1">
        <f t="array" ref="CO61">INDEX(GMW!$A$2:$NF$200,MATCH(1,(GMW!$NE$2:$NE$200=CO$3)*(GMW!$ND$2:$ND$200=CO$4)*(GMW!$C$2:$C$200=CO$1),0),$F61-1966)</f>
        <v>170.8099</v>
      </c>
      <c r="CP61" s="5" cm="1">
        <f t="array" ref="CP61">INDEX(GMW!$A$2:$NF$200,MATCH(1,(GMW!$NE$2:$NE$200=CP$3)*(GMW!$ND$2:$ND$200=CP$4)*(GMW!$C$2:$C$200=CP$1),0),$F61-1966)</f>
        <v>270459.7</v>
      </c>
      <c r="CQ61" s="5" cm="1">
        <f t="array" ref="CQ61">INDEX(GMW!$A$2:$NF$200,MATCH(1,(GMW!$NE$2:$NE$200=CQ$3)*(GMW!$ND$2:$ND$200=CQ$4)*(GMW!$C$2:$C$200=CQ$1),0),$F61-1966)</f>
        <v>71.944239999999994</v>
      </c>
      <c r="CR61" s="5" cm="1">
        <f t="array" ref="CR61">INDEX(GMW!$A$2:$NF$200,MATCH(1,(GMW!$NE$2:$NE$200=CR$3)*(GMW!$ND$2:$ND$200=CR$4)*(GMW!$C$2:$C$200=CR$1),0),$F61-1966)</f>
        <v>27170.400000000001</v>
      </c>
      <c r="CS61" s="5" cm="1">
        <f t="array" ref="CS61">INDEX(GMW!$A$2:$NF$200,MATCH(1,(GMW!$NE$2:$NE$200=CS$3)*(GMW!$ND$2:$ND$200=CS$4)*(GMW!$C$2:$C$200=CS$1),0),$F61-1966)</f>
        <v>297.95949999999999</v>
      </c>
      <c r="CT61" s="5" cm="1">
        <f t="array" ref="CT61">INDEX(GMW!$A$2:$NF$200,MATCH(1,(GMW!$NE$2:$NE$200=CT$3)*(GMW!$ND$2:$ND$200=CT$4)*(GMW!$C$2:$C$200=CT$1),0),$F61-1966)</f>
        <v>204.27099999999999</v>
      </c>
      <c r="CU61" s="5" cm="1">
        <f t="array" ref="CU61">INDEX(GMW!$A$2:$NF$200,MATCH(1,(GMW!$NE$2:$NE$200=CU$3)*(GMW!$ND$2:$ND$200=CU$4)*(GMW!$C$2:$C$200=CU$1),0),$F61-1966)</f>
        <v>128.50800000000001</v>
      </c>
      <c r="CV61" s="5" cm="1">
        <f t="array" ref="CV61">INDEX(GMW!$A$2:$NF$200,MATCH(1,(GMW!$NE$2:$NE$200=CV$3)*(GMW!$ND$2:$ND$200=CV$4)*(GMW!$C$2:$C$200=CV$1),0),$F61-1966)</f>
        <v>53.328449999999997</v>
      </c>
      <c r="CW61" s="5" cm="1">
        <f t="array" ref="CW61">INDEX(GMW!$A$2:$NF$200,MATCH(1,(GMW!$NE$2:$NE$200=CW$3)*(GMW!$ND$2:$ND$200=CW$4)*(GMW!$C$2:$C$200=CW$1),0),$F61-1966)</f>
        <v>56.255000000000003</v>
      </c>
      <c r="CX61" s="5" cm="1">
        <f t="array" ref="CX61">INDEX(GMW!$A$2:$NF$200,MATCH(1,(GMW!$NE$2:$NE$200=CX$3)*(GMW!$ND$2:$ND$200=CX$4)*(GMW!$C$2:$C$200=CX$1),0),$F61-1966)</f>
        <v>32.631999999999998</v>
      </c>
      <c r="CY61" s="5" cm="1">
        <f t="array" ref="CY61">INDEX(GMW!$A$2:$NF$200,MATCH(1,(GMW!$NE$2:$NE$200=CY$3)*(GMW!$ND$2:$ND$200=CY$4)*(GMW!$C$2:$C$200=CY$1),0),$F61-1966)</f>
        <v>26.671659999999999</v>
      </c>
      <c r="CZ61" s="5" cm="1">
        <f t="array" ref="CZ61">INDEX(GMW!$A$2:$NF$200,MATCH(1,(GMW!$NE$2:$NE$200=CZ$3)*(GMW!$ND$2:$ND$200=CZ$4)*(GMW!$C$2:$C$200=CZ$1),0),$F61-1966)</f>
        <v>16.013999999999999</v>
      </c>
      <c r="DA61" s="5" cm="1">
        <f t="array" ref="DA61">INDEX(GMW!$A$2:$NF$200,MATCH(1,(GMW!$NE$2:$NE$200=DA$3)*(GMW!$ND$2:$ND$200=DA$4)*(GMW!$C$2:$C$200=DA$1),0),$F61-1966)</f>
        <v>6.9086069999999999</v>
      </c>
      <c r="DB61" s="5" cm="1">
        <f t="array" ref="DB61">INDEX(GMW!$A$2:$NF$200,MATCH(1,(GMW!$NE$2:$NE$200=DB$3)*(GMW!$ND$2:$ND$200=DB$4)*(GMW!$C$2:$C$200=DB$1),0),$F61-1966)</f>
        <v>5.8524310000000002</v>
      </c>
      <c r="DC61" s="5" cm="1">
        <f t="array" ref="DC61">INDEX(GMW!$A$2:$NF$200,MATCH(1,(GMW!$NE$2:$NE$200=DC$3)*(GMW!$ND$2:$ND$200=DC$4)*(GMW!$C$2:$C$200=DC$1),0),$F61-1966)</f>
        <v>6.7717000000000001</v>
      </c>
    </row>
    <row r="62" spans="1:107" x14ac:dyDescent="0.25">
      <c r="B62" s="5">
        <f t="shared" si="20"/>
        <v>1986</v>
      </c>
      <c r="C62" s="5">
        <f t="shared" si="20"/>
        <v>1986</v>
      </c>
      <c r="E62" s="5">
        <f t="shared" ref="E62" si="21">+E58+1</f>
        <v>1986</v>
      </c>
      <c r="F62" s="5">
        <f t="shared" si="16"/>
        <v>2028</v>
      </c>
      <c r="G62" s="5" cm="1">
        <f t="array" ref="G62">INDEX(GMW!$A$2:$NF$200,MATCH(1,(GMW!$NE$2:$NE$200=G$3)*(GMW!$ND$2:$ND$200=G$4)*(GMW!$C$2:$C$200=G$1),0),$F62-1966)</f>
        <v>337367</v>
      </c>
      <c r="H62" s="5" cm="1">
        <f t="array" ref="H62">INDEX(GMW!$A$2:$NF$200,MATCH(1,(GMW!$NE$2:$NE$200=H$3)*(GMW!$ND$2:$ND$200=H$4)*(GMW!$C$2:$C$200=H$1),0),$F62-1966)</f>
        <v>183752</v>
      </c>
      <c r="I62" s="5" cm="1">
        <f t="array" ref="I62">INDEX(GMW!$A$2:$NF$200,MATCH(1,(GMW!$NE$2:$NE$200=I$3)*(GMW!$ND$2:$ND$200=I$4)*(GMW!$C$2:$C$200=I$1),0),$F62-1966)</f>
        <v>57630</v>
      </c>
      <c r="J62" s="5" cm="1">
        <f t="array" ref="J62">INDEX(GMW!$A$2:$NF$200,MATCH(1,(GMW!$NE$2:$NE$200=J$3)*(GMW!$ND$2:$ND$200=J$4)*(GMW!$C$2:$C$200=J$1),0),$F62-1966)</f>
        <v>74997</v>
      </c>
      <c r="K62" s="5" cm="1">
        <f t="array" ref="K62">INDEX(GMW!$A$2:$NF$200,MATCH(1,(GMW!$NE$2:$NE$200=K$3)*(GMW!$ND$2:$ND$200=K$4)*(GMW!$C$2:$C$200=K$1),0),$F62-1966)</f>
        <v>60126</v>
      </c>
      <c r="L62" s="5" cm="1">
        <f t="array" ref="L62">INDEX(GMW!$A$2:$NF$200,MATCH(1,(GMW!$NE$2:$NE$200=L$3)*(GMW!$ND$2:$ND$200=L$4)*(GMW!$C$2:$C$200=L$1),0),$F62-1966)</f>
        <v>52754</v>
      </c>
      <c r="M62" s="5" cm="1">
        <f t="array" ref="M62">INDEX(GMW!$A$2:$NF$200,MATCH(1,(GMW!$NE$2:$NE$200=M$3)*(GMW!$ND$2:$ND$200=M$4)*(GMW!$C$2:$C$200=M$1),0),$F62-1966)</f>
        <v>22936.98</v>
      </c>
      <c r="N62" s="5" cm="1">
        <f t="array" ref="N62">INDEX(GMW!$A$2:$NF$200,MATCH(1,(GMW!$NE$2:$NE$200=N$3)*(GMW!$ND$2:$ND$200=N$4)*(GMW!$C$2:$C$200=N$1),0),$F62-1966)</f>
        <v>4300.1989999999996</v>
      </c>
      <c r="O62" s="5" cm="1">
        <f t="array" ref="O62">INDEX(GMW!$A$2:$NF$200,MATCH(1,(GMW!$NE$2:$NE$200=O$3)*(GMW!$ND$2:$ND$200=O$4)*(GMW!$C$2:$C$200=O$1),0),$F62-1966)</f>
        <v>46.924320000000002</v>
      </c>
      <c r="P62" s="5" cm="1">
        <f t="array" ref="P62">INDEX(GMW!$A$2:$NF$200,MATCH(1,(GMW!$NE$2:$NE$200=P$3)*(GMW!$ND$2:$ND$200=P$4)*(GMW!$C$2:$C$200=P$1),0),$F62-1966)</f>
        <v>10.875</v>
      </c>
      <c r="Q62" s="5" cm="1">
        <f t="array" ref="Q62">INDEX(GMW!$A$2:$NF$200,MATCH(1,(GMW!$NE$2:$NE$200=Q$3)*(GMW!$ND$2:$ND$200=Q$4)*(GMW!$C$2:$C$200=Q$1),0),$F62-1966)</f>
        <v>10.57</v>
      </c>
      <c r="R62" s="5" cm="1">
        <f t="array" ref="R62">INDEX(GMW!$A$2:$NF$200,MATCH(1,(GMW!$NE$2:$NE$200=R$3)*(GMW!$ND$2:$ND$200=R$4)*(GMW!$C$2:$C$200=R$1),0),$F62-1966)</f>
        <v>46.924320000000002</v>
      </c>
      <c r="S62" s="5" cm="1">
        <f t="array" ref="S62">INDEX(GMW!$A$2:$NF$200,MATCH(1,(GMW!$NE$2:$NE$200=S$3)*(GMW!$ND$2:$ND$200=S$4)*(GMW!$C$2:$C$200=S$1),0),$F62-1966)</f>
        <v>26818</v>
      </c>
      <c r="T62" s="5" cm="1">
        <f t="array" ref="T62">INDEX(GMW!$A$2:$NF$200,MATCH(1,(GMW!$NE$2:$NE$200=T$3)*(GMW!$ND$2:$ND$200=T$4)*(GMW!$C$2:$C$200=T$1),0),$F62-1966)</f>
        <v>499</v>
      </c>
      <c r="U62" s="5" cm="1">
        <f t="array" ref="U62">INDEX(GMW!$A$2:$NF$200,MATCH(1,(GMW!$NE$2:$NE$200=U$3)*(GMW!$ND$2:$ND$200=U$4)*(GMW!$C$2:$C$200=U$1),0),$F62-1966)</f>
        <v>213</v>
      </c>
      <c r="V62" s="5" cm="1">
        <f t="array" ref="V62">INDEX(GMW!$A$2:$NF$200,MATCH(1,(GMW!$NE$2:$NE$200=V$3)*(GMW!$ND$2:$ND$200=V$4)*(GMW!$C$2:$C$200=V$1),0),$F62-1966)</f>
        <v>4937</v>
      </c>
      <c r="W62" s="5" cm="1">
        <f t="array" ref="W62">INDEX(GMW!$A$2:$NF$200,MATCH(1,(GMW!$NE$2:$NE$200=W$3)*(GMW!$ND$2:$ND$200=W$4)*(GMW!$C$2:$C$200=W$1),0),$F62-1966)</f>
        <v>215</v>
      </c>
      <c r="X62" s="5" cm="1">
        <f t="array" ref="X62">INDEX(GMW!$A$2:$NF$200,MATCH(1,(GMW!$NE$2:$NE$200=X$3)*(GMW!$ND$2:$ND$200=X$4)*(GMW!$C$2:$C$200=X$1),0),$F62-1966)</f>
        <v>141</v>
      </c>
      <c r="Y62" s="5" cm="1">
        <f t="array" ref="Y62">INDEX(GMW!$A$2:$NF$200,MATCH(1,(GMW!$NE$2:$NE$200=Y$3)*(GMW!$ND$2:$ND$200=Y$4)*(GMW!$C$2:$C$200=Y$1),0),$F62-1966)</f>
        <v>1914</v>
      </c>
      <c r="Z62" s="5" cm="1">
        <f t="array" ref="Z62">INDEX(GMW!$A$2:$NF$200,MATCH(1,(GMW!$NE$2:$NE$200=Z$3)*(GMW!$ND$2:$ND$200=Z$4)*(GMW!$C$2:$C$200=Z$1),0),$F62-1966)</f>
        <v>4174</v>
      </c>
      <c r="AA62" s="5" cm="1">
        <f t="array" ref="AA62">INDEX(GMW!$A$2:$NF$200,MATCH(1,(GMW!$NE$2:$NE$200=AA$3)*(GMW!$ND$2:$ND$200=AA$4)*(GMW!$C$2:$C$200=AA$1),0),$F62-1966)</f>
        <v>1269</v>
      </c>
      <c r="AB62" s="5" cm="1">
        <f t="array" ref="AB62">INDEX(GMW!$A$2:$NF$200,MATCH(1,(GMW!$NE$2:$NE$200=AB$3)*(GMW!$ND$2:$ND$200=AB$4)*(GMW!$C$2:$C$200=AB$1),0),$F62-1966)</f>
        <v>1375</v>
      </c>
      <c r="AC62" s="5" cm="1">
        <f t="array" ref="AC62">INDEX(GMW!$A$2:$NF$200,MATCH(1,(GMW!$NE$2:$NE$200=AC$3)*(GMW!$ND$2:$ND$200=AC$4)*(GMW!$C$2:$C$200=AC$1),0),$F62-1966)</f>
        <v>764</v>
      </c>
      <c r="AD62" s="5" cm="1">
        <f t="array" ref="AD62">INDEX(GMW!$A$2:$NF$200,MATCH(1,(GMW!$NE$2:$NE$200=AD$3)*(GMW!$ND$2:$ND$200=AD$4)*(GMW!$C$2:$C$200=AD$1),0),$F62-1966)</f>
        <v>1009</v>
      </c>
      <c r="AE62" s="5" cm="1">
        <f t="array" ref="AE62">INDEX(GMW!$A$2:$NF$200,MATCH(1,(GMW!$NE$2:$NE$200=AE$3)*(GMW!$ND$2:$ND$200=AE$4)*(GMW!$C$2:$C$200=AE$1),0),$F62-1966)</f>
        <v>220</v>
      </c>
      <c r="AF62" s="5" cm="1">
        <f t="array" ref="AF62">INDEX(GMW!$A$2:$NF$200,MATCH(1,(GMW!$NE$2:$NE$200=AF$3)*(GMW!$ND$2:$ND$200=AF$4)*(GMW!$C$2:$C$200=AF$1),0),$F62-1966)</f>
        <v>1265</v>
      </c>
      <c r="AG62" s="5" cm="1">
        <f t="array" ref="AG62">INDEX(GMW!$A$2:$NF$200,MATCH(1,(GMW!$NE$2:$NE$200=AG$3)*(GMW!$ND$2:$ND$200=AG$4)*(GMW!$C$2:$C$200=AG$1),0),$F62-1966)</f>
        <v>1308</v>
      </c>
      <c r="AH62" s="5" cm="1">
        <f t="array" ref="AH62">INDEX(GMW!$A$2:$NF$200,MATCH(1,(GMW!$NE$2:$NE$200=AH$3)*(GMW!$ND$2:$ND$200=AH$4)*(GMW!$C$2:$C$200=AH$1),0),$F62-1966)</f>
        <v>1875</v>
      </c>
      <c r="AI62" s="5" cm="1">
        <f t="array" ref="AI62">INDEX(GMW!$A$2:$NF$200,MATCH(1,(GMW!$NE$2:$NE$200=AI$3)*(GMW!$ND$2:$ND$200=AI$4)*(GMW!$C$2:$C$200=AI$1),0),$F62-1966)</f>
        <v>1876</v>
      </c>
      <c r="AJ62" s="5" cm="1">
        <f t="array" ref="AJ62">INDEX(GMW!$A$2:$NF$200,MATCH(1,(GMW!$NE$2:$NE$200=AJ$3)*(GMW!$ND$2:$ND$200=AJ$4)*(GMW!$C$2:$C$200=AJ$1),0),$F62-1966)</f>
        <v>2456</v>
      </c>
      <c r="AK62" s="5" cm="1">
        <f t="array" ref="AK62">INDEX(GMW!$A$2:$NF$200,MATCH(1,(GMW!$NE$2:$NE$200=AK$3)*(GMW!$ND$2:$ND$200=AK$4)*(GMW!$C$2:$C$200=AK$1),0),$F62-1966)</f>
        <v>588</v>
      </c>
      <c r="AL62" s="5" cm="1">
        <f t="array" ref="AL62">INDEX(GMW!$A$2:$NF$200,MATCH(1,(GMW!$NE$2:$NE$200=AL$3)*(GMW!$ND$2:$ND$200=AL$4)*(GMW!$C$2:$C$200=AL$1),0),$F62-1966)</f>
        <v>720</v>
      </c>
      <c r="AM62" s="5" cm="1">
        <f t="array" ref="AM62">INDEX(GMW!$A$2:$NF$200,MATCH(1,(GMW!$NE$2:$NE$200=AM$3)*(GMW!$ND$2:$ND$200=AM$4)*(GMW!$C$2:$C$200=AM$1),0),$F62-1966)</f>
        <v>24850</v>
      </c>
      <c r="AN62" s="5" cm="1">
        <f t="array" ref="AN62">INDEX(GMW!$A$2:$NF$200,MATCH(1,(GMW!$NE$2:$NE$200=AN$3)*(GMW!$ND$2:$ND$200=AN$4)*(GMW!$C$2:$C$200=AN$1),0),$F62-1966)</f>
        <v>5444.9989999999998</v>
      </c>
      <c r="AO62" s="5" cm="1">
        <f t="array" ref="AO62">INDEX(GMW!$A$2:$NF$200,MATCH(1,(GMW!$NE$2:$NE$200=AO$3)*(GMW!$ND$2:$ND$200=AO$4)*(GMW!$C$2:$C$200=AO$1),0),$F62-1966)</f>
        <v>337367</v>
      </c>
      <c r="AP62" s="5" cm="1">
        <f t="array" ref="AP62">INDEX(GMW!$A$2:$NF$200,MATCH(1,(GMW!$NE$2:$NE$200=AP$3)*(GMW!$ND$2:$ND$200=AP$4)*(GMW!$C$2:$C$200=AP$1),0),$F62-1966)</f>
        <v>2230.0500000000002</v>
      </c>
      <c r="AQ62" s="5" cm="1">
        <f t="array" ref="AQ62">INDEX(GMW!$A$2:$NF$200,MATCH(1,(GMW!$NE$2:$NE$200=AQ$3)*(GMW!$ND$2:$ND$200=AQ$4)*(GMW!$C$2:$C$200=AQ$1),0),$F62-1966)</f>
        <v>87631.63</v>
      </c>
      <c r="AR62" s="5" cm="1">
        <f t="array" ref="AR62">INDEX(GMW!$A$2:$NF$200,MATCH(1,(GMW!$NE$2:$NE$200=AR$3)*(GMW!$ND$2:$ND$200=AR$4)*(GMW!$C$2:$C$200=AR$1),0),$F62-1966)</f>
        <v>510.13</v>
      </c>
      <c r="AS62" s="5" cm="1">
        <f t="array" ref="AS62">INDEX(GMW!$A$2:$NF$200,MATCH(1,(GMW!$NE$2:$NE$200=AS$3)*(GMW!$ND$2:$ND$200=AS$4)*(GMW!$C$2:$C$200=AS$1),0),$F62-1966)</f>
        <v>341.58600000000001</v>
      </c>
      <c r="AT62" s="5" cm="1">
        <f t="array" ref="AT62">INDEX(GMW!$A$2:$NF$200,MATCH(1,(GMW!$NE$2:$NE$200=AT$3)*(GMW!$ND$2:$ND$200=AT$4)*(GMW!$C$2:$C$200=AT$1),0),$F62-1966)</f>
        <v>336.07100000000003</v>
      </c>
      <c r="AU62" s="5" cm="1">
        <f t="array" ref="AU62">INDEX(GMW!$A$2:$NF$200,MATCH(1,(GMW!$NE$2:$NE$200=AU$3)*(GMW!$ND$2:$ND$200=AU$4)*(GMW!$C$2:$C$200=AU$1),0),$F62-1966)</f>
        <v>259301.5</v>
      </c>
      <c r="AV62" s="5" cm="1">
        <f t="array" ref="AV62">INDEX(GMW!$A$2:$NF$200,MATCH(1,(GMW!$NE$2:$NE$200=AV$3)*(GMW!$ND$2:$ND$200=AV$4)*(GMW!$C$2:$C$200=AV$1),0),$F62-1966)</f>
        <v>5005</v>
      </c>
      <c r="AW62" s="5" cm="1">
        <f t="array" ref="AW62">INDEX(GMW!$A$2:$NF$200,MATCH(1,(GMW!$NE$2:$NE$200=AW$3)*(GMW!$ND$2:$ND$200=AW$4)*(GMW!$C$2:$C$200=AW$1),0),$F62-1966)</f>
        <v>76.424999999999997</v>
      </c>
      <c r="AX62" s="5" cm="1">
        <f t="array" ref="AX62">INDEX(GMW!$A$2:$NF$200,MATCH(1,(GMW!$NE$2:$NE$200=AX$3)*(GMW!$ND$2:$ND$200=AX$4)*(GMW!$C$2:$C$200=AX$1),0),$F62-1966)</f>
        <v>3591.9769999999999</v>
      </c>
      <c r="AY62" s="5" cm="1">
        <f t="array" ref="AY62">INDEX(GMW!$A$2:$NF$200,MATCH(1,(GMW!$NE$2:$NE$200=AY$3)*(GMW!$ND$2:$ND$200=AY$4)*(GMW!$C$2:$C$200=AY$1),0),$F62-1966)</f>
        <v>10905</v>
      </c>
      <c r="AZ62" s="5" cm="1">
        <f t="array" ref="AZ62">INDEX(GMW!$A$2:$NF$200,MATCH(1,(GMW!$NE$2:$NE$200=AZ$3)*(GMW!$ND$2:$ND$200=AZ$4)*(GMW!$C$2:$C$200=AZ$1),0),$F62-1966)</f>
        <v>2150</v>
      </c>
      <c r="BA62" s="5" cm="1">
        <f t="array" ref="BA62">INDEX(GMW!$A$2:$NF$200,MATCH(1,(GMW!$NE$2:$NE$200=BA$3)*(GMW!$ND$2:$ND$200=BA$4)*(GMW!$C$2:$C$200=BA$1),0),$F62-1966)</f>
        <v>13.220280000000001</v>
      </c>
      <c r="BB62" s="5" cm="1">
        <f t="array" ref="BB62">INDEX(GMW!$A$2:$NF$200,MATCH(1,(GMW!$NE$2:$NE$200=BB$3)*(GMW!$ND$2:$ND$200=BB$4)*(GMW!$C$2:$C$200=BB$1),0),$F62-1966)</f>
        <v>14884.04</v>
      </c>
      <c r="BC62" s="5" cm="1">
        <f t="array" ref="BC62">INDEX(GMW!$A$2:$NF$200,MATCH(1,(GMW!$NE$2:$NE$200=BC$3)*(GMW!$ND$2:$ND$200=BC$4)*(GMW!$C$2:$C$200=BC$1),0),$F62-1966)</f>
        <v>0.95353659999999996</v>
      </c>
      <c r="BD62" s="5" cm="1">
        <f t="array" ref="BD62">INDEX(GMW!$A$2:$NF$200,MATCH(1,(GMW!$NE$2:$NE$200=BD$3)*(GMW!$ND$2:$ND$200=BD$4)*(GMW!$C$2:$C$200=BD$1),0),$F62-1966)</f>
        <v>196.64269999999999</v>
      </c>
      <c r="BE62" s="5" cm="1">
        <f t="array" ref="BE62">INDEX(GMW!$A$2:$NF$200,MATCH(1,(GMW!$NE$2:$NE$200=BE$3)*(GMW!$ND$2:$ND$200=BE$4)*(GMW!$C$2:$C$200=BE$1),0),$F62-1966)</f>
        <v>7.2592449999999999</v>
      </c>
      <c r="BF62" s="5" cm="1">
        <f t="array" ref="BF62">INDEX(GMW!$A$2:$NF$200,MATCH(1,(GMW!$NE$2:$NE$200=BF$3)*(GMW!$ND$2:$ND$200=BF$4)*(GMW!$C$2:$C$200=BF$1),0),$F62-1966)</f>
        <v>5.2629999999999999</v>
      </c>
      <c r="BG62" s="5" cm="1">
        <f t="array" ref="BG62">INDEX(GMW!$A$2:$NF$200,MATCH(1,(GMW!$NE$2:$NE$200=BG$3)*(GMW!$ND$2:$ND$200=BG$4)*(GMW!$C$2:$C$200=BG$1),0),$F62-1966)</f>
        <v>10.37279</v>
      </c>
      <c r="BH62" s="5" cm="1">
        <f t="array" ref="BH62">INDEX(GMW!$A$2:$NF$200,MATCH(1,(GMW!$NE$2:$NE$200=BH$3)*(GMW!$ND$2:$ND$200=BH$4)*(GMW!$C$2:$C$200=BH$1),0),$F62-1966)</f>
        <v>-0.12893550000000001</v>
      </c>
      <c r="BI62" s="5" cm="1">
        <f t="array" ref="BI62">INDEX(GMW!$A$2:$NF$200,MATCH(1,(GMW!$NE$2:$NE$200=BI$3)*(GMW!$ND$2:$ND$200=BI$4)*(GMW!$C$2:$C$200=BI$1),0),$F62-1966)</f>
        <v>3.2858350000000001</v>
      </c>
      <c r="BJ62" s="5" cm="1">
        <f t="array" ref="BJ62">INDEX(GMW!$A$2:$NF$200,MATCH(1,(GMW!$NE$2:$NE$200=BJ$3)*(GMW!$ND$2:$ND$200=BJ$4)*(GMW!$C$2:$C$200=BJ$1),0),$F62-1966)</f>
        <v>3.4284539999999999</v>
      </c>
      <c r="BK62" s="5" cm="1">
        <f t="array" ref="BK62">INDEX(GMW!$A$2:$NF$200,MATCH(1,(GMW!$NE$2:$NE$200=BK$3)*(GMW!$ND$2:$ND$200=BK$4)*(GMW!$C$2:$C$200=BK$1),0),$F62-1966)</f>
        <v>0.89282010000000001</v>
      </c>
      <c r="BL62" s="5" cm="1">
        <f t="array" ref="BL62">INDEX(GMW!$A$2:$NF$200,MATCH(1,(GMW!$NE$2:$NE$200=BL$3)*(GMW!$ND$2:$ND$200=BL$4)*(GMW!$C$2:$C$200=BL$1),0),$F62-1966)</f>
        <v>0.25973170000000001</v>
      </c>
      <c r="BM62" s="5" cm="1">
        <f t="array" ref="BM62">INDEX(GMW!$A$2:$NF$200,MATCH(1,(GMW!$NE$2:$NE$200=BM$3)*(GMW!$ND$2:$ND$200=BM$4)*(GMW!$C$2:$C$200=BM$1),0),$F62-1966)</f>
        <v>0.57860849999999997</v>
      </c>
      <c r="BN62" s="5" cm="1">
        <f t="array" ref="BN62">INDEX(GMW!$A$2:$NF$200,MATCH(1,(GMW!$NE$2:$NE$200=BN$3)*(GMW!$ND$2:$ND$200=BN$4)*(GMW!$C$2:$C$200=BN$1),0),$F62-1966)</f>
        <v>0.58960120000000005</v>
      </c>
      <c r="BO62" s="5" cm="1">
        <f t="array" ref="BO62">INDEX(GMW!$A$2:$NF$200,MATCH(1,(GMW!$NE$2:$NE$200=BO$3)*(GMW!$ND$2:$ND$200=BO$4)*(GMW!$C$2:$C$200=BO$1),0),$F62-1966)</f>
        <v>1E-3</v>
      </c>
      <c r="BP62" s="5" cm="1">
        <f t="array" ref="BP62">INDEX(GMW!$A$2:$NF$200,MATCH(1,(GMW!$NE$2:$NE$200=BP$3)*(GMW!$ND$2:$ND$200=BP$4)*(GMW!$C$2:$C$200=BP$1),0),$F62-1966)</f>
        <v>187833.8</v>
      </c>
      <c r="BQ62" s="5" cm="1">
        <f t="array" ref="BQ62">INDEX(GMW!$A$2:$NF$200,MATCH(1,(GMW!$NE$2:$NE$200=BQ$3)*(GMW!$ND$2:$ND$200=BQ$4)*(GMW!$C$2:$C$200=BQ$1),0),$F62-1966)</f>
        <v>3993.4740000000002</v>
      </c>
      <c r="BR62" s="5" cm="1">
        <f t="array" ref="BR62">INDEX(GMW!$A$2:$NF$200,MATCH(1,(GMW!$NE$2:$NE$200=BR$3)*(GMW!$ND$2:$ND$200=BR$4)*(GMW!$C$2:$C$200=BR$1),0),$F62-1966)</f>
        <v>262232</v>
      </c>
      <c r="BS62" s="5" cm="1">
        <f t="array" ref="BS62">INDEX(GMW!$A$2:$NF$200,MATCH(1,(GMW!$NE$2:$NE$200=BS$3)*(GMW!$ND$2:$ND$200=BS$4)*(GMW!$C$2:$C$200=BS$1),0),$F62-1966)</f>
        <v>381478</v>
      </c>
      <c r="BT62" s="5" cm="1">
        <f t="array" ref="BT62">INDEX(GMW!$A$2:$NF$200,MATCH(1,(GMW!$NE$2:$NE$200=BT$3)*(GMW!$ND$2:$ND$200=BT$4)*(GMW!$C$2:$C$200=BT$1),0),$F62-1966)</f>
        <v>1E-3</v>
      </c>
      <c r="BU62" s="5" cm="1">
        <f t="array" ref="BU62">INDEX(GMW!$A$2:$NF$200,MATCH(1,(GMW!$NE$2:$NE$200=BU$3)*(GMW!$ND$2:$ND$200=BU$4)*(GMW!$C$2:$C$200=BU$1),0),$F62-1966)</f>
        <v>519.96900000000005</v>
      </c>
      <c r="BV62" s="5" cm="1">
        <f t="array" ref="BV62">INDEX(GMW!$A$2:$NF$200,MATCH(1,(GMW!$NE$2:$NE$200=BV$3)*(GMW!$ND$2:$ND$200=BV$4)*(GMW!$C$2:$C$200=BV$1),0),$F62-1966)</f>
        <v>697476.3</v>
      </c>
      <c r="BW62" s="5" cm="1">
        <f t="array" ref="BW62">INDEX(GMW!$A$2:$NF$200,MATCH(1,(GMW!$NE$2:$NE$200=BW$3)*(GMW!$ND$2:$ND$200=BW$4)*(GMW!$C$2:$C$200=BW$1),0),$F62-1966)</f>
        <v>110.1491</v>
      </c>
      <c r="BX62" s="5" cm="1">
        <f t="array" ref="BX62">INDEX(GMW!$A$2:$NF$200,MATCH(1,(GMW!$NE$2:$NE$200=BX$3)*(GMW!$ND$2:$ND$200=BX$4)*(GMW!$C$2:$C$200=BX$1),0),$F62-1966)</f>
        <v>21390.639999999999</v>
      </c>
      <c r="BY62" s="5" cm="1">
        <f t="array" ref="BY62">INDEX(GMW!$A$2:$NF$200,MATCH(1,(GMW!$NE$2:$NE$200=BY$3)*(GMW!$ND$2:$ND$200=BY$4)*(GMW!$C$2:$C$200=BY$1),0),$F62-1966)</f>
        <v>411.90100000000001</v>
      </c>
      <c r="BZ62" s="5" cm="1">
        <f t="array" ref="BZ62">INDEX(GMW!$A$2:$NF$200,MATCH(1,(GMW!$NE$2:$NE$200=BZ$3)*(GMW!$ND$2:$ND$200=BZ$4)*(GMW!$C$2:$C$200=BZ$1),0),$F62-1966)</f>
        <v>296.54410000000001</v>
      </c>
      <c r="CA62" s="5" cm="1">
        <f t="array" ref="CA62">INDEX(GMW!$A$2:$NF$200,MATCH(1,(GMW!$NE$2:$NE$200=CA$3)*(GMW!$ND$2:$ND$200=CA$4)*(GMW!$C$2:$C$200=CA$1),0),$F62-1966)</f>
        <v>446.226</v>
      </c>
      <c r="CB62" s="5" cm="1">
        <f t="array" ref="CB62">INDEX(GMW!$A$2:$NF$200,MATCH(1,(GMW!$NE$2:$NE$200=CB$3)*(GMW!$ND$2:$ND$200=CB$4)*(GMW!$C$2:$C$200=CB$1),0),$F62-1966)</f>
        <v>104.745</v>
      </c>
      <c r="CC62" s="5" cm="1">
        <f t="array" ref="CC62">INDEX(GMW!$A$2:$NF$200,MATCH(1,(GMW!$NE$2:$NE$200=CC$3)*(GMW!$ND$2:$ND$200=CC$4)*(GMW!$C$2:$C$200=CC$1),0),$F62-1966)</f>
        <v>184.3715</v>
      </c>
      <c r="CD62" s="5" cm="1">
        <f t="array" ref="CD62">INDEX(GMW!$A$2:$NF$200,MATCH(1,(GMW!$NE$2:$NE$200=CD$3)*(GMW!$ND$2:$ND$200=CD$4)*(GMW!$C$2:$C$200=CD$1),0),$F62-1966)</f>
        <v>193.32050000000001</v>
      </c>
      <c r="CE62" s="5" cm="1">
        <f t="array" ref="CE62">INDEX(GMW!$A$2:$NF$200,MATCH(1,(GMW!$NE$2:$NE$200=CE$3)*(GMW!$ND$2:$ND$200=CE$4)*(GMW!$C$2:$C$200=CE$1),0),$F62-1966)</f>
        <v>78.856020000000001</v>
      </c>
      <c r="CF62" s="5" cm="1">
        <f t="array" ref="CF62">INDEX(GMW!$A$2:$NF$200,MATCH(1,(GMW!$NE$2:$NE$200=CF$3)*(GMW!$ND$2:$ND$200=CF$4)*(GMW!$C$2:$C$200=CF$1),0),$F62-1966)</f>
        <v>11.166090000000001</v>
      </c>
      <c r="CG62" s="5" cm="1">
        <f t="array" ref="CG62">INDEX(GMW!$A$2:$NF$200,MATCH(1,(GMW!$NE$2:$NE$200=CG$3)*(GMW!$ND$2:$ND$200=CG$4)*(GMW!$C$2:$C$200=CG$1),0),$F62-1966)</f>
        <v>24.452000000000002</v>
      </c>
      <c r="CH62" s="5" cm="1">
        <f t="array" ref="CH62">INDEX(GMW!$A$2:$NF$200,MATCH(1,(GMW!$NE$2:$NE$200=CH$3)*(GMW!$ND$2:$ND$200=CH$4)*(GMW!$C$2:$C$200=CH$1),0),$F62-1966)</f>
        <v>12.293810000000001</v>
      </c>
      <c r="CI62" s="5" cm="1">
        <f t="array" ref="CI62">INDEX(GMW!$A$2:$NF$200,MATCH(1,(GMW!$NE$2:$NE$200=CI$3)*(GMW!$ND$2:$ND$200=CI$4)*(GMW!$C$2:$C$200=CI$1),0),$F62-1966)</f>
        <v>19.060829999999999</v>
      </c>
      <c r="CJ62" s="5" cm="1">
        <f t="array" ref="CJ62">INDEX(GMW!$A$2:$NF$200,MATCH(1,(GMW!$NE$2:$NE$200=CJ$3)*(GMW!$ND$2:$ND$200=CJ$4)*(GMW!$C$2:$C$200=CJ$1),0),$F62-1966)</f>
        <v>116049</v>
      </c>
      <c r="CK62" s="5" cm="1">
        <f t="array" ref="CK62">INDEX(GMW!$A$2:$NF$200,MATCH(1,(GMW!$NE$2:$NE$200=CK$3)*(GMW!$ND$2:$ND$200=CK$4)*(GMW!$C$2:$C$200=CK$1),0),$F62-1966)</f>
        <v>1164.4000000000001</v>
      </c>
      <c r="CL62" s="5" cm="1">
        <f t="array" ref="CL62">INDEX(GMW!$A$2:$NF$200,MATCH(1,(GMW!$NE$2:$NE$200=CL$3)*(GMW!$ND$2:$ND$200=CL$4)*(GMW!$C$2:$C$200=CL$1),0),$F62-1966)</f>
        <v>90546.73</v>
      </c>
      <c r="CM62" s="5" cm="1">
        <f t="array" ref="CM62">INDEX(GMW!$A$2:$NF$200,MATCH(1,(GMW!$NE$2:$NE$200=CM$3)*(GMW!$ND$2:$ND$200=CM$4)*(GMW!$C$2:$C$200=CM$1),0),$F62-1966)</f>
        <v>133461</v>
      </c>
      <c r="CN62" s="5" cm="1">
        <f t="array" ref="CN62">INDEX(GMW!$A$2:$NF$200,MATCH(1,(GMW!$NE$2:$NE$200=CN$3)*(GMW!$ND$2:$ND$200=CN$4)*(GMW!$C$2:$C$200=CN$1),0),$F62-1966)</f>
        <v>70549</v>
      </c>
      <c r="CO62" s="5" cm="1">
        <f t="array" ref="CO62">INDEX(GMW!$A$2:$NF$200,MATCH(1,(GMW!$NE$2:$NE$200=CO$3)*(GMW!$ND$2:$ND$200=CO$4)*(GMW!$C$2:$C$200=CO$1),0),$F62-1966)</f>
        <v>172.69319999999999</v>
      </c>
      <c r="CP62" s="5" cm="1">
        <f t="array" ref="CP62">INDEX(GMW!$A$2:$NF$200,MATCH(1,(GMW!$NE$2:$NE$200=CP$3)*(GMW!$ND$2:$ND$200=CP$4)*(GMW!$C$2:$C$200=CP$1),0),$F62-1966)</f>
        <v>273298.3</v>
      </c>
      <c r="CQ62" s="5" cm="1">
        <f t="array" ref="CQ62">INDEX(GMW!$A$2:$NF$200,MATCH(1,(GMW!$NE$2:$NE$200=CQ$3)*(GMW!$ND$2:$ND$200=CQ$4)*(GMW!$C$2:$C$200=CQ$1),0),$F62-1966)</f>
        <v>72.114459999999994</v>
      </c>
      <c r="CR62" s="5" cm="1">
        <f t="array" ref="CR62">INDEX(GMW!$A$2:$NF$200,MATCH(1,(GMW!$NE$2:$NE$200=CR$3)*(GMW!$ND$2:$ND$200=CR$4)*(GMW!$C$2:$C$200=CR$1),0),$F62-1966)</f>
        <v>28091.4</v>
      </c>
      <c r="CS62" s="5" cm="1">
        <f t="array" ref="CS62">INDEX(GMW!$A$2:$NF$200,MATCH(1,(GMW!$NE$2:$NE$200=CS$3)*(GMW!$ND$2:$ND$200=CS$4)*(GMW!$C$2:$C$200=CS$1),0),$F62-1966)</f>
        <v>302.11720000000003</v>
      </c>
      <c r="CT62" s="5" cm="1">
        <f t="array" ref="CT62">INDEX(GMW!$A$2:$NF$200,MATCH(1,(GMW!$NE$2:$NE$200=CT$3)*(GMW!$ND$2:$ND$200=CT$4)*(GMW!$C$2:$C$200=CT$1),0),$F62-1966)</f>
        <v>206.31700000000001</v>
      </c>
      <c r="CU62" s="5" cm="1">
        <f t="array" ref="CU62">INDEX(GMW!$A$2:$NF$200,MATCH(1,(GMW!$NE$2:$NE$200=CU$3)*(GMW!$ND$2:$ND$200=CU$4)*(GMW!$C$2:$C$200=CU$1),0),$F62-1966)</f>
        <v>131.06200000000001</v>
      </c>
      <c r="CV62" s="5" cm="1">
        <f t="array" ref="CV62">INDEX(GMW!$A$2:$NF$200,MATCH(1,(GMW!$NE$2:$NE$200=CV$3)*(GMW!$ND$2:$ND$200=CV$4)*(GMW!$C$2:$C$200=CV$1),0),$F62-1966)</f>
        <v>54.740369999999999</v>
      </c>
      <c r="CW62" s="5" cm="1">
        <f t="array" ref="CW62">INDEX(GMW!$A$2:$NF$200,MATCH(1,(GMW!$NE$2:$NE$200=CW$3)*(GMW!$ND$2:$ND$200=CW$4)*(GMW!$C$2:$C$200=CW$1),0),$F62-1966)</f>
        <v>55.237000000000002</v>
      </c>
      <c r="CX62" s="5" cm="1">
        <f t="array" ref="CX62">INDEX(GMW!$A$2:$NF$200,MATCH(1,(GMW!$NE$2:$NE$200=CX$3)*(GMW!$ND$2:$ND$200=CX$4)*(GMW!$C$2:$C$200=CX$1),0),$F62-1966)</f>
        <v>32.478999999999999</v>
      </c>
      <c r="CY62" s="5" cm="1">
        <f t="array" ref="CY62">INDEX(GMW!$A$2:$NF$200,MATCH(1,(GMW!$NE$2:$NE$200=CY$3)*(GMW!$ND$2:$ND$200=CY$4)*(GMW!$C$2:$C$200=CY$1),0),$F62-1966)</f>
        <v>27.293340000000001</v>
      </c>
      <c r="CZ62" s="5" cm="1">
        <f t="array" ref="CZ62">INDEX(GMW!$A$2:$NF$200,MATCH(1,(GMW!$NE$2:$NE$200=CZ$3)*(GMW!$ND$2:$ND$200=CZ$4)*(GMW!$C$2:$C$200=CZ$1),0),$F62-1966)</f>
        <v>16.308</v>
      </c>
      <c r="DA62" s="5" cm="1">
        <f t="array" ref="DA62">INDEX(GMW!$A$2:$NF$200,MATCH(1,(GMW!$NE$2:$NE$200=DA$3)*(GMW!$ND$2:$ND$200=DA$4)*(GMW!$C$2:$C$200=DA$1),0),$F62-1966)</f>
        <v>7.0306670000000002</v>
      </c>
      <c r="DB62" s="5" cm="1">
        <f t="array" ref="DB62">INDEX(GMW!$A$2:$NF$200,MATCH(1,(GMW!$NE$2:$NE$200=DB$3)*(GMW!$ND$2:$ND$200=DB$4)*(GMW!$C$2:$C$200=DB$1),0),$F62-1966)</f>
        <v>6.2660689999999999</v>
      </c>
      <c r="DC62" s="5" cm="1">
        <f t="array" ref="DC62">INDEX(GMW!$A$2:$NF$200,MATCH(1,(GMW!$NE$2:$NE$200=DC$3)*(GMW!$ND$2:$ND$200=DC$4)*(GMW!$C$2:$C$200=DC$1),0),$F62-1966)</f>
        <v>7.1052999999999997</v>
      </c>
    </row>
    <row r="63" spans="1:107" x14ac:dyDescent="0.25">
      <c r="A63" s="5">
        <v>1987</v>
      </c>
      <c r="B63" s="5">
        <f t="shared" si="20"/>
        <v>1987</v>
      </c>
      <c r="C63" s="5">
        <f t="shared" si="20"/>
        <v>1986</v>
      </c>
      <c r="D63" s="5">
        <f t="shared" si="20"/>
        <v>1986</v>
      </c>
      <c r="F63" s="5">
        <f t="shared" si="16"/>
        <v>2029</v>
      </c>
      <c r="G63" s="5" cm="1">
        <f t="array" ref="G63">INDEX(GMW!$A$2:$NF$200,MATCH(1,(GMW!$NE$2:$NE$200=G$3)*(GMW!$ND$2:$ND$200=G$4)*(GMW!$C$2:$C$200=G$1),0),$F63-1966)</f>
        <v>339754</v>
      </c>
      <c r="H63" s="5" cm="1">
        <f t="array" ref="H63">INDEX(GMW!$A$2:$NF$200,MATCH(1,(GMW!$NE$2:$NE$200=H$3)*(GMW!$ND$2:$ND$200=H$4)*(GMW!$C$2:$C$200=H$1),0),$F63-1966)</f>
        <v>185943</v>
      </c>
      <c r="I63" s="5" cm="1">
        <f t="array" ref="I63">INDEX(GMW!$A$2:$NF$200,MATCH(1,(GMW!$NE$2:$NE$200=I$3)*(GMW!$ND$2:$ND$200=I$4)*(GMW!$C$2:$C$200=I$1),0),$F63-1966)</f>
        <v>56202</v>
      </c>
      <c r="J63" s="5" cm="1">
        <f t="array" ref="J63">INDEX(GMW!$A$2:$NF$200,MATCH(1,(GMW!$NE$2:$NE$200=J$3)*(GMW!$ND$2:$ND$200=J$4)*(GMW!$C$2:$C$200=J$1),0),$F63-1966)</f>
        <v>74708</v>
      </c>
      <c r="K63" s="5" cm="1">
        <f t="array" ref="K63">INDEX(GMW!$A$2:$NF$200,MATCH(1,(GMW!$NE$2:$NE$200=K$3)*(GMW!$ND$2:$ND$200=K$4)*(GMW!$C$2:$C$200=K$1),0),$F63-1966)</f>
        <v>61762</v>
      </c>
      <c r="L63" s="5" cm="1">
        <f t="array" ref="L63">INDEX(GMW!$A$2:$NF$200,MATCH(1,(GMW!$NE$2:$NE$200=L$3)*(GMW!$ND$2:$ND$200=L$4)*(GMW!$C$2:$C$200=L$1),0),$F63-1966)</f>
        <v>52113</v>
      </c>
      <c r="M63" s="5" cm="1">
        <f t="array" ref="M63">INDEX(GMW!$A$2:$NF$200,MATCH(1,(GMW!$NE$2:$NE$200=M$3)*(GMW!$ND$2:$ND$200=M$4)*(GMW!$C$2:$C$200=M$1),0),$F63-1966)</f>
        <v>21395.84</v>
      </c>
      <c r="N63" s="5" cm="1">
        <f t="array" ref="N63">INDEX(GMW!$A$2:$NF$200,MATCH(1,(GMW!$NE$2:$NE$200=N$3)*(GMW!$ND$2:$ND$200=N$4)*(GMW!$C$2:$C$200=N$1),0),$F63-1966)</f>
        <v>3937.8620000000001</v>
      </c>
      <c r="O63" s="5" cm="1">
        <f t="array" ref="O63">INDEX(GMW!$A$2:$NF$200,MATCH(1,(GMW!$NE$2:$NE$200=O$3)*(GMW!$ND$2:$ND$200=O$4)*(GMW!$C$2:$C$200=O$1),0),$F63-1966)</f>
        <v>47.237139999999997</v>
      </c>
      <c r="P63" s="5" cm="1">
        <f t="array" ref="P63">INDEX(GMW!$A$2:$NF$200,MATCH(1,(GMW!$NE$2:$NE$200=P$3)*(GMW!$ND$2:$ND$200=P$4)*(GMW!$C$2:$C$200=P$1),0),$F63-1966)</f>
        <v>9.875</v>
      </c>
      <c r="Q63" s="5" cm="1">
        <f t="array" ref="Q63">INDEX(GMW!$A$2:$NF$200,MATCH(1,(GMW!$NE$2:$NE$200=Q$3)*(GMW!$ND$2:$ND$200=Q$4)*(GMW!$C$2:$C$200=Q$1),0),$F63-1966)</f>
        <v>9.18</v>
      </c>
      <c r="R63" s="5" cm="1">
        <f t="array" ref="R63">INDEX(GMW!$A$2:$NF$200,MATCH(1,(GMW!$NE$2:$NE$200=R$3)*(GMW!$ND$2:$ND$200=R$4)*(GMW!$C$2:$C$200=R$1),0),$F63-1966)</f>
        <v>47.237139999999997</v>
      </c>
      <c r="S63" s="5" cm="1">
        <f t="array" ref="S63">INDEX(GMW!$A$2:$NF$200,MATCH(1,(GMW!$NE$2:$NE$200=S$3)*(GMW!$ND$2:$ND$200=S$4)*(GMW!$C$2:$C$200=S$1),0),$F63-1966)</f>
        <v>26886</v>
      </c>
      <c r="T63" s="5" cm="1">
        <f t="array" ref="T63">INDEX(GMW!$A$2:$NF$200,MATCH(1,(GMW!$NE$2:$NE$200=T$3)*(GMW!$ND$2:$ND$200=T$4)*(GMW!$C$2:$C$200=T$1),0),$F63-1966)</f>
        <v>500</v>
      </c>
      <c r="U63" s="5" cm="1">
        <f t="array" ref="U63">INDEX(GMW!$A$2:$NF$200,MATCH(1,(GMW!$NE$2:$NE$200=U$3)*(GMW!$ND$2:$ND$200=U$4)*(GMW!$C$2:$C$200=U$1),0),$F63-1966)</f>
        <v>203</v>
      </c>
      <c r="V63" s="5" cm="1">
        <f t="array" ref="V63">INDEX(GMW!$A$2:$NF$200,MATCH(1,(GMW!$NE$2:$NE$200=V$3)*(GMW!$ND$2:$ND$200=V$4)*(GMW!$C$2:$C$200=V$1),0),$F63-1966)</f>
        <v>4912</v>
      </c>
      <c r="W63" s="5" cm="1">
        <f t="array" ref="W63">INDEX(GMW!$A$2:$NF$200,MATCH(1,(GMW!$NE$2:$NE$200=W$3)*(GMW!$ND$2:$ND$200=W$4)*(GMW!$C$2:$C$200=W$1),0),$F63-1966)</f>
        <v>212</v>
      </c>
      <c r="X63" s="5" cm="1">
        <f t="array" ref="X63">INDEX(GMW!$A$2:$NF$200,MATCH(1,(GMW!$NE$2:$NE$200=X$3)*(GMW!$ND$2:$ND$200=X$4)*(GMW!$C$2:$C$200=X$1),0),$F63-1966)</f>
        <v>141</v>
      </c>
      <c r="Y63" s="5" cm="1">
        <f t="array" ref="Y63">INDEX(GMW!$A$2:$NF$200,MATCH(1,(GMW!$NE$2:$NE$200=Y$3)*(GMW!$ND$2:$ND$200=Y$4)*(GMW!$C$2:$C$200=Y$1),0),$F63-1966)</f>
        <v>1936</v>
      </c>
      <c r="Z63" s="5" cm="1">
        <f t="array" ref="Z63">INDEX(GMW!$A$2:$NF$200,MATCH(1,(GMW!$NE$2:$NE$200=Z$3)*(GMW!$ND$2:$ND$200=Z$4)*(GMW!$C$2:$C$200=Z$1),0),$F63-1966)</f>
        <v>4169</v>
      </c>
      <c r="AA63" s="5" cm="1">
        <f t="array" ref="AA63">INDEX(GMW!$A$2:$NF$200,MATCH(1,(GMW!$NE$2:$NE$200=AA$3)*(GMW!$ND$2:$ND$200=AA$4)*(GMW!$C$2:$C$200=AA$1),0),$F63-1966)</f>
        <v>1268</v>
      </c>
      <c r="AB63" s="5" cm="1">
        <f t="array" ref="AB63">INDEX(GMW!$A$2:$NF$200,MATCH(1,(GMW!$NE$2:$NE$200=AB$3)*(GMW!$ND$2:$ND$200=AB$4)*(GMW!$C$2:$C$200=AB$1),0),$F63-1966)</f>
        <v>1376</v>
      </c>
      <c r="AC63" s="5" cm="1">
        <f t="array" ref="AC63">INDEX(GMW!$A$2:$NF$200,MATCH(1,(GMW!$NE$2:$NE$200=AC$3)*(GMW!$ND$2:$ND$200=AC$4)*(GMW!$C$2:$C$200=AC$1),0),$F63-1966)</f>
        <v>767</v>
      </c>
      <c r="AD63" s="5" cm="1">
        <f t="array" ref="AD63">INDEX(GMW!$A$2:$NF$200,MATCH(1,(GMW!$NE$2:$NE$200=AD$3)*(GMW!$ND$2:$ND$200=AD$4)*(GMW!$C$2:$C$200=AD$1),0),$F63-1966)</f>
        <v>1010</v>
      </c>
      <c r="AE63" s="5" cm="1">
        <f t="array" ref="AE63">INDEX(GMW!$A$2:$NF$200,MATCH(1,(GMW!$NE$2:$NE$200=AE$3)*(GMW!$ND$2:$ND$200=AE$4)*(GMW!$C$2:$C$200=AE$1),0),$F63-1966)</f>
        <v>223</v>
      </c>
      <c r="AF63" s="5" cm="1">
        <f t="array" ref="AF63">INDEX(GMW!$A$2:$NF$200,MATCH(1,(GMW!$NE$2:$NE$200=AF$3)*(GMW!$ND$2:$ND$200=AF$4)*(GMW!$C$2:$C$200=AF$1),0),$F63-1966)</f>
        <v>1281</v>
      </c>
      <c r="AG63" s="5" cm="1">
        <f t="array" ref="AG63">INDEX(GMW!$A$2:$NF$200,MATCH(1,(GMW!$NE$2:$NE$200=AG$3)*(GMW!$ND$2:$ND$200=AG$4)*(GMW!$C$2:$C$200=AG$1),0),$F63-1966)</f>
        <v>1322</v>
      </c>
      <c r="AH63" s="5" cm="1">
        <f t="array" ref="AH63">INDEX(GMW!$A$2:$NF$200,MATCH(1,(GMW!$NE$2:$NE$200=AH$3)*(GMW!$ND$2:$ND$200=AH$4)*(GMW!$C$2:$C$200=AH$1),0),$F63-1966)</f>
        <v>1875</v>
      </c>
      <c r="AI63" s="5" cm="1">
        <f t="array" ref="AI63">INDEX(GMW!$A$2:$NF$200,MATCH(1,(GMW!$NE$2:$NE$200=AI$3)*(GMW!$ND$2:$ND$200=AI$4)*(GMW!$C$2:$C$200=AI$1),0),$F63-1966)</f>
        <v>1886</v>
      </c>
      <c r="AJ63" s="5" cm="1">
        <f t="array" ref="AJ63">INDEX(GMW!$A$2:$NF$200,MATCH(1,(GMW!$NE$2:$NE$200=AJ$3)*(GMW!$ND$2:$ND$200=AJ$4)*(GMW!$C$2:$C$200=AJ$1),0),$F63-1966)</f>
        <v>2488</v>
      </c>
      <c r="AK63" s="5" cm="1">
        <f t="array" ref="AK63">INDEX(GMW!$A$2:$NF$200,MATCH(1,(GMW!$NE$2:$NE$200=AK$3)*(GMW!$ND$2:$ND$200=AK$4)*(GMW!$C$2:$C$200=AK$1),0),$F63-1966)</f>
        <v>591</v>
      </c>
      <c r="AL63" s="5" cm="1">
        <f t="array" ref="AL63">INDEX(GMW!$A$2:$NF$200,MATCH(1,(GMW!$NE$2:$NE$200=AL$3)*(GMW!$ND$2:$ND$200=AL$4)*(GMW!$C$2:$C$200=AL$1),0),$F63-1966)</f>
        <v>725</v>
      </c>
      <c r="AM63" s="5" cm="1">
        <f t="array" ref="AM63">INDEX(GMW!$A$2:$NF$200,MATCH(1,(GMW!$NE$2:$NE$200=AM$3)*(GMW!$ND$2:$ND$200=AM$4)*(GMW!$C$2:$C$200=AM$1),0),$F63-1966)</f>
        <v>24925</v>
      </c>
      <c r="AN63" s="5" cm="1">
        <f t="array" ref="AN63">INDEX(GMW!$A$2:$NF$200,MATCH(1,(GMW!$NE$2:$NE$200=AN$3)*(GMW!$ND$2:$ND$200=AN$4)*(GMW!$C$2:$C$200=AN$1),0),$F63-1966)</f>
        <v>5458.6469999999999</v>
      </c>
      <c r="AO63" s="5" cm="1">
        <f t="array" ref="AO63">INDEX(GMW!$A$2:$NF$200,MATCH(1,(GMW!$NE$2:$NE$200=AO$3)*(GMW!$ND$2:$ND$200=AO$4)*(GMW!$C$2:$C$200=AO$1),0),$F63-1966)</f>
        <v>339754</v>
      </c>
      <c r="AP63" s="5" cm="1">
        <f t="array" ref="AP63">INDEX(GMW!$A$2:$NF$200,MATCH(1,(GMW!$NE$2:$NE$200=AP$3)*(GMW!$ND$2:$ND$200=AP$4)*(GMW!$C$2:$C$200=AP$1),0),$F63-1966)</f>
        <v>2246.6</v>
      </c>
      <c r="AQ63" s="5" cm="1">
        <f t="array" ref="AQ63">INDEX(GMW!$A$2:$NF$200,MATCH(1,(GMW!$NE$2:$NE$200=AQ$3)*(GMW!$ND$2:$ND$200=AQ$4)*(GMW!$C$2:$C$200=AQ$1),0),$F63-1966)</f>
        <v>87931.4</v>
      </c>
      <c r="AR63" s="5" cm="1">
        <f t="array" ref="AR63">INDEX(GMW!$A$2:$NF$200,MATCH(1,(GMW!$NE$2:$NE$200=AR$3)*(GMW!$ND$2:$ND$200=AR$4)*(GMW!$C$2:$C$200=AR$1),0),$F63-1966)</f>
        <v>497.3</v>
      </c>
      <c r="AS63" s="5" cm="1">
        <f t="array" ref="AS63">INDEX(GMW!$A$2:$NF$200,MATCH(1,(GMW!$NE$2:$NE$200=AS$3)*(GMW!$ND$2:$ND$200=AS$4)*(GMW!$C$2:$C$200=AS$1),0),$F63-1966)</f>
        <v>341.86700000000002</v>
      </c>
      <c r="AT63" s="5" cm="1">
        <f t="array" ref="AT63">INDEX(GMW!$A$2:$NF$200,MATCH(1,(GMW!$NE$2:$NE$200=AT$3)*(GMW!$ND$2:$ND$200=AT$4)*(GMW!$C$2:$C$200=AT$1),0),$F63-1966)</f>
        <v>337.44900000000001</v>
      </c>
      <c r="AU63" s="5" cm="1">
        <f t="array" ref="AU63">INDEX(GMW!$A$2:$NF$200,MATCH(1,(GMW!$NE$2:$NE$200=AU$3)*(GMW!$ND$2:$ND$200=AU$4)*(GMW!$C$2:$C$200=AU$1),0),$F63-1966)</f>
        <v>265295</v>
      </c>
      <c r="AV63" s="5" cm="1">
        <f t="array" ref="AV63">INDEX(GMW!$A$2:$NF$200,MATCH(1,(GMW!$NE$2:$NE$200=AV$3)*(GMW!$ND$2:$ND$200=AV$4)*(GMW!$C$2:$C$200=AV$1),0),$F63-1966)</f>
        <v>4738</v>
      </c>
      <c r="AW63" s="5" cm="1">
        <f t="array" ref="AW63">INDEX(GMW!$A$2:$NF$200,MATCH(1,(GMW!$NE$2:$NE$200=AW$3)*(GMW!$ND$2:$ND$200=AW$4)*(GMW!$C$2:$C$200=AW$1),0),$F63-1966)</f>
        <v>77.05</v>
      </c>
      <c r="AX63" s="5" cm="1">
        <f t="array" ref="AX63">INDEX(GMW!$A$2:$NF$200,MATCH(1,(GMW!$NE$2:$NE$200=AX$3)*(GMW!$ND$2:$ND$200=AX$4)*(GMW!$C$2:$C$200=AX$1),0),$F63-1966)</f>
        <v>3620.5839999999998</v>
      </c>
      <c r="AY63" s="5" cm="1">
        <f t="array" ref="AY63">INDEX(GMW!$A$2:$NF$200,MATCH(1,(GMW!$NE$2:$NE$200=AY$3)*(GMW!$ND$2:$ND$200=AY$4)*(GMW!$C$2:$C$200=AY$1),0),$F63-1966)</f>
        <v>11149</v>
      </c>
      <c r="AZ63" s="5" cm="1">
        <f t="array" ref="AZ63">INDEX(GMW!$A$2:$NF$200,MATCH(1,(GMW!$NE$2:$NE$200=AZ$3)*(GMW!$ND$2:$ND$200=AZ$4)*(GMW!$C$2:$C$200=AZ$1),0),$F63-1966)</f>
        <v>2099</v>
      </c>
      <c r="BA63" s="5" cm="1">
        <f t="array" ref="BA63">INDEX(GMW!$A$2:$NF$200,MATCH(1,(GMW!$NE$2:$NE$200=BA$3)*(GMW!$ND$2:$ND$200=BA$4)*(GMW!$C$2:$C$200=BA$1),0),$F63-1966)</f>
        <v>13.180339999999999</v>
      </c>
      <c r="BB63" s="5" cm="1">
        <f t="array" ref="BB63">INDEX(GMW!$A$2:$NF$200,MATCH(1,(GMW!$NE$2:$NE$200=BB$3)*(GMW!$ND$2:$ND$200=BB$4)*(GMW!$C$2:$C$200=BB$1),0),$F63-1966)</f>
        <v>13494.49</v>
      </c>
      <c r="BC63" s="5" cm="1">
        <f t="array" ref="BC63">INDEX(GMW!$A$2:$NF$200,MATCH(1,(GMW!$NE$2:$NE$200=BC$3)*(GMW!$ND$2:$ND$200=BC$4)*(GMW!$C$2:$C$200=BC$1),0),$F63-1966)</f>
        <v>0.93070189999999997</v>
      </c>
      <c r="BD63" s="5" cm="1">
        <f t="array" ref="BD63">INDEX(GMW!$A$2:$NF$200,MATCH(1,(GMW!$NE$2:$NE$200=BD$3)*(GMW!$ND$2:$ND$200=BD$4)*(GMW!$C$2:$C$200=BD$1),0),$F63-1966)</f>
        <v>196.4145</v>
      </c>
      <c r="BE63" s="5" cm="1">
        <f t="array" ref="BE63">INDEX(GMW!$A$2:$NF$200,MATCH(1,(GMW!$NE$2:$NE$200=BE$3)*(GMW!$ND$2:$ND$200=BE$4)*(GMW!$C$2:$C$200=BE$1),0),$F63-1966)</f>
        <v>7.294505</v>
      </c>
      <c r="BF63" s="5" cm="1">
        <f t="array" ref="BF63">INDEX(GMW!$A$2:$NF$200,MATCH(1,(GMW!$NE$2:$NE$200=BF$3)*(GMW!$ND$2:$ND$200=BF$4)*(GMW!$C$2:$C$200=BF$1),0),$F63-1966)</f>
        <v>5.2560000000000002</v>
      </c>
      <c r="BG63" s="5" cm="1">
        <f t="array" ref="BG63">INDEX(GMW!$A$2:$NF$200,MATCH(1,(GMW!$NE$2:$NE$200=BG$3)*(GMW!$ND$2:$ND$200=BG$4)*(GMW!$C$2:$C$200=BG$1),0),$F63-1966)</f>
        <v>10.04926</v>
      </c>
      <c r="BH63" s="5" cm="1">
        <f t="array" ref="BH63">INDEX(GMW!$A$2:$NF$200,MATCH(1,(GMW!$NE$2:$NE$200=BH$3)*(GMW!$ND$2:$ND$200=BH$4)*(GMW!$C$2:$C$200=BH$1),0),$F63-1966)</f>
        <v>-0.61141730000000005</v>
      </c>
      <c r="BI63" s="5" cm="1">
        <f t="array" ref="BI63">INDEX(GMW!$A$2:$NF$200,MATCH(1,(GMW!$NE$2:$NE$200=BI$3)*(GMW!$ND$2:$ND$200=BI$4)*(GMW!$C$2:$C$200=BI$1),0),$F63-1966)</f>
        <v>3.262731</v>
      </c>
      <c r="BJ63" s="5" cm="1">
        <f t="array" ref="BJ63">INDEX(GMW!$A$2:$NF$200,MATCH(1,(GMW!$NE$2:$NE$200=BJ$3)*(GMW!$ND$2:$ND$200=BJ$4)*(GMW!$C$2:$C$200=BJ$1),0),$F63-1966)</f>
        <v>3.3756210000000002</v>
      </c>
      <c r="BK63" s="5" cm="1">
        <f t="array" ref="BK63">INDEX(GMW!$A$2:$NF$200,MATCH(1,(GMW!$NE$2:$NE$200=BK$3)*(GMW!$ND$2:$ND$200=BK$4)*(GMW!$C$2:$C$200=BK$1),0),$F63-1966)</f>
        <v>0.92765900000000001</v>
      </c>
      <c r="BL63" s="5" cm="1">
        <f t="array" ref="BL63">INDEX(GMW!$A$2:$NF$200,MATCH(1,(GMW!$NE$2:$NE$200=BL$3)*(GMW!$ND$2:$ND$200=BL$4)*(GMW!$C$2:$C$200=BL$1),0),$F63-1966)</f>
        <v>0.26346019999999998</v>
      </c>
      <c r="BM63" s="5" cm="1">
        <f t="array" ref="BM63">INDEX(GMW!$A$2:$NF$200,MATCH(1,(GMW!$NE$2:$NE$200=BM$3)*(GMW!$ND$2:$ND$200=BM$4)*(GMW!$C$2:$C$200=BM$1),0),$F63-1966)</f>
        <v>0.59033380000000002</v>
      </c>
      <c r="BN63" s="5" cm="1">
        <f t="array" ref="BN63">INDEX(GMW!$A$2:$NF$200,MATCH(1,(GMW!$NE$2:$NE$200=BN$3)*(GMW!$ND$2:$ND$200=BN$4)*(GMW!$C$2:$C$200=BN$1),0),$F63-1966)</f>
        <v>0.63405789999999995</v>
      </c>
      <c r="BO63" s="5" cm="1">
        <f t="array" ref="BO63">INDEX(GMW!$A$2:$NF$200,MATCH(1,(GMW!$NE$2:$NE$200=BO$3)*(GMW!$ND$2:$ND$200=BO$4)*(GMW!$C$2:$C$200=BO$1),0),$F63-1966)</f>
        <v>1E-3</v>
      </c>
      <c r="BP63" s="5" cm="1">
        <f t="array" ref="BP63">INDEX(GMW!$A$2:$NF$200,MATCH(1,(GMW!$NE$2:$NE$200=BP$3)*(GMW!$ND$2:$ND$200=BP$4)*(GMW!$C$2:$C$200=BP$1),0),$F63-1966)</f>
        <v>190684</v>
      </c>
      <c r="BQ63" s="5" cm="1">
        <f t="array" ref="BQ63">INDEX(GMW!$A$2:$NF$200,MATCH(1,(GMW!$NE$2:$NE$200=BQ$3)*(GMW!$ND$2:$ND$200=BQ$4)*(GMW!$C$2:$C$200=BQ$1),0),$F63-1966)</f>
        <v>4019.2289999999998</v>
      </c>
      <c r="BR63" s="5" cm="1">
        <f t="array" ref="BR63">INDEX(GMW!$A$2:$NF$200,MATCH(1,(GMW!$NE$2:$NE$200=BR$3)*(GMW!$ND$2:$ND$200=BR$4)*(GMW!$C$2:$C$200=BR$1),0),$F63-1966)</f>
        <v>266423</v>
      </c>
      <c r="BS63" s="5" cm="1">
        <f t="array" ref="BS63">INDEX(GMW!$A$2:$NF$200,MATCH(1,(GMW!$NE$2:$NE$200=BS$3)*(GMW!$ND$2:$ND$200=BS$4)*(GMW!$C$2:$C$200=BS$1),0),$F63-1966)</f>
        <v>390773</v>
      </c>
      <c r="BT63" s="5" cm="1">
        <f t="array" ref="BT63">INDEX(GMW!$A$2:$NF$200,MATCH(1,(GMW!$NE$2:$NE$200=BT$3)*(GMW!$ND$2:$ND$200=BT$4)*(GMW!$C$2:$C$200=BT$1),0),$F63-1966)</f>
        <v>1E-3</v>
      </c>
      <c r="BU63" s="5" cm="1">
        <f t="array" ref="BU63">INDEX(GMW!$A$2:$NF$200,MATCH(1,(GMW!$NE$2:$NE$200=BU$3)*(GMW!$ND$2:$ND$200=BU$4)*(GMW!$C$2:$C$200=BU$1),0),$F63-1966)</f>
        <v>520.50049999999999</v>
      </c>
      <c r="BV63" s="5" cm="1">
        <f t="array" ref="BV63">INDEX(GMW!$A$2:$NF$200,MATCH(1,(GMW!$NE$2:$NE$200=BV$3)*(GMW!$ND$2:$ND$200=BV$4)*(GMW!$C$2:$C$200=BV$1),0),$F63-1966)</f>
        <v>691142.3</v>
      </c>
      <c r="BW63" s="5" cm="1">
        <f t="array" ref="BW63">INDEX(GMW!$A$2:$NF$200,MATCH(1,(GMW!$NE$2:$NE$200=BW$3)*(GMW!$ND$2:$ND$200=BW$4)*(GMW!$C$2:$C$200=BW$1),0),$F63-1966)</f>
        <v>107.2774</v>
      </c>
      <c r="BX63" s="5" cm="1">
        <f t="array" ref="BX63">INDEX(GMW!$A$2:$NF$200,MATCH(1,(GMW!$NE$2:$NE$200=BX$3)*(GMW!$ND$2:$ND$200=BX$4)*(GMW!$C$2:$C$200=BX$1),0),$F63-1966)</f>
        <v>21941.84</v>
      </c>
      <c r="BY63" s="5" cm="1">
        <f t="array" ref="BY63">INDEX(GMW!$A$2:$NF$200,MATCH(1,(GMW!$NE$2:$NE$200=BY$3)*(GMW!$ND$2:$ND$200=BY$4)*(GMW!$C$2:$C$200=BY$1),0),$F63-1966)</f>
        <v>417.96230000000003</v>
      </c>
      <c r="BZ63" s="5" cm="1">
        <f t="array" ref="BZ63">INDEX(GMW!$A$2:$NF$200,MATCH(1,(GMW!$NE$2:$NE$200=BZ$3)*(GMW!$ND$2:$ND$200=BZ$4)*(GMW!$C$2:$C$200=BZ$1),0),$F63-1966)</f>
        <v>303.2088</v>
      </c>
      <c r="CA63" s="5" cm="1">
        <f t="array" ref="CA63">INDEX(GMW!$A$2:$NF$200,MATCH(1,(GMW!$NE$2:$NE$200=CA$3)*(GMW!$ND$2:$ND$200=CA$4)*(GMW!$C$2:$C$200=CA$1),0),$F63-1966)</f>
        <v>461.28149999999999</v>
      </c>
      <c r="CB63" s="5" cm="1">
        <f t="array" ref="CB63">INDEX(GMW!$A$2:$NF$200,MATCH(1,(GMW!$NE$2:$NE$200=CB$3)*(GMW!$ND$2:$ND$200=CB$4)*(GMW!$C$2:$C$200=CB$1),0),$F63-1966)</f>
        <v>106.9335</v>
      </c>
      <c r="CC63" s="5" cm="1">
        <f t="array" ref="CC63">INDEX(GMW!$A$2:$NF$200,MATCH(1,(GMW!$NE$2:$NE$200=CC$3)*(GMW!$ND$2:$ND$200=CC$4)*(GMW!$C$2:$C$200=CC$1),0),$F63-1966)</f>
        <v>184.61600000000001</v>
      </c>
      <c r="CD63" s="5" cm="1">
        <f t="array" ref="CD63">INDEX(GMW!$A$2:$NF$200,MATCH(1,(GMW!$NE$2:$NE$200=CD$3)*(GMW!$ND$2:$ND$200=CD$4)*(GMW!$C$2:$C$200=CD$1),0),$F63-1966)</f>
        <v>197.13720000000001</v>
      </c>
      <c r="CE63" s="5" cm="1">
        <f t="array" ref="CE63">INDEX(GMW!$A$2:$NF$200,MATCH(1,(GMW!$NE$2:$NE$200=CE$3)*(GMW!$ND$2:$ND$200=CE$4)*(GMW!$C$2:$C$200=CE$1),0),$F63-1966)</f>
        <v>81.220439999999996</v>
      </c>
      <c r="CF63" s="5" cm="1">
        <f t="array" ref="CF63">INDEX(GMW!$A$2:$NF$200,MATCH(1,(GMW!$NE$2:$NE$200=CF$3)*(GMW!$ND$2:$ND$200=CF$4)*(GMW!$C$2:$C$200=CF$1),0),$F63-1966)</f>
        <v>11.488619999999999</v>
      </c>
      <c r="CG63" s="5" cm="1">
        <f t="array" ref="CG63">INDEX(GMW!$A$2:$NF$200,MATCH(1,(GMW!$NE$2:$NE$200=CG$3)*(GMW!$ND$2:$ND$200=CG$4)*(GMW!$C$2:$C$200=CG$1),0),$F63-1966)</f>
        <v>26.384209999999999</v>
      </c>
      <c r="CH63" s="5" cm="1">
        <f t="array" ref="CH63">INDEX(GMW!$A$2:$NF$200,MATCH(1,(GMW!$NE$2:$NE$200=CH$3)*(GMW!$ND$2:$ND$200=CH$4)*(GMW!$C$2:$C$200=CH$1),0),$F63-1966)</f>
        <v>12.80054</v>
      </c>
      <c r="CI63" s="5" cm="1">
        <f t="array" ref="CI63">INDEX(GMW!$A$2:$NF$200,MATCH(1,(GMW!$NE$2:$NE$200=CI$3)*(GMW!$ND$2:$ND$200=CI$4)*(GMW!$C$2:$C$200=CI$1),0),$F63-1966)</f>
        <v>20.575839999999999</v>
      </c>
      <c r="CJ63" s="5" cm="1">
        <f t="array" ref="CJ63">INDEX(GMW!$A$2:$NF$200,MATCH(1,(GMW!$NE$2:$NE$200=CJ$3)*(GMW!$ND$2:$ND$200=CJ$4)*(GMW!$C$2:$C$200=CJ$1),0),$F63-1966)</f>
        <v>118411</v>
      </c>
      <c r="CK63" s="5" cm="1">
        <f t="array" ref="CK63">INDEX(GMW!$A$2:$NF$200,MATCH(1,(GMW!$NE$2:$NE$200=CK$3)*(GMW!$ND$2:$ND$200=CK$4)*(GMW!$C$2:$C$200=CK$1),0),$F63-1966)</f>
        <v>1180.55</v>
      </c>
      <c r="CL63" s="5" cm="1">
        <f t="array" ref="CL63">INDEX(GMW!$A$2:$NF$200,MATCH(1,(GMW!$NE$2:$NE$200=CL$3)*(GMW!$ND$2:$ND$200=CL$4)*(GMW!$C$2:$C$200=CL$1),0),$F63-1966)</f>
        <v>90614.27</v>
      </c>
      <c r="CM63" s="5" cm="1">
        <f t="array" ref="CM63">INDEX(GMW!$A$2:$NF$200,MATCH(1,(GMW!$NE$2:$NE$200=CM$3)*(GMW!$ND$2:$ND$200=CM$4)*(GMW!$C$2:$C$200=CM$1),0),$F63-1966)</f>
        <v>138121</v>
      </c>
      <c r="CN63" s="5" cm="1">
        <f t="array" ref="CN63">INDEX(GMW!$A$2:$NF$200,MATCH(1,(GMW!$NE$2:$NE$200=CN$3)*(GMW!$ND$2:$ND$200=CN$4)*(GMW!$C$2:$C$200=CN$1),0),$F63-1966)</f>
        <v>72336</v>
      </c>
      <c r="CO63" s="5" cm="1">
        <f t="array" ref="CO63">INDEX(GMW!$A$2:$NF$200,MATCH(1,(GMW!$NE$2:$NE$200=CO$3)*(GMW!$ND$2:$ND$200=CO$4)*(GMW!$C$2:$C$200=CO$1),0),$F63-1966)</f>
        <v>172.8518</v>
      </c>
      <c r="CP63" s="5" cm="1">
        <f t="array" ref="CP63">INDEX(GMW!$A$2:$NF$200,MATCH(1,(GMW!$NE$2:$NE$200=CP$3)*(GMW!$ND$2:$ND$200=CP$4)*(GMW!$C$2:$C$200=CP$1),0),$F63-1966)</f>
        <v>276073.3</v>
      </c>
      <c r="CQ63" s="5" cm="1">
        <f t="array" ref="CQ63">INDEX(GMW!$A$2:$NF$200,MATCH(1,(GMW!$NE$2:$NE$200=CQ$3)*(GMW!$ND$2:$ND$200=CQ$4)*(GMW!$C$2:$C$200=CQ$1),0),$F63-1966)</f>
        <v>72.523060000000001</v>
      </c>
      <c r="CR63" s="5" cm="1">
        <f t="array" ref="CR63">INDEX(GMW!$A$2:$NF$200,MATCH(1,(GMW!$NE$2:$NE$200=CR$3)*(GMW!$ND$2:$ND$200=CR$4)*(GMW!$C$2:$C$200=CR$1),0),$F63-1966)</f>
        <v>28984.400000000001</v>
      </c>
      <c r="CS63" s="5" cm="1">
        <f t="array" ref="CS63">INDEX(GMW!$A$2:$NF$200,MATCH(1,(GMW!$NE$2:$NE$200=CS$3)*(GMW!$ND$2:$ND$200=CS$4)*(GMW!$C$2:$C$200=CS$1),0),$F63-1966)</f>
        <v>294.68169999999998</v>
      </c>
      <c r="CT63" s="5" cm="1">
        <f t="array" ref="CT63">INDEX(GMW!$A$2:$NF$200,MATCH(1,(GMW!$NE$2:$NE$200=CT$3)*(GMW!$ND$2:$ND$200=CT$4)*(GMW!$C$2:$C$200=CT$1),0),$F63-1966)</f>
        <v>206.767</v>
      </c>
      <c r="CU63" s="5" cm="1">
        <f t="array" ref="CU63">INDEX(GMW!$A$2:$NF$200,MATCH(1,(GMW!$NE$2:$NE$200=CU$3)*(GMW!$ND$2:$ND$200=CU$4)*(GMW!$C$2:$C$200=CU$1),0),$F63-1966)</f>
        <v>133.29499999999999</v>
      </c>
      <c r="CV63" s="5" cm="1">
        <f t="array" ref="CV63">INDEX(GMW!$A$2:$NF$200,MATCH(1,(GMW!$NE$2:$NE$200=CV$3)*(GMW!$ND$2:$ND$200=CV$4)*(GMW!$C$2:$C$200=CV$1),0),$F63-1966)</f>
        <v>55.988529999999997</v>
      </c>
      <c r="CW63" s="5" cm="1">
        <f t="array" ref="CW63">INDEX(GMW!$A$2:$NF$200,MATCH(1,(GMW!$NE$2:$NE$200=CW$3)*(GMW!$ND$2:$ND$200=CW$4)*(GMW!$C$2:$C$200=CW$1),0),$F63-1966)</f>
        <v>54.902999999999999</v>
      </c>
      <c r="CX63" s="5" cm="1">
        <f t="array" ref="CX63">INDEX(GMW!$A$2:$NF$200,MATCH(1,(GMW!$NE$2:$NE$200=CX$3)*(GMW!$ND$2:$ND$200=CX$4)*(GMW!$C$2:$C$200=CX$1),0),$F63-1966)</f>
        <v>32.749000000000002</v>
      </c>
      <c r="CY63" s="5" cm="1">
        <f t="array" ref="CY63">INDEX(GMW!$A$2:$NF$200,MATCH(1,(GMW!$NE$2:$NE$200=CY$3)*(GMW!$ND$2:$ND$200=CY$4)*(GMW!$C$2:$C$200=CY$1),0),$F63-1966)</f>
        <v>27.36016</v>
      </c>
      <c r="CZ63" s="5" cm="1">
        <f t="array" ref="CZ63">INDEX(GMW!$A$2:$NF$200,MATCH(1,(GMW!$NE$2:$NE$200=CZ$3)*(GMW!$ND$2:$ND$200=CZ$4)*(GMW!$C$2:$C$200=CZ$1),0),$F63-1966)</f>
        <v>16.408000000000001</v>
      </c>
      <c r="DA63" s="5" cm="1">
        <f t="array" ref="DA63">INDEX(GMW!$A$2:$NF$200,MATCH(1,(GMW!$NE$2:$NE$200=DA$3)*(GMW!$ND$2:$ND$200=DA$4)*(GMW!$C$2:$C$200=DA$1),0),$F63-1966)</f>
        <v>7.1504029999999998</v>
      </c>
      <c r="DB63" s="5" cm="1">
        <f t="array" ref="DB63">INDEX(GMW!$A$2:$NF$200,MATCH(1,(GMW!$NE$2:$NE$200=DB$3)*(GMW!$ND$2:$ND$200=DB$4)*(GMW!$C$2:$C$200=DB$1),0),$F63-1966)</f>
        <v>6.1474880000000001</v>
      </c>
      <c r="DC63" s="5" cm="1">
        <f t="array" ref="DC63">INDEX(GMW!$A$2:$NF$200,MATCH(1,(GMW!$NE$2:$NE$200=DC$3)*(GMW!$ND$2:$ND$200=DC$4)*(GMW!$C$2:$C$200=DC$1),0),$F63-1966)</f>
        <v>7.3352000000000004</v>
      </c>
    </row>
    <row r="64" spans="1:107" x14ac:dyDescent="0.25">
      <c r="B64" s="5">
        <f t="shared" si="20"/>
        <v>1987</v>
      </c>
      <c r="C64" s="5">
        <f t="shared" si="20"/>
        <v>1987</v>
      </c>
      <c r="F64" s="5">
        <f t="shared" si="16"/>
        <v>2030</v>
      </c>
      <c r="G64" s="5" cm="1">
        <f t="array" ref="G64">INDEX(GMW!$A$2:$NF$200,MATCH(1,(GMW!$NE$2:$NE$200=G$3)*(GMW!$ND$2:$ND$200=G$4)*(GMW!$C$2:$C$200=G$1),0),$F64-1966)</f>
        <v>344795</v>
      </c>
      <c r="H64" s="5" cm="1">
        <f t="array" ref="H64">INDEX(GMW!$A$2:$NF$200,MATCH(1,(GMW!$NE$2:$NE$200=H$3)*(GMW!$ND$2:$ND$200=H$4)*(GMW!$C$2:$C$200=H$1),0),$F64-1966)</f>
        <v>189091</v>
      </c>
      <c r="I64" s="5" cm="1">
        <f t="array" ref="I64">INDEX(GMW!$A$2:$NF$200,MATCH(1,(GMW!$NE$2:$NE$200=I$3)*(GMW!$ND$2:$ND$200=I$4)*(GMW!$C$2:$C$200=I$1),0),$F64-1966)</f>
        <v>58883</v>
      </c>
      <c r="J64" s="5" cm="1">
        <f t="array" ref="J64">INDEX(GMW!$A$2:$NF$200,MATCH(1,(GMW!$NE$2:$NE$200=J$3)*(GMW!$ND$2:$ND$200=J$4)*(GMW!$C$2:$C$200=J$1),0),$F64-1966)</f>
        <v>75880</v>
      </c>
      <c r="K64" s="5" cm="1">
        <f t="array" ref="K64">INDEX(GMW!$A$2:$NF$200,MATCH(1,(GMW!$NE$2:$NE$200=K$3)*(GMW!$ND$2:$ND$200=K$4)*(GMW!$C$2:$C$200=K$1),0),$F64-1966)</f>
        <v>61245</v>
      </c>
      <c r="L64" s="5" cm="1">
        <f t="array" ref="L64">INDEX(GMW!$A$2:$NF$200,MATCH(1,(GMW!$NE$2:$NE$200=L$3)*(GMW!$ND$2:$ND$200=L$4)*(GMW!$C$2:$C$200=L$1),0),$F64-1966)</f>
        <v>54712</v>
      </c>
      <c r="M64" s="5" cm="1">
        <f t="array" ref="M64">INDEX(GMW!$A$2:$NF$200,MATCH(1,(GMW!$NE$2:$NE$200=M$3)*(GMW!$ND$2:$ND$200=M$4)*(GMW!$C$2:$C$200=M$1),0),$F64-1966)</f>
        <v>22111.49</v>
      </c>
      <c r="N64" s="5" cm="1">
        <f t="array" ref="N64">INDEX(GMW!$A$2:$NF$200,MATCH(1,(GMW!$NE$2:$NE$200=N$3)*(GMW!$ND$2:$ND$200=N$4)*(GMW!$C$2:$C$200=N$1),0),$F64-1966)</f>
        <v>3958.3710000000001</v>
      </c>
      <c r="O64" s="5" cm="1">
        <f t="array" ref="O64">INDEX(GMW!$A$2:$NF$200,MATCH(1,(GMW!$NE$2:$NE$200=O$3)*(GMW!$ND$2:$ND$200=O$4)*(GMW!$C$2:$C$200=O$1),0),$F64-1966)</f>
        <v>47.836730000000003</v>
      </c>
      <c r="P64" s="5" cm="1">
        <f t="array" ref="P64">INDEX(GMW!$A$2:$NF$200,MATCH(1,(GMW!$NE$2:$NE$200=P$3)*(GMW!$ND$2:$ND$200=P$4)*(GMW!$C$2:$C$200=P$1),0),$F64-1966)</f>
        <v>8.875</v>
      </c>
      <c r="Q64" s="5" cm="1">
        <f t="array" ref="Q64">INDEX(GMW!$A$2:$NF$200,MATCH(1,(GMW!$NE$2:$NE$200=Q$3)*(GMW!$ND$2:$ND$200=Q$4)*(GMW!$C$2:$C$200=Q$1),0),$F64-1966)</f>
        <v>9.1999999999999993</v>
      </c>
      <c r="R64" s="5" cm="1">
        <f t="array" ref="R64">INDEX(GMW!$A$2:$NF$200,MATCH(1,(GMW!$NE$2:$NE$200=R$3)*(GMW!$ND$2:$ND$200=R$4)*(GMW!$C$2:$C$200=R$1),0),$F64-1966)</f>
        <v>47.836730000000003</v>
      </c>
      <c r="S64" s="5" cm="1">
        <f t="array" ref="S64">INDEX(GMW!$A$2:$NF$200,MATCH(1,(GMW!$NE$2:$NE$200=S$3)*(GMW!$ND$2:$ND$200=S$4)*(GMW!$C$2:$C$200=S$1),0),$F64-1966)</f>
        <v>27187</v>
      </c>
      <c r="T64" s="5" cm="1">
        <f t="array" ref="T64">INDEX(GMW!$A$2:$NF$200,MATCH(1,(GMW!$NE$2:$NE$200=T$3)*(GMW!$ND$2:$ND$200=T$4)*(GMW!$C$2:$C$200=T$1),0),$F64-1966)</f>
        <v>504</v>
      </c>
      <c r="U64" s="5" cm="1">
        <f t="array" ref="U64">INDEX(GMW!$A$2:$NF$200,MATCH(1,(GMW!$NE$2:$NE$200=U$3)*(GMW!$ND$2:$ND$200=U$4)*(GMW!$C$2:$C$200=U$1),0),$F64-1966)</f>
        <v>201</v>
      </c>
      <c r="V64" s="5" cm="1">
        <f t="array" ref="V64">INDEX(GMW!$A$2:$NF$200,MATCH(1,(GMW!$NE$2:$NE$200=V$3)*(GMW!$ND$2:$ND$200=V$4)*(GMW!$C$2:$C$200=V$1),0),$F64-1966)</f>
        <v>4950</v>
      </c>
      <c r="W64" s="5" cm="1">
        <f t="array" ref="W64">INDEX(GMW!$A$2:$NF$200,MATCH(1,(GMW!$NE$2:$NE$200=W$3)*(GMW!$ND$2:$ND$200=W$4)*(GMW!$C$2:$C$200=W$1),0),$F64-1966)</f>
        <v>212</v>
      </c>
      <c r="X64" s="5" cm="1">
        <f t="array" ref="X64">INDEX(GMW!$A$2:$NF$200,MATCH(1,(GMW!$NE$2:$NE$200=X$3)*(GMW!$ND$2:$ND$200=X$4)*(GMW!$C$2:$C$200=X$1),0),$F64-1966)</f>
        <v>142</v>
      </c>
      <c r="Y64" s="5" cm="1">
        <f t="array" ref="Y64">INDEX(GMW!$A$2:$NF$200,MATCH(1,(GMW!$NE$2:$NE$200=Y$3)*(GMW!$ND$2:$ND$200=Y$4)*(GMW!$C$2:$C$200=Y$1),0),$F64-1966)</f>
        <v>1967</v>
      </c>
      <c r="Z64" s="5" cm="1">
        <f t="array" ref="Z64">INDEX(GMW!$A$2:$NF$200,MATCH(1,(GMW!$NE$2:$NE$200=Z$3)*(GMW!$ND$2:$ND$200=Z$4)*(GMW!$C$2:$C$200=Z$1),0),$F64-1966)</f>
        <v>4209</v>
      </c>
      <c r="AA64" s="5" cm="1">
        <f t="array" ref="AA64">INDEX(GMW!$A$2:$NF$200,MATCH(1,(GMW!$NE$2:$NE$200=AA$3)*(GMW!$ND$2:$ND$200=AA$4)*(GMW!$C$2:$C$200=AA$1),0),$F64-1966)</f>
        <v>1276</v>
      </c>
      <c r="AB64" s="5" cm="1">
        <f t="array" ref="AB64">INDEX(GMW!$A$2:$NF$200,MATCH(1,(GMW!$NE$2:$NE$200=AB$3)*(GMW!$ND$2:$ND$200=AB$4)*(GMW!$C$2:$C$200=AB$1),0),$F64-1966)</f>
        <v>1387</v>
      </c>
      <c r="AC64" s="5" cm="1">
        <f t="array" ref="AC64">INDEX(GMW!$A$2:$NF$200,MATCH(1,(GMW!$NE$2:$NE$200=AC$3)*(GMW!$ND$2:$ND$200=AC$4)*(GMW!$C$2:$C$200=AC$1),0),$F64-1966)</f>
        <v>776</v>
      </c>
      <c r="AD64" s="5" cm="1">
        <f t="array" ref="AD64">INDEX(GMW!$A$2:$NF$200,MATCH(1,(GMW!$NE$2:$NE$200=AD$3)*(GMW!$ND$2:$ND$200=AD$4)*(GMW!$C$2:$C$200=AD$1),0),$F64-1966)</f>
        <v>1026</v>
      </c>
      <c r="AE64" s="5" cm="1">
        <f t="array" ref="AE64">INDEX(GMW!$A$2:$NF$200,MATCH(1,(GMW!$NE$2:$NE$200=AE$3)*(GMW!$ND$2:$ND$200=AE$4)*(GMW!$C$2:$C$200=AE$1),0),$F64-1966)</f>
        <v>227</v>
      </c>
      <c r="AF64" s="5" cm="1">
        <f t="array" ref="AF64">INDEX(GMW!$A$2:$NF$200,MATCH(1,(GMW!$NE$2:$NE$200=AF$3)*(GMW!$ND$2:$ND$200=AF$4)*(GMW!$C$2:$C$200=AF$1),0),$F64-1966)</f>
        <v>1305</v>
      </c>
      <c r="AG64" s="5" cm="1">
        <f t="array" ref="AG64">INDEX(GMW!$A$2:$NF$200,MATCH(1,(GMW!$NE$2:$NE$200=AG$3)*(GMW!$ND$2:$ND$200=AG$4)*(GMW!$C$2:$C$200=AG$1),0),$F64-1966)</f>
        <v>1342</v>
      </c>
      <c r="AH64" s="5" cm="1">
        <f t="array" ref="AH64">INDEX(GMW!$A$2:$NF$200,MATCH(1,(GMW!$NE$2:$NE$200=AH$3)*(GMW!$ND$2:$ND$200=AH$4)*(GMW!$C$2:$C$200=AH$1),0),$F64-1966)</f>
        <v>1891</v>
      </c>
      <c r="AI64" s="5" cm="1">
        <f t="array" ref="AI64">INDEX(GMW!$A$2:$NF$200,MATCH(1,(GMW!$NE$2:$NE$200=AI$3)*(GMW!$ND$2:$ND$200=AI$4)*(GMW!$C$2:$C$200=AI$1),0),$F64-1966)</f>
        <v>1909</v>
      </c>
      <c r="AJ64" s="5" cm="1">
        <f t="array" ref="AJ64">INDEX(GMW!$A$2:$NF$200,MATCH(1,(GMW!$NE$2:$NE$200=AJ$3)*(GMW!$ND$2:$ND$200=AJ$4)*(GMW!$C$2:$C$200=AJ$1),0),$F64-1966)</f>
        <v>2525</v>
      </c>
      <c r="AK64" s="5" cm="1">
        <f t="array" ref="AK64">INDEX(GMW!$A$2:$NF$200,MATCH(1,(GMW!$NE$2:$NE$200=AK$3)*(GMW!$ND$2:$ND$200=AK$4)*(GMW!$C$2:$C$200=AK$1),0),$F64-1966)</f>
        <v>600</v>
      </c>
      <c r="AL64" s="5" cm="1">
        <f t="array" ref="AL64">INDEX(GMW!$A$2:$NF$200,MATCH(1,(GMW!$NE$2:$NE$200=AL$3)*(GMW!$ND$2:$ND$200=AL$4)*(GMW!$C$2:$C$200=AL$1),0),$F64-1966)</f>
        <v>738</v>
      </c>
      <c r="AM64" s="5" cm="1">
        <f t="array" ref="AM64">INDEX(GMW!$A$2:$NF$200,MATCH(1,(GMW!$NE$2:$NE$200=AM$3)*(GMW!$ND$2:$ND$200=AM$4)*(GMW!$C$2:$C$200=AM$1),0),$F64-1966)</f>
        <v>25110</v>
      </c>
      <c r="AN64" s="5" cm="1">
        <f t="array" ref="AN64">INDEX(GMW!$A$2:$NF$200,MATCH(1,(GMW!$NE$2:$NE$200=AN$3)*(GMW!$ND$2:$ND$200=AN$4)*(GMW!$C$2:$C$200=AN$1),0),$F64-1966)</f>
        <v>5483.3230000000003</v>
      </c>
      <c r="AO64" s="5" cm="1">
        <f t="array" ref="AO64">INDEX(GMW!$A$2:$NF$200,MATCH(1,(GMW!$NE$2:$NE$200=AO$3)*(GMW!$ND$2:$ND$200=AO$4)*(GMW!$C$2:$C$200=AO$1),0),$F64-1966)</f>
        <v>344795</v>
      </c>
      <c r="AP64" s="5" cm="1">
        <f t="array" ref="AP64">INDEX(GMW!$A$2:$NF$200,MATCH(1,(GMW!$NE$2:$NE$200=AP$3)*(GMW!$ND$2:$ND$200=AP$4)*(GMW!$C$2:$C$200=AP$1),0),$F64-1966)</f>
        <v>2270.8249999999998</v>
      </c>
      <c r="AQ64" s="5" cm="1">
        <f t="array" ref="AQ64">INDEX(GMW!$A$2:$NF$200,MATCH(1,(GMW!$NE$2:$NE$200=AQ$3)*(GMW!$ND$2:$ND$200=AQ$4)*(GMW!$C$2:$C$200=AQ$1),0),$F64-1966)</f>
        <v>89458.15</v>
      </c>
      <c r="AR64" s="5" cm="1">
        <f t="array" ref="AR64">INDEX(GMW!$A$2:$NF$200,MATCH(1,(GMW!$NE$2:$NE$200=AR$3)*(GMW!$ND$2:$ND$200=AR$4)*(GMW!$C$2:$C$200=AR$1),0),$F64-1966)</f>
        <v>508.47</v>
      </c>
      <c r="AS64" s="5" cm="1">
        <f t="array" ref="AS64">INDEX(GMW!$A$2:$NF$200,MATCH(1,(GMW!$NE$2:$NE$200=AS$3)*(GMW!$ND$2:$ND$200=AS$4)*(GMW!$C$2:$C$200=AS$1),0),$F64-1966)</f>
        <v>346.95699999999999</v>
      </c>
      <c r="AT64" s="5" cm="1">
        <f t="array" ref="AT64">INDEX(GMW!$A$2:$NF$200,MATCH(1,(GMW!$NE$2:$NE$200=AT$3)*(GMW!$ND$2:$ND$200=AT$4)*(GMW!$C$2:$C$200=AT$1),0),$F64-1966)</f>
        <v>342.55799999999999</v>
      </c>
      <c r="AU64" s="5" cm="1">
        <f t="array" ref="AU64">INDEX(GMW!$A$2:$NF$200,MATCH(1,(GMW!$NE$2:$NE$200=AU$3)*(GMW!$ND$2:$ND$200=AU$4)*(GMW!$C$2:$C$200=AU$1),0),$F64-1966)</f>
        <v>268693.5</v>
      </c>
      <c r="AV64" s="5" cm="1">
        <f t="array" ref="AV64">INDEX(GMW!$A$2:$NF$200,MATCH(1,(GMW!$NE$2:$NE$200=AV$3)*(GMW!$ND$2:$ND$200=AV$4)*(GMW!$C$2:$C$200=AV$1),0),$F64-1966)</f>
        <v>4937</v>
      </c>
      <c r="AW64" s="5" cm="1">
        <f t="array" ref="AW64">INDEX(GMW!$A$2:$NF$200,MATCH(1,(GMW!$NE$2:$NE$200=AW$3)*(GMW!$ND$2:$ND$200=AW$4)*(GMW!$C$2:$C$200=AW$1),0),$F64-1966)</f>
        <v>77.775000000000006</v>
      </c>
      <c r="AX64" s="5" cm="1">
        <f t="array" ref="AX64">INDEX(GMW!$A$2:$NF$200,MATCH(1,(GMW!$NE$2:$NE$200=AX$3)*(GMW!$ND$2:$ND$200=AX$4)*(GMW!$C$2:$C$200=AX$1),0),$F64-1966)</f>
        <v>3648.6439999999998</v>
      </c>
      <c r="AY64" s="5" cm="1">
        <f t="array" ref="AY64">INDEX(GMW!$A$2:$NF$200,MATCH(1,(GMW!$NE$2:$NE$200=AY$3)*(GMW!$ND$2:$ND$200=AY$4)*(GMW!$C$2:$C$200=AY$1),0),$F64-1966)</f>
        <v>11420</v>
      </c>
      <c r="AZ64" s="5" cm="1">
        <f t="array" ref="AZ64">INDEX(GMW!$A$2:$NF$200,MATCH(1,(GMW!$NE$2:$NE$200=AZ$3)*(GMW!$ND$2:$ND$200=AZ$4)*(GMW!$C$2:$C$200=AZ$1),0),$F64-1966)</f>
        <v>1692</v>
      </c>
      <c r="BA64" s="5" cm="1">
        <f t="array" ref="BA64">INDEX(GMW!$A$2:$NF$200,MATCH(1,(GMW!$NE$2:$NE$200=BA$3)*(GMW!$ND$2:$ND$200=BA$4)*(GMW!$C$2:$C$200=BA$1),0),$F64-1966)</f>
        <v>13.12194</v>
      </c>
      <c r="BB64" s="5" cm="1">
        <f t="array" ref="BB64">INDEX(GMW!$A$2:$NF$200,MATCH(1,(GMW!$NE$2:$NE$200=BB$3)*(GMW!$ND$2:$ND$200=BB$4)*(GMW!$C$2:$C$200=BB$1),0),$F64-1966)</f>
        <v>13731.01</v>
      </c>
      <c r="BC64" s="5" cm="1">
        <f t="array" ref="BC64">INDEX(GMW!$A$2:$NF$200,MATCH(1,(GMW!$NE$2:$NE$200=BC$3)*(GMW!$ND$2:$ND$200=BC$4)*(GMW!$C$2:$C$200=BC$1),0),$F64-1966)</f>
        <v>0.93577639999999995</v>
      </c>
      <c r="BD64" s="5" cm="1">
        <f t="array" ref="BD64">INDEX(GMW!$A$2:$NF$200,MATCH(1,(GMW!$NE$2:$NE$200=BD$3)*(GMW!$ND$2:$ND$200=BD$4)*(GMW!$C$2:$C$200=BD$1),0),$F64-1966)</f>
        <v>198.94059999999999</v>
      </c>
      <c r="BE64" s="5" cm="1">
        <f t="array" ref="BE64">INDEX(GMW!$A$2:$NF$200,MATCH(1,(GMW!$NE$2:$NE$200=BE$3)*(GMW!$ND$2:$ND$200=BE$4)*(GMW!$C$2:$C$200=BE$1),0),$F64-1966)</f>
        <v>7.3136200000000002</v>
      </c>
      <c r="BF64" s="5" cm="1">
        <f t="array" ref="BF64">INDEX(GMW!$A$2:$NF$200,MATCH(1,(GMW!$NE$2:$NE$200=BF$3)*(GMW!$ND$2:$ND$200=BF$4)*(GMW!$C$2:$C$200=BF$1),0),$F64-1966)</f>
        <v>5.26</v>
      </c>
      <c r="BG64" s="5" cm="1">
        <f t="array" ref="BG64">INDEX(GMW!$A$2:$NF$200,MATCH(1,(GMW!$NE$2:$NE$200=BG$3)*(GMW!$ND$2:$ND$200=BG$4)*(GMW!$C$2:$C$200=BG$1),0),$F64-1966)</f>
        <v>9.8573400000000007</v>
      </c>
      <c r="BH64" s="5" cm="1">
        <f t="array" ref="BH64">INDEX(GMW!$A$2:$NF$200,MATCH(1,(GMW!$NE$2:$NE$200=BH$3)*(GMW!$ND$2:$ND$200=BH$4)*(GMW!$C$2:$C$200=BH$1),0),$F64-1966)</f>
        <v>-1.044022</v>
      </c>
      <c r="BI64" s="5" cm="1">
        <f t="array" ref="BI64">INDEX(GMW!$A$2:$NF$200,MATCH(1,(GMW!$NE$2:$NE$200=BI$3)*(GMW!$ND$2:$ND$200=BI$4)*(GMW!$C$2:$C$200=BI$1),0),$F64-1966)</f>
        <v>3.2493690000000002</v>
      </c>
      <c r="BJ64" s="5" cm="1">
        <f t="array" ref="BJ64">INDEX(GMW!$A$2:$NF$200,MATCH(1,(GMW!$NE$2:$NE$200=BJ$3)*(GMW!$ND$2:$ND$200=BJ$4)*(GMW!$C$2:$C$200=BJ$1),0),$F64-1966)</f>
        <v>3.3450959999999998</v>
      </c>
      <c r="BK64" s="5" cm="1">
        <f t="array" ref="BK64">INDEX(GMW!$A$2:$NF$200,MATCH(1,(GMW!$NE$2:$NE$200=BK$3)*(GMW!$ND$2:$ND$200=BK$4)*(GMW!$C$2:$C$200=BK$1),0),$F64-1966)</f>
        <v>0.95910410000000001</v>
      </c>
      <c r="BL64" s="5" cm="1">
        <f t="array" ref="BL64">INDEX(GMW!$A$2:$NF$200,MATCH(1,(GMW!$NE$2:$NE$200=BL$3)*(GMW!$ND$2:$ND$200=BL$4)*(GMW!$C$2:$C$200=BL$1),0),$F64-1966)</f>
        <v>0.2662272</v>
      </c>
      <c r="BM64" s="5" cm="1">
        <f t="array" ref="BM64">INDEX(GMW!$A$2:$NF$200,MATCH(1,(GMW!$NE$2:$NE$200=BM$3)*(GMW!$ND$2:$ND$200=BM$4)*(GMW!$C$2:$C$200=BM$1),0),$F64-1966)</f>
        <v>0.59932859999999999</v>
      </c>
      <c r="BN64" s="5" cm="1">
        <f t="array" ref="BN64">INDEX(GMW!$A$2:$NF$200,MATCH(1,(GMW!$NE$2:$NE$200=BN$3)*(GMW!$ND$2:$ND$200=BN$4)*(GMW!$C$2:$C$200=BN$1),0),$F64-1966)</f>
        <v>0.67732060000000005</v>
      </c>
      <c r="BO64" s="5" cm="1">
        <f t="array" ref="BO64">INDEX(GMW!$A$2:$NF$200,MATCH(1,(GMW!$NE$2:$NE$200=BO$3)*(GMW!$ND$2:$ND$200=BO$4)*(GMW!$C$2:$C$200=BO$1),0),$F64-1966)</f>
        <v>1E-3</v>
      </c>
      <c r="BP64" s="5" cm="1">
        <f t="array" ref="BP64">INDEX(GMW!$A$2:$NF$200,MATCH(1,(GMW!$NE$2:$NE$200=BP$3)*(GMW!$ND$2:$ND$200=BP$4)*(GMW!$C$2:$C$200=BP$1),0),$F64-1966)</f>
        <v>193241.8</v>
      </c>
      <c r="BQ64" s="5" cm="1">
        <f t="array" ref="BQ64">INDEX(GMW!$A$2:$NF$200,MATCH(1,(GMW!$NE$2:$NE$200=BQ$3)*(GMW!$ND$2:$ND$200=BQ$4)*(GMW!$C$2:$C$200=BQ$1),0),$F64-1966)</f>
        <v>4085.2460000000001</v>
      </c>
      <c r="BR64" s="5" cm="1">
        <f t="array" ref="BR64">INDEX(GMW!$A$2:$NF$200,MATCH(1,(GMW!$NE$2:$NE$200=BR$3)*(GMW!$ND$2:$ND$200=BR$4)*(GMW!$C$2:$C$200=BR$1),0),$F64-1966)</f>
        <v>270614</v>
      </c>
      <c r="BS64" s="5" cm="1">
        <f t="array" ref="BS64">INDEX(GMW!$A$2:$NF$200,MATCH(1,(GMW!$NE$2:$NE$200=BS$3)*(GMW!$ND$2:$ND$200=BS$4)*(GMW!$C$2:$C$200=BS$1),0),$F64-1966)</f>
        <v>400069</v>
      </c>
      <c r="BT64" s="5" cm="1">
        <f t="array" ref="BT64">INDEX(GMW!$A$2:$NF$200,MATCH(1,(GMW!$NE$2:$NE$200=BT$3)*(GMW!$ND$2:$ND$200=BT$4)*(GMW!$C$2:$C$200=BT$1),0),$F64-1966)</f>
        <v>1E-3</v>
      </c>
      <c r="BU64" s="5" cm="1">
        <f t="array" ref="BU64">INDEX(GMW!$A$2:$NF$200,MATCH(1,(GMW!$NE$2:$NE$200=BU$3)*(GMW!$ND$2:$ND$200=BU$4)*(GMW!$C$2:$C$200=BU$1),0),$F64-1966)</f>
        <v>521.03200000000004</v>
      </c>
      <c r="BV64" s="5" cm="1">
        <f t="array" ref="BV64">INDEX(GMW!$A$2:$NF$200,MATCH(1,(GMW!$NE$2:$NE$200=BV$3)*(GMW!$ND$2:$ND$200=BV$4)*(GMW!$C$2:$C$200=BV$1),0),$F64-1966)</f>
        <v>684808.3</v>
      </c>
      <c r="BW64" s="5" cm="1">
        <f t="array" ref="BW64">INDEX(GMW!$A$2:$NF$200,MATCH(1,(GMW!$NE$2:$NE$200=BW$3)*(GMW!$ND$2:$ND$200=BW$4)*(GMW!$C$2:$C$200=BW$1),0),$F64-1966)</f>
        <v>106.90179999999999</v>
      </c>
      <c r="BX64" s="5" cm="1">
        <f t="array" ref="BX64">INDEX(GMW!$A$2:$NF$200,MATCH(1,(GMW!$NE$2:$NE$200=BX$3)*(GMW!$ND$2:$ND$200=BX$4)*(GMW!$C$2:$C$200=BX$1),0),$F64-1966)</f>
        <v>22485.61</v>
      </c>
      <c r="BY64" s="5" cm="1">
        <f t="array" ref="BY64">INDEX(GMW!$A$2:$NF$200,MATCH(1,(GMW!$NE$2:$NE$200=BY$3)*(GMW!$ND$2:$ND$200=BY$4)*(GMW!$C$2:$C$200=BY$1),0),$F64-1966)</f>
        <v>423.73009999999999</v>
      </c>
      <c r="BZ64" s="5" cm="1">
        <f t="array" ref="BZ64">INDEX(GMW!$A$2:$NF$200,MATCH(1,(GMW!$NE$2:$NE$200=BZ$3)*(GMW!$ND$2:$ND$200=BZ$4)*(GMW!$C$2:$C$200=BZ$1),0),$F64-1966)</f>
        <v>309.87349999999998</v>
      </c>
      <c r="CA64" s="5" cm="1">
        <f t="array" ref="CA64">INDEX(GMW!$A$2:$NF$200,MATCH(1,(GMW!$NE$2:$NE$200=CA$3)*(GMW!$ND$2:$ND$200=CA$4)*(GMW!$C$2:$C$200=CA$1),0),$F64-1966)</f>
        <v>476.33699999999999</v>
      </c>
      <c r="CB64" s="5" cm="1">
        <f t="array" ref="CB64">INDEX(GMW!$A$2:$NF$200,MATCH(1,(GMW!$NE$2:$NE$200=CB$3)*(GMW!$ND$2:$ND$200=CB$4)*(GMW!$C$2:$C$200=CB$1),0),$F64-1966)</f>
        <v>109.122</v>
      </c>
      <c r="CC64" s="5" cm="1">
        <f t="array" ref="CC64">INDEX(GMW!$A$2:$NF$200,MATCH(1,(GMW!$NE$2:$NE$200=CC$3)*(GMW!$ND$2:$ND$200=CC$4)*(GMW!$C$2:$C$200=CC$1),0),$F64-1966)</f>
        <v>184.8605</v>
      </c>
      <c r="CD64" s="5" cm="1">
        <f t="array" ref="CD64">INDEX(GMW!$A$2:$NF$200,MATCH(1,(GMW!$NE$2:$NE$200=CD$3)*(GMW!$ND$2:$ND$200=CD$4)*(GMW!$C$2:$C$200=CD$1),0),$F64-1966)</f>
        <v>200.9538</v>
      </c>
      <c r="CE64" s="5" cm="1">
        <f t="array" ref="CE64">INDEX(GMW!$A$2:$NF$200,MATCH(1,(GMW!$NE$2:$NE$200=CE$3)*(GMW!$ND$2:$ND$200=CE$4)*(GMW!$C$2:$C$200=CE$1),0),$F64-1966)</f>
        <v>83.584860000000006</v>
      </c>
      <c r="CF64" s="5" cm="1">
        <f t="array" ref="CF64">INDEX(GMW!$A$2:$NF$200,MATCH(1,(GMW!$NE$2:$NE$200=CF$3)*(GMW!$ND$2:$ND$200=CF$4)*(GMW!$C$2:$C$200=CF$1),0),$F64-1966)</f>
        <v>11.81115</v>
      </c>
      <c r="CG64" s="5" cm="1">
        <f t="array" ref="CG64">INDEX(GMW!$A$2:$NF$200,MATCH(1,(GMW!$NE$2:$NE$200=CG$3)*(GMW!$ND$2:$ND$200=CG$4)*(GMW!$C$2:$C$200=CG$1),0),$F64-1966)</f>
        <v>26.384209999999999</v>
      </c>
      <c r="CH64" s="5" cm="1">
        <f t="array" ref="CH64">INDEX(GMW!$A$2:$NF$200,MATCH(1,(GMW!$NE$2:$NE$200=CH$3)*(GMW!$ND$2:$ND$200=CH$4)*(GMW!$C$2:$C$200=CH$1),0),$F64-1966)</f>
        <v>13.23803</v>
      </c>
      <c r="CI64" s="5" cm="1">
        <f t="array" ref="CI64">INDEX(GMW!$A$2:$NF$200,MATCH(1,(GMW!$NE$2:$NE$200=CI$3)*(GMW!$ND$2:$ND$200=CI$4)*(GMW!$C$2:$C$200=CI$1),0),$F64-1966)</f>
        <v>22.09085</v>
      </c>
      <c r="CJ64" s="5" cm="1">
        <f t="array" ref="CJ64">INDEX(GMW!$A$2:$NF$200,MATCH(1,(GMW!$NE$2:$NE$200=CJ$3)*(GMW!$ND$2:$ND$200=CJ$4)*(GMW!$C$2:$C$200=CJ$1),0),$F64-1966)</f>
        <v>122020</v>
      </c>
      <c r="CK64" s="5" cm="1">
        <f t="array" ref="CK64">INDEX(GMW!$A$2:$NF$200,MATCH(1,(GMW!$NE$2:$NE$200=CK$3)*(GMW!$ND$2:$ND$200=CK$4)*(GMW!$C$2:$C$200=CK$1),0),$F64-1966)</f>
        <v>1201.55</v>
      </c>
      <c r="CL64" s="5" cm="1">
        <f t="array" ref="CL64">INDEX(GMW!$A$2:$NF$200,MATCH(1,(GMW!$NE$2:$NE$200=CL$3)*(GMW!$ND$2:$ND$200=CL$4)*(GMW!$C$2:$C$200=CL$1),0),$F64-1966)</f>
        <v>92024.13</v>
      </c>
      <c r="CM64" s="5" cm="1">
        <f t="array" ref="CM64">INDEX(GMW!$A$2:$NF$200,MATCH(1,(GMW!$NE$2:$NE$200=CM$3)*(GMW!$ND$2:$ND$200=CM$4)*(GMW!$C$2:$C$200=CM$1),0),$F64-1966)</f>
        <v>141855</v>
      </c>
      <c r="CN64" s="5" cm="1">
        <f t="array" ref="CN64">INDEX(GMW!$A$2:$NF$200,MATCH(1,(GMW!$NE$2:$NE$200=CN$3)*(GMW!$ND$2:$ND$200=CN$4)*(GMW!$C$2:$C$200=CN$1),0),$F64-1966)</f>
        <v>75066</v>
      </c>
      <c r="CO64" s="5" cm="1">
        <f t="array" ref="CO64">INDEX(GMW!$A$2:$NF$200,MATCH(1,(GMW!$NE$2:$NE$200=CO$3)*(GMW!$ND$2:$ND$200=CO$4)*(GMW!$C$2:$C$200=CO$1),0),$F64-1966)</f>
        <v>180.27979999999999</v>
      </c>
      <c r="CP64" s="5" cm="1">
        <f t="array" ref="CP64">INDEX(GMW!$A$2:$NF$200,MATCH(1,(GMW!$NE$2:$NE$200=CP$3)*(GMW!$ND$2:$ND$200=CP$4)*(GMW!$C$2:$C$200=CP$1),0),$F64-1966)</f>
        <v>283960.7</v>
      </c>
      <c r="CQ64" s="5" cm="1">
        <f t="array" ref="CQ64">INDEX(GMW!$A$2:$NF$200,MATCH(1,(GMW!$NE$2:$NE$200=CQ$3)*(GMW!$ND$2:$ND$200=CQ$4)*(GMW!$C$2:$C$200=CQ$1),0),$F64-1966)</f>
        <v>73.444519999999997</v>
      </c>
      <c r="CR64" s="5" cm="1">
        <f t="array" ref="CR64">INDEX(GMW!$A$2:$NF$200,MATCH(1,(GMW!$NE$2:$NE$200=CR$3)*(GMW!$ND$2:$ND$200=CR$4)*(GMW!$C$2:$C$200=CR$1),0),$F64-1966)</f>
        <v>30739</v>
      </c>
      <c r="CS64" s="5" cm="1">
        <f t="array" ref="CS64">INDEX(GMW!$A$2:$NF$200,MATCH(1,(GMW!$NE$2:$NE$200=CS$3)*(GMW!$ND$2:$ND$200=CS$4)*(GMW!$C$2:$C$200=CS$1),0),$F64-1966)</f>
        <v>301.30329999999998</v>
      </c>
      <c r="CT64" s="5" cm="1">
        <f t="array" ref="CT64">INDEX(GMW!$A$2:$NF$200,MATCH(1,(GMW!$NE$2:$NE$200=CT$3)*(GMW!$ND$2:$ND$200=CT$4)*(GMW!$C$2:$C$200=CT$1),0),$F64-1966)</f>
        <v>210.55099999999999</v>
      </c>
      <c r="CU64" s="5" cm="1">
        <f t="array" ref="CU64">INDEX(GMW!$A$2:$NF$200,MATCH(1,(GMW!$NE$2:$NE$200=CU$3)*(GMW!$ND$2:$ND$200=CU$4)*(GMW!$C$2:$C$200=CU$1),0),$F64-1966)</f>
        <v>137.46899999999999</v>
      </c>
      <c r="CV64" s="5" cm="1">
        <f t="array" ref="CV64">INDEX(GMW!$A$2:$NF$200,MATCH(1,(GMW!$NE$2:$NE$200=CV$3)*(GMW!$ND$2:$ND$200=CV$4)*(GMW!$C$2:$C$200=CV$1),0),$F64-1966)</f>
        <v>57.742660000000001</v>
      </c>
      <c r="CW64" s="5" cm="1">
        <f t="array" ref="CW64">INDEX(GMW!$A$2:$NF$200,MATCH(1,(GMW!$NE$2:$NE$200=CW$3)*(GMW!$ND$2:$ND$200=CW$4)*(GMW!$C$2:$C$200=CW$1),0),$F64-1966)</f>
        <v>56.575000000000003</v>
      </c>
      <c r="CX64" s="5" cm="1">
        <f t="array" ref="CX64">INDEX(GMW!$A$2:$NF$200,MATCH(1,(GMW!$NE$2:$NE$200=CX$3)*(GMW!$ND$2:$ND$200=CX$4)*(GMW!$C$2:$C$200=CX$1),0),$F64-1966)</f>
        <v>33.377000000000002</v>
      </c>
      <c r="CY64" s="5" cm="1">
        <f t="array" ref="CY64">INDEX(GMW!$A$2:$NF$200,MATCH(1,(GMW!$NE$2:$NE$200=CY$3)*(GMW!$ND$2:$ND$200=CY$4)*(GMW!$C$2:$C$200=CY$1),0),$F64-1966)</f>
        <v>27.782139999999998</v>
      </c>
      <c r="CZ64" s="5" cm="1">
        <f t="array" ref="CZ64">INDEX(GMW!$A$2:$NF$200,MATCH(1,(GMW!$NE$2:$NE$200=CZ$3)*(GMW!$ND$2:$ND$200=CZ$4)*(GMW!$C$2:$C$200=CZ$1),0),$F64-1966)</f>
        <v>17.033000000000001</v>
      </c>
      <c r="DA64" s="5" cm="1">
        <f t="array" ref="DA64">INDEX(GMW!$A$2:$NF$200,MATCH(1,(GMW!$NE$2:$NE$200=DA$3)*(GMW!$ND$2:$ND$200=DA$4)*(GMW!$C$2:$C$200=DA$1),0),$F64-1966)</f>
        <v>7.2658659999999999</v>
      </c>
      <c r="DB64" s="5" cm="1">
        <f t="array" ref="DB64">INDEX(GMW!$A$2:$NF$200,MATCH(1,(GMW!$NE$2:$NE$200=DB$3)*(GMW!$ND$2:$ND$200=DB$4)*(GMW!$C$2:$C$200=DB$1),0),$F64-1966)</f>
        <v>6.3091679999999997</v>
      </c>
      <c r="DC64" s="5" cm="1">
        <f t="array" ref="DC64">INDEX(GMW!$A$2:$NF$200,MATCH(1,(GMW!$NE$2:$NE$200=DC$3)*(GMW!$ND$2:$ND$200=DC$4)*(GMW!$C$2:$C$200=DC$1),0),$F64-1966)</f>
        <v>7.5446999999999997</v>
      </c>
    </row>
    <row r="65" spans="1:107" x14ac:dyDescent="0.25">
      <c r="B65" s="5">
        <f t="shared" si="20"/>
        <v>1987</v>
      </c>
      <c r="C65" s="5">
        <f t="shared" si="20"/>
        <v>1987</v>
      </c>
      <c r="F65" s="5">
        <f t="shared" si="16"/>
        <v>2031</v>
      </c>
      <c r="G65" s="5" cm="1">
        <f t="array" ref="G65">INDEX(GMW!$A$2:$NF$200,MATCH(1,(GMW!$NE$2:$NE$200=G$3)*(GMW!$ND$2:$ND$200=G$4)*(GMW!$C$2:$C$200=G$1),0),$F65-1966)</f>
        <v>353365</v>
      </c>
      <c r="H65" s="5" cm="1">
        <f t="array" ref="H65">INDEX(GMW!$A$2:$NF$200,MATCH(1,(GMW!$NE$2:$NE$200=H$3)*(GMW!$ND$2:$ND$200=H$4)*(GMW!$C$2:$C$200=H$1),0),$F65-1966)</f>
        <v>193017</v>
      </c>
      <c r="I65" s="5" cm="1">
        <f t="array" ref="I65">INDEX(GMW!$A$2:$NF$200,MATCH(1,(GMW!$NE$2:$NE$200=I$3)*(GMW!$ND$2:$ND$200=I$4)*(GMW!$C$2:$C$200=I$1),0),$F65-1966)</f>
        <v>64342</v>
      </c>
      <c r="J65" s="5" cm="1">
        <f t="array" ref="J65">INDEX(GMW!$A$2:$NF$200,MATCH(1,(GMW!$NE$2:$NE$200=J$3)*(GMW!$ND$2:$ND$200=J$4)*(GMW!$C$2:$C$200=J$1),0),$F65-1966)</f>
        <v>75597</v>
      </c>
      <c r="K65" s="5" cm="1">
        <f t="array" ref="K65">INDEX(GMW!$A$2:$NF$200,MATCH(1,(GMW!$NE$2:$NE$200=K$3)*(GMW!$ND$2:$ND$200=K$4)*(GMW!$C$2:$C$200=K$1),0),$F65-1966)</f>
        <v>63498</v>
      </c>
      <c r="L65" s="5" cm="1">
        <f t="array" ref="L65">INDEX(GMW!$A$2:$NF$200,MATCH(1,(GMW!$NE$2:$NE$200=L$3)*(GMW!$ND$2:$ND$200=L$4)*(GMW!$C$2:$C$200=L$1),0),$F65-1966)</f>
        <v>57241</v>
      </c>
      <c r="M65" s="5" cm="1">
        <f t="array" ref="M65">INDEX(GMW!$A$2:$NF$200,MATCH(1,(GMW!$NE$2:$NE$200=M$3)*(GMW!$ND$2:$ND$200=M$4)*(GMW!$C$2:$C$200=M$1),0),$F65-1966)</f>
        <v>23959.84</v>
      </c>
      <c r="N65" s="5" cm="1">
        <f t="array" ref="N65">INDEX(GMW!$A$2:$NF$200,MATCH(1,(GMW!$NE$2:$NE$200=N$3)*(GMW!$ND$2:$ND$200=N$4)*(GMW!$C$2:$C$200=N$1),0),$F65-1966)</f>
        <v>4525.8059999999996</v>
      </c>
      <c r="O65" s="5" cm="1">
        <f t="array" ref="O65">INDEX(GMW!$A$2:$NF$200,MATCH(1,(GMW!$NE$2:$NE$200=O$3)*(GMW!$ND$2:$ND$200=O$4)*(GMW!$C$2:$C$200=O$1),0),$F65-1966)</f>
        <v>47.888869999999997</v>
      </c>
      <c r="P65" s="5" cm="1">
        <f t="array" ref="P65">INDEX(GMW!$A$2:$NF$200,MATCH(1,(GMW!$NE$2:$NE$200=P$3)*(GMW!$ND$2:$ND$200=P$4)*(GMW!$C$2:$C$200=P$1),0),$F65-1966)</f>
        <v>9.875</v>
      </c>
      <c r="Q65" s="5" cm="1">
        <f t="array" ref="Q65">INDEX(GMW!$A$2:$NF$200,MATCH(1,(GMW!$NE$2:$NE$200=Q$3)*(GMW!$ND$2:$ND$200=Q$4)*(GMW!$C$2:$C$200=Q$1),0),$F65-1966)</f>
        <v>10.26</v>
      </c>
      <c r="R65" s="5" cm="1">
        <f t="array" ref="R65">INDEX(GMW!$A$2:$NF$200,MATCH(1,(GMW!$NE$2:$NE$200=R$3)*(GMW!$ND$2:$ND$200=R$4)*(GMW!$C$2:$C$200=R$1),0),$F65-1966)</f>
        <v>47.888869999999997</v>
      </c>
      <c r="S65" s="5" cm="1">
        <f t="array" ref="S65">INDEX(GMW!$A$2:$NF$200,MATCH(1,(GMW!$NE$2:$NE$200=S$3)*(GMW!$ND$2:$ND$200=S$4)*(GMW!$C$2:$C$200=S$1),0),$F65-1966)</f>
        <v>27468</v>
      </c>
      <c r="T65" s="5" cm="1">
        <f t="array" ref="T65">INDEX(GMW!$A$2:$NF$200,MATCH(1,(GMW!$NE$2:$NE$200=T$3)*(GMW!$ND$2:$ND$200=T$4)*(GMW!$C$2:$C$200=T$1),0),$F65-1966)</f>
        <v>508</v>
      </c>
      <c r="U65" s="5" cm="1">
        <f t="array" ref="U65">INDEX(GMW!$A$2:$NF$200,MATCH(1,(GMW!$NE$2:$NE$200=U$3)*(GMW!$ND$2:$ND$200=U$4)*(GMW!$C$2:$C$200=U$1),0),$F65-1966)</f>
        <v>200</v>
      </c>
      <c r="V65" s="5" cm="1">
        <f t="array" ref="V65">INDEX(GMW!$A$2:$NF$200,MATCH(1,(GMW!$NE$2:$NE$200=V$3)*(GMW!$ND$2:$ND$200=V$4)*(GMW!$C$2:$C$200=V$1),0),$F65-1966)</f>
        <v>4964</v>
      </c>
      <c r="W65" s="5" cm="1">
        <f t="array" ref="W65">INDEX(GMW!$A$2:$NF$200,MATCH(1,(GMW!$NE$2:$NE$200=W$3)*(GMW!$ND$2:$ND$200=W$4)*(GMW!$C$2:$C$200=W$1),0),$F65-1966)</f>
        <v>213</v>
      </c>
      <c r="X65" s="5" cm="1">
        <f t="array" ref="X65">INDEX(GMW!$A$2:$NF$200,MATCH(1,(GMW!$NE$2:$NE$200=X$3)*(GMW!$ND$2:$ND$200=X$4)*(GMW!$C$2:$C$200=X$1),0),$F65-1966)</f>
        <v>143</v>
      </c>
      <c r="Y65" s="5" cm="1">
        <f t="array" ref="Y65">INDEX(GMW!$A$2:$NF$200,MATCH(1,(GMW!$NE$2:$NE$200=Y$3)*(GMW!$ND$2:$ND$200=Y$4)*(GMW!$C$2:$C$200=Y$1),0),$F65-1966)</f>
        <v>2000</v>
      </c>
      <c r="Z65" s="5" cm="1">
        <f t="array" ref="Z65">INDEX(GMW!$A$2:$NF$200,MATCH(1,(GMW!$NE$2:$NE$200=Z$3)*(GMW!$ND$2:$ND$200=Z$4)*(GMW!$C$2:$C$200=Z$1),0),$F65-1966)</f>
        <v>4234</v>
      </c>
      <c r="AA65" s="5" cm="1">
        <f t="array" ref="AA65">INDEX(GMW!$A$2:$NF$200,MATCH(1,(GMW!$NE$2:$NE$200=AA$3)*(GMW!$ND$2:$ND$200=AA$4)*(GMW!$C$2:$C$200=AA$1),0),$F65-1966)</f>
        <v>1288</v>
      </c>
      <c r="AB65" s="5" cm="1">
        <f t="array" ref="AB65">INDEX(GMW!$A$2:$NF$200,MATCH(1,(GMW!$NE$2:$NE$200=AB$3)*(GMW!$ND$2:$ND$200=AB$4)*(GMW!$C$2:$C$200=AB$1),0),$F65-1966)</f>
        <v>1401</v>
      </c>
      <c r="AC65" s="5" cm="1">
        <f t="array" ref="AC65">INDEX(GMW!$A$2:$NF$200,MATCH(1,(GMW!$NE$2:$NE$200=AC$3)*(GMW!$ND$2:$ND$200=AC$4)*(GMW!$C$2:$C$200=AC$1),0),$F65-1966)</f>
        <v>783</v>
      </c>
      <c r="AD65" s="5" cm="1">
        <f t="array" ref="AD65">INDEX(GMW!$A$2:$NF$200,MATCH(1,(GMW!$NE$2:$NE$200=AD$3)*(GMW!$ND$2:$ND$200=AD$4)*(GMW!$C$2:$C$200=AD$1),0),$F65-1966)</f>
        <v>1060</v>
      </c>
      <c r="AE65" s="5" cm="1">
        <f t="array" ref="AE65">INDEX(GMW!$A$2:$NF$200,MATCH(1,(GMW!$NE$2:$NE$200=AE$3)*(GMW!$ND$2:$ND$200=AE$4)*(GMW!$C$2:$C$200=AE$1),0),$F65-1966)</f>
        <v>232</v>
      </c>
      <c r="AF65" s="5" cm="1">
        <f t="array" ref="AF65">INDEX(GMW!$A$2:$NF$200,MATCH(1,(GMW!$NE$2:$NE$200=AF$3)*(GMW!$ND$2:$ND$200=AF$4)*(GMW!$C$2:$C$200=AF$1),0),$F65-1966)</f>
        <v>1331</v>
      </c>
      <c r="AG65" s="5" cm="1">
        <f t="array" ref="AG65">INDEX(GMW!$A$2:$NF$200,MATCH(1,(GMW!$NE$2:$NE$200=AG$3)*(GMW!$ND$2:$ND$200=AG$4)*(GMW!$C$2:$C$200=AG$1),0),$F65-1966)</f>
        <v>1362</v>
      </c>
      <c r="AH65" s="5" cm="1">
        <f t="array" ref="AH65">INDEX(GMW!$A$2:$NF$200,MATCH(1,(GMW!$NE$2:$NE$200=AH$3)*(GMW!$ND$2:$ND$200=AH$4)*(GMW!$C$2:$C$200=AH$1),0),$F65-1966)</f>
        <v>1901</v>
      </c>
      <c r="AI65" s="5" cm="1">
        <f t="array" ref="AI65">INDEX(GMW!$A$2:$NF$200,MATCH(1,(GMW!$NE$2:$NE$200=AI$3)*(GMW!$ND$2:$ND$200=AI$4)*(GMW!$C$2:$C$200=AI$1),0),$F65-1966)</f>
        <v>1934</v>
      </c>
      <c r="AJ65" s="5" cm="1">
        <f t="array" ref="AJ65">INDEX(GMW!$A$2:$NF$200,MATCH(1,(GMW!$NE$2:$NE$200=AJ$3)*(GMW!$ND$2:$ND$200=AJ$4)*(GMW!$C$2:$C$200=AJ$1),0),$F65-1966)</f>
        <v>2558</v>
      </c>
      <c r="AK65" s="5" cm="1">
        <f t="array" ref="AK65">INDEX(GMW!$A$2:$NF$200,MATCH(1,(GMW!$NE$2:$NE$200=AK$3)*(GMW!$ND$2:$ND$200=AK$4)*(GMW!$C$2:$C$200=AK$1),0),$F65-1966)</f>
        <v>608</v>
      </c>
      <c r="AL65" s="5" cm="1">
        <f t="array" ref="AL65">INDEX(GMW!$A$2:$NF$200,MATCH(1,(GMW!$NE$2:$NE$200=AL$3)*(GMW!$ND$2:$ND$200=AL$4)*(GMW!$C$2:$C$200=AL$1),0),$F65-1966)</f>
        <v>749</v>
      </c>
      <c r="AM65" s="5" cm="1">
        <f t="array" ref="AM65">INDEX(GMW!$A$2:$NF$200,MATCH(1,(GMW!$NE$2:$NE$200=AM$3)*(GMW!$ND$2:$ND$200=AM$4)*(GMW!$C$2:$C$200=AM$1),0),$F65-1966)</f>
        <v>25345</v>
      </c>
      <c r="AN65" s="5" cm="1">
        <f t="array" ref="AN65">INDEX(GMW!$A$2:$NF$200,MATCH(1,(GMW!$NE$2:$NE$200=AN$3)*(GMW!$ND$2:$ND$200=AN$4)*(GMW!$C$2:$C$200=AN$1),0),$F65-1966)</f>
        <v>5516.0780000000004</v>
      </c>
      <c r="AO65" s="5" cm="1">
        <f t="array" ref="AO65">INDEX(GMW!$A$2:$NF$200,MATCH(1,(GMW!$NE$2:$NE$200=AO$3)*(GMW!$ND$2:$ND$200=AO$4)*(GMW!$C$2:$C$200=AO$1),0),$F65-1966)</f>
        <v>353365</v>
      </c>
      <c r="AP65" s="5" cm="1">
        <f t="array" ref="AP65">INDEX(GMW!$A$2:$NF$200,MATCH(1,(GMW!$NE$2:$NE$200=AP$3)*(GMW!$ND$2:$ND$200=AP$4)*(GMW!$C$2:$C$200=AP$1),0),$F65-1966)</f>
        <v>2290.5</v>
      </c>
      <c r="AQ65" s="5" cm="1">
        <f t="array" ref="AQ65">INDEX(GMW!$A$2:$NF$200,MATCH(1,(GMW!$NE$2:$NE$200=AQ$3)*(GMW!$ND$2:$ND$200=AQ$4)*(GMW!$C$2:$C$200=AQ$1),0),$F65-1966)</f>
        <v>91089.55</v>
      </c>
      <c r="AR65" s="5" cm="1">
        <f t="array" ref="AR65">INDEX(GMW!$A$2:$NF$200,MATCH(1,(GMW!$NE$2:$NE$200=AR$3)*(GMW!$ND$2:$ND$200=AR$4)*(GMW!$C$2:$C$200=AR$1),0),$F65-1966)</f>
        <v>512.03</v>
      </c>
      <c r="AS65" s="5" cm="1">
        <f t="array" ref="AS65">INDEX(GMW!$A$2:$NF$200,MATCH(1,(GMW!$NE$2:$NE$200=AS$3)*(GMW!$ND$2:$ND$200=AS$4)*(GMW!$C$2:$C$200=AS$1),0),$F65-1966)</f>
        <v>349.29</v>
      </c>
      <c r="AT65" s="5" cm="1">
        <f t="array" ref="AT65">INDEX(GMW!$A$2:$NF$200,MATCH(1,(GMW!$NE$2:$NE$200=AT$3)*(GMW!$ND$2:$ND$200=AT$4)*(GMW!$C$2:$C$200=AT$1),0),$F65-1966)</f>
        <v>343.54700000000003</v>
      </c>
      <c r="AU65" s="5" cm="1">
        <f t="array" ref="AU65">INDEX(GMW!$A$2:$NF$200,MATCH(1,(GMW!$NE$2:$NE$200=AU$3)*(GMW!$ND$2:$ND$200=AU$4)*(GMW!$C$2:$C$200=AU$1),0),$F65-1966)</f>
        <v>272798.8</v>
      </c>
      <c r="AV65" s="5" cm="1">
        <f t="array" ref="AV65">INDEX(GMW!$A$2:$NF$200,MATCH(1,(GMW!$NE$2:$NE$200=AV$3)*(GMW!$ND$2:$ND$200=AV$4)*(GMW!$C$2:$C$200=AV$1),0),$F65-1966)</f>
        <v>5118</v>
      </c>
      <c r="AW65" s="5" cm="1">
        <f t="array" ref="AW65">INDEX(GMW!$A$2:$NF$200,MATCH(1,(GMW!$NE$2:$NE$200=AW$3)*(GMW!$ND$2:$ND$200=AW$4)*(GMW!$C$2:$C$200=AW$1),0),$F65-1966)</f>
        <v>78.974999999999994</v>
      </c>
      <c r="AX65" s="5" cm="1">
        <f t="array" ref="AX65">INDEX(GMW!$A$2:$NF$200,MATCH(1,(GMW!$NE$2:$NE$200=AX$3)*(GMW!$ND$2:$ND$200=AX$4)*(GMW!$C$2:$C$200=AX$1),0),$F65-1966)</f>
        <v>3675.1280000000002</v>
      </c>
      <c r="AY65" s="5" cm="1">
        <f t="array" ref="AY65">INDEX(GMW!$A$2:$NF$200,MATCH(1,(GMW!$NE$2:$NE$200=AY$3)*(GMW!$ND$2:$ND$200=AY$4)*(GMW!$C$2:$C$200=AY$1),0),$F65-1966)</f>
        <v>11736</v>
      </c>
      <c r="AZ65" s="5" cm="1">
        <f t="array" ref="AZ65">INDEX(GMW!$A$2:$NF$200,MATCH(1,(GMW!$NE$2:$NE$200=AZ$3)*(GMW!$ND$2:$ND$200=AZ$4)*(GMW!$C$2:$C$200=AZ$1),0),$F65-1966)</f>
        <v>2015</v>
      </c>
      <c r="BA65" s="5" cm="1">
        <f t="array" ref="BA65">INDEX(GMW!$A$2:$NF$200,MATCH(1,(GMW!$NE$2:$NE$200=BA$3)*(GMW!$ND$2:$ND$200=BA$4)*(GMW!$C$2:$C$200=BA$1),0),$F65-1966)</f>
        <v>13.06922</v>
      </c>
      <c r="BB65" s="5" cm="1">
        <f t="array" ref="BB65">INDEX(GMW!$A$2:$NF$200,MATCH(1,(GMW!$NE$2:$NE$200=BB$3)*(GMW!$ND$2:$ND$200=BB$4)*(GMW!$C$2:$C$200=BB$1),0),$F65-1966)</f>
        <v>13770.59</v>
      </c>
      <c r="BC65" s="5" cm="1">
        <f t="array" ref="BC65">INDEX(GMW!$A$2:$NF$200,MATCH(1,(GMW!$NE$2:$NE$200=BC$3)*(GMW!$ND$2:$ND$200=BC$4)*(GMW!$C$2:$C$200=BC$1),0),$F65-1966)</f>
        <v>0.9438124</v>
      </c>
      <c r="BD65" s="5" cm="1">
        <f t="array" ref="BD65">INDEX(GMW!$A$2:$NF$200,MATCH(1,(GMW!$NE$2:$NE$200=BD$3)*(GMW!$ND$2:$ND$200=BD$4)*(GMW!$C$2:$C$200=BD$1),0),$F65-1966)</f>
        <v>200.90309999999999</v>
      </c>
      <c r="BE65" s="5" cm="1">
        <f t="array" ref="BE65">INDEX(GMW!$A$2:$NF$200,MATCH(1,(GMW!$NE$2:$NE$200=BE$3)*(GMW!$ND$2:$ND$200=BE$4)*(GMW!$C$2:$C$200=BE$1),0),$F65-1966)</f>
        <v>7.3570580000000003</v>
      </c>
      <c r="BF65" s="5" cm="1">
        <f t="array" ref="BF65">INDEX(GMW!$A$2:$NF$200,MATCH(1,(GMW!$NE$2:$NE$200=BF$3)*(GMW!$ND$2:$ND$200=BF$4)*(GMW!$C$2:$C$200=BF$1),0),$F65-1966)</f>
        <v>5.2759999999999998</v>
      </c>
      <c r="BG65" s="5" cm="1">
        <f t="array" ref="BG65">INDEX(GMW!$A$2:$NF$200,MATCH(1,(GMW!$NE$2:$NE$200=BG$3)*(GMW!$ND$2:$ND$200=BG$4)*(GMW!$C$2:$C$200=BG$1),0),$F65-1966)</f>
        <v>10.048209999999999</v>
      </c>
      <c r="BH65" s="5" cm="1">
        <f t="array" ref="BH65">INDEX(GMW!$A$2:$NF$200,MATCH(1,(GMW!$NE$2:$NE$200=BH$3)*(GMW!$ND$2:$ND$200=BH$4)*(GMW!$C$2:$C$200=BH$1),0),$F65-1966)</f>
        <v>-0.8710369</v>
      </c>
      <c r="BI65" s="5" cm="1">
        <f t="array" ref="BI65">INDEX(GMW!$A$2:$NF$200,MATCH(1,(GMW!$NE$2:$NE$200=BI$3)*(GMW!$ND$2:$ND$200=BI$4)*(GMW!$C$2:$C$200=BI$1),0),$F65-1966)</f>
        <v>3.259719</v>
      </c>
      <c r="BJ65" s="5" cm="1">
        <f t="array" ref="BJ65">INDEX(GMW!$A$2:$NF$200,MATCH(1,(GMW!$NE$2:$NE$200=BJ$3)*(GMW!$ND$2:$ND$200=BJ$4)*(GMW!$C$2:$C$200=BJ$1),0),$F65-1966)</f>
        <v>3.3595039999999998</v>
      </c>
      <c r="BK65" s="5" cm="1">
        <f t="array" ref="BK65">INDEX(GMW!$A$2:$NF$200,MATCH(1,(GMW!$NE$2:$NE$200=BK$3)*(GMW!$ND$2:$ND$200=BK$4)*(GMW!$C$2:$C$200=BK$1),0),$F65-1966)</f>
        <v>0.97888149999999996</v>
      </c>
      <c r="BL65" s="5" cm="1">
        <f t="array" ref="BL65">INDEX(GMW!$A$2:$NF$200,MATCH(1,(GMW!$NE$2:$NE$200=BL$3)*(GMW!$ND$2:$ND$200=BL$4)*(GMW!$C$2:$C$200=BL$1),0),$F65-1966)</f>
        <v>0.27163350000000003</v>
      </c>
      <c r="BM65" s="5" cm="1">
        <f t="array" ref="BM65">INDEX(GMW!$A$2:$NF$200,MATCH(1,(GMW!$NE$2:$NE$200=BM$3)*(GMW!$ND$2:$ND$200=BM$4)*(GMW!$C$2:$C$200=BM$1),0),$F65-1966)</f>
        <v>0.60444739999999997</v>
      </c>
      <c r="BN65" s="5" cm="1">
        <f t="array" ref="BN65">INDEX(GMW!$A$2:$NF$200,MATCH(1,(GMW!$NE$2:$NE$200=BN$3)*(GMW!$ND$2:$ND$200=BN$4)*(GMW!$C$2:$C$200=BN$1),0),$F65-1966)</f>
        <v>0.72071430000000003</v>
      </c>
      <c r="BO65" s="5" cm="1">
        <f t="array" ref="BO65">INDEX(GMW!$A$2:$NF$200,MATCH(1,(GMW!$NE$2:$NE$200=BO$3)*(GMW!$ND$2:$ND$200=BO$4)*(GMW!$C$2:$C$200=BO$1),0),$F65-1966)</f>
        <v>1E-3</v>
      </c>
      <c r="BP65" s="5" cm="1">
        <f t="array" ref="BP65">INDEX(GMW!$A$2:$NF$200,MATCH(1,(GMW!$NE$2:$NE$200=BP$3)*(GMW!$ND$2:$ND$200=BP$4)*(GMW!$C$2:$C$200=BP$1),0),$F65-1966)</f>
        <v>195799.5</v>
      </c>
      <c r="BQ65" s="5" cm="1">
        <f t="array" ref="BQ65">INDEX(GMW!$A$2:$NF$200,MATCH(1,(GMW!$NE$2:$NE$200=BQ$3)*(GMW!$ND$2:$ND$200=BQ$4)*(GMW!$C$2:$C$200=BQ$1),0),$F65-1966)</f>
        <v>4150.1779999999999</v>
      </c>
      <c r="BR65" s="5" cm="1">
        <f t="array" ref="BR65">INDEX(GMW!$A$2:$NF$200,MATCH(1,(GMW!$NE$2:$NE$200=BR$3)*(GMW!$ND$2:$ND$200=BR$4)*(GMW!$C$2:$C$200=BR$1),0),$F65-1966)</f>
        <v>274805</v>
      </c>
      <c r="BS65" s="5" cm="1">
        <f t="array" ref="BS65">INDEX(GMW!$A$2:$NF$200,MATCH(1,(GMW!$NE$2:$NE$200=BS$3)*(GMW!$ND$2:$ND$200=BS$4)*(GMW!$C$2:$C$200=BS$1),0),$F65-1966)</f>
        <v>409364</v>
      </c>
      <c r="BT65" s="5" cm="1">
        <f t="array" ref="BT65">INDEX(GMW!$A$2:$NF$200,MATCH(1,(GMW!$NE$2:$NE$200=BT$3)*(GMW!$ND$2:$ND$200=BT$4)*(GMW!$C$2:$C$200=BT$1),0),$F65-1966)</f>
        <v>1E-3</v>
      </c>
      <c r="BU65" s="5" cm="1">
        <f t="array" ref="BU65">INDEX(GMW!$A$2:$NF$200,MATCH(1,(GMW!$NE$2:$NE$200=BU$3)*(GMW!$ND$2:$ND$200=BU$4)*(GMW!$C$2:$C$200=BU$1),0),$F65-1966)</f>
        <v>521.56349999999998</v>
      </c>
      <c r="BV65" s="5" cm="1">
        <f t="array" ref="BV65">INDEX(GMW!$A$2:$NF$200,MATCH(1,(GMW!$NE$2:$NE$200=BV$3)*(GMW!$ND$2:$ND$200=BV$4)*(GMW!$C$2:$C$200=BV$1),0),$F65-1966)</f>
        <v>678474.4</v>
      </c>
      <c r="BW65" s="5" cm="1">
        <f t="array" ref="BW65">INDEX(GMW!$A$2:$NF$200,MATCH(1,(GMW!$NE$2:$NE$200=BW$3)*(GMW!$ND$2:$ND$200=BW$4)*(GMW!$C$2:$C$200=BW$1),0),$F65-1966)</f>
        <v>106.6952</v>
      </c>
      <c r="BX65" s="5" cm="1">
        <f t="array" ref="BX65">INDEX(GMW!$A$2:$NF$200,MATCH(1,(GMW!$NE$2:$NE$200=BX$3)*(GMW!$ND$2:$ND$200=BX$4)*(GMW!$C$2:$C$200=BX$1),0),$F65-1966)</f>
        <v>22474.06</v>
      </c>
      <c r="BY65" s="5" cm="1">
        <f t="array" ref="BY65">INDEX(GMW!$A$2:$NF$200,MATCH(1,(GMW!$NE$2:$NE$200=BY$3)*(GMW!$ND$2:$ND$200=BY$4)*(GMW!$C$2:$C$200=BY$1),0),$F65-1966)</f>
        <v>430.16019999999997</v>
      </c>
      <c r="BZ65" s="5" cm="1">
        <f t="array" ref="BZ65">INDEX(GMW!$A$2:$NF$200,MATCH(1,(GMW!$NE$2:$NE$200=BZ$3)*(GMW!$ND$2:$ND$200=BZ$4)*(GMW!$C$2:$C$200=BZ$1),0),$F65-1966)</f>
        <v>316.53820000000002</v>
      </c>
      <c r="CA65" s="5" cm="1">
        <f t="array" ref="CA65">INDEX(GMW!$A$2:$NF$200,MATCH(1,(GMW!$NE$2:$NE$200=CA$3)*(GMW!$ND$2:$ND$200=CA$4)*(GMW!$C$2:$C$200=CA$1),0),$F65-1966)</f>
        <v>491.39249999999998</v>
      </c>
      <c r="CB65" s="5" cm="1">
        <f t="array" ref="CB65">INDEX(GMW!$A$2:$NF$200,MATCH(1,(GMW!$NE$2:$NE$200=CB$3)*(GMW!$ND$2:$ND$200=CB$4)*(GMW!$C$2:$C$200=CB$1),0),$F65-1966)</f>
        <v>111.3105</v>
      </c>
      <c r="CC65" s="5" cm="1">
        <f t="array" ref="CC65">INDEX(GMW!$A$2:$NF$200,MATCH(1,(GMW!$NE$2:$NE$200=CC$3)*(GMW!$ND$2:$ND$200=CC$4)*(GMW!$C$2:$C$200=CC$1),0),$F65-1966)</f>
        <v>185.10499999999999</v>
      </c>
      <c r="CD65" s="5" cm="1">
        <f t="array" ref="CD65">INDEX(GMW!$A$2:$NF$200,MATCH(1,(GMW!$NE$2:$NE$200=CD$3)*(GMW!$ND$2:$ND$200=CD$4)*(GMW!$C$2:$C$200=CD$1),0),$F65-1966)</f>
        <v>204.7705</v>
      </c>
      <c r="CE65" s="5" cm="1">
        <f t="array" ref="CE65">INDEX(GMW!$A$2:$NF$200,MATCH(1,(GMW!$NE$2:$NE$200=CE$3)*(GMW!$ND$2:$ND$200=CE$4)*(GMW!$C$2:$C$200=CE$1),0),$F65-1966)</f>
        <v>85.949290000000005</v>
      </c>
      <c r="CF65" s="5" cm="1">
        <f t="array" ref="CF65">INDEX(GMW!$A$2:$NF$200,MATCH(1,(GMW!$NE$2:$NE$200=CF$3)*(GMW!$ND$2:$ND$200=CF$4)*(GMW!$C$2:$C$200=CF$1),0),$F65-1966)</f>
        <v>12.13461</v>
      </c>
      <c r="CG65" s="5" cm="1">
        <f t="array" ref="CG65">INDEX(GMW!$A$2:$NF$200,MATCH(1,(GMW!$NE$2:$NE$200=CG$3)*(GMW!$ND$2:$ND$200=CG$4)*(GMW!$C$2:$C$200=CG$1),0),$F65-1966)</f>
        <v>26.384209999999999</v>
      </c>
      <c r="CH65" s="5" cm="1">
        <f t="array" ref="CH65">INDEX(GMW!$A$2:$NF$200,MATCH(1,(GMW!$NE$2:$NE$200=CH$3)*(GMW!$ND$2:$ND$200=CH$4)*(GMW!$C$2:$C$200=CH$1),0),$F65-1966)</f>
        <v>14.371230000000001</v>
      </c>
      <c r="CI65" s="5" cm="1">
        <f t="array" ref="CI65">INDEX(GMW!$A$2:$NF$200,MATCH(1,(GMW!$NE$2:$NE$200=CI$3)*(GMW!$ND$2:$ND$200=CI$4)*(GMW!$C$2:$C$200=CI$1),0),$F65-1966)</f>
        <v>23.60586</v>
      </c>
      <c r="CJ65" s="5" cm="1">
        <f t="array" ref="CJ65">INDEX(GMW!$A$2:$NF$200,MATCH(1,(GMW!$NE$2:$NE$200=CJ$3)*(GMW!$ND$2:$ND$200=CJ$4)*(GMW!$C$2:$C$200=CJ$1),0),$F65-1966)</f>
        <v>127443</v>
      </c>
      <c r="CK65" s="5" cm="1">
        <f t="array" ref="CK65">INDEX(GMW!$A$2:$NF$200,MATCH(1,(GMW!$NE$2:$NE$200=CK$3)*(GMW!$ND$2:$ND$200=CK$4)*(GMW!$C$2:$C$200=CK$1),0),$F65-1966)</f>
        <v>1221.1500000000001</v>
      </c>
      <c r="CL65" s="5" cm="1">
        <f t="array" ref="CL65">INDEX(GMW!$A$2:$NF$200,MATCH(1,(GMW!$NE$2:$NE$200=CL$3)*(GMW!$ND$2:$ND$200=CL$4)*(GMW!$C$2:$C$200=CL$1),0),$F65-1966)</f>
        <v>94048.6</v>
      </c>
      <c r="CM65" s="5" cm="1">
        <f t="array" ref="CM65">INDEX(GMW!$A$2:$NF$200,MATCH(1,(GMW!$NE$2:$NE$200=CM$3)*(GMW!$ND$2:$ND$200=CM$4)*(GMW!$C$2:$C$200=CM$1),0),$F65-1966)</f>
        <v>145420</v>
      </c>
      <c r="CN65" s="5" cm="1">
        <f t="array" ref="CN65">INDEX(GMW!$A$2:$NF$200,MATCH(1,(GMW!$NE$2:$NE$200=CN$3)*(GMW!$ND$2:$ND$200=CN$4)*(GMW!$C$2:$C$200=CN$1),0),$F65-1966)</f>
        <v>77467</v>
      </c>
      <c r="CO65" s="5" cm="1">
        <f t="array" ref="CO65">INDEX(GMW!$A$2:$NF$200,MATCH(1,(GMW!$NE$2:$NE$200=CO$3)*(GMW!$ND$2:$ND$200=CO$4)*(GMW!$C$2:$C$200=CO$1),0),$F65-1966)</f>
        <v>179.04300000000001</v>
      </c>
      <c r="CP65" s="5" cm="1">
        <f t="array" ref="CP65">INDEX(GMW!$A$2:$NF$200,MATCH(1,(GMW!$NE$2:$NE$200=CP$3)*(GMW!$ND$2:$ND$200=CP$4)*(GMW!$C$2:$C$200=CP$1),0),$F65-1966)</f>
        <v>292840.09999999998</v>
      </c>
      <c r="CQ65" s="5" cm="1">
        <f t="array" ref="CQ65">INDEX(GMW!$A$2:$NF$200,MATCH(1,(GMW!$NE$2:$NE$200=CQ$3)*(GMW!$ND$2:$ND$200=CQ$4)*(GMW!$C$2:$C$200=CQ$1),0),$F65-1966)</f>
        <v>74.838200000000001</v>
      </c>
      <c r="CR65" s="5" cm="1">
        <f t="array" ref="CR65">INDEX(GMW!$A$2:$NF$200,MATCH(1,(GMW!$NE$2:$NE$200=CR$3)*(GMW!$ND$2:$ND$200=CR$4)*(GMW!$C$2:$C$200=CR$1),0),$F65-1966)</f>
        <v>31854.400000000001</v>
      </c>
      <c r="CS65" s="5" cm="1">
        <f t="array" ref="CS65">INDEX(GMW!$A$2:$NF$200,MATCH(1,(GMW!$NE$2:$NE$200=CS$3)*(GMW!$ND$2:$ND$200=CS$4)*(GMW!$C$2:$C$200=CS$1),0),$F65-1966)</f>
        <v>304.13010000000003</v>
      </c>
      <c r="CT65" s="5" cm="1">
        <f t="array" ref="CT65">INDEX(GMW!$A$2:$NF$200,MATCH(1,(GMW!$NE$2:$NE$200=CT$3)*(GMW!$ND$2:$ND$200=CT$4)*(GMW!$C$2:$C$200=CT$1),0),$F65-1966)</f>
        <v>213.721</v>
      </c>
      <c r="CU65" s="5" cm="1">
        <f t="array" ref="CU65">INDEX(GMW!$A$2:$NF$200,MATCH(1,(GMW!$NE$2:$NE$200=CU$3)*(GMW!$ND$2:$ND$200=CU$4)*(GMW!$C$2:$C$200=CU$1),0),$F65-1966)</f>
        <v>139.80699999999999</v>
      </c>
      <c r="CV65" s="5" cm="1">
        <f t="array" ref="CV65">INDEX(GMW!$A$2:$NF$200,MATCH(1,(GMW!$NE$2:$NE$200=CV$3)*(GMW!$ND$2:$ND$200=CV$4)*(GMW!$C$2:$C$200=CV$1),0),$F65-1966)</f>
        <v>60.01117</v>
      </c>
      <c r="CW65" s="5" cm="1">
        <f t="array" ref="CW65">INDEX(GMW!$A$2:$NF$200,MATCH(1,(GMW!$NE$2:$NE$200=CW$3)*(GMW!$ND$2:$ND$200=CW$4)*(GMW!$C$2:$C$200=CW$1),0),$F65-1966)</f>
        <v>57.634999999999998</v>
      </c>
      <c r="CX65" s="5" cm="1">
        <f t="array" ref="CX65">INDEX(GMW!$A$2:$NF$200,MATCH(1,(GMW!$NE$2:$NE$200=CX$3)*(GMW!$ND$2:$ND$200=CX$4)*(GMW!$C$2:$C$200=CX$1),0),$F65-1966)</f>
        <v>33.948</v>
      </c>
      <c r="CY65" s="5" cm="1">
        <f t="array" ref="CY65">INDEX(GMW!$A$2:$NF$200,MATCH(1,(GMW!$NE$2:$NE$200=CY$3)*(GMW!$ND$2:$ND$200=CY$4)*(GMW!$C$2:$C$200=CY$1),0),$F65-1966)</f>
        <v>28.18329</v>
      </c>
      <c r="CZ65" s="5" cm="1">
        <f t="array" ref="CZ65">INDEX(GMW!$A$2:$NF$200,MATCH(1,(GMW!$NE$2:$NE$200=CZ$3)*(GMW!$ND$2:$ND$200=CZ$4)*(GMW!$C$2:$C$200=CZ$1),0),$F65-1966)</f>
        <v>17.119</v>
      </c>
      <c r="DA65" s="5" cm="1">
        <f t="array" ref="DA65">INDEX(GMW!$A$2:$NF$200,MATCH(1,(GMW!$NE$2:$NE$200=DA$3)*(GMW!$ND$2:$ND$200=DA$4)*(GMW!$C$2:$C$200=DA$1),0),$F65-1966)</f>
        <v>7.3873090000000001</v>
      </c>
      <c r="DB65" s="5" cm="1">
        <f t="array" ref="DB65">INDEX(GMW!$A$2:$NF$200,MATCH(1,(GMW!$NE$2:$NE$200=DB$3)*(GMW!$ND$2:$ND$200=DB$4)*(GMW!$C$2:$C$200=DB$1),0),$F65-1966)</f>
        <v>6.4961270000000004</v>
      </c>
      <c r="DC65" s="5" cm="1">
        <f t="array" ref="DC65">INDEX(GMW!$A$2:$NF$200,MATCH(1,(GMW!$NE$2:$NE$200=DC$3)*(GMW!$ND$2:$ND$200=DC$4)*(GMW!$C$2:$C$200=DC$1),0),$F65-1966)</f>
        <v>7.8723999999999998</v>
      </c>
    </row>
    <row r="66" spans="1:107" x14ac:dyDescent="0.25">
      <c r="B66" s="5">
        <f t="shared" si="20"/>
        <v>1987</v>
      </c>
      <c r="C66" s="5">
        <f t="shared" si="20"/>
        <v>1987</v>
      </c>
      <c r="E66" s="5">
        <f t="shared" ref="E66" si="22">+E62+1</f>
        <v>1987</v>
      </c>
      <c r="F66" s="5">
        <f t="shared" si="16"/>
        <v>2032</v>
      </c>
      <c r="G66" s="5" cm="1">
        <f t="array" ref="G66">INDEX(GMW!$A$2:$NF$200,MATCH(1,(GMW!$NE$2:$NE$200=G$3)*(GMW!$ND$2:$ND$200=G$4)*(GMW!$C$2:$C$200=G$1),0),$F66-1966)</f>
        <v>357439</v>
      </c>
      <c r="H66" s="5" cm="1">
        <f t="array" ref="H66">INDEX(GMW!$A$2:$NF$200,MATCH(1,(GMW!$NE$2:$NE$200=H$3)*(GMW!$ND$2:$ND$200=H$4)*(GMW!$C$2:$C$200=H$1),0),$F66-1966)</f>
        <v>197212</v>
      </c>
      <c r="I66" s="5" cm="1">
        <f t="array" ref="I66">INDEX(GMW!$A$2:$NF$200,MATCH(1,(GMW!$NE$2:$NE$200=I$3)*(GMW!$ND$2:$ND$200=I$4)*(GMW!$C$2:$C$200=I$1),0),$F66-1966)</f>
        <v>65920</v>
      </c>
      <c r="J66" s="5" cm="1">
        <f t="array" ref="J66">INDEX(GMW!$A$2:$NF$200,MATCH(1,(GMW!$NE$2:$NE$200=J$3)*(GMW!$ND$2:$ND$200=J$4)*(GMW!$C$2:$C$200=J$1),0),$F66-1966)</f>
        <v>75399</v>
      </c>
      <c r="K66" s="5" cm="1">
        <f t="array" ref="K66">INDEX(GMW!$A$2:$NF$200,MATCH(1,(GMW!$NE$2:$NE$200=K$3)*(GMW!$ND$2:$ND$200=K$4)*(GMW!$C$2:$C$200=K$1),0),$F66-1966)</f>
        <v>63243</v>
      </c>
      <c r="L66" s="5" cm="1">
        <f t="array" ref="L66">INDEX(GMW!$A$2:$NF$200,MATCH(1,(GMW!$NE$2:$NE$200=L$3)*(GMW!$ND$2:$ND$200=L$4)*(GMW!$C$2:$C$200=L$1),0),$F66-1966)</f>
        <v>58350</v>
      </c>
      <c r="M66" s="5" cm="1">
        <f t="array" ref="M66">INDEX(GMW!$A$2:$NF$200,MATCH(1,(GMW!$NE$2:$NE$200=M$3)*(GMW!$ND$2:$ND$200=M$4)*(GMW!$C$2:$C$200=M$1),0),$F66-1966)</f>
        <v>25500.98</v>
      </c>
      <c r="N66" s="5" cm="1">
        <f t="array" ref="N66">INDEX(GMW!$A$2:$NF$200,MATCH(1,(GMW!$NE$2:$NE$200=N$3)*(GMW!$ND$2:$ND$200=N$4)*(GMW!$C$2:$C$200=N$1),0),$F66-1966)</f>
        <v>4729.1940000000004</v>
      </c>
      <c r="O66" s="5" cm="1">
        <f t="array" ref="O66">INDEX(GMW!$A$2:$NF$200,MATCH(1,(GMW!$NE$2:$NE$200=O$3)*(GMW!$ND$2:$ND$200=O$4)*(GMW!$C$2:$C$200=O$1),0),$F66-1966)</f>
        <v>48.436320000000002</v>
      </c>
      <c r="P66" s="5" cm="1">
        <f t="array" ref="P66">INDEX(GMW!$A$2:$NF$200,MATCH(1,(GMW!$NE$2:$NE$200=P$3)*(GMW!$ND$2:$ND$200=P$4)*(GMW!$C$2:$C$200=P$1),0),$F66-1966)</f>
        <v>8.375</v>
      </c>
      <c r="Q66" s="5" cm="1">
        <f t="array" ref="Q66">INDEX(GMW!$A$2:$NF$200,MATCH(1,(GMW!$NE$2:$NE$200=Q$3)*(GMW!$ND$2:$ND$200=Q$4)*(GMW!$C$2:$C$200=Q$1),0),$F66-1966)</f>
        <v>9.61</v>
      </c>
      <c r="R66" s="5" cm="1">
        <f t="array" ref="R66">INDEX(GMW!$A$2:$NF$200,MATCH(1,(GMW!$NE$2:$NE$200=R$3)*(GMW!$ND$2:$ND$200=R$4)*(GMW!$C$2:$C$200=R$1),0),$F66-1966)</f>
        <v>48.436320000000002</v>
      </c>
      <c r="S66" s="5" cm="1">
        <f t="array" ref="S66">INDEX(GMW!$A$2:$NF$200,MATCH(1,(GMW!$NE$2:$NE$200=S$3)*(GMW!$ND$2:$ND$200=S$4)*(GMW!$C$2:$C$200=S$1),0),$F66-1966)</f>
        <v>27735</v>
      </c>
      <c r="T66" s="5" cm="1">
        <f t="array" ref="T66">INDEX(GMW!$A$2:$NF$200,MATCH(1,(GMW!$NE$2:$NE$200=T$3)*(GMW!$ND$2:$ND$200=T$4)*(GMW!$C$2:$C$200=T$1),0),$F66-1966)</f>
        <v>510</v>
      </c>
      <c r="U66" s="5" cm="1">
        <f t="array" ref="U66">INDEX(GMW!$A$2:$NF$200,MATCH(1,(GMW!$NE$2:$NE$200=U$3)*(GMW!$ND$2:$ND$200=U$4)*(GMW!$C$2:$C$200=U$1),0),$F66-1966)</f>
        <v>196</v>
      </c>
      <c r="V66" s="5" cm="1">
        <f t="array" ref="V66">INDEX(GMW!$A$2:$NF$200,MATCH(1,(GMW!$NE$2:$NE$200=V$3)*(GMW!$ND$2:$ND$200=V$4)*(GMW!$C$2:$C$200=V$1),0),$F66-1966)</f>
        <v>4980</v>
      </c>
      <c r="W66" s="5" cm="1">
        <f t="array" ref="W66">INDEX(GMW!$A$2:$NF$200,MATCH(1,(GMW!$NE$2:$NE$200=W$3)*(GMW!$ND$2:$ND$200=W$4)*(GMW!$C$2:$C$200=W$1),0),$F66-1966)</f>
        <v>213</v>
      </c>
      <c r="X66" s="5" cm="1">
        <f t="array" ref="X66">INDEX(GMW!$A$2:$NF$200,MATCH(1,(GMW!$NE$2:$NE$200=X$3)*(GMW!$ND$2:$ND$200=X$4)*(GMW!$C$2:$C$200=X$1),0),$F66-1966)</f>
        <v>143</v>
      </c>
      <c r="Y66" s="5" cm="1">
        <f t="array" ref="Y66">INDEX(GMW!$A$2:$NF$200,MATCH(1,(GMW!$NE$2:$NE$200=Y$3)*(GMW!$ND$2:$ND$200=Y$4)*(GMW!$C$2:$C$200=Y$1),0),$F66-1966)</f>
        <v>2022</v>
      </c>
      <c r="Z66" s="5" cm="1">
        <f t="array" ref="Z66">INDEX(GMW!$A$2:$NF$200,MATCH(1,(GMW!$NE$2:$NE$200=Z$3)*(GMW!$ND$2:$ND$200=Z$4)*(GMW!$C$2:$C$200=Z$1),0),$F66-1966)</f>
        <v>4291</v>
      </c>
      <c r="AA66" s="5" cm="1">
        <f t="array" ref="AA66">INDEX(GMW!$A$2:$NF$200,MATCH(1,(GMW!$NE$2:$NE$200=AA$3)*(GMW!$ND$2:$ND$200=AA$4)*(GMW!$C$2:$C$200=AA$1),0),$F66-1966)</f>
        <v>1295</v>
      </c>
      <c r="AB66" s="5" cm="1">
        <f t="array" ref="AB66">INDEX(GMW!$A$2:$NF$200,MATCH(1,(GMW!$NE$2:$NE$200=AB$3)*(GMW!$ND$2:$ND$200=AB$4)*(GMW!$C$2:$C$200=AB$1),0),$F66-1966)</f>
        <v>1442</v>
      </c>
      <c r="AC66" s="5" cm="1">
        <f t="array" ref="AC66">INDEX(GMW!$A$2:$NF$200,MATCH(1,(GMW!$NE$2:$NE$200=AC$3)*(GMW!$ND$2:$ND$200=AC$4)*(GMW!$C$2:$C$200=AC$1),0),$F66-1966)</f>
        <v>791</v>
      </c>
      <c r="AD66" s="5" cm="1">
        <f t="array" ref="AD66">INDEX(GMW!$A$2:$NF$200,MATCH(1,(GMW!$NE$2:$NE$200=AD$3)*(GMW!$ND$2:$ND$200=AD$4)*(GMW!$C$2:$C$200=AD$1),0),$F66-1966)</f>
        <v>1081</v>
      </c>
      <c r="AE66" s="5" cm="1">
        <f t="array" ref="AE66">INDEX(GMW!$A$2:$NF$200,MATCH(1,(GMW!$NE$2:$NE$200=AE$3)*(GMW!$ND$2:$ND$200=AE$4)*(GMW!$C$2:$C$200=AE$1),0),$F66-1966)</f>
        <v>234</v>
      </c>
      <c r="AF66" s="5" cm="1">
        <f t="array" ref="AF66">INDEX(GMW!$A$2:$NF$200,MATCH(1,(GMW!$NE$2:$NE$200=AF$3)*(GMW!$ND$2:$ND$200=AF$4)*(GMW!$C$2:$C$200=AF$1),0),$F66-1966)</f>
        <v>1345</v>
      </c>
      <c r="AG66" s="5" cm="1">
        <f t="array" ref="AG66">INDEX(GMW!$A$2:$NF$200,MATCH(1,(GMW!$NE$2:$NE$200=AG$3)*(GMW!$ND$2:$ND$200=AG$4)*(GMW!$C$2:$C$200=AG$1),0),$F66-1966)</f>
        <v>1375</v>
      </c>
      <c r="AH66" s="5" cm="1">
        <f t="array" ref="AH66">INDEX(GMW!$A$2:$NF$200,MATCH(1,(GMW!$NE$2:$NE$200=AH$3)*(GMW!$ND$2:$ND$200=AH$4)*(GMW!$C$2:$C$200=AH$1),0),$F66-1966)</f>
        <v>1894</v>
      </c>
      <c r="AI66" s="5" cm="1">
        <f t="array" ref="AI66">INDEX(GMW!$A$2:$NF$200,MATCH(1,(GMW!$NE$2:$NE$200=AI$3)*(GMW!$ND$2:$ND$200=AI$4)*(GMW!$C$2:$C$200=AI$1),0),$F66-1966)</f>
        <v>1950</v>
      </c>
      <c r="AJ66" s="5" cm="1">
        <f t="array" ref="AJ66">INDEX(GMW!$A$2:$NF$200,MATCH(1,(GMW!$NE$2:$NE$200=AJ$3)*(GMW!$ND$2:$ND$200=AJ$4)*(GMW!$C$2:$C$200=AJ$1),0),$F66-1966)</f>
        <v>2598</v>
      </c>
      <c r="AK66" s="5" cm="1">
        <f t="array" ref="AK66">INDEX(GMW!$A$2:$NF$200,MATCH(1,(GMW!$NE$2:$NE$200=AK$3)*(GMW!$ND$2:$ND$200=AK$4)*(GMW!$C$2:$C$200=AK$1),0),$F66-1966)</f>
        <v>616</v>
      </c>
      <c r="AL66" s="5" cm="1">
        <f t="array" ref="AL66">INDEX(GMW!$A$2:$NF$200,MATCH(1,(GMW!$NE$2:$NE$200=AL$3)*(GMW!$ND$2:$ND$200=AL$4)*(GMW!$C$2:$C$200=AL$1),0),$F66-1966)</f>
        <v>760</v>
      </c>
      <c r="AM66" s="5" cm="1">
        <f t="array" ref="AM66">INDEX(GMW!$A$2:$NF$200,MATCH(1,(GMW!$NE$2:$NE$200=AM$3)*(GMW!$ND$2:$ND$200=AM$4)*(GMW!$C$2:$C$200=AM$1),0),$F66-1966)</f>
        <v>25575</v>
      </c>
      <c r="AN66" s="5" cm="1">
        <f t="array" ref="AN66">INDEX(GMW!$A$2:$NF$200,MATCH(1,(GMW!$NE$2:$NE$200=AN$3)*(GMW!$ND$2:$ND$200=AN$4)*(GMW!$C$2:$C$200=AN$1),0),$F66-1966)</f>
        <v>5523.6109999999999</v>
      </c>
      <c r="AO66" s="5" cm="1">
        <f t="array" ref="AO66">INDEX(GMW!$A$2:$NF$200,MATCH(1,(GMW!$NE$2:$NE$200=AO$3)*(GMW!$ND$2:$ND$200=AO$4)*(GMW!$C$2:$C$200=AO$1),0),$F66-1966)</f>
        <v>357439</v>
      </c>
      <c r="AP66" s="5" cm="1">
        <f t="array" ref="AP66">INDEX(GMW!$A$2:$NF$200,MATCH(1,(GMW!$NE$2:$NE$200=AP$3)*(GMW!$ND$2:$ND$200=AP$4)*(GMW!$C$2:$C$200=AP$1),0),$F66-1966)</f>
        <v>2329.8249999999998</v>
      </c>
      <c r="AQ66" s="5" cm="1">
        <f t="array" ref="AQ66">INDEX(GMW!$A$2:$NF$200,MATCH(1,(GMW!$NE$2:$NE$200=AQ$3)*(GMW!$ND$2:$ND$200=AQ$4)*(GMW!$C$2:$C$200=AQ$1),0),$F66-1966)</f>
        <v>93422.8</v>
      </c>
      <c r="AR66" s="5" cm="1">
        <f t="array" ref="AR66">INDEX(GMW!$A$2:$NF$200,MATCH(1,(GMW!$NE$2:$NE$200=AR$3)*(GMW!$ND$2:$ND$200=AR$4)*(GMW!$C$2:$C$200=AR$1),0),$F66-1966)</f>
        <v>520.15</v>
      </c>
      <c r="AS66" s="5" cm="1">
        <f t="array" ref="AS66">INDEX(GMW!$A$2:$NF$200,MATCH(1,(GMW!$NE$2:$NE$200=AS$3)*(GMW!$ND$2:$ND$200=AS$4)*(GMW!$C$2:$C$200=AS$1),0),$F66-1966)</f>
        <v>354.44200000000001</v>
      </c>
      <c r="AT66" s="5" cm="1">
        <f t="array" ref="AT66">INDEX(GMW!$A$2:$NF$200,MATCH(1,(GMW!$NE$2:$NE$200=AT$3)*(GMW!$ND$2:$ND$200=AT$4)*(GMW!$C$2:$C$200=AT$1),0),$F66-1966)</f>
        <v>347.24299999999999</v>
      </c>
      <c r="AU66" s="5" cm="1">
        <f t="array" ref="AU66">INDEX(GMW!$A$2:$NF$200,MATCH(1,(GMW!$NE$2:$NE$200=AU$3)*(GMW!$ND$2:$ND$200=AU$4)*(GMW!$C$2:$C$200=AU$1),0),$F66-1966)</f>
        <v>276323</v>
      </c>
      <c r="AV66" s="5" cm="1">
        <f t="array" ref="AV66">INDEX(GMW!$A$2:$NF$200,MATCH(1,(GMW!$NE$2:$NE$200=AV$3)*(GMW!$ND$2:$ND$200=AV$4)*(GMW!$C$2:$C$200=AV$1),0),$F66-1966)</f>
        <v>5099</v>
      </c>
      <c r="AW66" s="5" cm="1">
        <f t="array" ref="AW66">INDEX(GMW!$A$2:$NF$200,MATCH(1,(GMW!$NE$2:$NE$200=AW$3)*(GMW!$ND$2:$ND$200=AW$4)*(GMW!$C$2:$C$200=AW$1),0),$F66-1966)</f>
        <v>80.849999999999994</v>
      </c>
      <c r="AX66" s="5" cm="1">
        <f t="array" ref="AX66">INDEX(GMW!$A$2:$NF$200,MATCH(1,(GMW!$NE$2:$NE$200=AX$3)*(GMW!$ND$2:$ND$200=AX$4)*(GMW!$C$2:$C$200=AX$1),0),$F66-1966)</f>
        <v>3696.1120000000001</v>
      </c>
      <c r="AY66" s="5" cm="1">
        <f t="array" ref="AY66">INDEX(GMW!$A$2:$NF$200,MATCH(1,(GMW!$NE$2:$NE$200=AY$3)*(GMW!$ND$2:$ND$200=AY$4)*(GMW!$C$2:$C$200=AY$1),0),$F66-1966)</f>
        <v>11974</v>
      </c>
      <c r="AZ66" s="5" cm="1">
        <f t="array" ref="AZ66">INDEX(GMW!$A$2:$NF$200,MATCH(1,(GMW!$NE$2:$NE$200=AZ$3)*(GMW!$ND$2:$ND$200=AZ$4)*(GMW!$C$2:$C$200=AZ$1),0),$F66-1966)</f>
        <v>1968</v>
      </c>
      <c r="BA66" s="5" cm="1">
        <f t="array" ref="BA66">INDEX(GMW!$A$2:$NF$200,MATCH(1,(GMW!$NE$2:$NE$200=BA$3)*(GMW!$ND$2:$ND$200=BA$4)*(GMW!$C$2:$C$200=BA$1),0),$F66-1966)</f>
        <v>13.022169999999999</v>
      </c>
      <c r="BB66" s="5" cm="1">
        <f t="array" ref="BB66">INDEX(GMW!$A$2:$NF$200,MATCH(1,(GMW!$NE$2:$NE$200=BB$3)*(GMW!$ND$2:$ND$200=BB$4)*(GMW!$C$2:$C$200=BB$1),0),$F66-1966)</f>
        <v>13720.73</v>
      </c>
      <c r="BC66" s="5" cm="1">
        <f t="array" ref="BC66">INDEX(GMW!$A$2:$NF$200,MATCH(1,(GMW!$NE$2:$NE$200=BC$3)*(GMW!$ND$2:$ND$200=BC$4)*(GMW!$C$2:$C$200=BC$1),0),$F66-1966)</f>
        <v>0.95072710000000005</v>
      </c>
      <c r="BD66" s="5" cm="1">
        <f t="array" ref="BD66">INDEX(GMW!$A$2:$NF$200,MATCH(1,(GMW!$NE$2:$NE$200=BD$3)*(GMW!$ND$2:$ND$200=BD$4)*(GMW!$C$2:$C$200=BD$1),0),$F66-1966)</f>
        <v>202.3021</v>
      </c>
      <c r="BE66" s="5" cm="1">
        <f t="array" ref="BE66">INDEX(GMW!$A$2:$NF$200,MATCH(1,(GMW!$NE$2:$NE$200=BE$3)*(GMW!$ND$2:$ND$200=BE$4)*(GMW!$C$2:$C$200=BE$1),0),$F66-1966)</f>
        <v>7.4248180000000001</v>
      </c>
      <c r="BF66" s="5" cm="1">
        <f t="array" ref="BF66">INDEX(GMW!$A$2:$NF$200,MATCH(1,(GMW!$NE$2:$NE$200=BF$3)*(GMW!$ND$2:$ND$200=BF$4)*(GMW!$C$2:$C$200=BF$1),0),$F66-1966)</f>
        <v>5.3029999999999999</v>
      </c>
      <c r="BG66" s="5" cm="1">
        <f t="array" ref="BG66">INDEX(GMW!$A$2:$NF$200,MATCH(1,(GMW!$NE$2:$NE$200=BG$3)*(GMW!$ND$2:$ND$200=BG$4)*(GMW!$C$2:$C$200=BG$1),0),$F66-1966)</f>
        <v>10.621869999999999</v>
      </c>
      <c r="BH66" s="5" cm="1">
        <f t="array" ref="BH66">INDEX(GMW!$A$2:$NF$200,MATCH(1,(GMW!$NE$2:$NE$200=BH$3)*(GMW!$ND$2:$ND$200=BH$4)*(GMW!$C$2:$C$200=BH$1),0),$F66-1966)</f>
        <v>-9.2460600000000004E-2</v>
      </c>
      <c r="BI66" s="5" cm="1">
        <f t="array" ref="BI66">INDEX(GMW!$A$2:$NF$200,MATCH(1,(GMW!$NE$2:$NE$200=BI$3)*(GMW!$ND$2:$ND$200=BI$4)*(GMW!$C$2:$C$200=BI$1),0),$F66-1966)</f>
        <v>3.2937810000000001</v>
      </c>
      <c r="BJ66" s="5" cm="1">
        <f t="array" ref="BJ66">INDEX(GMW!$A$2:$NF$200,MATCH(1,(GMW!$NE$2:$NE$200=BJ$3)*(GMW!$ND$2:$ND$200=BJ$4)*(GMW!$C$2:$C$200=BJ$1),0),$F66-1966)</f>
        <v>3.4188429999999999</v>
      </c>
      <c r="BK66" s="5" cm="1">
        <f t="array" ref="BK66">INDEX(GMW!$A$2:$NF$200,MATCH(1,(GMW!$NE$2:$NE$200=BK$3)*(GMW!$ND$2:$ND$200=BK$4)*(GMW!$C$2:$C$200=BK$1),0),$F66-1966)</f>
        <v>0.98699119999999996</v>
      </c>
      <c r="BL66" s="5" cm="1">
        <f t="array" ref="BL66">INDEX(GMW!$A$2:$NF$200,MATCH(1,(GMW!$NE$2:$NE$200=BL$3)*(GMW!$ND$2:$ND$200=BL$4)*(GMW!$C$2:$C$200=BL$1),0),$F66-1966)</f>
        <v>0.27967900000000001</v>
      </c>
      <c r="BM66" s="5" cm="1">
        <f t="array" ref="BM66">INDEX(GMW!$A$2:$NF$200,MATCH(1,(GMW!$NE$2:$NE$200=BM$3)*(GMW!$ND$2:$ND$200=BM$4)*(GMW!$C$2:$C$200=BM$1),0),$F66-1966)</f>
        <v>0.60569010000000001</v>
      </c>
      <c r="BN66" s="5" cm="1">
        <f t="array" ref="BN66">INDEX(GMW!$A$2:$NF$200,MATCH(1,(GMW!$NE$2:$NE$200=BN$3)*(GMW!$ND$2:$ND$200=BN$4)*(GMW!$C$2:$C$200=BN$1),0),$F66-1966)</f>
        <v>0.76951230000000004</v>
      </c>
      <c r="BO66" s="5" cm="1">
        <f t="array" ref="BO66">INDEX(GMW!$A$2:$NF$200,MATCH(1,(GMW!$NE$2:$NE$200=BO$3)*(GMW!$ND$2:$ND$200=BO$4)*(GMW!$C$2:$C$200=BO$1),0),$F66-1966)</f>
        <v>1E-3</v>
      </c>
      <c r="BP66" s="5" cm="1">
        <f t="array" ref="BP66">INDEX(GMW!$A$2:$NF$200,MATCH(1,(GMW!$NE$2:$NE$200=BP$3)*(GMW!$ND$2:$ND$200=BP$4)*(GMW!$C$2:$C$200=BP$1),0),$F66-1966)</f>
        <v>198357.3</v>
      </c>
      <c r="BQ66" s="5" cm="1">
        <f t="array" ref="BQ66">INDEX(GMW!$A$2:$NF$200,MATCH(1,(GMW!$NE$2:$NE$200=BQ$3)*(GMW!$ND$2:$ND$200=BQ$4)*(GMW!$C$2:$C$200=BQ$1),0),$F66-1966)</f>
        <v>4305.9030000000002</v>
      </c>
      <c r="BR66" s="5" cm="1">
        <f t="array" ref="BR66">INDEX(GMW!$A$2:$NF$200,MATCH(1,(GMW!$NE$2:$NE$200=BR$3)*(GMW!$ND$2:$ND$200=BR$4)*(GMW!$C$2:$C$200=BR$1),0),$F66-1966)</f>
        <v>278995</v>
      </c>
      <c r="BS66" s="5" cm="1">
        <f t="array" ref="BS66">INDEX(GMW!$A$2:$NF$200,MATCH(1,(GMW!$NE$2:$NE$200=BS$3)*(GMW!$ND$2:$ND$200=BS$4)*(GMW!$C$2:$C$200=BS$1),0),$F66-1966)</f>
        <v>418659</v>
      </c>
      <c r="BT66" s="5" cm="1">
        <f t="array" ref="BT66">INDEX(GMW!$A$2:$NF$200,MATCH(1,(GMW!$NE$2:$NE$200=BT$3)*(GMW!$ND$2:$ND$200=BT$4)*(GMW!$C$2:$C$200=BT$1),0),$F66-1966)</f>
        <v>1E-3</v>
      </c>
      <c r="BU66" s="5" cm="1">
        <f t="array" ref="BU66">INDEX(GMW!$A$2:$NF$200,MATCH(1,(GMW!$NE$2:$NE$200=BU$3)*(GMW!$ND$2:$ND$200=BU$4)*(GMW!$C$2:$C$200=BU$1),0),$F66-1966)</f>
        <v>522.09500000000003</v>
      </c>
      <c r="BV66" s="5" cm="1">
        <f t="array" ref="BV66">INDEX(GMW!$A$2:$NF$200,MATCH(1,(GMW!$NE$2:$NE$200=BV$3)*(GMW!$ND$2:$ND$200=BV$4)*(GMW!$C$2:$C$200=BV$1),0),$F66-1966)</f>
        <v>672140.4</v>
      </c>
      <c r="BW66" s="5" cm="1">
        <f t="array" ref="BW66">INDEX(GMW!$A$2:$NF$200,MATCH(1,(GMW!$NE$2:$NE$200=BW$3)*(GMW!$ND$2:$ND$200=BW$4)*(GMW!$C$2:$C$200=BW$1),0),$F66-1966)</f>
        <v>106.4216</v>
      </c>
      <c r="BX66" s="5" cm="1">
        <f t="array" ref="BX66">INDEX(GMW!$A$2:$NF$200,MATCH(1,(GMW!$NE$2:$NE$200=BX$3)*(GMW!$ND$2:$ND$200=BX$4)*(GMW!$C$2:$C$200=BX$1),0),$F66-1966)</f>
        <v>21907.19</v>
      </c>
      <c r="BY66" s="5" cm="1">
        <f t="array" ref="BY66">INDEX(GMW!$A$2:$NF$200,MATCH(1,(GMW!$NE$2:$NE$200=BY$3)*(GMW!$ND$2:$ND$200=BY$4)*(GMW!$C$2:$C$200=BY$1),0),$F66-1966)</f>
        <v>437.25279999999998</v>
      </c>
      <c r="BZ66" s="5" cm="1">
        <f t="array" ref="BZ66">INDEX(GMW!$A$2:$NF$200,MATCH(1,(GMW!$NE$2:$NE$200=BZ$3)*(GMW!$ND$2:$ND$200=BZ$4)*(GMW!$C$2:$C$200=BZ$1),0),$F66-1966)</f>
        <v>323.2029</v>
      </c>
      <c r="CA66" s="5" cm="1">
        <f t="array" ref="CA66">INDEX(GMW!$A$2:$NF$200,MATCH(1,(GMW!$NE$2:$NE$200=CA$3)*(GMW!$ND$2:$ND$200=CA$4)*(GMW!$C$2:$C$200=CA$1),0),$F66-1966)</f>
        <v>506.44799999999998</v>
      </c>
      <c r="CB66" s="5" cm="1">
        <f t="array" ref="CB66">INDEX(GMW!$A$2:$NF$200,MATCH(1,(GMW!$NE$2:$NE$200=CB$3)*(GMW!$ND$2:$ND$200=CB$4)*(GMW!$C$2:$C$200=CB$1),0),$F66-1966)</f>
        <v>113.499</v>
      </c>
      <c r="CC66" s="5" cm="1">
        <f t="array" ref="CC66">INDEX(GMW!$A$2:$NF$200,MATCH(1,(GMW!$NE$2:$NE$200=CC$3)*(GMW!$ND$2:$ND$200=CC$4)*(GMW!$C$2:$C$200=CC$1),0),$F66-1966)</f>
        <v>185.34950000000001</v>
      </c>
      <c r="CD66" s="5" cm="1">
        <f t="array" ref="CD66">INDEX(GMW!$A$2:$NF$200,MATCH(1,(GMW!$NE$2:$NE$200=CD$3)*(GMW!$ND$2:$ND$200=CD$4)*(GMW!$C$2:$C$200=CD$1),0),$F66-1966)</f>
        <v>208.58709999999999</v>
      </c>
      <c r="CE66" s="5" cm="1">
        <f t="array" ref="CE66">INDEX(GMW!$A$2:$NF$200,MATCH(1,(GMW!$NE$2:$NE$200=CE$3)*(GMW!$ND$2:$ND$200=CE$4)*(GMW!$C$2:$C$200=CE$1),0),$F66-1966)</f>
        <v>88.31371</v>
      </c>
      <c r="CF66" s="5" cm="1">
        <f t="array" ref="CF66">INDEX(GMW!$A$2:$NF$200,MATCH(1,(GMW!$NE$2:$NE$200=CF$3)*(GMW!$ND$2:$ND$200=CF$4)*(GMW!$C$2:$C$200=CF$1),0),$F66-1966)</f>
        <v>12.457140000000001</v>
      </c>
      <c r="CG66" s="5" cm="1">
        <f t="array" ref="CG66">INDEX(GMW!$A$2:$NF$200,MATCH(1,(GMW!$NE$2:$NE$200=CG$3)*(GMW!$ND$2:$ND$200=CG$4)*(GMW!$C$2:$C$200=CG$1),0),$F66-1966)</f>
        <v>26.384209999999999</v>
      </c>
      <c r="CH66" s="5" cm="1">
        <f t="array" ref="CH66">INDEX(GMW!$A$2:$NF$200,MATCH(1,(GMW!$NE$2:$NE$200=CH$3)*(GMW!$ND$2:$ND$200=CH$4)*(GMW!$C$2:$C$200=CH$1),0),$F66-1966)</f>
        <v>16.200119999999998</v>
      </c>
      <c r="CI66" s="5" cm="1">
        <f t="array" ref="CI66">INDEX(GMW!$A$2:$NF$200,MATCH(1,(GMW!$NE$2:$NE$200=CI$3)*(GMW!$ND$2:$ND$200=CI$4)*(GMW!$C$2:$C$200=CI$1),0),$F66-1966)</f>
        <v>25.12087</v>
      </c>
      <c r="CJ66" s="5" cm="1">
        <f t="array" ref="CJ66">INDEX(GMW!$A$2:$NF$200,MATCH(1,(GMW!$NE$2:$NE$200=CJ$3)*(GMW!$ND$2:$ND$200=CJ$4)*(GMW!$C$2:$C$200=CJ$1),0),$F66-1966)</f>
        <v>130166</v>
      </c>
      <c r="CK66" s="5" cm="1">
        <f t="array" ref="CK66">INDEX(GMW!$A$2:$NF$200,MATCH(1,(GMW!$NE$2:$NE$200=CK$3)*(GMW!$ND$2:$ND$200=CK$4)*(GMW!$C$2:$C$200=CK$1),0),$F66-1966)</f>
        <v>1252</v>
      </c>
      <c r="CL66" s="5" cm="1">
        <f t="array" ref="CL66">INDEX(GMW!$A$2:$NF$200,MATCH(1,(GMW!$NE$2:$NE$200=CL$3)*(GMW!$ND$2:$ND$200=CL$4)*(GMW!$C$2:$C$200=CL$1),0),$F66-1966)</f>
        <v>96334.38</v>
      </c>
      <c r="CM66" s="5" cm="1">
        <f t="array" ref="CM66">INDEX(GMW!$A$2:$NF$200,MATCH(1,(GMW!$NE$2:$NE$200=CM$3)*(GMW!$ND$2:$ND$200=CM$4)*(GMW!$C$2:$C$200=CM$1),0),$F66-1966)</f>
        <v>148940</v>
      </c>
      <c r="CN66" s="5" cm="1">
        <f t="array" ref="CN66">INDEX(GMW!$A$2:$NF$200,MATCH(1,(GMW!$NE$2:$NE$200=CN$3)*(GMW!$ND$2:$ND$200=CN$4)*(GMW!$C$2:$C$200=CN$1),0),$F66-1966)</f>
        <v>79790</v>
      </c>
      <c r="CO66" s="5" cm="1">
        <f t="array" ref="CO66">INDEX(GMW!$A$2:$NF$200,MATCH(1,(GMW!$NE$2:$NE$200=CO$3)*(GMW!$ND$2:$ND$200=CO$4)*(GMW!$C$2:$C$200=CO$1),0),$F66-1966)</f>
        <v>183.83580000000001</v>
      </c>
      <c r="CP66" s="5" cm="1">
        <f t="array" ref="CP66">INDEX(GMW!$A$2:$NF$200,MATCH(1,(GMW!$NE$2:$NE$200=CP$3)*(GMW!$ND$2:$ND$200=CP$4)*(GMW!$C$2:$C$200=CP$1),0),$F66-1966)</f>
        <v>299955.59999999998</v>
      </c>
      <c r="CQ66" s="5" cm="1">
        <f t="array" ref="CQ66">INDEX(GMW!$A$2:$NF$200,MATCH(1,(GMW!$NE$2:$NE$200=CQ$3)*(GMW!$ND$2:$ND$200=CQ$4)*(GMW!$C$2:$C$200=CQ$1),0),$F66-1966)</f>
        <v>76.069559999999996</v>
      </c>
      <c r="CR66" s="5" cm="1">
        <f t="array" ref="CR66">INDEX(GMW!$A$2:$NF$200,MATCH(1,(GMW!$NE$2:$NE$200=CR$3)*(GMW!$ND$2:$ND$200=CR$4)*(GMW!$C$2:$C$200=CR$1),0),$F66-1966)</f>
        <v>33650.300000000003</v>
      </c>
      <c r="CS66" s="5" cm="1">
        <f t="array" ref="CS66">INDEX(GMW!$A$2:$NF$200,MATCH(1,(GMW!$NE$2:$NE$200=CS$3)*(GMW!$ND$2:$ND$200=CS$4)*(GMW!$C$2:$C$200=CS$1),0),$F66-1966)</f>
        <v>311.98360000000002</v>
      </c>
      <c r="CT66" s="5" cm="1">
        <f t="array" ref="CT66">INDEX(GMW!$A$2:$NF$200,MATCH(1,(GMW!$NE$2:$NE$200=CT$3)*(GMW!$ND$2:$ND$200=CT$4)*(GMW!$C$2:$C$200=CT$1),0),$F66-1966)</f>
        <v>218.08</v>
      </c>
      <c r="CU66" s="5" cm="1">
        <f t="array" ref="CU66">INDEX(GMW!$A$2:$NF$200,MATCH(1,(GMW!$NE$2:$NE$200=CU$3)*(GMW!$ND$2:$ND$200=CU$4)*(GMW!$C$2:$C$200=CU$1),0),$F66-1966)</f>
        <v>144.185</v>
      </c>
      <c r="CV66" s="5" cm="1">
        <f t="array" ref="CV66">INDEX(GMW!$A$2:$NF$200,MATCH(1,(GMW!$NE$2:$NE$200=CV$3)*(GMW!$ND$2:$ND$200=CV$4)*(GMW!$C$2:$C$200=CV$1),0),$F66-1966)</f>
        <v>62.275489999999998</v>
      </c>
      <c r="CW66" s="5" cm="1">
        <f t="array" ref="CW66">INDEX(GMW!$A$2:$NF$200,MATCH(1,(GMW!$NE$2:$NE$200=CW$3)*(GMW!$ND$2:$ND$200=CW$4)*(GMW!$C$2:$C$200=CW$1),0),$F66-1966)</f>
        <v>57.845999999999997</v>
      </c>
      <c r="CX66" s="5" cm="1">
        <f t="array" ref="CX66">INDEX(GMW!$A$2:$NF$200,MATCH(1,(GMW!$NE$2:$NE$200=CX$3)*(GMW!$ND$2:$ND$200=CX$4)*(GMW!$C$2:$C$200=CX$1),0),$F66-1966)</f>
        <v>34.445999999999998</v>
      </c>
      <c r="CY66" s="5" cm="1">
        <f t="array" ref="CY66">INDEX(GMW!$A$2:$NF$200,MATCH(1,(GMW!$NE$2:$NE$200=CY$3)*(GMW!$ND$2:$ND$200=CY$4)*(GMW!$C$2:$C$200=CY$1),0),$F66-1966)</f>
        <v>28.603339999999999</v>
      </c>
      <c r="CZ66" s="5" cm="1">
        <f t="array" ref="CZ66">INDEX(GMW!$A$2:$NF$200,MATCH(1,(GMW!$NE$2:$NE$200=CZ$3)*(GMW!$ND$2:$ND$200=CZ$4)*(GMW!$C$2:$C$200=CZ$1),0),$F66-1966)</f>
        <v>17.905999999999999</v>
      </c>
      <c r="DA66" s="5" cm="1">
        <f t="array" ref="DA66">INDEX(GMW!$A$2:$NF$200,MATCH(1,(GMW!$NE$2:$NE$200=DA$3)*(GMW!$ND$2:$ND$200=DA$4)*(GMW!$C$2:$C$200=DA$1),0),$F66-1966)</f>
        <v>7.5147310000000003</v>
      </c>
      <c r="DB66" s="5" cm="1">
        <f t="array" ref="DB66">INDEX(GMW!$A$2:$NF$200,MATCH(1,(GMW!$NE$2:$NE$200=DB$3)*(GMW!$ND$2:$ND$200=DB$4)*(GMW!$C$2:$C$200=DB$1),0),$F66-1966)</f>
        <v>7.1487910000000001</v>
      </c>
      <c r="DC66" s="5" cm="1">
        <f t="array" ref="DC66">INDEX(GMW!$A$2:$NF$200,MATCH(1,(GMW!$NE$2:$NE$200=DC$3)*(GMW!$ND$2:$ND$200=DC$4)*(GMW!$C$2:$C$200=DC$1),0),$F66-1966)</f>
        <v>8.2929999999999993</v>
      </c>
    </row>
    <row r="67" spans="1:107" x14ac:dyDescent="0.25">
      <c r="A67" s="5">
        <v>1988</v>
      </c>
      <c r="B67" s="5">
        <f t="shared" si="20"/>
        <v>1988</v>
      </c>
      <c r="C67" s="5">
        <f t="shared" si="20"/>
        <v>1987</v>
      </c>
      <c r="D67" s="5">
        <f t="shared" si="20"/>
        <v>1987</v>
      </c>
      <c r="F67" s="5">
        <f t="shared" si="16"/>
        <v>2033</v>
      </c>
      <c r="G67" s="5" cm="1">
        <f t="array" ref="G67">INDEX(GMW!$A$2:$NF$200,MATCH(1,(GMW!$NE$2:$NE$200=G$3)*(GMW!$ND$2:$ND$200=G$4)*(GMW!$C$2:$C$200=G$1),0),$F67-1966)</f>
        <v>363267</v>
      </c>
      <c r="H67" s="5" cm="1">
        <f t="array" ref="H67">INDEX(GMW!$A$2:$NF$200,MATCH(1,(GMW!$NE$2:$NE$200=H$3)*(GMW!$ND$2:$ND$200=H$4)*(GMW!$C$2:$C$200=H$1),0),$F67-1966)</f>
        <v>199926</v>
      </c>
      <c r="I67" s="5" cm="1">
        <f t="array" ref="I67">INDEX(GMW!$A$2:$NF$200,MATCH(1,(GMW!$NE$2:$NE$200=I$3)*(GMW!$ND$2:$ND$200=I$4)*(GMW!$C$2:$C$200=I$1),0),$F67-1966)</f>
        <v>69191</v>
      </c>
      <c r="J67" s="5" cm="1">
        <f t="array" ref="J67">INDEX(GMW!$A$2:$NF$200,MATCH(1,(GMW!$NE$2:$NE$200=J$3)*(GMW!$ND$2:$ND$200=J$4)*(GMW!$C$2:$C$200=J$1),0),$F67-1966)</f>
        <v>75663</v>
      </c>
      <c r="K67" s="5" cm="1">
        <f t="array" ref="K67">INDEX(GMW!$A$2:$NF$200,MATCH(1,(GMW!$NE$2:$NE$200=K$3)*(GMW!$ND$2:$ND$200=K$4)*(GMW!$C$2:$C$200=K$1),0),$F67-1966)</f>
        <v>62182</v>
      </c>
      <c r="L67" s="5" cm="1">
        <f t="array" ref="L67">INDEX(GMW!$A$2:$NF$200,MATCH(1,(GMW!$NE$2:$NE$200=L$3)*(GMW!$ND$2:$ND$200=L$4)*(GMW!$C$2:$C$200=L$1),0),$F67-1966)</f>
        <v>58938</v>
      </c>
      <c r="M67" s="5" cm="1">
        <f t="array" ref="M67">INDEX(GMW!$A$2:$NF$200,MATCH(1,(GMW!$NE$2:$NE$200=M$3)*(GMW!$ND$2:$ND$200=M$4)*(GMW!$C$2:$C$200=M$1),0),$F67-1966)</f>
        <v>26604.5</v>
      </c>
      <c r="N67" s="5" cm="1">
        <f t="array" ref="N67">INDEX(GMW!$A$2:$NF$200,MATCH(1,(GMW!$NE$2:$NE$200=N$3)*(GMW!$ND$2:$ND$200=N$4)*(GMW!$C$2:$C$200=N$1),0),$F67-1966)</f>
        <v>4257.4709999999995</v>
      </c>
      <c r="O67" s="5" cm="1">
        <f t="array" ref="O67">INDEX(GMW!$A$2:$NF$200,MATCH(1,(GMW!$NE$2:$NE$200=O$3)*(GMW!$ND$2:$ND$200=O$4)*(GMW!$C$2:$C$200=O$1),0),$F67-1966)</f>
        <v>48.566670000000002</v>
      </c>
      <c r="P67" s="5" cm="1">
        <f t="array" ref="P67">INDEX(GMW!$A$2:$NF$200,MATCH(1,(GMW!$NE$2:$NE$200=P$3)*(GMW!$ND$2:$ND$200=P$4)*(GMW!$C$2:$C$200=P$1),0),$F67-1966)</f>
        <v>8.375</v>
      </c>
      <c r="Q67" s="5" cm="1">
        <f t="array" ref="Q67">INDEX(GMW!$A$2:$NF$200,MATCH(1,(GMW!$NE$2:$NE$200=Q$3)*(GMW!$ND$2:$ND$200=Q$4)*(GMW!$C$2:$C$200=Q$1),0),$F67-1966)</f>
        <v>9.09</v>
      </c>
      <c r="R67" s="5" cm="1">
        <f t="array" ref="R67">INDEX(GMW!$A$2:$NF$200,MATCH(1,(GMW!$NE$2:$NE$200=R$3)*(GMW!$ND$2:$ND$200=R$4)*(GMW!$C$2:$C$200=R$1),0),$F67-1966)</f>
        <v>48.566670000000002</v>
      </c>
      <c r="S67" s="5" cm="1">
        <f t="array" ref="S67">INDEX(GMW!$A$2:$NF$200,MATCH(1,(GMW!$NE$2:$NE$200=S$3)*(GMW!$ND$2:$ND$200=S$4)*(GMW!$C$2:$C$200=S$1),0),$F67-1966)</f>
        <v>27956</v>
      </c>
      <c r="T67" s="5" cm="1">
        <f t="array" ref="T67">INDEX(GMW!$A$2:$NF$200,MATCH(1,(GMW!$NE$2:$NE$200=T$3)*(GMW!$ND$2:$ND$200=T$4)*(GMW!$C$2:$C$200=T$1),0),$F67-1966)</f>
        <v>509</v>
      </c>
      <c r="U67" s="5" cm="1">
        <f t="array" ref="U67">INDEX(GMW!$A$2:$NF$200,MATCH(1,(GMW!$NE$2:$NE$200=U$3)*(GMW!$ND$2:$ND$200=U$4)*(GMW!$C$2:$C$200=U$1),0),$F67-1966)</f>
        <v>188</v>
      </c>
      <c r="V67" s="5" cm="1">
        <f t="array" ref="V67">INDEX(GMW!$A$2:$NF$200,MATCH(1,(GMW!$NE$2:$NE$200=V$3)*(GMW!$ND$2:$ND$200=V$4)*(GMW!$C$2:$C$200=V$1),0),$F67-1966)</f>
        <v>4997</v>
      </c>
      <c r="W67" s="5" cm="1">
        <f t="array" ref="W67">INDEX(GMW!$A$2:$NF$200,MATCH(1,(GMW!$NE$2:$NE$200=W$3)*(GMW!$ND$2:$ND$200=W$4)*(GMW!$C$2:$C$200=W$1),0),$F67-1966)</f>
        <v>211</v>
      </c>
      <c r="X67" s="5" cm="1">
        <f t="array" ref="X67">INDEX(GMW!$A$2:$NF$200,MATCH(1,(GMW!$NE$2:$NE$200=X$3)*(GMW!$ND$2:$ND$200=X$4)*(GMW!$C$2:$C$200=X$1),0),$F67-1966)</f>
        <v>143</v>
      </c>
      <c r="Y67" s="5" cm="1">
        <f t="array" ref="Y67">INDEX(GMW!$A$2:$NF$200,MATCH(1,(GMW!$NE$2:$NE$200=Y$3)*(GMW!$ND$2:$ND$200=Y$4)*(GMW!$C$2:$C$200=Y$1),0),$F67-1966)</f>
        <v>2051</v>
      </c>
      <c r="Z67" s="5" cm="1">
        <f t="array" ref="Z67">INDEX(GMW!$A$2:$NF$200,MATCH(1,(GMW!$NE$2:$NE$200=Z$3)*(GMW!$ND$2:$ND$200=Z$4)*(GMW!$C$2:$C$200=Z$1),0),$F67-1966)</f>
        <v>4318</v>
      </c>
      <c r="AA67" s="5" cm="1">
        <f t="array" ref="AA67">INDEX(GMW!$A$2:$NF$200,MATCH(1,(GMW!$NE$2:$NE$200=AA$3)*(GMW!$ND$2:$ND$200=AA$4)*(GMW!$C$2:$C$200=AA$1),0),$F67-1966)</f>
        <v>1303</v>
      </c>
      <c r="AB67" s="5" cm="1">
        <f t="array" ref="AB67">INDEX(GMW!$A$2:$NF$200,MATCH(1,(GMW!$NE$2:$NE$200=AB$3)*(GMW!$ND$2:$ND$200=AB$4)*(GMW!$C$2:$C$200=AB$1),0),$F67-1966)</f>
        <v>1469</v>
      </c>
      <c r="AC67" s="5" cm="1">
        <f t="array" ref="AC67">INDEX(GMW!$A$2:$NF$200,MATCH(1,(GMW!$NE$2:$NE$200=AC$3)*(GMW!$ND$2:$ND$200=AC$4)*(GMW!$C$2:$C$200=AC$1),0),$F67-1966)</f>
        <v>799</v>
      </c>
      <c r="AD67" s="5" cm="1">
        <f t="array" ref="AD67">INDEX(GMW!$A$2:$NF$200,MATCH(1,(GMW!$NE$2:$NE$200=AD$3)*(GMW!$ND$2:$ND$200=AD$4)*(GMW!$C$2:$C$200=AD$1),0),$F67-1966)</f>
        <v>1090</v>
      </c>
      <c r="AE67" s="5" cm="1">
        <f t="array" ref="AE67">INDEX(GMW!$A$2:$NF$200,MATCH(1,(GMW!$NE$2:$NE$200=AE$3)*(GMW!$ND$2:$ND$200=AE$4)*(GMW!$C$2:$C$200=AE$1),0),$F67-1966)</f>
        <v>238</v>
      </c>
      <c r="AF67" s="5" cm="1">
        <f t="array" ref="AF67">INDEX(GMW!$A$2:$NF$200,MATCH(1,(GMW!$NE$2:$NE$200=AF$3)*(GMW!$ND$2:$ND$200=AF$4)*(GMW!$C$2:$C$200=AF$1),0),$F67-1966)</f>
        <v>1367</v>
      </c>
      <c r="AG67" s="5" cm="1">
        <f t="array" ref="AG67">INDEX(GMW!$A$2:$NF$200,MATCH(1,(GMW!$NE$2:$NE$200=AG$3)*(GMW!$ND$2:$ND$200=AG$4)*(GMW!$C$2:$C$200=AG$1),0),$F67-1966)</f>
        <v>1393</v>
      </c>
      <c r="AH67" s="5" cm="1">
        <f t="array" ref="AH67">INDEX(GMW!$A$2:$NF$200,MATCH(1,(GMW!$NE$2:$NE$200=AH$3)*(GMW!$ND$2:$ND$200=AH$4)*(GMW!$C$2:$C$200=AH$1),0),$F67-1966)</f>
        <v>1884</v>
      </c>
      <c r="AI67" s="5" cm="1">
        <f t="array" ref="AI67">INDEX(GMW!$A$2:$NF$200,MATCH(1,(GMW!$NE$2:$NE$200=AI$3)*(GMW!$ND$2:$ND$200=AI$4)*(GMW!$C$2:$C$200=AI$1),0),$F67-1966)</f>
        <v>1967</v>
      </c>
      <c r="AJ67" s="5" cm="1">
        <f t="array" ref="AJ67">INDEX(GMW!$A$2:$NF$200,MATCH(1,(GMW!$NE$2:$NE$200=AJ$3)*(GMW!$ND$2:$ND$200=AJ$4)*(GMW!$C$2:$C$200=AJ$1),0),$F67-1966)</f>
        <v>2642</v>
      </c>
      <c r="AK67" s="5" cm="1">
        <f t="array" ref="AK67">INDEX(GMW!$A$2:$NF$200,MATCH(1,(GMW!$NE$2:$NE$200=AK$3)*(GMW!$ND$2:$ND$200=AK$4)*(GMW!$C$2:$C$200=AK$1),0),$F67-1966)</f>
        <v>620</v>
      </c>
      <c r="AL67" s="5" cm="1">
        <f t="array" ref="AL67">INDEX(GMW!$A$2:$NF$200,MATCH(1,(GMW!$NE$2:$NE$200=AL$3)*(GMW!$ND$2:$ND$200=AL$4)*(GMW!$C$2:$C$200=AL$1),0),$F67-1966)</f>
        <v>766</v>
      </c>
      <c r="AM67" s="5" cm="1">
        <f t="array" ref="AM67">INDEX(GMW!$A$2:$NF$200,MATCH(1,(GMW!$NE$2:$NE$200=AM$3)*(GMW!$ND$2:$ND$200=AM$4)*(GMW!$C$2:$C$200=AM$1),0),$F67-1966)</f>
        <v>25795</v>
      </c>
      <c r="AN67" s="5" cm="1">
        <f t="array" ref="AN67">INDEX(GMW!$A$2:$NF$200,MATCH(1,(GMW!$NE$2:$NE$200=AN$3)*(GMW!$ND$2:$ND$200=AN$4)*(GMW!$C$2:$C$200=AN$1),0),$F67-1966)</f>
        <v>5533.875</v>
      </c>
      <c r="AO67" s="5" cm="1">
        <f t="array" ref="AO67">INDEX(GMW!$A$2:$NF$200,MATCH(1,(GMW!$NE$2:$NE$200=AO$3)*(GMW!$ND$2:$ND$200=AO$4)*(GMW!$C$2:$C$200=AO$1),0),$F67-1966)</f>
        <v>363267</v>
      </c>
      <c r="AP67" s="5" cm="1">
        <f t="array" ref="AP67">INDEX(GMW!$A$2:$NF$200,MATCH(1,(GMW!$NE$2:$NE$200=AP$3)*(GMW!$ND$2:$ND$200=AP$4)*(GMW!$C$2:$C$200=AP$1),0),$F67-1966)</f>
        <v>2341.875</v>
      </c>
      <c r="AQ67" s="5" cm="1">
        <f t="array" ref="AQ67">INDEX(GMW!$A$2:$NF$200,MATCH(1,(GMW!$NE$2:$NE$200=AQ$3)*(GMW!$ND$2:$ND$200=AQ$4)*(GMW!$C$2:$C$200=AQ$1),0),$F67-1966)</f>
        <v>94866.7</v>
      </c>
      <c r="AR67" s="5" cm="1">
        <f t="array" ref="AR67">INDEX(GMW!$A$2:$NF$200,MATCH(1,(GMW!$NE$2:$NE$200=AR$3)*(GMW!$ND$2:$ND$200=AR$4)*(GMW!$C$2:$C$200=AR$1),0),$F67-1966)</f>
        <v>515.6</v>
      </c>
      <c r="AS67" s="5" cm="1">
        <f t="array" ref="AS67">INDEX(GMW!$A$2:$NF$200,MATCH(1,(GMW!$NE$2:$NE$200=AS$3)*(GMW!$ND$2:$ND$200=AS$4)*(GMW!$C$2:$C$200=AS$1),0),$F67-1966)</f>
        <v>358.99299999999999</v>
      </c>
      <c r="AT67" s="5" cm="1">
        <f t="array" ref="AT67">INDEX(GMW!$A$2:$NF$200,MATCH(1,(GMW!$NE$2:$NE$200=AT$3)*(GMW!$ND$2:$ND$200=AT$4)*(GMW!$C$2:$C$200=AT$1),0),$F67-1966)</f>
        <v>352.35399999999998</v>
      </c>
      <c r="AU67" s="5" cm="1">
        <f t="array" ref="AU67">INDEX(GMW!$A$2:$NF$200,MATCH(1,(GMW!$NE$2:$NE$200=AU$3)*(GMW!$ND$2:$ND$200=AU$4)*(GMW!$C$2:$C$200=AU$1),0),$F67-1966)</f>
        <v>280349</v>
      </c>
      <c r="AV67" s="5" cm="1">
        <f t="array" ref="AV67">INDEX(GMW!$A$2:$NF$200,MATCH(1,(GMW!$NE$2:$NE$200=AV$3)*(GMW!$ND$2:$ND$200=AV$4)*(GMW!$C$2:$C$200=AV$1),0),$F67-1966)</f>
        <v>4760</v>
      </c>
      <c r="AW67" s="5" cm="1">
        <f t="array" ref="AW67">INDEX(GMW!$A$2:$NF$200,MATCH(1,(GMW!$NE$2:$NE$200=AW$3)*(GMW!$ND$2:$ND$200=AW$4)*(GMW!$C$2:$C$200=AW$1),0),$F67-1966)</f>
        <v>82</v>
      </c>
      <c r="AX67" s="5" cm="1">
        <f t="array" ref="AX67">INDEX(GMW!$A$2:$NF$200,MATCH(1,(GMW!$NE$2:$NE$200=AX$3)*(GMW!$ND$2:$ND$200=AX$4)*(GMW!$C$2:$C$200=AX$1),0),$F67-1966)</f>
        <v>3707.2269999999999</v>
      </c>
      <c r="AY67" s="5" cm="1">
        <f t="array" ref="AY67">INDEX(GMW!$A$2:$NF$200,MATCH(1,(GMW!$NE$2:$NE$200=AY$3)*(GMW!$ND$2:$ND$200=AY$4)*(GMW!$C$2:$C$200=AY$1),0),$F67-1966)</f>
        <v>12273</v>
      </c>
      <c r="AZ67" s="5" cm="1">
        <f t="array" ref="AZ67">INDEX(GMW!$A$2:$NF$200,MATCH(1,(GMW!$NE$2:$NE$200=AZ$3)*(GMW!$ND$2:$ND$200=AZ$4)*(GMW!$C$2:$C$200=AZ$1),0),$F67-1966)</f>
        <v>2065</v>
      </c>
      <c r="BA67" s="5" cm="1">
        <f t="array" ref="BA67">INDEX(GMW!$A$2:$NF$200,MATCH(1,(GMW!$NE$2:$NE$200=BA$3)*(GMW!$ND$2:$ND$200=BA$4)*(GMW!$C$2:$C$200=BA$1),0),$F67-1966)</f>
        <v>12.9549</v>
      </c>
      <c r="BB67" s="5" cm="1">
        <f t="array" ref="BB67">INDEX(GMW!$A$2:$NF$200,MATCH(1,(GMW!$NE$2:$NE$200=BB$3)*(GMW!$ND$2:$ND$200=BB$4)*(GMW!$C$2:$C$200=BB$1),0),$F67-1966)</f>
        <v>12385.99</v>
      </c>
      <c r="BC67" s="5" cm="1">
        <f t="array" ref="BC67">INDEX(GMW!$A$2:$NF$200,MATCH(1,(GMW!$NE$2:$NE$200=BC$3)*(GMW!$ND$2:$ND$200=BC$4)*(GMW!$C$2:$C$200=BC$1),0),$F67-1966)</f>
        <v>0.93438279999999996</v>
      </c>
      <c r="BD67" s="5" cm="1">
        <f t="array" ref="BD67">INDEX(GMW!$A$2:$NF$200,MATCH(1,(GMW!$NE$2:$NE$200=BD$3)*(GMW!$ND$2:$ND$200=BD$4)*(GMW!$C$2:$C$200=BD$1),0),$F67-1966)</f>
        <v>203.42740000000001</v>
      </c>
      <c r="BE67" s="5" cm="1">
        <f t="array" ref="BE67">INDEX(GMW!$A$2:$NF$200,MATCH(1,(GMW!$NE$2:$NE$200=BE$3)*(GMW!$ND$2:$ND$200=BE$4)*(GMW!$C$2:$C$200=BE$1),0),$F67-1966)</f>
        <v>7.4758019999999998</v>
      </c>
      <c r="BF67" s="5" cm="1">
        <f t="array" ref="BF67">INDEX(GMW!$A$2:$NF$200,MATCH(1,(GMW!$NE$2:$NE$200=BF$3)*(GMW!$ND$2:$ND$200=BF$4)*(GMW!$C$2:$C$200=BF$1),0),$F67-1966)</f>
        <v>5.343</v>
      </c>
      <c r="BG67" s="5" cm="1">
        <f t="array" ref="BG67">INDEX(GMW!$A$2:$NF$200,MATCH(1,(GMW!$NE$2:$NE$200=BG$3)*(GMW!$ND$2:$ND$200=BG$4)*(GMW!$C$2:$C$200=BG$1),0),$F67-1966)</f>
        <v>11.12917</v>
      </c>
      <c r="BH67" s="5" cm="1">
        <f t="array" ref="BH67">INDEX(GMW!$A$2:$NF$200,MATCH(1,(GMW!$NE$2:$NE$200=BH$3)*(GMW!$ND$2:$ND$200=BH$4)*(GMW!$C$2:$C$200=BH$1),0),$F67-1966)</f>
        <v>0.81176320000000002</v>
      </c>
      <c r="BI67" s="5" cm="1">
        <f t="array" ref="BI67">INDEX(GMW!$A$2:$NF$200,MATCH(1,(GMW!$NE$2:$NE$200=BI$3)*(GMW!$ND$2:$ND$200=BI$4)*(GMW!$C$2:$C$200=BI$1),0),$F67-1966)</f>
        <v>3.3345940000000001</v>
      </c>
      <c r="BJ67" s="5" cm="1">
        <f t="array" ref="BJ67">INDEX(GMW!$A$2:$NF$200,MATCH(1,(GMW!$NE$2:$NE$200=BJ$3)*(GMW!$ND$2:$ND$200=BJ$4)*(GMW!$C$2:$C$200=BJ$1),0),$F67-1966)</f>
        <v>3.423915</v>
      </c>
      <c r="BK67" s="5" cm="1">
        <f t="array" ref="BK67">INDEX(GMW!$A$2:$NF$200,MATCH(1,(GMW!$NE$2:$NE$200=BK$3)*(GMW!$ND$2:$ND$200=BK$4)*(GMW!$C$2:$C$200=BK$1),0),$F67-1966)</f>
        <v>0.99116720000000003</v>
      </c>
      <c r="BL67" s="5" cm="1">
        <f t="array" ref="BL67">INDEX(GMW!$A$2:$NF$200,MATCH(1,(GMW!$NE$2:$NE$200=BL$3)*(GMW!$ND$2:$ND$200=BL$4)*(GMW!$C$2:$C$200=BL$1),0),$F67-1966)</f>
        <v>0.28987099999999999</v>
      </c>
      <c r="BM67" s="5" cm="1">
        <f t="array" ref="BM67">INDEX(GMW!$A$2:$NF$200,MATCH(1,(GMW!$NE$2:$NE$200=BM$3)*(GMW!$ND$2:$ND$200=BM$4)*(GMW!$C$2:$C$200=BM$1),0),$F67-1966)</f>
        <v>0.60753559999999995</v>
      </c>
      <c r="BN67" s="5" cm="1">
        <f t="array" ref="BN67">INDEX(GMW!$A$2:$NF$200,MATCH(1,(GMW!$NE$2:$NE$200=BN$3)*(GMW!$ND$2:$ND$200=BN$4)*(GMW!$C$2:$C$200=BN$1),0),$F67-1966)</f>
        <v>0.82987080000000002</v>
      </c>
      <c r="BO67" s="5" cm="1">
        <f t="array" ref="BO67">INDEX(GMW!$A$2:$NF$200,MATCH(1,(GMW!$NE$2:$NE$200=BO$3)*(GMW!$ND$2:$ND$200=BO$4)*(GMW!$C$2:$C$200=BO$1),0),$F67-1966)</f>
        <v>1E-3</v>
      </c>
      <c r="BP67" s="5" cm="1">
        <f t="array" ref="BP67">INDEX(GMW!$A$2:$NF$200,MATCH(1,(GMW!$NE$2:$NE$200=BP$3)*(GMW!$ND$2:$ND$200=BP$4)*(GMW!$C$2:$C$200=BP$1),0),$F67-1966)</f>
        <v>200915</v>
      </c>
      <c r="BQ67" s="5" cm="1">
        <f t="array" ref="BQ67">INDEX(GMW!$A$2:$NF$200,MATCH(1,(GMW!$NE$2:$NE$200=BQ$3)*(GMW!$ND$2:$ND$200=BQ$4)*(GMW!$C$2:$C$200=BQ$1),0),$F67-1966)</f>
        <v>4365.8270000000002</v>
      </c>
      <c r="BR67" s="5" cm="1">
        <f t="array" ref="BR67">INDEX(GMW!$A$2:$NF$200,MATCH(1,(GMW!$NE$2:$NE$200=BR$3)*(GMW!$ND$2:$ND$200=BR$4)*(GMW!$C$2:$C$200=BR$1),0),$F67-1966)</f>
        <v>280281</v>
      </c>
      <c r="BS67" s="5" cm="1">
        <f t="array" ref="BS67">INDEX(GMW!$A$2:$NF$200,MATCH(1,(GMW!$NE$2:$NE$200=BS$3)*(GMW!$ND$2:$ND$200=BS$4)*(GMW!$C$2:$C$200=BS$1),0),$F67-1966)</f>
        <v>428211</v>
      </c>
      <c r="BT67" s="5" cm="1">
        <f t="array" ref="BT67">INDEX(GMW!$A$2:$NF$200,MATCH(1,(GMW!$NE$2:$NE$200=BT$3)*(GMW!$ND$2:$ND$200=BT$4)*(GMW!$C$2:$C$200=BT$1),0),$F67-1966)</f>
        <v>1E-3</v>
      </c>
      <c r="BU67" s="5" cm="1">
        <f t="array" ref="BU67">INDEX(GMW!$A$2:$NF$200,MATCH(1,(GMW!$NE$2:$NE$200=BU$3)*(GMW!$ND$2:$ND$200=BU$4)*(GMW!$C$2:$C$200=BU$1),0),$F67-1966)</f>
        <v>524.22170000000006</v>
      </c>
      <c r="BV67" s="5" cm="1">
        <f t="array" ref="BV67">INDEX(GMW!$A$2:$NF$200,MATCH(1,(GMW!$NE$2:$NE$200=BV$3)*(GMW!$ND$2:$ND$200=BV$4)*(GMW!$C$2:$C$200=BV$1),0),$F67-1966)</f>
        <v>668774.30000000005</v>
      </c>
      <c r="BW67" s="5" cm="1">
        <f t="array" ref="BW67">INDEX(GMW!$A$2:$NF$200,MATCH(1,(GMW!$NE$2:$NE$200=BW$3)*(GMW!$ND$2:$ND$200=BW$4)*(GMW!$C$2:$C$200=BW$1),0),$F67-1966)</f>
        <v>103.2764</v>
      </c>
      <c r="BX67" s="5" cm="1">
        <f t="array" ref="BX67">INDEX(GMW!$A$2:$NF$200,MATCH(1,(GMW!$NE$2:$NE$200=BX$3)*(GMW!$ND$2:$ND$200=BX$4)*(GMW!$C$2:$C$200=BX$1),0),$F67-1966)</f>
        <v>21137.17</v>
      </c>
      <c r="BY67" s="5" cm="1">
        <f t="array" ref="BY67">INDEX(GMW!$A$2:$NF$200,MATCH(1,(GMW!$NE$2:$NE$200=BY$3)*(GMW!$ND$2:$ND$200=BY$4)*(GMW!$C$2:$C$200=BY$1),0),$F67-1966)</f>
        <v>445.55630000000002</v>
      </c>
      <c r="BZ67" s="5" cm="1">
        <f t="array" ref="BZ67">INDEX(GMW!$A$2:$NF$200,MATCH(1,(GMW!$NE$2:$NE$200=BZ$3)*(GMW!$ND$2:$ND$200=BZ$4)*(GMW!$C$2:$C$200=BZ$1),0),$F67-1966)</f>
        <v>329.05349999999999</v>
      </c>
      <c r="CA67" s="5" cm="1">
        <f t="array" ref="CA67">INDEX(GMW!$A$2:$NF$200,MATCH(1,(GMW!$NE$2:$NE$200=CA$3)*(GMW!$ND$2:$ND$200=CA$4)*(GMW!$C$2:$C$200=CA$1),0),$F67-1966)</f>
        <v>524.01250000000005</v>
      </c>
      <c r="CB67" s="5" cm="1">
        <f t="array" ref="CB67">INDEX(GMW!$A$2:$NF$200,MATCH(1,(GMW!$NE$2:$NE$200=CB$3)*(GMW!$ND$2:$ND$200=CB$4)*(GMW!$C$2:$C$200=CB$1),0),$F67-1966)</f>
        <v>114.49769999999999</v>
      </c>
      <c r="CC67" s="5" cm="1">
        <f t="array" ref="CC67">INDEX(GMW!$A$2:$NF$200,MATCH(1,(GMW!$NE$2:$NE$200=CC$3)*(GMW!$ND$2:$ND$200=CC$4)*(GMW!$C$2:$C$200=CC$1),0),$F67-1966)</f>
        <v>188.31819999999999</v>
      </c>
      <c r="CD67" s="5" cm="1">
        <f t="array" ref="CD67">INDEX(GMW!$A$2:$NF$200,MATCH(1,(GMW!$NE$2:$NE$200=CD$3)*(GMW!$ND$2:$ND$200=CD$4)*(GMW!$C$2:$C$200=CD$1),0),$F67-1966)</f>
        <v>212.31540000000001</v>
      </c>
      <c r="CE67" s="5" cm="1">
        <f t="array" ref="CE67">INDEX(GMW!$A$2:$NF$200,MATCH(1,(GMW!$NE$2:$NE$200=CE$3)*(GMW!$ND$2:$ND$200=CE$4)*(GMW!$C$2:$C$200=CE$1),0),$F67-1966)</f>
        <v>89.799369999999996</v>
      </c>
      <c r="CF67" s="5" cm="1">
        <f t="array" ref="CF67">INDEX(GMW!$A$2:$NF$200,MATCH(1,(GMW!$NE$2:$NE$200=CF$3)*(GMW!$ND$2:$ND$200=CF$4)*(GMW!$C$2:$C$200=CF$1),0),$F67-1966)</f>
        <v>12.678710000000001</v>
      </c>
      <c r="CG67" s="5" cm="1">
        <f t="array" ref="CG67">INDEX(GMW!$A$2:$NF$200,MATCH(1,(GMW!$NE$2:$NE$200=CG$3)*(GMW!$ND$2:$ND$200=CG$4)*(GMW!$C$2:$C$200=CG$1),0),$F67-1966)</f>
        <v>27.72738</v>
      </c>
      <c r="CH67" s="5" cm="1">
        <f t="array" ref="CH67">INDEX(GMW!$A$2:$NF$200,MATCH(1,(GMW!$NE$2:$NE$200=CH$3)*(GMW!$ND$2:$ND$200=CH$4)*(GMW!$C$2:$C$200=CH$1),0),$F67-1966)</f>
        <v>18.137149999999998</v>
      </c>
      <c r="CI67" s="5" cm="1">
        <f t="array" ref="CI67">INDEX(GMW!$A$2:$NF$200,MATCH(1,(GMW!$NE$2:$NE$200=CI$3)*(GMW!$ND$2:$ND$200=CI$4)*(GMW!$C$2:$C$200=CI$1),0),$F67-1966)</f>
        <v>26.37369</v>
      </c>
      <c r="CJ67" s="5" cm="1">
        <f t="array" ref="CJ67">INDEX(GMW!$A$2:$NF$200,MATCH(1,(GMW!$NE$2:$NE$200=CJ$3)*(GMW!$ND$2:$ND$200=CJ$4)*(GMW!$C$2:$C$200=CJ$1),0),$F67-1966)</f>
        <v>133648</v>
      </c>
      <c r="CK67" s="5" cm="1">
        <f t="array" ref="CK67">INDEX(GMW!$A$2:$NF$200,MATCH(1,(GMW!$NE$2:$NE$200=CK$3)*(GMW!$ND$2:$ND$200=CK$4)*(GMW!$C$2:$C$200=CK$1),0),$F67-1966)</f>
        <v>1268.3499999999999</v>
      </c>
      <c r="CL67" s="5" cm="1">
        <f t="array" ref="CL67">INDEX(GMW!$A$2:$NF$200,MATCH(1,(GMW!$NE$2:$NE$200=CL$3)*(GMW!$ND$2:$ND$200=CL$4)*(GMW!$C$2:$C$200=CL$1),0),$F67-1966)</f>
        <v>98371.63</v>
      </c>
      <c r="CM67" s="5" cm="1">
        <f t="array" ref="CM67">INDEX(GMW!$A$2:$NF$200,MATCH(1,(GMW!$NE$2:$NE$200=CM$3)*(GMW!$ND$2:$ND$200=CM$4)*(GMW!$C$2:$C$200=CM$1),0),$F67-1966)</f>
        <v>152737</v>
      </c>
      <c r="CN67" s="5" cm="1">
        <f t="array" ref="CN67">INDEX(GMW!$A$2:$NF$200,MATCH(1,(GMW!$NE$2:$NE$200=CN$3)*(GMW!$ND$2:$ND$200=CN$4)*(GMW!$C$2:$C$200=CN$1),0),$F67-1966)</f>
        <v>82675</v>
      </c>
      <c r="CO67" s="5" cm="1">
        <f t="array" ref="CO67">INDEX(GMW!$A$2:$NF$200,MATCH(1,(GMW!$NE$2:$NE$200=CO$3)*(GMW!$ND$2:$ND$200=CO$4)*(GMW!$C$2:$C$200=CO$1),0),$F67-1966)</f>
        <v>187.8777</v>
      </c>
      <c r="CP67" s="5" cm="1">
        <f t="array" ref="CP67">INDEX(GMW!$A$2:$NF$200,MATCH(1,(GMW!$NE$2:$NE$200=CP$3)*(GMW!$ND$2:$ND$200=CP$4)*(GMW!$C$2:$C$200=CP$1),0),$F67-1966)</f>
        <v>305143.5</v>
      </c>
      <c r="CQ67" s="5" cm="1">
        <f t="array" ref="CQ67">INDEX(GMW!$A$2:$NF$200,MATCH(1,(GMW!$NE$2:$NE$200=CQ$3)*(GMW!$ND$2:$ND$200=CQ$4)*(GMW!$C$2:$C$200=CQ$1),0),$F67-1966)</f>
        <v>76.647409999999994</v>
      </c>
      <c r="CR67" s="5" cm="1">
        <f t="array" ref="CR67">INDEX(GMW!$A$2:$NF$200,MATCH(1,(GMW!$NE$2:$NE$200=CR$3)*(GMW!$ND$2:$ND$200=CR$4)*(GMW!$C$2:$C$200=CR$1),0),$F67-1966)</f>
        <v>36001.300000000003</v>
      </c>
      <c r="CS67" s="5" cm="1">
        <f t="array" ref="CS67">INDEX(GMW!$A$2:$NF$200,MATCH(1,(GMW!$NE$2:$NE$200=CS$3)*(GMW!$ND$2:$ND$200=CS$4)*(GMW!$C$2:$C$200=CS$1),0),$F67-1966)</f>
        <v>308.03480000000002</v>
      </c>
      <c r="CT67" s="5" cm="1">
        <f t="array" ref="CT67">INDEX(GMW!$A$2:$NF$200,MATCH(1,(GMW!$NE$2:$NE$200=CT$3)*(GMW!$ND$2:$ND$200=CT$4)*(GMW!$C$2:$C$200=CT$1),0),$F67-1966)</f>
        <v>222.74799999999999</v>
      </c>
      <c r="CU67" s="5" cm="1">
        <f t="array" ref="CU67">INDEX(GMW!$A$2:$NF$200,MATCH(1,(GMW!$NE$2:$NE$200=CU$3)*(GMW!$ND$2:$ND$200=CU$4)*(GMW!$C$2:$C$200=CU$1),0),$F67-1966)</f>
        <v>149.197</v>
      </c>
      <c r="CV67" s="5" cm="1">
        <f t="array" ref="CV67">INDEX(GMW!$A$2:$NF$200,MATCH(1,(GMW!$NE$2:$NE$200=CV$3)*(GMW!$ND$2:$ND$200=CV$4)*(GMW!$C$2:$C$200=CV$1),0),$F67-1966)</f>
        <v>62.96622</v>
      </c>
      <c r="CW67" s="5" cm="1">
        <f t="array" ref="CW67">INDEX(GMW!$A$2:$NF$200,MATCH(1,(GMW!$NE$2:$NE$200=CW$3)*(GMW!$ND$2:$ND$200=CW$4)*(GMW!$C$2:$C$200=CW$1),0),$F67-1966)</f>
        <v>58.317</v>
      </c>
      <c r="CX67" s="5" cm="1">
        <f t="array" ref="CX67">INDEX(GMW!$A$2:$NF$200,MATCH(1,(GMW!$NE$2:$NE$200=CX$3)*(GMW!$ND$2:$ND$200=CX$4)*(GMW!$C$2:$C$200=CX$1),0),$F67-1966)</f>
        <v>34.893999999999998</v>
      </c>
      <c r="CY67" s="5" cm="1">
        <f t="array" ref="CY67">INDEX(GMW!$A$2:$NF$200,MATCH(1,(GMW!$NE$2:$NE$200=CY$3)*(GMW!$ND$2:$ND$200=CY$4)*(GMW!$C$2:$C$200=CY$1),0),$F67-1966)</f>
        <v>28.39077</v>
      </c>
      <c r="CZ67" s="5" cm="1">
        <f t="array" ref="CZ67">INDEX(GMW!$A$2:$NF$200,MATCH(1,(GMW!$NE$2:$NE$200=CZ$3)*(GMW!$ND$2:$ND$200=CZ$4)*(GMW!$C$2:$C$200=CZ$1),0),$F67-1966)</f>
        <v>18.600000000000001</v>
      </c>
      <c r="DA67" s="5" cm="1">
        <f t="array" ref="DA67">INDEX(GMW!$A$2:$NF$200,MATCH(1,(GMW!$NE$2:$NE$200=DA$3)*(GMW!$ND$2:$ND$200=DA$4)*(GMW!$C$2:$C$200=DA$1),0),$F67-1966)</f>
        <v>7.6123469999999998</v>
      </c>
      <c r="DB67" s="5" cm="1">
        <f t="array" ref="DB67">INDEX(GMW!$A$2:$NF$200,MATCH(1,(GMW!$NE$2:$NE$200=DB$3)*(GMW!$ND$2:$ND$200=DB$4)*(GMW!$C$2:$C$200=DB$1),0),$F67-1966)</f>
        <v>7.662839</v>
      </c>
      <c r="DC67" s="5" cm="1">
        <f t="array" ref="DC67">INDEX(GMW!$A$2:$NF$200,MATCH(1,(GMW!$NE$2:$NE$200=DC$3)*(GMW!$ND$2:$ND$200=DC$4)*(GMW!$C$2:$C$200=DC$1),0),$F67-1966)</f>
        <v>8.8423999999999996</v>
      </c>
    </row>
    <row r="68" spans="1:107" x14ac:dyDescent="0.25">
      <c r="B68" s="5">
        <f t="shared" si="20"/>
        <v>1988</v>
      </c>
      <c r="C68" s="5">
        <f t="shared" si="20"/>
        <v>1988</v>
      </c>
      <c r="F68" s="5">
        <f t="shared" si="16"/>
        <v>2034</v>
      </c>
      <c r="G68" s="5" cm="1">
        <f t="array" ref="G68">INDEX(GMW!$A$2:$NF$200,MATCH(1,(GMW!$NE$2:$NE$200=G$3)*(GMW!$ND$2:$ND$200=G$4)*(GMW!$C$2:$C$200=G$1),0),$F68-1966)</f>
        <v>365209</v>
      </c>
      <c r="H68" s="5" cm="1">
        <f t="array" ref="H68">INDEX(GMW!$A$2:$NF$200,MATCH(1,(GMW!$NE$2:$NE$200=H$3)*(GMW!$ND$2:$ND$200=H$4)*(GMW!$C$2:$C$200=H$1),0),$F68-1966)</f>
        <v>202789</v>
      </c>
      <c r="I68" s="5" cm="1">
        <f t="array" ref="I68">INDEX(GMW!$A$2:$NF$200,MATCH(1,(GMW!$NE$2:$NE$200=I$3)*(GMW!$ND$2:$ND$200=I$4)*(GMW!$C$2:$C$200=I$1),0),$F68-1966)</f>
        <v>71065</v>
      </c>
      <c r="J68" s="5" cm="1">
        <f t="array" ref="J68">INDEX(GMW!$A$2:$NF$200,MATCH(1,(GMW!$NE$2:$NE$200=J$3)*(GMW!$ND$2:$ND$200=J$4)*(GMW!$C$2:$C$200=J$1),0),$F68-1966)</f>
        <v>75550</v>
      </c>
      <c r="K68" s="5" cm="1">
        <f t="array" ref="K68">INDEX(GMW!$A$2:$NF$200,MATCH(1,(GMW!$NE$2:$NE$200=K$3)*(GMW!$ND$2:$ND$200=K$4)*(GMW!$C$2:$C$200=K$1),0),$F68-1966)</f>
        <v>63452</v>
      </c>
      <c r="L68" s="5" cm="1">
        <f t="array" ref="L68">INDEX(GMW!$A$2:$NF$200,MATCH(1,(GMW!$NE$2:$NE$200=L$3)*(GMW!$ND$2:$ND$200=L$4)*(GMW!$C$2:$C$200=L$1),0),$F68-1966)</f>
        <v>61376</v>
      </c>
      <c r="M68" s="5" cm="1">
        <f t="array" ref="M68">INDEX(GMW!$A$2:$NF$200,MATCH(1,(GMW!$NE$2:$NE$200=M$3)*(GMW!$ND$2:$ND$200=M$4)*(GMW!$C$2:$C$200=M$1),0),$F68-1966)</f>
        <v>27948.28</v>
      </c>
      <c r="N68" s="5" cm="1">
        <f t="array" ref="N68">INDEX(GMW!$A$2:$NF$200,MATCH(1,(GMW!$NE$2:$NE$200=N$3)*(GMW!$ND$2:$ND$200=N$4)*(GMW!$C$2:$C$200=N$1),0),$F68-1966)</f>
        <v>4378.82</v>
      </c>
      <c r="O68" s="5" cm="1">
        <f t="array" ref="O68">INDEX(GMW!$A$2:$NF$200,MATCH(1,(GMW!$NE$2:$NE$200=O$3)*(GMW!$ND$2:$ND$200=O$4)*(GMW!$C$2:$C$200=O$1),0),$F68-1966)</f>
        <v>49.5</v>
      </c>
      <c r="P68" s="5" cm="1">
        <f t="array" ref="P68">INDEX(GMW!$A$2:$NF$200,MATCH(1,(GMW!$NE$2:$NE$200=P$3)*(GMW!$ND$2:$ND$200=P$4)*(GMW!$C$2:$C$200=P$1),0),$F68-1966)</f>
        <v>8.875</v>
      </c>
      <c r="Q68" s="5" cm="1">
        <f t="array" ref="Q68">INDEX(GMW!$A$2:$NF$200,MATCH(1,(GMW!$NE$2:$NE$200=Q$3)*(GMW!$ND$2:$ND$200=Q$4)*(GMW!$C$2:$C$200=Q$1),0),$F68-1966)</f>
        <v>9.8000000000000007</v>
      </c>
      <c r="R68" s="5" cm="1">
        <f t="array" ref="R68">INDEX(GMW!$A$2:$NF$200,MATCH(1,(GMW!$NE$2:$NE$200=R$3)*(GMW!$ND$2:$ND$200=R$4)*(GMW!$C$2:$C$200=R$1),0),$F68-1966)</f>
        <v>49.5</v>
      </c>
      <c r="S68" s="5" cm="1">
        <f t="array" ref="S68">INDEX(GMW!$A$2:$NF$200,MATCH(1,(GMW!$NE$2:$NE$200=S$3)*(GMW!$ND$2:$ND$200=S$4)*(GMW!$C$2:$C$200=S$1),0),$F68-1966)</f>
        <v>28157</v>
      </c>
      <c r="T68" s="5" cm="1">
        <f t="array" ref="T68">INDEX(GMW!$A$2:$NF$200,MATCH(1,(GMW!$NE$2:$NE$200=T$3)*(GMW!$ND$2:$ND$200=T$4)*(GMW!$C$2:$C$200=T$1),0),$F68-1966)</f>
        <v>509</v>
      </c>
      <c r="U68" s="5" cm="1">
        <f t="array" ref="U68">INDEX(GMW!$A$2:$NF$200,MATCH(1,(GMW!$NE$2:$NE$200=U$3)*(GMW!$ND$2:$ND$200=U$4)*(GMW!$C$2:$C$200=U$1),0),$F68-1966)</f>
        <v>180</v>
      </c>
      <c r="V68" s="5" cm="1">
        <f t="array" ref="V68">INDEX(GMW!$A$2:$NF$200,MATCH(1,(GMW!$NE$2:$NE$200=V$3)*(GMW!$ND$2:$ND$200=V$4)*(GMW!$C$2:$C$200=V$1),0),$F68-1966)</f>
        <v>5007</v>
      </c>
      <c r="W68" s="5" cm="1">
        <f t="array" ref="W68">INDEX(GMW!$A$2:$NF$200,MATCH(1,(GMW!$NE$2:$NE$200=W$3)*(GMW!$ND$2:$ND$200=W$4)*(GMW!$C$2:$C$200=W$1),0),$F68-1966)</f>
        <v>212</v>
      </c>
      <c r="X68" s="5" cm="1">
        <f t="array" ref="X68">INDEX(GMW!$A$2:$NF$200,MATCH(1,(GMW!$NE$2:$NE$200=X$3)*(GMW!$ND$2:$ND$200=X$4)*(GMW!$C$2:$C$200=X$1),0),$F68-1966)</f>
        <v>143</v>
      </c>
      <c r="Y68" s="5" cm="1">
        <f t="array" ref="Y68">INDEX(GMW!$A$2:$NF$200,MATCH(1,(GMW!$NE$2:$NE$200=Y$3)*(GMW!$ND$2:$ND$200=Y$4)*(GMW!$C$2:$C$200=Y$1),0),$F68-1966)</f>
        <v>2065</v>
      </c>
      <c r="Z68" s="5" cm="1">
        <f t="array" ref="Z68">INDEX(GMW!$A$2:$NF$200,MATCH(1,(GMW!$NE$2:$NE$200=Z$3)*(GMW!$ND$2:$ND$200=Z$4)*(GMW!$C$2:$C$200=Z$1),0),$F68-1966)</f>
        <v>4357</v>
      </c>
      <c r="AA68" s="5" cm="1">
        <f t="array" ref="AA68">INDEX(GMW!$A$2:$NF$200,MATCH(1,(GMW!$NE$2:$NE$200=AA$3)*(GMW!$ND$2:$ND$200=AA$4)*(GMW!$C$2:$C$200=AA$1),0),$F68-1966)</f>
        <v>1311</v>
      </c>
      <c r="AB68" s="5" cm="1">
        <f t="array" ref="AB68">INDEX(GMW!$A$2:$NF$200,MATCH(1,(GMW!$NE$2:$NE$200=AB$3)*(GMW!$ND$2:$ND$200=AB$4)*(GMW!$C$2:$C$200=AB$1),0),$F68-1966)</f>
        <v>1488</v>
      </c>
      <c r="AC68" s="5" cm="1">
        <f t="array" ref="AC68">INDEX(GMW!$A$2:$NF$200,MATCH(1,(GMW!$NE$2:$NE$200=AC$3)*(GMW!$ND$2:$ND$200=AC$4)*(GMW!$C$2:$C$200=AC$1),0),$F68-1966)</f>
        <v>806</v>
      </c>
      <c r="AD68" s="5" cm="1">
        <f t="array" ref="AD68">INDEX(GMW!$A$2:$NF$200,MATCH(1,(GMW!$NE$2:$NE$200=AD$3)*(GMW!$ND$2:$ND$200=AD$4)*(GMW!$C$2:$C$200=AD$1),0),$F68-1966)</f>
        <v>1109</v>
      </c>
      <c r="AE68" s="5" cm="1">
        <f t="array" ref="AE68">INDEX(GMW!$A$2:$NF$200,MATCH(1,(GMW!$NE$2:$NE$200=AE$3)*(GMW!$ND$2:$ND$200=AE$4)*(GMW!$C$2:$C$200=AE$1),0),$F68-1966)</f>
        <v>243</v>
      </c>
      <c r="AF68" s="5" cm="1">
        <f t="array" ref="AF68">INDEX(GMW!$A$2:$NF$200,MATCH(1,(GMW!$NE$2:$NE$200=AF$3)*(GMW!$ND$2:$ND$200=AF$4)*(GMW!$C$2:$C$200=AF$1),0),$F68-1966)</f>
        <v>1393</v>
      </c>
      <c r="AG68" s="5" cm="1">
        <f t="array" ref="AG68">INDEX(GMW!$A$2:$NF$200,MATCH(1,(GMW!$NE$2:$NE$200=AG$3)*(GMW!$ND$2:$ND$200=AG$4)*(GMW!$C$2:$C$200=AG$1),0),$F68-1966)</f>
        <v>1413</v>
      </c>
      <c r="AH68" s="5" cm="1">
        <f t="array" ref="AH68">INDEX(GMW!$A$2:$NF$200,MATCH(1,(GMW!$NE$2:$NE$200=AH$3)*(GMW!$ND$2:$ND$200=AH$4)*(GMW!$C$2:$C$200=AH$1),0),$F68-1966)</f>
        <v>1873</v>
      </c>
      <c r="AI68" s="5" cm="1">
        <f t="array" ref="AI68">INDEX(GMW!$A$2:$NF$200,MATCH(1,(GMW!$NE$2:$NE$200=AI$3)*(GMW!$ND$2:$ND$200=AI$4)*(GMW!$C$2:$C$200=AI$1),0),$F68-1966)</f>
        <v>1981</v>
      </c>
      <c r="AJ68" s="5" cm="1">
        <f t="array" ref="AJ68">INDEX(GMW!$A$2:$NF$200,MATCH(1,(GMW!$NE$2:$NE$200=AJ$3)*(GMW!$ND$2:$ND$200=AJ$4)*(GMW!$C$2:$C$200=AJ$1),0),$F68-1966)</f>
        <v>2680</v>
      </c>
      <c r="AK68" s="5" cm="1">
        <f t="array" ref="AK68">INDEX(GMW!$A$2:$NF$200,MATCH(1,(GMW!$NE$2:$NE$200=AK$3)*(GMW!$ND$2:$ND$200=AK$4)*(GMW!$C$2:$C$200=AK$1),0),$F68-1966)</f>
        <v>618</v>
      </c>
      <c r="AL68" s="5" cm="1">
        <f t="array" ref="AL68">INDEX(GMW!$A$2:$NF$200,MATCH(1,(GMW!$NE$2:$NE$200=AL$3)*(GMW!$ND$2:$ND$200=AL$4)*(GMW!$C$2:$C$200=AL$1),0),$F68-1966)</f>
        <v>768</v>
      </c>
      <c r="AM68" s="5" cm="1">
        <f t="array" ref="AM68">INDEX(GMW!$A$2:$NF$200,MATCH(1,(GMW!$NE$2:$NE$200=AM$3)*(GMW!$ND$2:$ND$200=AM$4)*(GMW!$C$2:$C$200=AM$1),0),$F68-1966)</f>
        <v>25970</v>
      </c>
      <c r="AN68" s="5" cm="1">
        <f t="array" ref="AN68">INDEX(GMW!$A$2:$NF$200,MATCH(1,(GMW!$NE$2:$NE$200=AN$3)*(GMW!$ND$2:$ND$200=AN$4)*(GMW!$C$2:$C$200=AN$1),0),$F68-1966)</f>
        <v>5534.857</v>
      </c>
      <c r="AO68" s="5" cm="1">
        <f t="array" ref="AO68">INDEX(GMW!$A$2:$NF$200,MATCH(1,(GMW!$NE$2:$NE$200=AO$3)*(GMW!$ND$2:$ND$200=AO$4)*(GMW!$C$2:$C$200=AO$1),0),$F68-1966)</f>
        <v>365209</v>
      </c>
      <c r="AP68" s="5" cm="1">
        <f t="array" ref="AP68">INDEX(GMW!$A$2:$NF$200,MATCH(1,(GMW!$NE$2:$NE$200=AP$3)*(GMW!$ND$2:$ND$200=AP$4)*(GMW!$C$2:$C$200=AP$1),0),$F68-1966)</f>
        <v>2372.65</v>
      </c>
      <c r="AQ68" s="5" cm="1">
        <f t="array" ref="AQ68">INDEX(GMW!$A$2:$NF$200,MATCH(1,(GMW!$NE$2:$NE$200=AQ$3)*(GMW!$ND$2:$ND$200=AQ$4)*(GMW!$C$2:$C$200=AQ$1),0),$F68-1966)</f>
        <v>95559.08</v>
      </c>
      <c r="AR68" s="5" cm="1">
        <f t="array" ref="AR68">INDEX(GMW!$A$2:$NF$200,MATCH(1,(GMW!$NE$2:$NE$200=AR$3)*(GMW!$ND$2:$ND$200=AR$4)*(GMW!$C$2:$C$200=AR$1),0),$F68-1966)</f>
        <v>524.95000000000005</v>
      </c>
      <c r="AS68" s="5" cm="1">
        <f t="array" ref="AS68">INDEX(GMW!$A$2:$NF$200,MATCH(1,(GMW!$NE$2:$NE$200=AS$3)*(GMW!$ND$2:$ND$200=AS$4)*(GMW!$C$2:$C$200=AS$1),0),$F68-1966)</f>
        <v>362.13499999999999</v>
      </c>
      <c r="AT68" s="5" cm="1">
        <f t="array" ref="AT68">INDEX(GMW!$A$2:$NF$200,MATCH(1,(GMW!$NE$2:$NE$200=AT$3)*(GMW!$ND$2:$ND$200=AT$4)*(GMW!$C$2:$C$200=AT$1),0),$F68-1966)</f>
        <v>354.59199999999998</v>
      </c>
      <c r="AU68" s="5" cm="1">
        <f t="array" ref="AU68">INDEX(GMW!$A$2:$NF$200,MATCH(1,(GMW!$NE$2:$NE$200=AU$3)*(GMW!$ND$2:$ND$200=AU$4)*(GMW!$C$2:$C$200=AU$1),0),$F68-1966)</f>
        <v>282836.8</v>
      </c>
      <c r="AV68" s="5" cm="1">
        <f t="array" ref="AV68">INDEX(GMW!$A$2:$NF$200,MATCH(1,(GMW!$NE$2:$NE$200=AV$3)*(GMW!$ND$2:$ND$200=AV$4)*(GMW!$C$2:$C$200=AV$1),0),$F68-1966)</f>
        <v>4868</v>
      </c>
      <c r="AW68" s="5" cm="1">
        <f t="array" ref="AW68">INDEX(GMW!$A$2:$NF$200,MATCH(1,(GMW!$NE$2:$NE$200=AW$3)*(GMW!$ND$2:$ND$200=AW$4)*(GMW!$C$2:$C$200=AW$1),0),$F68-1966)</f>
        <v>82.375</v>
      </c>
      <c r="AX68" s="5" cm="1">
        <f t="array" ref="AX68">INDEX(GMW!$A$2:$NF$200,MATCH(1,(GMW!$NE$2:$NE$200=AX$3)*(GMW!$ND$2:$ND$200=AX$4)*(GMW!$C$2:$C$200=AX$1),0),$F68-1966)</f>
        <v>3713.24</v>
      </c>
      <c r="AY68" s="5" cm="1">
        <f t="array" ref="AY68">INDEX(GMW!$A$2:$NF$200,MATCH(1,(GMW!$NE$2:$NE$200=AY$3)*(GMW!$ND$2:$ND$200=AY$4)*(GMW!$C$2:$C$200=AY$1),0),$F68-1966)</f>
        <v>12432</v>
      </c>
      <c r="AZ68" s="5" cm="1">
        <f t="array" ref="AZ68">INDEX(GMW!$A$2:$NF$200,MATCH(1,(GMW!$NE$2:$NE$200=AZ$3)*(GMW!$ND$2:$ND$200=AZ$4)*(GMW!$C$2:$C$200=AZ$1),0),$F68-1966)</f>
        <v>1580</v>
      </c>
      <c r="BA68" s="5" cm="1">
        <f t="array" ref="BA68">INDEX(GMW!$A$2:$NF$200,MATCH(1,(GMW!$NE$2:$NE$200=BA$3)*(GMW!$ND$2:$ND$200=BA$4)*(GMW!$C$2:$C$200=BA$1),0),$F68-1966)</f>
        <v>12.8858</v>
      </c>
      <c r="BB68" s="5" cm="1">
        <f t="array" ref="BB68">INDEX(GMW!$A$2:$NF$200,MATCH(1,(GMW!$NE$2:$NE$200=BB$3)*(GMW!$ND$2:$ND$200=BB$4)*(GMW!$C$2:$C$200=BB$1),0),$F68-1966)</f>
        <v>12533.47</v>
      </c>
      <c r="BC68" s="5" cm="1">
        <f t="array" ref="BC68">INDEX(GMW!$A$2:$NF$200,MATCH(1,(GMW!$NE$2:$NE$200=BC$3)*(GMW!$ND$2:$ND$200=BC$4)*(GMW!$C$2:$C$200=BC$1),0),$F68-1966)</f>
        <v>0.94179930000000001</v>
      </c>
      <c r="BD68" s="5" cm="1">
        <f t="array" ref="BD68">INDEX(GMW!$A$2:$NF$200,MATCH(1,(GMW!$NE$2:$NE$200=BD$3)*(GMW!$ND$2:$ND$200=BD$4)*(GMW!$C$2:$C$200=BD$1),0),$F68-1966)</f>
        <v>204.7877</v>
      </c>
      <c r="BE68" s="5" cm="1">
        <f t="array" ref="BE68">INDEX(GMW!$A$2:$NF$200,MATCH(1,(GMW!$NE$2:$NE$200=BE$3)*(GMW!$ND$2:$ND$200=BE$4)*(GMW!$C$2:$C$200=BE$1),0),$F68-1966)</f>
        <v>7.5173230000000002</v>
      </c>
      <c r="BF68" s="5" cm="1">
        <f t="array" ref="BF68">INDEX(GMW!$A$2:$NF$200,MATCH(1,(GMW!$NE$2:$NE$200=BF$3)*(GMW!$ND$2:$ND$200=BF$4)*(GMW!$C$2:$C$200=BF$1),0),$F68-1966)</f>
        <v>5.4119999999999999</v>
      </c>
      <c r="BG68" s="5" cm="1">
        <f t="array" ref="BG68">INDEX(GMW!$A$2:$NF$200,MATCH(1,(GMW!$NE$2:$NE$200=BG$3)*(GMW!$ND$2:$ND$200=BG$4)*(GMW!$C$2:$C$200=BG$1),0),$F68-1966)</f>
        <v>11.482799999999999</v>
      </c>
      <c r="BH68" s="5" cm="1">
        <f t="array" ref="BH68">INDEX(GMW!$A$2:$NF$200,MATCH(1,(GMW!$NE$2:$NE$200=BH$3)*(GMW!$ND$2:$ND$200=BH$4)*(GMW!$C$2:$C$200=BH$1),0),$F68-1966)</f>
        <v>1.4673879999999999</v>
      </c>
      <c r="BI68" s="5" cm="1">
        <f t="array" ref="BI68">INDEX(GMW!$A$2:$NF$200,MATCH(1,(GMW!$NE$2:$NE$200=BI$3)*(GMW!$ND$2:$ND$200=BI$4)*(GMW!$C$2:$C$200=BI$1),0),$F68-1966)</f>
        <v>3.365631</v>
      </c>
      <c r="BJ68" s="5" cm="1">
        <f t="array" ref="BJ68">INDEX(GMW!$A$2:$NF$200,MATCH(1,(GMW!$NE$2:$NE$200=BJ$3)*(GMW!$ND$2:$ND$200=BJ$4)*(GMW!$C$2:$C$200=BJ$1),0),$F68-1966)</f>
        <v>3.4120560000000002</v>
      </c>
      <c r="BK68" s="5" cm="1">
        <f t="array" ref="BK68">INDEX(GMW!$A$2:$NF$200,MATCH(1,(GMW!$NE$2:$NE$200=BK$3)*(GMW!$ND$2:$ND$200=BK$4)*(GMW!$C$2:$C$200=BK$1),0),$F68-1966)</f>
        <v>1.0001690000000001</v>
      </c>
      <c r="BL68" s="5" cm="1">
        <f t="array" ref="BL68">INDEX(GMW!$A$2:$NF$200,MATCH(1,(GMW!$NE$2:$NE$200=BL$3)*(GMW!$ND$2:$ND$200=BL$4)*(GMW!$C$2:$C$200=BL$1),0),$F68-1966)</f>
        <v>0.29894150000000003</v>
      </c>
      <c r="BM68" s="5" cm="1">
        <f t="array" ref="BM68">INDEX(GMW!$A$2:$NF$200,MATCH(1,(GMW!$NE$2:$NE$200=BM$3)*(GMW!$ND$2:$ND$200=BM$4)*(GMW!$C$2:$C$200=BM$1),0),$F68-1966)</f>
        <v>0.6109388</v>
      </c>
      <c r="BN68" s="5" cm="1">
        <f t="array" ref="BN68">INDEX(GMW!$A$2:$NF$200,MATCH(1,(GMW!$NE$2:$NE$200=BN$3)*(GMW!$ND$2:$ND$200=BN$4)*(GMW!$C$2:$C$200=BN$1),0),$F68-1966)</f>
        <v>0.88788699999999998</v>
      </c>
      <c r="BO68" s="5" cm="1">
        <f t="array" ref="BO68">INDEX(GMW!$A$2:$NF$200,MATCH(1,(GMW!$NE$2:$NE$200=BO$3)*(GMW!$ND$2:$ND$200=BO$4)*(GMW!$C$2:$C$200=BO$1),0),$F68-1966)</f>
        <v>1E-3</v>
      </c>
      <c r="BP68" s="5" cm="1">
        <f t="array" ref="BP68">INDEX(GMW!$A$2:$NF$200,MATCH(1,(GMW!$NE$2:$NE$200=BP$3)*(GMW!$ND$2:$ND$200=BP$4)*(GMW!$C$2:$C$200=BP$1),0),$F68-1966)</f>
        <v>199497.3</v>
      </c>
      <c r="BQ68" s="5" cm="1">
        <f t="array" ref="BQ68">INDEX(GMW!$A$2:$NF$200,MATCH(1,(GMW!$NE$2:$NE$200=BQ$3)*(GMW!$ND$2:$ND$200=BQ$4)*(GMW!$C$2:$C$200=BQ$1),0),$F68-1966)</f>
        <v>4425.8329999999996</v>
      </c>
      <c r="BR68" s="5" cm="1">
        <f t="array" ref="BR68">INDEX(GMW!$A$2:$NF$200,MATCH(1,(GMW!$NE$2:$NE$200=BR$3)*(GMW!$ND$2:$ND$200=BR$4)*(GMW!$C$2:$C$200=BR$1),0),$F68-1966)</f>
        <v>281567</v>
      </c>
      <c r="BS68" s="5" cm="1">
        <f t="array" ref="BS68">INDEX(GMW!$A$2:$NF$200,MATCH(1,(GMW!$NE$2:$NE$200=BS$3)*(GMW!$ND$2:$ND$200=BS$4)*(GMW!$C$2:$C$200=BS$1),0),$F68-1966)</f>
        <v>437762</v>
      </c>
      <c r="BT68" s="5" cm="1">
        <f t="array" ref="BT68">INDEX(GMW!$A$2:$NF$200,MATCH(1,(GMW!$NE$2:$NE$200=BT$3)*(GMW!$ND$2:$ND$200=BT$4)*(GMW!$C$2:$C$200=BT$1),0),$F68-1966)</f>
        <v>106185</v>
      </c>
      <c r="BU68" s="5" cm="1">
        <f t="array" ref="BU68">INDEX(GMW!$A$2:$NF$200,MATCH(1,(GMW!$NE$2:$NE$200=BU$3)*(GMW!$ND$2:$ND$200=BU$4)*(GMW!$C$2:$C$200=BU$1),0),$F68-1966)</f>
        <v>526.34849999999994</v>
      </c>
      <c r="BV68" s="5" cm="1">
        <f t="array" ref="BV68">INDEX(GMW!$A$2:$NF$200,MATCH(1,(GMW!$NE$2:$NE$200=BV$3)*(GMW!$ND$2:$ND$200=BV$4)*(GMW!$C$2:$C$200=BV$1),0),$F68-1966)</f>
        <v>665408.30000000005</v>
      </c>
      <c r="BW68" s="5" cm="1">
        <f t="array" ref="BW68">INDEX(GMW!$A$2:$NF$200,MATCH(1,(GMW!$NE$2:$NE$200=BW$3)*(GMW!$ND$2:$ND$200=BW$4)*(GMW!$C$2:$C$200=BW$1),0),$F68-1966)</f>
        <v>102.9452</v>
      </c>
      <c r="BX68" s="5" cm="1">
        <f t="array" ref="BX68">INDEX(GMW!$A$2:$NF$200,MATCH(1,(GMW!$NE$2:$NE$200=BX$3)*(GMW!$ND$2:$ND$200=BX$4)*(GMW!$C$2:$C$200=BX$1),0),$F68-1966)</f>
        <v>20597.2</v>
      </c>
      <c r="BY68" s="5" cm="1">
        <f t="array" ref="BY68">INDEX(GMW!$A$2:$NF$200,MATCH(1,(GMW!$NE$2:$NE$200=BY$3)*(GMW!$ND$2:$ND$200=BY$4)*(GMW!$C$2:$C$200=BY$1),0),$F68-1966)</f>
        <v>453.56229999999999</v>
      </c>
      <c r="BZ68" s="5" cm="1">
        <f t="array" ref="BZ68">INDEX(GMW!$A$2:$NF$200,MATCH(1,(GMW!$NE$2:$NE$200=BZ$3)*(GMW!$ND$2:$ND$200=BZ$4)*(GMW!$C$2:$C$200=BZ$1),0),$F68-1966)</f>
        <v>334.90410000000003</v>
      </c>
      <c r="CA68" s="5" cm="1">
        <f t="array" ref="CA68">INDEX(GMW!$A$2:$NF$200,MATCH(1,(GMW!$NE$2:$NE$200=CA$3)*(GMW!$ND$2:$ND$200=CA$4)*(GMW!$C$2:$C$200=CA$1),0),$F68-1966)</f>
        <v>541.577</v>
      </c>
      <c r="CB68" s="5" cm="1">
        <f t="array" ref="CB68">INDEX(GMW!$A$2:$NF$200,MATCH(1,(GMW!$NE$2:$NE$200=CB$3)*(GMW!$ND$2:$ND$200=CB$4)*(GMW!$C$2:$C$200=CB$1),0),$F68-1966)</f>
        <v>115.4965</v>
      </c>
      <c r="CC68" s="5" cm="1">
        <f t="array" ref="CC68">INDEX(GMW!$A$2:$NF$200,MATCH(1,(GMW!$NE$2:$NE$200=CC$3)*(GMW!$ND$2:$ND$200=CC$4)*(GMW!$C$2:$C$200=CC$1),0),$F68-1966)</f>
        <v>191.28700000000001</v>
      </c>
      <c r="CD68" s="5" cm="1">
        <f t="array" ref="CD68">INDEX(GMW!$A$2:$NF$200,MATCH(1,(GMW!$NE$2:$NE$200=CD$3)*(GMW!$ND$2:$ND$200=CD$4)*(GMW!$C$2:$C$200=CD$1),0),$F68-1966)</f>
        <v>216.0438</v>
      </c>
      <c r="CE68" s="5" cm="1">
        <f t="array" ref="CE68">INDEX(GMW!$A$2:$NF$200,MATCH(1,(GMW!$NE$2:$NE$200=CE$3)*(GMW!$ND$2:$ND$200=CE$4)*(GMW!$C$2:$C$200=CE$1),0),$F68-1966)</f>
        <v>91.285030000000006</v>
      </c>
      <c r="CF68" s="5" cm="1">
        <f t="array" ref="CF68">INDEX(GMW!$A$2:$NF$200,MATCH(1,(GMW!$NE$2:$NE$200=CF$3)*(GMW!$ND$2:$ND$200=CF$4)*(GMW!$C$2:$C$200=CF$1),0),$F68-1966)</f>
        <v>12.900270000000001</v>
      </c>
      <c r="CG68" s="5" cm="1">
        <f t="array" ref="CG68">INDEX(GMW!$A$2:$NF$200,MATCH(1,(GMW!$NE$2:$NE$200=CG$3)*(GMW!$ND$2:$ND$200=CG$4)*(GMW!$C$2:$C$200=CG$1),0),$F68-1966)</f>
        <v>27.72738</v>
      </c>
      <c r="CH68" s="5" cm="1">
        <f t="array" ref="CH68">INDEX(GMW!$A$2:$NF$200,MATCH(1,(GMW!$NE$2:$NE$200=CH$3)*(GMW!$ND$2:$ND$200=CH$4)*(GMW!$C$2:$C$200=CH$1),0),$F68-1966)</f>
        <v>19.789459999999998</v>
      </c>
      <c r="CI68" s="5" cm="1">
        <f t="array" ref="CI68">INDEX(GMW!$A$2:$NF$200,MATCH(1,(GMW!$NE$2:$NE$200=CI$3)*(GMW!$ND$2:$ND$200=CI$4)*(GMW!$C$2:$C$200=CI$1),0),$F68-1966)</f>
        <v>27.62651</v>
      </c>
      <c r="CJ68" s="5" cm="1">
        <f t="array" ref="CJ68">INDEX(GMW!$A$2:$NF$200,MATCH(1,(GMW!$NE$2:$NE$200=CJ$3)*(GMW!$ND$2:$ND$200=CJ$4)*(GMW!$C$2:$C$200=CJ$1),0),$F68-1966)</f>
        <v>137021</v>
      </c>
      <c r="CK68" s="5" cm="1">
        <f t="array" ref="CK68">INDEX(GMW!$A$2:$NF$200,MATCH(1,(GMW!$NE$2:$NE$200=CK$3)*(GMW!$ND$2:$ND$200=CK$4)*(GMW!$C$2:$C$200=CK$1),0),$F68-1966)</f>
        <v>1297.5</v>
      </c>
      <c r="CL68" s="5" cm="1">
        <f t="array" ref="CL68">INDEX(GMW!$A$2:$NF$200,MATCH(1,(GMW!$NE$2:$NE$200=CL$3)*(GMW!$ND$2:$ND$200=CL$4)*(GMW!$C$2:$C$200=CL$1),0),$F68-1966)</f>
        <v>98672.58</v>
      </c>
      <c r="CM68" s="5" cm="1">
        <f t="array" ref="CM68">INDEX(GMW!$A$2:$NF$200,MATCH(1,(GMW!$NE$2:$NE$200=CM$3)*(GMW!$ND$2:$ND$200=CM$4)*(GMW!$C$2:$C$200=CM$1),0),$F68-1966)</f>
        <v>155292</v>
      </c>
      <c r="CN68" s="5" cm="1">
        <f t="array" ref="CN68">INDEX(GMW!$A$2:$NF$200,MATCH(1,(GMW!$NE$2:$NE$200=CN$3)*(GMW!$ND$2:$ND$200=CN$4)*(GMW!$C$2:$C$200=CN$1),0),$F68-1966)</f>
        <v>84725</v>
      </c>
      <c r="CO68" s="5" cm="1">
        <f t="array" ref="CO68">INDEX(GMW!$A$2:$NF$200,MATCH(1,(GMW!$NE$2:$NE$200=CO$3)*(GMW!$ND$2:$ND$200=CO$4)*(GMW!$C$2:$C$200=CO$1),0),$F68-1966)</f>
        <v>190.6326</v>
      </c>
      <c r="CP68" s="5" cm="1">
        <f t="array" ref="CP68">INDEX(GMW!$A$2:$NF$200,MATCH(1,(GMW!$NE$2:$NE$200=CP$3)*(GMW!$ND$2:$ND$200=CP$4)*(GMW!$C$2:$C$200=CP$1),0),$F68-1966)</f>
        <v>310647.5</v>
      </c>
      <c r="CQ68" s="5" cm="1">
        <f t="array" ref="CQ68">INDEX(GMW!$A$2:$NF$200,MATCH(1,(GMW!$NE$2:$NE$200=CQ$3)*(GMW!$ND$2:$ND$200=CQ$4)*(GMW!$C$2:$C$200=CQ$1),0),$F68-1966)</f>
        <v>77.691990000000004</v>
      </c>
      <c r="CR68" s="5" cm="1">
        <f t="array" ref="CR68">INDEX(GMW!$A$2:$NF$200,MATCH(1,(GMW!$NE$2:$NE$200=CR$3)*(GMW!$ND$2:$ND$200=CR$4)*(GMW!$C$2:$C$200=CR$1),0),$F68-1966)</f>
        <v>36240.5</v>
      </c>
      <c r="CS68" s="5" cm="1">
        <f t="array" ref="CS68">INDEX(GMW!$A$2:$NF$200,MATCH(1,(GMW!$NE$2:$NE$200=CS$3)*(GMW!$ND$2:$ND$200=CS$4)*(GMW!$C$2:$C$200=CS$1),0),$F68-1966)</f>
        <v>315.88830000000002</v>
      </c>
      <c r="CT68" s="5" cm="1">
        <f t="array" ref="CT68">INDEX(GMW!$A$2:$NF$200,MATCH(1,(GMW!$NE$2:$NE$200=CT$3)*(GMW!$ND$2:$ND$200=CT$4)*(GMW!$C$2:$C$200=CT$1),0),$F68-1966)</f>
        <v>226.29300000000001</v>
      </c>
      <c r="CU68" s="5" cm="1">
        <f t="array" ref="CU68">INDEX(GMW!$A$2:$NF$200,MATCH(1,(GMW!$NE$2:$NE$200=CU$3)*(GMW!$ND$2:$ND$200=CU$4)*(GMW!$C$2:$C$200=CU$1),0),$F68-1966)</f>
        <v>152.16399999999999</v>
      </c>
      <c r="CV68" s="5" cm="1">
        <f t="array" ref="CV68">INDEX(GMW!$A$2:$NF$200,MATCH(1,(GMW!$NE$2:$NE$200=CV$3)*(GMW!$ND$2:$ND$200=CV$4)*(GMW!$C$2:$C$200=CV$1),0),$F68-1966)</f>
        <v>64.850530000000006</v>
      </c>
      <c r="CW68" s="5" cm="1">
        <f t="array" ref="CW68">INDEX(GMW!$A$2:$NF$200,MATCH(1,(GMW!$NE$2:$NE$200=CW$3)*(GMW!$ND$2:$ND$200=CW$4)*(GMW!$C$2:$C$200=CW$1),0),$F68-1966)</f>
        <v>58.756</v>
      </c>
      <c r="CX68" s="5" cm="1">
        <f t="array" ref="CX68">INDEX(GMW!$A$2:$NF$200,MATCH(1,(GMW!$NE$2:$NE$200=CX$3)*(GMW!$ND$2:$ND$200=CX$4)*(GMW!$C$2:$C$200=CX$1),0),$F68-1966)</f>
        <v>35.497</v>
      </c>
      <c r="CY68" s="5" cm="1">
        <f t="array" ref="CY68">INDEX(GMW!$A$2:$NF$200,MATCH(1,(GMW!$NE$2:$NE$200=CY$3)*(GMW!$ND$2:$ND$200=CY$4)*(GMW!$C$2:$C$200=CY$1),0),$F68-1966)</f>
        <v>29.126200000000001</v>
      </c>
      <c r="CZ68" s="5" cm="1">
        <f t="array" ref="CZ68">INDEX(GMW!$A$2:$NF$200,MATCH(1,(GMW!$NE$2:$NE$200=CZ$3)*(GMW!$ND$2:$ND$200=CZ$4)*(GMW!$C$2:$C$200=CZ$1),0),$F68-1966)</f>
        <v>19.216000000000001</v>
      </c>
      <c r="DA68" s="5" cm="1">
        <f t="array" ref="DA68">INDEX(GMW!$A$2:$NF$200,MATCH(1,(GMW!$NE$2:$NE$200=DA$3)*(GMW!$ND$2:$ND$200=DA$4)*(GMW!$C$2:$C$200=DA$1),0),$F68-1966)</f>
        <v>7.7082490000000004</v>
      </c>
      <c r="DB68" s="5" cm="1">
        <f t="array" ref="DB68">INDEX(GMW!$A$2:$NF$200,MATCH(1,(GMW!$NE$2:$NE$200=DB$3)*(GMW!$ND$2:$ND$200=DB$4)*(GMW!$C$2:$C$200=DB$1),0),$F68-1966)</f>
        <v>7.6334850000000003</v>
      </c>
      <c r="DC68" s="5" cm="1">
        <f t="array" ref="DC68">INDEX(GMW!$A$2:$NF$200,MATCH(1,(GMW!$NE$2:$NE$200=DC$3)*(GMW!$ND$2:$ND$200=DC$4)*(GMW!$C$2:$C$200=DC$1),0),$F68-1966)</f>
        <v>8.9621999999999993</v>
      </c>
    </row>
    <row r="69" spans="1:107" x14ac:dyDescent="0.25">
      <c r="B69" s="5">
        <f t="shared" si="20"/>
        <v>1988</v>
      </c>
      <c r="C69" s="5">
        <f t="shared" si="20"/>
        <v>1988</v>
      </c>
      <c r="F69" s="5">
        <f t="shared" si="16"/>
        <v>2035</v>
      </c>
      <c r="G69" s="5" cm="1">
        <f t="array" ref="G69">INDEX(GMW!$A$2:$NF$200,MATCH(1,(GMW!$NE$2:$NE$200=G$3)*(GMW!$ND$2:$ND$200=G$4)*(GMW!$C$2:$C$200=G$1),0),$F69-1966)</f>
        <v>369774</v>
      </c>
      <c r="H69" s="5" cm="1">
        <f t="array" ref="H69">INDEX(GMW!$A$2:$NF$200,MATCH(1,(GMW!$NE$2:$NE$200=H$3)*(GMW!$ND$2:$ND$200=H$4)*(GMW!$C$2:$C$200=H$1),0),$F69-1966)</f>
        <v>207502</v>
      </c>
      <c r="I69" s="5" cm="1">
        <f t="array" ref="I69">INDEX(GMW!$A$2:$NF$200,MATCH(1,(GMW!$NE$2:$NE$200=I$3)*(GMW!$ND$2:$ND$200=I$4)*(GMW!$C$2:$C$200=I$1),0),$F69-1966)</f>
        <v>71686</v>
      </c>
      <c r="J69" s="5" cm="1">
        <f t="array" ref="J69">INDEX(GMW!$A$2:$NF$200,MATCH(1,(GMW!$NE$2:$NE$200=J$3)*(GMW!$ND$2:$ND$200=J$4)*(GMW!$C$2:$C$200=J$1),0),$F69-1966)</f>
        <v>74899</v>
      </c>
      <c r="K69" s="5" cm="1">
        <f t="array" ref="K69">INDEX(GMW!$A$2:$NF$200,MATCH(1,(GMW!$NE$2:$NE$200=K$3)*(GMW!$ND$2:$ND$200=K$4)*(GMW!$C$2:$C$200=K$1),0),$F69-1966)</f>
        <v>63818</v>
      </c>
      <c r="L69" s="5" cm="1">
        <f t="array" ref="L69">INDEX(GMW!$A$2:$NF$200,MATCH(1,(GMW!$NE$2:$NE$200=L$3)*(GMW!$ND$2:$ND$200=L$4)*(GMW!$C$2:$C$200=L$1),0),$F69-1966)</f>
        <v>62990</v>
      </c>
      <c r="M69" s="5" cm="1">
        <f t="array" ref="M69">INDEX(GMW!$A$2:$NF$200,MATCH(1,(GMW!$NE$2:$NE$200=M$3)*(GMW!$ND$2:$ND$200=M$4)*(GMW!$C$2:$C$200=M$1),0),$F69-1966)</f>
        <v>29458.54</v>
      </c>
      <c r="N69" s="5" cm="1">
        <f t="array" ref="N69">INDEX(GMW!$A$2:$NF$200,MATCH(1,(GMW!$NE$2:$NE$200=N$3)*(GMW!$ND$2:$ND$200=N$4)*(GMW!$C$2:$C$200=N$1),0),$F69-1966)</f>
        <v>3691.7449999999999</v>
      </c>
      <c r="O69" s="5" cm="1">
        <f t="array" ref="O69">INDEX(GMW!$A$2:$NF$200,MATCH(1,(GMW!$NE$2:$NE$200=O$3)*(GMW!$ND$2:$ND$200=O$4)*(GMW!$C$2:$C$200=O$1),0),$F69-1966)</f>
        <v>49.9</v>
      </c>
      <c r="P69" s="5" cm="1">
        <f t="array" ref="P69">INDEX(GMW!$A$2:$NF$200,MATCH(1,(GMW!$NE$2:$NE$200=P$3)*(GMW!$ND$2:$ND$200=P$4)*(GMW!$C$2:$C$200=P$1),0),$F69-1966)</f>
        <v>11.875</v>
      </c>
      <c r="Q69" s="5" cm="1">
        <f t="array" ref="Q69">INDEX(GMW!$A$2:$NF$200,MATCH(1,(GMW!$NE$2:$NE$200=Q$3)*(GMW!$ND$2:$ND$200=Q$4)*(GMW!$C$2:$C$200=Q$1),0),$F69-1966)</f>
        <v>9.8800000000000008</v>
      </c>
      <c r="R69" s="5" cm="1">
        <f t="array" ref="R69">INDEX(GMW!$A$2:$NF$200,MATCH(1,(GMW!$NE$2:$NE$200=R$3)*(GMW!$ND$2:$ND$200=R$4)*(GMW!$C$2:$C$200=R$1),0),$F69-1966)</f>
        <v>49.9</v>
      </c>
      <c r="S69" s="5" cm="1">
        <f t="array" ref="S69">INDEX(GMW!$A$2:$NF$200,MATCH(1,(GMW!$NE$2:$NE$200=S$3)*(GMW!$ND$2:$ND$200=S$4)*(GMW!$C$2:$C$200=S$1),0),$F69-1966)</f>
        <v>28435</v>
      </c>
      <c r="T69" s="5" cm="1">
        <f t="array" ref="T69">INDEX(GMW!$A$2:$NF$200,MATCH(1,(GMW!$NE$2:$NE$200=T$3)*(GMW!$ND$2:$ND$200=T$4)*(GMW!$C$2:$C$200=T$1),0),$F69-1966)</f>
        <v>512</v>
      </c>
      <c r="U69" s="5" cm="1">
        <f t="array" ref="U69">INDEX(GMW!$A$2:$NF$200,MATCH(1,(GMW!$NE$2:$NE$200=U$3)*(GMW!$ND$2:$ND$200=U$4)*(GMW!$C$2:$C$200=U$1),0),$F69-1966)</f>
        <v>179</v>
      </c>
      <c r="V69" s="5" cm="1">
        <f t="array" ref="V69">INDEX(GMW!$A$2:$NF$200,MATCH(1,(GMW!$NE$2:$NE$200=V$3)*(GMW!$ND$2:$ND$200=V$4)*(GMW!$C$2:$C$200=V$1),0),$F69-1966)</f>
        <v>5017</v>
      </c>
      <c r="W69" s="5" cm="1">
        <f t="array" ref="W69">INDEX(GMW!$A$2:$NF$200,MATCH(1,(GMW!$NE$2:$NE$200=W$3)*(GMW!$ND$2:$ND$200=W$4)*(GMW!$C$2:$C$200=W$1),0),$F69-1966)</f>
        <v>212</v>
      </c>
      <c r="X69" s="5" cm="1">
        <f t="array" ref="X69">INDEX(GMW!$A$2:$NF$200,MATCH(1,(GMW!$NE$2:$NE$200=X$3)*(GMW!$ND$2:$ND$200=X$4)*(GMW!$C$2:$C$200=X$1),0),$F69-1966)</f>
        <v>144</v>
      </c>
      <c r="Y69" s="5" cm="1">
        <f t="array" ref="Y69">INDEX(GMW!$A$2:$NF$200,MATCH(1,(GMW!$NE$2:$NE$200=Y$3)*(GMW!$ND$2:$ND$200=Y$4)*(GMW!$C$2:$C$200=Y$1),0),$F69-1966)</f>
        <v>2084</v>
      </c>
      <c r="Z69" s="5" cm="1">
        <f t="array" ref="Z69">INDEX(GMW!$A$2:$NF$200,MATCH(1,(GMW!$NE$2:$NE$200=Z$3)*(GMW!$ND$2:$ND$200=Z$4)*(GMW!$C$2:$C$200=Z$1),0),$F69-1966)</f>
        <v>4417</v>
      </c>
      <c r="AA69" s="5" cm="1">
        <f t="array" ref="AA69">INDEX(GMW!$A$2:$NF$200,MATCH(1,(GMW!$NE$2:$NE$200=AA$3)*(GMW!$ND$2:$ND$200=AA$4)*(GMW!$C$2:$C$200=AA$1),0),$F69-1966)</f>
        <v>1322</v>
      </c>
      <c r="AB69" s="5" cm="1">
        <f t="array" ref="AB69">INDEX(GMW!$A$2:$NF$200,MATCH(1,(GMW!$NE$2:$NE$200=AB$3)*(GMW!$ND$2:$ND$200=AB$4)*(GMW!$C$2:$C$200=AB$1),0),$F69-1966)</f>
        <v>1527</v>
      </c>
      <c r="AC69" s="5" cm="1">
        <f t="array" ref="AC69">INDEX(GMW!$A$2:$NF$200,MATCH(1,(GMW!$NE$2:$NE$200=AC$3)*(GMW!$ND$2:$ND$200=AC$4)*(GMW!$C$2:$C$200=AC$1),0),$F69-1966)</f>
        <v>813</v>
      </c>
      <c r="AD69" s="5" cm="1">
        <f t="array" ref="AD69">INDEX(GMW!$A$2:$NF$200,MATCH(1,(GMW!$NE$2:$NE$200=AD$3)*(GMW!$ND$2:$ND$200=AD$4)*(GMW!$C$2:$C$200=AD$1),0),$F69-1966)</f>
        <v>1133</v>
      </c>
      <c r="AE69" s="5" cm="1">
        <f t="array" ref="AE69">INDEX(GMW!$A$2:$NF$200,MATCH(1,(GMW!$NE$2:$NE$200=AE$3)*(GMW!$ND$2:$ND$200=AE$4)*(GMW!$C$2:$C$200=AE$1),0),$F69-1966)</f>
        <v>249</v>
      </c>
      <c r="AF69" s="5" cm="1">
        <f t="array" ref="AF69">INDEX(GMW!$A$2:$NF$200,MATCH(1,(GMW!$NE$2:$NE$200=AF$3)*(GMW!$ND$2:$ND$200=AF$4)*(GMW!$C$2:$C$200=AF$1),0),$F69-1966)</f>
        <v>1428</v>
      </c>
      <c r="AG69" s="5" cm="1">
        <f t="array" ref="AG69">INDEX(GMW!$A$2:$NF$200,MATCH(1,(GMW!$NE$2:$NE$200=AG$3)*(GMW!$ND$2:$ND$200=AG$4)*(GMW!$C$2:$C$200=AG$1),0),$F69-1966)</f>
        <v>1444</v>
      </c>
      <c r="AH69" s="5" cm="1">
        <f t="array" ref="AH69">INDEX(GMW!$A$2:$NF$200,MATCH(1,(GMW!$NE$2:$NE$200=AH$3)*(GMW!$ND$2:$ND$200=AH$4)*(GMW!$C$2:$C$200=AH$1),0),$F69-1966)</f>
        <v>1857</v>
      </c>
      <c r="AI69" s="5" cm="1">
        <f t="array" ref="AI69">INDEX(GMW!$A$2:$NF$200,MATCH(1,(GMW!$NE$2:$NE$200=AI$3)*(GMW!$ND$2:$ND$200=AI$4)*(GMW!$C$2:$C$200=AI$1),0),$F69-1966)</f>
        <v>1998</v>
      </c>
      <c r="AJ69" s="5" cm="1">
        <f t="array" ref="AJ69">INDEX(GMW!$A$2:$NF$200,MATCH(1,(GMW!$NE$2:$NE$200=AJ$3)*(GMW!$ND$2:$ND$200=AJ$4)*(GMW!$C$2:$C$200=AJ$1),0),$F69-1966)</f>
        <v>2695</v>
      </c>
      <c r="AK69" s="5" cm="1">
        <f t="array" ref="AK69">INDEX(GMW!$A$2:$NF$200,MATCH(1,(GMW!$NE$2:$NE$200=AK$3)*(GMW!$ND$2:$ND$200=AK$4)*(GMW!$C$2:$C$200=AK$1),0),$F69-1966)</f>
        <v>625</v>
      </c>
      <c r="AL69" s="5" cm="1">
        <f t="array" ref="AL69">INDEX(GMW!$A$2:$NF$200,MATCH(1,(GMW!$NE$2:$NE$200=AL$3)*(GMW!$ND$2:$ND$200=AL$4)*(GMW!$C$2:$C$200=AL$1),0),$F69-1966)</f>
        <v>778</v>
      </c>
      <c r="AM69" s="5" cm="1">
        <f t="array" ref="AM69">INDEX(GMW!$A$2:$NF$200,MATCH(1,(GMW!$NE$2:$NE$200=AM$3)*(GMW!$ND$2:$ND$200=AM$4)*(GMW!$C$2:$C$200=AM$1),0),$F69-1966)</f>
        <v>26160</v>
      </c>
      <c r="AN69" s="5" cm="1">
        <f t="array" ref="AN69">INDEX(GMW!$A$2:$NF$200,MATCH(1,(GMW!$NE$2:$NE$200=AN$3)*(GMW!$ND$2:$ND$200=AN$4)*(GMW!$C$2:$C$200=AN$1),0),$F69-1966)</f>
        <v>5524.2669999999998</v>
      </c>
      <c r="AO69" s="5" cm="1">
        <f t="array" ref="AO69">INDEX(GMW!$A$2:$NF$200,MATCH(1,(GMW!$NE$2:$NE$200=AO$3)*(GMW!$ND$2:$ND$200=AO$4)*(GMW!$C$2:$C$200=AO$1),0),$F69-1966)</f>
        <v>369774</v>
      </c>
      <c r="AP69" s="5" cm="1">
        <f t="array" ref="AP69">INDEX(GMW!$A$2:$NF$200,MATCH(1,(GMW!$NE$2:$NE$200=AP$3)*(GMW!$ND$2:$ND$200=AP$4)*(GMW!$C$2:$C$200=AP$1),0),$F69-1966)</f>
        <v>2386.5500000000002</v>
      </c>
      <c r="AQ69" s="5" cm="1">
        <f t="array" ref="AQ69">INDEX(GMW!$A$2:$NF$200,MATCH(1,(GMW!$NE$2:$NE$200=AQ$3)*(GMW!$ND$2:$ND$200=AQ$4)*(GMW!$C$2:$C$200=AQ$1),0),$F69-1966)</f>
        <v>97321.1</v>
      </c>
      <c r="AR69" s="5" cm="1">
        <f t="array" ref="AR69">INDEX(GMW!$A$2:$NF$200,MATCH(1,(GMW!$NE$2:$NE$200=AR$3)*(GMW!$ND$2:$ND$200=AR$4)*(GMW!$C$2:$C$200=AR$1),0),$F69-1966)</f>
        <v>530.74</v>
      </c>
      <c r="AS69" s="5" cm="1">
        <f t="array" ref="AS69">INDEX(GMW!$A$2:$NF$200,MATCH(1,(GMW!$NE$2:$NE$200=AS$3)*(GMW!$ND$2:$ND$200=AS$4)*(GMW!$C$2:$C$200=AS$1),0),$F69-1966)</f>
        <v>366.71800000000002</v>
      </c>
      <c r="AT69" s="5" cm="1">
        <f t="array" ref="AT69">INDEX(GMW!$A$2:$NF$200,MATCH(1,(GMW!$NE$2:$NE$200=AT$3)*(GMW!$ND$2:$ND$200=AT$4)*(GMW!$C$2:$C$200=AT$1),0),$F69-1966)</f>
        <v>359.25200000000001</v>
      </c>
      <c r="AU69" s="5" cm="1">
        <f t="array" ref="AU69">INDEX(GMW!$A$2:$NF$200,MATCH(1,(GMW!$NE$2:$NE$200=AU$3)*(GMW!$ND$2:$ND$200=AU$4)*(GMW!$C$2:$C$200=AU$1),0),$F69-1966)</f>
        <v>282878.8</v>
      </c>
      <c r="AV69" s="5" cm="1">
        <f t="array" ref="AV69">INDEX(GMW!$A$2:$NF$200,MATCH(1,(GMW!$NE$2:$NE$200=AV$3)*(GMW!$ND$2:$ND$200=AV$4)*(GMW!$C$2:$C$200=AV$1),0),$F69-1966)</f>
        <v>5041</v>
      </c>
      <c r="AW69" s="5" cm="1">
        <f t="array" ref="AW69">INDEX(GMW!$A$2:$NF$200,MATCH(1,(GMW!$NE$2:$NE$200=AW$3)*(GMW!$ND$2:$ND$200=AW$4)*(GMW!$C$2:$C$200=AW$1),0),$F69-1966)</f>
        <v>83.8</v>
      </c>
      <c r="AX69" s="5" cm="1">
        <f t="array" ref="AX69">INDEX(GMW!$A$2:$NF$200,MATCH(1,(GMW!$NE$2:$NE$200=AX$3)*(GMW!$ND$2:$ND$200=AX$4)*(GMW!$C$2:$C$200=AX$1),0),$F69-1966)</f>
        <v>3716.0160000000001</v>
      </c>
      <c r="AY69" s="5" cm="1">
        <f t="array" ref="AY69">INDEX(GMW!$A$2:$NF$200,MATCH(1,(GMW!$NE$2:$NE$200=AY$3)*(GMW!$ND$2:$ND$200=AY$4)*(GMW!$C$2:$C$200=AY$1),0),$F69-1966)</f>
        <v>13011</v>
      </c>
      <c r="AZ69" s="5" cm="1">
        <f t="array" ref="AZ69">INDEX(GMW!$A$2:$NF$200,MATCH(1,(GMW!$NE$2:$NE$200=AZ$3)*(GMW!$ND$2:$ND$200=AZ$4)*(GMW!$C$2:$C$200=AZ$1),0),$F69-1966)</f>
        <v>1895</v>
      </c>
      <c r="BA69" s="5" cm="1">
        <f t="array" ref="BA69">INDEX(GMW!$A$2:$NF$200,MATCH(1,(GMW!$NE$2:$NE$200=BA$3)*(GMW!$ND$2:$ND$200=BA$4)*(GMW!$C$2:$C$200=BA$1),0),$F69-1966)</f>
        <v>12.8667</v>
      </c>
      <c r="BB69" s="5" cm="1">
        <f t="array" ref="BB69">INDEX(GMW!$A$2:$NF$200,MATCH(1,(GMW!$NE$2:$NE$200=BB$3)*(GMW!$ND$2:$ND$200=BB$4)*(GMW!$C$2:$C$200=BB$1),0),$F69-1966)</f>
        <v>12551.24</v>
      </c>
      <c r="BC69" s="5" cm="1">
        <f t="array" ref="BC69">INDEX(GMW!$A$2:$NF$200,MATCH(1,(GMW!$NE$2:$NE$200=BC$3)*(GMW!$ND$2:$ND$200=BC$4)*(GMW!$C$2:$C$200=BC$1),0),$F69-1966)</f>
        <v>0.95271150000000004</v>
      </c>
      <c r="BD69" s="5" cm="1">
        <f t="array" ref="BD69">INDEX(GMW!$A$2:$NF$200,MATCH(1,(GMW!$NE$2:$NE$200=BD$3)*(GMW!$ND$2:$ND$200=BD$4)*(GMW!$C$2:$C$200=BD$1),0),$F69-1966)</f>
        <v>206.8091</v>
      </c>
      <c r="BE69" s="5" cm="1">
        <f t="array" ref="BE69">INDEX(GMW!$A$2:$NF$200,MATCH(1,(GMW!$NE$2:$NE$200=BE$3)*(GMW!$ND$2:$ND$200=BE$4)*(GMW!$C$2:$C$200=BE$1),0),$F69-1966)</f>
        <v>7.6007600000000002</v>
      </c>
      <c r="BF69" s="5" cm="1">
        <f t="array" ref="BF69">INDEX(GMW!$A$2:$NF$200,MATCH(1,(GMW!$NE$2:$NE$200=BF$3)*(GMW!$ND$2:$ND$200=BF$4)*(GMW!$C$2:$C$200=BF$1),0),$F69-1966)</f>
        <v>5.5110000000000001</v>
      </c>
      <c r="BG69" s="5" cm="1">
        <f t="array" ref="BG69">INDEX(GMW!$A$2:$NF$200,MATCH(1,(GMW!$NE$2:$NE$200=BG$3)*(GMW!$ND$2:$ND$200=BG$4)*(GMW!$C$2:$C$200=BG$1),0),$F69-1966)</f>
        <v>12.009080000000001</v>
      </c>
      <c r="BH69" s="5" cm="1">
        <f t="array" ref="BH69">INDEX(GMW!$A$2:$NF$200,MATCH(1,(GMW!$NE$2:$NE$200=BH$3)*(GMW!$ND$2:$ND$200=BH$4)*(GMW!$C$2:$C$200=BH$1),0),$F69-1966)</f>
        <v>1.8278000000000001</v>
      </c>
      <c r="BI69" s="5" cm="1">
        <f t="array" ref="BI69">INDEX(GMW!$A$2:$NF$200,MATCH(1,(GMW!$NE$2:$NE$200=BI$3)*(GMW!$ND$2:$ND$200=BI$4)*(GMW!$C$2:$C$200=BI$1),0),$F69-1966)</f>
        <v>3.3805930000000002</v>
      </c>
      <c r="BJ69" s="5" cm="1">
        <f t="array" ref="BJ69">INDEX(GMW!$A$2:$NF$200,MATCH(1,(GMW!$NE$2:$NE$200=BJ$3)*(GMW!$ND$2:$ND$200=BJ$4)*(GMW!$C$2:$C$200=BJ$1),0),$F69-1966)</f>
        <v>3.5349979999999999</v>
      </c>
      <c r="BK69" s="5" cm="1">
        <f t="array" ref="BK69">INDEX(GMW!$A$2:$NF$200,MATCH(1,(GMW!$NE$2:$NE$200=BK$3)*(GMW!$ND$2:$ND$200=BK$4)*(GMW!$C$2:$C$200=BK$1),0),$F69-1966)</f>
        <v>1.0185869999999999</v>
      </c>
      <c r="BL69" s="5" cm="1">
        <f t="array" ref="BL69">INDEX(GMW!$A$2:$NF$200,MATCH(1,(GMW!$NE$2:$NE$200=BL$3)*(GMW!$ND$2:$ND$200=BL$4)*(GMW!$C$2:$C$200=BL$1),0),$F69-1966)</f>
        <v>0.30278519999999998</v>
      </c>
      <c r="BM69" s="5" cm="1">
        <f t="array" ref="BM69">INDEX(GMW!$A$2:$NF$200,MATCH(1,(GMW!$NE$2:$NE$200=BM$3)*(GMW!$ND$2:$ND$200=BM$4)*(GMW!$C$2:$C$200=BM$1),0),$F69-1966)</f>
        <v>0.61276410000000003</v>
      </c>
      <c r="BN69" s="5" cm="1">
        <f t="array" ref="BN69">INDEX(GMW!$A$2:$NF$200,MATCH(1,(GMW!$NE$2:$NE$200=BN$3)*(GMW!$ND$2:$ND$200=BN$4)*(GMW!$C$2:$C$200=BN$1),0),$F69-1966)</f>
        <v>0.94651169999999996</v>
      </c>
      <c r="BO69" s="5" cm="1">
        <f t="array" ref="BO69">INDEX(GMW!$A$2:$NF$200,MATCH(1,(GMW!$NE$2:$NE$200=BO$3)*(GMW!$ND$2:$ND$200=BO$4)*(GMW!$C$2:$C$200=BO$1),0),$F69-1966)</f>
        <v>1E-3</v>
      </c>
      <c r="BP69" s="5" cm="1">
        <f t="array" ref="BP69">INDEX(GMW!$A$2:$NF$200,MATCH(1,(GMW!$NE$2:$NE$200=BP$3)*(GMW!$ND$2:$ND$200=BP$4)*(GMW!$C$2:$C$200=BP$1),0),$F69-1966)</f>
        <v>198079.5</v>
      </c>
      <c r="BQ69" s="5" cm="1">
        <f t="array" ref="BQ69">INDEX(GMW!$A$2:$NF$200,MATCH(1,(GMW!$NE$2:$NE$200=BQ$3)*(GMW!$ND$2:$ND$200=BQ$4)*(GMW!$C$2:$C$200=BQ$1),0),$F69-1966)</f>
        <v>4515.8639999999996</v>
      </c>
      <c r="BR69" s="5" cm="1">
        <f t="array" ref="BR69">INDEX(GMW!$A$2:$NF$200,MATCH(1,(GMW!$NE$2:$NE$200=BR$3)*(GMW!$ND$2:$ND$200=BR$4)*(GMW!$C$2:$C$200=BR$1),0),$F69-1966)</f>
        <v>282853</v>
      </c>
      <c r="BS69" s="5" cm="1">
        <f t="array" ref="BS69">INDEX(GMW!$A$2:$NF$200,MATCH(1,(GMW!$NE$2:$NE$200=BS$3)*(GMW!$ND$2:$ND$200=BS$4)*(GMW!$C$2:$C$200=BS$1),0),$F69-1966)</f>
        <v>447314</v>
      </c>
      <c r="BT69" s="5" cm="1">
        <f t="array" ref="BT69">INDEX(GMW!$A$2:$NF$200,MATCH(1,(GMW!$NE$2:$NE$200=BT$3)*(GMW!$ND$2:$ND$200=BT$4)*(GMW!$C$2:$C$200=BT$1),0),$F69-1966)</f>
        <v>106658</v>
      </c>
      <c r="BU69" s="5" cm="1">
        <f t="array" ref="BU69">INDEX(GMW!$A$2:$NF$200,MATCH(1,(GMW!$NE$2:$NE$200=BU$3)*(GMW!$ND$2:$ND$200=BU$4)*(GMW!$C$2:$C$200=BU$1),0),$F69-1966)</f>
        <v>528.47519999999997</v>
      </c>
      <c r="BV69" s="5" cm="1">
        <f t="array" ref="BV69">INDEX(GMW!$A$2:$NF$200,MATCH(1,(GMW!$NE$2:$NE$200=BV$3)*(GMW!$ND$2:$ND$200=BV$4)*(GMW!$C$2:$C$200=BV$1),0),$F69-1966)</f>
        <v>662042.19999999995</v>
      </c>
      <c r="BW69" s="5" cm="1">
        <f t="array" ref="BW69">INDEX(GMW!$A$2:$NF$200,MATCH(1,(GMW!$NE$2:$NE$200=BW$3)*(GMW!$ND$2:$ND$200=BW$4)*(GMW!$C$2:$C$200=BW$1),0),$F69-1966)</f>
        <v>102.803</v>
      </c>
      <c r="BX69" s="5" cm="1">
        <f t="array" ref="BX69">INDEX(GMW!$A$2:$NF$200,MATCH(1,(GMW!$NE$2:$NE$200=BX$3)*(GMW!$ND$2:$ND$200=BX$4)*(GMW!$C$2:$C$200=BX$1),0),$F69-1966)</f>
        <v>20544.650000000001</v>
      </c>
      <c r="BY69" s="5" cm="1">
        <f t="array" ref="BY69">INDEX(GMW!$A$2:$NF$200,MATCH(1,(GMW!$NE$2:$NE$200=BY$3)*(GMW!$ND$2:$ND$200=BY$4)*(GMW!$C$2:$C$200=BY$1),0),$F69-1966)</f>
        <v>458.6001</v>
      </c>
      <c r="BZ69" s="5" cm="1">
        <f t="array" ref="BZ69">INDEX(GMW!$A$2:$NF$200,MATCH(1,(GMW!$NE$2:$NE$200=BZ$3)*(GMW!$ND$2:$ND$200=BZ$4)*(GMW!$C$2:$C$200=BZ$1),0),$F69-1966)</f>
        <v>340.75459999999998</v>
      </c>
      <c r="CA69" s="5" cm="1">
        <f t="array" ref="CA69">INDEX(GMW!$A$2:$NF$200,MATCH(1,(GMW!$NE$2:$NE$200=CA$3)*(GMW!$ND$2:$ND$200=CA$4)*(GMW!$C$2:$C$200=CA$1),0),$F69-1966)</f>
        <v>559.14149999999995</v>
      </c>
      <c r="CB69" s="5" cm="1">
        <f t="array" ref="CB69">INDEX(GMW!$A$2:$NF$200,MATCH(1,(GMW!$NE$2:$NE$200=CB$3)*(GMW!$ND$2:$ND$200=CB$4)*(GMW!$C$2:$C$200=CB$1),0),$F69-1966)</f>
        <v>116.4952</v>
      </c>
      <c r="CC69" s="5" cm="1">
        <f t="array" ref="CC69">INDEX(GMW!$A$2:$NF$200,MATCH(1,(GMW!$NE$2:$NE$200=CC$3)*(GMW!$ND$2:$ND$200=CC$4)*(GMW!$C$2:$C$200=CC$1),0),$F69-1966)</f>
        <v>194.25569999999999</v>
      </c>
      <c r="CD69" s="5" cm="1">
        <f t="array" ref="CD69">INDEX(GMW!$A$2:$NF$200,MATCH(1,(GMW!$NE$2:$NE$200=CD$3)*(GMW!$ND$2:$ND$200=CD$4)*(GMW!$C$2:$C$200=CD$1),0),$F69-1966)</f>
        <v>219.77209999999999</v>
      </c>
      <c r="CE69" s="5" cm="1">
        <f t="array" ref="CE69">INDEX(GMW!$A$2:$NF$200,MATCH(1,(GMW!$NE$2:$NE$200=CE$3)*(GMW!$ND$2:$ND$200=CE$4)*(GMW!$C$2:$C$200=CE$1),0),$F69-1966)</f>
        <v>92.770679999999999</v>
      </c>
      <c r="CF69" s="5" cm="1">
        <f t="array" ref="CF69">INDEX(GMW!$A$2:$NF$200,MATCH(1,(GMW!$NE$2:$NE$200=CF$3)*(GMW!$ND$2:$ND$200=CF$4)*(GMW!$C$2:$C$200=CF$1),0),$F69-1966)</f>
        <v>13.121829999999999</v>
      </c>
      <c r="CG69" s="5" cm="1">
        <f t="array" ref="CG69">INDEX(GMW!$A$2:$NF$200,MATCH(1,(GMW!$NE$2:$NE$200=CG$3)*(GMW!$ND$2:$ND$200=CG$4)*(GMW!$C$2:$C$200=CG$1),0),$F69-1966)</f>
        <v>27.72738</v>
      </c>
      <c r="CH69" s="5" cm="1">
        <f t="array" ref="CH69">INDEX(GMW!$A$2:$NF$200,MATCH(1,(GMW!$NE$2:$NE$200=CH$3)*(GMW!$ND$2:$ND$200=CH$4)*(GMW!$C$2:$C$200=CH$1),0),$F69-1966)</f>
        <v>21.19183</v>
      </c>
      <c r="CI69" s="5" cm="1">
        <f t="array" ref="CI69">INDEX(GMW!$A$2:$NF$200,MATCH(1,(GMW!$NE$2:$NE$200=CI$3)*(GMW!$ND$2:$ND$200=CI$4)*(GMW!$C$2:$C$200=CI$1),0),$F69-1966)</f>
        <v>28.87932</v>
      </c>
      <c r="CJ69" s="5" cm="1">
        <f t="array" ref="CJ69">INDEX(GMW!$A$2:$NF$200,MATCH(1,(GMW!$NE$2:$NE$200=CJ$3)*(GMW!$ND$2:$ND$200=CJ$4)*(GMW!$C$2:$C$200=CJ$1),0),$F69-1966)</f>
        <v>141211</v>
      </c>
      <c r="CK69" s="5" cm="1">
        <f t="array" ref="CK69">INDEX(GMW!$A$2:$NF$200,MATCH(1,(GMW!$NE$2:$NE$200=CK$3)*(GMW!$ND$2:$ND$200=CK$4)*(GMW!$C$2:$C$200=CK$1),0),$F69-1966)</f>
        <v>1320.7</v>
      </c>
      <c r="CL69" s="5" cm="1">
        <f t="array" ref="CL69">INDEX(GMW!$A$2:$NF$200,MATCH(1,(GMW!$NE$2:$NE$200=CL$3)*(GMW!$ND$2:$ND$200=CL$4)*(GMW!$C$2:$C$200=CL$1),0),$F69-1966)</f>
        <v>100998.5</v>
      </c>
      <c r="CM69" s="5" cm="1">
        <f t="array" ref="CM69">INDEX(GMW!$A$2:$NF$200,MATCH(1,(GMW!$NE$2:$NE$200=CM$3)*(GMW!$ND$2:$ND$200=CM$4)*(GMW!$C$2:$C$200=CM$1),0),$F69-1966)</f>
        <v>157848</v>
      </c>
      <c r="CN69" s="5" cm="1">
        <f t="array" ref="CN69">INDEX(GMW!$A$2:$NF$200,MATCH(1,(GMW!$NE$2:$NE$200=CN$3)*(GMW!$ND$2:$ND$200=CN$4)*(GMW!$C$2:$C$200=CN$1),0),$F69-1966)</f>
        <v>87739</v>
      </c>
      <c r="CO69" s="5" cm="1">
        <f t="array" ref="CO69">INDEX(GMW!$A$2:$NF$200,MATCH(1,(GMW!$NE$2:$NE$200=CO$3)*(GMW!$ND$2:$ND$200=CO$4)*(GMW!$C$2:$C$200=CO$1),0),$F69-1966)</f>
        <v>190.12110000000001</v>
      </c>
      <c r="CP69" s="5" cm="1">
        <f t="array" ref="CP69">INDEX(GMW!$A$2:$NF$200,MATCH(1,(GMW!$NE$2:$NE$200=CP$3)*(GMW!$ND$2:$ND$200=CP$4)*(GMW!$C$2:$C$200=CP$1),0),$F69-1966)</f>
        <v>317633.2</v>
      </c>
      <c r="CQ69" s="5" cm="1">
        <f t="array" ref="CQ69">INDEX(GMW!$A$2:$NF$200,MATCH(1,(GMW!$NE$2:$NE$200=CQ$3)*(GMW!$ND$2:$ND$200=CQ$4)*(GMW!$C$2:$C$200=CQ$1),0),$F69-1966)</f>
        <v>79.317850000000007</v>
      </c>
      <c r="CR69" s="5" cm="1">
        <f t="array" ref="CR69">INDEX(GMW!$A$2:$NF$200,MATCH(1,(GMW!$NE$2:$NE$200=CR$3)*(GMW!$ND$2:$ND$200=CR$4)*(GMW!$C$2:$C$200=CR$1),0),$F69-1966)</f>
        <v>38016.300000000003</v>
      </c>
      <c r="CS69" s="5" cm="1">
        <f t="array" ref="CS69">INDEX(GMW!$A$2:$NF$200,MATCH(1,(GMW!$NE$2:$NE$200=CS$3)*(GMW!$ND$2:$ND$200=CS$4)*(GMW!$C$2:$C$200=CS$1),0),$F69-1966)</f>
        <v>322.00389999999999</v>
      </c>
      <c r="CT69" s="5" cm="1">
        <f t="array" ref="CT69">INDEX(GMW!$A$2:$NF$200,MATCH(1,(GMW!$NE$2:$NE$200=CT$3)*(GMW!$ND$2:$ND$200=CT$4)*(GMW!$C$2:$C$200=CT$1),0),$F69-1966)</f>
        <v>231.756</v>
      </c>
      <c r="CU69" s="5" cm="1">
        <f t="array" ref="CU69">INDEX(GMW!$A$2:$NF$200,MATCH(1,(GMW!$NE$2:$NE$200=CU$3)*(GMW!$ND$2:$ND$200=CU$4)*(GMW!$C$2:$C$200=CU$1),0),$F69-1966)</f>
        <v>155.96799999999999</v>
      </c>
      <c r="CV69" s="5" cm="1">
        <f t="array" ref="CV69">INDEX(GMW!$A$2:$NF$200,MATCH(1,(GMW!$NE$2:$NE$200=CV$3)*(GMW!$ND$2:$ND$200=CV$4)*(GMW!$C$2:$C$200=CV$1),0),$F69-1966)</f>
        <v>66.954229999999995</v>
      </c>
      <c r="CW69" s="5" cm="1">
        <f t="array" ref="CW69">INDEX(GMW!$A$2:$NF$200,MATCH(1,(GMW!$NE$2:$NE$200=CW$3)*(GMW!$ND$2:$ND$200=CW$4)*(GMW!$C$2:$C$200=CW$1),0),$F69-1966)</f>
        <v>59.384</v>
      </c>
      <c r="CX69" s="5" cm="1">
        <f t="array" ref="CX69">INDEX(GMW!$A$2:$NF$200,MATCH(1,(GMW!$NE$2:$NE$200=CX$3)*(GMW!$ND$2:$ND$200=CX$4)*(GMW!$C$2:$C$200=CX$1),0),$F69-1966)</f>
        <v>36.264000000000003</v>
      </c>
      <c r="CY69" s="5" cm="1">
        <f t="array" ref="CY69">INDEX(GMW!$A$2:$NF$200,MATCH(1,(GMW!$NE$2:$NE$200=CY$3)*(GMW!$ND$2:$ND$200=CY$4)*(GMW!$C$2:$C$200=CY$1),0),$F69-1966)</f>
        <v>29.846499999999999</v>
      </c>
      <c r="CZ69" s="5" cm="1">
        <f t="array" ref="CZ69">INDEX(GMW!$A$2:$NF$200,MATCH(1,(GMW!$NE$2:$NE$200=CZ$3)*(GMW!$ND$2:$ND$200=CZ$4)*(GMW!$C$2:$C$200=CZ$1),0),$F69-1966)</f>
        <v>19.373000000000001</v>
      </c>
      <c r="DA69" s="5" cm="1">
        <f t="array" ref="DA69">INDEX(GMW!$A$2:$NF$200,MATCH(1,(GMW!$NE$2:$NE$200=DA$3)*(GMW!$ND$2:$ND$200=DA$4)*(GMW!$C$2:$C$200=DA$1),0),$F69-1966)</f>
        <v>7.8777400000000002</v>
      </c>
      <c r="DB69" s="5" cm="1">
        <f t="array" ref="DB69">INDEX(GMW!$A$2:$NF$200,MATCH(1,(GMW!$NE$2:$NE$200=DB$3)*(GMW!$ND$2:$ND$200=DB$4)*(GMW!$C$2:$C$200=DB$1),0),$F69-1966)</f>
        <v>8.0050720000000002</v>
      </c>
      <c r="DC69" s="5" cm="1">
        <f t="array" ref="DC69">INDEX(GMW!$A$2:$NF$200,MATCH(1,(GMW!$NE$2:$NE$200=DC$3)*(GMW!$ND$2:$ND$200=DC$4)*(GMW!$C$2:$C$200=DC$1),0),$F69-1966)</f>
        <v>9.3826999999999998</v>
      </c>
    </row>
    <row r="70" spans="1:107" x14ac:dyDescent="0.25">
      <c r="B70" s="5">
        <f t="shared" si="20"/>
        <v>1988</v>
      </c>
      <c r="C70" s="5">
        <f t="shared" si="20"/>
        <v>1988</v>
      </c>
      <c r="E70" s="5">
        <f t="shared" ref="E70" si="23">+E66+1</f>
        <v>1988</v>
      </c>
      <c r="F70" s="5">
        <f t="shared" si="16"/>
        <v>2036</v>
      </c>
      <c r="G70" s="5" cm="1">
        <f t="array" ref="G70">INDEX(GMW!$A$2:$NF$200,MATCH(1,(GMW!$NE$2:$NE$200=G$3)*(GMW!$ND$2:$ND$200=G$4)*(GMW!$C$2:$C$200=G$1),0),$F70-1966)</f>
        <v>372752</v>
      </c>
      <c r="H70" s="5" cm="1">
        <f t="array" ref="H70">INDEX(GMW!$A$2:$NF$200,MATCH(1,(GMW!$NE$2:$NE$200=H$3)*(GMW!$ND$2:$ND$200=H$4)*(GMW!$C$2:$C$200=H$1),0),$F70-1966)</f>
        <v>209369</v>
      </c>
      <c r="I70" s="5" cm="1">
        <f t="array" ref="I70">INDEX(GMW!$A$2:$NF$200,MATCH(1,(GMW!$NE$2:$NE$200=I$3)*(GMW!$ND$2:$ND$200=I$4)*(GMW!$C$2:$C$200=I$1),0),$F70-1966)</f>
        <v>71632</v>
      </c>
      <c r="J70" s="5" cm="1">
        <f t="array" ref="J70">INDEX(GMW!$A$2:$NF$200,MATCH(1,(GMW!$NE$2:$NE$200=J$3)*(GMW!$ND$2:$ND$200=J$4)*(GMW!$C$2:$C$200=J$1),0),$F70-1966)</f>
        <v>75953</v>
      </c>
      <c r="K70" s="5" cm="1">
        <f t="array" ref="K70">INDEX(GMW!$A$2:$NF$200,MATCH(1,(GMW!$NE$2:$NE$200=K$3)*(GMW!$ND$2:$ND$200=K$4)*(GMW!$C$2:$C$200=K$1),0),$F70-1966)</f>
        <v>62525</v>
      </c>
      <c r="L70" s="5" cm="1">
        <f t="array" ref="L70">INDEX(GMW!$A$2:$NF$200,MATCH(1,(GMW!$NE$2:$NE$200=L$3)*(GMW!$ND$2:$ND$200=L$4)*(GMW!$C$2:$C$200=L$1),0),$F70-1966)</f>
        <v>66600</v>
      </c>
      <c r="M70" s="5" cm="1">
        <f t="array" ref="M70">INDEX(GMW!$A$2:$NF$200,MATCH(1,(GMW!$NE$2:$NE$200=M$3)*(GMW!$ND$2:$ND$200=M$4)*(GMW!$C$2:$C$200=M$1),0),$F70-1966)</f>
        <v>30292.61</v>
      </c>
      <c r="N70" s="5" cm="1">
        <f t="array" ref="N70">INDEX(GMW!$A$2:$NF$200,MATCH(1,(GMW!$NE$2:$NE$200=N$3)*(GMW!$ND$2:$ND$200=N$4)*(GMW!$C$2:$C$200=N$1),0),$F70-1966)</f>
        <v>3457.5929999999998</v>
      </c>
      <c r="O70" s="5" cm="1">
        <f t="array" ref="O70">INDEX(GMW!$A$2:$NF$200,MATCH(1,(GMW!$NE$2:$NE$200=O$3)*(GMW!$ND$2:$ND$200=O$4)*(GMW!$C$2:$C$200=O$1),0),$F70-1966)</f>
        <v>50.466670000000001</v>
      </c>
      <c r="P70" s="5" cm="1">
        <f t="array" ref="P70">INDEX(GMW!$A$2:$NF$200,MATCH(1,(GMW!$NE$2:$NE$200=P$3)*(GMW!$ND$2:$ND$200=P$4)*(GMW!$C$2:$C$200=P$1),0),$F70-1966)</f>
        <v>12.875</v>
      </c>
      <c r="Q70" s="5" cm="1">
        <f t="array" ref="Q70">INDEX(GMW!$A$2:$NF$200,MATCH(1,(GMW!$NE$2:$NE$200=Q$3)*(GMW!$ND$2:$ND$200=Q$4)*(GMW!$C$2:$C$200=Q$1),0),$F70-1966)</f>
        <v>10.11</v>
      </c>
      <c r="R70" s="5" cm="1">
        <f t="array" ref="R70">INDEX(GMW!$A$2:$NF$200,MATCH(1,(GMW!$NE$2:$NE$200=R$3)*(GMW!$ND$2:$ND$200=R$4)*(GMW!$C$2:$C$200=R$1),0),$F70-1966)</f>
        <v>50.466670000000001</v>
      </c>
      <c r="S70" s="5" cm="1">
        <f t="array" ref="S70">INDEX(GMW!$A$2:$NF$200,MATCH(1,(GMW!$NE$2:$NE$200=S$3)*(GMW!$ND$2:$ND$200=S$4)*(GMW!$C$2:$C$200=S$1),0),$F70-1966)</f>
        <v>28644</v>
      </c>
      <c r="T70" s="5" cm="1">
        <f t="array" ref="T70">INDEX(GMW!$A$2:$NF$200,MATCH(1,(GMW!$NE$2:$NE$200=T$3)*(GMW!$ND$2:$ND$200=T$4)*(GMW!$C$2:$C$200=T$1),0),$F70-1966)</f>
        <v>518</v>
      </c>
      <c r="U70" s="5" cm="1">
        <f t="array" ref="U70">INDEX(GMW!$A$2:$NF$200,MATCH(1,(GMW!$NE$2:$NE$200=U$3)*(GMW!$ND$2:$ND$200=U$4)*(GMW!$C$2:$C$200=U$1),0),$F70-1966)</f>
        <v>176</v>
      </c>
      <c r="V70" s="5" cm="1">
        <f t="array" ref="V70">INDEX(GMW!$A$2:$NF$200,MATCH(1,(GMW!$NE$2:$NE$200=V$3)*(GMW!$ND$2:$ND$200=V$4)*(GMW!$C$2:$C$200=V$1),0),$F70-1966)</f>
        <v>5033</v>
      </c>
      <c r="W70" s="5" cm="1">
        <f t="array" ref="W70">INDEX(GMW!$A$2:$NF$200,MATCH(1,(GMW!$NE$2:$NE$200=W$3)*(GMW!$ND$2:$ND$200=W$4)*(GMW!$C$2:$C$200=W$1),0),$F70-1966)</f>
        <v>211</v>
      </c>
      <c r="X70" s="5" cm="1">
        <f t="array" ref="X70">INDEX(GMW!$A$2:$NF$200,MATCH(1,(GMW!$NE$2:$NE$200=X$3)*(GMW!$ND$2:$ND$200=X$4)*(GMW!$C$2:$C$200=X$1),0),$F70-1966)</f>
        <v>145</v>
      </c>
      <c r="Y70" s="5" cm="1">
        <f t="array" ref="Y70">INDEX(GMW!$A$2:$NF$200,MATCH(1,(GMW!$NE$2:$NE$200=Y$3)*(GMW!$ND$2:$ND$200=Y$4)*(GMW!$C$2:$C$200=Y$1),0),$F70-1966)</f>
        <v>2114</v>
      </c>
      <c r="Z70" s="5" cm="1">
        <f t="array" ref="Z70">INDEX(GMW!$A$2:$NF$200,MATCH(1,(GMW!$NE$2:$NE$200=Z$3)*(GMW!$ND$2:$ND$200=Z$4)*(GMW!$C$2:$C$200=Z$1),0),$F70-1966)</f>
        <v>4484</v>
      </c>
      <c r="AA70" s="5" cm="1">
        <f t="array" ref="AA70">INDEX(GMW!$A$2:$NF$200,MATCH(1,(GMW!$NE$2:$NE$200=AA$3)*(GMW!$ND$2:$ND$200=AA$4)*(GMW!$C$2:$C$200=AA$1),0),$F70-1966)</f>
        <v>1331</v>
      </c>
      <c r="AB70" s="5" cm="1">
        <f t="array" ref="AB70">INDEX(GMW!$A$2:$NF$200,MATCH(1,(GMW!$NE$2:$NE$200=AB$3)*(GMW!$ND$2:$ND$200=AB$4)*(GMW!$C$2:$C$200=AB$1),0),$F70-1966)</f>
        <v>1558</v>
      </c>
      <c r="AC70" s="5" cm="1">
        <f t="array" ref="AC70">INDEX(GMW!$A$2:$NF$200,MATCH(1,(GMW!$NE$2:$NE$200=AC$3)*(GMW!$ND$2:$ND$200=AC$4)*(GMW!$C$2:$C$200=AC$1),0),$F70-1966)</f>
        <v>822</v>
      </c>
      <c r="AD70" s="5" cm="1">
        <f t="array" ref="AD70">INDEX(GMW!$A$2:$NF$200,MATCH(1,(GMW!$NE$2:$NE$200=AD$3)*(GMW!$ND$2:$ND$200=AD$4)*(GMW!$C$2:$C$200=AD$1),0),$F70-1966)</f>
        <v>1145</v>
      </c>
      <c r="AE70" s="5" cm="1">
        <f t="array" ref="AE70">INDEX(GMW!$A$2:$NF$200,MATCH(1,(GMW!$NE$2:$NE$200=AE$3)*(GMW!$ND$2:$ND$200=AE$4)*(GMW!$C$2:$C$200=AE$1),0),$F70-1966)</f>
        <v>252</v>
      </c>
      <c r="AF70" s="5" cm="1">
        <f t="array" ref="AF70">INDEX(GMW!$A$2:$NF$200,MATCH(1,(GMW!$NE$2:$NE$200=AF$3)*(GMW!$ND$2:$ND$200=AF$4)*(GMW!$C$2:$C$200=AF$1),0),$F70-1966)</f>
        <v>1445</v>
      </c>
      <c r="AG70" s="5" cm="1">
        <f t="array" ref="AG70">INDEX(GMW!$A$2:$NF$200,MATCH(1,(GMW!$NE$2:$NE$200=AG$3)*(GMW!$ND$2:$ND$200=AG$4)*(GMW!$C$2:$C$200=AG$1),0),$F70-1966)</f>
        <v>1462</v>
      </c>
      <c r="AH70" s="5" cm="1">
        <f t="array" ref="AH70">INDEX(GMW!$A$2:$NF$200,MATCH(1,(GMW!$NE$2:$NE$200=AH$3)*(GMW!$ND$2:$ND$200=AH$4)*(GMW!$C$2:$C$200=AH$1),0),$F70-1966)</f>
        <v>1802</v>
      </c>
      <c r="AI70" s="5" cm="1">
        <f t="array" ref="AI70">INDEX(GMW!$A$2:$NF$200,MATCH(1,(GMW!$NE$2:$NE$200=AI$3)*(GMW!$ND$2:$ND$200=AI$4)*(GMW!$C$2:$C$200=AI$1),0),$F70-1966)</f>
        <v>2007</v>
      </c>
      <c r="AJ70" s="5" cm="1">
        <f t="array" ref="AJ70">INDEX(GMW!$A$2:$NF$200,MATCH(1,(GMW!$NE$2:$NE$200=AJ$3)*(GMW!$ND$2:$ND$200=AJ$4)*(GMW!$C$2:$C$200=AJ$1),0),$F70-1966)</f>
        <v>2717</v>
      </c>
      <c r="AK70" s="5" cm="1">
        <f t="array" ref="AK70">INDEX(GMW!$A$2:$NF$200,MATCH(1,(GMW!$NE$2:$NE$200=AK$3)*(GMW!$ND$2:$ND$200=AK$4)*(GMW!$C$2:$C$200=AK$1),0),$F70-1966)</f>
        <v>633</v>
      </c>
      <c r="AL70" s="5" cm="1">
        <f t="array" ref="AL70">INDEX(GMW!$A$2:$NF$200,MATCH(1,(GMW!$NE$2:$NE$200=AL$3)*(GMW!$ND$2:$ND$200=AL$4)*(GMW!$C$2:$C$200=AL$1),0),$F70-1966)</f>
        <v>789</v>
      </c>
      <c r="AM70" s="5" cm="1">
        <f t="array" ref="AM70">INDEX(GMW!$A$2:$NF$200,MATCH(1,(GMW!$NE$2:$NE$200=AM$3)*(GMW!$ND$2:$ND$200=AM$4)*(GMW!$C$2:$C$200=AM$1),0),$F70-1966)</f>
        <v>26355</v>
      </c>
      <c r="AN70" s="5" cm="1">
        <f t="array" ref="AN70">INDEX(GMW!$A$2:$NF$200,MATCH(1,(GMW!$NE$2:$NE$200=AN$3)*(GMW!$ND$2:$ND$200=AN$4)*(GMW!$C$2:$C$200=AN$1),0),$F70-1966)</f>
        <v>5514.549</v>
      </c>
      <c r="AO70" s="5" cm="1">
        <f t="array" ref="AO70">INDEX(GMW!$A$2:$NF$200,MATCH(1,(GMW!$NE$2:$NE$200=AO$3)*(GMW!$ND$2:$ND$200=AO$4)*(GMW!$C$2:$C$200=AO$1),0),$F70-1966)</f>
        <v>372752</v>
      </c>
      <c r="AP70" s="5" cm="1">
        <f t="array" ref="AP70">INDEX(GMW!$A$2:$NF$200,MATCH(1,(GMW!$NE$2:$NE$200=AP$3)*(GMW!$ND$2:$ND$200=AP$4)*(GMW!$C$2:$C$200=AP$1),0),$F70-1966)</f>
        <v>2418.35</v>
      </c>
      <c r="AQ70" s="5" cm="1">
        <f t="array" ref="AQ70">INDEX(GMW!$A$2:$NF$200,MATCH(1,(GMW!$NE$2:$NE$200=AQ$3)*(GMW!$ND$2:$ND$200=AQ$4)*(GMW!$C$2:$C$200=AQ$1),0),$F70-1966)</f>
        <v>98386.73</v>
      </c>
      <c r="AR70" s="5" cm="1">
        <f t="array" ref="AR70">INDEX(GMW!$A$2:$NF$200,MATCH(1,(GMW!$NE$2:$NE$200=AR$3)*(GMW!$ND$2:$ND$200=AR$4)*(GMW!$C$2:$C$200=AR$1),0),$F70-1966)</f>
        <v>537.11</v>
      </c>
      <c r="AS70" s="5" cm="1">
        <f t="array" ref="AS70">INDEX(GMW!$A$2:$NF$200,MATCH(1,(GMW!$NE$2:$NE$200=AS$3)*(GMW!$ND$2:$ND$200=AS$4)*(GMW!$C$2:$C$200=AS$1),0),$F70-1966)</f>
        <v>369.74299999999999</v>
      </c>
      <c r="AT70" s="5" cm="1">
        <f t="array" ref="AT70">INDEX(GMW!$A$2:$NF$200,MATCH(1,(GMW!$NE$2:$NE$200=AT$3)*(GMW!$ND$2:$ND$200=AT$4)*(GMW!$C$2:$C$200=AT$1),0),$F70-1966)</f>
        <v>363.541</v>
      </c>
      <c r="AU70" s="5" cm="1">
        <f t="array" ref="AU70">INDEX(GMW!$A$2:$NF$200,MATCH(1,(GMW!$NE$2:$NE$200=AU$3)*(GMW!$ND$2:$ND$200=AU$4)*(GMW!$C$2:$C$200=AU$1),0),$F70-1966)</f>
        <v>284820</v>
      </c>
      <c r="AV70" s="5" cm="1">
        <f t="array" ref="AV70">INDEX(GMW!$A$2:$NF$200,MATCH(1,(GMW!$NE$2:$NE$200=AV$3)*(GMW!$ND$2:$ND$200=AV$4)*(GMW!$C$2:$C$200=AV$1),0),$F70-1966)</f>
        <v>5547</v>
      </c>
      <c r="AW70" s="5" cm="1">
        <f t="array" ref="AW70">INDEX(GMW!$A$2:$NF$200,MATCH(1,(GMW!$NE$2:$NE$200=AW$3)*(GMW!$ND$2:$ND$200=AW$4)*(GMW!$C$2:$C$200=AW$1),0),$F70-1966)</f>
        <v>85.575000000000003</v>
      </c>
      <c r="AX70" s="5" cm="1">
        <f t="array" ref="AX70">INDEX(GMW!$A$2:$NF$200,MATCH(1,(GMW!$NE$2:$NE$200=AX$3)*(GMW!$ND$2:$ND$200=AX$4)*(GMW!$C$2:$C$200=AX$1),0),$F70-1966)</f>
        <v>3721.5140000000001</v>
      </c>
      <c r="AY70" s="5" cm="1">
        <f t="array" ref="AY70">INDEX(GMW!$A$2:$NF$200,MATCH(1,(GMW!$NE$2:$NE$200=AY$3)*(GMW!$ND$2:$ND$200=AY$4)*(GMW!$C$2:$C$200=AY$1),0),$F70-1966)</f>
        <v>13090</v>
      </c>
      <c r="AZ70" s="5" cm="1">
        <f t="array" ref="AZ70">INDEX(GMW!$A$2:$NF$200,MATCH(1,(GMW!$NE$2:$NE$200=AZ$3)*(GMW!$ND$2:$ND$200=AZ$4)*(GMW!$C$2:$C$200=AZ$1),0),$F70-1966)</f>
        <v>1663</v>
      </c>
      <c r="BA70" s="5" cm="1">
        <f t="array" ref="BA70">INDEX(GMW!$A$2:$NF$200,MATCH(1,(GMW!$NE$2:$NE$200=BA$3)*(GMW!$ND$2:$ND$200=BA$4)*(GMW!$C$2:$C$200=BA$1),0),$F70-1966)</f>
        <v>12.89758</v>
      </c>
      <c r="BB70" s="5" cm="1">
        <f t="array" ref="BB70">INDEX(GMW!$A$2:$NF$200,MATCH(1,(GMW!$NE$2:$NE$200=BB$3)*(GMW!$ND$2:$ND$200=BB$4)*(GMW!$C$2:$C$200=BB$1),0),$F70-1966)</f>
        <v>12524.6</v>
      </c>
      <c r="BC70" s="5" cm="1">
        <f t="array" ref="BC70">INDEX(GMW!$A$2:$NF$200,MATCH(1,(GMW!$NE$2:$NE$200=BC$3)*(GMW!$ND$2:$ND$200=BC$4)*(GMW!$C$2:$C$200=BC$1),0),$F70-1966)</f>
        <v>0.96676110000000004</v>
      </c>
      <c r="BD70" s="5" cm="1">
        <f t="array" ref="BD70">INDEX(GMW!$A$2:$NF$200,MATCH(1,(GMW!$NE$2:$NE$200=BD$3)*(GMW!$ND$2:$ND$200=BD$4)*(GMW!$C$2:$C$200=BD$1),0),$F70-1966)</f>
        <v>209.4915</v>
      </c>
      <c r="BE70" s="5" cm="1">
        <f t="array" ref="BE70">INDEX(GMW!$A$2:$NF$200,MATCH(1,(GMW!$NE$2:$NE$200=BE$3)*(GMW!$ND$2:$ND$200=BE$4)*(GMW!$C$2:$C$200=BE$1),0),$F70-1966)</f>
        <v>7.7261150000000001</v>
      </c>
      <c r="BF70" s="5" cm="1">
        <f t="array" ref="BF70">INDEX(GMW!$A$2:$NF$200,MATCH(1,(GMW!$NE$2:$NE$200=BF$3)*(GMW!$ND$2:$ND$200=BF$4)*(GMW!$C$2:$C$200=BF$1),0),$F70-1966)</f>
        <v>5.641</v>
      </c>
      <c r="BG70" s="5" cm="1">
        <f t="array" ref="BG70">INDEX(GMW!$A$2:$NF$200,MATCH(1,(GMW!$NE$2:$NE$200=BG$3)*(GMW!$ND$2:$ND$200=BG$4)*(GMW!$C$2:$C$200=BG$1),0),$F70-1966)</f>
        <v>12.708030000000001</v>
      </c>
      <c r="BH70" s="5" cm="1">
        <f t="array" ref="BH70">INDEX(GMW!$A$2:$NF$200,MATCH(1,(GMW!$NE$2:$NE$200=BH$3)*(GMW!$ND$2:$ND$200=BH$4)*(GMW!$C$2:$C$200=BH$1),0),$F70-1966)</f>
        <v>1.8929990000000001</v>
      </c>
      <c r="BI70" s="5" cm="1">
        <f t="array" ref="BI70">INDEX(GMW!$A$2:$NF$200,MATCH(1,(GMW!$NE$2:$NE$200=BI$3)*(GMW!$ND$2:$ND$200=BI$4)*(GMW!$C$2:$C$200=BI$1),0),$F70-1966)</f>
        <v>3.3794819999999999</v>
      </c>
      <c r="BJ70" s="5" cm="1">
        <f t="array" ref="BJ70">INDEX(GMW!$A$2:$NF$200,MATCH(1,(GMW!$NE$2:$NE$200=BJ$3)*(GMW!$ND$2:$ND$200=BJ$4)*(GMW!$C$2:$C$200=BJ$1),0),$F70-1966)</f>
        <v>3.7927409999999999</v>
      </c>
      <c r="BK70" s="5" cm="1">
        <f t="array" ref="BK70">INDEX(GMW!$A$2:$NF$200,MATCH(1,(GMW!$NE$2:$NE$200=BK$3)*(GMW!$ND$2:$ND$200=BK$4)*(GMW!$C$2:$C$200=BK$1),0),$F70-1966)</f>
        <v>1.0464199999999999</v>
      </c>
      <c r="BL70" s="5" cm="1">
        <f t="array" ref="BL70">INDEX(GMW!$A$2:$NF$200,MATCH(1,(GMW!$NE$2:$NE$200=BL$3)*(GMW!$ND$2:$ND$200=BL$4)*(GMW!$C$2:$C$200=BL$1),0),$F70-1966)</f>
        <v>0.30140220000000001</v>
      </c>
      <c r="BM70" s="5" cm="1">
        <f t="array" ref="BM70">INDEX(GMW!$A$2:$NF$200,MATCH(1,(GMW!$NE$2:$NE$200=BM$3)*(GMW!$ND$2:$ND$200=BM$4)*(GMW!$C$2:$C$200=BM$1),0),$F70-1966)</f>
        <v>0.61301150000000004</v>
      </c>
      <c r="BN70" s="5" cm="1">
        <f t="array" ref="BN70">INDEX(GMW!$A$2:$NF$200,MATCH(1,(GMW!$NE$2:$NE$200=BN$3)*(GMW!$ND$2:$ND$200=BN$4)*(GMW!$C$2:$C$200=BN$1),0),$F70-1966)</f>
        <v>1.0096309999999999</v>
      </c>
      <c r="BO70" s="5" cm="1">
        <f t="array" ref="BO70">INDEX(GMW!$A$2:$NF$200,MATCH(1,(GMW!$NE$2:$NE$200=BO$3)*(GMW!$ND$2:$ND$200=BO$4)*(GMW!$C$2:$C$200=BO$1),0),$F70-1966)</f>
        <v>1E-3</v>
      </c>
      <c r="BP70" s="5" cm="1">
        <f t="array" ref="BP70">INDEX(GMW!$A$2:$NF$200,MATCH(1,(GMW!$NE$2:$NE$200=BP$3)*(GMW!$ND$2:$ND$200=BP$4)*(GMW!$C$2:$C$200=BP$1),0),$F70-1966)</f>
        <v>196661.8</v>
      </c>
      <c r="BQ70" s="5" cm="1">
        <f t="array" ref="BQ70">INDEX(GMW!$A$2:$NF$200,MATCH(1,(GMW!$NE$2:$NE$200=BQ$3)*(GMW!$ND$2:$ND$200=BQ$4)*(GMW!$C$2:$C$200=BQ$1),0),$F70-1966)</f>
        <v>4607.9080000000004</v>
      </c>
      <c r="BR70" s="5" cm="1">
        <f t="array" ref="BR70">INDEX(GMW!$A$2:$NF$200,MATCH(1,(GMW!$NE$2:$NE$200=BR$3)*(GMW!$ND$2:$ND$200=BR$4)*(GMW!$C$2:$C$200=BR$1),0),$F70-1966)</f>
        <v>284139</v>
      </c>
      <c r="BS70" s="5" cm="1">
        <f t="array" ref="BS70">INDEX(GMW!$A$2:$NF$200,MATCH(1,(GMW!$NE$2:$NE$200=BS$3)*(GMW!$ND$2:$ND$200=BS$4)*(GMW!$C$2:$C$200=BS$1),0),$F70-1966)</f>
        <v>456865</v>
      </c>
      <c r="BT70" s="5" cm="1">
        <f t="array" ref="BT70">INDEX(GMW!$A$2:$NF$200,MATCH(1,(GMW!$NE$2:$NE$200=BT$3)*(GMW!$ND$2:$ND$200=BT$4)*(GMW!$C$2:$C$200=BT$1),0),$F70-1966)</f>
        <v>99508</v>
      </c>
      <c r="BU70" s="5" cm="1">
        <f t="array" ref="BU70">INDEX(GMW!$A$2:$NF$200,MATCH(1,(GMW!$NE$2:$NE$200=BU$3)*(GMW!$ND$2:$ND$200=BU$4)*(GMW!$C$2:$C$200=BU$1),0),$F70-1966)</f>
        <v>530.60199999999998</v>
      </c>
      <c r="BV70" s="5" cm="1">
        <f t="array" ref="BV70">INDEX(GMW!$A$2:$NF$200,MATCH(1,(GMW!$NE$2:$NE$200=BV$3)*(GMW!$ND$2:$ND$200=BV$4)*(GMW!$C$2:$C$200=BV$1),0),$F70-1966)</f>
        <v>658676.1</v>
      </c>
      <c r="BW70" s="5" cm="1">
        <f t="array" ref="BW70">INDEX(GMW!$A$2:$NF$200,MATCH(1,(GMW!$NE$2:$NE$200=BW$3)*(GMW!$ND$2:$ND$200=BW$4)*(GMW!$C$2:$C$200=BW$1),0),$F70-1966)</f>
        <v>102.82340000000001</v>
      </c>
      <c r="BX70" s="5" cm="1">
        <f t="array" ref="BX70">INDEX(GMW!$A$2:$NF$200,MATCH(1,(GMW!$NE$2:$NE$200=BX$3)*(GMW!$ND$2:$ND$200=BX$4)*(GMW!$C$2:$C$200=BX$1),0),$F70-1966)</f>
        <v>20979.51</v>
      </c>
      <c r="BY70" s="5" cm="1">
        <f t="array" ref="BY70">INDEX(GMW!$A$2:$NF$200,MATCH(1,(GMW!$NE$2:$NE$200=BY$3)*(GMW!$ND$2:$ND$200=BY$4)*(GMW!$C$2:$C$200=BY$1),0),$F70-1966)</f>
        <v>460.66950000000003</v>
      </c>
      <c r="BZ70" s="5" cm="1">
        <f t="array" ref="BZ70">INDEX(GMW!$A$2:$NF$200,MATCH(1,(GMW!$NE$2:$NE$200=BZ$3)*(GMW!$ND$2:$ND$200=BZ$4)*(GMW!$C$2:$C$200=BZ$1),0),$F70-1966)</f>
        <v>346.60520000000002</v>
      </c>
      <c r="CA70" s="5" cm="1">
        <f t="array" ref="CA70">INDEX(GMW!$A$2:$NF$200,MATCH(1,(GMW!$NE$2:$NE$200=CA$3)*(GMW!$ND$2:$ND$200=CA$4)*(GMW!$C$2:$C$200=CA$1),0),$F70-1966)</f>
        <v>576.70600000000002</v>
      </c>
      <c r="CB70" s="5" cm="1">
        <f t="array" ref="CB70">INDEX(GMW!$A$2:$NF$200,MATCH(1,(GMW!$NE$2:$NE$200=CB$3)*(GMW!$ND$2:$ND$200=CB$4)*(GMW!$C$2:$C$200=CB$1),0),$F70-1966)</f>
        <v>117.494</v>
      </c>
      <c r="CC70" s="5" cm="1">
        <f t="array" ref="CC70">INDEX(GMW!$A$2:$NF$200,MATCH(1,(GMW!$NE$2:$NE$200=CC$3)*(GMW!$ND$2:$ND$200=CC$4)*(GMW!$C$2:$C$200=CC$1),0),$F70-1966)</f>
        <v>197.22450000000001</v>
      </c>
      <c r="CD70" s="5" cm="1">
        <f t="array" ref="CD70">INDEX(GMW!$A$2:$NF$200,MATCH(1,(GMW!$NE$2:$NE$200=CD$3)*(GMW!$ND$2:$ND$200=CD$4)*(GMW!$C$2:$C$200=CD$1),0),$F70-1966)</f>
        <v>223.50049999999999</v>
      </c>
      <c r="CE70" s="5" cm="1">
        <f t="array" ref="CE70">INDEX(GMW!$A$2:$NF$200,MATCH(1,(GMW!$NE$2:$NE$200=CE$3)*(GMW!$ND$2:$ND$200=CE$4)*(GMW!$C$2:$C$200=CE$1),0),$F70-1966)</f>
        <v>94.256349999999998</v>
      </c>
      <c r="CF70" s="5" cm="1">
        <f t="array" ref="CF70">INDEX(GMW!$A$2:$NF$200,MATCH(1,(GMW!$NE$2:$NE$200=CF$3)*(GMW!$ND$2:$ND$200=CF$4)*(GMW!$C$2:$C$200=CF$1),0),$F70-1966)</f>
        <v>13.343400000000001</v>
      </c>
      <c r="CG70" s="5" cm="1">
        <f t="array" ref="CG70">INDEX(GMW!$A$2:$NF$200,MATCH(1,(GMW!$NE$2:$NE$200=CG$3)*(GMW!$ND$2:$ND$200=CG$4)*(GMW!$C$2:$C$200=CG$1),0),$F70-1966)</f>
        <v>27.72738</v>
      </c>
      <c r="CH70" s="5" cm="1">
        <f t="array" ref="CH70">INDEX(GMW!$A$2:$NF$200,MATCH(1,(GMW!$NE$2:$NE$200=CH$3)*(GMW!$ND$2:$ND$200=CH$4)*(GMW!$C$2:$C$200=CH$1),0),$F70-1966)</f>
        <v>22.344239999999999</v>
      </c>
      <c r="CI70" s="5" cm="1">
        <f t="array" ref="CI70">INDEX(GMW!$A$2:$NF$200,MATCH(1,(GMW!$NE$2:$NE$200=CI$3)*(GMW!$ND$2:$ND$200=CI$4)*(GMW!$C$2:$C$200=CI$1),0),$F70-1966)</f>
        <v>30.13214</v>
      </c>
      <c r="CJ70" s="5" cm="1">
        <f t="array" ref="CJ70">INDEX(GMW!$A$2:$NF$200,MATCH(1,(GMW!$NE$2:$NE$200=CJ$3)*(GMW!$ND$2:$ND$200=CJ$4)*(GMW!$C$2:$C$200=CJ$1),0),$F70-1966)</f>
        <v>145397</v>
      </c>
      <c r="CK70" s="5" cm="1">
        <f t="array" ref="CK70">INDEX(GMW!$A$2:$NF$200,MATCH(1,(GMW!$NE$2:$NE$200=CK$3)*(GMW!$ND$2:$ND$200=CK$4)*(GMW!$C$2:$C$200=CK$1),0),$F70-1966)</f>
        <v>1349.875</v>
      </c>
      <c r="CL70" s="5" cm="1">
        <f t="array" ref="CL70">INDEX(GMW!$A$2:$NF$200,MATCH(1,(GMW!$NE$2:$NE$200=CL$3)*(GMW!$ND$2:$ND$200=CL$4)*(GMW!$C$2:$C$200=CL$1),0),$F70-1966)</f>
        <v>102462.39999999999</v>
      </c>
      <c r="CM70" s="5" cm="1">
        <f t="array" ref="CM70">INDEX(GMW!$A$2:$NF$200,MATCH(1,(GMW!$NE$2:$NE$200=CM$3)*(GMW!$ND$2:$ND$200=CM$4)*(GMW!$C$2:$C$200=CM$1),0),$F70-1966)</f>
        <v>161017</v>
      </c>
      <c r="CN70" s="5" cm="1">
        <f t="array" ref="CN70">INDEX(GMW!$A$2:$NF$200,MATCH(1,(GMW!$NE$2:$NE$200=CN$3)*(GMW!$ND$2:$ND$200=CN$4)*(GMW!$C$2:$C$200=CN$1),0),$F70-1966)</f>
        <v>90598</v>
      </c>
      <c r="CO70" s="5" cm="1">
        <f t="array" ref="CO70">INDEX(GMW!$A$2:$NF$200,MATCH(1,(GMW!$NE$2:$NE$200=CO$3)*(GMW!$ND$2:$ND$200=CO$4)*(GMW!$C$2:$C$200=CO$1),0),$F70-1966)</f>
        <v>196.85560000000001</v>
      </c>
      <c r="CP70" s="5" cm="1">
        <f t="array" ref="CP70">INDEX(GMW!$A$2:$NF$200,MATCH(1,(GMW!$NE$2:$NE$200=CP$3)*(GMW!$ND$2:$ND$200=CP$4)*(GMW!$C$2:$C$200=CP$1),0),$F70-1966)</f>
        <v>328008.40000000002</v>
      </c>
      <c r="CQ70" s="5" cm="1">
        <f t="array" ref="CQ70">INDEX(GMW!$A$2:$NF$200,MATCH(1,(GMW!$NE$2:$NE$200=CQ$3)*(GMW!$ND$2:$ND$200=CQ$4)*(GMW!$C$2:$C$200=CQ$1),0),$F70-1966)</f>
        <v>81.479069999999993</v>
      </c>
      <c r="CR70" s="5" cm="1">
        <f t="array" ref="CR70">INDEX(GMW!$A$2:$NF$200,MATCH(1,(GMW!$NE$2:$NE$200=CR$3)*(GMW!$ND$2:$ND$200=CR$4)*(GMW!$C$2:$C$200=CR$1),0),$F70-1966)</f>
        <v>40042.300000000003</v>
      </c>
      <c r="CS70" s="5" cm="1">
        <f t="array" ref="CS70">INDEX(GMW!$A$2:$NF$200,MATCH(1,(GMW!$NE$2:$NE$200=CS$3)*(GMW!$ND$2:$ND$200=CS$4)*(GMW!$C$2:$C$200=CS$1),0),$F70-1966)</f>
        <v>329.17540000000002</v>
      </c>
      <c r="CT70" s="5" cm="1">
        <f t="array" ref="CT70">INDEX(GMW!$A$2:$NF$200,MATCH(1,(GMW!$NE$2:$NE$200=CT$3)*(GMW!$ND$2:$ND$200=CT$4)*(GMW!$C$2:$C$200=CT$1),0),$F70-1966)</f>
        <v>236.31299999999999</v>
      </c>
      <c r="CU70" s="5" cm="1">
        <f t="array" ref="CU70">INDEX(GMW!$A$2:$NF$200,MATCH(1,(GMW!$NE$2:$NE$200=CU$3)*(GMW!$ND$2:$ND$200=CU$4)*(GMW!$C$2:$C$200=CU$1),0),$F70-1966)</f>
        <v>159.756</v>
      </c>
      <c r="CV70" s="5" cm="1">
        <f t="array" ref="CV70">INDEX(GMW!$A$2:$NF$200,MATCH(1,(GMW!$NE$2:$NE$200=CV$3)*(GMW!$ND$2:$ND$200=CV$4)*(GMW!$C$2:$C$200=CV$1),0),$F70-1966)</f>
        <v>67.988240000000005</v>
      </c>
      <c r="CW70" s="5" cm="1">
        <f t="array" ref="CW70">INDEX(GMW!$A$2:$NF$200,MATCH(1,(GMW!$NE$2:$NE$200=CW$3)*(GMW!$ND$2:$ND$200=CW$4)*(GMW!$C$2:$C$200=CW$1),0),$F70-1966)</f>
        <v>60.363</v>
      </c>
      <c r="CX70" s="5" cm="1">
        <f t="array" ref="CX70">INDEX(GMW!$A$2:$NF$200,MATCH(1,(GMW!$NE$2:$NE$200=CX$3)*(GMW!$ND$2:$ND$200=CX$4)*(GMW!$C$2:$C$200=CX$1),0),$F70-1966)</f>
        <v>37.076000000000001</v>
      </c>
      <c r="CY70" s="5" cm="1">
        <f t="array" ref="CY70">INDEX(GMW!$A$2:$NF$200,MATCH(1,(GMW!$NE$2:$NE$200=CY$3)*(GMW!$ND$2:$ND$200=CY$4)*(GMW!$C$2:$C$200=CY$1),0),$F70-1966)</f>
        <v>30.439900000000002</v>
      </c>
      <c r="CZ70" s="5" cm="1">
        <f t="array" ref="CZ70">INDEX(GMW!$A$2:$NF$200,MATCH(1,(GMW!$NE$2:$NE$200=CZ$3)*(GMW!$ND$2:$ND$200=CZ$4)*(GMW!$C$2:$C$200=CZ$1),0),$F70-1966)</f>
        <v>20.488</v>
      </c>
      <c r="DA70" s="5" cm="1">
        <f t="array" ref="DA70">INDEX(GMW!$A$2:$NF$200,MATCH(1,(GMW!$NE$2:$NE$200=DA$3)*(GMW!$ND$2:$ND$200=DA$4)*(GMW!$C$2:$C$200=DA$1),0),$F70-1966)</f>
        <v>8.1208229999999997</v>
      </c>
      <c r="DB70" s="5" cm="1">
        <f t="array" ref="DB70">INDEX(GMW!$A$2:$NF$200,MATCH(1,(GMW!$NE$2:$NE$200=DB$3)*(GMW!$ND$2:$ND$200=DB$4)*(GMW!$C$2:$C$200=DB$1),0),$F70-1966)</f>
        <v>8.4593620000000005</v>
      </c>
      <c r="DC70" s="5" cm="1">
        <f t="array" ref="DC70">INDEX(GMW!$A$2:$NF$200,MATCH(1,(GMW!$NE$2:$NE$200=DC$3)*(GMW!$ND$2:$ND$200=DC$4)*(GMW!$C$2:$C$200=DC$1),0),$F70-1966)</f>
        <v>9.8430999999999997</v>
      </c>
    </row>
    <row r="71" spans="1:107" x14ac:dyDescent="0.25">
      <c r="A71" s="5">
        <v>1989</v>
      </c>
      <c r="B71" s="5">
        <f t="shared" si="20"/>
        <v>1989</v>
      </c>
      <c r="C71" s="5">
        <f t="shared" si="20"/>
        <v>1988</v>
      </c>
      <c r="D71" s="5">
        <f t="shared" si="20"/>
        <v>1988</v>
      </c>
      <c r="F71" s="5">
        <f t="shared" si="16"/>
        <v>2037</v>
      </c>
      <c r="G71" s="5" cm="1">
        <f t="array" ref="G71">INDEX(GMW!$A$2:$NF$200,MATCH(1,(GMW!$NE$2:$NE$200=G$3)*(GMW!$ND$2:$ND$200=G$4)*(GMW!$C$2:$C$200=G$1),0),$F71-1966)</f>
        <v>374612</v>
      </c>
      <c r="H71" s="5" cm="1">
        <f t="array" ref="H71">INDEX(GMW!$A$2:$NF$200,MATCH(1,(GMW!$NE$2:$NE$200=H$3)*(GMW!$ND$2:$ND$200=H$4)*(GMW!$C$2:$C$200=H$1),0),$F71-1966)</f>
        <v>211167</v>
      </c>
      <c r="I71" s="5" cm="1">
        <f t="array" ref="I71">INDEX(GMW!$A$2:$NF$200,MATCH(1,(GMW!$NE$2:$NE$200=I$3)*(GMW!$ND$2:$ND$200=I$4)*(GMW!$C$2:$C$200=I$1),0),$F71-1966)</f>
        <v>75462</v>
      </c>
      <c r="J71" s="5" cm="1">
        <f t="array" ref="J71">INDEX(GMW!$A$2:$NF$200,MATCH(1,(GMW!$NE$2:$NE$200=J$3)*(GMW!$ND$2:$ND$200=J$4)*(GMW!$C$2:$C$200=J$1),0),$F71-1966)</f>
        <v>75395</v>
      </c>
      <c r="K71" s="5" cm="1">
        <f t="array" ref="K71">INDEX(GMW!$A$2:$NF$200,MATCH(1,(GMW!$NE$2:$NE$200=K$3)*(GMW!$ND$2:$ND$200=K$4)*(GMW!$C$2:$C$200=K$1),0),$F71-1966)</f>
        <v>65401</v>
      </c>
      <c r="L71" s="5" cm="1">
        <f t="array" ref="L71">INDEX(GMW!$A$2:$NF$200,MATCH(1,(GMW!$NE$2:$NE$200=L$3)*(GMW!$ND$2:$ND$200=L$4)*(GMW!$C$2:$C$200=L$1),0),$F71-1966)</f>
        <v>67455</v>
      </c>
      <c r="M71" s="5" cm="1">
        <f t="array" ref="M71">INDEX(GMW!$A$2:$NF$200,MATCH(1,(GMW!$NE$2:$NE$200=M$3)*(GMW!$ND$2:$ND$200=M$4)*(GMW!$C$2:$C$200=M$1),0),$F71-1966)</f>
        <v>31511.11</v>
      </c>
      <c r="N71" s="5" cm="1">
        <f t="array" ref="N71">INDEX(GMW!$A$2:$NF$200,MATCH(1,(GMW!$NE$2:$NE$200=N$3)*(GMW!$ND$2:$ND$200=N$4)*(GMW!$C$2:$C$200=N$1),0),$F71-1966)</f>
        <v>3835.3130000000001</v>
      </c>
      <c r="O71" s="5" cm="1">
        <f t="array" ref="O71">INDEX(GMW!$A$2:$NF$200,MATCH(1,(GMW!$NE$2:$NE$200=O$3)*(GMW!$ND$2:$ND$200=O$4)*(GMW!$C$2:$C$200=O$1),0),$F71-1966)</f>
        <v>51</v>
      </c>
      <c r="P71" s="5" cm="1">
        <f t="array" ref="P71">INDEX(GMW!$A$2:$NF$200,MATCH(1,(GMW!$NE$2:$NE$200=P$3)*(GMW!$ND$2:$ND$200=P$4)*(GMW!$C$2:$C$200=P$1),0),$F71-1966)</f>
        <v>12.875</v>
      </c>
      <c r="Q71" s="5" cm="1">
        <f t="array" ref="Q71">INDEX(GMW!$A$2:$NF$200,MATCH(1,(GMW!$NE$2:$NE$200=Q$3)*(GMW!$ND$2:$ND$200=Q$4)*(GMW!$C$2:$C$200=Q$1),0),$F71-1966)</f>
        <v>10</v>
      </c>
      <c r="R71" s="5" cm="1">
        <f t="array" ref="R71">INDEX(GMW!$A$2:$NF$200,MATCH(1,(GMW!$NE$2:$NE$200=R$3)*(GMW!$ND$2:$ND$200=R$4)*(GMW!$C$2:$C$200=R$1),0),$F71-1966)</f>
        <v>51</v>
      </c>
      <c r="S71" s="5" cm="1">
        <f t="array" ref="S71">INDEX(GMW!$A$2:$NF$200,MATCH(1,(GMW!$NE$2:$NE$200=S$3)*(GMW!$ND$2:$ND$200=S$4)*(GMW!$C$2:$C$200=S$1),0),$F71-1966)</f>
        <v>28955</v>
      </c>
      <c r="T71" s="5" cm="1">
        <f t="array" ref="T71">INDEX(GMW!$A$2:$NF$200,MATCH(1,(GMW!$NE$2:$NE$200=T$3)*(GMW!$ND$2:$ND$200=T$4)*(GMW!$C$2:$C$200=T$1),0),$F71-1966)</f>
        <v>521</v>
      </c>
      <c r="U71" s="5" cm="1">
        <f t="array" ref="U71">INDEX(GMW!$A$2:$NF$200,MATCH(1,(GMW!$NE$2:$NE$200=U$3)*(GMW!$ND$2:$ND$200=U$4)*(GMW!$C$2:$C$200=U$1),0),$F71-1966)</f>
        <v>172</v>
      </c>
      <c r="V71" s="5" cm="1">
        <f t="array" ref="V71">INDEX(GMW!$A$2:$NF$200,MATCH(1,(GMW!$NE$2:$NE$200=V$3)*(GMW!$ND$2:$ND$200=V$4)*(GMW!$C$2:$C$200=V$1),0),$F71-1966)</f>
        <v>5037</v>
      </c>
      <c r="W71" s="5" cm="1">
        <f t="array" ref="W71">INDEX(GMW!$A$2:$NF$200,MATCH(1,(GMW!$NE$2:$NE$200=W$3)*(GMW!$ND$2:$ND$200=W$4)*(GMW!$C$2:$C$200=W$1),0),$F71-1966)</f>
        <v>210</v>
      </c>
      <c r="X71" s="5" cm="1">
        <f t="array" ref="X71">INDEX(GMW!$A$2:$NF$200,MATCH(1,(GMW!$NE$2:$NE$200=X$3)*(GMW!$ND$2:$ND$200=X$4)*(GMW!$C$2:$C$200=X$1),0),$F71-1966)</f>
        <v>145</v>
      </c>
      <c r="Y71" s="5" cm="1">
        <f t="array" ref="Y71">INDEX(GMW!$A$2:$NF$200,MATCH(1,(GMW!$NE$2:$NE$200=Y$3)*(GMW!$ND$2:$ND$200=Y$4)*(GMW!$C$2:$C$200=Y$1),0),$F71-1966)</f>
        <v>2152</v>
      </c>
      <c r="Z71" s="5" cm="1">
        <f t="array" ref="Z71">INDEX(GMW!$A$2:$NF$200,MATCH(1,(GMW!$NE$2:$NE$200=Z$3)*(GMW!$ND$2:$ND$200=Z$4)*(GMW!$C$2:$C$200=Z$1),0),$F71-1966)</f>
        <v>4556</v>
      </c>
      <c r="AA71" s="5" cm="1">
        <f t="array" ref="AA71">INDEX(GMW!$A$2:$NF$200,MATCH(1,(GMW!$NE$2:$NE$200=AA$3)*(GMW!$ND$2:$ND$200=AA$4)*(GMW!$C$2:$C$200=AA$1),0),$F71-1966)</f>
        <v>1339</v>
      </c>
      <c r="AB71" s="5" cm="1">
        <f t="array" ref="AB71">INDEX(GMW!$A$2:$NF$200,MATCH(1,(GMW!$NE$2:$NE$200=AB$3)*(GMW!$ND$2:$ND$200=AB$4)*(GMW!$C$2:$C$200=AB$1),0),$F71-1966)</f>
        <v>1603</v>
      </c>
      <c r="AC71" s="5" cm="1">
        <f t="array" ref="AC71">INDEX(GMW!$A$2:$NF$200,MATCH(1,(GMW!$NE$2:$NE$200=AC$3)*(GMW!$ND$2:$ND$200=AC$4)*(GMW!$C$2:$C$200=AC$1),0),$F71-1966)</f>
        <v>831</v>
      </c>
      <c r="AD71" s="5" cm="1">
        <f t="array" ref="AD71">INDEX(GMW!$A$2:$NF$200,MATCH(1,(GMW!$NE$2:$NE$200=AD$3)*(GMW!$ND$2:$ND$200=AD$4)*(GMW!$C$2:$C$200=AD$1),0),$F71-1966)</f>
        <v>1158</v>
      </c>
      <c r="AE71" s="5" cm="1">
        <f t="array" ref="AE71">INDEX(GMW!$A$2:$NF$200,MATCH(1,(GMW!$NE$2:$NE$200=AE$3)*(GMW!$ND$2:$ND$200=AE$4)*(GMW!$C$2:$C$200=AE$1),0),$F71-1966)</f>
        <v>256</v>
      </c>
      <c r="AF71" s="5" cm="1">
        <f t="array" ref="AF71">INDEX(GMW!$A$2:$NF$200,MATCH(1,(GMW!$NE$2:$NE$200=AF$3)*(GMW!$ND$2:$ND$200=AF$4)*(GMW!$C$2:$C$200=AF$1),0),$F71-1966)</f>
        <v>1467</v>
      </c>
      <c r="AG71" s="5" cm="1">
        <f t="array" ref="AG71">INDEX(GMW!$A$2:$NF$200,MATCH(1,(GMW!$NE$2:$NE$200=AG$3)*(GMW!$ND$2:$ND$200=AG$4)*(GMW!$C$2:$C$200=AG$1),0),$F71-1966)</f>
        <v>1485</v>
      </c>
      <c r="AH71" s="5" cm="1">
        <f t="array" ref="AH71">INDEX(GMW!$A$2:$NF$200,MATCH(1,(GMW!$NE$2:$NE$200=AH$3)*(GMW!$ND$2:$ND$200=AH$4)*(GMW!$C$2:$C$200=AH$1),0),$F71-1966)</f>
        <v>1789</v>
      </c>
      <c r="AI71" s="5" cm="1">
        <f t="array" ref="AI71">INDEX(GMW!$A$2:$NF$200,MATCH(1,(GMW!$NE$2:$NE$200=AI$3)*(GMW!$ND$2:$ND$200=AI$4)*(GMW!$C$2:$C$200=AI$1),0),$F71-1966)</f>
        <v>2029</v>
      </c>
      <c r="AJ71" s="5" cm="1">
        <f t="array" ref="AJ71">INDEX(GMW!$A$2:$NF$200,MATCH(1,(GMW!$NE$2:$NE$200=AJ$3)*(GMW!$ND$2:$ND$200=AJ$4)*(GMW!$C$2:$C$200=AJ$1),0),$F71-1966)</f>
        <v>2754</v>
      </c>
      <c r="AK71" s="5" cm="1">
        <f t="array" ref="AK71">INDEX(GMW!$A$2:$NF$200,MATCH(1,(GMW!$NE$2:$NE$200=AK$3)*(GMW!$ND$2:$ND$200=AK$4)*(GMW!$C$2:$C$200=AK$1),0),$F71-1966)</f>
        <v>643</v>
      </c>
      <c r="AL71" s="5" cm="1">
        <f t="array" ref="AL71">INDEX(GMW!$A$2:$NF$200,MATCH(1,(GMW!$NE$2:$NE$200=AL$3)*(GMW!$ND$2:$ND$200=AL$4)*(GMW!$C$2:$C$200=AL$1),0),$F71-1966)</f>
        <v>805</v>
      </c>
      <c r="AM71" s="5" cm="1">
        <f t="array" ref="AM71">INDEX(GMW!$A$2:$NF$200,MATCH(1,(GMW!$NE$2:$NE$200=AM$3)*(GMW!$ND$2:$ND$200=AM$4)*(GMW!$C$2:$C$200=AM$1),0),$F71-1966)</f>
        <v>26590</v>
      </c>
      <c r="AN71" s="5" cm="1">
        <f t="array" ref="AN71">INDEX(GMW!$A$2:$NF$200,MATCH(1,(GMW!$NE$2:$NE$200=AN$3)*(GMW!$ND$2:$ND$200=AN$4)*(GMW!$C$2:$C$200=AN$1),0),$F71-1966)</f>
        <v>5507.9979999999996</v>
      </c>
      <c r="AO71" s="5" cm="1">
        <f t="array" ref="AO71">INDEX(GMW!$A$2:$NF$200,MATCH(1,(GMW!$NE$2:$NE$200=AO$3)*(GMW!$ND$2:$ND$200=AO$4)*(GMW!$C$2:$C$200=AO$1),0),$F71-1966)</f>
        <v>374612</v>
      </c>
      <c r="AP71" s="5" cm="1">
        <f t="array" ref="AP71">INDEX(GMW!$A$2:$NF$200,MATCH(1,(GMW!$NE$2:$NE$200=AP$3)*(GMW!$ND$2:$ND$200=AP$4)*(GMW!$C$2:$C$200=AP$1),0),$F71-1966)</f>
        <v>2442.9250000000002</v>
      </c>
      <c r="AQ71" s="5" cm="1">
        <f t="array" ref="AQ71">INDEX(GMW!$A$2:$NF$200,MATCH(1,(GMW!$NE$2:$NE$200=AQ$3)*(GMW!$ND$2:$ND$200=AQ$4)*(GMW!$C$2:$C$200=AQ$1),0),$F71-1966)</f>
        <v>100718.5</v>
      </c>
      <c r="AR71" s="5" cm="1">
        <f t="array" ref="AR71">INDEX(GMW!$A$2:$NF$200,MATCH(1,(GMW!$NE$2:$NE$200=AR$3)*(GMW!$ND$2:$ND$200=AR$4)*(GMW!$C$2:$C$200=AR$1),0),$F71-1966)</f>
        <v>542.57000000000005</v>
      </c>
      <c r="AS71" s="5" cm="1">
        <f t="array" ref="AS71">INDEX(GMW!$A$2:$NF$200,MATCH(1,(GMW!$NE$2:$NE$200=AS$3)*(GMW!$ND$2:$ND$200=AS$4)*(GMW!$C$2:$C$200=AS$1),0),$F71-1966)</f>
        <v>374.55200000000002</v>
      </c>
      <c r="AT71" s="5" cm="1">
        <f t="array" ref="AT71">INDEX(GMW!$A$2:$NF$200,MATCH(1,(GMW!$NE$2:$NE$200=AT$3)*(GMW!$ND$2:$ND$200=AT$4)*(GMW!$C$2:$C$200=AT$1),0),$F71-1966)</f>
        <v>365.798</v>
      </c>
      <c r="AU71" s="5" cm="1">
        <f t="array" ref="AU71">INDEX(GMW!$A$2:$NF$200,MATCH(1,(GMW!$NE$2:$NE$200=AU$3)*(GMW!$ND$2:$ND$200=AU$4)*(GMW!$C$2:$C$200=AU$1),0),$F71-1966)</f>
        <v>288111</v>
      </c>
      <c r="AV71" s="5" cm="1">
        <f t="array" ref="AV71">INDEX(GMW!$A$2:$NF$200,MATCH(1,(GMW!$NE$2:$NE$200=AV$3)*(GMW!$ND$2:$ND$200=AV$4)*(GMW!$C$2:$C$200=AV$1),0),$F71-1966)</f>
        <v>4903</v>
      </c>
      <c r="AW71" s="5" cm="1">
        <f t="array" ref="AW71">INDEX(GMW!$A$2:$NF$200,MATCH(1,(GMW!$NE$2:$NE$200=AW$3)*(GMW!$ND$2:$ND$200=AW$4)*(GMW!$C$2:$C$200=AW$1),0),$F71-1966)</f>
        <v>88.474999999999994</v>
      </c>
      <c r="AX71" s="5" cm="1">
        <f t="array" ref="AX71">INDEX(GMW!$A$2:$NF$200,MATCH(1,(GMW!$NE$2:$NE$200=AX$3)*(GMW!$ND$2:$ND$200=AX$4)*(GMW!$C$2:$C$200=AX$1),0),$F71-1966)</f>
        <v>3728.509</v>
      </c>
      <c r="AY71" s="5" cm="1">
        <f t="array" ref="AY71">INDEX(GMW!$A$2:$NF$200,MATCH(1,(GMW!$NE$2:$NE$200=AY$3)*(GMW!$ND$2:$ND$200=AY$4)*(GMW!$C$2:$C$200=AY$1),0),$F71-1966)</f>
        <v>13876</v>
      </c>
      <c r="AZ71" s="5" cm="1">
        <f t="array" ref="AZ71">INDEX(GMW!$A$2:$NF$200,MATCH(1,(GMW!$NE$2:$NE$200=AZ$3)*(GMW!$ND$2:$ND$200=AZ$4)*(GMW!$C$2:$C$200=AZ$1),0),$F71-1966)</f>
        <v>2130</v>
      </c>
      <c r="BA71" s="5" cm="1">
        <f t="array" ref="BA71">INDEX(GMW!$A$2:$NF$200,MATCH(1,(GMW!$NE$2:$NE$200=BA$3)*(GMW!$ND$2:$ND$200=BA$4)*(GMW!$C$2:$C$200=BA$1),0),$F71-1966)</f>
        <v>12.8726</v>
      </c>
      <c r="BB71" s="5" cm="1">
        <f t="array" ref="BB71">INDEX(GMW!$A$2:$NF$200,MATCH(1,(GMW!$NE$2:$NE$200=BB$3)*(GMW!$ND$2:$ND$200=BB$4)*(GMW!$C$2:$C$200=BB$1),0),$F71-1966)</f>
        <v>13149.85</v>
      </c>
      <c r="BC71" s="5" cm="1">
        <f t="array" ref="BC71">INDEX(GMW!$A$2:$NF$200,MATCH(1,(GMW!$NE$2:$NE$200=BC$3)*(GMW!$ND$2:$ND$200=BC$4)*(GMW!$C$2:$C$200=BC$1),0),$F71-1966)</f>
        <v>0.9738504</v>
      </c>
      <c r="BD71" s="5" cm="1">
        <f t="array" ref="BD71">INDEX(GMW!$A$2:$NF$200,MATCH(1,(GMW!$NE$2:$NE$200=BD$3)*(GMW!$ND$2:$ND$200=BD$4)*(GMW!$C$2:$C$200=BD$1),0),$F71-1966)</f>
        <v>206.6832</v>
      </c>
      <c r="BE71" s="5" cm="1">
        <f t="array" ref="BE71">INDEX(GMW!$A$2:$NF$200,MATCH(1,(GMW!$NE$2:$NE$200=BE$3)*(GMW!$ND$2:$ND$200=BE$4)*(GMW!$C$2:$C$200=BE$1),0),$F71-1966)</f>
        <v>7.8296150000000004</v>
      </c>
      <c r="BF71" s="5" cm="1">
        <f t="array" ref="BF71">INDEX(GMW!$A$2:$NF$200,MATCH(1,(GMW!$NE$2:$NE$200=BF$3)*(GMW!$ND$2:$ND$200=BF$4)*(GMW!$C$2:$C$200=BF$1),0),$F71-1966)</f>
        <v>5.8</v>
      </c>
      <c r="BG71" s="5" cm="1">
        <f t="array" ref="BG71">INDEX(GMW!$A$2:$NF$200,MATCH(1,(GMW!$NE$2:$NE$200=BG$3)*(GMW!$ND$2:$ND$200=BG$4)*(GMW!$C$2:$C$200=BG$1),0),$F71-1966)</f>
        <v>13.358420000000001</v>
      </c>
      <c r="BH71" s="5" cm="1">
        <f t="array" ref="BH71">INDEX(GMW!$A$2:$NF$200,MATCH(1,(GMW!$NE$2:$NE$200=BH$3)*(GMW!$ND$2:$ND$200=BH$4)*(GMW!$C$2:$C$200=BH$1),0),$F71-1966)</f>
        <v>1.9791620000000001</v>
      </c>
      <c r="BI71" s="5" cm="1">
        <f t="array" ref="BI71">INDEX(GMW!$A$2:$NF$200,MATCH(1,(GMW!$NE$2:$NE$200=BI$3)*(GMW!$ND$2:$ND$200=BI$4)*(GMW!$C$2:$C$200=BI$1),0),$F71-1966)</f>
        <v>3.3604120000000002</v>
      </c>
      <c r="BJ71" s="5" cm="1">
        <f t="array" ref="BJ71">INDEX(GMW!$A$2:$NF$200,MATCH(1,(GMW!$NE$2:$NE$200=BJ$3)*(GMW!$ND$2:$ND$200=BJ$4)*(GMW!$C$2:$C$200=BJ$1),0),$F71-1966)</f>
        <v>4.0800900000000002</v>
      </c>
      <c r="BK71" s="5" cm="1">
        <f t="array" ref="BK71">INDEX(GMW!$A$2:$NF$200,MATCH(1,(GMW!$NE$2:$NE$200=BK$3)*(GMW!$ND$2:$ND$200=BK$4)*(GMW!$C$2:$C$200=BK$1),0),$F71-1966)</f>
        <v>1.0707519999999999</v>
      </c>
      <c r="BL71" s="5" cm="1">
        <f t="array" ref="BL71">INDEX(GMW!$A$2:$NF$200,MATCH(1,(GMW!$NE$2:$NE$200=BL$3)*(GMW!$ND$2:$ND$200=BL$4)*(GMW!$C$2:$C$200=BL$1),0),$F71-1966)</f>
        <v>0.29929670000000003</v>
      </c>
      <c r="BM71" s="5" cm="1">
        <f t="array" ref="BM71">INDEX(GMW!$A$2:$NF$200,MATCH(1,(GMW!$NE$2:$NE$200=BM$3)*(GMW!$ND$2:$ND$200=BM$4)*(GMW!$C$2:$C$200=BM$1),0),$F71-1966)</f>
        <v>0.60551089999999996</v>
      </c>
      <c r="BN71" s="5" cm="1">
        <f t="array" ref="BN71">INDEX(GMW!$A$2:$NF$200,MATCH(1,(GMW!$NE$2:$NE$200=BN$3)*(GMW!$ND$2:$ND$200=BN$4)*(GMW!$C$2:$C$200=BN$1),0),$F71-1966)</f>
        <v>1.0779289999999999</v>
      </c>
      <c r="BO71" s="5" cm="1">
        <f t="array" ref="BO71">INDEX(GMW!$A$2:$NF$200,MATCH(1,(GMW!$NE$2:$NE$200=BO$3)*(GMW!$ND$2:$ND$200=BO$4)*(GMW!$C$2:$C$200=BO$1),0),$F71-1966)</f>
        <v>1E-3</v>
      </c>
      <c r="BP71" s="5" cm="1">
        <f t="array" ref="BP71">INDEX(GMW!$A$2:$NF$200,MATCH(1,(GMW!$NE$2:$NE$200=BP$3)*(GMW!$ND$2:$ND$200=BP$4)*(GMW!$C$2:$C$200=BP$1),0),$F71-1966)</f>
        <v>195244</v>
      </c>
      <c r="BQ71" s="5" cm="1">
        <f t="array" ref="BQ71">INDEX(GMW!$A$2:$NF$200,MATCH(1,(GMW!$NE$2:$NE$200=BQ$3)*(GMW!$ND$2:$ND$200=BQ$4)*(GMW!$C$2:$C$200=BQ$1),0),$F71-1966)</f>
        <v>4710.2049999999999</v>
      </c>
      <c r="BR71" s="5" cm="1">
        <f t="array" ref="BR71">INDEX(GMW!$A$2:$NF$200,MATCH(1,(GMW!$NE$2:$NE$200=BR$3)*(GMW!$ND$2:$ND$200=BR$4)*(GMW!$C$2:$C$200=BR$1),0),$F71-1966)</f>
        <v>283190</v>
      </c>
      <c r="BS71" s="5" cm="1">
        <f t="array" ref="BS71">INDEX(GMW!$A$2:$NF$200,MATCH(1,(GMW!$NE$2:$NE$200=BS$3)*(GMW!$ND$2:$ND$200=BS$4)*(GMW!$C$2:$C$200=BS$1),0),$F71-1966)</f>
        <v>467186</v>
      </c>
      <c r="BT71" s="5" cm="1">
        <f t="array" ref="BT71">INDEX(GMW!$A$2:$NF$200,MATCH(1,(GMW!$NE$2:$NE$200=BT$3)*(GMW!$ND$2:$ND$200=BT$4)*(GMW!$C$2:$C$200=BT$1),0),$F71-1966)</f>
        <v>98120</v>
      </c>
      <c r="BU71" s="5" cm="1">
        <f t="array" ref="BU71">INDEX(GMW!$A$2:$NF$200,MATCH(1,(GMW!$NE$2:$NE$200=BU$3)*(GMW!$ND$2:$ND$200=BU$4)*(GMW!$C$2:$C$200=BU$1),0),$F71-1966)</f>
        <v>534.32370000000003</v>
      </c>
      <c r="BV71" s="5" cm="1">
        <f t="array" ref="BV71">INDEX(GMW!$A$2:$NF$200,MATCH(1,(GMW!$NE$2:$NE$200=BV$3)*(GMW!$ND$2:$ND$200=BV$4)*(GMW!$C$2:$C$200=BV$1),0),$F71-1966)</f>
        <v>659972.19999999995</v>
      </c>
      <c r="BW71" s="5" cm="1">
        <f t="array" ref="BW71">INDEX(GMW!$A$2:$NF$200,MATCH(1,(GMW!$NE$2:$NE$200=BW$3)*(GMW!$ND$2:$ND$200=BW$4)*(GMW!$C$2:$C$200=BW$1),0),$F71-1966)</f>
        <v>100.1717</v>
      </c>
      <c r="BX71" s="5" cm="1">
        <f t="array" ref="BX71">INDEX(GMW!$A$2:$NF$200,MATCH(1,(GMW!$NE$2:$NE$200=BX$3)*(GMW!$ND$2:$ND$200=BX$4)*(GMW!$C$2:$C$200=BX$1),0),$F71-1966)</f>
        <v>21399.03</v>
      </c>
      <c r="BY71" s="5" cm="1">
        <f t="array" ref="BY71">INDEX(GMW!$A$2:$NF$200,MATCH(1,(GMW!$NE$2:$NE$200=BY$3)*(GMW!$ND$2:$ND$200=BY$4)*(GMW!$C$2:$C$200=BY$1),0),$F71-1966)</f>
        <v>458.53609999999998</v>
      </c>
      <c r="BZ71" s="5" cm="1">
        <f t="array" ref="BZ71">INDEX(GMW!$A$2:$NF$200,MATCH(1,(GMW!$NE$2:$NE$200=BZ$3)*(GMW!$ND$2:$ND$200=BZ$4)*(GMW!$C$2:$C$200=BZ$1),0),$F71-1966)</f>
        <v>353.0582</v>
      </c>
      <c r="CA71" s="5" cm="1">
        <f t="array" ref="CA71">INDEX(GMW!$A$2:$NF$200,MATCH(1,(GMW!$NE$2:$NE$200=CA$3)*(GMW!$ND$2:$ND$200=CA$4)*(GMW!$C$2:$C$200=CA$1),0),$F71-1966)</f>
        <v>585.70600000000002</v>
      </c>
      <c r="CB71" s="5" cm="1">
        <f t="array" ref="CB71">INDEX(GMW!$A$2:$NF$200,MATCH(1,(GMW!$NE$2:$NE$200=CB$3)*(GMW!$ND$2:$ND$200=CB$4)*(GMW!$C$2:$C$200=CB$1),0),$F71-1966)</f>
        <v>121.39400000000001</v>
      </c>
      <c r="CC71" s="5" cm="1">
        <f t="array" ref="CC71">INDEX(GMW!$A$2:$NF$200,MATCH(1,(GMW!$NE$2:$NE$200=CC$3)*(GMW!$ND$2:$ND$200=CC$4)*(GMW!$C$2:$C$200=CC$1),0),$F71-1966)</f>
        <v>200.58670000000001</v>
      </c>
      <c r="CD71" s="5" cm="1">
        <f t="array" ref="CD71">INDEX(GMW!$A$2:$NF$200,MATCH(1,(GMW!$NE$2:$NE$200=CD$3)*(GMW!$ND$2:$ND$200=CD$4)*(GMW!$C$2:$C$200=CD$1),0),$F71-1966)</f>
        <v>226.7346</v>
      </c>
      <c r="CE71" s="5" cm="1">
        <f t="array" ref="CE71">INDEX(GMW!$A$2:$NF$200,MATCH(1,(GMW!$NE$2:$NE$200=CE$3)*(GMW!$ND$2:$ND$200=CE$4)*(GMW!$C$2:$C$200=CE$1),0),$F71-1966)</f>
        <v>95.444370000000006</v>
      </c>
      <c r="CF71" s="5" cm="1">
        <f t="array" ref="CF71">INDEX(GMW!$A$2:$NF$200,MATCH(1,(GMW!$NE$2:$NE$200=CF$3)*(GMW!$ND$2:$ND$200=CF$4)*(GMW!$C$2:$C$200=CF$1),0),$F71-1966)</f>
        <v>13.28637</v>
      </c>
      <c r="CG71" s="5" cm="1">
        <f t="array" ref="CG71">INDEX(GMW!$A$2:$NF$200,MATCH(1,(GMW!$NE$2:$NE$200=CG$3)*(GMW!$ND$2:$ND$200=CG$4)*(GMW!$C$2:$C$200=CG$1),0),$F71-1966)</f>
        <v>28.278040000000001</v>
      </c>
      <c r="CH71" s="5" cm="1">
        <f t="array" ref="CH71">INDEX(GMW!$A$2:$NF$200,MATCH(1,(GMW!$NE$2:$NE$200=CH$3)*(GMW!$ND$2:$ND$200=CH$4)*(GMW!$C$2:$C$200=CH$1),0),$F71-1966)</f>
        <v>22.92953</v>
      </c>
      <c r="CI71" s="5" cm="1">
        <f t="array" ref="CI71">INDEX(GMW!$A$2:$NF$200,MATCH(1,(GMW!$NE$2:$NE$200=CI$3)*(GMW!$ND$2:$ND$200=CI$4)*(GMW!$C$2:$C$200=CI$1),0),$F71-1966)</f>
        <v>31.166129999999999</v>
      </c>
      <c r="CJ71" s="5" cm="1">
        <f t="array" ref="CJ71">INDEX(GMW!$A$2:$NF$200,MATCH(1,(GMW!$NE$2:$NE$200=CJ$3)*(GMW!$ND$2:$ND$200=CJ$4)*(GMW!$C$2:$C$200=CJ$1),0),$F71-1966)</f>
        <v>149089</v>
      </c>
      <c r="CK71" s="5" cm="1">
        <f t="array" ref="CK71">INDEX(GMW!$A$2:$NF$200,MATCH(1,(GMW!$NE$2:$NE$200=CK$3)*(GMW!$ND$2:$ND$200=CK$4)*(GMW!$C$2:$C$200=CK$1),0),$F71-1966)</f>
        <v>1377.825</v>
      </c>
      <c r="CL71" s="5" cm="1">
        <f t="array" ref="CL71">INDEX(GMW!$A$2:$NF$200,MATCH(1,(GMW!$NE$2:$NE$200=CL$3)*(GMW!$ND$2:$ND$200=CL$4)*(GMW!$C$2:$C$200=CL$1),0),$F71-1966)</f>
        <v>105206.9</v>
      </c>
      <c r="CM71" s="5" cm="1">
        <f t="array" ref="CM71">INDEX(GMW!$A$2:$NF$200,MATCH(1,(GMW!$NE$2:$NE$200=CM$3)*(GMW!$ND$2:$ND$200=CM$4)*(GMW!$C$2:$C$200=CM$1),0),$F71-1966)</f>
        <v>164040</v>
      </c>
      <c r="CN71" s="5" cm="1">
        <f t="array" ref="CN71">INDEX(GMW!$A$2:$NF$200,MATCH(1,(GMW!$NE$2:$NE$200=CN$3)*(GMW!$ND$2:$ND$200=CN$4)*(GMW!$C$2:$C$200=CN$1),0),$F71-1966)</f>
        <v>93227</v>
      </c>
      <c r="CO71" s="5" cm="1">
        <f t="array" ref="CO71">INDEX(GMW!$A$2:$NF$200,MATCH(1,(GMW!$NE$2:$NE$200=CO$3)*(GMW!$ND$2:$ND$200=CO$4)*(GMW!$C$2:$C$200=CO$1),0),$F71-1966)</f>
        <v>200.3021</v>
      </c>
      <c r="CP71" s="5" cm="1">
        <f t="array" ref="CP71">INDEX(GMW!$A$2:$NF$200,MATCH(1,(GMW!$NE$2:$NE$200=CP$3)*(GMW!$ND$2:$ND$200=CP$4)*(GMW!$C$2:$C$200=CP$1),0),$F71-1966)</f>
        <v>338022.1</v>
      </c>
      <c r="CQ71" s="5" cm="1">
        <f t="array" ref="CQ71">INDEX(GMW!$A$2:$NF$200,MATCH(1,(GMW!$NE$2:$NE$200=CQ$3)*(GMW!$ND$2:$ND$200=CQ$4)*(GMW!$C$2:$C$200=CQ$1),0),$F71-1966)</f>
        <v>82.533180000000002</v>
      </c>
      <c r="CR71" s="5" cm="1">
        <f t="array" ref="CR71">INDEX(GMW!$A$2:$NF$200,MATCH(1,(GMW!$NE$2:$NE$200=CR$3)*(GMW!$ND$2:$ND$200=CR$4)*(GMW!$C$2:$C$200=CR$1),0),$F71-1966)</f>
        <v>40449.9</v>
      </c>
      <c r="CS71" s="5" cm="1">
        <f t="array" ref="CS71">INDEX(GMW!$A$2:$NF$200,MATCH(1,(GMW!$NE$2:$NE$200=CS$3)*(GMW!$ND$2:$ND$200=CS$4)*(GMW!$C$2:$C$200=CS$1),0),$F71-1966)</f>
        <v>335.04899999999998</v>
      </c>
      <c r="CT71" s="5" cm="1">
        <f t="array" ref="CT71">INDEX(GMW!$A$2:$NF$200,MATCH(1,(GMW!$NE$2:$NE$200=CT$3)*(GMW!$ND$2:$ND$200=CT$4)*(GMW!$C$2:$C$200=CT$1),0),$F71-1966)</f>
        <v>241.15100000000001</v>
      </c>
      <c r="CU71" s="5" cm="1">
        <f t="array" ref="CU71">INDEX(GMW!$A$2:$NF$200,MATCH(1,(GMW!$NE$2:$NE$200=CU$3)*(GMW!$ND$2:$ND$200=CU$4)*(GMW!$C$2:$C$200=CU$1),0),$F71-1966)</f>
        <v>164.19399999999999</v>
      </c>
      <c r="CV71" s="5" cm="1">
        <f t="array" ref="CV71">INDEX(GMW!$A$2:$NF$200,MATCH(1,(GMW!$NE$2:$NE$200=CV$3)*(GMW!$ND$2:$ND$200=CV$4)*(GMW!$C$2:$C$200=CV$1),0),$F71-1966)</f>
        <v>70.773229999999998</v>
      </c>
      <c r="CW71" s="5" cm="1">
        <f t="array" ref="CW71">INDEX(GMW!$A$2:$NF$200,MATCH(1,(GMW!$NE$2:$NE$200=CW$3)*(GMW!$ND$2:$ND$200=CW$4)*(GMW!$C$2:$C$200=CW$1),0),$F71-1966)</f>
        <v>61.395000000000003</v>
      </c>
      <c r="CX71" s="5" cm="1">
        <f t="array" ref="CX71">INDEX(GMW!$A$2:$NF$200,MATCH(1,(GMW!$NE$2:$NE$200=CX$3)*(GMW!$ND$2:$ND$200=CX$4)*(GMW!$C$2:$C$200=CX$1),0),$F71-1966)</f>
        <v>37.960999999999999</v>
      </c>
      <c r="CY71" s="5" cm="1">
        <f t="array" ref="CY71">INDEX(GMW!$A$2:$NF$200,MATCH(1,(GMW!$NE$2:$NE$200=CY$3)*(GMW!$ND$2:$ND$200=CY$4)*(GMW!$C$2:$C$200=CY$1),0),$F71-1966)</f>
        <v>30.91648</v>
      </c>
      <c r="CZ71" s="5" cm="1">
        <f t="array" ref="CZ71">INDEX(GMW!$A$2:$NF$200,MATCH(1,(GMW!$NE$2:$NE$200=CZ$3)*(GMW!$ND$2:$ND$200=CZ$4)*(GMW!$C$2:$C$200=CZ$1),0),$F71-1966)</f>
        <v>21.085000000000001</v>
      </c>
      <c r="DA71" s="5" cm="1">
        <f t="array" ref="DA71">INDEX(GMW!$A$2:$NF$200,MATCH(1,(GMW!$NE$2:$NE$200=DA$3)*(GMW!$ND$2:$ND$200=DA$4)*(GMW!$C$2:$C$200=DA$1),0),$F71-1966)</f>
        <v>8.3750440000000008</v>
      </c>
      <c r="DB71" s="5" cm="1">
        <f t="array" ref="DB71">INDEX(GMW!$A$2:$NF$200,MATCH(1,(GMW!$NE$2:$NE$200=DB$3)*(GMW!$ND$2:$ND$200=DB$4)*(GMW!$C$2:$C$200=DB$1),0),$F71-1966)</f>
        <v>8.9848250000000007</v>
      </c>
      <c r="DC71" s="5" cm="1">
        <f t="array" ref="DC71">INDEX(GMW!$A$2:$NF$200,MATCH(1,(GMW!$NE$2:$NE$200=DC$3)*(GMW!$ND$2:$ND$200=DC$4)*(GMW!$C$2:$C$200=DC$1),0),$F71-1966)</f>
        <v>10.4596</v>
      </c>
    </row>
    <row r="72" spans="1:107" x14ac:dyDescent="0.25">
      <c r="B72" s="5">
        <f t="shared" si="20"/>
        <v>1989</v>
      </c>
      <c r="C72" s="5">
        <f t="shared" si="20"/>
        <v>1989</v>
      </c>
      <c r="F72" s="5">
        <f t="shared" si="16"/>
        <v>2038</v>
      </c>
      <c r="G72" s="5" cm="1">
        <f t="array" ref="G72">INDEX(GMW!$A$2:$NF$200,MATCH(1,(GMW!$NE$2:$NE$200=G$3)*(GMW!$ND$2:$ND$200=G$4)*(GMW!$C$2:$C$200=G$1),0),$F72-1966)</f>
        <v>376951</v>
      </c>
      <c r="H72" s="5" cm="1">
        <f t="array" ref="H72">INDEX(GMW!$A$2:$NF$200,MATCH(1,(GMW!$NE$2:$NE$200=H$3)*(GMW!$ND$2:$ND$200=H$4)*(GMW!$C$2:$C$200=H$1),0),$F72-1966)</f>
        <v>212989</v>
      </c>
      <c r="I72" s="5" cm="1">
        <f t="array" ref="I72">INDEX(GMW!$A$2:$NF$200,MATCH(1,(GMW!$NE$2:$NE$200=I$3)*(GMW!$ND$2:$ND$200=I$4)*(GMW!$C$2:$C$200=I$1),0),$F72-1966)</f>
        <v>73999</v>
      </c>
      <c r="J72" s="5" cm="1">
        <f t="array" ref="J72">INDEX(GMW!$A$2:$NF$200,MATCH(1,(GMW!$NE$2:$NE$200=J$3)*(GMW!$ND$2:$ND$200=J$4)*(GMW!$C$2:$C$200=J$1),0),$F72-1966)</f>
        <v>75734</v>
      </c>
      <c r="K72" s="5" cm="1">
        <f t="array" ref="K72">INDEX(GMW!$A$2:$NF$200,MATCH(1,(GMW!$NE$2:$NE$200=K$3)*(GMW!$ND$2:$ND$200=K$4)*(GMW!$C$2:$C$200=K$1),0),$F72-1966)</f>
        <v>64364</v>
      </c>
      <c r="L72" s="5" cm="1">
        <f t="array" ref="L72">INDEX(GMW!$A$2:$NF$200,MATCH(1,(GMW!$NE$2:$NE$200=L$3)*(GMW!$ND$2:$ND$200=L$4)*(GMW!$C$2:$C$200=L$1),0),$F72-1966)</f>
        <v>66077</v>
      </c>
      <c r="M72" s="5" cm="1">
        <f t="array" ref="M72">INDEX(GMW!$A$2:$NF$200,MATCH(1,(GMW!$NE$2:$NE$200=M$3)*(GMW!$ND$2:$ND$200=M$4)*(GMW!$C$2:$C$200=M$1),0),$F72-1966)</f>
        <v>31960.75</v>
      </c>
      <c r="N72" s="5" cm="1">
        <f t="array" ref="N72">INDEX(GMW!$A$2:$NF$200,MATCH(1,(GMW!$NE$2:$NE$200=N$3)*(GMW!$ND$2:$ND$200=N$4)*(GMW!$C$2:$C$200=N$1),0),$F72-1966)</f>
        <v>4520.6790000000001</v>
      </c>
      <c r="O72" s="5" cm="1">
        <f t="array" ref="O72">INDEX(GMW!$A$2:$NF$200,MATCH(1,(GMW!$NE$2:$NE$200=O$3)*(GMW!$ND$2:$ND$200=O$4)*(GMW!$C$2:$C$200=O$1),0),$F72-1966)</f>
        <v>52.133339999999997</v>
      </c>
      <c r="P72" s="5" cm="1">
        <f t="array" ref="P72">INDEX(GMW!$A$2:$NF$200,MATCH(1,(GMW!$NE$2:$NE$200=P$3)*(GMW!$ND$2:$ND$200=P$4)*(GMW!$C$2:$C$200=P$1),0),$F72-1966)</f>
        <v>13.75</v>
      </c>
      <c r="Q72" s="5" cm="1">
        <f t="array" ref="Q72">INDEX(GMW!$A$2:$NF$200,MATCH(1,(GMW!$NE$2:$NE$200=Q$3)*(GMW!$ND$2:$ND$200=Q$4)*(GMW!$C$2:$C$200=Q$1),0),$F72-1966)</f>
        <v>10.41</v>
      </c>
      <c r="R72" s="5" cm="1">
        <f t="array" ref="R72">INDEX(GMW!$A$2:$NF$200,MATCH(1,(GMW!$NE$2:$NE$200=R$3)*(GMW!$ND$2:$ND$200=R$4)*(GMW!$C$2:$C$200=R$1),0),$F72-1966)</f>
        <v>52.133339999999997</v>
      </c>
      <c r="S72" s="5" cm="1">
        <f t="array" ref="S72">INDEX(GMW!$A$2:$NF$200,MATCH(1,(GMW!$NE$2:$NE$200=S$3)*(GMW!$ND$2:$ND$200=S$4)*(GMW!$C$2:$C$200=S$1),0),$F72-1966)</f>
        <v>29046</v>
      </c>
      <c r="T72" s="5" cm="1">
        <f t="array" ref="T72">INDEX(GMW!$A$2:$NF$200,MATCH(1,(GMW!$NE$2:$NE$200=T$3)*(GMW!$ND$2:$ND$200=T$4)*(GMW!$C$2:$C$200=T$1),0),$F72-1966)</f>
        <v>517</v>
      </c>
      <c r="U72" s="5" cm="1">
        <f t="array" ref="U72">INDEX(GMW!$A$2:$NF$200,MATCH(1,(GMW!$NE$2:$NE$200=U$3)*(GMW!$ND$2:$ND$200=U$4)*(GMW!$C$2:$C$200=U$1),0),$F72-1966)</f>
        <v>169</v>
      </c>
      <c r="V72" s="5" cm="1">
        <f t="array" ref="V72">INDEX(GMW!$A$2:$NF$200,MATCH(1,(GMW!$NE$2:$NE$200=V$3)*(GMW!$ND$2:$ND$200=V$4)*(GMW!$C$2:$C$200=V$1),0),$F72-1966)</f>
        <v>5031</v>
      </c>
      <c r="W72" s="5" cm="1">
        <f t="array" ref="W72">INDEX(GMW!$A$2:$NF$200,MATCH(1,(GMW!$NE$2:$NE$200=W$3)*(GMW!$ND$2:$ND$200=W$4)*(GMW!$C$2:$C$200=W$1),0),$F72-1966)</f>
        <v>206</v>
      </c>
      <c r="X72" s="5" cm="1">
        <f t="array" ref="X72">INDEX(GMW!$A$2:$NF$200,MATCH(1,(GMW!$NE$2:$NE$200=X$3)*(GMW!$ND$2:$ND$200=X$4)*(GMW!$C$2:$C$200=X$1),0),$F72-1966)</f>
        <v>146</v>
      </c>
      <c r="Y72" s="5" cm="1">
        <f t="array" ref="Y72">INDEX(GMW!$A$2:$NF$200,MATCH(1,(GMW!$NE$2:$NE$200=Y$3)*(GMW!$ND$2:$ND$200=Y$4)*(GMW!$C$2:$C$200=Y$1),0),$F72-1966)</f>
        <v>2195</v>
      </c>
      <c r="Z72" s="5" cm="1">
        <f t="array" ref="Z72">INDEX(GMW!$A$2:$NF$200,MATCH(1,(GMW!$NE$2:$NE$200=Z$3)*(GMW!$ND$2:$ND$200=Z$4)*(GMW!$C$2:$C$200=Z$1),0),$F72-1966)</f>
        <v>4572</v>
      </c>
      <c r="AA72" s="5" cm="1">
        <f t="array" ref="AA72">INDEX(GMW!$A$2:$NF$200,MATCH(1,(GMW!$NE$2:$NE$200=AA$3)*(GMW!$ND$2:$ND$200=AA$4)*(GMW!$C$2:$C$200=AA$1),0),$F72-1966)</f>
        <v>1360</v>
      </c>
      <c r="AB72" s="5" cm="1">
        <f t="array" ref="AB72">INDEX(GMW!$A$2:$NF$200,MATCH(1,(GMW!$NE$2:$NE$200=AB$3)*(GMW!$ND$2:$ND$200=AB$4)*(GMW!$C$2:$C$200=AB$1),0),$F72-1966)</f>
        <v>1614</v>
      </c>
      <c r="AC72" s="5" cm="1">
        <f t="array" ref="AC72">INDEX(GMW!$A$2:$NF$200,MATCH(1,(GMW!$NE$2:$NE$200=AC$3)*(GMW!$ND$2:$ND$200=AC$4)*(GMW!$C$2:$C$200=AC$1),0),$F72-1966)</f>
        <v>836</v>
      </c>
      <c r="AD72" s="5" cm="1">
        <f t="array" ref="AD72">INDEX(GMW!$A$2:$NF$200,MATCH(1,(GMW!$NE$2:$NE$200=AD$3)*(GMW!$ND$2:$ND$200=AD$4)*(GMW!$C$2:$C$200=AD$1),0),$F72-1966)</f>
        <v>1160</v>
      </c>
      <c r="AE72" s="5" cm="1">
        <f t="array" ref="AE72">INDEX(GMW!$A$2:$NF$200,MATCH(1,(GMW!$NE$2:$NE$200=AE$3)*(GMW!$ND$2:$ND$200=AE$4)*(GMW!$C$2:$C$200=AE$1),0),$F72-1966)</f>
        <v>260</v>
      </c>
      <c r="AF72" s="5" cm="1">
        <f t="array" ref="AF72">INDEX(GMW!$A$2:$NF$200,MATCH(1,(GMW!$NE$2:$NE$200=AF$3)*(GMW!$ND$2:$ND$200=AF$4)*(GMW!$C$2:$C$200=AF$1),0),$F72-1966)</f>
        <v>1487</v>
      </c>
      <c r="AG72" s="5" cm="1">
        <f t="array" ref="AG72">INDEX(GMW!$A$2:$NF$200,MATCH(1,(GMW!$NE$2:$NE$200=AG$3)*(GMW!$ND$2:$ND$200=AG$4)*(GMW!$C$2:$C$200=AG$1),0),$F72-1966)</f>
        <v>1499</v>
      </c>
      <c r="AH72" s="5" cm="1">
        <f t="array" ref="AH72">INDEX(GMW!$A$2:$NF$200,MATCH(1,(GMW!$NE$2:$NE$200=AH$3)*(GMW!$ND$2:$ND$200=AH$4)*(GMW!$C$2:$C$200=AH$1),0),$F72-1966)</f>
        <v>1792</v>
      </c>
      <c r="AI72" s="5" cm="1">
        <f t="array" ref="AI72">INDEX(GMW!$A$2:$NF$200,MATCH(1,(GMW!$NE$2:$NE$200=AI$3)*(GMW!$ND$2:$ND$200=AI$4)*(GMW!$C$2:$C$200=AI$1),0),$F72-1966)</f>
        <v>2037</v>
      </c>
      <c r="AJ72" s="5" cm="1">
        <f t="array" ref="AJ72">INDEX(GMW!$A$2:$NF$200,MATCH(1,(GMW!$NE$2:$NE$200=AJ$3)*(GMW!$ND$2:$ND$200=AJ$4)*(GMW!$C$2:$C$200=AJ$1),0),$F72-1966)</f>
        <v>2715</v>
      </c>
      <c r="AK72" s="5" cm="1">
        <f t="array" ref="AK72">INDEX(GMW!$A$2:$NF$200,MATCH(1,(GMW!$NE$2:$NE$200=AK$3)*(GMW!$ND$2:$ND$200=AK$4)*(GMW!$C$2:$C$200=AK$1),0),$F72-1966)</f>
        <v>643</v>
      </c>
      <c r="AL72" s="5" cm="1">
        <f t="array" ref="AL72">INDEX(GMW!$A$2:$NF$200,MATCH(1,(GMW!$NE$2:$NE$200=AL$3)*(GMW!$ND$2:$ND$200=AL$4)*(GMW!$C$2:$C$200=AL$1),0),$F72-1966)</f>
        <v>808</v>
      </c>
      <c r="AM72" s="5" cm="1">
        <f t="array" ref="AM72">INDEX(GMW!$A$2:$NF$200,MATCH(1,(GMW!$NE$2:$NE$200=AM$3)*(GMW!$ND$2:$ND$200=AM$4)*(GMW!$C$2:$C$200=AM$1),0),$F72-1966)</f>
        <v>26730</v>
      </c>
      <c r="AN72" s="5" cm="1">
        <f t="array" ref="AN72">INDEX(GMW!$A$2:$NF$200,MATCH(1,(GMW!$NE$2:$NE$200=AN$3)*(GMW!$ND$2:$ND$200=AN$4)*(GMW!$C$2:$C$200=AN$1),0),$F72-1966)</f>
        <v>5479.0640000000003</v>
      </c>
      <c r="AO72" s="5" cm="1">
        <f t="array" ref="AO72">INDEX(GMW!$A$2:$NF$200,MATCH(1,(GMW!$NE$2:$NE$200=AO$3)*(GMW!$ND$2:$ND$200=AO$4)*(GMW!$C$2:$C$200=AO$1),0),$F72-1966)</f>
        <v>376951</v>
      </c>
      <c r="AP72" s="5" cm="1">
        <f t="array" ref="AP72">INDEX(GMW!$A$2:$NF$200,MATCH(1,(GMW!$NE$2:$NE$200=AP$3)*(GMW!$ND$2:$ND$200=AP$4)*(GMW!$C$2:$C$200=AP$1),0),$F72-1966)</f>
        <v>2461.5749999999998</v>
      </c>
      <c r="AQ72" s="5" cm="1">
        <f t="array" ref="AQ72">INDEX(GMW!$A$2:$NF$200,MATCH(1,(GMW!$NE$2:$NE$200=AQ$3)*(GMW!$ND$2:$ND$200=AQ$4)*(GMW!$C$2:$C$200=AQ$1),0),$F72-1966)</f>
        <v>99521.33</v>
      </c>
      <c r="AR72" s="5" cm="1">
        <f t="array" ref="AR72">INDEX(GMW!$A$2:$NF$200,MATCH(1,(GMW!$NE$2:$NE$200=AR$3)*(GMW!$ND$2:$ND$200=AR$4)*(GMW!$C$2:$C$200=AR$1),0),$F72-1966)</f>
        <v>544.80999999999995</v>
      </c>
      <c r="AS72" s="5" cm="1">
        <f t="array" ref="AS72">INDEX(GMW!$A$2:$NF$200,MATCH(1,(GMW!$NE$2:$NE$200=AS$3)*(GMW!$ND$2:$ND$200=AS$4)*(GMW!$C$2:$C$200=AS$1),0),$F72-1966)</f>
        <v>378.73099999999999</v>
      </c>
      <c r="AT72" s="5" cm="1">
        <f t="array" ref="AT72">INDEX(GMW!$A$2:$NF$200,MATCH(1,(GMW!$NE$2:$NE$200=AT$3)*(GMW!$ND$2:$ND$200=AT$4)*(GMW!$C$2:$C$200=AT$1),0),$F72-1966)</f>
        <v>367.38200000000001</v>
      </c>
      <c r="AU72" s="5" cm="1">
        <f t="array" ref="AU72">INDEX(GMW!$A$2:$NF$200,MATCH(1,(GMW!$NE$2:$NE$200=AU$3)*(GMW!$ND$2:$ND$200=AU$4)*(GMW!$C$2:$C$200=AU$1),0),$F72-1966)</f>
        <v>289231.8</v>
      </c>
      <c r="AV72" s="5" cm="1">
        <f t="array" ref="AV72">INDEX(GMW!$A$2:$NF$200,MATCH(1,(GMW!$NE$2:$NE$200=AV$3)*(GMW!$ND$2:$ND$200=AV$4)*(GMW!$C$2:$C$200=AV$1),0),$F72-1966)</f>
        <v>5500</v>
      </c>
      <c r="AW72" s="5" cm="1">
        <f t="array" ref="AW72">INDEX(GMW!$A$2:$NF$200,MATCH(1,(GMW!$NE$2:$NE$200=AW$3)*(GMW!$ND$2:$ND$200=AW$4)*(GMW!$C$2:$C$200=AW$1),0),$F72-1966)</f>
        <v>90.424999999999997</v>
      </c>
      <c r="AX72" s="5" cm="1">
        <f t="array" ref="AX72">INDEX(GMW!$A$2:$NF$200,MATCH(1,(GMW!$NE$2:$NE$200=AX$3)*(GMW!$ND$2:$ND$200=AX$4)*(GMW!$C$2:$C$200=AX$1),0),$F72-1966)</f>
        <v>3755.1179999999999</v>
      </c>
      <c r="AY72" s="5" cm="1">
        <f t="array" ref="AY72">INDEX(GMW!$A$2:$NF$200,MATCH(1,(GMW!$NE$2:$NE$200=AY$3)*(GMW!$ND$2:$ND$200=AY$4)*(GMW!$C$2:$C$200=AY$1),0),$F72-1966)</f>
        <v>14493</v>
      </c>
      <c r="AZ72" s="5" cm="1">
        <f t="array" ref="AZ72">INDEX(GMW!$A$2:$NF$200,MATCH(1,(GMW!$NE$2:$NE$200=AZ$3)*(GMW!$ND$2:$ND$200=AZ$4)*(GMW!$C$2:$C$200=AZ$1),0),$F72-1966)</f>
        <v>1677</v>
      </c>
      <c r="BA72" s="5" cm="1">
        <f t="array" ref="BA72">INDEX(GMW!$A$2:$NF$200,MATCH(1,(GMW!$NE$2:$NE$200=BA$3)*(GMW!$ND$2:$ND$200=BA$4)*(GMW!$C$2:$C$200=BA$1),0),$F72-1966)</f>
        <v>12.828670000000001</v>
      </c>
      <c r="BB72" s="5" cm="1">
        <f t="array" ref="BB72">INDEX(GMW!$A$2:$NF$200,MATCH(1,(GMW!$NE$2:$NE$200=BB$3)*(GMW!$ND$2:$ND$200=BB$4)*(GMW!$C$2:$C$200=BB$1),0),$F72-1966)</f>
        <v>13245.68</v>
      </c>
      <c r="BC72" s="5" cm="1">
        <f t="array" ref="BC72">INDEX(GMW!$A$2:$NF$200,MATCH(1,(GMW!$NE$2:$NE$200=BC$3)*(GMW!$ND$2:$ND$200=BC$4)*(GMW!$C$2:$C$200=BC$1),0),$F72-1966)</f>
        <v>0.99165170000000002</v>
      </c>
      <c r="BD72" s="5" cm="1">
        <f t="array" ref="BD72">INDEX(GMW!$A$2:$NF$200,MATCH(1,(GMW!$NE$2:$NE$200=BD$3)*(GMW!$ND$2:$ND$200=BD$4)*(GMW!$C$2:$C$200=BD$1),0),$F72-1966)</f>
        <v>203.73750000000001</v>
      </c>
      <c r="BE72" s="5" cm="1">
        <f t="array" ref="BE72">INDEX(GMW!$A$2:$NF$200,MATCH(1,(GMW!$NE$2:$NE$200=BE$3)*(GMW!$ND$2:$ND$200=BE$4)*(GMW!$C$2:$C$200=BE$1),0),$F72-1966)</f>
        <v>7.9166350000000003</v>
      </c>
      <c r="BF72" s="5" cm="1">
        <f t="array" ref="BF72">INDEX(GMW!$A$2:$NF$200,MATCH(1,(GMW!$NE$2:$NE$200=BF$3)*(GMW!$ND$2:$ND$200=BF$4)*(GMW!$C$2:$C$200=BF$1),0),$F72-1966)</f>
        <v>5.9870000000000001</v>
      </c>
      <c r="BG72" s="5" cm="1">
        <f t="array" ref="BG72">INDEX(GMW!$A$2:$NF$200,MATCH(1,(GMW!$NE$2:$NE$200=BG$3)*(GMW!$ND$2:$ND$200=BG$4)*(GMW!$C$2:$C$200=BG$1),0),$F72-1966)</f>
        <v>13.93994</v>
      </c>
      <c r="BH72" s="5" cm="1">
        <f t="array" ref="BH72">INDEX(GMW!$A$2:$NF$200,MATCH(1,(GMW!$NE$2:$NE$200=BH$3)*(GMW!$ND$2:$ND$200=BH$4)*(GMW!$C$2:$C$200=BH$1),0),$F72-1966)</f>
        <v>2.1845530000000002</v>
      </c>
      <c r="BI72" s="5" cm="1">
        <f t="array" ref="BI72">INDEX(GMW!$A$2:$NF$200,MATCH(1,(GMW!$NE$2:$NE$200=BI$3)*(GMW!$ND$2:$ND$200=BI$4)*(GMW!$C$2:$C$200=BI$1),0),$F72-1966)</f>
        <v>3.3482880000000002</v>
      </c>
      <c r="BJ72" s="5" cm="1">
        <f t="array" ref="BJ72">INDEX(GMW!$A$2:$NF$200,MATCH(1,(GMW!$NE$2:$NE$200=BJ$3)*(GMW!$ND$2:$ND$200=BJ$4)*(GMW!$C$2:$C$200=BJ$1),0),$F72-1966)</f>
        <v>4.3120620000000001</v>
      </c>
      <c r="BK72" s="5" cm="1">
        <f t="array" ref="BK72">INDEX(GMW!$A$2:$NF$200,MATCH(1,(GMW!$NE$2:$NE$200=BK$3)*(GMW!$ND$2:$ND$200=BK$4)*(GMW!$C$2:$C$200=BK$1),0),$F72-1966)</f>
        <v>1.0913489999999999</v>
      </c>
      <c r="BL72" s="5" cm="1">
        <f t="array" ref="BL72">INDEX(GMW!$A$2:$NF$200,MATCH(1,(GMW!$NE$2:$NE$200=BL$3)*(GMW!$ND$2:$ND$200=BL$4)*(GMW!$C$2:$C$200=BL$1),0),$F72-1966)</f>
        <v>0.29932819999999999</v>
      </c>
      <c r="BM72" s="5" cm="1">
        <f t="array" ref="BM72">INDEX(GMW!$A$2:$NF$200,MATCH(1,(GMW!$NE$2:$NE$200=BM$3)*(GMW!$ND$2:$ND$200=BM$4)*(GMW!$C$2:$C$200=BM$1),0),$F72-1966)</f>
        <v>0.59883470000000005</v>
      </c>
      <c r="BN72" s="5" cm="1">
        <f t="array" ref="BN72">INDEX(GMW!$A$2:$NF$200,MATCH(1,(GMW!$NE$2:$NE$200=BN$3)*(GMW!$ND$2:$ND$200=BN$4)*(GMW!$C$2:$C$200=BN$1),0),$F72-1966)</f>
        <v>1.152722</v>
      </c>
      <c r="BO72" s="5" cm="1">
        <f t="array" ref="BO72">INDEX(GMW!$A$2:$NF$200,MATCH(1,(GMW!$NE$2:$NE$200=BO$3)*(GMW!$ND$2:$ND$200=BO$4)*(GMW!$C$2:$C$200=BO$1),0),$F72-1966)</f>
        <v>1E-3</v>
      </c>
      <c r="BP72" s="5" cm="1">
        <f t="array" ref="BP72">INDEX(GMW!$A$2:$NF$200,MATCH(1,(GMW!$NE$2:$NE$200=BP$3)*(GMW!$ND$2:$ND$200=BP$4)*(GMW!$C$2:$C$200=BP$1),0),$F72-1966)</f>
        <v>193097.5</v>
      </c>
      <c r="BQ72" s="5" cm="1">
        <f t="array" ref="BQ72">INDEX(GMW!$A$2:$NF$200,MATCH(1,(GMW!$NE$2:$NE$200=BQ$3)*(GMW!$ND$2:$ND$200=BQ$4)*(GMW!$C$2:$C$200=BQ$1),0),$F72-1966)</f>
        <v>4760.6189999999997</v>
      </c>
      <c r="BR72" s="5" cm="1">
        <f t="array" ref="BR72">INDEX(GMW!$A$2:$NF$200,MATCH(1,(GMW!$NE$2:$NE$200=BR$3)*(GMW!$ND$2:$ND$200=BR$4)*(GMW!$C$2:$C$200=BR$1),0),$F72-1966)</f>
        <v>282241</v>
      </c>
      <c r="BS72" s="5" cm="1">
        <f t="array" ref="BS72">INDEX(GMW!$A$2:$NF$200,MATCH(1,(GMW!$NE$2:$NE$200=BS$3)*(GMW!$ND$2:$ND$200=BS$4)*(GMW!$C$2:$C$200=BS$1),0),$F72-1966)</f>
        <v>477507</v>
      </c>
      <c r="BT72" s="5" cm="1">
        <f t="array" ref="BT72">INDEX(GMW!$A$2:$NF$200,MATCH(1,(GMW!$NE$2:$NE$200=BT$3)*(GMW!$ND$2:$ND$200=BT$4)*(GMW!$C$2:$C$200=BT$1),0),$F72-1966)</f>
        <v>96005</v>
      </c>
      <c r="BU72" s="5" cm="1">
        <f t="array" ref="BU72">INDEX(GMW!$A$2:$NF$200,MATCH(1,(GMW!$NE$2:$NE$200=BU$3)*(GMW!$ND$2:$ND$200=BU$4)*(GMW!$C$2:$C$200=BU$1),0),$F72-1966)</f>
        <v>538.04549999999995</v>
      </c>
      <c r="BV72" s="5" cm="1">
        <f t="array" ref="BV72">INDEX(GMW!$A$2:$NF$200,MATCH(1,(GMW!$NE$2:$NE$200=BV$3)*(GMW!$ND$2:$ND$200=BV$4)*(GMW!$C$2:$C$200=BV$1),0),$F72-1966)</f>
        <v>661268.19999999995</v>
      </c>
      <c r="BW72" s="5" cm="1">
        <f t="array" ref="BW72">INDEX(GMW!$A$2:$NF$200,MATCH(1,(GMW!$NE$2:$NE$200=BW$3)*(GMW!$ND$2:$ND$200=BW$4)*(GMW!$C$2:$C$200=BW$1),0),$F72-1966)</f>
        <v>100.27889999999999</v>
      </c>
      <c r="BX72" s="5" cm="1">
        <f t="array" ref="BX72">INDEX(GMW!$A$2:$NF$200,MATCH(1,(GMW!$NE$2:$NE$200=BX$3)*(GMW!$ND$2:$ND$200=BX$4)*(GMW!$C$2:$C$200=BX$1),0),$F72-1966)</f>
        <v>21621.24</v>
      </c>
      <c r="BY72" s="5" cm="1">
        <f t="array" ref="BY72">INDEX(GMW!$A$2:$NF$200,MATCH(1,(GMW!$NE$2:$NE$200=BY$3)*(GMW!$ND$2:$ND$200=BY$4)*(GMW!$C$2:$C$200=BY$1),0),$F72-1966)</f>
        <v>457.70650000000001</v>
      </c>
      <c r="BZ72" s="5" cm="1">
        <f t="array" ref="BZ72">INDEX(GMW!$A$2:$NF$200,MATCH(1,(GMW!$NE$2:$NE$200=BZ$3)*(GMW!$ND$2:$ND$200=BZ$4)*(GMW!$C$2:$C$200=BZ$1),0),$F72-1966)</f>
        <v>359.5111</v>
      </c>
      <c r="CA72" s="5" cm="1">
        <f t="array" ref="CA72">INDEX(GMW!$A$2:$NF$200,MATCH(1,(GMW!$NE$2:$NE$200=CA$3)*(GMW!$ND$2:$ND$200=CA$4)*(GMW!$C$2:$C$200=CA$1),0),$F72-1966)</f>
        <v>594.70600000000002</v>
      </c>
      <c r="CB72" s="5" cm="1">
        <f t="array" ref="CB72">INDEX(GMW!$A$2:$NF$200,MATCH(1,(GMW!$NE$2:$NE$200=CB$3)*(GMW!$ND$2:$ND$200=CB$4)*(GMW!$C$2:$C$200=CB$1),0),$F72-1966)</f>
        <v>125.294</v>
      </c>
      <c r="CC72" s="5" cm="1">
        <f t="array" ref="CC72">INDEX(GMW!$A$2:$NF$200,MATCH(1,(GMW!$NE$2:$NE$200=CC$3)*(GMW!$ND$2:$ND$200=CC$4)*(GMW!$C$2:$C$200=CC$1),0),$F72-1966)</f>
        <v>203.94890000000001</v>
      </c>
      <c r="CD72" s="5" cm="1">
        <f t="array" ref="CD72">INDEX(GMW!$A$2:$NF$200,MATCH(1,(GMW!$NE$2:$NE$200=CD$3)*(GMW!$ND$2:$ND$200=CD$4)*(GMW!$C$2:$C$200=CD$1),0),$F72-1966)</f>
        <v>229.96879999999999</v>
      </c>
      <c r="CE72" s="5" cm="1">
        <f t="array" ref="CE72">INDEX(GMW!$A$2:$NF$200,MATCH(1,(GMW!$NE$2:$NE$200=CE$3)*(GMW!$ND$2:$ND$200=CE$4)*(GMW!$C$2:$C$200=CE$1),0),$F72-1966)</f>
        <v>96.632379999999998</v>
      </c>
      <c r="CF72" s="5" cm="1">
        <f t="array" ref="CF72">INDEX(GMW!$A$2:$NF$200,MATCH(1,(GMW!$NE$2:$NE$200=CF$3)*(GMW!$ND$2:$ND$200=CF$4)*(GMW!$C$2:$C$200=CF$1),0),$F72-1966)</f>
        <v>13.229340000000001</v>
      </c>
      <c r="CG72" s="5" cm="1">
        <f t="array" ref="CG72">INDEX(GMW!$A$2:$NF$200,MATCH(1,(GMW!$NE$2:$NE$200=CG$3)*(GMW!$ND$2:$ND$200=CG$4)*(GMW!$C$2:$C$200=CG$1),0),$F72-1966)</f>
        <v>28.278040000000001</v>
      </c>
      <c r="CH72" s="5" cm="1">
        <f t="array" ref="CH72">INDEX(GMW!$A$2:$NF$200,MATCH(1,(GMW!$NE$2:$NE$200=CH$3)*(GMW!$ND$2:$ND$200=CH$4)*(GMW!$C$2:$C$200=CH$1),0),$F72-1966)</f>
        <v>23.6297</v>
      </c>
      <c r="CI72" s="5" cm="1">
        <f t="array" ref="CI72">INDEX(GMW!$A$2:$NF$200,MATCH(1,(GMW!$NE$2:$NE$200=CI$3)*(GMW!$ND$2:$ND$200=CI$4)*(GMW!$C$2:$C$200=CI$1),0),$F72-1966)</f>
        <v>32.200110000000002</v>
      </c>
      <c r="CJ72" s="5" cm="1">
        <f t="array" ref="CJ72">INDEX(GMW!$A$2:$NF$200,MATCH(1,(GMW!$NE$2:$NE$200=CJ$3)*(GMW!$ND$2:$ND$200=CJ$4)*(GMW!$C$2:$C$200=CJ$1),0),$F72-1966)</f>
        <v>151744</v>
      </c>
      <c r="CK72" s="5" cm="1">
        <f t="array" ref="CK72">INDEX(GMW!$A$2:$NF$200,MATCH(1,(GMW!$NE$2:$NE$200=CK$3)*(GMW!$ND$2:$ND$200=CK$4)*(GMW!$C$2:$C$200=CK$1),0),$F72-1966)</f>
        <v>1403.125</v>
      </c>
      <c r="CL72" s="5" cm="1">
        <f t="array" ref="CL72">INDEX(GMW!$A$2:$NF$200,MATCH(1,(GMW!$NE$2:$NE$200=CL$3)*(GMW!$ND$2:$ND$200=CL$4)*(GMW!$C$2:$C$200=CL$1),0),$F72-1966)</f>
        <v>105097.9</v>
      </c>
      <c r="CM72" s="5" cm="1">
        <f t="array" ref="CM72">INDEX(GMW!$A$2:$NF$200,MATCH(1,(GMW!$NE$2:$NE$200=CM$3)*(GMW!$ND$2:$ND$200=CM$4)*(GMW!$C$2:$C$200=CM$1),0),$F72-1966)</f>
        <v>167448</v>
      </c>
      <c r="CN72" s="5" cm="1">
        <f t="array" ref="CN72">INDEX(GMW!$A$2:$NF$200,MATCH(1,(GMW!$NE$2:$NE$200=CN$3)*(GMW!$ND$2:$ND$200=CN$4)*(GMW!$C$2:$C$200=CN$1),0),$F72-1966)</f>
        <v>96843</v>
      </c>
      <c r="CO72" s="5" cm="1">
        <f t="array" ref="CO72">INDEX(GMW!$A$2:$NF$200,MATCH(1,(GMW!$NE$2:$NE$200=CO$3)*(GMW!$ND$2:$ND$200=CO$4)*(GMW!$C$2:$C$200=CO$1),0),$F72-1966)</f>
        <v>200.2397</v>
      </c>
      <c r="CP72" s="5" cm="1">
        <f t="array" ref="CP72">INDEX(GMW!$A$2:$NF$200,MATCH(1,(GMW!$NE$2:$NE$200=CP$3)*(GMW!$ND$2:$ND$200=CP$4)*(GMW!$C$2:$C$200=CP$1),0),$F72-1966)</f>
        <v>344623.7</v>
      </c>
      <c r="CQ72" s="5" cm="1">
        <f t="array" ref="CQ72">INDEX(GMW!$A$2:$NF$200,MATCH(1,(GMW!$NE$2:$NE$200=CQ$3)*(GMW!$ND$2:$ND$200=CQ$4)*(GMW!$C$2:$C$200=CQ$1),0),$F72-1966)</f>
        <v>84.498310000000004</v>
      </c>
      <c r="CR72" s="5" cm="1">
        <f t="array" ref="CR72">INDEX(GMW!$A$2:$NF$200,MATCH(1,(GMW!$NE$2:$NE$200=CR$3)*(GMW!$ND$2:$ND$200=CR$4)*(GMW!$C$2:$C$200=CR$1),0),$F72-1966)</f>
        <v>41412.699999999997</v>
      </c>
      <c r="CS72" s="5" cm="1">
        <f t="array" ref="CS72">INDEX(GMW!$A$2:$NF$200,MATCH(1,(GMW!$NE$2:$NE$200=CS$3)*(GMW!$ND$2:$ND$200=CS$4)*(GMW!$C$2:$C$200=CS$1),0),$F72-1966)</f>
        <v>337.42489999999998</v>
      </c>
      <c r="CT72" s="5" cm="1">
        <f t="array" ref="CT72">INDEX(GMW!$A$2:$NF$200,MATCH(1,(GMW!$NE$2:$NE$200=CT$3)*(GMW!$ND$2:$ND$200=CT$4)*(GMW!$C$2:$C$200=CT$1),0),$F72-1966)</f>
        <v>244.73</v>
      </c>
      <c r="CU72" s="5" cm="1">
        <f t="array" ref="CU72">INDEX(GMW!$A$2:$NF$200,MATCH(1,(GMW!$NE$2:$NE$200=CU$3)*(GMW!$ND$2:$ND$200=CU$4)*(GMW!$C$2:$C$200=CU$1),0),$F72-1966)</f>
        <v>166.768</v>
      </c>
      <c r="CV72" s="5" cm="1">
        <f t="array" ref="CV72">INDEX(GMW!$A$2:$NF$200,MATCH(1,(GMW!$NE$2:$NE$200=CV$3)*(GMW!$ND$2:$ND$200=CV$4)*(GMW!$C$2:$C$200=CV$1),0),$F72-1966)</f>
        <v>72.716319999999996</v>
      </c>
      <c r="CW72" s="5" cm="1">
        <f t="array" ref="CW72">INDEX(GMW!$A$2:$NF$200,MATCH(1,(GMW!$NE$2:$NE$200=CW$3)*(GMW!$ND$2:$ND$200=CW$4)*(GMW!$C$2:$C$200=CW$1),0),$F72-1966)</f>
        <v>62.167999999999999</v>
      </c>
      <c r="CX72" s="5" cm="1">
        <f t="array" ref="CX72">INDEX(GMW!$A$2:$NF$200,MATCH(1,(GMW!$NE$2:$NE$200=CX$3)*(GMW!$ND$2:$ND$200=CX$4)*(GMW!$C$2:$C$200=CX$1),0),$F72-1966)</f>
        <v>38.755000000000003</v>
      </c>
      <c r="CY72" s="5" cm="1">
        <f t="array" ref="CY72">INDEX(GMW!$A$2:$NF$200,MATCH(1,(GMW!$NE$2:$NE$200=CY$3)*(GMW!$ND$2:$ND$200=CY$4)*(GMW!$C$2:$C$200=CY$1),0),$F72-1966)</f>
        <v>31.283200000000001</v>
      </c>
      <c r="CZ72" s="5" cm="1">
        <f t="array" ref="CZ72">INDEX(GMW!$A$2:$NF$200,MATCH(1,(GMW!$NE$2:$NE$200=CZ$3)*(GMW!$ND$2:$ND$200=CZ$4)*(GMW!$C$2:$C$200=CZ$1),0),$F72-1966)</f>
        <v>21.619</v>
      </c>
      <c r="DA72" s="5" cm="1">
        <f t="array" ref="DA72">INDEX(GMW!$A$2:$NF$200,MATCH(1,(GMW!$NE$2:$NE$200=DA$3)*(GMW!$ND$2:$ND$200=DA$4)*(GMW!$C$2:$C$200=DA$1),0),$F72-1966)</f>
        <v>8.5991540000000004</v>
      </c>
      <c r="DB72" s="5" cm="1">
        <f t="array" ref="DB72">INDEX(GMW!$A$2:$NF$200,MATCH(1,(GMW!$NE$2:$NE$200=DB$3)*(GMW!$ND$2:$ND$200=DB$4)*(GMW!$C$2:$C$200=DB$1),0),$F72-1966)</f>
        <v>9.1263539999999992</v>
      </c>
      <c r="DC72" s="5" cm="1">
        <f t="array" ref="DC72">INDEX(GMW!$A$2:$NF$200,MATCH(1,(GMW!$NE$2:$NE$200=DC$3)*(GMW!$ND$2:$ND$200=DC$4)*(GMW!$C$2:$C$200=DC$1),0),$F72-1966)</f>
        <v>10.5097</v>
      </c>
    </row>
    <row r="73" spans="1:107" x14ac:dyDescent="0.25">
      <c r="B73" s="5">
        <f t="shared" si="20"/>
        <v>1989</v>
      </c>
      <c r="C73" s="5">
        <f t="shared" si="20"/>
        <v>1989</v>
      </c>
      <c r="F73" s="5">
        <f t="shared" si="16"/>
        <v>2039</v>
      </c>
      <c r="G73" s="5" cm="1">
        <f t="array" ref="G73">INDEX(GMW!$A$2:$NF$200,MATCH(1,(GMW!$NE$2:$NE$200=G$3)*(GMW!$ND$2:$ND$200=G$4)*(GMW!$C$2:$C$200=G$1),0),$F73-1966)</f>
        <v>377573</v>
      </c>
      <c r="H73" s="5" cm="1">
        <f t="array" ref="H73">INDEX(GMW!$A$2:$NF$200,MATCH(1,(GMW!$NE$2:$NE$200=H$3)*(GMW!$ND$2:$ND$200=H$4)*(GMW!$C$2:$C$200=H$1),0),$F73-1966)</f>
        <v>212810</v>
      </c>
      <c r="I73" s="5" cm="1">
        <f t="array" ref="I73">INDEX(GMW!$A$2:$NF$200,MATCH(1,(GMW!$NE$2:$NE$200=I$3)*(GMW!$ND$2:$ND$200=I$4)*(GMW!$C$2:$C$200=I$1),0),$F73-1966)</f>
        <v>74815</v>
      </c>
      <c r="J73" s="5" cm="1">
        <f t="array" ref="J73">INDEX(GMW!$A$2:$NF$200,MATCH(1,(GMW!$NE$2:$NE$200=J$3)*(GMW!$ND$2:$ND$200=J$4)*(GMW!$C$2:$C$200=J$1),0),$F73-1966)</f>
        <v>76909</v>
      </c>
      <c r="K73" s="5" cm="1">
        <f t="array" ref="K73">INDEX(GMW!$A$2:$NF$200,MATCH(1,(GMW!$NE$2:$NE$200=K$3)*(GMW!$ND$2:$ND$200=K$4)*(GMW!$C$2:$C$200=K$1),0),$F73-1966)</f>
        <v>65984</v>
      </c>
      <c r="L73" s="5" cm="1">
        <f t="array" ref="L73">INDEX(GMW!$A$2:$NF$200,MATCH(1,(GMW!$NE$2:$NE$200=L$3)*(GMW!$ND$2:$ND$200=L$4)*(GMW!$C$2:$C$200=L$1),0),$F73-1966)</f>
        <v>67622</v>
      </c>
      <c r="M73" s="5" cm="1">
        <f t="array" ref="M73">INDEX(GMW!$A$2:$NF$200,MATCH(1,(GMW!$NE$2:$NE$200=M$3)*(GMW!$ND$2:$ND$200=M$4)*(GMW!$C$2:$C$200=M$1),0),$F73-1966)</f>
        <v>32782.81</v>
      </c>
      <c r="N73" s="5" cm="1">
        <f t="array" ref="N73">INDEX(GMW!$A$2:$NF$200,MATCH(1,(GMW!$NE$2:$NE$200=N$3)*(GMW!$ND$2:$ND$200=N$4)*(GMW!$C$2:$C$200=N$1),0),$F73-1966)</f>
        <v>5117.1689999999999</v>
      </c>
      <c r="O73" s="5" cm="1">
        <f t="array" ref="O73">INDEX(GMW!$A$2:$NF$200,MATCH(1,(GMW!$NE$2:$NE$200=O$3)*(GMW!$ND$2:$ND$200=O$4)*(GMW!$C$2:$C$200=O$1),0),$F73-1966)</f>
        <v>52.466670000000001</v>
      </c>
      <c r="P73" s="5" cm="1">
        <f t="array" ref="P73">INDEX(GMW!$A$2:$NF$200,MATCH(1,(GMW!$NE$2:$NE$200=P$3)*(GMW!$ND$2:$ND$200=P$4)*(GMW!$C$2:$C$200=P$1),0),$F73-1966)</f>
        <v>13.75</v>
      </c>
      <c r="Q73" s="5" cm="1">
        <f t="array" ref="Q73">INDEX(GMW!$A$2:$NF$200,MATCH(1,(GMW!$NE$2:$NE$200=Q$3)*(GMW!$ND$2:$ND$200=Q$4)*(GMW!$C$2:$C$200=Q$1),0),$F73-1966)</f>
        <v>10.46</v>
      </c>
      <c r="R73" s="5" cm="1">
        <f t="array" ref="R73">INDEX(GMW!$A$2:$NF$200,MATCH(1,(GMW!$NE$2:$NE$200=R$3)*(GMW!$ND$2:$ND$200=R$4)*(GMW!$C$2:$C$200=R$1),0),$F73-1966)</f>
        <v>52.466670000000001</v>
      </c>
      <c r="S73" s="5" cm="1">
        <f t="array" ref="S73">INDEX(GMW!$A$2:$NF$200,MATCH(1,(GMW!$NE$2:$NE$200=S$3)*(GMW!$ND$2:$ND$200=S$4)*(GMW!$C$2:$C$200=S$1),0),$F73-1966)</f>
        <v>29152</v>
      </c>
      <c r="T73" s="5" cm="1">
        <f t="array" ref="T73">INDEX(GMW!$A$2:$NF$200,MATCH(1,(GMW!$NE$2:$NE$200=T$3)*(GMW!$ND$2:$ND$200=T$4)*(GMW!$C$2:$C$200=T$1),0),$F73-1966)</f>
        <v>517</v>
      </c>
      <c r="U73" s="5" cm="1">
        <f t="array" ref="U73">INDEX(GMW!$A$2:$NF$200,MATCH(1,(GMW!$NE$2:$NE$200=U$3)*(GMW!$ND$2:$ND$200=U$4)*(GMW!$C$2:$C$200=U$1),0),$F73-1966)</f>
        <v>164</v>
      </c>
      <c r="V73" s="5" cm="1">
        <f t="array" ref="V73">INDEX(GMW!$A$2:$NF$200,MATCH(1,(GMW!$NE$2:$NE$200=V$3)*(GMW!$ND$2:$ND$200=V$4)*(GMW!$C$2:$C$200=V$1),0),$F73-1966)</f>
        <v>5043</v>
      </c>
      <c r="W73" s="5" cm="1">
        <f t="array" ref="W73">INDEX(GMW!$A$2:$NF$200,MATCH(1,(GMW!$NE$2:$NE$200=W$3)*(GMW!$ND$2:$ND$200=W$4)*(GMW!$C$2:$C$200=W$1),0),$F73-1966)</f>
        <v>203</v>
      </c>
      <c r="X73" s="5" cm="1">
        <f t="array" ref="X73">INDEX(GMW!$A$2:$NF$200,MATCH(1,(GMW!$NE$2:$NE$200=X$3)*(GMW!$ND$2:$ND$200=X$4)*(GMW!$C$2:$C$200=X$1),0),$F73-1966)</f>
        <v>147</v>
      </c>
      <c r="Y73" s="5" cm="1">
        <f t="array" ref="Y73">INDEX(GMW!$A$2:$NF$200,MATCH(1,(GMW!$NE$2:$NE$200=Y$3)*(GMW!$ND$2:$ND$200=Y$4)*(GMW!$C$2:$C$200=Y$1),0),$F73-1966)</f>
        <v>2207</v>
      </c>
      <c r="Z73" s="5" cm="1">
        <f t="array" ref="Z73">INDEX(GMW!$A$2:$NF$200,MATCH(1,(GMW!$NE$2:$NE$200=Z$3)*(GMW!$ND$2:$ND$200=Z$4)*(GMW!$C$2:$C$200=Z$1),0),$F73-1966)</f>
        <v>4585</v>
      </c>
      <c r="AA73" s="5" cm="1">
        <f t="array" ref="AA73">INDEX(GMW!$A$2:$NF$200,MATCH(1,(GMW!$NE$2:$NE$200=AA$3)*(GMW!$ND$2:$ND$200=AA$4)*(GMW!$C$2:$C$200=AA$1),0),$F73-1966)</f>
        <v>1370</v>
      </c>
      <c r="AB73" s="5" cm="1">
        <f t="array" ref="AB73">INDEX(GMW!$A$2:$NF$200,MATCH(1,(GMW!$NE$2:$NE$200=AB$3)*(GMW!$ND$2:$ND$200=AB$4)*(GMW!$C$2:$C$200=AB$1),0),$F73-1966)</f>
        <v>1635</v>
      </c>
      <c r="AC73" s="5" cm="1">
        <f t="array" ref="AC73">INDEX(GMW!$A$2:$NF$200,MATCH(1,(GMW!$NE$2:$NE$200=AC$3)*(GMW!$ND$2:$ND$200=AC$4)*(GMW!$C$2:$C$200=AC$1),0),$F73-1966)</f>
        <v>836</v>
      </c>
      <c r="AD73" s="5" cm="1">
        <f t="array" ref="AD73">INDEX(GMW!$A$2:$NF$200,MATCH(1,(GMW!$NE$2:$NE$200=AD$3)*(GMW!$ND$2:$ND$200=AD$4)*(GMW!$C$2:$C$200=AD$1),0),$F73-1966)</f>
        <v>1164</v>
      </c>
      <c r="AE73" s="5" cm="1">
        <f t="array" ref="AE73">INDEX(GMW!$A$2:$NF$200,MATCH(1,(GMW!$NE$2:$NE$200=AE$3)*(GMW!$ND$2:$ND$200=AE$4)*(GMW!$C$2:$C$200=AE$1),0),$F73-1966)</f>
        <v>264</v>
      </c>
      <c r="AF73" s="5" cm="1">
        <f t="array" ref="AF73">INDEX(GMW!$A$2:$NF$200,MATCH(1,(GMW!$NE$2:$NE$200=AF$3)*(GMW!$ND$2:$ND$200=AF$4)*(GMW!$C$2:$C$200=AF$1),0),$F73-1966)</f>
        <v>1509</v>
      </c>
      <c r="AG73" s="5" cm="1">
        <f t="array" ref="AG73">INDEX(GMW!$A$2:$NF$200,MATCH(1,(GMW!$NE$2:$NE$200=AG$3)*(GMW!$ND$2:$ND$200=AG$4)*(GMW!$C$2:$C$200=AG$1),0),$F73-1966)</f>
        <v>1525</v>
      </c>
      <c r="AH73" s="5" cm="1">
        <f t="array" ref="AH73">INDEX(GMW!$A$2:$NF$200,MATCH(1,(GMW!$NE$2:$NE$200=AH$3)*(GMW!$ND$2:$ND$200=AH$4)*(GMW!$C$2:$C$200=AH$1),0),$F73-1966)</f>
        <v>1797</v>
      </c>
      <c r="AI73" s="5" cm="1">
        <f t="array" ref="AI73">INDEX(GMW!$A$2:$NF$200,MATCH(1,(GMW!$NE$2:$NE$200=AI$3)*(GMW!$ND$2:$ND$200=AI$4)*(GMW!$C$2:$C$200=AI$1),0),$F73-1966)</f>
        <v>2057</v>
      </c>
      <c r="AJ73" s="5" cm="1">
        <f t="array" ref="AJ73">INDEX(GMW!$A$2:$NF$200,MATCH(1,(GMW!$NE$2:$NE$200=AJ$3)*(GMW!$ND$2:$ND$200=AJ$4)*(GMW!$C$2:$C$200=AJ$1),0),$F73-1966)</f>
        <v>2677</v>
      </c>
      <c r="AK73" s="5" cm="1">
        <f t="array" ref="AK73">INDEX(GMW!$A$2:$NF$200,MATCH(1,(GMW!$NE$2:$NE$200=AK$3)*(GMW!$ND$2:$ND$200=AK$4)*(GMW!$C$2:$C$200=AK$1),0),$F73-1966)</f>
        <v>643</v>
      </c>
      <c r="AL73" s="5" cm="1">
        <f t="array" ref="AL73">INDEX(GMW!$A$2:$NF$200,MATCH(1,(GMW!$NE$2:$NE$200=AL$3)*(GMW!$ND$2:$ND$200=AL$4)*(GMW!$C$2:$C$200=AL$1),0),$F73-1966)</f>
        <v>810</v>
      </c>
      <c r="AM73" s="5" cm="1">
        <f t="array" ref="AM73">INDEX(GMW!$A$2:$NF$200,MATCH(1,(GMW!$NE$2:$NE$200=AM$3)*(GMW!$ND$2:$ND$200=AM$4)*(GMW!$C$2:$C$200=AM$1),0),$F73-1966)</f>
        <v>26795</v>
      </c>
      <c r="AN73" s="5" cm="1">
        <f t="array" ref="AN73">INDEX(GMW!$A$2:$NF$200,MATCH(1,(GMW!$NE$2:$NE$200=AN$3)*(GMW!$ND$2:$ND$200=AN$4)*(GMW!$C$2:$C$200=AN$1),0),$F73-1966)</f>
        <v>5464.3249999999998</v>
      </c>
      <c r="AO73" s="5" cm="1">
        <f t="array" ref="AO73">INDEX(GMW!$A$2:$NF$200,MATCH(1,(GMW!$NE$2:$NE$200=AO$3)*(GMW!$ND$2:$ND$200=AO$4)*(GMW!$C$2:$C$200=AO$1),0),$F73-1966)</f>
        <v>377573</v>
      </c>
      <c r="AP73" s="5" cm="1">
        <f t="array" ref="AP73">INDEX(GMW!$A$2:$NF$200,MATCH(1,(GMW!$NE$2:$NE$200=AP$3)*(GMW!$ND$2:$ND$200=AP$4)*(GMW!$C$2:$C$200=AP$1),0),$F73-1966)</f>
        <v>2479.8000000000002</v>
      </c>
      <c r="AQ73" s="5" cm="1">
        <f t="array" ref="AQ73">INDEX(GMW!$A$2:$NF$200,MATCH(1,(GMW!$NE$2:$NE$200=AQ$3)*(GMW!$ND$2:$ND$200=AQ$4)*(GMW!$C$2:$C$200=AQ$1),0),$F73-1966)</f>
        <v>101067.9</v>
      </c>
      <c r="AR73" s="5" cm="1">
        <f t="array" ref="AR73">INDEX(GMW!$A$2:$NF$200,MATCH(1,(GMW!$NE$2:$NE$200=AR$3)*(GMW!$ND$2:$ND$200=AR$4)*(GMW!$C$2:$C$200=AR$1),0),$F73-1966)</f>
        <v>549.78</v>
      </c>
      <c r="AS73" s="5" cm="1">
        <f t="array" ref="AS73">INDEX(GMW!$A$2:$NF$200,MATCH(1,(GMW!$NE$2:$NE$200=AS$3)*(GMW!$ND$2:$ND$200=AS$4)*(GMW!$C$2:$C$200=AS$1),0),$F73-1966)</f>
        <v>382.99799999999999</v>
      </c>
      <c r="AT73" s="5" cm="1">
        <f t="array" ref="AT73">INDEX(GMW!$A$2:$NF$200,MATCH(1,(GMW!$NE$2:$NE$200=AT$3)*(GMW!$ND$2:$ND$200=AT$4)*(GMW!$C$2:$C$200=AT$1),0),$F73-1966)</f>
        <v>371.21199999999999</v>
      </c>
      <c r="AU73" s="5" cm="1">
        <f t="array" ref="AU73">INDEX(GMW!$A$2:$NF$200,MATCH(1,(GMW!$NE$2:$NE$200=AU$3)*(GMW!$ND$2:$ND$200=AU$4)*(GMW!$C$2:$C$200=AU$1),0),$F73-1966)</f>
        <v>290276</v>
      </c>
      <c r="AV73" s="5" cm="1">
        <f t="array" ref="AV73">INDEX(GMW!$A$2:$NF$200,MATCH(1,(GMW!$NE$2:$NE$200=AV$3)*(GMW!$ND$2:$ND$200=AV$4)*(GMW!$C$2:$C$200=AV$1),0),$F73-1966)</f>
        <v>5391</v>
      </c>
      <c r="AW73" s="5" cm="1">
        <f t="array" ref="AW73">INDEX(GMW!$A$2:$NF$200,MATCH(1,(GMW!$NE$2:$NE$200=AW$3)*(GMW!$ND$2:$ND$200=AW$4)*(GMW!$C$2:$C$200=AW$1),0),$F73-1966)</f>
        <v>91.174999999999997</v>
      </c>
      <c r="AX73" s="5" cm="1">
        <f t="array" ref="AX73">INDEX(GMW!$A$2:$NF$200,MATCH(1,(GMW!$NE$2:$NE$200=AX$3)*(GMW!$ND$2:$ND$200=AX$4)*(GMW!$C$2:$C$200=AX$1),0),$F73-1966)</f>
        <v>3794.431</v>
      </c>
      <c r="AY73" s="5" cm="1">
        <f t="array" ref="AY73">INDEX(GMW!$A$2:$NF$200,MATCH(1,(GMW!$NE$2:$NE$200=AY$3)*(GMW!$ND$2:$ND$200=AY$4)*(GMW!$C$2:$C$200=AY$1),0),$F73-1966)</f>
        <v>14838</v>
      </c>
      <c r="AZ73" s="5" cm="1">
        <f t="array" ref="AZ73">INDEX(GMW!$A$2:$NF$200,MATCH(1,(GMW!$NE$2:$NE$200=AZ$3)*(GMW!$ND$2:$ND$200=AZ$4)*(GMW!$C$2:$C$200=AZ$1),0),$F73-1966)</f>
        <v>1939</v>
      </c>
      <c r="BA73" s="5" cm="1">
        <f t="array" ref="BA73">INDEX(GMW!$A$2:$NF$200,MATCH(1,(GMW!$NE$2:$NE$200=BA$3)*(GMW!$ND$2:$ND$200=BA$4)*(GMW!$C$2:$C$200=BA$1),0),$F73-1966)</f>
        <v>12.92361</v>
      </c>
      <c r="BB73" s="5" cm="1">
        <f t="array" ref="BB73">INDEX(GMW!$A$2:$NF$200,MATCH(1,(GMW!$NE$2:$NE$200=BB$3)*(GMW!$ND$2:$ND$200=BB$4)*(GMW!$C$2:$C$200=BB$1),0),$F73-1966)</f>
        <v>13305.67</v>
      </c>
      <c r="BC73" s="5" cm="1">
        <f t="array" ref="BC73">INDEX(GMW!$A$2:$NF$200,MATCH(1,(GMW!$NE$2:$NE$200=BC$3)*(GMW!$ND$2:$ND$200=BC$4)*(GMW!$C$2:$C$200=BC$1),0),$F73-1966)</f>
        <v>1.005687</v>
      </c>
      <c r="BD73" s="5" cm="1">
        <f t="array" ref="BD73">INDEX(GMW!$A$2:$NF$200,MATCH(1,(GMW!$NE$2:$NE$200=BD$3)*(GMW!$ND$2:$ND$200=BD$4)*(GMW!$C$2:$C$200=BD$1),0),$F73-1966)</f>
        <v>214.3382</v>
      </c>
      <c r="BE73" s="5" cm="1">
        <f t="array" ref="BE73">INDEX(GMW!$A$2:$NF$200,MATCH(1,(GMW!$NE$2:$NE$200=BE$3)*(GMW!$ND$2:$ND$200=BE$4)*(GMW!$C$2:$C$200=BE$1),0),$F73-1966)</f>
        <v>8.0585100000000001</v>
      </c>
      <c r="BF73" s="5" cm="1">
        <f t="array" ref="BF73">INDEX(GMW!$A$2:$NF$200,MATCH(1,(GMW!$NE$2:$NE$200=BF$3)*(GMW!$ND$2:$ND$200=BF$4)*(GMW!$C$2:$C$200=BF$1),0),$F73-1966)</f>
        <v>6.2039999999999997</v>
      </c>
      <c r="BG73" s="5" cm="1">
        <f t="array" ref="BG73">INDEX(GMW!$A$2:$NF$200,MATCH(1,(GMW!$NE$2:$NE$200=BG$3)*(GMW!$ND$2:$ND$200=BG$4)*(GMW!$C$2:$C$200=BG$1),0),$F73-1966)</f>
        <v>14.64522</v>
      </c>
      <c r="BH73" s="5" cm="1">
        <f t="array" ref="BH73">INDEX(GMW!$A$2:$NF$200,MATCH(1,(GMW!$NE$2:$NE$200=BH$3)*(GMW!$ND$2:$ND$200=BH$4)*(GMW!$C$2:$C$200=BH$1),0),$F73-1966)</f>
        <v>2.3312580000000001</v>
      </c>
      <c r="BI73" s="5" cm="1">
        <f t="array" ref="BI73">INDEX(GMW!$A$2:$NF$200,MATCH(1,(GMW!$NE$2:$NE$200=BI$3)*(GMW!$ND$2:$ND$200=BI$4)*(GMW!$C$2:$C$200=BI$1),0),$F73-1966)</f>
        <v>3.3800379999999999</v>
      </c>
      <c r="BJ73" s="5" cm="1">
        <f t="array" ref="BJ73">INDEX(GMW!$A$2:$NF$200,MATCH(1,(GMW!$NE$2:$NE$200=BJ$3)*(GMW!$ND$2:$ND$200=BJ$4)*(GMW!$C$2:$C$200=BJ$1),0),$F73-1966)</f>
        <v>4.4742879999999996</v>
      </c>
      <c r="BK73" s="5" cm="1">
        <f t="array" ref="BK73">INDEX(GMW!$A$2:$NF$200,MATCH(1,(GMW!$NE$2:$NE$200=BK$3)*(GMW!$ND$2:$ND$200=BK$4)*(GMW!$C$2:$C$200=BK$1),0),$F73-1966)</f>
        <v>1.1207990000000001</v>
      </c>
      <c r="BL73" s="5" cm="1">
        <f t="array" ref="BL73">INDEX(GMW!$A$2:$NF$200,MATCH(1,(GMW!$NE$2:$NE$200=BL$3)*(GMW!$ND$2:$ND$200=BL$4)*(GMW!$C$2:$C$200=BL$1),0),$F73-1966)</f>
        <v>0.3010158</v>
      </c>
      <c r="BM73" s="5" cm="1">
        <f t="array" ref="BM73">INDEX(GMW!$A$2:$NF$200,MATCH(1,(GMW!$NE$2:$NE$200=BM$3)*(GMW!$ND$2:$ND$200=BM$4)*(GMW!$C$2:$C$200=BM$1),0),$F73-1966)</f>
        <v>0.61121440000000005</v>
      </c>
      <c r="BN73" s="5" cm="1">
        <f t="array" ref="BN73">INDEX(GMW!$A$2:$NF$200,MATCH(1,(GMW!$NE$2:$NE$200=BN$3)*(GMW!$ND$2:$ND$200=BN$4)*(GMW!$C$2:$C$200=BN$1),0),$F73-1966)</f>
        <v>1.2318770000000001</v>
      </c>
      <c r="BO73" s="5" cm="1">
        <f t="array" ref="BO73">INDEX(GMW!$A$2:$NF$200,MATCH(1,(GMW!$NE$2:$NE$200=BO$3)*(GMW!$ND$2:$ND$200=BO$4)*(GMW!$C$2:$C$200=BO$1),0),$F73-1966)</f>
        <v>1E-3</v>
      </c>
      <c r="BP73" s="5" cm="1">
        <f t="array" ref="BP73">INDEX(GMW!$A$2:$NF$200,MATCH(1,(GMW!$NE$2:$NE$200=BP$3)*(GMW!$ND$2:$ND$200=BP$4)*(GMW!$C$2:$C$200=BP$1),0),$F73-1966)</f>
        <v>190951</v>
      </c>
      <c r="BQ73" s="5" cm="1">
        <f t="array" ref="BQ73">INDEX(GMW!$A$2:$NF$200,MATCH(1,(GMW!$NE$2:$NE$200=BQ$3)*(GMW!$ND$2:$ND$200=BQ$4)*(GMW!$C$2:$C$200=BQ$1),0),$F73-1966)</f>
        <v>4857.0079999999998</v>
      </c>
      <c r="BR73" s="5" cm="1">
        <f t="array" ref="BR73">INDEX(GMW!$A$2:$NF$200,MATCH(1,(GMW!$NE$2:$NE$200=BR$3)*(GMW!$ND$2:$ND$200=BR$4)*(GMW!$C$2:$C$200=BR$1),0),$F73-1966)</f>
        <v>281292</v>
      </c>
      <c r="BS73" s="5" cm="1">
        <f t="array" ref="BS73">INDEX(GMW!$A$2:$NF$200,MATCH(1,(GMW!$NE$2:$NE$200=BS$3)*(GMW!$ND$2:$ND$200=BS$4)*(GMW!$C$2:$C$200=BS$1),0),$F73-1966)</f>
        <v>487827</v>
      </c>
      <c r="BT73" s="5" cm="1">
        <f t="array" ref="BT73">INDEX(GMW!$A$2:$NF$200,MATCH(1,(GMW!$NE$2:$NE$200=BT$3)*(GMW!$ND$2:$ND$200=BT$4)*(GMW!$C$2:$C$200=BT$1),0),$F73-1966)</f>
        <v>96342</v>
      </c>
      <c r="BU73" s="5" cm="1">
        <f t="array" ref="BU73">INDEX(GMW!$A$2:$NF$200,MATCH(1,(GMW!$NE$2:$NE$200=BU$3)*(GMW!$ND$2:$ND$200=BU$4)*(GMW!$C$2:$C$200=BU$1),0),$F73-1966)</f>
        <v>541.76729999999998</v>
      </c>
      <c r="BV73" s="5" cm="1">
        <f t="array" ref="BV73">INDEX(GMW!$A$2:$NF$200,MATCH(1,(GMW!$NE$2:$NE$200=BV$3)*(GMW!$ND$2:$ND$200=BV$4)*(GMW!$C$2:$C$200=BV$1),0),$F73-1966)</f>
        <v>662564.19999999995</v>
      </c>
      <c r="BW73" s="5" cm="1">
        <f t="array" ref="BW73">INDEX(GMW!$A$2:$NF$200,MATCH(1,(GMW!$NE$2:$NE$200=BW$3)*(GMW!$ND$2:$ND$200=BW$4)*(GMW!$C$2:$C$200=BW$1),0),$F73-1966)</f>
        <v>100.1793</v>
      </c>
      <c r="BX73" s="5" cm="1">
        <f t="array" ref="BX73">INDEX(GMW!$A$2:$NF$200,MATCH(1,(GMW!$NE$2:$NE$200=BX$3)*(GMW!$ND$2:$ND$200=BX$4)*(GMW!$C$2:$C$200=BX$1),0),$F73-1966)</f>
        <v>21892.86</v>
      </c>
      <c r="BY73" s="5" cm="1">
        <f t="array" ref="BY73">INDEX(GMW!$A$2:$NF$200,MATCH(1,(GMW!$NE$2:$NE$200=BY$3)*(GMW!$ND$2:$ND$200=BY$4)*(GMW!$C$2:$C$200=BY$1),0),$F73-1966)</f>
        <v>467.1635</v>
      </c>
      <c r="BZ73" s="5" cm="1">
        <f t="array" ref="BZ73">INDEX(GMW!$A$2:$NF$200,MATCH(1,(GMW!$NE$2:$NE$200=BZ$3)*(GMW!$ND$2:$ND$200=BZ$4)*(GMW!$C$2:$C$200=BZ$1),0),$F73-1966)</f>
        <v>365.964</v>
      </c>
      <c r="CA73" s="5" cm="1">
        <f t="array" ref="CA73">INDEX(GMW!$A$2:$NF$200,MATCH(1,(GMW!$NE$2:$NE$200=CA$3)*(GMW!$ND$2:$ND$200=CA$4)*(GMW!$C$2:$C$200=CA$1),0),$F73-1966)</f>
        <v>603.70600000000002</v>
      </c>
      <c r="CB73" s="5" cm="1">
        <f t="array" ref="CB73">INDEX(GMW!$A$2:$NF$200,MATCH(1,(GMW!$NE$2:$NE$200=CB$3)*(GMW!$ND$2:$ND$200=CB$4)*(GMW!$C$2:$C$200=CB$1),0),$F73-1966)</f>
        <v>129.19399999999999</v>
      </c>
      <c r="CC73" s="5" cm="1">
        <f t="array" ref="CC73">INDEX(GMW!$A$2:$NF$200,MATCH(1,(GMW!$NE$2:$NE$200=CC$3)*(GMW!$ND$2:$ND$200=CC$4)*(GMW!$C$2:$C$200=CC$1),0),$F73-1966)</f>
        <v>207.31120000000001</v>
      </c>
      <c r="CD73" s="5" cm="1">
        <f t="array" ref="CD73">INDEX(GMW!$A$2:$NF$200,MATCH(1,(GMW!$NE$2:$NE$200=CD$3)*(GMW!$ND$2:$ND$200=CD$4)*(GMW!$C$2:$C$200=CD$1),0),$F73-1966)</f>
        <v>233.203</v>
      </c>
      <c r="CE73" s="5" cm="1">
        <f t="array" ref="CE73">INDEX(GMW!$A$2:$NF$200,MATCH(1,(GMW!$NE$2:$NE$200=CE$3)*(GMW!$ND$2:$ND$200=CE$4)*(GMW!$C$2:$C$200=CE$1),0),$F73-1966)</f>
        <v>97.820400000000006</v>
      </c>
      <c r="CF73" s="5" cm="1">
        <f t="array" ref="CF73">INDEX(GMW!$A$2:$NF$200,MATCH(1,(GMW!$NE$2:$NE$200=CF$3)*(GMW!$ND$2:$ND$200=CF$4)*(GMW!$C$2:$C$200=CF$1),0),$F73-1966)</f>
        <v>13.171379999999999</v>
      </c>
      <c r="CG73" s="5" cm="1">
        <f t="array" ref="CG73">INDEX(GMW!$A$2:$NF$200,MATCH(1,(GMW!$NE$2:$NE$200=CG$3)*(GMW!$ND$2:$ND$200=CG$4)*(GMW!$C$2:$C$200=CG$1),0),$F73-1966)</f>
        <v>28.278040000000001</v>
      </c>
      <c r="CH73" s="5" cm="1">
        <f t="array" ref="CH73">INDEX(GMW!$A$2:$NF$200,MATCH(1,(GMW!$NE$2:$NE$200=CH$3)*(GMW!$ND$2:$ND$200=CH$4)*(GMW!$C$2:$C$200=CH$1),0),$F73-1966)</f>
        <v>25.72146</v>
      </c>
      <c r="CI73" s="5" cm="1">
        <f t="array" ref="CI73">INDEX(GMW!$A$2:$NF$200,MATCH(1,(GMW!$NE$2:$NE$200=CI$3)*(GMW!$ND$2:$ND$200=CI$4)*(GMW!$C$2:$C$200=CI$1),0),$F73-1966)</f>
        <v>33.234099999999998</v>
      </c>
      <c r="CJ73" s="5" cm="1">
        <f t="array" ref="CJ73">INDEX(GMW!$A$2:$NF$200,MATCH(1,(GMW!$NE$2:$NE$200=CJ$3)*(GMW!$ND$2:$ND$200=CJ$4)*(GMW!$C$2:$C$200=CJ$1),0),$F73-1966)</f>
        <v>155873</v>
      </c>
      <c r="CK73" s="5" cm="1">
        <f t="array" ref="CK73">INDEX(GMW!$A$2:$NF$200,MATCH(1,(GMW!$NE$2:$NE$200=CK$3)*(GMW!$ND$2:$ND$200=CK$4)*(GMW!$C$2:$C$200=CK$1),0),$F73-1966)</f>
        <v>1423.85</v>
      </c>
      <c r="CL73" s="5" cm="1">
        <f t="array" ref="CL73">INDEX(GMW!$A$2:$NF$200,MATCH(1,(GMW!$NE$2:$NE$200=CL$3)*(GMW!$ND$2:$ND$200=CL$4)*(GMW!$C$2:$C$200=CL$1),0),$F73-1966)</f>
        <v>107386.1</v>
      </c>
      <c r="CM73" s="5" cm="1">
        <f t="array" ref="CM73">INDEX(GMW!$A$2:$NF$200,MATCH(1,(GMW!$NE$2:$NE$200=CM$3)*(GMW!$ND$2:$ND$200=CM$4)*(GMW!$C$2:$C$200=CM$1),0),$F73-1966)</f>
        <v>169783</v>
      </c>
      <c r="CN73" s="5" cm="1">
        <f t="array" ref="CN73">INDEX(GMW!$A$2:$NF$200,MATCH(1,(GMW!$NE$2:$NE$200=CN$3)*(GMW!$ND$2:$ND$200=CN$4)*(GMW!$C$2:$C$200=CN$1),0),$F73-1966)</f>
        <v>98717</v>
      </c>
      <c r="CO73" s="5" cm="1">
        <f t="array" ref="CO73">INDEX(GMW!$A$2:$NF$200,MATCH(1,(GMW!$NE$2:$NE$200=CO$3)*(GMW!$ND$2:$ND$200=CO$4)*(GMW!$C$2:$C$200=CO$1),0),$F73-1966)</f>
        <v>200.5701</v>
      </c>
      <c r="CP73" s="5" cm="1">
        <f t="array" ref="CP73">INDEX(GMW!$A$2:$NF$200,MATCH(1,(GMW!$NE$2:$NE$200=CP$3)*(GMW!$ND$2:$ND$200=CP$4)*(GMW!$C$2:$C$200=CP$1),0),$F73-1966)</f>
        <v>350432.9</v>
      </c>
      <c r="CQ73" s="5" cm="1">
        <f t="array" ref="CQ73">INDEX(GMW!$A$2:$NF$200,MATCH(1,(GMW!$NE$2:$NE$200=CQ$3)*(GMW!$ND$2:$ND$200=CQ$4)*(GMW!$C$2:$C$200=CQ$1),0),$F73-1966)</f>
        <v>85.812950000000001</v>
      </c>
      <c r="CR73" s="5" cm="1">
        <f t="array" ref="CR73">INDEX(GMW!$A$2:$NF$200,MATCH(1,(GMW!$NE$2:$NE$200=CR$3)*(GMW!$ND$2:$ND$200=CR$4)*(GMW!$C$2:$C$200=CR$1),0),$F73-1966)</f>
        <v>42898.2</v>
      </c>
      <c r="CS73" s="5" cm="1">
        <f t="array" ref="CS73">INDEX(GMW!$A$2:$NF$200,MATCH(1,(GMW!$NE$2:$NE$200=CS$3)*(GMW!$ND$2:$ND$200=CS$4)*(GMW!$C$2:$C$200=CS$1),0),$F73-1966)</f>
        <v>342.88060000000002</v>
      </c>
      <c r="CT73" s="5" cm="1">
        <f t="array" ref="CT73">INDEX(GMW!$A$2:$NF$200,MATCH(1,(GMW!$NE$2:$NE$200=CT$3)*(GMW!$ND$2:$ND$200=CT$4)*(GMW!$C$2:$C$200=CT$1),0),$F73-1966)</f>
        <v>249.28200000000001</v>
      </c>
      <c r="CU73" s="5" cm="1">
        <f t="array" ref="CU73">INDEX(GMW!$A$2:$NF$200,MATCH(1,(GMW!$NE$2:$NE$200=CU$3)*(GMW!$ND$2:$ND$200=CU$4)*(GMW!$C$2:$C$200=CU$1),0),$F73-1966)</f>
        <v>170.93700000000001</v>
      </c>
      <c r="CV73" s="5" cm="1">
        <f t="array" ref="CV73">INDEX(GMW!$A$2:$NF$200,MATCH(1,(GMW!$NE$2:$NE$200=CV$3)*(GMW!$ND$2:$ND$200=CV$4)*(GMW!$C$2:$C$200=CV$1),0),$F73-1966)</f>
        <v>74.933400000000006</v>
      </c>
      <c r="CW73" s="5" cm="1">
        <f t="array" ref="CW73">INDEX(GMW!$A$2:$NF$200,MATCH(1,(GMW!$NE$2:$NE$200=CW$3)*(GMW!$ND$2:$ND$200=CW$4)*(GMW!$C$2:$C$200=CW$1),0),$F73-1966)</f>
        <v>63.186</v>
      </c>
      <c r="CX73" s="5" cm="1">
        <f t="array" ref="CX73">INDEX(GMW!$A$2:$NF$200,MATCH(1,(GMW!$NE$2:$NE$200=CX$3)*(GMW!$ND$2:$ND$200=CX$4)*(GMW!$C$2:$C$200=CX$1),0),$F73-1966)</f>
        <v>39.244</v>
      </c>
      <c r="CY73" s="5" cm="1">
        <f t="array" ref="CY73">INDEX(GMW!$A$2:$NF$200,MATCH(1,(GMW!$NE$2:$NE$200=CY$3)*(GMW!$ND$2:$ND$200=CY$4)*(GMW!$C$2:$C$200=CY$1),0),$F73-1966)</f>
        <v>31.755690000000001</v>
      </c>
      <c r="CZ73" s="5" cm="1">
        <f t="array" ref="CZ73">INDEX(GMW!$A$2:$NF$200,MATCH(1,(GMW!$NE$2:$NE$200=CZ$3)*(GMW!$ND$2:$ND$200=CZ$4)*(GMW!$C$2:$C$200=CZ$1),0),$F73-1966)</f>
        <v>21.722999999999999</v>
      </c>
      <c r="DA73" s="5" cm="1">
        <f t="array" ref="DA73">INDEX(GMW!$A$2:$NF$200,MATCH(1,(GMW!$NE$2:$NE$200=DA$3)*(GMW!$ND$2:$ND$200=DA$4)*(GMW!$C$2:$C$200=DA$1),0),$F73-1966)</f>
        <v>8.7975680000000001</v>
      </c>
      <c r="DB73" s="5" cm="1">
        <f t="array" ref="DB73">INDEX(GMW!$A$2:$NF$200,MATCH(1,(GMW!$NE$2:$NE$200=DB$3)*(GMW!$ND$2:$ND$200=DB$4)*(GMW!$C$2:$C$200=DB$1),0),$F73-1966)</f>
        <v>9.4254879999999996</v>
      </c>
      <c r="DC73" s="5" cm="1">
        <f t="array" ref="DC73">INDEX(GMW!$A$2:$NF$200,MATCH(1,(GMW!$NE$2:$NE$200=DC$3)*(GMW!$ND$2:$ND$200=DC$4)*(GMW!$C$2:$C$200=DC$1),0),$F73-1966)</f>
        <v>11.1936</v>
      </c>
    </row>
    <row r="74" spans="1:107" x14ac:dyDescent="0.25">
      <c r="B74" s="5">
        <f t="shared" si="20"/>
        <v>1989</v>
      </c>
      <c r="C74" s="5">
        <f t="shared" si="20"/>
        <v>1989</v>
      </c>
      <c r="E74" s="5">
        <f t="shared" ref="E74" si="24">+E70+1</f>
        <v>1989</v>
      </c>
      <c r="F74" s="5">
        <f t="shared" si="16"/>
        <v>2040</v>
      </c>
      <c r="G74" s="5" cm="1">
        <f t="array" ref="G74">INDEX(GMW!$A$2:$NF$200,MATCH(1,(GMW!$NE$2:$NE$200=G$3)*(GMW!$ND$2:$ND$200=G$4)*(GMW!$C$2:$C$200=G$1),0),$F74-1966)</f>
        <v>377508</v>
      </c>
      <c r="H74" s="5" cm="1">
        <f t="array" ref="H74">INDEX(GMW!$A$2:$NF$200,MATCH(1,(GMW!$NE$2:$NE$200=H$3)*(GMW!$ND$2:$ND$200=H$4)*(GMW!$C$2:$C$200=H$1),0),$F74-1966)</f>
        <v>213685</v>
      </c>
      <c r="I74" s="5" cm="1">
        <f t="array" ref="I74">INDEX(GMW!$A$2:$NF$200,MATCH(1,(GMW!$NE$2:$NE$200=I$3)*(GMW!$ND$2:$ND$200=I$4)*(GMW!$C$2:$C$200=I$1),0),$F74-1966)</f>
        <v>73362</v>
      </c>
      <c r="J74" s="5" cm="1">
        <f t="array" ref="J74">INDEX(GMW!$A$2:$NF$200,MATCH(1,(GMW!$NE$2:$NE$200=J$3)*(GMW!$ND$2:$ND$200=J$4)*(GMW!$C$2:$C$200=J$1),0),$F74-1966)</f>
        <v>76551</v>
      </c>
      <c r="K74" s="5" cm="1">
        <f t="array" ref="K74">INDEX(GMW!$A$2:$NF$200,MATCH(1,(GMW!$NE$2:$NE$200=K$3)*(GMW!$ND$2:$ND$200=K$4)*(GMW!$C$2:$C$200=K$1),0),$F74-1966)</f>
        <v>67785</v>
      </c>
      <c r="L74" s="5" cm="1">
        <f t="array" ref="L74">INDEX(GMW!$A$2:$NF$200,MATCH(1,(GMW!$NE$2:$NE$200=L$3)*(GMW!$ND$2:$ND$200=L$4)*(GMW!$C$2:$C$200=L$1),0),$F74-1966)</f>
        <v>66539</v>
      </c>
      <c r="M74" s="5" cm="1">
        <f t="array" ref="M74">INDEX(GMW!$A$2:$NF$200,MATCH(1,(GMW!$NE$2:$NE$200=M$3)*(GMW!$ND$2:$ND$200=M$4)*(GMW!$C$2:$C$200=M$1),0),$F74-1966)</f>
        <v>31950.46</v>
      </c>
      <c r="N74" s="5" cm="1">
        <f t="array" ref="N74">INDEX(GMW!$A$2:$NF$200,MATCH(1,(GMW!$NE$2:$NE$200=N$3)*(GMW!$ND$2:$ND$200=N$4)*(GMW!$C$2:$C$200=N$1),0),$F74-1966)</f>
        <v>5723.9139999999998</v>
      </c>
      <c r="O74" s="5" cm="1">
        <f t="array" ref="O74">INDEX(GMW!$A$2:$NF$200,MATCH(1,(GMW!$NE$2:$NE$200=O$3)*(GMW!$ND$2:$ND$200=O$4)*(GMW!$C$2:$C$200=O$1),0),$F74-1966)</f>
        <v>53.266669999999998</v>
      </c>
      <c r="P74" s="5" cm="1">
        <f t="array" ref="P74">INDEX(GMW!$A$2:$NF$200,MATCH(1,(GMW!$NE$2:$NE$200=P$3)*(GMW!$ND$2:$ND$200=P$4)*(GMW!$C$2:$C$200=P$1),0),$F74-1966)</f>
        <v>14.875</v>
      </c>
      <c r="Q74" s="5" cm="1">
        <f t="array" ref="Q74">INDEX(GMW!$A$2:$NF$200,MATCH(1,(GMW!$NE$2:$NE$200=Q$3)*(GMW!$ND$2:$ND$200=Q$4)*(GMW!$C$2:$C$200=Q$1),0),$F74-1966)</f>
        <v>10.41</v>
      </c>
      <c r="R74" s="5" cm="1">
        <f t="array" ref="R74">INDEX(GMW!$A$2:$NF$200,MATCH(1,(GMW!$NE$2:$NE$200=R$3)*(GMW!$ND$2:$ND$200=R$4)*(GMW!$C$2:$C$200=R$1),0),$F74-1966)</f>
        <v>53.266669999999998</v>
      </c>
      <c r="S74" s="5" cm="1">
        <f t="array" ref="S74">INDEX(GMW!$A$2:$NF$200,MATCH(1,(GMW!$NE$2:$NE$200=S$3)*(GMW!$ND$2:$ND$200=S$4)*(GMW!$C$2:$C$200=S$1),0),$F74-1966)</f>
        <v>29267</v>
      </c>
      <c r="T74" s="5" cm="1">
        <f t="array" ref="T74">INDEX(GMW!$A$2:$NF$200,MATCH(1,(GMW!$NE$2:$NE$200=T$3)*(GMW!$ND$2:$ND$200=T$4)*(GMW!$C$2:$C$200=T$1),0),$F74-1966)</f>
        <v>516</v>
      </c>
      <c r="U74" s="5" cm="1">
        <f t="array" ref="U74">INDEX(GMW!$A$2:$NF$200,MATCH(1,(GMW!$NE$2:$NE$200=U$3)*(GMW!$ND$2:$ND$200=U$4)*(GMW!$C$2:$C$200=U$1),0),$F74-1966)</f>
        <v>163</v>
      </c>
      <c r="V74" s="5" cm="1">
        <f t="array" ref="V74">INDEX(GMW!$A$2:$NF$200,MATCH(1,(GMW!$NE$2:$NE$200=V$3)*(GMW!$ND$2:$ND$200=V$4)*(GMW!$C$2:$C$200=V$1),0),$F74-1966)</f>
        <v>5011</v>
      </c>
      <c r="W74" s="5" cm="1">
        <f t="array" ref="W74">INDEX(GMW!$A$2:$NF$200,MATCH(1,(GMW!$NE$2:$NE$200=W$3)*(GMW!$ND$2:$ND$200=W$4)*(GMW!$C$2:$C$200=W$1),0),$F74-1966)</f>
        <v>200</v>
      </c>
      <c r="X74" s="5" cm="1">
        <f t="array" ref="X74">INDEX(GMW!$A$2:$NF$200,MATCH(1,(GMW!$NE$2:$NE$200=X$3)*(GMW!$ND$2:$ND$200=X$4)*(GMW!$C$2:$C$200=X$1),0),$F74-1966)</f>
        <v>147</v>
      </c>
      <c r="Y74" s="5" cm="1">
        <f t="array" ref="Y74">INDEX(GMW!$A$2:$NF$200,MATCH(1,(GMW!$NE$2:$NE$200=Y$3)*(GMW!$ND$2:$ND$200=Y$4)*(GMW!$C$2:$C$200=Y$1),0),$F74-1966)</f>
        <v>2202</v>
      </c>
      <c r="Z74" s="5" cm="1">
        <f t="array" ref="Z74">INDEX(GMW!$A$2:$NF$200,MATCH(1,(GMW!$NE$2:$NE$200=Z$3)*(GMW!$ND$2:$ND$200=Z$4)*(GMW!$C$2:$C$200=Z$1),0),$F74-1966)</f>
        <v>4613</v>
      </c>
      <c r="AA74" s="5" cm="1">
        <f t="array" ref="AA74">INDEX(GMW!$A$2:$NF$200,MATCH(1,(GMW!$NE$2:$NE$200=AA$3)*(GMW!$ND$2:$ND$200=AA$4)*(GMW!$C$2:$C$200=AA$1),0),$F74-1966)</f>
        <v>1382</v>
      </c>
      <c r="AB74" s="5" cm="1">
        <f t="array" ref="AB74">INDEX(GMW!$A$2:$NF$200,MATCH(1,(GMW!$NE$2:$NE$200=AB$3)*(GMW!$ND$2:$ND$200=AB$4)*(GMW!$C$2:$C$200=AB$1),0),$F74-1966)</f>
        <v>1663</v>
      </c>
      <c r="AC74" s="5" cm="1">
        <f t="array" ref="AC74">INDEX(GMW!$A$2:$NF$200,MATCH(1,(GMW!$NE$2:$NE$200=AC$3)*(GMW!$ND$2:$ND$200=AC$4)*(GMW!$C$2:$C$200=AC$1),0),$F74-1966)</f>
        <v>842</v>
      </c>
      <c r="AD74" s="5" cm="1">
        <f t="array" ref="AD74">INDEX(GMW!$A$2:$NF$200,MATCH(1,(GMW!$NE$2:$NE$200=AD$3)*(GMW!$ND$2:$ND$200=AD$4)*(GMW!$C$2:$C$200=AD$1),0),$F74-1966)</f>
        <v>1165</v>
      </c>
      <c r="AE74" s="5" cm="1">
        <f t="array" ref="AE74">INDEX(GMW!$A$2:$NF$200,MATCH(1,(GMW!$NE$2:$NE$200=AE$3)*(GMW!$ND$2:$ND$200=AE$4)*(GMW!$C$2:$C$200=AE$1),0),$F74-1966)</f>
        <v>266</v>
      </c>
      <c r="AF74" s="5" cm="1">
        <f t="array" ref="AF74">INDEX(GMW!$A$2:$NF$200,MATCH(1,(GMW!$NE$2:$NE$200=AF$3)*(GMW!$ND$2:$ND$200=AF$4)*(GMW!$C$2:$C$200=AF$1),0),$F74-1966)</f>
        <v>1522</v>
      </c>
      <c r="AG74" s="5" cm="1">
        <f t="array" ref="AG74">INDEX(GMW!$A$2:$NF$200,MATCH(1,(GMW!$NE$2:$NE$200=AG$3)*(GMW!$ND$2:$ND$200=AG$4)*(GMW!$C$2:$C$200=AG$1),0),$F74-1966)</f>
        <v>1544</v>
      </c>
      <c r="AH74" s="5" cm="1">
        <f t="array" ref="AH74">INDEX(GMW!$A$2:$NF$200,MATCH(1,(GMW!$NE$2:$NE$200=AH$3)*(GMW!$ND$2:$ND$200=AH$4)*(GMW!$C$2:$C$200=AH$1),0),$F74-1966)</f>
        <v>1815</v>
      </c>
      <c r="AI74" s="5" cm="1">
        <f t="array" ref="AI74">INDEX(GMW!$A$2:$NF$200,MATCH(1,(GMW!$NE$2:$NE$200=AI$3)*(GMW!$ND$2:$ND$200=AI$4)*(GMW!$C$2:$C$200=AI$1),0),$F74-1966)</f>
        <v>2064</v>
      </c>
      <c r="AJ74" s="5" cm="1">
        <f t="array" ref="AJ74">INDEX(GMW!$A$2:$NF$200,MATCH(1,(GMW!$NE$2:$NE$200=AJ$3)*(GMW!$ND$2:$ND$200=AJ$4)*(GMW!$C$2:$C$200=AJ$1),0),$F74-1966)</f>
        <v>2718</v>
      </c>
      <c r="AK74" s="5" cm="1">
        <f t="array" ref="AK74">INDEX(GMW!$A$2:$NF$200,MATCH(1,(GMW!$NE$2:$NE$200=AK$3)*(GMW!$ND$2:$ND$200=AK$4)*(GMW!$C$2:$C$200=AK$1),0),$F74-1966)</f>
        <v>634</v>
      </c>
      <c r="AL74" s="5" cm="1">
        <f t="array" ref="AL74">INDEX(GMW!$A$2:$NF$200,MATCH(1,(GMW!$NE$2:$NE$200=AL$3)*(GMW!$ND$2:$ND$200=AL$4)*(GMW!$C$2:$C$200=AL$1),0),$F74-1966)</f>
        <v>801</v>
      </c>
      <c r="AM74" s="5" cm="1">
        <f t="array" ref="AM74">INDEX(GMW!$A$2:$NF$200,MATCH(1,(GMW!$NE$2:$NE$200=AM$3)*(GMW!$ND$2:$ND$200=AM$4)*(GMW!$C$2:$C$200=AM$1),0),$F74-1966)</f>
        <v>26880</v>
      </c>
      <c r="AN74" s="5" cm="1">
        <f t="array" ref="AN74">INDEX(GMW!$A$2:$NF$200,MATCH(1,(GMW!$NE$2:$NE$200=AN$3)*(GMW!$ND$2:$ND$200=AN$4)*(GMW!$C$2:$C$200=AN$1),0),$F74-1966)</f>
        <v>5475.2430000000004</v>
      </c>
      <c r="AO74" s="5" cm="1">
        <f t="array" ref="AO74">INDEX(GMW!$A$2:$NF$200,MATCH(1,(GMW!$NE$2:$NE$200=AO$3)*(GMW!$ND$2:$ND$200=AO$4)*(GMW!$C$2:$C$200=AO$1),0),$F74-1966)</f>
        <v>377508</v>
      </c>
      <c r="AP74" s="5" cm="1">
        <f t="array" ref="AP74">INDEX(GMW!$A$2:$NF$200,MATCH(1,(GMW!$NE$2:$NE$200=AP$3)*(GMW!$ND$2:$ND$200=AP$4)*(GMW!$C$2:$C$200=AP$1),0),$F74-1966)</f>
        <v>2484.6999999999998</v>
      </c>
      <c r="AQ74" s="5" cm="1">
        <f t="array" ref="AQ74">INDEX(GMW!$A$2:$NF$200,MATCH(1,(GMW!$NE$2:$NE$200=AQ$3)*(GMW!$ND$2:$ND$200=AQ$4)*(GMW!$C$2:$C$200=AQ$1),0),$F74-1966)</f>
        <v>103823.8</v>
      </c>
      <c r="AR74" s="5" cm="1">
        <f t="array" ref="AR74">INDEX(GMW!$A$2:$NF$200,MATCH(1,(GMW!$NE$2:$NE$200=AR$3)*(GMW!$ND$2:$ND$200=AR$4)*(GMW!$C$2:$C$200=AR$1),0),$F74-1966)</f>
        <v>556.15</v>
      </c>
      <c r="AS74" s="5" cm="1">
        <f t="array" ref="AS74">INDEX(GMW!$A$2:$NF$200,MATCH(1,(GMW!$NE$2:$NE$200=AS$3)*(GMW!$ND$2:$ND$200=AS$4)*(GMW!$C$2:$C$200=AS$1),0),$F74-1966)</f>
        <v>388.13499999999999</v>
      </c>
      <c r="AT74" s="5" cm="1">
        <f t="array" ref="AT74">INDEX(GMW!$A$2:$NF$200,MATCH(1,(GMW!$NE$2:$NE$200=AT$3)*(GMW!$ND$2:$ND$200=AT$4)*(GMW!$C$2:$C$200=AT$1),0),$F74-1966)</f>
        <v>375.03199999999998</v>
      </c>
      <c r="AU74" s="5" cm="1">
        <f t="array" ref="AU74">INDEX(GMW!$A$2:$NF$200,MATCH(1,(GMW!$NE$2:$NE$200=AU$3)*(GMW!$ND$2:$ND$200=AU$4)*(GMW!$C$2:$C$200=AU$1),0),$F74-1966)</f>
        <v>289698.3</v>
      </c>
      <c r="AV74" s="5" cm="1">
        <f t="array" ref="AV74">INDEX(GMW!$A$2:$NF$200,MATCH(1,(GMW!$NE$2:$NE$200=AV$3)*(GMW!$ND$2:$ND$200=AV$4)*(GMW!$C$2:$C$200=AV$1),0),$F74-1966)</f>
        <v>5354</v>
      </c>
      <c r="AW74" s="5" cm="1">
        <f t="array" ref="AW74">INDEX(GMW!$A$2:$NF$200,MATCH(1,(GMW!$NE$2:$NE$200=AW$3)*(GMW!$ND$2:$ND$200=AW$4)*(GMW!$C$2:$C$200=AW$1),0),$F74-1966)</f>
        <v>92.05</v>
      </c>
      <c r="AX74" s="5" cm="1">
        <f t="array" ref="AX74">INDEX(GMW!$A$2:$NF$200,MATCH(1,(GMW!$NE$2:$NE$200=AX$3)*(GMW!$ND$2:$ND$200=AX$4)*(GMW!$C$2:$C$200=AX$1),0),$F74-1966)</f>
        <v>3843.1379999999999</v>
      </c>
      <c r="AY74" s="5" cm="1">
        <f t="array" ref="AY74">INDEX(GMW!$A$2:$NF$200,MATCH(1,(GMW!$NE$2:$NE$200=AY$3)*(GMW!$ND$2:$ND$200=AY$4)*(GMW!$C$2:$C$200=AY$1),0),$F74-1966)</f>
        <v>15078</v>
      </c>
      <c r="AZ74" s="5" cm="1">
        <f t="array" ref="AZ74">INDEX(GMW!$A$2:$NF$200,MATCH(1,(GMW!$NE$2:$NE$200=AZ$3)*(GMW!$ND$2:$ND$200=AZ$4)*(GMW!$C$2:$C$200=AZ$1),0),$F74-1966)</f>
        <v>1660</v>
      </c>
      <c r="BA74" s="5" cm="1">
        <f t="array" ref="BA74">INDEX(GMW!$A$2:$NF$200,MATCH(1,(GMW!$NE$2:$NE$200=BA$3)*(GMW!$ND$2:$ND$200=BA$4)*(GMW!$C$2:$C$200=BA$1),0),$F74-1966)</f>
        <v>13.15743</v>
      </c>
      <c r="BB74" s="5" cm="1">
        <f t="array" ref="BB74">INDEX(GMW!$A$2:$NF$200,MATCH(1,(GMW!$NE$2:$NE$200=BB$3)*(GMW!$ND$2:$ND$200=BB$4)*(GMW!$C$2:$C$200=BB$1),0),$F74-1966)</f>
        <v>13372.38</v>
      </c>
      <c r="BC74" s="5" cm="1">
        <f t="array" ref="BC74">INDEX(GMW!$A$2:$NF$200,MATCH(1,(GMW!$NE$2:$NE$200=BC$3)*(GMW!$ND$2:$ND$200=BC$4)*(GMW!$C$2:$C$200=BC$1),0),$F74-1966)</f>
        <v>1.022856</v>
      </c>
      <c r="BD74" s="5" cm="1">
        <f t="array" ref="BD74">INDEX(GMW!$A$2:$NF$200,MATCH(1,(GMW!$NE$2:$NE$200=BD$3)*(GMW!$ND$2:$ND$200=BD$4)*(GMW!$C$2:$C$200=BD$1),0),$F74-1966)</f>
        <v>238.4853</v>
      </c>
      <c r="BE74" s="5" cm="1">
        <f t="array" ref="BE74">INDEX(GMW!$A$2:$NF$200,MATCH(1,(GMW!$NE$2:$NE$200=BE$3)*(GMW!$ND$2:$ND$200=BE$4)*(GMW!$C$2:$C$200=BE$1),0),$F74-1966)</f>
        <v>8.2552400000000006</v>
      </c>
      <c r="BF74" s="5" cm="1">
        <f t="array" ref="BF74">INDEX(GMW!$A$2:$NF$200,MATCH(1,(GMW!$NE$2:$NE$200=BF$3)*(GMW!$ND$2:$ND$200=BF$4)*(GMW!$C$2:$C$200=BF$1),0),$F74-1966)</f>
        <v>6.45</v>
      </c>
      <c r="BG74" s="5" cm="1">
        <f t="array" ref="BG74">INDEX(GMW!$A$2:$NF$200,MATCH(1,(GMW!$NE$2:$NE$200=BG$3)*(GMW!$ND$2:$ND$200=BG$4)*(GMW!$C$2:$C$200=BG$1),0),$F74-1966)</f>
        <v>15.47425</v>
      </c>
      <c r="BH74" s="5" cm="1">
        <f t="array" ref="BH74">INDEX(GMW!$A$2:$NF$200,MATCH(1,(GMW!$NE$2:$NE$200=BH$3)*(GMW!$ND$2:$ND$200=BH$4)*(GMW!$C$2:$C$200=BH$1),0),$F74-1966)</f>
        <v>2.419276</v>
      </c>
      <c r="BI74" s="5" cm="1">
        <f t="array" ref="BI74">INDEX(GMW!$A$2:$NF$200,MATCH(1,(GMW!$NE$2:$NE$200=BI$3)*(GMW!$ND$2:$ND$200=BI$4)*(GMW!$C$2:$C$200=BI$1),0),$F74-1966)</f>
        <v>3.4556619999999998</v>
      </c>
      <c r="BJ74" s="5" cm="1">
        <f t="array" ref="BJ74">INDEX(GMW!$A$2:$NF$200,MATCH(1,(GMW!$NE$2:$NE$200=BJ$3)*(GMW!$ND$2:$ND$200=BJ$4)*(GMW!$C$2:$C$200=BJ$1),0),$F74-1966)</f>
        <v>4.566764</v>
      </c>
      <c r="BK74" s="5" cm="1">
        <f t="array" ref="BK74">INDEX(GMW!$A$2:$NF$200,MATCH(1,(GMW!$NE$2:$NE$200=BK$3)*(GMW!$ND$2:$ND$200=BK$4)*(GMW!$C$2:$C$200=BK$1),0),$F74-1966)</f>
        <v>1.1591020000000001</v>
      </c>
      <c r="BL74" s="5" cm="1">
        <f t="array" ref="BL74">INDEX(GMW!$A$2:$NF$200,MATCH(1,(GMW!$NE$2:$NE$200=BL$3)*(GMW!$ND$2:$ND$200=BL$4)*(GMW!$C$2:$C$200=BL$1),0),$F74-1966)</f>
        <v>0.3043593</v>
      </c>
      <c r="BM74" s="5" cm="1">
        <f t="array" ref="BM74">INDEX(GMW!$A$2:$NF$200,MATCH(1,(GMW!$NE$2:$NE$200=BM$3)*(GMW!$ND$2:$ND$200=BM$4)*(GMW!$C$2:$C$200=BM$1),0),$F74-1966)</f>
        <v>0.64265000000000005</v>
      </c>
      <c r="BN74" s="5" cm="1">
        <f t="array" ref="BN74">INDEX(GMW!$A$2:$NF$200,MATCH(1,(GMW!$NE$2:$NE$200=BN$3)*(GMW!$ND$2:$ND$200=BN$4)*(GMW!$C$2:$C$200=BN$1),0),$F74-1966)</f>
        <v>1.318387</v>
      </c>
      <c r="BO74" s="5" cm="1">
        <f t="array" ref="BO74">INDEX(GMW!$A$2:$NF$200,MATCH(1,(GMW!$NE$2:$NE$200=BO$3)*(GMW!$ND$2:$ND$200=BO$4)*(GMW!$C$2:$C$200=BO$1),0),$F74-1966)</f>
        <v>1E-3</v>
      </c>
      <c r="BP74" s="5" cm="1">
        <f t="array" ref="BP74">INDEX(GMW!$A$2:$NF$200,MATCH(1,(GMW!$NE$2:$NE$200=BP$3)*(GMW!$ND$2:$ND$200=BP$4)*(GMW!$C$2:$C$200=BP$1),0),$F74-1966)</f>
        <v>188804.5</v>
      </c>
      <c r="BQ74" s="5" cm="1">
        <f t="array" ref="BQ74">INDEX(GMW!$A$2:$NF$200,MATCH(1,(GMW!$NE$2:$NE$200=BQ$3)*(GMW!$ND$2:$ND$200=BQ$4)*(GMW!$C$2:$C$200=BQ$1),0),$F74-1966)</f>
        <v>4982.0010000000002</v>
      </c>
      <c r="BR74" s="5" cm="1">
        <f t="array" ref="BR74">INDEX(GMW!$A$2:$NF$200,MATCH(1,(GMW!$NE$2:$NE$200=BR$3)*(GMW!$ND$2:$ND$200=BR$4)*(GMW!$C$2:$C$200=BR$1),0),$F74-1966)</f>
        <v>280343</v>
      </c>
      <c r="BS74" s="5" cm="1">
        <f t="array" ref="BS74">INDEX(GMW!$A$2:$NF$200,MATCH(1,(GMW!$NE$2:$NE$200=BS$3)*(GMW!$ND$2:$ND$200=BS$4)*(GMW!$C$2:$C$200=BS$1),0),$F74-1966)</f>
        <v>498148</v>
      </c>
      <c r="BT74" s="5" cm="1">
        <f t="array" ref="BT74">INDEX(GMW!$A$2:$NF$200,MATCH(1,(GMW!$NE$2:$NE$200=BT$3)*(GMW!$ND$2:$ND$200=BT$4)*(GMW!$C$2:$C$200=BT$1),0),$F74-1966)</f>
        <v>96441</v>
      </c>
      <c r="BU74" s="5" cm="1">
        <f t="array" ref="BU74">INDEX(GMW!$A$2:$NF$200,MATCH(1,(GMW!$NE$2:$NE$200=BU$3)*(GMW!$ND$2:$ND$200=BU$4)*(GMW!$C$2:$C$200=BU$1),0),$F74-1966)</f>
        <v>545.48900000000003</v>
      </c>
      <c r="BV74" s="5" cm="1">
        <f t="array" ref="BV74">INDEX(GMW!$A$2:$NF$200,MATCH(1,(GMW!$NE$2:$NE$200=BV$3)*(GMW!$ND$2:$ND$200=BV$4)*(GMW!$C$2:$C$200=BV$1),0),$F74-1966)</f>
        <v>663860.19999999995</v>
      </c>
      <c r="BW74" s="5" cm="1">
        <f t="array" ref="BW74">INDEX(GMW!$A$2:$NF$200,MATCH(1,(GMW!$NE$2:$NE$200=BW$3)*(GMW!$ND$2:$ND$200=BW$4)*(GMW!$C$2:$C$200=BW$1),0),$F74-1966)</f>
        <v>100.2261</v>
      </c>
      <c r="BX74" s="5" cm="1">
        <f t="array" ref="BX74">INDEX(GMW!$A$2:$NF$200,MATCH(1,(GMW!$NE$2:$NE$200=BX$3)*(GMW!$ND$2:$ND$200=BX$4)*(GMW!$C$2:$C$200=BX$1),0),$F74-1966)</f>
        <v>22213.88</v>
      </c>
      <c r="BY74" s="5" cm="1">
        <f t="array" ref="BY74">INDEX(GMW!$A$2:$NF$200,MATCH(1,(GMW!$NE$2:$NE$200=BY$3)*(GMW!$ND$2:$ND$200=BY$4)*(GMW!$C$2:$C$200=BY$1),0),$F74-1966)</f>
        <v>486.90699999999998</v>
      </c>
      <c r="BZ74" s="5" cm="1">
        <f t="array" ref="BZ74">INDEX(GMW!$A$2:$NF$200,MATCH(1,(GMW!$NE$2:$NE$200=BZ$3)*(GMW!$ND$2:$ND$200=BZ$4)*(GMW!$C$2:$C$200=BZ$1),0),$F74-1966)</f>
        <v>372.41699999999997</v>
      </c>
      <c r="CA74" s="5" cm="1">
        <f t="array" ref="CA74">INDEX(GMW!$A$2:$NF$200,MATCH(1,(GMW!$NE$2:$NE$200=CA$3)*(GMW!$ND$2:$ND$200=CA$4)*(GMW!$C$2:$C$200=CA$1),0),$F74-1966)</f>
        <v>612.70600000000002</v>
      </c>
      <c r="CB74" s="5" cm="1">
        <f t="array" ref="CB74">INDEX(GMW!$A$2:$NF$200,MATCH(1,(GMW!$NE$2:$NE$200=CB$3)*(GMW!$ND$2:$ND$200=CB$4)*(GMW!$C$2:$C$200=CB$1),0),$F74-1966)</f>
        <v>133.09399999999999</v>
      </c>
      <c r="CC74" s="5" cm="1">
        <f t="array" ref="CC74">INDEX(GMW!$A$2:$NF$200,MATCH(1,(GMW!$NE$2:$NE$200=CC$3)*(GMW!$ND$2:$ND$200=CC$4)*(GMW!$C$2:$C$200=CC$1),0),$F74-1966)</f>
        <v>210.67339999999999</v>
      </c>
      <c r="CD74" s="5" cm="1">
        <f t="array" ref="CD74">INDEX(GMW!$A$2:$NF$200,MATCH(1,(GMW!$NE$2:$NE$200=CD$3)*(GMW!$ND$2:$ND$200=CD$4)*(GMW!$C$2:$C$200=CD$1),0),$F74-1966)</f>
        <v>236.43709999999999</v>
      </c>
      <c r="CE74" s="5" cm="1">
        <f t="array" ref="CE74">INDEX(GMW!$A$2:$NF$200,MATCH(1,(GMW!$NE$2:$NE$200=CE$3)*(GMW!$ND$2:$ND$200=CE$4)*(GMW!$C$2:$C$200=CE$1),0),$F74-1966)</f>
        <v>99.008420000000001</v>
      </c>
      <c r="CF74" s="5" cm="1">
        <f t="array" ref="CF74">INDEX(GMW!$A$2:$NF$200,MATCH(1,(GMW!$NE$2:$NE$200=CF$3)*(GMW!$ND$2:$ND$200=CF$4)*(GMW!$C$2:$C$200=CF$1),0),$F74-1966)</f>
        <v>13.11436</v>
      </c>
      <c r="CG74" s="5" cm="1">
        <f t="array" ref="CG74">INDEX(GMW!$A$2:$NF$200,MATCH(1,(GMW!$NE$2:$NE$200=CG$3)*(GMW!$ND$2:$ND$200=CG$4)*(GMW!$C$2:$C$200=CG$1),0),$F74-1966)</f>
        <v>28.278040000000001</v>
      </c>
      <c r="CH74" s="5" cm="1">
        <f t="array" ref="CH74">INDEX(GMW!$A$2:$NF$200,MATCH(1,(GMW!$NE$2:$NE$200=CH$3)*(GMW!$ND$2:$ND$200=CH$4)*(GMW!$C$2:$C$200=CH$1),0),$F74-1966)</f>
        <v>29.204840000000001</v>
      </c>
      <c r="CI74" s="5" cm="1">
        <f t="array" ref="CI74">INDEX(GMW!$A$2:$NF$200,MATCH(1,(GMW!$NE$2:$NE$200=CI$3)*(GMW!$ND$2:$ND$200=CI$4)*(GMW!$C$2:$C$200=CI$1),0),$F74-1966)</f>
        <v>34.268079999999998</v>
      </c>
      <c r="CJ74" s="5" cm="1">
        <f t="array" ref="CJ74">INDEX(GMW!$A$2:$NF$200,MATCH(1,(GMW!$NE$2:$NE$200=CJ$3)*(GMW!$ND$2:$ND$200=CJ$4)*(GMW!$C$2:$C$200=CJ$1),0),$F74-1966)</f>
        <v>159889</v>
      </c>
      <c r="CK74" s="5" cm="1">
        <f t="array" ref="CK74">INDEX(GMW!$A$2:$NF$200,MATCH(1,(GMW!$NE$2:$NE$200=CK$3)*(GMW!$ND$2:$ND$200=CK$4)*(GMW!$C$2:$C$200=CK$1),0),$F74-1966)</f>
        <v>1436.8</v>
      </c>
      <c r="CL74" s="5" cm="1">
        <f t="array" ref="CL74">INDEX(GMW!$A$2:$NF$200,MATCH(1,(GMW!$NE$2:$NE$200=CL$3)*(GMW!$ND$2:$ND$200=CL$4)*(GMW!$C$2:$C$200=CL$1),0),$F74-1966)</f>
        <v>111002.5</v>
      </c>
      <c r="CM74" s="5" cm="1">
        <f t="array" ref="CM74">INDEX(GMW!$A$2:$NF$200,MATCH(1,(GMW!$NE$2:$NE$200=CM$3)*(GMW!$ND$2:$ND$200=CM$4)*(GMW!$C$2:$C$200=CM$1),0),$F74-1966)</f>
        <v>170308</v>
      </c>
      <c r="CN74" s="5" cm="1">
        <f t="array" ref="CN74">INDEX(GMW!$A$2:$NF$200,MATCH(1,(GMW!$NE$2:$NE$200=CN$3)*(GMW!$ND$2:$ND$200=CN$4)*(GMW!$C$2:$C$200=CN$1),0),$F74-1966)</f>
        <v>100454</v>
      </c>
      <c r="CO74" s="5" cm="1">
        <f t="array" ref="CO74">INDEX(GMW!$A$2:$NF$200,MATCH(1,(GMW!$NE$2:$NE$200=CO$3)*(GMW!$ND$2:$ND$200=CO$4)*(GMW!$C$2:$C$200=CO$1),0),$F74-1966)</f>
        <v>205.62880000000001</v>
      </c>
      <c r="CP74" s="5" cm="1">
        <f t="array" ref="CP74">INDEX(GMW!$A$2:$NF$200,MATCH(1,(GMW!$NE$2:$NE$200=CP$3)*(GMW!$ND$2:$ND$200=CP$4)*(GMW!$C$2:$C$200=CP$1),0),$F74-1966)</f>
        <v>362727</v>
      </c>
      <c r="CQ74" s="5" cm="1">
        <f t="array" ref="CQ74">INDEX(GMW!$A$2:$NF$200,MATCH(1,(GMW!$NE$2:$NE$200=CQ$3)*(GMW!$ND$2:$ND$200=CQ$4)*(GMW!$C$2:$C$200=CQ$1),0),$F74-1966)</f>
        <v>87.649060000000006</v>
      </c>
      <c r="CR74" s="5" cm="1">
        <f t="array" ref="CR74">INDEX(GMW!$A$2:$NF$200,MATCH(1,(GMW!$NE$2:$NE$200=CR$3)*(GMW!$ND$2:$ND$200=CR$4)*(GMW!$C$2:$C$200=CR$1),0),$F74-1966)</f>
        <v>45947.7</v>
      </c>
      <c r="CS74" s="5" cm="1">
        <f t="array" ref="CS74">INDEX(GMW!$A$2:$NF$200,MATCH(1,(GMW!$NE$2:$NE$200=CS$3)*(GMW!$ND$2:$ND$200=CS$4)*(GMW!$C$2:$C$200=CS$1),0),$F74-1966)</f>
        <v>349.39210000000003</v>
      </c>
      <c r="CT74" s="5" cm="1">
        <f t="array" ref="CT74">INDEX(GMW!$A$2:$NF$200,MATCH(1,(GMW!$NE$2:$NE$200=CT$3)*(GMW!$ND$2:$ND$200=CT$4)*(GMW!$C$2:$C$200=CT$1),0),$F74-1966)</f>
        <v>254.43700000000001</v>
      </c>
      <c r="CU74" s="5" cm="1">
        <f t="array" ref="CU74">INDEX(GMW!$A$2:$NF$200,MATCH(1,(GMW!$NE$2:$NE$200=CU$3)*(GMW!$ND$2:$ND$200=CU$4)*(GMW!$C$2:$C$200=CU$1),0),$F74-1966)</f>
        <v>176.2</v>
      </c>
      <c r="CV74" s="5" cm="1">
        <f t="array" ref="CV74">INDEX(GMW!$A$2:$NF$200,MATCH(1,(GMW!$NE$2:$NE$200=CV$3)*(GMW!$ND$2:$ND$200=CV$4)*(GMW!$C$2:$C$200=CV$1),0),$F74-1966)</f>
        <v>76.022000000000006</v>
      </c>
      <c r="CW74" s="5" cm="1">
        <f t="array" ref="CW74">INDEX(GMW!$A$2:$NF$200,MATCH(1,(GMW!$NE$2:$NE$200=CW$3)*(GMW!$ND$2:$ND$200=CW$4)*(GMW!$C$2:$C$200=CW$1),0),$F74-1966)</f>
        <v>64.05</v>
      </c>
      <c r="CX74" s="5" cm="1">
        <f t="array" ref="CX74">INDEX(GMW!$A$2:$NF$200,MATCH(1,(GMW!$NE$2:$NE$200=CX$3)*(GMW!$ND$2:$ND$200=CX$4)*(GMW!$C$2:$C$200=CX$1),0),$F74-1966)</f>
        <v>40.122999999999998</v>
      </c>
      <c r="CY74" s="5" cm="1">
        <f t="array" ref="CY74">INDEX(GMW!$A$2:$NF$200,MATCH(1,(GMW!$NE$2:$NE$200=CY$3)*(GMW!$ND$2:$ND$200=CY$4)*(GMW!$C$2:$C$200=CY$1),0),$F74-1966)</f>
        <v>32.37847</v>
      </c>
      <c r="CZ74" s="5" cm="1">
        <f t="array" ref="CZ74">INDEX(GMW!$A$2:$NF$200,MATCH(1,(GMW!$NE$2:$NE$200=CZ$3)*(GMW!$ND$2:$ND$200=CZ$4)*(GMW!$C$2:$C$200=CZ$1),0),$F74-1966)</f>
        <v>22.375</v>
      </c>
      <c r="DA74" s="5" cm="1">
        <f t="array" ref="DA74">INDEX(GMW!$A$2:$NF$200,MATCH(1,(GMW!$NE$2:$NE$200=DA$3)*(GMW!$ND$2:$ND$200=DA$4)*(GMW!$C$2:$C$200=DA$1),0),$F74-1966)</f>
        <v>8.9702870000000008</v>
      </c>
      <c r="DB74" s="5" cm="1">
        <f t="array" ref="DB74">INDEX(GMW!$A$2:$NF$200,MATCH(1,(GMW!$NE$2:$NE$200=DB$3)*(GMW!$ND$2:$ND$200=DB$4)*(GMW!$C$2:$C$200=DB$1),0),$F74-1966)</f>
        <v>10.21036</v>
      </c>
      <c r="DC74" s="5" cm="1">
        <f t="array" ref="DC74">INDEX(GMW!$A$2:$NF$200,MATCH(1,(GMW!$NE$2:$NE$200=DC$3)*(GMW!$ND$2:$ND$200=DC$4)*(GMW!$C$2:$C$200=DC$1),0),$F74-1966)</f>
        <v>11.6074</v>
      </c>
    </row>
    <row r="75" spans="1:107" x14ac:dyDescent="0.25">
      <c r="A75" s="5">
        <v>1990</v>
      </c>
      <c r="B75" s="5">
        <f t="shared" si="20"/>
        <v>1990</v>
      </c>
      <c r="C75" s="5">
        <f t="shared" si="20"/>
        <v>1989</v>
      </c>
      <c r="D75" s="5">
        <f t="shared" si="20"/>
        <v>1989</v>
      </c>
      <c r="F75" s="5">
        <f t="shared" si="16"/>
        <v>2041</v>
      </c>
      <c r="G75" s="5" cm="1">
        <f t="array" ref="G75">INDEX(GMW!$A$2:$NF$200,MATCH(1,(GMW!$NE$2:$NE$200=G$3)*(GMW!$ND$2:$ND$200=G$4)*(GMW!$C$2:$C$200=G$1),0),$F75-1966)</f>
        <v>379458</v>
      </c>
      <c r="H75" s="5" cm="1">
        <f t="array" ref="H75">INDEX(GMW!$A$2:$NF$200,MATCH(1,(GMW!$NE$2:$NE$200=H$3)*(GMW!$ND$2:$ND$200=H$4)*(GMW!$C$2:$C$200=H$1),0),$F75-1966)</f>
        <v>215861</v>
      </c>
      <c r="I75" s="5" cm="1">
        <f t="array" ref="I75">INDEX(GMW!$A$2:$NF$200,MATCH(1,(GMW!$NE$2:$NE$200=I$3)*(GMW!$ND$2:$ND$200=I$4)*(GMW!$C$2:$C$200=I$1),0),$F75-1966)</f>
        <v>73856</v>
      </c>
      <c r="J75" s="5" cm="1">
        <f t="array" ref="J75">INDEX(GMW!$A$2:$NF$200,MATCH(1,(GMW!$NE$2:$NE$200=J$3)*(GMW!$ND$2:$ND$200=J$4)*(GMW!$C$2:$C$200=J$1),0),$F75-1966)</f>
        <v>77235</v>
      </c>
      <c r="K75" s="5" cm="1">
        <f t="array" ref="K75">INDEX(GMW!$A$2:$NF$200,MATCH(1,(GMW!$NE$2:$NE$200=K$3)*(GMW!$ND$2:$ND$200=K$4)*(GMW!$C$2:$C$200=K$1),0),$F75-1966)</f>
        <v>69304</v>
      </c>
      <c r="L75" s="5" cm="1">
        <f t="array" ref="L75">INDEX(GMW!$A$2:$NF$200,MATCH(1,(GMW!$NE$2:$NE$200=L$3)*(GMW!$ND$2:$ND$200=L$4)*(GMW!$C$2:$C$200=L$1),0),$F75-1966)</f>
        <v>68197</v>
      </c>
      <c r="M75" s="5" cm="1">
        <f t="array" ref="M75">INDEX(GMW!$A$2:$NF$200,MATCH(1,(GMW!$NE$2:$NE$200=M$3)*(GMW!$ND$2:$ND$200=M$4)*(GMW!$C$2:$C$200=M$1),0),$F75-1966)</f>
        <v>32037.98</v>
      </c>
      <c r="N75" s="5" cm="1">
        <f t="array" ref="N75">INDEX(GMW!$A$2:$NF$200,MATCH(1,(GMW!$NE$2:$NE$200=N$3)*(GMW!$ND$2:$ND$200=N$4)*(GMW!$C$2:$C$200=N$1),0),$F75-1966)</f>
        <v>5708.5320000000002</v>
      </c>
      <c r="O75" s="5" cm="1">
        <f t="array" ref="O75">INDEX(GMW!$A$2:$NF$200,MATCH(1,(GMW!$NE$2:$NE$200=O$3)*(GMW!$ND$2:$ND$200=O$4)*(GMW!$C$2:$C$200=O$1),0),$F75-1966)</f>
        <v>53.933329999999998</v>
      </c>
      <c r="P75" s="5" cm="1">
        <f t="array" ref="P75">INDEX(GMW!$A$2:$NF$200,MATCH(1,(GMW!$NE$2:$NE$200=P$3)*(GMW!$ND$2:$ND$200=P$4)*(GMW!$C$2:$C$200=P$1),0),$F75-1966)</f>
        <v>14.875</v>
      </c>
      <c r="Q75" s="5" cm="1">
        <f t="array" ref="Q75">INDEX(GMW!$A$2:$NF$200,MATCH(1,(GMW!$NE$2:$NE$200=Q$3)*(GMW!$ND$2:$ND$200=Q$4)*(GMW!$C$2:$C$200=Q$1),0),$F75-1966)</f>
        <v>12.52</v>
      </c>
      <c r="R75" s="5" cm="1">
        <f t="array" ref="R75">INDEX(GMW!$A$2:$NF$200,MATCH(1,(GMW!$NE$2:$NE$200=R$3)*(GMW!$ND$2:$ND$200=R$4)*(GMW!$C$2:$C$200=R$1),0),$F75-1966)</f>
        <v>53.933329999999998</v>
      </c>
      <c r="S75" s="5" cm="1">
        <f t="array" ref="S75">INDEX(GMW!$A$2:$NF$200,MATCH(1,(GMW!$NE$2:$NE$200=S$3)*(GMW!$ND$2:$ND$200=S$4)*(GMW!$C$2:$C$200=S$1),0),$F75-1966)</f>
        <v>29291</v>
      </c>
      <c r="T75" s="5" cm="1">
        <f t="array" ref="T75">INDEX(GMW!$A$2:$NF$200,MATCH(1,(GMW!$NE$2:$NE$200=T$3)*(GMW!$ND$2:$ND$200=T$4)*(GMW!$C$2:$C$200=T$1),0),$F75-1966)</f>
        <v>516</v>
      </c>
      <c r="U75" s="5" cm="1">
        <f t="array" ref="U75">INDEX(GMW!$A$2:$NF$200,MATCH(1,(GMW!$NE$2:$NE$200=U$3)*(GMW!$ND$2:$ND$200=U$4)*(GMW!$C$2:$C$200=U$1),0),$F75-1966)</f>
        <v>161</v>
      </c>
      <c r="V75" s="5" cm="1">
        <f t="array" ref="V75">INDEX(GMW!$A$2:$NF$200,MATCH(1,(GMW!$NE$2:$NE$200=V$3)*(GMW!$ND$2:$ND$200=V$4)*(GMW!$C$2:$C$200=V$1),0),$F75-1966)</f>
        <v>4963</v>
      </c>
      <c r="W75" s="5" cm="1">
        <f t="array" ref="W75">INDEX(GMW!$A$2:$NF$200,MATCH(1,(GMW!$NE$2:$NE$200=W$3)*(GMW!$ND$2:$ND$200=W$4)*(GMW!$C$2:$C$200=W$1),0),$F75-1966)</f>
        <v>197</v>
      </c>
      <c r="X75" s="5" cm="1">
        <f t="array" ref="X75">INDEX(GMW!$A$2:$NF$200,MATCH(1,(GMW!$NE$2:$NE$200=X$3)*(GMW!$ND$2:$ND$200=X$4)*(GMW!$C$2:$C$200=X$1),0),$F75-1966)</f>
        <v>146</v>
      </c>
      <c r="Y75" s="5" cm="1">
        <f t="array" ref="Y75">INDEX(GMW!$A$2:$NF$200,MATCH(1,(GMW!$NE$2:$NE$200=Y$3)*(GMW!$ND$2:$ND$200=Y$4)*(GMW!$C$2:$C$200=Y$1),0),$F75-1966)</f>
        <v>2212</v>
      </c>
      <c r="Z75" s="5" cm="1">
        <f t="array" ref="Z75">INDEX(GMW!$A$2:$NF$200,MATCH(1,(GMW!$NE$2:$NE$200=Z$3)*(GMW!$ND$2:$ND$200=Z$4)*(GMW!$C$2:$C$200=Z$1),0),$F75-1966)</f>
        <v>4618</v>
      </c>
      <c r="AA75" s="5" cm="1">
        <f t="array" ref="AA75">INDEX(GMW!$A$2:$NF$200,MATCH(1,(GMW!$NE$2:$NE$200=AA$3)*(GMW!$ND$2:$ND$200=AA$4)*(GMW!$C$2:$C$200=AA$1),0),$F75-1966)</f>
        <v>1388</v>
      </c>
      <c r="AB75" s="5" cm="1">
        <f t="array" ref="AB75">INDEX(GMW!$A$2:$NF$200,MATCH(1,(GMW!$NE$2:$NE$200=AB$3)*(GMW!$ND$2:$ND$200=AB$4)*(GMW!$C$2:$C$200=AB$1),0),$F75-1966)</f>
        <v>1669</v>
      </c>
      <c r="AC75" s="5" cm="1">
        <f t="array" ref="AC75">INDEX(GMW!$A$2:$NF$200,MATCH(1,(GMW!$NE$2:$NE$200=AC$3)*(GMW!$ND$2:$ND$200=AC$4)*(GMW!$C$2:$C$200=AC$1),0),$F75-1966)</f>
        <v>844</v>
      </c>
      <c r="AD75" s="5" cm="1">
        <f t="array" ref="AD75">INDEX(GMW!$A$2:$NF$200,MATCH(1,(GMW!$NE$2:$NE$200=AD$3)*(GMW!$ND$2:$ND$200=AD$4)*(GMW!$C$2:$C$200=AD$1),0),$F75-1966)</f>
        <v>1170</v>
      </c>
      <c r="AE75" s="5" cm="1">
        <f t="array" ref="AE75">INDEX(GMW!$A$2:$NF$200,MATCH(1,(GMW!$NE$2:$NE$200=AE$3)*(GMW!$ND$2:$ND$200=AE$4)*(GMW!$C$2:$C$200=AE$1),0),$F75-1966)</f>
        <v>267</v>
      </c>
      <c r="AF75" s="5" cm="1">
        <f t="array" ref="AF75">INDEX(GMW!$A$2:$NF$200,MATCH(1,(GMW!$NE$2:$NE$200=AF$3)*(GMW!$ND$2:$ND$200=AF$4)*(GMW!$C$2:$C$200=AF$1),0),$F75-1966)</f>
        <v>1533</v>
      </c>
      <c r="AG75" s="5" cm="1">
        <f t="array" ref="AG75">INDEX(GMW!$A$2:$NF$200,MATCH(1,(GMW!$NE$2:$NE$200=AG$3)*(GMW!$ND$2:$ND$200=AG$4)*(GMW!$C$2:$C$200=AG$1),0),$F75-1966)</f>
        <v>1556</v>
      </c>
      <c r="AH75" s="5" cm="1">
        <f t="array" ref="AH75">INDEX(GMW!$A$2:$NF$200,MATCH(1,(GMW!$NE$2:$NE$200=AH$3)*(GMW!$ND$2:$ND$200=AH$4)*(GMW!$C$2:$C$200=AH$1),0),$F75-1966)</f>
        <v>1821</v>
      </c>
      <c r="AI75" s="5" cm="1">
        <f t="array" ref="AI75">INDEX(GMW!$A$2:$NF$200,MATCH(1,(GMW!$NE$2:$NE$200=AI$3)*(GMW!$ND$2:$ND$200=AI$4)*(GMW!$C$2:$C$200=AI$1),0),$F75-1966)</f>
        <v>2060</v>
      </c>
      <c r="AJ75" s="5" cm="1">
        <f t="array" ref="AJ75">INDEX(GMW!$A$2:$NF$200,MATCH(1,(GMW!$NE$2:$NE$200=AJ$3)*(GMW!$ND$2:$ND$200=AJ$4)*(GMW!$C$2:$C$200=AJ$1),0),$F75-1966)</f>
        <v>2736</v>
      </c>
      <c r="AK75" s="5" cm="1">
        <f t="array" ref="AK75">INDEX(GMW!$A$2:$NF$200,MATCH(1,(GMW!$NE$2:$NE$200=AK$3)*(GMW!$ND$2:$ND$200=AK$4)*(GMW!$C$2:$C$200=AK$1),0),$F75-1966)</f>
        <v>633</v>
      </c>
      <c r="AL75" s="5" cm="1">
        <f t="array" ref="AL75">INDEX(GMW!$A$2:$NF$200,MATCH(1,(GMW!$NE$2:$NE$200=AL$3)*(GMW!$ND$2:$ND$200=AL$4)*(GMW!$C$2:$C$200=AL$1),0),$F75-1966)</f>
        <v>800</v>
      </c>
      <c r="AM75" s="5" cm="1">
        <f t="array" ref="AM75">INDEX(GMW!$A$2:$NF$200,MATCH(1,(GMW!$NE$2:$NE$200=AM$3)*(GMW!$ND$2:$ND$200=AM$4)*(GMW!$C$2:$C$200=AM$1),0),$F75-1966)</f>
        <v>26900</v>
      </c>
      <c r="AN75" s="5" cm="1">
        <f t="array" ref="AN75">INDEX(GMW!$A$2:$NF$200,MATCH(1,(GMW!$NE$2:$NE$200=AN$3)*(GMW!$ND$2:$ND$200=AN$4)*(GMW!$C$2:$C$200=AN$1),0),$F75-1966)</f>
        <v>5482.558</v>
      </c>
      <c r="AO75" s="5" cm="1">
        <f t="array" ref="AO75">INDEX(GMW!$A$2:$NF$200,MATCH(1,(GMW!$NE$2:$NE$200=AO$3)*(GMW!$ND$2:$ND$200=AO$4)*(GMW!$C$2:$C$200=AO$1),0),$F75-1966)</f>
        <v>379458</v>
      </c>
      <c r="AP75" s="5" cm="1">
        <f t="array" ref="AP75">INDEX(GMW!$A$2:$NF$200,MATCH(1,(GMW!$NE$2:$NE$200=AP$3)*(GMW!$ND$2:$ND$200=AP$4)*(GMW!$C$2:$C$200=AP$1),0),$F75-1966)</f>
        <v>2511.85</v>
      </c>
      <c r="AQ75" s="5" cm="1">
        <f t="array" ref="AQ75">INDEX(GMW!$A$2:$NF$200,MATCH(1,(GMW!$NE$2:$NE$200=AQ$3)*(GMW!$ND$2:$ND$200=AQ$4)*(GMW!$C$2:$C$200=AQ$1),0),$F75-1966)</f>
        <v>103264</v>
      </c>
      <c r="AR75" s="5" cm="1">
        <f t="array" ref="AR75">INDEX(GMW!$A$2:$NF$200,MATCH(1,(GMW!$NE$2:$NE$200=AR$3)*(GMW!$ND$2:$ND$200=AR$4)*(GMW!$C$2:$C$200=AR$1),0),$F75-1966)</f>
        <v>567.64</v>
      </c>
      <c r="AS75" s="5" cm="1">
        <f t="array" ref="AS75">INDEX(GMW!$A$2:$NF$200,MATCH(1,(GMW!$NE$2:$NE$200=AS$3)*(GMW!$ND$2:$ND$200=AS$4)*(GMW!$C$2:$C$200=AS$1),0),$F75-1966)</f>
        <v>388.95600000000002</v>
      </c>
      <c r="AT75" s="5" cm="1">
        <f t="array" ref="AT75">INDEX(GMW!$A$2:$NF$200,MATCH(1,(GMW!$NE$2:$NE$200=AT$3)*(GMW!$ND$2:$ND$200=AT$4)*(GMW!$C$2:$C$200=AT$1),0),$F75-1966)</f>
        <v>376.52600000000001</v>
      </c>
      <c r="AU75" s="5" cm="1">
        <f t="array" ref="AU75">INDEX(GMW!$A$2:$NF$200,MATCH(1,(GMW!$NE$2:$NE$200=AU$3)*(GMW!$ND$2:$ND$200=AU$4)*(GMW!$C$2:$C$200=AU$1),0),$F75-1966)</f>
        <v>292484.3</v>
      </c>
      <c r="AV75" s="5" cm="1">
        <f t="array" ref="AV75">INDEX(GMW!$A$2:$NF$200,MATCH(1,(GMW!$NE$2:$NE$200=AV$3)*(GMW!$ND$2:$ND$200=AV$4)*(GMW!$C$2:$C$200=AV$1),0),$F75-1966)</f>
        <v>4927</v>
      </c>
      <c r="AW75" s="5" cm="1">
        <f t="array" ref="AW75">INDEX(GMW!$A$2:$NF$200,MATCH(1,(GMW!$NE$2:$NE$200=AW$3)*(GMW!$ND$2:$ND$200=AW$4)*(GMW!$C$2:$C$200=AW$1),0),$F75-1966)</f>
        <v>93.25</v>
      </c>
      <c r="AX75" s="5" cm="1">
        <f t="array" ref="AX75">INDEX(GMW!$A$2:$NF$200,MATCH(1,(GMW!$NE$2:$NE$200=AX$3)*(GMW!$ND$2:$ND$200=AX$4)*(GMW!$C$2:$C$200=AX$1),0),$F75-1966)</f>
        <v>3907.2930000000001</v>
      </c>
      <c r="AY75" s="5" cm="1">
        <f t="array" ref="AY75">INDEX(GMW!$A$2:$NF$200,MATCH(1,(GMW!$NE$2:$NE$200=AY$3)*(GMW!$ND$2:$ND$200=AY$4)*(GMW!$C$2:$C$200=AY$1),0),$F75-1966)</f>
        <v>15498</v>
      </c>
      <c r="AZ75" s="5" cm="1">
        <f t="array" ref="AZ75">INDEX(GMW!$A$2:$NF$200,MATCH(1,(GMW!$NE$2:$NE$200=AZ$3)*(GMW!$ND$2:$ND$200=AZ$4)*(GMW!$C$2:$C$200=AZ$1),0),$F75-1966)</f>
        <v>2086</v>
      </c>
      <c r="BA75" s="5" cm="1">
        <f t="array" ref="BA75">INDEX(GMW!$A$2:$NF$200,MATCH(1,(GMW!$NE$2:$NE$200=BA$3)*(GMW!$ND$2:$ND$200=BA$4)*(GMW!$C$2:$C$200=BA$1),0),$F75-1966)</f>
        <v>13.4087</v>
      </c>
      <c r="BB75" s="5" cm="1">
        <f t="array" ref="BB75">INDEX(GMW!$A$2:$NF$200,MATCH(1,(GMW!$NE$2:$NE$200=BB$3)*(GMW!$ND$2:$ND$200=BB$4)*(GMW!$C$2:$C$200=BB$1),0),$F75-1966)</f>
        <v>13120.68</v>
      </c>
      <c r="BC75" s="5" cm="1">
        <f t="array" ref="BC75">INDEX(GMW!$A$2:$NF$200,MATCH(1,(GMW!$NE$2:$NE$200=BC$3)*(GMW!$ND$2:$ND$200=BC$4)*(GMW!$C$2:$C$200=BC$1),0),$F75-1966)</f>
        <v>1.091502</v>
      </c>
      <c r="BD75" s="5" cm="1">
        <f t="array" ref="BD75">INDEX(GMW!$A$2:$NF$200,MATCH(1,(GMW!$NE$2:$NE$200=BD$3)*(GMW!$ND$2:$ND$200=BD$4)*(GMW!$C$2:$C$200=BD$1),0),$F75-1966)</f>
        <v>257.50170000000003</v>
      </c>
      <c r="BE75" s="5" cm="1">
        <f t="array" ref="BE75">INDEX(GMW!$A$2:$NF$200,MATCH(1,(GMW!$NE$2:$NE$200=BE$3)*(GMW!$ND$2:$ND$200=BE$4)*(GMW!$C$2:$C$200=BE$1),0),$F75-1966)</f>
        <v>8.3745899999999995</v>
      </c>
      <c r="BF75" s="5" cm="1">
        <f t="array" ref="BF75">INDEX(GMW!$A$2:$NF$200,MATCH(1,(GMW!$NE$2:$NE$200=BF$3)*(GMW!$ND$2:$ND$200=BF$4)*(GMW!$C$2:$C$200=BF$1),0),$F75-1966)</f>
        <v>6.7240000000000002</v>
      </c>
      <c r="BG75" s="5" cm="1">
        <f t="array" ref="BG75">INDEX(GMW!$A$2:$NF$200,MATCH(1,(GMW!$NE$2:$NE$200=BG$3)*(GMW!$ND$2:$ND$200=BG$4)*(GMW!$C$2:$C$200=BG$1),0),$F75-1966)</f>
        <v>16.230650000000001</v>
      </c>
      <c r="BH75" s="5" cm="1">
        <f t="array" ref="BH75">INDEX(GMW!$A$2:$NF$200,MATCH(1,(GMW!$NE$2:$NE$200=BH$3)*(GMW!$ND$2:$ND$200=BH$4)*(GMW!$C$2:$C$200=BH$1),0),$F75-1966)</f>
        <v>2.2382360000000001</v>
      </c>
      <c r="BI75" s="5" cm="1">
        <f t="array" ref="BI75">INDEX(GMW!$A$2:$NF$200,MATCH(1,(GMW!$NE$2:$NE$200=BI$3)*(GMW!$ND$2:$ND$200=BI$4)*(GMW!$C$2:$C$200=BI$1),0),$F75-1966)</f>
        <v>3.5223429999999998</v>
      </c>
      <c r="BJ75" s="5" cm="1">
        <f t="array" ref="BJ75">INDEX(GMW!$A$2:$NF$200,MATCH(1,(GMW!$NE$2:$NE$200=BJ$3)*(GMW!$ND$2:$ND$200=BJ$4)*(GMW!$C$2:$C$200=BJ$1),0),$F75-1966)</f>
        <v>4.6969269999999996</v>
      </c>
      <c r="BK75" s="5" cm="1">
        <f t="array" ref="BK75">INDEX(GMW!$A$2:$NF$200,MATCH(1,(GMW!$NE$2:$NE$200=BK$3)*(GMW!$ND$2:$ND$200=BK$4)*(GMW!$C$2:$C$200=BK$1),0),$F75-1966)</f>
        <v>1.1976560000000001</v>
      </c>
      <c r="BL75" s="5" cm="1">
        <f t="array" ref="BL75">INDEX(GMW!$A$2:$NF$200,MATCH(1,(GMW!$NE$2:$NE$200=BL$3)*(GMW!$ND$2:$ND$200=BL$4)*(GMW!$C$2:$C$200=BL$1),0),$F75-1966)</f>
        <v>0.30127169999999998</v>
      </c>
      <c r="BM75" s="5" cm="1">
        <f t="array" ref="BM75">INDEX(GMW!$A$2:$NF$200,MATCH(1,(GMW!$NE$2:$NE$200=BM$3)*(GMW!$ND$2:$ND$200=BM$4)*(GMW!$C$2:$C$200=BM$1),0),$F75-1966)</f>
        <v>0.68202890000000005</v>
      </c>
      <c r="BN75" s="5" cm="1">
        <f t="array" ref="BN75">INDEX(GMW!$A$2:$NF$200,MATCH(1,(GMW!$NE$2:$NE$200=BN$3)*(GMW!$ND$2:$ND$200=BN$4)*(GMW!$C$2:$C$200=BN$1),0),$F75-1966)</f>
        <v>1.619086</v>
      </c>
      <c r="BO75" s="5" cm="1">
        <f t="array" ref="BO75">INDEX(GMW!$A$2:$NF$200,MATCH(1,(GMW!$NE$2:$NE$200=BO$3)*(GMW!$ND$2:$ND$200=BO$4)*(GMW!$C$2:$C$200=BO$1),0),$F75-1966)</f>
        <v>1E-3</v>
      </c>
      <c r="BP75" s="5" cm="1">
        <f t="array" ref="BP75">INDEX(GMW!$A$2:$NF$200,MATCH(1,(GMW!$NE$2:$NE$200=BP$3)*(GMW!$ND$2:$ND$200=BP$4)*(GMW!$C$2:$C$200=BP$1),0),$F75-1966)</f>
        <v>186658</v>
      </c>
      <c r="BQ75" s="5" cm="1">
        <f t="array" ref="BQ75">INDEX(GMW!$A$2:$NF$200,MATCH(1,(GMW!$NE$2:$NE$200=BQ$3)*(GMW!$ND$2:$ND$200=BQ$4)*(GMW!$C$2:$C$200=BQ$1),0),$F75-1966)</f>
        <v>5069.7430000000004</v>
      </c>
      <c r="BR75" s="5" cm="1">
        <f t="array" ref="BR75">INDEX(GMW!$A$2:$NF$200,MATCH(1,(GMW!$NE$2:$NE$200=BR$3)*(GMW!$ND$2:$ND$200=BR$4)*(GMW!$C$2:$C$200=BR$1),0),$F75-1966)</f>
        <v>282795</v>
      </c>
      <c r="BS75" s="5" cm="1">
        <f t="array" ref="BS75">INDEX(GMW!$A$2:$NF$200,MATCH(1,(GMW!$NE$2:$NE$200=BS$3)*(GMW!$ND$2:$ND$200=BS$4)*(GMW!$C$2:$C$200=BS$1),0),$F75-1966)</f>
        <v>499043</v>
      </c>
      <c r="BT75" s="5" cm="1">
        <f t="array" ref="BT75">INDEX(GMW!$A$2:$NF$200,MATCH(1,(GMW!$NE$2:$NE$200=BT$3)*(GMW!$ND$2:$ND$200=BT$4)*(GMW!$C$2:$C$200=BT$1),0),$F75-1966)</f>
        <v>102423</v>
      </c>
      <c r="BU75" s="5" cm="1">
        <f t="array" ref="BU75">INDEX(GMW!$A$2:$NF$200,MATCH(1,(GMW!$NE$2:$NE$200=BU$3)*(GMW!$ND$2:$ND$200=BU$4)*(GMW!$C$2:$C$200=BU$1),0),$F75-1966)</f>
        <v>553.46400000000006</v>
      </c>
      <c r="BV75" s="5" cm="1">
        <f t="array" ref="BV75">INDEX(GMW!$A$2:$NF$200,MATCH(1,(GMW!$NE$2:$NE$200=BV$3)*(GMW!$ND$2:$ND$200=BV$4)*(GMW!$C$2:$C$200=BV$1),0),$F75-1966)</f>
        <v>665328.1</v>
      </c>
      <c r="BW75" s="5" cm="1">
        <f t="array" ref="BW75">INDEX(GMW!$A$2:$NF$200,MATCH(1,(GMW!$NE$2:$NE$200=BW$3)*(GMW!$ND$2:$ND$200=BW$4)*(GMW!$C$2:$C$200=BW$1),0),$F75-1966)</f>
        <v>98.821669999999997</v>
      </c>
      <c r="BX75" s="5" cm="1">
        <f t="array" ref="BX75">INDEX(GMW!$A$2:$NF$200,MATCH(1,(GMW!$NE$2:$NE$200=BX$3)*(GMW!$ND$2:$ND$200=BX$4)*(GMW!$C$2:$C$200=BX$1),0),$F75-1966)</f>
        <v>21354.720000000001</v>
      </c>
      <c r="BY75" s="5" cm="1">
        <f t="array" ref="BY75">INDEX(GMW!$A$2:$NF$200,MATCH(1,(GMW!$NE$2:$NE$200=BY$3)*(GMW!$ND$2:$ND$200=BY$4)*(GMW!$C$2:$C$200=BY$1),0),$F75-1966)</f>
        <v>506.95280000000002</v>
      </c>
      <c r="BZ75" s="5" cm="1">
        <f t="array" ref="BZ75">INDEX(GMW!$A$2:$NF$200,MATCH(1,(GMW!$NE$2:$NE$200=BZ$3)*(GMW!$ND$2:$ND$200=BZ$4)*(GMW!$C$2:$C$200=BZ$1),0),$F75-1966)</f>
        <v>376.54</v>
      </c>
      <c r="CA75" s="5" cm="1">
        <f t="array" ref="CA75">INDEX(GMW!$A$2:$NF$200,MATCH(1,(GMW!$NE$2:$NE$200=CA$3)*(GMW!$ND$2:$ND$200=CA$4)*(GMW!$C$2:$C$200=CA$1),0),$F75-1966)</f>
        <v>632.40899999999999</v>
      </c>
      <c r="CB75" s="5" cm="1">
        <f t="array" ref="CB75">INDEX(GMW!$A$2:$NF$200,MATCH(1,(GMW!$NE$2:$NE$200=CB$3)*(GMW!$ND$2:$ND$200=CB$4)*(GMW!$C$2:$C$200=CB$1),0),$F75-1966)</f>
        <v>138.39850000000001</v>
      </c>
      <c r="CC75" s="5" cm="1">
        <f t="array" ref="CC75">INDEX(GMW!$A$2:$NF$200,MATCH(1,(GMW!$NE$2:$NE$200=CC$3)*(GMW!$ND$2:$ND$200=CC$4)*(GMW!$C$2:$C$200=CC$1),0),$F75-1966)</f>
        <v>213.47620000000001</v>
      </c>
      <c r="CD75" s="5" cm="1">
        <f t="array" ref="CD75">INDEX(GMW!$A$2:$NF$200,MATCH(1,(GMW!$NE$2:$NE$200=CD$3)*(GMW!$ND$2:$ND$200=CD$4)*(GMW!$C$2:$C$200=CD$1),0),$F75-1966)</f>
        <v>241.9419</v>
      </c>
      <c r="CE75" s="5" cm="1">
        <f t="array" ref="CE75">INDEX(GMW!$A$2:$NF$200,MATCH(1,(GMW!$NE$2:$NE$200=CE$3)*(GMW!$ND$2:$ND$200=CE$4)*(GMW!$C$2:$C$200=CE$1),0),$F75-1966)</f>
        <v>100.66540000000001</v>
      </c>
      <c r="CF75" s="5" cm="1">
        <f t="array" ref="CF75">INDEX(GMW!$A$2:$NF$200,MATCH(1,(GMW!$NE$2:$NE$200=CF$3)*(GMW!$ND$2:$ND$200=CF$4)*(GMW!$C$2:$C$200=CF$1),0),$F75-1966)</f>
        <v>13.255520000000001</v>
      </c>
      <c r="CG75" s="5" cm="1">
        <f t="array" ref="CG75">INDEX(GMW!$A$2:$NF$200,MATCH(1,(GMW!$NE$2:$NE$200=CG$3)*(GMW!$ND$2:$ND$200=CG$4)*(GMW!$C$2:$C$200=CG$1),0),$F75-1966)</f>
        <v>29.011649999999999</v>
      </c>
      <c r="CH75" s="5" cm="1">
        <f t="array" ref="CH75">INDEX(GMW!$A$2:$NF$200,MATCH(1,(GMW!$NE$2:$NE$200=CH$3)*(GMW!$ND$2:$ND$200=CH$4)*(GMW!$C$2:$C$200=CH$1),0),$F75-1966)</f>
        <v>32.82846</v>
      </c>
      <c r="CI75" s="5" cm="1">
        <f t="array" ref="CI75">INDEX(GMW!$A$2:$NF$200,MATCH(1,(GMW!$NE$2:$NE$200=CI$3)*(GMW!$ND$2:$ND$200=CI$4)*(GMW!$C$2:$C$200=CI$1),0),$F75-1966)</f>
        <v>35.65569</v>
      </c>
      <c r="CJ75" s="5" cm="1">
        <f t="array" ref="CJ75">INDEX(GMW!$A$2:$NF$200,MATCH(1,(GMW!$NE$2:$NE$200=CJ$3)*(GMW!$ND$2:$ND$200=CJ$4)*(GMW!$C$2:$C$200=CJ$1),0),$F75-1966)</f>
        <v>163591</v>
      </c>
      <c r="CK75" s="5" cm="1">
        <f t="array" ref="CK75">INDEX(GMW!$A$2:$NF$200,MATCH(1,(GMW!$NE$2:$NE$200=CK$3)*(GMW!$ND$2:$ND$200=CK$4)*(GMW!$C$2:$C$200=CK$1),0),$F75-1966)</f>
        <v>1468.175</v>
      </c>
      <c r="CL75" s="5" cm="1">
        <f t="array" ref="CL75">INDEX(GMW!$A$2:$NF$200,MATCH(1,(GMW!$NE$2:$NE$200=CL$3)*(GMW!$ND$2:$ND$200=CL$4)*(GMW!$C$2:$C$200=CL$1),0),$F75-1966)</f>
        <v>110981.6</v>
      </c>
      <c r="CM75" s="5" cm="1">
        <f t="array" ref="CM75">INDEX(GMW!$A$2:$NF$200,MATCH(1,(GMW!$NE$2:$NE$200=CM$3)*(GMW!$ND$2:$ND$200=CM$4)*(GMW!$C$2:$C$200=CM$1),0),$F75-1966)</f>
        <v>172982</v>
      </c>
      <c r="CN75" s="5" cm="1">
        <f t="array" ref="CN75">INDEX(GMW!$A$2:$NF$200,MATCH(1,(GMW!$NE$2:$NE$200=CN$3)*(GMW!$ND$2:$ND$200=CN$4)*(GMW!$C$2:$C$200=CN$1),0),$F75-1966)</f>
        <v>102270</v>
      </c>
      <c r="CO75" s="5" cm="1">
        <f t="array" ref="CO75">INDEX(GMW!$A$2:$NF$200,MATCH(1,(GMW!$NE$2:$NE$200=CO$3)*(GMW!$ND$2:$ND$200=CO$4)*(GMW!$C$2:$C$200=CO$1),0),$F75-1966)</f>
        <v>210.22499999999999</v>
      </c>
      <c r="CP75" s="5" cm="1">
        <f t="array" ref="CP75">INDEX(GMW!$A$2:$NF$200,MATCH(1,(GMW!$NE$2:$NE$200=CP$3)*(GMW!$ND$2:$ND$200=CP$4)*(GMW!$C$2:$C$200=CP$1),0),$F75-1966)</f>
        <v>373015.6</v>
      </c>
      <c r="CQ75" s="5" cm="1">
        <f t="array" ref="CQ75">INDEX(GMW!$A$2:$NF$200,MATCH(1,(GMW!$NE$2:$NE$200=CQ$3)*(GMW!$ND$2:$ND$200=CQ$4)*(GMW!$C$2:$C$200=CQ$1),0),$F75-1966)</f>
        <v>90.520629999999997</v>
      </c>
      <c r="CR75" s="5" cm="1">
        <f t="array" ref="CR75">INDEX(GMW!$A$2:$NF$200,MATCH(1,(GMW!$NE$2:$NE$200=CR$3)*(GMW!$ND$2:$ND$200=CR$4)*(GMW!$C$2:$C$200=CR$1),0),$F75-1966)</f>
        <v>48114.9</v>
      </c>
      <c r="CS75" s="5" cm="1">
        <f t="array" ref="CS75">INDEX(GMW!$A$2:$NF$200,MATCH(1,(GMW!$NE$2:$NE$200=CS$3)*(GMW!$ND$2:$ND$200=CS$4)*(GMW!$C$2:$C$200=CS$1),0),$F75-1966)</f>
        <v>362.01929999999999</v>
      </c>
      <c r="CT75" s="5" cm="1">
        <f t="array" ref="CT75">INDEX(GMW!$A$2:$NF$200,MATCH(1,(GMW!$NE$2:$NE$200=CT$3)*(GMW!$ND$2:$ND$200=CT$4)*(GMW!$C$2:$C$200=CT$1),0),$F75-1966)</f>
        <v>257.33100000000002</v>
      </c>
      <c r="CU75" s="5" cm="1">
        <f t="array" ref="CU75">INDEX(GMW!$A$2:$NF$200,MATCH(1,(GMW!$NE$2:$NE$200=CU$3)*(GMW!$ND$2:$ND$200=CU$4)*(GMW!$C$2:$C$200=CU$1),0),$F75-1966)</f>
        <v>181.97200000000001</v>
      </c>
      <c r="CV75" s="5" cm="1">
        <f t="array" ref="CV75">INDEX(GMW!$A$2:$NF$200,MATCH(1,(GMW!$NE$2:$NE$200=CV$3)*(GMW!$ND$2:$ND$200=CV$4)*(GMW!$C$2:$C$200=CV$1),0),$F75-1966)</f>
        <v>78.281059999999997</v>
      </c>
      <c r="CW75" s="5" cm="1">
        <f t="array" ref="CW75">INDEX(GMW!$A$2:$NF$200,MATCH(1,(GMW!$NE$2:$NE$200=CW$3)*(GMW!$ND$2:$ND$200=CW$4)*(GMW!$C$2:$C$200=CW$1),0),$F75-1966)</f>
        <v>64.790999999999997</v>
      </c>
      <c r="CX75" s="5" cm="1">
        <f t="array" ref="CX75">INDEX(GMW!$A$2:$NF$200,MATCH(1,(GMW!$NE$2:$NE$200=CX$3)*(GMW!$ND$2:$ND$200=CX$4)*(GMW!$C$2:$C$200=CX$1),0),$F75-1966)</f>
        <v>40.875999999999998</v>
      </c>
      <c r="CY75" s="5" cm="1">
        <f t="array" ref="CY75">INDEX(GMW!$A$2:$NF$200,MATCH(1,(GMW!$NE$2:$NE$200=CY$3)*(GMW!$ND$2:$ND$200=CY$4)*(GMW!$C$2:$C$200=CY$1),0),$F75-1966)</f>
        <v>33.017090000000003</v>
      </c>
      <c r="CZ75" s="5" cm="1">
        <f t="array" ref="CZ75">INDEX(GMW!$A$2:$NF$200,MATCH(1,(GMW!$NE$2:$NE$200=CZ$3)*(GMW!$ND$2:$ND$200=CZ$4)*(GMW!$C$2:$C$200=CZ$1),0),$F75-1966)</f>
        <v>22.885000000000002</v>
      </c>
      <c r="DA75" s="5" cm="1">
        <f t="array" ref="DA75">INDEX(GMW!$A$2:$NF$200,MATCH(1,(GMW!$NE$2:$NE$200=DA$3)*(GMW!$ND$2:$ND$200=DA$4)*(GMW!$C$2:$C$200=DA$1),0),$F75-1966)</f>
        <v>9.1721850000000007</v>
      </c>
      <c r="DB75" s="5" cm="1">
        <f t="array" ref="DB75">INDEX(GMW!$A$2:$NF$200,MATCH(1,(GMW!$NE$2:$NE$200=DB$3)*(GMW!$ND$2:$ND$200=DB$4)*(GMW!$C$2:$C$200=DB$1),0),$F75-1966)</f>
        <v>10.75493</v>
      </c>
      <c r="DC75" s="5" cm="1">
        <f t="array" ref="DC75">INDEX(GMW!$A$2:$NF$200,MATCH(1,(GMW!$NE$2:$NE$200=DC$3)*(GMW!$ND$2:$ND$200=DC$4)*(GMW!$C$2:$C$200=DC$1),0),$F75-1966)</f>
        <v>11.884399999999999</v>
      </c>
    </row>
    <row r="76" spans="1:107" x14ac:dyDescent="0.25">
      <c r="B76" s="5">
        <f t="shared" ref="B76:D91" si="25">+B72+1</f>
        <v>1990</v>
      </c>
      <c r="C76" s="5">
        <f t="shared" si="25"/>
        <v>1990</v>
      </c>
      <c r="F76" s="5">
        <f t="shared" si="16"/>
        <v>2042</v>
      </c>
      <c r="G76" s="5" cm="1">
        <f t="array" ref="G76">INDEX(GMW!$A$2:$NF$200,MATCH(1,(GMW!$NE$2:$NE$200=G$3)*(GMW!$ND$2:$ND$200=G$4)*(GMW!$C$2:$C$200=G$1),0),$F76-1966)</f>
        <v>381997</v>
      </c>
      <c r="H76" s="5" cm="1">
        <f t="array" ref="H76">INDEX(GMW!$A$2:$NF$200,MATCH(1,(GMW!$NE$2:$NE$200=H$3)*(GMW!$ND$2:$ND$200=H$4)*(GMW!$C$2:$C$200=H$1),0),$F76-1966)</f>
        <v>216571</v>
      </c>
      <c r="I76" s="5" cm="1">
        <f t="array" ref="I76">INDEX(GMW!$A$2:$NF$200,MATCH(1,(GMW!$NE$2:$NE$200=I$3)*(GMW!$ND$2:$ND$200=I$4)*(GMW!$C$2:$C$200=I$1),0),$F76-1966)</f>
        <v>72815</v>
      </c>
      <c r="J76" s="5" cm="1">
        <f t="array" ref="J76">INDEX(GMW!$A$2:$NF$200,MATCH(1,(GMW!$NE$2:$NE$200=J$3)*(GMW!$ND$2:$ND$200=J$4)*(GMW!$C$2:$C$200=J$1),0),$F76-1966)</f>
        <v>77520</v>
      </c>
      <c r="K76" s="5" cm="1">
        <f t="array" ref="K76">INDEX(GMW!$A$2:$NF$200,MATCH(1,(GMW!$NE$2:$NE$200=K$3)*(GMW!$ND$2:$ND$200=K$4)*(GMW!$C$2:$C$200=K$1),0),$F76-1966)</f>
        <v>69149</v>
      </c>
      <c r="L76" s="5" cm="1">
        <f t="array" ref="L76">INDEX(GMW!$A$2:$NF$200,MATCH(1,(GMW!$NE$2:$NE$200=L$3)*(GMW!$ND$2:$ND$200=L$4)*(GMW!$C$2:$C$200=L$1),0),$F76-1966)</f>
        <v>68012</v>
      </c>
      <c r="M76" s="5" cm="1">
        <f t="array" ref="M76">INDEX(GMW!$A$2:$NF$200,MATCH(1,(GMW!$NE$2:$NE$200=M$3)*(GMW!$ND$2:$ND$200=M$4)*(GMW!$C$2:$C$200=M$1),0),$F76-1966)</f>
        <v>32585.45</v>
      </c>
      <c r="N76" s="5" cm="1">
        <f t="array" ref="N76">INDEX(GMW!$A$2:$NF$200,MATCH(1,(GMW!$NE$2:$NE$200=N$3)*(GMW!$ND$2:$ND$200=N$4)*(GMW!$C$2:$C$200=N$1),0),$F76-1966)</f>
        <v>5438.4870000000001</v>
      </c>
      <c r="O76" s="5" cm="1">
        <f t="array" ref="O76">INDEX(GMW!$A$2:$NF$200,MATCH(1,(GMW!$NE$2:$NE$200=O$3)*(GMW!$ND$2:$ND$200=O$4)*(GMW!$C$2:$C$200=O$1),0),$F76-1966)</f>
        <v>55.6</v>
      </c>
      <c r="P76" s="5" cm="1">
        <f t="array" ref="P76">INDEX(GMW!$A$2:$NF$200,MATCH(1,(GMW!$NE$2:$NE$200=P$3)*(GMW!$ND$2:$ND$200=P$4)*(GMW!$C$2:$C$200=P$1),0),$F76-1966)</f>
        <v>14.875</v>
      </c>
      <c r="Q76" s="5" cm="1">
        <f t="array" ref="Q76">INDEX(GMW!$A$2:$NF$200,MATCH(1,(GMW!$NE$2:$NE$200=Q$3)*(GMW!$ND$2:$ND$200=Q$4)*(GMW!$C$2:$C$200=Q$1),0),$F76-1966)</f>
        <v>11.65</v>
      </c>
      <c r="R76" s="5" cm="1">
        <f t="array" ref="R76">INDEX(GMW!$A$2:$NF$200,MATCH(1,(GMW!$NE$2:$NE$200=R$3)*(GMW!$ND$2:$ND$200=R$4)*(GMW!$C$2:$C$200=R$1),0),$F76-1966)</f>
        <v>55.6</v>
      </c>
      <c r="S76" s="5" cm="1">
        <f t="array" ref="S76">INDEX(GMW!$A$2:$NF$200,MATCH(1,(GMW!$NE$2:$NE$200=S$3)*(GMW!$ND$2:$ND$200=S$4)*(GMW!$C$2:$C$200=S$1),0),$F76-1966)</f>
        <v>29370</v>
      </c>
      <c r="T76" s="5" cm="1">
        <f t="array" ref="T76">INDEX(GMW!$A$2:$NF$200,MATCH(1,(GMW!$NE$2:$NE$200=T$3)*(GMW!$ND$2:$ND$200=T$4)*(GMW!$C$2:$C$200=T$1),0),$F76-1966)</f>
        <v>516</v>
      </c>
      <c r="U76" s="5" cm="1">
        <f t="array" ref="U76">INDEX(GMW!$A$2:$NF$200,MATCH(1,(GMW!$NE$2:$NE$200=U$3)*(GMW!$ND$2:$ND$200=U$4)*(GMW!$C$2:$C$200=U$1),0),$F76-1966)</f>
        <v>159</v>
      </c>
      <c r="V76" s="5" cm="1">
        <f t="array" ref="V76">INDEX(GMW!$A$2:$NF$200,MATCH(1,(GMW!$NE$2:$NE$200=V$3)*(GMW!$ND$2:$ND$200=V$4)*(GMW!$C$2:$C$200=V$1),0),$F76-1966)</f>
        <v>4925</v>
      </c>
      <c r="W76" s="5" cm="1">
        <f t="array" ref="W76">INDEX(GMW!$A$2:$NF$200,MATCH(1,(GMW!$NE$2:$NE$200=W$3)*(GMW!$ND$2:$ND$200=W$4)*(GMW!$C$2:$C$200=W$1),0),$F76-1966)</f>
        <v>197</v>
      </c>
      <c r="X76" s="5" cm="1">
        <f t="array" ref="X76">INDEX(GMW!$A$2:$NF$200,MATCH(1,(GMW!$NE$2:$NE$200=X$3)*(GMW!$ND$2:$ND$200=X$4)*(GMW!$C$2:$C$200=X$1),0),$F76-1966)</f>
        <v>145</v>
      </c>
      <c r="Y76" s="5" cm="1">
        <f t="array" ref="Y76">INDEX(GMW!$A$2:$NF$200,MATCH(1,(GMW!$NE$2:$NE$200=Y$3)*(GMW!$ND$2:$ND$200=Y$4)*(GMW!$C$2:$C$200=Y$1),0),$F76-1966)</f>
        <v>2221</v>
      </c>
      <c r="Z76" s="5" cm="1">
        <f t="array" ref="Z76">INDEX(GMW!$A$2:$NF$200,MATCH(1,(GMW!$NE$2:$NE$200=Z$3)*(GMW!$ND$2:$ND$200=Z$4)*(GMW!$C$2:$C$200=Z$1),0),$F76-1966)</f>
        <v>4645</v>
      </c>
      <c r="AA76" s="5" cm="1">
        <f t="array" ref="AA76">INDEX(GMW!$A$2:$NF$200,MATCH(1,(GMW!$NE$2:$NE$200=AA$3)*(GMW!$ND$2:$ND$200=AA$4)*(GMW!$C$2:$C$200=AA$1),0),$F76-1966)</f>
        <v>1386</v>
      </c>
      <c r="AB76" s="5" cm="1">
        <f t="array" ref="AB76">INDEX(GMW!$A$2:$NF$200,MATCH(1,(GMW!$NE$2:$NE$200=AB$3)*(GMW!$ND$2:$ND$200=AB$4)*(GMW!$C$2:$C$200=AB$1),0),$F76-1966)</f>
        <v>1675</v>
      </c>
      <c r="AC76" s="5" cm="1">
        <f t="array" ref="AC76">INDEX(GMW!$A$2:$NF$200,MATCH(1,(GMW!$NE$2:$NE$200=AC$3)*(GMW!$ND$2:$ND$200=AC$4)*(GMW!$C$2:$C$200=AC$1),0),$F76-1966)</f>
        <v>847</v>
      </c>
      <c r="AD76" s="5" cm="1">
        <f t="array" ref="AD76">INDEX(GMW!$A$2:$NF$200,MATCH(1,(GMW!$NE$2:$NE$200=AD$3)*(GMW!$ND$2:$ND$200=AD$4)*(GMW!$C$2:$C$200=AD$1),0),$F76-1966)</f>
        <v>1172</v>
      </c>
      <c r="AE76" s="5" cm="1">
        <f t="array" ref="AE76">INDEX(GMW!$A$2:$NF$200,MATCH(1,(GMW!$NE$2:$NE$200=AE$3)*(GMW!$ND$2:$ND$200=AE$4)*(GMW!$C$2:$C$200=AE$1),0),$F76-1966)</f>
        <v>270</v>
      </c>
      <c r="AF76" s="5" cm="1">
        <f t="array" ref="AF76">INDEX(GMW!$A$2:$NF$200,MATCH(1,(GMW!$NE$2:$NE$200=AF$3)*(GMW!$ND$2:$ND$200=AF$4)*(GMW!$C$2:$C$200=AF$1),0),$F76-1966)</f>
        <v>1549</v>
      </c>
      <c r="AG76" s="5" cm="1">
        <f t="array" ref="AG76">INDEX(GMW!$A$2:$NF$200,MATCH(1,(GMW!$NE$2:$NE$200=AG$3)*(GMW!$ND$2:$ND$200=AG$4)*(GMW!$C$2:$C$200=AG$1),0),$F76-1966)</f>
        <v>1577</v>
      </c>
      <c r="AH76" s="5" cm="1">
        <f t="array" ref="AH76">INDEX(GMW!$A$2:$NF$200,MATCH(1,(GMW!$NE$2:$NE$200=AH$3)*(GMW!$ND$2:$ND$200=AH$4)*(GMW!$C$2:$C$200=AH$1),0),$F76-1966)</f>
        <v>1827</v>
      </c>
      <c r="AI76" s="5" cm="1">
        <f t="array" ref="AI76">INDEX(GMW!$A$2:$NF$200,MATCH(1,(GMW!$NE$2:$NE$200=AI$3)*(GMW!$ND$2:$ND$200=AI$4)*(GMW!$C$2:$C$200=AI$1),0),$F76-1966)</f>
        <v>2060</v>
      </c>
      <c r="AJ76" s="5" cm="1">
        <f t="array" ref="AJ76">INDEX(GMW!$A$2:$NF$200,MATCH(1,(GMW!$NE$2:$NE$200=AJ$3)*(GMW!$ND$2:$ND$200=AJ$4)*(GMW!$C$2:$C$200=AJ$1),0),$F76-1966)</f>
        <v>2752</v>
      </c>
      <c r="AK76" s="5" cm="1">
        <f t="array" ref="AK76">INDEX(GMW!$A$2:$NF$200,MATCH(1,(GMW!$NE$2:$NE$200=AK$3)*(GMW!$ND$2:$ND$200=AK$4)*(GMW!$C$2:$C$200=AK$1),0),$F76-1966)</f>
        <v>642</v>
      </c>
      <c r="AL76" s="5" cm="1">
        <f t="array" ref="AL76">INDEX(GMW!$A$2:$NF$200,MATCH(1,(GMW!$NE$2:$NE$200=AL$3)*(GMW!$ND$2:$ND$200=AL$4)*(GMW!$C$2:$C$200=AL$1),0),$F76-1966)</f>
        <v>806</v>
      </c>
      <c r="AM76" s="5" cm="1">
        <f t="array" ref="AM76">INDEX(GMW!$A$2:$NF$200,MATCH(1,(GMW!$NE$2:$NE$200=AM$3)*(GMW!$ND$2:$ND$200=AM$4)*(GMW!$C$2:$C$200=AM$1),0),$F76-1966)</f>
        <v>26935</v>
      </c>
      <c r="AN76" s="5" cm="1">
        <f t="array" ref="AN76">INDEX(GMW!$A$2:$NF$200,MATCH(1,(GMW!$NE$2:$NE$200=AN$3)*(GMW!$ND$2:$ND$200=AN$4)*(GMW!$C$2:$C$200=AN$1),0),$F76-1966)</f>
        <v>5485.3969999999999</v>
      </c>
      <c r="AO76" s="5" cm="1">
        <f t="array" ref="AO76">INDEX(GMW!$A$2:$NF$200,MATCH(1,(GMW!$NE$2:$NE$200=AO$3)*(GMW!$ND$2:$ND$200=AO$4)*(GMW!$C$2:$C$200=AO$1),0),$F76-1966)</f>
        <v>381997</v>
      </c>
      <c r="AP76" s="5" cm="1">
        <f t="array" ref="AP76">INDEX(GMW!$A$2:$NF$200,MATCH(1,(GMW!$NE$2:$NE$200=AP$3)*(GMW!$ND$2:$ND$200=AP$4)*(GMW!$C$2:$C$200=AP$1),0),$F76-1966)</f>
        <v>2520.9749999999999</v>
      </c>
      <c r="AQ76" s="5" cm="1">
        <f t="array" ref="AQ76">INDEX(GMW!$A$2:$NF$200,MATCH(1,(GMW!$NE$2:$NE$200=AQ$3)*(GMW!$ND$2:$ND$200=AQ$4)*(GMW!$C$2:$C$200=AQ$1),0),$F76-1966)</f>
        <v>105791</v>
      </c>
      <c r="AR76" s="5" cm="1">
        <f t="array" ref="AR76">INDEX(GMW!$A$2:$NF$200,MATCH(1,(GMW!$NE$2:$NE$200=AR$3)*(GMW!$ND$2:$ND$200=AR$4)*(GMW!$C$2:$C$200=AR$1),0),$F76-1966)</f>
        <v>570.54999999999995</v>
      </c>
      <c r="AS76" s="5" cm="1">
        <f t="array" ref="AS76">INDEX(GMW!$A$2:$NF$200,MATCH(1,(GMW!$NE$2:$NE$200=AS$3)*(GMW!$ND$2:$ND$200=AS$4)*(GMW!$C$2:$C$200=AS$1),0),$F76-1966)</f>
        <v>391.04599999999999</v>
      </c>
      <c r="AT76" s="5" cm="1">
        <f t="array" ref="AT76">INDEX(GMW!$A$2:$NF$200,MATCH(1,(GMW!$NE$2:$NE$200=AT$3)*(GMW!$ND$2:$ND$200=AT$4)*(GMW!$C$2:$C$200=AT$1),0),$F76-1966)</f>
        <v>377.67399999999998</v>
      </c>
      <c r="AU76" s="5" cm="1">
        <f t="array" ref="AU76">INDEX(GMW!$A$2:$NF$200,MATCH(1,(GMW!$NE$2:$NE$200=AU$3)*(GMW!$ND$2:$ND$200=AU$4)*(GMW!$C$2:$C$200=AU$1),0),$F76-1966)</f>
        <v>291310.8</v>
      </c>
      <c r="AV76" s="5" cm="1">
        <f t="array" ref="AV76">INDEX(GMW!$A$2:$NF$200,MATCH(1,(GMW!$NE$2:$NE$200=AV$3)*(GMW!$ND$2:$ND$200=AV$4)*(GMW!$C$2:$C$200=AV$1),0),$F76-1966)</f>
        <v>5332</v>
      </c>
      <c r="AW76" s="5" cm="1">
        <f t="array" ref="AW76">INDEX(GMW!$A$2:$NF$200,MATCH(1,(GMW!$NE$2:$NE$200=AW$3)*(GMW!$ND$2:$ND$200=AW$4)*(GMW!$C$2:$C$200=AW$1),0),$F76-1966)</f>
        <v>94.525000000000006</v>
      </c>
      <c r="AX76" s="5" cm="1">
        <f t="array" ref="AX76">INDEX(GMW!$A$2:$NF$200,MATCH(1,(GMW!$NE$2:$NE$200=AX$3)*(GMW!$ND$2:$ND$200=AX$4)*(GMW!$C$2:$C$200=AX$1),0),$F76-1966)</f>
        <v>3957.5680000000002</v>
      </c>
      <c r="AY76" s="5" cm="1">
        <f t="array" ref="AY76">INDEX(GMW!$A$2:$NF$200,MATCH(1,(GMW!$NE$2:$NE$200=AY$3)*(GMW!$ND$2:$ND$200=AY$4)*(GMW!$C$2:$C$200=AY$1),0),$F76-1966)</f>
        <v>16061</v>
      </c>
      <c r="AZ76" s="5" cm="1">
        <f t="array" ref="AZ76">INDEX(GMW!$A$2:$NF$200,MATCH(1,(GMW!$NE$2:$NE$200=AZ$3)*(GMW!$ND$2:$ND$200=AZ$4)*(GMW!$C$2:$C$200=AZ$1),0),$F76-1966)</f>
        <v>1587</v>
      </c>
      <c r="BA76" s="5" cm="1">
        <f t="array" ref="BA76">INDEX(GMW!$A$2:$NF$200,MATCH(1,(GMW!$NE$2:$NE$200=BA$3)*(GMW!$ND$2:$ND$200=BA$4)*(GMW!$C$2:$C$200=BA$1),0),$F76-1966)</f>
        <v>13.60322</v>
      </c>
      <c r="BB76" s="5" cm="1">
        <f t="array" ref="BB76">INDEX(GMW!$A$2:$NF$200,MATCH(1,(GMW!$NE$2:$NE$200=BB$3)*(GMW!$ND$2:$ND$200=BB$4)*(GMW!$C$2:$C$200=BB$1),0),$F76-1966)</f>
        <v>13235.08</v>
      </c>
      <c r="BC76" s="5" cm="1">
        <f t="array" ref="BC76">INDEX(GMW!$A$2:$NF$200,MATCH(1,(GMW!$NE$2:$NE$200=BC$3)*(GMW!$ND$2:$ND$200=BC$4)*(GMW!$C$2:$C$200=BC$1),0),$F76-1966)</f>
        <v>1.1183069999999999</v>
      </c>
      <c r="BD76" s="5" cm="1">
        <f t="array" ref="BD76">INDEX(GMW!$A$2:$NF$200,MATCH(1,(GMW!$NE$2:$NE$200=BD$3)*(GMW!$ND$2:$ND$200=BD$4)*(GMW!$C$2:$C$200=BD$1),0),$F76-1966)</f>
        <v>271.1463</v>
      </c>
      <c r="BE76" s="5" cm="1">
        <f t="array" ref="BE76">INDEX(GMW!$A$2:$NF$200,MATCH(1,(GMW!$NE$2:$NE$200=BE$3)*(GMW!$ND$2:$ND$200=BE$4)*(GMW!$C$2:$C$200=BE$1),0),$F76-1966)</f>
        <v>8.473535</v>
      </c>
      <c r="BF76" s="5" cm="1">
        <f t="array" ref="BF76">INDEX(GMW!$A$2:$NF$200,MATCH(1,(GMW!$NE$2:$NE$200=BF$3)*(GMW!$ND$2:$ND$200=BF$4)*(GMW!$C$2:$C$200=BF$1),0),$F76-1966)</f>
        <v>6.9569999999999999</v>
      </c>
      <c r="BG76" s="5" cm="1">
        <f t="array" ref="BG76">INDEX(GMW!$A$2:$NF$200,MATCH(1,(GMW!$NE$2:$NE$200=BG$3)*(GMW!$ND$2:$ND$200=BG$4)*(GMW!$C$2:$C$200=BG$1),0),$F76-1966)</f>
        <v>16.938580000000002</v>
      </c>
      <c r="BH76" s="5" cm="1">
        <f t="array" ref="BH76">INDEX(GMW!$A$2:$NF$200,MATCH(1,(GMW!$NE$2:$NE$200=BH$3)*(GMW!$ND$2:$ND$200=BH$4)*(GMW!$C$2:$C$200=BH$1),0),$F76-1966)</f>
        <v>2.0874039999999998</v>
      </c>
      <c r="BI76" s="5" cm="1">
        <f t="array" ref="BI76">INDEX(GMW!$A$2:$NF$200,MATCH(1,(GMW!$NE$2:$NE$200=BI$3)*(GMW!$ND$2:$ND$200=BI$4)*(GMW!$C$2:$C$200=BI$1),0),$F76-1966)</f>
        <v>3.5714440000000001</v>
      </c>
      <c r="BJ76" s="5" cm="1">
        <f t="array" ref="BJ76">INDEX(GMW!$A$2:$NF$200,MATCH(1,(GMW!$NE$2:$NE$200=BJ$3)*(GMW!$ND$2:$ND$200=BJ$4)*(GMW!$C$2:$C$200=BJ$1),0),$F76-1966)</f>
        <v>4.8544790000000004</v>
      </c>
      <c r="BK76" s="5" cm="1">
        <f t="array" ref="BK76">INDEX(GMW!$A$2:$NF$200,MATCH(1,(GMW!$NE$2:$NE$200=BK$3)*(GMW!$ND$2:$ND$200=BK$4)*(GMW!$C$2:$C$200=BK$1),0),$F76-1966)</f>
        <v>1.2326140000000001</v>
      </c>
      <c r="BL76" s="5" cm="1">
        <f t="array" ref="BL76">INDEX(GMW!$A$2:$NF$200,MATCH(1,(GMW!$NE$2:$NE$200=BL$3)*(GMW!$ND$2:$ND$200=BL$4)*(GMW!$C$2:$C$200=BL$1),0),$F76-1966)</f>
        <v>0.29766569999999998</v>
      </c>
      <c r="BM76" s="5" cm="1">
        <f t="array" ref="BM76">INDEX(GMW!$A$2:$NF$200,MATCH(1,(GMW!$NE$2:$NE$200=BM$3)*(GMW!$ND$2:$ND$200=BM$4)*(GMW!$C$2:$C$200=BM$1),0),$F76-1966)</f>
        <v>0.71349039999999997</v>
      </c>
      <c r="BN76" s="5" cm="1">
        <f t="array" ref="BN76">INDEX(GMW!$A$2:$NF$200,MATCH(1,(GMW!$NE$2:$NE$200=BN$3)*(GMW!$ND$2:$ND$200=BN$4)*(GMW!$C$2:$C$200=BN$1),0),$F76-1966)</f>
        <v>1.6432960000000001</v>
      </c>
      <c r="BO76" s="5" cm="1">
        <f t="array" ref="BO76">INDEX(GMW!$A$2:$NF$200,MATCH(1,(GMW!$NE$2:$NE$200=BO$3)*(GMW!$ND$2:$ND$200=BO$4)*(GMW!$C$2:$C$200=BO$1),0),$F76-1966)</f>
        <v>1E-3</v>
      </c>
      <c r="BP76" s="5" cm="1">
        <f t="array" ref="BP76">INDEX(GMW!$A$2:$NF$200,MATCH(1,(GMW!$NE$2:$NE$200=BP$3)*(GMW!$ND$2:$ND$200=BP$4)*(GMW!$C$2:$C$200=BP$1),0),$F76-1966)</f>
        <v>187073.3</v>
      </c>
      <c r="BQ76" s="5" cm="1">
        <f t="array" ref="BQ76">INDEX(GMW!$A$2:$NF$200,MATCH(1,(GMW!$NE$2:$NE$200=BQ$3)*(GMW!$ND$2:$ND$200=BQ$4)*(GMW!$C$2:$C$200=BQ$1),0),$F76-1966)</f>
        <v>5142.04</v>
      </c>
      <c r="BR76" s="5" cm="1">
        <f t="array" ref="BR76">INDEX(GMW!$A$2:$NF$200,MATCH(1,(GMW!$NE$2:$NE$200=BR$3)*(GMW!$ND$2:$ND$200=BR$4)*(GMW!$C$2:$C$200=BR$1),0),$F76-1966)</f>
        <v>285247</v>
      </c>
      <c r="BS76" s="5" cm="1">
        <f t="array" ref="BS76">INDEX(GMW!$A$2:$NF$200,MATCH(1,(GMW!$NE$2:$NE$200=BS$3)*(GMW!$ND$2:$ND$200=BS$4)*(GMW!$C$2:$C$200=BS$1),0),$F76-1966)</f>
        <v>512357</v>
      </c>
      <c r="BT76" s="5" cm="1">
        <f t="array" ref="BT76">INDEX(GMW!$A$2:$NF$200,MATCH(1,(GMW!$NE$2:$NE$200=BT$3)*(GMW!$ND$2:$ND$200=BT$4)*(GMW!$C$2:$C$200=BT$1),0),$F76-1966)</f>
        <v>102671</v>
      </c>
      <c r="BU76" s="5" cm="1">
        <f t="array" ref="BU76">INDEX(GMW!$A$2:$NF$200,MATCH(1,(GMW!$NE$2:$NE$200=BU$3)*(GMW!$ND$2:$ND$200=BU$4)*(GMW!$C$2:$C$200=BU$1),0),$F76-1966)</f>
        <v>561.43899999999996</v>
      </c>
      <c r="BV76" s="5" cm="1">
        <f t="array" ref="BV76">INDEX(GMW!$A$2:$NF$200,MATCH(1,(GMW!$NE$2:$NE$200=BV$3)*(GMW!$ND$2:$ND$200=BV$4)*(GMW!$C$2:$C$200=BV$1),0),$F76-1966)</f>
        <v>666796.1</v>
      </c>
      <c r="BW76" s="5" cm="1">
        <f t="array" ref="BW76">INDEX(GMW!$A$2:$NF$200,MATCH(1,(GMW!$NE$2:$NE$200=BW$3)*(GMW!$ND$2:$ND$200=BW$4)*(GMW!$C$2:$C$200=BW$1),0),$F76-1966)</f>
        <v>99.025229999999993</v>
      </c>
      <c r="BX76" s="5" cm="1">
        <f t="array" ref="BX76">INDEX(GMW!$A$2:$NF$200,MATCH(1,(GMW!$NE$2:$NE$200=BX$3)*(GMW!$ND$2:$ND$200=BX$4)*(GMW!$C$2:$C$200=BX$1),0),$F76-1966)</f>
        <v>21960.66</v>
      </c>
      <c r="BY76" s="5" cm="1">
        <f t="array" ref="BY76">INDEX(GMW!$A$2:$NF$200,MATCH(1,(GMW!$NE$2:$NE$200=BY$3)*(GMW!$ND$2:$ND$200=BY$4)*(GMW!$C$2:$C$200=BY$1),0),$F76-1966)</f>
        <v>522.81960000000004</v>
      </c>
      <c r="BZ76" s="5" cm="1">
        <f t="array" ref="BZ76">INDEX(GMW!$A$2:$NF$200,MATCH(1,(GMW!$NE$2:$NE$200=BZ$3)*(GMW!$ND$2:$ND$200=BZ$4)*(GMW!$C$2:$C$200=BZ$1),0),$F76-1966)</f>
        <v>381.35399999999998</v>
      </c>
      <c r="CA76" s="5" cm="1">
        <f t="array" ref="CA76">INDEX(GMW!$A$2:$NF$200,MATCH(1,(GMW!$NE$2:$NE$200=CA$3)*(GMW!$ND$2:$ND$200=CA$4)*(GMW!$C$2:$C$200=CA$1),0),$F76-1966)</f>
        <v>652.11199999999997</v>
      </c>
      <c r="CB76" s="5" cm="1">
        <f t="array" ref="CB76">INDEX(GMW!$A$2:$NF$200,MATCH(1,(GMW!$NE$2:$NE$200=CB$3)*(GMW!$ND$2:$ND$200=CB$4)*(GMW!$C$2:$C$200=CB$1),0),$F76-1966)</f>
        <v>143.703</v>
      </c>
      <c r="CC76" s="5" cm="1">
        <f t="array" ref="CC76">INDEX(GMW!$A$2:$NF$200,MATCH(1,(GMW!$NE$2:$NE$200=CC$3)*(GMW!$ND$2:$ND$200=CC$4)*(GMW!$C$2:$C$200=CC$1),0),$F76-1966)</f>
        <v>216.2791</v>
      </c>
      <c r="CD76" s="5" cm="1">
        <f t="array" ref="CD76">INDEX(GMW!$A$2:$NF$200,MATCH(1,(GMW!$NE$2:$NE$200=CD$3)*(GMW!$ND$2:$ND$200=CD$4)*(GMW!$C$2:$C$200=CD$1),0),$F76-1966)</f>
        <v>247.44659999999999</v>
      </c>
      <c r="CE76" s="5" cm="1">
        <f t="array" ref="CE76">INDEX(GMW!$A$2:$NF$200,MATCH(1,(GMW!$NE$2:$NE$200=CE$3)*(GMW!$ND$2:$ND$200=CE$4)*(GMW!$C$2:$C$200=CE$1),0),$F76-1966)</f>
        <v>102.3224</v>
      </c>
      <c r="CF76" s="5" cm="1">
        <f t="array" ref="CF76">INDEX(GMW!$A$2:$NF$200,MATCH(1,(GMW!$NE$2:$NE$200=CF$3)*(GMW!$ND$2:$ND$200=CF$4)*(GMW!$C$2:$C$200=CF$1),0),$F76-1966)</f>
        <v>13.39762</v>
      </c>
      <c r="CG76" s="5" cm="1">
        <f t="array" ref="CG76">INDEX(GMW!$A$2:$NF$200,MATCH(1,(GMW!$NE$2:$NE$200=CG$3)*(GMW!$ND$2:$ND$200=CG$4)*(GMW!$C$2:$C$200=CG$1),0),$F76-1966)</f>
        <v>29.011649999999999</v>
      </c>
      <c r="CH76" s="5" cm="1">
        <f t="array" ref="CH76">INDEX(GMW!$A$2:$NF$200,MATCH(1,(GMW!$NE$2:$NE$200=CH$3)*(GMW!$ND$2:$ND$200=CH$4)*(GMW!$C$2:$C$200=CH$1),0),$F76-1966)</f>
        <v>35.884369999999997</v>
      </c>
      <c r="CI76" s="5" cm="1">
        <f t="array" ref="CI76">INDEX(GMW!$A$2:$NF$200,MATCH(1,(GMW!$NE$2:$NE$200=CI$3)*(GMW!$ND$2:$ND$200=CI$4)*(GMW!$C$2:$C$200=CI$1),0),$F76-1966)</f>
        <v>37.043300000000002</v>
      </c>
      <c r="CJ76" s="5" cm="1">
        <f t="array" ref="CJ76">INDEX(GMW!$A$2:$NF$200,MATCH(1,(GMW!$NE$2:$NE$200=CJ$3)*(GMW!$ND$2:$ND$200=CJ$4)*(GMW!$C$2:$C$200=CJ$1),0),$F76-1966)</f>
        <v>167263</v>
      </c>
      <c r="CK76" s="5" cm="1">
        <f t="array" ref="CK76">INDEX(GMW!$A$2:$NF$200,MATCH(1,(GMW!$NE$2:$NE$200=CK$3)*(GMW!$ND$2:$ND$200=CK$4)*(GMW!$C$2:$C$200=CK$1),0),$F76-1966)</f>
        <v>1490</v>
      </c>
      <c r="CL76" s="5" cm="1">
        <f t="array" ref="CL76">INDEX(GMW!$A$2:$NF$200,MATCH(1,(GMW!$NE$2:$NE$200=CL$3)*(GMW!$ND$2:$ND$200=CL$4)*(GMW!$C$2:$C$200=CL$1),0),$F76-1966)</f>
        <v>114460.6</v>
      </c>
      <c r="CM76" s="5" cm="1">
        <f t="array" ref="CM76">INDEX(GMW!$A$2:$NF$200,MATCH(1,(GMW!$NE$2:$NE$200=CM$3)*(GMW!$ND$2:$ND$200=CM$4)*(GMW!$C$2:$C$200=CM$1),0),$F76-1966)</f>
        <v>173906</v>
      </c>
      <c r="CN76" s="5" cm="1">
        <f t="array" ref="CN76">INDEX(GMW!$A$2:$NF$200,MATCH(1,(GMW!$NE$2:$NE$200=CN$3)*(GMW!$ND$2:$ND$200=CN$4)*(GMW!$C$2:$C$200=CN$1),0),$F76-1966)</f>
        <v>104207</v>
      </c>
      <c r="CO76" s="5" cm="1">
        <f t="array" ref="CO76">INDEX(GMW!$A$2:$NF$200,MATCH(1,(GMW!$NE$2:$NE$200=CO$3)*(GMW!$ND$2:$ND$200=CO$4)*(GMW!$C$2:$C$200=CO$1),0),$F76-1966)</f>
        <v>215.62700000000001</v>
      </c>
      <c r="CP76" s="5" cm="1">
        <f t="array" ref="CP76">INDEX(GMW!$A$2:$NF$200,MATCH(1,(GMW!$NE$2:$NE$200=CP$3)*(GMW!$ND$2:$ND$200=CP$4)*(GMW!$C$2:$C$200=CP$1),0),$F76-1966)</f>
        <v>383839.2</v>
      </c>
      <c r="CQ76" s="5" cm="1">
        <f t="array" ref="CQ76">INDEX(GMW!$A$2:$NF$200,MATCH(1,(GMW!$NE$2:$NE$200=CQ$3)*(GMW!$ND$2:$ND$200=CQ$4)*(GMW!$C$2:$C$200=CQ$1),0),$F76-1966)</f>
        <v>92.079419999999999</v>
      </c>
      <c r="CR76" s="5" cm="1">
        <f t="array" ref="CR76">INDEX(GMW!$A$2:$NF$200,MATCH(1,(GMW!$NE$2:$NE$200=CR$3)*(GMW!$ND$2:$ND$200=CR$4)*(GMW!$C$2:$C$200=CR$1),0),$F76-1966)</f>
        <v>50266.9</v>
      </c>
      <c r="CS76" s="5" cm="1">
        <f t="array" ref="CS76">INDEX(GMW!$A$2:$NF$200,MATCH(1,(GMW!$NE$2:$NE$200=CS$3)*(GMW!$ND$2:$ND$200=CS$4)*(GMW!$C$2:$C$200=CS$1),0),$F76-1966)</f>
        <v>367.05689999999998</v>
      </c>
      <c r="CT76" s="5" cm="1">
        <f t="array" ref="CT76">INDEX(GMW!$A$2:$NF$200,MATCH(1,(GMW!$NE$2:$NE$200=CT$3)*(GMW!$ND$2:$ND$200=CT$4)*(GMW!$C$2:$C$200=CT$1),0),$F76-1966)</f>
        <v>260.76600000000002</v>
      </c>
      <c r="CU76" s="5" cm="1">
        <f t="array" ref="CU76">INDEX(GMW!$A$2:$NF$200,MATCH(1,(GMW!$NE$2:$NE$200=CU$3)*(GMW!$ND$2:$ND$200=CU$4)*(GMW!$C$2:$C$200=CU$1),0),$F76-1966)</f>
        <v>181.85900000000001</v>
      </c>
      <c r="CV76" s="5" cm="1">
        <f t="array" ref="CV76">INDEX(GMW!$A$2:$NF$200,MATCH(1,(GMW!$NE$2:$NE$200=CV$3)*(GMW!$ND$2:$ND$200=CV$4)*(GMW!$C$2:$C$200=CV$1),0),$F76-1966)</f>
        <v>80.957920000000001</v>
      </c>
      <c r="CW76" s="5" cm="1">
        <f t="array" ref="CW76">INDEX(GMW!$A$2:$NF$200,MATCH(1,(GMW!$NE$2:$NE$200=CW$3)*(GMW!$ND$2:$ND$200=CW$4)*(GMW!$C$2:$C$200=CW$1),0),$F76-1966)</f>
        <v>65.805000000000007</v>
      </c>
      <c r="CX76" s="5" cm="1">
        <f t="array" ref="CX76">INDEX(GMW!$A$2:$NF$200,MATCH(1,(GMW!$NE$2:$NE$200=CX$3)*(GMW!$ND$2:$ND$200=CX$4)*(GMW!$C$2:$C$200=CX$1),0),$F76-1966)</f>
        <v>40.993000000000002</v>
      </c>
      <c r="CY76" s="5" cm="1">
        <f t="array" ref="CY76">INDEX(GMW!$A$2:$NF$200,MATCH(1,(GMW!$NE$2:$NE$200=CY$3)*(GMW!$ND$2:$ND$200=CY$4)*(GMW!$C$2:$C$200=CY$1),0),$F76-1966)</f>
        <v>33.651539999999997</v>
      </c>
      <c r="CZ76" s="5" cm="1">
        <f t="array" ref="CZ76">INDEX(GMW!$A$2:$NF$200,MATCH(1,(GMW!$NE$2:$NE$200=CZ$3)*(GMW!$ND$2:$ND$200=CZ$4)*(GMW!$C$2:$C$200=CZ$1),0),$F76-1966)</f>
        <v>22.838999999999999</v>
      </c>
      <c r="DA76" s="5" cm="1">
        <f t="array" ref="DA76">INDEX(GMW!$A$2:$NF$200,MATCH(1,(GMW!$NE$2:$NE$200=DA$3)*(GMW!$ND$2:$ND$200=DA$4)*(GMW!$C$2:$C$200=DA$1),0),$F76-1966)</f>
        <v>9.3838089999999994</v>
      </c>
      <c r="DB76" s="5" cm="1">
        <f t="array" ref="DB76">INDEX(GMW!$A$2:$NF$200,MATCH(1,(GMW!$NE$2:$NE$200=DB$3)*(GMW!$ND$2:$ND$200=DB$4)*(GMW!$C$2:$C$200=DB$1),0),$F76-1966)</f>
        <v>11.05639</v>
      </c>
      <c r="DC76" s="5" cm="1">
        <f t="array" ref="DC76">INDEX(GMW!$A$2:$NF$200,MATCH(1,(GMW!$NE$2:$NE$200=DC$3)*(GMW!$ND$2:$ND$200=DC$4)*(GMW!$C$2:$C$200=DC$1),0),$F76-1966)</f>
        <v>12.6401</v>
      </c>
    </row>
    <row r="77" spans="1:107" x14ac:dyDescent="0.25">
      <c r="B77" s="5">
        <f t="shared" si="25"/>
        <v>1990</v>
      </c>
      <c r="C77" s="5">
        <f t="shared" si="25"/>
        <v>1990</v>
      </c>
      <c r="F77" s="5">
        <f t="shared" si="16"/>
        <v>2043</v>
      </c>
      <c r="G77" s="5" cm="1">
        <f t="array" ref="G77">INDEX(GMW!$A$2:$NF$200,MATCH(1,(GMW!$NE$2:$NE$200=G$3)*(GMW!$ND$2:$ND$200=G$4)*(GMW!$C$2:$C$200=G$1),0),$F77-1966)</f>
        <v>377831</v>
      </c>
      <c r="H77" s="5" cm="1">
        <f t="array" ref="H77">INDEX(GMW!$A$2:$NF$200,MATCH(1,(GMW!$NE$2:$NE$200=H$3)*(GMW!$ND$2:$ND$200=H$4)*(GMW!$C$2:$C$200=H$1),0),$F77-1966)</f>
        <v>215211</v>
      </c>
      <c r="I77" s="5" cm="1">
        <f t="array" ref="I77">INDEX(GMW!$A$2:$NF$200,MATCH(1,(GMW!$NE$2:$NE$200=I$3)*(GMW!$ND$2:$ND$200=I$4)*(GMW!$C$2:$C$200=I$1),0),$F77-1966)</f>
        <v>72153</v>
      </c>
      <c r="J77" s="5" cm="1">
        <f t="array" ref="J77">INDEX(GMW!$A$2:$NF$200,MATCH(1,(GMW!$NE$2:$NE$200=J$3)*(GMW!$ND$2:$ND$200=J$4)*(GMW!$C$2:$C$200=J$1),0),$F77-1966)</f>
        <v>78145</v>
      </c>
      <c r="K77" s="5" cm="1">
        <f t="array" ref="K77">INDEX(GMW!$A$2:$NF$200,MATCH(1,(GMW!$NE$2:$NE$200=K$3)*(GMW!$ND$2:$ND$200=K$4)*(GMW!$C$2:$C$200=K$1),0),$F77-1966)</f>
        <v>69065</v>
      </c>
      <c r="L77" s="5" cm="1">
        <f t="array" ref="L77">INDEX(GMW!$A$2:$NF$200,MATCH(1,(GMW!$NE$2:$NE$200=L$3)*(GMW!$ND$2:$ND$200=L$4)*(GMW!$C$2:$C$200=L$1),0),$F77-1966)</f>
        <v>66865</v>
      </c>
      <c r="M77" s="5" cm="1">
        <f t="array" ref="M77">INDEX(GMW!$A$2:$NF$200,MATCH(1,(GMW!$NE$2:$NE$200=M$3)*(GMW!$ND$2:$ND$200=M$4)*(GMW!$C$2:$C$200=M$1),0),$F77-1966)</f>
        <v>31950.46</v>
      </c>
      <c r="N77" s="5" cm="1">
        <f t="array" ref="N77">INDEX(GMW!$A$2:$NF$200,MATCH(1,(GMW!$NE$2:$NE$200=N$3)*(GMW!$ND$2:$ND$200=N$4)*(GMW!$C$2:$C$200=N$1),0),$F77-1966)</f>
        <v>5852.1</v>
      </c>
      <c r="O77" s="5" cm="1">
        <f t="array" ref="O77">INDEX(GMW!$A$2:$NF$200,MATCH(1,(GMW!$NE$2:$NE$200=O$3)*(GMW!$ND$2:$ND$200=O$4)*(GMW!$C$2:$C$200=O$1),0),$F77-1966)</f>
        <v>56.4</v>
      </c>
      <c r="P77" s="5" cm="1">
        <f t="array" ref="P77">INDEX(GMW!$A$2:$NF$200,MATCH(1,(GMW!$NE$2:$NE$200=P$3)*(GMW!$ND$2:$ND$200=P$4)*(GMW!$C$2:$C$200=P$1),0),$F77-1966)</f>
        <v>14.875</v>
      </c>
      <c r="Q77" s="5" cm="1">
        <f t="array" ref="Q77">INDEX(GMW!$A$2:$NF$200,MATCH(1,(GMW!$NE$2:$NE$200=Q$3)*(GMW!$ND$2:$ND$200=Q$4)*(GMW!$C$2:$C$200=Q$1),0),$F77-1966)</f>
        <v>12.14</v>
      </c>
      <c r="R77" s="5" cm="1">
        <f t="array" ref="R77">INDEX(GMW!$A$2:$NF$200,MATCH(1,(GMW!$NE$2:$NE$200=R$3)*(GMW!$ND$2:$ND$200=R$4)*(GMW!$C$2:$C$200=R$1),0),$F77-1966)</f>
        <v>56.4</v>
      </c>
      <c r="S77" s="5" cm="1">
        <f t="array" ref="S77">INDEX(GMW!$A$2:$NF$200,MATCH(1,(GMW!$NE$2:$NE$200=S$3)*(GMW!$ND$2:$ND$200=S$4)*(GMW!$C$2:$C$200=S$1),0),$F77-1966)</f>
        <v>29254</v>
      </c>
      <c r="T77" s="5" cm="1">
        <f t="array" ref="T77">INDEX(GMW!$A$2:$NF$200,MATCH(1,(GMW!$NE$2:$NE$200=T$3)*(GMW!$ND$2:$ND$200=T$4)*(GMW!$C$2:$C$200=T$1),0),$F77-1966)</f>
        <v>509</v>
      </c>
      <c r="U77" s="5" cm="1">
        <f t="array" ref="U77">INDEX(GMW!$A$2:$NF$200,MATCH(1,(GMW!$NE$2:$NE$200=U$3)*(GMW!$ND$2:$ND$200=U$4)*(GMW!$C$2:$C$200=U$1),0),$F77-1966)</f>
        <v>156</v>
      </c>
      <c r="V77" s="5" cm="1">
        <f t="array" ref="V77">INDEX(GMW!$A$2:$NF$200,MATCH(1,(GMW!$NE$2:$NE$200=V$3)*(GMW!$ND$2:$ND$200=V$4)*(GMW!$C$2:$C$200=V$1),0),$F77-1966)</f>
        <v>4875</v>
      </c>
      <c r="W77" s="5" cm="1">
        <f t="array" ref="W77">INDEX(GMW!$A$2:$NF$200,MATCH(1,(GMW!$NE$2:$NE$200=W$3)*(GMW!$ND$2:$ND$200=W$4)*(GMW!$C$2:$C$200=W$1),0),$F77-1966)</f>
        <v>196</v>
      </c>
      <c r="X77" s="5" cm="1">
        <f t="array" ref="X77">INDEX(GMW!$A$2:$NF$200,MATCH(1,(GMW!$NE$2:$NE$200=X$3)*(GMW!$ND$2:$ND$200=X$4)*(GMW!$C$2:$C$200=X$1),0),$F77-1966)</f>
        <v>143</v>
      </c>
      <c r="Y77" s="5" cm="1">
        <f t="array" ref="Y77">INDEX(GMW!$A$2:$NF$200,MATCH(1,(GMW!$NE$2:$NE$200=Y$3)*(GMW!$ND$2:$ND$200=Y$4)*(GMW!$C$2:$C$200=Y$1),0),$F77-1966)</f>
        <v>2199</v>
      </c>
      <c r="Z77" s="5" cm="1">
        <f t="array" ref="Z77">INDEX(GMW!$A$2:$NF$200,MATCH(1,(GMW!$NE$2:$NE$200=Z$3)*(GMW!$ND$2:$ND$200=Z$4)*(GMW!$C$2:$C$200=Z$1),0),$F77-1966)</f>
        <v>4639</v>
      </c>
      <c r="AA77" s="5" cm="1">
        <f t="array" ref="AA77">INDEX(GMW!$A$2:$NF$200,MATCH(1,(GMW!$NE$2:$NE$200=AA$3)*(GMW!$ND$2:$ND$200=AA$4)*(GMW!$C$2:$C$200=AA$1),0),$F77-1966)</f>
        <v>1388</v>
      </c>
      <c r="AB77" s="5" cm="1">
        <f t="array" ref="AB77">INDEX(GMW!$A$2:$NF$200,MATCH(1,(GMW!$NE$2:$NE$200=AB$3)*(GMW!$ND$2:$ND$200=AB$4)*(GMW!$C$2:$C$200=AB$1),0),$F77-1966)</f>
        <v>1689</v>
      </c>
      <c r="AC77" s="5" cm="1">
        <f t="array" ref="AC77">INDEX(GMW!$A$2:$NF$200,MATCH(1,(GMW!$NE$2:$NE$200=AC$3)*(GMW!$ND$2:$ND$200=AC$4)*(GMW!$C$2:$C$200=AC$1),0),$F77-1966)</f>
        <v>840</v>
      </c>
      <c r="AD77" s="5" cm="1">
        <f t="array" ref="AD77">INDEX(GMW!$A$2:$NF$200,MATCH(1,(GMW!$NE$2:$NE$200=AD$3)*(GMW!$ND$2:$ND$200=AD$4)*(GMW!$C$2:$C$200=AD$1),0),$F77-1966)</f>
        <v>1180</v>
      </c>
      <c r="AE77" s="5" cm="1">
        <f t="array" ref="AE77">INDEX(GMW!$A$2:$NF$200,MATCH(1,(GMW!$NE$2:$NE$200=AE$3)*(GMW!$ND$2:$ND$200=AE$4)*(GMW!$C$2:$C$200=AE$1),0),$F77-1966)</f>
        <v>269</v>
      </c>
      <c r="AF77" s="5" cm="1">
        <f t="array" ref="AF77">INDEX(GMW!$A$2:$NF$200,MATCH(1,(GMW!$NE$2:$NE$200=AF$3)*(GMW!$ND$2:$ND$200=AF$4)*(GMW!$C$2:$C$200=AF$1),0),$F77-1966)</f>
        <v>1545</v>
      </c>
      <c r="AG77" s="5" cm="1">
        <f t="array" ref="AG77">INDEX(GMW!$A$2:$NF$200,MATCH(1,(GMW!$NE$2:$NE$200=AG$3)*(GMW!$ND$2:$ND$200=AG$4)*(GMW!$C$2:$C$200=AG$1),0),$F77-1966)</f>
        <v>1571</v>
      </c>
      <c r="AH77" s="5" cm="1">
        <f t="array" ref="AH77">INDEX(GMW!$A$2:$NF$200,MATCH(1,(GMW!$NE$2:$NE$200=AH$3)*(GMW!$ND$2:$ND$200=AH$4)*(GMW!$C$2:$C$200=AH$1),0),$F77-1966)</f>
        <v>1830</v>
      </c>
      <c r="AI77" s="5" cm="1">
        <f t="array" ref="AI77">INDEX(GMW!$A$2:$NF$200,MATCH(1,(GMW!$NE$2:$NE$200=AI$3)*(GMW!$ND$2:$ND$200=AI$4)*(GMW!$C$2:$C$200=AI$1),0),$F77-1966)</f>
        <v>2034</v>
      </c>
      <c r="AJ77" s="5" cm="1">
        <f t="array" ref="AJ77">INDEX(GMW!$A$2:$NF$200,MATCH(1,(GMW!$NE$2:$NE$200=AJ$3)*(GMW!$ND$2:$ND$200=AJ$4)*(GMW!$C$2:$C$200=AJ$1),0),$F77-1966)</f>
        <v>2750</v>
      </c>
      <c r="AK77" s="5" cm="1">
        <f t="array" ref="AK77">INDEX(GMW!$A$2:$NF$200,MATCH(1,(GMW!$NE$2:$NE$200=AK$3)*(GMW!$ND$2:$ND$200=AK$4)*(GMW!$C$2:$C$200=AK$1),0),$F77-1966)</f>
        <v>640</v>
      </c>
      <c r="AL77" s="5" cm="1">
        <f t="array" ref="AL77">INDEX(GMW!$A$2:$NF$200,MATCH(1,(GMW!$NE$2:$NE$200=AL$3)*(GMW!$ND$2:$ND$200=AL$4)*(GMW!$C$2:$C$200=AL$1),0),$F77-1966)</f>
        <v>801</v>
      </c>
      <c r="AM77" s="5" cm="1">
        <f t="array" ref="AM77">INDEX(GMW!$A$2:$NF$200,MATCH(1,(GMW!$NE$2:$NE$200=AM$3)*(GMW!$ND$2:$ND$200=AM$4)*(GMW!$C$2:$C$200=AM$1),0),$F77-1966)</f>
        <v>26900</v>
      </c>
      <c r="AN77" s="5" cm="1">
        <f t="array" ref="AN77">INDEX(GMW!$A$2:$NF$200,MATCH(1,(GMW!$NE$2:$NE$200=AN$3)*(GMW!$ND$2:$ND$200=AN$4)*(GMW!$C$2:$C$200=AN$1),0),$F77-1966)</f>
        <v>5477.7539999999999</v>
      </c>
      <c r="AO77" s="5" cm="1">
        <f t="array" ref="AO77">INDEX(GMW!$A$2:$NF$200,MATCH(1,(GMW!$NE$2:$NE$200=AO$3)*(GMW!$ND$2:$ND$200=AO$4)*(GMW!$C$2:$C$200=AO$1),0),$F77-1966)</f>
        <v>377831</v>
      </c>
      <c r="AP77" s="5" cm="1">
        <f t="array" ref="AP77">INDEX(GMW!$A$2:$NF$200,MATCH(1,(GMW!$NE$2:$NE$200=AP$3)*(GMW!$ND$2:$ND$200=AP$4)*(GMW!$C$2:$C$200=AP$1),0),$F77-1966)</f>
        <v>2522.65</v>
      </c>
      <c r="AQ77" s="5" cm="1">
        <f t="array" ref="AQ77">INDEX(GMW!$A$2:$NF$200,MATCH(1,(GMW!$NE$2:$NE$200=AQ$3)*(GMW!$ND$2:$ND$200=AQ$4)*(GMW!$C$2:$C$200=AQ$1),0),$F77-1966)</f>
        <v>107937.8</v>
      </c>
      <c r="AR77" s="5" cm="1">
        <f t="array" ref="AR77">INDEX(GMW!$A$2:$NF$200,MATCH(1,(GMW!$NE$2:$NE$200=AR$3)*(GMW!$ND$2:$ND$200=AR$4)*(GMW!$C$2:$C$200=AR$1),0),$F77-1966)</f>
        <v>582.54</v>
      </c>
      <c r="AS77" s="5" cm="1">
        <f t="array" ref="AS77">INDEX(GMW!$A$2:$NF$200,MATCH(1,(GMW!$NE$2:$NE$200=AS$3)*(GMW!$ND$2:$ND$200=AS$4)*(GMW!$C$2:$C$200=AS$1),0),$F77-1966)</f>
        <v>393.58699999999999</v>
      </c>
      <c r="AT77" s="5" cm="1">
        <f t="array" ref="AT77">INDEX(GMW!$A$2:$NF$200,MATCH(1,(GMW!$NE$2:$NE$200=AT$3)*(GMW!$ND$2:$ND$200=AT$4)*(GMW!$C$2:$C$200=AT$1),0),$F77-1966)</f>
        <v>378.28100000000001</v>
      </c>
      <c r="AU77" s="5" cm="1">
        <f t="array" ref="AU77">INDEX(GMW!$A$2:$NF$200,MATCH(1,(GMW!$NE$2:$NE$200=AU$3)*(GMW!$ND$2:$ND$200=AU$4)*(GMW!$C$2:$C$200=AU$1),0),$F77-1966)</f>
        <v>289223</v>
      </c>
      <c r="AV77" s="5" cm="1">
        <f t="array" ref="AV77">INDEX(GMW!$A$2:$NF$200,MATCH(1,(GMW!$NE$2:$NE$200=AV$3)*(GMW!$ND$2:$ND$200=AV$4)*(GMW!$C$2:$C$200=AV$1),0),$F77-1966)</f>
        <v>5121</v>
      </c>
      <c r="AW77" s="5" cm="1">
        <f t="array" ref="AW77">INDEX(GMW!$A$2:$NF$200,MATCH(1,(GMW!$NE$2:$NE$200=AW$3)*(GMW!$ND$2:$ND$200=AW$4)*(GMW!$C$2:$C$200=AW$1),0),$F77-1966)</f>
        <v>96.924999999999997</v>
      </c>
      <c r="AX77" s="5" cm="1">
        <f t="array" ref="AX77">INDEX(GMW!$A$2:$NF$200,MATCH(1,(GMW!$NE$2:$NE$200=AX$3)*(GMW!$ND$2:$ND$200=AX$4)*(GMW!$C$2:$C$200=AX$1),0),$F77-1966)</f>
        <v>4001.2710000000002</v>
      </c>
      <c r="AY77" s="5" cm="1">
        <f t="array" ref="AY77">INDEX(GMW!$A$2:$NF$200,MATCH(1,(GMW!$NE$2:$NE$200=AY$3)*(GMW!$ND$2:$ND$200=AY$4)*(GMW!$C$2:$C$200=AY$1),0),$F77-1966)</f>
        <v>16388</v>
      </c>
      <c r="AZ77" s="5" cm="1">
        <f t="array" ref="AZ77">INDEX(GMW!$A$2:$NF$200,MATCH(1,(GMW!$NE$2:$NE$200=AZ$3)*(GMW!$ND$2:$ND$200=AZ$4)*(GMW!$C$2:$C$200=AZ$1),0),$F77-1966)</f>
        <v>1825</v>
      </c>
      <c r="BA77" s="5" cm="1">
        <f t="array" ref="BA77">INDEX(GMW!$A$2:$NF$200,MATCH(1,(GMW!$NE$2:$NE$200=BA$3)*(GMW!$ND$2:$ND$200=BA$4)*(GMW!$C$2:$C$200=BA$1),0),$F77-1966)</f>
        <v>13.758050000000001</v>
      </c>
      <c r="BB77" s="5" cm="1">
        <f t="array" ref="BB77">INDEX(GMW!$A$2:$NF$200,MATCH(1,(GMW!$NE$2:$NE$200=BB$3)*(GMW!$ND$2:$ND$200=BB$4)*(GMW!$C$2:$C$200=BB$1),0),$F77-1966)</f>
        <v>13382.2</v>
      </c>
      <c r="BC77" s="5" cm="1">
        <f t="array" ref="BC77">INDEX(GMW!$A$2:$NF$200,MATCH(1,(GMW!$NE$2:$NE$200=BC$3)*(GMW!$ND$2:$ND$200=BC$4)*(GMW!$C$2:$C$200=BC$1),0),$F77-1966)</f>
        <v>1.141173</v>
      </c>
      <c r="BD77" s="5" cm="1">
        <f t="array" ref="BD77">INDEX(GMW!$A$2:$NF$200,MATCH(1,(GMW!$NE$2:$NE$200=BD$3)*(GMW!$ND$2:$ND$200=BD$4)*(GMW!$C$2:$C$200=BD$1),0),$F77-1966)</f>
        <v>297.7568</v>
      </c>
      <c r="BE77" s="5" cm="1">
        <f t="array" ref="BE77">INDEX(GMW!$A$2:$NF$200,MATCH(1,(GMW!$NE$2:$NE$200=BE$3)*(GMW!$ND$2:$ND$200=BE$4)*(GMW!$C$2:$C$200=BE$1),0),$F77-1966)</f>
        <v>8.7644730000000006</v>
      </c>
      <c r="BF77" s="5" cm="1">
        <f t="array" ref="BF77">INDEX(GMW!$A$2:$NF$200,MATCH(1,(GMW!$NE$2:$NE$200=BF$3)*(GMW!$ND$2:$ND$200=BF$4)*(GMW!$C$2:$C$200=BF$1),0),$F77-1966)</f>
        <v>7.15</v>
      </c>
      <c r="BG77" s="5" cm="1">
        <f t="array" ref="BG77">INDEX(GMW!$A$2:$NF$200,MATCH(1,(GMW!$NE$2:$NE$200=BG$3)*(GMW!$ND$2:$ND$200=BG$4)*(GMW!$C$2:$C$200=BG$1),0),$F77-1966)</f>
        <v>17.828469999999999</v>
      </c>
      <c r="BH77" s="5" cm="1">
        <f t="array" ref="BH77">INDEX(GMW!$A$2:$NF$200,MATCH(1,(GMW!$NE$2:$NE$200=BH$3)*(GMW!$ND$2:$ND$200=BH$4)*(GMW!$C$2:$C$200=BH$1),0),$F77-1966)</f>
        <v>2.5982099999999999</v>
      </c>
      <c r="BI77" s="5" cm="1">
        <f t="array" ref="BI77">INDEX(GMW!$A$2:$NF$200,MATCH(1,(GMW!$NE$2:$NE$200=BI$3)*(GMW!$ND$2:$ND$200=BI$4)*(GMW!$C$2:$C$200=BI$1),0),$F77-1966)</f>
        <v>3.6436250000000001</v>
      </c>
      <c r="BJ77" s="5" cm="1">
        <f t="array" ref="BJ77">INDEX(GMW!$A$2:$NF$200,MATCH(1,(GMW!$NE$2:$NE$200=BJ$3)*(GMW!$ND$2:$ND$200=BJ$4)*(GMW!$C$2:$C$200=BJ$1),0),$F77-1966)</f>
        <v>4.917503</v>
      </c>
      <c r="BK77" s="5" cm="1">
        <f t="array" ref="BK77">INDEX(GMW!$A$2:$NF$200,MATCH(1,(GMW!$NE$2:$NE$200=BK$3)*(GMW!$ND$2:$ND$200=BK$4)*(GMW!$C$2:$C$200=BK$1),0),$F77-1966)</f>
        <v>1.267163</v>
      </c>
      <c r="BL77" s="5" cm="1">
        <f t="array" ref="BL77">INDEX(GMW!$A$2:$NF$200,MATCH(1,(GMW!$NE$2:$NE$200=BL$3)*(GMW!$ND$2:$ND$200=BL$4)*(GMW!$C$2:$C$200=BL$1),0),$F77-1966)</f>
        <v>0.30994699999999997</v>
      </c>
      <c r="BM77" s="5" cm="1">
        <f t="array" ref="BM77">INDEX(GMW!$A$2:$NF$200,MATCH(1,(GMW!$NE$2:$NE$200=BM$3)*(GMW!$ND$2:$ND$200=BM$4)*(GMW!$C$2:$C$200=BM$1),0),$F77-1966)</f>
        <v>0.72583070000000005</v>
      </c>
      <c r="BN77" s="5" cm="1">
        <f t="array" ref="BN77">INDEX(GMW!$A$2:$NF$200,MATCH(1,(GMW!$NE$2:$NE$200=BN$3)*(GMW!$ND$2:$ND$200=BN$4)*(GMW!$C$2:$C$200=BN$1),0),$F77-1966)</f>
        <v>1.6688050000000001</v>
      </c>
      <c r="BO77" s="5" cm="1">
        <f t="array" ref="BO77">INDEX(GMW!$A$2:$NF$200,MATCH(1,(GMW!$NE$2:$NE$200=BO$3)*(GMW!$ND$2:$ND$200=BO$4)*(GMW!$C$2:$C$200=BO$1),0),$F77-1966)</f>
        <v>1E-3</v>
      </c>
      <c r="BP77" s="5" cm="1">
        <f t="array" ref="BP77">INDEX(GMW!$A$2:$NF$200,MATCH(1,(GMW!$NE$2:$NE$200=BP$3)*(GMW!$ND$2:$ND$200=BP$4)*(GMW!$C$2:$C$200=BP$1),0),$F77-1966)</f>
        <v>187488.5</v>
      </c>
      <c r="BQ77" s="5" cm="1">
        <f t="array" ref="BQ77">INDEX(GMW!$A$2:$NF$200,MATCH(1,(GMW!$NE$2:$NE$200=BQ$3)*(GMW!$ND$2:$ND$200=BQ$4)*(GMW!$C$2:$C$200=BQ$1),0),$F77-1966)</f>
        <v>5290.7460000000001</v>
      </c>
      <c r="BR77" s="5" cm="1">
        <f t="array" ref="BR77">INDEX(GMW!$A$2:$NF$200,MATCH(1,(GMW!$NE$2:$NE$200=BR$3)*(GMW!$ND$2:$ND$200=BR$4)*(GMW!$C$2:$C$200=BR$1),0),$F77-1966)</f>
        <v>287699</v>
      </c>
      <c r="BS77" s="5" cm="1">
        <f t="array" ref="BS77">INDEX(GMW!$A$2:$NF$200,MATCH(1,(GMW!$NE$2:$NE$200=BS$3)*(GMW!$ND$2:$ND$200=BS$4)*(GMW!$C$2:$C$200=BS$1),0),$F77-1966)</f>
        <v>523169</v>
      </c>
      <c r="BT77" s="5" cm="1">
        <f t="array" ref="BT77">INDEX(GMW!$A$2:$NF$200,MATCH(1,(GMW!$NE$2:$NE$200=BT$3)*(GMW!$ND$2:$ND$200=BT$4)*(GMW!$C$2:$C$200=BT$1),0),$F77-1966)</f>
        <v>103065</v>
      </c>
      <c r="BU77" s="5" cm="1">
        <f t="array" ref="BU77">INDEX(GMW!$A$2:$NF$200,MATCH(1,(GMW!$NE$2:$NE$200=BU$3)*(GMW!$ND$2:$ND$200=BU$4)*(GMW!$C$2:$C$200=BU$1),0),$F77-1966)</f>
        <v>569.41399999999999</v>
      </c>
      <c r="BV77" s="5" cm="1">
        <f t="array" ref="BV77">INDEX(GMW!$A$2:$NF$200,MATCH(1,(GMW!$NE$2:$NE$200=BV$3)*(GMW!$ND$2:$ND$200=BV$4)*(GMW!$C$2:$C$200=BV$1),0),$F77-1966)</f>
        <v>668264.1</v>
      </c>
      <c r="BW77" s="5" cm="1">
        <f t="array" ref="BW77">INDEX(GMW!$A$2:$NF$200,MATCH(1,(GMW!$NE$2:$NE$200=BW$3)*(GMW!$ND$2:$ND$200=BW$4)*(GMW!$C$2:$C$200=BW$1),0),$F77-1966)</f>
        <v>99.025660000000002</v>
      </c>
      <c r="BX77" s="5" cm="1">
        <f t="array" ref="BX77">INDEX(GMW!$A$2:$NF$200,MATCH(1,(GMW!$NE$2:$NE$200=BX$3)*(GMW!$ND$2:$ND$200=BX$4)*(GMW!$C$2:$C$200=BX$1),0),$F77-1966)</f>
        <v>22633.51</v>
      </c>
      <c r="BY77" s="5" cm="1">
        <f t="array" ref="BY77">INDEX(GMW!$A$2:$NF$200,MATCH(1,(GMW!$NE$2:$NE$200=BY$3)*(GMW!$ND$2:$ND$200=BY$4)*(GMW!$C$2:$C$200=BY$1),0),$F77-1966)</f>
        <v>538.18619999999999</v>
      </c>
      <c r="BZ77" s="5" cm="1">
        <f t="array" ref="BZ77">INDEX(GMW!$A$2:$NF$200,MATCH(1,(GMW!$NE$2:$NE$200=BZ$3)*(GMW!$ND$2:$ND$200=BZ$4)*(GMW!$C$2:$C$200=BZ$1),0),$F77-1966)</f>
        <v>384.387</v>
      </c>
      <c r="CA77" s="5" cm="1">
        <f t="array" ref="CA77">INDEX(GMW!$A$2:$NF$200,MATCH(1,(GMW!$NE$2:$NE$200=CA$3)*(GMW!$ND$2:$ND$200=CA$4)*(GMW!$C$2:$C$200=CA$1),0),$F77-1966)</f>
        <v>671.81500000000005</v>
      </c>
      <c r="CB77" s="5" cm="1">
        <f t="array" ref="CB77">INDEX(GMW!$A$2:$NF$200,MATCH(1,(GMW!$NE$2:$NE$200=CB$3)*(GMW!$ND$2:$ND$200=CB$4)*(GMW!$C$2:$C$200=CB$1),0),$F77-1966)</f>
        <v>149.00749999999999</v>
      </c>
      <c r="CC77" s="5" cm="1">
        <f t="array" ref="CC77">INDEX(GMW!$A$2:$NF$200,MATCH(1,(GMW!$NE$2:$NE$200=CC$3)*(GMW!$ND$2:$ND$200=CC$4)*(GMW!$C$2:$C$200=CC$1),0),$F77-1966)</f>
        <v>219.08189999999999</v>
      </c>
      <c r="CD77" s="5" cm="1">
        <f t="array" ref="CD77">INDEX(GMW!$A$2:$NF$200,MATCH(1,(GMW!$NE$2:$NE$200=CD$3)*(GMW!$ND$2:$ND$200=CD$4)*(GMW!$C$2:$C$200=CD$1),0),$F77-1966)</f>
        <v>252.95140000000001</v>
      </c>
      <c r="CE77" s="5" cm="1">
        <f t="array" ref="CE77">INDEX(GMW!$A$2:$NF$200,MATCH(1,(GMW!$NE$2:$NE$200=CE$3)*(GMW!$ND$2:$ND$200=CE$4)*(GMW!$C$2:$C$200=CE$1),0),$F77-1966)</f>
        <v>103.9794</v>
      </c>
      <c r="CF77" s="5" cm="1">
        <f t="array" ref="CF77">INDEX(GMW!$A$2:$NF$200,MATCH(1,(GMW!$NE$2:$NE$200=CF$3)*(GMW!$ND$2:$ND$200=CF$4)*(GMW!$C$2:$C$200=CF$1),0),$F77-1966)</f>
        <v>13.538790000000001</v>
      </c>
      <c r="CG77" s="5" cm="1">
        <f t="array" ref="CG77">INDEX(GMW!$A$2:$NF$200,MATCH(1,(GMW!$NE$2:$NE$200=CG$3)*(GMW!$ND$2:$ND$200=CG$4)*(GMW!$C$2:$C$200=CG$1),0),$F77-1966)</f>
        <v>29.011649999999999</v>
      </c>
      <c r="CH77" s="5" cm="1">
        <f t="array" ref="CH77">INDEX(GMW!$A$2:$NF$200,MATCH(1,(GMW!$NE$2:$NE$200=CH$3)*(GMW!$ND$2:$ND$200=CH$4)*(GMW!$C$2:$C$200=CH$1),0),$F77-1966)</f>
        <v>38.627760000000002</v>
      </c>
      <c r="CI77" s="5" cm="1">
        <f t="array" ref="CI77">INDEX(GMW!$A$2:$NF$200,MATCH(1,(GMW!$NE$2:$NE$200=CI$3)*(GMW!$ND$2:$ND$200=CI$4)*(GMW!$C$2:$C$200=CI$1),0),$F77-1966)</f>
        <v>38.43092</v>
      </c>
      <c r="CJ77" s="5" cm="1">
        <f t="array" ref="CJ77">INDEX(GMW!$A$2:$NF$200,MATCH(1,(GMW!$NE$2:$NE$200=CJ$3)*(GMW!$ND$2:$ND$200=CJ$4)*(GMW!$C$2:$C$200=CJ$1),0),$F77-1966)</f>
        <v>170618</v>
      </c>
      <c r="CK77" s="5" cm="1">
        <f t="array" ref="CK77">INDEX(GMW!$A$2:$NF$200,MATCH(1,(GMW!$NE$2:$NE$200=CK$3)*(GMW!$ND$2:$ND$200=CK$4)*(GMW!$C$2:$C$200=CK$1),0),$F77-1966)</f>
        <v>1503.7750000000001</v>
      </c>
      <c r="CL77" s="5" cm="1">
        <f t="array" ref="CL77">INDEX(GMW!$A$2:$NF$200,MATCH(1,(GMW!$NE$2:$NE$200=CL$3)*(GMW!$ND$2:$ND$200=CL$4)*(GMW!$C$2:$C$200=CL$1),0),$F77-1966)</f>
        <v>117126.7</v>
      </c>
      <c r="CM77" s="5" cm="1">
        <f t="array" ref="CM77">INDEX(GMW!$A$2:$NF$200,MATCH(1,(GMW!$NE$2:$NE$200=CM$3)*(GMW!$ND$2:$ND$200=CM$4)*(GMW!$C$2:$C$200=CM$1),0),$F77-1966)</f>
        <v>174421</v>
      </c>
      <c r="CN77" s="5" cm="1">
        <f t="array" ref="CN77">INDEX(GMW!$A$2:$NF$200,MATCH(1,(GMW!$NE$2:$NE$200=CN$3)*(GMW!$ND$2:$ND$200=CN$4)*(GMW!$C$2:$C$200=CN$1),0),$F77-1966)</f>
        <v>103611</v>
      </c>
      <c r="CO77" s="5" cm="1">
        <f t="array" ref="CO77">INDEX(GMW!$A$2:$NF$200,MATCH(1,(GMW!$NE$2:$NE$200=CO$3)*(GMW!$ND$2:$ND$200=CO$4)*(GMW!$C$2:$C$200=CO$1),0),$F77-1966)</f>
        <v>214.52600000000001</v>
      </c>
      <c r="CP77" s="5" cm="1">
        <f t="array" ref="CP77">INDEX(GMW!$A$2:$NF$200,MATCH(1,(GMW!$NE$2:$NE$200=CP$3)*(GMW!$ND$2:$ND$200=CP$4)*(GMW!$C$2:$C$200=CP$1),0),$F77-1966)</f>
        <v>385144.9</v>
      </c>
      <c r="CQ77" s="5" cm="1">
        <f t="array" ref="CQ77">INDEX(GMW!$A$2:$NF$200,MATCH(1,(GMW!$NE$2:$NE$200=CQ$3)*(GMW!$ND$2:$ND$200=CQ$4)*(GMW!$C$2:$C$200=CQ$1),0),$F77-1966)</f>
        <v>92.907939999999996</v>
      </c>
      <c r="CR77" s="5" cm="1">
        <f t="array" ref="CR77">INDEX(GMW!$A$2:$NF$200,MATCH(1,(GMW!$NE$2:$NE$200=CR$3)*(GMW!$ND$2:$ND$200=CR$4)*(GMW!$C$2:$C$200=CR$1),0),$F77-1966)</f>
        <v>53343.1</v>
      </c>
      <c r="CS77" s="5" cm="1">
        <f t="array" ref="CS77">INDEX(GMW!$A$2:$NF$200,MATCH(1,(GMW!$NE$2:$NE$200=CS$3)*(GMW!$ND$2:$ND$200=CS$4)*(GMW!$C$2:$C$200=CS$1),0),$F77-1966)</f>
        <v>376.02140000000003</v>
      </c>
      <c r="CT77" s="5" cm="1">
        <f t="array" ref="CT77">INDEX(GMW!$A$2:$NF$200,MATCH(1,(GMW!$NE$2:$NE$200=CT$3)*(GMW!$ND$2:$ND$200=CT$4)*(GMW!$C$2:$C$200=CT$1),0),$F77-1966)</f>
        <v>262.30900000000003</v>
      </c>
      <c r="CU77" s="5" cm="1">
        <f t="array" ref="CU77">INDEX(GMW!$A$2:$NF$200,MATCH(1,(GMW!$NE$2:$NE$200=CU$3)*(GMW!$ND$2:$ND$200=CU$4)*(GMW!$C$2:$C$200=CU$1),0),$F77-1966)</f>
        <v>185.10300000000001</v>
      </c>
      <c r="CV77" s="5" cm="1">
        <f t="array" ref="CV77">INDEX(GMW!$A$2:$NF$200,MATCH(1,(GMW!$NE$2:$NE$200=CV$3)*(GMW!$ND$2:$ND$200=CV$4)*(GMW!$C$2:$C$200=CV$1),0),$F77-1966)</f>
        <v>82.069609999999997</v>
      </c>
      <c r="CW77" s="5" cm="1">
        <f t="array" ref="CW77">INDEX(GMW!$A$2:$NF$200,MATCH(1,(GMW!$NE$2:$NE$200=CW$3)*(GMW!$ND$2:$ND$200=CW$4)*(GMW!$C$2:$C$200=CW$1),0),$F77-1966)</f>
        <v>66.436000000000007</v>
      </c>
      <c r="CX77" s="5" cm="1">
        <f t="array" ref="CX77">INDEX(GMW!$A$2:$NF$200,MATCH(1,(GMW!$NE$2:$NE$200=CX$3)*(GMW!$ND$2:$ND$200=CX$4)*(GMW!$C$2:$C$200=CX$1),0),$F77-1966)</f>
        <v>41.335999999999999</v>
      </c>
      <c r="CY77" s="5" cm="1">
        <f t="array" ref="CY77">INDEX(GMW!$A$2:$NF$200,MATCH(1,(GMW!$NE$2:$NE$200=CY$3)*(GMW!$ND$2:$ND$200=CY$4)*(GMW!$C$2:$C$200=CY$1),0),$F77-1966)</f>
        <v>34.221629999999998</v>
      </c>
      <c r="CZ77" s="5" cm="1">
        <f t="array" ref="CZ77">INDEX(GMW!$A$2:$NF$200,MATCH(1,(GMW!$NE$2:$NE$200=CZ$3)*(GMW!$ND$2:$ND$200=CZ$4)*(GMW!$C$2:$C$200=CZ$1),0),$F77-1966)</f>
        <v>22.667999999999999</v>
      </c>
      <c r="DA77" s="5" cm="1">
        <f t="array" ref="DA77">INDEX(GMW!$A$2:$NF$200,MATCH(1,(GMW!$NE$2:$NE$200=DA$3)*(GMW!$ND$2:$ND$200=DA$4)*(GMW!$C$2:$C$200=DA$1),0),$F77-1966)</f>
        <v>9.5229169999999996</v>
      </c>
      <c r="DB77" s="5" cm="1">
        <f t="array" ref="DB77">INDEX(GMW!$A$2:$NF$200,MATCH(1,(GMW!$NE$2:$NE$200=DB$3)*(GMW!$ND$2:$ND$200=DB$4)*(GMW!$C$2:$C$200=DB$1),0),$F77-1966)</f>
        <v>10.995240000000001</v>
      </c>
      <c r="DC77" s="5" cm="1">
        <f t="array" ref="DC77">INDEX(GMW!$A$2:$NF$200,MATCH(1,(GMW!$NE$2:$NE$200=DC$3)*(GMW!$ND$2:$ND$200=DC$4)*(GMW!$C$2:$C$200=DC$1),0),$F77-1966)</f>
        <v>13.0511</v>
      </c>
    </row>
    <row r="78" spans="1:107" x14ac:dyDescent="0.25">
      <c r="B78" s="5">
        <f t="shared" si="25"/>
        <v>1990</v>
      </c>
      <c r="C78" s="5">
        <f t="shared" si="25"/>
        <v>1990</v>
      </c>
      <c r="E78" s="5">
        <f t="shared" ref="E78" si="26">+E74+1</f>
        <v>1990</v>
      </c>
      <c r="F78" s="5">
        <f t="shared" si="16"/>
        <v>2044</v>
      </c>
      <c r="G78" s="5" cm="1">
        <f t="array" ref="G78">INDEX(GMW!$A$2:$NF$200,MATCH(1,(GMW!$NE$2:$NE$200=G$3)*(GMW!$ND$2:$ND$200=G$4)*(GMW!$C$2:$C$200=G$1),0),$F78-1966)</f>
        <v>375916</v>
      </c>
      <c r="H78" s="5" cm="1">
        <f t="array" ref="H78">INDEX(GMW!$A$2:$NF$200,MATCH(1,(GMW!$NE$2:$NE$200=H$3)*(GMW!$ND$2:$ND$200=H$4)*(GMW!$C$2:$C$200=H$1),0),$F78-1966)</f>
        <v>215007</v>
      </c>
      <c r="I78" s="5" cm="1">
        <f t="array" ref="I78">INDEX(GMW!$A$2:$NF$200,MATCH(1,(GMW!$NE$2:$NE$200=I$3)*(GMW!$ND$2:$ND$200=I$4)*(GMW!$C$2:$C$200=I$1),0),$F78-1966)</f>
        <v>71349</v>
      </c>
      <c r="J78" s="5" cm="1">
        <f t="array" ref="J78">INDEX(GMW!$A$2:$NF$200,MATCH(1,(GMW!$NE$2:$NE$200=J$3)*(GMW!$ND$2:$ND$200=J$4)*(GMW!$C$2:$C$200=J$1),0),$F78-1966)</f>
        <v>78838</v>
      </c>
      <c r="K78" s="5" cm="1">
        <f t="array" ref="K78">INDEX(GMW!$A$2:$NF$200,MATCH(1,(GMW!$NE$2:$NE$200=K$3)*(GMW!$ND$2:$ND$200=K$4)*(GMW!$C$2:$C$200=K$1),0),$F78-1966)</f>
        <v>69632</v>
      </c>
      <c r="L78" s="5" cm="1">
        <f t="array" ref="L78">INDEX(GMW!$A$2:$NF$200,MATCH(1,(GMW!$NE$2:$NE$200=L$3)*(GMW!$ND$2:$ND$200=L$4)*(GMW!$C$2:$C$200=L$1),0),$F78-1966)</f>
        <v>65714</v>
      </c>
      <c r="M78" s="5" cm="1">
        <f t="array" ref="M78">INDEX(GMW!$A$2:$NF$200,MATCH(1,(GMW!$NE$2:$NE$200=M$3)*(GMW!$ND$2:$ND$200=M$4)*(GMW!$C$2:$C$200=M$1),0),$F78-1966)</f>
        <v>31542</v>
      </c>
      <c r="N78" s="5" cm="1">
        <f t="array" ref="N78">INDEX(GMW!$A$2:$NF$200,MATCH(1,(GMW!$NE$2:$NE$200=N$3)*(GMW!$ND$2:$ND$200=N$4)*(GMW!$C$2:$C$200=N$1),0),$F78-1966)</f>
        <v>5922.174</v>
      </c>
      <c r="O78" s="5" cm="1">
        <f t="array" ref="O78">INDEX(GMW!$A$2:$NF$200,MATCH(1,(GMW!$NE$2:$NE$200=O$3)*(GMW!$ND$2:$ND$200=O$4)*(GMW!$C$2:$C$200=O$1),0),$F78-1966)</f>
        <v>57.466670000000001</v>
      </c>
      <c r="P78" s="5" cm="1">
        <f t="array" ref="P78">INDEX(GMW!$A$2:$NF$200,MATCH(1,(GMW!$NE$2:$NE$200=P$3)*(GMW!$ND$2:$ND$200=P$4)*(GMW!$C$2:$C$200=P$1),0),$F78-1966)</f>
        <v>13.875</v>
      </c>
      <c r="Q78" s="5" cm="1">
        <f t="array" ref="Q78">INDEX(GMW!$A$2:$NF$200,MATCH(1,(GMW!$NE$2:$NE$200=Q$3)*(GMW!$ND$2:$ND$200=Q$4)*(GMW!$C$2:$C$200=Q$1),0),$F78-1966)</f>
        <v>11.04</v>
      </c>
      <c r="R78" s="5" cm="1">
        <f t="array" ref="R78">INDEX(GMW!$A$2:$NF$200,MATCH(1,(GMW!$NE$2:$NE$200=R$3)*(GMW!$ND$2:$ND$200=R$4)*(GMW!$C$2:$C$200=R$1),0),$F78-1966)</f>
        <v>57.466670000000001</v>
      </c>
      <c r="S78" s="5" cm="1">
        <f t="array" ref="S78">INDEX(GMW!$A$2:$NF$200,MATCH(1,(GMW!$NE$2:$NE$200=S$3)*(GMW!$ND$2:$ND$200=S$4)*(GMW!$C$2:$C$200=S$1),0),$F78-1966)</f>
        <v>29046</v>
      </c>
      <c r="T78" s="5" cm="1">
        <f t="array" ref="T78">INDEX(GMW!$A$2:$NF$200,MATCH(1,(GMW!$NE$2:$NE$200=T$3)*(GMW!$ND$2:$ND$200=T$4)*(GMW!$C$2:$C$200=T$1),0),$F78-1966)</f>
        <v>502</v>
      </c>
      <c r="U78" s="5" cm="1">
        <f t="array" ref="U78">INDEX(GMW!$A$2:$NF$200,MATCH(1,(GMW!$NE$2:$NE$200=U$3)*(GMW!$ND$2:$ND$200=U$4)*(GMW!$C$2:$C$200=U$1),0),$F78-1966)</f>
        <v>152</v>
      </c>
      <c r="V78" s="5" cm="1">
        <f t="array" ref="V78">INDEX(GMW!$A$2:$NF$200,MATCH(1,(GMW!$NE$2:$NE$200=V$3)*(GMW!$ND$2:$ND$200=V$4)*(GMW!$C$2:$C$200=V$1),0),$F78-1966)</f>
        <v>4768</v>
      </c>
      <c r="W78" s="5" cm="1">
        <f t="array" ref="W78">INDEX(GMW!$A$2:$NF$200,MATCH(1,(GMW!$NE$2:$NE$200=W$3)*(GMW!$ND$2:$ND$200=W$4)*(GMW!$C$2:$C$200=W$1),0),$F78-1966)</f>
        <v>195</v>
      </c>
      <c r="X78" s="5" cm="1">
        <f t="array" ref="X78">INDEX(GMW!$A$2:$NF$200,MATCH(1,(GMW!$NE$2:$NE$200=X$3)*(GMW!$ND$2:$ND$200=X$4)*(GMW!$C$2:$C$200=X$1),0),$F78-1966)</f>
        <v>140</v>
      </c>
      <c r="Y78" s="5" cm="1">
        <f t="array" ref="Y78">INDEX(GMW!$A$2:$NF$200,MATCH(1,(GMW!$NE$2:$NE$200=Y$3)*(GMW!$ND$2:$ND$200=Y$4)*(GMW!$C$2:$C$200=Y$1),0),$F78-1966)</f>
        <v>2168</v>
      </c>
      <c r="Z78" s="5" cm="1">
        <f t="array" ref="Z78">INDEX(GMW!$A$2:$NF$200,MATCH(1,(GMW!$NE$2:$NE$200=Z$3)*(GMW!$ND$2:$ND$200=Z$4)*(GMW!$C$2:$C$200=Z$1),0),$F78-1966)</f>
        <v>4608</v>
      </c>
      <c r="AA78" s="5" cm="1">
        <f t="array" ref="AA78">INDEX(GMW!$A$2:$NF$200,MATCH(1,(GMW!$NE$2:$NE$200=AA$3)*(GMW!$ND$2:$ND$200=AA$4)*(GMW!$C$2:$C$200=AA$1),0),$F78-1966)</f>
        <v>1381</v>
      </c>
      <c r="AB78" s="5" cm="1">
        <f t="array" ref="AB78">INDEX(GMW!$A$2:$NF$200,MATCH(1,(GMW!$NE$2:$NE$200=AB$3)*(GMW!$ND$2:$ND$200=AB$4)*(GMW!$C$2:$C$200=AB$1),0),$F78-1966)</f>
        <v>1694</v>
      </c>
      <c r="AC78" s="5" cm="1">
        <f t="array" ref="AC78">INDEX(GMW!$A$2:$NF$200,MATCH(1,(GMW!$NE$2:$NE$200=AC$3)*(GMW!$ND$2:$ND$200=AC$4)*(GMW!$C$2:$C$200=AC$1),0),$F78-1966)</f>
        <v>833</v>
      </c>
      <c r="AD78" s="5" cm="1">
        <f t="array" ref="AD78">INDEX(GMW!$A$2:$NF$200,MATCH(1,(GMW!$NE$2:$NE$200=AD$3)*(GMW!$ND$2:$ND$200=AD$4)*(GMW!$C$2:$C$200=AD$1),0),$F78-1966)</f>
        <v>1166</v>
      </c>
      <c r="AE78" s="5" cm="1">
        <f t="array" ref="AE78">INDEX(GMW!$A$2:$NF$200,MATCH(1,(GMW!$NE$2:$NE$200=AE$3)*(GMW!$ND$2:$ND$200=AE$4)*(GMW!$C$2:$C$200=AE$1),0),$F78-1966)</f>
        <v>266</v>
      </c>
      <c r="AF78" s="5" cm="1">
        <f t="array" ref="AF78">INDEX(GMW!$A$2:$NF$200,MATCH(1,(GMW!$NE$2:$NE$200=AF$3)*(GMW!$ND$2:$ND$200=AF$4)*(GMW!$C$2:$C$200=AF$1),0),$F78-1966)</f>
        <v>1531</v>
      </c>
      <c r="AG78" s="5" cm="1">
        <f t="array" ref="AG78">INDEX(GMW!$A$2:$NF$200,MATCH(1,(GMW!$NE$2:$NE$200=AG$3)*(GMW!$ND$2:$ND$200=AG$4)*(GMW!$C$2:$C$200=AG$1),0),$F78-1966)</f>
        <v>1565</v>
      </c>
      <c r="AH78" s="5" cm="1">
        <f t="array" ref="AH78">INDEX(GMW!$A$2:$NF$200,MATCH(1,(GMW!$NE$2:$NE$200=AH$3)*(GMW!$ND$2:$ND$200=AH$4)*(GMW!$C$2:$C$200=AH$1),0),$F78-1966)</f>
        <v>1829</v>
      </c>
      <c r="AI78" s="5" cm="1">
        <f t="array" ref="AI78">INDEX(GMW!$A$2:$NF$200,MATCH(1,(GMW!$NE$2:$NE$200=AI$3)*(GMW!$ND$2:$ND$200=AI$4)*(GMW!$C$2:$C$200=AI$1),0),$F78-1966)</f>
        <v>2049</v>
      </c>
      <c r="AJ78" s="5" cm="1">
        <f t="array" ref="AJ78">INDEX(GMW!$A$2:$NF$200,MATCH(1,(GMW!$NE$2:$NE$200=AJ$3)*(GMW!$ND$2:$ND$200=AJ$4)*(GMW!$C$2:$C$200=AJ$1),0),$F78-1966)</f>
        <v>2771</v>
      </c>
      <c r="AK78" s="5" cm="1">
        <f t="array" ref="AK78">INDEX(GMW!$A$2:$NF$200,MATCH(1,(GMW!$NE$2:$NE$200=AK$3)*(GMW!$ND$2:$ND$200=AK$4)*(GMW!$C$2:$C$200=AK$1),0),$F78-1966)</f>
        <v>634</v>
      </c>
      <c r="AL78" s="5" cm="1">
        <f t="array" ref="AL78">INDEX(GMW!$A$2:$NF$200,MATCH(1,(GMW!$NE$2:$NE$200=AL$3)*(GMW!$ND$2:$ND$200=AL$4)*(GMW!$C$2:$C$200=AL$1),0),$F78-1966)</f>
        <v>793</v>
      </c>
      <c r="AM78" s="5" cm="1">
        <f t="array" ref="AM78">INDEX(GMW!$A$2:$NF$200,MATCH(1,(GMW!$NE$2:$NE$200=AM$3)*(GMW!$ND$2:$ND$200=AM$4)*(GMW!$C$2:$C$200=AM$1),0),$F78-1966)</f>
        <v>26750</v>
      </c>
      <c r="AN78" s="5" cm="1">
        <f t="array" ref="AN78">INDEX(GMW!$A$2:$NF$200,MATCH(1,(GMW!$NE$2:$NE$200=AN$3)*(GMW!$ND$2:$ND$200=AN$4)*(GMW!$C$2:$C$200=AN$1),0),$F78-1966)</f>
        <v>5471.2030000000004</v>
      </c>
      <c r="AO78" s="5" cm="1">
        <f t="array" ref="AO78">INDEX(GMW!$A$2:$NF$200,MATCH(1,(GMW!$NE$2:$NE$200=AO$3)*(GMW!$ND$2:$ND$200=AO$4)*(GMW!$C$2:$C$200=AO$1),0),$F78-1966)</f>
        <v>375916</v>
      </c>
      <c r="AP78" s="5" cm="1">
        <f t="array" ref="AP78">INDEX(GMW!$A$2:$NF$200,MATCH(1,(GMW!$NE$2:$NE$200=AP$3)*(GMW!$ND$2:$ND$200=AP$4)*(GMW!$C$2:$C$200=AP$1),0),$F78-1966)</f>
        <v>2499.6750000000002</v>
      </c>
      <c r="AQ78" s="5" cm="1">
        <f t="array" ref="AQ78">INDEX(GMW!$A$2:$NF$200,MATCH(1,(GMW!$NE$2:$NE$200=AQ$3)*(GMW!$ND$2:$ND$200=AQ$4)*(GMW!$C$2:$C$200=AQ$1),0),$F78-1966)</f>
        <v>107869</v>
      </c>
      <c r="AR78" s="5" cm="1">
        <f t="array" ref="AR78">INDEX(GMW!$A$2:$NF$200,MATCH(1,(GMW!$NE$2:$NE$200=AR$3)*(GMW!$ND$2:$ND$200=AR$4)*(GMW!$C$2:$C$200=AR$1),0),$F78-1966)</f>
        <v>592.79999999999995</v>
      </c>
      <c r="AS78" s="5" cm="1">
        <f t="array" ref="AS78">INDEX(GMW!$A$2:$NF$200,MATCH(1,(GMW!$NE$2:$NE$200=AS$3)*(GMW!$ND$2:$ND$200=AS$4)*(GMW!$C$2:$C$200=AS$1),0),$F78-1966)</f>
        <v>393.39800000000002</v>
      </c>
      <c r="AT78" s="5" cm="1">
        <f t="array" ref="AT78">INDEX(GMW!$A$2:$NF$200,MATCH(1,(GMW!$NE$2:$NE$200=AT$3)*(GMW!$ND$2:$ND$200=AT$4)*(GMW!$C$2:$C$200=AT$1),0),$F78-1966)</f>
        <v>375.822</v>
      </c>
      <c r="AU78" s="5" cm="1">
        <f t="array" ref="AU78">INDEX(GMW!$A$2:$NF$200,MATCH(1,(GMW!$NE$2:$NE$200=AU$3)*(GMW!$ND$2:$ND$200=AU$4)*(GMW!$C$2:$C$200=AU$1),0),$F78-1966)</f>
        <v>286647.8</v>
      </c>
      <c r="AV78" s="5" cm="1">
        <f t="array" ref="AV78">INDEX(GMW!$A$2:$NF$200,MATCH(1,(GMW!$NE$2:$NE$200=AV$3)*(GMW!$ND$2:$ND$200=AV$4)*(GMW!$C$2:$C$200=AV$1),0),$F78-1966)</f>
        <v>5698</v>
      </c>
      <c r="AW78" s="5" cm="1">
        <f t="array" ref="AW78">INDEX(GMW!$A$2:$NF$200,MATCH(1,(GMW!$NE$2:$NE$200=AW$3)*(GMW!$ND$2:$ND$200=AW$4)*(GMW!$C$2:$C$200=AW$1),0),$F78-1966)</f>
        <v>98.625</v>
      </c>
      <c r="AX78" s="5" cm="1">
        <f t="array" ref="AX78">INDEX(GMW!$A$2:$NF$200,MATCH(1,(GMW!$NE$2:$NE$200=AX$3)*(GMW!$ND$2:$ND$200=AX$4)*(GMW!$C$2:$C$200=AX$1),0),$F78-1966)</f>
        <v>4036.7190000000001</v>
      </c>
      <c r="AY78" s="5" cm="1">
        <f t="array" ref="AY78">INDEX(GMW!$A$2:$NF$200,MATCH(1,(GMW!$NE$2:$NE$200=AY$3)*(GMW!$ND$2:$ND$200=AY$4)*(GMW!$C$2:$C$200=AY$1),0),$F78-1966)</f>
        <v>16501</v>
      </c>
      <c r="AZ78" s="5" cm="1">
        <f t="array" ref="AZ78">INDEX(GMW!$A$2:$NF$200,MATCH(1,(GMW!$NE$2:$NE$200=AZ$3)*(GMW!$ND$2:$ND$200=AZ$4)*(GMW!$C$2:$C$200=AZ$1),0),$F78-1966)</f>
        <v>1276</v>
      </c>
      <c r="BA78" s="5" cm="1">
        <f t="array" ref="BA78">INDEX(GMW!$A$2:$NF$200,MATCH(1,(GMW!$NE$2:$NE$200=BA$3)*(GMW!$ND$2:$ND$200=BA$4)*(GMW!$C$2:$C$200=BA$1),0),$F78-1966)</f>
        <v>13.873189999999999</v>
      </c>
      <c r="BB78" s="5" cm="1">
        <f t="array" ref="BB78">INDEX(GMW!$A$2:$NF$200,MATCH(1,(GMW!$NE$2:$NE$200=BB$3)*(GMW!$ND$2:$ND$200=BB$4)*(GMW!$C$2:$C$200=BB$1),0),$F78-1966)</f>
        <v>13497.02</v>
      </c>
      <c r="BC78" s="5" cm="1">
        <f t="array" ref="BC78">INDEX(GMW!$A$2:$NF$200,MATCH(1,(GMW!$NE$2:$NE$200=BC$3)*(GMW!$ND$2:$ND$200=BC$4)*(GMW!$C$2:$C$200=BC$1),0),$F78-1966)</f>
        <v>1.165368</v>
      </c>
      <c r="BD78" s="5" cm="1">
        <f t="array" ref="BD78">INDEX(GMW!$A$2:$NF$200,MATCH(1,(GMW!$NE$2:$NE$200=BD$3)*(GMW!$ND$2:$ND$200=BD$4)*(GMW!$C$2:$C$200=BD$1),0),$F78-1966)</f>
        <v>337.3331</v>
      </c>
      <c r="BE78" s="5" cm="1">
        <f t="array" ref="BE78">INDEX(GMW!$A$2:$NF$200,MATCH(1,(GMW!$NE$2:$NE$200=BE$3)*(GMW!$ND$2:$ND$200=BE$4)*(GMW!$C$2:$C$200=BE$1),0),$F78-1966)</f>
        <v>9.2474019999999992</v>
      </c>
      <c r="BF78" s="5" cm="1">
        <f t="array" ref="BF78">INDEX(GMW!$A$2:$NF$200,MATCH(1,(GMW!$NE$2:$NE$200=BF$3)*(GMW!$ND$2:$ND$200=BF$4)*(GMW!$C$2:$C$200=BF$1),0),$F78-1966)</f>
        <v>7.3019999999999996</v>
      </c>
      <c r="BG78" s="5" cm="1">
        <f t="array" ref="BG78">INDEX(GMW!$A$2:$NF$200,MATCH(1,(GMW!$NE$2:$NE$200=BG$3)*(GMW!$ND$2:$ND$200=BG$4)*(GMW!$C$2:$C$200=BG$1),0),$F78-1966)</f>
        <v>18.900320000000001</v>
      </c>
      <c r="BH78" s="5" cm="1">
        <f t="array" ref="BH78">INDEX(GMW!$A$2:$NF$200,MATCH(1,(GMW!$NE$2:$NE$200=BH$3)*(GMW!$ND$2:$ND$200=BH$4)*(GMW!$C$2:$C$200=BH$1),0),$F78-1966)</f>
        <v>3.770654</v>
      </c>
      <c r="BI78" s="5" cm="1">
        <f t="array" ref="BI78">INDEX(GMW!$A$2:$NF$200,MATCH(1,(GMW!$NE$2:$NE$200=BI$3)*(GMW!$ND$2:$ND$200=BI$4)*(GMW!$C$2:$C$200=BI$1),0),$F78-1966)</f>
        <v>3.7388870000000001</v>
      </c>
      <c r="BJ78" s="5" cm="1">
        <f t="array" ref="BJ78">INDEX(GMW!$A$2:$NF$200,MATCH(1,(GMW!$NE$2:$NE$200=BJ$3)*(GMW!$ND$2:$ND$200=BJ$4)*(GMW!$C$2:$C$200=BJ$1),0),$F78-1966)</f>
        <v>4.8859979999999998</v>
      </c>
      <c r="BK78" s="5" cm="1">
        <f t="array" ref="BK78">INDEX(GMW!$A$2:$NF$200,MATCH(1,(GMW!$NE$2:$NE$200=BK$3)*(GMW!$ND$2:$ND$200=BK$4)*(GMW!$C$2:$C$200=BK$1),0),$F78-1966)</f>
        <v>1.301302</v>
      </c>
      <c r="BL78" s="5" cm="1">
        <f t="array" ref="BL78">INDEX(GMW!$A$2:$NF$200,MATCH(1,(GMW!$NE$2:$NE$200=BL$3)*(GMW!$ND$2:$ND$200=BL$4)*(GMW!$C$2:$C$200=BL$1),0),$F78-1966)</f>
        <v>0.33811550000000001</v>
      </c>
      <c r="BM78" s="5" cm="1">
        <f t="array" ref="BM78">INDEX(GMW!$A$2:$NF$200,MATCH(1,(GMW!$NE$2:$NE$200=BM$3)*(GMW!$ND$2:$ND$200=BM$4)*(GMW!$C$2:$C$200=BM$1),0),$F78-1966)</f>
        <v>0.71904990000000002</v>
      </c>
      <c r="BN78" s="5" cm="1">
        <f t="array" ref="BN78">INDEX(GMW!$A$2:$NF$200,MATCH(1,(GMW!$NE$2:$NE$200=BN$3)*(GMW!$ND$2:$ND$200=BN$4)*(GMW!$C$2:$C$200=BN$1),0),$F78-1966)</f>
        <v>1.695613</v>
      </c>
      <c r="BO78" s="5" cm="1">
        <f t="array" ref="BO78">INDEX(GMW!$A$2:$NF$200,MATCH(1,(GMW!$NE$2:$NE$200=BO$3)*(GMW!$ND$2:$ND$200=BO$4)*(GMW!$C$2:$C$200=BO$1),0),$F78-1966)</f>
        <v>1E-3</v>
      </c>
      <c r="BP78" s="5" cm="1">
        <f t="array" ref="BP78">INDEX(GMW!$A$2:$NF$200,MATCH(1,(GMW!$NE$2:$NE$200=BP$3)*(GMW!$ND$2:$ND$200=BP$4)*(GMW!$C$2:$C$200=BP$1),0),$F78-1966)</f>
        <v>187903.8</v>
      </c>
      <c r="BQ78" s="5" cm="1">
        <f t="array" ref="BQ78">INDEX(GMW!$A$2:$NF$200,MATCH(1,(GMW!$NE$2:$NE$200=BQ$3)*(GMW!$ND$2:$ND$200=BQ$4)*(GMW!$C$2:$C$200=BQ$1),0),$F78-1966)</f>
        <v>5400.9709999999995</v>
      </c>
      <c r="BR78" s="5" cm="1">
        <f t="array" ref="BR78">INDEX(GMW!$A$2:$NF$200,MATCH(1,(GMW!$NE$2:$NE$200=BR$3)*(GMW!$ND$2:$ND$200=BR$4)*(GMW!$C$2:$C$200=BR$1),0),$F78-1966)</f>
        <v>290151</v>
      </c>
      <c r="BS78" s="5" cm="1">
        <f t="array" ref="BS78">INDEX(GMW!$A$2:$NF$200,MATCH(1,(GMW!$NE$2:$NE$200=BS$3)*(GMW!$ND$2:$ND$200=BS$4)*(GMW!$C$2:$C$200=BS$1),0),$F78-1966)</f>
        <v>540348</v>
      </c>
      <c r="BT78" s="5" cm="1">
        <f t="array" ref="BT78">INDEX(GMW!$A$2:$NF$200,MATCH(1,(GMW!$NE$2:$NE$200=BT$3)*(GMW!$ND$2:$ND$200=BT$4)*(GMW!$C$2:$C$200=BT$1),0),$F78-1966)</f>
        <v>107123</v>
      </c>
      <c r="BU78" s="5" cm="1">
        <f t="array" ref="BU78">INDEX(GMW!$A$2:$NF$200,MATCH(1,(GMW!$NE$2:$NE$200=BU$3)*(GMW!$ND$2:$ND$200=BU$4)*(GMW!$C$2:$C$200=BU$1),0),$F78-1966)</f>
        <v>577.38900000000001</v>
      </c>
      <c r="BV78" s="5" cm="1">
        <f t="array" ref="BV78">INDEX(GMW!$A$2:$NF$200,MATCH(1,(GMW!$NE$2:$NE$200=BV$3)*(GMW!$ND$2:$ND$200=BV$4)*(GMW!$C$2:$C$200=BV$1),0),$F78-1966)</f>
        <v>669732</v>
      </c>
      <c r="BW78" s="5" cm="1">
        <f t="array" ref="BW78">INDEX(GMW!$A$2:$NF$200,MATCH(1,(GMW!$NE$2:$NE$200=BW$3)*(GMW!$ND$2:$ND$200=BW$4)*(GMW!$C$2:$C$200=BW$1),0),$F78-1966)</f>
        <v>99.063469999999995</v>
      </c>
      <c r="BX78" s="5" cm="1">
        <f t="array" ref="BX78">INDEX(GMW!$A$2:$NF$200,MATCH(1,(GMW!$NE$2:$NE$200=BX$3)*(GMW!$ND$2:$ND$200=BX$4)*(GMW!$C$2:$C$200=BX$1),0),$F78-1966)</f>
        <v>23373.26</v>
      </c>
      <c r="BY78" s="5" cm="1">
        <f t="array" ref="BY78">INDEX(GMW!$A$2:$NF$200,MATCH(1,(GMW!$NE$2:$NE$200=BY$3)*(GMW!$ND$2:$ND$200=BY$4)*(GMW!$C$2:$C$200=BY$1),0),$F78-1966)</f>
        <v>553.05280000000005</v>
      </c>
      <c r="BZ78" s="5" cm="1">
        <f t="array" ref="BZ78">INDEX(GMW!$A$2:$NF$200,MATCH(1,(GMW!$NE$2:$NE$200=BZ$3)*(GMW!$ND$2:$ND$200=BZ$4)*(GMW!$C$2:$C$200=BZ$1),0),$F78-1966)</f>
        <v>421.28899999999999</v>
      </c>
      <c r="CA78" s="5" cm="1">
        <f t="array" ref="CA78">INDEX(GMW!$A$2:$NF$200,MATCH(1,(GMW!$NE$2:$NE$200=CA$3)*(GMW!$ND$2:$ND$200=CA$4)*(GMW!$C$2:$C$200=CA$1),0),$F78-1966)</f>
        <v>691.51800000000003</v>
      </c>
      <c r="CB78" s="5" cm="1">
        <f t="array" ref="CB78">INDEX(GMW!$A$2:$NF$200,MATCH(1,(GMW!$NE$2:$NE$200=CB$3)*(GMW!$ND$2:$ND$200=CB$4)*(GMW!$C$2:$C$200=CB$1),0),$F78-1966)</f>
        <v>154.31200000000001</v>
      </c>
      <c r="CC78" s="5" cm="1">
        <f t="array" ref="CC78">INDEX(GMW!$A$2:$NF$200,MATCH(1,(GMW!$NE$2:$NE$200=CC$3)*(GMW!$ND$2:$ND$200=CC$4)*(GMW!$C$2:$C$200=CC$1),0),$F78-1966)</f>
        <v>221.88470000000001</v>
      </c>
      <c r="CD78" s="5" cm="1">
        <f t="array" ref="CD78">INDEX(GMW!$A$2:$NF$200,MATCH(1,(GMW!$NE$2:$NE$200=CD$3)*(GMW!$ND$2:$ND$200=CD$4)*(GMW!$C$2:$C$200=CD$1),0),$F78-1966)</f>
        <v>258.45609999999999</v>
      </c>
      <c r="CE78" s="5" cm="1">
        <f t="array" ref="CE78">INDEX(GMW!$A$2:$NF$200,MATCH(1,(GMW!$NE$2:$NE$200=CE$3)*(GMW!$ND$2:$ND$200=CE$4)*(GMW!$C$2:$C$200=CE$1),0),$F78-1966)</f>
        <v>105.63639999999999</v>
      </c>
      <c r="CF78" s="5" cm="1">
        <f t="array" ref="CF78">INDEX(GMW!$A$2:$NF$200,MATCH(1,(GMW!$NE$2:$NE$200=CF$3)*(GMW!$ND$2:$ND$200=CF$4)*(GMW!$C$2:$C$200=CF$1),0),$F78-1966)</f>
        <v>13.67995</v>
      </c>
      <c r="CG78" s="5" cm="1">
        <f t="array" ref="CG78">INDEX(GMW!$A$2:$NF$200,MATCH(1,(GMW!$NE$2:$NE$200=CG$3)*(GMW!$ND$2:$ND$200=CG$4)*(GMW!$C$2:$C$200=CG$1),0),$F78-1966)</f>
        <v>29.011649999999999</v>
      </c>
      <c r="CH78" s="5" cm="1">
        <f t="array" ref="CH78">INDEX(GMW!$A$2:$NF$200,MATCH(1,(GMW!$NE$2:$NE$200=CH$3)*(GMW!$ND$2:$ND$200=CH$4)*(GMW!$C$2:$C$200=CH$1),0),$F78-1966)</f>
        <v>41.058639999999997</v>
      </c>
      <c r="CI78" s="5" cm="1">
        <f t="array" ref="CI78">INDEX(GMW!$A$2:$NF$200,MATCH(1,(GMW!$NE$2:$NE$200=CI$3)*(GMW!$ND$2:$ND$200=CI$4)*(GMW!$C$2:$C$200=CI$1),0),$F78-1966)</f>
        <v>39.818530000000003</v>
      </c>
      <c r="CJ78" s="5" cm="1">
        <f t="array" ref="CJ78">INDEX(GMW!$A$2:$NF$200,MATCH(1,(GMW!$NE$2:$NE$200=CJ$3)*(GMW!$ND$2:$ND$200=CJ$4)*(GMW!$C$2:$C$200=CJ$1),0),$F78-1966)</f>
        <v>171505</v>
      </c>
      <c r="CK78" s="5" cm="1">
        <f t="array" ref="CK78">INDEX(GMW!$A$2:$NF$200,MATCH(1,(GMW!$NE$2:$NE$200=CK$3)*(GMW!$ND$2:$ND$200=CK$4)*(GMW!$C$2:$C$200=CK$1),0),$F78-1966)</f>
        <v>1501.175</v>
      </c>
      <c r="CL78" s="5" cm="1">
        <f t="array" ref="CL78">INDEX(GMW!$A$2:$NF$200,MATCH(1,(GMW!$NE$2:$NE$200=CL$3)*(GMW!$ND$2:$ND$200=CL$4)*(GMW!$C$2:$C$200=CL$1),0),$F78-1966)</f>
        <v>118426.5</v>
      </c>
      <c r="CM78" s="5" cm="1">
        <f t="array" ref="CM78">INDEX(GMW!$A$2:$NF$200,MATCH(1,(GMW!$NE$2:$NE$200=CM$3)*(GMW!$ND$2:$ND$200=CM$4)*(GMW!$C$2:$C$200=CM$1),0),$F78-1966)</f>
        <v>174192</v>
      </c>
      <c r="CN78" s="5" cm="1">
        <f t="array" ref="CN78">INDEX(GMW!$A$2:$NF$200,MATCH(1,(GMW!$NE$2:$NE$200=CN$3)*(GMW!$ND$2:$ND$200=CN$4)*(GMW!$C$2:$C$200=CN$1),0),$F78-1966)</f>
        <v>104850</v>
      </c>
      <c r="CO78" s="5" cm="1">
        <f t="array" ref="CO78">INDEX(GMW!$A$2:$NF$200,MATCH(1,(GMW!$NE$2:$NE$200=CO$3)*(GMW!$ND$2:$ND$200=CO$4)*(GMW!$C$2:$C$200=CO$1),0),$F78-1966)</f>
        <v>214.99700000000001</v>
      </c>
      <c r="CP78" s="5" cm="1">
        <f t="array" ref="CP78">INDEX(GMW!$A$2:$NF$200,MATCH(1,(GMW!$NE$2:$NE$200=CP$3)*(GMW!$ND$2:$ND$200=CP$4)*(GMW!$C$2:$C$200=CP$1),0),$F78-1966)</f>
        <v>392256.3</v>
      </c>
      <c r="CQ78" s="5" cm="1">
        <f t="array" ref="CQ78">INDEX(GMW!$A$2:$NF$200,MATCH(1,(GMW!$NE$2:$NE$200=CQ$3)*(GMW!$ND$2:$ND$200=CQ$4)*(GMW!$C$2:$C$200=CQ$1),0),$F78-1966)</f>
        <v>93.884240000000005</v>
      </c>
      <c r="CR78" s="5" cm="1">
        <f t="array" ref="CR78">INDEX(GMW!$A$2:$NF$200,MATCH(1,(GMW!$NE$2:$NE$200=CR$3)*(GMW!$ND$2:$ND$200=CR$4)*(GMW!$C$2:$C$200=CR$1),0),$F78-1966)</f>
        <v>54987.8</v>
      </c>
      <c r="CS78" s="5" cm="1">
        <f t="array" ref="CS78">INDEX(GMW!$A$2:$NF$200,MATCH(1,(GMW!$NE$2:$NE$200=CS$3)*(GMW!$ND$2:$ND$200=CS$4)*(GMW!$C$2:$C$200=CS$1),0),$F78-1966)</f>
        <v>383.5779</v>
      </c>
      <c r="CT78" s="5" cm="1">
        <f t="array" ref="CT78">INDEX(GMW!$A$2:$NF$200,MATCH(1,(GMW!$NE$2:$NE$200=CT$3)*(GMW!$ND$2:$ND$200=CT$4)*(GMW!$C$2:$C$200=CT$1),0),$F78-1966)</f>
        <v>264.09800000000001</v>
      </c>
      <c r="CU78" s="5" cm="1">
        <f t="array" ref="CU78">INDEX(GMW!$A$2:$NF$200,MATCH(1,(GMW!$NE$2:$NE$200=CU$3)*(GMW!$ND$2:$ND$200=CU$4)*(GMW!$C$2:$C$200=CU$1),0),$F78-1966)</f>
        <v>186.90600000000001</v>
      </c>
      <c r="CV78" s="5" cm="1">
        <f t="array" ref="CV78">INDEX(GMW!$A$2:$NF$200,MATCH(1,(GMW!$NE$2:$NE$200=CV$3)*(GMW!$ND$2:$ND$200=CV$4)*(GMW!$C$2:$C$200=CV$1),0),$F78-1966)</f>
        <v>86.65598</v>
      </c>
      <c r="CW78" s="5" cm="1">
        <f t="array" ref="CW78">INDEX(GMW!$A$2:$NF$200,MATCH(1,(GMW!$NE$2:$NE$200=CW$3)*(GMW!$ND$2:$ND$200=CW$4)*(GMW!$C$2:$C$200=CW$1),0),$F78-1966)</f>
        <v>68.290999999999997</v>
      </c>
      <c r="CX78" s="5" cm="1">
        <f t="array" ref="CX78">INDEX(GMW!$A$2:$NF$200,MATCH(1,(GMW!$NE$2:$NE$200=CX$3)*(GMW!$ND$2:$ND$200=CX$4)*(GMW!$C$2:$C$200=CX$1),0),$F78-1966)</f>
        <v>42.186999999999998</v>
      </c>
      <c r="CY78" s="5" cm="1">
        <f t="array" ref="CY78">INDEX(GMW!$A$2:$NF$200,MATCH(1,(GMW!$NE$2:$NE$200=CY$3)*(GMW!$ND$2:$ND$200=CY$4)*(GMW!$C$2:$C$200=CY$1),0),$F78-1966)</f>
        <v>34.769120000000001</v>
      </c>
      <c r="CZ78" s="5" cm="1">
        <f t="array" ref="CZ78">INDEX(GMW!$A$2:$NF$200,MATCH(1,(GMW!$NE$2:$NE$200=CZ$3)*(GMW!$ND$2:$ND$200=CZ$4)*(GMW!$C$2:$C$200=CZ$1),0),$F78-1966)</f>
        <v>22.571999999999999</v>
      </c>
      <c r="DA78" s="5" cm="1">
        <f t="array" ref="DA78">INDEX(GMW!$A$2:$NF$200,MATCH(1,(GMW!$NE$2:$NE$200=DA$3)*(GMW!$ND$2:$ND$200=DA$4)*(GMW!$C$2:$C$200=DA$1),0),$F78-1966)</f>
        <v>9.5895100000000006</v>
      </c>
      <c r="DB78" s="5" cm="1">
        <f t="array" ref="DB78">INDEX(GMW!$A$2:$NF$200,MATCH(1,(GMW!$NE$2:$NE$200=DB$3)*(GMW!$ND$2:$ND$200=DB$4)*(GMW!$C$2:$C$200=DB$1),0),$F78-1966)</f>
        <v>12.7516</v>
      </c>
      <c r="DC78" s="5" cm="1">
        <f t="array" ref="DC78">INDEX(GMW!$A$2:$NF$200,MATCH(1,(GMW!$NE$2:$NE$200=DC$3)*(GMW!$ND$2:$ND$200=DC$4)*(GMW!$C$2:$C$200=DC$1),0),$F78-1966)</f>
        <v>13.944100000000001</v>
      </c>
    </row>
    <row r="79" spans="1:107" x14ac:dyDescent="0.25">
      <c r="A79" s="5">
        <v>1991</v>
      </c>
      <c r="B79" s="5">
        <f t="shared" si="25"/>
        <v>1991</v>
      </c>
      <c r="C79" s="5">
        <f t="shared" si="25"/>
        <v>1990</v>
      </c>
      <c r="D79" s="5">
        <f t="shared" si="25"/>
        <v>1990</v>
      </c>
      <c r="F79" s="5">
        <f t="shared" si="16"/>
        <v>2045</v>
      </c>
      <c r="G79" s="5" cm="1">
        <f t="array" ref="G79">INDEX(GMW!$A$2:$NF$200,MATCH(1,(GMW!$NE$2:$NE$200=G$3)*(GMW!$ND$2:$ND$200=G$4)*(GMW!$C$2:$C$200=G$1),0),$F79-1966)</f>
        <v>374060</v>
      </c>
      <c r="H79" s="5" cm="1">
        <f t="array" ref="H79">INDEX(GMW!$A$2:$NF$200,MATCH(1,(GMW!$NE$2:$NE$200=H$3)*(GMW!$ND$2:$ND$200=H$4)*(GMW!$C$2:$C$200=H$1),0),$F79-1966)</f>
        <v>214735</v>
      </c>
      <c r="I79" s="5" cm="1">
        <f t="array" ref="I79">INDEX(GMW!$A$2:$NF$200,MATCH(1,(GMW!$NE$2:$NE$200=I$3)*(GMW!$ND$2:$ND$200=I$4)*(GMW!$C$2:$C$200=I$1),0),$F79-1966)</f>
        <v>68137</v>
      </c>
      <c r="J79" s="5" cm="1">
        <f t="array" ref="J79">INDEX(GMW!$A$2:$NF$200,MATCH(1,(GMW!$NE$2:$NE$200=J$3)*(GMW!$ND$2:$ND$200=J$4)*(GMW!$C$2:$C$200=J$1),0),$F79-1966)</f>
        <v>79041</v>
      </c>
      <c r="K79" s="5" cm="1">
        <f t="array" ref="K79">INDEX(GMW!$A$2:$NF$200,MATCH(1,(GMW!$NE$2:$NE$200=K$3)*(GMW!$ND$2:$ND$200=K$4)*(GMW!$C$2:$C$200=K$1),0),$F79-1966)</f>
        <v>66995</v>
      </c>
      <c r="L79" s="5" cm="1">
        <f t="array" ref="L79">INDEX(GMW!$A$2:$NF$200,MATCH(1,(GMW!$NE$2:$NE$200=L$3)*(GMW!$ND$2:$ND$200=L$4)*(GMW!$C$2:$C$200=L$1),0),$F79-1966)</f>
        <v>63535</v>
      </c>
      <c r="M79" s="5" cm="1">
        <f t="array" ref="M79">INDEX(GMW!$A$2:$NF$200,MATCH(1,(GMW!$NE$2:$NE$200=M$3)*(GMW!$ND$2:$ND$200=M$4)*(GMW!$C$2:$C$200=M$1),0),$F79-1966)</f>
        <v>30932.75</v>
      </c>
      <c r="N79" s="5" cm="1">
        <f t="array" ref="N79">INDEX(GMW!$A$2:$NF$200,MATCH(1,(GMW!$NE$2:$NE$200=N$3)*(GMW!$ND$2:$ND$200=N$4)*(GMW!$C$2:$C$200=N$1),0),$F79-1966)</f>
        <v>5185.5349999999999</v>
      </c>
      <c r="O79" s="5" cm="1">
        <f t="array" ref="O79">INDEX(GMW!$A$2:$NF$200,MATCH(1,(GMW!$NE$2:$NE$200=O$3)*(GMW!$ND$2:$ND$200=O$4)*(GMW!$C$2:$C$200=O$1),0),$F79-1966)</f>
        <v>57.666670000000003</v>
      </c>
      <c r="P79" s="5" cm="1">
        <f t="array" ref="P79">INDEX(GMW!$A$2:$NF$200,MATCH(1,(GMW!$NE$2:$NE$200=P$3)*(GMW!$ND$2:$ND$200=P$4)*(GMW!$C$2:$C$200=P$1),0),$F79-1966)</f>
        <v>12.375</v>
      </c>
      <c r="Q79" s="5" cm="1">
        <f t="array" ref="Q79">INDEX(GMW!$A$2:$NF$200,MATCH(1,(GMW!$NE$2:$NE$200=Q$3)*(GMW!$ND$2:$ND$200=Q$4)*(GMW!$C$2:$C$200=Q$1),0),$F79-1966)</f>
        <v>10.14</v>
      </c>
      <c r="R79" s="5" cm="1">
        <f t="array" ref="R79">INDEX(GMW!$A$2:$NF$200,MATCH(1,(GMW!$NE$2:$NE$200=R$3)*(GMW!$ND$2:$ND$200=R$4)*(GMW!$C$2:$C$200=R$1),0),$F79-1966)</f>
        <v>57.666670000000003</v>
      </c>
      <c r="S79" s="5" cm="1">
        <f t="array" ref="S79">INDEX(GMW!$A$2:$NF$200,MATCH(1,(GMW!$NE$2:$NE$200=S$3)*(GMW!$ND$2:$ND$200=S$4)*(GMW!$C$2:$C$200=S$1),0),$F79-1966)</f>
        <v>28742</v>
      </c>
      <c r="T79" s="5" cm="1">
        <f t="array" ref="T79">INDEX(GMW!$A$2:$NF$200,MATCH(1,(GMW!$NE$2:$NE$200=T$3)*(GMW!$ND$2:$ND$200=T$4)*(GMW!$C$2:$C$200=T$1),0),$F79-1966)</f>
        <v>501</v>
      </c>
      <c r="U79" s="5" cm="1">
        <f t="array" ref="U79">INDEX(GMW!$A$2:$NF$200,MATCH(1,(GMW!$NE$2:$NE$200=U$3)*(GMW!$ND$2:$ND$200=U$4)*(GMW!$C$2:$C$200=U$1),0),$F79-1966)</f>
        <v>148</v>
      </c>
      <c r="V79" s="5" cm="1">
        <f t="array" ref="V79">INDEX(GMW!$A$2:$NF$200,MATCH(1,(GMW!$NE$2:$NE$200=V$3)*(GMW!$ND$2:$ND$200=V$4)*(GMW!$C$2:$C$200=V$1),0),$F79-1966)</f>
        <v>4631</v>
      </c>
      <c r="W79" s="5" cm="1">
        <f t="array" ref="W79">INDEX(GMW!$A$2:$NF$200,MATCH(1,(GMW!$NE$2:$NE$200=W$3)*(GMW!$ND$2:$ND$200=W$4)*(GMW!$C$2:$C$200=W$1),0),$F79-1966)</f>
        <v>193</v>
      </c>
      <c r="X79" s="5" cm="1">
        <f t="array" ref="X79">INDEX(GMW!$A$2:$NF$200,MATCH(1,(GMW!$NE$2:$NE$200=X$3)*(GMW!$ND$2:$ND$200=X$4)*(GMW!$C$2:$C$200=X$1),0),$F79-1966)</f>
        <v>138</v>
      </c>
      <c r="Y79" s="5" cm="1">
        <f t="array" ref="Y79">INDEX(GMW!$A$2:$NF$200,MATCH(1,(GMW!$NE$2:$NE$200=Y$3)*(GMW!$ND$2:$ND$200=Y$4)*(GMW!$C$2:$C$200=Y$1),0),$F79-1966)</f>
        <v>2120</v>
      </c>
      <c r="Z79" s="5" cm="1">
        <f t="array" ref="Z79">INDEX(GMW!$A$2:$NF$200,MATCH(1,(GMW!$NE$2:$NE$200=Z$3)*(GMW!$ND$2:$ND$200=Z$4)*(GMW!$C$2:$C$200=Z$1),0),$F79-1966)</f>
        <v>4579</v>
      </c>
      <c r="AA79" s="5" cm="1">
        <f t="array" ref="AA79">INDEX(GMW!$A$2:$NF$200,MATCH(1,(GMW!$NE$2:$NE$200=AA$3)*(GMW!$ND$2:$ND$200=AA$4)*(GMW!$C$2:$C$200=AA$1),0),$F79-1966)</f>
        <v>1367</v>
      </c>
      <c r="AB79" s="5" cm="1">
        <f t="array" ref="AB79">INDEX(GMW!$A$2:$NF$200,MATCH(1,(GMW!$NE$2:$NE$200=AB$3)*(GMW!$ND$2:$ND$200=AB$4)*(GMW!$C$2:$C$200=AB$1),0),$F79-1966)</f>
        <v>1667</v>
      </c>
      <c r="AC79" s="5" cm="1">
        <f t="array" ref="AC79">INDEX(GMW!$A$2:$NF$200,MATCH(1,(GMW!$NE$2:$NE$200=AC$3)*(GMW!$ND$2:$ND$200=AC$4)*(GMW!$C$2:$C$200=AC$1),0),$F79-1966)</f>
        <v>821</v>
      </c>
      <c r="AD79" s="5" cm="1">
        <f t="array" ref="AD79">INDEX(GMW!$A$2:$NF$200,MATCH(1,(GMW!$NE$2:$NE$200=AD$3)*(GMW!$ND$2:$ND$200=AD$4)*(GMW!$C$2:$C$200=AD$1),0),$F79-1966)</f>
        <v>1160</v>
      </c>
      <c r="AE79" s="5" cm="1">
        <f t="array" ref="AE79">INDEX(GMW!$A$2:$NF$200,MATCH(1,(GMW!$NE$2:$NE$200=AE$3)*(GMW!$ND$2:$ND$200=AE$4)*(GMW!$C$2:$C$200=AE$1),0),$F79-1966)</f>
        <v>264</v>
      </c>
      <c r="AF79" s="5" cm="1">
        <f t="array" ref="AF79">INDEX(GMW!$A$2:$NF$200,MATCH(1,(GMW!$NE$2:$NE$200=AF$3)*(GMW!$ND$2:$ND$200=AF$4)*(GMW!$C$2:$C$200=AF$1),0),$F79-1966)</f>
        <v>1523</v>
      </c>
      <c r="AG79" s="5" cm="1">
        <f t="array" ref="AG79">INDEX(GMW!$A$2:$NF$200,MATCH(1,(GMW!$NE$2:$NE$200=AG$3)*(GMW!$ND$2:$ND$200=AG$4)*(GMW!$C$2:$C$200=AG$1),0),$F79-1966)</f>
        <v>1565</v>
      </c>
      <c r="AH79" s="5" cm="1">
        <f t="array" ref="AH79">INDEX(GMW!$A$2:$NF$200,MATCH(1,(GMW!$NE$2:$NE$200=AH$3)*(GMW!$ND$2:$ND$200=AH$4)*(GMW!$C$2:$C$200=AH$1),0),$F79-1966)</f>
        <v>1839</v>
      </c>
      <c r="AI79" s="5" cm="1">
        <f t="array" ref="AI79">INDEX(GMW!$A$2:$NF$200,MATCH(1,(GMW!$NE$2:$NE$200=AI$3)*(GMW!$ND$2:$ND$200=AI$4)*(GMW!$C$2:$C$200=AI$1),0),$F79-1966)</f>
        <v>2042</v>
      </c>
      <c r="AJ79" s="5" cm="1">
        <f t="array" ref="AJ79">INDEX(GMW!$A$2:$NF$200,MATCH(1,(GMW!$NE$2:$NE$200=AJ$3)*(GMW!$ND$2:$ND$200=AJ$4)*(GMW!$C$2:$C$200=AJ$1),0),$F79-1966)</f>
        <v>2783</v>
      </c>
      <c r="AK79" s="5" cm="1">
        <f t="array" ref="AK79">INDEX(GMW!$A$2:$NF$200,MATCH(1,(GMW!$NE$2:$NE$200=AK$3)*(GMW!$ND$2:$ND$200=AK$4)*(GMW!$C$2:$C$200=AK$1),0),$F79-1966)</f>
        <v>623</v>
      </c>
      <c r="AL79" s="5" cm="1">
        <f t="array" ref="AL79">INDEX(GMW!$A$2:$NF$200,MATCH(1,(GMW!$NE$2:$NE$200=AL$3)*(GMW!$ND$2:$ND$200=AL$4)*(GMW!$C$2:$C$200=AL$1),0),$F79-1966)</f>
        <v>778</v>
      </c>
      <c r="AM79" s="5" cm="1">
        <f t="array" ref="AM79">INDEX(GMW!$A$2:$NF$200,MATCH(1,(GMW!$NE$2:$NE$200=AM$3)*(GMW!$ND$2:$ND$200=AM$4)*(GMW!$C$2:$C$200=AM$1),0),$F79-1966)</f>
        <v>26530</v>
      </c>
      <c r="AN79" s="5" cm="1">
        <f t="array" ref="AN79">INDEX(GMW!$A$2:$NF$200,MATCH(1,(GMW!$NE$2:$NE$200=AN$3)*(GMW!$ND$2:$ND$200=AN$4)*(GMW!$C$2:$C$200=AN$1),0),$F79-1966)</f>
        <v>5467.8180000000002</v>
      </c>
      <c r="AO79" s="5" cm="1">
        <f t="array" ref="AO79">INDEX(GMW!$A$2:$NF$200,MATCH(1,(GMW!$NE$2:$NE$200=AO$3)*(GMW!$ND$2:$ND$200=AO$4)*(GMW!$C$2:$C$200=AO$1),0),$F79-1966)</f>
        <v>374060</v>
      </c>
      <c r="AP79" s="5" cm="1">
        <f t="array" ref="AP79">INDEX(GMW!$A$2:$NF$200,MATCH(1,(GMW!$NE$2:$NE$200=AP$3)*(GMW!$ND$2:$ND$200=AP$4)*(GMW!$C$2:$C$200=AP$1),0),$F79-1966)</f>
        <v>2487.9749999999999</v>
      </c>
      <c r="AQ79" s="5" cm="1">
        <f t="array" ref="AQ79">INDEX(GMW!$A$2:$NF$200,MATCH(1,(GMW!$NE$2:$NE$200=AQ$3)*(GMW!$ND$2:$ND$200=AQ$4)*(GMW!$C$2:$C$200=AQ$1),0),$F79-1966)</f>
        <v>109030.2</v>
      </c>
      <c r="AR79" s="5" cm="1">
        <f t="array" ref="AR79">INDEX(GMW!$A$2:$NF$200,MATCH(1,(GMW!$NE$2:$NE$200=AR$3)*(GMW!$ND$2:$ND$200=AR$4)*(GMW!$C$2:$C$200=AR$1),0),$F79-1966)</f>
        <v>610.84</v>
      </c>
      <c r="AS79" s="5" cm="1">
        <f t="array" ref="AS79">INDEX(GMW!$A$2:$NF$200,MATCH(1,(GMW!$NE$2:$NE$200=AS$3)*(GMW!$ND$2:$ND$200=AS$4)*(GMW!$C$2:$C$200=AS$1),0),$F79-1966)</f>
        <v>394.43299999999999</v>
      </c>
      <c r="AT79" s="5" cm="1">
        <f t="array" ref="AT79">INDEX(GMW!$A$2:$NF$200,MATCH(1,(GMW!$NE$2:$NE$200=AT$3)*(GMW!$ND$2:$ND$200=AT$4)*(GMW!$C$2:$C$200=AT$1),0),$F79-1966)</f>
        <v>379.58100000000002</v>
      </c>
      <c r="AU79" s="5" cm="1">
        <f t="array" ref="AU79">INDEX(GMW!$A$2:$NF$200,MATCH(1,(GMW!$NE$2:$NE$200=AU$3)*(GMW!$ND$2:$ND$200=AU$4)*(GMW!$C$2:$C$200=AU$1),0),$F79-1966)</f>
        <v>282524</v>
      </c>
      <c r="AV79" s="5" cm="1">
        <f t="array" ref="AV79">INDEX(GMW!$A$2:$NF$200,MATCH(1,(GMW!$NE$2:$NE$200=AV$3)*(GMW!$ND$2:$ND$200=AV$4)*(GMW!$C$2:$C$200=AV$1),0),$F79-1966)</f>
        <v>4627</v>
      </c>
      <c r="AW79" s="5" cm="1">
        <f t="array" ref="AW79">INDEX(GMW!$A$2:$NF$200,MATCH(1,(GMW!$NE$2:$NE$200=AW$3)*(GMW!$ND$2:$ND$200=AW$4)*(GMW!$C$2:$C$200=AW$1),0),$F79-1966)</f>
        <v>100.35</v>
      </c>
      <c r="AX79" s="5" cm="1">
        <f t="array" ref="AX79">INDEX(GMW!$A$2:$NF$200,MATCH(1,(GMW!$NE$2:$NE$200=AX$3)*(GMW!$ND$2:$ND$200=AX$4)*(GMW!$C$2:$C$200=AX$1),0),$F79-1966)</f>
        <v>4061.1849999999999</v>
      </c>
      <c r="AY79" s="5" cm="1">
        <f t="array" ref="AY79">INDEX(GMW!$A$2:$NF$200,MATCH(1,(GMW!$NE$2:$NE$200=AY$3)*(GMW!$ND$2:$ND$200=AY$4)*(GMW!$C$2:$C$200=AY$1),0),$F79-1966)</f>
        <v>16312</v>
      </c>
      <c r="AZ79" s="5" cm="1">
        <f t="array" ref="AZ79">INDEX(GMW!$A$2:$NF$200,MATCH(1,(GMW!$NE$2:$NE$200=AZ$3)*(GMW!$ND$2:$ND$200=AZ$4)*(GMW!$C$2:$C$200=AZ$1),0),$F79-1966)</f>
        <v>1911</v>
      </c>
      <c r="BA79" s="5" cm="1">
        <f t="array" ref="BA79">INDEX(GMW!$A$2:$NF$200,MATCH(1,(GMW!$NE$2:$NE$200=BA$3)*(GMW!$ND$2:$ND$200=BA$4)*(GMW!$C$2:$C$200=BA$1),0),$F79-1966)</f>
        <v>14.09741</v>
      </c>
      <c r="BB79" s="5" cm="1">
        <f t="array" ref="BB79">INDEX(GMW!$A$2:$NF$200,MATCH(1,(GMW!$NE$2:$NE$200=BB$3)*(GMW!$ND$2:$ND$200=BB$4)*(GMW!$C$2:$C$200=BB$1),0),$F79-1966)</f>
        <v>14226.96</v>
      </c>
      <c r="BC79" s="5" cm="1">
        <f t="array" ref="BC79">INDEX(GMW!$A$2:$NF$200,MATCH(1,(GMW!$NE$2:$NE$200=BC$3)*(GMW!$ND$2:$ND$200=BC$4)*(GMW!$C$2:$C$200=BC$1),0),$F79-1966)</f>
        <v>1.260899</v>
      </c>
      <c r="BD79" s="5" cm="1">
        <f t="array" ref="BD79">INDEX(GMW!$A$2:$NF$200,MATCH(1,(GMW!$NE$2:$NE$200=BD$3)*(GMW!$ND$2:$ND$200=BD$4)*(GMW!$C$2:$C$200=BD$1),0),$F79-1966)</f>
        <v>379.94749999999999</v>
      </c>
      <c r="BE79" s="5" cm="1">
        <f t="array" ref="BE79">INDEX(GMW!$A$2:$NF$200,MATCH(1,(GMW!$NE$2:$NE$200=BE$3)*(GMW!$ND$2:$ND$200=BE$4)*(GMW!$C$2:$C$200=BE$1),0),$F79-1966)</f>
        <v>9.6431470000000008</v>
      </c>
      <c r="BF79" s="5" cm="1">
        <f t="array" ref="BF79">INDEX(GMW!$A$2:$NF$200,MATCH(1,(GMW!$NE$2:$NE$200=BF$3)*(GMW!$ND$2:$ND$200=BF$4)*(GMW!$C$2:$C$200=BF$1),0),$F79-1966)</f>
        <v>7.4130000000000003</v>
      </c>
      <c r="BG79" s="5" cm="1">
        <f t="array" ref="BG79">INDEX(GMW!$A$2:$NF$200,MATCH(1,(GMW!$NE$2:$NE$200=BG$3)*(GMW!$ND$2:$ND$200=BG$4)*(GMW!$C$2:$C$200=BG$1),0),$F79-1966)</f>
        <v>20.06869</v>
      </c>
      <c r="BH79" s="5" cm="1">
        <f t="array" ref="BH79">INDEX(GMW!$A$2:$NF$200,MATCH(1,(GMW!$NE$2:$NE$200=BH$3)*(GMW!$ND$2:$ND$200=BH$4)*(GMW!$C$2:$C$200=BH$1),0),$F79-1966)</f>
        <v>4.9864639999999998</v>
      </c>
      <c r="BI79" s="5" cm="1">
        <f t="array" ref="BI79">INDEX(GMW!$A$2:$NF$200,MATCH(1,(GMW!$NE$2:$NE$200=BI$3)*(GMW!$ND$2:$ND$200=BI$4)*(GMW!$C$2:$C$200=BI$1),0),$F79-1966)</f>
        <v>3.8366319999999998</v>
      </c>
      <c r="BJ79" s="5" cm="1">
        <f t="array" ref="BJ79">INDEX(GMW!$A$2:$NF$200,MATCH(1,(GMW!$NE$2:$NE$200=BJ$3)*(GMW!$ND$2:$ND$200=BJ$4)*(GMW!$C$2:$C$200=BJ$1),0),$F79-1966)</f>
        <v>4.8481990000000001</v>
      </c>
      <c r="BK79" s="5" cm="1">
        <f t="array" ref="BK79">INDEX(GMW!$A$2:$NF$200,MATCH(1,(GMW!$NE$2:$NE$200=BK$3)*(GMW!$ND$2:$ND$200=BK$4)*(GMW!$C$2:$C$200=BK$1),0),$F79-1966)</f>
        <v>1.3381369999999999</v>
      </c>
      <c r="BL79" s="5" cm="1">
        <f t="array" ref="BL79">INDEX(GMW!$A$2:$NF$200,MATCH(1,(GMW!$NE$2:$NE$200=BL$3)*(GMW!$ND$2:$ND$200=BL$4)*(GMW!$C$2:$C$200=BL$1),0),$F79-1966)</f>
        <v>0.3632455</v>
      </c>
      <c r="BM79" s="5" cm="1">
        <f t="array" ref="BM79">INDEX(GMW!$A$2:$NF$200,MATCH(1,(GMW!$NE$2:$NE$200=BM$3)*(GMW!$ND$2:$ND$200=BM$4)*(GMW!$C$2:$C$200=BM$1),0),$F79-1966)</f>
        <v>0.71315099999999998</v>
      </c>
      <c r="BN79" s="5" cm="1">
        <f t="array" ref="BN79">INDEX(GMW!$A$2:$NF$200,MATCH(1,(GMW!$NE$2:$NE$200=BN$3)*(GMW!$ND$2:$ND$200=BN$4)*(GMW!$C$2:$C$200=BN$1),0),$F79-1966)</f>
        <v>1.6930639999999999</v>
      </c>
      <c r="BO79" s="5" cm="1">
        <f t="array" ref="BO79">INDEX(GMW!$A$2:$NF$200,MATCH(1,(GMW!$NE$2:$NE$200=BO$3)*(GMW!$ND$2:$ND$200=BO$4)*(GMW!$C$2:$C$200=BO$1),0),$F79-1966)</f>
        <v>1E-3</v>
      </c>
      <c r="BP79" s="5" cm="1">
        <f t="array" ref="BP79">INDEX(GMW!$A$2:$NF$200,MATCH(1,(GMW!$NE$2:$NE$200=BP$3)*(GMW!$ND$2:$ND$200=BP$4)*(GMW!$C$2:$C$200=BP$1),0),$F79-1966)</f>
        <v>188319</v>
      </c>
      <c r="BQ79" s="5" cm="1">
        <f t="array" ref="BQ79">INDEX(GMW!$A$2:$NF$200,MATCH(1,(GMW!$NE$2:$NE$200=BQ$3)*(GMW!$ND$2:$ND$200=BQ$4)*(GMW!$C$2:$C$200=BQ$1),0),$F79-1966)</f>
        <v>5456.6139999999996</v>
      </c>
      <c r="BR79" s="5" cm="1">
        <f t="array" ref="BR79">INDEX(GMW!$A$2:$NF$200,MATCH(1,(GMW!$NE$2:$NE$200=BR$3)*(GMW!$ND$2:$ND$200=BR$4)*(GMW!$C$2:$C$200=BR$1),0),$F79-1966)</f>
        <v>293692</v>
      </c>
      <c r="BS79" s="5" cm="1">
        <f t="array" ref="BS79">INDEX(GMW!$A$2:$NF$200,MATCH(1,(GMW!$NE$2:$NE$200=BS$3)*(GMW!$ND$2:$ND$200=BS$4)*(GMW!$C$2:$C$200=BS$1),0),$F79-1966)</f>
        <v>570689</v>
      </c>
      <c r="BT79" s="5" cm="1">
        <f t="array" ref="BT79">INDEX(GMW!$A$2:$NF$200,MATCH(1,(GMW!$NE$2:$NE$200=BT$3)*(GMW!$ND$2:$ND$200=BT$4)*(GMW!$C$2:$C$200=BT$1),0),$F79-1966)</f>
        <v>111290</v>
      </c>
      <c r="BU79" s="5" cm="1">
        <f t="array" ref="BU79">INDEX(GMW!$A$2:$NF$200,MATCH(1,(GMW!$NE$2:$NE$200=BU$3)*(GMW!$ND$2:$ND$200=BU$4)*(GMW!$C$2:$C$200=BU$1),0),$F79-1966)</f>
        <v>585.09799999999996</v>
      </c>
      <c r="BV79" s="5" cm="1">
        <f t="array" ref="BV79">INDEX(GMW!$A$2:$NF$200,MATCH(1,(GMW!$NE$2:$NE$200=BV$3)*(GMW!$ND$2:$ND$200=BV$4)*(GMW!$C$2:$C$200=BV$1),0),$F79-1966)</f>
        <v>716640.4</v>
      </c>
      <c r="BW79" s="5" cm="1">
        <f t="array" ref="BW79">INDEX(GMW!$A$2:$NF$200,MATCH(1,(GMW!$NE$2:$NE$200=BW$3)*(GMW!$ND$2:$ND$200=BW$4)*(GMW!$C$2:$C$200=BW$1),0),$F79-1966)</f>
        <v>105.1095</v>
      </c>
      <c r="BX79" s="5" cm="1">
        <f t="array" ref="BX79">INDEX(GMW!$A$2:$NF$200,MATCH(1,(GMW!$NE$2:$NE$200=BX$3)*(GMW!$ND$2:$ND$200=BX$4)*(GMW!$C$2:$C$200=BX$1),0),$F79-1966)</f>
        <v>24101.65</v>
      </c>
      <c r="BY79" s="5" cm="1">
        <f t="array" ref="BY79">INDEX(GMW!$A$2:$NF$200,MATCH(1,(GMW!$NE$2:$NE$200=BY$3)*(GMW!$ND$2:$ND$200=BY$4)*(GMW!$C$2:$C$200=BY$1),0),$F79-1966)</f>
        <v>565.79079999999999</v>
      </c>
      <c r="BZ79" s="5" cm="1">
        <f t="array" ref="BZ79">INDEX(GMW!$A$2:$NF$200,MATCH(1,(GMW!$NE$2:$NE$200=BZ$3)*(GMW!$ND$2:$ND$200=BZ$4)*(GMW!$C$2:$C$200=BZ$1),0),$F79-1966)</f>
        <v>424.57400000000001</v>
      </c>
      <c r="CA79" s="5" cm="1">
        <f t="array" ref="CA79">INDEX(GMW!$A$2:$NF$200,MATCH(1,(GMW!$NE$2:$NE$200=CA$3)*(GMW!$ND$2:$ND$200=CA$4)*(GMW!$C$2:$C$200=CA$1),0),$F79-1966)</f>
        <v>712.87480000000005</v>
      </c>
      <c r="CB79" s="5" cm="1">
        <f t="array" ref="CB79">INDEX(GMW!$A$2:$NF$200,MATCH(1,(GMW!$NE$2:$NE$200=CB$3)*(GMW!$ND$2:$ND$200=CB$4)*(GMW!$C$2:$C$200=CB$1),0),$F79-1966)</f>
        <v>159.70179999999999</v>
      </c>
      <c r="CC79" s="5" cm="1">
        <f t="array" ref="CC79">INDEX(GMW!$A$2:$NF$200,MATCH(1,(GMW!$NE$2:$NE$200=CC$3)*(GMW!$ND$2:$ND$200=CC$4)*(GMW!$C$2:$C$200=CC$1),0),$F79-1966)</f>
        <v>225.59399999999999</v>
      </c>
      <c r="CD79" s="5" cm="1">
        <f t="array" ref="CD79">INDEX(GMW!$A$2:$NF$200,MATCH(1,(GMW!$NE$2:$NE$200=CD$3)*(GMW!$ND$2:$ND$200=CD$4)*(GMW!$C$2:$C$200=CD$1),0),$F79-1966)</f>
        <v>262.3895</v>
      </c>
      <c r="CE79" s="5" cm="1">
        <f t="array" ref="CE79">INDEX(GMW!$A$2:$NF$200,MATCH(1,(GMW!$NE$2:$NE$200=CE$3)*(GMW!$ND$2:$ND$200=CE$4)*(GMW!$C$2:$C$200=CE$1),0),$F79-1966)</f>
        <v>107.6434</v>
      </c>
      <c r="CF79" s="5" cm="1">
        <f t="array" ref="CF79">INDEX(GMW!$A$2:$NF$200,MATCH(1,(GMW!$NE$2:$NE$200=CF$3)*(GMW!$ND$2:$ND$200=CF$4)*(GMW!$C$2:$C$200=CF$1),0),$F79-1966)</f>
        <v>15.19725</v>
      </c>
      <c r="CG79" s="5" cm="1">
        <f t="array" ref="CG79">INDEX(GMW!$A$2:$NF$200,MATCH(1,(GMW!$NE$2:$NE$200=CG$3)*(GMW!$ND$2:$ND$200=CG$4)*(GMW!$C$2:$C$200=CG$1),0),$F79-1966)</f>
        <v>30.546710000000001</v>
      </c>
      <c r="CH79" s="5" cm="1">
        <f t="array" ref="CH79">INDEX(GMW!$A$2:$NF$200,MATCH(1,(GMW!$NE$2:$NE$200=CH$3)*(GMW!$ND$2:$ND$200=CH$4)*(GMW!$C$2:$C$200=CH$1),0),$F79-1966)</f>
        <v>43.410499999999999</v>
      </c>
      <c r="CI79" s="5" cm="1">
        <f t="array" ref="CI79">INDEX(GMW!$A$2:$NF$200,MATCH(1,(GMW!$NE$2:$NE$200=CI$3)*(GMW!$ND$2:$ND$200=CI$4)*(GMW!$C$2:$C$200=CI$1),0),$F79-1966)</f>
        <v>41.78633</v>
      </c>
      <c r="CJ79" s="5" cm="1">
        <f t="array" ref="CJ79">INDEX(GMW!$A$2:$NF$200,MATCH(1,(GMW!$NE$2:$NE$200=CJ$3)*(GMW!$ND$2:$ND$200=CJ$4)*(GMW!$C$2:$C$200=CJ$1),0),$F79-1966)</f>
        <v>173745</v>
      </c>
      <c r="CK79" s="5" cm="1">
        <f t="array" ref="CK79">INDEX(GMW!$A$2:$NF$200,MATCH(1,(GMW!$NE$2:$NE$200=CK$3)*(GMW!$ND$2:$ND$200=CK$4)*(GMW!$C$2:$C$200=CK$1),0),$F79-1966)</f>
        <v>1508.8</v>
      </c>
      <c r="CL79" s="5" cm="1">
        <f t="array" ref="CL79">INDEX(GMW!$A$2:$NF$200,MATCH(1,(GMW!$NE$2:$NE$200=CL$3)*(GMW!$ND$2:$ND$200=CL$4)*(GMW!$C$2:$C$200=CL$1),0),$F79-1966)</f>
        <v>120498.4</v>
      </c>
      <c r="CM79" s="5" cm="1">
        <f t="array" ref="CM79">INDEX(GMW!$A$2:$NF$200,MATCH(1,(GMW!$NE$2:$NE$200=CM$3)*(GMW!$ND$2:$ND$200=CM$4)*(GMW!$C$2:$C$200=CM$1),0),$F79-1966)</f>
        <v>173502</v>
      </c>
      <c r="CN79" s="5" cm="1">
        <f t="array" ref="CN79">INDEX(GMW!$A$2:$NF$200,MATCH(1,(GMW!$NE$2:$NE$200=CN$3)*(GMW!$ND$2:$ND$200=CN$4)*(GMW!$C$2:$C$200=CN$1),0),$F79-1966)</f>
        <v>103441</v>
      </c>
      <c r="CO79" s="5" cm="1">
        <f t="array" ref="CO79">INDEX(GMW!$A$2:$NF$200,MATCH(1,(GMW!$NE$2:$NE$200=CO$3)*(GMW!$ND$2:$ND$200=CO$4)*(GMW!$C$2:$C$200=CO$1),0),$F79-1966)</f>
        <v>222.143</v>
      </c>
      <c r="CP79" s="5" cm="1">
        <f t="array" ref="CP79">INDEX(GMW!$A$2:$NF$200,MATCH(1,(GMW!$NE$2:$NE$200=CP$3)*(GMW!$ND$2:$ND$200=CP$4)*(GMW!$C$2:$C$200=CP$1),0),$F79-1966)</f>
        <v>407600.3</v>
      </c>
      <c r="CQ79" s="5" cm="1">
        <f t="array" ref="CQ79">INDEX(GMW!$A$2:$NF$200,MATCH(1,(GMW!$NE$2:$NE$200=CQ$3)*(GMW!$ND$2:$ND$200=CQ$4)*(GMW!$C$2:$C$200=CQ$1),0),$F79-1966)</f>
        <v>95.679569999999998</v>
      </c>
      <c r="CR79" s="5" cm="1">
        <f t="array" ref="CR79">INDEX(GMW!$A$2:$NF$200,MATCH(1,(GMW!$NE$2:$NE$200=CR$3)*(GMW!$ND$2:$ND$200=CR$4)*(GMW!$C$2:$C$200=CR$1),0),$F79-1966)</f>
        <v>58488.800000000003</v>
      </c>
      <c r="CS79" s="5" cm="1">
        <f t="array" ref="CS79">INDEX(GMW!$A$2:$NF$200,MATCH(1,(GMW!$NE$2:$NE$200=CS$3)*(GMW!$ND$2:$ND$200=CS$4)*(GMW!$C$2:$C$200=CS$1),0),$F79-1966)</f>
        <v>389.68439999999998</v>
      </c>
      <c r="CT79" s="5" cm="1">
        <f t="array" ref="CT79">INDEX(GMW!$A$2:$NF$200,MATCH(1,(GMW!$NE$2:$NE$200=CT$3)*(GMW!$ND$2:$ND$200=CT$4)*(GMW!$C$2:$C$200=CT$1),0),$F79-1966)</f>
        <v>266.14299999999997</v>
      </c>
      <c r="CU79" s="5" cm="1">
        <f t="array" ref="CU79">INDEX(GMW!$A$2:$NF$200,MATCH(1,(GMW!$NE$2:$NE$200=CU$3)*(GMW!$ND$2:$ND$200=CU$4)*(GMW!$C$2:$C$200=CU$1),0),$F79-1966)</f>
        <v>198.78800000000001</v>
      </c>
      <c r="CV79" s="5" cm="1">
        <f t="array" ref="CV79">INDEX(GMW!$A$2:$NF$200,MATCH(1,(GMW!$NE$2:$NE$200=CV$3)*(GMW!$ND$2:$ND$200=CV$4)*(GMW!$C$2:$C$200=CV$1),0),$F79-1966)</f>
        <v>86.292760000000001</v>
      </c>
      <c r="CW79" s="5" cm="1">
        <f t="array" ref="CW79">INDEX(GMW!$A$2:$NF$200,MATCH(1,(GMW!$NE$2:$NE$200=CW$3)*(GMW!$ND$2:$ND$200=CW$4)*(GMW!$C$2:$C$200=CW$1),0),$F79-1966)</f>
        <v>68.680999999999997</v>
      </c>
      <c r="CX79" s="5" cm="1">
        <f t="array" ref="CX79">INDEX(GMW!$A$2:$NF$200,MATCH(1,(GMW!$NE$2:$NE$200=CX$3)*(GMW!$ND$2:$ND$200=CX$4)*(GMW!$C$2:$C$200=CX$1),0),$F79-1966)</f>
        <v>42.279000000000003</v>
      </c>
      <c r="CY79" s="5" cm="1">
        <f t="array" ref="CY79">INDEX(GMW!$A$2:$NF$200,MATCH(1,(GMW!$NE$2:$NE$200=CY$3)*(GMW!$ND$2:$ND$200=CY$4)*(GMW!$C$2:$C$200=CY$1),0),$F79-1966)</f>
        <v>35.336530000000003</v>
      </c>
      <c r="CZ79" s="5" cm="1">
        <f t="array" ref="CZ79">INDEX(GMW!$A$2:$NF$200,MATCH(1,(GMW!$NE$2:$NE$200=CZ$3)*(GMW!$ND$2:$ND$200=CZ$4)*(GMW!$C$2:$C$200=CZ$1),0),$F79-1966)</f>
        <v>22.04</v>
      </c>
      <c r="DA79" s="5" cm="1">
        <f t="array" ref="DA79">INDEX(GMW!$A$2:$NF$200,MATCH(1,(GMW!$NE$2:$NE$200=DA$3)*(GMW!$ND$2:$ND$200=DA$4)*(GMW!$C$2:$C$200=DA$1),0),$F79-1966)</f>
        <v>9.6338460000000001</v>
      </c>
      <c r="DB79" s="5" cm="1">
        <f t="array" ref="DB79">INDEX(GMW!$A$2:$NF$200,MATCH(1,(GMW!$NE$2:$NE$200=DB$3)*(GMW!$ND$2:$ND$200=DB$4)*(GMW!$C$2:$C$200=DB$1),0),$F79-1966)</f>
        <v>13.17548</v>
      </c>
      <c r="DC79" s="5" cm="1">
        <f t="array" ref="DC79">INDEX(GMW!$A$2:$NF$200,MATCH(1,(GMW!$NE$2:$NE$200=DC$3)*(GMW!$ND$2:$ND$200=DC$4)*(GMW!$C$2:$C$200=DC$1),0),$F79-1966)</f>
        <v>13.7041</v>
      </c>
    </row>
    <row r="80" spans="1:107" x14ac:dyDescent="0.25">
      <c r="B80" s="5">
        <f t="shared" si="25"/>
        <v>1991</v>
      </c>
      <c r="C80" s="5">
        <f t="shared" si="25"/>
        <v>1991</v>
      </c>
      <c r="F80" s="5">
        <f t="shared" si="16"/>
        <v>2046</v>
      </c>
      <c r="G80" s="5" cm="1">
        <f t="array" ref="G80">INDEX(GMW!$A$2:$NF$200,MATCH(1,(GMW!$NE$2:$NE$200=G$3)*(GMW!$ND$2:$ND$200=G$4)*(GMW!$C$2:$C$200=G$1),0),$F80-1966)</f>
        <v>373608</v>
      </c>
      <c r="H80" s="5" cm="1">
        <f t="array" ref="H80">INDEX(GMW!$A$2:$NF$200,MATCH(1,(GMW!$NE$2:$NE$200=H$3)*(GMW!$ND$2:$ND$200=H$4)*(GMW!$C$2:$C$200=H$1),0),$F80-1966)</f>
        <v>213315</v>
      </c>
      <c r="I80" s="5" cm="1">
        <f t="array" ref="I80">INDEX(GMW!$A$2:$NF$200,MATCH(1,(GMW!$NE$2:$NE$200=I$3)*(GMW!$ND$2:$ND$200=I$4)*(GMW!$C$2:$C$200=I$1),0),$F80-1966)</f>
        <v>67111</v>
      </c>
      <c r="J80" s="5" cm="1">
        <f t="array" ref="J80">INDEX(GMW!$A$2:$NF$200,MATCH(1,(GMW!$NE$2:$NE$200=J$3)*(GMW!$ND$2:$ND$200=J$4)*(GMW!$C$2:$C$200=J$1),0),$F80-1966)</f>
        <v>81070</v>
      </c>
      <c r="K80" s="5" cm="1">
        <f t="array" ref="K80">INDEX(GMW!$A$2:$NF$200,MATCH(1,(GMW!$NE$2:$NE$200=K$3)*(GMW!$ND$2:$ND$200=K$4)*(GMW!$C$2:$C$200=K$1),0),$F80-1966)</f>
        <v>69215</v>
      </c>
      <c r="L80" s="5" cm="1">
        <f t="array" ref="L80">INDEX(GMW!$A$2:$NF$200,MATCH(1,(GMW!$NE$2:$NE$200=L$3)*(GMW!$ND$2:$ND$200=L$4)*(GMW!$C$2:$C$200=L$1),0),$F80-1966)</f>
        <v>63812</v>
      </c>
      <c r="M80" s="5" cm="1">
        <f t="array" ref="M80">INDEX(GMW!$A$2:$NF$200,MATCH(1,(GMW!$NE$2:$NE$200=M$3)*(GMW!$ND$2:$ND$200=M$4)*(GMW!$C$2:$C$200=M$1),0),$F80-1966)</f>
        <v>29638.74</v>
      </c>
      <c r="N80" s="5" cm="1">
        <f t="array" ref="N80">INDEX(GMW!$A$2:$NF$200,MATCH(1,(GMW!$NE$2:$NE$200=N$3)*(GMW!$ND$2:$ND$200=N$4)*(GMW!$C$2:$C$200=N$1),0),$F80-1966)</f>
        <v>5799.116</v>
      </c>
      <c r="O80" s="5" cm="1">
        <f t="array" ref="O80">INDEX(GMW!$A$2:$NF$200,MATCH(1,(GMW!$NE$2:$NE$200=O$3)*(GMW!$ND$2:$ND$200=O$4)*(GMW!$C$2:$C$200=O$1),0),$F80-1966)</f>
        <v>60.266669999999998</v>
      </c>
      <c r="P80" s="5" cm="1">
        <f t="array" ref="P80">INDEX(GMW!$A$2:$NF$200,MATCH(1,(GMW!$NE$2:$NE$200=P$3)*(GMW!$ND$2:$ND$200=P$4)*(GMW!$C$2:$C$200=P$1),0),$F80-1966)</f>
        <v>11.375</v>
      </c>
      <c r="Q80" s="5" cm="1">
        <f t="array" ref="Q80">INDEX(GMW!$A$2:$NF$200,MATCH(1,(GMW!$NE$2:$NE$200=Q$3)*(GMW!$ND$2:$ND$200=Q$4)*(GMW!$C$2:$C$200=Q$1),0),$F80-1966)</f>
        <v>10.56</v>
      </c>
      <c r="R80" s="5" cm="1">
        <f t="array" ref="R80">INDEX(GMW!$A$2:$NF$200,MATCH(1,(GMW!$NE$2:$NE$200=R$3)*(GMW!$ND$2:$ND$200=R$4)*(GMW!$C$2:$C$200=R$1),0),$F80-1966)</f>
        <v>60.266669999999998</v>
      </c>
      <c r="S80" s="5" cm="1">
        <f t="array" ref="S80">INDEX(GMW!$A$2:$NF$200,MATCH(1,(GMW!$NE$2:$NE$200=S$3)*(GMW!$ND$2:$ND$200=S$4)*(GMW!$C$2:$C$200=S$1),0),$F80-1966)</f>
        <v>28445</v>
      </c>
      <c r="T80" s="5" cm="1">
        <f t="array" ref="T80">INDEX(GMW!$A$2:$NF$200,MATCH(1,(GMW!$NE$2:$NE$200=T$3)*(GMW!$ND$2:$ND$200=T$4)*(GMW!$C$2:$C$200=T$1),0),$F80-1966)</f>
        <v>496</v>
      </c>
      <c r="U80" s="5" cm="1">
        <f t="array" ref="U80">INDEX(GMW!$A$2:$NF$200,MATCH(1,(GMW!$NE$2:$NE$200=U$3)*(GMW!$ND$2:$ND$200=U$4)*(GMW!$C$2:$C$200=U$1),0),$F80-1966)</f>
        <v>145</v>
      </c>
      <c r="V80" s="5" cm="1">
        <f t="array" ref="V80">INDEX(GMW!$A$2:$NF$200,MATCH(1,(GMW!$NE$2:$NE$200=V$3)*(GMW!$ND$2:$ND$200=V$4)*(GMW!$C$2:$C$200=V$1),0),$F80-1966)</f>
        <v>4509</v>
      </c>
      <c r="W80" s="5" cm="1">
        <f t="array" ref="W80">INDEX(GMW!$A$2:$NF$200,MATCH(1,(GMW!$NE$2:$NE$200=W$3)*(GMW!$ND$2:$ND$200=W$4)*(GMW!$C$2:$C$200=W$1),0),$F80-1966)</f>
        <v>189</v>
      </c>
      <c r="X80" s="5" cm="1">
        <f t="array" ref="X80">INDEX(GMW!$A$2:$NF$200,MATCH(1,(GMW!$NE$2:$NE$200=X$3)*(GMW!$ND$2:$ND$200=X$4)*(GMW!$C$2:$C$200=X$1),0),$F80-1966)</f>
        <v>138</v>
      </c>
      <c r="Y80" s="5" cm="1">
        <f t="array" ref="Y80">INDEX(GMW!$A$2:$NF$200,MATCH(1,(GMW!$NE$2:$NE$200=Y$3)*(GMW!$ND$2:$ND$200=Y$4)*(GMW!$C$2:$C$200=Y$1),0),$F80-1966)</f>
        <v>2078</v>
      </c>
      <c r="Z80" s="5" cm="1">
        <f t="array" ref="Z80">INDEX(GMW!$A$2:$NF$200,MATCH(1,(GMW!$NE$2:$NE$200=Z$3)*(GMW!$ND$2:$ND$200=Z$4)*(GMW!$C$2:$C$200=Z$1),0),$F80-1966)</f>
        <v>4553</v>
      </c>
      <c r="AA80" s="5" cm="1">
        <f t="array" ref="AA80">INDEX(GMW!$A$2:$NF$200,MATCH(1,(GMW!$NE$2:$NE$200=AA$3)*(GMW!$ND$2:$ND$200=AA$4)*(GMW!$C$2:$C$200=AA$1),0),$F80-1966)</f>
        <v>1356</v>
      </c>
      <c r="AB80" s="5" cm="1">
        <f t="array" ref="AB80">INDEX(GMW!$A$2:$NF$200,MATCH(1,(GMW!$NE$2:$NE$200=AB$3)*(GMW!$ND$2:$ND$200=AB$4)*(GMW!$C$2:$C$200=AB$1),0),$F80-1966)</f>
        <v>1636</v>
      </c>
      <c r="AC80" s="5" cm="1">
        <f t="array" ref="AC80">INDEX(GMW!$A$2:$NF$200,MATCH(1,(GMW!$NE$2:$NE$200=AC$3)*(GMW!$ND$2:$ND$200=AC$4)*(GMW!$C$2:$C$200=AC$1),0),$F80-1966)</f>
        <v>811</v>
      </c>
      <c r="AD80" s="5" cm="1">
        <f t="array" ref="AD80">INDEX(GMW!$A$2:$NF$200,MATCH(1,(GMW!$NE$2:$NE$200=AD$3)*(GMW!$ND$2:$ND$200=AD$4)*(GMW!$C$2:$C$200=AD$1),0),$F80-1966)</f>
        <v>1145</v>
      </c>
      <c r="AE80" s="5" cm="1">
        <f t="array" ref="AE80">INDEX(GMW!$A$2:$NF$200,MATCH(1,(GMW!$NE$2:$NE$200=AE$3)*(GMW!$ND$2:$ND$200=AE$4)*(GMW!$C$2:$C$200=AE$1),0),$F80-1966)</f>
        <v>262</v>
      </c>
      <c r="AF80" s="5" cm="1">
        <f t="array" ref="AF80">INDEX(GMW!$A$2:$NF$200,MATCH(1,(GMW!$NE$2:$NE$200=AF$3)*(GMW!$ND$2:$ND$200=AF$4)*(GMW!$C$2:$C$200=AF$1),0),$F80-1966)</f>
        <v>1509</v>
      </c>
      <c r="AG80" s="5" cm="1">
        <f t="array" ref="AG80">INDEX(GMW!$A$2:$NF$200,MATCH(1,(GMW!$NE$2:$NE$200=AG$3)*(GMW!$ND$2:$ND$200=AG$4)*(GMW!$C$2:$C$200=AG$1),0),$F80-1966)</f>
        <v>1552</v>
      </c>
      <c r="AH80" s="5" cm="1">
        <f t="array" ref="AH80">INDEX(GMW!$A$2:$NF$200,MATCH(1,(GMW!$NE$2:$NE$200=AH$3)*(GMW!$ND$2:$ND$200=AH$4)*(GMW!$C$2:$C$200=AH$1),0),$F80-1966)</f>
        <v>1837</v>
      </c>
      <c r="AI80" s="5" cm="1">
        <f t="array" ref="AI80">INDEX(GMW!$A$2:$NF$200,MATCH(1,(GMW!$NE$2:$NE$200=AI$3)*(GMW!$ND$2:$ND$200=AI$4)*(GMW!$C$2:$C$200=AI$1),0),$F80-1966)</f>
        <v>2038</v>
      </c>
      <c r="AJ80" s="5" cm="1">
        <f t="array" ref="AJ80">INDEX(GMW!$A$2:$NF$200,MATCH(1,(GMW!$NE$2:$NE$200=AJ$3)*(GMW!$ND$2:$ND$200=AJ$4)*(GMW!$C$2:$C$200=AJ$1),0),$F80-1966)</f>
        <v>2796</v>
      </c>
      <c r="AK80" s="5" cm="1">
        <f t="array" ref="AK80">INDEX(GMW!$A$2:$NF$200,MATCH(1,(GMW!$NE$2:$NE$200=AK$3)*(GMW!$ND$2:$ND$200=AK$4)*(GMW!$C$2:$C$200=AK$1),0),$F80-1966)</f>
        <v>624</v>
      </c>
      <c r="AL80" s="5" cm="1">
        <f t="array" ref="AL80">INDEX(GMW!$A$2:$NF$200,MATCH(1,(GMW!$NE$2:$NE$200=AL$3)*(GMW!$ND$2:$ND$200=AL$4)*(GMW!$C$2:$C$200=AL$1),0),$F80-1966)</f>
        <v>773</v>
      </c>
      <c r="AM80" s="5" cm="1">
        <f t="array" ref="AM80">INDEX(GMW!$A$2:$NF$200,MATCH(1,(GMW!$NE$2:$NE$200=AM$3)*(GMW!$ND$2:$ND$200=AM$4)*(GMW!$C$2:$C$200=AM$1),0),$F80-1966)</f>
        <v>26275</v>
      </c>
      <c r="AN80" s="5" cm="1">
        <f t="array" ref="AN80">INDEX(GMW!$A$2:$NF$200,MATCH(1,(GMW!$NE$2:$NE$200=AN$3)*(GMW!$ND$2:$ND$200=AN$4)*(GMW!$C$2:$C$200=AN$1),0),$F80-1966)</f>
        <v>5392</v>
      </c>
      <c r="AO80" s="5" cm="1">
        <f t="array" ref="AO80">INDEX(GMW!$A$2:$NF$200,MATCH(1,(GMW!$NE$2:$NE$200=AO$3)*(GMW!$ND$2:$ND$200=AO$4)*(GMW!$C$2:$C$200=AO$1),0),$F80-1966)</f>
        <v>373608</v>
      </c>
      <c r="AP80" s="5" cm="1">
        <f t="array" ref="AP80">INDEX(GMW!$A$2:$NF$200,MATCH(1,(GMW!$NE$2:$NE$200=AP$3)*(GMW!$ND$2:$ND$200=AP$4)*(GMW!$C$2:$C$200=AP$1),0),$F80-1966)</f>
        <v>2507.375</v>
      </c>
      <c r="AQ80" s="5" cm="1">
        <f t="array" ref="AQ80">INDEX(GMW!$A$2:$NF$200,MATCH(1,(GMW!$NE$2:$NE$200=AQ$3)*(GMW!$ND$2:$ND$200=AQ$4)*(GMW!$C$2:$C$200=AQ$1),0),$F80-1966)</f>
        <v>109977.8</v>
      </c>
      <c r="AR80" s="5" cm="1">
        <f t="array" ref="AR80">INDEX(GMW!$A$2:$NF$200,MATCH(1,(GMW!$NE$2:$NE$200=AR$3)*(GMW!$ND$2:$ND$200=AR$4)*(GMW!$C$2:$C$200=AR$1),0),$F80-1966)</f>
        <v>607.91</v>
      </c>
      <c r="AS80" s="5" cm="1">
        <f t="array" ref="AS80">INDEX(GMW!$A$2:$NF$200,MATCH(1,(GMW!$NE$2:$NE$200=AS$3)*(GMW!$ND$2:$ND$200=AS$4)*(GMW!$C$2:$C$200=AS$1),0),$F80-1966)</f>
        <v>395.89</v>
      </c>
      <c r="AT80" s="5" cm="1">
        <f t="array" ref="AT80">INDEX(GMW!$A$2:$NF$200,MATCH(1,(GMW!$NE$2:$NE$200=AT$3)*(GMW!$ND$2:$ND$200=AT$4)*(GMW!$C$2:$C$200=AT$1),0),$F80-1966)</f>
        <v>377.50299999999999</v>
      </c>
      <c r="AU80" s="5" cm="1">
        <f t="array" ref="AU80">INDEX(GMW!$A$2:$NF$200,MATCH(1,(GMW!$NE$2:$NE$200=AU$3)*(GMW!$ND$2:$ND$200=AU$4)*(GMW!$C$2:$C$200=AU$1),0),$F80-1966)</f>
        <v>283880</v>
      </c>
      <c r="AV80" s="5" cm="1">
        <f t="array" ref="AV80">INDEX(GMW!$A$2:$NF$200,MATCH(1,(GMW!$NE$2:$NE$200=AV$3)*(GMW!$ND$2:$ND$200=AV$4)*(GMW!$C$2:$C$200=AV$1),0),$F80-1966)</f>
        <v>5127</v>
      </c>
      <c r="AW80" s="5" cm="1">
        <f t="array" ref="AW80">INDEX(GMW!$A$2:$NF$200,MATCH(1,(GMW!$NE$2:$NE$200=AW$3)*(GMW!$ND$2:$ND$200=AW$4)*(GMW!$C$2:$C$200=AW$1),0),$F80-1966)</f>
        <v>101.875</v>
      </c>
      <c r="AX80" s="5" cm="1">
        <f t="array" ref="AX80">INDEX(GMW!$A$2:$NF$200,MATCH(1,(GMW!$NE$2:$NE$200=AX$3)*(GMW!$ND$2:$ND$200=AX$4)*(GMW!$C$2:$C$200=AX$1),0),$F80-1966)</f>
        <v>4084.5320000000002</v>
      </c>
      <c r="AY80" s="5" cm="1">
        <f t="array" ref="AY80">INDEX(GMW!$A$2:$NF$200,MATCH(1,(GMW!$NE$2:$NE$200=AY$3)*(GMW!$ND$2:$ND$200=AY$4)*(GMW!$C$2:$C$200=AY$1),0),$F80-1966)</f>
        <v>16174</v>
      </c>
      <c r="AZ80" s="5" cm="1">
        <f t="array" ref="AZ80">INDEX(GMW!$A$2:$NF$200,MATCH(1,(GMW!$NE$2:$NE$200=AZ$3)*(GMW!$ND$2:$ND$200=AZ$4)*(GMW!$C$2:$C$200=AZ$1),0),$F80-1966)</f>
        <v>1059</v>
      </c>
      <c r="BA80" s="5" cm="1">
        <f t="array" ref="BA80">INDEX(GMW!$A$2:$NF$200,MATCH(1,(GMW!$NE$2:$NE$200=BA$3)*(GMW!$ND$2:$ND$200=BA$4)*(GMW!$C$2:$C$200=BA$1),0),$F80-1966)</f>
        <v>14.335140000000001</v>
      </c>
      <c r="BB80" s="5" cm="1">
        <f t="array" ref="BB80">INDEX(GMW!$A$2:$NF$200,MATCH(1,(GMW!$NE$2:$NE$200=BB$3)*(GMW!$ND$2:$ND$200=BB$4)*(GMW!$C$2:$C$200=BB$1),0),$F80-1966)</f>
        <v>14369.12</v>
      </c>
      <c r="BC80" s="5" cm="1">
        <f t="array" ref="BC80">INDEX(GMW!$A$2:$NF$200,MATCH(1,(GMW!$NE$2:$NE$200=BC$3)*(GMW!$ND$2:$ND$200=BC$4)*(GMW!$C$2:$C$200=BC$1),0),$F80-1966)</f>
        <v>1.284818</v>
      </c>
      <c r="BD80" s="5" cm="1">
        <f t="array" ref="BD80">INDEX(GMW!$A$2:$NF$200,MATCH(1,(GMW!$NE$2:$NE$200=BD$3)*(GMW!$ND$2:$ND$200=BD$4)*(GMW!$C$2:$C$200=BD$1),0),$F80-1966)</f>
        <v>417.23099999999999</v>
      </c>
      <c r="BE80" s="5" cm="1">
        <f t="array" ref="BE80">INDEX(GMW!$A$2:$NF$200,MATCH(1,(GMW!$NE$2:$NE$200=BE$3)*(GMW!$ND$2:$ND$200=BE$4)*(GMW!$C$2:$C$200=BE$1),0),$F80-1966)</f>
        <v>9.9631019999999992</v>
      </c>
      <c r="BF80" s="5" cm="1">
        <f t="array" ref="BF80">INDEX(GMW!$A$2:$NF$200,MATCH(1,(GMW!$NE$2:$NE$200=BF$3)*(GMW!$ND$2:$ND$200=BF$4)*(GMW!$C$2:$C$200=BF$1),0),$F80-1966)</f>
        <v>7.5490000000000004</v>
      </c>
      <c r="BG80" s="5" cm="1">
        <f t="array" ref="BG80">INDEX(GMW!$A$2:$NF$200,MATCH(1,(GMW!$NE$2:$NE$200=BG$3)*(GMW!$ND$2:$ND$200=BG$4)*(GMW!$C$2:$C$200=BG$1),0),$F80-1966)</f>
        <v>21.160959999999999</v>
      </c>
      <c r="BH80" s="5" cm="1">
        <f t="array" ref="BH80">INDEX(GMW!$A$2:$NF$200,MATCH(1,(GMW!$NE$2:$NE$200=BH$3)*(GMW!$ND$2:$ND$200=BH$4)*(GMW!$C$2:$C$200=BH$1),0),$F80-1966)</f>
        <v>5.9329020000000003</v>
      </c>
      <c r="BI80" s="5" cm="1">
        <f t="array" ref="BI80">INDEX(GMW!$A$2:$NF$200,MATCH(1,(GMW!$NE$2:$NE$200=BI$3)*(GMW!$ND$2:$ND$200=BI$4)*(GMW!$C$2:$C$200=BI$1),0),$F80-1966)</f>
        <v>3.9249559999999999</v>
      </c>
      <c r="BJ80" s="5" cm="1">
        <f t="array" ref="BJ80">INDEX(GMW!$A$2:$NF$200,MATCH(1,(GMW!$NE$2:$NE$200=BJ$3)*(GMW!$ND$2:$ND$200=BJ$4)*(GMW!$C$2:$C$200=BJ$1),0),$F80-1966)</f>
        <v>4.9000870000000001</v>
      </c>
      <c r="BK80" s="5" cm="1">
        <f t="array" ref="BK80">INDEX(GMW!$A$2:$NF$200,MATCH(1,(GMW!$NE$2:$NE$200=BK$3)*(GMW!$ND$2:$ND$200=BK$4)*(GMW!$C$2:$C$200=BK$1),0),$F80-1966)</f>
        <v>1.3750739999999999</v>
      </c>
      <c r="BL80" s="5" cm="1">
        <f t="array" ref="BL80">INDEX(GMW!$A$2:$NF$200,MATCH(1,(GMW!$NE$2:$NE$200=BL$3)*(GMW!$ND$2:$ND$200=BL$4)*(GMW!$C$2:$C$200=BL$1),0),$F80-1966)</f>
        <v>0.38200450000000002</v>
      </c>
      <c r="BM80" s="5" cm="1">
        <f t="array" ref="BM80">INDEX(GMW!$A$2:$NF$200,MATCH(1,(GMW!$NE$2:$NE$200=BM$3)*(GMW!$ND$2:$ND$200=BM$4)*(GMW!$C$2:$C$200=BM$1),0),$F80-1966)</f>
        <v>0.71498589999999995</v>
      </c>
      <c r="BN80" s="5" cm="1">
        <f t="array" ref="BN80">INDEX(GMW!$A$2:$NF$200,MATCH(1,(GMW!$NE$2:$NE$200=BN$3)*(GMW!$ND$2:$ND$200=BN$4)*(GMW!$C$2:$C$200=BN$1),0),$F80-1966)</f>
        <v>1.6906859999999999</v>
      </c>
      <c r="BO80" s="5" cm="1">
        <f t="array" ref="BO80">INDEX(GMW!$A$2:$NF$200,MATCH(1,(GMW!$NE$2:$NE$200=BO$3)*(GMW!$ND$2:$ND$200=BO$4)*(GMW!$C$2:$C$200=BO$1),0),$F80-1966)</f>
        <v>1E-3</v>
      </c>
      <c r="BP80" s="5" cm="1">
        <f t="array" ref="BP80">INDEX(GMW!$A$2:$NF$200,MATCH(1,(GMW!$NE$2:$NE$200=BP$3)*(GMW!$ND$2:$ND$200=BP$4)*(GMW!$C$2:$C$200=BP$1),0),$F80-1966)</f>
        <v>192410</v>
      </c>
      <c r="BQ80" s="5" cm="1">
        <f t="array" ref="BQ80">INDEX(GMW!$A$2:$NF$200,MATCH(1,(GMW!$NE$2:$NE$200=BQ$3)*(GMW!$ND$2:$ND$200=BQ$4)*(GMW!$C$2:$C$200=BQ$1),0),$F80-1966)</f>
        <v>5566.48</v>
      </c>
      <c r="BR80" s="5" cm="1">
        <f t="array" ref="BR80">INDEX(GMW!$A$2:$NF$200,MATCH(1,(GMW!$NE$2:$NE$200=BR$3)*(GMW!$ND$2:$ND$200=BR$4)*(GMW!$C$2:$C$200=BR$1),0),$F80-1966)</f>
        <v>297233</v>
      </c>
      <c r="BS80" s="5" cm="1">
        <f t="array" ref="BS80">INDEX(GMW!$A$2:$NF$200,MATCH(1,(GMW!$NE$2:$NE$200=BS$3)*(GMW!$ND$2:$ND$200=BS$4)*(GMW!$C$2:$C$200=BS$1),0),$F80-1966)</f>
        <v>575251</v>
      </c>
      <c r="BT80" s="5" cm="1">
        <f t="array" ref="BT80">INDEX(GMW!$A$2:$NF$200,MATCH(1,(GMW!$NE$2:$NE$200=BT$3)*(GMW!$ND$2:$ND$200=BT$4)*(GMW!$C$2:$C$200=BT$1),0),$F80-1966)</f>
        <v>119066</v>
      </c>
      <c r="BU80" s="5" cm="1">
        <f t="array" ref="BU80">INDEX(GMW!$A$2:$NF$200,MATCH(1,(GMW!$NE$2:$NE$200=BU$3)*(GMW!$ND$2:$ND$200=BU$4)*(GMW!$C$2:$C$200=BU$1),0),$F80-1966)</f>
        <v>592.80700000000002</v>
      </c>
      <c r="BV80" s="5" cm="1">
        <f t="array" ref="BV80">INDEX(GMW!$A$2:$NF$200,MATCH(1,(GMW!$NE$2:$NE$200=BV$3)*(GMW!$ND$2:$ND$200=BV$4)*(GMW!$C$2:$C$200=BV$1),0),$F80-1966)</f>
        <v>763548.8</v>
      </c>
      <c r="BW80" s="5" cm="1">
        <f t="array" ref="BW80">INDEX(GMW!$A$2:$NF$200,MATCH(1,(GMW!$NE$2:$NE$200=BW$3)*(GMW!$ND$2:$ND$200=BW$4)*(GMW!$C$2:$C$200=BW$1),0),$F80-1966)</f>
        <v>106.87179999999999</v>
      </c>
      <c r="BX80" s="5" cm="1">
        <f t="array" ref="BX80">INDEX(GMW!$A$2:$NF$200,MATCH(1,(GMW!$NE$2:$NE$200=BX$3)*(GMW!$ND$2:$ND$200=BX$4)*(GMW!$C$2:$C$200=BX$1),0),$F80-1966)</f>
        <v>24803.17</v>
      </c>
      <c r="BY80" s="5" cm="1">
        <f t="array" ref="BY80">INDEX(GMW!$A$2:$NF$200,MATCH(1,(GMW!$NE$2:$NE$200=BY$3)*(GMW!$ND$2:$ND$200=BY$4)*(GMW!$C$2:$C$200=BY$1),0),$F80-1966)</f>
        <v>578.78229999999996</v>
      </c>
      <c r="BZ80" s="5" cm="1">
        <f t="array" ref="BZ80">INDEX(GMW!$A$2:$NF$200,MATCH(1,(GMW!$NE$2:$NE$200=BZ$3)*(GMW!$ND$2:$ND$200=BZ$4)*(GMW!$C$2:$C$200=BZ$1),0),$F80-1966)</f>
        <v>434.53300000000002</v>
      </c>
      <c r="CA80" s="5" cm="1">
        <f t="array" ref="CA80">INDEX(GMW!$A$2:$NF$200,MATCH(1,(GMW!$NE$2:$NE$200=CA$3)*(GMW!$ND$2:$ND$200=CA$4)*(GMW!$C$2:$C$200=CA$1),0),$F80-1966)</f>
        <v>734.23149999999998</v>
      </c>
      <c r="CB80" s="5" cm="1">
        <f t="array" ref="CB80">INDEX(GMW!$A$2:$NF$200,MATCH(1,(GMW!$NE$2:$NE$200=CB$3)*(GMW!$ND$2:$ND$200=CB$4)*(GMW!$C$2:$C$200=CB$1),0),$F80-1966)</f>
        <v>165.0915</v>
      </c>
      <c r="CC80" s="5" cm="1">
        <f t="array" ref="CC80">INDEX(GMW!$A$2:$NF$200,MATCH(1,(GMW!$NE$2:$NE$200=CC$3)*(GMW!$ND$2:$ND$200=CC$4)*(GMW!$C$2:$C$200=CC$1),0),$F80-1966)</f>
        <v>229.30330000000001</v>
      </c>
      <c r="CD80" s="5" cm="1">
        <f t="array" ref="CD80">INDEX(GMW!$A$2:$NF$200,MATCH(1,(GMW!$NE$2:$NE$200=CD$3)*(GMW!$ND$2:$ND$200=CD$4)*(GMW!$C$2:$C$200=CD$1),0),$F80-1966)</f>
        <v>266.3229</v>
      </c>
      <c r="CE80" s="5" cm="1">
        <f t="array" ref="CE80">INDEX(GMW!$A$2:$NF$200,MATCH(1,(GMW!$NE$2:$NE$200=CE$3)*(GMW!$ND$2:$ND$200=CE$4)*(GMW!$C$2:$C$200=CE$1),0),$F80-1966)</f>
        <v>109.6504</v>
      </c>
      <c r="CF80" s="5" cm="1">
        <f t="array" ref="CF80">INDEX(GMW!$A$2:$NF$200,MATCH(1,(GMW!$NE$2:$NE$200=CF$3)*(GMW!$ND$2:$ND$200=CF$4)*(GMW!$C$2:$C$200=CF$1),0),$F80-1966)</f>
        <v>16.71454</v>
      </c>
      <c r="CG80" s="5" cm="1">
        <f t="array" ref="CG80">INDEX(GMW!$A$2:$NF$200,MATCH(1,(GMW!$NE$2:$NE$200=CG$3)*(GMW!$ND$2:$ND$200=CG$4)*(GMW!$C$2:$C$200=CG$1),0),$F80-1966)</f>
        <v>30.546710000000001</v>
      </c>
      <c r="CH80" s="5" cm="1">
        <f t="array" ref="CH80">INDEX(GMW!$A$2:$NF$200,MATCH(1,(GMW!$NE$2:$NE$200=CH$3)*(GMW!$ND$2:$ND$200=CH$4)*(GMW!$C$2:$C$200=CH$1),0),$F80-1966)</f>
        <v>45.890979999999999</v>
      </c>
      <c r="CI80" s="5" cm="1">
        <f t="array" ref="CI80">INDEX(GMW!$A$2:$NF$200,MATCH(1,(GMW!$NE$2:$NE$200=CI$3)*(GMW!$ND$2:$ND$200=CI$4)*(GMW!$C$2:$C$200=CI$1),0),$F80-1966)</f>
        <v>43.754130000000004</v>
      </c>
      <c r="CJ80" s="5" cm="1">
        <f t="array" ref="CJ80">INDEX(GMW!$A$2:$NF$200,MATCH(1,(GMW!$NE$2:$NE$200=CJ$3)*(GMW!$ND$2:$ND$200=CJ$4)*(GMW!$C$2:$C$200=CJ$1),0),$F80-1966)</f>
        <v>176366</v>
      </c>
      <c r="CK80" s="5" cm="1">
        <f t="array" ref="CK80">INDEX(GMW!$A$2:$NF$200,MATCH(1,(GMW!$NE$2:$NE$200=CK$3)*(GMW!$ND$2:$ND$200=CK$4)*(GMW!$C$2:$C$200=CK$1),0),$F80-1966)</f>
        <v>1531.7249999999999</v>
      </c>
      <c r="CL80" s="5" cm="1">
        <f t="array" ref="CL80">INDEX(GMW!$A$2:$NF$200,MATCH(1,(GMW!$NE$2:$NE$200=CL$3)*(GMW!$ND$2:$ND$200=CL$4)*(GMW!$C$2:$C$200=CL$1),0),$F80-1966)</f>
        <v>122538.1</v>
      </c>
      <c r="CM80" s="5" cm="1">
        <f t="array" ref="CM80">INDEX(GMW!$A$2:$NF$200,MATCH(1,(GMW!$NE$2:$NE$200=CM$3)*(GMW!$ND$2:$ND$200=CM$4)*(GMW!$C$2:$C$200=CM$1),0),$F80-1966)</f>
        <v>175393</v>
      </c>
      <c r="CN80" s="5" cm="1">
        <f t="array" ref="CN80">INDEX(GMW!$A$2:$NF$200,MATCH(1,(GMW!$NE$2:$NE$200=CN$3)*(GMW!$ND$2:$ND$200=CN$4)*(GMW!$C$2:$C$200=CN$1),0),$F80-1966)</f>
        <v>103499</v>
      </c>
      <c r="CO80" s="5" cm="1">
        <f t="array" ref="CO80">INDEX(GMW!$A$2:$NF$200,MATCH(1,(GMW!$NE$2:$NE$200=CO$3)*(GMW!$ND$2:$ND$200=CO$4)*(GMW!$C$2:$C$200=CO$1),0),$F80-1966)</f>
        <v>221.935</v>
      </c>
      <c r="CP80" s="5" cm="1">
        <f t="array" ref="CP80">INDEX(GMW!$A$2:$NF$200,MATCH(1,(GMW!$NE$2:$NE$200=CP$3)*(GMW!$ND$2:$ND$200=CP$4)*(GMW!$C$2:$C$200=CP$1),0),$F80-1966)</f>
        <v>409609.4</v>
      </c>
      <c r="CQ80" s="5" cm="1">
        <f t="array" ref="CQ80">INDEX(GMW!$A$2:$NF$200,MATCH(1,(GMW!$NE$2:$NE$200=CQ$3)*(GMW!$ND$2:$ND$200=CQ$4)*(GMW!$C$2:$C$200=CQ$1),0),$F80-1966)</f>
        <v>95.741129999999998</v>
      </c>
      <c r="CR80" s="5" cm="1">
        <f t="array" ref="CR80">INDEX(GMW!$A$2:$NF$200,MATCH(1,(GMW!$NE$2:$NE$200=CR$3)*(GMW!$ND$2:$ND$200=CR$4)*(GMW!$C$2:$C$200=CR$1),0),$F80-1966)</f>
        <v>60972.1</v>
      </c>
      <c r="CS80" s="5" cm="1">
        <f t="array" ref="CS80">INDEX(GMW!$A$2:$NF$200,MATCH(1,(GMW!$NE$2:$NE$200=CS$3)*(GMW!$ND$2:$ND$200=CS$4)*(GMW!$C$2:$C$200=CS$1),0),$F80-1966)</f>
        <v>396.77300000000002</v>
      </c>
      <c r="CT80" s="5" cm="1">
        <f t="array" ref="CT80">INDEX(GMW!$A$2:$NF$200,MATCH(1,(GMW!$NE$2:$NE$200=CT$3)*(GMW!$ND$2:$ND$200=CT$4)*(GMW!$C$2:$C$200=CT$1),0),$F80-1966)</f>
        <v>269.87099999999998</v>
      </c>
      <c r="CU80" s="5" cm="1">
        <f t="array" ref="CU80">INDEX(GMW!$A$2:$NF$200,MATCH(1,(GMW!$NE$2:$NE$200=CU$3)*(GMW!$ND$2:$ND$200=CU$4)*(GMW!$C$2:$C$200=CU$1),0),$F80-1966)</f>
        <v>196.97499999999999</v>
      </c>
      <c r="CV80" s="5" cm="1">
        <f t="array" ref="CV80">INDEX(GMW!$A$2:$NF$200,MATCH(1,(GMW!$NE$2:$NE$200=CV$3)*(GMW!$ND$2:$ND$200=CV$4)*(GMW!$C$2:$C$200=CV$1),0),$F80-1966)</f>
        <v>88.837360000000004</v>
      </c>
      <c r="CW80" s="5" cm="1">
        <f t="array" ref="CW80">INDEX(GMW!$A$2:$NF$200,MATCH(1,(GMW!$NE$2:$NE$200=CW$3)*(GMW!$ND$2:$ND$200=CW$4)*(GMW!$C$2:$C$200=CW$1),0),$F80-1966)</f>
        <v>69.771000000000001</v>
      </c>
      <c r="CX80" s="5" cm="1">
        <f t="array" ref="CX80">INDEX(GMW!$A$2:$NF$200,MATCH(1,(GMW!$NE$2:$NE$200=CX$3)*(GMW!$ND$2:$ND$200=CX$4)*(GMW!$C$2:$C$200=CX$1),0),$F80-1966)</f>
        <v>42.985999999999997</v>
      </c>
      <c r="CY80" s="5" cm="1">
        <f t="array" ref="CY80">INDEX(GMW!$A$2:$NF$200,MATCH(1,(GMW!$NE$2:$NE$200=CY$3)*(GMW!$ND$2:$ND$200=CY$4)*(GMW!$C$2:$C$200=CY$1),0),$F80-1966)</f>
        <v>35.965090000000004</v>
      </c>
      <c r="CZ80" s="5" cm="1">
        <f t="array" ref="CZ80">INDEX(GMW!$A$2:$NF$200,MATCH(1,(GMW!$NE$2:$NE$200=CZ$3)*(GMW!$ND$2:$ND$200=CZ$4)*(GMW!$C$2:$C$200=CZ$1),0),$F80-1966)</f>
        <v>21.841000000000001</v>
      </c>
      <c r="DA80" s="5" cm="1">
        <f t="array" ref="DA80">INDEX(GMW!$A$2:$NF$200,MATCH(1,(GMW!$NE$2:$NE$200=DA$3)*(GMW!$ND$2:$ND$200=DA$4)*(GMW!$C$2:$C$200=DA$1),0),$F80-1966)</f>
        <v>9.7081230000000005</v>
      </c>
      <c r="DB80" s="5" cm="1">
        <f t="array" ref="DB80">INDEX(GMW!$A$2:$NF$200,MATCH(1,(GMW!$NE$2:$NE$200=DB$3)*(GMW!$ND$2:$ND$200=DB$4)*(GMW!$C$2:$C$200=DB$1),0),$F80-1966)</f>
        <v>13.53041</v>
      </c>
      <c r="DC80" s="5" cm="1">
        <f t="array" ref="DC80">INDEX(GMW!$A$2:$NF$200,MATCH(1,(GMW!$NE$2:$NE$200=DC$3)*(GMW!$ND$2:$ND$200=DC$4)*(GMW!$C$2:$C$200=DC$1),0),$F80-1966)</f>
        <v>14.571899999999999</v>
      </c>
    </row>
    <row r="81" spans="1:107" x14ac:dyDescent="0.25">
      <c r="B81" s="5">
        <f t="shared" si="25"/>
        <v>1991</v>
      </c>
      <c r="C81" s="5">
        <f t="shared" si="25"/>
        <v>1991</v>
      </c>
      <c r="F81" s="5">
        <f t="shared" si="16"/>
        <v>2047</v>
      </c>
      <c r="G81" s="5" cm="1">
        <f t="array" ref="G81">INDEX(GMW!$A$2:$NF$200,MATCH(1,(GMW!$NE$2:$NE$200=G$3)*(GMW!$ND$2:$ND$200=G$4)*(GMW!$C$2:$C$200=G$1),0),$F81-1966)</f>
        <v>372878</v>
      </c>
      <c r="H81" s="5" cm="1">
        <f t="array" ref="H81">INDEX(GMW!$A$2:$NF$200,MATCH(1,(GMW!$NE$2:$NE$200=H$3)*(GMW!$ND$2:$ND$200=H$4)*(GMW!$C$2:$C$200=H$1),0),$F81-1966)</f>
        <v>213544</v>
      </c>
      <c r="I81" s="5" cm="1">
        <f t="array" ref="I81">INDEX(GMW!$A$2:$NF$200,MATCH(1,(GMW!$NE$2:$NE$200=I$3)*(GMW!$ND$2:$ND$200=I$4)*(GMW!$C$2:$C$200=I$1),0),$F81-1966)</f>
        <v>65897</v>
      </c>
      <c r="J81" s="5" cm="1">
        <f t="array" ref="J81">INDEX(GMW!$A$2:$NF$200,MATCH(1,(GMW!$NE$2:$NE$200=J$3)*(GMW!$ND$2:$ND$200=J$4)*(GMW!$C$2:$C$200=J$1),0),$F81-1966)</f>
        <v>80462</v>
      </c>
      <c r="K81" s="5" cm="1">
        <f t="array" ref="K81">INDEX(GMW!$A$2:$NF$200,MATCH(1,(GMW!$NE$2:$NE$200=K$3)*(GMW!$ND$2:$ND$200=K$4)*(GMW!$C$2:$C$200=K$1),0),$F81-1966)</f>
        <v>70286</v>
      </c>
      <c r="L81" s="5" cm="1">
        <f t="array" ref="L81">INDEX(GMW!$A$2:$NF$200,MATCH(1,(GMW!$NE$2:$NE$200=L$3)*(GMW!$ND$2:$ND$200=L$4)*(GMW!$C$2:$C$200=L$1),0),$F81-1966)</f>
        <v>64199</v>
      </c>
      <c r="M81" s="5" cm="1">
        <f t="array" ref="M81">INDEX(GMW!$A$2:$NF$200,MATCH(1,(GMW!$NE$2:$NE$200=M$3)*(GMW!$ND$2:$ND$200=M$4)*(GMW!$C$2:$C$200=M$1),0),$F81-1966)</f>
        <v>28277.79</v>
      </c>
      <c r="N81" s="5" cm="1">
        <f t="array" ref="N81">INDEX(GMW!$A$2:$NF$200,MATCH(1,(GMW!$NE$2:$NE$200=N$3)*(GMW!$ND$2:$ND$200=N$4)*(GMW!$C$2:$C$200=N$1),0),$F81-1966)</f>
        <v>6347.75</v>
      </c>
      <c r="O81" s="5" cm="1">
        <f t="array" ref="O81">INDEX(GMW!$A$2:$NF$200,MATCH(1,(GMW!$NE$2:$NE$200=O$3)*(GMW!$ND$2:$ND$200=O$4)*(GMW!$C$2:$C$200=O$1),0),$F81-1966)</f>
        <v>60.833329999999997</v>
      </c>
      <c r="P81" s="5" cm="1">
        <f t="array" ref="P81">INDEX(GMW!$A$2:$NF$200,MATCH(1,(GMW!$NE$2:$NE$200=P$3)*(GMW!$ND$2:$ND$200=P$4)*(GMW!$C$2:$C$200=P$1),0),$F81-1966)</f>
        <v>10.375</v>
      </c>
      <c r="Q81" s="5" cm="1">
        <f t="array" ref="Q81">INDEX(GMW!$A$2:$NF$200,MATCH(1,(GMW!$NE$2:$NE$200=Q$3)*(GMW!$ND$2:$ND$200=Q$4)*(GMW!$C$2:$C$200=Q$1),0),$F81-1966)</f>
        <v>9.58</v>
      </c>
      <c r="R81" s="5" cm="1">
        <f t="array" ref="R81">INDEX(GMW!$A$2:$NF$200,MATCH(1,(GMW!$NE$2:$NE$200=R$3)*(GMW!$ND$2:$ND$200=R$4)*(GMW!$C$2:$C$200=R$1),0),$F81-1966)</f>
        <v>60.833329999999997</v>
      </c>
      <c r="S81" s="5" cm="1">
        <f t="array" ref="S81">INDEX(GMW!$A$2:$NF$200,MATCH(1,(GMW!$NE$2:$NE$200=S$3)*(GMW!$ND$2:$ND$200=S$4)*(GMW!$C$2:$C$200=S$1),0),$F81-1966)</f>
        <v>28265</v>
      </c>
      <c r="T81" s="5" cm="1">
        <f t="array" ref="T81">INDEX(GMW!$A$2:$NF$200,MATCH(1,(GMW!$NE$2:$NE$200=T$3)*(GMW!$ND$2:$ND$200=T$4)*(GMW!$C$2:$C$200=T$1),0),$F81-1966)</f>
        <v>491</v>
      </c>
      <c r="U81" s="5" cm="1">
        <f t="array" ref="U81">INDEX(GMW!$A$2:$NF$200,MATCH(1,(GMW!$NE$2:$NE$200=U$3)*(GMW!$ND$2:$ND$200=U$4)*(GMW!$C$2:$C$200=U$1),0),$F81-1966)</f>
        <v>142</v>
      </c>
      <c r="V81" s="5" cm="1">
        <f t="array" ref="V81">INDEX(GMW!$A$2:$NF$200,MATCH(1,(GMW!$NE$2:$NE$200=V$3)*(GMW!$ND$2:$ND$200=V$4)*(GMW!$C$2:$C$200=V$1),0),$F81-1966)</f>
        <v>4432</v>
      </c>
      <c r="W81" s="5" cm="1">
        <f t="array" ref="W81">INDEX(GMW!$A$2:$NF$200,MATCH(1,(GMW!$NE$2:$NE$200=W$3)*(GMW!$ND$2:$ND$200=W$4)*(GMW!$C$2:$C$200=W$1),0),$F81-1966)</f>
        <v>185</v>
      </c>
      <c r="X81" s="5" cm="1">
        <f t="array" ref="X81">INDEX(GMW!$A$2:$NF$200,MATCH(1,(GMW!$NE$2:$NE$200=X$3)*(GMW!$ND$2:$ND$200=X$4)*(GMW!$C$2:$C$200=X$1),0),$F81-1966)</f>
        <v>137</v>
      </c>
      <c r="Y81" s="5" cm="1">
        <f t="array" ref="Y81">INDEX(GMW!$A$2:$NF$200,MATCH(1,(GMW!$NE$2:$NE$200=Y$3)*(GMW!$ND$2:$ND$200=Y$4)*(GMW!$C$2:$C$200=Y$1),0),$F81-1966)</f>
        <v>2039</v>
      </c>
      <c r="Z81" s="5" cm="1">
        <f t="array" ref="Z81">INDEX(GMW!$A$2:$NF$200,MATCH(1,(GMW!$NE$2:$NE$200=Z$3)*(GMW!$ND$2:$ND$200=Z$4)*(GMW!$C$2:$C$200=Z$1),0),$F81-1966)</f>
        <v>4556</v>
      </c>
      <c r="AA81" s="5" cm="1">
        <f t="array" ref="AA81">INDEX(GMW!$A$2:$NF$200,MATCH(1,(GMW!$NE$2:$NE$200=AA$3)*(GMW!$ND$2:$ND$200=AA$4)*(GMW!$C$2:$C$200=AA$1),0),$F81-1966)</f>
        <v>1349</v>
      </c>
      <c r="AB81" s="5" cm="1">
        <f t="array" ref="AB81">INDEX(GMW!$A$2:$NF$200,MATCH(1,(GMW!$NE$2:$NE$200=AB$3)*(GMW!$ND$2:$ND$200=AB$4)*(GMW!$C$2:$C$200=AB$1),0),$F81-1966)</f>
        <v>1619</v>
      </c>
      <c r="AC81" s="5" cm="1">
        <f t="array" ref="AC81">INDEX(GMW!$A$2:$NF$200,MATCH(1,(GMW!$NE$2:$NE$200=AC$3)*(GMW!$ND$2:$ND$200=AC$4)*(GMW!$C$2:$C$200=AC$1),0),$F81-1966)</f>
        <v>804</v>
      </c>
      <c r="AD81" s="5" cm="1">
        <f t="array" ref="AD81">INDEX(GMW!$A$2:$NF$200,MATCH(1,(GMW!$NE$2:$NE$200=AD$3)*(GMW!$ND$2:$ND$200=AD$4)*(GMW!$C$2:$C$200=AD$1),0),$F81-1966)</f>
        <v>1138</v>
      </c>
      <c r="AE81" s="5" cm="1">
        <f t="array" ref="AE81">INDEX(GMW!$A$2:$NF$200,MATCH(1,(GMW!$NE$2:$NE$200=AE$3)*(GMW!$ND$2:$ND$200=AE$4)*(GMW!$C$2:$C$200=AE$1),0),$F81-1966)</f>
        <v>261</v>
      </c>
      <c r="AF81" s="5" cm="1">
        <f t="array" ref="AF81">INDEX(GMW!$A$2:$NF$200,MATCH(1,(GMW!$NE$2:$NE$200=AF$3)*(GMW!$ND$2:$ND$200=AF$4)*(GMW!$C$2:$C$200=AF$1),0),$F81-1966)</f>
        <v>1507</v>
      </c>
      <c r="AG81" s="5" cm="1">
        <f t="array" ref="AG81">INDEX(GMW!$A$2:$NF$200,MATCH(1,(GMW!$NE$2:$NE$200=AG$3)*(GMW!$ND$2:$ND$200=AG$4)*(GMW!$C$2:$C$200=AG$1),0),$F81-1966)</f>
        <v>1546</v>
      </c>
      <c r="AH81" s="5" cm="1">
        <f t="array" ref="AH81">INDEX(GMW!$A$2:$NF$200,MATCH(1,(GMW!$NE$2:$NE$200=AH$3)*(GMW!$ND$2:$ND$200=AH$4)*(GMW!$C$2:$C$200=AH$1),0),$F81-1966)</f>
        <v>1842</v>
      </c>
      <c r="AI81" s="5" cm="1">
        <f t="array" ref="AI81">INDEX(GMW!$A$2:$NF$200,MATCH(1,(GMW!$NE$2:$NE$200=AI$3)*(GMW!$ND$2:$ND$200=AI$4)*(GMW!$C$2:$C$200=AI$1),0),$F81-1966)</f>
        <v>2015</v>
      </c>
      <c r="AJ81" s="5" cm="1">
        <f t="array" ref="AJ81">INDEX(GMW!$A$2:$NF$200,MATCH(1,(GMW!$NE$2:$NE$200=AJ$3)*(GMW!$ND$2:$ND$200=AJ$4)*(GMW!$C$2:$C$200=AJ$1),0),$F81-1966)</f>
        <v>2805</v>
      </c>
      <c r="AK81" s="5" cm="1">
        <f t="array" ref="AK81">INDEX(GMW!$A$2:$NF$200,MATCH(1,(GMW!$NE$2:$NE$200=AK$3)*(GMW!$ND$2:$ND$200=AK$4)*(GMW!$C$2:$C$200=AK$1),0),$F81-1966)</f>
        <v>625</v>
      </c>
      <c r="AL81" s="5" cm="1">
        <f t="array" ref="AL81">INDEX(GMW!$A$2:$NF$200,MATCH(1,(GMW!$NE$2:$NE$200=AL$3)*(GMW!$ND$2:$ND$200=AL$4)*(GMW!$C$2:$C$200=AL$1),0),$F81-1966)</f>
        <v>771</v>
      </c>
      <c r="AM81" s="5" cm="1">
        <f t="array" ref="AM81">INDEX(GMW!$A$2:$NF$200,MATCH(1,(GMW!$NE$2:$NE$200=AM$3)*(GMW!$ND$2:$ND$200=AM$4)*(GMW!$C$2:$C$200=AM$1),0),$F81-1966)</f>
        <v>26025</v>
      </c>
      <c r="AN81" s="5" cm="1">
        <f t="array" ref="AN81">INDEX(GMW!$A$2:$NF$200,MATCH(1,(GMW!$NE$2:$NE$200=AN$3)*(GMW!$ND$2:$ND$200=AN$4)*(GMW!$C$2:$C$200=AN$1),0),$F81-1966)</f>
        <v>5436</v>
      </c>
      <c r="AO81" s="5" cm="1">
        <f t="array" ref="AO81">INDEX(GMW!$A$2:$NF$200,MATCH(1,(GMW!$NE$2:$NE$200=AO$3)*(GMW!$ND$2:$ND$200=AO$4)*(GMW!$C$2:$C$200=AO$1),0),$F81-1966)</f>
        <v>372878</v>
      </c>
      <c r="AP81" s="5" cm="1">
        <f t="array" ref="AP81">INDEX(GMW!$A$2:$NF$200,MATCH(1,(GMW!$NE$2:$NE$200=AP$3)*(GMW!$ND$2:$ND$200=AP$4)*(GMW!$C$2:$C$200=AP$1),0),$F81-1966)</f>
        <v>2520.0500000000002</v>
      </c>
      <c r="AQ81" s="5" cm="1">
        <f t="array" ref="AQ81">INDEX(GMW!$A$2:$NF$200,MATCH(1,(GMW!$NE$2:$NE$200=AQ$3)*(GMW!$ND$2:$ND$200=AQ$4)*(GMW!$C$2:$C$200=AQ$1),0),$F81-1966)</f>
        <v>109973</v>
      </c>
      <c r="AR81" s="5" cm="1">
        <f t="array" ref="AR81">INDEX(GMW!$A$2:$NF$200,MATCH(1,(GMW!$NE$2:$NE$200=AR$3)*(GMW!$ND$2:$ND$200=AR$4)*(GMW!$C$2:$C$200=AR$1),0),$F81-1966)</f>
        <v>606.96</v>
      </c>
      <c r="AS81" s="5" cm="1">
        <f t="array" ref="AS81">INDEX(GMW!$A$2:$NF$200,MATCH(1,(GMW!$NE$2:$NE$200=AS$3)*(GMW!$ND$2:$ND$200=AS$4)*(GMW!$C$2:$C$200=AS$1),0),$F81-1966)</f>
        <v>397.495</v>
      </c>
      <c r="AT81" s="5" cm="1">
        <f t="array" ref="AT81">INDEX(GMW!$A$2:$NF$200,MATCH(1,(GMW!$NE$2:$NE$200=AT$3)*(GMW!$ND$2:$ND$200=AT$4)*(GMW!$C$2:$C$200=AT$1),0),$F81-1966)</f>
        <v>377.63900000000001</v>
      </c>
      <c r="AU81" s="5" cm="1">
        <f t="array" ref="AU81">INDEX(GMW!$A$2:$NF$200,MATCH(1,(GMW!$NE$2:$NE$200=AU$3)*(GMW!$ND$2:$ND$200=AU$4)*(GMW!$C$2:$C$200=AU$1),0),$F81-1966)</f>
        <v>284256.5</v>
      </c>
      <c r="AV81" s="5" cm="1">
        <f t="array" ref="AV81">INDEX(GMW!$A$2:$NF$200,MATCH(1,(GMW!$NE$2:$NE$200=AV$3)*(GMW!$ND$2:$ND$200=AV$4)*(GMW!$C$2:$C$200=AV$1),0),$F81-1966)</f>
        <v>4291</v>
      </c>
      <c r="AW81" s="5" cm="1">
        <f t="array" ref="AW81">INDEX(GMW!$A$2:$NF$200,MATCH(1,(GMW!$NE$2:$NE$200=AW$3)*(GMW!$ND$2:$ND$200=AW$4)*(GMW!$C$2:$C$200=AW$1),0),$F81-1966)</f>
        <v>102.55</v>
      </c>
      <c r="AX81" s="5" cm="1">
        <f t="array" ref="AX81">INDEX(GMW!$A$2:$NF$200,MATCH(1,(GMW!$NE$2:$NE$200=AX$3)*(GMW!$ND$2:$ND$200=AX$4)*(GMW!$C$2:$C$200=AX$1),0),$F81-1966)</f>
        <v>4105.5889999999999</v>
      </c>
      <c r="AY81" s="5" cm="1">
        <f t="array" ref="AY81">INDEX(GMW!$A$2:$NF$200,MATCH(1,(GMW!$NE$2:$NE$200=AY$3)*(GMW!$ND$2:$ND$200=AY$4)*(GMW!$C$2:$C$200=AY$1),0),$F81-1966)</f>
        <v>16233</v>
      </c>
      <c r="AZ81" s="5" cm="1">
        <f t="array" ref="AZ81">INDEX(GMW!$A$2:$NF$200,MATCH(1,(GMW!$NE$2:$NE$200=AZ$3)*(GMW!$ND$2:$ND$200=AZ$4)*(GMW!$C$2:$C$200=AZ$1),0),$F81-1966)</f>
        <v>1735</v>
      </c>
      <c r="BA81" s="5" cm="1">
        <f t="array" ref="BA81">INDEX(GMW!$A$2:$NF$200,MATCH(1,(GMW!$NE$2:$NE$200=BA$3)*(GMW!$ND$2:$ND$200=BA$4)*(GMW!$C$2:$C$200=BA$1),0),$F81-1966)</f>
        <v>14.30308</v>
      </c>
      <c r="BB81" s="5" cm="1">
        <f t="array" ref="BB81">INDEX(GMW!$A$2:$NF$200,MATCH(1,(GMW!$NE$2:$NE$200=BB$3)*(GMW!$ND$2:$ND$200=BB$4)*(GMW!$C$2:$C$200=BB$1),0),$F81-1966)</f>
        <v>14622.2</v>
      </c>
      <c r="BC81" s="5" cm="1">
        <f t="array" ref="BC81">INDEX(GMW!$A$2:$NF$200,MATCH(1,(GMW!$NE$2:$NE$200=BC$3)*(GMW!$ND$2:$ND$200=BC$4)*(GMW!$C$2:$C$200=BC$1),0),$F81-1966)</f>
        <v>1.315474</v>
      </c>
      <c r="BD81" s="5" cm="1">
        <f t="array" ref="BD81">INDEX(GMW!$A$2:$NF$200,MATCH(1,(GMW!$NE$2:$NE$200=BD$3)*(GMW!$ND$2:$ND$200=BD$4)*(GMW!$C$2:$C$200=BD$1),0),$F81-1966)</f>
        <v>447.33670000000001</v>
      </c>
      <c r="BE81" s="5" cm="1">
        <f t="array" ref="BE81">INDEX(GMW!$A$2:$NF$200,MATCH(1,(GMW!$NE$2:$NE$200=BE$3)*(GMW!$ND$2:$ND$200=BE$4)*(GMW!$C$2:$C$200=BE$1),0),$F81-1966)</f>
        <v>10.50248</v>
      </c>
      <c r="BF81" s="5" cm="1">
        <f t="array" ref="BF81">INDEX(GMW!$A$2:$NF$200,MATCH(1,(GMW!$NE$2:$NE$200=BF$3)*(GMW!$ND$2:$ND$200=BF$4)*(GMW!$C$2:$C$200=BF$1),0),$F81-1966)</f>
        <v>7.7089999999999996</v>
      </c>
      <c r="BG81" s="5" cm="1">
        <f t="array" ref="BG81">INDEX(GMW!$A$2:$NF$200,MATCH(1,(GMW!$NE$2:$NE$200=BG$3)*(GMW!$ND$2:$ND$200=BG$4)*(GMW!$C$2:$C$200=BG$1),0),$F81-1966)</f>
        <v>22.01972</v>
      </c>
      <c r="BH81" s="5" cm="1">
        <f t="array" ref="BH81">INDEX(GMW!$A$2:$NF$200,MATCH(1,(GMW!$NE$2:$NE$200=BH$3)*(GMW!$ND$2:$ND$200=BH$4)*(GMW!$C$2:$C$200=BH$1),0),$F81-1966)</f>
        <v>6.7882300000000004</v>
      </c>
      <c r="BI81" s="5" cm="1">
        <f t="array" ref="BI81">INDEX(GMW!$A$2:$NF$200,MATCH(1,(GMW!$NE$2:$NE$200=BI$3)*(GMW!$ND$2:$ND$200=BI$4)*(GMW!$C$2:$C$200=BI$1),0),$F81-1966)</f>
        <v>4.0077119999999997</v>
      </c>
      <c r="BJ81" s="5" cm="1">
        <f t="array" ref="BJ81">INDEX(GMW!$A$2:$NF$200,MATCH(1,(GMW!$NE$2:$NE$200=BJ$3)*(GMW!$ND$2:$ND$200=BJ$4)*(GMW!$C$2:$C$200=BJ$1),0),$F81-1966)</f>
        <v>4.9650040000000004</v>
      </c>
      <c r="BK81" s="5" cm="1">
        <f t="array" ref="BK81">INDEX(GMW!$A$2:$NF$200,MATCH(1,(GMW!$NE$2:$NE$200=BK$3)*(GMW!$ND$2:$ND$200=BK$4)*(GMW!$C$2:$C$200=BK$1),0),$F81-1966)</f>
        <v>1.4053580000000001</v>
      </c>
      <c r="BL81" s="5" cm="1">
        <f t="array" ref="BL81">INDEX(GMW!$A$2:$NF$200,MATCH(1,(GMW!$NE$2:$NE$200=BL$3)*(GMW!$ND$2:$ND$200=BL$4)*(GMW!$C$2:$C$200=BL$1),0),$F81-1966)</f>
        <v>0.40862949999999998</v>
      </c>
      <c r="BM81" s="5" cm="1">
        <f t="array" ref="BM81">INDEX(GMW!$A$2:$NF$200,MATCH(1,(GMW!$NE$2:$NE$200=BM$3)*(GMW!$ND$2:$ND$200=BM$4)*(GMW!$C$2:$C$200=BM$1),0),$F81-1966)</f>
        <v>0.71419250000000001</v>
      </c>
      <c r="BN81" s="5" cm="1">
        <f t="array" ref="BN81">INDEX(GMW!$A$2:$NF$200,MATCH(1,(GMW!$NE$2:$NE$200=BN$3)*(GMW!$ND$2:$ND$200=BN$4)*(GMW!$C$2:$C$200=BN$1),0),$F81-1966)</f>
        <v>1.760686</v>
      </c>
      <c r="BO81" s="5" cm="1">
        <f t="array" ref="BO81">INDEX(GMW!$A$2:$NF$200,MATCH(1,(GMW!$NE$2:$NE$200=BO$3)*(GMW!$ND$2:$ND$200=BO$4)*(GMW!$C$2:$C$200=BO$1),0),$F81-1966)</f>
        <v>1E-3</v>
      </c>
      <c r="BP81" s="5" cm="1">
        <f t="array" ref="BP81">INDEX(GMW!$A$2:$NF$200,MATCH(1,(GMW!$NE$2:$NE$200=BP$3)*(GMW!$ND$2:$ND$200=BP$4)*(GMW!$C$2:$C$200=BP$1),0),$F81-1966)</f>
        <v>196501</v>
      </c>
      <c r="BQ81" s="5" cm="1">
        <f t="array" ref="BQ81">INDEX(GMW!$A$2:$NF$200,MATCH(1,(GMW!$NE$2:$NE$200=BQ$3)*(GMW!$ND$2:$ND$200=BQ$4)*(GMW!$C$2:$C$200=BQ$1),0),$F81-1966)</f>
        <v>5699.95</v>
      </c>
      <c r="BR81" s="5" cm="1">
        <f t="array" ref="BR81">INDEX(GMW!$A$2:$NF$200,MATCH(1,(GMW!$NE$2:$NE$200=BR$3)*(GMW!$ND$2:$ND$200=BR$4)*(GMW!$C$2:$C$200=BR$1),0),$F81-1966)</f>
        <v>300774</v>
      </c>
      <c r="BS81" s="5" cm="1">
        <f t="array" ref="BS81">INDEX(GMW!$A$2:$NF$200,MATCH(1,(GMW!$NE$2:$NE$200=BS$3)*(GMW!$ND$2:$ND$200=BS$4)*(GMW!$C$2:$C$200=BS$1),0),$F81-1966)</f>
        <v>597345</v>
      </c>
      <c r="BT81" s="5" cm="1">
        <f t="array" ref="BT81">INDEX(GMW!$A$2:$NF$200,MATCH(1,(GMW!$NE$2:$NE$200=BT$3)*(GMW!$ND$2:$ND$200=BT$4)*(GMW!$C$2:$C$200=BT$1),0),$F81-1966)</f>
        <v>126788</v>
      </c>
      <c r="BU81" s="5" cm="1">
        <f t="array" ref="BU81">INDEX(GMW!$A$2:$NF$200,MATCH(1,(GMW!$NE$2:$NE$200=BU$3)*(GMW!$ND$2:$ND$200=BU$4)*(GMW!$C$2:$C$200=BU$1),0),$F81-1966)</f>
        <v>600.51599999999996</v>
      </c>
      <c r="BV81" s="5" cm="1">
        <f t="array" ref="BV81">INDEX(GMW!$A$2:$NF$200,MATCH(1,(GMW!$NE$2:$NE$200=BV$3)*(GMW!$ND$2:$ND$200=BV$4)*(GMW!$C$2:$C$200=BV$1),0),$F81-1966)</f>
        <v>810457.2</v>
      </c>
      <c r="BW81" s="5" cm="1">
        <f t="array" ref="BW81">INDEX(GMW!$A$2:$NF$200,MATCH(1,(GMW!$NE$2:$NE$200=BW$3)*(GMW!$ND$2:$ND$200=BW$4)*(GMW!$C$2:$C$200=BW$1),0),$F81-1966)</f>
        <v>108.925</v>
      </c>
      <c r="BX81" s="5" cm="1">
        <f t="array" ref="BX81">INDEX(GMW!$A$2:$NF$200,MATCH(1,(GMW!$NE$2:$NE$200=BX$3)*(GMW!$ND$2:$ND$200=BX$4)*(GMW!$C$2:$C$200=BX$1),0),$F81-1966)</f>
        <v>25534.29</v>
      </c>
      <c r="BY81" s="5" cm="1">
        <f t="array" ref="BY81">INDEX(GMW!$A$2:$NF$200,MATCH(1,(GMW!$NE$2:$NE$200=BY$3)*(GMW!$ND$2:$ND$200=BY$4)*(GMW!$C$2:$C$200=BY$1),0),$F81-1966)</f>
        <v>597.00729999999999</v>
      </c>
      <c r="BZ81" s="5" cm="1">
        <f t="array" ref="BZ81">INDEX(GMW!$A$2:$NF$200,MATCH(1,(GMW!$NE$2:$NE$200=BZ$3)*(GMW!$ND$2:$ND$200=BZ$4)*(GMW!$C$2:$C$200=BZ$1),0),$F81-1966)</f>
        <v>458.709</v>
      </c>
      <c r="CA81" s="5" cm="1">
        <f t="array" ref="CA81">INDEX(GMW!$A$2:$NF$200,MATCH(1,(GMW!$NE$2:$NE$200=CA$3)*(GMW!$ND$2:$ND$200=CA$4)*(GMW!$C$2:$C$200=CA$1),0),$F81-1966)</f>
        <v>755.5883</v>
      </c>
      <c r="CB81" s="5" cm="1">
        <f t="array" ref="CB81">INDEX(GMW!$A$2:$NF$200,MATCH(1,(GMW!$NE$2:$NE$200=CB$3)*(GMW!$ND$2:$ND$200=CB$4)*(GMW!$C$2:$C$200=CB$1),0),$F81-1966)</f>
        <v>170.4812</v>
      </c>
      <c r="CC81" s="5" cm="1">
        <f t="array" ref="CC81">INDEX(GMW!$A$2:$NF$200,MATCH(1,(GMW!$NE$2:$NE$200=CC$3)*(GMW!$ND$2:$ND$200=CC$4)*(GMW!$C$2:$C$200=CC$1),0),$F81-1966)</f>
        <v>233.01259999999999</v>
      </c>
      <c r="CD81" s="5" cm="1">
        <f t="array" ref="CD81">INDEX(GMW!$A$2:$NF$200,MATCH(1,(GMW!$NE$2:$NE$200=CD$3)*(GMW!$ND$2:$ND$200=CD$4)*(GMW!$C$2:$C$200=CD$1),0),$F81-1966)</f>
        <v>270.25630000000001</v>
      </c>
      <c r="CE81" s="5" cm="1">
        <f t="array" ref="CE81">INDEX(GMW!$A$2:$NF$200,MATCH(1,(GMW!$NE$2:$NE$200=CE$3)*(GMW!$ND$2:$ND$200=CE$4)*(GMW!$C$2:$C$200=CE$1),0),$F81-1966)</f>
        <v>111.6575</v>
      </c>
      <c r="CF81" s="5" cm="1">
        <f t="array" ref="CF81">INDEX(GMW!$A$2:$NF$200,MATCH(1,(GMW!$NE$2:$NE$200=CF$3)*(GMW!$ND$2:$ND$200=CF$4)*(GMW!$C$2:$C$200=CF$1),0),$F81-1966)</f>
        <v>18.231829999999999</v>
      </c>
      <c r="CG81" s="5" cm="1">
        <f t="array" ref="CG81">INDEX(GMW!$A$2:$NF$200,MATCH(1,(GMW!$NE$2:$NE$200=CG$3)*(GMW!$ND$2:$ND$200=CG$4)*(GMW!$C$2:$C$200=CG$1),0),$F81-1966)</f>
        <v>30.546710000000001</v>
      </c>
      <c r="CH81" s="5" cm="1">
        <f t="array" ref="CH81">INDEX(GMW!$A$2:$NF$200,MATCH(1,(GMW!$NE$2:$NE$200=CH$3)*(GMW!$ND$2:$ND$200=CH$4)*(GMW!$C$2:$C$200=CH$1),0),$F81-1966)</f>
        <v>48.55874</v>
      </c>
      <c r="CI81" s="5" cm="1">
        <f t="array" ref="CI81">INDEX(GMW!$A$2:$NF$200,MATCH(1,(GMW!$NE$2:$NE$200=CI$3)*(GMW!$ND$2:$ND$200=CI$4)*(GMW!$C$2:$C$200=CI$1),0),$F81-1966)</f>
        <v>45.72193</v>
      </c>
      <c r="CJ81" s="5" cm="1">
        <f t="array" ref="CJ81">INDEX(GMW!$A$2:$NF$200,MATCH(1,(GMW!$NE$2:$NE$200=CJ$3)*(GMW!$ND$2:$ND$200=CJ$4)*(GMW!$C$2:$C$200=CJ$1),0),$F81-1966)</f>
        <v>177818</v>
      </c>
      <c r="CK81" s="5" cm="1">
        <f t="array" ref="CK81">INDEX(GMW!$A$2:$NF$200,MATCH(1,(GMW!$NE$2:$NE$200=CK$3)*(GMW!$ND$2:$ND$200=CK$4)*(GMW!$C$2:$C$200=CK$1),0),$F81-1966)</f>
        <v>1551.4749999999999</v>
      </c>
      <c r="CL81" s="5" cm="1">
        <f t="array" ref="CL81">INDEX(GMW!$A$2:$NF$200,MATCH(1,(GMW!$NE$2:$NE$200=CL$3)*(GMW!$ND$2:$ND$200=CL$4)*(GMW!$C$2:$C$200=CL$1),0),$F81-1966)</f>
        <v>123106.1</v>
      </c>
      <c r="CM81" s="5" cm="1">
        <f t="array" ref="CM81">INDEX(GMW!$A$2:$NF$200,MATCH(1,(GMW!$NE$2:$NE$200=CM$3)*(GMW!$ND$2:$ND$200=CM$4)*(GMW!$C$2:$C$200=CM$1),0),$F81-1966)</f>
        <v>176199</v>
      </c>
      <c r="CN81" s="5" cm="1">
        <f t="array" ref="CN81">INDEX(GMW!$A$2:$NF$200,MATCH(1,(GMW!$NE$2:$NE$200=CN$3)*(GMW!$ND$2:$ND$200=CN$4)*(GMW!$C$2:$C$200=CN$1),0),$F81-1966)</f>
        <v>104266</v>
      </c>
      <c r="CO81" s="5" cm="1">
        <f t="array" ref="CO81">INDEX(GMW!$A$2:$NF$200,MATCH(1,(GMW!$NE$2:$NE$200=CO$3)*(GMW!$ND$2:$ND$200=CO$4)*(GMW!$C$2:$C$200=CO$1),0),$F81-1966)</f>
        <v>224.63499999999999</v>
      </c>
      <c r="CP81" s="5" cm="1">
        <f t="array" ref="CP81">INDEX(GMW!$A$2:$NF$200,MATCH(1,(GMW!$NE$2:$NE$200=CP$3)*(GMW!$ND$2:$ND$200=CP$4)*(GMW!$C$2:$C$200=CP$1),0),$F81-1966)</f>
        <v>412303.7</v>
      </c>
      <c r="CQ81" s="5" cm="1">
        <f t="array" ref="CQ81">INDEX(GMW!$A$2:$NF$200,MATCH(1,(GMW!$NE$2:$NE$200=CQ$3)*(GMW!$ND$2:$ND$200=CQ$4)*(GMW!$C$2:$C$200=CQ$1),0),$F81-1966)</f>
        <v>96.739069999999998</v>
      </c>
      <c r="CR81" s="5" cm="1">
        <f t="array" ref="CR81">INDEX(GMW!$A$2:$NF$200,MATCH(1,(GMW!$NE$2:$NE$200=CR$3)*(GMW!$ND$2:$ND$200=CR$4)*(GMW!$C$2:$C$200=CR$1),0),$F81-1966)</f>
        <v>63709.2</v>
      </c>
      <c r="CS81" s="5" cm="1">
        <f t="array" ref="CS81">INDEX(GMW!$A$2:$NF$200,MATCH(1,(GMW!$NE$2:$NE$200=CS$3)*(GMW!$ND$2:$ND$200=CS$4)*(GMW!$C$2:$C$200=CS$1),0),$F81-1966)</f>
        <v>397.78500000000003</v>
      </c>
      <c r="CT81" s="5" cm="1">
        <f t="array" ref="CT81">INDEX(GMW!$A$2:$NF$200,MATCH(1,(GMW!$NE$2:$NE$200=CT$3)*(GMW!$ND$2:$ND$200=CT$4)*(GMW!$C$2:$C$200=CT$1),0),$F81-1966)</f>
        <v>272.52199999999999</v>
      </c>
      <c r="CU81" s="5" cm="1">
        <f t="array" ref="CU81">INDEX(GMW!$A$2:$NF$200,MATCH(1,(GMW!$NE$2:$NE$200=CU$3)*(GMW!$ND$2:$ND$200=CU$4)*(GMW!$C$2:$C$200=CU$1),0),$F81-1966)</f>
        <v>201.13900000000001</v>
      </c>
      <c r="CV81" s="5" cm="1">
        <f t="array" ref="CV81">INDEX(GMW!$A$2:$NF$200,MATCH(1,(GMW!$NE$2:$NE$200=CV$3)*(GMW!$ND$2:$ND$200=CV$4)*(GMW!$C$2:$C$200=CV$1),0),$F81-1966)</f>
        <v>91.033450000000002</v>
      </c>
      <c r="CW81" s="5" cm="1">
        <f t="array" ref="CW81">INDEX(GMW!$A$2:$NF$200,MATCH(1,(GMW!$NE$2:$NE$200=CW$3)*(GMW!$ND$2:$ND$200=CW$4)*(GMW!$C$2:$C$200=CW$1),0),$F81-1966)</f>
        <v>70.263999999999996</v>
      </c>
      <c r="CX81" s="5" cm="1">
        <f t="array" ref="CX81">INDEX(GMW!$A$2:$NF$200,MATCH(1,(GMW!$NE$2:$NE$200=CX$3)*(GMW!$ND$2:$ND$200=CX$4)*(GMW!$C$2:$C$200=CX$1),0),$F81-1966)</f>
        <v>43.625</v>
      </c>
      <c r="CY81" s="5" cm="1">
        <f t="array" ref="CY81">INDEX(GMW!$A$2:$NF$200,MATCH(1,(GMW!$NE$2:$NE$200=CY$3)*(GMW!$ND$2:$ND$200=CY$4)*(GMW!$C$2:$C$200=CY$1),0),$F81-1966)</f>
        <v>36.663670000000003</v>
      </c>
      <c r="CZ81" s="5" cm="1">
        <f t="array" ref="CZ81">INDEX(GMW!$A$2:$NF$200,MATCH(1,(GMW!$NE$2:$NE$200=CZ$3)*(GMW!$ND$2:$ND$200=CZ$4)*(GMW!$C$2:$C$200=CZ$1),0),$F81-1966)</f>
        <v>21.638000000000002</v>
      </c>
      <c r="DA81" s="5" cm="1">
        <f t="array" ref="DA81">INDEX(GMW!$A$2:$NF$200,MATCH(1,(GMW!$NE$2:$NE$200=DA$3)*(GMW!$ND$2:$ND$200=DA$4)*(GMW!$C$2:$C$200=DA$1),0),$F81-1966)</f>
        <v>9.8355180000000004</v>
      </c>
      <c r="DB81" s="5" cm="1">
        <f t="array" ref="DB81">INDEX(GMW!$A$2:$NF$200,MATCH(1,(GMW!$NE$2:$NE$200=DB$3)*(GMW!$ND$2:$ND$200=DB$4)*(GMW!$C$2:$C$200=DB$1),0),$F81-1966)</f>
        <v>14.474170000000001</v>
      </c>
      <c r="DC81" s="5" cm="1">
        <f t="array" ref="DC81">INDEX(GMW!$A$2:$NF$200,MATCH(1,(GMW!$NE$2:$NE$200=DC$3)*(GMW!$ND$2:$ND$200=DC$4)*(GMW!$C$2:$C$200=DC$1),0),$F81-1966)</f>
        <v>15.125500000000001</v>
      </c>
    </row>
    <row r="82" spans="1:107" x14ac:dyDescent="0.25">
      <c r="B82" s="5">
        <f t="shared" si="25"/>
        <v>1991</v>
      </c>
      <c r="C82" s="5">
        <f t="shared" si="25"/>
        <v>1991</v>
      </c>
      <c r="E82" s="5">
        <f t="shared" ref="E82" si="27">+E78+1</f>
        <v>1991</v>
      </c>
      <c r="F82" s="5">
        <f t="shared" si="16"/>
        <v>2048</v>
      </c>
      <c r="G82" s="5" cm="1">
        <f t="array" ref="G82">INDEX(GMW!$A$2:$NF$200,MATCH(1,(GMW!$NE$2:$NE$200=G$3)*(GMW!$ND$2:$ND$200=G$4)*(GMW!$C$2:$C$200=G$1),0),$F82-1966)</f>
        <v>373357</v>
      </c>
      <c r="H82" s="5" cm="1">
        <f t="array" ref="H82">INDEX(GMW!$A$2:$NF$200,MATCH(1,(GMW!$NE$2:$NE$200=H$3)*(GMW!$ND$2:$ND$200=H$4)*(GMW!$C$2:$C$200=H$1),0),$F82-1966)</f>
        <v>213576</v>
      </c>
      <c r="I82" s="5" cm="1">
        <f t="array" ref="I82">INDEX(GMW!$A$2:$NF$200,MATCH(1,(GMW!$NE$2:$NE$200=I$3)*(GMW!$ND$2:$ND$200=I$4)*(GMW!$C$2:$C$200=I$1),0),$F82-1966)</f>
        <v>66146</v>
      </c>
      <c r="J82" s="5" cm="1">
        <f t="array" ref="J82">INDEX(GMW!$A$2:$NF$200,MATCH(1,(GMW!$NE$2:$NE$200=J$3)*(GMW!$ND$2:$ND$200=J$4)*(GMW!$C$2:$C$200=J$1),0),$F82-1966)</f>
        <v>80327</v>
      </c>
      <c r="K82" s="5" cm="1">
        <f t="array" ref="K82">INDEX(GMW!$A$2:$NF$200,MATCH(1,(GMW!$NE$2:$NE$200=K$3)*(GMW!$ND$2:$ND$200=K$4)*(GMW!$C$2:$C$200=K$1),0),$F82-1966)</f>
        <v>70075</v>
      </c>
      <c r="L82" s="5" cm="1">
        <f t="array" ref="L82">INDEX(GMW!$A$2:$NF$200,MATCH(1,(GMW!$NE$2:$NE$200=L$3)*(GMW!$ND$2:$ND$200=L$4)*(GMW!$C$2:$C$200=L$1),0),$F82-1966)</f>
        <v>65130</v>
      </c>
      <c r="M82" s="5" cm="1">
        <f t="array" ref="M82">INDEX(GMW!$A$2:$NF$200,MATCH(1,(GMW!$NE$2:$NE$200=M$3)*(GMW!$ND$2:$ND$200=M$4)*(GMW!$C$2:$C$200=M$1),0),$F82-1966)</f>
        <v>29005.46</v>
      </c>
      <c r="N82" s="5" cm="1">
        <f t="array" ref="N82">INDEX(GMW!$A$2:$NF$200,MATCH(1,(GMW!$NE$2:$NE$200=N$3)*(GMW!$ND$2:$ND$200=N$4)*(GMW!$C$2:$C$200=N$1),0),$F82-1966)</f>
        <v>5935.848</v>
      </c>
      <c r="O82" s="5" cm="1">
        <f t="array" ref="O82">INDEX(GMW!$A$2:$NF$200,MATCH(1,(GMW!$NE$2:$NE$200=O$3)*(GMW!$ND$2:$ND$200=O$4)*(GMW!$C$2:$C$200=O$1),0),$F82-1966)</f>
        <v>61.466670000000001</v>
      </c>
      <c r="P82" s="5" cm="1">
        <f t="array" ref="P82">INDEX(GMW!$A$2:$NF$200,MATCH(1,(GMW!$NE$2:$NE$200=P$3)*(GMW!$ND$2:$ND$200=P$4)*(GMW!$C$2:$C$200=P$1),0),$F82-1966)</f>
        <v>10.375</v>
      </c>
      <c r="Q82" s="5" cm="1">
        <f t="array" ref="Q82">INDEX(GMW!$A$2:$NF$200,MATCH(1,(GMW!$NE$2:$NE$200=Q$3)*(GMW!$ND$2:$ND$200=Q$4)*(GMW!$C$2:$C$200=Q$1),0),$F82-1966)</f>
        <v>9.73</v>
      </c>
      <c r="R82" s="5" cm="1">
        <f t="array" ref="R82">INDEX(GMW!$A$2:$NF$200,MATCH(1,(GMW!$NE$2:$NE$200=R$3)*(GMW!$ND$2:$ND$200=R$4)*(GMW!$C$2:$C$200=R$1),0),$F82-1966)</f>
        <v>61.466670000000001</v>
      </c>
      <c r="S82" s="5" cm="1">
        <f t="array" ref="S82">INDEX(GMW!$A$2:$NF$200,MATCH(1,(GMW!$NE$2:$NE$200=S$3)*(GMW!$ND$2:$ND$200=S$4)*(GMW!$C$2:$C$200=S$1),0),$F82-1966)</f>
        <v>28129</v>
      </c>
      <c r="T82" s="5" cm="1">
        <f t="array" ref="T82">INDEX(GMW!$A$2:$NF$200,MATCH(1,(GMW!$NE$2:$NE$200=T$3)*(GMW!$ND$2:$ND$200=T$4)*(GMW!$C$2:$C$200=T$1),0),$F82-1966)</f>
        <v>494</v>
      </c>
      <c r="U82" s="5" cm="1">
        <f t="array" ref="U82">INDEX(GMW!$A$2:$NF$200,MATCH(1,(GMW!$NE$2:$NE$200=U$3)*(GMW!$ND$2:$ND$200=U$4)*(GMW!$C$2:$C$200=U$1),0),$F82-1966)</f>
        <v>133</v>
      </c>
      <c r="V82" s="5" cm="1">
        <f t="array" ref="V82">INDEX(GMW!$A$2:$NF$200,MATCH(1,(GMW!$NE$2:$NE$200=V$3)*(GMW!$ND$2:$ND$200=V$4)*(GMW!$C$2:$C$200=V$1),0),$F82-1966)</f>
        <v>4379</v>
      </c>
      <c r="W82" s="5" cm="1">
        <f t="array" ref="W82">INDEX(GMW!$A$2:$NF$200,MATCH(1,(GMW!$NE$2:$NE$200=W$3)*(GMW!$ND$2:$ND$200=W$4)*(GMW!$C$2:$C$200=W$1),0),$F82-1966)</f>
        <v>179</v>
      </c>
      <c r="X82" s="5" cm="1">
        <f t="array" ref="X82">INDEX(GMW!$A$2:$NF$200,MATCH(1,(GMW!$NE$2:$NE$200=X$3)*(GMW!$ND$2:$ND$200=X$4)*(GMW!$C$2:$C$200=X$1),0),$F82-1966)</f>
        <v>140</v>
      </c>
      <c r="Y82" s="5" cm="1">
        <f t="array" ref="Y82">INDEX(GMW!$A$2:$NF$200,MATCH(1,(GMW!$NE$2:$NE$200=Y$3)*(GMW!$ND$2:$ND$200=Y$4)*(GMW!$C$2:$C$200=Y$1),0),$F82-1966)</f>
        <v>2011</v>
      </c>
      <c r="Z82" s="5" cm="1">
        <f t="array" ref="Z82">INDEX(GMW!$A$2:$NF$200,MATCH(1,(GMW!$NE$2:$NE$200=Z$3)*(GMW!$ND$2:$ND$200=Z$4)*(GMW!$C$2:$C$200=Z$1),0),$F82-1966)</f>
        <v>4541</v>
      </c>
      <c r="AA82" s="5" cm="1">
        <f t="array" ref="AA82">INDEX(GMW!$A$2:$NF$200,MATCH(1,(GMW!$NE$2:$NE$200=AA$3)*(GMW!$ND$2:$ND$200=AA$4)*(GMW!$C$2:$C$200=AA$1),0),$F82-1966)</f>
        <v>1345</v>
      </c>
      <c r="AB82" s="5" cm="1">
        <f t="array" ref="AB82">INDEX(GMW!$A$2:$NF$200,MATCH(1,(GMW!$NE$2:$NE$200=AB$3)*(GMW!$ND$2:$ND$200=AB$4)*(GMW!$C$2:$C$200=AB$1),0),$F82-1966)</f>
        <v>1581</v>
      </c>
      <c r="AC82" s="5" cm="1">
        <f t="array" ref="AC82">INDEX(GMW!$A$2:$NF$200,MATCH(1,(GMW!$NE$2:$NE$200=AC$3)*(GMW!$ND$2:$ND$200=AC$4)*(GMW!$C$2:$C$200=AC$1),0),$F82-1966)</f>
        <v>802</v>
      </c>
      <c r="AD82" s="5" cm="1">
        <f t="array" ref="AD82">INDEX(GMW!$A$2:$NF$200,MATCH(1,(GMW!$NE$2:$NE$200=AD$3)*(GMW!$ND$2:$ND$200=AD$4)*(GMW!$C$2:$C$200=AD$1),0),$F82-1966)</f>
        <v>1126</v>
      </c>
      <c r="AE82" s="5" cm="1">
        <f t="array" ref="AE82">INDEX(GMW!$A$2:$NF$200,MATCH(1,(GMW!$NE$2:$NE$200=AE$3)*(GMW!$ND$2:$ND$200=AE$4)*(GMW!$C$2:$C$200=AE$1),0),$F82-1966)</f>
        <v>260</v>
      </c>
      <c r="AF82" s="5" cm="1">
        <f t="array" ref="AF82">INDEX(GMW!$A$2:$NF$200,MATCH(1,(GMW!$NE$2:$NE$200=AF$3)*(GMW!$ND$2:$ND$200=AF$4)*(GMW!$C$2:$C$200=AF$1),0),$F82-1966)</f>
        <v>1501</v>
      </c>
      <c r="AG82" s="5" cm="1">
        <f t="array" ref="AG82">INDEX(GMW!$A$2:$NF$200,MATCH(1,(GMW!$NE$2:$NE$200=AG$3)*(GMW!$ND$2:$ND$200=AG$4)*(GMW!$C$2:$C$200=AG$1),0),$F82-1966)</f>
        <v>1547</v>
      </c>
      <c r="AH82" s="5" cm="1">
        <f t="array" ref="AH82">INDEX(GMW!$A$2:$NF$200,MATCH(1,(GMW!$NE$2:$NE$200=AH$3)*(GMW!$ND$2:$ND$200=AH$4)*(GMW!$C$2:$C$200=AH$1),0),$F82-1966)</f>
        <v>1848</v>
      </c>
      <c r="AI82" s="5" cm="1">
        <f t="array" ref="AI82">INDEX(GMW!$A$2:$NF$200,MATCH(1,(GMW!$NE$2:$NE$200=AI$3)*(GMW!$ND$2:$ND$200=AI$4)*(GMW!$C$2:$C$200=AI$1),0),$F82-1966)</f>
        <v>2017</v>
      </c>
      <c r="AJ82" s="5" cm="1">
        <f t="array" ref="AJ82">INDEX(GMW!$A$2:$NF$200,MATCH(1,(GMW!$NE$2:$NE$200=AJ$3)*(GMW!$ND$2:$ND$200=AJ$4)*(GMW!$C$2:$C$200=AJ$1),0),$F82-1966)</f>
        <v>2821</v>
      </c>
      <c r="AK82" s="5" cm="1">
        <f t="array" ref="AK82">INDEX(GMW!$A$2:$NF$200,MATCH(1,(GMW!$NE$2:$NE$200=AK$3)*(GMW!$ND$2:$ND$200=AK$4)*(GMW!$C$2:$C$200=AK$1),0),$F82-1966)</f>
        <v>629</v>
      </c>
      <c r="AL82" s="5" cm="1">
        <f t="array" ref="AL82">INDEX(GMW!$A$2:$NF$200,MATCH(1,(GMW!$NE$2:$NE$200=AL$3)*(GMW!$ND$2:$ND$200=AL$4)*(GMW!$C$2:$C$200=AL$1),0),$F82-1966)</f>
        <v>774</v>
      </c>
      <c r="AM82" s="5" cm="1">
        <f t="array" ref="AM82">INDEX(GMW!$A$2:$NF$200,MATCH(1,(GMW!$NE$2:$NE$200=AM$3)*(GMW!$ND$2:$ND$200=AM$4)*(GMW!$C$2:$C$200=AM$1),0),$F82-1966)</f>
        <v>25820</v>
      </c>
      <c r="AN82" s="5" cm="1">
        <f t="array" ref="AN82">INDEX(GMW!$A$2:$NF$200,MATCH(1,(GMW!$NE$2:$NE$200=AN$3)*(GMW!$ND$2:$ND$200=AN$4)*(GMW!$C$2:$C$200=AN$1),0),$F82-1966)</f>
        <v>5440</v>
      </c>
      <c r="AO82" s="5" cm="1">
        <f t="array" ref="AO82">INDEX(GMW!$A$2:$NF$200,MATCH(1,(GMW!$NE$2:$NE$200=AO$3)*(GMW!$ND$2:$ND$200=AO$4)*(GMW!$C$2:$C$200=AO$1),0),$F82-1966)</f>
        <v>373357</v>
      </c>
      <c r="AP82" s="5" cm="1">
        <f t="array" ref="AP82">INDEX(GMW!$A$2:$NF$200,MATCH(1,(GMW!$NE$2:$NE$200=AP$3)*(GMW!$ND$2:$ND$200=AP$4)*(GMW!$C$2:$C$200=AP$1),0),$F82-1966)</f>
        <v>2528.8249999999998</v>
      </c>
      <c r="AQ82" s="5" cm="1">
        <f t="array" ref="AQ82">INDEX(GMW!$A$2:$NF$200,MATCH(1,(GMW!$NE$2:$NE$200=AQ$3)*(GMW!$ND$2:$ND$200=AQ$4)*(GMW!$C$2:$C$200=AQ$1),0),$F82-1966)</f>
        <v>110813.9</v>
      </c>
      <c r="AR82" s="5" cm="1">
        <f t="array" ref="AR82">INDEX(GMW!$A$2:$NF$200,MATCH(1,(GMW!$NE$2:$NE$200=AR$3)*(GMW!$ND$2:$ND$200=AR$4)*(GMW!$C$2:$C$200=AR$1),0),$F82-1966)</f>
        <v>615.66999999999996</v>
      </c>
      <c r="AS82" s="5" cm="1">
        <f t="array" ref="AS82">INDEX(GMW!$A$2:$NF$200,MATCH(1,(GMW!$NE$2:$NE$200=AS$3)*(GMW!$ND$2:$ND$200=AS$4)*(GMW!$C$2:$C$200=AS$1),0),$F82-1966)</f>
        <v>399.41300000000001</v>
      </c>
      <c r="AT82" s="5" cm="1">
        <f t="array" ref="AT82">INDEX(GMW!$A$2:$NF$200,MATCH(1,(GMW!$NE$2:$NE$200=AT$3)*(GMW!$ND$2:$ND$200=AT$4)*(GMW!$C$2:$C$200=AT$1),0),$F82-1966)</f>
        <v>382.07100000000003</v>
      </c>
      <c r="AU82" s="5" cm="1">
        <f t="array" ref="AU82">INDEX(GMW!$A$2:$NF$200,MATCH(1,(GMW!$NE$2:$NE$200=AU$3)*(GMW!$ND$2:$ND$200=AU$4)*(GMW!$C$2:$C$200=AU$1),0),$F82-1966)</f>
        <v>284756</v>
      </c>
      <c r="AV82" s="5" cm="1">
        <f t="array" ref="AV82">INDEX(GMW!$A$2:$NF$200,MATCH(1,(GMW!$NE$2:$NE$200=AV$3)*(GMW!$ND$2:$ND$200=AV$4)*(GMW!$C$2:$C$200=AV$1),0),$F82-1966)</f>
        <v>4919</v>
      </c>
      <c r="AW82" s="5" cm="1">
        <f t="array" ref="AW82">INDEX(GMW!$A$2:$NF$200,MATCH(1,(GMW!$NE$2:$NE$200=AW$3)*(GMW!$ND$2:$ND$200=AW$4)*(GMW!$C$2:$C$200=AW$1),0),$F82-1966)</f>
        <v>103.925</v>
      </c>
      <c r="AX82" s="5" cm="1">
        <f t="array" ref="AX82">INDEX(GMW!$A$2:$NF$200,MATCH(1,(GMW!$NE$2:$NE$200=AX$3)*(GMW!$ND$2:$ND$200=AX$4)*(GMW!$C$2:$C$200=AX$1),0),$F82-1966)</f>
        <v>4125.5209999999997</v>
      </c>
      <c r="AY82" s="5" cm="1">
        <f t="array" ref="AY82">INDEX(GMW!$A$2:$NF$200,MATCH(1,(GMW!$NE$2:$NE$200=AY$3)*(GMW!$ND$2:$ND$200=AY$4)*(GMW!$C$2:$C$200=AY$1),0),$F82-1966)</f>
        <v>15973</v>
      </c>
      <c r="AZ82" s="5" cm="1">
        <f t="array" ref="AZ82">INDEX(GMW!$A$2:$NF$200,MATCH(1,(GMW!$NE$2:$NE$200=AZ$3)*(GMW!$ND$2:$ND$200=AZ$4)*(GMW!$C$2:$C$200=AZ$1),0),$F82-1966)</f>
        <v>1071</v>
      </c>
      <c r="BA82" s="5" cm="1">
        <f t="array" ref="BA82">INDEX(GMW!$A$2:$NF$200,MATCH(1,(GMW!$NE$2:$NE$200=BA$3)*(GMW!$ND$2:$ND$200=BA$4)*(GMW!$C$2:$C$200=BA$1),0),$F82-1966)</f>
        <v>14.001239999999999</v>
      </c>
      <c r="BB82" s="5" cm="1">
        <f t="array" ref="BB82">INDEX(GMW!$A$2:$NF$200,MATCH(1,(GMW!$NE$2:$NE$200=BB$3)*(GMW!$ND$2:$ND$200=BB$4)*(GMW!$C$2:$C$200=BB$1),0),$F82-1966)</f>
        <v>14803.16</v>
      </c>
      <c r="BC82" s="5" cm="1">
        <f t="array" ref="BC82">INDEX(GMW!$A$2:$NF$200,MATCH(1,(GMW!$NE$2:$NE$200=BC$3)*(GMW!$ND$2:$ND$200=BC$4)*(GMW!$C$2:$C$200=BC$1),0),$F82-1966)</f>
        <v>1.3457779999999999</v>
      </c>
      <c r="BD82" s="5" cm="1">
        <f t="array" ref="BD82">INDEX(GMW!$A$2:$NF$200,MATCH(1,(GMW!$NE$2:$NE$200=BD$3)*(GMW!$ND$2:$ND$200=BD$4)*(GMW!$C$2:$C$200=BD$1),0),$F82-1966)</f>
        <v>470.2645</v>
      </c>
      <c r="BE82" s="5" cm="1">
        <f t="array" ref="BE82">INDEX(GMW!$A$2:$NF$200,MATCH(1,(GMW!$NE$2:$NE$200=BE$3)*(GMW!$ND$2:$ND$200=BE$4)*(GMW!$C$2:$C$200=BE$1),0),$F82-1966)</f>
        <v>11.26127</v>
      </c>
      <c r="BF82" s="5" cm="1">
        <f t="array" ref="BF82">INDEX(GMW!$A$2:$NF$200,MATCH(1,(GMW!$NE$2:$NE$200=BF$3)*(GMW!$ND$2:$ND$200=BF$4)*(GMW!$C$2:$C$200=BF$1),0),$F82-1966)</f>
        <v>7.8940000000000001</v>
      </c>
      <c r="BG82" s="5" cm="1">
        <f t="array" ref="BG82">INDEX(GMW!$A$2:$NF$200,MATCH(1,(GMW!$NE$2:$NE$200=BG$3)*(GMW!$ND$2:$ND$200=BG$4)*(GMW!$C$2:$C$200=BG$1),0),$F82-1966)</f>
        <v>22.64498</v>
      </c>
      <c r="BH82" s="5" cm="1">
        <f t="array" ref="BH82">INDEX(GMW!$A$2:$NF$200,MATCH(1,(GMW!$NE$2:$NE$200=BH$3)*(GMW!$ND$2:$ND$200=BH$4)*(GMW!$C$2:$C$200=BH$1),0),$F82-1966)</f>
        <v>7.5524469999999999</v>
      </c>
      <c r="BI82" s="5" cm="1">
        <f t="array" ref="BI82">INDEX(GMW!$A$2:$NF$200,MATCH(1,(GMW!$NE$2:$NE$200=BI$3)*(GMW!$ND$2:$ND$200=BI$4)*(GMW!$C$2:$C$200=BI$1),0),$F82-1966)</f>
        <v>4.0849000000000002</v>
      </c>
      <c r="BJ82" s="5" cm="1">
        <f t="array" ref="BJ82">INDEX(GMW!$A$2:$NF$200,MATCH(1,(GMW!$NE$2:$NE$200=BJ$3)*(GMW!$ND$2:$ND$200=BJ$4)*(GMW!$C$2:$C$200=BJ$1),0),$F82-1966)</f>
        <v>4.9335740000000001</v>
      </c>
      <c r="BK82" s="5" cm="1">
        <f t="array" ref="BK82">INDEX(GMW!$A$2:$NF$200,MATCH(1,(GMW!$NE$2:$NE$200=BK$3)*(GMW!$ND$2:$ND$200=BK$4)*(GMW!$C$2:$C$200=BK$1),0),$F82-1966)</f>
        <v>1.4289890000000001</v>
      </c>
      <c r="BL82" s="5" cm="1">
        <f t="array" ref="BL82">INDEX(GMW!$A$2:$NF$200,MATCH(1,(GMW!$NE$2:$NE$200=BL$3)*(GMW!$ND$2:$ND$200=BL$4)*(GMW!$C$2:$C$200=BL$1),0),$F82-1966)</f>
        <v>0.44312049999999997</v>
      </c>
      <c r="BM82" s="5" cm="1">
        <f t="array" ref="BM82">INDEX(GMW!$A$2:$NF$200,MATCH(1,(GMW!$NE$2:$NE$200=BM$3)*(GMW!$ND$2:$ND$200=BM$4)*(GMW!$C$2:$C$200=BM$1),0),$F82-1966)</f>
        <v>0.71077069999999998</v>
      </c>
      <c r="BN82" s="5" cm="1">
        <f t="array" ref="BN82">INDEX(GMW!$A$2:$NF$200,MATCH(1,(GMW!$NE$2:$NE$200=BN$3)*(GMW!$ND$2:$ND$200=BN$4)*(GMW!$C$2:$C$200=BN$1),0),$F82-1966)</f>
        <v>1.9030640000000001</v>
      </c>
      <c r="BO82" s="5" cm="1">
        <f t="array" ref="BO82">INDEX(GMW!$A$2:$NF$200,MATCH(1,(GMW!$NE$2:$NE$200=BO$3)*(GMW!$ND$2:$ND$200=BO$4)*(GMW!$C$2:$C$200=BO$1),0),$F82-1966)</f>
        <v>1E-3</v>
      </c>
      <c r="BP82" s="5" cm="1">
        <f t="array" ref="BP82">INDEX(GMW!$A$2:$NF$200,MATCH(1,(GMW!$NE$2:$NE$200=BP$3)*(GMW!$ND$2:$ND$200=BP$4)*(GMW!$C$2:$C$200=BP$1),0),$F82-1966)</f>
        <v>200592</v>
      </c>
      <c r="BQ82" s="5" cm="1">
        <f t="array" ref="BQ82">INDEX(GMW!$A$2:$NF$200,MATCH(1,(GMW!$NE$2:$NE$200=BQ$3)*(GMW!$ND$2:$ND$200=BQ$4)*(GMW!$C$2:$C$200=BQ$1),0),$F82-1966)</f>
        <v>5835.9849999999997</v>
      </c>
      <c r="BR82" s="5" cm="1">
        <f t="array" ref="BR82">INDEX(GMW!$A$2:$NF$200,MATCH(1,(GMW!$NE$2:$NE$200=BR$3)*(GMW!$ND$2:$ND$200=BR$4)*(GMW!$C$2:$C$200=BR$1),0),$F82-1966)</f>
        <v>304315</v>
      </c>
      <c r="BS82" s="5" cm="1">
        <f t="array" ref="BS82">INDEX(GMW!$A$2:$NF$200,MATCH(1,(GMW!$NE$2:$NE$200=BS$3)*(GMW!$ND$2:$ND$200=BS$4)*(GMW!$C$2:$C$200=BS$1),0),$F82-1966)</f>
        <v>616390</v>
      </c>
      <c r="BT82" s="5" cm="1">
        <f t="array" ref="BT82">INDEX(GMW!$A$2:$NF$200,MATCH(1,(GMW!$NE$2:$NE$200=BT$3)*(GMW!$ND$2:$ND$200=BT$4)*(GMW!$C$2:$C$200=BT$1),0),$F82-1966)</f>
        <v>129760</v>
      </c>
      <c r="BU82" s="5" cm="1">
        <f t="array" ref="BU82">INDEX(GMW!$A$2:$NF$200,MATCH(1,(GMW!$NE$2:$NE$200=BU$3)*(GMW!$ND$2:$ND$200=BU$4)*(GMW!$C$2:$C$200=BU$1),0),$F82-1966)</f>
        <v>608.22500000000002</v>
      </c>
      <c r="BV82" s="5" cm="1">
        <f t="array" ref="BV82">INDEX(GMW!$A$2:$NF$200,MATCH(1,(GMW!$NE$2:$NE$200=BV$3)*(GMW!$ND$2:$ND$200=BV$4)*(GMW!$C$2:$C$200=BV$1),0),$F82-1966)</f>
        <v>857365.6</v>
      </c>
      <c r="BW82" s="5" cm="1">
        <f t="array" ref="BW82">INDEX(GMW!$A$2:$NF$200,MATCH(1,(GMW!$NE$2:$NE$200=BW$3)*(GMW!$ND$2:$ND$200=BW$4)*(GMW!$C$2:$C$200=BW$1),0),$F82-1966)</f>
        <v>110.9729</v>
      </c>
      <c r="BX82" s="5" cm="1">
        <f t="array" ref="BX82">INDEX(GMW!$A$2:$NF$200,MATCH(1,(GMW!$NE$2:$NE$200=BX$3)*(GMW!$ND$2:$ND$200=BX$4)*(GMW!$C$2:$C$200=BX$1),0),$F82-1966)</f>
        <v>26294.98</v>
      </c>
      <c r="BY82" s="5" cm="1">
        <f t="array" ref="BY82">INDEX(GMW!$A$2:$NF$200,MATCH(1,(GMW!$NE$2:$NE$200=BY$3)*(GMW!$ND$2:$ND$200=BY$4)*(GMW!$C$2:$C$200=BY$1),0),$F82-1966)</f>
        <v>620.46579999999994</v>
      </c>
      <c r="BZ82" s="5" cm="1">
        <f t="array" ref="BZ82">INDEX(GMW!$A$2:$NF$200,MATCH(1,(GMW!$NE$2:$NE$200=BZ$3)*(GMW!$ND$2:$ND$200=BZ$4)*(GMW!$C$2:$C$200=BZ$1),0),$F82-1966)</f>
        <v>466.59800000000001</v>
      </c>
      <c r="CA82" s="5" cm="1">
        <f t="array" ref="CA82">INDEX(GMW!$A$2:$NF$200,MATCH(1,(GMW!$NE$2:$NE$200=CA$3)*(GMW!$ND$2:$ND$200=CA$4)*(GMW!$C$2:$C$200=CA$1),0),$F82-1966)</f>
        <v>776.94500000000005</v>
      </c>
      <c r="CB82" s="5" cm="1">
        <f t="array" ref="CB82">INDEX(GMW!$A$2:$NF$200,MATCH(1,(GMW!$NE$2:$NE$200=CB$3)*(GMW!$ND$2:$ND$200=CB$4)*(GMW!$C$2:$C$200=CB$1),0),$F82-1966)</f>
        <v>175.87100000000001</v>
      </c>
      <c r="CC82" s="5" cm="1">
        <f t="array" ref="CC82">INDEX(GMW!$A$2:$NF$200,MATCH(1,(GMW!$NE$2:$NE$200=CC$3)*(GMW!$ND$2:$ND$200=CC$4)*(GMW!$C$2:$C$200=CC$1),0),$F82-1966)</f>
        <v>236.72190000000001</v>
      </c>
      <c r="CD82" s="5" cm="1">
        <f t="array" ref="CD82">INDEX(GMW!$A$2:$NF$200,MATCH(1,(GMW!$NE$2:$NE$200=CD$3)*(GMW!$ND$2:$ND$200=CD$4)*(GMW!$C$2:$C$200=CD$1),0),$F82-1966)</f>
        <v>274.18970000000002</v>
      </c>
      <c r="CE82" s="5" cm="1">
        <f t="array" ref="CE82">INDEX(GMW!$A$2:$NF$200,MATCH(1,(GMW!$NE$2:$NE$200=CE$3)*(GMW!$ND$2:$ND$200=CE$4)*(GMW!$C$2:$C$200=CE$1),0),$F82-1966)</f>
        <v>113.6645</v>
      </c>
      <c r="CF82" s="5" cm="1">
        <f t="array" ref="CF82">INDEX(GMW!$A$2:$NF$200,MATCH(1,(GMW!$NE$2:$NE$200=CF$3)*(GMW!$ND$2:$ND$200=CF$4)*(GMW!$C$2:$C$200=CF$1),0),$F82-1966)</f>
        <v>19.749130000000001</v>
      </c>
      <c r="CG82" s="5" cm="1">
        <f t="array" ref="CG82">INDEX(GMW!$A$2:$NF$200,MATCH(1,(GMW!$NE$2:$NE$200=CG$3)*(GMW!$ND$2:$ND$200=CG$4)*(GMW!$C$2:$C$200=CG$1),0),$F82-1966)</f>
        <v>30.546710000000001</v>
      </c>
      <c r="CH82" s="5" cm="1">
        <f t="array" ref="CH82">INDEX(GMW!$A$2:$NF$200,MATCH(1,(GMW!$NE$2:$NE$200=CH$3)*(GMW!$ND$2:$ND$200=CH$4)*(GMW!$C$2:$C$200=CH$1),0),$F82-1966)</f>
        <v>51.413760000000003</v>
      </c>
      <c r="CI82" s="5" cm="1">
        <f t="array" ref="CI82">INDEX(GMW!$A$2:$NF$200,MATCH(1,(GMW!$NE$2:$NE$200=CI$3)*(GMW!$ND$2:$ND$200=CI$4)*(GMW!$C$2:$C$200=CI$1),0),$F82-1966)</f>
        <v>47.689720000000001</v>
      </c>
      <c r="CJ82" s="5" cm="1">
        <f t="array" ref="CJ82">INDEX(GMW!$A$2:$NF$200,MATCH(1,(GMW!$NE$2:$NE$200=CJ$3)*(GMW!$ND$2:$ND$200=CJ$4)*(GMW!$C$2:$C$200=CJ$1),0),$F82-1966)</f>
        <v>180143</v>
      </c>
      <c r="CK82" s="5" cm="1">
        <f t="array" ref="CK82">INDEX(GMW!$A$2:$NF$200,MATCH(1,(GMW!$NE$2:$NE$200=CK$3)*(GMW!$ND$2:$ND$200=CK$4)*(GMW!$C$2:$C$200=CK$1),0),$F82-1966)</f>
        <v>1566.125</v>
      </c>
      <c r="CL82" s="5" cm="1">
        <f t="array" ref="CL82">INDEX(GMW!$A$2:$NF$200,MATCH(1,(GMW!$NE$2:$NE$200=CL$3)*(GMW!$ND$2:$ND$200=CL$4)*(GMW!$C$2:$C$200=CL$1),0),$F82-1966)</f>
        <v>125051.9</v>
      </c>
      <c r="CM82" s="5" cm="1">
        <f t="array" ref="CM82">INDEX(GMW!$A$2:$NF$200,MATCH(1,(GMW!$NE$2:$NE$200=CM$3)*(GMW!$ND$2:$ND$200=CM$4)*(GMW!$C$2:$C$200=CM$1),0),$F82-1966)</f>
        <v>176679</v>
      </c>
      <c r="CN82" s="5" cm="1">
        <f t="array" ref="CN82">INDEX(GMW!$A$2:$NF$200,MATCH(1,(GMW!$NE$2:$NE$200=CN$3)*(GMW!$ND$2:$ND$200=CN$4)*(GMW!$C$2:$C$200=CN$1),0),$F82-1966)</f>
        <v>105234</v>
      </c>
      <c r="CO82" s="5" cm="1">
        <f t="array" ref="CO82">INDEX(GMW!$A$2:$NF$200,MATCH(1,(GMW!$NE$2:$NE$200=CO$3)*(GMW!$ND$2:$ND$200=CO$4)*(GMW!$C$2:$C$200=CO$1),0),$F82-1966)</f>
        <v>221.554</v>
      </c>
      <c r="CP82" s="5" cm="1">
        <f t="array" ref="CP82">INDEX(GMW!$A$2:$NF$200,MATCH(1,(GMW!$NE$2:$NE$200=CP$3)*(GMW!$ND$2:$ND$200=CP$4)*(GMW!$C$2:$C$200=CP$1),0),$F82-1966)</f>
        <v>413199.8</v>
      </c>
      <c r="CQ82" s="5" cm="1">
        <f t="array" ref="CQ82">INDEX(GMW!$A$2:$NF$200,MATCH(1,(GMW!$NE$2:$NE$200=CQ$3)*(GMW!$ND$2:$ND$200=CQ$4)*(GMW!$C$2:$C$200=CQ$1),0),$F82-1966)</f>
        <v>97.588170000000005</v>
      </c>
      <c r="CR82" s="5" cm="1">
        <f t="array" ref="CR82">INDEX(GMW!$A$2:$NF$200,MATCH(1,(GMW!$NE$2:$NE$200=CR$3)*(GMW!$ND$2:$ND$200=CR$4)*(GMW!$C$2:$C$200=CR$1),0),$F82-1966)</f>
        <v>66794.899999999994</v>
      </c>
      <c r="CS82" s="5" cm="1">
        <f t="array" ref="CS82">INDEX(GMW!$A$2:$NF$200,MATCH(1,(GMW!$NE$2:$NE$200=CS$3)*(GMW!$ND$2:$ND$200=CS$4)*(GMW!$C$2:$C$200=CS$1),0),$F82-1966)</f>
        <v>412.48</v>
      </c>
      <c r="CT82" s="5" cm="1">
        <f t="array" ref="CT82">INDEX(GMW!$A$2:$NF$200,MATCH(1,(GMW!$NE$2:$NE$200=CT$3)*(GMW!$ND$2:$ND$200=CT$4)*(GMW!$C$2:$C$200=CT$1),0),$F82-1966)</f>
        <v>275.24799999999999</v>
      </c>
      <c r="CU82" s="5" cm="1">
        <f t="array" ref="CU82">INDEX(GMW!$A$2:$NF$200,MATCH(1,(GMW!$NE$2:$NE$200=CU$3)*(GMW!$ND$2:$ND$200=CU$4)*(GMW!$C$2:$C$200=CU$1),0),$F82-1966)</f>
        <v>206.75299999999999</v>
      </c>
      <c r="CV82" s="5" cm="1">
        <f t="array" ref="CV82">INDEX(GMW!$A$2:$NF$200,MATCH(1,(GMW!$NE$2:$NE$200=CV$3)*(GMW!$ND$2:$ND$200=CV$4)*(GMW!$C$2:$C$200=CV$1),0),$F82-1966)</f>
        <v>93.479370000000003</v>
      </c>
      <c r="CW82" s="5" cm="1">
        <f t="array" ref="CW82">INDEX(GMW!$A$2:$NF$200,MATCH(1,(GMW!$NE$2:$NE$200=CW$3)*(GMW!$ND$2:$ND$200=CW$4)*(GMW!$C$2:$C$200=CW$1),0),$F82-1966)</f>
        <v>71.588999999999999</v>
      </c>
      <c r="CX82" s="5" cm="1">
        <f t="array" ref="CX82">INDEX(GMW!$A$2:$NF$200,MATCH(1,(GMW!$NE$2:$NE$200=CX$3)*(GMW!$ND$2:$ND$200=CX$4)*(GMW!$C$2:$C$200=CX$1),0),$F82-1966)</f>
        <v>44.308999999999997</v>
      </c>
      <c r="CY82" s="5" cm="1">
        <f t="array" ref="CY82">INDEX(GMW!$A$2:$NF$200,MATCH(1,(GMW!$NE$2:$NE$200=CY$3)*(GMW!$ND$2:$ND$200=CY$4)*(GMW!$C$2:$C$200=CY$1),0),$F82-1966)</f>
        <v>37.206679999999999</v>
      </c>
      <c r="CZ82" s="5" cm="1">
        <f t="array" ref="CZ82">INDEX(GMW!$A$2:$NF$200,MATCH(1,(GMW!$NE$2:$NE$200=CZ$3)*(GMW!$ND$2:$ND$200=CZ$4)*(GMW!$C$2:$C$200=CZ$1),0),$F82-1966)</f>
        <v>21.393999999999998</v>
      </c>
      <c r="DA82" s="5" cm="1">
        <f t="array" ref="DA82">INDEX(GMW!$A$2:$NF$200,MATCH(1,(GMW!$NE$2:$NE$200=DA$3)*(GMW!$ND$2:$ND$200=DA$4)*(GMW!$C$2:$C$200=DA$1),0),$F82-1966)</f>
        <v>10.016030000000001</v>
      </c>
      <c r="DB82" s="5" cm="1">
        <f t="array" ref="DB82">INDEX(GMW!$A$2:$NF$200,MATCH(1,(GMW!$NE$2:$NE$200=DB$3)*(GMW!$ND$2:$ND$200=DB$4)*(GMW!$C$2:$C$200=DB$1),0),$F82-1966)</f>
        <v>15.08479</v>
      </c>
      <c r="DC82" s="5" cm="1">
        <f t="array" ref="DC82">INDEX(GMW!$A$2:$NF$200,MATCH(1,(GMW!$NE$2:$NE$200=DC$3)*(GMW!$ND$2:$ND$200=DC$4)*(GMW!$C$2:$C$200=DC$1),0),$F82-1966)</f>
        <v>15.8094</v>
      </c>
    </row>
    <row r="83" spans="1:107" x14ac:dyDescent="0.25">
      <c r="A83" s="5">
        <v>1992</v>
      </c>
      <c r="B83" s="5">
        <f t="shared" si="25"/>
        <v>1992</v>
      </c>
      <c r="C83" s="5">
        <f t="shared" si="25"/>
        <v>1991</v>
      </c>
      <c r="D83" s="5">
        <f t="shared" si="25"/>
        <v>1991</v>
      </c>
      <c r="F83" s="5">
        <f t="shared" si="16"/>
        <v>2049</v>
      </c>
      <c r="G83" s="5" cm="1">
        <f t="array" ref="G83">INDEX(GMW!$A$2:$NF$200,MATCH(1,(GMW!$NE$2:$NE$200=G$3)*(GMW!$ND$2:$ND$200=G$4)*(GMW!$C$2:$C$200=G$1),0),$F83-1966)</f>
        <v>373317</v>
      </c>
      <c r="H83" s="5" cm="1">
        <f t="array" ref="H83">INDEX(GMW!$A$2:$NF$200,MATCH(1,(GMW!$NE$2:$NE$200=H$3)*(GMW!$ND$2:$ND$200=H$4)*(GMW!$C$2:$C$200=H$1),0),$F83-1966)</f>
        <v>213040</v>
      </c>
      <c r="I83" s="5" cm="1">
        <f t="array" ref="I83">INDEX(GMW!$A$2:$NF$200,MATCH(1,(GMW!$NE$2:$NE$200=I$3)*(GMW!$ND$2:$ND$200=I$4)*(GMW!$C$2:$C$200=I$1),0),$F83-1966)</f>
        <v>66335</v>
      </c>
      <c r="J83" s="5" cm="1">
        <f t="array" ref="J83">INDEX(GMW!$A$2:$NF$200,MATCH(1,(GMW!$NE$2:$NE$200=J$3)*(GMW!$ND$2:$ND$200=J$4)*(GMW!$C$2:$C$200=J$1),0),$F83-1966)</f>
        <v>80646</v>
      </c>
      <c r="K83" s="5" cm="1">
        <f t="array" ref="K83">INDEX(GMW!$A$2:$NF$200,MATCH(1,(GMW!$NE$2:$NE$200=K$3)*(GMW!$ND$2:$ND$200=K$4)*(GMW!$C$2:$C$200=K$1),0),$F83-1966)</f>
        <v>70839</v>
      </c>
      <c r="L83" s="5" cm="1">
        <f t="array" ref="L83">INDEX(GMW!$A$2:$NF$200,MATCH(1,(GMW!$NE$2:$NE$200=L$3)*(GMW!$ND$2:$ND$200=L$4)*(GMW!$C$2:$C$200=L$1),0),$F83-1966)</f>
        <v>66269</v>
      </c>
      <c r="M83" s="5" cm="1">
        <f t="array" ref="M83">INDEX(GMW!$A$2:$NF$200,MATCH(1,(GMW!$NE$2:$NE$200=M$3)*(GMW!$ND$2:$ND$200=M$4)*(GMW!$C$2:$C$200=M$1),0),$F83-1966)</f>
        <v>29158.2</v>
      </c>
      <c r="N83" s="5" cm="1">
        <f t="array" ref="N83">INDEX(GMW!$A$2:$NF$200,MATCH(1,(GMW!$NE$2:$NE$200=N$3)*(GMW!$ND$2:$ND$200=N$4)*(GMW!$C$2:$C$200=N$1),0),$F83-1966)</f>
        <v>6424.6620000000003</v>
      </c>
      <c r="O83" s="5" cm="1">
        <f t="array" ref="O83">INDEX(GMW!$A$2:$NF$200,MATCH(1,(GMW!$NE$2:$NE$200=O$3)*(GMW!$ND$2:$ND$200=O$4)*(GMW!$C$2:$C$200=O$1),0),$F83-1966)</f>
        <v>61.7</v>
      </c>
      <c r="P83" s="5" cm="1">
        <f t="array" ref="P83">INDEX(GMW!$A$2:$NF$200,MATCH(1,(GMW!$NE$2:$NE$200=P$3)*(GMW!$ND$2:$ND$200=P$4)*(GMW!$C$2:$C$200=P$1),0),$F83-1966)</f>
        <v>10.375</v>
      </c>
      <c r="Q83" s="5" cm="1">
        <f t="array" ref="Q83">INDEX(GMW!$A$2:$NF$200,MATCH(1,(GMW!$NE$2:$NE$200=Q$3)*(GMW!$ND$2:$ND$200=Q$4)*(GMW!$C$2:$C$200=Q$1),0),$F83-1966)</f>
        <v>9.9</v>
      </c>
      <c r="R83" s="5" cm="1">
        <f t="array" ref="R83">INDEX(GMW!$A$2:$NF$200,MATCH(1,(GMW!$NE$2:$NE$200=R$3)*(GMW!$ND$2:$ND$200=R$4)*(GMW!$C$2:$C$200=R$1),0),$F83-1966)</f>
        <v>61.7</v>
      </c>
      <c r="S83" s="5" cm="1">
        <f t="array" ref="S83">INDEX(GMW!$A$2:$NF$200,MATCH(1,(GMW!$NE$2:$NE$200=S$3)*(GMW!$ND$2:$ND$200=S$4)*(GMW!$C$2:$C$200=S$1),0),$F83-1966)</f>
        <v>28124</v>
      </c>
      <c r="T83" s="5" cm="1">
        <f t="array" ref="T83">INDEX(GMW!$A$2:$NF$200,MATCH(1,(GMW!$NE$2:$NE$200=T$3)*(GMW!$ND$2:$ND$200=T$4)*(GMW!$C$2:$C$200=T$1),0),$F83-1966)</f>
        <v>496</v>
      </c>
      <c r="U83" s="5" cm="1">
        <f t="array" ref="U83">INDEX(GMW!$A$2:$NF$200,MATCH(1,(GMW!$NE$2:$NE$200=U$3)*(GMW!$ND$2:$ND$200=U$4)*(GMW!$C$2:$C$200=U$1),0),$F83-1966)</f>
        <v>125</v>
      </c>
      <c r="V83" s="5" cm="1">
        <f t="array" ref="V83">INDEX(GMW!$A$2:$NF$200,MATCH(1,(GMW!$NE$2:$NE$200=V$3)*(GMW!$ND$2:$ND$200=V$4)*(GMW!$C$2:$C$200=V$1),0),$F83-1966)</f>
        <v>4327</v>
      </c>
      <c r="W83" s="5" cm="1">
        <f t="array" ref="W83">INDEX(GMW!$A$2:$NF$200,MATCH(1,(GMW!$NE$2:$NE$200=W$3)*(GMW!$ND$2:$ND$200=W$4)*(GMW!$C$2:$C$200=W$1),0),$F83-1966)</f>
        <v>174</v>
      </c>
      <c r="X83" s="5" cm="1">
        <f t="array" ref="X83">INDEX(GMW!$A$2:$NF$200,MATCH(1,(GMW!$NE$2:$NE$200=X$3)*(GMW!$ND$2:$ND$200=X$4)*(GMW!$C$2:$C$200=X$1),0),$F83-1966)</f>
        <v>144</v>
      </c>
      <c r="Y83" s="5" cm="1">
        <f t="array" ref="Y83">INDEX(GMW!$A$2:$NF$200,MATCH(1,(GMW!$NE$2:$NE$200=Y$3)*(GMW!$ND$2:$ND$200=Y$4)*(GMW!$C$2:$C$200=Y$1),0),$F83-1966)</f>
        <v>1983</v>
      </c>
      <c r="Z83" s="5" cm="1">
        <f t="array" ref="Z83">INDEX(GMW!$A$2:$NF$200,MATCH(1,(GMW!$NE$2:$NE$200=Z$3)*(GMW!$ND$2:$ND$200=Z$4)*(GMW!$C$2:$C$200=Z$1),0),$F83-1966)</f>
        <v>4561</v>
      </c>
      <c r="AA83" s="5" cm="1">
        <f t="array" ref="AA83">INDEX(GMW!$A$2:$NF$200,MATCH(1,(GMW!$NE$2:$NE$200=AA$3)*(GMW!$ND$2:$ND$200=AA$4)*(GMW!$C$2:$C$200=AA$1),0),$F83-1966)</f>
        <v>1343</v>
      </c>
      <c r="AB83" s="5" cm="1">
        <f t="array" ref="AB83">INDEX(GMW!$A$2:$NF$200,MATCH(1,(GMW!$NE$2:$NE$200=AB$3)*(GMW!$ND$2:$ND$200=AB$4)*(GMW!$C$2:$C$200=AB$1),0),$F83-1966)</f>
        <v>1596</v>
      </c>
      <c r="AC83" s="5" cm="1">
        <f t="array" ref="AC83">INDEX(GMW!$A$2:$NF$200,MATCH(1,(GMW!$NE$2:$NE$200=AC$3)*(GMW!$ND$2:$ND$200=AC$4)*(GMW!$C$2:$C$200=AC$1),0),$F83-1966)</f>
        <v>800</v>
      </c>
      <c r="AD83" s="5" cm="1">
        <f t="array" ref="AD83">INDEX(GMW!$A$2:$NF$200,MATCH(1,(GMW!$NE$2:$NE$200=AD$3)*(GMW!$ND$2:$ND$200=AD$4)*(GMW!$C$2:$C$200=AD$1),0),$F83-1966)</f>
        <v>1113</v>
      </c>
      <c r="AE83" s="5" cm="1">
        <f t="array" ref="AE83">INDEX(GMW!$A$2:$NF$200,MATCH(1,(GMW!$NE$2:$NE$200=AE$3)*(GMW!$ND$2:$ND$200=AE$4)*(GMW!$C$2:$C$200=AE$1),0),$F83-1966)</f>
        <v>261</v>
      </c>
      <c r="AF83" s="5" cm="1">
        <f t="array" ref="AF83">INDEX(GMW!$A$2:$NF$200,MATCH(1,(GMW!$NE$2:$NE$200=AF$3)*(GMW!$ND$2:$ND$200=AF$4)*(GMW!$C$2:$C$200=AF$1),0),$F83-1966)</f>
        <v>1505</v>
      </c>
      <c r="AG83" s="5" cm="1">
        <f t="array" ref="AG83">INDEX(GMW!$A$2:$NF$200,MATCH(1,(GMW!$NE$2:$NE$200=AG$3)*(GMW!$ND$2:$ND$200=AG$4)*(GMW!$C$2:$C$200=AG$1),0),$F83-1966)</f>
        <v>1551</v>
      </c>
      <c r="AH83" s="5" cm="1">
        <f t="array" ref="AH83">INDEX(GMW!$A$2:$NF$200,MATCH(1,(GMW!$NE$2:$NE$200=AH$3)*(GMW!$ND$2:$ND$200=AH$4)*(GMW!$C$2:$C$200=AH$1),0),$F83-1966)</f>
        <v>1848</v>
      </c>
      <c r="AI83" s="5" cm="1">
        <f t="array" ref="AI83">INDEX(GMW!$A$2:$NF$200,MATCH(1,(GMW!$NE$2:$NE$200=AI$3)*(GMW!$ND$2:$ND$200=AI$4)*(GMW!$C$2:$C$200=AI$1),0),$F83-1966)</f>
        <v>2030</v>
      </c>
      <c r="AJ83" s="5" cm="1">
        <f t="array" ref="AJ83">INDEX(GMW!$A$2:$NF$200,MATCH(1,(GMW!$NE$2:$NE$200=AJ$3)*(GMW!$ND$2:$ND$200=AJ$4)*(GMW!$C$2:$C$200=AJ$1),0),$F83-1966)</f>
        <v>2853</v>
      </c>
      <c r="AK83" s="5" cm="1">
        <f t="array" ref="AK83">INDEX(GMW!$A$2:$NF$200,MATCH(1,(GMW!$NE$2:$NE$200=AK$3)*(GMW!$ND$2:$ND$200=AK$4)*(GMW!$C$2:$C$200=AK$1),0),$F83-1966)</f>
        <v>636</v>
      </c>
      <c r="AL83" s="5" cm="1">
        <f t="array" ref="AL83">INDEX(GMW!$A$2:$NF$200,MATCH(1,(GMW!$NE$2:$NE$200=AL$3)*(GMW!$ND$2:$ND$200=AL$4)*(GMW!$C$2:$C$200=AL$1),0),$F83-1966)</f>
        <v>779</v>
      </c>
      <c r="AM83" s="5" cm="1">
        <f t="array" ref="AM83">INDEX(GMW!$A$2:$NF$200,MATCH(1,(GMW!$NE$2:$NE$200=AM$3)*(GMW!$ND$2:$ND$200=AM$4)*(GMW!$C$2:$C$200=AM$1),0),$F83-1966)</f>
        <v>25710</v>
      </c>
      <c r="AN83" s="5" cm="1">
        <f t="array" ref="AN83">INDEX(GMW!$A$2:$NF$200,MATCH(1,(GMW!$NE$2:$NE$200=AN$3)*(GMW!$ND$2:$ND$200=AN$4)*(GMW!$C$2:$C$200=AN$1),0),$F83-1966)</f>
        <v>5410</v>
      </c>
      <c r="AO83" s="5" cm="1">
        <f t="array" ref="AO83">INDEX(GMW!$A$2:$NF$200,MATCH(1,(GMW!$NE$2:$NE$200=AO$3)*(GMW!$ND$2:$ND$200=AO$4)*(GMW!$C$2:$C$200=AO$1),0),$F83-1966)</f>
        <v>373317</v>
      </c>
      <c r="AP83" s="5" cm="1">
        <f t="array" ref="AP83">INDEX(GMW!$A$2:$NF$200,MATCH(1,(GMW!$NE$2:$NE$200=AP$3)*(GMW!$ND$2:$ND$200=AP$4)*(GMW!$C$2:$C$200=AP$1),0),$F83-1966)</f>
        <v>2559.1</v>
      </c>
      <c r="AQ83" s="5" cm="1">
        <f t="array" ref="AQ83">INDEX(GMW!$A$2:$NF$200,MATCH(1,(GMW!$NE$2:$NE$200=AQ$3)*(GMW!$ND$2:$ND$200=AQ$4)*(GMW!$C$2:$C$200=AQ$1),0),$F83-1966)</f>
        <v>110645.6</v>
      </c>
      <c r="AR83" s="5" cm="1">
        <f t="array" ref="AR83">INDEX(GMW!$A$2:$NF$200,MATCH(1,(GMW!$NE$2:$NE$200=AR$3)*(GMW!$ND$2:$ND$200=AR$4)*(GMW!$C$2:$C$200=AR$1),0),$F83-1966)</f>
        <v>624.15</v>
      </c>
      <c r="AS83" s="5" cm="1">
        <f t="array" ref="AS83">INDEX(GMW!$A$2:$NF$200,MATCH(1,(GMW!$NE$2:$NE$200=AS$3)*(GMW!$ND$2:$ND$200=AS$4)*(GMW!$C$2:$C$200=AS$1),0),$F83-1966)</f>
        <v>402.27</v>
      </c>
      <c r="AT83" s="5" cm="1">
        <f t="array" ref="AT83">INDEX(GMW!$A$2:$NF$200,MATCH(1,(GMW!$NE$2:$NE$200=AT$3)*(GMW!$ND$2:$ND$200=AT$4)*(GMW!$C$2:$C$200=AT$1),0),$F83-1966)</f>
        <v>383.1</v>
      </c>
      <c r="AU83" s="5" cm="1">
        <f t="array" ref="AU83">INDEX(GMW!$A$2:$NF$200,MATCH(1,(GMW!$NE$2:$NE$200=AU$3)*(GMW!$ND$2:$ND$200=AU$4)*(GMW!$C$2:$C$200=AU$1),0),$F83-1966)</f>
        <v>284957</v>
      </c>
      <c r="AV83" s="5" cm="1">
        <f t="array" ref="AV83">INDEX(GMW!$A$2:$NF$200,MATCH(1,(GMW!$NE$2:$NE$200=AV$3)*(GMW!$ND$2:$ND$200=AV$4)*(GMW!$C$2:$C$200=AV$1),0),$F83-1966)</f>
        <v>4379</v>
      </c>
      <c r="AW83" s="5" cm="1">
        <f t="array" ref="AW83">INDEX(GMW!$A$2:$NF$200,MATCH(1,(GMW!$NE$2:$NE$200=AW$3)*(GMW!$ND$2:$ND$200=AW$4)*(GMW!$C$2:$C$200=AW$1),0),$F83-1966)</f>
        <v>103.875</v>
      </c>
      <c r="AX83" s="5" cm="1">
        <f t="array" ref="AX83">INDEX(GMW!$A$2:$NF$200,MATCH(1,(GMW!$NE$2:$NE$200=AX$3)*(GMW!$ND$2:$ND$200=AX$4)*(GMW!$C$2:$C$200=AX$1),0),$F83-1966)</f>
        <v>4147.549</v>
      </c>
      <c r="AY83" s="5" cm="1">
        <f t="array" ref="AY83">INDEX(GMW!$A$2:$NF$200,MATCH(1,(GMW!$NE$2:$NE$200=AY$3)*(GMW!$ND$2:$ND$200=AY$4)*(GMW!$C$2:$C$200=AY$1),0),$F83-1966)</f>
        <v>16220</v>
      </c>
      <c r="AZ83" s="5" cm="1">
        <f t="array" ref="AZ83">INDEX(GMW!$A$2:$NF$200,MATCH(1,(GMW!$NE$2:$NE$200=AZ$3)*(GMW!$ND$2:$ND$200=AZ$4)*(GMW!$C$2:$C$200=AZ$1),0),$F83-1966)</f>
        <v>1839</v>
      </c>
      <c r="BA83" s="5" cm="1">
        <f t="array" ref="BA83">INDEX(GMW!$A$2:$NF$200,MATCH(1,(GMW!$NE$2:$NE$200=BA$3)*(GMW!$ND$2:$ND$200=BA$4)*(GMW!$C$2:$C$200=BA$1),0),$F83-1966)</f>
        <v>13.49724</v>
      </c>
      <c r="BB83" s="5" cm="1">
        <f t="array" ref="BB83">INDEX(GMW!$A$2:$NF$200,MATCH(1,(GMW!$NE$2:$NE$200=BB$3)*(GMW!$ND$2:$ND$200=BB$4)*(GMW!$C$2:$C$200=BB$1),0),$F83-1966)</f>
        <v>14508.71</v>
      </c>
      <c r="BC83" s="5" cm="1">
        <f t="array" ref="BC83">INDEX(GMW!$A$2:$NF$200,MATCH(1,(GMW!$NE$2:$NE$200=BC$3)*(GMW!$ND$2:$ND$200=BC$4)*(GMW!$C$2:$C$200=BC$1),0),$F83-1966)</f>
        <v>1.5319640000000001</v>
      </c>
      <c r="BD83" s="5" cm="1">
        <f t="array" ref="BD83">INDEX(GMW!$A$2:$NF$200,MATCH(1,(GMW!$NE$2:$NE$200=BD$3)*(GMW!$ND$2:$ND$200=BD$4)*(GMW!$C$2:$C$200=BD$1),0),$F83-1966)</f>
        <v>493.96039999999999</v>
      </c>
      <c r="BE83" s="5" cm="1">
        <f t="array" ref="BE83">INDEX(GMW!$A$2:$NF$200,MATCH(1,(GMW!$NE$2:$NE$200=BE$3)*(GMW!$ND$2:$ND$200=BE$4)*(GMW!$C$2:$C$200=BE$1),0),$F83-1966)</f>
        <v>12.19397</v>
      </c>
      <c r="BF83" s="5" cm="1">
        <f t="array" ref="BF83">INDEX(GMW!$A$2:$NF$200,MATCH(1,(GMW!$NE$2:$NE$200=BF$3)*(GMW!$ND$2:$ND$200=BF$4)*(GMW!$C$2:$C$200=BF$1),0),$F83-1966)</f>
        <v>8.1039999999999992</v>
      </c>
      <c r="BG83" s="5" cm="1">
        <f t="array" ref="BG83">INDEX(GMW!$A$2:$NF$200,MATCH(1,(GMW!$NE$2:$NE$200=BG$3)*(GMW!$ND$2:$ND$200=BG$4)*(GMW!$C$2:$C$200=BG$1),0),$F83-1966)</f>
        <v>23.374110000000002</v>
      </c>
      <c r="BH83" s="5" cm="1">
        <f t="array" ref="BH83">INDEX(GMW!$A$2:$NF$200,MATCH(1,(GMW!$NE$2:$NE$200=BH$3)*(GMW!$ND$2:$ND$200=BH$4)*(GMW!$C$2:$C$200=BH$1),0),$F83-1966)</f>
        <v>7.1574359999999997</v>
      </c>
      <c r="BI83" s="5" cm="1">
        <f t="array" ref="BI83">INDEX(GMW!$A$2:$NF$200,MATCH(1,(GMW!$NE$2:$NE$200=BI$3)*(GMW!$ND$2:$ND$200=BI$4)*(GMW!$C$2:$C$200=BI$1),0),$F83-1966)</f>
        <v>4.1870099999999999</v>
      </c>
      <c r="BJ83" s="5" cm="1">
        <f t="array" ref="BJ83">INDEX(GMW!$A$2:$NF$200,MATCH(1,(GMW!$NE$2:$NE$200=BJ$3)*(GMW!$ND$2:$ND$200=BJ$4)*(GMW!$C$2:$C$200=BJ$1),0),$F83-1966)</f>
        <v>4.9513129999999999</v>
      </c>
      <c r="BK83" s="5" cm="1">
        <f t="array" ref="BK83">INDEX(GMW!$A$2:$NF$200,MATCH(1,(GMW!$NE$2:$NE$200=BK$3)*(GMW!$ND$2:$ND$200=BK$4)*(GMW!$C$2:$C$200=BK$1),0),$F83-1966)</f>
        <v>1.4560040000000001</v>
      </c>
      <c r="BL83" s="5" cm="1">
        <f t="array" ref="BL83">INDEX(GMW!$A$2:$NF$200,MATCH(1,(GMW!$NE$2:$NE$200=BL$3)*(GMW!$ND$2:$ND$200=BL$4)*(GMW!$C$2:$C$200=BL$1),0),$F83-1966)</f>
        <v>0.45475549999999998</v>
      </c>
      <c r="BM83" s="5" cm="1">
        <f t="array" ref="BM83">INDEX(GMW!$A$2:$NF$200,MATCH(1,(GMW!$NE$2:$NE$200=BM$3)*(GMW!$ND$2:$ND$200=BM$4)*(GMW!$C$2:$C$200=BM$1),0),$F83-1966)</f>
        <v>0.70583030000000002</v>
      </c>
      <c r="BN83" s="5" cm="1">
        <f t="array" ref="BN83">INDEX(GMW!$A$2:$NF$200,MATCH(1,(GMW!$NE$2:$NE$200=BN$3)*(GMW!$ND$2:$ND$200=BN$4)*(GMW!$C$2:$C$200=BN$1),0),$F83-1966)</f>
        <v>2.0593140000000001</v>
      </c>
      <c r="BO83" s="5" cm="1">
        <f t="array" ref="BO83">INDEX(GMW!$A$2:$NF$200,MATCH(1,(GMW!$NE$2:$NE$200=BO$3)*(GMW!$ND$2:$ND$200=BO$4)*(GMW!$C$2:$C$200=BO$1),0),$F83-1966)</f>
        <v>1E-3</v>
      </c>
      <c r="BP83" s="5" cm="1">
        <f t="array" ref="BP83">INDEX(GMW!$A$2:$NF$200,MATCH(1,(GMW!$NE$2:$NE$200=BP$3)*(GMW!$ND$2:$ND$200=BP$4)*(GMW!$C$2:$C$200=BP$1),0),$F83-1966)</f>
        <v>204683</v>
      </c>
      <c r="BQ83" s="5" cm="1">
        <f t="array" ref="BQ83">INDEX(GMW!$A$2:$NF$200,MATCH(1,(GMW!$NE$2:$NE$200=BQ$3)*(GMW!$ND$2:$ND$200=BQ$4)*(GMW!$C$2:$C$200=BQ$1),0),$F83-1966)</f>
        <v>5976.8059999999996</v>
      </c>
      <c r="BR83" s="5" cm="1">
        <f t="array" ref="BR83">INDEX(GMW!$A$2:$NF$200,MATCH(1,(GMW!$NE$2:$NE$200=BR$3)*(GMW!$ND$2:$ND$200=BR$4)*(GMW!$C$2:$C$200=BR$1),0),$F83-1966)</f>
        <v>311555</v>
      </c>
      <c r="BS83" s="5" cm="1">
        <f t="array" ref="BS83">INDEX(GMW!$A$2:$NF$200,MATCH(1,(GMW!$NE$2:$NE$200=BS$3)*(GMW!$ND$2:$ND$200=BS$4)*(GMW!$C$2:$C$200=BS$1),0),$F83-1966)</f>
        <v>615323</v>
      </c>
      <c r="BT83" s="5" cm="1">
        <f t="array" ref="BT83">INDEX(GMW!$A$2:$NF$200,MATCH(1,(GMW!$NE$2:$NE$200=BT$3)*(GMW!$ND$2:$ND$200=BT$4)*(GMW!$C$2:$C$200=BT$1),0),$F83-1966)</f>
        <v>134293</v>
      </c>
      <c r="BU83" s="5" cm="1">
        <f t="array" ref="BU83">INDEX(GMW!$A$2:$NF$200,MATCH(1,(GMW!$NE$2:$NE$200=BU$3)*(GMW!$ND$2:$ND$200=BU$4)*(GMW!$C$2:$C$200=BU$1),0),$F83-1966)</f>
        <v>622.84580000000005</v>
      </c>
      <c r="BV83" s="5" cm="1">
        <f t="array" ref="BV83">INDEX(GMW!$A$2:$NF$200,MATCH(1,(GMW!$NE$2:$NE$200=BV$3)*(GMW!$ND$2:$ND$200=BV$4)*(GMW!$C$2:$C$200=BV$1),0),$F83-1966)</f>
        <v>928085.1</v>
      </c>
      <c r="BW83" s="5" cm="1">
        <f t="array" ref="BW83">INDEX(GMW!$A$2:$NF$200,MATCH(1,(GMW!$NE$2:$NE$200=BW$3)*(GMW!$ND$2:$ND$200=BW$4)*(GMW!$C$2:$C$200=BW$1),0),$F83-1966)</f>
        <v>121.4606</v>
      </c>
      <c r="BX83" s="5" cm="1">
        <f t="array" ref="BX83">INDEX(GMW!$A$2:$NF$200,MATCH(1,(GMW!$NE$2:$NE$200=BX$3)*(GMW!$ND$2:$ND$200=BX$4)*(GMW!$C$2:$C$200=BX$1),0),$F83-1966)</f>
        <v>27164.57</v>
      </c>
      <c r="BY83" s="5" cm="1">
        <f t="array" ref="BY83">INDEX(GMW!$A$2:$NF$200,MATCH(1,(GMW!$NE$2:$NE$200=BY$3)*(GMW!$ND$2:$ND$200=BY$4)*(GMW!$C$2:$C$200=BY$1),0),$F83-1966)</f>
        <v>644.2482</v>
      </c>
      <c r="BZ83" s="5" cm="1">
        <f t="array" ref="BZ83">INDEX(GMW!$A$2:$NF$200,MATCH(1,(GMW!$NE$2:$NE$200=BZ$3)*(GMW!$ND$2:$ND$200=BZ$4)*(GMW!$C$2:$C$200=BZ$1),0),$F83-1966)</f>
        <v>477.17599999999999</v>
      </c>
      <c r="CA83" s="5" cm="1">
        <f t="array" ref="CA83">INDEX(GMW!$A$2:$NF$200,MATCH(1,(GMW!$NE$2:$NE$200=CA$3)*(GMW!$ND$2:$ND$200=CA$4)*(GMW!$C$2:$C$200=CA$1),0),$F83-1966)</f>
        <v>799.99850000000004</v>
      </c>
      <c r="CB83" s="5" cm="1">
        <f t="array" ref="CB83">INDEX(GMW!$A$2:$NF$200,MATCH(1,(GMW!$NE$2:$NE$200=CB$3)*(GMW!$ND$2:$ND$200=CB$4)*(GMW!$C$2:$C$200=CB$1),0),$F83-1966)</f>
        <v>181.67070000000001</v>
      </c>
      <c r="CC83" s="5" cm="1">
        <f t="array" ref="CC83">INDEX(GMW!$A$2:$NF$200,MATCH(1,(GMW!$NE$2:$NE$200=CC$3)*(GMW!$ND$2:$ND$200=CC$4)*(GMW!$C$2:$C$200=CC$1),0),$F83-1966)</f>
        <v>241.66210000000001</v>
      </c>
      <c r="CD83" s="5" cm="1">
        <f t="array" ref="CD83">INDEX(GMW!$A$2:$NF$200,MATCH(1,(GMW!$NE$2:$NE$200=CD$3)*(GMW!$ND$2:$ND$200=CD$4)*(GMW!$C$2:$C$200=CD$1),0),$F83-1966)</f>
        <v>282.834</v>
      </c>
      <c r="CE83" s="5" cm="1">
        <f t="array" ref="CE83">INDEX(GMW!$A$2:$NF$200,MATCH(1,(GMW!$NE$2:$NE$200=CE$3)*(GMW!$ND$2:$ND$200=CE$4)*(GMW!$C$2:$C$200=CE$1),0),$F83-1966)</f>
        <v>115.211</v>
      </c>
      <c r="CF83" s="5" cm="1">
        <f t="array" ref="CF83">INDEX(GMW!$A$2:$NF$200,MATCH(1,(GMW!$NE$2:$NE$200=CF$3)*(GMW!$ND$2:$ND$200=CF$4)*(GMW!$C$2:$C$200=CF$1),0),$F83-1966)</f>
        <v>23.468039999999998</v>
      </c>
      <c r="CG83" s="5" cm="1">
        <f t="array" ref="CG83">INDEX(GMW!$A$2:$NF$200,MATCH(1,(GMW!$NE$2:$NE$200=CG$3)*(GMW!$ND$2:$ND$200=CG$4)*(GMW!$C$2:$C$200=CG$1),0),$F83-1966)</f>
        <v>31.426690000000001</v>
      </c>
      <c r="CH83" s="5" cm="1">
        <f t="array" ref="CH83">INDEX(GMW!$A$2:$NF$200,MATCH(1,(GMW!$NE$2:$NE$200=CH$3)*(GMW!$ND$2:$ND$200=CH$4)*(GMW!$C$2:$C$200=CH$1),0),$F83-1966)</f>
        <v>53.181849999999997</v>
      </c>
      <c r="CI83" s="5" cm="1">
        <f t="array" ref="CI83">INDEX(GMW!$A$2:$NF$200,MATCH(1,(GMW!$NE$2:$NE$200=CI$3)*(GMW!$ND$2:$ND$200=CI$4)*(GMW!$C$2:$C$200=CI$1),0),$F83-1966)</f>
        <v>47.806370000000001</v>
      </c>
      <c r="CJ83" s="5" cm="1">
        <f t="array" ref="CJ83">INDEX(GMW!$A$2:$NF$200,MATCH(1,(GMW!$NE$2:$NE$200=CJ$3)*(GMW!$ND$2:$ND$200=CJ$4)*(GMW!$C$2:$C$200=CJ$1),0),$F83-1966)</f>
        <v>182024</v>
      </c>
      <c r="CK83" s="5" cm="1">
        <f t="array" ref="CK83">INDEX(GMW!$A$2:$NF$200,MATCH(1,(GMW!$NE$2:$NE$200=CK$3)*(GMW!$ND$2:$ND$200=CK$4)*(GMW!$C$2:$C$200=CK$1),0),$F83-1966)</f>
        <v>1590.7750000000001</v>
      </c>
      <c r="CL83" s="5" cm="1">
        <f t="array" ref="CL83">INDEX(GMW!$A$2:$NF$200,MATCH(1,(GMW!$NE$2:$NE$200=CL$3)*(GMW!$ND$2:$ND$200=CL$4)*(GMW!$C$2:$C$200=CL$1),0),$F83-1966)</f>
        <v>125131.5</v>
      </c>
      <c r="CM83" s="5" cm="1">
        <f t="array" ref="CM83">INDEX(GMW!$A$2:$NF$200,MATCH(1,(GMW!$NE$2:$NE$200=CM$3)*(GMW!$ND$2:$ND$200=CM$4)*(GMW!$C$2:$C$200=CM$1),0),$F83-1966)</f>
        <v>177502</v>
      </c>
      <c r="CN83" s="5" cm="1">
        <f t="array" ref="CN83">INDEX(GMW!$A$2:$NF$200,MATCH(1,(GMW!$NE$2:$NE$200=CN$3)*(GMW!$ND$2:$ND$200=CN$4)*(GMW!$C$2:$C$200=CN$1),0),$F83-1966)</f>
        <v>106759</v>
      </c>
      <c r="CO83" s="5" cm="1">
        <f t="array" ref="CO83">INDEX(GMW!$A$2:$NF$200,MATCH(1,(GMW!$NE$2:$NE$200=CO$3)*(GMW!$ND$2:$ND$200=CO$4)*(GMW!$C$2:$C$200=CO$1),0),$F83-1966)</f>
        <v>228.874</v>
      </c>
      <c r="CP83" s="5" cm="1">
        <f t="array" ref="CP83">INDEX(GMW!$A$2:$NF$200,MATCH(1,(GMW!$NE$2:$NE$200=CP$3)*(GMW!$ND$2:$ND$200=CP$4)*(GMW!$C$2:$C$200=CP$1),0),$F83-1966)</f>
        <v>415377.1</v>
      </c>
      <c r="CQ83" s="5" cm="1">
        <f t="array" ref="CQ83">INDEX(GMW!$A$2:$NF$200,MATCH(1,(GMW!$NE$2:$NE$200=CQ$3)*(GMW!$ND$2:$ND$200=CQ$4)*(GMW!$C$2:$C$200=CQ$1),0),$F83-1966)</f>
        <v>98.634320000000002</v>
      </c>
      <c r="CR83" s="5" cm="1">
        <f t="array" ref="CR83">INDEX(GMW!$A$2:$NF$200,MATCH(1,(GMW!$NE$2:$NE$200=CR$3)*(GMW!$ND$2:$ND$200=CR$4)*(GMW!$C$2:$C$200=CR$1),0),$F83-1966)</f>
        <v>68633.7</v>
      </c>
      <c r="CS83" s="5" cm="1">
        <f t="array" ref="CS83">INDEX(GMW!$A$2:$NF$200,MATCH(1,(GMW!$NE$2:$NE$200=CS$3)*(GMW!$ND$2:$ND$200=CS$4)*(GMW!$C$2:$C$200=CS$1),0),$F83-1966)</f>
        <v>422.28699999999998</v>
      </c>
      <c r="CT83" s="5" cm="1">
        <f t="array" ref="CT83">INDEX(GMW!$A$2:$NF$200,MATCH(1,(GMW!$NE$2:$NE$200=CT$3)*(GMW!$ND$2:$ND$200=CT$4)*(GMW!$C$2:$C$200=CT$1),0),$F83-1966)</f>
        <v>279.38499999999999</v>
      </c>
      <c r="CU83" s="5" cm="1">
        <f t="array" ref="CU83">INDEX(GMW!$A$2:$NF$200,MATCH(1,(GMW!$NE$2:$NE$200=CU$3)*(GMW!$ND$2:$ND$200=CU$4)*(GMW!$C$2:$C$200=CU$1),0),$F83-1966)</f>
        <v>211.16800000000001</v>
      </c>
      <c r="CV83" s="5" cm="1">
        <f t="array" ref="CV83">INDEX(GMW!$A$2:$NF$200,MATCH(1,(GMW!$NE$2:$NE$200=CV$3)*(GMW!$ND$2:$ND$200=CV$4)*(GMW!$C$2:$C$200=CV$1),0),$F83-1966)</f>
        <v>96.254909999999995</v>
      </c>
      <c r="CW83" s="5" cm="1">
        <f t="array" ref="CW83">INDEX(GMW!$A$2:$NF$200,MATCH(1,(GMW!$NE$2:$NE$200=CW$3)*(GMW!$ND$2:$ND$200=CW$4)*(GMW!$C$2:$C$200=CW$1),0),$F83-1966)</f>
        <v>72.671000000000006</v>
      </c>
      <c r="CX83" s="5" cm="1">
        <f t="array" ref="CX83">INDEX(GMW!$A$2:$NF$200,MATCH(1,(GMW!$NE$2:$NE$200=CX$3)*(GMW!$ND$2:$ND$200=CX$4)*(GMW!$C$2:$C$200=CX$1),0),$F83-1966)</f>
        <v>45.301000000000002</v>
      </c>
      <c r="CY83" s="5" cm="1">
        <f t="array" ref="CY83">INDEX(GMW!$A$2:$NF$200,MATCH(1,(GMW!$NE$2:$NE$200=CY$3)*(GMW!$ND$2:$ND$200=CY$4)*(GMW!$C$2:$C$200=CY$1),0),$F83-1966)</f>
        <v>37.67877</v>
      </c>
      <c r="CZ83" s="5" cm="1">
        <f t="array" ref="CZ83">INDEX(GMW!$A$2:$NF$200,MATCH(1,(GMW!$NE$2:$NE$200=CZ$3)*(GMW!$ND$2:$ND$200=CZ$4)*(GMW!$C$2:$C$200=CZ$1),0),$F83-1966)</f>
        <v>21.337</v>
      </c>
      <c r="DA83" s="5" cm="1">
        <f t="array" ref="DA83">INDEX(GMW!$A$2:$NF$200,MATCH(1,(GMW!$NE$2:$NE$200=DA$3)*(GMW!$ND$2:$ND$200=DA$4)*(GMW!$C$2:$C$200=DA$1),0),$F83-1966)</f>
        <v>10.1831</v>
      </c>
      <c r="DB83" s="5" cm="1">
        <f t="array" ref="DB83">INDEX(GMW!$A$2:$NF$200,MATCH(1,(GMW!$NE$2:$NE$200=DB$3)*(GMW!$ND$2:$ND$200=DB$4)*(GMW!$C$2:$C$200=DB$1),0),$F83-1966)</f>
        <v>15.73081</v>
      </c>
      <c r="DC83" s="5" cm="1">
        <f t="array" ref="DC83">INDEX(GMW!$A$2:$NF$200,MATCH(1,(GMW!$NE$2:$NE$200=DC$3)*(GMW!$ND$2:$ND$200=DC$4)*(GMW!$C$2:$C$200=DC$1),0),$F83-1966)</f>
        <v>16.133600000000001</v>
      </c>
    </row>
    <row r="84" spans="1:107" x14ac:dyDescent="0.25">
      <c r="B84" s="5">
        <f t="shared" si="25"/>
        <v>1992</v>
      </c>
      <c r="C84" s="5">
        <f t="shared" si="25"/>
        <v>1992</v>
      </c>
      <c r="F84" s="5">
        <f t="shared" si="16"/>
        <v>2050</v>
      </c>
      <c r="G84" s="5" cm="1">
        <f t="array" ref="G84">INDEX(GMW!$A$2:$NF$200,MATCH(1,(GMW!$NE$2:$NE$200=G$3)*(GMW!$ND$2:$ND$200=G$4)*(GMW!$C$2:$C$200=G$1),0),$F84-1966)</f>
        <v>372751</v>
      </c>
      <c r="H84" s="5" cm="1">
        <f t="array" ref="H84">INDEX(GMW!$A$2:$NF$200,MATCH(1,(GMW!$NE$2:$NE$200=H$3)*(GMW!$ND$2:$ND$200=H$4)*(GMW!$C$2:$C$200=H$1),0),$F84-1966)</f>
        <v>215855</v>
      </c>
      <c r="I84" s="5" cm="1">
        <f t="array" ref="I84">INDEX(GMW!$A$2:$NF$200,MATCH(1,(GMW!$NE$2:$NE$200=I$3)*(GMW!$ND$2:$ND$200=I$4)*(GMW!$C$2:$C$200=I$1),0),$F84-1966)</f>
        <v>65950</v>
      </c>
      <c r="J84" s="5" cm="1">
        <f t="array" ref="J84">INDEX(GMW!$A$2:$NF$200,MATCH(1,(GMW!$NE$2:$NE$200=J$3)*(GMW!$ND$2:$ND$200=J$4)*(GMW!$C$2:$C$200=J$1),0),$F84-1966)</f>
        <v>80966</v>
      </c>
      <c r="K84" s="5" cm="1">
        <f t="array" ref="K84">INDEX(GMW!$A$2:$NF$200,MATCH(1,(GMW!$NE$2:$NE$200=K$3)*(GMW!$ND$2:$ND$200=K$4)*(GMW!$C$2:$C$200=K$1),0),$F84-1966)</f>
        <v>72581</v>
      </c>
      <c r="L84" s="5" cm="1">
        <f t="array" ref="L84">INDEX(GMW!$A$2:$NF$200,MATCH(1,(GMW!$NE$2:$NE$200=L$3)*(GMW!$ND$2:$ND$200=L$4)*(GMW!$C$2:$C$200=L$1),0),$F84-1966)</f>
        <v>69297</v>
      </c>
      <c r="M84" s="5" cm="1">
        <f t="array" ref="M84">INDEX(GMW!$A$2:$NF$200,MATCH(1,(GMW!$NE$2:$NE$200=M$3)*(GMW!$ND$2:$ND$200=M$4)*(GMW!$C$2:$C$200=M$1),0),$F84-1966)</f>
        <v>28531.79</v>
      </c>
      <c r="N84" s="5" cm="1">
        <f t="array" ref="N84">INDEX(GMW!$A$2:$NF$200,MATCH(1,(GMW!$NE$2:$NE$200=N$3)*(GMW!$ND$2:$ND$200=N$4)*(GMW!$C$2:$C$200=N$1),0),$F84-1966)</f>
        <v>6472.518</v>
      </c>
      <c r="O84" s="5" cm="1">
        <f t="array" ref="O84">INDEX(GMW!$A$2:$NF$200,MATCH(1,(GMW!$NE$2:$NE$200=O$3)*(GMW!$ND$2:$ND$200=O$4)*(GMW!$C$2:$C$200=O$1),0),$F84-1966)</f>
        <v>62.833329999999997</v>
      </c>
      <c r="P84" s="5" cm="1">
        <f t="array" ref="P84">INDEX(GMW!$A$2:$NF$200,MATCH(1,(GMW!$NE$2:$NE$200=P$3)*(GMW!$ND$2:$ND$200=P$4)*(GMW!$C$2:$C$200=P$1),0),$F84-1966)</f>
        <v>9.875</v>
      </c>
      <c r="Q84" s="5" cm="1">
        <f t="array" ref="Q84">INDEX(GMW!$A$2:$NF$200,MATCH(1,(GMW!$NE$2:$NE$200=Q$3)*(GMW!$ND$2:$ND$200=Q$4)*(GMW!$C$2:$C$200=Q$1),0),$F84-1966)</f>
        <v>9.11</v>
      </c>
      <c r="R84" s="5" cm="1">
        <f t="array" ref="R84">INDEX(GMW!$A$2:$NF$200,MATCH(1,(GMW!$NE$2:$NE$200=R$3)*(GMW!$ND$2:$ND$200=R$4)*(GMW!$C$2:$C$200=R$1),0),$F84-1966)</f>
        <v>62.833329999999997</v>
      </c>
      <c r="S84" s="5" cm="1">
        <f t="array" ref="S84">INDEX(GMW!$A$2:$NF$200,MATCH(1,(GMW!$NE$2:$NE$200=S$3)*(GMW!$ND$2:$ND$200=S$4)*(GMW!$C$2:$C$200=S$1),0),$F84-1966)</f>
        <v>27966</v>
      </c>
      <c r="T84" s="5" cm="1">
        <f t="array" ref="T84">INDEX(GMW!$A$2:$NF$200,MATCH(1,(GMW!$NE$2:$NE$200=T$3)*(GMW!$ND$2:$ND$200=T$4)*(GMW!$C$2:$C$200=T$1),0),$F84-1966)</f>
        <v>493</v>
      </c>
      <c r="U84" s="5" cm="1">
        <f t="array" ref="U84">INDEX(GMW!$A$2:$NF$200,MATCH(1,(GMW!$NE$2:$NE$200=U$3)*(GMW!$ND$2:$ND$200=U$4)*(GMW!$C$2:$C$200=U$1),0),$F84-1966)</f>
        <v>121</v>
      </c>
      <c r="V84" s="5" cm="1">
        <f t="array" ref="V84">INDEX(GMW!$A$2:$NF$200,MATCH(1,(GMW!$NE$2:$NE$200=V$3)*(GMW!$ND$2:$ND$200=V$4)*(GMW!$C$2:$C$200=V$1),0),$F84-1966)</f>
        <v>4286</v>
      </c>
      <c r="W84" s="5" cm="1">
        <f t="array" ref="W84">INDEX(GMW!$A$2:$NF$200,MATCH(1,(GMW!$NE$2:$NE$200=W$3)*(GMW!$ND$2:$ND$200=W$4)*(GMW!$C$2:$C$200=W$1),0),$F84-1966)</f>
        <v>168</v>
      </c>
      <c r="X84" s="5" cm="1">
        <f t="array" ref="X84">INDEX(GMW!$A$2:$NF$200,MATCH(1,(GMW!$NE$2:$NE$200=X$3)*(GMW!$ND$2:$ND$200=X$4)*(GMW!$C$2:$C$200=X$1),0),$F84-1966)</f>
        <v>146</v>
      </c>
      <c r="Y84" s="5" cm="1">
        <f t="array" ref="Y84">INDEX(GMW!$A$2:$NF$200,MATCH(1,(GMW!$NE$2:$NE$200=Y$3)*(GMW!$ND$2:$ND$200=Y$4)*(GMW!$C$2:$C$200=Y$1),0),$F84-1966)</f>
        <v>1953</v>
      </c>
      <c r="Z84" s="5" cm="1">
        <f t="array" ref="Z84">INDEX(GMW!$A$2:$NF$200,MATCH(1,(GMW!$NE$2:$NE$200=Z$3)*(GMW!$ND$2:$ND$200=Z$4)*(GMW!$C$2:$C$200=Z$1),0),$F84-1966)</f>
        <v>4524</v>
      </c>
      <c r="AA84" s="5" cm="1">
        <f t="array" ref="AA84">INDEX(GMW!$A$2:$NF$200,MATCH(1,(GMW!$NE$2:$NE$200=AA$3)*(GMW!$ND$2:$ND$200=AA$4)*(GMW!$C$2:$C$200=AA$1),0),$F84-1966)</f>
        <v>1326</v>
      </c>
      <c r="AB84" s="5" cm="1">
        <f t="array" ref="AB84">INDEX(GMW!$A$2:$NF$200,MATCH(1,(GMW!$NE$2:$NE$200=AB$3)*(GMW!$ND$2:$ND$200=AB$4)*(GMW!$C$2:$C$200=AB$1),0),$F84-1966)</f>
        <v>1607</v>
      </c>
      <c r="AC84" s="5" cm="1">
        <f t="array" ref="AC84">INDEX(GMW!$A$2:$NF$200,MATCH(1,(GMW!$NE$2:$NE$200=AC$3)*(GMW!$ND$2:$ND$200=AC$4)*(GMW!$C$2:$C$200=AC$1),0),$F84-1966)</f>
        <v>796</v>
      </c>
      <c r="AD84" s="5" cm="1">
        <f t="array" ref="AD84">INDEX(GMW!$A$2:$NF$200,MATCH(1,(GMW!$NE$2:$NE$200=AD$3)*(GMW!$ND$2:$ND$200=AD$4)*(GMW!$C$2:$C$200=AD$1),0),$F84-1966)</f>
        <v>1111</v>
      </c>
      <c r="AE84" s="5" cm="1">
        <f t="array" ref="AE84">INDEX(GMW!$A$2:$NF$200,MATCH(1,(GMW!$NE$2:$NE$200=AE$3)*(GMW!$ND$2:$ND$200=AE$4)*(GMW!$C$2:$C$200=AE$1),0),$F84-1966)</f>
        <v>261</v>
      </c>
      <c r="AF84" s="5" cm="1">
        <f t="array" ref="AF84">INDEX(GMW!$A$2:$NF$200,MATCH(1,(GMW!$NE$2:$NE$200=AF$3)*(GMW!$ND$2:$ND$200=AF$4)*(GMW!$C$2:$C$200=AF$1),0),$F84-1966)</f>
        <v>1506</v>
      </c>
      <c r="AG84" s="5" cm="1">
        <f t="array" ref="AG84">INDEX(GMW!$A$2:$NF$200,MATCH(1,(GMW!$NE$2:$NE$200=AG$3)*(GMW!$ND$2:$ND$200=AG$4)*(GMW!$C$2:$C$200=AG$1),0),$F84-1966)</f>
        <v>1549</v>
      </c>
      <c r="AH84" s="5" cm="1">
        <f t="array" ref="AH84">INDEX(GMW!$A$2:$NF$200,MATCH(1,(GMW!$NE$2:$NE$200=AH$3)*(GMW!$ND$2:$ND$200=AH$4)*(GMW!$C$2:$C$200=AH$1),0),$F84-1966)</f>
        <v>1839</v>
      </c>
      <c r="AI84" s="5" cm="1">
        <f t="array" ref="AI84">INDEX(GMW!$A$2:$NF$200,MATCH(1,(GMW!$NE$2:$NE$200=AI$3)*(GMW!$ND$2:$ND$200=AI$4)*(GMW!$C$2:$C$200=AI$1),0),$F84-1966)</f>
        <v>2009</v>
      </c>
      <c r="AJ84" s="5" cm="1">
        <f t="array" ref="AJ84">INDEX(GMW!$A$2:$NF$200,MATCH(1,(GMW!$NE$2:$NE$200=AJ$3)*(GMW!$ND$2:$ND$200=AJ$4)*(GMW!$C$2:$C$200=AJ$1),0),$F84-1966)</f>
        <v>2861</v>
      </c>
      <c r="AK84" s="5" cm="1">
        <f t="array" ref="AK84">INDEX(GMW!$A$2:$NF$200,MATCH(1,(GMW!$NE$2:$NE$200=AK$3)*(GMW!$ND$2:$ND$200=AK$4)*(GMW!$C$2:$C$200=AK$1),0),$F84-1966)</f>
        <v>635</v>
      </c>
      <c r="AL84" s="5" cm="1">
        <f t="array" ref="AL84">INDEX(GMW!$A$2:$NF$200,MATCH(1,(GMW!$NE$2:$NE$200=AL$3)*(GMW!$ND$2:$ND$200=AL$4)*(GMW!$C$2:$C$200=AL$1),0),$F84-1966)</f>
        <v>775</v>
      </c>
      <c r="AM84" s="5" cm="1">
        <f t="array" ref="AM84">INDEX(GMW!$A$2:$NF$200,MATCH(1,(GMW!$NE$2:$NE$200=AM$3)*(GMW!$ND$2:$ND$200=AM$4)*(GMW!$C$2:$C$200=AM$1),0),$F84-1966)</f>
        <v>25605</v>
      </c>
      <c r="AN84" s="5" cm="1">
        <f t="array" ref="AN84">INDEX(GMW!$A$2:$NF$200,MATCH(1,(GMW!$NE$2:$NE$200=AN$3)*(GMW!$ND$2:$ND$200=AN$4)*(GMW!$C$2:$C$200=AN$1),0),$F84-1966)</f>
        <v>5355</v>
      </c>
      <c r="AO84" s="5" cm="1">
        <f t="array" ref="AO84">INDEX(GMW!$A$2:$NF$200,MATCH(1,(GMW!$NE$2:$NE$200=AO$3)*(GMW!$ND$2:$ND$200=AO$4)*(GMW!$C$2:$C$200=AO$1),0),$F84-1966)</f>
        <v>372751</v>
      </c>
      <c r="AP84" s="5" cm="1">
        <f t="array" ref="AP84">INDEX(GMW!$A$2:$NF$200,MATCH(1,(GMW!$NE$2:$NE$200=AP$3)*(GMW!$ND$2:$ND$200=AP$4)*(GMW!$C$2:$C$200=AP$1),0),$F84-1966)</f>
        <v>2586.85</v>
      </c>
      <c r="AQ84" s="5" cm="1">
        <f t="array" ref="AQ84">INDEX(GMW!$A$2:$NF$200,MATCH(1,(GMW!$NE$2:$NE$200=AQ$3)*(GMW!$ND$2:$ND$200=AQ$4)*(GMW!$C$2:$C$200=AQ$1),0),$F84-1966)</f>
        <v>110982.39999999999</v>
      </c>
      <c r="AR84" s="5" cm="1">
        <f t="array" ref="AR84">INDEX(GMW!$A$2:$NF$200,MATCH(1,(GMW!$NE$2:$NE$200=AR$3)*(GMW!$ND$2:$ND$200=AR$4)*(GMW!$C$2:$C$200=AR$1),0),$F84-1966)</f>
        <v>620.27</v>
      </c>
      <c r="AS84" s="5" cm="1">
        <f t="array" ref="AS84">INDEX(GMW!$A$2:$NF$200,MATCH(1,(GMW!$NE$2:$NE$200=AS$3)*(GMW!$ND$2:$ND$200=AS$4)*(GMW!$C$2:$C$200=AS$1),0),$F84-1966)</f>
        <v>402.721</v>
      </c>
      <c r="AT84" s="5" cm="1">
        <f t="array" ref="AT84">INDEX(GMW!$A$2:$NF$200,MATCH(1,(GMW!$NE$2:$NE$200=AT$3)*(GMW!$ND$2:$ND$200=AT$4)*(GMW!$C$2:$C$200=AT$1),0),$F84-1966)</f>
        <v>382.87900000000002</v>
      </c>
      <c r="AU84" s="5" cm="1">
        <f t="array" ref="AU84">INDEX(GMW!$A$2:$NF$200,MATCH(1,(GMW!$NE$2:$NE$200=AU$3)*(GMW!$ND$2:$ND$200=AU$4)*(GMW!$C$2:$C$200=AU$1),0),$F84-1966)</f>
        <v>285281.8</v>
      </c>
      <c r="AV84" s="5" cm="1">
        <f t="array" ref="AV84">INDEX(GMW!$A$2:$NF$200,MATCH(1,(GMW!$NE$2:$NE$200=AV$3)*(GMW!$ND$2:$ND$200=AV$4)*(GMW!$C$2:$C$200=AV$1),0),$F84-1966)</f>
        <v>4789</v>
      </c>
      <c r="AW84" s="5" cm="1">
        <f t="array" ref="AW84">INDEX(GMW!$A$2:$NF$200,MATCH(1,(GMW!$NE$2:$NE$200=AW$3)*(GMW!$ND$2:$ND$200=AW$4)*(GMW!$C$2:$C$200=AW$1),0),$F84-1966)</f>
        <v>104.5</v>
      </c>
      <c r="AX84" s="5" cm="1">
        <f t="array" ref="AX84">INDEX(GMW!$A$2:$NF$200,MATCH(1,(GMW!$NE$2:$NE$200=AX$3)*(GMW!$ND$2:$ND$200=AX$4)*(GMW!$C$2:$C$200=AX$1),0),$F84-1966)</f>
        <v>4161.3729999999996</v>
      </c>
      <c r="AY84" s="5" cm="1">
        <f t="array" ref="AY84">INDEX(GMW!$A$2:$NF$200,MATCH(1,(GMW!$NE$2:$NE$200=AY$3)*(GMW!$ND$2:$ND$200=AY$4)*(GMW!$C$2:$C$200=AY$1),0),$F84-1966)</f>
        <v>16426</v>
      </c>
      <c r="AZ84" s="5" cm="1">
        <f t="array" ref="AZ84">INDEX(GMW!$A$2:$NF$200,MATCH(1,(GMW!$NE$2:$NE$200=AZ$3)*(GMW!$ND$2:$ND$200=AZ$4)*(GMW!$C$2:$C$200=AZ$1),0),$F84-1966)</f>
        <v>992</v>
      </c>
      <c r="BA84" s="5" cm="1">
        <f t="array" ref="BA84">INDEX(GMW!$A$2:$NF$200,MATCH(1,(GMW!$NE$2:$NE$200=BA$3)*(GMW!$ND$2:$ND$200=BA$4)*(GMW!$C$2:$C$200=BA$1),0),$F84-1966)</f>
        <v>13.107469999999999</v>
      </c>
      <c r="BB84" s="5" cm="1">
        <f t="array" ref="BB84">INDEX(GMW!$A$2:$NF$200,MATCH(1,(GMW!$NE$2:$NE$200=BB$3)*(GMW!$ND$2:$ND$200=BB$4)*(GMW!$C$2:$C$200=BB$1),0),$F84-1966)</f>
        <v>14693.12</v>
      </c>
      <c r="BC84" s="5" cm="1">
        <f t="array" ref="BC84">INDEX(GMW!$A$2:$NF$200,MATCH(1,(GMW!$NE$2:$NE$200=BC$3)*(GMW!$ND$2:$ND$200=BC$4)*(GMW!$C$2:$C$200=BC$1),0),$F84-1966)</f>
        <v>1.5755079999999999</v>
      </c>
      <c r="BD84" s="5" cm="1">
        <f t="array" ref="BD84">INDEX(GMW!$A$2:$NF$200,MATCH(1,(GMW!$NE$2:$NE$200=BD$3)*(GMW!$ND$2:$ND$200=BD$4)*(GMW!$C$2:$C$200=BD$1),0),$F84-1966)</f>
        <v>520.54899999999998</v>
      </c>
      <c r="BE84" s="5" cm="1">
        <f t="array" ref="BE84">INDEX(GMW!$A$2:$NF$200,MATCH(1,(GMW!$NE$2:$NE$200=BE$3)*(GMW!$ND$2:$ND$200=BE$4)*(GMW!$C$2:$C$200=BE$1),0),$F84-1966)</f>
        <v>13.033530000000001</v>
      </c>
      <c r="BF84" s="5" cm="1">
        <f t="array" ref="BF84">INDEX(GMW!$A$2:$NF$200,MATCH(1,(GMW!$NE$2:$NE$200=BF$3)*(GMW!$ND$2:$ND$200=BF$4)*(GMW!$C$2:$C$200=BF$1),0),$F84-1966)</f>
        <v>8.3079999999999998</v>
      </c>
      <c r="BG84" s="5" cm="1">
        <f t="array" ref="BG84">INDEX(GMW!$A$2:$NF$200,MATCH(1,(GMW!$NE$2:$NE$200=BG$3)*(GMW!$ND$2:$ND$200=BG$4)*(GMW!$C$2:$C$200=BG$1),0),$F84-1966)</f>
        <v>24.19547</v>
      </c>
      <c r="BH84" s="5" cm="1">
        <f t="array" ref="BH84">INDEX(GMW!$A$2:$NF$200,MATCH(1,(GMW!$NE$2:$NE$200=BH$3)*(GMW!$ND$2:$ND$200=BH$4)*(GMW!$C$2:$C$200=BH$1),0),$F84-1966)</f>
        <v>6.9931910000000004</v>
      </c>
      <c r="BI84" s="5" cm="1">
        <f t="array" ref="BI84">INDEX(GMW!$A$2:$NF$200,MATCH(1,(GMW!$NE$2:$NE$200=BI$3)*(GMW!$ND$2:$ND$200=BI$4)*(GMW!$C$2:$C$200=BI$1),0),$F84-1966)</f>
        <v>4.2907840000000004</v>
      </c>
      <c r="BJ84" s="5" cm="1">
        <f t="array" ref="BJ84">INDEX(GMW!$A$2:$NF$200,MATCH(1,(GMW!$NE$2:$NE$200=BJ$3)*(GMW!$ND$2:$ND$200=BJ$4)*(GMW!$C$2:$C$200=BJ$1),0),$F84-1966)</f>
        <v>4.9764080000000002</v>
      </c>
      <c r="BK84" s="5" cm="1">
        <f t="array" ref="BK84">INDEX(GMW!$A$2:$NF$200,MATCH(1,(GMW!$NE$2:$NE$200=BK$3)*(GMW!$ND$2:$ND$200=BK$4)*(GMW!$C$2:$C$200=BK$1),0),$F84-1966)</f>
        <v>1.485636</v>
      </c>
      <c r="BL84" s="5" cm="1">
        <f t="array" ref="BL84">INDEX(GMW!$A$2:$NF$200,MATCH(1,(GMW!$NE$2:$NE$200=BL$3)*(GMW!$ND$2:$ND$200=BL$4)*(GMW!$C$2:$C$200=BL$1),0),$F84-1966)</f>
        <v>0.4637445</v>
      </c>
      <c r="BM84" s="5" cm="1">
        <f t="array" ref="BM84">INDEX(GMW!$A$2:$NF$200,MATCH(1,(GMW!$NE$2:$NE$200=BM$3)*(GMW!$ND$2:$ND$200=BM$4)*(GMW!$C$2:$C$200=BM$1),0),$F84-1966)</f>
        <v>0.70199219999999996</v>
      </c>
      <c r="BN84" s="5" cm="1">
        <f t="array" ref="BN84">INDEX(GMW!$A$2:$NF$200,MATCH(1,(GMW!$NE$2:$NE$200=BN$3)*(GMW!$ND$2:$ND$200=BN$4)*(GMW!$C$2:$C$200=BN$1),0),$F84-1966)</f>
        <v>2.18588</v>
      </c>
      <c r="BO84" s="5" cm="1">
        <f t="array" ref="BO84">INDEX(GMW!$A$2:$NF$200,MATCH(1,(GMW!$NE$2:$NE$200=BO$3)*(GMW!$ND$2:$ND$200=BO$4)*(GMW!$C$2:$C$200=BO$1),0),$F84-1966)</f>
        <v>1E-3</v>
      </c>
      <c r="BP84" s="5" cm="1">
        <f t="array" ref="BP84">INDEX(GMW!$A$2:$NF$200,MATCH(1,(GMW!$NE$2:$NE$200=BP$3)*(GMW!$ND$2:$ND$200=BP$4)*(GMW!$C$2:$C$200=BP$1),0),$F84-1966)</f>
        <v>215673.8</v>
      </c>
      <c r="BQ84" s="5" cm="1">
        <f t="array" ref="BQ84">INDEX(GMW!$A$2:$NF$200,MATCH(1,(GMW!$NE$2:$NE$200=BQ$3)*(GMW!$ND$2:$ND$200=BQ$4)*(GMW!$C$2:$C$200=BQ$1),0),$F84-1966)</f>
        <v>6156.0460000000003</v>
      </c>
      <c r="BR84" s="5" cm="1">
        <f t="array" ref="BR84">INDEX(GMW!$A$2:$NF$200,MATCH(1,(GMW!$NE$2:$NE$200=BR$3)*(GMW!$ND$2:$ND$200=BR$4)*(GMW!$C$2:$C$200=BR$1),0),$F84-1966)</f>
        <v>318796</v>
      </c>
      <c r="BS84" s="5" cm="1">
        <f t="array" ref="BS84">INDEX(GMW!$A$2:$NF$200,MATCH(1,(GMW!$NE$2:$NE$200=BS$3)*(GMW!$ND$2:$ND$200=BS$4)*(GMW!$C$2:$C$200=BS$1),0),$F84-1966)</f>
        <v>639604</v>
      </c>
      <c r="BT84" s="5" cm="1">
        <f t="array" ref="BT84">INDEX(GMW!$A$2:$NF$200,MATCH(1,(GMW!$NE$2:$NE$200=BT$3)*(GMW!$ND$2:$ND$200=BT$4)*(GMW!$C$2:$C$200=BT$1),0),$F84-1966)</f>
        <v>135470</v>
      </c>
      <c r="BU84" s="5" cm="1">
        <f t="array" ref="BU84">INDEX(GMW!$A$2:$NF$200,MATCH(1,(GMW!$NE$2:$NE$200=BU$3)*(GMW!$ND$2:$ND$200=BU$4)*(GMW!$C$2:$C$200=BU$1),0),$F84-1966)</f>
        <v>637.4665</v>
      </c>
      <c r="BV84" s="5" cm="1">
        <f t="array" ref="BV84">INDEX(GMW!$A$2:$NF$200,MATCH(1,(GMW!$NE$2:$NE$200=BV$3)*(GMW!$ND$2:$ND$200=BV$4)*(GMW!$C$2:$C$200=BV$1),0),$F84-1966)</f>
        <v>998804.6</v>
      </c>
      <c r="BW84" s="5" cm="1">
        <f t="array" ref="BW84">INDEX(GMW!$A$2:$NF$200,MATCH(1,(GMW!$NE$2:$NE$200=BW$3)*(GMW!$ND$2:$ND$200=BW$4)*(GMW!$C$2:$C$200=BW$1),0),$F84-1966)</f>
        <v>125.5543</v>
      </c>
      <c r="BX84" s="5" cm="1">
        <f t="array" ref="BX84">INDEX(GMW!$A$2:$NF$200,MATCH(1,(GMW!$NE$2:$NE$200=BX$3)*(GMW!$ND$2:$ND$200=BX$4)*(GMW!$C$2:$C$200=BX$1),0),$F84-1966)</f>
        <v>28019.57</v>
      </c>
      <c r="BY84" s="5" cm="1">
        <f t="array" ref="BY84">INDEX(GMW!$A$2:$NF$200,MATCH(1,(GMW!$NE$2:$NE$200=BY$3)*(GMW!$ND$2:$ND$200=BY$4)*(GMW!$C$2:$C$200=BY$1),0),$F84-1966)</f>
        <v>665.90039999999999</v>
      </c>
      <c r="BZ84" s="5" cm="1">
        <f t="array" ref="BZ84">INDEX(GMW!$A$2:$NF$200,MATCH(1,(GMW!$NE$2:$NE$200=BZ$3)*(GMW!$ND$2:$ND$200=BZ$4)*(GMW!$C$2:$C$200=BZ$1),0),$F84-1966)</f>
        <v>496.63</v>
      </c>
      <c r="CA84" s="5" cm="1">
        <f t="array" ref="CA84">INDEX(GMW!$A$2:$NF$200,MATCH(1,(GMW!$NE$2:$NE$200=CA$3)*(GMW!$ND$2:$ND$200=CA$4)*(GMW!$C$2:$C$200=CA$1),0),$F84-1966)</f>
        <v>823.05200000000002</v>
      </c>
      <c r="CB84" s="5" cm="1">
        <f t="array" ref="CB84">INDEX(GMW!$A$2:$NF$200,MATCH(1,(GMW!$NE$2:$NE$200=CB$3)*(GMW!$ND$2:$ND$200=CB$4)*(GMW!$C$2:$C$200=CB$1),0),$F84-1966)</f>
        <v>187.47049999999999</v>
      </c>
      <c r="CC84" s="5" cm="1">
        <f t="array" ref="CC84">INDEX(GMW!$A$2:$NF$200,MATCH(1,(GMW!$NE$2:$NE$200=CC$3)*(GMW!$ND$2:$ND$200=CC$4)*(GMW!$C$2:$C$200=CC$1),0),$F84-1966)</f>
        <v>246.60230000000001</v>
      </c>
      <c r="CD84" s="5" cm="1">
        <f t="array" ref="CD84">INDEX(GMW!$A$2:$NF$200,MATCH(1,(GMW!$NE$2:$NE$200=CD$3)*(GMW!$ND$2:$ND$200=CD$4)*(GMW!$C$2:$C$200=CD$1),0),$F84-1966)</f>
        <v>291.47820000000002</v>
      </c>
      <c r="CE84" s="5" cm="1">
        <f t="array" ref="CE84">INDEX(GMW!$A$2:$NF$200,MATCH(1,(GMW!$NE$2:$NE$200=CE$3)*(GMW!$ND$2:$ND$200=CE$4)*(GMW!$C$2:$C$200=CE$1),0),$F84-1966)</f>
        <v>116.7576</v>
      </c>
      <c r="CF84" s="5" cm="1">
        <f t="array" ref="CF84">INDEX(GMW!$A$2:$NF$200,MATCH(1,(GMW!$NE$2:$NE$200=CF$3)*(GMW!$ND$2:$ND$200=CF$4)*(GMW!$C$2:$C$200=CF$1),0),$F84-1966)</f>
        <v>27.186019999999999</v>
      </c>
      <c r="CG84" s="5" cm="1">
        <f t="array" ref="CG84">INDEX(GMW!$A$2:$NF$200,MATCH(1,(GMW!$NE$2:$NE$200=CG$3)*(GMW!$ND$2:$ND$200=CG$4)*(GMW!$C$2:$C$200=CG$1),0),$F84-1966)</f>
        <v>31.426690000000001</v>
      </c>
      <c r="CH84" s="5" cm="1">
        <f t="array" ref="CH84">INDEX(GMW!$A$2:$NF$200,MATCH(1,(GMW!$NE$2:$NE$200=CH$3)*(GMW!$ND$2:$ND$200=CH$4)*(GMW!$C$2:$C$200=CH$1),0),$F84-1966)</f>
        <v>54.899859999999997</v>
      </c>
      <c r="CI84" s="5" cm="1">
        <f t="array" ref="CI84">INDEX(GMW!$A$2:$NF$200,MATCH(1,(GMW!$NE$2:$NE$200=CI$3)*(GMW!$ND$2:$ND$200=CI$4)*(GMW!$C$2:$C$200=CI$1),0),$F84-1966)</f>
        <v>47.923009999999998</v>
      </c>
      <c r="CJ84" s="5" cm="1">
        <f t="array" ref="CJ84">INDEX(GMW!$A$2:$NF$200,MATCH(1,(GMW!$NE$2:$NE$200=CJ$3)*(GMW!$ND$2:$ND$200=CJ$4)*(GMW!$C$2:$C$200=CJ$1),0),$F84-1966)</f>
        <v>182472</v>
      </c>
      <c r="CK84" s="5" cm="1">
        <f t="array" ref="CK84">INDEX(GMW!$A$2:$NF$200,MATCH(1,(GMW!$NE$2:$NE$200=CK$3)*(GMW!$ND$2:$ND$200=CK$4)*(GMW!$C$2:$C$200=CK$1),0),$F84-1966)</f>
        <v>1617.7</v>
      </c>
      <c r="CL84" s="5" cm="1">
        <f t="array" ref="CL84">INDEX(GMW!$A$2:$NF$200,MATCH(1,(GMW!$NE$2:$NE$200=CL$3)*(GMW!$ND$2:$ND$200=CL$4)*(GMW!$C$2:$C$200=CL$1),0),$F84-1966)</f>
        <v>126355.8</v>
      </c>
      <c r="CM84" s="5" cm="1">
        <f t="array" ref="CM84">INDEX(GMW!$A$2:$NF$200,MATCH(1,(GMW!$NE$2:$NE$200=CM$3)*(GMW!$ND$2:$ND$200=CM$4)*(GMW!$C$2:$C$200=CM$1),0),$F84-1966)</f>
        <v>178686</v>
      </c>
      <c r="CN84" s="5" cm="1">
        <f t="array" ref="CN84">INDEX(GMW!$A$2:$NF$200,MATCH(1,(GMW!$NE$2:$NE$200=CN$3)*(GMW!$ND$2:$ND$200=CN$4)*(GMW!$C$2:$C$200=CN$1),0),$F84-1966)</f>
        <v>107165</v>
      </c>
      <c r="CO84" s="5" cm="1">
        <f t="array" ref="CO84">INDEX(GMW!$A$2:$NF$200,MATCH(1,(GMW!$NE$2:$NE$200=CO$3)*(GMW!$ND$2:$ND$200=CO$4)*(GMW!$C$2:$C$200=CO$1),0),$F84-1966)</f>
        <v>229.04599999999999</v>
      </c>
      <c r="CP84" s="5" cm="1">
        <f t="array" ref="CP84">INDEX(GMW!$A$2:$NF$200,MATCH(1,(GMW!$NE$2:$NE$200=CP$3)*(GMW!$ND$2:$ND$200=CP$4)*(GMW!$C$2:$C$200=CP$1),0),$F84-1966)</f>
        <v>406653.4</v>
      </c>
      <c r="CQ84" s="5" cm="1">
        <f t="array" ref="CQ84">INDEX(GMW!$A$2:$NF$200,MATCH(1,(GMW!$NE$2:$NE$200=CQ$3)*(GMW!$ND$2:$ND$200=CQ$4)*(GMW!$C$2:$C$200=CQ$1),0),$F84-1966)</f>
        <v>98.846410000000006</v>
      </c>
      <c r="CR84" s="5" cm="1">
        <f t="array" ref="CR84">INDEX(GMW!$A$2:$NF$200,MATCH(1,(GMW!$NE$2:$NE$200=CR$3)*(GMW!$ND$2:$ND$200=CR$4)*(GMW!$C$2:$C$200=CR$1),0),$F84-1966)</f>
        <v>71174.100000000006</v>
      </c>
      <c r="CS84" s="5" cm="1">
        <f t="array" ref="CS84">INDEX(GMW!$A$2:$NF$200,MATCH(1,(GMW!$NE$2:$NE$200=CS$3)*(GMW!$ND$2:$ND$200=CS$4)*(GMW!$C$2:$C$200=CS$1),0),$F84-1966)</f>
        <v>425.82799999999997</v>
      </c>
      <c r="CT84" s="5" cm="1">
        <f t="array" ref="CT84">INDEX(GMW!$A$2:$NF$200,MATCH(1,(GMW!$NE$2:$NE$200=CT$3)*(GMW!$ND$2:$ND$200=CT$4)*(GMW!$C$2:$C$200=CT$1),0),$F84-1966)</f>
        <v>279.89400000000001</v>
      </c>
      <c r="CU84" s="5" cm="1">
        <f t="array" ref="CU84">INDEX(GMW!$A$2:$NF$200,MATCH(1,(GMW!$NE$2:$NE$200=CU$3)*(GMW!$ND$2:$ND$200=CU$4)*(GMW!$C$2:$C$200=CU$1),0),$F84-1966)</f>
        <v>209.785</v>
      </c>
      <c r="CV84" s="5" cm="1">
        <f t="array" ref="CV84">INDEX(GMW!$A$2:$NF$200,MATCH(1,(GMW!$NE$2:$NE$200=CV$3)*(GMW!$ND$2:$ND$200=CV$4)*(GMW!$C$2:$C$200=CV$1),0),$F84-1966)</f>
        <v>96.083799999999997</v>
      </c>
      <c r="CW84" s="5" cm="1">
        <f t="array" ref="CW84">INDEX(GMW!$A$2:$NF$200,MATCH(1,(GMW!$NE$2:$NE$200=CW$3)*(GMW!$ND$2:$ND$200=CW$4)*(GMW!$C$2:$C$200=CW$1),0),$F84-1966)</f>
        <v>72.525000000000006</v>
      </c>
      <c r="CX84" s="5" cm="1">
        <f t="array" ref="CX84">INDEX(GMW!$A$2:$NF$200,MATCH(1,(GMW!$NE$2:$NE$200=CX$3)*(GMW!$ND$2:$ND$200=CX$4)*(GMW!$C$2:$C$200=CX$1),0),$F84-1966)</f>
        <v>45.161999999999999</v>
      </c>
      <c r="CY84" s="5" cm="1">
        <f t="array" ref="CY84">INDEX(GMW!$A$2:$NF$200,MATCH(1,(GMW!$NE$2:$NE$200=CY$3)*(GMW!$ND$2:$ND$200=CY$4)*(GMW!$C$2:$C$200=CY$1),0),$F84-1966)</f>
        <v>38.186019999999999</v>
      </c>
      <c r="CZ84" s="5" cm="1">
        <f t="array" ref="CZ84">INDEX(GMW!$A$2:$NF$200,MATCH(1,(GMW!$NE$2:$NE$200=CZ$3)*(GMW!$ND$2:$ND$200=CZ$4)*(GMW!$C$2:$C$200=CZ$1),0),$F84-1966)</f>
        <v>21.222999999999999</v>
      </c>
      <c r="DA84" s="5" cm="1">
        <f t="array" ref="DA84">INDEX(GMW!$A$2:$NF$200,MATCH(1,(GMW!$NE$2:$NE$200=DA$3)*(GMW!$ND$2:$ND$200=DA$4)*(GMW!$C$2:$C$200=DA$1),0),$F84-1966)</f>
        <v>10.32896</v>
      </c>
      <c r="DB84" s="5" cm="1">
        <f t="array" ref="DB84">INDEX(GMW!$A$2:$NF$200,MATCH(1,(GMW!$NE$2:$NE$200=DB$3)*(GMW!$ND$2:$ND$200=DB$4)*(GMW!$C$2:$C$200=DB$1),0),$F84-1966)</f>
        <v>15.58113</v>
      </c>
      <c r="DC84" s="5" cm="1">
        <f t="array" ref="DC84">INDEX(GMW!$A$2:$NF$200,MATCH(1,(GMW!$NE$2:$NE$200=DC$3)*(GMW!$ND$2:$ND$200=DC$4)*(GMW!$C$2:$C$200=DC$1),0),$F84-1966)</f>
        <v>16.5352</v>
      </c>
    </row>
    <row r="85" spans="1:107" x14ac:dyDescent="0.25">
      <c r="B85" s="5">
        <f t="shared" si="25"/>
        <v>1992</v>
      </c>
      <c r="C85" s="5">
        <f t="shared" si="25"/>
        <v>1992</v>
      </c>
      <c r="F85" s="5">
        <f t="shared" si="16"/>
        <v>2051</v>
      </c>
      <c r="G85" s="5" cm="1">
        <f t="array" ref="G85">INDEX(GMW!$A$2:$NF$200,MATCH(1,(GMW!$NE$2:$NE$200=G$3)*(GMW!$ND$2:$ND$200=G$4)*(GMW!$C$2:$C$200=G$1),0),$F85-1966)</f>
        <v>374537</v>
      </c>
      <c r="H85" s="5" cm="1">
        <f t="array" ref="H85">INDEX(GMW!$A$2:$NF$200,MATCH(1,(GMW!$NE$2:$NE$200=H$3)*(GMW!$ND$2:$ND$200=H$4)*(GMW!$C$2:$C$200=H$1),0),$F85-1966)</f>
        <v>217123</v>
      </c>
      <c r="I85" s="5" cm="1">
        <f t="array" ref="I85">INDEX(GMW!$A$2:$NF$200,MATCH(1,(GMW!$NE$2:$NE$200=I$3)*(GMW!$ND$2:$ND$200=I$4)*(GMW!$C$2:$C$200=I$1),0),$F85-1966)</f>
        <v>66215</v>
      </c>
      <c r="J85" s="5" cm="1">
        <f t="array" ref="J85">INDEX(GMW!$A$2:$NF$200,MATCH(1,(GMW!$NE$2:$NE$200=J$3)*(GMW!$ND$2:$ND$200=J$4)*(GMW!$C$2:$C$200=J$1),0),$F85-1966)</f>
        <v>80958</v>
      </c>
      <c r="K85" s="5" cm="1">
        <f t="array" ref="K85">INDEX(GMW!$A$2:$NF$200,MATCH(1,(GMW!$NE$2:$NE$200=K$3)*(GMW!$ND$2:$ND$200=K$4)*(GMW!$C$2:$C$200=K$1),0),$F85-1966)</f>
        <v>71131</v>
      </c>
      <c r="L85" s="5" cm="1">
        <f t="array" ref="L85">INDEX(GMW!$A$2:$NF$200,MATCH(1,(GMW!$NE$2:$NE$200=L$3)*(GMW!$ND$2:$ND$200=L$4)*(GMW!$C$2:$C$200=L$1),0),$F85-1966)</f>
        <v>68557</v>
      </c>
      <c r="M85" s="5" cm="1">
        <f t="array" ref="M85">INDEX(GMW!$A$2:$NF$200,MATCH(1,(GMW!$NE$2:$NE$200=M$3)*(GMW!$ND$2:$ND$200=M$4)*(GMW!$C$2:$C$200=M$1),0),$F85-1966)</f>
        <v>28485.45</v>
      </c>
      <c r="N85" s="5" cm="1">
        <f t="array" ref="N85">INDEX(GMW!$A$2:$NF$200,MATCH(1,(GMW!$NE$2:$NE$200=N$3)*(GMW!$ND$2:$ND$200=N$4)*(GMW!$C$2:$C$200=N$1),0),$F85-1966)</f>
        <v>6330.6589999999997</v>
      </c>
      <c r="O85" s="5" cm="1">
        <f t="array" ref="O85">INDEX(GMW!$A$2:$NF$200,MATCH(1,(GMW!$NE$2:$NE$200=O$3)*(GMW!$ND$2:$ND$200=O$4)*(GMW!$C$2:$C$200=O$1),0),$F85-1966)</f>
        <v>62.733330000000002</v>
      </c>
      <c r="P85" s="5" cm="1">
        <f t="array" ref="P85">INDEX(GMW!$A$2:$NF$200,MATCH(1,(GMW!$NE$2:$NE$200=P$3)*(GMW!$ND$2:$ND$200=P$4)*(GMW!$C$2:$C$200=P$1),0),$F85-1966)</f>
        <v>8.875</v>
      </c>
      <c r="Q85" s="5" cm="1">
        <f t="array" ref="Q85">INDEX(GMW!$A$2:$NF$200,MATCH(1,(GMW!$NE$2:$NE$200=Q$3)*(GMW!$ND$2:$ND$200=Q$4)*(GMW!$C$2:$C$200=Q$1),0),$F85-1966)</f>
        <v>8.9600000000000009</v>
      </c>
      <c r="R85" s="5" cm="1">
        <f t="array" ref="R85">INDEX(GMW!$A$2:$NF$200,MATCH(1,(GMW!$NE$2:$NE$200=R$3)*(GMW!$ND$2:$ND$200=R$4)*(GMW!$C$2:$C$200=R$1),0),$F85-1966)</f>
        <v>62.733330000000002</v>
      </c>
      <c r="S85" s="5" cm="1">
        <f t="array" ref="S85">INDEX(GMW!$A$2:$NF$200,MATCH(1,(GMW!$NE$2:$NE$200=S$3)*(GMW!$ND$2:$ND$200=S$4)*(GMW!$C$2:$C$200=S$1),0),$F85-1966)</f>
        <v>27542</v>
      </c>
      <c r="T85" s="5" cm="1">
        <f t="array" ref="T85">INDEX(GMW!$A$2:$NF$200,MATCH(1,(GMW!$NE$2:$NE$200=T$3)*(GMW!$ND$2:$ND$200=T$4)*(GMW!$C$2:$C$200=T$1),0),$F85-1966)</f>
        <v>491</v>
      </c>
      <c r="U85" s="5" cm="1">
        <f t="array" ref="U85">INDEX(GMW!$A$2:$NF$200,MATCH(1,(GMW!$NE$2:$NE$200=U$3)*(GMW!$ND$2:$ND$200=U$4)*(GMW!$C$2:$C$200=U$1),0),$F85-1966)</f>
        <v>117</v>
      </c>
      <c r="V85" s="5" cm="1">
        <f t="array" ref="V85">INDEX(GMW!$A$2:$NF$200,MATCH(1,(GMW!$NE$2:$NE$200=V$3)*(GMW!$ND$2:$ND$200=V$4)*(GMW!$C$2:$C$200=V$1),0),$F85-1966)</f>
        <v>4192</v>
      </c>
      <c r="W85" s="5" cm="1">
        <f t="array" ref="W85">INDEX(GMW!$A$2:$NF$200,MATCH(1,(GMW!$NE$2:$NE$200=W$3)*(GMW!$ND$2:$ND$200=W$4)*(GMW!$C$2:$C$200=W$1),0),$F85-1966)</f>
        <v>166</v>
      </c>
      <c r="X85" s="5" cm="1">
        <f t="array" ref="X85">INDEX(GMW!$A$2:$NF$200,MATCH(1,(GMW!$NE$2:$NE$200=X$3)*(GMW!$ND$2:$ND$200=X$4)*(GMW!$C$2:$C$200=X$1),0),$F85-1966)</f>
        <v>147</v>
      </c>
      <c r="Y85" s="5" cm="1">
        <f t="array" ref="Y85">INDEX(GMW!$A$2:$NF$200,MATCH(1,(GMW!$NE$2:$NE$200=Y$3)*(GMW!$ND$2:$ND$200=Y$4)*(GMW!$C$2:$C$200=Y$1),0),$F85-1966)</f>
        <v>1915</v>
      </c>
      <c r="Z85" s="5" cm="1">
        <f t="array" ref="Z85">INDEX(GMW!$A$2:$NF$200,MATCH(1,(GMW!$NE$2:$NE$200=Z$3)*(GMW!$ND$2:$ND$200=Z$4)*(GMW!$C$2:$C$200=Z$1),0),$F85-1966)</f>
        <v>4438</v>
      </c>
      <c r="AA85" s="5" cm="1">
        <f t="array" ref="AA85">INDEX(GMW!$A$2:$NF$200,MATCH(1,(GMW!$NE$2:$NE$200=AA$3)*(GMW!$ND$2:$ND$200=AA$4)*(GMW!$C$2:$C$200=AA$1),0),$F85-1966)</f>
        <v>1291</v>
      </c>
      <c r="AB85" s="5" cm="1">
        <f t="array" ref="AB85">INDEX(GMW!$A$2:$NF$200,MATCH(1,(GMW!$NE$2:$NE$200=AB$3)*(GMW!$ND$2:$ND$200=AB$4)*(GMW!$C$2:$C$200=AB$1),0),$F85-1966)</f>
        <v>1576</v>
      </c>
      <c r="AC85" s="5" cm="1">
        <f t="array" ref="AC85">INDEX(GMW!$A$2:$NF$200,MATCH(1,(GMW!$NE$2:$NE$200=AC$3)*(GMW!$ND$2:$ND$200=AC$4)*(GMW!$C$2:$C$200=AC$1),0),$F85-1966)</f>
        <v>782</v>
      </c>
      <c r="AD85" s="5" cm="1">
        <f t="array" ref="AD85">INDEX(GMW!$A$2:$NF$200,MATCH(1,(GMW!$NE$2:$NE$200=AD$3)*(GMW!$ND$2:$ND$200=AD$4)*(GMW!$C$2:$C$200=AD$1),0),$F85-1966)</f>
        <v>1089</v>
      </c>
      <c r="AE85" s="5" cm="1">
        <f t="array" ref="AE85">INDEX(GMW!$A$2:$NF$200,MATCH(1,(GMW!$NE$2:$NE$200=AE$3)*(GMW!$ND$2:$ND$200=AE$4)*(GMW!$C$2:$C$200=AE$1),0),$F85-1966)</f>
        <v>259</v>
      </c>
      <c r="AF85" s="5" cm="1">
        <f t="array" ref="AF85">INDEX(GMW!$A$2:$NF$200,MATCH(1,(GMW!$NE$2:$NE$200=AF$3)*(GMW!$ND$2:$ND$200=AF$4)*(GMW!$C$2:$C$200=AF$1),0),$F85-1966)</f>
        <v>1500</v>
      </c>
      <c r="AG85" s="5" cm="1">
        <f t="array" ref="AG85">INDEX(GMW!$A$2:$NF$200,MATCH(1,(GMW!$NE$2:$NE$200=AG$3)*(GMW!$ND$2:$ND$200=AG$4)*(GMW!$C$2:$C$200=AG$1),0),$F85-1966)</f>
        <v>1534</v>
      </c>
      <c r="AH85" s="5" cm="1">
        <f t="array" ref="AH85">INDEX(GMW!$A$2:$NF$200,MATCH(1,(GMW!$NE$2:$NE$200=AH$3)*(GMW!$ND$2:$ND$200=AH$4)*(GMW!$C$2:$C$200=AH$1),0),$F85-1966)</f>
        <v>1826</v>
      </c>
      <c r="AI85" s="5" cm="1">
        <f t="array" ref="AI85">INDEX(GMW!$A$2:$NF$200,MATCH(1,(GMW!$NE$2:$NE$200=AI$3)*(GMW!$ND$2:$ND$200=AI$4)*(GMW!$C$2:$C$200=AI$1),0),$F85-1966)</f>
        <v>1990</v>
      </c>
      <c r="AJ85" s="5" cm="1">
        <f t="array" ref="AJ85">INDEX(GMW!$A$2:$NF$200,MATCH(1,(GMW!$NE$2:$NE$200=AJ$3)*(GMW!$ND$2:$ND$200=AJ$4)*(GMW!$C$2:$C$200=AJ$1),0),$F85-1966)</f>
        <v>2839</v>
      </c>
      <c r="AK85" s="5" cm="1">
        <f t="array" ref="AK85">INDEX(GMW!$A$2:$NF$200,MATCH(1,(GMW!$NE$2:$NE$200=AK$3)*(GMW!$ND$2:$ND$200=AK$4)*(GMW!$C$2:$C$200=AK$1),0),$F85-1966)</f>
        <v>628</v>
      </c>
      <c r="AL85" s="5" cm="1">
        <f t="array" ref="AL85">INDEX(GMW!$A$2:$NF$200,MATCH(1,(GMW!$NE$2:$NE$200=AL$3)*(GMW!$ND$2:$ND$200=AL$4)*(GMW!$C$2:$C$200=AL$1),0),$F85-1966)</f>
        <v>764</v>
      </c>
      <c r="AM85" s="5" cm="1">
        <f t="array" ref="AM85">INDEX(GMW!$A$2:$NF$200,MATCH(1,(GMW!$NE$2:$NE$200=AM$3)*(GMW!$ND$2:$ND$200=AM$4)*(GMW!$C$2:$C$200=AM$1),0),$F85-1966)</f>
        <v>25509</v>
      </c>
      <c r="AN85" s="5" cm="1">
        <f t="array" ref="AN85">INDEX(GMW!$A$2:$NF$200,MATCH(1,(GMW!$NE$2:$NE$200=AN$3)*(GMW!$ND$2:$ND$200=AN$4)*(GMW!$C$2:$C$200=AN$1),0),$F85-1966)</f>
        <v>5285</v>
      </c>
      <c r="AO85" s="5" cm="1">
        <f t="array" ref="AO85">INDEX(GMW!$A$2:$NF$200,MATCH(1,(GMW!$NE$2:$NE$200=AO$3)*(GMW!$ND$2:$ND$200=AO$4)*(GMW!$C$2:$C$200=AO$1),0),$F85-1966)</f>
        <v>374537</v>
      </c>
      <c r="AP85" s="5" cm="1">
        <f t="array" ref="AP85">INDEX(GMW!$A$2:$NF$200,MATCH(1,(GMW!$NE$2:$NE$200=AP$3)*(GMW!$ND$2:$ND$200=AP$4)*(GMW!$C$2:$C$200=AP$1),0),$F85-1966)</f>
        <v>2612.4250000000002</v>
      </c>
      <c r="AQ85" s="5" cm="1">
        <f t="array" ref="AQ85">INDEX(GMW!$A$2:$NF$200,MATCH(1,(GMW!$NE$2:$NE$200=AQ$3)*(GMW!$ND$2:$ND$200=AQ$4)*(GMW!$C$2:$C$200=AQ$1),0),$F85-1966)</f>
        <v>111402.7</v>
      </c>
      <c r="AR85" s="5" cm="1">
        <f t="array" ref="AR85">INDEX(GMW!$A$2:$NF$200,MATCH(1,(GMW!$NE$2:$NE$200=AR$3)*(GMW!$ND$2:$ND$200=AR$4)*(GMW!$C$2:$C$200=AR$1),0),$F85-1966)</f>
        <v>618.79999999999995</v>
      </c>
      <c r="AS85" s="5" cm="1">
        <f t="array" ref="AS85">INDEX(GMW!$A$2:$NF$200,MATCH(1,(GMW!$NE$2:$NE$200=AS$3)*(GMW!$ND$2:$ND$200=AS$4)*(GMW!$C$2:$C$200=AS$1),0),$F85-1966)</f>
        <v>402.25799999999998</v>
      </c>
      <c r="AT85" s="5" cm="1">
        <f t="array" ref="AT85">INDEX(GMW!$A$2:$NF$200,MATCH(1,(GMW!$NE$2:$NE$200=AT$3)*(GMW!$ND$2:$ND$200=AT$4)*(GMW!$C$2:$C$200=AT$1),0),$F85-1966)</f>
        <v>382.02800000000002</v>
      </c>
      <c r="AU85" s="5" cm="1">
        <f t="array" ref="AU85">INDEX(GMW!$A$2:$NF$200,MATCH(1,(GMW!$NE$2:$NE$200=AU$3)*(GMW!$ND$2:$ND$200=AU$4)*(GMW!$C$2:$C$200=AU$1),0),$F85-1966)</f>
        <v>286827</v>
      </c>
      <c r="AV85" s="5" cm="1">
        <f t="array" ref="AV85">INDEX(GMW!$A$2:$NF$200,MATCH(1,(GMW!$NE$2:$NE$200=AV$3)*(GMW!$ND$2:$ND$200=AV$4)*(GMW!$C$2:$C$200=AV$1),0),$F85-1966)</f>
        <v>4629</v>
      </c>
      <c r="AW85" s="5" cm="1">
        <f t="array" ref="AW85">INDEX(GMW!$A$2:$NF$200,MATCH(1,(GMW!$NE$2:$NE$200=AW$3)*(GMW!$ND$2:$ND$200=AW$4)*(GMW!$C$2:$C$200=AW$1),0),$F85-1966)</f>
        <v>104.625</v>
      </c>
      <c r="AX85" s="5" cm="1">
        <f t="array" ref="AX85">INDEX(GMW!$A$2:$NF$200,MATCH(1,(GMW!$NE$2:$NE$200=AX$3)*(GMW!$ND$2:$ND$200=AX$4)*(GMW!$C$2:$C$200=AX$1),0),$F85-1966)</f>
        <v>4168.183</v>
      </c>
      <c r="AY85" s="5" cm="1">
        <f t="array" ref="AY85">INDEX(GMW!$A$2:$NF$200,MATCH(1,(GMW!$NE$2:$NE$200=AY$3)*(GMW!$ND$2:$ND$200=AY$4)*(GMW!$C$2:$C$200=AY$1),0),$F85-1966)</f>
        <v>16278</v>
      </c>
      <c r="AZ85" s="5" cm="1">
        <f t="array" ref="AZ85">INDEX(GMW!$A$2:$NF$200,MATCH(1,(GMW!$NE$2:$NE$200=AZ$3)*(GMW!$ND$2:$ND$200=AZ$4)*(GMW!$C$2:$C$200=AZ$1),0),$F85-1966)</f>
        <v>1629</v>
      </c>
      <c r="BA85" s="5" cm="1">
        <f t="array" ref="BA85">INDEX(GMW!$A$2:$NF$200,MATCH(1,(GMW!$NE$2:$NE$200=BA$3)*(GMW!$ND$2:$ND$200=BA$4)*(GMW!$C$2:$C$200=BA$1),0),$F85-1966)</f>
        <v>13.20946</v>
      </c>
      <c r="BB85" s="5" cm="1">
        <f t="array" ref="BB85">INDEX(GMW!$A$2:$NF$200,MATCH(1,(GMW!$NE$2:$NE$200=BB$3)*(GMW!$ND$2:$ND$200=BB$4)*(GMW!$C$2:$C$200=BB$1),0),$F85-1966)</f>
        <v>15027.27</v>
      </c>
      <c r="BC85" s="5" cm="1">
        <f t="array" ref="BC85">INDEX(GMW!$A$2:$NF$200,MATCH(1,(GMW!$NE$2:$NE$200=BC$3)*(GMW!$ND$2:$ND$200=BC$4)*(GMW!$C$2:$C$200=BC$1),0),$F85-1966)</f>
        <v>1.6120650000000001</v>
      </c>
      <c r="BD85" s="5" cm="1">
        <f t="array" ref="BD85">INDEX(GMW!$A$2:$NF$200,MATCH(1,(GMW!$NE$2:$NE$200=BD$3)*(GMW!$ND$2:$ND$200=BD$4)*(GMW!$C$2:$C$200=BD$1),0),$F85-1966)</f>
        <v>545.07420000000002</v>
      </c>
      <c r="BE85" s="5" cm="1">
        <f t="array" ref="BE85">INDEX(GMW!$A$2:$NF$200,MATCH(1,(GMW!$NE$2:$NE$200=BE$3)*(GMW!$ND$2:$ND$200=BE$4)*(GMW!$C$2:$C$200=BE$1),0),$F85-1966)</f>
        <v>13.449780000000001</v>
      </c>
      <c r="BF85" s="5" cm="1">
        <f t="array" ref="BF85">INDEX(GMW!$A$2:$NF$200,MATCH(1,(GMW!$NE$2:$NE$200=BF$3)*(GMW!$ND$2:$ND$200=BF$4)*(GMW!$C$2:$C$200=BF$1),0),$F85-1966)</f>
        <v>8.5069999999999997</v>
      </c>
      <c r="BG85" s="5" cm="1">
        <f t="array" ref="BG85">INDEX(GMW!$A$2:$NF$200,MATCH(1,(GMW!$NE$2:$NE$200=BG$3)*(GMW!$ND$2:$ND$200=BG$4)*(GMW!$C$2:$C$200=BG$1),0),$F85-1966)</f>
        <v>24.755310000000001</v>
      </c>
      <c r="BH85" s="5" cm="1">
        <f t="array" ref="BH85">INDEX(GMW!$A$2:$NF$200,MATCH(1,(GMW!$NE$2:$NE$200=BH$3)*(GMW!$ND$2:$ND$200=BH$4)*(GMW!$C$2:$C$200=BH$1),0),$F85-1966)</f>
        <v>6.8289470000000003</v>
      </c>
      <c r="BI85" s="5" cm="1">
        <f t="array" ref="BI85">INDEX(GMW!$A$2:$NF$200,MATCH(1,(GMW!$NE$2:$NE$200=BI$3)*(GMW!$ND$2:$ND$200=BI$4)*(GMW!$C$2:$C$200=BI$1),0),$F85-1966)</f>
        <v>4.3330120000000001</v>
      </c>
      <c r="BJ85" s="5" cm="1">
        <f t="array" ref="BJ85">INDEX(GMW!$A$2:$NF$200,MATCH(1,(GMW!$NE$2:$NE$200=BJ$3)*(GMW!$ND$2:$ND$200=BJ$4)*(GMW!$C$2:$C$200=BJ$1),0),$F85-1966)</f>
        <v>5.025944</v>
      </c>
      <c r="BK85" s="5" cm="1">
        <f t="array" ref="BK85">INDEX(GMW!$A$2:$NF$200,MATCH(1,(GMW!$NE$2:$NE$200=BK$3)*(GMW!$ND$2:$ND$200=BK$4)*(GMW!$C$2:$C$200=BK$1),0),$F85-1966)</f>
        <v>1.5067729999999999</v>
      </c>
      <c r="BL85" s="5" cm="1">
        <f t="array" ref="BL85">INDEX(GMW!$A$2:$NF$200,MATCH(1,(GMW!$NE$2:$NE$200=BL$3)*(GMW!$ND$2:$ND$200=BL$4)*(GMW!$C$2:$C$200=BL$1),0),$F85-1966)</f>
        <v>0.52924450000000001</v>
      </c>
      <c r="BM85" s="5" cm="1">
        <f t="array" ref="BM85">INDEX(GMW!$A$2:$NF$200,MATCH(1,(GMW!$NE$2:$NE$200=BM$3)*(GMW!$ND$2:$ND$200=BM$4)*(GMW!$C$2:$C$200=BM$1),0),$F85-1966)</f>
        <v>0.70183340000000005</v>
      </c>
      <c r="BN85" s="5" cm="1">
        <f t="array" ref="BN85">INDEX(GMW!$A$2:$NF$200,MATCH(1,(GMW!$NE$2:$NE$200=BN$3)*(GMW!$ND$2:$ND$200=BN$4)*(GMW!$C$2:$C$200=BN$1),0),$F85-1966)</f>
        <v>2.2799830000000001</v>
      </c>
      <c r="BO85" s="5" cm="1">
        <f t="array" ref="BO85">INDEX(GMW!$A$2:$NF$200,MATCH(1,(GMW!$NE$2:$NE$200=BO$3)*(GMW!$ND$2:$ND$200=BO$4)*(GMW!$C$2:$C$200=BO$1),0),$F85-1966)</f>
        <v>1E-3</v>
      </c>
      <c r="BP85" s="5" cm="1">
        <f t="array" ref="BP85">INDEX(GMW!$A$2:$NF$200,MATCH(1,(GMW!$NE$2:$NE$200=BP$3)*(GMW!$ND$2:$ND$200=BP$4)*(GMW!$C$2:$C$200=BP$1),0),$F85-1966)</f>
        <v>226664.5</v>
      </c>
      <c r="BQ85" s="5" cm="1">
        <f t="array" ref="BQ85">INDEX(GMW!$A$2:$NF$200,MATCH(1,(GMW!$NE$2:$NE$200=BQ$3)*(GMW!$ND$2:$ND$200=BQ$4)*(GMW!$C$2:$C$200=BQ$1),0),$F85-1966)</f>
        <v>6304.3180000000002</v>
      </c>
      <c r="BR85" s="5" cm="1">
        <f t="array" ref="BR85">INDEX(GMW!$A$2:$NF$200,MATCH(1,(GMW!$NE$2:$NE$200=BR$3)*(GMW!$ND$2:$ND$200=BR$4)*(GMW!$C$2:$C$200=BR$1),0),$F85-1966)</f>
        <v>326036</v>
      </c>
      <c r="BS85" s="5" cm="1">
        <f t="array" ref="BS85">INDEX(GMW!$A$2:$NF$200,MATCH(1,(GMW!$NE$2:$NE$200=BS$3)*(GMW!$ND$2:$ND$200=BS$4)*(GMW!$C$2:$C$200=BS$1),0),$F85-1966)</f>
        <v>659065</v>
      </c>
      <c r="BT85" s="5" cm="1">
        <f t="array" ref="BT85">INDEX(GMW!$A$2:$NF$200,MATCH(1,(GMW!$NE$2:$NE$200=BT$3)*(GMW!$ND$2:$ND$200=BT$4)*(GMW!$C$2:$C$200=BT$1),0),$F85-1966)</f>
        <v>142065</v>
      </c>
      <c r="BU85" s="5" cm="1">
        <f t="array" ref="BU85">INDEX(GMW!$A$2:$NF$200,MATCH(1,(GMW!$NE$2:$NE$200=BU$3)*(GMW!$ND$2:$ND$200=BU$4)*(GMW!$C$2:$C$200=BU$1),0),$F85-1966)</f>
        <v>652.08730000000003</v>
      </c>
      <c r="BV85" s="5" cm="1">
        <f t="array" ref="BV85">INDEX(GMW!$A$2:$NF$200,MATCH(1,(GMW!$NE$2:$NE$200=BV$3)*(GMW!$ND$2:$ND$200=BV$4)*(GMW!$C$2:$C$200=BV$1),0),$F85-1966)</f>
        <v>1069524</v>
      </c>
      <c r="BW85" s="5" cm="1">
        <f t="array" ref="BW85">INDEX(GMW!$A$2:$NF$200,MATCH(1,(GMW!$NE$2:$NE$200=BW$3)*(GMW!$ND$2:$ND$200=BW$4)*(GMW!$C$2:$C$200=BW$1),0),$F85-1966)</f>
        <v>129.45830000000001</v>
      </c>
      <c r="BX85" s="5" cm="1">
        <f t="array" ref="BX85">INDEX(GMW!$A$2:$NF$200,MATCH(1,(GMW!$NE$2:$NE$200=BX$3)*(GMW!$ND$2:$ND$200=BX$4)*(GMW!$C$2:$C$200=BX$1),0),$F85-1966)</f>
        <v>28606.93</v>
      </c>
      <c r="BY85" s="5" cm="1">
        <f t="array" ref="BY85">INDEX(GMW!$A$2:$NF$200,MATCH(1,(GMW!$NE$2:$NE$200=BY$3)*(GMW!$ND$2:$ND$200=BY$4)*(GMW!$C$2:$C$200=BY$1),0),$F85-1966)</f>
        <v>686.87900000000002</v>
      </c>
      <c r="BZ85" s="5" cm="1">
        <f t="array" ref="BZ85">INDEX(GMW!$A$2:$NF$200,MATCH(1,(GMW!$NE$2:$NE$200=BZ$3)*(GMW!$ND$2:$ND$200=BZ$4)*(GMW!$C$2:$C$200=BZ$1),0),$F85-1966)</f>
        <v>515.59900000000005</v>
      </c>
      <c r="CA85" s="5" cm="1">
        <f t="array" ref="CA85">INDEX(GMW!$A$2:$NF$200,MATCH(1,(GMW!$NE$2:$NE$200=CA$3)*(GMW!$ND$2:$ND$200=CA$4)*(GMW!$C$2:$C$200=CA$1),0),$F85-1966)</f>
        <v>846.10550000000001</v>
      </c>
      <c r="CB85" s="5" cm="1">
        <f t="array" ref="CB85">INDEX(GMW!$A$2:$NF$200,MATCH(1,(GMW!$NE$2:$NE$200=CB$3)*(GMW!$ND$2:$ND$200=CB$4)*(GMW!$C$2:$C$200=CB$1),0),$F85-1966)</f>
        <v>193.27019999999999</v>
      </c>
      <c r="CC85" s="5" cm="1">
        <f t="array" ref="CC85">INDEX(GMW!$A$2:$NF$200,MATCH(1,(GMW!$NE$2:$NE$200=CC$3)*(GMW!$ND$2:$ND$200=CC$4)*(GMW!$C$2:$C$200=CC$1),0),$F85-1966)</f>
        <v>251.54239999999999</v>
      </c>
      <c r="CD85" s="5" cm="1">
        <f t="array" ref="CD85">INDEX(GMW!$A$2:$NF$200,MATCH(1,(GMW!$NE$2:$NE$200=CD$3)*(GMW!$ND$2:$ND$200=CD$4)*(GMW!$C$2:$C$200=CD$1),0),$F85-1966)</f>
        <v>300.12240000000003</v>
      </c>
      <c r="CE85" s="5" cm="1">
        <f t="array" ref="CE85">INDEX(GMW!$A$2:$NF$200,MATCH(1,(GMW!$NE$2:$NE$200=CE$3)*(GMW!$ND$2:$ND$200=CE$4)*(GMW!$C$2:$C$200=CE$1),0),$F85-1966)</f>
        <v>118.30410000000001</v>
      </c>
      <c r="CF85" s="5" cm="1">
        <f t="array" ref="CF85">INDEX(GMW!$A$2:$NF$200,MATCH(1,(GMW!$NE$2:$NE$200=CF$3)*(GMW!$ND$2:$ND$200=CF$4)*(GMW!$C$2:$C$200=CF$1),0),$F85-1966)</f>
        <v>30.90493</v>
      </c>
      <c r="CG85" s="5" cm="1">
        <f t="array" ref="CG85">INDEX(GMW!$A$2:$NF$200,MATCH(1,(GMW!$NE$2:$NE$200=CG$3)*(GMW!$ND$2:$ND$200=CG$4)*(GMW!$C$2:$C$200=CG$1),0),$F85-1966)</f>
        <v>31.426690000000001</v>
      </c>
      <c r="CH85" s="5" cm="1">
        <f t="array" ref="CH85">INDEX(GMW!$A$2:$NF$200,MATCH(1,(GMW!$NE$2:$NE$200=CH$3)*(GMW!$ND$2:$ND$200=CH$4)*(GMW!$C$2:$C$200=CH$1),0),$F85-1966)</f>
        <v>59.300890000000003</v>
      </c>
      <c r="CI85" s="5" cm="1">
        <f t="array" ref="CI85">INDEX(GMW!$A$2:$NF$200,MATCH(1,(GMW!$NE$2:$NE$200=CI$3)*(GMW!$ND$2:$ND$200=CI$4)*(GMW!$C$2:$C$200=CI$1),0),$F85-1966)</f>
        <v>48.039650000000002</v>
      </c>
      <c r="CJ85" s="5" cm="1">
        <f t="array" ref="CJ85">INDEX(GMW!$A$2:$NF$200,MATCH(1,(GMW!$NE$2:$NE$200=CJ$3)*(GMW!$ND$2:$ND$200=CJ$4)*(GMW!$C$2:$C$200=CJ$1),0),$F85-1966)</f>
        <v>183139</v>
      </c>
      <c r="CK85" s="5" cm="1">
        <f t="array" ref="CK85">INDEX(GMW!$A$2:$NF$200,MATCH(1,(GMW!$NE$2:$NE$200=CK$3)*(GMW!$ND$2:$ND$200=CK$4)*(GMW!$C$2:$C$200=CK$1),0),$F85-1966)</f>
        <v>1641.65</v>
      </c>
      <c r="CL85" s="5" cm="1">
        <f t="array" ref="CL85">INDEX(GMW!$A$2:$NF$200,MATCH(1,(GMW!$NE$2:$NE$200=CL$3)*(GMW!$ND$2:$ND$200=CL$4)*(GMW!$C$2:$C$200=CL$1),0),$F85-1966)</f>
        <v>126632.1</v>
      </c>
      <c r="CM85" s="5" cm="1">
        <f t="array" ref="CM85">INDEX(GMW!$A$2:$NF$200,MATCH(1,(GMW!$NE$2:$NE$200=CM$3)*(GMW!$ND$2:$ND$200=CM$4)*(GMW!$C$2:$C$200=CM$1),0),$F85-1966)</f>
        <v>180415</v>
      </c>
      <c r="CN85" s="5" cm="1">
        <f t="array" ref="CN85">INDEX(GMW!$A$2:$NF$200,MATCH(1,(GMW!$NE$2:$NE$200=CN$3)*(GMW!$ND$2:$ND$200=CN$4)*(GMW!$C$2:$C$200=CN$1),0),$F85-1966)</f>
        <v>108192</v>
      </c>
      <c r="CO85" s="5" cm="1">
        <f t="array" ref="CO85">INDEX(GMW!$A$2:$NF$200,MATCH(1,(GMW!$NE$2:$NE$200=CO$3)*(GMW!$ND$2:$ND$200=CO$4)*(GMW!$C$2:$C$200=CO$1),0),$F85-1966)</f>
        <v>232.36699999999999</v>
      </c>
      <c r="CP85" s="5" cm="1">
        <f t="array" ref="CP85">INDEX(GMW!$A$2:$NF$200,MATCH(1,(GMW!$NE$2:$NE$200=CP$3)*(GMW!$ND$2:$ND$200=CP$4)*(GMW!$C$2:$C$200=CP$1),0),$F85-1966)</f>
        <v>414066.4</v>
      </c>
      <c r="CQ85" s="5" cm="1">
        <f t="array" ref="CQ85">INDEX(GMW!$A$2:$NF$200,MATCH(1,(GMW!$NE$2:$NE$200=CQ$3)*(GMW!$ND$2:$ND$200=CQ$4)*(GMW!$C$2:$C$200=CQ$1),0),$F85-1966)</f>
        <v>98.027079999999998</v>
      </c>
      <c r="CR85" s="5" cm="1">
        <f t="array" ref="CR85">INDEX(GMW!$A$2:$NF$200,MATCH(1,(GMW!$NE$2:$NE$200=CR$3)*(GMW!$ND$2:$ND$200=CR$4)*(GMW!$C$2:$C$200=CR$1),0),$F85-1966)</f>
        <v>72366.399999999994</v>
      </c>
      <c r="CS85" s="5" cm="1">
        <f t="array" ref="CS85">INDEX(GMW!$A$2:$NF$200,MATCH(1,(GMW!$NE$2:$NE$200=CS$3)*(GMW!$ND$2:$ND$200=CS$4)*(GMW!$C$2:$C$200=CS$1),0),$F85-1966)</f>
        <v>428.59800000000001</v>
      </c>
      <c r="CT85" s="5" cm="1">
        <f t="array" ref="CT85">INDEX(GMW!$A$2:$NF$200,MATCH(1,(GMW!$NE$2:$NE$200=CT$3)*(GMW!$ND$2:$ND$200=CT$4)*(GMW!$C$2:$C$200=CT$1),0),$F85-1966)</f>
        <v>280.86700000000002</v>
      </c>
      <c r="CU85" s="5" cm="1">
        <f t="array" ref="CU85">INDEX(GMW!$A$2:$NF$200,MATCH(1,(GMW!$NE$2:$NE$200=CU$3)*(GMW!$ND$2:$ND$200=CU$4)*(GMW!$C$2:$C$200=CU$1),0),$F85-1966)</f>
        <v>212.47</v>
      </c>
      <c r="CV85" s="5" cm="1">
        <f t="array" ref="CV85">INDEX(GMW!$A$2:$NF$200,MATCH(1,(GMW!$NE$2:$NE$200=CV$3)*(GMW!$ND$2:$ND$200=CV$4)*(GMW!$C$2:$C$200=CV$1),0),$F85-1966)</f>
        <v>97.582849999999993</v>
      </c>
      <c r="CW85" s="5" cm="1">
        <f t="array" ref="CW85">INDEX(GMW!$A$2:$NF$200,MATCH(1,(GMW!$NE$2:$NE$200=CW$3)*(GMW!$ND$2:$ND$200=CW$4)*(GMW!$C$2:$C$200=CW$1),0),$F85-1966)</f>
        <v>73.081000000000003</v>
      </c>
      <c r="CX85" s="5" cm="1">
        <f t="array" ref="CX85">INDEX(GMW!$A$2:$NF$200,MATCH(1,(GMW!$NE$2:$NE$200=CX$3)*(GMW!$ND$2:$ND$200=CX$4)*(GMW!$C$2:$C$200=CX$1),0),$F85-1966)</f>
        <v>45.616999999999997</v>
      </c>
      <c r="CY85" s="5" cm="1">
        <f t="array" ref="CY85">INDEX(GMW!$A$2:$NF$200,MATCH(1,(GMW!$NE$2:$NE$200=CY$3)*(GMW!$ND$2:$ND$200=CY$4)*(GMW!$C$2:$C$200=CY$1),0),$F85-1966)</f>
        <v>38.533619999999999</v>
      </c>
      <c r="CZ85" s="5" cm="1">
        <f t="array" ref="CZ85">INDEX(GMW!$A$2:$NF$200,MATCH(1,(GMW!$NE$2:$NE$200=CZ$3)*(GMW!$ND$2:$ND$200=CZ$4)*(GMW!$C$2:$C$200=CZ$1),0),$F85-1966)</f>
        <v>21.149000000000001</v>
      </c>
      <c r="DA85" s="5" cm="1">
        <f t="array" ref="DA85">INDEX(GMW!$A$2:$NF$200,MATCH(1,(GMW!$NE$2:$NE$200=DA$3)*(GMW!$ND$2:$ND$200=DA$4)*(GMW!$C$2:$C$200=DA$1),0),$F85-1966)</f>
        <v>10.509180000000001</v>
      </c>
      <c r="DB85" s="5" cm="1">
        <f t="array" ref="DB85">INDEX(GMW!$A$2:$NF$200,MATCH(1,(GMW!$NE$2:$NE$200=DB$3)*(GMW!$ND$2:$ND$200=DB$4)*(GMW!$C$2:$C$200=DB$1),0),$F85-1966)</f>
        <v>16.49728</v>
      </c>
      <c r="DC85" s="5" cm="1">
        <f t="array" ref="DC85">INDEX(GMW!$A$2:$NF$200,MATCH(1,(GMW!$NE$2:$NE$200=DC$3)*(GMW!$ND$2:$ND$200=DC$4)*(GMW!$C$2:$C$200=DC$1),0),$F85-1966)</f>
        <v>16.847300000000001</v>
      </c>
    </row>
    <row r="86" spans="1:107" x14ac:dyDescent="0.25">
      <c r="B86" s="5">
        <f t="shared" si="25"/>
        <v>1992</v>
      </c>
      <c r="C86" s="5">
        <f t="shared" si="25"/>
        <v>1992</v>
      </c>
      <c r="E86" s="5">
        <f t="shared" ref="E86" si="28">+E82+1</f>
        <v>1992</v>
      </c>
      <c r="F86" s="5">
        <f t="shared" si="16"/>
        <v>2052</v>
      </c>
      <c r="G86" s="5" cm="1">
        <f t="array" ref="G86">INDEX(GMW!$A$2:$NF$200,MATCH(1,(GMW!$NE$2:$NE$200=G$3)*(GMW!$ND$2:$ND$200=G$4)*(GMW!$C$2:$C$200=G$1),0),$F86-1966)</f>
        <v>377418</v>
      </c>
      <c r="H86" s="5" cm="1">
        <f t="array" ref="H86">INDEX(GMW!$A$2:$NF$200,MATCH(1,(GMW!$NE$2:$NE$200=H$3)*(GMW!$ND$2:$ND$200=H$4)*(GMW!$C$2:$C$200=H$1),0),$F86-1966)</f>
        <v>217528</v>
      </c>
      <c r="I86" s="5" cm="1">
        <f t="array" ref="I86">INDEX(GMW!$A$2:$NF$200,MATCH(1,(GMW!$NE$2:$NE$200=I$3)*(GMW!$ND$2:$ND$200=I$4)*(GMW!$C$2:$C$200=I$1),0),$F86-1966)</f>
        <v>64649</v>
      </c>
      <c r="J86" s="5" cm="1">
        <f t="array" ref="J86">INDEX(GMW!$A$2:$NF$200,MATCH(1,(GMW!$NE$2:$NE$200=J$3)*(GMW!$ND$2:$ND$200=J$4)*(GMW!$C$2:$C$200=J$1),0),$F86-1966)</f>
        <v>81332</v>
      </c>
      <c r="K86" s="5" cm="1">
        <f t="array" ref="K86">INDEX(GMW!$A$2:$NF$200,MATCH(1,(GMW!$NE$2:$NE$200=K$3)*(GMW!$ND$2:$ND$200=K$4)*(GMW!$C$2:$C$200=K$1),0),$F86-1966)</f>
        <v>73975</v>
      </c>
      <c r="L86" s="5" cm="1">
        <f t="array" ref="L86">INDEX(GMW!$A$2:$NF$200,MATCH(1,(GMW!$NE$2:$NE$200=L$3)*(GMW!$ND$2:$ND$200=L$4)*(GMW!$C$2:$C$200=L$1),0),$F86-1966)</f>
        <v>69367</v>
      </c>
      <c r="M86" s="5" cm="1">
        <f t="array" ref="M86">INDEX(GMW!$A$2:$NF$200,MATCH(1,(GMW!$NE$2:$NE$200=M$3)*(GMW!$ND$2:$ND$200=M$4)*(GMW!$C$2:$C$200=M$1),0),$F86-1966)</f>
        <v>27227.48</v>
      </c>
      <c r="N86" s="5" cm="1">
        <f t="array" ref="N86">INDEX(GMW!$A$2:$NF$200,MATCH(1,(GMW!$NE$2:$NE$200=N$3)*(GMW!$ND$2:$ND$200=N$4)*(GMW!$C$2:$C$200=N$1),0),$F86-1966)</f>
        <v>6771.6180000000004</v>
      </c>
      <c r="O86" s="5" cm="1">
        <f t="array" ref="O86">INDEX(GMW!$A$2:$NF$200,MATCH(1,(GMW!$NE$2:$NE$200=O$3)*(GMW!$ND$2:$ND$200=O$4)*(GMW!$C$2:$C$200=O$1),0),$F86-1966)</f>
        <v>63.133339999999997</v>
      </c>
      <c r="P86" s="5" cm="1">
        <f t="array" ref="P86">INDEX(GMW!$A$2:$NF$200,MATCH(1,(GMW!$NE$2:$NE$200=P$3)*(GMW!$ND$2:$ND$200=P$4)*(GMW!$C$2:$C$200=P$1),0),$F86-1966)</f>
        <v>6.875</v>
      </c>
      <c r="Q86" s="5" cm="1">
        <f t="array" ref="Q86">INDEX(GMW!$A$2:$NF$200,MATCH(1,(GMW!$NE$2:$NE$200=Q$3)*(GMW!$ND$2:$ND$200=Q$4)*(GMW!$C$2:$C$200=Q$1),0),$F86-1966)</f>
        <v>8.17</v>
      </c>
      <c r="R86" s="5" cm="1">
        <f t="array" ref="R86">INDEX(GMW!$A$2:$NF$200,MATCH(1,(GMW!$NE$2:$NE$200=R$3)*(GMW!$ND$2:$ND$200=R$4)*(GMW!$C$2:$C$200=R$1),0),$F86-1966)</f>
        <v>63.133339999999997</v>
      </c>
      <c r="S86" s="5" cm="1">
        <f t="array" ref="S86">INDEX(GMW!$A$2:$NF$200,MATCH(1,(GMW!$NE$2:$NE$200=S$3)*(GMW!$ND$2:$ND$200=S$4)*(GMW!$C$2:$C$200=S$1),0),$F86-1966)</f>
        <v>27417</v>
      </c>
      <c r="T86" s="5" cm="1">
        <f t="array" ref="T86">INDEX(GMW!$A$2:$NF$200,MATCH(1,(GMW!$NE$2:$NE$200=T$3)*(GMW!$ND$2:$ND$200=T$4)*(GMW!$C$2:$C$200=T$1),0),$F86-1966)</f>
        <v>487</v>
      </c>
      <c r="U86" s="5" cm="1">
        <f t="array" ref="U86">INDEX(GMW!$A$2:$NF$200,MATCH(1,(GMW!$NE$2:$NE$200=U$3)*(GMW!$ND$2:$ND$200=U$4)*(GMW!$C$2:$C$200=U$1),0),$F86-1966)</f>
        <v>108</v>
      </c>
      <c r="V86" s="5" cm="1">
        <f t="array" ref="V86">INDEX(GMW!$A$2:$NF$200,MATCH(1,(GMW!$NE$2:$NE$200=V$3)*(GMW!$ND$2:$ND$200=V$4)*(GMW!$C$2:$C$200=V$1),0),$F86-1966)</f>
        <v>4104</v>
      </c>
      <c r="W86" s="5" cm="1">
        <f t="array" ref="W86">INDEX(GMW!$A$2:$NF$200,MATCH(1,(GMW!$NE$2:$NE$200=W$3)*(GMW!$ND$2:$ND$200=W$4)*(GMW!$C$2:$C$200=W$1),0),$F86-1966)</f>
        <v>160</v>
      </c>
      <c r="X86" s="5" cm="1">
        <f t="array" ref="X86">INDEX(GMW!$A$2:$NF$200,MATCH(1,(GMW!$NE$2:$NE$200=X$3)*(GMW!$ND$2:$ND$200=X$4)*(GMW!$C$2:$C$200=X$1),0),$F86-1966)</f>
        <v>149</v>
      </c>
      <c r="Y86" s="5" cm="1">
        <f t="array" ref="Y86">INDEX(GMW!$A$2:$NF$200,MATCH(1,(GMW!$NE$2:$NE$200=Y$3)*(GMW!$ND$2:$ND$200=Y$4)*(GMW!$C$2:$C$200=Y$1),0),$F86-1966)</f>
        <v>1883</v>
      </c>
      <c r="Z86" s="5" cm="1">
        <f t="array" ref="Z86">INDEX(GMW!$A$2:$NF$200,MATCH(1,(GMW!$NE$2:$NE$200=Z$3)*(GMW!$ND$2:$ND$200=Z$4)*(GMW!$C$2:$C$200=Z$1),0),$F86-1966)</f>
        <v>4439</v>
      </c>
      <c r="AA86" s="5" cm="1">
        <f t="array" ref="AA86">INDEX(GMW!$A$2:$NF$200,MATCH(1,(GMW!$NE$2:$NE$200=AA$3)*(GMW!$ND$2:$ND$200=AA$4)*(GMW!$C$2:$C$200=AA$1),0),$F86-1966)</f>
        <v>1290</v>
      </c>
      <c r="AB86" s="5" cm="1">
        <f t="array" ref="AB86">INDEX(GMW!$A$2:$NF$200,MATCH(1,(GMW!$NE$2:$NE$200=AB$3)*(GMW!$ND$2:$ND$200=AB$4)*(GMW!$C$2:$C$200=AB$1),0),$F86-1966)</f>
        <v>1583</v>
      </c>
      <c r="AC86" s="5" cm="1">
        <f t="array" ref="AC86">INDEX(GMW!$A$2:$NF$200,MATCH(1,(GMW!$NE$2:$NE$200=AC$3)*(GMW!$ND$2:$ND$200=AC$4)*(GMW!$C$2:$C$200=AC$1),0),$F86-1966)</f>
        <v>780</v>
      </c>
      <c r="AD86" s="5" cm="1">
        <f t="array" ref="AD86">INDEX(GMW!$A$2:$NF$200,MATCH(1,(GMW!$NE$2:$NE$200=AD$3)*(GMW!$ND$2:$ND$200=AD$4)*(GMW!$C$2:$C$200=AD$1),0),$F86-1966)</f>
        <v>1077</v>
      </c>
      <c r="AE86" s="5" cm="1">
        <f t="array" ref="AE86">INDEX(GMW!$A$2:$NF$200,MATCH(1,(GMW!$NE$2:$NE$200=AE$3)*(GMW!$ND$2:$ND$200=AE$4)*(GMW!$C$2:$C$200=AE$1),0),$F86-1966)</f>
        <v>259</v>
      </c>
      <c r="AF86" s="5" cm="1">
        <f t="array" ref="AF86">INDEX(GMW!$A$2:$NF$200,MATCH(1,(GMW!$NE$2:$NE$200=AF$3)*(GMW!$ND$2:$ND$200=AF$4)*(GMW!$C$2:$C$200=AF$1),0),$F86-1966)</f>
        <v>1500</v>
      </c>
      <c r="AG86" s="5" cm="1">
        <f t="array" ref="AG86">INDEX(GMW!$A$2:$NF$200,MATCH(1,(GMW!$NE$2:$NE$200=AG$3)*(GMW!$ND$2:$ND$200=AG$4)*(GMW!$C$2:$C$200=AG$1),0),$F86-1966)</f>
        <v>1543</v>
      </c>
      <c r="AH86" s="5" cm="1">
        <f t="array" ref="AH86">INDEX(GMW!$A$2:$NF$200,MATCH(1,(GMW!$NE$2:$NE$200=AH$3)*(GMW!$ND$2:$ND$200=AH$4)*(GMW!$C$2:$C$200=AH$1),0),$F86-1966)</f>
        <v>1815</v>
      </c>
      <c r="AI86" s="5" cm="1">
        <f t="array" ref="AI86">INDEX(GMW!$A$2:$NF$200,MATCH(1,(GMW!$NE$2:$NE$200=AI$3)*(GMW!$ND$2:$ND$200=AI$4)*(GMW!$C$2:$C$200=AI$1),0),$F86-1966)</f>
        <v>1990</v>
      </c>
      <c r="AJ86" s="5" cm="1">
        <f t="array" ref="AJ86">INDEX(GMW!$A$2:$NF$200,MATCH(1,(GMW!$NE$2:$NE$200=AJ$3)*(GMW!$ND$2:$ND$200=AJ$4)*(GMW!$C$2:$C$200=AJ$1),0),$F86-1966)</f>
        <v>2855</v>
      </c>
      <c r="AK86" s="5" cm="1">
        <f t="array" ref="AK86">INDEX(GMW!$A$2:$NF$200,MATCH(1,(GMW!$NE$2:$NE$200=AK$3)*(GMW!$ND$2:$ND$200=AK$4)*(GMW!$C$2:$C$200=AK$1),0),$F86-1966)</f>
        <v>632</v>
      </c>
      <c r="AL86" s="5" cm="1">
        <f t="array" ref="AL86">INDEX(GMW!$A$2:$NF$200,MATCH(1,(GMW!$NE$2:$NE$200=AL$3)*(GMW!$ND$2:$ND$200=AL$4)*(GMW!$C$2:$C$200=AL$1),0),$F86-1966)</f>
        <v>765</v>
      </c>
      <c r="AM86" s="5" cm="1">
        <f t="array" ref="AM86">INDEX(GMW!$A$2:$NF$200,MATCH(1,(GMW!$NE$2:$NE$200=AM$3)*(GMW!$ND$2:$ND$200=AM$4)*(GMW!$C$2:$C$200=AM$1),0),$F86-1966)</f>
        <v>25336</v>
      </c>
      <c r="AN86" s="5" cm="1">
        <f t="array" ref="AN86">INDEX(GMW!$A$2:$NF$200,MATCH(1,(GMW!$NE$2:$NE$200=AN$3)*(GMW!$ND$2:$ND$200=AN$4)*(GMW!$C$2:$C$200=AN$1),0),$F86-1966)</f>
        <v>5209</v>
      </c>
      <c r="AO86" s="5" cm="1">
        <f t="array" ref="AO86">INDEX(GMW!$A$2:$NF$200,MATCH(1,(GMW!$NE$2:$NE$200=AO$3)*(GMW!$ND$2:$ND$200=AO$4)*(GMW!$C$2:$C$200=AO$1),0),$F86-1966)</f>
        <v>377418</v>
      </c>
      <c r="AP86" s="5" cm="1">
        <f t="array" ref="AP86">INDEX(GMW!$A$2:$NF$200,MATCH(1,(GMW!$NE$2:$NE$200=AP$3)*(GMW!$ND$2:$ND$200=AP$4)*(GMW!$C$2:$C$200=AP$1),0),$F86-1966)</f>
        <v>2639.65</v>
      </c>
      <c r="AQ86" s="5" cm="1">
        <f t="array" ref="AQ86">INDEX(GMW!$A$2:$NF$200,MATCH(1,(GMW!$NE$2:$NE$200=AQ$3)*(GMW!$ND$2:$ND$200=AQ$4)*(GMW!$C$2:$C$200=AQ$1),0),$F86-1966)</f>
        <v>110721.5</v>
      </c>
      <c r="AR86" s="5" cm="1">
        <f t="array" ref="AR86">INDEX(GMW!$A$2:$NF$200,MATCH(1,(GMW!$NE$2:$NE$200=AR$3)*(GMW!$ND$2:$ND$200=AR$4)*(GMW!$C$2:$C$200=AR$1),0),$F86-1966)</f>
        <v>617.08000000000004</v>
      </c>
      <c r="AS86" s="5" cm="1">
        <f t="array" ref="AS86">INDEX(GMW!$A$2:$NF$200,MATCH(1,(GMW!$NE$2:$NE$200=AS$3)*(GMW!$ND$2:$ND$200=AS$4)*(GMW!$C$2:$C$200=AS$1),0),$F86-1966)</f>
        <v>402.334</v>
      </c>
      <c r="AT86" s="5" cm="1">
        <f t="array" ref="AT86">INDEX(GMW!$A$2:$NF$200,MATCH(1,(GMW!$NE$2:$NE$200=AT$3)*(GMW!$ND$2:$ND$200=AT$4)*(GMW!$C$2:$C$200=AT$1),0),$F86-1966)</f>
        <v>379.39600000000002</v>
      </c>
      <c r="AU86" s="5" cm="1">
        <f t="array" ref="AU86">INDEX(GMW!$A$2:$NF$200,MATCH(1,(GMW!$NE$2:$NE$200=AU$3)*(GMW!$ND$2:$ND$200=AU$4)*(GMW!$C$2:$C$200=AU$1),0),$F86-1966)</f>
        <v>288461.3</v>
      </c>
      <c r="AV86" s="5" cm="1">
        <f t="array" ref="AV86">INDEX(GMW!$A$2:$NF$200,MATCH(1,(GMW!$NE$2:$NE$200=AV$3)*(GMW!$ND$2:$ND$200=AV$4)*(GMW!$C$2:$C$200=AV$1),0),$F86-1966)</f>
        <v>5432</v>
      </c>
      <c r="AW86" s="5" cm="1">
        <f t="array" ref="AW86">INDEX(GMW!$A$2:$NF$200,MATCH(1,(GMW!$NE$2:$NE$200=AW$3)*(GMW!$ND$2:$ND$200=AW$4)*(GMW!$C$2:$C$200=AW$1),0),$F86-1966)</f>
        <v>104.2</v>
      </c>
      <c r="AX86" s="5" cm="1">
        <f t="array" ref="AX86">INDEX(GMW!$A$2:$NF$200,MATCH(1,(GMW!$NE$2:$NE$200=AX$3)*(GMW!$ND$2:$ND$200=AX$4)*(GMW!$C$2:$C$200=AX$1),0),$F86-1966)</f>
        <v>4166.0990000000002</v>
      </c>
      <c r="AY86" s="5" cm="1">
        <f t="array" ref="AY86">INDEX(GMW!$A$2:$NF$200,MATCH(1,(GMW!$NE$2:$NE$200=AY$3)*(GMW!$ND$2:$ND$200=AY$4)*(GMW!$C$2:$C$200=AY$1),0),$F86-1966)</f>
        <v>16493</v>
      </c>
      <c r="AZ86" s="5" cm="1">
        <f t="array" ref="AZ86">INDEX(GMW!$A$2:$NF$200,MATCH(1,(GMW!$NE$2:$NE$200=AZ$3)*(GMW!$ND$2:$ND$200=AZ$4)*(GMW!$C$2:$C$200=AZ$1),0),$F86-1966)</f>
        <v>868</v>
      </c>
      <c r="BA86" s="5" cm="1">
        <f t="array" ref="BA86">INDEX(GMW!$A$2:$NF$200,MATCH(1,(GMW!$NE$2:$NE$200=BA$3)*(GMW!$ND$2:$ND$200=BA$4)*(GMW!$C$2:$C$200=BA$1),0),$F86-1966)</f>
        <v>13.8032</v>
      </c>
      <c r="BB86" s="5" cm="1">
        <f t="array" ref="BB86">INDEX(GMW!$A$2:$NF$200,MATCH(1,(GMW!$NE$2:$NE$200=BB$3)*(GMW!$ND$2:$ND$200=BB$4)*(GMW!$C$2:$C$200=BB$1),0),$F86-1966)</f>
        <v>15214.88</v>
      </c>
      <c r="BC86" s="5" cm="1">
        <f t="array" ref="BC86">INDEX(GMW!$A$2:$NF$200,MATCH(1,(GMW!$NE$2:$NE$200=BC$3)*(GMW!$ND$2:$ND$200=BC$4)*(GMW!$C$2:$C$200=BC$1),0),$F86-1966)</f>
        <v>1.655114</v>
      </c>
      <c r="BD86" s="5" cm="1">
        <f t="array" ref="BD86">INDEX(GMW!$A$2:$NF$200,MATCH(1,(GMW!$NE$2:$NE$200=BD$3)*(GMW!$ND$2:$ND$200=BD$4)*(GMW!$C$2:$C$200=BD$1),0),$F86-1966)</f>
        <v>567.53579999999999</v>
      </c>
      <c r="BE86" s="5" cm="1">
        <f t="array" ref="BE86">INDEX(GMW!$A$2:$NF$200,MATCH(1,(GMW!$NE$2:$NE$200=BE$3)*(GMW!$ND$2:$ND$200=BE$4)*(GMW!$C$2:$C$200=BE$1),0),$F86-1966)</f>
        <v>13.44272</v>
      </c>
      <c r="BF86" s="5" cm="1">
        <f t="array" ref="BF86">INDEX(GMW!$A$2:$NF$200,MATCH(1,(GMW!$NE$2:$NE$200=BF$3)*(GMW!$ND$2:$ND$200=BF$4)*(GMW!$C$2:$C$200=BF$1),0),$F86-1966)</f>
        <v>8.6999999999999993</v>
      </c>
      <c r="BG86" s="5" cm="1">
        <f t="array" ref="BG86">INDEX(GMW!$A$2:$NF$200,MATCH(1,(GMW!$NE$2:$NE$200=BG$3)*(GMW!$ND$2:$ND$200=BG$4)*(GMW!$C$2:$C$200=BG$1),0),$F86-1966)</f>
        <v>25.053629999999998</v>
      </c>
      <c r="BH86" s="5" cm="1">
        <f t="array" ref="BH86">INDEX(GMW!$A$2:$NF$200,MATCH(1,(GMW!$NE$2:$NE$200=BH$3)*(GMW!$ND$2:$ND$200=BH$4)*(GMW!$C$2:$C$200=BH$1),0),$F86-1966)</f>
        <v>6.6647030000000003</v>
      </c>
      <c r="BI86" s="5" cm="1">
        <f t="array" ref="BI86">INDEX(GMW!$A$2:$NF$200,MATCH(1,(GMW!$NE$2:$NE$200=BI$3)*(GMW!$ND$2:$ND$200=BI$4)*(GMW!$C$2:$C$200=BI$1),0),$F86-1966)</f>
        <v>4.3136939999999999</v>
      </c>
      <c r="BJ86" s="5" cm="1">
        <f t="array" ref="BJ86">INDEX(GMW!$A$2:$NF$200,MATCH(1,(GMW!$NE$2:$NE$200=BJ$3)*(GMW!$ND$2:$ND$200=BJ$4)*(GMW!$C$2:$C$200=BJ$1),0),$F86-1966)</f>
        <v>5.0463399999999998</v>
      </c>
      <c r="BK86" s="5" cm="1">
        <f t="array" ref="BK86">INDEX(GMW!$A$2:$NF$200,MATCH(1,(GMW!$NE$2:$NE$200=BK$3)*(GMW!$ND$2:$ND$200=BK$4)*(GMW!$C$2:$C$200=BK$1),0),$F86-1966)</f>
        <v>1.519415</v>
      </c>
      <c r="BL86" s="5" cm="1">
        <f t="array" ref="BL86">INDEX(GMW!$A$2:$NF$200,MATCH(1,(GMW!$NE$2:$NE$200=BL$3)*(GMW!$ND$2:$ND$200=BL$4)*(GMW!$C$2:$C$200=BL$1),0),$F86-1966)</f>
        <v>0.65125549999999999</v>
      </c>
      <c r="BM86" s="5" cm="1">
        <f t="array" ref="BM86">INDEX(GMW!$A$2:$NF$200,MATCH(1,(GMW!$NE$2:$NE$200=BM$3)*(GMW!$ND$2:$ND$200=BM$4)*(GMW!$C$2:$C$200=BM$1),0),$F86-1966)</f>
        <v>0.70535409999999998</v>
      </c>
      <c r="BN86" s="5" cm="1">
        <f t="array" ref="BN86">INDEX(GMW!$A$2:$NF$200,MATCH(1,(GMW!$NE$2:$NE$200=BN$3)*(GMW!$ND$2:$ND$200=BN$4)*(GMW!$C$2:$C$200=BN$1),0),$F86-1966)</f>
        <v>2.3416229999999998</v>
      </c>
      <c r="BO86" s="5" cm="1">
        <f t="array" ref="BO86">INDEX(GMW!$A$2:$NF$200,MATCH(1,(GMW!$NE$2:$NE$200=BO$3)*(GMW!$ND$2:$ND$200=BO$4)*(GMW!$C$2:$C$200=BO$1),0),$F86-1966)</f>
        <v>1E-3</v>
      </c>
      <c r="BP86" s="5" cm="1">
        <f t="array" ref="BP86">INDEX(GMW!$A$2:$NF$200,MATCH(1,(GMW!$NE$2:$NE$200=BP$3)*(GMW!$ND$2:$ND$200=BP$4)*(GMW!$C$2:$C$200=BP$1),0),$F86-1966)</f>
        <v>237655.3</v>
      </c>
      <c r="BQ86" s="5" cm="1">
        <f t="array" ref="BQ86">INDEX(GMW!$A$2:$NF$200,MATCH(1,(GMW!$NE$2:$NE$200=BQ$3)*(GMW!$ND$2:$ND$200=BQ$4)*(GMW!$C$2:$C$200=BQ$1),0),$F86-1966)</f>
        <v>6426.0460000000003</v>
      </c>
      <c r="BR86" s="5" cm="1">
        <f t="array" ref="BR86">INDEX(GMW!$A$2:$NF$200,MATCH(1,(GMW!$NE$2:$NE$200=BR$3)*(GMW!$ND$2:$ND$200=BR$4)*(GMW!$C$2:$C$200=BR$1),0),$F86-1966)</f>
        <v>333277</v>
      </c>
      <c r="BS86" s="5" cm="1">
        <f t="array" ref="BS86">INDEX(GMW!$A$2:$NF$200,MATCH(1,(GMW!$NE$2:$NE$200=BS$3)*(GMW!$ND$2:$ND$200=BS$4)*(GMW!$C$2:$C$200=BS$1),0),$F86-1966)</f>
        <v>665461</v>
      </c>
      <c r="BT86" s="5" cm="1">
        <f t="array" ref="BT86">INDEX(GMW!$A$2:$NF$200,MATCH(1,(GMW!$NE$2:$NE$200=BT$3)*(GMW!$ND$2:$ND$200=BT$4)*(GMW!$C$2:$C$200=BT$1),0),$F86-1966)</f>
        <v>147410</v>
      </c>
      <c r="BU86" s="5" cm="1">
        <f t="array" ref="BU86">INDEX(GMW!$A$2:$NF$200,MATCH(1,(GMW!$NE$2:$NE$200=BU$3)*(GMW!$ND$2:$ND$200=BU$4)*(GMW!$C$2:$C$200=BU$1),0),$F86-1966)</f>
        <v>666.70799999999997</v>
      </c>
      <c r="BV86" s="5" cm="1">
        <f t="array" ref="BV86">INDEX(GMW!$A$2:$NF$200,MATCH(1,(GMW!$NE$2:$NE$200=BV$3)*(GMW!$ND$2:$ND$200=BV$4)*(GMW!$C$2:$C$200=BV$1),0),$F86-1966)</f>
        <v>1140244</v>
      </c>
      <c r="BW86" s="5" cm="1">
        <f t="array" ref="BW86">INDEX(GMW!$A$2:$NF$200,MATCH(1,(GMW!$NE$2:$NE$200=BW$3)*(GMW!$ND$2:$ND$200=BW$4)*(GMW!$C$2:$C$200=BW$1),0),$F86-1966)</f>
        <v>133.71039999999999</v>
      </c>
      <c r="BX86" s="5" cm="1">
        <f t="array" ref="BX86">INDEX(GMW!$A$2:$NF$200,MATCH(1,(GMW!$NE$2:$NE$200=BX$3)*(GMW!$ND$2:$ND$200=BX$4)*(GMW!$C$2:$C$200=BX$1),0),$F86-1966)</f>
        <v>28926.66</v>
      </c>
      <c r="BY86" s="5" cm="1">
        <f t="array" ref="BY86">INDEX(GMW!$A$2:$NF$200,MATCH(1,(GMW!$NE$2:$NE$200=BY$3)*(GMW!$ND$2:$ND$200=BY$4)*(GMW!$C$2:$C$200=BY$1),0),$F86-1966)</f>
        <v>707.18399999999997</v>
      </c>
      <c r="BZ86" s="5" cm="1">
        <f t="array" ref="BZ86">INDEX(GMW!$A$2:$NF$200,MATCH(1,(GMW!$NE$2:$NE$200=BZ$3)*(GMW!$ND$2:$ND$200=BZ$4)*(GMW!$C$2:$C$200=BZ$1),0),$F86-1966)</f>
        <v>528.38400000000001</v>
      </c>
      <c r="CA86" s="5" cm="1">
        <f t="array" ref="CA86">INDEX(GMW!$A$2:$NF$200,MATCH(1,(GMW!$NE$2:$NE$200=CA$3)*(GMW!$ND$2:$ND$200=CA$4)*(GMW!$C$2:$C$200=CA$1),0),$F86-1966)</f>
        <v>869.15899999999999</v>
      </c>
      <c r="CB86" s="5" cm="1">
        <f t="array" ref="CB86">INDEX(GMW!$A$2:$NF$200,MATCH(1,(GMW!$NE$2:$NE$200=CB$3)*(GMW!$ND$2:$ND$200=CB$4)*(GMW!$C$2:$C$200=CB$1),0),$F86-1966)</f>
        <v>199.07</v>
      </c>
      <c r="CC86" s="5" cm="1">
        <f t="array" ref="CC86">INDEX(GMW!$A$2:$NF$200,MATCH(1,(GMW!$NE$2:$NE$200=CC$3)*(GMW!$ND$2:$ND$200=CC$4)*(GMW!$C$2:$C$200=CC$1),0),$F86-1966)</f>
        <v>256.48259999999999</v>
      </c>
      <c r="CD86" s="5" cm="1">
        <f t="array" ref="CD86">INDEX(GMW!$A$2:$NF$200,MATCH(1,(GMW!$NE$2:$NE$200=CD$3)*(GMW!$ND$2:$ND$200=CD$4)*(GMW!$C$2:$C$200=CD$1),0),$F86-1966)</f>
        <v>308.76670000000001</v>
      </c>
      <c r="CE86" s="5" cm="1">
        <f t="array" ref="CE86">INDEX(GMW!$A$2:$NF$200,MATCH(1,(GMW!$NE$2:$NE$200=CE$3)*(GMW!$ND$2:$ND$200=CE$4)*(GMW!$C$2:$C$200=CE$1),0),$F86-1966)</f>
        <v>119.8507</v>
      </c>
      <c r="CF86" s="5" cm="1">
        <f t="array" ref="CF86">INDEX(GMW!$A$2:$NF$200,MATCH(1,(GMW!$NE$2:$NE$200=CF$3)*(GMW!$ND$2:$ND$200=CF$4)*(GMW!$C$2:$C$200=CF$1),0),$F86-1966)</f>
        <v>34.622909999999997</v>
      </c>
      <c r="CG86" s="5" cm="1">
        <f t="array" ref="CG86">INDEX(GMW!$A$2:$NF$200,MATCH(1,(GMW!$NE$2:$NE$200=CG$3)*(GMW!$ND$2:$ND$200=CG$4)*(GMW!$C$2:$C$200=CG$1),0),$F86-1966)</f>
        <v>31.426690000000001</v>
      </c>
      <c r="CH86" s="5" cm="1">
        <f t="array" ref="CH86">INDEX(GMW!$A$2:$NF$200,MATCH(1,(GMW!$NE$2:$NE$200=CH$3)*(GMW!$ND$2:$ND$200=CH$4)*(GMW!$C$2:$C$200=CH$1),0),$F86-1966)</f>
        <v>66.384910000000005</v>
      </c>
      <c r="CI86" s="5" cm="1">
        <f t="array" ref="CI86">INDEX(GMW!$A$2:$NF$200,MATCH(1,(GMW!$NE$2:$NE$200=CI$3)*(GMW!$ND$2:$ND$200=CI$4)*(GMW!$C$2:$C$200=CI$1),0),$F86-1966)</f>
        <v>48.156300000000002</v>
      </c>
      <c r="CJ86" s="5" cm="1">
        <f t="array" ref="CJ86">INDEX(GMW!$A$2:$NF$200,MATCH(1,(GMW!$NE$2:$NE$200=CJ$3)*(GMW!$ND$2:$ND$200=CJ$4)*(GMW!$C$2:$C$200=CJ$1),0),$F86-1966)</f>
        <v>185586</v>
      </c>
      <c r="CK86" s="5" cm="1">
        <f t="array" ref="CK86">INDEX(GMW!$A$2:$NF$200,MATCH(1,(GMW!$NE$2:$NE$200=CK$3)*(GMW!$ND$2:$ND$200=CK$4)*(GMW!$C$2:$C$200=CK$1),0),$F86-1966)</f>
        <v>1670.2</v>
      </c>
      <c r="CL86" s="5" cm="1">
        <f t="array" ref="CL86">INDEX(GMW!$A$2:$NF$200,MATCH(1,(GMW!$NE$2:$NE$200=CL$3)*(GMW!$ND$2:$ND$200=CL$4)*(GMW!$C$2:$C$200=CL$1),0),$F86-1966)</f>
        <v>125989.8</v>
      </c>
      <c r="CM86" s="5" cm="1">
        <f t="array" ref="CM86">INDEX(GMW!$A$2:$NF$200,MATCH(1,(GMW!$NE$2:$NE$200=CM$3)*(GMW!$ND$2:$ND$200=CM$4)*(GMW!$C$2:$C$200=CM$1),0),$F86-1966)</f>
        <v>181833</v>
      </c>
      <c r="CN86" s="5" cm="1">
        <f t="array" ref="CN86">INDEX(GMW!$A$2:$NF$200,MATCH(1,(GMW!$NE$2:$NE$200=CN$3)*(GMW!$ND$2:$ND$200=CN$4)*(GMW!$C$2:$C$200=CN$1),0),$F86-1966)</f>
        <v>110383</v>
      </c>
      <c r="CO86" s="5" cm="1">
        <f t="array" ref="CO86">INDEX(GMW!$A$2:$NF$200,MATCH(1,(GMW!$NE$2:$NE$200=CO$3)*(GMW!$ND$2:$ND$200=CO$4)*(GMW!$C$2:$C$200=CO$1),0),$F86-1966)</f>
        <v>233.03299999999999</v>
      </c>
      <c r="CP86" s="5" cm="1">
        <f t="array" ref="CP86">INDEX(GMW!$A$2:$NF$200,MATCH(1,(GMW!$NE$2:$NE$200=CP$3)*(GMW!$ND$2:$ND$200=CP$4)*(GMW!$C$2:$C$200=CP$1),0),$F86-1966)</f>
        <v>408379.8</v>
      </c>
      <c r="CQ86" s="5" cm="1">
        <f t="array" ref="CQ86">INDEX(GMW!$A$2:$NF$200,MATCH(1,(GMW!$NE$2:$NE$200=CQ$3)*(GMW!$ND$2:$ND$200=CQ$4)*(GMW!$C$2:$C$200=CQ$1),0),$F86-1966)</f>
        <v>97.900859999999994</v>
      </c>
      <c r="CR86" s="5" cm="1">
        <f t="array" ref="CR86">INDEX(GMW!$A$2:$NF$200,MATCH(1,(GMW!$NE$2:$NE$200=CR$3)*(GMW!$ND$2:$ND$200=CR$4)*(GMW!$C$2:$C$200=CR$1),0),$F86-1966)</f>
        <v>74263.3</v>
      </c>
      <c r="CS86" s="5" cm="1">
        <f t="array" ref="CS86">INDEX(GMW!$A$2:$NF$200,MATCH(1,(GMW!$NE$2:$NE$200=CS$3)*(GMW!$ND$2:$ND$200=CS$4)*(GMW!$C$2:$C$200=CS$1),0),$F86-1966)</f>
        <v>431.62299999999999</v>
      </c>
      <c r="CT86" s="5" cm="1">
        <f t="array" ref="CT86">INDEX(GMW!$A$2:$NF$200,MATCH(1,(GMW!$NE$2:$NE$200=CT$3)*(GMW!$ND$2:$ND$200=CT$4)*(GMW!$C$2:$C$200=CT$1),0),$F86-1966)</f>
        <v>281.185</v>
      </c>
      <c r="CU86" s="5" cm="1">
        <f t="array" ref="CU86">INDEX(GMW!$A$2:$NF$200,MATCH(1,(GMW!$NE$2:$NE$200=CU$3)*(GMW!$ND$2:$ND$200=CU$4)*(GMW!$C$2:$C$200=CU$1),0),$F86-1966)</f>
        <v>211.21</v>
      </c>
      <c r="CV86" s="5" cm="1">
        <f t="array" ref="CV86">INDEX(GMW!$A$2:$NF$200,MATCH(1,(GMW!$NE$2:$NE$200=CV$3)*(GMW!$ND$2:$ND$200=CV$4)*(GMW!$C$2:$C$200=CV$1),0),$F86-1966)</f>
        <v>97.424340000000001</v>
      </c>
      <c r="CW86" s="5" cm="1">
        <f t="array" ref="CW86">INDEX(GMW!$A$2:$NF$200,MATCH(1,(GMW!$NE$2:$NE$200=CW$3)*(GMW!$ND$2:$ND$200=CW$4)*(GMW!$C$2:$C$200=CW$1),0),$F86-1966)</f>
        <v>73.569000000000003</v>
      </c>
      <c r="CX86" s="5" cm="1">
        <f t="array" ref="CX86">INDEX(GMW!$A$2:$NF$200,MATCH(1,(GMW!$NE$2:$NE$200=CX$3)*(GMW!$ND$2:$ND$200=CX$4)*(GMW!$C$2:$C$200=CX$1),0),$F86-1966)</f>
        <v>45.433</v>
      </c>
      <c r="CY86" s="5" cm="1">
        <f t="array" ref="CY86">INDEX(GMW!$A$2:$NF$200,MATCH(1,(GMW!$NE$2:$NE$200=CY$3)*(GMW!$ND$2:$ND$200=CY$4)*(GMW!$C$2:$C$200=CY$1),0),$F86-1966)</f>
        <v>38.712600000000002</v>
      </c>
      <c r="CZ86" s="5" cm="1">
        <f t="array" ref="CZ86">INDEX(GMW!$A$2:$NF$200,MATCH(1,(GMW!$NE$2:$NE$200=CZ$3)*(GMW!$ND$2:$ND$200=CZ$4)*(GMW!$C$2:$C$200=CZ$1),0),$F86-1966)</f>
        <v>21.077000000000002</v>
      </c>
      <c r="DA86" s="5" cm="1">
        <f t="array" ref="DA86">INDEX(GMW!$A$2:$NF$200,MATCH(1,(GMW!$NE$2:$NE$200=DA$3)*(GMW!$ND$2:$ND$200=DA$4)*(GMW!$C$2:$C$200=DA$1),0),$F86-1966)</f>
        <v>10.723789999999999</v>
      </c>
      <c r="DB86" s="5" cm="1">
        <f t="array" ref="DB86">INDEX(GMW!$A$2:$NF$200,MATCH(1,(GMW!$NE$2:$NE$200=DB$3)*(GMW!$ND$2:$ND$200=DB$4)*(GMW!$C$2:$C$200=DB$1),0),$F86-1966)</f>
        <v>17.234279999999998</v>
      </c>
      <c r="DC86" s="5" cm="1">
        <f t="array" ref="DC86">INDEX(GMW!$A$2:$NF$200,MATCH(1,(GMW!$NE$2:$NE$200=DC$3)*(GMW!$ND$2:$ND$200=DC$4)*(GMW!$C$2:$C$200=DC$1),0),$F86-1966)</f>
        <v>17.217600000000001</v>
      </c>
    </row>
    <row r="87" spans="1:107" x14ac:dyDescent="0.25">
      <c r="A87" s="5">
        <v>1993</v>
      </c>
      <c r="B87" s="5">
        <f t="shared" si="25"/>
        <v>1993</v>
      </c>
      <c r="C87" s="5">
        <f t="shared" si="25"/>
        <v>1992</v>
      </c>
      <c r="D87" s="5">
        <f t="shared" si="25"/>
        <v>1992</v>
      </c>
      <c r="F87" s="5">
        <f t="shared" si="16"/>
        <v>2053</v>
      </c>
      <c r="G87" s="5" cm="1">
        <f t="array" ref="G87">INDEX(GMW!$A$2:$NF$200,MATCH(1,(GMW!$NE$2:$NE$200=G$3)*(GMW!$ND$2:$ND$200=G$4)*(GMW!$C$2:$C$200=G$1),0),$F87-1966)</f>
        <v>379370</v>
      </c>
      <c r="H87" s="5" cm="1">
        <f t="array" ref="H87">INDEX(GMW!$A$2:$NF$200,MATCH(1,(GMW!$NE$2:$NE$200=H$3)*(GMW!$ND$2:$ND$200=H$4)*(GMW!$C$2:$C$200=H$1),0),$F87-1966)</f>
        <v>219343</v>
      </c>
      <c r="I87" s="5" cm="1">
        <f t="array" ref="I87">INDEX(GMW!$A$2:$NF$200,MATCH(1,(GMW!$NE$2:$NE$200=I$3)*(GMW!$ND$2:$ND$200=I$4)*(GMW!$C$2:$C$200=I$1),0),$F87-1966)</f>
        <v>66224</v>
      </c>
      <c r="J87" s="5" cm="1">
        <f t="array" ref="J87">INDEX(GMW!$A$2:$NF$200,MATCH(1,(GMW!$NE$2:$NE$200=J$3)*(GMW!$ND$2:$ND$200=J$4)*(GMW!$C$2:$C$200=J$1),0),$F87-1966)</f>
        <v>80611</v>
      </c>
      <c r="K87" s="5" cm="1">
        <f t="array" ref="K87">INDEX(GMW!$A$2:$NF$200,MATCH(1,(GMW!$NE$2:$NE$200=K$3)*(GMW!$ND$2:$ND$200=K$4)*(GMW!$C$2:$C$200=K$1),0),$F87-1966)</f>
        <v>74840</v>
      </c>
      <c r="L87" s="5" cm="1">
        <f t="array" ref="L87">INDEX(GMW!$A$2:$NF$200,MATCH(1,(GMW!$NE$2:$NE$200=L$3)*(GMW!$ND$2:$ND$200=L$4)*(GMW!$C$2:$C$200=L$1),0),$F87-1966)</f>
        <v>69932</v>
      </c>
      <c r="M87" s="5" cm="1">
        <f t="array" ref="M87">INDEX(GMW!$A$2:$NF$200,MATCH(1,(GMW!$NE$2:$NE$200=M$3)*(GMW!$ND$2:$ND$200=M$4)*(GMW!$C$2:$C$200=M$1),0),$F87-1966)</f>
        <v>27898.51</v>
      </c>
      <c r="N87" s="5" cm="1">
        <f t="array" ref="N87">INDEX(GMW!$A$2:$NF$200,MATCH(1,(GMW!$NE$2:$NE$200=N$3)*(GMW!$ND$2:$ND$200=N$4)*(GMW!$C$2:$C$200=N$1),0),$F87-1966)</f>
        <v>7405.7089999999998</v>
      </c>
      <c r="O87" s="5" cm="1">
        <f t="array" ref="O87">INDEX(GMW!$A$2:$NF$200,MATCH(1,(GMW!$NE$2:$NE$200=O$3)*(GMW!$ND$2:$ND$200=O$4)*(GMW!$C$2:$C$200=O$1),0),$F87-1966)</f>
        <v>63.2</v>
      </c>
      <c r="P87" s="5" cm="1">
        <f t="array" ref="P87">INDEX(GMW!$A$2:$NF$200,MATCH(1,(GMW!$NE$2:$NE$200=P$3)*(GMW!$ND$2:$ND$200=P$4)*(GMW!$C$2:$C$200=P$1),0),$F87-1966)</f>
        <v>5.875</v>
      </c>
      <c r="Q87" s="5" cm="1">
        <f t="array" ref="Q87">INDEX(GMW!$A$2:$NF$200,MATCH(1,(GMW!$NE$2:$NE$200=Q$3)*(GMW!$ND$2:$ND$200=Q$4)*(GMW!$C$2:$C$200=Q$1),0),$F87-1966)</f>
        <v>7.8</v>
      </c>
      <c r="R87" s="5" cm="1">
        <f t="array" ref="R87">INDEX(GMW!$A$2:$NF$200,MATCH(1,(GMW!$NE$2:$NE$200=R$3)*(GMW!$ND$2:$ND$200=R$4)*(GMW!$C$2:$C$200=R$1),0),$F87-1966)</f>
        <v>63.2</v>
      </c>
      <c r="S87" s="5" cm="1">
        <f t="array" ref="S87">INDEX(GMW!$A$2:$NF$200,MATCH(1,(GMW!$NE$2:$NE$200=S$3)*(GMW!$ND$2:$ND$200=S$4)*(GMW!$C$2:$C$200=S$1),0),$F87-1966)</f>
        <v>27533</v>
      </c>
      <c r="T87" s="5" cm="1">
        <f t="array" ref="T87">INDEX(GMW!$A$2:$NF$200,MATCH(1,(GMW!$NE$2:$NE$200=T$3)*(GMW!$ND$2:$ND$200=T$4)*(GMW!$C$2:$C$200=T$1),0),$F87-1966)</f>
        <v>503</v>
      </c>
      <c r="U87" s="5" cm="1">
        <f t="array" ref="U87">INDEX(GMW!$A$2:$NF$200,MATCH(1,(GMW!$NE$2:$NE$200=U$3)*(GMW!$ND$2:$ND$200=U$4)*(GMW!$C$2:$C$200=U$1),0),$F87-1966)</f>
        <v>102</v>
      </c>
      <c r="V87" s="5" cm="1">
        <f t="array" ref="V87">INDEX(GMW!$A$2:$NF$200,MATCH(1,(GMW!$NE$2:$NE$200=V$3)*(GMW!$ND$2:$ND$200=V$4)*(GMW!$C$2:$C$200=V$1),0),$F87-1966)</f>
        <v>4105</v>
      </c>
      <c r="W87" s="5" cm="1">
        <f t="array" ref="W87">INDEX(GMW!$A$2:$NF$200,MATCH(1,(GMW!$NE$2:$NE$200=W$3)*(GMW!$ND$2:$ND$200=W$4)*(GMW!$C$2:$C$200=W$1),0),$F87-1966)</f>
        <v>156</v>
      </c>
      <c r="X87" s="5" cm="1">
        <f t="array" ref="X87">INDEX(GMW!$A$2:$NF$200,MATCH(1,(GMW!$NE$2:$NE$200=X$3)*(GMW!$ND$2:$ND$200=X$4)*(GMW!$C$2:$C$200=X$1),0),$F87-1966)</f>
        <v>151</v>
      </c>
      <c r="Y87" s="5" cm="1">
        <f t="array" ref="Y87">INDEX(GMW!$A$2:$NF$200,MATCH(1,(GMW!$NE$2:$NE$200=Y$3)*(GMW!$ND$2:$ND$200=Y$4)*(GMW!$C$2:$C$200=Y$1),0),$F87-1966)</f>
        <v>1872</v>
      </c>
      <c r="Z87" s="5" cm="1">
        <f t="array" ref="Z87">INDEX(GMW!$A$2:$NF$200,MATCH(1,(GMW!$NE$2:$NE$200=Z$3)*(GMW!$ND$2:$ND$200=Z$4)*(GMW!$C$2:$C$200=Z$1),0),$F87-1966)</f>
        <v>4473</v>
      </c>
      <c r="AA87" s="5" cm="1">
        <f t="array" ref="AA87">INDEX(GMW!$A$2:$NF$200,MATCH(1,(GMW!$NE$2:$NE$200=AA$3)*(GMW!$ND$2:$ND$200=AA$4)*(GMW!$C$2:$C$200=AA$1),0),$F87-1966)</f>
        <v>1291</v>
      </c>
      <c r="AB87" s="5" cm="1">
        <f t="array" ref="AB87">INDEX(GMW!$A$2:$NF$200,MATCH(1,(GMW!$NE$2:$NE$200=AB$3)*(GMW!$ND$2:$ND$200=AB$4)*(GMW!$C$2:$C$200=AB$1),0),$F87-1966)</f>
        <v>1580</v>
      </c>
      <c r="AC87" s="5" cm="1">
        <f t="array" ref="AC87">INDEX(GMW!$A$2:$NF$200,MATCH(1,(GMW!$NE$2:$NE$200=AC$3)*(GMW!$ND$2:$ND$200=AC$4)*(GMW!$C$2:$C$200=AC$1),0),$F87-1966)</f>
        <v>787</v>
      </c>
      <c r="AD87" s="5" cm="1">
        <f t="array" ref="AD87">INDEX(GMW!$A$2:$NF$200,MATCH(1,(GMW!$NE$2:$NE$200=AD$3)*(GMW!$ND$2:$ND$200=AD$4)*(GMW!$C$2:$C$200=AD$1),0),$F87-1966)</f>
        <v>1076</v>
      </c>
      <c r="AE87" s="5" cm="1">
        <f t="array" ref="AE87">INDEX(GMW!$A$2:$NF$200,MATCH(1,(GMW!$NE$2:$NE$200=AE$3)*(GMW!$ND$2:$ND$200=AE$4)*(GMW!$C$2:$C$200=AE$1),0),$F87-1966)</f>
        <v>263</v>
      </c>
      <c r="AF87" s="5" cm="1">
        <f t="array" ref="AF87">INDEX(GMW!$A$2:$NF$200,MATCH(1,(GMW!$NE$2:$NE$200=AF$3)*(GMW!$ND$2:$ND$200=AF$4)*(GMW!$C$2:$C$200=AF$1),0),$F87-1966)</f>
        <v>1523</v>
      </c>
      <c r="AG87" s="5" cm="1">
        <f t="array" ref="AG87">INDEX(GMW!$A$2:$NF$200,MATCH(1,(GMW!$NE$2:$NE$200=AG$3)*(GMW!$ND$2:$ND$200=AG$4)*(GMW!$C$2:$C$200=AG$1),0),$F87-1966)</f>
        <v>1567</v>
      </c>
      <c r="AH87" s="5" cm="1">
        <f t="array" ref="AH87">INDEX(GMW!$A$2:$NF$200,MATCH(1,(GMW!$NE$2:$NE$200=AH$3)*(GMW!$ND$2:$ND$200=AH$4)*(GMW!$C$2:$C$200=AH$1),0),$F87-1966)</f>
        <v>1802</v>
      </c>
      <c r="AI87" s="5" cm="1">
        <f t="array" ref="AI87">INDEX(GMW!$A$2:$NF$200,MATCH(1,(GMW!$NE$2:$NE$200=AI$3)*(GMW!$ND$2:$ND$200=AI$4)*(GMW!$C$2:$C$200=AI$1),0),$F87-1966)</f>
        <v>1994</v>
      </c>
      <c r="AJ87" s="5" cm="1">
        <f t="array" ref="AJ87">INDEX(GMW!$A$2:$NF$200,MATCH(1,(GMW!$NE$2:$NE$200=AJ$3)*(GMW!$ND$2:$ND$200=AJ$4)*(GMW!$C$2:$C$200=AJ$1),0),$F87-1966)</f>
        <v>2866</v>
      </c>
      <c r="AK87" s="5" cm="1">
        <f t="array" ref="AK87">INDEX(GMW!$A$2:$NF$200,MATCH(1,(GMW!$NE$2:$NE$200=AK$3)*(GMW!$ND$2:$ND$200=AK$4)*(GMW!$C$2:$C$200=AK$1),0),$F87-1966)</f>
        <v>645</v>
      </c>
      <c r="AL87" s="5" cm="1">
        <f t="array" ref="AL87">INDEX(GMW!$A$2:$NF$200,MATCH(1,(GMW!$NE$2:$NE$200=AL$3)*(GMW!$ND$2:$ND$200=AL$4)*(GMW!$C$2:$C$200=AL$1),0),$F87-1966)</f>
        <v>779</v>
      </c>
      <c r="AM87" s="5" cm="1">
        <f t="array" ref="AM87">INDEX(GMW!$A$2:$NF$200,MATCH(1,(GMW!$NE$2:$NE$200=AM$3)*(GMW!$ND$2:$ND$200=AM$4)*(GMW!$C$2:$C$200=AM$1),0),$F87-1966)</f>
        <v>25282</v>
      </c>
      <c r="AN87" s="5" cm="1">
        <f t="array" ref="AN87">INDEX(GMW!$A$2:$NF$200,MATCH(1,(GMW!$NE$2:$NE$200=AN$3)*(GMW!$ND$2:$ND$200=AN$4)*(GMW!$C$2:$C$200=AN$1),0),$F87-1966)</f>
        <v>5136</v>
      </c>
      <c r="AO87" s="5" cm="1">
        <f t="array" ref="AO87">INDEX(GMW!$A$2:$NF$200,MATCH(1,(GMW!$NE$2:$NE$200=AO$3)*(GMW!$ND$2:$ND$200=AO$4)*(GMW!$C$2:$C$200=AO$1),0),$F87-1966)</f>
        <v>379370</v>
      </c>
      <c r="AP87" s="5" cm="1">
        <f t="array" ref="AP87">INDEX(GMW!$A$2:$NF$200,MATCH(1,(GMW!$NE$2:$NE$200=AP$3)*(GMW!$ND$2:$ND$200=AP$4)*(GMW!$C$2:$C$200=AP$1),0),$F87-1966)</f>
        <v>2644.0749999999998</v>
      </c>
      <c r="AQ87" s="5" cm="1">
        <f t="array" ref="AQ87">INDEX(GMW!$A$2:$NF$200,MATCH(1,(GMW!$NE$2:$NE$200=AQ$3)*(GMW!$ND$2:$ND$200=AQ$4)*(GMW!$C$2:$C$200=AQ$1),0),$F87-1966)</f>
        <v>111282</v>
      </c>
      <c r="AR87" s="5" cm="1">
        <f t="array" ref="AR87">INDEX(GMW!$A$2:$NF$200,MATCH(1,(GMW!$NE$2:$NE$200=AR$3)*(GMW!$ND$2:$ND$200=AR$4)*(GMW!$C$2:$C$200=AR$1),0),$F87-1966)</f>
        <v>612.17999999999995</v>
      </c>
      <c r="AS87" s="5" cm="1">
        <f t="array" ref="AS87">INDEX(GMW!$A$2:$NF$200,MATCH(1,(GMW!$NE$2:$NE$200=AS$3)*(GMW!$ND$2:$ND$200=AS$4)*(GMW!$C$2:$C$200=AS$1),0),$F87-1966)</f>
        <v>400.161</v>
      </c>
      <c r="AT87" s="5" cm="1">
        <f t="array" ref="AT87">INDEX(GMW!$A$2:$NF$200,MATCH(1,(GMW!$NE$2:$NE$200=AT$3)*(GMW!$ND$2:$ND$200=AT$4)*(GMW!$C$2:$C$200=AT$1),0),$F87-1966)</f>
        <v>378.86500000000001</v>
      </c>
      <c r="AU87" s="5" cm="1">
        <f t="array" ref="AU87">INDEX(GMW!$A$2:$NF$200,MATCH(1,(GMW!$NE$2:$NE$200=AU$3)*(GMW!$ND$2:$ND$200=AU$4)*(GMW!$C$2:$C$200=AU$1),0),$F87-1966)</f>
        <v>290292.8</v>
      </c>
      <c r="AV87" s="5" cm="1">
        <f t="array" ref="AV87">INDEX(GMW!$A$2:$NF$200,MATCH(1,(GMW!$NE$2:$NE$200=AV$3)*(GMW!$ND$2:$ND$200=AV$4)*(GMW!$C$2:$C$200=AV$1),0),$F87-1966)</f>
        <v>4684</v>
      </c>
      <c r="AW87" s="5" cm="1">
        <f t="array" ref="AW87">INDEX(GMW!$A$2:$NF$200,MATCH(1,(GMW!$NE$2:$NE$200=AW$3)*(GMW!$ND$2:$ND$200=AW$4)*(GMW!$C$2:$C$200=AW$1),0),$F87-1966)</f>
        <v>105.52500000000001</v>
      </c>
      <c r="AX87" s="5" cm="1">
        <f t="array" ref="AX87">INDEX(GMW!$A$2:$NF$200,MATCH(1,(GMW!$NE$2:$NE$200=AX$3)*(GMW!$ND$2:$ND$200=AX$4)*(GMW!$C$2:$C$200=AX$1),0),$F87-1966)</f>
        <v>4149.4340000000002</v>
      </c>
      <c r="AY87" s="5" cm="1">
        <f t="array" ref="AY87">INDEX(GMW!$A$2:$NF$200,MATCH(1,(GMW!$NE$2:$NE$200=AY$3)*(GMW!$ND$2:$ND$200=AY$4)*(GMW!$C$2:$C$200=AY$1),0),$F87-1966)</f>
        <v>16772</v>
      </c>
      <c r="AZ87" s="5" cm="1">
        <f t="array" ref="AZ87">INDEX(GMW!$A$2:$NF$200,MATCH(1,(GMW!$NE$2:$NE$200=AZ$3)*(GMW!$ND$2:$ND$200=AZ$4)*(GMW!$C$2:$C$200=AZ$1),0),$F87-1966)</f>
        <v>1713</v>
      </c>
      <c r="BA87" s="5" cm="1">
        <f t="array" ref="BA87">INDEX(GMW!$A$2:$NF$200,MATCH(1,(GMW!$NE$2:$NE$200=BA$3)*(GMW!$ND$2:$ND$200=BA$4)*(GMW!$C$2:$C$200=BA$1),0),$F87-1966)</f>
        <v>14.557790000000001</v>
      </c>
      <c r="BB87" s="5" cm="1">
        <f t="array" ref="BB87">INDEX(GMW!$A$2:$NF$200,MATCH(1,(GMW!$NE$2:$NE$200=BB$3)*(GMW!$ND$2:$ND$200=BB$4)*(GMW!$C$2:$C$200=BB$1),0),$F87-1966)</f>
        <v>17670.12</v>
      </c>
      <c r="BC87" s="5" cm="1">
        <f t="array" ref="BC87">INDEX(GMW!$A$2:$NF$200,MATCH(1,(GMW!$NE$2:$NE$200=BC$3)*(GMW!$ND$2:$ND$200=BC$4)*(GMW!$C$2:$C$200=BC$1),0),$F87-1966)</f>
        <v>1.656555</v>
      </c>
      <c r="BD87" s="5" cm="1">
        <f t="array" ref="BD87">INDEX(GMW!$A$2:$NF$200,MATCH(1,(GMW!$NE$2:$NE$200=BD$3)*(GMW!$ND$2:$ND$200=BD$4)*(GMW!$C$2:$C$200=BD$1),0),$F87-1966)</f>
        <v>596.17269999999996</v>
      </c>
      <c r="BE87" s="5" cm="1">
        <f t="array" ref="BE87">INDEX(GMW!$A$2:$NF$200,MATCH(1,(GMW!$NE$2:$NE$200=BE$3)*(GMW!$ND$2:$ND$200=BE$4)*(GMW!$C$2:$C$200=BE$1),0),$F87-1966)</f>
        <v>13.38725</v>
      </c>
      <c r="BF87" s="5" cm="1">
        <f t="array" ref="BF87">INDEX(GMW!$A$2:$NF$200,MATCH(1,(GMW!$NE$2:$NE$200=BF$3)*(GMW!$ND$2:$ND$200=BF$4)*(GMW!$C$2:$C$200=BF$1),0),$F87-1966)</f>
        <v>8.8879999999999999</v>
      </c>
      <c r="BG87" s="5" cm="1">
        <f t="array" ref="BG87">INDEX(GMW!$A$2:$NF$200,MATCH(1,(GMW!$NE$2:$NE$200=BG$3)*(GMW!$ND$2:$ND$200=BG$4)*(GMW!$C$2:$C$200=BG$1),0),$F87-1966)</f>
        <v>25.595210000000002</v>
      </c>
      <c r="BH87" s="5" cm="1">
        <f t="array" ref="BH87">INDEX(GMW!$A$2:$NF$200,MATCH(1,(GMW!$NE$2:$NE$200=BH$3)*(GMW!$ND$2:$ND$200=BH$4)*(GMW!$C$2:$C$200=BH$1),0),$F87-1966)</f>
        <v>6.5004590000000002</v>
      </c>
      <c r="BI87" s="5" cm="1">
        <f t="array" ref="BI87">INDEX(GMW!$A$2:$NF$200,MATCH(1,(GMW!$NE$2:$NE$200=BI$3)*(GMW!$ND$2:$ND$200=BI$4)*(GMW!$C$2:$C$200=BI$1),0),$F87-1966)</f>
        <v>4.3107470000000001</v>
      </c>
      <c r="BJ87" s="5" cm="1">
        <f t="array" ref="BJ87">INDEX(GMW!$A$2:$NF$200,MATCH(1,(GMW!$NE$2:$NE$200=BJ$3)*(GMW!$ND$2:$ND$200=BJ$4)*(GMW!$C$2:$C$200=BJ$1),0),$F87-1966)</f>
        <v>5.1073130000000004</v>
      </c>
      <c r="BK87" s="5" cm="1">
        <f t="array" ref="BK87">INDEX(GMW!$A$2:$NF$200,MATCH(1,(GMW!$NE$2:$NE$200=BK$3)*(GMW!$ND$2:$ND$200=BK$4)*(GMW!$C$2:$C$200=BK$1),0),$F87-1966)</f>
        <v>1.540759</v>
      </c>
      <c r="BL87" s="5" cm="1">
        <f t="array" ref="BL87">INDEX(GMW!$A$2:$NF$200,MATCH(1,(GMW!$NE$2:$NE$200=BL$3)*(GMW!$ND$2:$ND$200=BL$4)*(GMW!$C$2:$C$200=BL$1),0),$F87-1966)</f>
        <v>0.80823149999999999</v>
      </c>
      <c r="BM87" s="5" cm="1">
        <f t="array" ref="BM87">INDEX(GMW!$A$2:$NF$200,MATCH(1,(GMW!$NE$2:$NE$200=BM$3)*(GMW!$ND$2:$ND$200=BM$4)*(GMW!$C$2:$C$200=BM$1),0),$F87-1966)</f>
        <v>0.71067009999999997</v>
      </c>
      <c r="BN87" s="5" cm="1">
        <f t="array" ref="BN87">INDEX(GMW!$A$2:$NF$200,MATCH(1,(GMW!$NE$2:$NE$200=BN$3)*(GMW!$ND$2:$ND$200=BN$4)*(GMW!$C$2:$C$200=BN$1),0),$F87-1966)</f>
        <v>2.392738</v>
      </c>
      <c r="BO87" s="5" cm="1">
        <f t="array" ref="BO87">INDEX(GMW!$A$2:$NF$200,MATCH(1,(GMW!$NE$2:$NE$200=BO$3)*(GMW!$ND$2:$ND$200=BO$4)*(GMW!$C$2:$C$200=BO$1),0),$F87-1966)</f>
        <v>1E-3</v>
      </c>
      <c r="BP87" s="5" cm="1">
        <f t="array" ref="BP87">INDEX(GMW!$A$2:$NF$200,MATCH(1,(GMW!$NE$2:$NE$200=BP$3)*(GMW!$ND$2:$ND$200=BP$4)*(GMW!$C$2:$C$200=BP$1),0),$F87-1966)</f>
        <v>248646</v>
      </c>
      <c r="BQ87" s="5" cm="1">
        <f t="array" ref="BQ87">INDEX(GMW!$A$2:$NF$200,MATCH(1,(GMW!$NE$2:$NE$200=BQ$3)*(GMW!$ND$2:$ND$200=BQ$4)*(GMW!$C$2:$C$200=BQ$1),0),$F87-1966)</f>
        <v>6503.8370000000004</v>
      </c>
      <c r="BR87" s="5" cm="1">
        <f t="array" ref="BR87">INDEX(GMW!$A$2:$NF$200,MATCH(1,(GMW!$NE$2:$NE$200=BR$3)*(GMW!$ND$2:$ND$200=BR$4)*(GMW!$C$2:$C$200=BR$1),0),$F87-1966)</f>
        <v>341552</v>
      </c>
      <c r="BS87" s="5" cm="1">
        <f t="array" ref="BS87">INDEX(GMW!$A$2:$NF$200,MATCH(1,(GMW!$NE$2:$NE$200=BS$3)*(GMW!$ND$2:$ND$200=BS$4)*(GMW!$C$2:$C$200=BS$1),0),$F87-1966)</f>
        <v>714679</v>
      </c>
      <c r="BT87" s="5" cm="1">
        <f t="array" ref="BT87">INDEX(GMW!$A$2:$NF$200,MATCH(1,(GMW!$NE$2:$NE$200=BT$3)*(GMW!$ND$2:$ND$200=BT$4)*(GMW!$C$2:$C$200=BT$1),0),$F87-1966)</f>
        <v>154504</v>
      </c>
      <c r="BU87" s="5" cm="1">
        <f t="array" ref="BU87">INDEX(GMW!$A$2:$NF$200,MATCH(1,(GMW!$NE$2:$NE$200=BU$3)*(GMW!$ND$2:$ND$200=BU$4)*(GMW!$C$2:$C$200=BU$1),0),$F87-1966)</f>
        <v>700.46879999999999</v>
      </c>
      <c r="BV87" s="5" cm="1">
        <f t="array" ref="BV87">INDEX(GMW!$A$2:$NF$200,MATCH(1,(GMW!$NE$2:$NE$200=BV$3)*(GMW!$ND$2:$ND$200=BV$4)*(GMW!$C$2:$C$200=BV$1),0),$F87-1966)</f>
        <v>1162366</v>
      </c>
      <c r="BW87" s="5" cm="1">
        <f t="array" ref="BW87">INDEX(GMW!$A$2:$NF$200,MATCH(1,(GMW!$NE$2:$NE$200=BW$3)*(GMW!$ND$2:$ND$200=BW$4)*(GMW!$C$2:$C$200=BW$1),0),$F87-1966)</f>
        <v>141.11590000000001</v>
      </c>
      <c r="BX87" s="5" cm="1">
        <f t="array" ref="BX87">INDEX(GMW!$A$2:$NF$200,MATCH(1,(GMW!$NE$2:$NE$200=BX$3)*(GMW!$ND$2:$ND$200=BX$4)*(GMW!$C$2:$C$200=BX$1),0),$F87-1966)</f>
        <v>29265.72</v>
      </c>
      <c r="BY87" s="5" cm="1">
        <f t="array" ref="BY87">INDEX(GMW!$A$2:$NF$200,MATCH(1,(GMW!$NE$2:$NE$200=BY$3)*(GMW!$ND$2:$ND$200=BY$4)*(GMW!$C$2:$C$200=BY$1),0),$F87-1966)</f>
        <v>727.92790000000002</v>
      </c>
      <c r="BZ87" s="5" cm="1">
        <f t="array" ref="BZ87">INDEX(GMW!$A$2:$NF$200,MATCH(1,(GMW!$NE$2:$NE$200=BZ$3)*(GMW!$ND$2:$ND$200=BZ$4)*(GMW!$C$2:$C$200=BZ$1),0),$F87-1966)</f>
        <v>554.92999999999995</v>
      </c>
      <c r="CA87" s="5" cm="1">
        <f t="array" ref="CA87">INDEX(GMW!$A$2:$NF$200,MATCH(1,(GMW!$NE$2:$NE$200=CA$3)*(GMW!$ND$2:$ND$200=CA$4)*(GMW!$C$2:$C$200=CA$1),0),$F87-1966)</f>
        <v>895.28399999999999</v>
      </c>
      <c r="CB87" s="5" cm="1">
        <f t="array" ref="CB87">INDEX(GMW!$A$2:$NF$200,MATCH(1,(GMW!$NE$2:$NE$200=CB$3)*(GMW!$ND$2:$ND$200=CB$4)*(GMW!$C$2:$C$200=CB$1),0),$F87-1966)</f>
        <v>214.10079999999999</v>
      </c>
      <c r="CC87" s="5" cm="1">
        <f t="array" ref="CC87">INDEX(GMW!$A$2:$NF$200,MATCH(1,(GMW!$NE$2:$NE$200=CC$3)*(GMW!$ND$2:$ND$200=CC$4)*(GMW!$C$2:$C$200=CC$1),0),$F87-1966)</f>
        <v>261.60449999999997</v>
      </c>
      <c r="CD87" s="5" cm="1">
        <f t="array" ref="CD87">INDEX(GMW!$A$2:$NF$200,MATCH(1,(GMW!$NE$2:$NE$200=CD$3)*(GMW!$ND$2:$ND$200=CD$4)*(GMW!$C$2:$C$200=CD$1),0),$F87-1966)</f>
        <v>313.47430000000003</v>
      </c>
      <c r="CE87" s="5" cm="1">
        <f t="array" ref="CE87">INDEX(GMW!$A$2:$NF$200,MATCH(1,(GMW!$NE$2:$NE$200=CE$3)*(GMW!$ND$2:$ND$200=CE$4)*(GMW!$C$2:$C$200=CE$1),0),$F87-1966)</f>
        <v>123.3827</v>
      </c>
      <c r="CF87" s="5" cm="1">
        <f t="array" ref="CF87">INDEX(GMW!$A$2:$NF$200,MATCH(1,(GMW!$NE$2:$NE$200=CF$3)*(GMW!$ND$2:$ND$200=CF$4)*(GMW!$C$2:$C$200=CF$1),0),$F87-1966)</f>
        <v>37.291029999999999</v>
      </c>
      <c r="CG87" s="5" cm="1">
        <f t="array" ref="CG87">INDEX(GMW!$A$2:$NF$200,MATCH(1,(GMW!$NE$2:$NE$200=CG$3)*(GMW!$ND$2:$ND$200=CG$4)*(GMW!$C$2:$C$200=CG$1),0),$F87-1966)</f>
        <v>34.893949999999997</v>
      </c>
      <c r="CH87" s="5" cm="1">
        <f t="array" ref="CH87">INDEX(GMW!$A$2:$NF$200,MATCH(1,(GMW!$NE$2:$NE$200=CH$3)*(GMW!$ND$2:$ND$200=CH$4)*(GMW!$C$2:$C$200=CH$1),0),$F87-1966)</f>
        <v>74.744929999999997</v>
      </c>
      <c r="CI87" s="5" cm="1">
        <f t="array" ref="CI87">INDEX(GMW!$A$2:$NF$200,MATCH(1,(GMW!$NE$2:$NE$200=CI$3)*(GMW!$ND$2:$ND$200=CI$4)*(GMW!$C$2:$C$200=CI$1),0),$F87-1966)</f>
        <v>49.866610000000001</v>
      </c>
      <c r="CJ87" s="5" cm="1">
        <f t="array" ref="CJ87">INDEX(GMW!$A$2:$NF$200,MATCH(1,(GMW!$NE$2:$NE$200=CJ$3)*(GMW!$ND$2:$ND$200=CJ$4)*(GMW!$C$2:$C$200=CJ$1),0),$F87-1966)</f>
        <v>190217</v>
      </c>
      <c r="CK87" s="5" cm="1">
        <f t="array" ref="CK87">INDEX(GMW!$A$2:$NF$200,MATCH(1,(GMW!$NE$2:$NE$200=CK$3)*(GMW!$ND$2:$ND$200=CK$4)*(GMW!$C$2:$C$200=CK$1),0),$F87-1966)</f>
        <v>1682.375</v>
      </c>
      <c r="CL87" s="5" cm="1">
        <f t="array" ref="CL87">INDEX(GMW!$A$2:$NF$200,MATCH(1,(GMW!$NE$2:$NE$200=CL$3)*(GMW!$ND$2:$ND$200=CL$4)*(GMW!$C$2:$C$200=CL$1),0),$F87-1966)</f>
        <v>126997.9</v>
      </c>
      <c r="CM87" s="5" cm="1">
        <f t="array" ref="CM87">INDEX(GMW!$A$2:$NF$200,MATCH(1,(GMW!$NE$2:$NE$200=CM$3)*(GMW!$ND$2:$ND$200=CM$4)*(GMW!$C$2:$C$200=CM$1),0),$F87-1966)</f>
        <v>183488</v>
      </c>
      <c r="CN87" s="5" cm="1">
        <f t="array" ref="CN87">INDEX(GMW!$A$2:$NF$200,MATCH(1,(GMW!$NE$2:$NE$200=CN$3)*(GMW!$ND$2:$ND$200=CN$4)*(GMW!$C$2:$C$200=CN$1),0),$F87-1966)</f>
        <v>112266</v>
      </c>
      <c r="CO87" s="5" cm="1">
        <f t="array" ref="CO87">INDEX(GMW!$A$2:$NF$200,MATCH(1,(GMW!$NE$2:$NE$200=CO$3)*(GMW!$ND$2:$ND$200=CO$4)*(GMW!$C$2:$C$200=CO$1),0),$F87-1966)</f>
        <v>230.084</v>
      </c>
      <c r="CP87" s="5" cm="1">
        <f t="array" ref="CP87">INDEX(GMW!$A$2:$NF$200,MATCH(1,(GMW!$NE$2:$NE$200=CP$3)*(GMW!$ND$2:$ND$200=CP$4)*(GMW!$C$2:$C$200=CP$1),0),$F87-1966)</f>
        <v>401906.6</v>
      </c>
      <c r="CQ87" s="5" cm="1">
        <f t="array" ref="CQ87">INDEX(GMW!$A$2:$NF$200,MATCH(1,(GMW!$NE$2:$NE$200=CQ$3)*(GMW!$ND$2:$ND$200=CQ$4)*(GMW!$C$2:$C$200=CQ$1),0),$F87-1966)</f>
        <v>98.330250000000007</v>
      </c>
      <c r="CR87" s="5" cm="1">
        <f t="array" ref="CR87">INDEX(GMW!$A$2:$NF$200,MATCH(1,(GMW!$NE$2:$NE$200=CR$3)*(GMW!$ND$2:$ND$200=CR$4)*(GMW!$C$2:$C$200=CR$1),0),$F87-1966)</f>
        <v>76878.399999999994</v>
      </c>
      <c r="CS87" s="5" cm="1">
        <f t="array" ref="CS87">INDEX(GMW!$A$2:$NF$200,MATCH(1,(GMW!$NE$2:$NE$200=CS$3)*(GMW!$ND$2:$ND$200=CS$4)*(GMW!$C$2:$C$200=CS$1),0),$F87-1966)</f>
        <v>432.411</v>
      </c>
      <c r="CT87" s="5" cm="1">
        <f t="array" ref="CT87">INDEX(GMW!$A$2:$NF$200,MATCH(1,(GMW!$NE$2:$NE$200=CT$3)*(GMW!$ND$2:$ND$200=CT$4)*(GMW!$C$2:$C$200=CT$1),0),$F87-1966)</f>
        <v>282.44099999999997</v>
      </c>
      <c r="CU87" s="5" cm="1">
        <f t="array" ref="CU87">INDEX(GMW!$A$2:$NF$200,MATCH(1,(GMW!$NE$2:$NE$200=CU$3)*(GMW!$ND$2:$ND$200=CU$4)*(GMW!$C$2:$C$200=CU$1),0),$F87-1966)</f>
        <v>214.685</v>
      </c>
      <c r="CV87" s="5" cm="1">
        <f t="array" ref="CV87">INDEX(GMW!$A$2:$NF$200,MATCH(1,(GMW!$NE$2:$NE$200=CV$3)*(GMW!$ND$2:$ND$200=CV$4)*(GMW!$C$2:$C$200=CV$1),0),$F87-1966)</f>
        <v>97.678380000000004</v>
      </c>
      <c r="CW87" s="5" cm="1">
        <f t="array" ref="CW87">INDEX(GMW!$A$2:$NF$200,MATCH(1,(GMW!$NE$2:$NE$200=CW$3)*(GMW!$ND$2:$ND$200=CW$4)*(GMW!$C$2:$C$200=CW$1),0),$F87-1966)</f>
        <v>73.811999999999998</v>
      </c>
      <c r="CX87" s="5" cm="1">
        <f t="array" ref="CX87">INDEX(GMW!$A$2:$NF$200,MATCH(1,(GMW!$NE$2:$NE$200=CX$3)*(GMW!$ND$2:$ND$200=CX$4)*(GMW!$C$2:$C$200=CX$1),0),$F87-1966)</f>
        <v>45.845999999999997</v>
      </c>
      <c r="CY87" s="5" cm="1">
        <f t="array" ref="CY87">INDEX(GMW!$A$2:$NF$200,MATCH(1,(GMW!$NE$2:$NE$200=CY$3)*(GMW!$ND$2:$ND$200=CY$4)*(GMW!$C$2:$C$200=CY$1),0),$F87-1966)</f>
        <v>38.87923</v>
      </c>
      <c r="CZ87" s="5" cm="1">
        <f t="array" ref="CZ87">INDEX(GMW!$A$2:$NF$200,MATCH(1,(GMW!$NE$2:$NE$200=CZ$3)*(GMW!$ND$2:$ND$200=CZ$4)*(GMW!$C$2:$C$200=CZ$1),0),$F87-1966)</f>
        <v>21.242999999999999</v>
      </c>
      <c r="DA87" s="5" cm="1">
        <f t="array" ref="DA87">INDEX(GMW!$A$2:$NF$200,MATCH(1,(GMW!$NE$2:$NE$200=DA$3)*(GMW!$ND$2:$ND$200=DA$4)*(GMW!$C$2:$C$200=DA$1),0),$F87-1966)</f>
        <v>10.935600000000001</v>
      </c>
      <c r="DB87" s="5" cm="1">
        <f t="array" ref="DB87">INDEX(GMW!$A$2:$NF$200,MATCH(1,(GMW!$NE$2:$NE$200=DB$3)*(GMW!$ND$2:$ND$200=DB$4)*(GMW!$C$2:$C$200=DB$1),0),$F87-1966)</f>
        <v>17.251750000000001</v>
      </c>
      <c r="DC87" s="5" cm="1">
        <f t="array" ref="DC87">INDEX(GMW!$A$2:$NF$200,MATCH(1,(GMW!$NE$2:$NE$200=DC$3)*(GMW!$ND$2:$ND$200=DC$4)*(GMW!$C$2:$C$200=DC$1),0),$F87-1966)</f>
        <v>17.016400000000001</v>
      </c>
    </row>
    <row r="88" spans="1:107" x14ac:dyDescent="0.25">
      <c r="B88" s="5">
        <f t="shared" si="25"/>
        <v>1993</v>
      </c>
      <c r="C88" s="5">
        <f t="shared" si="25"/>
        <v>1993</v>
      </c>
      <c r="F88" s="5">
        <f t="shared" si="16"/>
        <v>2054</v>
      </c>
      <c r="G88" s="5" cm="1">
        <f t="array" ref="G88">INDEX(GMW!$A$2:$NF$200,MATCH(1,(GMW!$NE$2:$NE$200=G$3)*(GMW!$ND$2:$ND$200=G$4)*(GMW!$C$2:$C$200=G$1),0),$F88-1966)</f>
        <v>381045</v>
      </c>
      <c r="H88" s="5" cm="1">
        <f t="array" ref="H88">INDEX(GMW!$A$2:$NF$200,MATCH(1,(GMW!$NE$2:$NE$200=H$3)*(GMW!$ND$2:$ND$200=H$4)*(GMW!$C$2:$C$200=H$1),0),$F88-1966)</f>
        <v>219780</v>
      </c>
      <c r="I88" s="5" cm="1">
        <f t="array" ref="I88">INDEX(GMW!$A$2:$NF$200,MATCH(1,(GMW!$NE$2:$NE$200=I$3)*(GMW!$ND$2:$ND$200=I$4)*(GMW!$C$2:$C$200=I$1),0),$F88-1966)</f>
        <v>65856</v>
      </c>
      <c r="J88" s="5" cm="1">
        <f t="array" ref="J88">INDEX(GMW!$A$2:$NF$200,MATCH(1,(GMW!$NE$2:$NE$200=J$3)*(GMW!$ND$2:$ND$200=J$4)*(GMW!$C$2:$C$200=J$1),0),$F88-1966)</f>
        <v>79936</v>
      </c>
      <c r="K88" s="5" cm="1">
        <f t="array" ref="K88">INDEX(GMW!$A$2:$NF$200,MATCH(1,(GMW!$NE$2:$NE$200=K$3)*(GMW!$ND$2:$ND$200=K$4)*(GMW!$C$2:$C$200=K$1),0),$F88-1966)</f>
        <v>73811</v>
      </c>
      <c r="L88" s="5" cm="1">
        <f t="array" ref="L88">INDEX(GMW!$A$2:$NF$200,MATCH(1,(GMW!$NE$2:$NE$200=L$3)*(GMW!$ND$2:$ND$200=L$4)*(GMW!$C$2:$C$200=L$1),0),$F88-1966)</f>
        <v>69387</v>
      </c>
      <c r="M88" s="5" cm="1">
        <f t="array" ref="M88">INDEX(GMW!$A$2:$NF$200,MATCH(1,(GMW!$NE$2:$NE$200=M$3)*(GMW!$ND$2:$ND$200=M$4)*(GMW!$C$2:$C$200=M$1),0),$F88-1966)</f>
        <v>26932.29</v>
      </c>
      <c r="N88" s="5" cm="1">
        <f t="array" ref="N88">INDEX(GMW!$A$2:$NF$200,MATCH(1,(GMW!$NE$2:$NE$200=N$3)*(GMW!$ND$2:$ND$200=N$4)*(GMW!$C$2:$C$200=N$1),0),$F88-1966)</f>
        <v>7002.3519999999999</v>
      </c>
      <c r="O88" s="5" cm="1">
        <f t="array" ref="O88">INDEX(GMW!$A$2:$NF$200,MATCH(1,(GMW!$NE$2:$NE$200=O$3)*(GMW!$ND$2:$ND$200=O$4)*(GMW!$C$2:$C$200=O$1),0),$F88-1966)</f>
        <v>64.433329999999998</v>
      </c>
      <c r="P88" s="5" cm="1">
        <f t="array" ref="P88">INDEX(GMW!$A$2:$NF$200,MATCH(1,(GMW!$NE$2:$NE$200=P$3)*(GMW!$ND$2:$ND$200=P$4)*(GMW!$C$2:$C$200=P$1),0),$F88-1966)</f>
        <v>5.875</v>
      </c>
      <c r="Q88" s="5" cm="1">
        <f t="array" ref="Q88">INDEX(GMW!$A$2:$NF$200,MATCH(1,(GMW!$NE$2:$NE$200=Q$3)*(GMW!$ND$2:$ND$200=Q$4)*(GMW!$C$2:$C$200=Q$1),0),$F88-1966)</f>
        <v>7.7</v>
      </c>
      <c r="R88" s="5" cm="1">
        <f t="array" ref="R88">INDEX(GMW!$A$2:$NF$200,MATCH(1,(GMW!$NE$2:$NE$200=R$3)*(GMW!$ND$2:$ND$200=R$4)*(GMW!$C$2:$C$200=R$1),0),$F88-1966)</f>
        <v>64.433329999999998</v>
      </c>
      <c r="S88" s="5" cm="1">
        <f t="array" ref="S88">INDEX(GMW!$A$2:$NF$200,MATCH(1,(GMW!$NE$2:$NE$200=S$3)*(GMW!$ND$2:$ND$200=S$4)*(GMW!$C$2:$C$200=S$1),0),$F88-1966)</f>
        <v>27519</v>
      </c>
      <c r="T88" s="5" cm="1">
        <f t="array" ref="T88">INDEX(GMW!$A$2:$NF$200,MATCH(1,(GMW!$NE$2:$NE$200=T$3)*(GMW!$ND$2:$ND$200=T$4)*(GMW!$C$2:$C$200=T$1),0),$F88-1966)</f>
        <v>506</v>
      </c>
      <c r="U88" s="5" cm="1">
        <f t="array" ref="U88">INDEX(GMW!$A$2:$NF$200,MATCH(1,(GMW!$NE$2:$NE$200=U$3)*(GMW!$ND$2:$ND$200=U$4)*(GMW!$C$2:$C$200=U$1),0),$F88-1966)</f>
        <v>88</v>
      </c>
      <c r="V88" s="5" cm="1">
        <f t="array" ref="V88">INDEX(GMW!$A$2:$NF$200,MATCH(1,(GMW!$NE$2:$NE$200=V$3)*(GMW!$ND$2:$ND$200=V$4)*(GMW!$C$2:$C$200=V$1),0),$F88-1966)</f>
        <v>4098</v>
      </c>
      <c r="W88" s="5" cm="1">
        <f t="array" ref="W88">INDEX(GMW!$A$2:$NF$200,MATCH(1,(GMW!$NE$2:$NE$200=W$3)*(GMW!$ND$2:$ND$200=W$4)*(GMW!$C$2:$C$200=W$1),0),$F88-1966)</f>
        <v>151</v>
      </c>
      <c r="X88" s="5" cm="1">
        <f t="array" ref="X88">INDEX(GMW!$A$2:$NF$200,MATCH(1,(GMW!$NE$2:$NE$200=X$3)*(GMW!$ND$2:$ND$200=X$4)*(GMW!$C$2:$C$200=X$1),0),$F88-1966)</f>
        <v>154</v>
      </c>
      <c r="Y88" s="5" cm="1">
        <f t="array" ref="Y88">INDEX(GMW!$A$2:$NF$200,MATCH(1,(GMW!$NE$2:$NE$200=Y$3)*(GMW!$ND$2:$ND$200=Y$4)*(GMW!$C$2:$C$200=Y$1),0),$F88-1966)</f>
        <v>1851</v>
      </c>
      <c r="Z88" s="5" cm="1">
        <f t="array" ref="Z88">INDEX(GMW!$A$2:$NF$200,MATCH(1,(GMW!$NE$2:$NE$200=Z$3)*(GMW!$ND$2:$ND$200=Z$4)*(GMW!$C$2:$C$200=Z$1),0),$F88-1966)</f>
        <v>4495</v>
      </c>
      <c r="AA88" s="5" cm="1">
        <f t="array" ref="AA88">INDEX(GMW!$A$2:$NF$200,MATCH(1,(GMW!$NE$2:$NE$200=AA$3)*(GMW!$ND$2:$ND$200=AA$4)*(GMW!$C$2:$C$200=AA$1),0),$F88-1966)</f>
        <v>1283</v>
      </c>
      <c r="AB88" s="5" cm="1">
        <f t="array" ref="AB88">INDEX(GMW!$A$2:$NF$200,MATCH(1,(GMW!$NE$2:$NE$200=AB$3)*(GMW!$ND$2:$ND$200=AB$4)*(GMW!$C$2:$C$200=AB$1),0),$F88-1966)</f>
        <v>1564</v>
      </c>
      <c r="AC88" s="5" cm="1">
        <f t="array" ref="AC88">INDEX(GMW!$A$2:$NF$200,MATCH(1,(GMW!$NE$2:$NE$200=AC$3)*(GMW!$ND$2:$ND$200=AC$4)*(GMW!$C$2:$C$200=AC$1),0),$F88-1966)</f>
        <v>790</v>
      </c>
      <c r="AD88" s="5" cm="1">
        <f t="array" ref="AD88">INDEX(GMW!$A$2:$NF$200,MATCH(1,(GMW!$NE$2:$NE$200=AD$3)*(GMW!$ND$2:$ND$200=AD$4)*(GMW!$C$2:$C$200=AD$1),0),$F88-1966)</f>
        <v>1078</v>
      </c>
      <c r="AE88" s="5" cm="1">
        <f t="array" ref="AE88">INDEX(GMW!$A$2:$NF$200,MATCH(1,(GMW!$NE$2:$NE$200=AE$3)*(GMW!$ND$2:$ND$200=AE$4)*(GMW!$C$2:$C$200=AE$1),0),$F88-1966)</f>
        <v>265</v>
      </c>
      <c r="AF88" s="5" cm="1">
        <f t="array" ref="AF88">INDEX(GMW!$A$2:$NF$200,MATCH(1,(GMW!$NE$2:$NE$200=AF$3)*(GMW!$ND$2:$ND$200=AF$4)*(GMW!$C$2:$C$200=AF$1),0),$F88-1966)</f>
        <v>1538</v>
      </c>
      <c r="AG88" s="5" cm="1">
        <f t="array" ref="AG88">INDEX(GMW!$A$2:$NF$200,MATCH(1,(GMW!$NE$2:$NE$200=AG$3)*(GMW!$ND$2:$ND$200=AG$4)*(GMW!$C$2:$C$200=AG$1),0),$F88-1966)</f>
        <v>1588</v>
      </c>
      <c r="AH88" s="5" cm="1">
        <f t="array" ref="AH88">INDEX(GMW!$A$2:$NF$200,MATCH(1,(GMW!$NE$2:$NE$200=AH$3)*(GMW!$ND$2:$ND$200=AH$4)*(GMW!$C$2:$C$200=AH$1),0),$F88-1966)</f>
        <v>1787</v>
      </c>
      <c r="AI88" s="5" cm="1">
        <f t="array" ref="AI88">INDEX(GMW!$A$2:$NF$200,MATCH(1,(GMW!$NE$2:$NE$200=AI$3)*(GMW!$ND$2:$ND$200=AI$4)*(GMW!$C$2:$C$200=AI$1),0),$F88-1966)</f>
        <v>1988</v>
      </c>
      <c r="AJ88" s="5" cm="1">
        <f t="array" ref="AJ88">INDEX(GMW!$A$2:$NF$200,MATCH(1,(GMW!$NE$2:$NE$200=AJ$3)*(GMW!$ND$2:$ND$200=AJ$4)*(GMW!$C$2:$C$200=AJ$1),0),$F88-1966)</f>
        <v>2868</v>
      </c>
      <c r="AK88" s="5" cm="1">
        <f t="array" ref="AK88">INDEX(GMW!$A$2:$NF$200,MATCH(1,(GMW!$NE$2:$NE$200=AK$3)*(GMW!$ND$2:$ND$200=AK$4)*(GMW!$C$2:$C$200=AK$1),0),$F88-1966)</f>
        <v>646</v>
      </c>
      <c r="AL88" s="5" cm="1">
        <f t="array" ref="AL88">INDEX(GMW!$A$2:$NF$200,MATCH(1,(GMW!$NE$2:$NE$200=AL$3)*(GMW!$ND$2:$ND$200=AL$4)*(GMW!$C$2:$C$200=AL$1),0),$F88-1966)</f>
        <v>781</v>
      </c>
      <c r="AM88" s="5" cm="1">
        <f t="array" ref="AM88">INDEX(GMW!$A$2:$NF$200,MATCH(1,(GMW!$NE$2:$NE$200=AM$3)*(GMW!$ND$2:$ND$200=AM$4)*(GMW!$C$2:$C$200=AM$1),0),$F88-1966)</f>
        <v>25293</v>
      </c>
      <c r="AN88" s="5" cm="1">
        <f t="array" ref="AN88">INDEX(GMW!$A$2:$NF$200,MATCH(1,(GMW!$NE$2:$NE$200=AN$3)*(GMW!$ND$2:$ND$200=AN$4)*(GMW!$C$2:$C$200=AN$1),0),$F88-1966)</f>
        <v>5075</v>
      </c>
      <c r="AO88" s="5" cm="1">
        <f t="array" ref="AO88">INDEX(GMW!$A$2:$NF$200,MATCH(1,(GMW!$NE$2:$NE$200=AO$3)*(GMW!$ND$2:$ND$200=AO$4)*(GMW!$C$2:$C$200=AO$1),0),$F88-1966)</f>
        <v>381045</v>
      </c>
      <c r="AP88" s="5" cm="1">
        <f t="array" ref="AP88">INDEX(GMW!$A$2:$NF$200,MATCH(1,(GMW!$NE$2:$NE$200=AP$3)*(GMW!$ND$2:$ND$200=AP$4)*(GMW!$C$2:$C$200=AP$1),0),$F88-1966)</f>
        <v>2659.45</v>
      </c>
      <c r="AQ88" s="5" cm="1">
        <f t="array" ref="AQ88">INDEX(GMW!$A$2:$NF$200,MATCH(1,(GMW!$NE$2:$NE$200=AQ$3)*(GMW!$ND$2:$ND$200=AQ$4)*(GMW!$C$2:$C$200=AQ$1),0),$F88-1966)</f>
        <v>110343.9</v>
      </c>
      <c r="AR88" s="5" cm="1">
        <f t="array" ref="AR88">INDEX(GMW!$A$2:$NF$200,MATCH(1,(GMW!$NE$2:$NE$200=AR$3)*(GMW!$ND$2:$ND$200=AR$4)*(GMW!$C$2:$C$200=AR$1),0),$F88-1966)</f>
        <v>612.27</v>
      </c>
      <c r="AS88" s="5" cm="1">
        <f t="array" ref="AS88">INDEX(GMW!$A$2:$NF$200,MATCH(1,(GMW!$NE$2:$NE$200=AS$3)*(GMW!$ND$2:$ND$200=AS$4)*(GMW!$C$2:$C$200=AS$1),0),$F88-1966)</f>
        <v>400.18</v>
      </c>
      <c r="AT88" s="5" cm="1">
        <f t="array" ref="AT88">INDEX(GMW!$A$2:$NF$200,MATCH(1,(GMW!$NE$2:$NE$200=AT$3)*(GMW!$ND$2:$ND$200=AT$4)*(GMW!$C$2:$C$200=AT$1),0),$F88-1966)</f>
        <v>377.952</v>
      </c>
      <c r="AU88" s="5" cm="1">
        <f t="array" ref="AU88">INDEX(GMW!$A$2:$NF$200,MATCH(1,(GMW!$NE$2:$NE$200=AU$3)*(GMW!$ND$2:$ND$200=AU$4)*(GMW!$C$2:$C$200=AU$1),0),$F88-1966)</f>
        <v>292937</v>
      </c>
      <c r="AV88" s="5" cm="1">
        <f t="array" ref="AV88">INDEX(GMW!$A$2:$NF$200,MATCH(1,(GMW!$NE$2:$NE$200=AV$3)*(GMW!$ND$2:$ND$200=AV$4)*(GMW!$C$2:$C$200=AV$1),0),$F88-1966)</f>
        <v>5158</v>
      </c>
      <c r="AW88" s="5" cm="1">
        <f t="array" ref="AW88">INDEX(GMW!$A$2:$NF$200,MATCH(1,(GMW!$NE$2:$NE$200=AW$3)*(GMW!$ND$2:$ND$200=AW$4)*(GMW!$C$2:$C$200=AW$1),0),$F88-1966)</f>
        <v>105.8</v>
      </c>
      <c r="AX88" s="5" cm="1">
        <f t="array" ref="AX88">INDEX(GMW!$A$2:$NF$200,MATCH(1,(GMW!$NE$2:$NE$200=AX$3)*(GMW!$ND$2:$ND$200=AX$4)*(GMW!$C$2:$C$200=AX$1),0),$F88-1966)</f>
        <v>4132.4340000000002</v>
      </c>
      <c r="AY88" s="5" cm="1">
        <f t="array" ref="AY88">INDEX(GMW!$A$2:$NF$200,MATCH(1,(GMW!$NE$2:$NE$200=AY$3)*(GMW!$ND$2:$ND$200=AY$4)*(GMW!$C$2:$C$200=AY$1),0),$F88-1966)</f>
        <v>16738</v>
      </c>
      <c r="AZ88" s="5" cm="1">
        <f t="array" ref="AZ88">INDEX(GMW!$A$2:$NF$200,MATCH(1,(GMW!$NE$2:$NE$200=AZ$3)*(GMW!$ND$2:$ND$200=AZ$4)*(GMW!$C$2:$C$200=AZ$1),0),$F88-1966)</f>
        <v>1085</v>
      </c>
      <c r="BA88" s="5" cm="1">
        <f t="array" ref="BA88">INDEX(GMW!$A$2:$NF$200,MATCH(1,(GMW!$NE$2:$NE$200=BA$3)*(GMW!$ND$2:$ND$200=BA$4)*(GMW!$C$2:$C$200=BA$1),0),$F88-1966)</f>
        <v>15.109109999999999</v>
      </c>
      <c r="BB88" s="5" cm="1">
        <f t="array" ref="BB88">INDEX(GMW!$A$2:$NF$200,MATCH(1,(GMW!$NE$2:$NE$200=BB$3)*(GMW!$ND$2:$ND$200=BB$4)*(GMW!$C$2:$C$200=BB$1),0),$F88-1966)</f>
        <v>17769.150000000001</v>
      </c>
      <c r="BC88" s="5" cm="1">
        <f t="array" ref="BC88">INDEX(GMW!$A$2:$NF$200,MATCH(1,(GMW!$NE$2:$NE$200=BC$3)*(GMW!$ND$2:$ND$200=BC$4)*(GMW!$C$2:$C$200=BC$1),0),$F88-1966)</f>
        <v>1.6852910000000001</v>
      </c>
      <c r="BD88" s="5" cm="1">
        <f t="array" ref="BD88">INDEX(GMW!$A$2:$NF$200,MATCH(1,(GMW!$NE$2:$NE$200=BD$3)*(GMW!$ND$2:$ND$200=BD$4)*(GMW!$C$2:$C$200=BD$1),0),$F88-1966)</f>
        <v>625.49940000000004</v>
      </c>
      <c r="BE88" s="5" cm="1">
        <f t="array" ref="BE88">INDEX(GMW!$A$2:$NF$200,MATCH(1,(GMW!$NE$2:$NE$200=BE$3)*(GMW!$ND$2:$ND$200=BE$4)*(GMW!$C$2:$C$200=BE$1),0),$F88-1966)</f>
        <v>13.504619999999999</v>
      </c>
      <c r="BF88" s="5" cm="1">
        <f t="array" ref="BF88">INDEX(GMW!$A$2:$NF$200,MATCH(1,(GMW!$NE$2:$NE$200=BF$3)*(GMW!$ND$2:$ND$200=BF$4)*(GMW!$C$2:$C$200=BF$1),0),$F88-1966)</f>
        <v>9.0670000000000002</v>
      </c>
      <c r="BG88" s="5" cm="1">
        <f t="array" ref="BG88">INDEX(GMW!$A$2:$NF$200,MATCH(1,(GMW!$NE$2:$NE$200=BG$3)*(GMW!$ND$2:$ND$200=BG$4)*(GMW!$C$2:$C$200=BG$1),0),$F88-1966)</f>
        <v>26.237079999999999</v>
      </c>
      <c r="BH88" s="5" cm="1">
        <f t="array" ref="BH88">INDEX(GMW!$A$2:$NF$200,MATCH(1,(GMW!$NE$2:$NE$200=BH$3)*(GMW!$ND$2:$ND$200=BH$4)*(GMW!$C$2:$C$200=BH$1),0),$F88-1966)</f>
        <v>6.336214</v>
      </c>
      <c r="BI88" s="5" cm="1">
        <f t="array" ref="BI88">INDEX(GMW!$A$2:$NF$200,MATCH(1,(GMW!$NE$2:$NE$200=BI$3)*(GMW!$ND$2:$ND$200=BI$4)*(GMW!$C$2:$C$200=BI$1),0),$F88-1966)</f>
        <v>4.3323720000000003</v>
      </c>
      <c r="BJ88" s="5" cm="1">
        <f t="array" ref="BJ88">INDEX(GMW!$A$2:$NF$200,MATCH(1,(GMW!$NE$2:$NE$200=BJ$3)*(GMW!$ND$2:$ND$200=BJ$4)*(GMW!$C$2:$C$200=BJ$1),0),$F88-1966)</f>
        <v>5.1765249999999998</v>
      </c>
      <c r="BK88" s="5" cm="1">
        <f t="array" ref="BK88">INDEX(GMW!$A$2:$NF$200,MATCH(1,(GMW!$NE$2:$NE$200=BK$3)*(GMW!$ND$2:$ND$200=BK$4)*(GMW!$C$2:$C$200=BK$1),0),$F88-1966)</f>
        <v>1.565342</v>
      </c>
      <c r="BL88" s="5" cm="1">
        <f t="array" ref="BL88">INDEX(GMW!$A$2:$NF$200,MATCH(1,(GMW!$NE$2:$NE$200=BL$3)*(GMW!$ND$2:$ND$200=BL$4)*(GMW!$C$2:$C$200=BL$1),0),$F88-1966)</f>
        <v>0.94145599999999996</v>
      </c>
      <c r="BM88" s="5" cm="1">
        <f t="array" ref="BM88">INDEX(GMW!$A$2:$NF$200,MATCH(1,(GMW!$NE$2:$NE$200=BM$3)*(GMW!$ND$2:$ND$200=BM$4)*(GMW!$C$2:$C$200=BM$1),0),$F88-1966)</f>
        <v>0.71445110000000001</v>
      </c>
      <c r="BN88" s="5" cm="1">
        <f t="array" ref="BN88">INDEX(GMW!$A$2:$NF$200,MATCH(1,(GMW!$NE$2:$NE$200=BN$3)*(GMW!$ND$2:$ND$200=BN$4)*(GMW!$C$2:$C$200=BN$1),0),$F88-1966)</f>
        <v>2.457268</v>
      </c>
      <c r="BO88" s="5" cm="1">
        <f t="array" ref="BO88">INDEX(GMW!$A$2:$NF$200,MATCH(1,(GMW!$NE$2:$NE$200=BO$3)*(GMW!$ND$2:$ND$200=BO$4)*(GMW!$C$2:$C$200=BO$1),0),$F88-1966)</f>
        <v>1E-3</v>
      </c>
      <c r="BP88" s="5" cm="1">
        <f t="array" ref="BP88">INDEX(GMW!$A$2:$NF$200,MATCH(1,(GMW!$NE$2:$NE$200=BP$3)*(GMW!$ND$2:$ND$200=BP$4)*(GMW!$C$2:$C$200=BP$1),0),$F88-1966)</f>
        <v>261163.3</v>
      </c>
      <c r="BQ88" s="5" cm="1">
        <f t="array" ref="BQ88">INDEX(GMW!$A$2:$NF$200,MATCH(1,(GMW!$NE$2:$NE$200=BQ$3)*(GMW!$ND$2:$ND$200=BQ$4)*(GMW!$C$2:$C$200=BQ$1),0),$F88-1966)</f>
        <v>6619.6279999999997</v>
      </c>
      <c r="BR88" s="5" cm="1">
        <f t="array" ref="BR88">INDEX(GMW!$A$2:$NF$200,MATCH(1,(GMW!$NE$2:$NE$200=BR$3)*(GMW!$ND$2:$ND$200=BR$4)*(GMW!$C$2:$C$200=BR$1),0),$F88-1966)</f>
        <v>349828</v>
      </c>
      <c r="BS88" s="5" cm="1">
        <f t="array" ref="BS88">INDEX(GMW!$A$2:$NF$200,MATCH(1,(GMW!$NE$2:$NE$200=BS$3)*(GMW!$ND$2:$ND$200=BS$4)*(GMW!$C$2:$C$200=BS$1),0),$F88-1966)</f>
        <v>742015</v>
      </c>
      <c r="BT88" s="5" cm="1">
        <f t="array" ref="BT88">INDEX(GMW!$A$2:$NF$200,MATCH(1,(GMW!$NE$2:$NE$200=BT$3)*(GMW!$ND$2:$ND$200=BT$4)*(GMW!$C$2:$C$200=BT$1),0),$F88-1966)</f>
        <v>166076</v>
      </c>
      <c r="BU88" s="5" cm="1">
        <f t="array" ref="BU88">INDEX(GMW!$A$2:$NF$200,MATCH(1,(GMW!$NE$2:$NE$200=BU$3)*(GMW!$ND$2:$ND$200=BU$4)*(GMW!$C$2:$C$200=BU$1),0),$F88-1966)</f>
        <v>734.22950000000003</v>
      </c>
      <c r="BV88" s="5" cm="1">
        <f t="array" ref="BV88">INDEX(GMW!$A$2:$NF$200,MATCH(1,(GMW!$NE$2:$NE$200=BV$3)*(GMW!$ND$2:$ND$200=BV$4)*(GMW!$C$2:$C$200=BV$1),0),$F88-1966)</f>
        <v>1184488</v>
      </c>
      <c r="BW88" s="5" cm="1">
        <f t="array" ref="BW88">INDEX(GMW!$A$2:$NF$200,MATCH(1,(GMW!$NE$2:$NE$200=BW$3)*(GMW!$ND$2:$ND$200=BW$4)*(GMW!$C$2:$C$200=BW$1),0),$F88-1966)</f>
        <v>146.01</v>
      </c>
      <c r="BX88" s="5" cm="1">
        <f t="array" ref="BX88">INDEX(GMW!$A$2:$NF$200,MATCH(1,(GMW!$NE$2:$NE$200=BX$3)*(GMW!$ND$2:$ND$200=BX$4)*(GMW!$C$2:$C$200=BX$1),0),$F88-1966)</f>
        <v>29712.87</v>
      </c>
      <c r="BY88" s="5" cm="1">
        <f t="array" ref="BY88">INDEX(GMW!$A$2:$NF$200,MATCH(1,(GMW!$NE$2:$NE$200=BY$3)*(GMW!$ND$2:$ND$200=BY$4)*(GMW!$C$2:$C$200=BY$1),0),$F88-1966)</f>
        <v>748.93439999999998</v>
      </c>
      <c r="BZ88" s="5" cm="1">
        <f t="array" ref="BZ88">INDEX(GMW!$A$2:$NF$200,MATCH(1,(GMW!$NE$2:$NE$200=BZ$3)*(GMW!$ND$2:$ND$200=BZ$4)*(GMW!$C$2:$C$200=BZ$1),0),$F88-1966)</f>
        <v>541.70399999999995</v>
      </c>
      <c r="CA88" s="5" cm="1">
        <f t="array" ref="CA88">INDEX(GMW!$A$2:$NF$200,MATCH(1,(GMW!$NE$2:$NE$200=CA$3)*(GMW!$ND$2:$ND$200=CA$4)*(GMW!$C$2:$C$200=CA$1),0),$F88-1966)</f>
        <v>921.40899999999999</v>
      </c>
      <c r="CB88" s="5" cm="1">
        <f t="array" ref="CB88">INDEX(GMW!$A$2:$NF$200,MATCH(1,(GMW!$NE$2:$NE$200=CB$3)*(GMW!$ND$2:$ND$200=CB$4)*(GMW!$C$2:$C$200=CB$1),0),$F88-1966)</f>
        <v>229.13149999999999</v>
      </c>
      <c r="CC88" s="5" cm="1">
        <f t="array" ref="CC88">INDEX(GMW!$A$2:$NF$200,MATCH(1,(GMW!$NE$2:$NE$200=CC$3)*(GMW!$ND$2:$ND$200=CC$4)*(GMW!$C$2:$C$200=CC$1),0),$F88-1966)</f>
        <v>266.72640000000001</v>
      </c>
      <c r="CD88" s="5" cm="1">
        <f t="array" ref="CD88">INDEX(GMW!$A$2:$NF$200,MATCH(1,(GMW!$NE$2:$NE$200=CD$3)*(GMW!$ND$2:$ND$200=CD$4)*(GMW!$C$2:$C$200=CD$1),0),$F88-1966)</f>
        <v>318.18189999999998</v>
      </c>
      <c r="CE88" s="5" cm="1">
        <f t="array" ref="CE88">INDEX(GMW!$A$2:$NF$200,MATCH(1,(GMW!$NE$2:$NE$200=CE$3)*(GMW!$ND$2:$ND$200=CE$4)*(GMW!$C$2:$C$200=CE$1),0),$F88-1966)</f>
        <v>126.9148</v>
      </c>
      <c r="CF88" s="5" cm="1">
        <f t="array" ref="CF88">INDEX(GMW!$A$2:$NF$200,MATCH(1,(GMW!$NE$2:$NE$200=CF$3)*(GMW!$ND$2:$ND$200=CF$4)*(GMW!$C$2:$C$200=CF$1),0),$F88-1966)</f>
        <v>39.959139999999998</v>
      </c>
      <c r="CG88" s="5" cm="1">
        <f t="array" ref="CG88">INDEX(GMW!$A$2:$NF$200,MATCH(1,(GMW!$NE$2:$NE$200=CG$3)*(GMW!$ND$2:$ND$200=CG$4)*(GMW!$C$2:$C$200=CG$1),0),$F88-1966)</f>
        <v>34.893949999999997</v>
      </c>
      <c r="CH88" s="5" cm="1">
        <f t="array" ref="CH88">INDEX(GMW!$A$2:$NF$200,MATCH(1,(GMW!$NE$2:$NE$200=CH$3)*(GMW!$ND$2:$ND$200=CH$4)*(GMW!$C$2:$C$200=CH$1),0),$F88-1966)</f>
        <v>81.986410000000006</v>
      </c>
      <c r="CI88" s="5" cm="1">
        <f t="array" ref="CI88">INDEX(GMW!$A$2:$NF$200,MATCH(1,(GMW!$NE$2:$NE$200=CI$3)*(GMW!$ND$2:$ND$200=CI$4)*(GMW!$C$2:$C$200=CI$1),0),$F88-1966)</f>
        <v>51.576920000000001</v>
      </c>
      <c r="CJ88" s="5" cm="1">
        <f t="array" ref="CJ88">INDEX(GMW!$A$2:$NF$200,MATCH(1,(GMW!$NE$2:$NE$200=CJ$3)*(GMW!$ND$2:$ND$200=CJ$4)*(GMW!$C$2:$C$200=CJ$1),0),$F88-1966)</f>
        <v>190433</v>
      </c>
      <c r="CK88" s="5" cm="1">
        <f t="array" ref="CK88">INDEX(GMW!$A$2:$NF$200,MATCH(1,(GMW!$NE$2:$NE$200=CK$3)*(GMW!$ND$2:$ND$200=CK$4)*(GMW!$C$2:$C$200=CK$1),0),$F88-1966)</f>
        <v>1702.2249999999999</v>
      </c>
      <c r="CL88" s="5" cm="1">
        <f t="array" ref="CL88">INDEX(GMW!$A$2:$NF$200,MATCH(1,(GMW!$NE$2:$NE$200=CL$3)*(GMW!$ND$2:$ND$200=CL$4)*(GMW!$C$2:$C$200=CL$1),0),$F88-1966)</f>
        <v>125694.3</v>
      </c>
      <c r="CM88" s="5" cm="1">
        <f t="array" ref="CM88">INDEX(GMW!$A$2:$NF$200,MATCH(1,(GMW!$NE$2:$NE$200=CM$3)*(GMW!$ND$2:$ND$200=CM$4)*(GMW!$C$2:$C$200=CM$1),0),$F88-1966)</f>
        <v>186340</v>
      </c>
      <c r="CN88" s="5" cm="1">
        <f t="array" ref="CN88">INDEX(GMW!$A$2:$NF$200,MATCH(1,(GMW!$NE$2:$NE$200=CN$3)*(GMW!$ND$2:$ND$200=CN$4)*(GMW!$C$2:$C$200=CN$1),0),$F88-1966)</f>
        <v>113413</v>
      </c>
      <c r="CO88" s="5" cm="1">
        <f t="array" ref="CO88">INDEX(GMW!$A$2:$NF$200,MATCH(1,(GMW!$NE$2:$NE$200=CO$3)*(GMW!$ND$2:$ND$200=CO$4)*(GMW!$C$2:$C$200=CO$1),0),$F88-1966)</f>
        <v>229.464</v>
      </c>
      <c r="CP88" s="5" cm="1">
        <f t="array" ref="CP88">INDEX(GMW!$A$2:$NF$200,MATCH(1,(GMW!$NE$2:$NE$200=CP$3)*(GMW!$ND$2:$ND$200=CP$4)*(GMW!$C$2:$C$200=CP$1),0),$F88-1966)</f>
        <v>411549.2</v>
      </c>
      <c r="CQ88" s="5" cm="1">
        <f t="array" ref="CQ88">INDEX(GMW!$A$2:$NF$200,MATCH(1,(GMW!$NE$2:$NE$200=CQ$3)*(GMW!$ND$2:$ND$200=CQ$4)*(GMW!$C$2:$C$200=CQ$1),0),$F88-1966)</f>
        <v>100.2328</v>
      </c>
      <c r="CR88" s="5" cm="1">
        <f t="array" ref="CR88">INDEX(GMW!$A$2:$NF$200,MATCH(1,(GMW!$NE$2:$NE$200=CR$3)*(GMW!$ND$2:$ND$200=CR$4)*(GMW!$C$2:$C$200=CR$1),0),$F88-1966)</f>
        <v>80415.100000000006</v>
      </c>
      <c r="CS88" s="5" cm="1">
        <f t="array" ref="CS88">INDEX(GMW!$A$2:$NF$200,MATCH(1,(GMW!$NE$2:$NE$200=CS$3)*(GMW!$ND$2:$ND$200=CS$4)*(GMW!$C$2:$C$200=CS$1),0),$F88-1966)</f>
        <v>438.363</v>
      </c>
      <c r="CT88" s="5" cm="1">
        <f t="array" ref="CT88">INDEX(GMW!$A$2:$NF$200,MATCH(1,(GMW!$NE$2:$NE$200=CT$3)*(GMW!$ND$2:$ND$200=CT$4)*(GMW!$C$2:$C$200=CT$1),0),$F88-1966)</f>
        <v>283.005</v>
      </c>
      <c r="CU88" s="5" cm="1">
        <f t="array" ref="CU88">INDEX(GMW!$A$2:$NF$200,MATCH(1,(GMW!$NE$2:$NE$200=CU$3)*(GMW!$ND$2:$ND$200=CU$4)*(GMW!$C$2:$C$200=CU$1),0),$F88-1966)</f>
        <v>216.43199999999999</v>
      </c>
      <c r="CV88" s="5" cm="1">
        <f t="array" ref="CV88">INDEX(GMW!$A$2:$NF$200,MATCH(1,(GMW!$NE$2:$NE$200=CV$3)*(GMW!$ND$2:$ND$200=CV$4)*(GMW!$C$2:$C$200=CV$1),0),$F88-1966)</f>
        <v>98.814210000000003</v>
      </c>
      <c r="CW88" s="5" cm="1">
        <f t="array" ref="CW88">INDEX(GMW!$A$2:$NF$200,MATCH(1,(GMW!$NE$2:$NE$200=CW$3)*(GMW!$ND$2:$ND$200=CW$4)*(GMW!$C$2:$C$200=CW$1),0),$F88-1966)</f>
        <v>74.721999999999994</v>
      </c>
      <c r="CX88" s="5" cm="1">
        <f t="array" ref="CX88">INDEX(GMW!$A$2:$NF$200,MATCH(1,(GMW!$NE$2:$NE$200=CX$3)*(GMW!$ND$2:$ND$200=CX$4)*(GMW!$C$2:$C$200=CX$1),0),$F88-1966)</f>
        <v>46.575000000000003</v>
      </c>
      <c r="CY88" s="5" cm="1">
        <f t="array" ref="CY88">INDEX(GMW!$A$2:$NF$200,MATCH(1,(GMW!$NE$2:$NE$200=CY$3)*(GMW!$ND$2:$ND$200=CY$4)*(GMW!$C$2:$C$200=CY$1),0),$F88-1966)</f>
        <v>39.34066</v>
      </c>
      <c r="CZ88" s="5" cm="1">
        <f t="array" ref="CZ88">INDEX(GMW!$A$2:$NF$200,MATCH(1,(GMW!$NE$2:$NE$200=CZ$3)*(GMW!$ND$2:$ND$200=CZ$4)*(GMW!$C$2:$C$200=CZ$1),0),$F88-1966)</f>
        <v>21.300999999999998</v>
      </c>
      <c r="DA88" s="5" cm="1">
        <f t="array" ref="DA88">INDEX(GMW!$A$2:$NF$200,MATCH(1,(GMW!$NE$2:$NE$200=DA$3)*(GMW!$ND$2:$ND$200=DA$4)*(GMW!$C$2:$C$200=DA$1),0),$F88-1966)</f>
        <v>11.13353</v>
      </c>
      <c r="DB88" s="5" cm="1">
        <f t="array" ref="DB88">INDEX(GMW!$A$2:$NF$200,MATCH(1,(GMW!$NE$2:$NE$200=DB$3)*(GMW!$ND$2:$ND$200=DB$4)*(GMW!$C$2:$C$200=DB$1),0),$F88-1966)</f>
        <v>18.09918</v>
      </c>
      <c r="DC88" s="5" cm="1">
        <f t="array" ref="DC88">INDEX(GMW!$A$2:$NF$200,MATCH(1,(GMW!$NE$2:$NE$200=DC$3)*(GMW!$ND$2:$ND$200=DC$4)*(GMW!$C$2:$C$200=DC$1),0),$F88-1966)</f>
        <v>17.498699999999999</v>
      </c>
    </row>
    <row r="89" spans="1:107" x14ac:dyDescent="0.25">
      <c r="B89" s="5">
        <f t="shared" si="25"/>
        <v>1993</v>
      </c>
      <c r="C89" s="5">
        <f t="shared" si="25"/>
        <v>1993</v>
      </c>
      <c r="F89" s="5">
        <f t="shared" si="16"/>
        <v>2055</v>
      </c>
      <c r="G89" s="5" cm="1">
        <f t="array" ref="G89">INDEX(GMW!$A$2:$NF$200,MATCH(1,(GMW!$NE$2:$NE$200=G$3)*(GMW!$ND$2:$ND$200=G$4)*(GMW!$C$2:$C$200=G$1),0),$F89-1966)</f>
        <v>384524</v>
      </c>
      <c r="H89" s="5" cm="1">
        <f t="array" ref="H89">INDEX(GMW!$A$2:$NF$200,MATCH(1,(GMW!$NE$2:$NE$200=H$3)*(GMW!$ND$2:$ND$200=H$4)*(GMW!$C$2:$C$200=H$1),0),$F89-1966)</f>
        <v>223611</v>
      </c>
      <c r="I89" s="5" cm="1">
        <f t="array" ref="I89">INDEX(GMW!$A$2:$NF$200,MATCH(1,(GMW!$NE$2:$NE$200=I$3)*(GMW!$ND$2:$ND$200=I$4)*(GMW!$C$2:$C$200=I$1),0),$F89-1966)</f>
        <v>65937</v>
      </c>
      <c r="J89" s="5" cm="1">
        <f t="array" ref="J89">INDEX(GMW!$A$2:$NF$200,MATCH(1,(GMW!$NE$2:$NE$200=J$3)*(GMW!$ND$2:$ND$200=J$4)*(GMW!$C$2:$C$200=J$1),0),$F89-1966)</f>
        <v>80863</v>
      </c>
      <c r="K89" s="5" cm="1">
        <f t="array" ref="K89">INDEX(GMW!$A$2:$NF$200,MATCH(1,(GMW!$NE$2:$NE$200=K$3)*(GMW!$ND$2:$ND$200=K$4)*(GMW!$C$2:$C$200=K$1),0),$F89-1966)</f>
        <v>75100</v>
      </c>
      <c r="L89" s="5" cm="1">
        <f t="array" ref="L89">INDEX(GMW!$A$2:$NF$200,MATCH(1,(GMW!$NE$2:$NE$200=L$3)*(GMW!$ND$2:$ND$200=L$4)*(GMW!$C$2:$C$200=L$1),0),$F89-1966)</f>
        <v>70897</v>
      </c>
      <c r="M89" s="5" cm="1">
        <f t="array" ref="M89">INDEX(GMW!$A$2:$NF$200,MATCH(1,(GMW!$NE$2:$NE$200=M$3)*(GMW!$ND$2:$ND$200=M$4)*(GMW!$C$2:$C$200=M$1),0),$F89-1966)</f>
        <v>26956.32</v>
      </c>
      <c r="N89" s="5" cm="1">
        <f t="array" ref="N89">INDEX(GMW!$A$2:$NF$200,MATCH(1,(GMW!$NE$2:$NE$200=N$3)*(GMW!$ND$2:$ND$200=N$4)*(GMW!$C$2:$C$200=N$1),0),$F89-1966)</f>
        <v>7024.5709999999999</v>
      </c>
      <c r="O89" s="5" cm="1">
        <f t="array" ref="O89">INDEX(GMW!$A$2:$NF$200,MATCH(1,(GMW!$NE$2:$NE$200=O$3)*(GMW!$ND$2:$ND$200=O$4)*(GMW!$C$2:$C$200=O$1),0),$F89-1966)</f>
        <v>64.5</v>
      </c>
      <c r="P89" s="5" cm="1">
        <f t="array" ref="P89">INDEX(GMW!$A$2:$NF$200,MATCH(1,(GMW!$NE$2:$NE$200=P$3)*(GMW!$ND$2:$ND$200=P$4)*(GMW!$C$2:$C$200=P$1),0),$F89-1966)</f>
        <v>5.875</v>
      </c>
      <c r="Q89" s="5" cm="1">
        <f t="array" ref="Q89">INDEX(GMW!$A$2:$NF$200,MATCH(1,(GMW!$NE$2:$NE$200=Q$3)*(GMW!$ND$2:$ND$200=Q$4)*(GMW!$C$2:$C$200=Q$1),0),$F89-1966)</f>
        <v>6.96</v>
      </c>
      <c r="R89" s="5" cm="1">
        <f t="array" ref="R89">INDEX(GMW!$A$2:$NF$200,MATCH(1,(GMW!$NE$2:$NE$200=R$3)*(GMW!$ND$2:$ND$200=R$4)*(GMW!$C$2:$C$200=R$1),0),$F89-1966)</f>
        <v>64.5</v>
      </c>
      <c r="S89" s="5" cm="1">
        <f t="array" ref="S89">INDEX(GMW!$A$2:$NF$200,MATCH(1,(GMW!$NE$2:$NE$200=S$3)*(GMW!$ND$2:$ND$200=S$4)*(GMW!$C$2:$C$200=S$1),0),$F89-1966)</f>
        <v>27576</v>
      </c>
      <c r="T89" s="5" cm="1">
        <f t="array" ref="T89">INDEX(GMW!$A$2:$NF$200,MATCH(1,(GMW!$NE$2:$NE$200=T$3)*(GMW!$ND$2:$ND$200=T$4)*(GMW!$C$2:$C$200=T$1),0),$F89-1966)</f>
        <v>505</v>
      </c>
      <c r="U89" s="5" cm="1">
        <f t="array" ref="U89">INDEX(GMW!$A$2:$NF$200,MATCH(1,(GMW!$NE$2:$NE$200=U$3)*(GMW!$ND$2:$ND$200=U$4)*(GMW!$C$2:$C$200=U$1),0),$F89-1966)</f>
        <v>83</v>
      </c>
      <c r="V89" s="5" cm="1">
        <f t="array" ref="V89">INDEX(GMW!$A$2:$NF$200,MATCH(1,(GMW!$NE$2:$NE$200=V$3)*(GMW!$ND$2:$ND$200=V$4)*(GMW!$C$2:$C$200=V$1),0),$F89-1966)</f>
        <v>4086</v>
      </c>
      <c r="W89" s="5" cm="1">
        <f t="array" ref="W89">INDEX(GMW!$A$2:$NF$200,MATCH(1,(GMW!$NE$2:$NE$200=W$3)*(GMW!$ND$2:$ND$200=W$4)*(GMW!$C$2:$C$200=W$1),0),$F89-1966)</f>
        <v>147</v>
      </c>
      <c r="X89" s="5" cm="1">
        <f t="array" ref="X89">INDEX(GMW!$A$2:$NF$200,MATCH(1,(GMW!$NE$2:$NE$200=X$3)*(GMW!$ND$2:$ND$200=X$4)*(GMW!$C$2:$C$200=X$1),0),$F89-1966)</f>
        <v>157</v>
      </c>
      <c r="Y89" s="5" cm="1">
        <f t="array" ref="Y89">INDEX(GMW!$A$2:$NF$200,MATCH(1,(GMW!$NE$2:$NE$200=Y$3)*(GMW!$ND$2:$ND$200=Y$4)*(GMW!$C$2:$C$200=Y$1),0),$F89-1966)</f>
        <v>1846</v>
      </c>
      <c r="Z89" s="5" cm="1">
        <f t="array" ref="Z89">INDEX(GMW!$A$2:$NF$200,MATCH(1,(GMW!$NE$2:$NE$200=Z$3)*(GMW!$ND$2:$ND$200=Z$4)*(GMW!$C$2:$C$200=Z$1),0),$F89-1966)</f>
        <v>4531</v>
      </c>
      <c r="AA89" s="5" cm="1">
        <f t="array" ref="AA89">INDEX(GMW!$A$2:$NF$200,MATCH(1,(GMW!$NE$2:$NE$200=AA$3)*(GMW!$ND$2:$ND$200=AA$4)*(GMW!$C$2:$C$200=AA$1),0),$F89-1966)</f>
        <v>1280</v>
      </c>
      <c r="AB89" s="5" cm="1">
        <f t="array" ref="AB89">INDEX(GMW!$A$2:$NF$200,MATCH(1,(GMW!$NE$2:$NE$200=AB$3)*(GMW!$ND$2:$ND$200=AB$4)*(GMW!$C$2:$C$200=AB$1),0),$F89-1966)</f>
        <v>1585</v>
      </c>
      <c r="AC89" s="5" cm="1">
        <f t="array" ref="AC89">INDEX(GMW!$A$2:$NF$200,MATCH(1,(GMW!$NE$2:$NE$200=AC$3)*(GMW!$ND$2:$ND$200=AC$4)*(GMW!$C$2:$C$200=AC$1),0),$F89-1966)</f>
        <v>790</v>
      </c>
      <c r="AD89" s="5" cm="1">
        <f t="array" ref="AD89">INDEX(GMW!$A$2:$NF$200,MATCH(1,(GMW!$NE$2:$NE$200=AD$3)*(GMW!$ND$2:$ND$200=AD$4)*(GMW!$C$2:$C$200=AD$1),0),$F89-1966)</f>
        <v>1070</v>
      </c>
      <c r="AE89" s="5" cm="1">
        <f t="array" ref="AE89">INDEX(GMW!$A$2:$NF$200,MATCH(1,(GMW!$NE$2:$NE$200=AE$3)*(GMW!$ND$2:$ND$200=AE$4)*(GMW!$C$2:$C$200=AE$1),0),$F89-1966)</f>
        <v>269</v>
      </c>
      <c r="AF89" s="5" cm="1">
        <f t="array" ref="AF89">INDEX(GMW!$A$2:$NF$200,MATCH(1,(GMW!$NE$2:$NE$200=AF$3)*(GMW!$ND$2:$ND$200=AF$4)*(GMW!$C$2:$C$200=AF$1),0),$F89-1966)</f>
        <v>1556</v>
      </c>
      <c r="AG89" s="5" cm="1">
        <f t="array" ref="AG89">INDEX(GMW!$A$2:$NF$200,MATCH(1,(GMW!$NE$2:$NE$200=AG$3)*(GMW!$ND$2:$ND$200=AG$4)*(GMW!$C$2:$C$200=AG$1),0),$F89-1966)</f>
        <v>1601</v>
      </c>
      <c r="AH89" s="5" cm="1">
        <f t="array" ref="AH89">INDEX(GMW!$A$2:$NF$200,MATCH(1,(GMW!$NE$2:$NE$200=AH$3)*(GMW!$ND$2:$ND$200=AH$4)*(GMW!$C$2:$C$200=AH$1),0),$F89-1966)</f>
        <v>1774</v>
      </c>
      <c r="AI89" s="5" cm="1">
        <f t="array" ref="AI89">INDEX(GMW!$A$2:$NF$200,MATCH(1,(GMW!$NE$2:$NE$200=AI$3)*(GMW!$ND$2:$ND$200=AI$4)*(GMW!$C$2:$C$200=AI$1),0),$F89-1966)</f>
        <v>1992</v>
      </c>
      <c r="AJ89" s="5" cm="1">
        <f t="array" ref="AJ89">INDEX(GMW!$A$2:$NF$200,MATCH(1,(GMW!$NE$2:$NE$200=AJ$3)*(GMW!$ND$2:$ND$200=AJ$4)*(GMW!$C$2:$C$200=AJ$1),0),$F89-1966)</f>
        <v>2864</v>
      </c>
      <c r="AK89" s="5" cm="1">
        <f t="array" ref="AK89">INDEX(GMW!$A$2:$NF$200,MATCH(1,(GMW!$NE$2:$NE$200=AK$3)*(GMW!$ND$2:$ND$200=AK$4)*(GMW!$C$2:$C$200=AK$1),0),$F89-1966)</f>
        <v>653</v>
      </c>
      <c r="AL89" s="5" cm="1">
        <f t="array" ref="AL89">INDEX(GMW!$A$2:$NF$200,MATCH(1,(GMW!$NE$2:$NE$200=AL$3)*(GMW!$ND$2:$ND$200=AL$4)*(GMW!$C$2:$C$200=AL$1),0),$F89-1966)</f>
        <v>786</v>
      </c>
      <c r="AM89" s="5" cm="1">
        <f t="array" ref="AM89">INDEX(GMW!$A$2:$NF$200,MATCH(1,(GMW!$NE$2:$NE$200=AM$3)*(GMW!$ND$2:$ND$200=AM$4)*(GMW!$C$2:$C$200=AM$1),0),$F89-1966)</f>
        <v>25316</v>
      </c>
      <c r="AN89" s="5" cm="1">
        <f t="array" ref="AN89">INDEX(GMW!$A$2:$NF$200,MATCH(1,(GMW!$NE$2:$NE$200=AN$3)*(GMW!$ND$2:$ND$200=AN$4)*(GMW!$C$2:$C$200=AN$1),0),$F89-1966)</f>
        <v>5033</v>
      </c>
      <c r="AO89" s="5" cm="1">
        <f t="array" ref="AO89">INDEX(GMW!$A$2:$NF$200,MATCH(1,(GMW!$NE$2:$NE$200=AO$3)*(GMW!$ND$2:$ND$200=AO$4)*(GMW!$C$2:$C$200=AO$1),0),$F89-1966)</f>
        <v>384524</v>
      </c>
      <c r="AP89" s="5" cm="1">
        <f t="array" ref="AP89">INDEX(GMW!$A$2:$NF$200,MATCH(1,(GMW!$NE$2:$NE$200=AP$3)*(GMW!$ND$2:$ND$200=AP$4)*(GMW!$C$2:$C$200=AP$1),0),$F89-1966)</f>
        <v>2672.15</v>
      </c>
      <c r="AQ89" s="5" cm="1">
        <f t="array" ref="AQ89">INDEX(GMW!$A$2:$NF$200,MATCH(1,(GMW!$NE$2:$NE$200=AQ$3)*(GMW!$ND$2:$ND$200=AQ$4)*(GMW!$C$2:$C$200=AQ$1),0),$F89-1966)</f>
        <v>109839</v>
      </c>
      <c r="AR89" s="5" cm="1">
        <f t="array" ref="AR89">INDEX(GMW!$A$2:$NF$200,MATCH(1,(GMW!$NE$2:$NE$200=AR$3)*(GMW!$ND$2:$ND$200=AR$4)*(GMW!$C$2:$C$200=AR$1),0),$F89-1966)</f>
        <v>615.89</v>
      </c>
      <c r="AS89" s="5" cm="1">
        <f t="array" ref="AS89">INDEX(GMW!$A$2:$NF$200,MATCH(1,(GMW!$NE$2:$NE$200=AS$3)*(GMW!$ND$2:$ND$200=AS$4)*(GMW!$C$2:$C$200=AS$1),0),$F89-1966)</f>
        <v>400.67</v>
      </c>
      <c r="AT89" s="5" cm="1">
        <f t="array" ref="AT89">INDEX(GMW!$A$2:$NF$200,MATCH(1,(GMW!$NE$2:$NE$200=AT$3)*(GMW!$ND$2:$ND$200=AT$4)*(GMW!$C$2:$C$200=AT$1),0),$F89-1966)</f>
        <v>377.35599999999999</v>
      </c>
      <c r="AU89" s="5" cm="1">
        <f t="array" ref="AU89">INDEX(GMW!$A$2:$NF$200,MATCH(1,(GMW!$NE$2:$NE$200=AU$3)*(GMW!$ND$2:$ND$200=AU$4)*(GMW!$C$2:$C$200=AU$1),0),$F89-1966)</f>
        <v>295738.5</v>
      </c>
      <c r="AV89" s="5" cm="1">
        <f t="array" ref="AV89">INDEX(GMW!$A$2:$NF$200,MATCH(1,(GMW!$NE$2:$NE$200=AV$3)*(GMW!$ND$2:$ND$200=AV$4)*(GMW!$C$2:$C$200=AV$1),0),$F89-1966)</f>
        <v>4693</v>
      </c>
      <c r="AW89" s="5" cm="1">
        <f t="array" ref="AW89">INDEX(GMW!$A$2:$NF$200,MATCH(1,(GMW!$NE$2:$NE$200=AW$3)*(GMW!$ND$2:$ND$200=AW$4)*(GMW!$C$2:$C$200=AW$1),0),$F89-1966)</f>
        <v>105.95</v>
      </c>
      <c r="AX89" s="5" cm="1">
        <f t="array" ref="AX89">INDEX(GMW!$A$2:$NF$200,MATCH(1,(GMW!$NE$2:$NE$200=AX$3)*(GMW!$ND$2:$ND$200=AX$4)*(GMW!$C$2:$C$200=AX$1),0),$F89-1966)</f>
        <v>4113.93</v>
      </c>
      <c r="AY89" s="5" cm="1">
        <f t="array" ref="AY89">INDEX(GMW!$A$2:$NF$200,MATCH(1,(GMW!$NE$2:$NE$200=AY$3)*(GMW!$ND$2:$ND$200=AY$4)*(GMW!$C$2:$C$200=AY$1),0),$F89-1966)</f>
        <v>16683</v>
      </c>
      <c r="AZ89" s="5" cm="1">
        <f t="array" ref="AZ89">INDEX(GMW!$A$2:$NF$200,MATCH(1,(GMW!$NE$2:$NE$200=AZ$3)*(GMW!$ND$2:$ND$200=AZ$4)*(GMW!$C$2:$C$200=AZ$1),0),$F89-1966)</f>
        <v>1996</v>
      </c>
      <c r="BA89" s="5" cm="1">
        <f t="array" ref="BA89">INDEX(GMW!$A$2:$NF$200,MATCH(1,(GMW!$NE$2:$NE$200=BA$3)*(GMW!$ND$2:$ND$200=BA$4)*(GMW!$C$2:$C$200=BA$1),0),$F89-1966)</f>
        <v>15.27576</v>
      </c>
      <c r="BB89" s="5" cm="1">
        <f t="array" ref="BB89">INDEX(GMW!$A$2:$NF$200,MATCH(1,(GMW!$NE$2:$NE$200=BB$3)*(GMW!$ND$2:$ND$200=BB$4)*(GMW!$C$2:$C$200=BB$1),0),$F89-1966)</f>
        <v>18006.099999999999</v>
      </c>
      <c r="BC89" s="5" cm="1">
        <f t="array" ref="BC89">INDEX(GMW!$A$2:$NF$200,MATCH(1,(GMW!$NE$2:$NE$200=BC$3)*(GMW!$ND$2:$ND$200=BC$4)*(GMW!$C$2:$C$200=BC$1),0),$F89-1966)</f>
        <v>1.7068989999999999</v>
      </c>
      <c r="BD89" s="5" cm="1">
        <f t="array" ref="BD89">INDEX(GMW!$A$2:$NF$200,MATCH(1,(GMW!$NE$2:$NE$200=BD$3)*(GMW!$ND$2:$ND$200=BD$4)*(GMW!$C$2:$C$200=BD$1),0),$F89-1966)</f>
        <v>639.55939999999998</v>
      </c>
      <c r="BE89" s="5" cm="1">
        <f t="array" ref="BE89">INDEX(GMW!$A$2:$NF$200,MATCH(1,(GMW!$NE$2:$NE$200=BE$3)*(GMW!$ND$2:$ND$200=BE$4)*(GMW!$C$2:$C$200=BE$1),0),$F89-1966)</f>
        <v>13.73118</v>
      </c>
      <c r="BF89" s="5" cm="1">
        <f t="array" ref="BF89">INDEX(GMW!$A$2:$NF$200,MATCH(1,(GMW!$NE$2:$NE$200=BF$3)*(GMW!$ND$2:$ND$200=BF$4)*(GMW!$C$2:$C$200=BF$1),0),$F89-1966)</f>
        <v>9.2360000000000007</v>
      </c>
      <c r="BG89" s="5" cm="1">
        <f t="array" ref="BG89">INDEX(GMW!$A$2:$NF$200,MATCH(1,(GMW!$NE$2:$NE$200=BG$3)*(GMW!$ND$2:$ND$200=BG$4)*(GMW!$C$2:$C$200=BG$1),0),$F89-1966)</f>
        <v>26.273209999999999</v>
      </c>
      <c r="BH89" s="5" cm="1">
        <f t="array" ref="BH89">INDEX(GMW!$A$2:$NF$200,MATCH(1,(GMW!$NE$2:$NE$200=BH$3)*(GMW!$ND$2:$ND$200=BH$4)*(GMW!$C$2:$C$200=BH$1),0),$F89-1966)</f>
        <v>6.17197</v>
      </c>
      <c r="BI89" s="5" cm="1">
        <f t="array" ref="BI89">INDEX(GMW!$A$2:$NF$200,MATCH(1,(GMW!$NE$2:$NE$200=BI$3)*(GMW!$ND$2:$ND$200=BI$4)*(GMW!$C$2:$C$200=BI$1),0),$F89-1966)</f>
        <v>4.3121869999999998</v>
      </c>
      <c r="BJ89" s="5" cm="1">
        <f t="array" ref="BJ89">INDEX(GMW!$A$2:$NF$200,MATCH(1,(GMW!$NE$2:$NE$200=BJ$3)*(GMW!$ND$2:$ND$200=BJ$4)*(GMW!$C$2:$C$200=BJ$1),0),$F89-1966)</f>
        <v>5.0862699999999998</v>
      </c>
      <c r="BK89" s="5" cm="1">
        <f t="array" ref="BK89">INDEX(GMW!$A$2:$NF$200,MATCH(1,(GMW!$NE$2:$NE$200=BK$3)*(GMW!$ND$2:$ND$200=BK$4)*(GMW!$C$2:$C$200=BK$1),0),$F89-1966)</f>
        <v>1.5682769999999999</v>
      </c>
      <c r="BL89" s="5" cm="1">
        <f t="array" ref="BL89">INDEX(GMW!$A$2:$NF$200,MATCH(1,(GMW!$NE$2:$NE$200=BL$3)*(GMW!$ND$2:$ND$200=BL$4)*(GMW!$C$2:$C$200=BL$1),0),$F89-1966)</f>
        <v>0.98986229999999997</v>
      </c>
      <c r="BM89" s="5" cm="1">
        <f t="array" ref="BM89">INDEX(GMW!$A$2:$NF$200,MATCH(1,(GMW!$NE$2:$NE$200=BM$3)*(GMW!$ND$2:$ND$200=BM$4)*(GMW!$C$2:$C$200=BM$1),0),$F89-1966)</f>
        <v>0.71389550000000002</v>
      </c>
      <c r="BN89" s="5" cm="1">
        <f t="array" ref="BN89">INDEX(GMW!$A$2:$NF$200,MATCH(1,(GMW!$NE$2:$NE$200=BN$3)*(GMW!$ND$2:$ND$200=BN$4)*(GMW!$C$2:$C$200=BN$1),0),$F89-1966)</f>
        <v>2.5469650000000001</v>
      </c>
      <c r="BO89" s="5" cm="1">
        <f t="array" ref="BO89">INDEX(GMW!$A$2:$NF$200,MATCH(1,(GMW!$NE$2:$NE$200=BO$3)*(GMW!$ND$2:$ND$200=BO$4)*(GMW!$C$2:$C$200=BO$1),0),$F89-1966)</f>
        <v>1E-3</v>
      </c>
      <c r="BP89" s="5" cm="1">
        <f t="array" ref="BP89">INDEX(GMW!$A$2:$NF$200,MATCH(1,(GMW!$NE$2:$NE$200=BP$3)*(GMW!$ND$2:$ND$200=BP$4)*(GMW!$C$2:$C$200=BP$1),0),$F89-1966)</f>
        <v>273680.5</v>
      </c>
      <c r="BQ89" s="5" cm="1">
        <f t="array" ref="BQ89">INDEX(GMW!$A$2:$NF$200,MATCH(1,(GMW!$NE$2:$NE$200=BQ$3)*(GMW!$ND$2:$ND$200=BQ$4)*(GMW!$C$2:$C$200=BQ$1),0),$F89-1966)</f>
        <v>6715.8670000000002</v>
      </c>
      <c r="BR89" s="5" cm="1">
        <f t="array" ref="BR89">INDEX(GMW!$A$2:$NF$200,MATCH(1,(GMW!$NE$2:$NE$200=BR$3)*(GMW!$ND$2:$ND$200=BR$4)*(GMW!$C$2:$C$200=BR$1),0),$F89-1966)</f>
        <v>358103</v>
      </c>
      <c r="BS89" s="5" cm="1">
        <f t="array" ref="BS89">INDEX(GMW!$A$2:$NF$200,MATCH(1,(GMW!$NE$2:$NE$200=BS$3)*(GMW!$ND$2:$ND$200=BS$4)*(GMW!$C$2:$C$200=BS$1),0),$F89-1966)</f>
        <v>756040</v>
      </c>
      <c r="BT89" s="5" cm="1">
        <f t="array" ref="BT89">INDEX(GMW!$A$2:$NF$200,MATCH(1,(GMW!$NE$2:$NE$200=BT$3)*(GMW!$ND$2:$ND$200=BT$4)*(GMW!$C$2:$C$200=BT$1),0),$F89-1966)</f>
        <v>171600</v>
      </c>
      <c r="BU89" s="5" cm="1">
        <f t="array" ref="BU89">INDEX(GMW!$A$2:$NF$200,MATCH(1,(GMW!$NE$2:$NE$200=BU$3)*(GMW!$ND$2:$ND$200=BU$4)*(GMW!$C$2:$C$200=BU$1),0),$F89-1966)</f>
        <v>767.99019999999996</v>
      </c>
      <c r="BV89" s="5" cm="1">
        <f t="array" ref="BV89">INDEX(GMW!$A$2:$NF$200,MATCH(1,(GMW!$NE$2:$NE$200=BV$3)*(GMW!$ND$2:$ND$200=BV$4)*(GMW!$C$2:$C$200=BV$1),0),$F89-1966)</f>
        <v>1206611</v>
      </c>
      <c r="BW89" s="5" cm="1">
        <f t="array" ref="BW89">INDEX(GMW!$A$2:$NF$200,MATCH(1,(GMW!$NE$2:$NE$200=BW$3)*(GMW!$ND$2:$ND$200=BW$4)*(GMW!$C$2:$C$200=BW$1),0),$F89-1966)</f>
        <v>150.74350000000001</v>
      </c>
      <c r="BX89" s="5" cm="1">
        <f t="array" ref="BX89">INDEX(GMW!$A$2:$NF$200,MATCH(1,(GMW!$NE$2:$NE$200=BX$3)*(GMW!$ND$2:$ND$200=BX$4)*(GMW!$C$2:$C$200=BX$1),0),$F89-1966)</f>
        <v>30105.99</v>
      </c>
      <c r="BY89" s="5" cm="1">
        <f t="array" ref="BY89">INDEX(GMW!$A$2:$NF$200,MATCH(1,(GMW!$NE$2:$NE$200=BY$3)*(GMW!$ND$2:$ND$200=BY$4)*(GMW!$C$2:$C$200=BY$1),0),$F89-1966)</f>
        <v>768.84360000000004</v>
      </c>
      <c r="BZ89" s="5" cm="1">
        <f t="array" ref="BZ89">INDEX(GMW!$A$2:$NF$200,MATCH(1,(GMW!$NE$2:$NE$200=BZ$3)*(GMW!$ND$2:$ND$200=BZ$4)*(GMW!$C$2:$C$200=BZ$1),0),$F89-1966)</f>
        <v>652.07399999999996</v>
      </c>
      <c r="CA89" s="5" cm="1">
        <f t="array" ref="CA89">INDEX(GMW!$A$2:$NF$200,MATCH(1,(GMW!$NE$2:$NE$200=CA$3)*(GMW!$ND$2:$ND$200=CA$4)*(GMW!$C$2:$C$200=CA$1),0),$F89-1966)</f>
        <v>947.53399999999999</v>
      </c>
      <c r="CB89" s="5" cm="1">
        <f t="array" ref="CB89">INDEX(GMW!$A$2:$NF$200,MATCH(1,(GMW!$NE$2:$NE$200=CB$3)*(GMW!$ND$2:$ND$200=CB$4)*(GMW!$C$2:$C$200=CB$1),0),$F89-1966)</f>
        <v>244.16220000000001</v>
      </c>
      <c r="CC89" s="5" cm="1">
        <f t="array" ref="CC89">INDEX(GMW!$A$2:$NF$200,MATCH(1,(GMW!$NE$2:$NE$200=CC$3)*(GMW!$ND$2:$ND$200=CC$4)*(GMW!$C$2:$C$200=CC$1),0),$F89-1966)</f>
        <v>271.84829999999999</v>
      </c>
      <c r="CD89" s="5" cm="1">
        <f t="array" ref="CD89">INDEX(GMW!$A$2:$NF$200,MATCH(1,(GMW!$NE$2:$NE$200=CD$3)*(GMW!$ND$2:$ND$200=CD$4)*(GMW!$C$2:$C$200=CD$1),0),$F89-1966)</f>
        <v>322.88959999999997</v>
      </c>
      <c r="CE89" s="5" cm="1">
        <f t="array" ref="CE89">INDEX(GMW!$A$2:$NF$200,MATCH(1,(GMW!$NE$2:$NE$200=CE$3)*(GMW!$ND$2:$ND$200=CE$4)*(GMW!$C$2:$C$200=CE$1),0),$F89-1966)</f>
        <v>130.4468</v>
      </c>
      <c r="CF89" s="5" cm="1">
        <f t="array" ref="CF89">INDEX(GMW!$A$2:$NF$200,MATCH(1,(GMW!$NE$2:$NE$200=CF$3)*(GMW!$ND$2:$ND$200=CF$4)*(GMW!$C$2:$C$200=CF$1),0),$F89-1966)</f>
        <v>42.62726</v>
      </c>
      <c r="CG89" s="5" cm="1">
        <f t="array" ref="CG89">INDEX(GMW!$A$2:$NF$200,MATCH(1,(GMW!$NE$2:$NE$200=CG$3)*(GMW!$ND$2:$ND$200=CG$4)*(GMW!$C$2:$C$200=CG$1),0),$F89-1966)</f>
        <v>34.893949999999997</v>
      </c>
      <c r="CH89" s="5" cm="1">
        <f t="array" ref="CH89">INDEX(GMW!$A$2:$NF$200,MATCH(1,(GMW!$NE$2:$NE$200=CH$3)*(GMW!$ND$2:$ND$200=CH$4)*(GMW!$C$2:$C$200=CH$1),0),$F89-1966)</f>
        <v>86.147409999999994</v>
      </c>
      <c r="CI89" s="5" cm="1">
        <f t="array" ref="CI89">INDEX(GMW!$A$2:$NF$200,MATCH(1,(GMW!$NE$2:$NE$200=CI$3)*(GMW!$ND$2:$ND$200=CI$4)*(GMW!$C$2:$C$200=CI$1),0),$F89-1966)</f>
        <v>53.287230000000001</v>
      </c>
      <c r="CJ89" s="5" cm="1">
        <f t="array" ref="CJ89">INDEX(GMW!$A$2:$NF$200,MATCH(1,(GMW!$NE$2:$NE$200=CJ$3)*(GMW!$ND$2:$ND$200=CJ$4)*(GMW!$C$2:$C$200=CJ$1),0),$F89-1966)</f>
        <v>194181</v>
      </c>
      <c r="CK89" s="5" cm="1">
        <f t="array" ref="CK89">INDEX(GMW!$A$2:$NF$200,MATCH(1,(GMW!$NE$2:$NE$200=CK$3)*(GMW!$ND$2:$ND$200=CK$4)*(GMW!$C$2:$C$200=CK$1),0),$F89-1966)</f>
        <v>1720.5250000000001</v>
      </c>
      <c r="CL89" s="5" cm="1">
        <f t="array" ref="CL89">INDEX(GMW!$A$2:$NF$200,MATCH(1,(GMW!$NE$2:$NE$200=CL$3)*(GMW!$ND$2:$ND$200=CL$4)*(GMW!$C$2:$C$200=CL$1),0),$F89-1966)</f>
        <v>125468.4</v>
      </c>
      <c r="CM89" s="5" cm="1">
        <f t="array" ref="CM89">INDEX(GMW!$A$2:$NF$200,MATCH(1,(GMW!$NE$2:$NE$200=CM$3)*(GMW!$ND$2:$ND$200=CM$4)*(GMW!$C$2:$C$200=CM$1),0),$F89-1966)</f>
        <v>187517</v>
      </c>
      <c r="CN89" s="5" cm="1">
        <f t="array" ref="CN89">INDEX(GMW!$A$2:$NF$200,MATCH(1,(GMW!$NE$2:$NE$200=CN$3)*(GMW!$ND$2:$ND$200=CN$4)*(GMW!$C$2:$C$200=CN$1),0),$F89-1966)</f>
        <v>113255</v>
      </c>
      <c r="CO89" s="5" cm="1">
        <f t="array" ref="CO89">INDEX(GMW!$A$2:$NF$200,MATCH(1,(GMW!$NE$2:$NE$200=CO$3)*(GMW!$ND$2:$ND$200=CO$4)*(GMW!$C$2:$C$200=CO$1),0),$F89-1966)</f>
        <v>233.33099999999999</v>
      </c>
      <c r="CP89" s="5" cm="1">
        <f t="array" ref="CP89">INDEX(GMW!$A$2:$NF$200,MATCH(1,(GMW!$NE$2:$NE$200=CP$3)*(GMW!$ND$2:$ND$200=CP$4)*(GMW!$C$2:$C$200=CP$1),0),$F89-1966)</f>
        <v>416923.3</v>
      </c>
      <c r="CQ89" s="5" cm="1">
        <f t="array" ref="CQ89">INDEX(GMW!$A$2:$NF$200,MATCH(1,(GMW!$NE$2:$NE$200=CQ$3)*(GMW!$ND$2:$ND$200=CQ$4)*(GMW!$C$2:$C$200=CQ$1),0),$F89-1966)</f>
        <v>101.265</v>
      </c>
      <c r="CR89" s="5" cm="1">
        <f t="array" ref="CR89">INDEX(GMW!$A$2:$NF$200,MATCH(1,(GMW!$NE$2:$NE$200=CR$3)*(GMW!$ND$2:$ND$200=CR$4)*(GMW!$C$2:$C$200=CR$1),0),$F89-1966)</f>
        <v>82800.600000000006</v>
      </c>
      <c r="CS89" s="5" cm="1">
        <f t="array" ref="CS89">INDEX(GMW!$A$2:$NF$200,MATCH(1,(GMW!$NE$2:$NE$200=CS$3)*(GMW!$ND$2:$ND$200=CS$4)*(GMW!$C$2:$C$200=CS$1),0),$F89-1966)</f>
        <v>440.96600000000001</v>
      </c>
      <c r="CT89" s="5" cm="1">
        <f t="array" ref="CT89">INDEX(GMW!$A$2:$NF$200,MATCH(1,(GMW!$NE$2:$NE$200=CT$3)*(GMW!$ND$2:$ND$200=CT$4)*(GMW!$C$2:$C$200=CT$1),0),$F89-1966)</f>
        <v>283.61599999999999</v>
      </c>
      <c r="CU89" s="5" cm="1">
        <f t="array" ref="CU89">INDEX(GMW!$A$2:$NF$200,MATCH(1,(GMW!$NE$2:$NE$200=CU$3)*(GMW!$ND$2:$ND$200=CU$4)*(GMW!$C$2:$C$200=CU$1),0),$F89-1966)</f>
        <v>218.01599999999999</v>
      </c>
      <c r="CV89" s="5" cm="1">
        <f t="array" ref="CV89">INDEX(GMW!$A$2:$NF$200,MATCH(1,(GMW!$NE$2:$NE$200=CV$3)*(GMW!$ND$2:$ND$200=CV$4)*(GMW!$C$2:$C$200=CV$1),0),$F89-1966)</f>
        <v>101.3494</v>
      </c>
      <c r="CW89" s="5" cm="1">
        <f t="array" ref="CW89">INDEX(GMW!$A$2:$NF$200,MATCH(1,(GMW!$NE$2:$NE$200=CW$3)*(GMW!$ND$2:$ND$200=CW$4)*(GMW!$C$2:$C$200=CW$1),0),$F89-1966)</f>
        <v>75.775999999999996</v>
      </c>
      <c r="CX89" s="5" cm="1">
        <f t="array" ref="CX89">INDEX(GMW!$A$2:$NF$200,MATCH(1,(GMW!$NE$2:$NE$200=CX$3)*(GMW!$ND$2:$ND$200=CX$4)*(GMW!$C$2:$C$200=CX$1),0),$F89-1966)</f>
        <v>47.088000000000001</v>
      </c>
      <c r="CY89" s="5" cm="1">
        <f t="array" ref="CY89">INDEX(GMW!$A$2:$NF$200,MATCH(1,(GMW!$NE$2:$NE$200=CY$3)*(GMW!$ND$2:$ND$200=CY$4)*(GMW!$C$2:$C$200=CY$1),0),$F89-1966)</f>
        <v>39.97898</v>
      </c>
      <c r="CZ89" s="5" cm="1">
        <f t="array" ref="CZ89">INDEX(GMW!$A$2:$NF$200,MATCH(1,(GMW!$NE$2:$NE$200=CZ$3)*(GMW!$ND$2:$ND$200=CZ$4)*(GMW!$C$2:$C$200=CZ$1),0),$F89-1966)</f>
        <v>21.446000000000002</v>
      </c>
      <c r="DA89" s="5" cm="1">
        <f t="array" ref="DA89">INDEX(GMW!$A$2:$NF$200,MATCH(1,(GMW!$NE$2:$NE$200=DA$3)*(GMW!$ND$2:$ND$200=DA$4)*(GMW!$C$2:$C$200=DA$1),0),$F89-1966)</f>
        <v>11.339169999999999</v>
      </c>
      <c r="DB89" s="5" cm="1">
        <f t="array" ref="DB89">INDEX(GMW!$A$2:$NF$200,MATCH(1,(GMW!$NE$2:$NE$200=DB$3)*(GMW!$ND$2:$ND$200=DB$4)*(GMW!$C$2:$C$200=DB$1),0),$F89-1966)</f>
        <v>18.64573</v>
      </c>
      <c r="DC89" s="5" cm="1">
        <f t="array" ref="DC89">INDEX(GMW!$A$2:$NF$200,MATCH(1,(GMW!$NE$2:$NE$200=DC$3)*(GMW!$ND$2:$ND$200=DC$4)*(GMW!$C$2:$C$200=DC$1),0),$F89-1966)</f>
        <v>17.5611</v>
      </c>
    </row>
    <row r="90" spans="1:107" x14ac:dyDescent="0.25">
      <c r="B90" s="5">
        <f t="shared" si="25"/>
        <v>1993</v>
      </c>
      <c r="C90" s="5">
        <f t="shared" si="25"/>
        <v>1993</v>
      </c>
      <c r="E90" s="5">
        <f t="shared" ref="E90" si="29">+E86+1</f>
        <v>1993</v>
      </c>
      <c r="F90" s="5">
        <f t="shared" si="16"/>
        <v>2056</v>
      </c>
      <c r="G90" s="5" cm="1">
        <f t="array" ref="G90">INDEX(GMW!$A$2:$NF$200,MATCH(1,(GMW!$NE$2:$NE$200=G$3)*(GMW!$ND$2:$ND$200=G$4)*(GMW!$C$2:$C$200=G$1),0),$F90-1966)</f>
        <v>387143</v>
      </c>
      <c r="H90" s="5" cm="1">
        <f t="array" ref="H90">INDEX(GMW!$A$2:$NF$200,MATCH(1,(GMW!$NE$2:$NE$200=H$3)*(GMW!$ND$2:$ND$200=H$4)*(GMW!$C$2:$C$200=H$1),0),$F90-1966)</f>
        <v>225346</v>
      </c>
      <c r="I90" s="5" cm="1">
        <f t="array" ref="I90">INDEX(GMW!$A$2:$NF$200,MATCH(1,(GMW!$NE$2:$NE$200=I$3)*(GMW!$ND$2:$ND$200=I$4)*(GMW!$C$2:$C$200=I$1),0),$F90-1966)</f>
        <v>67316</v>
      </c>
      <c r="J90" s="5" cm="1">
        <f t="array" ref="J90">INDEX(GMW!$A$2:$NF$200,MATCH(1,(GMW!$NE$2:$NE$200=J$3)*(GMW!$ND$2:$ND$200=J$4)*(GMW!$C$2:$C$200=J$1),0),$F90-1966)</f>
        <v>80801</v>
      </c>
      <c r="K90" s="5" cm="1">
        <f t="array" ref="K90">INDEX(GMW!$A$2:$NF$200,MATCH(1,(GMW!$NE$2:$NE$200=K$3)*(GMW!$ND$2:$ND$200=K$4)*(GMW!$C$2:$C$200=K$1),0),$F90-1966)</f>
        <v>77175</v>
      </c>
      <c r="L90" s="5" cm="1">
        <f t="array" ref="L90">INDEX(GMW!$A$2:$NF$200,MATCH(1,(GMW!$NE$2:$NE$200=L$3)*(GMW!$ND$2:$ND$200=L$4)*(GMW!$C$2:$C$200=L$1),0),$F90-1966)</f>
        <v>71793</v>
      </c>
      <c r="M90" s="5" cm="1">
        <f t="array" ref="M90">INDEX(GMW!$A$2:$NF$200,MATCH(1,(GMW!$NE$2:$NE$200=M$3)*(GMW!$ND$2:$ND$200=M$4)*(GMW!$C$2:$C$200=M$1),0),$F90-1966)</f>
        <v>27496.92</v>
      </c>
      <c r="N90" s="5" cm="1">
        <f t="array" ref="N90">INDEX(GMW!$A$2:$NF$200,MATCH(1,(GMW!$NE$2:$NE$200=N$3)*(GMW!$ND$2:$ND$200=N$4)*(GMW!$C$2:$C$200=N$1),0),$F90-1966)</f>
        <v>6424.6620000000003</v>
      </c>
      <c r="O90" s="5" cm="1">
        <f t="array" ref="O90">INDEX(GMW!$A$2:$NF$200,MATCH(1,(GMW!$NE$2:$NE$200=O$3)*(GMW!$ND$2:$ND$200=O$4)*(GMW!$C$2:$C$200=O$1),0),$F90-1966)</f>
        <v>64.666659999999993</v>
      </c>
      <c r="P90" s="5" cm="1">
        <f t="array" ref="P90">INDEX(GMW!$A$2:$NF$200,MATCH(1,(GMW!$NE$2:$NE$200=P$3)*(GMW!$ND$2:$ND$200=P$4)*(GMW!$C$2:$C$200=P$1),0),$F90-1966)</f>
        <v>5.375</v>
      </c>
      <c r="Q90" s="5" cm="1">
        <f t="array" ref="Q90">INDEX(GMW!$A$2:$NF$200,MATCH(1,(GMW!$NE$2:$NE$200=Q$3)*(GMW!$ND$2:$ND$200=Q$4)*(GMW!$C$2:$C$200=Q$1),0),$F90-1966)</f>
        <v>6.2390999999999996</v>
      </c>
      <c r="R90" s="5" cm="1">
        <f t="array" ref="R90">INDEX(GMW!$A$2:$NF$200,MATCH(1,(GMW!$NE$2:$NE$200=R$3)*(GMW!$ND$2:$ND$200=R$4)*(GMW!$C$2:$C$200=R$1),0),$F90-1966)</f>
        <v>64.666659999999993</v>
      </c>
      <c r="S90" s="5" cm="1">
        <f t="array" ref="S90">INDEX(GMW!$A$2:$NF$200,MATCH(1,(GMW!$NE$2:$NE$200=S$3)*(GMW!$ND$2:$ND$200=S$4)*(GMW!$C$2:$C$200=S$1),0),$F90-1966)</f>
        <v>27649</v>
      </c>
      <c r="T90" s="5" cm="1">
        <f t="array" ref="T90">INDEX(GMW!$A$2:$NF$200,MATCH(1,(GMW!$NE$2:$NE$200=T$3)*(GMW!$ND$2:$ND$200=T$4)*(GMW!$C$2:$C$200=T$1),0),$F90-1966)</f>
        <v>493</v>
      </c>
      <c r="U90" s="5" cm="1">
        <f t="array" ref="U90">INDEX(GMW!$A$2:$NF$200,MATCH(1,(GMW!$NE$2:$NE$200=U$3)*(GMW!$ND$2:$ND$200=U$4)*(GMW!$C$2:$C$200=U$1),0),$F90-1966)</f>
        <v>78</v>
      </c>
      <c r="V90" s="5" cm="1">
        <f t="array" ref="V90">INDEX(GMW!$A$2:$NF$200,MATCH(1,(GMW!$NE$2:$NE$200=V$3)*(GMW!$ND$2:$ND$200=V$4)*(GMW!$C$2:$C$200=V$1),0),$F90-1966)</f>
        <v>4092</v>
      </c>
      <c r="W90" s="5" cm="1">
        <f t="array" ref="W90">INDEX(GMW!$A$2:$NF$200,MATCH(1,(GMW!$NE$2:$NE$200=W$3)*(GMW!$ND$2:$ND$200=W$4)*(GMW!$C$2:$C$200=W$1),0),$F90-1966)</f>
        <v>146</v>
      </c>
      <c r="X90" s="5" cm="1">
        <f t="array" ref="X90">INDEX(GMW!$A$2:$NF$200,MATCH(1,(GMW!$NE$2:$NE$200=X$3)*(GMW!$ND$2:$ND$200=X$4)*(GMW!$C$2:$C$200=X$1),0),$F90-1966)</f>
        <v>154</v>
      </c>
      <c r="Y90" s="5" cm="1">
        <f t="array" ref="Y90">INDEX(GMW!$A$2:$NF$200,MATCH(1,(GMW!$NE$2:$NE$200=Y$3)*(GMW!$ND$2:$ND$200=Y$4)*(GMW!$C$2:$C$200=Y$1),0),$F90-1966)</f>
        <v>1860</v>
      </c>
      <c r="Z90" s="5" cm="1">
        <f t="array" ref="Z90">INDEX(GMW!$A$2:$NF$200,MATCH(1,(GMW!$NE$2:$NE$200=Z$3)*(GMW!$ND$2:$ND$200=Z$4)*(GMW!$C$2:$C$200=Z$1),0),$F90-1966)</f>
        <v>4561</v>
      </c>
      <c r="AA90" s="5" cm="1">
        <f t="array" ref="AA90">INDEX(GMW!$A$2:$NF$200,MATCH(1,(GMW!$NE$2:$NE$200=AA$3)*(GMW!$ND$2:$ND$200=AA$4)*(GMW!$C$2:$C$200=AA$1),0),$F90-1966)</f>
        <v>1278</v>
      </c>
      <c r="AB90" s="5" cm="1">
        <f t="array" ref="AB90">INDEX(GMW!$A$2:$NF$200,MATCH(1,(GMW!$NE$2:$NE$200=AB$3)*(GMW!$ND$2:$ND$200=AB$4)*(GMW!$C$2:$C$200=AB$1),0),$F90-1966)</f>
        <v>1597</v>
      </c>
      <c r="AC90" s="5" cm="1">
        <f t="array" ref="AC90">INDEX(GMW!$A$2:$NF$200,MATCH(1,(GMW!$NE$2:$NE$200=AC$3)*(GMW!$ND$2:$ND$200=AC$4)*(GMW!$C$2:$C$200=AC$1),0),$F90-1966)</f>
        <v>794</v>
      </c>
      <c r="AD90" s="5" cm="1">
        <f t="array" ref="AD90">INDEX(GMW!$A$2:$NF$200,MATCH(1,(GMW!$NE$2:$NE$200=AD$3)*(GMW!$ND$2:$ND$200=AD$4)*(GMW!$C$2:$C$200=AD$1),0),$F90-1966)</f>
        <v>1085</v>
      </c>
      <c r="AE90" s="5" cm="1">
        <f t="array" ref="AE90">INDEX(GMW!$A$2:$NF$200,MATCH(1,(GMW!$NE$2:$NE$200=AE$3)*(GMW!$ND$2:$ND$200=AE$4)*(GMW!$C$2:$C$200=AE$1),0),$F90-1966)</f>
        <v>269</v>
      </c>
      <c r="AF90" s="5" cm="1">
        <f t="array" ref="AF90">INDEX(GMW!$A$2:$NF$200,MATCH(1,(GMW!$NE$2:$NE$200=AF$3)*(GMW!$ND$2:$ND$200=AF$4)*(GMW!$C$2:$C$200=AF$1),0),$F90-1966)</f>
        <v>1558</v>
      </c>
      <c r="AG90" s="5" cm="1">
        <f t="array" ref="AG90">INDEX(GMW!$A$2:$NF$200,MATCH(1,(GMW!$NE$2:$NE$200=AG$3)*(GMW!$ND$2:$ND$200=AG$4)*(GMW!$C$2:$C$200=AG$1),0),$F90-1966)</f>
        <v>1595</v>
      </c>
      <c r="AH90" s="5" cm="1">
        <f t="array" ref="AH90">INDEX(GMW!$A$2:$NF$200,MATCH(1,(GMW!$NE$2:$NE$200=AH$3)*(GMW!$ND$2:$ND$200=AH$4)*(GMW!$C$2:$C$200=AH$1),0),$F90-1966)</f>
        <v>1756</v>
      </c>
      <c r="AI90" s="5" cm="1">
        <f t="array" ref="AI90">INDEX(GMW!$A$2:$NF$200,MATCH(1,(GMW!$NE$2:$NE$200=AI$3)*(GMW!$ND$2:$ND$200=AI$4)*(GMW!$C$2:$C$200=AI$1),0),$F90-1966)</f>
        <v>2002</v>
      </c>
      <c r="AJ90" s="5" cm="1">
        <f t="array" ref="AJ90">INDEX(GMW!$A$2:$NF$200,MATCH(1,(GMW!$NE$2:$NE$200=AJ$3)*(GMW!$ND$2:$ND$200=AJ$4)*(GMW!$C$2:$C$200=AJ$1),0),$F90-1966)</f>
        <v>2887</v>
      </c>
      <c r="AK90" s="5" cm="1">
        <f t="array" ref="AK90">INDEX(GMW!$A$2:$NF$200,MATCH(1,(GMW!$NE$2:$NE$200=AK$3)*(GMW!$ND$2:$ND$200=AK$4)*(GMW!$C$2:$C$200=AK$1),0),$F90-1966)</f>
        <v>656</v>
      </c>
      <c r="AL90" s="5" cm="1">
        <f t="array" ref="AL90">INDEX(GMW!$A$2:$NF$200,MATCH(1,(GMW!$NE$2:$NE$200=AL$3)*(GMW!$ND$2:$ND$200=AL$4)*(GMW!$C$2:$C$200=AL$1),0),$F90-1966)</f>
        <v>789</v>
      </c>
      <c r="AM90" s="5" cm="1">
        <f t="array" ref="AM90">INDEX(GMW!$A$2:$NF$200,MATCH(1,(GMW!$NE$2:$NE$200=AM$3)*(GMW!$ND$2:$ND$200=AM$4)*(GMW!$C$2:$C$200=AM$1),0),$F90-1966)</f>
        <v>25320</v>
      </c>
      <c r="AN90" s="5" cm="1">
        <f t="array" ref="AN90">INDEX(GMW!$A$2:$NF$200,MATCH(1,(GMW!$NE$2:$NE$200=AN$3)*(GMW!$ND$2:$ND$200=AN$4)*(GMW!$C$2:$C$200=AN$1),0),$F90-1966)</f>
        <v>5007</v>
      </c>
      <c r="AO90" s="5" cm="1">
        <f t="array" ref="AO90">INDEX(GMW!$A$2:$NF$200,MATCH(1,(GMW!$NE$2:$NE$200=AO$3)*(GMW!$ND$2:$ND$200=AO$4)*(GMW!$C$2:$C$200=AO$1),0),$F90-1966)</f>
        <v>387143</v>
      </c>
      <c r="AP90" s="5" cm="1">
        <f t="array" ref="AP90">INDEX(GMW!$A$2:$NF$200,MATCH(1,(GMW!$NE$2:$NE$200=AP$3)*(GMW!$ND$2:$ND$200=AP$4)*(GMW!$C$2:$C$200=AP$1),0),$F90-1966)</f>
        <v>2708.5</v>
      </c>
      <c r="AQ90" s="5" cm="1">
        <f t="array" ref="AQ90">INDEX(GMW!$A$2:$NF$200,MATCH(1,(GMW!$NE$2:$NE$200=AQ$3)*(GMW!$ND$2:$ND$200=AQ$4)*(GMW!$C$2:$C$200=AQ$1),0),$F90-1966)</f>
        <v>110263.7</v>
      </c>
      <c r="AR90" s="5" cm="1">
        <f t="array" ref="AR90">INDEX(GMW!$A$2:$NF$200,MATCH(1,(GMW!$NE$2:$NE$200=AR$3)*(GMW!$ND$2:$ND$200=AR$4)*(GMW!$C$2:$C$200=AR$1),0),$F90-1966)</f>
        <v>615.37</v>
      </c>
      <c r="AS90" s="5" cm="1">
        <f t="array" ref="AS90">INDEX(GMW!$A$2:$NF$200,MATCH(1,(GMW!$NE$2:$NE$200=AS$3)*(GMW!$ND$2:$ND$200=AS$4)*(GMW!$C$2:$C$200=AS$1),0),$F90-1966)</f>
        <v>401.72399999999999</v>
      </c>
      <c r="AT90" s="5" cm="1">
        <f t="array" ref="AT90">INDEX(GMW!$A$2:$NF$200,MATCH(1,(GMW!$NE$2:$NE$200=AT$3)*(GMW!$ND$2:$ND$200=AT$4)*(GMW!$C$2:$C$200=AT$1),0),$F90-1966)</f>
        <v>380.12200000000001</v>
      </c>
      <c r="AU90" s="5" cm="1">
        <f t="array" ref="AU90">INDEX(GMW!$A$2:$NF$200,MATCH(1,(GMW!$NE$2:$NE$200=AU$3)*(GMW!$ND$2:$ND$200=AU$4)*(GMW!$C$2:$C$200=AU$1),0),$F90-1966)</f>
        <v>297003.5</v>
      </c>
      <c r="AV90" s="5" cm="1">
        <f t="array" ref="AV90">INDEX(GMW!$A$2:$NF$200,MATCH(1,(GMW!$NE$2:$NE$200=AV$3)*(GMW!$ND$2:$ND$200=AV$4)*(GMW!$C$2:$C$200=AV$1),0),$F90-1966)</f>
        <v>5904</v>
      </c>
      <c r="AW90" s="5" cm="1">
        <f t="array" ref="AW90">INDEX(GMW!$A$2:$NF$200,MATCH(1,(GMW!$NE$2:$NE$200=AW$3)*(GMW!$ND$2:$ND$200=AW$4)*(GMW!$C$2:$C$200=AW$1),0),$F90-1966)</f>
        <v>105.47499999999999</v>
      </c>
      <c r="AX90" s="5" cm="1">
        <f t="array" ref="AX90">INDEX(GMW!$A$2:$NF$200,MATCH(1,(GMW!$NE$2:$NE$200=AX$3)*(GMW!$ND$2:$ND$200=AX$4)*(GMW!$C$2:$C$200=AX$1),0),$F90-1966)</f>
        <v>4099.5739999999996</v>
      </c>
      <c r="AY90" s="5" cm="1">
        <f t="array" ref="AY90">INDEX(GMW!$A$2:$NF$200,MATCH(1,(GMW!$NE$2:$NE$200=AY$3)*(GMW!$ND$2:$ND$200=AY$4)*(GMW!$C$2:$C$200=AY$1),0),$F90-1966)</f>
        <v>16844</v>
      </c>
      <c r="AZ90" s="5" cm="1">
        <f t="array" ref="AZ90">INDEX(GMW!$A$2:$NF$200,MATCH(1,(GMW!$NE$2:$NE$200=AZ$3)*(GMW!$ND$2:$ND$200=AZ$4)*(GMW!$C$2:$C$200=AZ$1),0),$F90-1966)</f>
        <v>773</v>
      </c>
      <c r="BA90" s="5" cm="1">
        <f t="array" ref="BA90">INDEX(GMW!$A$2:$NF$200,MATCH(1,(GMW!$NE$2:$NE$200=BA$3)*(GMW!$ND$2:$ND$200=BA$4)*(GMW!$C$2:$C$200=BA$1),0),$F90-1966)</f>
        <v>15.057729999999999</v>
      </c>
      <c r="BB90" s="5" cm="1">
        <f t="array" ref="BB90">INDEX(GMW!$A$2:$NF$200,MATCH(1,(GMW!$NE$2:$NE$200=BB$3)*(GMW!$ND$2:$ND$200=BB$4)*(GMW!$C$2:$C$200=BB$1),0),$F90-1966)</f>
        <v>18255.080000000002</v>
      </c>
      <c r="BC90" s="5" cm="1">
        <f t="array" ref="BC90">INDEX(GMW!$A$2:$NF$200,MATCH(1,(GMW!$NE$2:$NE$200=BC$3)*(GMW!$ND$2:$ND$200=BC$4)*(GMW!$C$2:$C$200=BC$1),0),$F90-1966)</f>
        <v>1.7269699999999999</v>
      </c>
      <c r="BD90" s="5" cm="1">
        <f t="array" ref="BD90">INDEX(GMW!$A$2:$NF$200,MATCH(1,(GMW!$NE$2:$NE$200=BD$3)*(GMW!$ND$2:$ND$200=BD$4)*(GMW!$C$2:$C$200=BD$1),0),$F90-1966)</f>
        <v>638.3528</v>
      </c>
      <c r="BE90" s="5" cm="1">
        <f t="array" ref="BE90">INDEX(GMW!$A$2:$NF$200,MATCH(1,(GMW!$NE$2:$NE$200=BE$3)*(GMW!$ND$2:$ND$200=BE$4)*(GMW!$C$2:$C$200=BE$1),0),$F90-1966)</f>
        <v>14.066940000000001</v>
      </c>
      <c r="BF90" s="5" cm="1">
        <f t="array" ref="BF90">INDEX(GMW!$A$2:$NF$200,MATCH(1,(GMW!$NE$2:$NE$200=BF$3)*(GMW!$ND$2:$ND$200=BF$4)*(GMW!$C$2:$C$200=BF$1),0),$F90-1966)</f>
        <v>9.3960000000000008</v>
      </c>
      <c r="BG90" s="5" cm="1">
        <f t="array" ref="BG90">INDEX(GMW!$A$2:$NF$200,MATCH(1,(GMW!$NE$2:$NE$200=BG$3)*(GMW!$ND$2:$ND$200=BG$4)*(GMW!$C$2:$C$200=BG$1),0),$F90-1966)</f>
        <v>25.70363</v>
      </c>
      <c r="BH90" s="5" cm="1">
        <f t="array" ref="BH90">INDEX(GMW!$A$2:$NF$200,MATCH(1,(GMW!$NE$2:$NE$200=BH$3)*(GMW!$ND$2:$ND$200=BH$4)*(GMW!$C$2:$C$200=BH$1),0),$F90-1966)</f>
        <v>6.0077259999999999</v>
      </c>
      <c r="BI90" s="5" cm="1">
        <f t="array" ref="BI90">INDEX(GMW!$A$2:$NF$200,MATCH(1,(GMW!$NE$2:$NE$200=BI$3)*(GMW!$ND$2:$ND$200=BI$4)*(GMW!$C$2:$C$200=BI$1),0),$F90-1966)</f>
        <v>4.2501939999999996</v>
      </c>
      <c r="BJ90" s="5" cm="1">
        <f t="array" ref="BJ90">INDEX(GMW!$A$2:$NF$200,MATCH(1,(GMW!$NE$2:$NE$200=BJ$3)*(GMW!$ND$2:$ND$200=BJ$4)*(GMW!$C$2:$C$200=BJ$1),0),$F90-1966)</f>
        <v>5.0647830000000003</v>
      </c>
      <c r="BK90" s="5" cm="1">
        <f t="array" ref="BK90">INDEX(GMW!$A$2:$NF$200,MATCH(1,(GMW!$NE$2:$NE$200=BK$3)*(GMW!$ND$2:$ND$200=BK$4)*(GMW!$C$2:$C$200=BK$1),0),$F90-1966)</f>
        <v>1.5495669999999999</v>
      </c>
      <c r="BL90" s="5" cm="1">
        <f t="array" ref="BL90">INDEX(GMW!$A$2:$NF$200,MATCH(1,(GMW!$NE$2:$NE$200=BL$3)*(GMW!$ND$2:$ND$200=BL$4)*(GMW!$C$2:$C$200=BL$1),0),$F90-1966)</f>
        <v>0.95345029999999997</v>
      </c>
      <c r="BM90" s="5" cm="1">
        <f t="array" ref="BM90">INDEX(GMW!$A$2:$NF$200,MATCH(1,(GMW!$NE$2:$NE$200=BM$3)*(GMW!$ND$2:$ND$200=BM$4)*(GMW!$C$2:$C$200=BM$1),0),$F90-1966)</f>
        <v>0.70900319999999994</v>
      </c>
      <c r="BN90" s="5" cm="1">
        <f t="array" ref="BN90">INDEX(GMW!$A$2:$NF$200,MATCH(1,(GMW!$NE$2:$NE$200=BN$3)*(GMW!$ND$2:$ND$200=BN$4)*(GMW!$C$2:$C$200=BN$1),0),$F90-1966)</f>
        <v>2.6618279999999999</v>
      </c>
      <c r="BO90" s="5" cm="1">
        <f t="array" ref="BO90">INDEX(GMW!$A$2:$NF$200,MATCH(1,(GMW!$NE$2:$NE$200=BO$3)*(GMW!$ND$2:$ND$200=BO$4)*(GMW!$C$2:$C$200=BO$1),0),$F90-1966)</f>
        <v>1E-3</v>
      </c>
      <c r="BP90" s="5" cm="1">
        <f t="array" ref="BP90">INDEX(GMW!$A$2:$NF$200,MATCH(1,(GMW!$NE$2:$NE$200=BP$3)*(GMW!$ND$2:$ND$200=BP$4)*(GMW!$C$2:$C$200=BP$1),0),$F90-1966)</f>
        <v>286197.8</v>
      </c>
      <c r="BQ90" s="5" cm="1">
        <f t="array" ref="BQ90">INDEX(GMW!$A$2:$NF$200,MATCH(1,(GMW!$NE$2:$NE$200=BQ$3)*(GMW!$ND$2:$ND$200=BQ$4)*(GMW!$C$2:$C$200=BQ$1),0),$F90-1966)</f>
        <v>6833.7070000000003</v>
      </c>
      <c r="BR90" s="5" cm="1">
        <f t="array" ref="BR90">INDEX(GMW!$A$2:$NF$200,MATCH(1,(GMW!$NE$2:$NE$200=BR$3)*(GMW!$ND$2:$ND$200=BR$4)*(GMW!$C$2:$C$200=BR$1),0),$F90-1966)</f>
        <v>366379</v>
      </c>
      <c r="BS90" s="5" cm="1">
        <f t="array" ref="BS90">INDEX(GMW!$A$2:$NF$200,MATCH(1,(GMW!$NE$2:$NE$200=BS$3)*(GMW!$ND$2:$ND$200=BS$4)*(GMW!$C$2:$C$200=BS$1),0),$F90-1966)</f>
        <v>777123</v>
      </c>
      <c r="BT90" s="5" cm="1">
        <f t="array" ref="BT90">INDEX(GMW!$A$2:$NF$200,MATCH(1,(GMW!$NE$2:$NE$200=BT$3)*(GMW!$ND$2:$ND$200=BT$4)*(GMW!$C$2:$C$200=BT$1),0),$F90-1966)</f>
        <v>177899</v>
      </c>
      <c r="BU90" s="5" cm="1">
        <f t="array" ref="BU90">INDEX(GMW!$A$2:$NF$200,MATCH(1,(GMW!$NE$2:$NE$200=BU$3)*(GMW!$ND$2:$ND$200=BU$4)*(GMW!$C$2:$C$200=BU$1),0),$F90-1966)</f>
        <v>801.75099999999998</v>
      </c>
      <c r="BV90" s="5" cm="1">
        <f t="array" ref="BV90">INDEX(GMW!$A$2:$NF$200,MATCH(1,(GMW!$NE$2:$NE$200=BV$3)*(GMW!$ND$2:$ND$200=BV$4)*(GMW!$C$2:$C$200=BV$1),0),$F90-1966)</f>
        <v>1228733</v>
      </c>
      <c r="BW90" s="5" cm="1">
        <f t="array" ref="BW90">INDEX(GMW!$A$2:$NF$200,MATCH(1,(GMW!$NE$2:$NE$200=BW$3)*(GMW!$ND$2:$ND$200=BW$4)*(GMW!$C$2:$C$200=BW$1),0),$F90-1966)</f>
        <v>155.55029999999999</v>
      </c>
      <c r="BX90" s="5" cm="1">
        <f t="array" ref="BX90">INDEX(GMW!$A$2:$NF$200,MATCH(1,(GMW!$NE$2:$NE$200=BX$3)*(GMW!$ND$2:$ND$200=BX$4)*(GMW!$C$2:$C$200=BX$1),0),$F90-1966)</f>
        <v>30445.09</v>
      </c>
      <c r="BY90" s="5" cm="1">
        <f t="array" ref="BY90">INDEX(GMW!$A$2:$NF$200,MATCH(1,(GMW!$NE$2:$NE$200=BY$3)*(GMW!$ND$2:$ND$200=BY$4)*(GMW!$C$2:$C$200=BY$1),0),$F90-1966)</f>
        <v>787.65530000000001</v>
      </c>
      <c r="BZ90" s="5" cm="1">
        <f t="array" ref="BZ90">INDEX(GMW!$A$2:$NF$200,MATCH(1,(GMW!$NE$2:$NE$200=BZ$3)*(GMW!$ND$2:$ND$200=BZ$4)*(GMW!$C$2:$C$200=BZ$1),0),$F90-1966)</f>
        <v>665.99300000000005</v>
      </c>
      <c r="CA90" s="5" cm="1">
        <f t="array" ref="CA90">INDEX(GMW!$A$2:$NF$200,MATCH(1,(GMW!$NE$2:$NE$200=CA$3)*(GMW!$ND$2:$ND$200=CA$4)*(GMW!$C$2:$C$200=CA$1),0),$F90-1966)</f>
        <v>973.65899999999999</v>
      </c>
      <c r="CB90" s="5" cm="1">
        <f t="array" ref="CB90">INDEX(GMW!$A$2:$NF$200,MATCH(1,(GMW!$NE$2:$NE$200=CB$3)*(GMW!$ND$2:$ND$200=CB$4)*(GMW!$C$2:$C$200=CB$1),0),$F90-1966)</f>
        <v>259.19299999999998</v>
      </c>
      <c r="CC90" s="5" cm="1">
        <f t="array" ref="CC90">INDEX(GMW!$A$2:$NF$200,MATCH(1,(GMW!$NE$2:$NE$200=CC$3)*(GMW!$ND$2:$ND$200=CC$4)*(GMW!$C$2:$C$200=CC$1),0),$F90-1966)</f>
        <v>276.97019999999998</v>
      </c>
      <c r="CD90" s="5" cm="1">
        <f t="array" ref="CD90">INDEX(GMW!$A$2:$NF$200,MATCH(1,(GMW!$NE$2:$NE$200=CD$3)*(GMW!$ND$2:$ND$200=CD$4)*(GMW!$C$2:$C$200=CD$1),0),$F90-1966)</f>
        <v>327.59719999999999</v>
      </c>
      <c r="CE90" s="5" cm="1">
        <f t="array" ref="CE90">INDEX(GMW!$A$2:$NF$200,MATCH(1,(GMW!$NE$2:$NE$200=CE$3)*(GMW!$ND$2:$ND$200=CE$4)*(GMW!$C$2:$C$200=CE$1),0),$F90-1966)</f>
        <v>133.97890000000001</v>
      </c>
      <c r="CF90" s="5" cm="1">
        <f t="array" ref="CF90">INDEX(GMW!$A$2:$NF$200,MATCH(1,(GMW!$NE$2:$NE$200=CF$3)*(GMW!$ND$2:$ND$200=CF$4)*(GMW!$C$2:$C$200=CF$1),0),$F90-1966)</f>
        <v>45.295380000000002</v>
      </c>
      <c r="CG90" s="5" cm="1">
        <f t="array" ref="CG90">INDEX(GMW!$A$2:$NF$200,MATCH(1,(GMW!$NE$2:$NE$200=CG$3)*(GMW!$ND$2:$ND$200=CG$4)*(GMW!$C$2:$C$200=CG$1),0),$F90-1966)</f>
        <v>34.893949999999997</v>
      </c>
      <c r="CH90" s="5" cm="1">
        <f t="array" ref="CH90">INDEX(GMW!$A$2:$NF$200,MATCH(1,(GMW!$NE$2:$NE$200=CH$3)*(GMW!$ND$2:$ND$200=CH$4)*(GMW!$C$2:$C$200=CH$1),0),$F90-1966)</f>
        <v>87.227890000000002</v>
      </c>
      <c r="CI90" s="5" cm="1">
        <f t="array" ref="CI90">INDEX(GMW!$A$2:$NF$200,MATCH(1,(GMW!$NE$2:$NE$200=CI$3)*(GMW!$ND$2:$ND$200=CI$4)*(GMW!$C$2:$C$200=CI$1),0),$F90-1966)</f>
        <v>54.997540000000001</v>
      </c>
      <c r="CJ90" s="5" cm="1">
        <f t="array" ref="CJ90">INDEX(GMW!$A$2:$NF$200,MATCH(1,(GMW!$NE$2:$NE$200=CJ$3)*(GMW!$ND$2:$ND$200=CJ$4)*(GMW!$C$2:$C$200=CJ$1),0),$F90-1966)</f>
        <v>197559</v>
      </c>
      <c r="CK90" s="5" cm="1">
        <f t="array" ref="CK90">INDEX(GMW!$A$2:$NF$200,MATCH(1,(GMW!$NE$2:$NE$200=CK$3)*(GMW!$ND$2:$ND$200=CK$4)*(GMW!$C$2:$C$200=CK$1),0),$F90-1966)</f>
        <v>1753.425</v>
      </c>
      <c r="CL90" s="5" cm="1">
        <f t="array" ref="CL90">INDEX(GMW!$A$2:$NF$200,MATCH(1,(GMW!$NE$2:$NE$200=CL$3)*(GMW!$ND$2:$ND$200=CL$4)*(GMW!$C$2:$C$200=CL$1),0),$F90-1966)</f>
        <v>126265</v>
      </c>
      <c r="CM90" s="5" cm="1">
        <f t="array" ref="CM90">INDEX(GMW!$A$2:$NF$200,MATCH(1,(GMW!$NE$2:$NE$200=CM$3)*(GMW!$ND$2:$ND$200=CM$4)*(GMW!$C$2:$C$200=CM$1),0),$F90-1966)</f>
        <v>189692</v>
      </c>
      <c r="CN90" s="5" cm="1">
        <f t="array" ref="CN90">INDEX(GMW!$A$2:$NF$200,MATCH(1,(GMW!$NE$2:$NE$200=CN$3)*(GMW!$ND$2:$ND$200=CN$4)*(GMW!$C$2:$C$200=CN$1),0),$F90-1966)</f>
        <v>115645</v>
      </c>
      <c r="CO90" s="5" cm="1">
        <f t="array" ref="CO90">INDEX(GMW!$A$2:$NF$200,MATCH(1,(GMW!$NE$2:$NE$200=CO$3)*(GMW!$ND$2:$ND$200=CO$4)*(GMW!$C$2:$C$200=CO$1),0),$F90-1966)</f>
        <v>235.041</v>
      </c>
      <c r="CP90" s="5" cm="1">
        <f t="array" ref="CP90">INDEX(GMW!$A$2:$NF$200,MATCH(1,(GMW!$NE$2:$NE$200=CP$3)*(GMW!$ND$2:$ND$200=CP$4)*(GMW!$C$2:$C$200=CP$1),0),$F90-1966)</f>
        <v>423326.8</v>
      </c>
      <c r="CQ90" s="5" cm="1">
        <f t="array" ref="CQ90">INDEX(GMW!$A$2:$NF$200,MATCH(1,(GMW!$NE$2:$NE$200=CQ$3)*(GMW!$ND$2:$ND$200=CQ$4)*(GMW!$C$2:$C$200=CQ$1),0),$F90-1966)</f>
        <v>102.0925</v>
      </c>
      <c r="CR90" s="5" cm="1">
        <f t="array" ref="CR90">INDEX(GMW!$A$2:$NF$200,MATCH(1,(GMW!$NE$2:$NE$200=CR$3)*(GMW!$ND$2:$ND$200=CR$4)*(GMW!$C$2:$C$200=CR$1),0),$F90-1966)</f>
        <v>85553.7</v>
      </c>
      <c r="CS90" s="5" cm="1">
        <f t="array" ref="CS90">INDEX(GMW!$A$2:$NF$200,MATCH(1,(GMW!$NE$2:$NE$200=CS$3)*(GMW!$ND$2:$ND$200=CS$4)*(GMW!$C$2:$C$200=CS$1),0),$F90-1966)</f>
        <v>443.78</v>
      </c>
      <c r="CT90" s="5" cm="1">
        <f t="array" ref="CT90">INDEX(GMW!$A$2:$NF$200,MATCH(1,(GMW!$NE$2:$NE$200=CT$3)*(GMW!$ND$2:$ND$200=CT$4)*(GMW!$C$2:$C$200=CT$1),0),$F90-1966)</f>
        <v>285.21100000000001</v>
      </c>
      <c r="CU90" s="5" cm="1">
        <f t="array" ref="CU90">INDEX(GMW!$A$2:$NF$200,MATCH(1,(GMW!$NE$2:$NE$200=CU$3)*(GMW!$ND$2:$ND$200=CU$4)*(GMW!$C$2:$C$200=CU$1),0),$F90-1966)</f>
        <v>220.792</v>
      </c>
      <c r="CV90" s="5" cm="1">
        <f t="array" ref="CV90">INDEX(GMW!$A$2:$NF$200,MATCH(1,(GMW!$NE$2:$NE$200=CV$3)*(GMW!$ND$2:$ND$200=CV$4)*(GMW!$C$2:$C$200=CV$1),0),$F90-1966)</f>
        <v>102.8935</v>
      </c>
      <c r="CW90" s="5" cm="1">
        <f t="array" ref="CW90">INDEX(GMW!$A$2:$NF$200,MATCH(1,(GMW!$NE$2:$NE$200=CW$3)*(GMW!$ND$2:$ND$200=CW$4)*(GMW!$C$2:$C$200=CW$1),0),$F90-1966)</f>
        <v>75.923000000000002</v>
      </c>
      <c r="CX90" s="5" cm="1">
        <f t="array" ref="CX90">INDEX(GMW!$A$2:$NF$200,MATCH(1,(GMW!$NE$2:$NE$200=CX$3)*(GMW!$ND$2:$ND$200=CX$4)*(GMW!$C$2:$C$200=CX$1),0),$F90-1966)</f>
        <v>47.951000000000001</v>
      </c>
      <c r="CY90" s="5" cm="1">
        <f t="array" ref="CY90">INDEX(GMW!$A$2:$NF$200,MATCH(1,(GMW!$NE$2:$NE$200=CY$3)*(GMW!$ND$2:$ND$200=CY$4)*(GMW!$C$2:$C$200=CY$1),0),$F90-1966)</f>
        <v>40.493009999999998</v>
      </c>
      <c r="CZ90" s="5" cm="1">
        <f t="array" ref="CZ90">INDEX(GMW!$A$2:$NF$200,MATCH(1,(GMW!$NE$2:$NE$200=CZ$3)*(GMW!$ND$2:$ND$200=CZ$4)*(GMW!$C$2:$C$200=CZ$1),0),$F90-1966)</f>
        <v>21.62</v>
      </c>
      <c r="DA90" s="5" cm="1">
        <f t="array" ref="DA90">INDEX(GMW!$A$2:$NF$200,MATCH(1,(GMW!$NE$2:$NE$200=DA$3)*(GMW!$ND$2:$ND$200=DA$4)*(GMW!$C$2:$C$200=DA$1),0),$F90-1966)</f>
        <v>11.5525</v>
      </c>
      <c r="DB90" s="5" cm="1">
        <f t="array" ref="DB90">INDEX(GMW!$A$2:$NF$200,MATCH(1,(GMW!$NE$2:$NE$200=DB$3)*(GMW!$ND$2:$ND$200=DB$4)*(GMW!$C$2:$C$200=DB$1),0),$F90-1966)</f>
        <v>19.240970000000001</v>
      </c>
      <c r="DC90" s="5" cm="1">
        <f t="array" ref="DC90">INDEX(GMW!$A$2:$NF$200,MATCH(1,(GMW!$NE$2:$NE$200=DC$3)*(GMW!$ND$2:$ND$200=DC$4)*(GMW!$C$2:$C$200=DC$1),0),$F90-1966)</f>
        <v>18.335100000000001</v>
      </c>
    </row>
    <row r="91" spans="1:107" x14ac:dyDescent="0.25">
      <c r="A91" s="5">
        <v>1994</v>
      </c>
      <c r="B91" s="5">
        <f t="shared" si="25"/>
        <v>1994</v>
      </c>
      <c r="C91" s="5">
        <f t="shared" si="25"/>
        <v>1993</v>
      </c>
      <c r="D91" s="5">
        <f t="shared" si="25"/>
        <v>1993</v>
      </c>
      <c r="F91" s="5">
        <f t="shared" si="16"/>
        <v>2057</v>
      </c>
      <c r="G91" s="5" cm="1">
        <f t="array" ref="G91">INDEX(GMW!$A$2:$NF$200,MATCH(1,(GMW!$NE$2:$NE$200=G$3)*(GMW!$ND$2:$ND$200=G$4)*(GMW!$C$2:$C$200=G$1),0),$F91-1966)</f>
        <v>391026</v>
      </c>
      <c r="H91" s="5" cm="1">
        <f t="array" ref="H91">INDEX(GMW!$A$2:$NF$200,MATCH(1,(GMW!$NE$2:$NE$200=H$3)*(GMW!$ND$2:$ND$200=H$4)*(GMW!$C$2:$C$200=H$1),0),$F91-1966)</f>
        <v>227586</v>
      </c>
      <c r="I91" s="5" cm="1">
        <f t="array" ref="I91">INDEX(GMW!$A$2:$NF$200,MATCH(1,(GMW!$NE$2:$NE$200=I$3)*(GMW!$ND$2:$ND$200=I$4)*(GMW!$C$2:$C$200=I$1),0),$F91-1966)</f>
        <v>68155</v>
      </c>
      <c r="J91" s="5" cm="1">
        <f t="array" ref="J91">INDEX(GMW!$A$2:$NF$200,MATCH(1,(GMW!$NE$2:$NE$200=J$3)*(GMW!$ND$2:$ND$200=J$4)*(GMW!$C$2:$C$200=J$1),0),$F91-1966)</f>
        <v>80693</v>
      </c>
      <c r="K91" s="5" cm="1">
        <f t="array" ref="K91">INDEX(GMW!$A$2:$NF$200,MATCH(1,(GMW!$NE$2:$NE$200=K$3)*(GMW!$ND$2:$ND$200=K$4)*(GMW!$C$2:$C$200=K$1),0),$F91-1966)</f>
        <v>80051</v>
      </c>
      <c r="L91" s="5" cm="1">
        <f t="array" ref="L91">INDEX(GMW!$A$2:$NF$200,MATCH(1,(GMW!$NE$2:$NE$200=L$3)*(GMW!$ND$2:$ND$200=L$4)*(GMW!$C$2:$C$200=L$1),0),$F91-1966)</f>
        <v>73486</v>
      </c>
      <c r="M91" s="5" cm="1">
        <f t="array" ref="M91">INDEX(GMW!$A$2:$NF$200,MATCH(1,(GMW!$NE$2:$NE$200=M$3)*(GMW!$ND$2:$ND$200=M$4)*(GMW!$C$2:$C$200=M$1),0),$F91-1966)</f>
        <v>28040.959999999999</v>
      </c>
      <c r="N91" s="5" cm="1">
        <f t="array" ref="N91">INDEX(GMW!$A$2:$NF$200,MATCH(1,(GMW!$NE$2:$NE$200=N$3)*(GMW!$ND$2:$ND$200=N$4)*(GMW!$C$2:$C$200=N$1),0),$F91-1966)</f>
        <v>7780.0110000000004</v>
      </c>
      <c r="O91" s="5" cm="1">
        <f t="array" ref="O91">INDEX(GMW!$A$2:$NF$200,MATCH(1,(GMW!$NE$2:$NE$200=O$3)*(GMW!$ND$2:$ND$200=O$4)*(GMW!$C$2:$C$200=O$1),0),$F91-1966)</f>
        <v>64.766670000000005</v>
      </c>
      <c r="P91" s="5" cm="1">
        <f t="array" ref="P91">INDEX(GMW!$A$2:$NF$200,MATCH(1,(GMW!$NE$2:$NE$200=P$3)*(GMW!$ND$2:$ND$200=P$4)*(GMW!$C$2:$C$200=P$1),0),$F91-1966)</f>
        <v>5.125</v>
      </c>
      <c r="Q91" s="5" cm="1">
        <f t="array" ref="Q91">INDEX(GMW!$A$2:$NF$200,MATCH(1,(GMW!$NE$2:$NE$200=Q$3)*(GMW!$ND$2:$ND$200=Q$4)*(GMW!$C$2:$C$200=Q$1),0),$F91-1966)</f>
        <v>7.5</v>
      </c>
      <c r="R91" s="5" cm="1">
        <f t="array" ref="R91">INDEX(GMW!$A$2:$NF$200,MATCH(1,(GMW!$NE$2:$NE$200=R$3)*(GMW!$ND$2:$ND$200=R$4)*(GMW!$C$2:$C$200=R$1),0),$F91-1966)</f>
        <v>64.766670000000005</v>
      </c>
      <c r="S91" s="5" cm="1">
        <f t="array" ref="S91">INDEX(GMW!$A$2:$NF$200,MATCH(1,(GMW!$NE$2:$NE$200=S$3)*(GMW!$ND$2:$ND$200=S$4)*(GMW!$C$2:$C$200=S$1),0),$F91-1966)</f>
        <v>27630</v>
      </c>
      <c r="T91" s="5" cm="1">
        <f t="array" ref="T91">INDEX(GMW!$A$2:$NF$200,MATCH(1,(GMW!$NE$2:$NE$200=T$3)*(GMW!$ND$2:$ND$200=T$4)*(GMW!$C$2:$C$200=T$1),0),$F91-1966)</f>
        <v>492</v>
      </c>
      <c r="U91" s="5" cm="1">
        <f t="array" ref="U91">INDEX(GMW!$A$2:$NF$200,MATCH(1,(GMW!$NE$2:$NE$200=U$3)*(GMW!$ND$2:$ND$200=U$4)*(GMW!$C$2:$C$200=U$1),0),$F91-1966)</f>
        <v>74</v>
      </c>
      <c r="V91" s="5" cm="1">
        <f t="array" ref="V91">INDEX(GMW!$A$2:$NF$200,MATCH(1,(GMW!$NE$2:$NE$200=V$3)*(GMW!$ND$2:$ND$200=V$4)*(GMW!$C$2:$C$200=V$1),0),$F91-1966)</f>
        <v>4096</v>
      </c>
      <c r="W91" s="5" cm="1">
        <f t="array" ref="W91">INDEX(GMW!$A$2:$NF$200,MATCH(1,(GMW!$NE$2:$NE$200=W$3)*(GMW!$ND$2:$ND$200=W$4)*(GMW!$C$2:$C$200=W$1),0),$F91-1966)</f>
        <v>144</v>
      </c>
      <c r="X91" s="5" cm="1">
        <f t="array" ref="X91">INDEX(GMW!$A$2:$NF$200,MATCH(1,(GMW!$NE$2:$NE$200=X$3)*(GMW!$ND$2:$ND$200=X$4)*(GMW!$C$2:$C$200=X$1),0),$F91-1966)</f>
        <v>151</v>
      </c>
      <c r="Y91" s="5" cm="1">
        <f t="array" ref="Y91">INDEX(GMW!$A$2:$NF$200,MATCH(1,(GMW!$NE$2:$NE$200=Y$3)*(GMW!$ND$2:$ND$200=Y$4)*(GMW!$C$2:$C$200=Y$1),0),$F91-1966)</f>
        <v>1867</v>
      </c>
      <c r="Z91" s="5" cm="1">
        <f t="array" ref="Z91">INDEX(GMW!$A$2:$NF$200,MATCH(1,(GMW!$NE$2:$NE$200=Z$3)*(GMW!$ND$2:$ND$200=Z$4)*(GMW!$C$2:$C$200=Z$1),0),$F91-1966)</f>
        <v>4582</v>
      </c>
      <c r="AA91" s="5" cm="1">
        <f t="array" ref="AA91">INDEX(GMW!$A$2:$NF$200,MATCH(1,(GMW!$NE$2:$NE$200=AA$3)*(GMW!$ND$2:$ND$200=AA$4)*(GMW!$C$2:$C$200=AA$1),0),$F91-1966)</f>
        <v>1278</v>
      </c>
      <c r="AB91" s="5" cm="1">
        <f t="array" ref="AB91">INDEX(GMW!$A$2:$NF$200,MATCH(1,(GMW!$NE$2:$NE$200=AB$3)*(GMW!$ND$2:$ND$200=AB$4)*(GMW!$C$2:$C$200=AB$1),0),$F91-1966)</f>
        <v>1564</v>
      </c>
      <c r="AC91" s="5" cm="1">
        <f t="array" ref="AC91">INDEX(GMW!$A$2:$NF$200,MATCH(1,(GMW!$NE$2:$NE$200=AC$3)*(GMW!$ND$2:$ND$200=AC$4)*(GMW!$C$2:$C$200=AC$1),0),$F91-1966)</f>
        <v>794</v>
      </c>
      <c r="AD91" s="5" cm="1">
        <f t="array" ref="AD91">INDEX(GMW!$A$2:$NF$200,MATCH(1,(GMW!$NE$2:$NE$200=AD$3)*(GMW!$ND$2:$ND$200=AD$4)*(GMW!$C$2:$C$200=AD$1),0),$F91-1966)</f>
        <v>1086</v>
      </c>
      <c r="AE91" s="5" cm="1">
        <f t="array" ref="AE91">INDEX(GMW!$A$2:$NF$200,MATCH(1,(GMW!$NE$2:$NE$200=AE$3)*(GMW!$ND$2:$ND$200=AE$4)*(GMW!$C$2:$C$200=AE$1),0),$F91-1966)</f>
        <v>268</v>
      </c>
      <c r="AF91" s="5" cm="1">
        <f t="array" ref="AF91">INDEX(GMW!$A$2:$NF$200,MATCH(1,(GMW!$NE$2:$NE$200=AF$3)*(GMW!$ND$2:$ND$200=AF$4)*(GMW!$C$2:$C$200=AF$1),0),$F91-1966)</f>
        <v>1547</v>
      </c>
      <c r="AG91" s="5" cm="1">
        <f t="array" ref="AG91">INDEX(GMW!$A$2:$NF$200,MATCH(1,(GMW!$NE$2:$NE$200=AG$3)*(GMW!$ND$2:$ND$200=AG$4)*(GMW!$C$2:$C$200=AG$1),0),$F91-1966)</f>
        <v>1596</v>
      </c>
      <c r="AH91" s="5" cm="1">
        <f t="array" ref="AH91">INDEX(GMW!$A$2:$NF$200,MATCH(1,(GMW!$NE$2:$NE$200=AH$3)*(GMW!$ND$2:$ND$200=AH$4)*(GMW!$C$2:$C$200=AH$1),0),$F91-1966)</f>
        <v>1745</v>
      </c>
      <c r="AI91" s="5" cm="1">
        <f t="array" ref="AI91">INDEX(GMW!$A$2:$NF$200,MATCH(1,(GMW!$NE$2:$NE$200=AI$3)*(GMW!$ND$2:$ND$200=AI$4)*(GMW!$C$2:$C$200=AI$1),0),$F91-1966)</f>
        <v>1997</v>
      </c>
      <c r="AJ91" s="5" cm="1">
        <f t="array" ref="AJ91">INDEX(GMW!$A$2:$NF$200,MATCH(1,(GMW!$NE$2:$NE$200=AJ$3)*(GMW!$ND$2:$ND$200=AJ$4)*(GMW!$C$2:$C$200=AJ$1),0),$F91-1966)</f>
        <v>2904</v>
      </c>
      <c r="AK91" s="5" cm="1">
        <f t="array" ref="AK91">INDEX(GMW!$A$2:$NF$200,MATCH(1,(GMW!$NE$2:$NE$200=AK$3)*(GMW!$ND$2:$ND$200=AK$4)*(GMW!$C$2:$C$200=AK$1),0),$F91-1966)</f>
        <v>656</v>
      </c>
      <c r="AL91" s="5" cm="1">
        <f t="array" ref="AL91">INDEX(GMW!$A$2:$NF$200,MATCH(1,(GMW!$NE$2:$NE$200=AL$3)*(GMW!$ND$2:$ND$200=AL$4)*(GMW!$C$2:$C$200=AL$1),0),$F91-1966)</f>
        <v>789</v>
      </c>
      <c r="AM91" s="5" cm="1">
        <f t="array" ref="AM91">INDEX(GMW!$A$2:$NF$200,MATCH(1,(GMW!$NE$2:$NE$200=AM$3)*(GMW!$ND$2:$ND$200=AM$4)*(GMW!$C$2:$C$200=AM$1),0),$F91-1966)</f>
        <v>25408</v>
      </c>
      <c r="AN91" s="5" cm="1">
        <f t="array" ref="AN91">INDEX(GMW!$A$2:$NF$200,MATCH(1,(GMW!$NE$2:$NE$200=AN$3)*(GMW!$ND$2:$ND$200=AN$4)*(GMW!$C$2:$C$200=AN$1),0),$F91-1966)</f>
        <v>4991</v>
      </c>
      <c r="AO91" s="5" cm="1">
        <f t="array" ref="AO91">INDEX(GMW!$A$2:$NF$200,MATCH(1,(GMW!$NE$2:$NE$200=AO$3)*(GMW!$ND$2:$ND$200=AO$4)*(GMW!$C$2:$C$200=AO$1),0),$F91-1966)</f>
        <v>391026</v>
      </c>
      <c r="AP91" s="5" cm="1">
        <f t="array" ref="AP91">INDEX(GMW!$A$2:$NF$200,MATCH(1,(GMW!$NE$2:$NE$200=AP$3)*(GMW!$ND$2:$ND$200=AP$4)*(GMW!$C$2:$C$200=AP$1),0),$F91-1966)</f>
        <v>2734.7750000000001</v>
      </c>
      <c r="AQ91" s="5" cm="1">
        <f t="array" ref="AQ91">INDEX(GMW!$A$2:$NF$200,MATCH(1,(GMW!$NE$2:$NE$200=AQ$3)*(GMW!$ND$2:$ND$200=AQ$4)*(GMW!$C$2:$C$200=AQ$1),0),$F91-1966)</f>
        <v>111550.8</v>
      </c>
      <c r="AR91" s="5" cm="1">
        <f t="array" ref="AR91">INDEX(GMW!$A$2:$NF$200,MATCH(1,(GMW!$NE$2:$NE$200=AR$3)*(GMW!$ND$2:$ND$200=AR$4)*(GMW!$C$2:$C$200=AR$1),0),$F91-1966)</f>
        <v>624.05999999999995</v>
      </c>
      <c r="AS91" s="5" cm="1">
        <f t="array" ref="AS91">INDEX(GMW!$A$2:$NF$200,MATCH(1,(GMW!$NE$2:$NE$200=AS$3)*(GMW!$ND$2:$ND$200=AS$4)*(GMW!$C$2:$C$200=AS$1),0),$F91-1966)</f>
        <v>404.45100000000002</v>
      </c>
      <c r="AT91" s="5" cm="1">
        <f t="array" ref="AT91">INDEX(GMW!$A$2:$NF$200,MATCH(1,(GMW!$NE$2:$NE$200=AT$3)*(GMW!$ND$2:$ND$200=AT$4)*(GMW!$C$2:$C$200=AT$1),0),$F91-1966)</f>
        <v>383.01799999999997</v>
      </c>
      <c r="AU91" s="5" cm="1">
        <f t="array" ref="AU91">INDEX(GMW!$A$2:$NF$200,MATCH(1,(GMW!$NE$2:$NE$200=AU$3)*(GMW!$ND$2:$ND$200=AU$4)*(GMW!$C$2:$C$200=AU$1),0),$F91-1966)</f>
        <v>301382.8</v>
      </c>
      <c r="AV91" s="5" cm="1">
        <f t="array" ref="AV91">INDEX(GMW!$A$2:$NF$200,MATCH(1,(GMW!$NE$2:$NE$200=AV$3)*(GMW!$ND$2:$ND$200=AV$4)*(GMW!$C$2:$C$200=AV$1),0),$F91-1966)</f>
        <v>5418</v>
      </c>
      <c r="AW91" s="5" cm="1">
        <f t="array" ref="AW91">INDEX(GMW!$A$2:$NF$200,MATCH(1,(GMW!$NE$2:$NE$200=AW$3)*(GMW!$ND$2:$ND$200=AW$4)*(GMW!$C$2:$C$200=AW$1),0),$F91-1966)</f>
        <v>105.125</v>
      </c>
      <c r="AX91" s="5" cm="1">
        <f t="array" ref="AX91">INDEX(GMW!$A$2:$NF$200,MATCH(1,(GMW!$NE$2:$NE$200=AX$3)*(GMW!$ND$2:$ND$200=AX$4)*(GMW!$C$2:$C$200=AX$1),0),$F91-1966)</f>
        <v>4091.5149999999999</v>
      </c>
      <c r="AY91" s="5" cm="1">
        <f t="array" ref="AY91">INDEX(GMW!$A$2:$NF$200,MATCH(1,(GMW!$NE$2:$NE$200=AY$3)*(GMW!$ND$2:$ND$200=AY$4)*(GMW!$C$2:$C$200=AY$1),0),$F91-1966)</f>
        <v>16651</v>
      </c>
      <c r="AZ91" s="5" cm="1">
        <f t="array" ref="AZ91">INDEX(GMW!$A$2:$NF$200,MATCH(1,(GMW!$NE$2:$NE$200=AZ$3)*(GMW!$ND$2:$ND$200=AZ$4)*(GMW!$C$2:$C$200=AZ$1),0),$F91-1966)</f>
        <v>2616</v>
      </c>
      <c r="BA91" s="5" cm="1">
        <f t="array" ref="BA91">INDEX(GMW!$A$2:$NF$200,MATCH(1,(GMW!$NE$2:$NE$200=BA$3)*(GMW!$ND$2:$ND$200=BA$4)*(GMW!$C$2:$C$200=BA$1),0),$F91-1966)</f>
        <v>14.80542</v>
      </c>
      <c r="BB91" s="5" cm="1">
        <f t="array" ref="BB91">INDEX(GMW!$A$2:$NF$200,MATCH(1,(GMW!$NE$2:$NE$200=BB$3)*(GMW!$ND$2:$ND$200=BB$4)*(GMW!$C$2:$C$200=BB$1),0),$F91-1966)</f>
        <v>20001.52</v>
      </c>
      <c r="BC91" s="5" cm="1">
        <f t="array" ref="BC91">INDEX(GMW!$A$2:$NF$200,MATCH(1,(GMW!$NE$2:$NE$200=BC$3)*(GMW!$ND$2:$ND$200=BC$4)*(GMW!$C$2:$C$200=BC$1),0),$F91-1966)</f>
        <v>1.8462639999999999</v>
      </c>
      <c r="BD91" s="5" cm="1">
        <f t="array" ref="BD91">INDEX(GMW!$A$2:$NF$200,MATCH(1,(GMW!$NE$2:$NE$200=BD$3)*(GMW!$ND$2:$ND$200=BD$4)*(GMW!$C$2:$C$200=BD$1),0),$F91-1966)</f>
        <v>631.92290000000003</v>
      </c>
      <c r="BE91" s="5" cm="1">
        <f t="array" ref="BE91">INDEX(GMW!$A$2:$NF$200,MATCH(1,(GMW!$NE$2:$NE$200=BE$3)*(GMW!$ND$2:$ND$200=BE$4)*(GMW!$C$2:$C$200=BE$1),0),$F91-1966)</f>
        <v>14.3775</v>
      </c>
      <c r="BF91" s="5" cm="1">
        <f t="array" ref="BF91">INDEX(GMW!$A$2:$NF$200,MATCH(1,(GMW!$NE$2:$NE$200=BF$3)*(GMW!$ND$2:$ND$200=BF$4)*(GMW!$C$2:$C$200=BF$1),0),$F91-1966)</f>
        <v>9.5470000000000006</v>
      </c>
      <c r="BG91" s="5" cm="1">
        <f t="array" ref="BG91">INDEX(GMW!$A$2:$NF$200,MATCH(1,(GMW!$NE$2:$NE$200=BG$3)*(GMW!$ND$2:$ND$200=BG$4)*(GMW!$C$2:$C$200=BG$1),0),$F91-1966)</f>
        <v>24.7316</v>
      </c>
      <c r="BH91" s="5" cm="1">
        <f t="array" ref="BH91">INDEX(GMW!$A$2:$NF$200,MATCH(1,(GMW!$NE$2:$NE$200=BH$3)*(GMW!$ND$2:$ND$200=BH$4)*(GMW!$C$2:$C$200=BH$1),0),$F91-1966)</f>
        <v>5.8434809999999997</v>
      </c>
      <c r="BI91" s="5" cm="1">
        <f t="array" ref="BI91">INDEX(GMW!$A$2:$NF$200,MATCH(1,(GMW!$NE$2:$NE$200=BI$3)*(GMW!$ND$2:$ND$200=BI$4)*(GMW!$C$2:$C$200=BI$1),0),$F91-1966)</f>
        <v>4.1482900000000003</v>
      </c>
      <c r="BJ91" s="5" cm="1">
        <f t="array" ref="BJ91">INDEX(GMW!$A$2:$NF$200,MATCH(1,(GMW!$NE$2:$NE$200=BJ$3)*(GMW!$ND$2:$ND$200=BJ$4)*(GMW!$C$2:$C$200=BJ$1),0),$F91-1966)</f>
        <v>4.7901040000000004</v>
      </c>
      <c r="BK91" s="5" cm="1">
        <f t="array" ref="BK91">INDEX(GMW!$A$2:$NF$200,MATCH(1,(GMW!$NE$2:$NE$200=BK$3)*(GMW!$ND$2:$ND$200=BK$4)*(GMW!$C$2:$C$200=BK$1),0),$F91-1966)</f>
        <v>1.507949</v>
      </c>
      <c r="BL91" s="5" cm="1">
        <f t="array" ref="BL91">INDEX(GMW!$A$2:$NF$200,MATCH(1,(GMW!$NE$2:$NE$200=BL$3)*(GMW!$ND$2:$ND$200=BL$4)*(GMW!$C$2:$C$200=BL$1),0),$F91-1966)</f>
        <v>0.91254380000000002</v>
      </c>
      <c r="BM91" s="5" cm="1">
        <f t="array" ref="BM91">INDEX(GMW!$A$2:$NF$200,MATCH(1,(GMW!$NE$2:$NE$200=BM$3)*(GMW!$ND$2:$ND$200=BM$4)*(GMW!$C$2:$C$200=BM$1),0),$F91-1966)</f>
        <v>0.70325090000000001</v>
      </c>
      <c r="BN91" s="5" cm="1">
        <f t="array" ref="BN91">INDEX(GMW!$A$2:$NF$200,MATCH(1,(GMW!$NE$2:$NE$200=BN$3)*(GMW!$ND$2:$ND$200=BN$4)*(GMW!$C$2:$C$200=BN$1),0),$F91-1966)</f>
        <v>2.8176389999999998</v>
      </c>
      <c r="BO91" s="5" cm="1">
        <f t="array" ref="BO91">INDEX(GMW!$A$2:$NF$200,MATCH(1,(GMW!$NE$2:$NE$200=BO$3)*(GMW!$ND$2:$ND$200=BO$4)*(GMW!$C$2:$C$200=BO$1),0),$F91-1966)</f>
        <v>1E-3</v>
      </c>
      <c r="BP91" s="5" cm="1">
        <f t="array" ref="BP91">INDEX(GMW!$A$2:$NF$200,MATCH(1,(GMW!$NE$2:$NE$200=BP$3)*(GMW!$ND$2:$ND$200=BP$4)*(GMW!$C$2:$C$200=BP$1),0),$F91-1966)</f>
        <v>298715</v>
      </c>
      <c r="BQ91" s="5" cm="1">
        <f t="array" ref="BQ91">INDEX(GMW!$A$2:$NF$200,MATCH(1,(GMW!$NE$2:$NE$200=BQ$3)*(GMW!$ND$2:$ND$200=BQ$4)*(GMW!$C$2:$C$200=BQ$1),0),$F91-1966)</f>
        <v>6944.3689999999997</v>
      </c>
      <c r="BR91" s="5" cm="1">
        <f t="array" ref="BR91">INDEX(GMW!$A$2:$NF$200,MATCH(1,(GMW!$NE$2:$NE$200=BR$3)*(GMW!$ND$2:$ND$200=BR$4)*(GMW!$C$2:$C$200=BR$1),0),$F91-1966)</f>
        <v>373799</v>
      </c>
      <c r="BS91" s="5" cm="1">
        <f t="array" ref="BS91">INDEX(GMW!$A$2:$NF$200,MATCH(1,(GMW!$NE$2:$NE$200=BS$3)*(GMW!$ND$2:$ND$200=BS$4)*(GMW!$C$2:$C$200=BS$1),0),$F91-1966)</f>
        <v>774465</v>
      </c>
      <c r="BT91" s="5" cm="1">
        <f t="array" ref="BT91">INDEX(GMW!$A$2:$NF$200,MATCH(1,(GMW!$NE$2:$NE$200=BT$3)*(GMW!$ND$2:$ND$200=BT$4)*(GMW!$C$2:$C$200=BT$1),0),$F91-1966)</f>
        <v>177717</v>
      </c>
      <c r="BU91" s="5" cm="1">
        <f t="array" ref="BU91">INDEX(GMW!$A$2:$NF$200,MATCH(1,(GMW!$NE$2:$NE$200=BU$3)*(GMW!$ND$2:$ND$200=BU$4)*(GMW!$C$2:$C$200=BU$1),0),$F91-1966)</f>
        <v>800.68769999999995</v>
      </c>
      <c r="BV91" s="5" cm="1">
        <f t="array" ref="BV91">INDEX(GMW!$A$2:$NF$200,MATCH(1,(GMW!$NE$2:$NE$200=BV$3)*(GMW!$ND$2:$ND$200=BV$4)*(GMW!$C$2:$C$200=BV$1),0),$F91-1966)</f>
        <v>1267505</v>
      </c>
      <c r="BW91" s="5" cm="1">
        <f t="array" ref="BW91">INDEX(GMW!$A$2:$NF$200,MATCH(1,(GMW!$NE$2:$NE$200=BW$3)*(GMW!$ND$2:$ND$200=BW$4)*(GMW!$C$2:$C$200=BW$1),0),$F91-1966)</f>
        <v>157.27209999999999</v>
      </c>
      <c r="BX91" s="5" cm="1">
        <f t="array" ref="BX91">INDEX(GMW!$A$2:$NF$200,MATCH(1,(GMW!$NE$2:$NE$200=BX$3)*(GMW!$ND$2:$ND$200=BX$4)*(GMW!$C$2:$C$200=BX$1),0),$F91-1966)</f>
        <v>30813.47</v>
      </c>
      <c r="BY91" s="5" cm="1">
        <f t="array" ref="BY91">INDEX(GMW!$A$2:$NF$200,MATCH(1,(GMW!$NE$2:$NE$200=BY$3)*(GMW!$ND$2:$ND$200=BY$4)*(GMW!$C$2:$C$200=BY$1),0),$F91-1966)</f>
        <v>798.7989</v>
      </c>
      <c r="BZ91" s="5" cm="1">
        <f t="array" ref="BZ91">INDEX(GMW!$A$2:$NF$200,MATCH(1,(GMW!$NE$2:$NE$200=BZ$3)*(GMW!$ND$2:$ND$200=BZ$4)*(GMW!$C$2:$C$200=BZ$1),0),$F91-1966)</f>
        <v>672.68899999999996</v>
      </c>
      <c r="CA91" s="5" cm="1">
        <f t="array" ref="CA91">INDEX(GMW!$A$2:$NF$200,MATCH(1,(GMW!$NE$2:$NE$200=CA$3)*(GMW!$ND$2:$ND$200=CA$4)*(GMW!$C$2:$C$200=CA$1),0),$F91-1966)</f>
        <v>998.41499999999996</v>
      </c>
      <c r="CB91" s="5" cm="1">
        <f t="array" ref="CB91">INDEX(GMW!$A$2:$NF$200,MATCH(1,(GMW!$NE$2:$NE$200=CB$3)*(GMW!$ND$2:$ND$200=CB$4)*(GMW!$C$2:$C$200=CB$1),0),$F91-1966)</f>
        <v>262.01620000000003</v>
      </c>
      <c r="CC91" s="5" cm="1">
        <f t="array" ref="CC91">INDEX(GMW!$A$2:$NF$200,MATCH(1,(GMW!$NE$2:$NE$200=CC$3)*(GMW!$ND$2:$ND$200=CC$4)*(GMW!$C$2:$C$200=CC$1),0),$F91-1966)</f>
        <v>272.92579999999998</v>
      </c>
      <c r="CD91" s="5" cm="1">
        <f t="array" ref="CD91">INDEX(GMW!$A$2:$NF$200,MATCH(1,(GMW!$NE$2:$NE$200=CD$3)*(GMW!$ND$2:$ND$200=CD$4)*(GMW!$C$2:$C$200=CD$1),0),$F91-1966)</f>
        <v>330.21539999999999</v>
      </c>
      <c r="CE91" s="5" cm="1">
        <f t="array" ref="CE91">INDEX(GMW!$A$2:$NF$200,MATCH(1,(GMW!$NE$2:$NE$200=CE$3)*(GMW!$ND$2:$ND$200=CE$4)*(GMW!$C$2:$C$200=CE$1),0),$F91-1966)</f>
        <v>137.44720000000001</v>
      </c>
      <c r="CF91" s="5" cm="1">
        <f t="array" ref="CF91">INDEX(GMW!$A$2:$NF$200,MATCH(1,(GMW!$NE$2:$NE$200=CF$3)*(GMW!$ND$2:$ND$200=CF$4)*(GMW!$C$2:$C$200=CF$1),0),$F91-1966)</f>
        <v>46.501370000000001</v>
      </c>
      <c r="CG91" s="5" cm="1">
        <f t="array" ref="CG91">INDEX(GMW!$A$2:$NF$200,MATCH(1,(GMW!$NE$2:$NE$200=CG$3)*(GMW!$ND$2:$ND$200=CG$4)*(GMW!$C$2:$C$200=CG$1),0),$F91-1966)</f>
        <v>35.357140000000001</v>
      </c>
      <c r="CH91" s="5" cm="1">
        <f t="array" ref="CH91">INDEX(GMW!$A$2:$NF$200,MATCH(1,(GMW!$NE$2:$NE$200=CH$3)*(GMW!$ND$2:$ND$200=CH$4)*(GMW!$C$2:$C$200=CH$1),0),$F91-1966)</f>
        <v>88.058840000000004</v>
      </c>
      <c r="CI91" s="5" cm="1">
        <f t="array" ref="CI91">INDEX(GMW!$A$2:$NF$200,MATCH(1,(GMW!$NE$2:$NE$200=CI$3)*(GMW!$ND$2:$ND$200=CI$4)*(GMW!$C$2:$C$200=CI$1),0),$F91-1966)</f>
        <v>56.893410000000003</v>
      </c>
      <c r="CJ91" s="5" cm="1">
        <f t="array" ref="CJ91">INDEX(GMW!$A$2:$NF$200,MATCH(1,(GMW!$NE$2:$NE$200=CJ$3)*(GMW!$ND$2:$ND$200=CJ$4)*(GMW!$C$2:$C$200=CJ$1),0),$F91-1966)</f>
        <v>200471</v>
      </c>
      <c r="CK91" s="5" cm="1">
        <f t="array" ref="CK91">INDEX(GMW!$A$2:$NF$200,MATCH(1,(GMW!$NE$2:$NE$200=CK$3)*(GMW!$ND$2:$ND$200=CK$4)*(GMW!$C$2:$C$200=CK$1),0),$F91-1966)</f>
        <v>1778.925</v>
      </c>
      <c r="CL91" s="5" cm="1">
        <f t="array" ref="CL91">INDEX(GMW!$A$2:$NF$200,MATCH(1,(GMW!$NE$2:$NE$200=CL$3)*(GMW!$ND$2:$ND$200=CL$4)*(GMW!$C$2:$C$200=CL$1),0),$F91-1966)</f>
        <v>127525.6</v>
      </c>
      <c r="CM91" s="5" cm="1">
        <f t="array" ref="CM91">INDEX(GMW!$A$2:$NF$200,MATCH(1,(GMW!$NE$2:$NE$200=CM$3)*(GMW!$ND$2:$ND$200=CM$4)*(GMW!$C$2:$C$200=CM$1),0),$F91-1966)</f>
        <v>193164</v>
      </c>
      <c r="CN91" s="5" cm="1">
        <f t="array" ref="CN91">INDEX(GMW!$A$2:$NF$200,MATCH(1,(GMW!$NE$2:$NE$200=CN$3)*(GMW!$ND$2:$ND$200=CN$4)*(GMW!$C$2:$C$200=CN$1),0),$F91-1966)</f>
        <v>118001</v>
      </c>
      <c r="CO91" s="5" cm="1">
        <f t="array" ref="CO91">INDEX(GMW!$A$2:$NF$200,MATCH(1,(GMW!$NE$2:$NE$200=CO$3)*(GMW!$ND$2:$ND$200=CO$4)*(GMW!$C$2:$C$200=CO$1),0),$F91-1966)</f>
        <v>242.14500000000001</v>
      </c>
      <c r="CP91" s="5" cm="1">
        <f t="array" ref="CP91">INDEX(GMW!$A$2:$NF$200,MATCH(1,(GMW!$NE$2:$NE$200=CP$3)*(GMW!$ND$2:$ND$200=CP$4)*(GMW!$C$2:$C$200=CP$1),0),$F91-1966)</f>
        <v>427231.9</v>
      </c>
      <c r="CQ91" s="5" cm="1">
        <f t="array" ref="CQ91">INDEX(GMW!$A$2:$NF$200,MATCH(1,(GMW!$NE$2:$NE$200=CQ$3)*(GMW!$ND$2:$ND$200=CQ$4)*(GMW!$C$2:$C$200=CQ$1),0),$F91-1966)</f>
        <v>102.9538</v>
      </c>
      <c r="CR91" s="5" cm="1">
        <f t="array" ref="CR91">INDEX(GMW!$A$2:$NF$200,MATCH(1,(GMW!$NE$2:$NE$200=CR$3)*(GMW!$ND$2:$ND$200=CR$4)*(GMW!$C$2:$C$200=CR$1),0),$F91-1966)</f>
        <v>90883.7</v>
      </c>
      <c r="CS91" s="5" cm="1">
        <f t="array" ref="CS91">INDEX(GMW!$A$2:$NF$200,MATCH(1,(GMW!$NE$2:$NE$200=CS$3)*(GMW!$ND$2:$ND$200=CS$4)*(GMW!$C$2:$C$200=CS$1),0),$F91-1966)</f>
        <v>452.58300000000003</v>
      </c>
      <c r="CT91" s="5" cm="1">
        <f t="array" ref="CT91">INDEX(GMW!$A$2:$NF$200,MATCH(1,(GMW!$NE$2:$NE$200=CT$3)*(GMW!$ND$2:$ND$200=CT$4)*(GMW!$C$2:$C$200=CT$1),0),$F91-1966)</f>
        <v>287.63200000000001</v>
      </c>
      <c r="CU91" s="5" cm="1">
        <f t="array" ref="CU91">INDEX(GMW!$A$2:$NF$200,MATCH(1,(GMW!$NE$2:$NE$200=CU$3)*(GMW!$ND$2:$ND$200=CU$4)*(GMW!$C$2:$C$200=CU$1),0),$F91-1966)</f>
        <v>225.24</v>
      </c>
      <c r="CV91" s="5" cm="1">
        <f t="array" ref="CV91">INDEX(GMW!$A$2:$NF$200,MATCH(1,(GMW!$NE$2:$NE$200=CV$3)*(GMW!$ND$2:$ND$200=CV$4)*(GMW!$C$2:$C$200=CV$1),0),$F91-1966)</f>
        <v>104.1564</v>
      </c>
      <c r="CW91" s="5" cm="1">
        <f t="array" ref="CW91">INDEX(GMW!$A$2:$NF$200,MATCH(1,(GMW!$NE$2:$NE$200=CW$3)*(GMW!$ND$2:$ND$200=CW$4)*(GMW!$C$2:$C$200=CW$1),0),$F91-1966)</f>
        <v>77.328000000000003</v>
      </c>
      <c r="CX91" s="5" cm="1">
        <f t="array" ref="CX91">INDEX(GMW!$A$2:$NF$200,MATCH(1,(GMW!$NE$2:$NE$200=CX$3)*(GMW!$ND$2:$ND$200=CX$4)*(GMW!$C$2:$C$200=CX$1),0),$F91-1966)</f>
        <v>48.246000000000002</v>
      </c>
      <c r="CY91" s="5" cm="1">
        <f t="array" ref="CY91">INDEX(GMW!$A$2:$NF$200,MATCH(1,(GMW!$NE$2:$NE$200=CY$3)*(GMW!$ND$2:$ND$200=CY$4)*(GMW!$C$2:$C$200=CY$1),0),$F91-1966)</f>
        <v>40.869289999999999</v>
      </c>
      <c r="CZ91" s="5" cm="1">
        <f t="array" ref="CZ91">INDEX(GMW!$A$2:$NF$200,MATCH(1,(GMW!$NE$2:$NE$200=CZ$3)*(GMW!$ND$2:$ND$200=CZ$4)*(GMW!$C$2:$C$200=CZ$1),0),$F91-1966)</f>
        <v>21.742999999999999</v>
      </c>
      <c r="DA91" s="5" cm="1">
        <f t="array" ref="DA91">INDEX(GMW!$A$2:$NF$200,MATCH(1,(GMW!$NE$2:$NE$200=DA$3)*(GMW!$ND$2:$ND$200=DA$4)*(GMW!$C$2:$C$200=DA$1),0),$F91-1966)</f>
        <v>11.675789999999999</v>
      </c>
      <c r="DB91" s="5" cm="1">
        <f t="array" ref="DB91">INDEX(GMW!$A$2:$NF$200,MATCH(1,(GMW!$NE$2:$NE$200=DB$3)*(GMW!$ND$2:$ND$200=DB$4)*(GMW!$C$2:$C$200=DB$1),0),$F91-1966)</f>
        <v>19.459720000000001</v>
      </c>
      <c r="DC91" s="5" cm="1">
        <f t="array" ref="DC91">INDEX(GMW!$A$2:$NF$200,MATCH(1,(GMW!$NE$2:$NE$200=DC$3)*(GMW!$ND$2:$ND$200=DC$4)*(GMW!$C$2:$C$200=DC$1),0),$F91-1966)</f>
        <v>18.436800000000002</v>
      </c>
    </row>
    <row r="92" spans="1:107" x14ac:dyDescent="0.25">
      <c r="B92" s="5">
        <f t="shared" ref="B92:D107" si="30">+B88+1</f>
        <v>1994</v>
      </c>
      <c r="C92" s="5">
        <f t="shared" si="30"/>
        <v>1994</v>
      </c>
      <c r="F92" s="5">
        <f t="shared" si="16"/>
        <v>2058</v>
      </c>
      <c r="G92" s="5" cm="1">
        <f t="array" ref="G92">INDEX(GMW!$A$2:$NF$200,MATCH(1,(GMW!$NE$2:$NE$200=G$3)*(GMW!$ND$2:$ND$200=G$4)*(GMW!$C$2:$C$200=G$1),0),$F92-1966)</f>
        <v>394588</v>
      </c>
      <c r="H92" s="5" cm="1">
        <f t="array" ref="H92">INDEX(GMW!$A$2:$NF$200,MATCH(1,(GMW!$NE$2:$NE$200=H$3)*(GMW!$ND$2:$ND$200=H$4)*(GMW!$C$2:$C$200=H$1),0),$F92-1966)</f>
        <v>227983</v>
      </c>
      <c r="I92" s="5" cm="1">
        <f t="array" ref="I92">INDEX(GMW!$A$2:$NF$200,MATCH(1,(GMW!$NE$2:$NE$200=I$3)*(GMW!$ND$2:$ND$200=I$4)*(GMW!$C$2:$C$200=I$1),0),$F92-1966)</f>
        <v>66804</v>
      </c>
      <c r="J92" s="5" cm="1">
        <f t="array" ref="J92">INDEX(GMW!$A$2:$NF$200,MATCH(1,(GMW!$NE$2:$NE$200=J$3)*(GMW!$ND$2:$ND$200=J$4)*(GMW!$C$2:$C$200=J$1),0),$F92-1966)</f>
        <v>81916</v>
      </c>
      <c r="K92" s="5" cm="1">
        <f t="array" ref="K92">INDEX(GMW!$A$2:$NF$200,MATCH(1,(GMW!$NE$2:$NE$200=K$3)*(GMW!$ND$2:$ND$200=K$4)*(GMW!$C$2:$C$200=K$1),0),$F92-1966)</f>
        <v>80308</v>
      </c>
      <c r="L92" s="5" cm="1">
        <f t="array" ref="L92">INDEX(GMW!$A$2:$NF$200,MATCH(1,(GMW!$NE$2:$NE$200=L$3)*(GMW!$ND$2:$ND$200=L$4)*(GMW!$C$2:$C$200=L$1),0),$F92-1966)</f>
        <v>74141</v>
      </c>
      <c r="M92" s="5" cm="1">
        <f t="array" ref="M92">INDEX(GMW!$A$2:$NF$200,MATCH(1,(GMW!$NE$2:$NE$200=M$3)*(GMW!$ND$2:$ND$200=M$4)*(GMW!$C$2:$C$200=M$1),0),$F92-1966)</f>
        <v>27908.81</v>
      </c>
      <c r="N92" s="5" cm="1">
        <f t="array" ref="N92">INDEX(GMW!$A$2:$NF$200,MATCH(1,(GMW!$NE$2:$NE$200=N$3)*(GMW!$ND$2:$ND$200=N$4)*(GMW!$C$2:$C$200=N$1),0),$F92-1966)</f>
        <v>7846.6670000000004</v>
      </c>
      <c r="O92" s="5" cm="1">
        <f t="array" ref="O92">INDEX(GMW!$A$2:$NF$200,MATCH(1,(GMW!$NE$2:$NE$200=O$3)*(GMW!$ND$2:$ND$200=O$4)*(GMW!$C$2:$C$200=O$1),0),$F92-1966)</f>
        <v>65.7</v>
      </c>
      <c r="P92" s="5" cm="1">
        <f t="array" ref="P92">INDEX(GMW!$A$2:$NF$200,MATCH(1,(GMW!$NE$2:$NE$200=P$3)*(GMW!$ND$2:$ND$200=P$4)*(GMW!$C$2:$C$200=P$1),0),$F92-1966)</f>
        <v>5.125</v>
      </c>
      <c r="Q92" s="5" cm="1">
        <f t="array" ref="Q92">INDEX(GMW!$A$2:$NF$200,MATCH(1,(GMW!$NE$2:$NE$200=Q$3)*(GMW!$ND$2:$ND$200=Q$4)*(GMW!$C$2:$C$200=Q$1),0),$F92-1966)</f>
        <v>8.59</v>
      </c>
      <c r="R92" s="5" cm="1">
        <f t="array" ref="R92">INDEX(GMW!$A$2:$NF$200,MATCH(1,(GMW!$NE$2:$NE$200=R$3)*(GMW!$ND$2:$ND$200=R$4)*(GMW!$C$2:$C$200=R$1),0),$F92-1966)</f>
        <v>65.7</v>
      </c>
      <c r="S92" s="5" cm="1">
        <f t="array" ref="S92">INDEX(GMW!$A$2:$NF$200,MATCH(1,(GMW!$NE$2:$NE$200=S$3)*(GMW!$ND$2:$ND$200=S$4)*(GMW!$C$2:$C$200=S$1),0),$F92-1966)</f>
        <v>27678</v>
      </c>
      <c r="T92" s="5" cm="1">
        <f t="array" ref="T92">INDEX(GMW!$A$2:$NF$200,MATCH(1,(GMW!$NE$2:$NE$200=T$3)*(GMW!$ND$2:$ND$200=T$4)*(GMW!$C$2:$C$200=T$1),0),$F92-1966)</f>
        <v>487</v>
      </c>
      <c r="U92" s="5" cm="1">
        <f t="array" ref="U92">INDEX(GMW!$A$2:$NF$200,MATCH(1,(GMW!$NE$2:$NE$200=U$3)*(GMW!$ND$2:$ND$200=U$4)*(GMW!$C$2:$C$200=U$1),0),$F92-1966)</f>
        <v>70</v>
      </c>
      <c r="V92" s="5" cm="1">
        <f t="array" ref="V92">INDEX(GMW!$A$2:$NF$200,MATCH(1,(GMW!$NE$2:$NE$200=V$3)*(GMW!$ND$2:$ND$200=V$4)*(GMW!$C$2:$C$200=V$1),0),$F92-1966)</f>
        <v>4121</v>
      </c>
      <c r="W92" s="5" cm="1">
        <f t="array" ref="W92">INDEX(GMW!$A$2:$NF$200,MATCH(1,(GMW!$NE$2:$NE$200=W$3)*(GMW!$ND$2:$ND$200=W$4)*(GMW!$C$2:$C$200=W$1),0),$F92-1966)</f>
        <v>140</v>
      </c>
      <c r="X92" s="5" cm="1">
        <f t="array" ref="X92">INDEX(GMW!$A$2:$NF$200,MATCH(1,(GMW!$NE$2:$NE$200=X$3)*(GMW!$ND$2:$ND$200=X$4)*(GMW!$C$2:$C$200=X$1),0),$F92-1966)</f>
        <v>149</v>
      </c>
      <c r="Y92" s="5" cm="1">
        <f t="array" ref="Y92">INDEX(GMW!$A$2:$NF$200,MATCH(1,(GMW!$NE$2:$NE$200=Y$3)*(GMW!$ND$2:$ND$200=Y$4)*(GMW!$C$2:$C$200=Y$1),0),$F92-1966)</f>
        <v>1874</v>
      </c>
      <c r="Z92" s="5" cm="1">
        <f t="array" ref="Z92">INDEX(GMW!$A$2:$NF$200,MATCH(1,(GMW!$NE$2:$NE$200=Z$3)*(GMW!$ND$2:$ND$200=Z$4)*(GMW!$C$2:$C$200=Z$1),0),$F92-1966)</f>
        <v>4605</v>
      </c>
      <c r="AA92" s="5" cm="1">
        <f t="array" ref="AA92">INDEX(GMW!$A$2:$NF$200,MATCH(1,(GMW!$NE$2:$NE$200=AA$3)*(GMW!$ND$2:$ND$200=AA$4)*(GMW!$C$2:$C$200=AA$1),0),$F92-1966)</f>
        <v>1287</v>
      </c>
      <c r="AB92" s="5" cm="1">
        <f t="array" ref="AB92">INDEX(GMW!$A$2:$NF$200,MATCH(1,(GMW!$NE$2:$NE$200=AB$3)*(GMW!$ND$2:$ND$200=AB$4)*(GMW!$C$2:$C$200=AB$1),0),$F92-1966)</f>
        <v>1580</v>
      </c>
      <c r="AC92" s="5" cm="1">
        <f t="array" ref="AC92">INDEX(GMW!$A$2:$NF$200,MATCH(1,(GMW!$NE$2:$NE$200=AC$3)*(GMW!$ND$2:$ND$200=AC$4)*(GMW!$C$2:$C$200=AC$1),0),$F92-1966)</f>
        <v>797</v>
      </c>
      <c r="AD92" s="5" cm="1">
        <f t="array" ref="AD92">INDEX(GMW!$A$2:$NF$200,MATCH(1,(GMW!$NE$2:$NE$200=AD$3)*(GMW!$ND$2:$ND$200=AD$4)*(GMW!$C$2:$C$200=AD$1),0),$F92-1966)</f>
        <v>1086</v>
      </c>
      <c r="AE92" s="5" cm="1">
        <f t="array" ref="AE92">INDEX(GMW!$A$2:$NF$200,MATCH(1,(GMW!$NE$2:$NE$200=AE$3)*(GMW!$ND$2:$ND$200=AE$4)*(GMW!$C$2:$C$200=AE$1),0),$F92-1966)</f>
        <v>269</v>
      </c>
      <c r="AF92" s="5" cm="1">
        <f t="array" ref="AF92">INDEX(GMW!$A$2:$NF$200,MATCH(1,(GMW!$NE$2:$NE$200=AF$3)*(GMW!$ND$2:$ND$200=AF$4)*(GMW!$C$2:$C$200=AF$1),0),$F92-1966)</f>
        <v>1553</v>
      </c>
      <c r="AG92" s="5" cm="1">
        <f t="array" ref="AG92">INDEX(GMW!$A$2:$NF$200,MATCH(1,(GMW!$NE$2:$NE$200=AG$3)*(GMW!$ND$2:$ND$200=AG$4)*(GMW!$C$2:$C$200=AG$1),0),$F92-1966)</f>
        <v>1599</v>
      </c>
      <c r="AH92" s="5" cm="1">
        <f t="array" ref="AH92">INDEX(GMW!$A$2:$NF$200,MATCH(1,(GMW!$NE$2:$NE$200=AH$3)*(GMW!$ND$2:$ND$200=AH$4)*(GMW!$C$2:$C$200=AH$1),0),$F92-1966)</f>
        <v>1731</v>
      </c>
      <c r="AI92" s="5" cm="1">
        <f t="array" ref="AI92">INDEX(GMW!$A$2:$NF$200,MATCH(1,(GMW!$NE$2:$NE$200=AI$3)*(GMW!$ND$2:$ND$200=AI$4)*(GMW!$C$2:$C$200=AI$1),0),$F92-1966)</f>
        <v>2015</v>
      </c>
      <c r="AJ92" s="5" cm="1">
        <f t="array" ref="AJ92">INDEX(GMW!$A$2:$NF$200,MATCH(1,(GMW!$NE$2:$NE$200=AJ$3)*(GMW!$ND$2:$ND$200=AJ$4)*(GMW!$C$2:$C$200=AJ$1),0),$F92-1966)</f>
        <v>2883</v>
      </c>
      <c r="AK92" s="5" cm="1">
        <f t="array" ref="AK92">INDEX(GMW!$A$2:$NF$200,MATCH(1,(GMW!$NE$2:$NE$200=AK$3)*(GMW!$ND$2:$ND$200=AK$4)*(GMW!$C$2:$C$200=AK$1),0),$F92-1966)</f>
        <v>648</v>
      </c>
      <c r="AL92" s="5" cm="1">
        <f t="array" ref="AL92">INDEX(GMW!$A$2:$NF$200,MATCH(1,(GMW!$NE$2:$NE$200=AL$3)*(GMW!$ND$2:$ND$200=AL$4)*(GMW!$C$2:$C$200=AL$1),0),$F92-1966)</f>
        <v>785</v>
      </c>
      <c r="AM92" s="5" cm="1">
        <f t="array" ref="AM92">INDEX(GMW!$A$2:$NF$200,MATCH(1,(GMW!$NE$2:$NE$200=AM$3)*(GMW!$ND$2:$ND$200=AM$4)*(GMW!$C$2:$C$200=AM$1),0),$F92-1966)</f>
        <v>25451</v>
      </c>
      <c r="AN92" s="5" cm="1">
        <f t="array" ref="AN92">INDEX(GMW!$A$2:$NF$200,MATCH(1,(GMW!$NE$2:$NE$200=AN$3)*(GMW!$ND$2:$ND$200=AN$4)*(GMW!$C$2:$C$200=AN$1),0),$F92-1966)</f>
        <v>4980</v>
      </c>
      <c r="AO92" s="5" cm="1">
        <f t="array" ref="AO92">INDEX(GMW!$A$2:$NF$200,MATCH(1,(GMW!$NE$2:$NE$200=AO$3)*(GMW!$ND$2:$ND$200=AO$4)*(GMW!$C$2:$C$200=AO$1),0),$F92-1966)</f>
        <v>394588</v>
      </c>
      <c r="AP92" s="5" cm="1">
        <f t="array" ref="AP92">INDEX(GMW!$A$2:$NF$200,MATCH(1,(GMW!$NE$2:$NE$200=AP$3)*(GMW!$ND$2:$ND$200=AP$4)*(GMW!$C$2:$C$200=AP$1),0),$F92-1966)</f>
        <v>2771.85</v>
      </c>
      <c r="AQ92" s="5" cm="1">
        <f t="array" ref="AQ92">INDEX(GMW!$A$2:$NF$200,MATCH(1,(GMW!$NE$2:$NE$200=AQ$3)*(GMW!$ND$2:$ND$200=AQ$4)*(GMW!$C$2:$C$200=AQ$1),0),$F92-1966)</f>
        <v>110960.2</v>
      </c>
      <c r="AR92" s="5" cm="1">
        <f t="array" ref="AR92">INDEX(GMW!$A$2:$NF$200,MATCH(1,(GMW!$NE$2:$NE$200=AR$3)*(GMW!$ND$2:$ND$200=AR$4)*(GMW!$C$2:$C$200=AR$1),0),$F92-1966)</f>
        <v>627.51</v>
      </c>
      <c r="AS92" s="5" cm="1">
        <f t="array" ref="AS92">INDEX(GMW!$A$2:$NF$200,MATCH(1,(GMW!$NE$2:$NE$200=AS$3)*(GMW!$ND$2:$ND$200=AS$4)*(GMW!$C$2:$C$200=AS$1),0),$F92-1966)</f>
        <v>408.50900000000001</v>
      </c>
      <c r="AT92" s="5" cm="1">
        <f t="array" ref="AT92">INDEX(GMW!$A$2:$NF$200,MATCH(1,(GMW!$NE$2:$NE$200=AT$3)*(GMW!$ND$2:$ND$200=AT$4)*(GMW!$C$2:$C$200=AT$1),0),$F92-1966)</f>
        <v>385.79</v>
      </c>
      <c r="AU92" s="5" cm="1">
        <f t="array" ref="AU92">INDEX(GMW!$A$2:$NF$200,MATCH(1,(GMW!$NE$2:$NE$200=AU$3)*(GMW!$ND$2:$ND$200=AU$4)*(GMW!$C$2:$C$200=AU$1),0),$F92-1966)</f>
        <v>305782.5</v>
      </c>
      <c r="AV92" s="5" cm="1">
        <f t="array" ref="AV92">INDEX(GMW!$A$2:$NF$200,MATCH(1,(GMW!$NE$2:$NE$200=AV$3)*(GMW!$ND$2:$ND$200=AV$4)*(GMW!$C$2:$C$200=AV$1),0),$F92-1966)</f>
        <v>5777</v>
      </c>
      <c r="AW92" s="5" cm="1">
        <f t="array" ref="AW92">INDEX(GMW!$A$2:$NF$200,MATCH(1,(GMW!$NE$2:$NE$200=AW$3)*(GMW!$ND$2:$ND$200=AW$4)*(GMW!$C$2:$C$200=AW$1),0),$F92-1966)</f>
        <v>107.175</v>
      </c>
      <c r="AX92" s="5" cm="1">
        <f t="array" ref="AX92">INDEX(GMW!$A$2:$NF$200,MATCH(1,(GMW!$NE$2:$NE$200=AX$3)*(GMW!$ND$2:$ND$200=AX$4)*(GMW!$C$2:$C$200=AX$1),0),$F92-1966)</f>
        <v>4099.2280000000001</v>
      </c>
      <c r="AY92" s="5" cm="1">
        <f t="array" ref="AY92">INDEX(GMW!$A$2:$NF$200,MATCH(1,(GMW!$NE$2:$NE$200=AY$3)*(GMW!$ND$2:$ND$200=AY$4)*(GMW!$C$2:$C$200=AY$1),0),$F92-1966)</f>
        <v>17204</v>
      </c>
      <c r="AZ92" s="5" cm="1">
        <f t="array" ref="AZ92">INDEX(GMW!$A$2:$NF$200,MATCH(1,(GMW!$NE$2:$NE$200=AZ$3)*(GMW!$ND$2:$ND$200=AZ$4)*(GMW!$C$2:$C$200=AZ$1),0),$F92-1966)</f>
        <v>1089</v>
      </c>
      <c r="BA92" s="5" cm="1">
        <f t="array" ref="BA92">INDEX(GMW!$A$2:$NF$200,MATCH(1,(GMW!$NE$2:$NE$200=BA$3)*(GMW!$ND$2:$ND$200=BA$4)*(GMW!$C$2:$C$200=BA$1),0),$F92-1966)</f>
        <v>14.70993</v>
      </c>
      <c r="BB92" s="5" cm="1">
        <f t="array" ref="BB92">INDEX(GMW!$A$2:$NF$200,MATCH(1,(GMW!$NE$2:$NE$200=BB$3)*(GMW!$ND$2:$ND$200=BB$4)*(GMW!$C$2:$C$200=BB$1),0),$F92-1966)</f>
        <v>20577.34</v>
      </c>
      <c r="BC92" s="5" cm="1">
        <f t="array" ref="BC92">INDEX(GMW!$A$2:$NF$200,MATCH(1,(GMW!$NE$2:$NE$200=BC$3)*(GMW!$ND$2:$ND$200=BC$4)*(GMW!$C$2:$C$200=BC$1),0),$F92-1966)</f>
        <v>1.864614</v>
      </c>
      <c r="BD92" s="5" cm="1">
        <f t="array" ref="BD92">INDEX(GMW!$A$2:$NF$200,MATCH(1,(GMW!$NE$2:$NE$200=BD$3)*(GMW!$ND$2:$ND$200=BD$4)*(GMW!$C$2:$C$200=BD$1),0),$F92-1966)</f>
        <v>631.80899999999997</v>
      </c>
      <c r="BE92" s="5" cm="1">
        <f t="array" ref="BE92">INDEX(GMW!$A$2:$NF$200,MATCH(1,(GMW!$NE$2:$NE$200=BE$3)*(GMW!$ND$2:$ND$200=BE$4)*(GMW!$C$2:$C$200=BE$1),0),$F92-1966)</f>
        <v>14.64437</v>
      </c>
      <c r="BF92" s="5" cm="1">
        <f t="array" ref="BF92">INDEX(GMW!$A$2:$NF$200,MATCH(1,(GMW!$NE$2:$NE$200=BF$3)*(GMW!$ND$2:$ND$200=BF$4)*(GMW!$C$2:$C$200=BF$1),0),$F92-1966)</f>
        <v>9.702</v>
      </c>
      <c r="BG92" s="5" cm="1">
        <f t="array" ref="BG92">INDEX(GMW!$A$2:$NF$200,MATCH(1,(GMW!$NE$2:$NE$200=BG$3)*(GMW!$ND$2:$ND$200=BG$4)*(GMW!$C$2:$C$200=BG$1),0),$F92-1966)</f>
        <v>24.014810000000001</v>
      </c>
      <c r="BH92" s="5" cm="1">
        <f t="array" ref="BH92">INDEX(GMW!$A$2:$NF$200,MATCH(1,(GMW!$NE$2:$NE$200=BH$3)*(GMW!$ND$2:$ND$200=BH$4)*(GMW!$C$2:$C$200=BH$1),0),$F92-1966)</f>
        <v>5.6792369999999996</v>
      </c>
      <c r="BI92" s="5" cm="1">
        <f t="array" ref="BI92">INDEX(GMW!$A$2:$NF$200,MATCH(1,(GMW!$NE$2:$NE$200=BI$3)*(GMW!$ND$2:$ND$200=BI$4)*(GMW!$C$2:$C$200=BI$1),0),$F92-1966)</f>
        <v>4.0642909999999999</v>
      </c>
      <c r="BJ92" s="5" cm="1">
        <f t="array" ref="BJ92">INDEX(GMW!$A$2:$NF$200,MATCH(1,(GMW!$NE$2:$NE$200=BJ$3)*(GMW!$ND$2:$ND$200=BJ$4)*(GMW!$C$2:$C$200=BJ$1),0),$F92-1966)</f>
        <v>4.5658830000000004</v>
      </c>
      <c r="BK92" s="5" cm="1">
        <f t="array" ref="BK92">INDEX(GMW!$A$2:$NF$200,MATCH(1,(GMW!$NE$2:$NE$200=BK$3)*(GMW!$ND$2:$ND$200=BK$4)*(GMW!$C$2:$C$200=BK$1),0),$F92-1966)</f>
        <v>1.4756560000000001</v>
      </c>
      <c r="BL92" s="5" cm="1">
        <f t="array" ref="BL92">INDEX(GMW!$A$2:$NF$200,MATCH(1,(GMW!$NE$2:$NE$200=BL$3)*(GMW!$ND$2:$ND$200=BL$4)*(GMW!$C$2:$C$200=BL$1),0),$F92-1966)</f>
        <v>0.9061437</v>
      </c>
      <c r="BM92" s="5" cm="1">
        <f t="array" ref="BM92">INDEX(GMW!$A$2:$NF$200,MATCH(1,(GMW!$NE$2:$NE$200=BM$3)*(GMW!$ND$2:$ND$200=BM$4)*(GMW!$C$2:$C$200=BM$1),0),$F92-1966)</f>
        <v>0.69927779999999995</v>
      </c>
      <c r="BN92" s="5" cm="1">
        <f t="array" ref="BN92">INDEX(GMW!$A$2:$NF$200,MATCH(1,(GMW!$NE$2:$NE$200=BN$3)*(GMW!$ND$2:$ND$200=BN$4)*(GMW!$C$2:$C$200=BN$1),0),$F92-1966)</f>
        <v>2.9622679999999999</v>
      </c>
      <c r="BO92" s="5" cm="1">
        <f t="array" ref="BO92">INDEX(GMW!$A$2:$NF$200,MATCH(1,(GMW!$NE$2:$NE$200=BO$3)*(GMW!$ND$2:$ND$200=BO$4)*(GMW!$C$2:$C$200=BO$1),0),$F92-1966)</f>
        <v>1E-3</v>
      </c>
      <c r="BP92" s="5" cm="1">
        <f t="array" ref="BP92">INDEX(GMW!$A$2:$NF$200,MATCH(1,(GMW!$NE$2:$NE$200=BP$3)*(GMW!$ND$2:$ND$200=BP$4)*(GMW!$C$2:$C$200=BP$1),0),$F92-1966)</f>
        <v>309019</v>
      </c>
      <c r="BQ92" s="5" cm="1">
        <f t="array" ref="BQ92">INDEX(GMW!$A$2:$NF$200,MATCH(1,(GMW!$NE$2:$NE$200=BQ$3)*(GMW!$ND$2:$ND$200=BQ$4)*(GMW!$C$2:$C$200=BQ$1),0),$F92-1966)</f>
        <v>6994.0640000000003</v>
      </c>
      <c r="BR92" s="5" cm="1">
        <f t="array" ref="BR92">INDEX(GMW!$A$2:$NF$200,MATCH(1,(GMW!$NE$2:$NE$200=BR$3)*(GMW!$ND$2:$ND$200=BR$4)*(GMW!$C$2:$C$200=BR$1),0),$F92-1966)</f>
        <v>381219</v>
      </c>
      <c r="BS92" s="5" cm="1">
        <f t="array" ref="BS92">INDEX(GMW!$A$2:$NF$200,MATCH(1,(GMW!$NE$2:$NE$200=BS$3)*(GMW!$ND$2:$ND$200=BS$4)*(GMW!$C$2:$C$200=BS$1),0),$F92-1966)</f>
        <v>780811</v>
      </c>
      <c r="BT92" s="5" cm="1">
        <f t="array" ref="BT92">INDEX(GMW!$A$2:$NF$200,MATCH(1,(GMW!$NE$2:$NE$200=BT$3)*(GMW!$ND$2:$ND$200=BT$4)*(GMW!$C$2:$C$200=BT$1),0),$F92-1966)</f>
        <v>178104</v>
      </c>
      <c r="BU92" s="5" cm="1">
        <f t="array" ref="BU92">INDEX(GMW!$A$2:$NF$200,MATCH(1,(GMW!$NE$2:$NE$200=BU$3)*(GMW!$ND$2:$ND$200=BU$4)*(GMW!$C$2:$C$200=BU$1),0),$F92-1966)</f>
        <v>799.62450000000001</v>
      </c>
      <c r="BV92" s="5" cm="1">
        <f t="array" ref="BV92">INDEX(GMW!$A$2:$NF$200,MATCH(1,(GMW!$NE$2:$NE$200=BV$3)*(GMW!$ND$2:$ND$200=BV$4)*(GMW!$C$2:$C$200=BV$1),0),$F92-1966)</f>
        <v>1306278</v>
      </c>
      <c r="BW92" s="5" cm="1">
        <f t="array" ref="BW92">INDEX(GMW!$A$2:$NF$200,MATCH(1,(GMW!$NE$2:$NE$200=BW$3)*(GMW!$ND$2:$ND$200=BW$4)*(GMW!$C$2:$C$200=BW$1),0),$F92-1966)</f>
        <v>159.42570000000001</v>
      </c>
      <c r="BX92" s="5" cm="1">
        <f t="array" ref="BX92">INDEX(GMW!$A$2:$NF$200,MATCH(1,(GMW!$NE$2:$NE$200=BX$3)*(GMW!$ND$2:$ND$200=BX$4)*(GMW!$C$2:$C$200=BX$1),0),$F92-1966)</f>
        <v>31203.06</v>
      </c>
      <c r="BY92" s="5" cm="1">
        <f t="array" ref="BY92">INDEX(GMW!$A$2:$NF$200,MATCH(1,(GMW!$NE$2:$NE$200=BY$3)*(GMW!$ND$2:$ND$200=BY$4)*(GMW!$C$2:$C$200=BY$1),0),$F92-1966)</f>
        <v>810.57010000000002</v>
      </c>
      <c r="BZ92" s="5" cm="1">
        <f t="array" ref="BZ92">INDEX(GMW!$A$2:$NF$200,MATCH(1,(GMW!$NE$2:$NE$200=BZ$3)*(GMW!$ND$2:$ND$200=BZ$4)*(GMW!$C$2:$C$200=BZ$1),0),$F92-1966)</f>
        <v>654.73599999999999</v>
      </c>
      <c r="CA92" s="5" cm="1">
        <f t="array" ref="CA92">INDEX(GMW!$A$2:$NF$200,MATCH(1,(GMW!$NE$2:$NE$200=CA$3)*(GMW!$ND$2:$ND$200=CA$4)*(GMW!$C$2:$C$200=CA$1),0),$F92-1966)</f>
        <v>1023.171</v>
      </c>
      <c r="CB92" s="5" cm="1">
        <f t="array" ref="CB92">INDEX(GMW!$A$2:$NF$200,MATCH(1,(GMW!$NE$2:$NE$200=CB$3)*(GMW!$ND$2:$ND$200=CB$4)*(GMW!$C$2:$C$200=CB$1),0),$F92-1966)</f>
        <v>264.83949999999999</v>
      </c>
      <c r="CC92" s="5" cm="1">
        <f t="array" ref="CC92">INDEX(GMW!$A$2:$NF$200,MATCH(1,(GMW!$NE$2:$NE$200=CC$3)*(GMW!$ND$2:$ND$200=CC$4)*(GMW!$C$2:$C$200=CC$1),0),$F92-1966)</f>
        <v>268.88150000000002</v>
      </c>
      <c r="CD92" s="5" cm="1">
        <f t="array" ref="CD92">INDEX(GMW!$A$2:$NF$200,MATCH(1,(GMW!$NE$2:$NE$200=CD$3)*(GMW!$ND$2:$ND$200=CD$4)*(GMW!$C$2:$C$200=CD$1),0),$F92-1966)</f>
        <v>332.83359999999999</v>
      </c>
      <c r="CE92" s="5" cm="1">
        <f t="array" ref="CE92">INDEX(GMW!$A$2:$NF$200,MATCH(1,(GMW!$NE$2:$NE$200=CE$3)*(GMW!$ND$2:$ND$200=CE$4)*(GMW!$C$2:$C$200=CE$1),0),$F92-1966)</f>
        <v>140.91550000000001</v>
      </c>
      <c r="CF92" s="5" cm="1">
        <f t="array" ref="CF92">INDEX(GMW!$A$2:$NF$200,MATCH(1,(GMW!$NE$2:$NE$200=CF$3)*(GMW!$ND$2:$ND$200=CF$4)*(GMW!$C$2:$C$200=CF$1),0),$F92-1966)</f>
        <v>47.707349999999998</v>
      </c>
      <c r="CG92" s="5" cm="1">
        <f t="array" ref="CG92">INDEX(GMW!$A$2:$NF$200,MATCH(1,(GMW!$NE$2:$NE$200=CG$3)*(GMW!$ND$2:$ND$200=CG$4)*(GMW!$C$2:$C$200=CG$1),0),$F92-1966)</f>
        <v>35.357140000000001</v>
      </c>
      <c r="CH92" s="5" cm="1">
        <f t="array" ref="CH92">INDEX(GMW!$A$2:$NF$200,MATCH(1,(GMW!$NE$2:$NE$200=CH$3)*(GMW!$ND$2:$ND$200=CH$4)*(GMW!$C$2:$C$200=CH$1),0),$F92-1966)</f>
        <v>90.145079999999993</v>
      </c>
      <c r="CI92" s="5" cm="1">
        <f t="array" ref="CI92">INDEX(GMW!$A$2:$NF$200,MATCH(1,(GMW!$NE$2:$NE$200=CI$3)*(GMW!$ND$2:$ND$200=CI$4)*(GMW!$C$2:$C$200=CI$1),0),$F92-1966)</f>
        <v>58.789270000000002</v>
      </c>
      <c r="CJ92" s="5" cm="1">
        <f t="array" ref="CJ92">INDEX(GMW!$A$2:$NF$200,MATCH(1,(GMW!$NE$2:$NE$200=CJ$3)*(GMW!$ND$2:$ND$200=CJ$4)*(GMW!$C$2:$C$200=CJ$1),0),$F92-1966)</f>
        <v>201365</v>
      </c>
      <c r="CK92" s="5" cm="1">
        <f t="array" ref="CK92">INDEX(GMW!$A$2:$NF$200,MATCH(1,(GMW!$NE$2:$NE$200=CK$3)*(GMW!$ND$2:$ND$200=CK$4)*(GMW!$C$2:$C$200=CK$1),0),$F92-1966)</f>
        <v>1811.7249999999999</v>
      </c>
      <c r="CL92" s="5" cm="1">
        <f t="array" ref="CL92">INDEX(GMW!$A$2:$NF$200,MATCH(1,(GMW!$NE$2:$NE$200=CL$3)*(GMW!$ND$2:$ND$200=CL$4)*(GMW!$C$2:$C$200=CL$1),0),$F92-1966)</f>
        <v>127259.2</v>
      </c>
      <c r="CM92" s="5" cm="1">
        <f t="array" ref="CM92">INDEX(GMW!$A$2:$NF$200,MATCH(1,(GMW!$NE$2:$NE$200=CM$3)*(GMW!$ND$2:$ND$200=CM$4)*(GMW!$C$2:$C$200=CM$1),0),$F92-1966)</f>
        <v>195915</v>
      </c>
      <c r="CN92" s="5" cm="1">
        <f t="array" ref="CN92">INDEX(GMW!$A$2:$NF$200,MATCH(1,(GMW!$NE$2:$NE$200=CN$3)*(GMW!$ND$2:$ND$200=CN$4)*(GMW!$C$2:$C$200=CN$1),0),$F92-1966)</f>
        <v>119521</v>
      </c>
      <c r="CO92" s="5" cm="1">
        <f t="array" ref="CO92">INDEX(GMW!$A$2:$NF$200,MATCH(1,(GMW!$NE$2:$NE$200=CO$3)*(GMW!$ND$2:$ND$200=CO$4)*(GMW!$C$2:$C$200=CO$1),0),$F92-1966)</f>
        <v>247.471</v>
      </c>
      <c r="CP92" s="5" cm="1">
        <f t="array" ref="CP92">INDEX(GMW!$A$2:$NF$200,MATCH(1,(GMW!$NE$2:$NE$200=CP$3)*(GMW!$ND$2:$ND$200=CP$4)*(GMW!$C$2:$C$200=CP$1),0),$F92-1966)</f>
        <v>435758.6</v>
      </c>
      <c r="CQ92" s="5" cm="1">
        <f t="array" ref="CQ92">INDEX(GMW!$A$2:$NF$200,MATCH(1,(GMW!$NE$2:$NE$200=CQ$3)*(GMW!$ND$2:$ND$200=CQ$4)*(GMW!$C$2:$C$200=CQ$1),0),$F92-1966)</f>
        <v>102.16379999999999</v>
      </c>
      <c r="CR92" s="5" cm="1">
        <f t="array" ref="CR92">INDEX(GMW!$A$2:$NF$200,MATCH(1,(GMW!$NE$2:$NE$200=CR$3)*(GMW!$ND$2:$ND$200=CR$4)*(GMW!$C$2:$C$200=CR$1),0),$F92-1966)</f>
        <v>94066.3</v>
      </c>
      <c r="CS92" s="5" cm="1">
        <f t="array" ref="CS92">INDEX(GMW!$A$2:$NF$200,MATCH(1,(GMW!$NE$2:$NE$200=CS$3)*(GMW!$ND$2:$ND$200=CS$4)*(GMW!$C$2:$C$200=CS$1),0),$F92-1966)</f>
        <v>456.35899999999998</v>
      </c>
      <c r="CT92" s="5" cm="1">
        <f t="array" ref="CT92">INDEX(GMW!$A$2:$NF$200,MATCH(1,(GMW!$NE$2:$NE$200=CT$3)*(GMW!$ND$2:$ND$200=CT$4)*(GMW!$C$2:$C$200=CT$1),0),$F92-1966)</f>
        <v>291.60199999999998</v>
      </c>
      <c r="CU92" s="5" cm="1">
        <f t="array" ref="CU92">INDEX(GMW!$A$2:$NF$200,MATCH(1,(GMW!$NE$2:$NE$200=CU$3)*(GMW!$ND$2:$ND$200=CU$4)*(GMW!$C$2:$C$200=CU$1),0),$F92-1966)</f>
        <v>228.64400000000001</v>
      </c>
      <c r="CV92" s="5" cm="1">
        <f t="array" ref="CV92">INDEX(GMW!$A$2:$NF$200,MATCH(1,(GMW!$NE$2:$NE$200=CV$3)*(GMW!$ND$2:$ND$200=CV$4)*(GMW!$C$2:$C$200=CV$1),0),$F92-1966)</f>
        <v>105.5547</v>
      </c>
      <c r="CW92" s="5" cm="1">
        <f t="array" ref="CW92">INDEX(GMW!$A$2:$NF$200,MATCH(1,(GMW!$NE$2:$NE$200=CW$3)*(GMW!$ND$2:$ND$200=CW$4)*(GMW!$C$2:$C$200=CW$1),0),$F92-1966)</f>
        <v>78.402000000000001</v>
      </c>
      <c r="CX92" s="5" cm="1">
        <f t="array" ref="CX92">INDEX(GMW!$A$2:$NF$200,MATCH(1,(GMW!$NE$2:$NE$200=CX$3)*(GMW!$ND$2:$ND$200=CX$4)*(GMW!$C$2:$C$200=CX$1),0),$F92-1966)</f>
        <v>49.192999999999998</v>
      </c>
      <c r="CY92" s="5" cm="1">
        <f t="array" ref="CY92">INDEX(GMW!$A$2:$NF$200,MATCH(1,(GMW!$NE$2:$NE$200=CY$3)*(GMW!$ND$2:$ND$200=CY$4)*(GMW!$C$2:$C$200=CY$1),0),$F92-1966)</f>
        <v>41.211410000000001</v>
      </c>
      <c r="CZ92" s="5" cm="1">
        <f t="array" ref="CZ92">INDEX(GMW!$A$2:$NF$200,MATCH(1,(GMW!$NE$2:$NE$200=CZ$3)*(GMW!$ND$2:$ND$200=CZ$4)*(GMW!$C$2:$C$200=CZ$1),0),$F92-1966)</f>
        <v>22.204000000000001</v>
      </c>
      <c r="DA92" s="5" cm="1">
        <f t="array" ref="DA92">INDEX(GMW!$A$2:$NF$200,MATCH(1,(GMW!$NE$2:$NE$200=DA$3)*(GMW!$ND$2:$ND$200=DA$4)*(GMW!$C$2:$C$200=DA$1),0),$F92-1966)</f>
        <v>11.7981</v>
      </c>
      <c r="DB92" s="5" cm="1">
        <f t="array" ref="DB92">INDEX(GMW!$A$2:$NF$200,MATCH(1,(GMW!$NE$2:$NE$200=DB$3)*(GMW!$ND$2:$ND$200=DB$4)*(GMW!$C$2:$C$200=DB$1),0),$F92-1966)</f>
        <v>20.23714</v>
      </c>
      <c r="DC92" s="5" cm="1">
        <f t="array" ref="DC92">INDEX(GMW!$A$2:$NF$200,MATCH(1,(GMW!$NE$2:$NE$200=DC$3)*(GMW!$ND$2:$ND$200=DC$4)*(GMW!$C$2:$C$200=DC$1),0),$F92-1966)</f>
        <v>19.014900000000001</v>
      </c>
    </row>
    <row r="93" spans="1:107" x14ac:dyDescent="0.25">
      <c r="B93" s="5">
        <f t="shared" si="30"/>
        <v>1994</v>
      </c>
      <c r="C93" s="5">
        <f t="shared" si="30"/>
        <v>1994</v>
      </c>
      <c r="F93" s="5">
        <f t="shared" si="16"/>
        <v>2059</v>
      </c>
      <c r="G93" s="5" cm="1">
        <f t="array" ref="G93">INDEX(GMW!$A$2:$NF$200,MATCH(1,(GMW!$NE$2:$NE$200=G$3)*(GMW!$ND$2:$ND$200=G$4)*(GMW!$C$2:$C$200=G$1),0),$F93-1966)</f>
        <v>398566</v>
      </c>
      <c r="H93" s="5" cm="1">
        <f t="array" ref="H93">INDEX(GMW!$A$2:$NF$200,MATCH(1,(GMW!$NE$2:$NE$200=H$3)*(GMW!$ND$2:$ND$200=H$4)*(GMW!$C$2:$C$200=H$1),0),$F93-1966)</f>
        <v>229961</v>
      </c>
      <c r="I93" s="5" cm="1">
        <f t="array" ref="I93">INDEX(GMW!$A$2:$NF$200,MATCH(1,(GMW!$NE$2:$NE$200=I$3)*(GMW!$ND$2:$ND$200=I$4)*(GMW!$C$2:$C$200=I$1),0),$F93-1966)</f>
        <v>67262</v>
      </c>
      <c r="J93" s="5" cm="1">
        <f t="array" ref="J93">INDEX(GMW!$A$2:$NF$200,MATCH(1,(GMW!$NE$2:$NE$200=J$3)*(GMW!$ND$2:$ND$200=J$4)*(GMW!$C$2:$C$200=J$1),0),$F93-1966)</f>
        <v>81861</v>
      </c>
      <c r="K93" s="5" cm="1">
        <f t="array" ref="K93">INDEX(GMW!$A$2:$NF$200,MATCH(1,(GMW!$NE$2:$NE$200=K$3)*(GMW!$ND$2:$ND$200=K$4)*(GMW!$C$2:$C$200=K$1),0),$F93-1966)</f>
        <v>82678</v>
      </c>
      <c r="L93" s="5" cm="1">
        <f t="array" ref="L93">INDEX(GMW!$A$2:$NF$200,MATCH(1,(GMW!$NE$2:$NE$200=L$3)*(GMW!$ND$2:$ND$200=L$4)*(GMW!$C$2:$C$200=L$1),0),$F93-1966)</f>
        <v>73776</v>
      </c>
      <c r="M93" s="5" cm="1">
        <f t="array" ref="M93">INDEX(GMW!$A$2:$NF$200,MATCH(1,(GMW!$NE$2:$NE$200=M$3)*(GMW!$ND$2:$ND$200=M$4)*(GMW!$C$2:$C$200=M$1),0),$F93-1966)</f>
        <v>28876.74</v>
      </c>
      <c r="N93" s="5" cm="1">
        <f t="array" ref="N93">INDEX(GMW!$A$2:$NF$200,MATCH(1,(GMW!$NE$2:$NE$200=N$3)*(GMW!$ND$2:$ND$200=N$4)*(GMW!$C$2:$C$200=N$1),0),$F93-1966)</f>
        <v>7238.2129999999997</v>
      </c>
      <c r="O93" s="5" cm="1">
        <f t="array" ref="O93">INDEX(GMW!$A$2:$NF$200,MATCH(1,(GMW!$NE$2:$NE$200=O$3)*(GMW!$ND$2:$ND$200=O$4)*(GMW!$C$2:$C$200=O$1),0),$F93-1966)</f>
        <v>65.633330000000001</v>
      </c>
      <c r="P93" s="5" cm="1">
        <f t="array" ref="P93">INDEX(GMW!$A$2:$NF$200,MATCH(1,(GMW!$NE$2:$NE$200=P$3)*(GMW!$ND$2:$ND$200=P$4)*(GMW!$C$2:$C$200=P$1),0),$F93-1966)</f>
        <v>5.625</v>
      </c>
      <c r="Q93" s="5" cm="1">
        <f t="array" ref="Q93">INDEX(GMW!$A$2:$NF$200,MATCH(1,(GMW!$NE$2:$NE$200=Q$3)*(GMW!$ND$2:$ND$200=Q$4)*(GMW!$C$2:$C$200=Q$1),0),$F93-1966)</f>
        <v>8.8000000000000007</v>
      </c>
      <c r="R93" s="5" cm="1">
        <f t="array" ref="R93">INDEX(GMW!$A$2:$NF$200,MATCH(1,(GMW!$NE$2:$NE$200=R$3)*(GMW!$ND$2:$ND$200=R$4)*(GMW!$C$2:$C$200=R$1),0),$F93-1966)</f>
        <v>65.633330000000001</v>
      </c>
      <c r="S93" s="5" cm="1">
        <f t="array" ref="S93">INDEX(GMW!$A$2:$NF$200,MATCH(1,(GMW!$NE$2:$NE$200=S$3)*(GMW!$ND$2:$ND$200=S$4)*(GMW!$C$2:$C$200=S$1),0),$F93-1966)</f>
        <v>27874</v>
      </c>
      <c r="T93" s="5" cm="1">
        <f t="array" ref="T93">INDEX(GMW!$A$2:$NF$200,MATCH(1,(GMW!$NE$2:$NE$200=T$3)*(GMW!$ND$2:$ND$200=T$4)*(GMW!$C$2:$C$200=T$1),0),$F93-1966)</f>
        <v>484</v>
      </c>
      <c r="U93" s="5" cm="1">
        <f t="array" ref="U93">INDEX(GMW!$A$2:$NF$200,MATCH(1,(GMW!$NE$2:$NE$200=U$3)*(GMW!$ND$2:$ND$200=U$4)*(GMW!$C$2:$C$200=U$1),0),$F93-1966)</f>
        <v>69</v>
      </c>
      <c r="V93" s="5" cm="1">
        <f t="array" ref="V93">INDEX(GMW!$A$2:$NF$200,MATCH(1,(GMW!$NE$2:$NE$200=V$3)*(GMW!$ND$2:$ND$200=V$4)*(GMW!$C$2:$C$200=V$1),0),$F93-1966)</f>
        <v>4151</v>
      </c>
      <c r="W93" s="5" cm="1">
        <f t="array" ref="W93">INDEX(GMW!$A$2:$NF$200,MATCH(1,(GMW!$NE$2:$NE$200=W$3)*(GMW!$ND$2:$ND$200=W$4)*(GMW!$C$2:$C$200=W$1),0),$F93-1966)</f>
        <v>135</v>
      </c>
      <c r="X93" s="5" cm="1">
        <f t="array" ref="X93">INDEX(GMW!$A$2:$NF$200,MATCH(1,(GMW!$NE$2:$NE$200=X$3)*(GMW!$ND$2:$ND$200=X$4)*(GMW!$C$2:$C$200=X$1),0),$F93-1966)</f>
        <v>148</v>
      </c>
      <c r="Y93" s="5" cm="1">
        <f t="array" ref="Y93">INDEX(GMW!$A$2:$NF$200,MATCH(1,(GMW!$NE$2:$NE$200=Y$3)*(GMW!$ND$2:$ND$200=Y$4)*(GMW!$C$2:$C$200=Y$1),0),$F93-1966)</f>
        <v>1888</v>
      </c>
      <c r="Z93" s="5" cm="1">
        <f t="array" ref="Z93">INDEX(GMW!$A$2:$NF$200,MATCH(1,(GMW!$NE$2:$NE$200=Z$3)*(GMW!$ND$2:$ND$200=Z$4)*(GMW!$C$2:$C$200=Z$1),0),$F93-1966)</f>
        <v>4627</v>
      </c>
      <c r="AA93" s="5" cm="1">
        <f t="array" ref="AA93">INDEX(GMW!$A$2:$NF$200,MATCH(1,(GMW!$NE$2:$NE$200=AA$3)*(GMW!$ND$2:$ND$200=AA$4)*(GMW!$C$2:$C$200=AA$1),0),$F93-1966)</f>
        <v>1289</v>
      </c>
      <c r="AB93" s="5" cm="1">
        <f t="array" ref="AB93">INDEX(GMW!$A$2:$NF$200,MATCH(1,(GMW!$NE$2:$NE$200=AB$3)*(GMW!$ND$2:$ND$200=AB$4)*(GMW!$C$2:$C$200=AB$1),0),$F93-1966)</f>
        <v>1616</v>
      </c>
      <c r="AC93" s="5" cm="1">
        <f t="array" ref="AC93">INDEX(GMW!$A$2:$NF$200,MATCH(1,(GMW!$NE$2:$NE$200=AC$3)*(GMW!$ND$2:$ND$200=AC$4)*(GMW!$C$2:$C$200=AC$1),0),$F93-1966)</f>
        <v>805</v>
      </c>
      <c r="AD93" s="5" cm="1">
        <f t="array" ref="AD93">INDEX(GMW!$A$2:$NF$200,MATCH(1,(GMW!$NE$2:$NE$200=AD$3)*(GMW!$ND$2:$ND$200=AD$4)*(GMW!$C$2:$C$200=AD$1),0),$F93-1966)</f>
        <v>1097</v>
      </c>
      <c r="AE93" s="5" cm="1">
        <f t="array" ref="AE93">INDEX(GMW!$A$2:$NF$200,MATCH(1,(GMW!$NE$2:$NE$200=AE$3)*(GMW!$ND$2:$ND$200=AE$4)*(GMW!$C$2:$C$200=AE$1),0),$F93-1966)</f>
        <v>278</v>
      </c>
      <c r="AF93" s="5" cm="1">
        <f t="array" ref="AF93">INDEX(GMW!$A$2:$NF$200,MATCH(1,(GMW!$NE$2:$NE$200=AF$3)*(GMW!$ND$2:$ND$200=AF$4)*(GMW!$C$2:$C$200=AF$1),0),$F93-1966)</f>
        <v>1599</v>
      </c>
      <c r="AG93" s="5" cm="1">
        <f t="array" ref="AG93">INDEX(GMW!$A$2:$NF$200,MATCH(1,(GMW!$NE$2:$NE$200=AG$3)*(GMW!$ND$2:$ND$200=AG$4)*(GMW!$C$2:$C$200=AG$1),0),$F93-1966)</f>
        <v>1643</v>
      </c>
      <c r="AH93" s="5" cm="1">
        <f t="array" ref="AH93">INDEX(GMW!$A$2:$NF$200,MATCH(1,(GMW!$NE$2:$NE$200=AH$3)*(GMW!$ND$2:$ND$200=AH$4)*(GMW!$C$2:$C$200=AH$1),0),$F93-1966)</f>
        <v>1716</v>
      </c>
      <c r="AI93" s="5" cm="1">
        <f t="array" ref="AI93">INDEX(GMW!$A$2:$NF$200,MATCH(1,(GMW!$NE$2:$NE$200=AI$3)*(GMW!$ND$2:$ND$200=AI$4)*(GMW!$C$2:$C$200=AI$1),0),$F93-1966)</f>
        <v>2010</v>
      </c>
      <c r="AJ93" s="5" cm="1">
        <f t="array" ref="AJ93">INDEX(GMW!$A$2:$NF$200,MATCH(1,(GMW!$NE$2:$NE$200=AJ$3)*(GMW!$ND$2:$ND$200=AJ$4)*(GMW!$C$2:$C$200=AJ$1),0),$F93-1966)</f>
        <v>2894</v>
      </c>
      <c r="AK93" s="5" cm="1">
        <f t="array" ref="AK93">INDEX(GMW!$A$2:$NF$200,MATCH(1,(GMW!$NE$2:$NE$200=AK$3)*(GMW!$ND$2:$ND$200=AK$4)*(GMW!$C$2:$C$200=AK$1),0),$F93-1966)</f>
        <v>643</v>
      </c>
      <c r="AL93" s="5" cm="1">
        <f t="array" ref="AL93">INDEX(GMW!$A$2:$NF$200,MATCH(1,(GMW!$NE$2:$NE$200=AL$3)*(GMW!$ND$2:$ND$200=AL$4)*(GMW!$C$2:$C$200=AL$1),0),$F93-1966)</f>
        <v>781</v>
      </c>
      <c r="AM93" s="5" cm="1">
        <f t="array" ref="AM93">INDEX(GMW!$A$2:$NF$200,MATCH(1,(GMW!$NE$2:$NE$200=AM$3)*(GMW!$ND$2:$ND$200=AM$4)*(GMW!$C$2:$C$200=AM$1),0),$F93-1966)</f>
        <v>25559</v>
      </c>
      <c r="AN93" s="5" cm="1">
        <f t="array" ref="AN93">INDEX(GMW!$A$2:$NF$200,MATCH(1,(GMW!$NE$2:$NE$200=AN$3)*(GMW!$ND$2:$ND$200=AN$4)*(GMW!$C$2:$C$200=AN$1),0),$F93-1966)</f>
        <v>4969</v>
      </c>
      <c r="AO93" s="5" cm="1">
        <f t="array" ref="AO93">INDEX(GMW!$A$2:$NF$200,MATCH(1,(GMW!$NE$2:$NE$200=AO$3)*(GMW!$ND$2:$ND$200=AO$4)*(GMW!$C$2:$C$200=AO$1),0),$F93-1966)</f>
        <v>398566</v>
      </c>
      <c r="AP93" s="5" cm="1">
        <f t="array" ref="AP93">INDEX(GMW!$A$2:$NF$200,MATCH(1,(GMW!$NE$2:$NE$200=AP$3)*(GMW!$ND$2:$ND$200=AP$4)*(GMW!$C$2:$C$200=AP$1),0),$F93-1966)</f>
        <v>2788.05</v>
      </c>
      <c r="AQ93" s="5" cm="1">
        <f t="array" ref="AQ93">INDEX(GMW!$A$2:$NF$200,MATCH(1,(GMW!$NE$2:$NE$200=AQ$3)*(GMW!$ND$2:$ND$200=AQ$4)*(GMW!$C$2:$C$200=AQ$1),0),$F93-1966)</f>
        <v>112232.2</v>
      </c>
      <c r="AR93" s="5" cm="1">
        <f t="array" ref="AR93">INDEX(GMW!$A$2:$NF$200,MATCH(1,(GMW!$NE$2:$NE$200=AR$3)*(GMW!$ND$2:$ND$200=AR$4)*(GMW!$C$2:$C$200=AR$1),0),$F93-1966)</f>
        <v>631.22</v>
      </c>
      <c r="AS93" s="5" cm="1">
        <f t="array" ref="AS93">INDEX(GMW!$A$2:$NF$200,MATCH(1,(GMW!$NE$2:$NE$200=AS$3)*(GMW!$ND$2:$ND$200=AS$4)*(GMW!$C$2:$C$200=AS$1),0),$F93-1966)</f>
        <v>412.19900000000001</v>
      </c>
      <c r="AT93" s="5" cm="1">
        <f t="array" ref="AT93">INDEX(GMW!$A$2:$NF$200,MATCH(1,(GMW!$NE$2:$NE$200=AT$3)*(GMW!$ND$2:$ND$200=AT$4)*(GMW!$C$2:$C$200=AT$1),0),$F93-1966)</f>
        <v>388.197</v>
      </c>
      <c r="AU93" s="5" cm="1">
        <f t="array" ref="AU93">INDEX(GMW!$A$2:$NF$200,MATCH(1,(GMW!$NE$2:$NE$200=AU$3)*(GMW!$ND$2:$ND$200=AU$4)*(GMW!$C$2:$C$200=AU$1),0),$F93-1966)</f>
        <v>309702.8</v>
      </c>
      <c r="AV93" s="5" cm="1">
        <f t="array" ref="AV93">INDEX(GMW!$A$2:$NF$200,MATCH(1,(GMW!$NE$2:$NE$200=AV$3)*(GMW!$ND$2:$ND$200=AV$4)*(GMW!$C$2:$C$200=AV$1),0),$F93-1966)</f>
        <v>5567</v>
      </c>
      <c r="AW93" s="5" cm="1">
        <f t="array" ref="AW93">INDEX(GMW!$A$2:$NF$200,MATCH(1,(GMW!$NE$2:$NE$200=AW$3)*(GMW!$ND$2:$ND$200=AW$4)*(GMW!$C$2:$C$200=AW$1),0),$F93-1966)</f>
        <v>109.4</v>
      </c>
      <c r="AX93" s="5" cm="1">
        <f t="array" ref="AX93">INDEX(GMW!$A$2:$NF$200,MATCH(1,(GMW!$NE$2:$NE$200=AX$3)*(GMW!$ND$2:$ND$200=AX$4)*(GMW!$C$2:$C$200=AX$1),0),$F93-1966)</f>
        <v>4116.0259999999998</v>
      </c>
      <c r="AY93" s="5" cm="1">
        <f t="array" ref="AY93">INDEX(GMW!$A$2:$NF$200,MATCH(1,(GMW!$NE$2:$NE$200=AY$3)*(GMW!$ND$2:$ND$200=AY$4)*(GMW!$C$2:$C$200=AY$1),0),$F93-1966)</f>
        <v>17857</v>
      </c>
      <c r="AZ93" s="5" cm="1">
        <f t="array" ref="AZ93">INDEX(GMW!$A$2:$NF$200,MATCH(1,(GMW!$NE$2:$NE$200=AZ$3)*(GMW!$ND$2:$ND$200=AZ$4)*(GMW!$C$2:$C$200=AZ$1),0),$F93-1966)</f>
        <v>2632</v>
      </c>
      <c r="BA93" s="5" cm="1">
        <f t="array" ref="BA93">INDEX(GMW!$A$2:$NF$200,MATCH(1,(GMW!$NE$2:$NE$200=BA$3)*(GMW!$ND$2:$ND$200=BA$4)*(GMW!$C$2:$C$200=BA$1),0),$F93-1966)</f>
        <v>14.689780000000001</v>
      </c>
      <c r="BB93" s="5" cm="1">
        <f t="array" ref="BB93">INDEX(GMW!$A$2:$NF$200,MATCH(1,(GMW!$NE$2:$NE$200=BB$3)*(GMW!$ND$2:$ND$200=BB$4)*(GMW!$C$2:$C$200=BB$1),0),$F93-1966)</f>
        <v>21270.28</v>
      </c>
      <c r="BC93" s="5" cm="1">
        <f t="array" ref="BC93">INDEX(GMW!$A$2:$NF$200,MATCH(1,(GMW!$NE$2:$NE$200=BC$3)*(GMW!$ND$2:$ND$200=BC$4)*(GMW!$C$2:$C$200=BC$1),0),$F93-1966)</f>
        <v>1.8993260000000001</v>
      </c>
      <c r="BD93" s="5" cm="1">
        <f t="array" ref="BD93">INDEX(GMW!$A$2:$NF$200,MATCH(1,(GMW!$NE$2:$NE$200=BD$3)*(GMW!$ND$2:$ND$200=BD$4)*(GMW!$C$2:$C$200=BD$1),0),$F93-1966)</f>
        <v>644.20339999999999</v>
      </c>
      <c r="BE93" s="5" cm="1">
        <f t="array" ref="BE93">INDEX(GMW!$A$2:$NF$200,MATCH(1,(GMW!$NE$2:$NE$200=BE$3)*(GMW!$ND$2:$ND$200=BE$4)*(GMW!$C$2:$C$200=BE$1),0),$F93-1966)</f>
        <v>14.97594</v>
      </c>
      <c r="BF93" s="5" cm="1">
        <f t="array" ref="BF93">INDEX(GMW!$A$2:$NF$200,MATCH(1,(GMW!$NE$2:$NE$200=BF$3)*(GMW!$ND$2:$ND$200=BF$4)*(GMW!$C$2:$C$200=BF$1),0),$F93-1966)</f>
        <v>9.8620000000000001</v>
      </c>
      <c r="BG93" s="5" cm="1">
        <f t="array" ref="BG93">INDEX(GMW!$A$2:$NF$200,MATCH(1,(GMW!$NE$2:$NE$200=BG$3)*(GMW!$ND$2:$ND$200=BG$4)*(GMW!$C$2:$C$200=BG$1),0),$F93-1966)</f>
        <v>24.27533</v>
      </c>
      <c r="BH93" s="5" cm="1">
        <f t="array" ref="BH93">INDEX(GMW!$A$2:$NF$200,MATCH(1,(GMW!$NE$2:$NE$200=BH$3)*(GMW!$ND$2:$ND$200=BH$4)*(GMW!$C$2:$C$200=BH$1),0),$F93-1966)</f>
        <v>5.5149929999999996</v>
      </c>
      <c r="BI93" s="5" cm="1">
        <f t="array" ref="BI93">INDEX(GMW!$A$2:$NF$200,MATCH(1,(GMW!$NE$2:$NE$200=BI$3)*(GMW!$ND$2:$ND$200=BI$4)*(GMW!$C$2:$C$200=BI$1),0),$F93-1966)</f>
        <v>4.0776510000000004</v>
      </c>
      <c r="BJ93" s="5" cm="1">
        <f t="array" ref="BJ93">INDEX(GMW!$A$2:$NF$200,MATCH(1,(GMW!$NE$2:$NE$200=BJ$3)*(GMW!$ND$2:$ND$200=BJ$4)*(GMW!$C$2:$C$200=BJ$1),0),$F93-1966)</f>
        <v>4.522062</v>
      </c>
      <c r="BK93" s="5" cm="1">
        <f t="array" ref="BK93">INDEX(GMW!$A$2:$NF$200,MATCH(1,(GMW!$NE$2:$NE$200=BK$3)*(GMW!$ND$2:$ND$200=BK$4)*(GMW!$C$2:$C$200=BK$1),0),$F93-1966)</f>
        <v>1.499296</v>
      </c>
      <c r="BL93" s="5" cm="1">
        <f t="array" ref="BL93">INDEX(GMW!$A$2:$NF$200,MATCH(1,(GMW!$NE$2:$NE$200=BL$3)*(GMW!$ND$2:$ND$200=BL$4)*(GMW!$C$2:$C$200=BL$1),0),$F93-1966)</f>
        <v>0.90880000000000005</v>
      </c>
      <c r="BM93" s="5" cm="1">
        <f t="array" ref="BM93">INDEX(GMW!$A$2:$NF$200,MATCH(1,(GMW!$NE$2:$NE$200=BM$3)*(GMW!$ND$2:$ND$200=BM$4)*(GMW!$C$2:$C$200=BM$1),0),$F93-1966)</f>
        <v>0.69732099999999997</v>
      </c>
      <c r="BN93" s="5" cm="1">
        <f t="array" ref="BN93">INDEX(GMW!$A$2:$NF$200,MATCH(1,(GMW!$NE$2:$NE$200=BN$3)*(GMW!$ND$2:$ND$200=BN$4)*(GMW!$C$2:$C$200=BN$1),0),$F93-1966)</f>
        <v>3.006589</v>
      </c>
      <c r="BO93" s="5" cm="1">
        <f t="array" ref="BO93">INDEX(GMW!$A$2:$NF$200,MATCH(1,(GMW!$NE$2:$NE$200=BO$3)*(GMW!$ND$2:$ND$200=BO$4)*(GMW!$C$2:$C$200=BO$1),0),$F93-1966)</f>
        <v>1E-3</v>
      </c>
      <c r="BP93" s="5" cm="1">
        <f t="array" ref="BP93">INDEX(GMW!$A$2:$NF$200,MATCH(1,(GMW!$NE$2:$NE$200=BP$3)*(GMW!$ND$2:$ND$200=BP$4)*(GMW!$C$2:$C$200=BP$1),0),$F93-1966)</f>
        <v>319323</v>
      </c>
      <c r="BQ93" s="5" cm="1">
        <f t="array" ref="BQ93">INDEX(GMW!$A$2:$NF$200,MATCH(1,(GMW!$NE$2:$NE$200=BQ$3)*(GMW!$ND$2:$ND$200=BQ$4)*(GMW!$C$2:$C$200=BQ$1),0),$F93-1966)</f>
        <v>7051.5640000000003</v>
      </c>
      <c r="BR93" s="5" cm="1">
        <f t="array" ref="BR93">INDEX(GMW!$A$2:$NF$200,MATCH(1,(GMW!$NE$2:$NE$200=BR$3)*(GMW!$ND$2:$ND$200=BR$4)*(GMW!$C$2:$C$200=BR$1),0),$F93-1966)</f>
        <v>388639</v>
      </c>
      <c r="BS93" s="5" cm="1">
        <f t="array" ref="BS93">INDEX(GMW!$A$2:$NF$200,MATCH(1,(GMW!$NE$2:$NE$200=BS$3)*(GMW!$ND$2:$ND$200=BS$4)*(GMW!$C$2:$C$200=BS$1),0),$F93-1966)</f>
        <v>787522</v>
      </c>
      <c r="BT93" s="5" cm="1">
        <f t="array" ref="BT93">INDEX(GMW!$A$2:$NF$200,MATCH(1,(GMW!$NE$2:$NE$200=BT$3)*(GMW!$ND$2:$ND$200=BT$4)*(GMW!$C$2:$C$200=BT$1),0),$F93-1966)</f>
        <v>184014</v>
      </c>
      <c r="BU93" s="5" cm="1">
        <f t="array" ref="BU93">INDEX(GMW!$A$2:$NF$200,MATCH(1,(GMW!$NE$2:$NE$200=BU$3)*(GMW!$ND$2:$ND$200=BU$4)*(GMW!$C$2:$C$200=BU$1),0),$F93-1966)</f>
        <v>798.56129999999996</v>
      </c>
      <c r="BV93" s="5" cm="1">
        <f t="array" ref="BV93">INDEX(GMW!$A$2:$NF$200,MATCH(1,(GMW!$NE$2:$NE$200=BV$3)*(GMW!$ND$2:$ND$200=BV$4)*(GMW!$C$2:$C$200=BV$1),0),$F93-1966)</f>
        <v>1345050</v>
      </c>
      <c r="BW93" s="5" cm="1">
        <f t="array" ref="BW93">INDEX(GMW!$A$2:$NF$200,MATCH(1,(GMW!$NE$2:$NE$200=BW$3)*(GMW!$ND$2:$ND$200=BW$4)*(GMW!$C$2:$C$200=BW$1),0),$F93-1966)</f>
        <v>162.3004</v>
      </c>
      <c r="BX93" s="5" cm="1">
        <f t="array" ref="BX93">INDEX(GMW!$A$2:$NF$200,MATCH(1,(GMW!$NE$2:$NE$200=BX$3)*(GMW!$ND$2:$ND$200=BX$4)*(GMW!$C$2:$C$200=BX$1),0),$F93-1966)</f>
        <v>31519.21</v>
      </c>
      <c r="BY93" s="5" cm="1">
        <f t="array" ref="BY93">INDEX(GMW!$A$2:$NF$200,MATCH(1,(GMW!$NE$2:$NE$200=BY$3)*(GMW!$ND$2:$ND$200=BY$4)*(GMW!$C$2:$C$200=BY$1),0),$F93-1966)</f>
        <v>841.21180000000004</v>
      </c>
      <c r="BZ93" s="5" cm="1">
        <f t="array" ref="BZ93">INDEX(GMW!$A$2:$NF$200,MATCH(1,(GMW!$NE$2:$NE$200=BZ$3)*(GMW!$ND$2:$ND$200=BZ$4)*(GMW!$C$2:$C$200=BZ$1),0),$F93-1966)</f>
        <v>643.60299999999995</v>
      </c>
      <c r="CA93" s="5" cm="1">
        <f t="array" ref="CA93">INDEX(GMW!$A$2:$NF$200,MATCH(1,(GMW!$NE$2:$NE$200=CA$3)*(GMW!$ND$2:$ND$200=CA$4)*(GMW!$C$2:$C$200=CA$1),0),$F93-1966)</f>
        <v>1047.9269999999999</v>
      </c>
      <c r="CB93" s="5" cm="1">
        <f t="array" ref="CB93">INDEX(GMW!$A$2:$NF$200,MATCH(1,(GMW!$NE$2:$NE$200=CB$3)*(GMW!$ND$2:$ND$200=CB$4)*(GMW!$C$2:$C$200=CB$1),0),$F93-1966)</f>
        <v>267.6628</v>
      </c>
      <c r="CC93" s="5" cm="1">
        <f t="array" ref="CC93">INDEX(GMW!$A$2:$NF$200,MATCH(1,(GMW!$NE$2:$NE$200=CC$3)*(GMW!$ND$2:$ND$200=CC$4)*(GMW!$C$2:$C$200=CC$1),0),$F93-1966)</f>
        <v>264.83710000000002</v>
      </c>
      <c r="CD93" s="5" cm="1">
        <f t="array" ref="CD93">INDEX(GMW!$A$2:$NF$200,MATCH(1,(GMW!$NE$2:$NE$200=CD$3)*(GMW!$ND$2:$ND$200=CD$4)*(GMW!$C$2:$C$200=CD$1),0),$F93-1966)</f>
        <v>335.45179999999999</v>
      </c>
      <c r="CE93" s="5" cm="1">
        <f t="array" ref="CE93">INDEX(GMW!$A$2:$NF$200,MATCH(1,(GMW!$NE$2:$NE$200=CE$3)*(GMW!$ND$2:$ND$200=CE$4)*(GMW!$C$2:$C$200=CE$1),0),$F93-1966)</f>
        <v>144.38390000000001</v>
      </c>
      <c r="CF93" s="5" cm="1">
        <f t="array" ref="CF93">INDEX(GMW!$A$2:$NF$200,MATCH(1,(GMW!$NE$2:$NE$200=CF$3)*(GMW!$ND$2:$ND$200=CF$4)*(GMW!$C$2:$C$200=CF$1),0),$F93-1966)</f>
        <v>48.912390000000002</v>
      </c>
      <c r="CG93" s="5" cm="1">
        <f t="array" ref="CG93">INDEX(GMW!$A$2:$NF$200,MATCH(1,(GMW!$NE$2:$NE$200=CG$3)*(GMW!$ND$2:$ND$200=CG$4)*(GMW!$C$2:$C$200=CG$1),0),$F93-1966)</f>
        <v>35.357140000000001</v>
      </c>
      <c r="CH93" s="5" cm="1">
        <f t="array" ref="CH93">INDEX(GMW!$A$2:$NF$200,MATCH(1,(GMW!$NE$2:$NE$200=CH$3)*(GMW!$ND$2:$ND$200=CH$4)*(GMW!$C$2:$C$200=CH$1),0),$F93-1966)</f>
        <v>92.772919999999999</v>
      </c>
      <c r="CI93" s="5" cm="1">
        <f t="array" ref="CI93">INDEX(GMW!$A$2:$NF$200,MATCH(1,(GMW!$NE$2:$NE$200=CI$3)*(GMW!$ND$2:$ND$200=CI$4)*(GMW!$C$2:$C$200=CI$1),0),$F93-1966)</f>
        <v>60.685130000000001</v>
      </c>
      <c r="CJ93" s="5" cm="1">
        <f t="array" ref="CJ93">INDEX(GMW!$A$2:$NF$200,MATCH(1,(GMW!$NE$2:$NE$200=CJ$3)*(GMW!$ND$2:$ND$200=CJ$4)*(GMW!$C$2:$C$200=CJ$1),0),$F93-1966)</f>
        <v>203978</v>
      </c>
      <c r="CK93" s="5" cm="1">
        <f t="array" ref="CK93">INDEX(GMW!$A$2:$NF$200,MATCH(1,(GMW!$NE$2:$NE$200=CK$3)*(GMW!$ND$2:$ND$200=CK$4)*(GMW!$C$2:$C$200=CK$1),0),$F93-1966)</f>
        <v>1832.7750000000001</v>
      </c>
      <c r="CL93" s="5" cm="1">
        <f t="array" ref="CL93">INDEX(GMW!$A$2:$NF$200,MATCH(1,(GMW!$NE$2:$NE$200=CL$3)*(GMW!$ND$2:$ND$200=CL$4)*(GMW!$C$2:$C$200=CL$1),0),$F93-1966)</f>
        <v>128247.4</v>
      </c>
      <c r="CM93" s="5" cm="1">
        <f t="array" ref="CM93">INDEX(GMW!$A$2:$NF$200,MATCH(1,(GMW!$NE$2:$NE$200=CM$3)*(GMW!$ND$2:$ND$200=CM$4)*(GMW!$C$2:$C$200=CM$1),0),$F93-1966)</f>
        <v>200196</v>
      </c>
      <c r="CN93" s="5" cm="1">
        <f t="array" ref="CN93">INDEX(GMW!$A$2:$NF$200,MATCH(1,(GMW!$NE$2:$NE$200=CN$3)*(GMW!$ND$2:$ND$200=CN$4)*(GMW!$C$2:$C$200=CN$1),0),$F93-1966)</f>
        <v>123044</v>
      </c>
      <c r="CO93" s="5" cm="1">
        <f t="array" ref="CO93">INDEX(GMW!$A$2:$NF$200,MATCH(1,(GMW!$NE$2:$NE$200=CO$3)*(GMW!$ND$2:$ND$200=CO$4)*(GMW!$C$2:$C$200=CO$1),0),$F93-1966)</f>
        <v>248.42099999999999</v>
      </c>
      <c r="CP93" s="5" cm="1">
        <f t="array" ref="CP93">INDEX(GMW!$A$2:$NF$200,MATCH(1,(GMW!$NE$2:$NE$200=CP$3)*(GMW!$ND$2:$ND$200=CP$4)*(GMW!$C$2:$C$200=CP$1),0),$F93-1966)</f>
        <v>444686.1</v>
      </c>
      <c r="CQ93" s="5" cm="1">
        <f t="array" ref="CQ93">INDEX(GMW!$A$2:$NF$200,MATCH(1,(GMW!$NE$2:$NE$200=CQ$3)*(GMW!$ND$2:$ND$200=CQ$4)*(GMW!$C$2:$C$200=CQ$1),0),$F93-1966)</f>
        <v>103.1528</v>
      </c>
      <c r="CR93" s="5" cm="1">
        <f t="array" ref="CR93">INDEX(GMW!$A$2:$NF$200,MATCH(1,(GMW!$NE$2:$NE$200=CR$3)*(GMW!$ND$2:$ND$200=CR$4)*(GMW!$C$2:$C$200=CR$1),0),$F93-1966)</f>
        <v>97731.3</v>
      </c>
      <c r="CS93" s="5" cm="1">
        <f t="array" ref="CS93">INDEX(GMW!$A$2:$NF$200,MATCH(1,(GMW!$NE$2:$NE$200=CS$3)*(GMW!$ND$2:$ND$200=CS$4)*(GMW!$C$2:$C$200=CS$1),0),$F93-1966)</f>
        <v>460.37799999999999</v>
      </c>
      <c r="CT93" s="5" cm="1">
        <f t="array" ref="CT93">INDEX(GMW!$A$2:$NF$200,MATCH(1,(GMW!$NE$2:$NE$200=CT$3)*(GMW!$ND$2:$ND$200=CT$4)*(GMW!$C$2:$C$200=CT$1),0),$F93-1966)</f>
        <v>294.65199999999999</v>
      </c>
      <c r="CU93" s="5" cm="1">
        <f t="array" ref="CU93">INDEX(GMW!$A$2:$NF$200,MATCH(1,(GMW!$NE$2:$NE$200=CU$3)*(GMW!$ND$2:$ND$200=CU$4)*(GMW!$C$2:$C$200=CU$1),0),$F93-1966)</f>
        <v>231.512</v>
      </c>
      <c r="CV93" s="5" cm="1">
        <f t="array" ref="CV93">INDEX(GMW!$A$2:$NF$200,MATCH(1,(GMW!$NE$2:$NE$200=CV$3)*(GMW!$ND$2:$ND$200=CV$4)*(GMW!$C$2:$C$200=CV$1),0),$F93-1966)</f>
        <v>107.5177</v>
      </c>
      <c r="CW93" s="5" cm="1">
        <f t="array" ref="CW93">INDEX(GMW!$A$2:$NF$200,MATCH(1,(GMW!$NE$2:$NE$200=CW$3)*(GMW!$ND$2:$ND$200=CW$4)*(GMW!$C$2:$C$200=CW$1),0),$F93-1966)</f>
        <v>79.394999999999996</v>
      </c>
      <c r="CX93" s="5" cm="1">
        <f t="array" ref="CX93">INDEX(GMW!$A$2:$NF$200,MATCH(1,(GMW!$NE$2:$NE$200=CX$3)*(GMW!$ND$2:$ND$200=CX$4)*(GMW!$C$2:$C$200=CX$1),0),$F93-1966)</f>
        <v>49.616</v>
      </c>
      <c r="CY93" s="5" cm="1">
        <f t="array" ref="CY93">INDEX(GMW!$A$2:$NF$200,MATCH(1,(GMW!$NE$2:$NE$200=CY$3)*(GMW!$ND$2:$ND$200=CY$4)*(GMW!$C$2:$C$200=CY$1),0),$F93-1966)</f>
        <v>41.862380000000002</v>
      </c>
      <c r="CZ93" s="5" cm="1">
        <f t="array" ref="CZ93">INDEX(GMW!$A$2:$NF$200,MATCH(1,(GMW!$NE$2:$NE$200=CZ$3)*(GMW!$ND$2:$ND$200=CZ$4)*(GMW!$C$2:$C$200=CZ$1),0),$F93-1966)</f>
        <v>22.966000000000001</v>
      </c>
      <c r="DA93" s="5" cm="1">
        <f t="array" ref="DA93">INDEX(GMW!$A$2:$NF$200,MATCH(1,(GMW!$NE$2:$NE$200=DA$3)*(GMW!$ND$2:$ND$200=DA$4)*(GMW!$C$2:$C$200=DA$1),0),$F93-1966)</f>
        <v>12.1425</v>
      </c>
      <c r="DB93" s="5" cm="1">
        <f t="array" ref="DB93">INDEX(GMW!$A$2:$NF$200,MATCH(1,(GMW!$NE$2:$NE$200=DB$3)*(GMW!$ND$2:$ND$200=DB$4)*(GMW!$C$2:$C$200=DB$1),0),$F93-1966)</f>
        <v>21.56344</v>
      </c>
      <c r="DC93" s="5" cm="1">
        <f t="array" ref="DC93">INDEX(GMW!$A$2:$NF$200,MATCH(1,(GMW!$NE$2:$NE$200=DC$3)*(GMW!$ND$2:$ND$200=DC$4)*(GMW!$C$2:$C$200=DC$1),0),$F93-1966)</f>
        <v>19.163</v>
      </c>
    </row>
    <row r="94" spans="1:107" x14ac:dyDescent="0.25">
      <c r="B94" s="5">
        <f t="shared" si="30"/>
        <v>1994</v>
      </c>
      <c r="C94" s="5">
        <f t="shared" si="30"/>
        <v>1994</v>
      </c>
      <c r="E94" s="5">
        <f t="shared" ref="E94" si="31">+E90+1</f>
        <v>1994</v>
      </c>
      <c r="F94" s="5">
        <f t="shared" si="16"/>
        <v>2060</v>
      </c>
      <c r="G94" s="5" cm="1">
        <f t="array" ref="G94">INDEX(GMW!$A$2:$NF$200,MATCH(1,(GMW!$NE$2:$NE$200=G$3)*(GMW!$ND$2:$ND$200=G$4)*(GMW!$C$2:$C$200=G$1),0),$F94-1966)</f>
        <v>400279</v>
      </c>
      <c r="H94" s="5" cm="1">
        <f t="array" ref="H94">INDEX(GMW!$A$2:$NF$200,MATCH(1,(GMW!$NE$2:$NE$200=H$3)*(GMW!$ND$2:$ND$200=H$4)*(GMW!$C$2:$C$200=H$1),0),$F94-1966)</f>
        <v>231570</v>
      </c>
      <c r="I94" s="5" cm="1">
        <f t="array" ref="I94">INDEX(GMW!$A$2:$NF$200,MATCH(1,(GMW!$NE$2:$NE$200=I$3)*(GMW!$ND$2:$ND$200=I$4)*(GMW!$C$2:$C$200=I$1),0),$F94-1966)</f>
        <v>67628</v>
      </c>
      <c r="J94" s="5" cm="1">
        <f t="array" ref="J94">INDEX(GMW!$A$2:$NF$200,MATCH(1,(GMW!$NE$2:$NE$200=J$3)*(GMW!$ND$2:$ND$200=J$4)*(GMW!$C$2:$C$200=J$1),0),$F94-1966)</f>
        <v>81569</v>
      </c>
      <c r="K94" s="5" cm="1">
        <f t="array" ref="K94">INDEX(GMW!$A$2:$NF$200,MATCH(1,(GMW!$NE$2:$NE$200=K$3)*(GMW!$ND$2:$ND$200=K$4)*(GMW!$C$2:$C$200=K$1),0),$F94-1966)</f>
        <v>84800</v>
      </c>
      <c r="L94" s="5" cm="1">
        <f t="array" ref="L94">INDEX(GMW!$A$2:$NF$200,MATCH(1,(GMW!$NE$2:$NE$200=L$3)*(GMW!$ND$2:$ND$200=L$4)*(GMW!$C$2:$C$200=L$1),0),$F94-1966)</f>
        <v>76803</v>
      </c>
      <c r="M94" s="5" cm="1">
        <f t="array" ref="M94">INDEX(GMW!$A$2:$NF$200,MATCH(1,(GMW!$NE$2:$NE$200=M$3)*(GMW!$ND$2:$ND$200=M$4)*(GMW!$C$2:$C$200=M$1),0),$F94-1966)</f>
        <v>29801.78</v>
      </c>
      <c r="N94" s="5" cm="1">
        <f t="array" ref="N94">INDEX(GMW!$A$2:$NF$200,MATCH(1,(GMW!$NE$2:$NE$200=N$3)*(GMW!$ND$2:$ND$200=N$4)*(GMW!$C$2:$C$200=N$1),0),$F94-1966)</f>
        <v>7234.7950000000001</v>
      </c>
      <c r="O94" s="5" cm="1">
        <f t="array" ref="O94">INDEX(GMW!$A$2:$NF$200,MATCH(1,(GMW!$NE$2:$NE$200=O$3)*(GMW!$ND$2:$ND$200=O$4)*(GMW!$C$2:$C$200=O$1),0),$F94-1966)</f>
        <v>65.8</v>
      </c>
      <c r="P94" s="5" cm="1">
        <f t="array" ref="P94">INDEX(GMW!$A$2:$NF$200,MATCH(1,(GMW!$NE$2:$NE$200=P$3)*(GMW!$ND$2:$ND$200=P$4)*(GMW!$C$2:$C$200=P$1),0),$F94-1966)</f>
        <v>6.125</v>
      </c>
      <c r="Q94" s="5" cm="1">
        <f t="array" ref="Q94">INDEX(GMW!$A$2:$NF$200,MATCH(1,(GMW!$NE$2:$NE$200=Q$3)*(GMW!$ND$2:$ND$200=Q$4)*(GMW!$C$2:$C$200=Q$1),0),$F94-1966)</f>
        <v>8.6999999999999993</v>
      </c>
      <c r="R94" s="5" cm="1">
        <f t="array" ref="R94">INDEX(GMW!$A$2:$NF$200,MATCH(1,(GMW!$NE$2:$NE$200=R$3)*(GMW!$ND$2:$ND$200=R$4)*(GMW!$C$2:$C$200=R$1),0),$F94-1966)</f>
        <v>65.8</v>
      </c>
      <c r="S94" s="5" cm="1">
        <f t="array" ref="S94">INDEX(GMW!$A$2:$NF$200,MATCH(1,(GMW!$NE$2:$NE$200=S$3)*(GMW!$ND$2:$ND$200=S$4)*(GMW!$C$2:$C$200=S$1),0),$F94-1966)</f>
        <v>27941</v>
      </c>
      <c r="T94" s="5" cm="1">
        <f t="array" ref="T94">INDEX(GMW!$A$2:$NF$200,MATCH(1,(GMW!$NE$2:$NE$200=T$3)*(GMW!$ND$2:$ND$200=T$4)*(GMW!$C$2:$C$200=T$1),0),$F94-1966)</f>
        <v>470</v>
      </c>
      <c r="U94" s="5" cm="1">
        <f t="array" ref="U94">INDEX(GMW!$A$2:$NF$200,MATCH(1,(GMW!$NE$2:$NE$200=U$3)*(GMW!$ND$2:$ND$200=U$4)*(GMW!$C$2:$C$200=U$1),0),$F94-1966)</f>
        <v>68</v>
      </c>
      <c r="V94" s="5" cm="1">
        <f t="array" ref="V94">INDEX(GMW!$A$2:$NF$200,MATCH(1,(GMW!$NE$2:$NE$200=V$3)*(GMW!$ND$2:$ND$200=V$4)*(GMW!$C$2:$C$200=V$1),0),$F94-1966)</f>
        <v>4176</v>
      </c>
      <c r="W94" s="5" cm="1">
        <f t="array" ref="W94">INDEX(GMW!$A$2:$NF$200,MATCH(1,(GMW!$NE$2:$NE$200=W$3)*(GMW!$ND$2:$ND$200=W$4)*(GMW!$C$2:$C$200=W$1),0),$F94-1966)</f>
        <v>131</v>
      </c>
      <c r="X94" s="5" cm="1">
        <f t="array" ref="X94">INDEX(GMW!$A$2:$NF$200,MATCH(1,(GMW!$NE$2:$NE$200=X$3)*(GMW!$ND$2:$ND$200=X$4)*(GMW!$C$2:$C$200=X$1),0),$F94-1966)</f>
        <v>147</v>
      </c>
      <c r="Y94" s="5" cm="1">
        <f t="array" ref="Y94">INDEX(GMW!$A$2:$NF$200,MATCH(1,(GMW!$NE$2:$NE$200=Y$3)*(GMW!$ND$2:$ND$200=Y$4)*(GMW!$C$2:$C$200=Y$1),0),$F94-1966)</f>
        <v>1879</v>
      </c>
      <c r="Z94" s="5" cm="1">
        <f t="array" ref="Z94">INDEX(GMW!$A$2:$NF$200,MATCH(1,(GMW!$NE$2:$NE$200=Z$3)*(GMW!$ND$2:$ND$200=Z$4)*(GMW!$C$2:$C$200=Z$1),0),$F94-1966)</f>
        <v>4650</v>
      </c>
      <c r="AA94" s="5" cm="1">
        <f t="array" ref="AA94">INDEX(GMW!$A$2:$NF$200,MATCH(1,(GMW!$NE$2:$NE$200=AA$3)*(GMW!$ND$2:$ND$200=AA$4)*(GMW!$C$2:$C$200=AA$1),0),$F94-1966)</f>
        <v>1283</v>
      </c>
      <c r="AB94" s="5" cm="1">
        <f t="array" ref="AB94">INDEX(GMW!$A$2:$NF$200,MATCH(1,(GMW!$NE$2:$NE$200=AB$3)*(GMW!$ND$2:$ND$200=AB$4)*(GMW!$C$2:$C$200=AB$1),0),$F94-1966)</f>
        <v>1619</v>
      </c>
      <c r="AC94" s="5" cm="1">
        <f t="array" ref="AC94">INDEX(GMW!$A$2:$NF$200,MATCH(1,(GMW!$NE$2:$NE$200=AC$3)*(GMW!$ND$2:$ND$200=AC$4)*(GMW!$C$2:$C$200=AC$1),0),$F94-1966)</f>
        <v>812</v>
      </c>
      <c r="AD94" s="5" cm="1">
        <f t="array" ref="AD94">INDEX(GMW!$A$2:$NF$200,MATCH(1,(GMW!$NE$2:$NE$200=AD$3)*(GMW!$ND$2:$ND$200=AD$4)*(GMW!$C$2:$C$200=AD$1),0),$F94-1966)</f>
        <v>1102</v>
      </c>
      <c r="AE94" s="5" cm="1">
        <f t="array" ref="AE94">INDEX(GMW!$A$2:$NF$200,MATCH(1,(GMW!$NE$2:$NE$200=AE$3)*(GMW!$ND$2:$ND$200=AE$4)*(GMW!$C$2:$C$200=AE$1),0),$F94-1966)</f>
        <v>280</v>
      </c>
      <c r="AF94" s="5" cm="1">
        <f t="array" ref="AF94">INDEX(GMW!$A$2:$NF$200,MATCH(1,(GMW!$NE$2:$NE$200=AF$3)*(GMW!$ND$2:$ND$200=AF$4)*(GMW!$C$2:$C$200=AF$1),0),$F94-1966)</f>
        <v>1613</v>
      </c>
      <c r="AG94" s="5" cm="1">
        <f t="array" ref="AG94">INDEX(GMW!$A$2:$NF$200,MATCH(1,(GMW!$NE$2:$NE$200=AG$3)*(GMW!$ND$2:$ND$200=AG$4)*(GMW!$C$2:$C$200=AG$1),0),$F94-1966)</f>
        <v>1655</v>
      </c>
      <c r="AH94" s="5" cm="1">
        <f t="array" ref="AH94">INDEX(GMW!$A$2:$NF$200,MATCH(1,(GMW!$NE$2:$NE$200=AH$3)*(GMW!$ND$2:$ND$200=AH$4)*(GMW!$C$2:$C$200=AH$1),0),$F94-1966)</f>
        <v>1698</v>
      </c>
      <c r="AI94" s="5" cm="1">
        <f t="array" ref="AI94">INDEX(GMW!$A$2:$NF$200,MATCH(1,(GMW!$NE$2:$NE$200=AI$3)*(GMW!$ND$2:$ND$200=AI$4)*(GMW!$C$2:$C$200=AI$1),0),$F94-1966)</f>
        <v>2021</v>
      </c>
      <c r="AJ94" s="5" cm="1">
        <f t="array" ref="AJ94">INDEX(GMW!$A$2:$NF$200,MATCH(1,(GMW!$NE$2:$NE$200=AJ$3)*(GMW!$ND$2:$ND$200=AJ$4)*(GMW!$C$2:$C$200=AJ$1),0),$F94-1966)</f>
        <v>2898</v>
      </c>
      <c r="AK94" s="5" cm="1">
        <f t="array" ref="AK94">INDEX(GMW!$A$2:$NF$200,MATCH(1,(GMW!$NE$2:$NE$200=AK$3)*(GMW!$ND$2:$ND$200=AK$4)*(GMW!$C$2:$C$200=AK$1),0),$F94-1966)</f>
        <v>650</v>
      </c>
      <c r="AL94" s="5" cm="1">
        <f t="array" ref="AL94">INDEX(GMW!$A$2:$NF$200,MATCH(1,(GMW!$NE$2:$NE$200=AL$3)*(GMW!$ND$2:$ND$200=AL$4)*(GMW!$C$2:$C$200=AL$1),0),$F94-1966)</f>
        <v>789</v>
      </c>
      <c r="AM94" s="5" cm="1">
        <f t="array" ref="AM94">INDEX(GMW!$A$2:$NF$200,MATCH(1,(GMW!$NE$2:$NE$200=AM$3)*(GMW!$ND$2:$ND$200=AM$4)*(GMW!$C$2:$C$200=AM$1),0),$F94-1966)</f>
        <v>25600</v>
      </c>
      <c r="AN94" s="5" cm="1">
        <f t="array" ref="AN94">INDEX(GMW!$A$2:$NF$200,MATCH(1,(GMW!$NE$2:$NE$200=AN$3)*(GMW!$ND$2:$ND$200=AN$4)*(GMW!$C$2:$C$200=AN$1),0),$F94-1966)</f>
        <v>4957</v>
      </c>
      <c r="AO94" s="5" cm="1">
        <f t="array" ref="AO94">INDEX(GMW!$A$2:$NF$200,MATCH(1,(GMW!$NE$2:$NE$200=AO$3)*(GMW!$ND$2:$ND$200=AO$4)*(GMW!$C$2:$C$200=AO$1),0),$F94-1966)</f>
        <v>400279</v>
      </c>
      <c r="AP94" s="5" cm="1">
        <f t="array" ref="AP94">INDEX(GMW!$A$2:$NF$200,MATCH(1,(GMW!$NE$2:$NE$200=AP$3)*(GMW!$ND$2:$ND$200=AP$4)*(GMW!$C$2:$C$200=AP$1),0),$F94-1966)</f>
        <v>2819.9749999999999</v>
      </c>
      <c r="AQ94" s="5" cm="1">
        <f t="array" ref="AQ94">INDEX(GMW!$A$2:$NF$200,MATCH(1,(GMW!$NE$2:$NE$200=AQ$3)*(GMW!$ND$2:$ND$200=AQ$4)*(GMW!$C$2:$C$200=AQ$1),0),$F94-1966)</f>
        <v>111787.7</v>
      </c>
      <c r="AR94" s="5" cm="1">
        <f t="array" ref="AR94">INDEX(GMW!$A$2:$NF$200,MATCH(1,(GMW!$NE$2:$NE$200=AR$3)*(GMW!$ND$2:$ND$200=AR$4)*(GMW!$C$2:$C$200=AR$1),0),$F94-1966)</f>
        <v>638.21</v>
      </c>
      <c r="AS94" s="5" cm="1">
        <f t="array" ref="AS94">INDEX(GMW!$A$2:$NF$200,MATCH(1,(GMW!$NE$2:$NE$200=AS$3)*(GMW!$ND$2:$ND$200=AS$4)*(GMW!$C$2:$C$200=AS$1),0),$F94-1966)</f>
        <v>416.08499999999998</v>
      </c>
      <c r="AT94" s="5" cm="1">
        <f t="array" ref="AT94">INDEX(GMW!$A$2:$NF$200,MATCH(1,(GMW!$NE$2:$NE$200=AT$3)*(GMW!$ND$2:$ND$200=AT$4)*(GMW!$C$2:$C$200=AT$1),0),$F94-1966)</f>
        <v>391.84100000000001</v>
      </c>
      <c r="AU94" s="5" cm="1">
        <f t="array" ref="AU94">INDEX(GMW!$A$2:$NF$200,MATCH(1,(GMW!$NE$2:$NE$200=AU$3)*(GMW!$ND$2:$ND$200=AU$4)*(GMW!$C$2:$C$200=AU$1),0),$F94-1966)</f>
        <v>311952.5</v>
      </c>
      <c r="AV94" s="5" cm="1">
        <f t="array" ref="AV94">INDEX(GMW!$A$2:$NF$200,MATCH(1,(GMW!$NE$2:$NE$200=AV$3)*(GMW!$ND$2:$ND$200=AV$4)*(GMW!$C$2:$C$200=AV$1),0),$F94-1966)</f>
        <v>6580</v>
      </c>
      <c r="AW94" s="5" cm="1">
        <f t="array" ref="AW94">INDEX(GMW!$A$2:$NF$200,MATCH(1,(GMW!$NE$2:$NE$200=AW$3)*(GMW!$ND$2:$ND$200=AW$4)*(GMW!$C$2:$C$200=AW$1),0),$F94-1966)</f>
        <v>112.35</v>
      </c>
      <c r="AX94" s="5" cm="1">
        <f t="array" ref="AX94">INDEX(GMW!$A$2:$NF$200,MATCH(1,(GMW!$NE$2:$NE$200=AX$3)*(GMW!$ND$2:$ND$200=AX$4)*(GMW!$C$2:$C$200=AX$1),0),$F94-1966)</f>
        <v>4143.1310000000003</v>
      </c>
      <c r="AY94" s="5" cm="1">
        <f t="array" ref="AY94">INDEX(GMW!$A$2:$NF$200,MATCH(1,(GMW!$NE$2:$NE$200=AY$3)*(GMW!$ND$2:$ND$200=AY$4)*(GMW!$C$2:$C$200=AY$1),0),$F94-1966)</f>
        <v>18079</v>
      </c>
      <c r="AZ94" s="5" cm="1">
        <f t="array" ref="AZ94">INDEX(GMW!$A$2:$NF$200,MATCH(1,(GMW!$NE$2:$NE$200=AZ$3)*(GMW!$ND$2:$ND$200=AZ$4)*(GMW!$C$2:$C$200=AZ$1),0),$F94-1966)</f>
        <v>1239</v>
      </c>
      <c r="BA94" s="5" cm="1">
        <f t="array" ref="BA94">INDEX(GMW!$A$2:$NF$200,MATCH(1,(GMW!$NE$2:$NE$200=BA$3)*(GMW!$ND$2:$ND$200=BA$4)*(GMW!$C$2:$C$200=BA$1),0),$F94-1966)</f>
        <v>14.74498</v>
      </c>
      <c r="BB94" s="5" cm="1">
        <f t="array" ref="BB94">INDEX(GMW!$A$2:$NF$200,MATCH(1,(GMW!$NE$2:$NE$200=BB$3)*(GMW!$ND$2:$ND$200=BB$4)*(GMW!$C$2:$C$200=BB$1),0),$F94-1966)</f>
        <v>21943.4</v>
      </c>
      <c r="BC94" s="5" cm="1">
        <f t="array" ref="BC94">INDEX(GMW!$A$2:$NF$200,MATCH(1,(GMW!$NE$2:$NE$200=BC$3)*(GMW!$ND$2:$ND$200=BC$4)*(GMW!$C$2:$C$200=BC$1),0),$F94-1966)</f>
        <v>1.9309080000000001</v>
      </c>
      <c r="BD94" s="5" cm="1">
        <f t="array" ref="BD94">INDEX(GMW!$A$2:$NF$200,MATCH(1,(GMW!$NE$2:$NE$200=BD$3)*(GMW!$ND$2:$ND$200=BD$4)*(GMW!$C$2:$C$200=BD$1),0),$F94-1966)</f>
        <v>669.10599999999999</v>
      </c>
      <c r="BE94" s="5" cm="1">
        <f t="array" ref="BE94">INDEX(GMW!$A$2:$NF$200,MATCH(1,(GMW!$NE$2:$NE$200=BE$3)*(GMW!$ND$2:$ND$200=BE$4)*(GMW!$C$2:$C$200=BE$1),0),$F94-1966)</f>
        <v>15.37219</v>
      </c>
      <c r="BF94" s="5" cm="1">
        <f t="array" ref="BF94">INDEX(GMW!$A$2:$NF$200,MATCH(1,(GMW!$NE$2:$NE$200=BF$3)*(GMW!$ND$2:$ND$200=BF$4)*(GMW!$C$2:$C$200=BF$1),0),$F94-1966)</f>
        <v>10.026</v>
      </c>
      <c r="BG94" s="5" cm="1">
        <f t="array" ref="BG94">INDEX(GMW!$A$2:$NF$200,MATCH(1,(GMW!$NE$2:$NE$200=BG$3)*(GMW!$ND$2:$ND$200=BG$4)*(GMW!$C$2:$C$200=BG$1),0),$F94-1966)</f>
        <v>25.513169999999999</v>
      </c>
      <c r="BH94" s="5" cm="1">
        <f t="array" ref="BH94">INDEX(GMW!$A$2:$NF$200,MATCH(1,(GMW!$NE$2:$NE$200=BH$3)*(GMW!$ND$2:$ND$200=BH$4)*(GMW!$C$2:$C$200=BH$1),0),$F94-1966)</f>
        <v>5.3507480000000003</v>
      </c>
      <c r="BI94" s="5" cm="1">
        <f t="array" ref="BI94">INDEX(GMW!$A$2:$NF$200,MATCH(1,(GMW!$NE$2:$NE$200=BI$3)*(GMW!$ND$2:$ND$200=BI$4)*(GMW!$C$2:$C$200=BI$1),0),$F94-1966)</f>
        <v>4.1883679999999996</v>
      </c>
      <c r="BJ94" s="5" cm="1">
        <f t="array" ref="BJ94">INDEX(GMW!$A$2:$NF$200,MATCH(1,(GMW!$NE$2:$NE$200=BJ$3)*(GMW!$ND$2:$ND$200=BJ$4)*(GMW!$C$2:$C$200=BJ$1),0),$F94-1966)</f>
        <v>4.5127920000000001</v>
      </c>
      <c r="BK94" s="5" cm="1">
        <f t="array" ref="BK94">INDEX(GMW!$A$2:$NF$200,MATCH(1,(GMW!$NE$2:$NE$200=BK$3)*(GMW!$ND$2:$ND$200=BK$4)*(GMW!$C$2:$C$200=BK$1),0),$F94-1966)</f>
        <v>1.5788690000000001</v>
      </c>
      <c r="BL94" s="5" cm="1">
        <f t="array" ref="BL94">INDEX(GMW!$A$2:$NF$200,MATCH(1,(GMW!$NE$2:$NE$200=BL$3)*(GMW!$ND$2:$ND$200=BL$4)*(GMW!$C$2:$C$200=BL$1),0),$F94-1966)</f>
        <v>0.92051249999999996</v>
      </c>
      <c r="BM94" s="5" cm="1">
        <f t="array" ref="BM94">INDEX(GMW!$A$2:$NF$200,MATCH(1,(GMW!$NE$2:$NE$200=BM$3)*(GMW!$ND$2:$ND$200=BM$4)*(GMW!$C$2:$C$200=BM$1),0),$F94-1966)</f>
        <v>0.69738029999999995</v>
      </c>
      <c r="BN94" s="5" cm="1">
        <f t="array" ref="BN94">INDEX(GMW!$A$2:$NF$200,MATCH(1,(GMW!$NE$2:$NE$200=BN$3)*(GMW!$ND$2:$ND$200=BN$4)*(GMW!$C$2:$C$200=BN$1),0),$F94-1966)</f>
        <v>2.9506039999999998</v>
      </c>
      <c r="BO94" s="5" cm="1">
        <f t="array" ref="BO94">INDEX(GMW!$A$2:$NF$200,MATCH(1,(GMW!$NE$2:$NE$200=BO$3)*(GMW!$ND$2:$ND$200=BO$4)*(GMW!$C$2:$C$200=BO$1),0),$F94-1966)</f>
        <v>1E-3</v>
      </c>
      <c r="BP94" s="5" cm="1">
        <f t="array" ref="BP94">INDEX(GMW!$A$2:$NF$200,MATCH(1,(GMW!$NE$2:$NE$200=BP$3)*(GMW!$ND$2:$ND$200=BP$4)*(GMW!$C$2:$C$200=BP$1),0),$F94-1966)</f>
        <v>329627</v>
      </c>
      <c r="BQ94" s="5" cm="1">
        <f t="array" ref="BQ94">INDEX(GMW!$A$2:$NF$200,MATCH(1,(GMW!$NE$2:$NE$200=BQ$3)*(GMW!$ND$2:$ND$200=BQ$4)*(GMW!$C$2:$C$200=BQ$1),0),$F94-1966)</f>
        <v>7148.9059999999999</v>
      </c>
      <c r="BR94" s="5" cm="1">
        <f t="array" ref="BR94">INDEX(GMW!$A$2:$NF$200,MATCH(1,(GMW!$NE$2:$NE$200=BR$3)*(GMW!$ND$2:$ND$200=BR$4)*(GMW!$C$2:$C$200=BR$1),0),$F94-1966)</f>
        <v>396059</v>
      </c>
      <c r="BS94" s="5" cm="1">
        <f t="array" ref="BS94">INDEX(GMW!$A$2:$NF$200,MATCH(1,(GMW!$NE$2:$NE$200=BS$3)*(GMW!$ND$2:$ND$200=BS$4)*(GMW!$C$2:$C$200=BS$1),0),$F94-1966)</f>
        <v>808152</v>
      </c>
      <c r="BT94" s="5" cm="1">
        <f t="array" ref="BT94">INDEX(GMW!$A$2:$NF$200,MATCH(1,(GMW!$NE$2:$NE$200=BT$3)*(GMW!$ND$2:$ND$200=BT$4)*(GMW!$C$2:$C$200=BT$1),0),$F94-1966)</f>
        <v>188579</v>
      </c>
      <c r="BU94" s="5" cm="1">
        <f t="array" ref="BU94">INDEX(GMW!$A$2:$NF$200,MATCH(1,(GMW!$NE$2:$NE$200=BU$3)*(GMW!$ND$2:$ND$200=BU$4)*(GMW!$C$2:$C$200=BU$1),0),$F94-1966)</f>
        <v>797.49800000000005</v>
      </c>
      <c r="BV94" s="5" cm="1">
        <f t="array" ref="BV94">INDEX(GMW!$A$2:$NF$200,MATCH(1,(GMW!$NE$2:$NE$200=BV$3)*(GMW!$ND$2:$ND$200=BV$4)*(GMW!$C$2:$C$200=BV$1),0),$F94-1966)</f>
        <v>1383822</v>
      </c>
      <c r="BW94" s="5" cm="1">
        <f t="array" ref="BW94">INDEX(GMW!$A$2:$NF$200,MATCH(1,(GMW!$NE$2:$NE$200=BW$3)*(GMW!$ND$2:$ND$200=BW$4)*(GMW!$C$2:$C$200=BW$1),0),$F94-1966)</f>
        <v>165.06559999999999</v>
      </c>
      <c r="BX94" s="5" cm="1">
        <f t="array" ref="BX94">INDEX(GMW!$A$2:$NF$200,MATCH(1,(GMW!$NE$2:$NE$200=BX$3)*(GMW!$ND$2:$ND$200=BX$4)*(GMW!$C$2:$C$200=BX$1),0),$F94-1966)</f>
        <v>31761.91</v>
      </c>
      <c r="BY94" s="5" cm="1">
        <f t="array" ref="BY94">INDEX(GMW!$A$2:$NF$200,MATCH(1,(GMW!$NE$2:$NE$200=BY$3)*(GMW!$ND$2:$ND$200=BY$4)*(GMW!$C$2:$C$200=BY$1),0),$F94-1966)</f>
        <v>890.72389999999996</v>
      </c>
      <c r="BZ94" s="5" cm="1">
        <f t="array" ref="BZ94">INDEX(GMW!$A$2:$NF$200,MATCH(1,(GMW!$NE$2:$NE$200=BZ$3)*(GMW!$ND$2:$ND$200=BZ$4)*(GMW!$C$2:$C$200=BZ$1),0),$F94-1966)</f>
        <v>676.23099999999999</v>
      </c>
      <c r="CA94" s="5" cm="1">
        <f t="array" ref="CA94">INDEX(GMW!$A$2:$NF$200,MATCH(1,(GMW!$NE$2:$NE$200=CA$3)*(GMW!$ND$2:$ND$200=CA$4)*(GMW!$C$2:$C$200=CA$1),0),$F94-1966)</f>
        <v>1072.683</v>
      </c>
      <c r="CB94" s="5" cm="1">
        <f t="array" ref="CB94">INDEX(GMW!$A$2:$NF$200,MATCH(1,(GMW!$NE$2:$NE$200=CB$3)*(GMW!$ND$2:$ND$200=CB$4)*(GMW!$C$2:$C$200=CB$1),0),$F94-1966)</f>
        <v>270.48599999999999</v>
      </c>
      <c r="CC94" s="5" cm="1">
        <f t="array" ref="CC94">INDEX(GMW!$A$2:$NF$200,MATCH(1,(GMW!$NE$2:$NE$200=CC$3)*(GMW!$ND$2:$ND$200=CC$4)*(GMW!$C$2:$C$200=CC$1),0),$F94-1966)</f>
        <v>260.7928</v>
      </c>
      <c r="CD94" s="5" cm="1">
        <f t="array" ref="CD94">INDEX(GMW!$A$2:$NF$200,MATCH(1,(GMW!$NE$2:$NE$200=CD$3)*(GMW!$ND$2:$ND$200=CD$4)*(GMW!$C$2:$C$200=CD$1),0),$F94-1966)</f>
        <v>338.06990000000002</v>
      </c>
      <c r="CE94" s="5" cm="1">
        <f t="array" ref="CE94">INDEX(GMW!$A$2:$NF$200,MATCH(1,(GMW!$NE$2:$NE$200=CE$3)*(GMW!$ND$2:$ND$200=CE$4)*(GMW!$C$2:$C$200=CE$1),0),$F94-1966)</f>
        <v>147.85220000000001</v>
      </c>
      <c r="CF94" s="5" cm="1">
        <f t="array" ref="CF94">INDEX(GMW!$A$2:$NF$200,MATCH(1,(GMW!$NE$2:$NE$200=CF$3)*(GMW!$ND$2:$ND$200=CF$4)*(GMW!$C$2:$C$200=CF$1),0),$F94-1966)</f>
        <v>50.118369999999999</v>
      </c>
      <c r="CG94" s="5" cm="1">
        <f t="array" ref="CG94">INDEX(GMW!$A$2:$NF$200,MATCH(1,(GMW!$NE$2:$NE$200=CG$3)*(GMW!$ND$2:$ND$200=CG$4)*(GMW!$C$2:$C$200=CG$1),0),$F94-1966)</f>
        <v>35.357140000000001</v>
      </c>
      <c r="CH94" s="5" cm="1">
        <f t="array" ref="CH94">INDEX(GMW!$A$2:$NF$200,MATCH(1,(GMW!$NE$2:$NE$200=CH$3)*(GMW!$ND$2:$ND$200=CH$4)*(GMW!$C$2:$C$200=CH$1),0),$F94-1966)</f>
        <v>95.942329999999998</v>
      </c>
      <c r="CI94" s="5" cm="1">
        <f t="array" ref="CI94">INDEX(GMW!$A$2:$NF$200,MATCH(1,(GMW!$NE$2:$NE$200=CI$3)*(GMW!$ND$2:$ND$200=CI$4)*(GMW!$C$2:$C$200=CI$1),0),$F94-1966)</f>
        <v>62.581000000000003</v>
      </c>
      <c r="CJ94" s="5" cm="1">
        <f t="array" ref="CJ94">INDEX(GMW!$A$2:$NF$200,MATCH(1,(GMW!$NE$2:$NE$200=CJ$3)*(GMW!$ND$2:$ND$200=CJ$4)*(GMW!$C$2:$C$200=CJ$1),0),$F94-1966)</f>
        <v>207713</v>
      </c>
      <c r="CK94" s="5" cm="1">
        <f t="array" ref="CK94">INDEX(GMW!$A$2:$NF$200,MATCH(1,(GMW!$NE$2:$NE$200=CK$3)*(GMW!$ND$2:$ND$200=CK$4)*(GMW!$C$2:$C$200=CK$1),0),$F94-1966)</f>
        <v>1863.825</v>
      </c>
      <c r="CL94" s="5" cm="1">
        <f t="array" ref="CL94">INDEX(GMW!$A$2:$NF$200,MATCH(1,(GMW!$NE$2:$NE$200=CL$3)*(GMW!$ND$2:$ND$200=CL$4)*(GMW!$C$2:$C$200=CL$1),0),$F94-1966)</f>
        <v>127893</v>
      </c>
      <c r="CM94" s="5" cm="1">
        <f t="array" ref="CM94">INDEX(GMW!$A$2:$NF$200,MATCH(1,(GMW!$NE$2:$NE$200=CM$3)*(GMW!$ND$2:$ND$200=CM$4)*(GMW!$C$2:$C$200=CM$1),0),$F94-1966)</f>
        <v>202697</v>
      </c>
      <c r="CN94" s="5" cm="1">
        <f t="array" ref="CN94">INDEX(GMW!$A$2:$NF$200,MATCH(1,(GMW!$NE$2:$NE$200=CN$3)*(GMW!$ND$2:$ND$200=CN$4)*(GMW!$C$2:$C$200=CN$1),0),$F94-1966)</f>
        <v>122406</v>
      </c>
      <c r="CO94" s="5" cm="1">
        <f t="array" ref="CO94">INDEX(GMW!$A$2:$NF$200,MATCH(1,(GMW!$NE$2:$NE$200=CO$3)*(GMW!$ND$2:$ND$200=CO$4)*(GMW!$C$2:$C$200=CO$1),0),$F94-1966)</f>
        <v>254.33099999999999</v>
      </c>
      <c r="CP94" s="5" cm="1">
        <f t="array" ref="CP94">INDEX(GMW!$A$2:$NF$200,MATCH(1,(GMW!$NE$2:$NE$200=CP$3)*(GMW!$ND$2:$ND$200=CP$4)*(GMW!$C$2:$C$200=CP$1),0),$F94-1966)</f>
        <v>455185</v>
      </c>
      <c r="CQ94" s="5" cm="1">
        <f t="array" ref="CQ94">INDEX(GMW!$A$2:$NF$200,MATCH(1,(GMW!$NE$2:$NE$200=CQ$3)*(GMW!$ND$2:$ND$200=CQ$4)*(GMW!$C$2:$C$200=CQ$1),0),$F94-1966)</f>
        <v>103.74120000000001</v>
      </c>
      <c r="CR94" s="5" cm="1">
        <f t="array" ref="CR94">INDEX(GMW!$A$2:$NF$200,MATCH(1,(GMW!$NE$2:$NE$200=CR$3)*(GMW!$ND$2:$ND$200=CR$4)*(GMW!$C$2:$C$200=CR$1),0),$F94-1966)</f>
        <v>102315.3</v>
      </c>
      <c r="CS94" s="5" cm="1">
        <f t="array" ref="CS94">INDEX(GMW!$A$2:$NF$200,MATCH(1,(GMW!$NE$2:$NE$200=CS$3)*(GMW!$ND$2:$ND$200=CS$4)*(GMW!$C$2:$C$200=CS$1),0),$F94-1966)</f>
        <v>468.00299999999999</v>
      </c>
      <c r="CT94" s="5" cm="1">
        <f t="array" ref="CT94">INDEX(GMW!$A$2:$NF$200,MATCH(1,(GMW!$NE$2:$NE$200=CT$3)*(GMW!$ND$2:$ND$200=CT$4)*(GMW!$C$2:$C$200=CT$1),0),$F94-1966)</f>
        <v>298.43</v>
      </c>
      <c r="CU94" s="5" cm="1">
        <f t="array" ref="CU94">INDEX(GMW!$A$2:$NF$200,MATCH(1,(GMW!$NE$2:$NE$200=CU$3)*(GMW!$ND$2:$ND$200=CU$4)*(GMW!$C$2:$C$200=CU$1),0),$F94-1966)</f>
        <v>235.88499999999999</v>
      </c>
      <c r="CV94" s="5" cm="1">
        <f t="array" ref="CV94">INDEX(GMW!$A$2:$NF$200,MATCH(1,(GMW!$NE$2:$NE$200=CV$3)*(GMW!$ND$2:$ND$200=CV$4)*(GMW!$C$2:$C$200=CV$1),0),$F94-1966)</f>
        <v>108.9821</v>
      </c>
      <c r="CW94" s="5" cm="1">
        <f t="array" ref="CW94">INDEX(GMW!$A$2:$NF$200,MATCH(1,(GMW!$NE$2:$NE$200=CW$3)*(GMW!$ND$2:$ND$200=CW$4)*(GMW!$C$2:$C$200=CW$1),0),$F94-1966)</f>
        <v>80.558000000000007</v>
      </c>
      <c r="CX94" s="5" cm="1">
        <f t="array" ref="CX94">INDEX(GMW!$A$2:$NF$200,MATCH(1,(GMW!$NE$2:$NE$200=CX$3)*(GMW!$ND$2:$ND$200=CX$4)*(GMW!$C$2:$C$200=CX$1),0),$F94-1966)</f>
        <v>50.622999999999998</v>
      </c>
      <c r="CY94" s="5" cm="1">
        <f t="array" ref="CY94">INDEX(GMW!$A$2:$NF$200,MATCH(1,(GMW!$NE$2:$NE$200=CY$3)*(GMW!$ND$2:$ND$200=CY$4)*(GMW!$C$2:$C$200=CY$1),0),$F94-1966)</f>
        <v>42.664740000000002</v>
      </c>
      <c r="CZ94" s="5" cm="1">
        <f t="array" ref="CZ94">INDEX(GMW!$A$2:$NF$200,MATCH(1,(GMW!$NE$2:$NE$200=CZ$3)*(GMW!$ND$2:$ND$200=CZ$4)*(GMW!$C$2:$C$200=CZ$1),0),$F94-1966)</f>
        <v>23.733000000000001</v>
      </c>
      <c r="DA94" s="5" cm="1">
        <f t="array" ref="DA94">INDEX(GMW!$A$2:$NF$200,MATCH(1,(GMW!$NE$2:$NE$200=DA$3)*(GMW!$ND$2:$ND$200=DA$4)*(GMW!$C$2:$C$200=DA$1),0),$F94-1966)</f>
        <v>12.708970000000001</v>
      </c>
      <c r="DB94" s="5" cm="1">
        <f t="array" ref="DB94">INDEX(GMW!$A$2:$NF$200,MATCH(1,(GMW!$NE$2:$NE$200=DB$3)*(GMW!$ND$2:$ND$200=DB$4)*(GMW!$C$2:$C$200=DB$1),0),$F94-1966)</f>
        <v>21.795249999999999</v>
      </c>
      <c r="DC94" s="5" cm="1">
        <f t="array" ref="DC94">INDEX(GMW!$A$2:$NF$200,MATCH(1,(GMW!$NE$2:$NE$200=DC$3)*(GMW!$ND$2:$ND$200=DC$4)*(GMW!$C$2:$C$200=DC$1),0),$F94-1966)</f>
        <v>19.931100000000001</v>
      </c>
    </row>
    <row r="95" spans="1:107" x14ac:dyDescent="0.25">
      <c r="A95" s="5">
        <v>1995</v>
      </c>
      <c r="B95" s="5">
        <f t="shared" si="30"/>
        <v>1995</v>
      </c>
      <c r="C95" s="5">
        <f t="shared" si="30"/>
        <v>1994</v>
      </c>
      <c r="D95" s="5">
        <f t="shared" si="30"/>
        <v>1994</v>
      </c>
      <c r="F95" s="5">
        <f t="shared" si="16"/>
        <v>2061</v>
      </c>
      <c r="G95" s="5" cm="1">
        <f t="array" ref="G95">INDEX(GMW!$A$2:$NF$200,MATCH(1,(GMW!$NE$2:$NE$200=G$3)*(GMW!$ND$2:$ND$200=G$4)*(GMW!$C$2:$C$200=G$1),0),$F95-1966)</f>
        <v>402390</v>
      </c>
      <c r="H95" s="5" cm="1">
        <f t="array" ref="H95">INDEX(GMW!$A$2:$NF$200,MATCH(1,(GMW!$NE$2:$NE$200=H$3)*(GMW!$ND$2:$ND$200=H$4)*(GMW!$C$2:$C$200=H$1),0),$F95-1966)</f>
        <v>231674</v>
      </c>
      <c r="I95" s="5" cm="1">
        <f t="array" ref="I95">INDEX(GMW!$A$2:$NF$200,MATCH(1,(GMW!$NE$2:$NE$200=I$3)*(GMW!$ND$2:$ND$200=I$4)*(GMW!$C$2:$C$200=I$1),0),$F95-1966)</f>
        <v>66753</v>
      </c>
      <c r="J95" s="5" cm="1">
        <f t="array" ref="J95">INDEX(GMW!$A$2:$NF$200,MATCH(1,(GMW!$NE$2:$NE$200=J$3)*(GMW!$ND$2:$ND$200=J$4)*(GMW!$C$2:$C$200=J$1),0),$F95-1966)</f>
        <v>82420</v>
      </c>
      <c r="K95" s="5" cm="1">
        <f t="array" ref="K95">INDEX(GMW!$A$2:$NF$200,MATCH(1,(GMW!$NE$2:$NE$200=K$3)*(GMW!$ND$2:$ND$200=K$4)*(GMW!$C$2:$C$200=K$1),0),$F95-1966)</f>
        <v>88448</v>
      </c>
      <c r="L95" s="5" cm="1">
        <f t="array" ref="L95">INDEX(GMW!$A$2:$NF$200,MATCH(1,(GMW!$NE$2:$NE$200=L$3)*(GMW!$ND$2:$ND$200=L$4)*(GMW!$C$2:$C$200=L$1),0),$F95-1966)</f>
        <v>75480</v>
      </c>
      <c r="M95" s="5" cm="1">
        <f t="array" ref="M95">INDEX(GMW!$A$2:$NF$200,MATCH(1,(GMW!$NE$2:$NE$200=M$3)*(GMW!$ND$2:$ND$200=M$4)*(GMW!$C$2:$C$200=M$1),0),$F95-1966)</f>
        <v>29232</v>
      </c>
      <c r="N95" s="5" cm="1">
        <f t="array" ref="N95">INDEX(GMW!$A$2:$NF$200,MATCH(1,(GMW!$NE$2:$NE$200=N$3)*(GMW!$ND$2:$ND$200=N$4)*(GMW!$C$2:$C$200=N$1),0),$F95-1966)</f>
        <v>7272.3959999999997</v>
      </c>
      <c r="O95" s="5" cm="1">
        <f t="array" ref="O95">INDEX(GMW!$A$2:$NF$200,MATCH(1,(GMW!$NE$2:$NE$200=O$3)*(GMW!$ND$2:$ND$200=O$4)*(GMW!$C$2:$C$200=O$1),0),$F95-1966)</f>
        <v>66.333340000000007</v>
      </c>
      <c r="P95" s="5" cm="1">
        <f t="array" ref="P95">INDEX(GMW!$A$2:$NF$200,MATCH(1,(GMW!$NE$2:$NE$200=P$3)*(GMW!$ND$2:$ND$200=P$4)*(GMW!$C$2:$C$200=P$1),0),$F95-1966)</f>
        <v>6.625</v>
      </c>
      <c r="Q95" s="5" cm="1">
        <f t="array" ref="Q95">INDEX(GMW!$A$2:$NF$200,MATCH(1,(GMW!$NE$2:$NE$200=Q$3)*(GMW!$ND$2:$ND$200=Q$4)*(GMW!$C$2:$C$200=Q$1),0),$F95-1966)</f>
        <v>8.49</v>
      </c>
      <c r="R95" s="5" cm="1">
        <f t="array" ref="R95">INDEX(GMW!$A$2:$NF$200,MATCH(1,(GMW!$NE$2:$NE$200=R$3)*(GMW!$ND$2:$ND$200=R$4)*(GMW!$C$2:$C$200=R$1),0),$F95-1966)</f>
        <v>66.333340000000007</v>
      </c>
      <c r="S95" s="5" cm="1">
        <f t="array" ref="S95">INDEX(GMW!$A$2:$NF$200,MATCH(1,(GMW!$NE$2:$NE$200=S$3)*(GMW!$ND$2:$ND$200=S$4)*(GMW!$C$2:$C$200=S$1),0),$F95-1966)</f>
        <v>27930</v>
      </c>
      <c r="T95" s="5" cm="1">
        <f t="array" ref="T95">INDEX(GMW!$A$2:$NF$200,MATCH(1,(GMW!$NE$2:$NE$200=T$3)*(GMW!$ND$2:$ND$200=T$4)*(GMW!$C$2:$C$200=T$1),0),$F95-1966)</f>
        <v>469</v>
      </c>
      <c r="U95" s="5" cm="1">
        <f t="array" ref="U95">INDEX(GMW!$A$2:$NF$200,MATCH(1,(GMW!$NE$2:$NE$200=U$3)*(GMW!$ND$2:$ND$200=U$4)*(GMW!$C$2:$C$200=U$1),0),$F95-1966)</f>
        <v>67</v>
      </c>
      <c r="V95" s="5" cm="1">
        <f t="array" ref="V95">INDEX(GMW!$A$2:$NF$200,MATCH(1,(GMW!$NE$2:$NE$200=V$3)*(GMW!$ND$2:$ND$200=V$4)*(GMW!$C$2:$C$200=V$1),0),$F95-1966)</f>
        <v>4199</v>
      </c>
      <c r="W95" s="5" cm="1">
        <f t="array" ref="W95">INDEX(GMW!$A$2:$NF$200,MATCH(1,(GMW!$NE$2:$NE$200=W$3)*(GMW!$ND$2:$ND$200=W$4)*(GMW!$C$2:$C$200=W$1),0),$F95-1966)</f>
        <v>130</v>
      </c>
      <c r="X95" s="5" cm="1">
        <f t="array" ref="X95">INDEX(GMW!$A$2:$NF$200,MATCH(1,(GMW!$NE$2:$NE$200=X$3)*(GMW!$ND$2:$ND$200=X$4)*(GMW!$C$2:$C$200=X$1),0),$F95-1966)</f>
        <v>143</v>
      </c>
      <c r="Y95" s="5" cm="1">
        <f t="array" ref="Y95">INDEX(GMW!$A$2:$NF$200,MATCH(1,(GMW!$NE$2:$NE$200=Y$3)*(GMW!$ND$2:$ND$200=Y$4)*(GMW!$C$2:$C$200=Y$1),0),$F95-1966)</f>
        <v>1844</v>
      </c>
      <c r="Z95" s="5" cm="1">
        <f t="array" ref="Z95">INDEX(GMW!$A$2:$NF$200,MATCH(1,(GMW!$NE$2:$NE$200=Z$3)*(GMW!$ND$2:$ND$200=Z$4)*(GMW!$C$2:$C$200=Z$1),0),$F95-1966)</f>
        <v>4649</v>
      </c>
      <c r="AA95" s="5" cm="1">
        <f t="array" ref="AA95">INDEX(GMW!$A$2:$NF$200,MATCH(1,(GMW!$NE$2:$NE$200=AA$3)*(GMW!$ND$2:$ND$200=AA$4)*(GMW!$C$2:$C$200=AA$1),0),$F95-1966)</f>
        <v>1284</v>
      </c>
      <c r="AB95" s="5" cm="1">
        <f t="array" ref="AB95">INDEX(GMW!$A$2:$NF$200,MATCH(1,(GMW!$NE$2:$NE$200=AB$3)*(GMW!$ND$2:$ND$200=AB$4)*(GMW!$C$2:$C$200=AB$1),0),$F95-1966)</f>
        <v>1638</v>
      </c>
      <c r="AC95" s="5" cm="1">
        <f t="array" ref="AC95">INDEX(GMW!$A$2:$NF$200,MATCH(1,(GMW!$NE$2:$NE$200=AC$3)*(GMW!$ND$2:$ND$200=AC$4)*(GMW!$C$2:$C$200=AC$1),0),$F95-1966)</f>
        <v>813</v>
      </c>
      <c r="AD95" s="5" cm="1">
        <f t="array" ref="AD95">INDEX(GMW!$A$2:$NF$200,MATCH(1,(GMW!$NE$2:$NE$200=AD$3)*(GMW!$ND$2:$ND$200=AD$4)*(GMW!$C$2:$C$200=AD$1),0),$F95-1966)</f>
        <v>1101</v>
      </c>
      <c r="AE95" s="5" cm="1">
        <f t="array" ref="AE95">INDEX(GMW!$A$2:$NF$200,MATCH(1,(GMW!$NE$2:$NE$200=AE$3)*(GMW!$ND$2:$ND$200=AE$4)*(GMW!$C$2:$C$200=AE$1),0),$F95-1966)</f>
        <v>281</v>
      </c>
      <c r="AF95" s="5" cm="1">
        <f t="array" ref="AF95">INDEX(GMW!$A$2:$NF$200,MATCH(1,(GMW!$NE$2:$NE$200=AF$3)*(GMW!$ND$2:$ND$200=AF$4)*(GMW!$C$2:$C$200=AF$1),0),$F95-1966)</f>
        <v>1614</v>
      </c>
      <c r="AG95" s="5" cm="1">
        <f t="array" ref="AG95">INDEX(GMW!$A$2:$NF$200,MATCH(1,(GMW!$NE$2:$NE$200=AG$3)*(GMW!$ND$2:$ND$200=AG$4)*(GMW!$C$2:$C$200=AG$1),0),$F95-1966)</f>
        <v>1663</v>
      </c>
      <c r="AH95" s="5" cm="1">
        <f t="array" ref="AH95">INDEX(GMW!$A$2:$NF$200,MATCH(1,(GMW!$NE$2:$NE$200=AH$3)*(GMW!$ND$2:$ND$200=AH$4)*(GMW!$C$2:$C$200=AH$1),0),$F95-1966)</f>
        <v>1684</v>
      </c>
      <c r="AI95" s="5" cm="1">
        <f t="array" ref="AI95">INDEX(GMW!$A$2:$NF$200,MATCH(1,(GMW!$NE$2:$NE$200=AI$3)*(GMW!$ND$2:$ND$200=AI$4)*(GMW!$C$2:$C$200=AI$1),0),$F95-1966)</f>
        <v>2008</v>
      </c>
      <c r="AJ95" s="5" cm="1">
        <f t="array" ref="AJ95">INDEX(GMW!$A$2:$NF$200,MATCH(1,(GMW!$NE$2:$NE$200=AJ$3)*(GMW!$ND$2:$ND$200=AJ$4)*(GMW!$C$2:$C$200=AJ$1),0),$F95-1966)</f>
        <v>2908</v>
      </c>
      <c r="AK95" s="5" cm="1">
        <f t="array" ref="AK95">INDEX(GMW!$A$2:$NF$200,MATCH(1,(GMW!$NE$2:$NE$200=AK$3)*(GMW!$ND$2:$ND$200=AK$4)*(GMW!$C$2:$C$200=AK$1),0),$F95-1966)</f>
        <v>649</v>
      </c>
      <c r="AL95" s="5" cm="1">
        <f t="array" ref="AL95">INDEX(GMW!$A$2:$NF$200,MATCH(1,(GMW!$NE$2:$NE$200=AL$3)*(GMW!$ND$2:$ND$200=AL$4)*(GMW!$C$2:$C$200=AL$1),0),$F95-1966)</f>
        <v>785</v>
      </c>
      <c r="AM95" s="5" cm="1">
        <f t="array" ref="AM95">INDEX(GMW!$A$2:$NF$200,MATCH(1,(GMW!$NE$2:$NE$200=AM$3)*(GMW!$ND$2:$ND$200=AM$4)*(GMW!$C$2:$C$200=AM$1),0),$F95-1966)</f>
        <v>25670</v>
      </c>
      <c r="AN95" s="5" cm="1">
        <f t="array" ref="AN95">INDEX(GMW!$A$2:$NF$200,MATCH(1,(GMW!$NE$2:$NE$200=AN$3)*(GMW!$ND$2:$ND$200=AN$4)*(GMW!$C$2:$C$200=AN$1),0),$F95-1966)</f>
        <v>4944</v>
      </c>
      <c r="AO95" s="5" cm="1">
        <f t="array" ref="AO95">INDEX(GMW!$A$2:$NF$200,MATCH(1,(GMW!$NE$2:$NE$200=AO$3)*(GMW!$ND$2:$ND$200=AO$4)*(GMW!$C$2:$C$200=AO$1),0),$F95-1966)</f>
        <v>402390</v>
      </c>
      <c r="AP95" s="5" cm="1">
        <f t="array" ref="AP95">INDEX(GMW!$A$2:$NF$200,MATCH(1,(GMW!$NE$2:$NE$200=AP$3)*(GMW!$ND$2:$ND$200=AP$4)*(GMW!$C$2:$C$200=AP$1),0),$F95-1966)</f>
        <v>2830</v>
      </c>
      <c r="AQ95" s="5" cm="1">
        <f t="array" ref="AQ95">INDEX(GMW!$A$2:$NF$200,MATCH(1,(GMW!$NE$2:$NE$200=AQ$3)*(GMW!$ND$2:$ND$200=AQ$4)*(GMW!$C$2:$C$200=AQ$1),0),$F95-1966)</f>
        <v>113004.4</v>
      </c>
      <c r="AR95" s="5" cm="1">
        <f t="array" ref="AR95">INDEX(GMW!$A$2:$NF$200,MATCH(1,(GMW!$NE$2:$NE$200=AR$3)*(GMW!$ND$2:$ND$200=AR$4)*(GMW!$C$2:$C$200=AR$1),0),$F95-1966)</f>
        <v>635.69000000000005</v>
      </c>
      <c r="AS95" s="5" cm="1">
        <f t="array" ref="AS95">INDEX(GMW!$A$2:$NF$200,MATCH(1,(GMW!$NE$2:$NE$200=AS$3)*(GMW!$ND$2:$ND$200=AS$4)*(GMW!$C$2:$C$200=AS$1),0),$F95-1966)</f>
        <v>418.05099999999999</v>
      </c>
      <c r="AT95" s="5" cm="1">
        <f t="array" ref="AT95">INDEX(GMW!$A$2:$NF$200,MATCH(1,(GMW!$NE$2:$NE$200=AT$3)*(GMW!$ND$2:$ND$200=AT$4)*(GMW!$C$2:$C$200=AT$1),0),$F95-1966)</f>
        <v>396.76</v>
      </c>
      <c r="AU95" s="5" cm="1">
        <f t="array" ref="AU95">INDEX(GMW!$A$2:$NF$200,MATCH(1,(GMW!$NE$2:$NE$200=AU$3)*(GMW!$ND$2:$ND$200=AU$4)*(GMW!$C$2:$C$200=AU$1),0),$F95-1966)</f>
        <v>314818.8</v>
      </c>
      <c r="AV95" s="5" cm="1">
        <f t="array" ref="AV95">INDEX(GMW!$A$2:$NF$200,MATCH(1,(GMW!$NE$2:$NE$200=AV$3)*(GMW!$ND$2:$ND$200=AV$4)*(GMW!$C$2:$C$200=AV$1),0),$F95-1966)</f>
        <v>5959</v>
      </c>
      <c r="AW95" s="5" cm="1">
        <f t="array" ref="AW95">INDEX(GMW!$A$2:$NF$200,MATCH(1,(GMW!$NE$2:$NE$200=AW$3)*(GMW!$ND$2:$ND$200=AW$4)*(GMW!$C$2:$C$200=AW$1),0),$F95-1966)</f>
        <v>115.825</v>
      </c>
      <c r="AX95" s="5" cm="1">
        <f t="array" ref="AX95">INDEX(GMW!$A$2:$NF$200,MATCH(1,(GMW!$NE$2:$NE$200=AX$3)*(GMW!$ND$2:$ND$200=AX$4)*(GMW!$C$2:$C$200=AX$1),0),$F95-1966)</f>
        <v>4189.018</v>
      </c>
      <c r="AY95" s="5" cm="1">
        <f t="array" ref="AY95">INDEX(GMW!$A$2:$NF$200,MATCH(1,(GMW!$NE$2:$NE$200=AY$3)*(GMW!$ND$2:$ND$200=AY$4)*(GMW!$C$2:$C$200=AY$1),0),$F95-1966)</f>
        <v>18665</v>
      </c>
      <c r="AZ95" s="5" cm="1">
        <f t="array" ref="AZ95">INDEX(GMW!$A$2:$NF$200,MATCH(1,(GMW!$NE$2:$NE$200=AZ$3)*(GMW!$ND$2:$ND$200=AZ$4)*(GMW!$C$2:$C$200=AZ$1),0),$F95-1966)</f>
        <v>2828</v>
      </c>
      <c r="BA95" s="5" cm="1">
        <f t="array" ref="BA95">INDEX(GMW!$A$2:$NF$200,MATCH(1,(GMW!$NE$2:$NE$200=BA$3)*(GMW!$ND$2:$ND$200=BA$4)*(GMW!$C$2:$C$200=BA$1),0),$F95-1966)</f>
        <v>14.795949999999999</v>
      </c>
      <c r="BB95" s="5" cm="1">
        <f t="array" ref="BB95">INDEX(GMW!$A$2:$NF$200,MATCH(1,(GMW!$NE$2:$NE$200=BB$3)*(GMW!$ND$2:$ND$200=BB$4)*(GMW!$C$2:$C$200=BB$1),0),$F95-1966)</f>
        <v>22741.88</v>
      </c>
      <c r="BC95" s="5" cm="1">
        <f t="array" ref="BC95">INDEX(GMW!$A$2:$NF$200,MATCH(1,(GMW!$NE$2:$NE$200=BC$3)*(GMW!$ND$2:$ND$200=BC$4)*(GMW!$C$2:$C$200=BC$1),0),$F95-1966)</f>
        <v>1.9282330000000001</v>
      </c>
      <c r="BD95" s="5" cm="1">
        <f t="array" ref="BD95">INDEX(GMW!$A$2:$NF$200,MATCH(1,(GMW!$NE$2:$NE$200=BD$3)*(GMW!$ND$2:$ND$200=BD$4)*(GMW!$C$2:$C$200=BD$1),0),$F95-1966)</f>
        <v>707.90390000000002</v>
      </c>
      <c r="BE95" s="5" cm="1">
        <f t="array" ref="BE95">INDEX(GMW!$A$2:$NF$200,MATCH(1,(GMW!$NE$2:$NE$200=BE$3)*(GMW!$ND$2:$ND$200=BE$4)*(GMW!$C$2:$C$200=BE$1),0),$F95-1966)</f>
        <v>15.88435</v>
      </c>
      <c r="BF95" s="5" cm="1">
        <f t="array" ref="BF95">INDEX(GMW!$A$2:$NF$200,MATCH(1,(GMW!$NE$2:$NE$200=BF$3)*(GMW!$ND$2:$ND$200=BF$4)*(GMW!$C$2:$C$200=BF$1),0),$F95-1966)</f>
        <v>10.196</v>
      </c>
      <c r="BG95" s="5" cm="1">
        <f t="array" ref="BG95">INDEX(GMW!$A$2:$NF$200,MATCH(1,(GMW!$NE$2:$NE$200=BG$3)*(GMW!$ND$2:$ND$200=BG$4)*(GMW!$C$2:$C$200=BG$1),0),$F95-1966)</f>
        <v>26.921949999999999</v>
      </c>
      <c r="BH95" s="5" cm="1">
        <f t="array" ref="BH95">INDEX(GMW!$A$2:$NF$200,MATCH(1,(GMW!$NE$2:$NE$200=BH$3)*(GMW!$ND$2:$ND$200=BH$4)*(GMW!$C$2:$C$200=BH$1),0),$F95-1966)</f>
        <v>5.7715139999999998</v>
      </c>
      <c r="BI95" s="5" cm="1">
        <f t="array" ref="BI95">INDEX(GMW!$A$2:$NF$200,MATCH(1,(GMW!$NE$2:$NE$200=BI$3)*(GMW!$ND$2:$ND$200=BI$4)*(GMW!$C$2:$C$200=BI$1),0),$F95-1966)</f>
        <v>4.3323530000000003</v>
      </c>
      <c r="BJ95" s="5" cm="1">
        <f t="array" ref="BJ95">INDEX(GMW!$A$2:$NF$200,MATCH(1,(GMW!$NE$2:$NE$200=BJ$3)*(GMW!$ND$2:$ND$200=BJ$4)*(GMW!$C$2:$C$200=BJ$1),0),$F95-1966)</f>
        <v>4.6612289999999996</v>
      </c>
      <c r="BK95" s="5" cm="1">
        <f t="array" ref="BK95">INDEX(GMW!$A$2:$NF$200,MATCH(1,(GMW!$NE$2:$NE$200=BK$3)*(GMW!$ND$2:$ND$200=BK$4)*(GMW!$C$2:$C$200=BK$1),0),$F95-1966)</f>
        <v>1.6762189999999999</v>
      </c>
      <c r="BL95" s="5" cm="1">
        <f t="array" ref="BL95">INDEX(GMW!$A$2:$NF$200,MATCH(1,(GMW!$NE$2:$NE$200=BL$3)*(GMW!$ND$2:$ND$200=BL$4)*(GMW!$C$2:$C$200=BL$1),0),$F95-1966)</f>
        <v>0.92737749999999997</v>
      </c>
      <c r="BM95" s="5" cm="1">
        <f t="array" ref="BM95">INDEX(GMW!$A$2:$NF$200,MATCH(1,(GMW!$NE$2:$NE$200=BM$3)*(GMW!$ND$2:$ND$200=BM$4)*(GMW!$C$2:$C$200=BM$1),0),$F95-1966)</f>
        <v>0.7006502</v>
      </c>
      <c r="BN95" s="5" cm="1">
        <f t="array" ref="BN95">INDEX(GMW!$A$2:$NF$200,MATCH(1,(GMW!$NE$2:$NE$200=BN$3)*(GMW!$ND$2:$ND$200=BN$4)*(GMW!$C$2:$C$200=BN$1),0),$F95-1966)</f>
        <v>2.8936500000000001</v>
      </c>
      <c r="BO95" s="5" cm="1">
        <f t="array" ref="BO95">INDEX(GMW!$A$2:$NF$200,MATCH(1,(GMW!$NE$2:$NE$200=BO$3)*(GMW!$ND$2:$ND$200=BO$4)*(GMW!$C$2:$C$200=BO$1),0),$F95-1966)</f>
        <v>1E-3</v>
      </c>
      <c r="BP95" s="5" cm="1">
        <f t="array" ref="BP95">INDEX(GMW!$A$2:$NF$200,MATCH(1,(GMW!$NE$2:$NE$200=BP$3)*(GMW!$ND$2:$ND$200=BP$4)*(GMW!$C$2:$C$200=BP$1),0),$F95-1966)</f>
        <v>339931</v>
      </c>
      <c r="BQ95" s="5" cm="1">
        <f t="array" ref="BQ95">INDEX(GMW!$A$2:$NF$200,MATCH(1,(GMW!$NE$2:$NE$200=BQ$3)*(GMW!$ND$2:$ND$200=BQ$4)*(GMW!$C$2:$C$200=BQ$1),0),$F95-1966)</f>
        <v>7207.5720000000001</v>
      </c>
      <c r="BR95" s="5" cm="1">
        <f t="array" ref="BR95">INDEX(GMW!$A$2:$NF$200,MATCH(1,(GMW!$NE$2:$NE$200=BR$3)*(GMW!$ND$2:$ND$200=BR$4)*(GMW!$C$2:$C$200=BR$1),0),$F95-1966)</f>
        <v>407488</v>
      </c>
      <c r="BS95" s="5" cm="1">
        <f t="array" ref="BS95">INDEX(GMW!$A$2:$NF$200,MATCH(1,(GMW!$NE$2:$NE$200=BS$3)*(GMW!$ND$2:$ND$200=BS$4)*(GMW!$C$2:$C$200=BS$1),0),$F95-1966)</f>
        <v>844555</v>
      </c>
      <c r="BT95" s="5" cm="1">
        <f t="array" ref="BT95">INDEX(GMW!$A$2:$NF$200,MATCH(1,(GMW!$NE$2:$NE$200=BT$3)*(GMW!$ND$2:$ND$200=BT$4)*(GMW!$C$2:$C$200=BT$1),0),$F95-1966)</f>
        <v>191853</v>
      </c>
      <c r="BU95" s="5" cm="1">
        <f t="array" ref="BU95">INDEX(GMW!$A$2:$NF$200,MATCH(1,(GMW!$NE$2:$NE$200=BU$3)*(GMW!$ND$2:$ND$200=BU$4)*(GMW!$C$2:$C$200=BU$1),0),$F95-1966)</f>
        <v>811.94680000000005</v>
      </c>
      <c r="BV95" s="5" cm="1">
        <f t="array" ref="BV95">INDEX(GMW!$A$2:$NF$200,MATCH(1,(GMW!$NE$2:$NE$200=BV$3)*(GMW!$ND$2:$ND$200=BV$4)*(GMW!$C$2:$C$200=BV$1),0),$F95-1966)</f>
        <v>1404286</v>
      </c>
      <c r="BW95" s="5" cm="1">
        <f t="array" ref="BW95">INDEX(GMW!$A$2:$NF$200,MATCH(1,(GMW!$NE$2:$NE$200=BW$3)*(GMW!$ND$2:$ND$200=BW$4)*(GMW!$C$2:$C$200=BW$1),0),$F95-1966)</f>
        <v>168.32400000000001</v>
      </c>
      <c r="BX95" s="5" cm="1">
        <f t="array" ref="BX95">INDEX(GMW!$A$2:$NF$200,MATCH(1,(GMW!$NE$2:$NE$200=BX$3)*(GMW!$ND$2:$ND$200=BX$4)*(GMW!$C$2:$C$200=BX$1),0),$F95-1966)</f>
        <v>32003.439999999999</v>
      </c>
      <c r="BY95" s="5" cm="1">
        <f t="array" ref="BY95">INDEX(GMW!$A$2:$NF$200,MATCH(1,(GMW!$NE$2:$NE$200=BY$3)*(GMW!$ND$2:$ND$200=BY$4)*(GMW!$C$2:$C$200=BY$1),0),$F95-1966)</f>
        <v>949.23059999999998</v>
      </c>
      <c r="BZ95" s="5" cm="1">
        <f t="array" ref="BZ95">INDEX(GMW!$A$2:$NF$200,MATCH(1,(GMW!$NE$2:$NE$200=BZ$3)*(GMW!$ND$2:$ND$200=BZ$4)*(GMW!$C$2:$C$200=BZ$1),0),$F95-1966)</f>
        <v>710.399</v>
      </c>
      <c r="CA95" s="5" cm="1">
        <f t="array" ref="CA95">INDEX(GMW!$A$2:$NF$200,MATCH(1,(GMW!$NE$2:$NE$200=CA$3)*(GMW!$ND$2:$ND$200=CA$4)*(GMW!$C$2:$C$200=CA$1),0),$F95-1966)</f>
        <v>1098.0419999999999</v>
      </c>
      <c r="CB95" s="5" cm="1">
        <f t="array" ref="CB95">INDEX(GMW!$A$2:$NF$200,MATCH(1,(GMW!$NE$2:$NE$200=CB$3)*(GMW!$ND$2:$ND$200=CB$4)*(GMW!$C$2:$C$200=CB$1),0),$F95-1966)</f>
        <v>281.416</v>
      </c>
      <c r="CC95" s="5" cm="1">
        <f t="array" ref="CC95">INDEX(GMW!$A$2:$NF$200,MATCH(1,(GMW!$NE$2:$NE$200=CC$3)*(GMW!$ND$2:$ND$200=CC$4)*(GMW!$C$2:$C$200=CC$1),0),$F95-1966)</f>
        <v>266.57330000000002</v>
      </c>
      <c r="CD95" s="5" cm="1">
        <f t="array" ref="CD95">INDEX(GMW!$A$2:$NF$200,MATCH(1,(GMW!$NE$2:$NE$200=CD$3)*(GMW!$ND$2:$ND$200=CD$4)*(GMW!$C$2:$C$200=CD$1),0),$F95-1966)</f>
        <v>332.62130000000002</v>
      </c>
      <c r="CE95" s="5" cm="1">
        <f t="array" ref="CE95">INDEX(GMW!$A$2:$NF$200,MATCH(1,(GMW!$NE$2:$NE$200=CE$3)*(GMW!$ND$2:$ND$200=CE$4)*(GMW!$C$2:$C$200=CE$1),0),$F95-1966)</f>
        <v>146.33600000000001</v>
      </c>
      <c r="CF95" s="5" cm="1">
        <f t="array" ref="CF95">INDEX(GMW!$A$2:$NF$200,MATCH(1,(GMW!$NE$2:$NE$200=CF$3)*(GMW!$ND$2:$ND$200=CF$4)*(GMW!$C$2:$C$200=CF$1),0),$F95-1966)</f>
        <v>52.233989999999999</v>
      </c>
      <c r="CG95" s="5" cm="1">
        <f t="array" ref="CG95">INDEX(GMW!$A$2:$NF$200,MATCH(1,(GMW!$NE$2:$NE$200=CG$3)*(GMW!$ND$2:$ND$200=CG$4)*(GMW!$C$2:$C$200=CG$1),0),$F95-1966)</f>
        <v>36.98948</v>
      </c>
      <c r="CH95" s="5" cm="1">
        <f t="array" ref="CH95">INDEX(GMW!$A$2:$NF$200,MATCH(1,(GMW!$NE$2:$NE$200=CH$3)*(GMW!$ND$2:$ND$200=CH$4)*(GMW!$C$2:$C$200=CH$1),0),$F95-1966)</f>
        <v>99.016459999999995</v>
      </c>
      <c r="CI95" s="5" cm="1">
        <f t="array" ref="CI95">INDEX(GMW!$A$2:$NF$200,MATCH(1,(GMW!$NE$2:$NE$200=CI$3)*(GMW!$ND$2:$ND$200=CI$4)*(GMW!$C$2:$C$200=CI$1),0),$F95-1966)</f>
        <v>63.922750000000001</v>
      </c>
      <c r="CJ95" s="5" cm="1">
        <f t="array" ref="CJ95">INDEX(GMW!$A$2:$NF$200,MATCH(1,(GMW!$NE$2:$NE$200=CJ$3)*(GMW!$ND$2:$ND$200=CJ$4)*(GMW!$C$2:$C$200=CJ$1),0),$F95-1966)</f>
        <v>209386</v>
      </c>
      <c r="CK95" s="5" cm="1">
        <f t="array" ref="CK95">INDEX(GMW!$A$2:$NF$200,MATCH(1,(GMW!$NE$2:$NE$200=CK$3)*(GMW!$ND$2:$ND$200=CK$4)*(GMW!$C$2:$C$200=CK$1),0),$F95-1966)</f>
        <v>1880.575</v>
      </c>
      <c r="CL95" s="5" cm="1">
        <f t="array" ref="CL95">INDEX(GMW!$A$2:$NF$200,MATCH(1,(GMW!$NE$2:$NE$200=CL$3)*(GMW!$ND$2:$ND$200=CL$4)*(GMW!$C$2:$C$200=CL$1),0),$F95-1966)</f>
        <v>128726.9</v>
      </c>
      <c r="CM95" s="5" cm="1">
        <f t="array" ref="CM95">INDEX(GMW!$A$2:$NF$200,MATCH(1,(GMW!$NE$2:$NE$200=CM$3)*(GMW!$ND$2:$ND$200=CM$4)*(GMW!$C$2:$C$200=CM$1),0),$F95-1966)</f>
        <v>205993</v>
      </c>
      <c r="CN95" s="5" cm="1">
        <f t="array" ref="CN95">INDEX(GMW!$A$2:$NF$200,MATCH(1,(GMW!$NE$2:$NE$200=CN$3)*(GMW!$ND$2:$ND$200=CN$4)*(GMW!$C$2:$C$200=CN$1),0),$F95-1966)</f>
        <v>124575</v>
      </c>
      <c r="CO95" s="5" cm="1">
        <f t="array" ref="CO95">INDEX(GMW!$A$2:$NF$200,MATCH(1,(GMW!$NE$2:$NE$200=CO$3)*(GMW!$ND$2:$ND$200=CO$4)*(GMW!$C$2:$C$200=CO$1),0),$F95-1966)</f>
        <v>257.596</v>
      </c>
      <c r="CP95" s="5" cm="1">
        <f t="array" ref="CP95">INDEX(GMW!$A$2:$NF$200,MATCH(1,(GMW!$NE$2:$NE$200=CP$3)*(GMW!$ND$2:$ND$200=CP$4)*(GMW!$C$2:$C$200=CP$1),0),$F95-1966)</f>
        <v>469073</v>
      </c>
      <c r="CQ95" s="5" cm="1">
        <f t="array" ref="CQ95">INDEX(GMW!$A$2:$NF$200,MATCH(1,(GMW!$NE$2:$NE$200=CQ$3)*(GMW!$ND$2:$ND$200=CQ$4)*(GMW!$C$2:$C$200=CQ$1),0),$F95-1966)</f>
        <v>103.44159999999999</v>
      </c>
      <c r="CR95" s="5" cm="1">
        <f t="array" ref="CR95">INDEX(GMW!$A$2:$NF$200,MATCH(1,(GMW!$NE$2:$NE$200=CR$3)*(GMW!$ND$2:$ND$200=CR$4)*(GMW!$C$2:$C$200=CR$1),0),$F95-1966)</f>
        <v>106647.4</v>
      </c>
      <c r="CS95" s="5" cm="1">
        <f t="array" ref="CS95">INDEX(GMW!$A$2:$NF$200,MATCH(1,(GMW!$NE$2:$NE$200=CS$3)*(GMW!$ND$2:$ND$200=CS$4)*(GMW!$C$2:$C$200=CS$1),0),$F95-1966)</f>
        <v>468.22300000000001</v>
      </c>
      <c r="CT95" s="5" cm="1">
        <f t="array" ref="CT95">INDEX(GMW!$A$2:$NF$200,MATCH(1,(GMW!$NE$2:$NE$200=CT$3)*(GMW!$ND$2:$ND$200=CT$4)*(GMW!$C$2:$C$200=CT$1),0),$F95-1966)</f>
        <v>300.39499999999998</v>
      </c>
      <c r="CU95" s="5" cm="1">
        <f t="array" ref="CU95">INDEX(GMW!$A$2:$NF$200,MATCH(1,(GMW!$NE$2:$NE$200=CU$3)*(GMW!$ND$2:$ND$200=CU$4)*(GMW!$C$2:$C$200=CU$1),0),$F95-1966)</f>
        <v>241.05099999999999</v>
      </c>
      <c r="CV95" s="5" cm="1">
        <f t="array" ref="CV95">INDEX(GMW!$A$2:$NF$200,MATCH(1,(GMW!$NE$2:$NE$200=CV$3)*(GMW!$ND$2:$ND$200=CV$4)*(GMW!$C$2:$C$200=CV$1),0),$F95-1966)</f>
        <v>112.60899999999999</v>
      </c>
      <c r="CW95" s="5" cm="1">
        <f t="array" ref="CW95">INDEX(GMW!$A$2:$NF$200,MATCH(1,(GMW!$NE$2:$NE$200=CW$3)*(GMW!$ND$2:$ND$200=CW$4)*(GMW!$C$2:$C$200=CW$1),0),$F95-1966)</f>
        <v>81.558999999999997</v>
      </c>
      <c r="CX95" s="5" cm="1">
        <f t="array" ref="CX95">INDEX(GMW!$A$2:$NF$200,MATCH(1,(GMW!$NE$2:$NE$200=CX$3)*(GMW!$ND$2:$ND$200=CX$4)*(GMW!$C$2:$C$200=CX$1),0),$F95-1966)</f>
        <v>52.215000000000003</v>
      </c>
      <c r="CY95" s="5" cm="1">
        <f t="array" ref="CY95">INDEX(GMW!$A$2:$NF$200,MATCH(1,(GMW!$NE$2:$NE$200=CY$3)*(GMW!$ND$2:$ND$200=CY$4)*(GMW!$C$2:$C$200=CY$1),0),$F95-1966)</f>
        <v>43.220199999999998</v>
      </c>
      <c r="CZ95" s="5" cm="1">
        <f t="array" ref="CZ95">INDEX(GMW!$A$2:$NF$200,MATCH(1,(GMW!$NE$2:$NE$200=CZ$3)*(GMW!$ND$2:$ND$200=CZ$4)*(GMW!$C$2:$C$200=CZ$1),0),$F95-1966)</f>
        <v>23.998999999999999</v>
      </c>
      <c r="DA95" s="5" cm="1">
        <f t="array" ref="DA95">INDEX(GMW!$A$2:$NF$200,MATCH(1,(GMW!$NE$2:$NE$200=DA$3)*(GMW!$ND$2:$ND$200=DA$4)*(GMW!$C$2:$C$200=DA$1),0),$F95-1966)</f>
        <v>13.323</v>
      </c>
      <c r="DB95" s="5" cm="1">
        <f t="array" ref="DB95">INDEX(GMW!$A$2:$NF$200,MATCH(1,(GMW!$NE$2:$NE$200=DB$3)*(GMW!$ND$2:$ND$200=DB$4)*(GMW!$C$2:$C$200=DB$1),0),$F95-1966)</f>
        <v>22.209</v>
      </c>
      <c r="DC95" s="5" cm="1">
        <f t="array" ref="DC95">INDEX(GMW!$A$2:$NF$200,MATCH(1,(GMW!$NE$2:$NE$200=DC$3)*(GMW!$ND$2:$ND$200=DC$4)*(GMW!$C$2:$C$200=DC$1),0),$F95-1966)</f>
        <v>21.8033</v>
      </c>
    </row>
    <row r="96" spans="1:107" x14ac:dyDescent="0.25">
      <c r="B96" s="5">
        <f t="shared" si="30"/>
        <v>1995</v>
      </c>
      <c r="C96" s="5">
        <f t="shared" si="30"/>
        <v>1995</v>
      </c>
      <c r="F96" s="5">
        <f t="shared" si="16"/>
        <v>2062</v>
      </c>
      <c r="G96" s="5" cm="1">
        <f t="array" ref="G96">INDEX(GMW!$A$2:$NF$200,MATCH(1,(GMW!$NE$2:$NE$200=G$3)*(GMW!$ND$2:$ND$200=G$4)*(GMW!$C$2:$C$200=G$1),0),$F96-1966)</f>
        <v>403259</v>
      </c>
      <c r="H96" s="5" cm="1">
        <f t="array" ref="H96">INDEX(GMW!$A$2:$NF$200,MATCH(1,(GMW!$NE$2:$NE$200=H$3)*(GMW!$ND$2:$ND$200=H$4)*(GMW!$C$2:$C$200=H$1),0),$F96-1966)</f>
        <v>233343</v>
      </c>
      <c r="I96" s="5" cm="1">
        <f t="array" ref="I96">INDEX(GMW!$A$2:$NF$200,MATCH(1,(GMW!$NE$2:$NE$200=I$3)*(GMW!$ND$2:$ND$200=I$4)*(GMW!$C$2:$C$200=I$1),0),$F96-1966)</f>
        <v>66884</v>
      </c>
      <c r="J96" s="5" cm="1">
        <f t="array" ref="J96">INDEX(GMW!$A$2:$NF$200,MATCH(1,(GMW!$NE$2:$NE$200=J$3)*(GMW!$ND$2:$ND$200=J$4)*(GMW!$C$2:$C$200=J$1),0),$F96-1966)</f>
        <v>82730</v>
      </c>
      <c r="K96" s="5" cm="1">
        <f t="array" ref="K96">INDEX(GMW!$A$2:$NF$200,MATCH(1,(GMW!$NE$2:$NE$200=K$3)*(GMW!$ND$2:$ND$200=K$4)*(GMW!$C$2:$C$200=K$1),0),$F96-1966)</f>
        <v>87297</v>
      </c>
      <c r="L96" s="5" cm="1">
        <f t="array" ref="L96">INDEX(GMW!$A$2:$NF$200,MATCH(1,(GMW!$NE$2:$NE$200=L$3)*(GMW!$ND$2:$ND$200=L$4)*(GMW!$C$2:$C$200=L$1),0),$F96-1966)</f>
        <v>78210</v>
      </c>
      <c r="M96" s="5" cm="1">
        <f t="array" ref="M96">INDEX(GMW!$A$2:$NF$200,MATCH(1,(GMW!$NE$2:$NE$200=M$3)*(GMW!$ND$2:$ND$200=M$4)*(GMW!$C$2:$C$200=M$1),0),$F96-1966)</f>
        <v>30265.15</v>
      </c>
      <c r="N96" s="5" cm="1">
        <f t="array" ref="N96">INDEX(GMW!$A$2:$NF$200,MATCH(1,(GMW!$NE$2:$NE$200=N$3)*(GMW!$ND$2:$ND$200=N$4)*(GMW!$C$2:$C$200=N$1),0),$F96-1966)</f>
        <v>7366.3990000000003</v>
      </c>
      <c r="O96" s="5" cm="1">
        <f t="array" ref="O96">INDEX(GMW!$A$2:$NF$200,MATCH(1,(GMW!$NE$2:$NE$200=O$3)*(GMW!$ND$2:$ND$200=O$4)*(GMW!$C$2:$C$200=O$1),0),$F96-1966)</f>
        <v>67.266670000000005</v>
      </c>
      <c r="P96" s="5" cm="1">
        <f t="array" ref="P96">INDEX(GMW!$A$2:$NF$200,MATCH(1,(GMW!$NE$2:$NE$200=P$3)*(GMW!$ND$2:$ND$200=P$4)*(GMW!$C$2:$C$200=P$1),0),$F96-1966)</f>
        <v>6.625</v>
      </c>
      <c r="Q96" s="5" cm="1">
        <f t="array" ref="Q96">INDEX(GMW!$A$2:$NF$200,MATCH(1,(GMW!$NE$2:$NE$200=Q$3)*(GMW!$ND$2:$ND$200=Q$4)*(GMW!$C$2:$C$200=Q$1),0),$F96-1966)</f>
        <v>8.48</v>
      </c>
      <c r="R96" s="5" cm="1">
        <f t="array" ref="R96">INDEX(GMW!$A$2:$NF$200,MATCH(1,(GMW!$NE$2:$NE$200=R$3)*(GMW!$ND$2:$ND$200=R$4)*(GMW!$C$2:$C$200=R$1),0),$F96-1966)</f>
        <v>67.266670000000005</v>
      </c>
      <c r="S96" s="5" cm="1">
        <f t="array" ref="S96">INDEX(GMW!$A$2:$NF$200,MATCH(1,(GMW!$NE$2:$NE$200=S$3)*(GMW!$ND$2:$ND$200=S$4)*(GMW!$C$2:$C$200=S$1),0),$F96-1966)</f>
        <v>28047</v>
      </c>
      <c r="T96" s="5" cm="1">
        <f t="array" ref="T96">INDEX(GMW!$A$2:$NF$200,MATCH(1,(GMW!$NE$2:$NE$200=T$3)*(GMW!$ND$2:$ND$200=T$4)*(GMW!$C$2:$C$200=T$1),0),$F96-1966)</f>
        <v>465</v>
      </c>
      <c r="U96" s="5" cm="1">
        <f t="array" ref="U96">INDEX(GMW!$A$2:$NF$200,MATCH(1,(GMW!$NE$2:$NE$200=U$3)*(GMW!$ND$2:$ND$200=U$4)*(GMW!$C$2:$C$200=U$1),0),$F96-1966)</f>
        <v>67</v>
      </c>
      <c r="V96" s="5" cm="1">
        <f t="array" ref="V96">INDEX(GMW!$A$2:$NF$200,MATCH(1,(GMW!$NE$2:$NE$200=V$3)*(GMW!$ND$2:$ND$200=V$4)*(GMW!$C$2:$C$200=V$1),0),$F96-1966)</f>
        <v>4214</v>
      </c>
      <c r="W96" s="5" cm="1">
        <f t="array" ref="W96">INDEX(GMW!$A$2:$NF$200,MATCH(1,(GMW!$NE$2:$NE$200=W$3)*(GMW!$ND$2:$ND$200=W$4)*(GMW!$C$2:$C$200=W$1),0),$F96-1966)</f>
        <v>122</v>
      </c>
      <c r="X96" s="5" cm="1">
        <f t="array" ref="X96">INDEX(GMW!$A$2:$NF$200,MATCH(1,(GMW!$NE$2:$NE$200=X$3)*(GMW!$ND$2:$ND$200=X$4)*(GMW!$C$2:$C$200=X$1),0),$F96-1966)</f>
        <v>148</v>
      </c>
      <c r="Y96" s="5" cm="1">
        <f t="array" ref="Y96">INDEX(GMW!$A$2:$NF$200,MATCH(1,(GMW!$NE$2:$NE$200=Y$3)*(GMW!$ND$2:$ND$200=Y$4)*(GMW!$C$2:$C$200=Y$1),0),$F96-1966)</f>
        <v>1856</v>
      </c>
      <c r="Z96" s="5" cm="1">
        <f t="array" ref="Z96">INDEX(GMW!$A$2:$NF$200,MATCH(1,(GMW!$NE$2:$NE$200=Z$3)*(GMW!$ND$2:$ND$200=Z$4)*(GMW!$C$2:$C$200=Z$1),0),$F96-1966)</f>
        <v>4663</v>
      </c>
      <c r="AA96" s="5" cm="1">
        <f t="array" ref="AA96">INDEX(GMW!$A$2:$NF$200,MATCH(1,(GMW!$NE$2:$NE$200=AA$3)*(GMW!$ND$2:$ND$200=AA$4)*(GMW!$C$2:$C$200=AA$1),0),$F96-1966)</f>
        <v>1291</v>
      </c>
      <c r="AB96" s="5" cm="1">
        <f t="array" ref="AB96">INDEX(GMW!$A$2:$NF$200,MATCH(1,(GMW!$NE$2:$NE$200=AB$3)*(GMW!$ND$2:$ND$200=AB$4)*(GMW!$C$2:$C$200=AB$1),0),$F96-1966)</f>
        <v>1649</v>
      </c>
      <c r="AC96" s="5" cm="1">
        <f t="array" ref="AC96">INDEX(GMW!$A$2:$NF$200,MATCH(1,(GMW!$NE$2:$NE$200=AC$3)*(GMW!$ND$2:$ND$200=AC$4)*(GMW!$C$2:$C$200=AC$1),0),$F96-1966)</f>
        <v>818</v>
      </c>
      <c r="AD96" s="5" cm="1">
        <f t="array" ref="AD96">INDEX(GMW!$A$2:$NF$200,MATCH(1,(GMW!$NE$2:$NE$200=AD$3)*(GMW!$ND$2:$ND$200=AD$4)*(GMW!$C$2:$C$200=AD$1),0),$F96-1966)</f>
        <v>1104</v>
      </c>
      <c r="AE96" s="5" cm="1">
        <f t="array" ref="AE96">INDEX(GMW!$A$2:$NF$200,MATCH(1,(GMW!$NE$2:$NE$200=AE$3)*(GMW!$ND$2:$ND$200=AE$4)*(GMW!$C$2:$C$200=AE$1),0),$F96-1966)</f>
        <v>283</v>
      </c>
      <c r="AF96" s="5" cm="1">
        <f t="array" ref="AF96">INDEX(GMW!$A$2:$NF$200,MATCH(1,(GMW!$NE$2:$NE$200=AF$3)*(GMW!$ND$2:$ND$200=AF$4)*(GMW!$C$2:$C$200=AF$1),0),$F96-1966)</f>
        <v>1628</v>
      </c>
      <c r="AG96" s="5" cm="1">
        <f t="array" ref="AG96">INDEX(GMW!$A$2:$NF$200,MATCH(1,(GMW!$NE$2:$NE$200=AG$3)*(GMW!$ND$2:$ND$200=AG$4)*(GMW!$C$2:$C$200=AG$1),0),$F96-1966)</f>
        <v>1678</v>
      </c>
      <c r="AH96" s="5" cm="1">
        <f t="array" ref="AH96">INDEX(GMW!$A$2:$NF$200,MATCH(1,(GMW!$NE$2:$NE$200=AH$3)*(GMW!$ND$2:$ND$200=AH$4)*(GMW!$C$2:$C$200=AH$1),0),$F96-1966)</f>
        <v>1675</v>
      </c>
      <c r="AI96" s="5" cm="1">
        <f t="array" ref="AI96">INDEX(GMW!$A$2:$NF$200,MATCH(1,(GMW!$NE$2:$NE$200=AI$3)*(GMW!$ND$2:$ND$200=AI$4)*(GMW!$C$2:$C$200=AI$1),0),$F96-1966)</f>
        <v>2024</v>
      </c>
      <c r="AJ96" s="5" cm="1">
        <f t="array" ref="AJ96">INDEX(GMW!$A$2:$NF$200,MATCH(1,(GMW!$NE$2:$NE$200=AJ$3)*(GMW!$ND$2:$ND$200=AJ$4)*(GMW!$C$2:$C$200=AJ$1),0),$F96-1966)</f>
        <v>2915</v>
      </c>
      <c r="AK96" s="5" cm="1">
        <f t="array" ref="AK96">INDEX(GMW!$A$2:$NF$200,MATCH(1,(GMW!$NE$2:$NE$200=AK$3)*(GMW!$ND$2:$ND$200=AK$4)*(GMW!$C$2:$C$200=AK$1),0),$F96-1966)</f>
        <v>654</v>
      </c>
      <c r="AL96" s="5" cm="1">
        <f t="array" ref="AL96">INDEX(GMW!$A$2:$NF$200,MATCH(1,(GMW!$NE$2:$NE$200=AL$3)*(GMW!$ND$2:$ND$200=AL$4)*(GMW!$C$2:$C$200=AL$1),0),$F96-1966)</f>
        <v>793</v>
      </c>
      <c r="AM96" s="5" cm="1">
        <f t="array" ref="AM96">INDEX(GMW!$A$2:$NF$200,MATCH(1,(GMW!$NE$2:$NE$200=AM$3)*(GMW!$ND$2:$ND$200=AM$4)*(GMW!$C$2:$C$200=AM$1),0),$F96-1966)</f>
        <v>25770</v>
      </c>
      <c r="AN96" s="5" cm="1">
        <f t="array" ref="AN96">INDEX(GMW!$A$2:$NF$200,MATCH(1,(GMW!$NE$2:$NE$200=AN$3)*(GMW!$ND$2:$ND$200=AN$4)*(GMW!$C$2:$C$200=AN$1),0),$F96-1966)</f>
        <v>4930</v>
      </c>
      <c r="AO96" s="5" cm="1">
        <f t="array" ref="AO96">INDEX(GMW!$A$2:$NF$200,MATCH(1,(GMW!$NE$2:$NE$200=AO$3)*(GMW!$ND$2:$ND$200=AO$4)*(GMW!$C$2:$C$200=AO$1),0),$F96-1966)</f>
        <v>403259</v>
      </c>
      <c r="AP96" s="5" cm="1">
        <f t="array" ref="AP96">INDEX(GMW!$A$2:$NF$200,MATCH(1,(GMW!$NE$2:$NE$200=AP$3)*(GMW!$ND$2:$ND$200=AP$4)*(GMW!$C$2:$C$200=AP$1),0),$F96-1966)</f>
        <v>2838.4250000000002</v>
      </c>
      <c r="AQ96" s="5" cm="1">
        <f t="array" ref="AQ96">INDEX(GMW!$A$2:$NF$200,MATCH(1,(GMW!$NE$2:$NE$200=AQ$3)*(GMW!$ND$2:$ND$200=AQ$4)*(GMW!$C$2:$C$200=AQ$1),0),$F96-1966)</f>
        <v>114092.8</v>
      </c>
      <c r="AR96" s="5" cm="1">
        <f t="array" ref="AR96">INDEX(GMW!$A$2:$NF$200,MATCH(1,(GMW!$NE$2:$NE$200=AR$3)*(GMW!$ND$2:$ND$200=AR$4)*(GMW!$C$2:$C$200=AR$1),0),$F96-1966)</f>
        <v>640.78</v>
      </c>
      <c r="AS96" s="5" cm="1">
        <f t="array" ref="AS96">INDEX(GMW!$A$2:$NF$200,MATCH(1,(GMW!$NE$2:$NE$200=AS$3)*(GMW!$ND$2:$ND$200=AS$4)*(GMW!$C$2:$C$200=AS$1),0),$F96-1966)</f>
        <v>420.79199999999997</v>
      </c>
      <c r="AT96" s="5" cm="1">
        <f t="array" ref="AT96">INDEX(GMW!$A$2:$NF$200,MATCH(1,(GMW!$NE$2:$NE$200=AT$3)*(GMW!$ND$2:$ND$200=AT$4)*(GMW!$C$2:$C$200=AT$1),0),$F96-1966)</f>
        <v>397.03800000000001</v>
      </c>
      <c r="AU96" s="5" cm="1">
        <f t="array" ref="AU96">INDEX(GMW!$A$2:$NF$200,MATCH(1,(GMW!$NE$2:$NE$200=AU$3)*(GMW!$ND$2:$ND$200=AU$4)*(GMW!$C$2:$C$200=AU$1),0),$F96-1966)</f>
        <v>314952.5</v>
      </c>
      <c r="AV96" s="5" cm="1">
        <f t="array" ref="AV96">INDEX(GMW!$A$2:$NF$200,MATCH(1,(GMW!$NE$2:$NE$200=AV$3)*(GMW!$ND$2:$ND$200=AV$4)*(GMW!$C$2:$C$200=AV$1),0),$F96-1966)</f>
        <v>6553</v>
      </c>
      <c r="AW96" s="5" cm="1">
        <f t="array" ref="AW96">INDEX(GMW!$A$2:$NF$200,MATCH(1,(GMW!$NE$2:$NE$200=AW$3)*(GMW!$ND$2:$ND$200=AW$4)*(GMW!$C$2:$C$200=AW$1),0),$F96-1966)</f>
        <v>118.2</v>
      </c>
      <c r="AX96" s="5" cm="1">
        <f t="array" ref="AX96">INDEX(GMW!$A$2:$NF$200,MATCH(1,(GMW!$NE$2:$NE$200=AX$3)*(GMW!$ND$2:$ND$200=AX$4)*(GMW!$C$2:$C$200=AX$1),0),$F96-1966)</f>
        <v>4230.5169999999998</v>
      </c>
      <c r="AY96" s="5" cm="1">
        <f t="array" ref="AY96">INDEX(GMW!$A$2:$NF$200,MATCH(1,(GMW!$NE$2:$NE$200=AY$3)*(GMW!$ND$2:$ND$200=AY$4)*(GMW!$C$2:$C$200=AY$1),0),$F96-1966)</f>
        <v>19826</v>
      </c>
      <c r="AZ96" s="5" cm="1">
        <f t="array" ref="AZ96">INDEX(GMW!$A$2:$NF$200,MATCH(1,(GMW!$NE$2:$NE$200=AZ$3)*(GMW!$ND$2:$ND$200=AZ$4)*(GMW!$C$2:$C$200=AZ$1),0),$F96-1966)</f>
        <v>1308</v>
      </c>
      <c r="BA96" s="5" cm="1">
        <f t="array" ref="BA96">INDEX(GMW!$A$2:$NF$200,MATCH(1,(GMW!$NE$2:$NE$200=BA$3)*(GMW!$ND$2:$ND$200=BA$4)*(GMW!$C$2:$C$200=BA$1),0),$F96-1966)</f>
        <v>14.816459999999999</v>
      </c>
      <c r="BB96" s="5" cm="1">
        <f t="array" ref="BB96">INDEX(GMW!$A$2:$NF$200,MATCH(1,(GMW!$NE$2:$NE$200=BB$3)*(GMW!$ND$2:$ND$200=BB$4)*(GMW!$C$2:$C$200=BB$1),0),$F96-1966)</f>
        <v>23911.87</v>
      </c>
      <c r="BC96" s="5" cm="1">
        <f t="array" ref="BC96">INDEX(GMW!$A$2:$NF$200,MATCH(1,(GMW!$NE$2:$NE$200=BC$3)*(GMW!$ND$2:$ND$200=BC$4)*(GMW!$C$2:$C$200=BC$1),0),$F96-1966)</f>
        <v>1.941767</v>
      </c>
      <c r="BD96" s="5" cm="1">
        <f t="array" ref="BD96">INDEX(GMW!$A$2:$NF$200,MATCH(1,(GMW!$NE$2:$NE$200=BD$3)*(GMW!$ND$2:$ND$200=BD$4)*(GMW!$C$2:$C$200=BD$1),0),$F96-1966)</f>
        <v>741.298</v>
      </c>
      <c r="BE96" s="5" cm="1">
        <f t="array" ref="BE96">INDEX(GMW!$A$2:$NF$200,MATCH(1,(GMW!$NE$2:$NE$200=BE$3)*(GMW!$ND$2:$ND$200=BE$4)*(GMW!$C$2:$C$200=BE$1),0),$F96-1966)</f>
        <v>16.367519999999999</v>
      </c>
      <c r="BF96" s="5" cm="1">
        <f t="array" ref="BF96">INDEX(GMW!$A$2:$NF$200,MATCH(1,(GMW!$NE$2:$NE$200=BF$3)*(GMW!$ND$2:$ND$200=BF$4)*(GMW!$C$2:$C$200=BF$1),0),$F96-1966)</f>
        <v>10.384</v>
      </c>
      <c r="BG96" s="5" cm="1">
        <f t="array" ref="BG96">INDEX(GMW!$A$2:$NF$200,MATCH(1,(GMW!$NE$2:$NE$200=BG$3)*(GMW!$ND$2:$ND$200=BG$4)*(GMW!$C$2:$C$200=BG$1),0),$F96-1966)</f>
        <v>27.25996</v>
      </c>
      <c r="BH96" s="5" cm="1">
        <f t="array" ref="BH96">INDEX(GMW!$A$2:$NF$200,MATCH(1,(GMW!$NE$2:$NE$200=BH$3)*(GMW!$ND$2:$ND$200=BH$4)*(GMW!$C$2:$C$200=BH$1),0),$F96-1966)</f>
        <v>5.7095380000000002</v>
      </c>
      <c r="BI96" s="5" cm="1">
        <f t="array" ref="BI96">INDEX(GMW!$A$2:$NF$200,MATCH(1,(GMW!$NE$2:$NE$200=BI$3)*(GMW!$ND$2:$ND$200=BI$4)*(GMW!$C$2:$C$200=BI$1),0),$F96-1966)</f>
        <v>4.4360600000000003</v>
      </c>
      <c r="BJ96" s="5" cm="1">
        <f t="array" ref="BJ96">INDEX(GMW!$A$2:$NF$200,MATCH(1,(GMW!$NE$2:$NE$200=BJ$3)*(GMW!$ND$2:$ND$200=BJ$4)*(GMW!$C$2:$C$200=BJ$1),0),$F96-1966)</f>
        <v>4.7148000000000003</v>
      </c>
      <c r="BK96" s="5" cm="1">
        <f t="array" ref="BK96">INDEX(GMW!$A$2:$NF$200,MATCH(1,(GMW!$NE$2:$NE$200=BK$3)*(GMW!$ND$2:$ND$200=BK$4)*(GMW!$C$2:$C$200=BK$1),0),$F96-1966)</f>
        <v>1.750461</v>
      </c>
      <c r="BL96" s="5" cm="1">
        <f t="array" ref="BL96">INDEX(GMW!$A$2:$NF$200,MATCH(1,(GMW!$NE$2:$NE$200=BL$3)*(GMW!$ND$2:$ND$200=BL$4)*(GMW!$C$2:$C$200=BL$1),0),$F96-1966)</f>
        <v>0.93068499999999998</v>
      </c>
      <c r="BM96" s="5" cm="1">
        <f t="array" ref="BM96">INDEX(GMW!$A$2:$NF$200,MATCH(1,(GMW!$NE$2:$NE$200=BM$3)*(GMW!$ND$2:$ND$200=BM$4)*(GMW!$C$2:$C$200=BM$1),0),$F96-1966)</f>
        <v>0.70302609999999999</v>
      </c>
      <c r="BN96" s="5" cm="1">
        <f t="array" ref="BN96">INDEX(GMW!$A$2:$NF$200,MATCH(1,(GMW!$NE$2:$NE$200=BN$3)*(GMW!$ND$2:$ND$200=BN$4)*(GMW!$C$2:$C$200=BN$1),0),$F96-1966)</f>
        <v>2.8774000000000002</v>
      </c>
      <c r="BO96" s="5" cm="1">
        <f t="array" ref="BO96">INDEX(GMW!$A$2:$NF$200,MATCH(1,(GMW!$NE$2:$NE$200=BO$3)*(GMW!$ND$2:$ND$200=BO$4)*(GMW!$C$2:$C$200=BO$1),0),$F96-1966)</f>
        <v>1E-3</v>
      </c>
      <c r="BP96" s="5" cm="1">
        <f t="array" ref="BP96">INDEX(GMW!$A$2:$NF$200,MATCH(1,(GMW!$NE$2:$NE$200=BP$3)*(GMW!$ND$2:$ND$200=BP$4)*(GMW!$C$2:$C$200=BP$1),0),$F96-1966)</f>
        <v>349287</v>
      </c>
      <c r="BQ96" s="5" cm="1">
        <f t="array" ref="BQ96">INDEX(GMW!$A$2:$NF$200,MATCH(1,(GMW!$NE$2:$NE$200=BQ$3)*(GMW!$ND$2:$ND$200=BQ$4)*(GMW!$C$2:$C$200=BQ$1),0),$F96-1966)</f>
        <v>7259.8580000000002</v>
      </c>
      <c r="BR96" s="5" cm="1">
        <f t="array" ref="BR96">INDEX(GMW!$A$2:$NF$200,MATCH(1,(GMW!$NE$2:$NE$200=BR$3)*(GMW!$ND$2:$ND$200=BR$4)*(GMW!$C$2:$C$200=BR$1),0),$F96-1966)</f>
        <v>418918</v>
      </c>
      <c r="BS96" s="5" cm="1">
        <f t="array" ref="BS96">INDEX(GMW!$A$2:$NF$200,MATCH(1,(GMW!$NE$2:$NE$200=BS$3)*(GMW!$ND$2:$ND$200=BS$4)*(GMW!$C$2:$C$200=BS$1),0),$F96-1966)</f>
        <v>862121</v>
      </c>
      <c r="BT96" s="5" cm="1">
        <f t="array" ref="BT96">INDEX(GMW!$A$2:$NF$200,MATCH(1,(GMW!$NE$2:$NE$200=BT$3)*(GMW!$ND$2:$ND$200=BT$4)*(GMW!$C$2:$C$200=BT$1),0),$F96-1966)</f>
        <v>197564</v>
      </c>
      <c r="BU96" s="5" cm="1">
        <f t="array" ref="BU96">INDEX(GMW!$A$2:$NF$200,MATCH(1,(GMW!$NE$2:$NE$200=BU$3)*(GMW!$ND$2:$ND$200=BU$4)*(GMW!$C$2:$C$200=BU$1),0),$F96-1966)</f>
        <v>826.39549999999997</v>
      </c>
      <c r="BV96" s="5" cm="1">
        <f t="array" ref="BV96">INDEX(GMW!$A$2:$NF$200,MATCH(1,(GMW!$NE$2:$NE$200=BV$3)*(GMW!$ND$2:$ND$200=BV$4)*(GMW!$C$2:$C$200=BV$1),0),$F96-1966)</f>
        <v>1424749</v>
      </c>
      <c r="BW96" s="5" cm="1">
        <f t="array" ref="BW96">INDEX(GMW!$A$2:$NF$200,MATCH(1,(GMW!$NE$2:$NE$200=BW$3)*(GMW!$ND$2:$ND$200=BW$4)*(GMW!$C$2:$C$200=BW$1),0),$F96-1966)</f>
        <v>170.6378</v>
      </c>
      <c r="BX96" s="5" cm="1">
        <f t="array" ref="BX96">INDEX(GMW!$A$2:$NF$200,MATCH(1,(GMW!$NE$2:$NE$200=BX$3)*(GMW!$ND$2:$ND$200=BX$4)*(GMW!$C$2:$C$200=BX$1),0),$F96-1966)</f>
        <v>32274.79</v>
      </c>
      <c r="BY96" s="5" cm="1">
        <f t="array" ref="BY96">INDEX(GMW!$A$2:$NF$200,MATCH(1,(GMW!$NE$2:$NE$200=BY$3)*(GMW!$ND$2:$ND$200=BY$4)*(GMW!$C$2:$C$200=BY$1),0),$F96-1966)</f>
        <v>999.86990000000003</v>
      </c>
      <c r="BZ96" s="5" cm="1">
        <f t="array" ref="BZ96">INDEX(GMW!$A$2:$NF$200,MATCH(1,(GMW!$NE$2:$NE$200=BZ$3)*(GMW!$ND$2:$ND$200=BZ$4)*(GMW!$C$2:$C$200=BZ$1),0),$F96-1966)</f>
        <v>741.72400000000005</v>
      </c>
      <c r="CA96" s="5" cm="1">
        <f t="array" ref="CA96">INDEX(GMW!$A$2:$NF$200,MATCH(1,(GMW!$NE$2:$NE$200=CA$3)*(GMW!$ND$2:$ND$200=CA$4)*(GMW!$C$2:$C$200=CA$1),0),$F96-1966)</f>
        <v>1123.402</v>
      </c>
      <c r="CB96" s="5" cm="1">
        <f t="array" ref="CB96">INDEX(GMW!$A$2:$NF$200,MATCH(1,(GMW!$NE$2:$NE$200=CB$3)*(GMW!$ND$2:$ND$200=CB$4)*(GMW!$C$2:$C$200=CB$1),0),$F96-1966)</f>
        <v>292.346</v>
      </c>
      <c r="CC96" s="5" cm="1">
        <f t="array" ref="CC96">INDEX(GMW!$A$2:$NF$200,MATCH(1,(GMW!$NE$2:$NE$200=CC$3)*(GMW!$ND$2:$ND$200=CC$4)*(GMW!$C$2:$C$200=CC$1),0),$F96-1966)</f>
        <v>272.35390000000001</v>
      </c>
      <c r="CD96" s="5" cm="1">
        <f t="array" ref="CD96">INDEX(GMW!$A$2:$NF$200,MATCH(1,(GMW!$NE$2:$NE$200=CD$3)*(GMW!$ND$2:$ND$200=CD$4)*(GMW!$C$2:$C$200=CD$1),0),$F96-1966)</f>
        <v>327.17270000000002</v>
      </c>
      <c r="CE96" s="5" cm="1">
        <f t="array" ref="CE96">INDEX(GMW!$A$2:$NF$200,MATCH(1,(GMW!$NE$2:$NE$200=CE$3)*(GMW!$ND$2:$ND$200=CE$4)*(GMW!$C$2:$C$200=CE$1),0),$F96-1966)</f>
        <v>144.81970000000001</v>
      </c>
      <c r="CF96" s="5" cm="1">
        <f t="array" ref="CF96">INDEX(GMW!$A$2:$NF$200,MATCH(1,(GMW!$NE$2:$NE$200=CF$3)*(GMW!$ND$2:$ND$200=CF$4)*(GMW!$C$2:$C$200=CF$1),0),$F96-1966)</f>
        <v>54.349600000000002</v>
      </c>
      <c r="CG96" s="5" cm="1">
        <f t="array" ref="CG96">INDEX(GMW!$A$2:$NF$200,MATCH(1,(GMW!$NE$2:$NE$200=CG$3)*(GMW!$ND$2:$ND$200=CG$4)*(GMW!$C$2:$C$200=CG$1),0),$F96-1966)</f>
        <v>36.98948</v>
      </c>
      <c r="CH96" s="5" cm="1">
        <f t="array" ref="CH96">INDEX(GMW!$A$2:$NF$200,MATCH(1,(GMW!$NE$2:$NE$200=CH$3)*(GMW!$ND$2:$ND$200=CH$4)*(GMW!$C$2:$C$200=CH$1),0),$F96-1966)</f>
        <v>101.6883</v>
      </c>
      <c r="CI96" s="5" cm="1">
        <f t="array" ref="CI96">INDEX(GMW!$A$2:$NF$200,MATCH(1,(GMW!$NE$2:$NE$200=CI$3)*(GMW!$ND$2:$ND$200=CI$4)*(GMW!$C$2:$C$200=CI$1),0),$F96-1966)</f>
        <v>65.264499999999998</v>
      </c>
      <c r="CJ96" s="5" cm="1">
        <f t="array" ref="CJ96">INDEX(GMW!$A$2:$NF$200,MATCH(1,(GMW!$NE$2:$NE$200=CJ$3)*(GMW!$ND$2:$ND$200=CJ$4)*(GMW!$C$2:$C$200=CJ$1),0),$F96-1966)</f>
        <v>211504</v>
      </c>
      <c r="CK96" s="5" cm="1">
        <f t="array" ref="CK96">INDEX(GMW!$A$2:$NF$200,MATCH(1,(GMW!$NE$2:$NE$200=CK$3)*(GMW!$ND$2:$ND$200=CK$4)*(GMW!$C$2:$C$200=CK$1),0),$F96-1966)</f>
        <v>1895.25</v>
      </c>
      <c r="CL96" s="5" cm="1">
        <f t="array" ref="CL96">INDEX(GMW!$A$2:$NF$200,MATCH(1,(GMW!$NE$2:$NE$200=CL$3)*(GMW!$ND$2:$ND$200=CL$4)*(GMW!$C$2:$C$200=CL$1),0),$F96-1966)</f>
        <v>129696.3</v>
      </c>
      <c r="CM96" s="5" cm="1">
        <f t="array" ref="CM96">INDEX(GMW!$A$2:$NF$200,MATCH(1,(GMW!$NE$2:$NE$200=CM$3)*(GMW!$ND$2:$ND$200=CM$4)*(GMW!$C$2:$C$200=CM$1),0),$F96-1966)</f>
        <v>207214</v>
      </c>
      <c r="CN96" s="5" cm="1">
        <f t="array" ref="CN96">INDEX(GMW!$A$2:$NF$200,MATCH(1,(GMW!$NE$2:$NE$200=CN$3)*(GMW!$ND$2:$ND$200=CN$4)*(GMW!$C$2:$C$200=CN$1),0),$F96-1966)</f>
        <v>126278</v>
      </c>
      <c r="CO96" s="5" cm="1">
        <f t="array" ref="CO96">INDEX(GMW!$A$2:$NF$200,MATCH(1,(GMW!$NE$2:$NE$200=CO$3)*(GMW!$ND$2:$ND$200=CO$4)*(GMW!$C$2:$C$200=CO$1),0),$F96-1966)</f>
        <v>257.77100000000002</v>
      </c>
      <c r="CP96" s="5" cm="1">
        <f t="array" ref="CP96">INDEX(GMW!$A$2:$NF$200,MATCH(1,(GMW!$NE$2:$NE$200=CP$3)*(GMW!$ND$2:$ND$200=CP$4)*(GMW!$C$2:$C$200=CP$1),0),$F96-1966)</f>
        <v>472723.7</v>
      </c>
      <c r="CQ96" s="5" cm="1">
        <f t="array" ref="CQ96">INDEX(GMW!$A$2:$NF$200,MATCH(1,(GMW!$NE$2:$NE$200=CQ$3)*(GMW!$ND$2:$ND$200=CQ$4)*(GMW!$C$2:$C$200=CQ$1),0),$F96-1966)</f>
        <v>104.0427</v>
      </c>
      <c r="CR96" s="5" cm="1">
        <f t="array" ref="CR96">INDEX(GMW!$A$2:$NF$200,MATCH(1,(GMW!$NE$2:$NE$200=CR$3)*(GMW!$ND$2:$ND$200=CR$4)*(GMW!$C$2:$C$200=CR$1),0),$F96-1966)</f>
        <v>111663.8</v>
      </c>
      <c r="CS96" s="5" cm="1">
        <f t="array" ref="CS96">INDEX(GMW!$A$2:$NF$200,MATCH(1,(GMW!$NE$2:$NE$200=CS$3)*(GMW!$ND$2:$ND$200=CS$4)*(GMW!$C$2:$C$200=CS$1),0),$F96-1966)</f>
        <v>475.01600000000002</v>
      </c>
      <c r="CT96" s="5" cm="1">
        <f t="array" ref="CT96">INDEX(GMW!$A$2:$NF$200,MATCH(1,(GMW!$NE$2:$NE$200=CT$3)*(GMW!$ND$2:$ND$200=CT$4)*(GMW!$C$2:$C$200=CT$1),0),$F96-1966)</f>
        <v>303.30200000000002</v>
      </c>
      <c r="CU96" s="5" cm="1">
        <f t="array" ref="CU96">INDEX(GMW!$A$2:$NF$200,MATCH(1,(GMW!$NE$2:$NE$200=CU$3)*(GMW!$ND$2:$ND$200=CU$4)*(GMW!$C$2:$C$200=CU$1),0),$F96-1966)</f>
        <v>245.179</v>
      </c>
      <c r="CV96" s="5" cm="1">
        <f t="array" ref="CV96">INDEX(GMW!$A$2:$NF$200,MATCH(1,(GMW!$NE$2:$NE$200=CV$3)*(GMW!$ND$2:$ND$200=CV$4)*(GMW!$C$2:$C$200=CV$1),0),$F96-1966)</f>
        <v>114.297</v>
      </c>
      <c r="CW96" s="5" cm="1">
        <f t="array" ref="CW96">INDEX(GMW!$A$2:$NF$200,MATCH(1,(GMW!$NE$2:$NE$200=CW$3)*(GMW!$ND$2:$ND$200=CW$4)*(GMW!$C$2:$C$200=CW$1),0),$F96-1966)</f>
        <v>81.292000000000002</v>
      </c>
      <c r="CX96" s="5" cm="1">
        <f t="array" ref="CX96">INDEX(GMW!$A$2:$NF$200,MATCH(1,(GMW!$NE$2:$NE$200=CX$3)*(GMW!$ND$2:$ND$200=CX$4)*(GMW!$C$2:$C$200=CX$1),0),$F96-1966)</f>
        <v>52.426000000000002</v>
      </c>
      <c r="CY96" s="5" cm="1">
        <f t="array" ref="CY96">INDEX(GMW!$A$2:$NF$200,MATCH(1,(GMW!$NE$2:$NE$200=CY$3)*(GMW!$ND$2:$ND$200=CY$4)*(GMW!$C$2:$C$200=CY$1),0),$F96-1966)</f>
        <v>43.886800000000001</v>
      </c>
      <c r="CZ96" s="5" cm="1">
        <f t="array" ref="CZ96">INDEX(GMW!$A$2:$NF$200,MATCH(1,(GMW!$NE$2:$NE$200=CZ$3)*(GMW!$ND$2:$ND$200=CZ$4)*(GMW!$C$2:$C$200=CZ$1),0),$F96-1966)</f>
        <v>24.780999999999999</v>
      </c>
      <c r="DA96" s="5" cm="1">
        <f t="array" ref="DA96">INDEX(GMW!$A$2:$NF$200,MATCH(1,(GMW!$NE$2:$NE$200=DA$3)*(GMW!$ND$2:$ND$200=DA$4)*(GMW!$C$2:$C$200=DA$1),0),$F96-1966)</f>
        <v>13.651</v>
      </c>
      <c r="DB96" s="5" cm="1">
        <f t="array" ref="DB96">INDEX(GMW!$A$2:$NF$200,MATCH(1,(GMW!$NE$2:$NE$200=DB$3)*(GMW!$ND$2:$ND$200=DB$4)*(GMW!$C$2:$C$200=DB$1),0),$F96-1966)</f>
        <v>22.625</v>
      </c>
      <c r="DC96" s="5" cm="1">
        <f t="array" ref="DC96">INDEX(GMW!$A$2:$NF$200,MATCH(1,(GMW!$NE$2:$NE$200=DC$3)*(GMW!$ND$2:$ND$200=DC$4)*(GMW!$C$2:$C$200=DC$1),0),$F96-1966)</f>
        <v>22.155899999999999</v>
      </c>
    </row>
    <row r="97" spans="1:107" x14ac:dyDescent="0.25">
      <c r="B97" s="5">
        <f t="shared" si="30"/>
        <v>1995</v>
      </c>
      <c r="C97" s="5">
        <f t="shared" si="30"/>
        <v>1995</v>
      </c>
      <c r="F97" s="5">
        <f t="shared" si="16"/>
        <v>2063</v>
      </c>
      <c r="G97" s="5" cm="1">
        <f t="array" ref="G97">INDEX(GMW!$A$2:$NF$200,MATCH(1,(GMW!$NE$2:$NE$200=G$3)*(GMW!$ND$2:$ND$200=G$4)*(GMW!$C$2:$C$200=G$1),0),$F97-1966)</f>
        <v>407795</v>
      </c>
      <c r="H97" s="5" cm="1">
        <f t="array" ref="H97">INDEX(GMW!$A$2:$NF$200,MATCH(1,(GMW!$NE$2:$NE$200=H$3)*(GMW!$ND$2:$ND$200=H$4)*(GMW!$C$2:$C$200=H$1),0),$F97-1966)</f>
        <v>234345</v>
      </c>
      <c r="I97" s="5" cm="1">
        <f t="array" ref="I97">INDEX(GMW!$A$2:$NF$200,MATCH(1,(GMW!$NE$2:$NE$200=I$3)*(GMW!$ND$2:$ND$200=I$4)*(GMW!$C$2:$C$200=I$1),0),$F97-1966)</f>
        <v>67357</v>
      </c>
      <c r="J97" s="5" cm="1">
        <f t="array" ref="J97">INDEX(GMW!$A$2:$NF$200,MATCH(1,(GMW!$NE$2:$NE$200=J$3)*(GMW!$ND$2:$ND$200=J$4)*(GMW!$C$2:$C$200=J$1),0),$F97-1966)</f>
        <v>82532</v>
      </c>
      <c r="K97" s="5" cm="1">
        <f t="array" ref="K97">INDEX(GMW!$A$2:$NF$200,MATCH(1,(GMW!$NE$2:$NE$200=K$3)*(GMW!$ND$2:$ND$200=K$4)*(GMW!$C$2:$C$200=K$1),0),$F97-1966)</f>
        <v>90195</v>
      </c>
      <c r="L97" s="5" cm="1">
        <f t="array" ref="L97">INDEX(GMW!$A$2:$NF$200,MATCH(1,(GMW!$NE$2:$NE$200=L$3)*(GMW!$ND$2:$ND$200=L$4)*(GMW!$C$2:$C$200=L$1),0),$F97-1966)</f>
        <v>79909</v>
      </c>
      <c r="M97" s="5" cm="1">
        <f t="array" ref="M97">INDEX(GMW!$A$2:$NF$200,MATCH(1,(GMW!$NE$2:$NE$200=M$3)*(GMW!$ND$2:$ND$200=M$4)*(GMW!$C$2:$C$200=M$1),0),$F97-1966)</f>
        <v>31759.96</v>
      </c>
      <c r="N97" s="5" cm="1">
        <f t="array" ref="N97">INDEX(GMW!$A$2:$NF$200,MATCH(1,(GMW!$NE$2:$NE$200=N$3)*(GMW!$ND$2:$ND$200=N$4)*(GMW!$C$2:$C$200=N$1),0),$F97-1966)</f>
        <v>6698.125</v>
      </c>
      <c r="O97" s="5" cm="1">
        <f t="array" ref="O97">INDEX(GMW!$A$2:$NF$200,MATCH(1,(GMW!$NE$2:$NE$200=O$3)*(GMW!$ND$2:$ND$200=O$4)*(GMW!$C$2:$C$200=O$1),0),$F97-1966)</f>
        <v>67.400000000000006</v>
      </c>
      <c r="P97" s="5" cm="1">
        <f t="array" ref="P97">INDEX(GMW!$A$2:$NF$200,MATCH(1,(GMW!$NE$2:$NE$200=P$3)*(GMW!$ND$2:$ND$200=P$4)*(GMW!$C$2:$C$200=P$1),0),$F97-1966)</f>
        <v>6.625</v>
      </c>
      <c r="Q97" s="5" cm="1">
        <f t="array" ref="Q97">INDEX(GMW!$A$2:$NF$200,MATCH(1,(GMW!$NE$2:$NE$200=Q$3)*(GMW!$ND$2:$ND$200=Q$4)*(GMW!$C$2:$C$200=Q$1),0),$F97-1966)</f>
        <v>8.1199999999999992</v>
      </c>
      <c r="R97" s="5" cm="1">
        <f t="array" ref="R97">INDEX(GMW!$A$2:$NF$200,MATCH(1,(GMW!$NE$2:$NE$200=R$3)*(GMW!$ND$2:$ND$200=R$4)*(GMW!$C$2:$C$200=R$1),0),$F97-1966)</f>
        <v>67.400000000000006</v>
      </c>
      <c r="S97" s="5" cm="1">
        <f t="array" ref="S97">INDEX(GMW!$A$2:$NF$200,MATCH(1,(GMW!$NE$2:$NE$200=S$3)*(GMW!$ND$2:$ND$200=S$4)*(GMW!$C$2:$C$200=S$1),0),$F97-1966)</f>
        <v>28046</v>
      </c>
      <c r="T97" s="5" cm="1">
        <f t="array" ref="T97">INDEX(GMW!$A$2:$NF$200,MATCH(1,(GMW!$NE$2:$NE$200=T$3)*(GMW!$ND$2:$ND$200=T$4)*(GMW!$C$2:$C$200=T$1),0),$F97-1966)</f>
        <v>469</v>
      </c>
      <c r="U97" s="5" cm="1">
        <f t="array" ref="U97">INDEX(GMW!$A$2:$NF$200,MATCH(1,(GMW!$NE$2:$NE$200=U$3)*(GMW!$ND$2:$ND$200=U$4)*(GMW!$C$2:$C$200=U$1),0),$F97-1966)</f>
        <v>68</v>
      </c>
      <c r="V97" s="5" cm="1">
        <f t="array" ref="V97">INDEX(GMW!$A$2:$NF$200,MATCH(1,(GMW!$NE$2:$NE$200=V$3)*(GMW!$ND$2:$ND$200=V$4)*(GMW!$C$2:$C$200=V$1),0),$F97-1966)</f>
        <v>4219</v>
      </c>
      <c r="W97" s="5" cm="1">
        <f t="array" ref="W97">INDEX(GMW!$A$2:$NF$200,MATCH(1,(GMW!$NE$2:$NE$200=W$3)*(GMW!$ND$2:$ND$200=W$4)*(GMW!$C$2:$C$200=W$1),0),$F97-1966)</f>
        <v>119</v>
      </c>
      <c r="X97" s="5" cm="1">
        <f t="array" ref="X97">INDEX(GMW!$A$2:$NF$200,MATCH(1,(GMW!$NE$2:$NE$200=X$3)*(GMW!$ND$2:$ND$200=X$4)*(GMW!$C$2:$C$200=X$1),0),$F97-1966)</f>
        <v>146</v>
      </c>
      <c r="Y97" s="5" cm="1">
        <f t="array" ref="Y97">INDEX(GMW!$A$2:$NF$200,MATCH(1,(GMW!$NE$2:$NE$200=Y$3)*(GMW!$ND$2:$ND$200=Y$4)*(GMW!$C$2:$C$200=Y$1),0),$F97-1966)</f>
        <v>1843</v>
      </c>
      <c r="Z97" s="5" cm="1">
        <f t="array" ref="Z97">INDEX(GMW!$A$2:$NF$200,MATCH(1,(GMW!$NE$2:$NE$200=Z$3)*(GMW!$ND$2:$ND$200=Z$4)*(GMW!$C$2:$C$200=Z$1),0),$F97-1966)</f>
        <v>4642</v>
      </c>
      <c r="AA97" s="5" cm="1">
        <f t="array" ref="AA97">INDEX(GMW!$A$2:$NF$200,MATCH(1,(GMW!$NE$2:$NE$200=AA$3)*(GMW!$ND$2:$ND$200=AA$4)*(GMW!$C$2:$C$200=AA$1),0),$F97-1966)</f>
        <v>1288</v>
      </c>
      <c r="AB97" s="5" cm="1">
        <f t="array" ref="AB97">INDEX(GMW!$A$2:$NF$200,MATCH(1,(GMW!$NE$2:$NE$200=AB$3)*(GMW!$ND$2:$ND$200=AB$4)*(GMW!$C$2:$C$200=AB$1),0),$F97-1966)</f>
        <v>1652</v>
      </c>
      <c r="AC97" s="5" cm="1">
        <f t="array" ref="AC97">INDEX(GMW!$A$2:$NF$200,MATCH(1,(GMW!$NE$2:$NE$200=AC$3)*(GMW!$ND$2:$ND$200=AC$4)*(GMW!$C$2:$C$200=AC$1),0),$F97-1966)</f>
        <v>821</v>
      </c>
      <c r="AD97" s="5" cm="1">
        <f t="array" ref="AD97">INDEX(GMW!$A$2:$NF$200,MATCH(1,(GMW!$NE$2:$NE$200=AD$3)*(GMW!$ND$2:$ND$200=AD$4)*(GMW!$C$2:$C$200=AD$1),0),$F97-1966)</f>
        <v>1102</v>
      </c>
      <c r="AE97" s="5" cm="1">
        <f t="array" ref="AE97">INDEX(GMW!$A$2:$NF$200,MATCH(1,(GMW!$NE$2:$NE$200=AE$3)*(GMW!$ND$2:$ND$200=AE$4)*(GMW!$C$2:$C$200=AE$1),0),$F97-1966)</f>
        <v>286</v>
      </c>
      <c r="AF97" s="5" cm="1">
        <f t="array" ref="AF97">INDEX(GMW!$A$2:$NF$200,MATCH(1,(GMW!$NE$2:$NE$200=AF$3)*(GMW!$ND$2:$ND$200=AF$4)*(GMW!$C$2:$C$200=AF$1),0),$F97-1966)</f>
        <v>1651</v>
      </c>
      <c r="AG97" s="5" cm="1">
        <f t="array" ref="AG97">INDEX(GMW!$A$2:$NF$200,MATCH(1,(GMW!$NE$2:$NE$200=AG$3)*(GMW!$ND$2:$ND$200=AG$4)*(GMW!$C$2:$C$200=AG$1),0),$F97-1966)</f>
        <v>1715</v>
      </c>
      <c r="AH97" s="5" cm="1">
        <f t="array" ref="AH97">INDEX(GMW!$A$2:$NF$200,MATCH(1,(GMW!$NE$2:$NE$200=AH$3)*(GMW!$ND$2:$ND$200=AH$4)*(GMW!$C$2:$C$200=AH$1),0),$F97-1966)</f>
        <v>1667</v>
      </c>
      <c r="AI97" s="5" cm="1">
        <f t="array" ref="AI97">INDEX(GMW!$A$2:$NF$200,MATCH(1,(GMW!$NE$2:$NE$200=AI$3)*(GMW!$ND$2:$ND$200=AI$4)*(GMW!$C$2:$C$200=AI$1),0),$F97-1966)</f>
        <v>1998</v>
      </c>
      <c r="AJ97" s="5" cm="1">
        <f t="array" ref="AJ97">INDEX(GMW!$A$2:$NF$200,MATCH(1,(GMW!$NE$2:$NE$200=AJ$3)*(GMW!$ND$2:$ND$200=AJ$4)*(GMW!$C$2:$C$200=AJ$1),0),$F97-1966)</f>
        <v>2926</v>
      </c>
      <c r="AK97" s="5" cm="1">
        <f t="array" ref="AK97">INDEX(GMW!$A$2:$NF$200,MATCH(1,(GMW!$NE$2:$NE$200=AK$3)*(GMW!$ND$2:$ND$200=AK$4)*(GMW!$C$2:$C$200=AK$1),0),$F97-1966)</f>
        <v>650</v>
      </c>
      <c r="AL97" s="5" cm="1">
        <f t="array" ref="AL97">INDEX(GMW!$A$2:$NF$200,MATCH(1,(GMW!$NE$2:$NE$200=AL$3)*(GMW!$ND$2:$ND$200=AL$4)*(GMW!$C$2:$C$200=AL$1),0),$F97-1966)</f>
        <v>783</v>
      </c>
      <c r="AM97" s="5" cm="1">
        <f t="array" ref="AM97">INDEX(GMW!$A$2:$NF$200,MATCH(1,(GMW!$NE$2:$NE$200=AM$3)*(GMW!$ND$2:$ND$200=AM$4)*(GMW!$C$2:$C$200=AM$1),0),$F97-1966)</f>
        <v>25852</v>
      </c>
      <c r="AN97" s="5" cm="1">
        <f t="array" ref="AN97">INDEX(GMW!$A$2:$NF$200,MATCH(1,(GMW!$NE$2:$NE$200=AN$3)*(GMW!$ND$2:$ND$200=AN$4)*(GMW!$C$2:$C$200=AN$1),0),$F97-1966)</f>
        <v>4915</v>
      </c>
      <c r="AO97" s="5" cm="1">
        <f t="array" ref="AO97">INDEX(GMW!$A$2:$NF$200,MATCH(1,(GMW!$NE$2:$NE$200=AO$3)*(GMW!$ND$2:$ND$200=AO$4)*(GMW!$C$2:$C$200=AO$1),0),$F97-1966)</f>
        <v>407795</v>
      </c>
      <c r="AP97" s="5" cm="1">
        <f t="array" ref="AP97">INDEX(GMW!$A$2:$NF$200,MATCH(1,(GMW!$NE$2:$NE$200=AP$3)*(GMW!$ND$2:$ND$200=AP$4)*(GMW!$C$2:$C$200=AP$1),0),$F97-1966)</f>
        <v>2862.5749999999998</v>
      </c>
      <c r="AQ97" s="5" cm="1">
        <f t="array" ref="AQ97">INDEX(GMW!$A$2:$NF$200,MATCH(1,(GMW!$NE$2:$NE$200=AQ$3)*(GMW!$ND$2:$ND$200=AQ$4)*(GMW!$C$2:$C$200=AQ$1),0),$F97-1966)</f>
        <v>115425</v>
      </c>
      <c r="AR97" s="5" cm="1">
        <f t="array" ref="AR97">INDEX(GMW!$A$2:$NF$200,MATCH(1,(GMW!$NE$2:$NE$200=AR$3)*(GMW!$ND$2:$ND$200=AR$4)*(GMW!$C$2:$C$200=AR$1),0),$F97-1966)</f>
        <v>642.07000000000005</v>
      </c>
      <c r="AS97" s="5" cm="1">
        <f t="array" ref="AS97">INDEX(GMW!$A$2:$NF$200,MATCH(1,(GMW!$NE$2:$NE$200=AS$3)*(GMW!$ND$2:$ND$200=AS$4)*(GMW!$C$2:$C$200=AS$1),0),$F97-1966)</f>
        <v>421.44900000000001</v>
      </c>
      <c r="AT97" s="5" cm="1">
        <f t="array" ref="AT97">INDEX(GMW!$A$2:$NF$200,MATCH(1,(GMW!$NE$2:$NE$200=AT$3)*(GMW!$ND$2:$ND$200=AT$4)*(GMW!$C$2:$C$200=AT$1),0),$F97-1966)</f>
        <v>398.80399999999997</v>
      </c>
      <c r="AU97" s="5" cm="1">
        <f t="array" ref="AU97">INDEX(GMW!$A$2:$NF$200,MATCH(1,(GMW!$NE$2:$NE$200=AU$3)*(GMW!$ND$2:$ND$200=AU$4)*(GMW!$C$2:$C$200=AU$1),0),$F97-1966)</f>
        <v>315368.8</v>
      </c>
      <c r="AV97" s="5" cm="1">
        <f t="array" ref="AV97">INDEX(GMW!$A$2:$NF$200,MATCH(1,(GMW!$NE$2:$NE$200=AV$3)*(GMW!$ND$2:$ND$200=AV$4)*(GMW!$C$2:$C$200=AV$1),0),$F97-1966)</f>
        <v>6758</v>
      </c>
      <c r="AW97" s="5" cm="1">
        <f t="array" ref="AW97">INDEX(GMW!$A$2:$NF$200,MATCH(1,(GMW!$NE$2:$NE$200=AW$3)*(GMW!$ND$2:$ND$200=AW$4)*(GMW!$C$2:$C$200=AW$1),0),$F97-1966)</f>
        <v>119.3</v>
      </c>
      <c r="AX97" s="5" cm="1">
        <f t="array" ref="AX97">INDEX(GMW!$A$2:$NF$200,MATCH(1,(GMW!$NE$2:$NE$200=AX$3)*(GMW!$ND$2:$ND$200=AX$4)*(GMW!$C$2:$C$200=AX$1),0),$F97-1966)</f>
        <v>4270.1880000000001</v>
      </c>
      <c r="AY97" s="5" cm="1">
        <f t="array" ref="AY97">INDEX(GMW!$A$2:$NF$200,MATCH(1,(GMW!$NE$2:$NE$200=AY$3)*(GMW!$ND$2:$ND$200=AY$4)*(GMW!$C$2:$C$200=AY$1),0),$F97-1966)</f>
        <v>19557</v>
      </c>
      <c r="AZ97" s="5" cm="1">
        <f t="array" ref="AZ97">INDEX(GMW!$A$2:$NF$200,MATCH(1,(GMW!$NE$2:$NE$200=AZ$3)*(GMW!$ND$2:$ND$200=AZ$4)*(GMW!$C$2:$C$200=AZ$1),0),$F97-1966)</f>
        <v>3331</v>
      </c>
      <c r="BA97" s="5" cm="1">
        <f t="array" ref="BA97">INDEX(GMW!$A$2:$NF$200,MATCH(1,(GMW!$NE$2:$NE$200=BA$3)*(GMW!$ND$2:$ND$200=BA$4)*(GMW!$C$2:$C$200=BA$1),0),$F97-1966)</f>
        <v>14.84918</v>
      </c>
      <c r="BB97" s="5" cm="1">
        <f t="array" ref="BB97">INDEX(GMW!$A$2:$NF$200,MATCH(1,(GMW!$NE$2:$NE$200=BB$3)*(GMW!$ND$2:$ND$200=BB$4)*(GMW!$C$2:$C$200=BB$1),0),$F97-1966)</f>
        <v>24631.14</v>
      </c>
      <c r="BC97" s="5" cm="1">
        <f t="array" ref="BC97">INDEX(GMW!$A$2:$NF$200,MATCH(1,(GMW!$NE$2:$NE$200=BC$3)*(GMW!$ND$2:$ND$200=BC$4)*(GMW!$C$2:$C$200=BC$1),0),$F97-1966)</f>
        <v>1.9590639999999999</v>
      </c>
      <c r="BD97" s="5" cm="1">
        <f t="array" ref="BD97">INDEX(GMW!$A$2:$NF$200,MATCH(1,(GMW!$NE$2:$NE$200=BD$3)*(GMW!$ND$2:$ND$200=BD$4)*(GMW!$C$2:$C$200=BD$1),0),$F97-1966)</f>
        <v>740.74789999999996</v>
      </c>
      <c r="BE97" s="5" cm="1">
        <f t="array" ref="BE97">INDEX(GMW!$A$2:$NF$200,MATCH(1,(GMW!$NE$2:$NE$200=BE$3)*(GMW!$ND$2:$ND$200=BE$4)*(GMW!$C$2:$C$200=BE$1),0),$F97-1966)</f>
        <v>16.566590000000001</v>
      </c>
      <c r="BF97" s="5" cm="1">
        <f t="array" ref="BF97">INDEX(GMW!$A$2:$NF$200,MATCH(1,(GMW!$NE$2:$NE$200=BF$3)*(GMW!$ND$2:$ND$200=BF$4)*(GMW!$C$2:$C$200=BF$1),0),$F97-1966)</f>
        <v>10.589</v>
      </c>
      <c r="BG97" s="5" cm="1">
        <f t="array" ref="BG97">INDEX(GMW!$A$2:$NF$200,MATCH(1,(GMW!$NE$2:$NE$200=BG$3)*(GMW!$ND$2:$ND$200=BG$4)*(GMW!$C$2:$C$200=BG$1),0),$F97-1966)</f>
        <v>27.613009999999999</v>
      </c>
      <c r="BH97" s="5" cm="1">
        <f t="array" ref="BH97">INDEX(GMW!$A$2:$NF$200,MATCH(1,(GMW!$NE$2:$NE$200=BH$3)*(GMW!$ND$2:$ND$200=BH$4)*(GMW!$C$2:$C$200=BH$1),0),$F97-1966)</f>
        <v>5.6752000000000002</v>
      </c>
      <c r="BI97" s="5" cm="1">
        <f t="array" ref="BI97">INDEX(GMW!$A$2:$NF$200,MATCH(1,(GMW!$NE$2:$NE$200=BI$3)*(GMW!$ND$2:$ND$200=BI$4)*(GMW!$C$2:$C$200=BI$1),0),$F97-1966)</f>
        <v>4.4601040000000003</v>
      </c>
      <c r="BJ97" s="5" cm="1">
        <f t="array" ref="BJ97">INDEX(GMW!$A$2:$NF$200,MATCH(1,(GMW!$NE$2:$NE$200=BJ$3)*(GMW!$ND$2:$ND$200=BJ$4)*(GMW!$C$2:$C$200=BJ$1),0),$F97-1966)</f>
        <v>4.7266440000000003</v>
      </c>
      <c r="BK97" s="5" cm="1">
        <f t="array" ref="BK97">INDEX(GMW!$A$2:$NF$200,MATCH(1,(GMW!$NE$2:$NE$200=BK$3)*(GMW!$ND$2:$ND$200=BK$4)*(GMW!$C$2:$C$200=BK$1),0),$F97-1966)</f>
        <v>1.7822279999999999</v>
      </c>
      <c r="BL97" s="5" cm="1">
        <f t="array" ref="BL97">INDEX(GMW!$A$2:$NF$200,MATCH(1,(GMW!$NE$2:$NE$200=BL$3)*(GMW!$ND$2:$ND$200=BL$4)*(GMW!$C$2:$C$200=BL$1),0),$F97-1966)</f>
        <v>0.94615380000000004</v>
      </c>
      <c r="BM97" s="5" cm="1">
        <f t="array" ref="BM97">INDEX(GMW!$A$2:$NF$200,MATCH(1,(GMW!$NE$2:$NE$200=BM$3)*(GMW!$ND$2:$ND$200=BM$4)*(GMW!$C$2:$C$200=BM$1),0),$F97-1966)</f>
        <v>0.69753790000000004</v>
      </c>
      <c r="BN97" s="5" cm="1">
        <f t="array" ref="BN97">INDEX(GMW!$A$2:$NF$200,MATCH(1,(GMW!$NE$2:$NE$200=BN$3)*(GMW!$ND$2:$ND$200=BN$4)*(GMW!$C$2:$C$200=BN$1),0),$F97-1966)</f>
        <v>2.8611499999999999</v>
      </c>
      <c r="BO97" s="5" cm="1">
        <f t="array" ref="BO97">INDEX(GMW!$A$2:$NF$200,MATCH(1,(GMW!$NE$2:$NE$200=BO$3)*(GMW!$ND$2:$ND$200=BO$4)*(GMW!$C$2:$C$200=BO$1),0),$F97-1966)</f>
        <v>1E-3</v>
      </c>
      <c r="BP97" s="5" cm="1">
        <f t="array" ref="BP97">INDEX(GMW!$A$2:$NF$200,MATCH(1,(GMW!$NE$2:$NE$200=BP$3)*(GMW!$ND$2:$ND$200=BP$4)*(GMW!$C$2:$C$200=BP$1),0),$F97-1966)</f>
        <v>358643</v>
      </c>
      <c r="BQ97" s="5" cm="1">
        <f t="array" ref="BQ97">INDEX(GMW!$A$2:$NF$200,MATCH(1,(GMW!$NE$2:$NE$200=BQ$3)*(GMW!$ND$2:$ND$200=BQ$4)*(GMW!$C$2:$C$200=BQ$1),0),$F97-1966)</f>
        <v>7258.8969999999999</v>
      </c>
      <c r="BR97" s="5" cm="1">
        <f t="array" ref="BR97">INDEX(GMW!$A$2:$NF$200,MATCH(1,(GMW!$NE$2:$NE$200=BR$3)*(GMW!$ND$2:$ND$200=BR$4)*(GMW!$C$2:$C$200=BR$1),0),$F97-1966)</f>
        <v>430348</v>
      </c>
      <c r="BS97" s="5" cm="1">
        <f t="array" ref="BS97">INDEX(GMW!$A$2:$NF$200,MATCH(1,(GMW!$NE$2:$NE$200=BS$3)*(GMW!$ND$2:$ND$200=BS$4)*(GMW!$C$2:$C$200=BS$1),0),$F97-1966)</f>
        <v>878737</v>
      </c>
      <c r="BT97" s="5" cm="1">
        <f t="array" ref="BT97">INDEX(GMW!$A$2:$NF$200,MATCH(1,(GMW!$NE$2:$NE$200=BT$3)*(GMW!$ND$2:$ND$200=BT$4)*(GMW!$C$2:$C$200=BT$1),0),$F97-1966)</f>
        <v>199245</v>
      </c>
      <c r="BU97" s="5" cm="1">
        <f t="array" ref="BU97">INDEX(GMW!$A$2:$NF$200,MATCH(1,(GMW!$NE$2:$NE$200=BU$3)*(GMW!$ND$2:$ND$200=BU$4)*(GMW!$C$2:$C$200=BU$1),0),$F97-1966)</f>
        <v>840.8442</v>
      </c>
      <c r="BV97" s="5" cm="1">
        <f t="array" ref="BV97">INDEX(GMW!$A$2:$NF$200,MATCH(1,(GMW!$NE$2:$NE$200=BV$3)*(GMW!$ND$2:$ND$200=BV$4)*(GMW!$C$2:$C$200=BV$1),0),$F97-1966)</f>
        <v>1445212</v>
      </c>
      <c r="BW97" s="5" cm="1">
        <f t="array" ref="BW97">INDEX(GMW!$A$2:$NF$200,MATCH(1,(GMW!$NE$2:$NE$200=BW$3)*(GMW!$ND$2:$ND$200=BW$4)*(GMW!$C$2:$C$200=BW$1),0),$F97-1966)</f>
        <v>173.1446</v>
      </c>
      <c r="BX97" s="5" cm="1">
        <f t="array" ref="BX97">INDEX(GMW!$A$2:$NF$200,MATCH(1,(GMW!$NE$2:$NE$200=BX$3)*(GMW!$ND$2:$ND$200=BX$4)*(GMW!$C$2:$C$200=BX$1),0),$F97-1966)</f>
        <v>32547.26</v>
      </c>
      <c r="BY97" s="5" cm="1">
        <f t="array" ref="BY97">INDEX(GMW!$A$2:$NF$200,MATCH(1,(GMW!$NE$2:$NE$200=BY$3)*(GMW!$ND$2:$ND$200=BY$4)*(GMW!$C$2:$C$200=BY$1),0),$F97-1966)</f>
        <v>1028.7929999999999</v>
      </c>
      <c r="BZ97" s="5" cm="1">
        <f t="array" ref="BZ97">INDEX(GMW!$A$2:$NF$200,MATCH(1,(GMW!$NE$2:$NE$200=BZ$3)*(GMW!$ND$2:$ND$200=BZ$4)*(GMW!$C$2:$C$200=BZ$1),0),$F97-1966)</f>
        <v>775.81100000000004</v>
      </c>
      <c r="CA97" s="5" cm="1">
        <f t="array" ref="CA97">INDEX(GMW!$A$2:$NF$200,MATCH(1,(GMW!$NE$2:$NE$200=CA$3)*(GMW!$ND$2:$ND$200=CA$4)*(GMW!$C$2:$C$200=CA$1),0),$F97-1966)</f>
        <v>1148.761</v>
      </c>
      <c r="CB97" s="5" cm="1">
        <f t="array" ref="CB97">INDEX(GMW!$A$2:$NF$200,MATCH(1,(GMW!$NE$2:$NE$200=CB$3)*(GMW!$ND$2:$ND$200=CB$4)*(GMW!$C$2:$C$200=CB$1),0),$F97-1966)</f>
        <v>303.27600000000001</v>
      </c>
      <c r="CC97" s="5" cm="1">
        <f t="array" ref="CC97">INDEX(GMW!$A$2:$NF$200,MATCH(1,(GMW!$NE$2:$NE$200=CC$3)*(GMW!$ND$2:$ND$200=CC$4)*(GMW!$C$2:$C$200=CC$1),0),$F97-1966)</f>
        <v>278.1345</v>
      </c>
      <c r="CD97" s="5" cm="1">
        <f t="array" ref="CD97">INDEX(GMW!$A$2:$NF$200,MATCH(1,(GMW!$NE$2:$NE$200=CD$3)*(GMW!$ND$2:$ND$200=CD$4)*(GMW!$C$2:$C$200=CD$1),0),$F97-1966)</f>
        <v>321.72410000000002</v>
      </c>
      <c r="CE97" s="5" cm="1">
        <f t="array" ref="CE97">INDEX(GMW!$A$2:$NF$200,MATCH(1,(GMW!$NE$2:$NE$200=CE$3)*(GMW!$ND$2:$ND$200=CE$4)*(GMW!$C$2:$C$200=CE$1),0),$F97-1966)</f>
        <v>143.30350000000001</v>
      </c>
      <c r="CF97" s="5" cm="1">
        <f t="array" ref="CF97">INDEX(GMW!$A$2:$NF$200,MATCH(1,(GMW!$NE$2:$NE$200=CF$3)*(GMW!$ND$2:$ND$200=CF$4)*(GMW!$C$2:$C$200=CF$1),0),$F97-1966)</f>
        <v>56.464269999999999</v>
      </c>
      <c r="CG97" s="5" cm="1">
        <f t="array" ref="CG97">INDEX(GMW!$A$2:$NF$200,MATCH(1,(GMW!$NE$2:$NE$200=CG$3)*(GMW!$ND$2:$ND$200=CG$4)*(GMW!$C$2:$C$200=CG$1),0),$F97-1966)</f>
        <v>36.98948</v>
      </c>
      <c r="CH97" s="5" cm="1">
        <f t="array" ref="CH97">INDEX(GMW!$A$2:$NF$200,MATCH(1,(GMW!$NE$2:$NE$200=CH$3)*(GMW!$ND$2:$ND$200=CH$4)*(GMW!$C$2:$C$200=CH$1),0),$F97-1966)</f>
        <v>104.6383</v>
      </c>
      <c r="CI97" s="5" cm="1">
        <f t="array" ref="CI97">INDEX(GMW!$A$2:$NF$200,MATCH(1,(GMW!$NE$2:$NE$200=CI$3)*(GMW!$ND$2:$ND$200=CI$4)*(GMW!$C$2:$C$200=CI$1),0),$F97-1966)</f>
        <v>66.606250000000003</v>
      </c>
      <c r="CJ97" s="5" cm="1">
        <f t="array" ref="CJ97">INDEX(GMW!$A$2:$NF$200,MATCH(1,(GMW!$NE$2:$NE$200=CJ$3)*(GMW!$ND$2:$ND$200=CJ$4)*(GMW!$C$2:$C$200=CJ$1),0),$F97-1966)</f>
        <v>215396</v>
      </c>
      <c r="CK97" s="5" cm="1">
        <f t="array" ref="CK97">INDEX(GMW!$A$2:$NF$200,MATCH(1,(GMW!$NE$2:$NE$200=CK$3)*(GMW!$ND$2:$ND$200=CK$4)*(GMW!$C$2:$C$200=CK$1),0),$F97-1966)</f>
        <v>1920.7750000000001</v>
      </c>
      <c r="CL97" s="5" cm="1">
        <f t="array" ref="CL97">INDEX(GMW!$A$2:$NF$200,MATCH(1,(GMW!$NE$2:$NE$200=CL$3)*(GMW!$ND$2:$ND$200=CL$4)*(GMW!$C$2:$C$200=CL$1),0),$F97-1966)</f>
        <v>131345.5</v>
      </c>
      <c r="CM97" s="5" cm="1">
        <f t="array" ref="CM97">INDEX(GMW!$A$2:$NF$200,MATCH(1,(GMW!$NE$2:$NE$200=CM$3)*(GMW!$ND$2:$ND$200=CM$4)*(GMW!$C$2:$C$200=CM$1),0),$F97-1966)</f>
        <v>208244</v>
      </c>
      <c r="CN97" s="5" cm="1">
        <f t="array" ref="CN97">INDEX(GMW!$A$2:$NF$200,MATCH(1,(GMW!$NE$2:$NE$200=CN$3)*(GMW!$ND$2:$ND$200=CN$4)*(GMW!$C$2:$C$200=CN$1),0),$F97-1966)</f>
        <v>128990</v>
      </c>
      <c r="CO97" s="5" cm="1">
        <f t="array" ref="CO97">INDEX(GMW!$A$2:$NF$200,MATCH(1,(GMW!$NE$2:$NE$200=CO$3)*(GMW!$ND$2:$ND$200=CO$4)*(GMW!$C$2:$C$200=CO$1),0),$F97-1966)</f>
        <v>258.15899999999999</v>
      </c>
      <c r="CP97" s="5" cm="1">
        <f t="array" ref="CP97">INDEX(GMW!$A$2:$NF$200,MATCH(1,(GMW!$NE$2:$NE$200=CP$3)*(GMW!$ND$2:$ND$200=CP$4)*(GMW!$C$2:$C$200=CP$1),0),$F97-1966)</f>
        <v>478378.8</v>
      </c>
      <c r="CQ97" s="5" cm="1">
        <f t="array" ref="CQ97">INDEX(GMW!$A$2:$NF$200,MATCH(1,(GMW!$NE$2:$NE$200=CQ$3)*(GMW!$ND$2:$ND$200=CQ$4)*(GMW!$C$2:$C$200=CQ$1),0),$F97-1966)</f>
        <v>105.04040000000001</v>
      </c>
      <c r="CR97" s="5" cm="1">
        <f t="array" ref="CR97">INDEX(GMW!$A$2:$NF$200,MATCH(1,(GMW!$NE$2:$NE$200=CR$3)*(GMW!$ND$2:$ND$200=CR$4)*(GMW!$C$2:$C$200=CR$1),0),$F97-1966)</f>
        <v>116324.6</v>
      </c>
      <c r="CS97" s="5" cm="1">
        <f t="array" ref="CS97">INDEX(GMW!$A$2:$NF$200,MATCH(1,(GMW!$NE$2:$NE$200=CS$3)*(GMW!$ND$2:$ND$200=CS$4)*(GMW!$C$2:$C$200=CS$1),0),$F97-1966)</f>
        <v>478.202</v>
      </c>
      <c r="CT97" s="5" cm="1">
        <f t="array" ref="CT97">INDEX(GMW!$A$2:$NF$200,MATCH(1,(GMW!$NE$2:$NE$200=CT$3)*(GMW!$ND$2:$ND$200=CT$4)*(GMW!$C$2:$C$200=CT$1),0),$F97-1966)</f>
        <v>304.87400000000002</v>
      </c>
      <c r="CU97" s="5" cm="1">
        <f t="array" ref="CU97">INDEX(GMW!$A$2:$NF$200,MATCH(1,(GMW!$NE$2:$NE$200=CU$3)*(GMW!$ND$2:$ND$200=CU$4)*(GMW!$C$2:$C$200=CU$1),0),$F97-1966)</f>
        <v>249.68600000000001</v>
      </c>
      <c r="CV97" s="5" cm="1">
        <f t="array" ref="CV97">INDEX(GMW!$A$2:$NF$200,MATCH(1,(GMW!$NE$2:$NE$200=CV$3)*(GMW!$ND$2:$ND$200=CV$4)*(GMW!$C$2:$C$200=CV$1),0),$F97-1966)</f>
        <v>115.575</v>
      </c>
      <c r="CW97" s="5" cm="1">
        <f t="array" ref="CW97">INDEX(GMW!$A$2:$NF$200,MATCH(1,(GMW!$NE$2:$NE$200=CW$3)*(GMW!$ND$2:$ND$200=CW$4)*(GMW!$C$2:$C$200=CW$1),0),$F97-1966)</f>
        <v>83.308000000000007</v>
      </c>
      <c r="CX97" s="5" cm="1">
        <f t="array" ref="CX97">INDEX(GMW!$A$2:$NF$200,MATCH(1,(GMW!$NE$2:$NE$200=CX$3)*(GMW!$ND$2:$ND$200=CX$4)*(GMW!$C$2:$C$200=CX$1),0),$F97-1966)</f>
        <v>52.942999999999998</v>
      </c>
      <c r="CY97" s="5" cm="1">
        <f t="array" ref="CY97">INDEX(GMW!$A$2:$NF$200,MATCH(1,(GMW!$NE$2:$NE$200=CY$3)*(GMW!$ND$2:$ND$200=CY$4)*(GMW!$C$2:$C$200=CY$1),0),$F97-1966)</f>
        <v>44.339500000000001</v>
      </c>
      <c r="CZ97" s="5" cm="1">
        <f t="array" ref="CZ97">INDEX(GMW!$A$2:$NF$200,MATCH(1,(GMW!$NE$2:$NE$200=CZ$3)*(GMW!$ND$2:$ND$200=CZ$4)*(GMW!$C$2:$C$200=CZ$1),0),$F97-1966)</f>
        <v>24.785</v>
      </c>
      <c r="DA97" s="5" cm="1">
        <f t="array" ref="DA97">INDEX(GMW!$A$2:$NF$200,MATCH(1,(GMW!$NE$2:$NE$200=DA$3)*(GMW!$ND$2:$ND$200=DA$4)*(GMW!$C$2:$C$200=DA$1),0),$F97-1966)</f>
        <v>13.696</v>
      </c>
      <c r="DB97" s="5" cm="1">
        <f t="array" ref="DB97">INDEX(GMW!$A$2:$NF$200,MATCH(1,(GMW!$NE$2:$NE$200=DB$3)*(GMW!$ND$2:$ND$200=DB$4)*(GMW!$C$2:$C$200=DB$1),0),$F97-1966)</f>
        <v>23.170999999999999</v>
      </c>
      <c r="DC97" s="5" cm="1">
        <f t="array" ref="DC97">INDEX(GMW!$A$2:$NF$200,MATCH(1,(GMW!$NE$2:$NE$200=DC$3)*(GMW!$ND$2:$ND$200=DC$4)*(GMW!$C$2:$C$200=DC$1),0),$F97-1966)</f>
        <v>22.402000000000001</v>
      </c>
    </row>
    <row r="98" spans="1:107" x14ac:dyDescent="0.25">
      <c r="B98" s="5">
        <f t="shared" si="30"/>
        <v>1995</v>
      </c>
      <c r="C98" s="5">
        <f t="shared" si="30"/>
        <v>1995</v>
      </c>
      <c r="E98" s="5">
        <f t="shared" ref="E98" si="32">+E94+1</f>
        <v>1995</v>
      </c>
      <c r="F98" s="5">
        <f t="shared" si="16"/>
        <v>2064</v>
      </c>
      <c r="G98" s="5" cm="1">
        <f t="array" ref="G98">INDEX(GMW!$A$2:$NF$200,MATCH(1,(GMW!$NE$2:$NE$200=G$3)*(GMW!$ND$2:$ND$200=G$4)*(GMW!$C$2:$C$200=G$1),0),$F98-1966)</f>
        <v>409132</v>
      </c>
      <c r="H98" s="5" cm="1">
        <f t="array" ref="H98">INDEX(GMW!$A$2:$NF$200,MATCH(1,(GMW!$NE$2:$NE$200=H$3)*(GMW!$ND$2:$ND$200=H$4)*(GMW!$C$2:$C$200=H$1),0),$F98-1966)</f>
        <v>237147</v>
      </c>
      <c r="I98" s="5" cm="1">
        <f t="array" ref="I98">INDEX(GMW!$A$2:$NF$200,MATCH(1,(GMW!$NE$2:$NE$200=I$3)*(GMW!$ND$2:$ND$200=I$4)*(GMW!$C$2:$C$200=I$1),0),$F98-1966)</f>
        <v>67705</v>
      </c>
      <c r="J98" s="5" cm="1">
        <f t="array" ref="J98">INDEX(GMW!$A$2:$NF$200,MATCH(1,(GMW!$NE$2:$NE$200=J$3)*(GMW!$ND$2:$ND$200=J$4)*(GMW!$C$2:$C$200=J$1),0),$F98-1966)</f>
        <v>82886</v>
      </c>
      <c r="K98" s="5" cm="1">
        <f t="array" ref="K98">INDEX(GMW!$A$2:$NF$200,MATCH(1,(GMW!$NE$2:$NE$200=K$3)*(GMW!$ND$2:$ND$200=K$4)*(GMW!$C$2:$C$200=K$1),0),$F98-1966)</f>
        <v>91446</v>
      </c>
      <c r="L98" s="5" cm="1">
        <f t="array" ref="L98">INDEX(GMW!$A$2:$NF$200,MATCH(1,(GMW!$NE$2:$NE$200=L$3)*(GMW!$ND$2:$ND$200=L$4)*(GMW!$C$2:$C$200=L$1),0),$F98-1966)</f>
        <v>80511</v>
      </c>
      <c r="M98" s="5" cm="1">
        <f t="array" ref="M98">INDEX(GMW!$A$2:$NF$200,MATCH(1,(GMW!$NE$2:$NE$200=M$3)*(GMW!$ND$2:$ND$200=M$4)*(GMW!$C$2:$C$200=M$1),0),$F98-1966)</f>
        <v>32259.37</v>
      </c>
      <c r="N98" s="5" cm="1">
        <f t="array" ref="N98">INDEX(GMW!$A$2:$NF$200,MATCH(1,(GMW!$NE$2:$NE$200=N$3)*(GMW!$ND$2:$ND$200=N$4)*(GMW!$C$2:$C$200=N$1),0),$F98-1966)</f>
        <v>6785.2910000000002</v>
      </c>
      <c r="O98" s="5" cm="1">
        <f t="array" ref="O98">INDEX(GMW!$A$2:$NF$200,MATCH(1,(GMW!$NE$2:$NE$200=O$3)*(GMW!$ND$2:$ND$200=O$4)*(GMW!$C$2:$C$200=O$1),0),$F98-1966)</f>
        <v>67.733329999999995</v>
      </c>
      <c r="P98" s="5" cm="1">
        <f t="array" ref="P98">INDEX(GMW!$A$2:$NF$200,MATCH(1,(GMW!$NE$2:$NE$200=P$3)*(GMW!$ND$2:$ND$200=P$4)*(GMW!$C$2:$C$200=P$1),0),$F98-1966)</f>
        <v>6.375</v>
      </c>
      <c r="Q98" s="5" cm="1">
        <f t="array" ref="Q98">INDEX(GMW!$A$2:$NF$200,MATCH(1,(GMW!$NE$2:$NE$200=Q$3)*(GMW!$ND$2:$ND$200=Q$4)*(GMW!$C$2:$C$200=Q$1),0),$F98-1966)</f>
        <v>7.43</v>
      </c>
      <c r="R98" s="5" cm="1">
        <f t="array" ref="R98">INDEX(GMW!$A$2:$NF$200,MATCH(1,(GMW!$NE$2:$NE$200=R$3)*(GMW!$ND$2:$ND$200=R$4)*(GMW!$C$2:$C$200=R$1),0),$F98-1966)</f>
        <v>67.733329999999995</v>
      </c>
      <c r="S98" s="5" cm="1">
        <f t="array" ref="S98">INDEX(GMW!$A$2:$NF$200,MATCH(1,(GMW!$NE$2:$NE$200=S$3)*(GMW!$ND$2:$ND$200=S$4)*(GMW!$C$2:$C$200=S$1),0),$F98-1966)</f>
        <v>28192</v>
      </c>
      <c r="T98" s="5" cm="1">
        <f t="array" ref="T98">INDEX(GMW!$A$2:$NF$200,MATCH(1,(GMW!$NE$2:$NE$200=T$3)*(GMW!$ND$2:$ND$200=T$4)*(GMW!$C$2:$C$200=T$1),0),$F98-1966)</f>
        <v>471</v>
      </c>
      <c r="U98" s="5" cm="1">
        <f t="array" ref="U98">INDEX(GMW!$A$2:$NF$200,MATCH(1,(GMW!$NE$2:$NE$200=U$3)*(GMW!$ND$2:$ND$200=U$4)*(GMW!$C$2:$C$200=U$1),0),$F98-1966)</f>
        <v>72</v>
      </c>
      <c r="V98" s="5" cm="1">
        <f t="array" ref="V98">INDEX(GMW!$A$2:$NF$200,MATCH(1,(GMW!$NE$2:$NE$200=V$3)*(GMW!$ND$2:$ND$200=V$4)*(GMW!$C$2:$C$200=V$1),0),$F98-1966)</f>
        <v>4273</v>
      </c>
      <c r="W98" s="5" cm="1">
        <f t="array" ref="W98">INDEX(GMW!$A$2:$NF$200,MATCH(1,(GMW!$NE$2:$NE$200=W$3)*(GMW!$ND$2:$ND$200=W$4)*(GMW!$C$2:$C$200=W$1),0),$F98-1966)</f>
        <v>120</v>
      </c>
      <c r="X98" s="5" cm="1">
        <f t="array" ref="X98">INDEX(GMW!$A$2:$NF$200,MATCH(1,(GMW!$NE$2:$NE$200=X$3)*(GMW!$ND$2:$ND$200=X$4)*(GMW!$C$2:$C$200=X$1),0),$F98-1966)</f>
        <v>145</v>
      </c>
      <c r="Y98" s="5" cm="1">
        <f t="array" ref="Y98">INDEX(GMW!$A$2:$NF$200,MATCH(1,(GMW!$NE$2:$NE$200=Y$3)*(GMW!$ND$2:$ND$200=Y$4)*(GMW!$C$2:$C$200=Y$1),0),$F98-1966)</f>
        <v>1837</v>
      </c>
      <c r="Z98" s="5" cm="1">
        <f t="array" ref="Z98">INDEX(GMW!$A$2:$NF$200,MATCH(1,(GMW!$NE$2:$NE$200=Z$3)*(GMW!$ND$2:$ND$200=Z$4)*(GMW!$C$2:$C$200=Z$1),0),$F98-1966)</f>
        <v>4696</v>
      </c>
      <c r="AA98" s="5" cm="1">
        <f t="array" ref="AA98">INDEX(GMW!$A$2:$NF$200,MATCH(1,(GMW!$NE$2:$NE$200=AA$3)*(GMW!$ND$2:$ND$200=AA$4)*(GMW!$C$2:$C$200=AA$1),0),$F98-1966)</f>
        <v>1277</v>
      </c>
      <c r="AB98" s="5" cm="1">
        <f t="array" ref="AB98">INDEX(GMW!$A$2:$NF$200,MATCH(1,(GMW!$NE$2:$NE$200=AB$3)*(GMW!$ND$2:$ND$200=AB$4)*(GMW!$C$2:$C$200=AB$1),0),$F98-1966)</f>
        <v>1638</v>
      </c>
      <c r="AC98" s="5" cm="1">
        <f t="array" ref="AC98">INDEX(GMW!$A$2:$NF$200,MATCH(1,(GMW!$NE$2:$NE$200=AC$3)*(GMW!$ND$2:$ND$200=AC$4)*(GMW!$C$2:$C$200=AC$1),0),$F98-1966)</f>
        <v>823</v>
      </c>
      <c r="AD98" s="5" cm="1">
        <f t="array" ref="AD98">INDEX(GMW!$A$2:$NF$200,MATCH(1,(GMW!$NE$2:$NE$200=AD$3)*(GMW!$ND$2:$ND$200=AD$4)*(GMW!$C$2:$C$200=AD$1),0),$F98-1966)</f>
        <v>1122</v>
      </c>
      <c r="AE98" s="5" cm="1">
        <f t="array" ref="AE98">INDEX(GMW!$A$2:$NF$200,MATCH(1,(GMW!$NE$2:$NE$200=AE$3)*(GMW!$ND$2:$ND$200=AE$4)*(GMW!$C$2:$C$200=AE$1),0),$F98-1966)</f>
        <v>286</v>
      </c>
      <c r="AF98" s="5" cm="1">
        <f t="array" ref="AF98">INDEX(GMW!$A$2:$NF$200,MATCH(1,(GMW!$NE$2:$NE$200=AF$3)*(GMW!$ND$2:$ND$200=AF$4)*(GMW!$C$2:$C$200=AF$1),0),$F98-1966)</f>
        <v>1650</v>
      </c>
      <c r="AG98" s="5" cm="1">
        <f t="array" ref="AG98">INDEX(GMW!$A$2:$NF$200,MATCH(1,(GMW!$NE$2:$NE$200=AG$3)*(GMW!$ND$2:$ND$200=AG$4)*(GMW!$C$2:$C$200=AG$1),0),$F98-1966)</f>
        <v>1740</v>
      </c>
      <c r="AH98" s="5" cm="1">
        <f t="array" ref="AH98">INDEX(GMW!$A$2:$NF$200,MATCH(1,(GMW!$NE$2:$NE$200=AH$3)*(GMW!$ND$2:$ND$200=AH$4)*(GMW!$C$2:$C$200=AH$1),0),$F98-1966)</f>
        <v>1662</v>
      </c>
      <c r="AI98" s="5" cm="1">
        <f t="array" ref="AI98">INDEX(GMW!$A$2:$NF$200,MATCH(1,(GMW!$NE$2:$NE$200=AI$3)*(GMW!$ND$2:$ND$200=AI$4)*(GMW!$C$2:$C$200=AI$1),0),$F98-1966)</f>
        <v>2024</v>
      </c>
      <c r="AJ98" s="5" cm="1">
        <f t="array" ref="AJ98">INDEX(GMW!$A$2:$NF$200,MATCH(1,(GMW!$NE$2:$NE$200=AJ$3)*(GMW!$ND$2:$ND$200=AJ$4)*(GMW!$C$2:$C$200=AJ$1),0),$F98-1966)</f>
        <v>2921</v>
      </c>
      <c r="AK98" s="5" cm="1">
        <f t="array" ref="AK98">INDEX(GMW!$A$2:$NF$200,MATCH(1,(GMW!$NE$2:$NE$200=AK$3)*(GMW!$ND$2:$ND$200=AK$4)*(GMW!$C$2:$C$200=AK$1),0),$F98-1966)</f>
        <v>653</v>
      </c>
      <c r="AL98" s="5" cm="1">
        <f t="array" ref="AL98">INDEX(GMW!$A$2:$NF$200,MATCH(1,(GMW!$NE$2:$NE$200=AL$3)*(GMW!$ND$2:$ND$200=AL$4)*(GMW!$C$2:$C$200=AL$1),0),$F98-1966)</f>
        <v>782</v>
      </c>
      <c r="AM98" s="5" cm="1">
        <f t="array" ref="AM98">INDEX(GMW!$A$2:$NF$200,MATCH(1,(GMW!$NE$2:$NE$200=AM$3)*(GMW!$ND$2:$ND$200=AM$4)*(GMW!$C$2:$C$200=AM$1),0),$F98-1966)</f>
        <v>25982</v>
      </c>
      <c r="AN98" s="5" cm="1">
        <f t="array" ref="AN98">INDEX(GMW!$A$2:$NF$200,MATCH(1,(GMW!$NE$2:$NE$200=AN$3)*(GMW!$ND$2:$ND$200=AN$4)*(GMW!$C$2:$C$200=AN$1),0),$F98-1966)</f>
        <v>4899</v>
      </c>
      <c r="AO98" s="5" cm="1">
        <f t="array" ref="AO98">INDEX(GMW!$A$2:$NF$200,MATCH(1,(GMW!$NE$2:$NE$200=AO$3)*(GMW!$ND$2:$ND$200=AO$4)*(GMW!$C$2:$C$200=AO$1),0),$F98-1966)</f>
        <v>409132</v>
      </c>
      <c r="AP98" s="5" cm="1">
        <f t="array" ref="AP98">INDEX(GMW!$A$2:$NF$200,MATCH(1,(GMW!$NE$2:$NE$200=AP$3)*(GMW!$ND$2:$ND$200=AP$4)*(GMW!$C$2:$C$200=AP$1),0),$F98-1966)</f>
        <v>2882.0250000000001</v>
      </c>
      <c r="AQ98" s="5" cm="1">
        <f t="array" ref="AQ98">INDEX(GMW!$A$2:$NF$200,MATCH(1,(GMW!$NE$2:$NE$200=AQ$3)*(GMW!$ND$2:$ND$200=AQ$4)*(GMW!$C$2:$C$200=AQ$1),0),$F98-1966)</f>
        <v>115706.9</v>
      </c>
      <c r="AR98" s="5" cm="1">
        <f t="array" ref="AR98">INDEX(GMW!$A$2:$NF$200,MATCH(1,(GMW!$NE$2:$NE$200=AR$3)*(GMW!$ND$2:$ND$200=AR$4)*(GMW!$C$2:$C$200=AR$1),0),$F98-1966)</f>
        <v>642.33000000000004</v>
      </c>
      <c r="AS98" s="5" cm="1">
        <f t="array" ref="AS98">INDEX(GMW!$A$2:$NF$200,MATCH(1,(GMW!$NE$2:$NE$200=AS$3)*(GMW!$ND$2:$ND$200=AS$4)*(GMW!$C$2:$C$200=AS$1),0),$F98-1966)</f>
        <v>421.28300000000002</v>
      </c>
      <c r="AT98" s="5" cm="1">
        <f t="array" ref="AT98">INDEX(GMW!$A$2:$NF$200,MATCH(1,(GMW!$NE$2:$NE$200=AT$3)*(GMW!$ND$2:$ND$200=AT$4)*(GMW!$C$2:$C$200=AT$1),0),$F98-1966)</f>
        <v>402.10700000000003</v>
      </c>
      <c r="AU98" s="5" cm="1">
        <f t="array" ref="AU98">INDEX(GMW!$A$2:$NF$200,MATCH(1,(GMW!$NE$2:$NE$200=AU$3)*(GMW!$ND$2:$ND$200=AU$4)*(GMW!$C$2:$C$200=AU$1),0),$F98-1966)</f>
        <v>316641.5</v>
      </c>
      <c r="AV98" s="5" cm="1">
        <f t="array" ref="AV98">INDEX(GMW!$A$2:$NF$200,MATCH(1,(GMW!$NE$2:$NE$200=AV$3)*(GMW!$ND$2:$ND$200=AV$4)*(GMW!$C$2:$C$200=AV$1),0),$F98-1966)</f>
        <v>7291</v>
      </c>
      <c r="AW98" s="5" cm="1">
        <f t="array" ref="AW98">INDEX(GMW!$A$2:$NF$200,MATCH(1,(GMW!$NE$2:$NE$200=AW$3)*(GMW!$ND$2:$ND$200=AW$4)*(GMW!$C$2:$C$200=AW$1),0),$F98-1966)</f>
        <v>119.65</v>
      </c>
      <c r="AX98" s="5" cm="1">
        <f t="array" ref="AX98">INDEX(GMW!$A$2:$NF$200,MATCH(1,(GMW!$NE$2:$NE$200=AX$3)*(GMW!$ND$2:$ND$200=AX$4)*(GMW!$C$2:$C$200=AX$1),0),$F98-1966)</f>
        <v>4301.0780000000004</v>
      </c>
      <c r="AY98" s="5" cm="1">
        <f t="array" ref="AY98">INDEX(GMW!$A$2:$NF$200,MATCH(1,(GMW!$NE$2:$NE$200=AY$3)*(GMW!$ND$2:$ND$200=AY$4)*(GMW!$C$2:$C$200=AY$1),0),$F98-1966)</f>
        <v>19689</v>
      </c>
      <c r="AZ98" s="5" cm="1">
        <f t="array" ref="AZ98">INDEX(GMW!$A$2:$NF$200,MATCH(1,(GMW!$NE$2:$NE$200=AZ$3)*(GMW!$ND$2:$ND$200=AZ$4)*(GMW!$C$2:$C$200=AZ$1),0),$F98-1966)</f>
        <v>1226</v>
      </c>
      <c r="BA98" s="5" cm="1">
        <f t="array" ref="BA98">INDEX(GMW!$A$2:$NF$200,MATCH(1,(GMW!$NE$2:$NE$200=BA$3)*(GMW!$ND$2:$ND$200=BA$4)*(GMW!$C$2:$C$200=BA$1),0),$F98-1966)</f>
        <v>14.894130000000001</v>
      </c>
      <c r="BB98" s="5" cm="1">
        <f t="array" ref="BB98">INDEX(GMW!$A$2:$NF$200,MATCH(1,(GMW!$NE$2:$NE$200=BB$3)*(GMW!$ND$2:$ND$200=BB$4)*(GMW!$C$2:$C$200=BB$1),0),$F98-1966)</f>
        <v>25301.59</v>
      </c>
      <c r="BC98" s="5" cm="1">
        <f t="array" ref="BC98">INDEX(GMW!$A$2:$NF$200,MATCH(1,(GMW!$NE$2:$NE$200=BC$3)*(GMW!$ND$2:$ND$200=BC$4)*(GMW!$C$2:$C$200=BC$1),0),$F98-1966)</f>
        <v>1.966385</v>
      </c>
      <c r="BD98" s="5" cm="1">
        <f t="array" ref="BD98">INDEX(GMW!$A$2:$NF$200,MATCH(1,(GMW!$NE$2:$NE$200=BD$3)*(GMW!$ND$2:$ND$200=BD$4)*(GMW!$C$2:$C$200=BD$1),0),$F98-1966)</f>
        <v>706.25350000000003</v>
      </c>
      <c r="BE98" s="5" cm="1">
        <f t="array" ref="BE98">INDEX(GMW!$A$2:$NF$200,MATCH(1,(GMW!$NE$2:$NE$200=BE$3)*(GMW!$ND$2:$ND$200=BE$4)*(GMW!$C$2:$C$200=BE$1),0),$F98-1966)</f>
        <v>16.481539999999999</v>
      </c>
      <c r="BF98" s="5" cm="1">
        <f t="array" ref="BF98">INDEX(GMW!$A$2:$NF$200,MATCH(1,(GMW!$NE$2:$NE$200=BF$3)*(GMW!$ND$2:$ND$200=BF$4)*(GMW!$C$2:$C$200=BF$1),0),$F98-1966)</f>
        <v>10.813000000000001</v>
      </c>
      <c r="BG98" s="5" cm="1">
        <f t="array" ref="BG98">INDEX(GMW!$A$2:$NF$200,MATCH(1,(GMW!$NE$2:$NE$200=BG$3)*(GMW!$ND$2:$ND$200=BG$4)*(GMW!$C$2:$C$200=BG$1),0),$F98-1966)</f>
        <v>27.981089999999998</v>
      </c>
      <c r="BH98" s="5" cm="1">
        <f t="array" ref="BH98">INDEX(GMW!$A$2:$NF$200,MATCH(1,(GMW!$NE$2:$NE$200=BH$3)*(GMW!$ND$2:$ND$200=BH$4)*(GMW!$C$2:$C$200=BH$1),0),$F98-1966)</f>
        <v>5.5731159999999997</v>
      </c>
      <c r="BI98" s="5" cm="1">
        <f t="array" ref="BI98">INDEX(GMW!$A$2:$NF$200,MATCH(1,(GMW!$NE$2:$NE$200=BI$3)*(GMW!$ND$2:$ND$200=BI$4)*(GMW!$C$2:$C$200=BI$1),0),$F98-1966)</f>
        <v>4.4044840000000001</v>
      </c>
      <c r="BJ98" s="5" cm="1">
        <f t="array" ref="BJ98">INDEX(GMW!$A$2:$NF$200,MATCH(1,(GMW!$NE$2:$NE$200=BJ$3)*(GMW!$ND$2:$ND$200=BJ$4)*(GMW!$C$2:$C$200=BJ$1),0),$F98-1966)</f>
        <v>4.8420699999999997</v>
      </c>
      <c r="BK98" s="5" cm="1">
        <f t="array" ref="BK98">INDEX(GMW!$A$2:$NF$200,MATCH(1,(GMW!$NE$2:$NE$200=BK$3)*(GMW!$ND$2:$ND$200=BK$4)*(GMW!$C$2:$C$200=BK$1),0),$F98-1966)</f>
        <v>1.7715209999999999</v>
      </c>
      <c r="BL98" s="5" cm="1">
        <f t="array" ref="BL98">INDEX(GMW!$A$2:$NF$200,MATCH(1,(GMW!$NE$2:$NE$200=BL$3)*(GMW!$ND$2:$ND$200=BL$4)*(GMW!$C$2:$C$200=BL$1),0),$F98-1966)</f>
        <v>0.97378370000000003</v>
      </c>
      <c r="BM98" s="5" cm="1">
        <f t="array" ref="BM98">INDEX(GMW!$A$2:$NF$200,MATCH(1,(GMW!$NE$2:$NE$200=BM$3)*(GMW!$ND$2:$ND$200=BM$4)*(GMW!$C$2:$C$200=BM$1),0),$F98-1966)</f>
        <v>0.68418590000000001</v>
      </c>
      <c r="BN98" s="5" cm="1">
        <f t="array" ref="BN98">INDEX(GMW!$A$2:$NF$200,MATCH(1,(GMW!$NE$2:$NE$200=BN$3)*(GMW!$ND$2:$ND$200=BN$4)*(GMW!$C$2:$C$200=BN$1),0),$F98-1966)</f>
        <v>2.8449</v>
      </c>
      <c r="BO98" s="5" cm="1">
        <f t="array" ref="BO98">INDEX(GMW!$A$2:$NF$200,MATCH(1,(GMW!$NE$2:$NE$200=BO$3)*(GMW!$ND$2:$ND$200=BO$4)*(GMW!$C$2:$C$200=BO$1),0),$F98-1966)</f>
        <v>1E-3</v>
      </c>
      <c r="BP98" s="5" cm="1">
        <f t="array" ref="BP98">INDEX(GMW!$A$2:$NF$200,MATCH(1,(GMW!$NE$2:$NE$200=BP$3)*(GMW!$ND$2:$ND$200=BP$4)*(GMW!$C$2:$C$200=BP$1),0),$F98-1966)</f>
        <v>367999</v>
      </c>
      <c r="BQ98" s="5" cm="1">
        <f t="array" ref="BQ98">INDEX(GMW!$A$2:$NF$200,MATCH(1,(GMW!$NE$2:$NE$200=BQ$3)*(GMW!$ND$2:$ND$200=BQ$4)*(GMW!$C$2:$C$200=BQ$1),0),$F98-1966)</f>
        <v>7308.4110000000001</v>
      </c>
      <c r="BR98" s="5" cm="1">
        <f t="array" ref="BR98">INDEX(GMW!$A$2:$NF$200,MATCH(1,(GMW!$NE$2:$NE$200=BR$3)*(GMW!$ND$2:$ND$200=BR$4)*(GMW!$C$2:$C$200=BR$1),0),$F98-1966)</f>
        <v>439647</v>
      </c>
      <c r="BS98" s="5" cm="1">
        <f t="array" ref="BS98">INDEX(GMW!$A$2:$NF$200,MATCH(1,(GMW!$NE$2:$NE$200=BS$3)*(GMW!$ND$2:$ND$200=BS$4)*(GMW!$C$2:$C$200=BS$1),0),$F98-1966)</f>
        <v>866026</v>
      </c>
      <c r="BT98" s="5" cm="1">
        <f t="array" ref="BT98">INDEX(GMW!$A$2:$NF$200,MATCH(1,(GMW!$NE$2:$NE$200=BT$3)*(GMW!$ND$2:$ND$200=BT$4)*(GMW!$C$2:$C$200=BT$1),0),$F98-1966)</f>
        <v>205222</v>
      </c>
      <c r="BU98" s="5" cm="1">
        <f t="array" ref="BU98">INDEX(GMW!$A$2:$NF$200,MATCH(1,(GMW!$NE$2:$NE$200=BU$3)*(GMW!$ND$2:$ND$200=BU$4)*(GMW!$C$2:$C$200=BU$1),0),$F98-1966)</f>
        <v>855.29300000000001</v>
      </c>
      <c r="BV98" s="5" cm="1">
        <f t="array" ref="BV98">INDEX(GMW!$A$2:$NF$200,MATCH(1,(GMW!$NE$2:$NE$200=BV$3)*(GMW!$ND$2:$ND$200=BV$4)*(GMW!$C$2:$C$200=BV$1),0),$F98-1966)</f>
        <v>1465676</v>
      </c>
      <c r="BW98" s="5" cm="1">
        <f t="array" ref="BW98">INDEX(GMW!$A$2:$NF$200,MATCH(1,(GMW!$NE$2:$NE$200=BW$3)*(GMW!$ND$2:$ND$200=BW$4)*(GMW!$C$2:$C$200=BW$1),0),$F98-1966)</f>
        <v>175.2406</v>
      </c>
      <c r="BX98" s="5" cm="1">
        <f t="array" ref="BX98">INDEX(GMW!$A$2:$NF$200,MATCH(1,(GMW!$NE$2:$NE$200=BX$3)*(GMW!$ND$2:$ND$200=BX$4)*(GMW!$C$2:$C$200=BX$1),0),$F98-1966)</f>
        <v>32820.870000000003</v>
      </c>
      <c r="BY98" s="5" cm="1">
        <f t="array" ref="BY98">INDEX(GMW!$A$2:$NF$200,MATCH(1,(GMW!$NE$2:$NE$200=BY$3)*(GMW!$ND$2:$ND$200=BY$4)*(GMW!$C$2:$C$200=BY$1),0),$F98-1966)</f>
        <v>1036.001</v>
      </c>
      <c r="BZ98" s="5" cm="1">
        <f t="array" ref="BZ98">INDEX(GMW!$A$2:$NF$200,MATCH(1,(GMW!$NE$2:$NE$200=BZ$3)*(GMW!$ND$2:$ND$200=BZ$4)*(GMW!$C$2:$C$200=BZ$1),0),$F98-1966)</f>
        <v>905.63800000000003</v>
      </c>
      <c r="CA98" s="5" cm="1">
        <f t="array" ref="CA98">INDEX(GMW!$A$2:$NF$200,MATCH(1,(GMW!$NE$2:$NE$200=CA$3)*(GMW!$ND$2:$ND$200=CA$4)*(GMW!$C$2:$C$200=CA$1),0),$F98-1966)</f>
        <v>1174.1210000000001</v>
      </c>
      <c r="CB98" s="5" cm="1">
        <f t="array" ref="CB98">INDEX(GMW!$A$2:$NF$200,MATCH(1,(GMW!$NE$2:$NE$200=CB$3)*(GMW!$ND$2:$ND$200=CB$4)*(GMW!$C$2:$C$200=CB$1),0),$F98-1966)</f>
        <v>314.20600000000002</v>
      </c>
      <c r="CC98" s="5" cm="1">
        <f t="array" ref="CC98">INDEX(GMW!$A$2:$NF$200,MATCH(1,(GMW!$NE$2:$NE$200=CC$3)*(GMW!$ND$2:$ND$200=CC$4)*(GMW!$C$2:$C$200=CC$1),0),$F98-1966)</f>
        <v>283.91500000000002</v>
      </c>
      <c r="CD98" s="5" cm="1">
        <f t="array" ref="CD98">INDEX(GMW!$A$2:$NF$200,MATCH(1,(GMW!$NE$2:$NE$200=CD$3)*(GMW!$ND$2:$ND$200=CD$4)*(GMW!$C$2:$C$200=CD$1),0),$F98-1966)</f>
        <v>316.27550000000002</v>
      </c>
      <c r="CE98" s="5" cm="1">
        <f t="array" ref="CE98">INDEX(GMW!$A$2:$NF$200,MATCH(1,(GMW!$NE$2:$NE$200=CE$3)*(GMW!$ND$2:$ND$200=CE$4)*(GMW!$C$2:$C$200=CE$1),0),$F98-1966)</f>
        <v>141.78720000000001</v>
      </c>
      <c r="CF98" s="5" cm="1">
        <f t="array" ref="CF98">INDEX(GMW!$A$2:$NF$200,MATCH(1,(GMW!$NE$2:$NE$200=CF$3)*(GMW!$ND$2:$ND$200=CF$4)*(GMW!$C$2:$C$200=CF$1),0),$F98-1966)</f>
        <v>58.579880000000003</v>
      </c>
      <c r="CG98" s="5" cm="1">
        <f t="array" ref="CG98">INDEX(GMW!$A$2:$NF$200,MATCH(1,(GMW!$NE$2:$NE$200=CG$3)*(GMW!$ND$2:$ND$200=CG$4)*(GMW!$C$2:$C$200=CG$1),0),$F98-1966)</f>
        <v>36.98948</v>
      </c>
      <c r="CH98" s="5" cm="1">
        <f t="array" ref="CH98">INDEX(GMW!$A$2:$NF$200,MATCH(1,(GMW!$NE$2:$NE$200=CH$3)*(GMW!$ND$2:$ND$200=CH$4)*(GMW!$C$2:$C$200=CH$1),0),$F98-1966)</f>
        <v>107.8664</v>
      </c>
      <c r="CI98" s="5" cm="1">
        <f t="array" ref="CI98">INDEX(GMW!$A$2:$NF$200,MATCH(1,(GMW!$NE$2:$NE$200=CI$3)*(GMW!$ND$2:$ND$200=CI$4)*(GMW!$C$2:$C$200=CI$1),0),$F98-1966)</f>
        <v>67.947999999999993</v>
      </c>
      <c r="CJ98" s="5" cm="1">
        <f t="array" ref="CJ98">INDEX(GMW!$A$2:$NF$200,MATCH(1,(GMW!$NE$2:$NE$200=CJ$3)*(GMW!$ND$2:$ND$200=CJ$4)*(GMW!$C$2:$C$200=CJ$1),0),$F98-1966)</f>
        <v>218635</v>
      </c>
      <c r="CK98" s="5" cm="1">
        <f t="array" ref="CK98">INDEX(GMW!$A$2:$NF$200,MATCH(1,(GMW!$NE$2:$NE$200=CK$3)*(GMW!$ND$2:$ND$200=CK$4)*(GMW!$C$2:$C$200=CK$1),0),$F98-1966)</f>
        <v>1943.15</v>
      </c>
      <c r="CL98" s="5" cm="1">
        <f t="array" ref="CL98">INDEX(GMW!$A$2:$NF$200,MATCH(1,(GMW!$NE$2:$NE$200=CL$3)*(GMW!$ND$2:$ND$200=CL$4)*(GMW!$C$2:$C$200=CL$1),0),$F98-1966)</f>
        <v>131753.70000000001</v>
      </c>
      <c r="CM98" s="5" cm="1">
        <f t="array" ref="CM98">INDEX(GMW!$A$2:$NF$200,MATCH(1,(GMW!$NE$2:$NE$200=CM$3)*(GMW!$ND$2:$ND$200=CM$4)*(GMW!$C$2:$C$200=CM$1),0),$F98-1966)</f>
        <v>210170</v>
      </c>
      <c r="CN98" s="5" cm="1">
        <f t="array" ref="CN98">INDEX(GMW!$A$2:$NF$200,MATCH(1,(GMW!$NE$2:$NE$200=CN$3)*(GMW!$ND$2:$ND$200=CN$4)*(GMW!$C$2:$C$200=CN$1),0),$F98-1966)</f>
        <v>131592</v>
      </c>
      <c r="CO98" s="5" cm="1">
        <f t="array" ref="CO98">INDEX(GMW!$A$2:$NF$200,MATCH(1,(GMW!$NE$2:$NE$200=CO$3)*(GMW!$ND$2:$ND$200=CO$4)*(GMW!$C$2:$C$200=CO$1),0),$F98-1966)</f>
        <v>262.06900000000002</v>
      </c>
      <c r="CP98" s="5" cm="1">
        <f t="array" ref="CP98">INDEX(GMW!$A$2:$NF$200,MATCH(1,(GMW!$NE$2:$NE$200=CP$3)*(GMW!$ND$2:$ND$200=CP$4)*(GMW!$C$2:$C$200=CP$1),0),$F98-1966)</f>
        <v>483428.1</v>
      </c>
      <c r="CQ98" s="5" cm="1">
        <f t="array" ref="CQ98">INDEX(GMW!$A$2:$NF$200,MATCH(1,(GMW!$NE$2:$NE$200=CQ$3)*(GMW!$ND$2:$ND$200=CQ$4)*(GMW!$C$2:$C$200=CQ$1),0),$F98-1966)</f>
        <v>104.9615</v>
      </c>
      <c r="CR98" s="5" cm="1">
        <f t="array" ref="CR98">INDEX(GMW!$A$2:$NF$200,MATCH(1,(GMW!$NE$2:$NE$200=CR$3)*(GMW!$ND$2:$ND$200=CR$4)*(GMW!$C$2:$C$200=CR$1),0),$F98-1966)</f>
        <v>117551.3</v>
      </c>
      <c r="CS98" s="5" cm="1">
        <f t="array" ref="CS98">INDEX(GMW!$A$2:$NF$200,MATCH(1,(GMW!$NE$2:$NE$200=CS$3)*(GMW!$ND$2:$ND$200=CS$4)*(GMW!$C$2:$C$200=CS$1),0),$F98-1966)</f>
        <v>479.06799999999998</v>
      </c>
      <c r="CT98" s="5" cm="1">
        <f t="array" ref="CT98">INDEX(GMW!$A$2:$NF$200,MATCH(1,(GMW!$NE$2:$NE$200=CT$3)*(GMW!$ND$2:$ND$200=CT$4)*(GMW!$C$2:$C$200=CT$1),0),$F98-1966)</f>
        <v>306.33800000000002</v>
      </c>
      <c r="CU98" s="5" cm="1">
        <f t="array" ref="CU98">INDEX(GMW!$A$2:$NF$200,MATCH(1,(GMW!$NE$2:$NE$200=CU$3)*(GMW!$ND$2:$ND$200=CU$4)*(GMW!$C$2:$C$200=CU$1),0),$F98-1966)</f>
        <v>255.453</v>
      </c>
      <c r="CV98" s="5" cm="1">
        <f t="array" ref="CV98">INDEX(GMW!$A$2:$NF$200,MATCH(1,(GMW!$NE$2:$NE$200=CV$3)*(GMW!$ND$2:$ND$200=CV$4)*(GMW!$C$2:$C$200=CV$1),0),$F98-1966)</f>
        <v>117.77800000000001</v>
      </c>
      <c r="CW98" s="5" cm="1">
        <f t="array" ref="CW98">INDEX(GMW!$A$2:$NF$200,MATCH(1,(GMW!$NE$2:$NE$200=CW$3)*(GMW!$ND$2:$ND$200=CW$4)*(GMW!$C$2:$C$200=CW$1),0),$F98-1966)</f>
        <v>83.902000000000001</v>
      </c>
      <c r="CX98" s="5" cm="1">
        <f t="array" ref="CX98">INDEX(GMW!$A$2:$NF$200,MATCH(1,(GMW!$NE$2:$NE$200=CX$3)*(GMW!$ND$2:$ND$200=CX$4)*(GMW!$C$2:$C$200=CX$1),0),$F98-1966)</f>
        <v>52.905999999999999</v>
      </c>
      <c r="CY98" s="5" cm="1">
        <f t="array" ref="CY98">INDEX(GMW!$A$2:$NF$200,MATCH(1,(GMW!$NE$2:$NE$200=CY$3)*(GMW!$ND$2:$ND$200=CY$4)*(GMW!$C$2:$C$200=CY$1),0),$F98-1966)</f>
        <v>44.559100000000001</v>
      </c>
      <c r="CZ98" s="5" cm="1">
        <f t="array" ref="CZ98">INDEX(GMW!$A$2:$NF$200,MATCH(1,(GMW!$NE$2:$NE$200=CZ$3)*(GMW!$ND$2:$ND$200=CZ$4)*(GMW!$C$2:$C$200=CZ$1),0),$F98-1966)</f>
        <v>24.888999999999999</v>
      </c>
      <c r="DA98" s="5" cm="1">
        <f t="array" ref="DA98">INDEX(GMW!$A$2:$NF$200,MATCH(1,(GMW!$NE$2:$NE$200=DA$3)*(GMW!$ND$2:$ND$200=DA$4)*(GMW!$C$2:$C$200=DA$1),0),$F98-1966)</f>
        <v>14.071</v>
      </c>
      <c r="DB98" s="5" cm="1">
        <f t="array" ref="DB98">INDEX(GMW!$A$2:$NF$200,MATCH(1,(GMW!$NE$2:$NE$200=DB$3)*(GMW!$ND$2:$ND$200=DB$4)*(GMW!$C$2:$C$200=DB$1),0),$F98-1966)</f>
        <v>23.611999999999998</v>
      </c>
      <c r="DC98" s="5" cm="1">
        <f t="array" ref="DC98">INDEX(GMW!$A$2:$NF$200,MATCH(1,(GMW!$NE$2:$NE$200=DC$3)*(GMW!$ND$2:$ND$200=DC$4)*(GMW!$C$2:$C$200=DC$1),0),$F98-1966)</f>
        <v>22.667300000000001</v>
      </c>
    </row>
    <row r="99" spans="1:107" x14ac:dyDescent="0.25">
      <c r="A99" s="5">
        <v>1996</v>
      </c>
      <c r="B99" s="5">
        <f t="shared" si="30"/>
        <v>1996</v>
      </c>
      <c r="C99" s="5">
        <f t="shared" si="30"/>
        <v>1995</v>
      </c>
      <c r="D99" s="5">
        <f t="shared" si="30"/>
        <v>1995</v>
      </c>
      <c r="F99" s="5">
        <f t="shared" si="16"/>
        <v>2065</v>
      </c>
      <c r="G99" s="5" cm="1">
        <f t="array" ref="G99">INDEX(GMW!$A$2:$NF$200,MATCH(1,(GMW!$NE$2:$NE$200=G$3)*(GMW!$ND$2:$ND$200=G$4)*(GMW!$C$2:$C$200=G$1),0),$F99-1966)</f>
        <v>412022</v>
      </c>
      <c r="H99" s="5" cm="1">
        <f t="array" ref="H99">INDEX(GMW!$A$2:$NF$200,MATCH(1,(GMW!$NE$2:$NE$200=H$3)*(GMW!$ND$2:$ND$200=H$4)*(GMW!$C$2:$C$200=H$1),0),$F99-1966)</f>
        <v>239556</v>
      </c>
      <c r="I99" s="5" cm="1">
        <f t="array" ref="I99">INDEX(GMW!$A$2:$NF$200,MATCH(1,(GMW!$NE$2:$NE$200=I$3)*(GMW!$ND$2:$ND$200=I$4)*(GMW!$C$2:$C$200=I$1),0),$F99-1966)</f>
        <v>69483</v>
      </c>
      <c r="J99" s="5" cm="1">
        <f t="array" ref="J99">INDEX(GMW!$A$2:$NF$200,MATCH(1,(GMW!$NE$2:$NE$200=J$3)*(GMW!$ND$2:$ND$200=J$4)*(GMW!$C$2:$C$200=J$1),0),$F99-1966)</f>
        <v>83359</v>
      </c>
      <c r="K99" s="5" cm="1">
        <f t="array" ref="K99">INDEX(GMW!$A$2:$NF$200,MATCH(1,(GMW!$NE$2:$NE$200=K$3)*(GMW!$ND$2:$ND$200=K$4)*(GMW!$C$2:$C$200=K$1),0),$F99-1966)</f>
        <v>93411</v>
      </c>
      <c r="L99" s="5" cm="1">
        <f t="array" ref="L99">INDEX(GMW!$A$2:$NF$200,MATCH(1,(GMW!$NE$2:$NE$200=L$3)*(GMW!$ND$2:$ND$200=L$4)*(GMW!$C$2:$C$200=L$1),0),$F99-1966)</f>
        <v>83621</v>
      </c>
      <c r="M99" s="5" cm="1">
        <f t="array" ref="M99">INDEX(GMW!$A$2:$NF$200,MATCH(1,(GMW!$NE$2:$NE$200=M$3)*(GMW!$ND$2:$ND$200=M$4)*(GMW!$C$2:$C$200=M$1),0),$F99-1966)</f>
        <v>33229.019999999997</v>
      </c>
      <c r="N99" s="5" cm="1">
        <f t="array" ref="N99">INDEX(GMW!$A$2:$NF$200,MATCH(1,(GMW!$NE$2:$NE$200=N$3)*(GMW!$ND$2:$ND$200=N$4)*(GMW!$C$2:$C$200=N$1),0),$F99-1966)</f>
        <v>6653.6869999999999</v>
      </c>
      <c r="O99" s="5" cm="1">
        <f t="array" ref="O99">INDEX(GMW!$A$2:$NF$200,MATCH(1,(GMW!$NE$2:$NE$200=O$3)*(GMW!$ND$2:$ND$200=O$4)*(GMW!$C$2:$C$200=O$1),0),$F99-1966)</f>
        <v>68.099999999999994</v>
      </c>
      <c r="P99" s="5" cm="1">
        <f t="array" ref="P99">INDEX(GMW!$A$2:$NF$200,MATCH(1,(GMW!$NE$2:$NE$200=P$3)*(GMW!$ND$2:$ND$200=P$4)*(GMW!$C$2:$C$200=P$1),0),$F99-1966)</f>
        <v>5.9375</v>
      </c>
      <c r="Q99" s="5" cm="1">
        <f t="array" ref="Q99">INDEX(GMW!$A$2:$NF$200,MATCH(1,(GMW!$NE$2:$NE$200=Q$3)*(GMW!$ND$2:$ND$200=Q$4)*(GMW!$C$2:$C$200=Q$1),0),$F99-1966)</f>
        <v>8.15</v>
      </c>
      <c r="R99" s="5" cm="1">
        <f t="array" ref="R99">INDEX(GMW!$A$2:$NF$200,MATCH(1,(GMW!$NE$2:$NE$200=R$3)*(GMW!$ND$2:$ND$200=R$4)*(GMW!$C$2:$C$200=R$1),0),$F99-1966)</f>
        <v>68.099999999999994</v>
      </c>
      <c r="S99" s="5" cm="1">
        <f t="array" ref="S99">INDEX(GMW!$A$2:$NF$200,MATCH(1,(GMW!$NE$2:$NE$200=S$3)*(GMW!$ND$2:$ND$200=S$4)*(GMW!$C$2:$C$200=S$1),0),$F99-1966)</f>
        <v>28105</v>
      </c>
      <c r="T99" s="5" cm="1">
        <f t="array" ref="T99">INDEX(GMW!$A$2:$NF$200,MATCH(1,(GMW!$NE$2:$NE$200=T$3)*(GMW!$ND$2:$ND$200=T$4)*(GMW!$C$2:$C$200=T$1),0),$F99-1966)</f>
        <v>468</v>
      </c>
      <c r="U99" s="5" cm="1">
        <f t="array" ref="U99">INDEX(GMW!$A$2:$NF$200,MATCH(1,(GMW!$NE$2:$NE$200=U$3)*(GMW!$ND$2:$ND$200=U$4)*(GMW!$C$2:$C$200=U$1),0),$F99-1966)</f>
        <v>76</v>
      </c>
      <c r="V99" s="5" cm="1">
        <f t="array" ref="V99">INDEX(GMW!$A$2:$NF$200,MATCH(1,(GMW!$NE$2:$NE$200=V$3)*(GMW!$ND$2:$ND$200=V$4)*(GMW!$C$2:$C$200=V$1),0),$F99-1966)</f>
        <v>4263</v>
      </c>
      <c r="W99" s="5" cm="1">
        <f t="array" ref="W99">INDEX(GMW!$A$2:$NF$200,MATCH(1,(GMW!$NE$2:$NE$200=W$3)*(GMW!$ND$2:$ND$200=W$4)*(GMW!$C$2:$C$200=W$1),0),$F99-1966)</f>
        <v>115</v>
      </c>
      <c r="X99" s="5" cm="1">
        <f t="array" ref="X99">INDEX(GMW!$A$2:$NF$200,MATCH(1,(GMW!$NE$2:$NE$200=X$3)*(GMW!$ND$2:$ND$200=X$4)*(GMW!$C$2:$C$200=X$1),0),$F99-1966)</f>
        <v>139</v>
      </c>
      <c r="Y99" s="5" cm="1">
        <f t="array" ref="Y99">INDEX(GMW!$A$2:$NF$200,MATCH(1,(GMW!$NE$2:$NE$200=Y$3)*(GMW!$ND$2:$ND$200=Y$4)*(GMW!$C$2:$C$200=Y$1),0),$F99-1966)</f>
        <v>1815</v>
      </c>
      <c r="Z99" s="5" cm="1">
        <f t="array" ref="Z99">INDEX(GMW!$A$2:$NF$200,MATCH(1,(GMW!$NE$2:$NE$200=Z$3)*(GMW!$ND$2:$ND$200=Z$4)*(GMW!$C$2:$C$200=Z$1),0),$F99-1966)</f>
        <v>4689</v>
      </c>
      <c r="AA99" s="5" cm="1">
        <f t="array" ref="AA99">INDEX(GMW!$A$2:$NF$200,MATCH(1,(GMW!$NE$2:$NE$200=AA$3)*(GMW!$ND$2:$ND$200=AA$4)*(GMW!$C$2:$C$200=AA$1),0),$F99-1966)</f>
        <v>1263</v>
      </c>
      <c r="AB99" s="5" cm="1">
        <f t="array" ref="AB99">INDEX(GMW!$A$2:$NF$200,MATCH(1,(GMW!$NE$2:$NE$200=AB$3)*(GMW!$ND$2:$ND$200=AB$4)*(GMW!$C$2:$C$200=AB$1),0),$F99-1966)</f>
        <v>1639</v>
      </c>
      <c r="AC99" s="5" cm="1">
        <f t="array" ref="AC99">INDEX(GMW!$A$2:$NF$200,MATCH(1,(GMW!$NE$2:$NE$200=AC$3)*(GMW!$ND$2:$ND$200=AC$4)*(GMW!$C$2:$C$200=AC$1),0),$F99-1966)</f>
        <v>813</v>
      </c>
      <c r="AD99" s="5" cm="1">
        <f t="array" ref="AD99">INDEX(GMW!$A$2:$NF$200,MATCH(1,(GMW!$NE$2:$NE$200=AD$3)*(GMW!$ND$2:$ND$200=AD$4)*(GMW!$C$2:$C$200=AD$1),0),$F99-1966)</f>
        <v>1096</v>
      </c>
      <c r="AE99" s="5" cm="1">
        <f t="array" ref="AE99">INDEX(GMW!$A$2:$NF$200,MATCH(1,(GMW!$NE$2:$NE$200=AE$3)*(GMW!$ND$2:$ND$200=AE$4)*(GMW!$C$2:$C$200=AE$1),0),$F99-1966)</f>
        <v>281</v>
      </c>
      <c r="AF99" s="5" cm="1">
        <f t="array" ref="AF99">INDEX(GMW!$A$2:$NF$200,MATCH(1,(GMW!$NE$2:$NE$200=AF$3)*(GMW!$ND$2:$ND$200=AF$4)*(GMW!$C$2:$C$200=AF$1),0),$F99-1966)</f>
        <v>1625</v>
      </c>
      <c r="AG99" s="5" cm="1">
        <f t="array" ref="AG99">INDEX(GMW!$A$2:$NF$200,MATCH(1,(GMW!$NE$2:$NE$200=AG$3)*(GMW!$ND$2:$ND$200=AG$4)*(GMW!$C$2:$C$200=AG$1),0),$F99-1966)</f>
        <v>1755</v>
      </c>
      <c r="AH99" s="5" cm="1">
        <f t="array" ref="AH99">INDEX(GMW!$A$2:$NF$200,MATCH(1,(GMW!$NE$2:$NE$200=AH$3)*(GMW!$ND$2:$ND$200=AH$4)*(GMW!$C$2:$C$200=AH$1),0),$F99-1966)</f>
        <v>1658</v>
      </c>
      <c r="AI99" s="5" cm="1">
        <f t="array" ref="AI99">INDEX(GMW!$A$2:$NF$200,MATCH(1,(GMW!$NE$2:$NE$200=AI$3)*(GMW!$ND$2:$ND$200=AI$4)*(GMW!$C$2:$C$200=AI$1),0),$F99-1966)</f>
        <v>2046</v>
      </c>
      <c r="AJ99" s="5" cm="1">
        <f t="array" ref="AJ99">INDEX(GMW!$A$2:$NF$200,MATCH(1,(GMW!$NE$2:$NE$200=AJ$3)*(GMW!$ND$2:$ND$200=AJ$4)*(GMW!$C$2:$C$200=AJ$1),0),$F99-1966)</f>
        <v>2913</v>
      </c>
      <c r="AK99" s="5" cm="1">
        <f t="array" ref="AK99">INDEX(GMW!$A$2:$NF$200,MATCH(1,(GMW!$NE$2:$NE$200=AK$3)*(GMW!$ND$2:$ND$200=AK$4)*(GMW!$C$2:$C$200=AK$1),0),$F99-1966)</f>
        <v>657</v>
      </c>
      <c r="AL99" s="5" cm="1">
        <f t="array" ref="AL99">INDEX(GMW!$A$2:$NF$200,MATCH(1,(GMW!$NE$2:$NE$200=AL$3)*(GMW!$ND$2:$ND$200=AL$4)*(GMW!$C$2:$C$200=AL$1),0),$F99-1966)</f>
        <v>796</v>
      </c>
      <c r="AM99" s="5" cm="1">
        <f t="array" ref="AM99">INDEX(GMW!$A$2:$NF$200,MATCH(1,(GMW!$NE$2:$NE$200=AM$3)*(GMW!$ND$2:$ND$200=AM$4)*(GMW!$C$2:$C$200=AM$1),0),$F99-1966)</f>
        <v>25970</v>
      </c>
      <c r="AN99" s="5" cm="1">
        <f t="array" ref="AN99">INDEX(GMW!$A$2:$NF$200,MATCH(1,(GMW!$NE$2:$NE$200=AN$3)*(GMW!$ND$2:$ND$200=AN$4)*(GMW!$C$2:$C$200=AN$1),0),$F99-1966)</f>
        <v>4883</v>
      </c>
      <c r="AO99" s="5" cm="1">
        <f t="array" ref="AO99">INDEX(GMW!$A$2:$NF$200,MATCH(1,(GMW!$NE$2:$NE$200=AO$3)*(GMW!$ND$2:$ND$200=AO$4)*(GMW!$C$2:$C$200=AO$1),0),$F99-1966)</f>
        <v>412022</v>
      </c>
      <c r="AP99" s="5" cm="1">
        <f t="array" ref="AP99">INDEX(GMW!$A$2:$NF$200,MATCH(1,(GMW!$NE$2:$NE$200=AP$3)*(GMW!$ND$2:$ND$200=AP$4)*(GMW!$C$2:$C$200=AP$1),0),$F99-1966)</f>
        <v>2903.6</v>
      </c>
      <c r="AQ99" s="5" cm="1">
        <f t="array" ref="AQ99">INDEX(GMW!$A$2:$NF$200,MATCH(1,(GMW!$NE$2:$NE$200=AQ$3)*(GMW!$ND$2:$ND$200=AQ$4)*(GMW!$C$2:$C$200=AQ$1),0),$F99-1966)</f>
        <v>116677.1</v>
      </c>
      <c r="AR99" s="5" cm="1">
        <f t="array" ref="AR99">INDEX(GMW!$A$2:$NF$200,MATCH(1,(GMW!$NE$2:$NE$200=AR$3)*(GMW!$ND$2:$ND$200=AR$4)*(GMW!$C$2:$C$200=AR$1),0),$F99-1966)</f>
        <v>637.76</v>
      </c>
      <c r="AS99" s="5" cm="1">
        <f t="array" ref="AS99">INDEX(GMW!$A$2:$NF$200,MATCH(1,(GMW!$NE$2:$NE$200=AS$3)*(GMW!$ND$2:$ND$200=AS$4)*(GMW!$C$2:$C$200=AS$1),0),$F99-1966)</f>
        <v>424.21100000000001</v>
      </c>
      <c r="AT99" s="5" cm="1">
        <f t="array" ref="AT99">INDEX(GMW!$A$2:$NF$200,MATCH(1,(GMW!$NE$2:$NE$200=AT$3)*(GMW!$ND$2:$ND$200=AT$4)*(GMW!$C$2:$C$200=AT$1),0),$F99-1966)</f>
        <v>402.98</v>
      </c>
      <c r="AU99" s="5" cm="1">
        <f t="array" ref="AU99">INDEX(GMW!$A$2:$NF$200,MATCH(1,(GMW!$NE$2:$NE$200=AU$3)*(GMW!$ND$2:$ND$200=AU$4)*(GMW!$C$2:$C$200=AU$1),0),$F99-1966)</f>
        <v>317101</v>
      </c>
      <c r="AV99" s="5" cm="1">
        <f t="array" ref="AV99">INDEX(GMW!$A$2:$NF$200,MATCH(1,(GMW!$NE$2:$NE$200=AV$3)*(GMW!$ND$2:$ND$200=AV$4)*(GMW!$C$2:$C$200=AV$1),0),$F99-1966)</f>
        <v>6569</v>
      </c>
      <c r="AW99" s="5" cm="1">
        <f t="array" ref="AW99">INDEX(GMW!$A$2:$NF$200,MATCH(1,(GMW!$NE$2:$NE$200=AW$3)*(GMW!$ND$2:$ND$200=AW$4)*(GMW!$C$2:$C$200=AW$1),0),$F99-1966)</f>
        <v>119.75</v>
      </c>
      <c r="AX99" s="5" cm="1">
        <f t="array" ref="AX99">INDEX(GMW!$A$2:$NF$200,MATCH(1,(GMW!$NE$2:$NE$200=AX$3)*(GMW!$ND$2:$ND$200=AX$4)*(GMW!$C$2:$C$200=AX$1),0),$F99-1966)</f>
        <v>4317.0730000000003</v>
      </c>
      <c r="AY99" s="5" cm="1">
        <f t="array" ref="AY99">INDEX(GMW!$A$2:$NF$200,MATCH(1,(GMW!$NE$2:$NE$200=AY$3)*(GMW!$ND$2:$ND$200=AY$4)*(GMW!$C$2:$C$200=AY$1),0),$F99-1966)</f>
        <v>19564</v>
      </c>
      <c r="AZ99" s="5" cm="1">
        <f t="array" ref="AZ99">INDEX(GMW!$A$2:$NF$200,MATCH(1,(GMW!$NE$2:$NE$200=AZ$3)*(GMW!$ND$2:$ND$200=AZ$4)*(GMW!$C$2:$C$200=AZ$1),0),$F99-1966)</f>
        <v>3225</v>
      </c>
      <c r="BA99" s="5" cm="1">
        <f t="array" ref="BA99">INDEX(GMW!$A$2:$NF$200,MATCH(1,(GMW!$NE$2:$NE$200=BA$3)*(GMW!$ND$2:$ND$200=BA$4)*(GMW!$C$2:$C$200=BA$1),0),$F99-1966)</f>
        <v>15.02679</v>
      </c>
      <c r="BB99" s="5" cm="1">
        <f t="array" ref="BB99">INDEX(GMW!$A$2:$NF$200,MATCH(1,(GMW!$NE$2:$NE$200=BB$3)*(GMW!$ND$2:$ND$200=BB$4)*(GMW!$C$2:$C$200=BB$1),0),$F99-1966)</f>
        <v>26349.33</v>
      </c>
      <c r="BC99" s="5" cm="1">
        <f t="array" ref="BC99">INDEX(GMW!$A$2:$NF$200,MATCH(1,(GMW!$NE$2:$NE$200=BC$3)*(GMW!$ND$2:$ND$200=BC$4)*(GMW!$C$2:$C$200=BC$1),0),$F99-1966)</f>
        <v>1.8975569999999999</v>
      </c>
      <c r="BD99" s="5" cm="1">
        <f t="array" ref="BD99">INDEX(GMW!$A$2:$NF$200,MATCH(1,(GMW!$NE$2:$NE$200=BD$3)*(GMW!$ND$2:$ND$200=BD$4)*(GMW!$C$2:$C$200=BD$1),0),$F99-1966)</f>
        <v>661.88310000000001</v>
      </c>
      <c r="BE99" s="5" cm="1">
        <f t="array" ref="BE99">INDEX(GMW!$A$2:$NF$200,MATCH(1,(GMW!$NE$2:$NE$200=BE$3)*(GMW!$ND$2:$ND$200=BE$4)*(GMW!$C$2:$C$200=BE$1),0),$F99-1966)</f>
        <v>16.405930000000001</v>
      </c>
      <c r="BF99" s="5" cm="1">
        <f t="array" ref="BF99">INDEX(GMW!$A$2:$NF$200,MATCH(1,(GMW!$NE$2:$NE$200=BF$3)*(GMW!$ND$2:$ND$200=BF$4)*(GMW!$C$2:$C$200=BF$1),0),$F99-1966)</f>
        <v>11.055999999999999</v>
      </c>
      <c r="BG99" s="5" cm="1">
        <f t="array" ref="BG99">INDEX(GMW!$A$2:$NF$200,MATCH(1,(GMW!$NE$2:$NE$200=BG$3)*(GMW!$ND$2:$ND$200=BG$4)*(GMW!$C$2:$C$200=BG$1),0),$F99-1966)</f>
        <v>28.80077</v>
      </c>
      <c r="BH99" s="5" cm="1">
        <f t="array" ref="BH99">INDEX(GMW!$A$2:$NF$200,MATCH(1,(GMW!$NE$2:$NE$200=BH$3)*(GMW!$ND$2:$ND$200=BH$4)*(GMW!$C$2:$C$200=BH$1),0),$F99-1966)</f>
        <v>6.2591080000000003</v>
      </c>
      <c r="BI99" s="5" cm="1">
        <f t="array" ref="BI99">INDEX(GMW!$A$2:$NF$200,MATCH(1,(GMW!$NE$2:$NE$200=BI$3)*(GMW!$ND$2:$ND$200=BI$4)*(GMW!$C$2:$C$200=BI$1),0),$F99-1966)</f>
        <v>4.3413320000000004</v>
      </c>
      <c r="BJ99" s="5" cm="1">
        <f t="array" ref="BJ99">INDEX(GMW!$A$2:$NF$200,MATCH(1,(GMW!$NE$2:$NE$200=BJ$3)*(GMW!$ND$2:$ND$200=BJ$4)*(GMW!$C$2:$C$200=BJ$1),0),$F99-1966)</f>
        <v>4.6808730000000001</v>
      </c>
      <c r="BK99" s="5" cm="1">
        <f t="array" ref="BK99">INDEX(GMW!$A$2:$NF$200,MATCH(1,(GMW!$NE$2:$NE$200=BK$3)*(GMW!$ND$2:$ND$200=BK$4)*(GMW!$C$2:$C$200=BK$1),0),$F99-1966)</f>
        <v>1.769998</v>
      </c>
      <c r="BL99" s="5" cm="1">
        <f t="array" ref="BL99">INDEX(GMW!$A$2:$NF$200,MATCH(1,(GMW!$NE$2:$NE$200=BL$3)*(GMW!$ND$2:$ND$200=BL$4)*(GMW!$C$2:$C$200=BL$1),0),$F99-1966)</f>
        <v>1.0017830000000001</v>
      </c>
      <c r="BM99" s="5" cm="1">
        <f t="array" ref="BM99">INDEX(GMW!$A$2:$NF$200,MATCH(1,(GMW!$NE$2:$NE$200=BM$3)*(GMW!$ND$2:$ND$200=BM$4)*(GMW!$C$2:$C$200=BM$1),0),$F99-1966)</f>
        <v>0.66908330000000005</v>
      </c>
      <c r="BN99" s="5" cm="1">
        <f t="array" ref="BN99">INDEX(GMW!$A$2:$NF$200,MATCH(1,(GMW!$NE$2:$NE$200=BN$3)*(GMW!$ND$2:$ND$200=BN$4)*(GMW!$C$2:$C$200=BN$1),0),$F99-1966)</f>
        <v>2.8286500000000001</v>
      </c>
      <c r="BO99" s="5" cm="1">
        <f t="array" ref="BO99">INDEX(GMW!$A$2:$NF$200,MATCH(1,(GMW!$NE$2:$NE$200=BO$3)*(GMW!$ND$2:$ND$200=BO$4)*(GMW!$C$2:$C$200=BO$1),0),$F99-1966)</f>
        <v>1E-3</v>
      </c>
      <c r="BP99" s="5" cm="1">
        <f t="array" ref="BP99">INDEX(GMW!$A$2:$NF$200,MATCH(1,(GMW!$NE$2:$NE$200=BP$3)*(GMW!$ND$2:$ND$200=BP$4)*(GMW!$C$2:$C$200=BP$1),0),$F99-1966)</f>
        <v>377355</v>
      </c>
      <c r="BQ99" s="5" cm="1">
        <f t="array" ref="BQ99">INDEX(GMW!$A$2:$NF$200,MATCH(1,(GMW!$NE$2:$NE$200=BQ$3)*(GMW!$ND$2:$ND$200=BQ$4)*(GMW!$C$2:$C$200=BQ$1),0),$F99-1966)</f>
        <v>7383.0370000000003</v>
      </c>
      <c r="BR99" s="5" cm="1">
        <f t="array" ref="BR99">INDEX(GMW!$A$2:$NF$200,MATCH(1,(GMW!$NE$2:$NE$200=BR$3)*(GMW!$ND$2:$ND$200=BR$4)*(GMW!$C$2:$C$200=BR$1),0),$F99-1966)</f>
        <v>451729</v>
      </c>
      <c r="BS99" s="5" cm="1">
        <f t="array" ref="BS99">INDEX(GMW!$A$2:$NF$200,MATCH(1,(GMW!$NE$2:$NE$200=BS$3)*(GMW!$ND$2:$ND$200=BS$4)*(GMW!$C$2:$C$200=BS$1),0),$F99-1966)</f>
        <v>921147</v>
      </c>
      <c r="BT99" s="5" cm="1">
        <f t="array" ref="BT99">INDEX(GMW!$A$2:$NF$200,MATCH(1,(GMW!$NE$2:$NE$200=BT$3)*(GMW!$ND$2:$ND$200=BT$4)*(GMW!$C$2:$C$200=BT$1),0),$F99-1966)</f>
        <v>203852</v>
      </c>
      <c r="BU99" s="5" cm="1">
        <f t="array" ref="BU99">INDEX(GMW!$A$2:$NF$200,MATCH(1,(GMW!$NE$2:$NE$200=BU$3)*(GMW!$ND$2:$ND$200=BU$4)*(GMW!$C$2:$C$200=BU$1),0),$F99-1966)</f>
        <v>859.59749999999997</v>
      </c>
      <c r="BV99" s="5" cm="1">
        <f t="array" ref="BV99">INDEX(GMW!$A$2:$NF$200,MATCH(1,(GMW!$NE$2:$NE$200=BV$3)*(GMW!$ND$2:$ND$200=BV$4)*(GMW!$C$2:$C$200=BV$1),0),$F99-1966)</f>
        <v>1488424</v>
      </c>
      <c r="BW99" s="5" cm="1">
        <f t="array" ref="BW99">INDEX(GMW!$A$2:$NF$200,MATCH(1,(GMW!$NE$2:$NE$200=BW$3)*(GMW!$ND$2:$ND$200=BW$4)*(GMW!$C$2:$C$200=BW$1),0),$F99-1966)</f>
        <v>178.11940000000001</v>
      </c>
      <c r="BX99" s="5" cm="1">
        <f t="array" ref="BX99">INDEX(GMW!$A$2:$NF$200,MATCH(1,(GMW!$NE$2:$NE$200=BX$3)*(GMW!$ND$2:$ND$200=BX$4)*(GMW!$C$2:$C$200=BX$1),0),$F99-1966)</f>
        <v>32144.880000000001</v>
      </c>
      <c r="BY99" s="5" cm="1">
        <f t="array" ref="BY99">INDEX(GMW!$A$2:$NF$200,MATCH(1,(GMW!$NE$2:$NE$200=BY$3)*(GMW!$ND$2:$ND$200=BY$4)*(GMW!$C$2:$C$200=BY$1),0),$F99-1966)</f>
        <v>1044.2170000000001</v>
      </c>
      <c r="BZ99" s="5" cm="1">
        <f t="array" ref="BZ99">INDEX(GMW!$A$2:$NF$200,MATCH(1,(GMW!$NE$2:$NE$200=BZ$3)*(GMW!$ND$2:$ND$200=BZ$4)*(GMW!$C$2:$C$200=BZ$1),0),$F99-1966)</f>
        <v>917.41200000000003</v>
      </c>
      <c r="CA99" s="5" cm="1">
        <f t="array" ref="CA99">INDEX(GMW!$A$2:$NF$200,MATCH(1,(GMW!$NE$2:$NE$200=CA$3)*(GMW!$ND$2:$ND$200=CA$4)*(GMW!$C$2:$C$200=CA$1),0),$F99-1966)</f>
        <v>1207.028</v>
      </c>
      <c r="CB99" s="5" cm="1">
        <f t="array" ref="CB99">INDEX(GMW!$A$2:$NF$200,MATCH(1,(GMW!$NE$2:$NE$200=CB$3)*(GMW!$ND$2:$ND$200=CB$4)*(GMW!$C$2:$C$200=CB$1),0),$F99-1966)</f>
        <v>326.94479999999999</v>
      </c>
      <c r="CC99" s="5" cm="1">
        <f t="array" ref="CC99">INDEX(GMW!$A$2:$NF$200,MATCH(1,(GMW!$NE$2:$NE$200=CC$3)*(GMW!$ND$2:$ND$200=CC$4)*(GMW!$C$2:$C$200=CC$1),0),$F99-1966)</f>
        <v>286.10000000000002</v>
      </c>
      <c r="CD99" s="5" cm="1">
        <f t="array" ref="CD99">INDEX(GMW!$A$2:$NF$200,MATCH(1,(GMW!$NE$2:$NE$200=CD$3)*(GMW!$ND$2:$ND$200=CD$4)*(GMW!$C$2:$C$200=CD$1),0),$F99-1966)</f>
        <v>318.87610000000001</v>
      </c>
      <c r="CE99" s="5" cm="1">
        <f t="array" ref="CE99">INDEX(GMW!$A$2:$NF$200,MATCH(1,(GMW!$NE$2:$NE$200=CE$3)*(GMW!$ND$2:$ND$200=CE$4)*(GMW!$C$2:$C$200=CE$1),0),$F99-1966)</f>
        <v>142.92189999999999</v>
      </c>
      <c r="CF99" s="5" cm="1">
        <f t="array" ref="CF99">INDEX(GMW!$A$2:$NF$200,MATCH(1,(GMW!$NE$2:$NE$200=CF$3)*(GMW!$ND$2:$ND$200=CF$4)*(GMW!$C$2:$C$200=CF$1),0),$F99-1966)</f>
        <v>59.269820000000003</v>
      </c>
      <c r="CG99" s="5" cm="1">
        <f t="array" ref="CG99">INDEX(GMW!$A$2:$NF$200,MATCH(1,(GMW!$NE$2:$NE$200=CG$3)*(GMW!$ND$2:$ND$200=CG$4)*(GMW!$C$2:$C$200=CG$1),0),$F99-1966)</f>
        <v>36.619990000000001</v>
      </c>
      <c r="CH99" s="5" cm="1">
        <f t="array" ref="CH99">INDEX(GMW!$A$2:$NF$200,MATCH(1,(GMW!$NE$2:$NE$200=CH$3)*(GMW!$ND$2:$ND$200=CH$4)*(GMW!$C$2:$C$200=CH$1),0),$F99-1966)</f>
        <v>111.4336</v>
      </c>
      <c r="CI99" s="5" cm="1">
        <f t="array" ref="CI99">INDEX(GMW!$A$2:$NF$200,MATCH(1,(GMW!$NE$2:$NE$200=CI$3)*(GMW!$ND$2:$ND$200=CI$4)*(GMW!$C$2:$C$200=CI$1),0),$F99-1966)</f>
        <v>69.243499999999997</v>
      </c>
      <c r="CJ99" s="5" cm="1">
        <f t="array" ref="CJ99">INDEX(GMW!$A$2:$NF$200,MATCH(1,(GMW!$NE$2:$NE$200=CJ$3)*(GMW!$ND$2:$ND$200=CJ$4)*(GMW!$C$2:$C$200=CJ$1),0),$F99-1966)</f>
        <v>222304</v>
      </c>
      <c r="CK99" s="5" cm="1">
        <f t="array" ref="CK99">INDEX(GMW!$A$2:$NF$200,MATCH(1,(GMW!$NE$2:$NE$200=CK$3)*(GMW!$ND$2:$ND$200=CK$4)*(GMW!$C$2:$C$200=CK$1),0),$F99-1966)</f>
        <v>1967.125</v>
      </c>
      <c r="CL99" s="5" cm="1">
        <f t="array" ref="CL99">INDEX(GMW!$A$2:$NF$200,MATCH(1,(GMW!$NE$2:$NE$200=CL$3)*(GMW!$ND$2:$ND$200=CL$4)*(GMW!$C$2:$C$200=CL$1),0),$F99-1966)</f>
        <v>132254.20000000001</v>
      </c>
      <c r="CM99" s="5" cm="1">
        <f t="array" ref="CM99">INDEX(GMW!$A$2:$NF$200,MATCH(1,(GMW!$NE$2:$NE$200=CM$3)*(GMW!$ND$2:$ND$200=CM$4)*(GMW!$C$2:$C$200=CM$1),0),$F99-1966)</f>
        <v>211052</v>
      </c>
      <c r="CN99" s="5" cm="1">
        <f t="array" ref="CN99">INDEX(GMW!$A$2:$NF$200,MATCH(1,(GMW!$NE$2:$NE$200=CN$3)*(GMW!$ND$2:$ND$200=CN$4)*(GMW!$C$2:$C$200=CN$1),0),$F99-1966)</f>
        <v>133194</v>
      </c>
      <c r="CO99" s="5" cm="1">
        <f t="array" ref="CO99">INDEX(GMW!$A$2:$NF$200,MATCH(1,(GMW!$NE$2:$NE$200=CO$3)*(GMW!$ND$2:$ND$200=CO$4)*(GMW!$C$2:$C$200=CO$1),0),$F99-1966)</f>
        <v>264.899</v>
      </c>
      <c r="CP99" s="5" cm="1">
        <f t="array" ref="CP99">INDEX(GMW!$A$2:$NF$200,MATCH(1,(GMW!$NE$2:$NE$200=CP$3)*(GMW!$ND$2:$ND$200=CP$4)*(GMW!$C$2:$C$200=CP$1),0),$F99-1966)</f>
        <v>494277.7</v>
      </c>
      <c r="CQ99" s="5" cm="1">
        <f t="array" ref="CQ99">INDEX(GMW!$A$2:$NF$200,MATCH(1,(GMW!$NE$2:$NE$200=CQ$3)*(GMW!$ND$2:$ND$200=CQ$4)*(GMW!$C$2:$C$200=CQ$1),0),$F99-1966)</f>
        <v>105.119</v>
      </c>
      <c r="CR99" s="5" cm="1">
        <f t="array" ref="CR99">INDEX(GMW!$A$2:$NF$200,MATCH(1,(GMW!$NE$2:$NE$200=CR$3)*(GMW!$ND$2:$ND$200=CR$4)*(GMW!$C$2:$C$200=CR$1),0),$F99-1966)</f>
        <v>122197.9</v>
      </c>
      <c r="CS99" s="5" cm="1">
        <f t="array" ref="CS99">INDEX(GMW!$A$2:$NF$200,MATCH(1,(GMW!$NE$2:$NE$200=CS$3)*(GMW!$ND$2:$ND$200=CS$4)*(GMW!$C$2:$C$200=CS$1),0),$F99-1966)</f>
        <v>475.524</v>
      </c>
      <c r="CT99" s="5" cm="1">
        <f t="array" ref="CT99">INDEX(GMW!$A$2:$NF$200,MATCH(1,(GMW!$NE$2:$NE$200=CT$3)*(GMW!$ND$2:$ND$200=CT$4)*(GMW!$C$2:$C$200=CT$1),0),$F99-1966)</f>
        <v>309.767</v>
      </c>
      <c r="CU99" s="5" cm="1">
        <f t="array" ref="CU99">INDEX(GMW!$A$2:$NF$200,MATCH(1,(GMW!$NE$2:$NE$200=CU$3)*(GMW!$ND$2:$ND$200=CU$4)*(GMW!$C$2:$C$200=CU$1),0),$F99-1966)</f>
        <v>258.89299999999997</v>
      </c>
      <c r="CV99" s="5" cm="1">
        <f t="array" ref="CV99">INDEX(GMW!$A$2:$NF$200,MATCH(1,(GMW!$NE$2:$NE$200=CV$3)*(GMW!$ND$2:$ND$200=CV$4)*(GMW!$C$2:$C$200=CV$1),0),$F99-1966)</f>
        <v>119.431</v>
      </c>
      <c r="CW99" s="5" cm="1">
        <f t="array" ref="CW99">INDEX(GMW!$A$2:$NF$200,MATCH(1,(GMW!$NE$2:$NE$200=CW$3)*(GMW!$ND$2:$ND$200=CW$4)*(GMW!$C$2:$C$200=CW$1),0),$F99-1966)</f>
        <v>84.382000000000005</v>
      </c>
      <c r="CX99" s="5" cm="1">
        <f t="array" ref="CX99">INDEX(GMW!$A$2:$NF$200,MATCH(1,(GMW!$NE$2:$NE$200=CX$3)*(GMW!$ND$2:$ND$200=CX$4)*(GMW!$C$2:$C$200=CX$1),0),$F99-1966)</f>
        <v>53.186</v>
      </c>
      <c r="CY99" s="5" cm="1">
        <f t="array" ref="CY99">INDEX(GMW!$A$2:$NF$200,MATCH(1,(GMW!$NE$2:$NE$200=CY$3)*(GMW!$ND$2:$ND$200=CY$4)*(GMW!$C$2:$C$200=CY$1),0),$F99-1966)</f>
        <v>44.9176</v>
      </c>
      <c r="CZ99" s="5" cm="1">
        <f t="array" ref="CZ99">INDEX(GMW!$A$2:$NF$200,MATCH(1,(GMW!$NE$2:$NE$200=CZ$3)*(GMW!$ND$2:$ND$200=CZ$4)*(GMW!$C$2:$C$200=CZ$1),0),$F99-1966)</f>
        <v>25.087</v>
      </c>
      <c r="DA99" s="5" cm="1">
        <f t="array" ref="DA99">INDEX(GMW!$A$2:$NF$200,MATCH(1,(GMW!$NE$2:$NE$200=DA$3)*(GMW!$ND$2:$ND$200=DA$4)*(GMW!$C$2:$C$200=DA$1),0),$F99-1966)</f>
        <v>14.65</v>
      </c>
      <c r="DB99" s="5" cm="1">
        <f t="array" ref="DB99">INDEX(GMW!$A$2:$NF$200,MATCH(1,(GMW!$NE$2:$NE$200=DB$3)*(GMW!$ND$2:$ND$200=DB$4)*(GMW!$C$2:$C$200=DB$1),0),$F99-1966)</f>
        <v>24.209</v>
      </c>
      <c r="DC99" s="5" cm="1">
        <f t="array" ref="DC99">INDEX(GMW!$A$2:$NF$200,MATCH(1,(GMW!$NE$2:$NE$200=DC$3)*(GMW!$ND$2:$ND$200=DC$4)*(GMW!$C$2:$C$200=DC$1),0),$F99-1966)</f>
        <v>22.932600000000001</v>
      </c>
    </row>
    <row r="100" spans="1:107" x14ac:dyDescent="0.25">
      <c r="B100" s="5">
        <f t="shared" si="30"/>
        <v>1996</v>
      </c>
      <c r="C100" s="5">
        <f t="shared" si="30"/>
        <v>1996</v>
      </c>
      <c r="F100" s="5">
        <f t="shared" si="16"/>
        <v>2066</v>
      </c>
      <c r="G100" s="5" cm="1">
        <f t="array" ref="G100">INDEX(GMW!$A$2:$NF$200,MATCH(1,(GMW!$NE$2:$NE$200=G$3)*(GMW!$ND$2:$ND$200=G$4)*(GMW!$C$2:$C$200=G$1),0),$F100-1966)</f>
        <v>413325</v>
      </c>
      <c r="H100" s="5" cm="1">
        <f t="array" ref="H100">INDEX(GMW!$A$2:$NF$200,MATCH(1,(GMW!$NE$2:$NE$200=H$3)*(GMW!$ND$2:$ND$200=H$4)*(GMW!$C$2:$C$200=H$1),0),$F100-1966)</f>
        <v>241559</v>
      </c>
      <c r="I100" s="5" cm="1">
        <f t="array" ref="I100">INDEX(GMW!$A$2:$NF$200,MATCH(1,(GMW!$NE$2:$NE$200=I$3)*(GMW!$ND$2:$ND$200=I$4)*(GMW!$C$2:$C$200=I$1),0),$F100-1966)</f>
        <v>71846</v>
      </c>
      <c r="J100" s="5" cm="1">
        <f t="array" ref="J100">INDEX(GMW!$A$2:$NF$200,MATCH(1,(GMW!$NE$2:$NE$200=J$3)*(GMW!$ND$2:$ND$200=J$4)*(GMW!$C$2:$C$200=J$1),0),$F100-1966)</f>
        <v>82760</v>
      </c>
      <c r="K100" s="5" cm="1">
        <f t="array" ref="K100">INDEX(GMW!$A$2:$NF$200,MATCH(1,(GMW!$NE$2:$NE$200=K$3)*(GMW!$ND$2:$ND$200=K$4)*(GMW!$C$2:$C$200=K$1),0),$F100-1966)</f>
        <v>94853</v>
      </c>
      <c r="L100" s="5" cm="1">
        <f t="array" ref="L100">INDEX(GMW!$A$2:$NF$200,MATCH(1,(GMW!$NE$2:$NE$200=L$3)*(GMW!$ND$2:$ND$200=L$4)*(GMW!$C$2:$C$200=L$1),0),$F100-1966)</f>
        <v>84635</v>
      </c>
      <c r="M100" s="5" cm="1">
        <f t="array" ref="M100">INDEX(GMW!$A$2:$NF$200,MATCH(1,(GMW!$NE$2:$NE$200=M$3)*(GMW!$ND$2:$ND$200=M$4)*(GMW!$C$2:$C$200=M$1),0),$F100-1966)</f>
        <v>34200.39</v>
      </c>
      <c r="N100" s="5" cm="1">
        <f t="array" ref="N100">INDEX(GMW!$A$2:$NF$200,MATCH(1,(GMW!$NE$2:$NE$200=N$3)*(GMW!$ND$2:$ND$200=N$4)*(GMW!$C$2:$C$200=N$1),0),$F100-1966)</f>
        <v>6604.1220000000003</v>
      </c>
      <c r="O100" s="5" cm="1">
        <f t="array" ref="O100">INDEX(GMW!$A$2:$NF$200,MATCH(1,(GMW!$NE$2:$NE$200=O$3)*(GMW!$ND$2:$ND$200=O$4)*(GMW!$C$2:$C$200=O$1),0),$F100-1966)</f>
        <v>68.866669999999999</v>
      </c>
      <c r="P100" s="5" cm="1">
        <f t="array" ref="P100">INDEX(GMW!$A$2:$NF$200,MATCH(1,(GMW!$NE$2:$NE$200=P$3)*(GMW!$ND$2:$ND$200=P$4)*(GMW!$C$2:$C$200=P$1),0),$F100-1966)</f>
        <v>5.6875</v>
      </c>
      <c r="Q100" s="5" cm="1">
        <f t="array" ref="Q100">INDEX(GMW!$A$2:$NF$200,MATCH(1,(GMW!$NE$2:$NE$200=Q$3)*(GMW!$ND$2:$ND$200=Q$4)*(GMW!$C$2:$C$200=Q$1),0),$F100-1966)</f>
        <v>7.88</v>
      </c>
      <c r="R100" s="5" cm="1">
        <f t="array" ref="R100">INDEX(GMW!$A$2:$NF$200,MATCH(1,(GMW!$NE$2:$NE$200=R$3)*(GMW!$ND$2:$ND$200=R$4)*(GMW!$C$2:$C$200=R$1),0),$F100-1966)</f>
        <v>68.866669999999999</v>
      </c>
      <c r="S100" s="5" cm="1">
        <f t="array" ref="S100">INDEX(GMW!$A$2:$NF$200,MATCH(1,(GMW!$NE$2:$NE$200=S$3)*(GMW!$ND$2:$ND$200=S$4)*(GMW!$C$2:$C$200=S$1),0),$F100-1966)</f>
        <v>28248</v>
      </c>
      <c r="T100" s="5" cm="1">
        <f t="array" ref="T100">INDEX(GMW!$A$2:$NF$200,MATCH(1,(GMW!$NE$2:$NE$200=T$3)*(GMW!$ND$2:$ND$200=T$4)*(GMW!$C$2:$C$200=T$1),0),$F100-1966)</f>
        <v>473</v>
      </c>
      <c r="U100" s="5" cm="1">
        <f t="array" ref="U100">INDEX(GMW!$A$2:$NF$200,MATCH(1,(GMW!$NE$2:$NE$200=U$3)*(GMW!$ND$2:$ND$200=U$4)*(GMW!$C$2:$C$200=U$1),0),$F100-1966)</f>
        <v>80</v>
      </c>
      <c r="V100" s="5" cm="1">
        <f t="array" ref="V100">INDEX(GMW!$A$2:$NF$200,MATCH(1,(GMW!$NE$2:$NE$200=V$3)*(GMW!$ND$2:$ND$200=V$4)*(GMW!$C$2:$C$200=V$1),0),$F100-1966)</f>
        <v>4248</v>
      </c>
      <c r="W100" s="5" cm="1">
        <f t="array" ref="W100">INDEX(GMW!$A$2:$NF$200,MATCH(1,(GMW!$NE$2:$NE$200=W$3)*(GMW!$ND$2:$ND$200=W$4)*(GMW!$C$2:$C$200=W$1),0),$F100-1966)</f>
        <v>106</v>
      </c>
      <c r="X100" s="5" cm="1">
        <f t="array" ref="X100">INDEX(GMW!$A$2:$NF$200,MATCH(1,(GMW!$NE$2:$NE$200=X$3)*(GMW!$ND$2:$ND$200=X$4)*(GMW!$C$2:$C$200=X$1),0),$F100-1966)</f>
        <v>152</v>
      </c>
      <c r="Y100" s="5" cm="1">
        <f t="array" ref="Y100">INDEX(GMW!$A$2:$NF$200,MATCH(1,(GMW!$NE$2:$NE$200=Y$3)*(GMW!$ND$2:$ND$200=Y$4)*(GMW!$C$2:$C$200=Y$1),0),$F100-1966)</f>
        <v>1838</v>
      </c>
      <c r="Z100" s="5" cm="1">
        <f t="array" ref="Z100">INDEX(GMW!$A$2:$NF$200,MATCH(1,(GMW!$NE$2:$NE$200=Z$3)*(GMW!$ND$2:$ND$200=Z$4)*(GMW!$C$2:$C$200=Z$1),0),$F100-1966)</f>
        <v>4701</v>
      </c>
      <c r="AA100" s="5" cm="1">
        <f t="array" ref="AA100">INDEX(GMW!$A$2:$NF$200,MATCH(1,(GMW!$NE$2:$NE$200=AA$3)*(GMW!$ND$2:$ND$200=AA$4)*(GMW!$C$2:$C$200=AA$1),0),$F100-1966)</f>
        <v>1270</v>
      </c>
      <c r="AB100" s="5" cm="1">
        <f t="array" ref="AB100">INDEX(GMW!$A$2:$NF$200,MATCH(1,(GMW!$NE$2:$NE$200=AB$3)*(GMW!$ND$2:$ND$200=AB$4)*(GMW!$C$2:$C$200=AB$1),0),$F100-1966)</f>
        <v>1701</v>
      </c>
      <c r="AC100" s="5" cm="1">
        <f t="array" ref="AC100">INDEX(GMW!$A$2:$NF$200,MATCH(1,(GMW!$NE$2:$NE$200=AC$3)*(GMW!$ND$2:$ND$200=AC$4)*(GMW!$C$2:$C$200=AC$1),0),$F100-1966)</f>
        <v>827</v>
      </c>
      <c r="AD100" s="5" cm="1">
        <f t="array" ref="AD100">INDEX(GMW!$A$2:$NF$200,MATCH(1,(GMW!$NE$2:$NE$200=AD$3)*(GMW!$ND$2:$ND$200=AD$4)*(GMW!$C$2:$C$200=AD$1),0),$F100-1966)</f>
        <v>1080</v>
      </c>
      <c r="AE100" s="5" cm="1">
        <f t="array" ref="AE100">INDEX(GMW!$A$2:$NF$200,MATCH(1,(GMW!$NE$2:$NE$200=AE$3)*(GMW!$ND$2:$ND$200=AE$4)*(GMW!$C$2:$C$200=AE$1),0),$F100-1966)</f>
        <v>282</v>
      </c>
      <c r="AF100" s="5" cm="1">
        <f t="array" ref="AF100">INDEX(GMW!$A$2:$NF$200,MATCH(1,(GMW!$NE$2:$NE$200=AF$3)*(GMW!$ND$2:$ND$200=AF$4)*(GMW!$C$2:$C$200=AF$1),0),$F100-1966)</f>
        <v>1629</v>
      </c>
      <c r="AG100" s="5" cm="1">
        <f t="array" ref="AG100">INDEX(GMW!$A$2:$NF$200,MATCH(1,(GMW!$NE$2:$NE$200=AG$3)*(GMW!$ND$2:$ND$200=AG$4)*(GMW!$C$2:$C$200=AG$1),0),$F100-1966)</f>
        <v>1791</v>
      </c>
      <c r="AH100" s="5" cm="1">
        <f t="array" ref="AH100">INDEX(GMW!$A$2:$NF$200,MATCH(1,(GMW!$NE$2:$NE$200=AH$3)*(GMW!$ND$2:$ND$200=AH$4)*(GMW!$C$2:$C$200=AH$1),0),$F100-1966)</f>
        <v>1648</v>
      </c>
      <c r="AI100" s="5" cm="1">
        <f t="array" ref="AI100">INDEX(GMW!$A$2:$NF$200,MATCH(1,(GMW!$NE$2:$NE$200=AI$3)*(GMW!$ND$2:$ND$200=AI$4)*(GMW!$C$2:$C$200=AI$1),0),$F100-1966)</f>
        <v>2046</v>
      </c>
      <c r="AJ100" s="5" cm="1">
        <f t="array" ref="AJ100">INDEX(GMW!$A$2:$NF$200,MATCH(1,(GMW!$NE$2:$NE$200=AJ$3)*(GMW!$ND$2:$ND$200=AJ$4)*(GMW!$C$2:$C$200=AJ$1),0),$F100-1966)</f>
        <v>2920</v>
      </c>
      <c r="AK100" s="5" cm="1">
        <f t="array" ref="AK100">INDEX(GMW!$A$2:$NF$200,MATCH(1,(GMW!$NE$2:$NE$200=AK$3)*(GMW!$ND$2:$ND$200=AK$4)*(GMW!$C$2:$C$200=AK$1),0),$F100-1966)</f>
        <v>660</v>
      </c>
      <c r="AL100" s="5" cm="1">
        <f t="array" ref="AL100">INDEX(GMW!$A$2:$NF$200,MATCH(1,(GMW!$NE$2:$NE$200=AL$3)*(GMW!$ND$2:$ND$200=AL$4)*(GMW!$C$2:$C$200=AL$1),0),$F100-1966)</f>
        <v>800</v>
      </c>
      <c r="AM100" s="5" cm="1">
        <f t="array" ref="AM100">INDEX(GMW!$A$2:$NF$200,MATCH(1,(GMW!$NE$2:$NE$200=AM$3)*(GMW!$ND$2:$ND$200=AM$4)*(GMW!$C$2:$C$200=AM$1),0),$F100-1966)</f>
        <v>26009</v>
      </c>
      <c r="AN100" s="5" cm="1">
        <f t="array" ref="AN100">INDEX(GMW!$A$2:$NF$200,MATCH(1,(GMW!$NE$2:$NE$200=AN$3)*(GMW!$ND$2:$ND$200=AN$4)*(GMW!$C$2:$C$200=AN$1),0),$F100-1966)</f>
        <v>4868</v>
      </c>
      <c r="AO100" s="5" cm="1">
        <f t="array" ref="AO100">INDEX(GMW!$A$2:$NF$200,MATCH(1,(GMW!$NE$2:$NE$200=AO$3)*(GMW!$ND$2:$ND$200=AO$4)*(GMW!$C$2:$C$200=AO$1),0),$F100-1966)</f>
        <v>413325</v>
      </c>
      <c r="AP100" s="5" cm="1">
        <f t="array" ref="AP100">INDEX(GMW!$A$2:$NF$200,MATCH(1,(GMW!$NE$2:$NE$200=AP$3)*(GMW!$ND$2:$ND$200=AP$4)*(GMW!$C$2:$C$200=AP$1),0),$F100-1966)</f>
        <v>2952.0250000000001</v>
      </c>
      <c r="AQ100" s="5" cm="1">
        <f t="array" ref="AQ100">INDEX(GMW!$A$2:$NF$200,MATCH(1,(GMW!$NE$2:$NE$200=AQ$3)*(GMW!$ND$2:$ND$200=AQ$4)*(GMW!$C$2:$C$200=AQ$1),0),$F100-1966)</f>
        <v>118144.6</v>
      </c>
      <c r="AR100" s="5" cm="1">
        <f t="array" ref="AR100">INDEX(GMW!$A$2:$NF$200,MATCH(1,(GMW!$NE$2:$NE$200=AR$3)*(GMW!$ND$2:$ND$200=AR$4)*(GMW!$C$2:$C$200=AR$1),0),$F100-1966)</f>
        <v>646.47</v>
      </c>
      <c r="AS100" s="5" cm="1">
        <f t="array" ref="AS100">INDEX(GMW!$A$2:$NF$200,MATCH(1,(GMW!$NE$2:$NE$200=AS$3)*(GMW!$ND$2:$ND$200=AS$4)*(GMW!$C$2:$C$200=AS$1),0),$F100-1966)</f>
        <v>425.029</v>
      </c>
      <c r="AT100" s="5" cm="1">
        <f t="array" ref="AT100">INDEX(GMW!$A$2:$NF$200,MATCH(1,(GMW!$NE$2:$NE$200=AT$3)*(GMW!$ND$2:$ND$200=AT$4)*(GMW!$C$2:$C$200=AT$1),0),$F100-1966)</f>
        <v>403.56</v>
      </c>
      <c r="AU100" s="5" cm="1">
        <f t="array" ref="AU100">INDEX(GMW!$A$2:$NF$200,MATCH(1,(GMW!$NE$2:$NE$200=AU$3)*(GMW!$ND$2:$ND$200=AU$4)*(GMW!$C$2:$C$200=AU$1),0),$F100-1966)</f>
        <v>319358.5</v>
      </c>
      <c r="AV100" s="5" cm="1">
        <f t="array" ref="AV100">INDEX(GMW!$A$2:$NF$200,MATCH(1,(GMW!$NE$2:$NE$200=AV$3)*(GMW!$ND$2:$ND$200=AV$4)*(GMW!$C$2:$C$200=AV$1),0),$F100-1966)</f>
        <v>6826</v>
      </c>
      <c r="AW100" s="5" cm="1">
        <f t="array" ref="AW100">INDEX(GMW!$A$2:$NF$200,MATCH(1,(GMW!$NE$2:$NE$200=AW$3)*(GMW!$ND$2:$ND$200=AW$4)*(GMW!$C$2:$C$200=AW$1),0),$F100-1966)</f>
        <v>119.1</v>
      </c>
      <c r="AX100" s="5" cm="1">
        <f t="array" ref="AX100">INDEX(GMW!$A$2:$NF$200,MATCH(1,(GMW!$NE$2:$NE$200=AX$3)*(GMW!$ND$2:$ND$200=AX$4)*(GMW!$C$2:$C$200=AX$1),0),$F100-1966)</f>
        <v>4323.6880000000001</v>
      </c>
      <c r="AY100" s="5" cm="1">
        <f t="array" ref="AY100">INDEX(GMW!$A$2:$NF$200,MATCH(1,(GMW!$NE$2:$NE$200=AY$3)*(GMW!$ND$2:$ND$200=AY$4)*(GMW!$C$2:$C$200=AY$1),0),$F100-1966)</f>
        <v>19209</v>
      </c>
      <c r="AZ100" s="5" cm="1">
        <f t="array" ref="AZ100">INDEX(GMW!$A$2:$NF$200,MATCH(1,(GMW!$NE$2:$NE$200=AZ$3)*(GMW!$ND$2:$ND$200=AZ$4)*(GMW!$C$2:$C$200=AZ$1),0),$F100-1966)</f>
        <v>1346</v>
      </c>
      <c r="BA100" s="5" cm="1">
        <f t="array" ref="BA100">INDEX(GMW!$A$2:$NF$200,MATCH(1,(GMW!$NE$2:$NE$200=BA$3)*(GMW!$ND$2:$ND$200=BA$4)*(GMW!$C$2:$C$200=BA$1),0),$F100-1966)</f>
        <v>15.1524</v>
      </c>
      <c r="BB100" s="5" cm="1">
        <f t="array" ref="BB100">INDEX(GMW!$A$2:$NF$200,MATCH(1,(GMW!$NE$2:$NE$200=BB$3)*(GMW!$ND$2:$ND$200=BB$4)*(GMW!$C$2:$C$200=BB$1),0),$F100-1966)</f>
        <v>25136.94</v>
      </c>
      <c r="BC100" s="5" cm="1">
        <f t="array" ref="BC100">INDEX(GMW!$A$2:$NF$200,MATCH(1,(GMW!$NE$2:$NE$200=BC$3)*(GMW!$ND$2:$ND$200=BC$4)*(GMW!$C$2:$C$200=BC$1),0),$F100-1966)</f>
        <v>1.8941809999999999</v>
      </c>
      <c r="BD100" s="5" cm="1">
        <f t="array" ref="BD100">INDEX(GMW!$A$2:$NF$200,MATCH(1,(GMW!$NE$2:$NE$200=BD$3)*(GMW!$ND$2:$ND$200=BD$4)*(GMW!$C$2:$C$200=BD$1),0),$F100-1966)</f>
        <v>631.5145</v>
      </c>
      <c r="BE100" s="5" cm="1">
        <f t="array" ref="BE100">INDEX(GMW!$A$2:$NF$200,MATCH(1,(GMW!$NE$2:$NE$200=BE$3)*(GMW!$ND$2:$ND$200=BE$4)*(GMW!$C$2:$C$200=BE$1),0),$F100-1966)</f>
        <v>16.445319999999999</v>
      </c>
      <c r="BF100" s="5" cm="1">
        <f t="array" ref="BF100">INDEX(GMW!$A$2:$NF$200,MATCH(1,(GMW!$NE$2:$NE$200=BF$3)*(GMW!$ND$2:$ND$200=BF$4)*(GMW!$C$2:$C$200=BF$1),0),$F100-1966)</f>
        <v>11.237</v>
      </c>
      <c r="BG100" s="5" cm="1">
        <f t="array" ref="BG100">INDEX(GMW!$A$2:$NF$200,MATCH(1,(GMW!$NE$2:$NE$200=BG$3)*(GMW!$ND$2:$ND$200=BG$4)*(GMW!$C$2:$C$200=BG$1),0),$F100-1966)</f>
        <v>29.60361</v>
      </c>
      <c r="BH100" s="5" cm="1">
        <f t="array" ref="BH100">INDEX(GMW!$A$2:$NF$200,MATCH(1,(GMW!$NE$2:$NE$200=BH$3)*(GMW!$ND$2:$ND$200=BH$4)*(GMW!$C$2:$C$200=BH$1),0),$F100-1966)</f>
        <v>6.180193</v>
      </c>
      <c r="BI100" s="5" cm="1">
        <f t="array" ref="BI100">INDEX(GMW!$A$2:$NF$200,MATCH(1,(GMW!$NE$2:$NE$200=BI$3)*(GMW!$ND$2:$ND$200=BI$4)*(GMW!$C$2:$C$200=BI$1),0),$F100-1966)</f>
        <v>4.3106679999999997</v>
      </c>
      <c r="BJ100" s="5" cm="1">
        <f t="array" ref="BJ100">INDEX(GMW!$A$2:$NF$200,MATCH(1,(GMW!$NE$2:$NE$200=BJ$3)*(GMW!$ND$2:$ND$200=BJ$4)*(GMW!$C$2:$C$200=BJ$1),0),$F100-1966)</f>
        <v>4.6664450000000004</v>
      </c>
      <c r="BK100" s="5" cm="1">
        <f t="array" ref="BK100">INDEX(GMW!$A$2:$NF$200,MATCH(1,(GMW!$NE$2:$NE$200=BK$3)*(GMW!$ND$2:$ND$200=BK$4)*(GMW!$C$2:$C$200=BK$1),0),$F100-1966)</f>
        <v>1.785482</v>
      </c>
      <c r="BL100" s="5" cm="1">
        <f t="array" ref="BL100">INDEX(GMW!$A$2:$NF$200,MATCH(1,(GMW!$NE$2:$NE$200=BL$3)*(GMW!$ND$2:$ND$200=BL$4)*(GMW!$C$2:$C$200=BL$1),0),$F100-1966)</f>
        <v>1.024842</v>
      </c>
      <c r="BM100" s="5" cm="1">
        <f t="array" ref="BM100">INDEX(GMW!$A$2:$NF$200,MATCH(1,(GMW!$NE$2:$NE$200=BM$3)*(GMW!$ND$2:$ND$200=BM$4)*(GMW!$C$2:$C$200=BM$1),0),$F100-1966)</f>
        <v>0.65721169999999995</v>
      </c>
      <c r="BN100" s="5" cm="1">
        <f t="array" ref="BN100">INDEX(GMW!$A$2:$NF$200,MATCH(1,(GMW!$NE$2:$NE$200=BN$3)*(GMW!$ND$2:$ND$200=BN$4)*(GMW!$C$2:$C$200=BN$1),0),$F100-1966)</f>
        <v>2.8123999999999998</v>
      </c>
      <c r="BO100" s="5" cm="1">
        <f t="array" ref="BO100">INDEX(GMW!$A$2:$NF$200,MATCH(1,(GMW!$NE$2:$NE$200=BO$3)*(GMW!$ND$2:$ND$200=BO$4)*(GMW!$C$2:$C$200=BO$1),0),$F100-1966)</f>
        <v>1E-3</v>
      </c>
      <c r="BP100" s="5" cm="1">
        <f t="array" ref="BP100">INDEX(GMW!$A$2:$NF$200,MATCH(1,(GMW!$NE$2:$NE$200=BP$3)*(GMW!$ND$2:$ND$200=BP$4)*(GMW!$C$2:$C$200=BP$1),0),$F100-1966)</f>
        <v>385107.8</v>
      </c>
      <c r="BQ100" s="5" cm="1">
        <f t="array" ref="BQ100">INDEX(GMW!$A$2:$NF$200,MATCH(1,(GMW!$NE$2:$NE$200=BQ$3)*(GMW!$ND$2:$ND$200=BQ$4)*(GMW!$C$2:$C$200=BQ$1),0),$F100-1966)</f>
        <v>7378.6080000000002</v>
      </c>
      <c r="BR100" s="5" cm="1">
        <f t="array" ref="BR100">INDEX(GMW!$A$2:$NF$200,MATCH(1,(GMW!$NE$2:$NE$200=BR$3)*(GMW!$ND$2:$ND$200=BR$4)*(GMW!$C$2:$C$200=BR$1),0),$F100-1966)</f>
        <v>463810</v>
      </c>
      <c r="BS100" s="5" cm="1">
        <f t="array" ref="BS100">INDEX(GMW!$A$2:$NF$200,MATCH(1,(GMW!$NE$2:$NE$200=BS$3)*(GMW!$ND$2:$ND$200=BS$4)*(GMW!$C$2:$C$200=BS$1),0),$F100-1966)</f>
        <v>916231</v>
      </c>
      <c r="BT100" s="5" cm="1">
        <f t="array" ref="BT100">INDEX(GMW!$A$2:$NF$200,MATCH(1,(GMW!$NE$2:$NE$200=BT$3)*(GMW!$ND$2:$ND$200=BT$4)*(GMW!$C$2:$C$200=BT$1),0),$F100-1966)</f>
        <v>197422</v>
      </c>
      <c r="BU100" s="5" cm="1">
        <f t="array" ref="BU100">INDEX(GMW!$A$2:$NF$200,MATCH(1,(GMW!$NE$2:$NE$200=BU$3)*(GMW!$ND$2:$ND$200=BU$4)*(GMW!$C$2:$C$200=BU$1),0),$F100-1966)</f>
        <v>863.90200000000004</v>
      </c>
      <c r="BV100" s="5" cm="1">
        <f t="array" ref="BV100">INDEX(GMW!$A$2:$NF$200,MATCH(1,(GMW!$NE$2:$NE$200=BV$3)*(GMW!$ND$2:$ND$200=BV$4)*(GMW!$C$2:$C$200=BV$1),0),$F100-1966)</f>
        <v>1511171</v>
      </c>
      <c r="BW100" s="5" cm="1">
        <f t="array" ref="BW100">INDEX(GMW!$A$2:$NF$200,MATCH(1,(GMW!$NE$2:$NE$200=BW$3)*(GMW!$ND$2:$ND$200=BW$4)*(GMW!$C$2:$C$200=BW$1),0),$F100-1966)</f>
        <v>179.97880000000001</v>
      </c>
      <c r="BX100" s="5" cm="1">
        <f t="array" ref="BX100">INDEX(GMW!$A$2:$NF$200,MATCH(1,(GMW!$NE$2:$NE$200=BX$3)*(GMW!$ND$2:$ND$200=BX$4)*(GMW!$C$2:$C$200=BX$1),0),$F100-1966)</f>
        <v>31491.040000000001</v>
      </c>
      <c r="BY100" s="5" cm="1">
        <f t="array" ref="BY100">INDEX(GMW!$A$2:$NF$200,MATCH(1,(GMW!$NE$2:$NE$200=BY$3)*(GMW!$ND$2:$ND$200=BY$4)*(GMW!$C$2:$C$200=BY$1),0),$F100-1966)</f>
        <v>1061.2170000000001</v>
      </c>
      <c r="BZ100" s="5" cm="1">
        <f t="array" ref="BZ100">INDEX(GMW!$A$2:$NF$200,MATCH(1,(GMW!$NE$2:$NE$200=BZ$3)*(GMW!$ND$2:$ND$200=BZ$4)*(GMW!$C$2:$C$200=BZ$1),0),$F100-1966)</f>
        <v>929.76900000000001</v>
      </c>
      <c r="CA100" s="5" cm="1">
        <f t="array" ref="CA100">INDEX(GMW!$A$2:$NF$200,MATCH(1,(GMW!$NE$2:$NE$200=CA$3)*(GMW!$ND$2:$ND$200=CA$4)*(GMW!$C$2:$C$200=CA$1),0),$F100-1966)</f>
        <v>1239.934</v>
      </c>
      <c r="CB100" s="5" cm="1">
        <f t="array" ref="CB100">INDEX(GMW!$A$2:$NF$200,MATCH(1,(GMW!$NE$2:$NE$200=CB$3)*(GMW!$ND$2:$ND$200=CB$4)*(GMW!$C$2:$C$200=CB$1),0),$F100-1966)</f>
        <v>339.68349999999998</v>
      </c>
      <c r="CC100" s="5" cm="1">
        <f t="array" ref="CC100">INDEX(GMW!$A$2:$NF$200,MATCH(1,(GMW!$NE$2:$NE$200=CC$3)*(GMW!$ND$2:$ND$200=CC$4)*(GMW!$C$2:$C$200=CC$1),0),$F100-1966)</f>
        <v>288.28500000000003</v>
      </c>
      <c r="CD100" s="5" cm="1">
        <f t="array" ref="CD100">INDEX(GMW!$A$2:$NF$200,MATCH(1,(GMW!$NE$2:$NE$200=CD$3)*(GMW!$ND$2:$ND$200=CD$4)*(GMW!$C$2:$C$200=CD$1),0),$F100-1966)</f>
        <v>321.47669999999999</v>
      </c>
      <c r="CE100" s="5" cm="1">
        <f t="array" ref="CE100">INDEX(GMW!$A$2:$NF$200,MATCH(1,(GMW!$NE$2:$NE$200=CE$3)*(GMW!$ND$2:$ND$200=CE$4)*(GMW!$C$2:$C$200=CE$1),0),$F100-1966)</f>
        <v>144.05670000000001</v>
      </c>
      <c r="CF100" s="5" cm="1">
        <f t="array" ref="CF100">INDEX(GMW!$A$2:$NF$200,MATCH(1,(GMW!$NE$2:$NE$200=CF$3)*(GMW!$ND$2:$ND$200=CF$4)*(GMW!$C$2:$C$200=CF$1),0),$F100-1966)</f>
        <v>59.95975</v>
      </c>
      <c r="CG100" s="5" cm="1">
        <f t="array" ref="CG100">INDEX(GMW!$A$2:$NF$200,MATCH(1,(GMW!$NE$2:$NE$200=CG$3)*(GMW!$ND$2:$ND$200=CG$4)*(GMW!$C$2:$C$200=CG$1),0),$F100-1966)</f>
        <v>36.619990000000001</v>
      </c>
      <c r="CH100" s="5" cm="1">
        <f t="array" ref="CH100">INDEX(GMW!$A$2:$NF$200,MATCH(1,(GMW!$NE$2:$NE$200=CH$3)*(GMW!$ND$2:$ND$200=CH$4)*(GMW!$C$2:$C$200=CH$1),0),$F100-1966)</f>
        <v>114.87990000000001</v>
      </c>
      <c r="CI100" s="5" cm="1">
        <f t="array" ref="CI100">INDEX(GMW!$A$2:$NF$200,MATCH(1,(GMW!$NE$2:$NE$200=CI$3)*(GMW!$ND$2:$ND$200=CI$4)*(GMW!$C$2:$C$200=CI$1),0),$F100-1966)</f>
        <v>70.539000000000001</v>
      </c>
      <c r="CJ100" s="5" cm="1">
        <f t="array" ref="CJ100">INDEX(GMW!$A$2:$NF$200,MATCH(1,(GMW!$NE$2:$NE$200=CJ$3)*(GMW!$ND$2:$ND$200=CJ$4)*(GMW!$C$2:$C$200=CJ$1),0),$F100-1966)</f>
        <v>227104</v>
      </c>
      <c r="CK100" s="5" cm="1">
        <f t="array" ref="CK100">INDEX(GMW!$A$2:$NF$200,MATCH(1,(GMW!$NE$2:$NE$200=CK$3)*(GMW!$ND$2:$ND$200=CK$4)*(GMW!$C$2:$C$200=CK$1),0),$F100-1966)</f>
        <v>2008.2</v>
      </c>
      <c r="CL100" s="5" cm="1">
        <f t="array" ref="CL100">INDEX(GMW!$A$2:$NF$200,MATCH(1,(GMW!$NE$2:$NE$200=CL$3)*(GMW!$ND$2:$ND$200=CL$4)*(GMW!$C$2:$C$200=CL$1),0),$F100-1966)</f>
        <v>134012.29999999999</v>
      </c>
      <c r="CM100" s="5" cm="1">
        <f t="array" ref="CM100">INDEX(GMW!$A$2:$NF$200,MATCH(1,(GMW!$NE$2:$NE$200=CM$3)*(GMW!$ND$2:$ND$200=CM$4)*(GMW!$C$2:$C$200=CM$1),0),$F100-1966)</f>
        <v>213226</v>
      </c>
      <c r="CN100" s="5" cm="1">
        <f t="array" ref="CN100">INDEX(GMW!$A$2:$NF$200,MATCH(1,(GMW!$NE$2:$NE$200=CN$3)*(GMW!$ND$2:$ND$200=CN$4)*(GMW!$C$2:$C$200=CN$1),0),$F100-1966)</f>
        <v>135308</v>
      </c>
      <c r="CO100" s="5" cm="1">
        <f t="array" ref="CO100">INDEX(GMW!$A$2:$NF$200,MATCH(1,(GMW!$NE$2:$NE$200=CO$3)*(GMW!$ND$2:$ND$200=CO$4)*(GMW!$C$2:$C$200=CO$1),0),$F100-1966)</f>
        <v>271.56900000000002</v>
      </c>
      <c r="CP100" s="5" cm="1">
        <f t="array" ref="CP100">INDEX(GMW!$A$2:$NF$200,MATCH(1,(GMW!$NE$2:$NE$200=CP$3)*(GMW!$ND$2:$ND$200=CP$4)*(GMW!$C$2:$C$200=CP$1),0),$F100-1966)</f>
        <v>479901.3</v>
      </c>
      <c r="CQ100" s="5" cm="1">
        <f t="array" ref="CQ100">INDEX(GMW!$A$2:$NF$200,MATCH(1,(GMW!$NE$2:$NE$200=CQ$3)*(GMW!$ND$2:$ND$200=CQ$4)*(GMW!$C$2:$C$200=CQ$1),0),$F100-1966)</f>
        <v>105.56189999999999</v>
      </c>
      <c r="CR100" s="5" cm="1">
        <f t="array" ref="CR100">INDEX(GMW!$A$2:$NF$200,MATCH(1,(GMW!$NE$2:$NE$200=CR$3)*(GMW!$ND$2:$ND$200=CR$4)*(GMW!$C$2:$C$200=CR$1),0),$F100-1966)</f>
        <v>125187.1</v>
      </c>
      <c r="CS100" s="5" cm="1">
        <f t="array" ref="CS100">INDEX(GMW!$A$2:$NF$200,MATCH(1,(GMW!$NE$2:$NE$200=CS$3)*(GMW!$ND$2:$ND$200=CS$4)*(GMW!$C$2:$C$200=CS$1),0),$F100-1966)</f>
        <v>481.29500000000002</v>
      </c>
      <c r="CT100" s="5" cm="1">
        <f t="array" ref="CT100">INDEX(GMW!$A$2:$NF$200,MATCH(1,(GMW!$NE$2:$NE$200=CT$3)*(GMW!$ND$2:$ND$200=CT$4)*(GMW!$C$2:$C$200=CT$1),0),$F100-1966)</f>
        <v>311.12</v>
      </c>
      <c r="CU100" s="5" cm="1">
        <f t="array" ref="CU100">INDEX(GMW!$A$2:$NF$200,MATCH(1,(GMW!$NE$2:$NE$200=CU$3)*(GMW!$ND$2:$ND$200=CU$4)*(GMW!$C$2:$C$200=CU$1),0),$F100-1966)</f>
        <v>261.096</v>
      </c>
      <c r="CV100" s="5" cm="1">
        <f t="array" ref="CV100">INDEX(GMW!$A$2:$NF$200,MATCH(1,(GMW!$NE$2:$NE$200=CV$3)*(GMW!$ND$2:$ND$200=CV$4)*(GMW!$C$2:$C$200=CV$1),0),$F100-1966)</f>
        <v>121.143</v>
      </c>
      <c r="CW100" s="5" cm="1">
        <f t="array" ref="CW100">INDEX(GMW!$A$2:$NF$200,MATCH(1,(GMW!$NE$2:$NE$200=CW$3)*(GMW!$ND$2:$ND$200=CW$4)*(GMW!$C$2:$C$200=CW$1),0),$F100-1966)</f>
        <v>85.629000000000005</v>
      </c>
      <c r="CX100" s="5" cm="1">
        <f t="array" ref="CX100">INDEX(GMW!$A$2:$NF$200,MATCH(1,(GMW!$NE$2:$NE$200=CX$3)*(GMW!$ND$2:$ND$200=CX$4)*(GMW!$C$2:$C$200=CX$1),0),$F100-1966)</f>
        <v>53.32</v>
      </c>
      <c r="CY100" s="5" cm="1">
        <f t="array" ref="CY100">INDEX(GMW!$A$2:$NF$200,MATCH(1,(GMW!$NE$2:$NE$200=CY$3)*(GMW!$ND$2:$ND$200=CY$4)*(GMW!$C$2:$C$200=CY$1),0),$F100-1966)</f>
        <v>45.251899999999999</v>
      </c>
      <c r="CZ100" s="5" cm="1">
        <f t="array" ref="CZ100">INDEX(GMW!$A$2:$NF$200,MATCH(1,(GMW!$NE$2:$NE$200=CZ$3)*(GMW!$ND$2:$ND$200=CZ$4)*(GMW!$C$2:$C$200=CZ$1),0),$F100-1966)</f>
        <v>25.294</v>
      </c>
      <c r="DA100" s="5" cm="1">
        <f t="array" ref="DA100">INDEX(GMW!$A$2:$NF$200,MATCH(1,(GMW!$NE$2:$NE$200=DA$3)*(GMW!$ND$2:$ND$200=DA$4)*(GMW!$C$2:$C$200=DA$1),0),$F100-1966)</f>
        <v>14.991</v>
      </c>
      <c r="DB100" s="5" cm="1">
        <f t="array" ref="DB100">INDEX(GMW!$A$2:$NF$200,MATCH(1,(GMW!$NE$2:$NE$200=DB$3)*(GMW!$ND$2:$ND$200=DB$4)*(GMW!$C$2:$C$200=DB$1),0),$F100-1966)</f>
        <v>24.751000000000001</v>
      </c>
      <c r="DC100" s="5" cm="1">
        <f t="array" ref="DC100">INDEX(GMW!$A$2:$NF$200,MATCH(1,(GMW!$NE$2:$NE$200=DC$3)*(GMW!$ND$2:$ND$200=DC$4)*(GMW!$C$2:$C$200=DC$1),0),$F100-1966)</f>
        <v>23.2925</v>
      </c>
    </row>
    <row r="101" spans="1:107" x14ac:dyDescent="0.25">
      <c r="B101" s="5">
        <f t="shared" si="30"/>
        <v>1996</v>
      </c>
      <c r="C101" s="5">
        <f t="shared" si="30"/>
        <v>1996</v>
      </c>
      <c r="F101" s="5">
        <f t="shared" si="16"/>
        <v>2067</v>
      </c>
      <c r="G101" s="5" cm="1">
        <f t="array" ref="G101">INDEX(GMW!$A$2:$NF$200,MATCH(1,(GMW!$NE$2:$NE$200=G$3)*(GMW!$ND$2:$ND$200=G$4)*(GMW!$C$2:$C$200=G$1),0),$F101-1966)</f>
        <v>417019</v>
      </c>
      <c r="H101" s="5" cm="1">
        <f t="array" ref="H101">INDEX(GMW!$A$2:$NF$200,MATCH(1,(GMW!$NE$2:$NE$200=H$3)*(GMW!$ND$2:$ND$200=H$4)*(GMW!$C$2:$C$200=H$1),0),$F101-1966)</f>
        <v>243639</v>
      </c>
      <c r="I101" s="5" cm="1">
        <f t="array" ref="I101">INDEX(GMW!$A$2:$NF$200,MATCH(1,(GMW!$NE$2:$NE$200=I$3)*(GMW!$ND$2:$ND$200=I$4)*(GMW!$C$2:$C$200=I$1),0),$F101-1966)</f>
        <v>71269</v>
      </c>
      <c r="J101" s="5" cm="1">
        <f t="array" ref="J101">INDEX(GMW!$A$2:$NF$200,MATCH(1,(GMW!$NE$2:$NE$200=J$3)*(GMW!$ND$2:$ND$200=J$4)*(GMW!$C$2:$C$200=J$1),0),$F101-1966)</f>
        <v>83261</v>
      </c>
      <c r="K101" s="5" cm="1">
        <f t="array" ref="K101">INDEX(GMW!$A$2:$NF$200,MATCH(1,(GMW!$NE$2:$NE$200=K$3)*(GMW!$ND$2:$ND$200=K$4)*(GMW!$C$2:$C$200=K$1),0),$F101-1966)</f>
        <v>96007</v>
      </c>
      <c r="L101" s="5" cm="1">
        <f t="array" ref="L101">INDEX(GMW!$A$2:$NF$200,MATCH(1,(GMW!$NE$2:$NE$200=L$3)*(GMW!$ND$2:$ND$200=L$4)*(GMW!$C$2:$C$200=L$1),0),$F101-1966)</f>
        <v>86356</v>
      </c>
      <c r="M101" s="5" cm="1">
        <f t="array" ref="M101">INDEX(GMW!$A$2:$NF$200,MATCH(1,(GMW!$NE$2:$NE$200=M$3)*(GMW!$ND$2:$ND$200=M$4)*(GMW!$C$2:$C$200=M$1),0),$F101-1966)</f>
        <v>34557.360000000001</v>
      </c>
      <c r="N101" s="5" cm="1">
        <f t="array" ref="N101">INDEX(GMW!$A$2:$NF$200,MATCH(1,(GMW!$NE$2:$NE$200=N$3)*(GMW!$ND$2:$ND$200=N$4)*(GMW!$C$2:$C$200=N$1),0),$F101-1966)</f>
        <v>5995.6670000000004</v>
      </c>
      <c r="O101" s="5" cm="1">
        <f t="array" ref="O101">INDEX(GMW!$A$2:$NF$200,MATCH(1,(GMW!$NE$2:$NE$200=O$3)*(GMW!$ND$2:$ND$200=O$4)*(GMW!$C$2:$C$200=O$1),0),$F101-1966)</f>
        <v>68.933329999999998</v>
      </c>
      <c r="P101" s="5" cm="1">
        <f t="array" ref="P101">INDEX(GMW!$A$2:$NF$200,MATCH(1,(GMW!$NE$2:$NE$200=P$3)*(GMW!$ND$2:$ND$200=P$4)*(GMW!$C$2:$C$200=P$1),0),$F101-1966)</f>
        <v>5.6875</v>
      </c>
      <c r="Q101" s="5" cm="1">
        <f t="array" ref="Q101">INDEX(GMW!$A$2:$NF$200,MATCH(1,(GMW!$NE$2:$NE$200=Q$3)*(GMW!$ND$2:$ND$200=Q$4)*(GMW!$C$2:$C$200=Q$1),0),$F101-1966)</f>
        <v>7.65</v>
      </c>
      <c r="R101" s="5" cm="1">
        <f t="array" ref="R101">INDEX(GMW!$A$2:$NF$200,MATCH(1,(GMW!$NE$2:$NE$200=R$3)*(GMW!$ND$2:$ND$200=R$4)*(GMW!$C$2:$C$200=R$1),0),$F101-1966)</f>
        <v>68.933329999999998</v>
      </c>
      <c r="S101" s="5" cm="1">
        <f t="array" ref="S101">INDEX(GMW!$A$2:$NF$200,MATCH(1,(GMW!$NE$2:$NE$200=S$3)*(GMW!$ND$2:$ND$200=S$4)*(GMW!$C$2:$C$200=S$1),0),$F101-1966)</f>
        <v>28394</v>
      </c>
      <c r="T101" s="5" cm="1">
        <f t="array" ref="T101">INDEX(GMW!$A$2:$NF$200,MATCH(1,(GMW!$NE$2:$NE$200=T$3)*(GMW!$ND$2:$ND$200=T$4)*(GMW!$C$2:$C$200=T$1),0),$F101-1966)</f>
        <v>484</v>
      </c>
      <c r="U101" s="5" cm="1">
        <f t="array" ref="U101">INDEX(GMW!$A$2:$NF$200,MATCH(1,(GMW!$NE$2:$NE$200=U$3)*(GMW!$ND$2:$ND$200=U$4)*(GMW!$C$2:$C$200=U$1),0),$F101-1966)</f>
        <v>81</v>
      </c>
      <c r="V101" s="5" cm="1">
        <f t="array" ref="V101">INDEX(GMW!$A$2:$NF$200,MATCH(1,(GMW!$NE$2:$NE$200=V$3)*(GMW!$ND$2:$ND$200=V$4)*(GMW!$C$2:$C$200=V$1),0),$F101-1966)</f>
        <v>4277</v>
      </c>
      <c r="W101" s="5" cm="1">
        <f t="array" ref="W101">INDEX(GMW!$A$2:$NF$200,MATCH(1,(GMW!$NE$2:$NE$200=W$3)*(GMW!$ND$2:$ND$200=W$4)*(GMW!$C$2:$C$200=W$1),0),$F101-1966)</f>
        <v>103</v>
      </c>
      <c r="X101" s="5" cm="1">
        <f t="array" ref="X101">INDEX(GMW!$A$2:$NF$200,MATCH(1,(GMW!$NE$2:$NE$200=X$3)*(GMW!$ND$2:$ND$200=X$4)*(GMW!$C$2:$C$200=X$1),0),$F101-1966)</f>
        <v>173</v>
      </c>
      <c r="Y101" s="5" cm="1">
        <f t="array" ref="Y101">INDEX(GMW!$A$2:$NF$200,MATCH(1,(GMW!$NE$2:$NE$200=Y$3)*(GMW!$ND$2:$ND$200=Y$4)*(GMW!$C$2:$C$200=Y$1),0),$F101-1966)</f>
        <v>1812</v>
      </c>
      <c r="Z101" s="5" cm="1">
        <f t="array" ref="Z101">INDEX(GMW!$A$2:$NF$200,MATCH(1,(GMW!$NE$2:$NE$200=Z$3)*(GMW!$ND$2:$ND$200=Z$4)*(GMW!$C$2:$C$200=Z$1),0),$F101-1966)</f>
        <v>4722</v>
      </c>
      <c r="AA101" s="5" cm="1">
        <f t="array" ref="AA101">INDEX(GMW!$A$2:$NF$200,MATCH(1,(GMW!$NE$2:$NE$200=AA$3)*(GMW!$ND$2:$ND$200=AA$4)*(GMW!$C$2:$C$200=AA$1),0),$F101-1966)</f>
        <v>1275</v>
      </c>
      <c r="AB101" s="5" cm="1">
        <f t="array" ref="AB101">INDEX(GMW!$A$2:$NF$200,MATCH(1,(GMW!$NE$2:$NE$200=AB$3)*(GMW!$ND$2:$ND$200=AB$4)*(GMW!$C$2:$C$200=AB$1),0),$F101-1966)</f>
        <v>1709</v>
      </c>
      <c r="AC101" s="5" cm="1">
        <f t="array" ref="AC101">INDEX(GMW!$A$2:$NF$200,MATCH(1,(GMW!$NE$2:$NE$200=AC$3)*(GMW!$ND$2:$ND$200=AC$4)*(GMW!$C$2:$C$200=AC$1),0),$F101-1966)</f>
        <v>845</v>
      </c>
      <c r="AD101" s="5" cm="1">
        <f t="array" ref="AD101">INDEX(GMW!$A$2:$NF$200,MATCH(1,(GMW!$NE$2:$NE$200=AD$3)*(GMW!$ND$2:$ND$200=AD$4)*(GMW!$C$2:$C$200=AD$1),0),$F101-1966)</f>
        <v>1089</v>
      </c>
      <c r="AE101" s="5" cm="1">
        <f t="array" ref="AE101">INDEX(GMW!$A$2:$NF$200,MATCH(1,(GMW!$NE$2:$NE$200=AE$3)*(GMW!$ND$2:$ND$200=AE$4)*(GMW!$C$2:$C$200=AE$1),0),$F101-1966)</f>
        <v>275</v>
      </c>
      <c r="AF101" s="5" cm="1">
        <f t="array" ref="AF101">INDEX(GMW!$A$2:$NF$200,MATCH(1,(GMW!$NE$2:$NE$200=AF$3)*(GMW!$ND$2:$ND$200=AF$4)*(GMW!$C$2:$C$200=AF$1),0),$F101-1966)</f>
        <v>1629</v>
      </c>
      <c r="AG101" s="5" cm="1">
        <f t="array" ref="AG101">INDEX(GMW!$A$2:$NF$200,MATCH(1,(GMW!$NE$2:$NE$200=AG$3)*(GMW!$ND$2:$ND$200=AG$4)*(GMW!$C$2:$C$200=AG$1),0),$F101-1966)</f>
        <v>1802</v>
      </c>
      <c r="AH101" s="5" cm="1">
        <f t="array" ref="AH101">INDEX(GMW!$A$2:$NF$200,MATCH(1,(GMW!$NE$2:$NE$200=AH$3)*(GMW!$ND$2:$ND$200=AH$4)*(GMW!$C$2:$C$200=AH$1),0),$F101-1966)</f>
        <v>1642</v>
      </c>
      <c r="AI101" s="5" cm="1">
        <f t="array" ref="AI101">INDEX(GMW!$A$2:$NF$200,MATCH(1,(GMW!$NE$2:$NE$200=AI$3)*(GMW!$ND$2:$ND$200=AI$4)*(GMW!$C$2:$C$200=AI$1),0),$F101-1966)</f>
        <v>2059</v>
      </c>
      <c r="AJ101" s="5" cm="1">
        <f t="array" ref="AJ101">INDEX(GMW!$A$2:$NF$200,MATCH(1,(GMW!$NE$2:$NE$200=AJ$3)*(GMW!$ND$2:$ND$200=AJ$4)*(GMW!$C$2:$C$200=AJ$1),0),$F101-1966)</f>
        <v>2935</v>
      </c>
      <c r="AK101" s="5" cm="1">
        <f t="array" ref="AK101">INDEX(GMW!$A$2:$NF$200,MATCH(1,(GMW!$NE$2:$NE$200=AK$3)*(GMW!$ND$2:$ND$200=AK$4)*(GMW!$C$2:$C$200=AK$1),0),$F101-1966)</f>
        <v>673</v>
      </c>
      <c r="AL101" s="5" cm="1">
        <f t="array" ref="AL101">INDEX(GMW!$A$2:$NF$200,MATCH(1,(GMW!$NE$2:$NE$200=AL$3)*(GMW!$ND$2:$ND$200=AL$4)*(GMW!$C$2:$C$200=AL$1),0),$F101-1966)</f>
        <v>806</v>
      </c>
      <c r="AM101" s="5" cm="1">
        <f t="array" ref="AM101">INDEX(GMW!$A$2:$NF$200,MATCH(1,(GMW!$NE$2:$NE$200=AM$3)*(GMW!$ND$2:$ND$200=AM$4)*(GMW!$C$2:$C$200=AM$1),0),$F101-1966)</f>
        <v>26062</v>
      </c>
      <c r="AN101" s="5" cm="1">
        <f t="array" ref="AN101">INDEX(GMW!$A$2:$NF$200,MATCH(1,(GMW!$NE$2:$NE$200=AN$3)*(GMW!$ND$2:$ND$200=AN$4)*(GMW!$C$2:$C$200=AN$1),0),$F101-1966)</f>
        <v>4854</v>
      </c>
      <c r="AO101" s="5" cm="1">
        <f t="array" ref="AO101">INDEX(GMW!$A$2:$NF$200,MATCH(1,(GMW!$NE$2:$NE$200=AO$3)*(GMW!$ND$2:$ND$200=AO$4)*(GMW!$C$2:$C$200=AO$1),0),$F101-1966)</f>
        <v>417019</v>
      </c>
      <c r="AP101" s="5" cm="1">
        <f t="array" ref="AP101">INDEX(GMW!$A$2:$NF$200,MATCH(1,(GMW!$NE$2:$NE$200=AP$3)*(GMW!$ND$2:$ND$200=AP$4)*(GMW!$C$2:$C$200=AP$1),0),$F101-1966)</f>
        <v>2978.5250000000001</v>
      </c>
      <c r="AQ101" s="5" cm="1">
        <f t="array" ref="AQ101">INDEX(GMW!$A$2:$NF$200,MATCH(1,(GMW!$NE$2:$NE$200=AQ$3)*(GMW!$ND$2:$ND$200=AQ$4)*(GMW!$C$2:$C$200=AQ$1),0),$F101-1966)</f>
        <v>118287.6</v>
      </c>
      <c r="AR101" s="5" cm="1">
        <f t="array" ref="AR101">INDEX(GMW!$A$2:$NF$200,MATCH(1,(GMW!$NE$2:$NE$200=AR$3)*(GMW!$ND$2:$ND$200=AR$4)*(GMW!$C$2:$C$200=AR$1),0),$F101-1966)</f>
        <v>648.97</v>
      </c>
      <c r="AS101" s="5" cm="1">
        <f t="array" ref="AS101">INDEX(GMW!$A$2:$NF$200,MATCH(1,(GMW!$NE$2:$NE$200=AS$3)*(GMW!$ND$2:$ND$200=AS$4)*(GMW!$C$2:$C$200=AS$1),0),$F101-1966)</f>
        <v>426.67</v>
      </c>
      <c r="AT101" s="5" cm="1">
        <f t="array" ref="AT101">INDEX(GMW!$A$2:$NF$200,MATCH(1,(GMW!$NE$2:$NE$200=AT$3)*(GMW!$ND$2:$ND$200=AT$4)*(GMW!$C$2:$C$200=AT$1),0),$F101-1966)</f>
        <v>404.27</v>
      </c>
      <c r="AU101" s="5" cm="1">
        <f t="array" ref="AU101">INDEX(GMW!$A$2:$NF$200,MATCH(1,(GMW!$NE$2:$NE$200=AU$3)*(GMW!$ND$2:$ND$200=AU$4)*(GMW!$C$2:$C$200=AU$1),0),$F101-1966)</f>
        <v>322040.8</v>
      </c>
      <c r="AV101" s="5" cm="1">
        <f t="array" ref="AV101">INDEX(GMW!$A$2:$NF$200,MATCH(1,(GMW!$NE$2:$NE$200=AV$3)*(GMW!$ND$2:$ND$200=AV$4)*(GMW!$C$2:$C$200=AV$1),0),$F101-1966)</f>
        <v>6926</v>
      </c>
      <c r="AW101" s="5" cm="1">
        <f t="array" ref="AW101">INDEX(GMW!$A$2:$NF$200,MATCH(1,(GMW!$NE$2:$NE$200=AW$3)*(GMW!$ND$2:$ND$200=AW$4)*(GMW!$C$2:$C$200=AW$1),0),$F101-1966)</f>
        <v>120.05</v>
      </c>
      <c r="AX101" s="5" cm="1">
        <f t="array" ref="AX101">INDEX(GMW!$A$2:$NF$200,MATCH(1,(GMW!$NE$2:$NE$200=AX$3)*(GMW!$ND$2:$ND$200=AX$4)*(GMW!$C$2:$C$200=AX$1),0),$F101-1966)</f>
        <v>4324.5600000000004</v>
      </c>
      <c r="AY101" s="5" cm="1">
        <f t="array" ref="AY101">INDEX(GMW!$A$2:$NF$200,MATCH(1,(GMW!$NE$2:$NE$200=AY$3)*(GMW!$ND$2:$ND$200=AY$4)*(GMW!$C$2:$C$200=AY$1),0),$F101-1966)</f>
        <v>19022</v>
      </c>
      <c r="AZ101" s="5" cm="1">
        <f t="array" ref="AZ101">INDEX(GMW!$A$2:$NF$200,MATCH(1,(GMW!$NE$2:$NE$200=AZ$3)*(GMW!$ND$2:$ND$200=AZ$4)*(GMW!$C$2:$C$200=AZ$1),0),$F101-1966)</f>
        <v>3318</v>
      </c>
      <c r="BA101" s="5" cm="1">
        <f t="array" ref="BA101">INDEX(GMW!$A$2:$NF$200,MATCH(1,(GMW!$NE$2:$NE$200=BA$3)*(GMW!$ND$2:$ND$200=BA$4)*(GMW!$C$2:$C$200=BA$1),0),$F101-1966)</f>
        <v>15.06217</v>
      </c>
      <c r="BB101" s="5" cm="1">
        <f t="array" ref="BB101">INDEX(GMW!$A$2:$NF$200,MATCH(1,(GMW!$NE$2:$NE$200=BB$3)*(GMW!$ND$2:$ND$200=BB$4)*(GMW!$C$2:$C$200=BB$1),0),$F101-1966)</f>
        <v>24968.19</v>
      </c>
      <c r="BC101" s="5" cm="1">
        <f t="array" ref="BC101">INDEX(GMW!$A$2:$NF$200,MATCH(1,(GMW!$NE$2:$NE$200=BC$3)*(GMW!$ND$2:$ND$200=BC$4)*(GMW!$C$2:$C$200=BC$1),0),$F101-1966)</f>
        <v>1.8795820000000001</v>
      </c>
      <c r="BD101" s="5" cm="1">
        <f t="array" ref="BD101">INDEX(GMW!$A$2:$NF$200,MATCH(1,(GMW!$NE$2:$NE$200=BD$3)*(GMW!$ND$2:$ND$200=BD$4)*(GMW!$C$2:$C$200=BD$1),0),$F101-1966)</f>
        <v>624.67499999999995</v>
      </c>
      <c r="BE101" s="5" cm="1">
        <f t="array" ref="BE101">INDEX(GMW!$A$2:$NF$200,MATCH(1,(GMW!$NE$2:$NE$200=BE$3)*(GMW!$ND$2:$ND$200=BE$4)*(GMW!$C$2:$C$200=BE$1),0),$F101-1966)</f>
        <v>16.454689999999999</v>
      </c>
      <c r="BF101" s="5" cm="1">
        <f t="array" ref="BF101">INDEX(GMW!$A$2:$NF$200,MATCH(1,(GMW!$NE$2:$NE$200=BF$3)*(GMW!$ND$2:$ND$200=BF$4)*(GMW!$C$2:$C$200=BF$1),0),$F101-1966)</f>
        <v>11.359</v>
      </c>
      <c r="BG101" s="5" cm="1">
        <f t="array" ref="BG101">INDEX(GMW!$A$2:$NF$200,MATCH(1,(GMW!$NE$2:$NE$200=BG$3)*(GMW!$ND$2:$ND$200=BG$4)*(GMW!$C$2:$C$200=BG$1),0),$F101-1966)</f>
        <v>29.29392</v>
      </c>
      <c r="BH101" s="5" cm="1">
        <f t="array" ref="BH101">INDEX(GMW!$A$2:$NF$200,MATCH(1,(GMW!$NE$2:$NE$200=BH$3)*(GMW!$ND$2:$ND$200=BH$4)*(GMW!$C$2:$C$200=BH$1),0),$F101-1966)</f>
        <v>6.1383010000000002</v>
      </c>
      <c r="BI101" s="5" cm="1">
        <f t="array" ref="BI101">INDEX(GMW!$A$2:$NF$200,MATCH(1,(GMW!$NE$2:$NE$200=BI$3)*(GMW!$ND$2:$ND$200=BI$4)*(GMW!$C$2:$C$200=BI$1),0),$F101-1966)</f>
        <v>4.2966680000000004</v>
      </c>
      <c r="BJ101" s="5" cm="1">
        <f t="array" ref="BJ101">INDEX(GMW!$A$2:$NF$200,MATCH(1,(GMW!$NE$2:$NE$200=BJ$3)*(GMW!$ND$2:$ND$200=BJ$4)*(GMW!$C$2:$C$200=BJ$1),0),$F101-1966)</f>
        <v>4.6684679999999998</v>
      </c>
      <c r="BK101" s="5" cm="1">
        <f t="array" ref="BK101">INDEX(GMW!$A$2:$NF$200,MATCH(1,(GMW!$NE$2:$NE$200=BK$3)*(GMW!$ND$2:$ND$200=BK$4)*(GMW!$C$2:$C$200=BK$1),0),$F101-1966)</f>
        <v>1.7773239999999999</v>
      </c>
      <c r="BL101" s="5" cm="1">
        <f t="array" ref="BL101">INDEX(GMW!$A$2:$NF$200,MATCH(1,(GMW!$NE$2:$NE$200=BL$3)*(GMW!$ND$2:$ND$200=BL$4)*(GMW!$C$2:$C$200=BL$1),0),$F101-1966)</f>
        <v>1.0472790000000001</v>
      </c>
      <c r="BM101" s="5" cm="1">
        <f t="array" ref="BM101">INDEX(GMW!$A$2:$NF$200,MATCH(1,(GMW!$NE$2:$NE$200=BM$3)*(GMW!$ND$2:$ND$200=BM$4)*(GMW!$C$2:$C$200=BM$1),0),$F101-1966)</f>
        <v>0.64946680000000001</v>
      </c>
      <c r="BN101" s="5" cm="1">
        <f t="array" ref="BN101">INDEX(GMW!$A$2:$NF$200,MATCH(1,(GMW!$NE$2:$NE$200=BN$3)*(GMW!$ND$2:$ND$200=BN$4)*(GMW!$C$2:$C$200=BN$1),0),$F101-1966)</f>
        <v>2.7961499999999999</v>
      </c>
      <c r="BO101" s="5" cm="1">
        <f t="array" ref="BO101">INDEX(GMW!$A$2:$NF$200,MATCH(1,(GMW!$NE$2:$NE$200=BO$3)*(GMW!$ND$2:$ND$200=BO$4)*(GMW!$C$2:$C$200=BO$1),0),$F101-1966)</f>
        <v>1E-3</v>
      </c>
      <c r="BP101" s="5" cm="1">
        <f t="array" ref="BP101">INDEX(GMW!$A$2:$NF$200,MATCH(1,(GMW!$NE$2:$NE$200=BP$3)*(GMW!$ND$2:$ND$200=BP$4)*(GMW!$C$2:$C$200=BP$1),0),$F101-1966)</f>
        <v>392860.5</v>
      </c>
      <c r="BQ101" s="5" cm="1">
        <f t="array" ref="BQ101">INDEX(GMW!$A$2:$NF$200,MATCH(1,(GMW!$NE$2:$NE$200=BQ$3)*(GMW!$ND$2:$ND$200=BQ$4)*(GMW!$C$2:$C$200=BQ$1),0),$F101-1966)</f>
        <v>7445.5039999999999</v>
      </c>
      <c r="BR101" s="5" cm="1">
        <f t="array" ref="BR101">INDEX(GMW!$A$2:$NF$200,MATCH(1,(GMW!$NE$2:$NE$200=BR$3)*(GMW!$ND$2:$ND$200=BR$4)*(GMW!$C$2:$C$200=BR$1),0),$F101-1966)</f>
        <v>475892</v>
      </c>
      <c r="BS101" s="5" cm="1">
        <f t="array" ref="BS101">INDEX(GMW!$A$2:$NF$200,MATCH(1,(GMW!$NE$2:$NE$200=BS$3)*(GMW!$ND$2:$ND$200=BS$4)*(GMW!$C$2:$C$200=BS$1),0),$F101-1966)</f>
        <v>938090</v>
      </c>
      <c r="BT101" s="5" cm="1">
        <f t="array" ref="BT101">INDEX(GMW!$A$2:$NF$200,MATCH(1,(GMW!$NE$2:$NE$200=BT$3)*(GMW!$ND$2:$ND$200=BT$4)*(GMW!$C$2:$C$200=BT$1),0),$F101-1966)</f>
        <v>198307</v>
      </c>
      <c r="BU101" s="5" cm="1">
        <f t="array" ref="BU101">INDEX(GMW!$A$2:$NF$200,MATCH(1,(GMW!$NE$2:$NE$200=BU$3)*(GMW!$ND$2:$ND$200=BU$4)*(GMW!$C$2:$C$200=BU$1),0),$F101-1966)</f>
        <v>868.20650000000001</v>
      </c>
      <c r="BV101" s="5" cm="1">
        <f t="array" ref="BV101">INDEX(GMW!$A$2:$NF$200,MATCH(1,(GMW!$NE$2:$NE$200=BV$3)*(GMW!$ND$2:$ND$200=BV$4)*(GMW!$C$2:$C$200=BV$1),0),$F101-1966)</f>
        <v>1533918</v>
      </c>
      <c r="BW101" s="5" cm="1">
        <f t="array" ref="BW101">INDEX(GMW!$A$2:$NF$200,MATCH(1,(GMW!$NE$2:$NE$200=BW$3)*(GMW!$ND$2:$ND$200=BW$4)*(GMW!$C$2:$C$200=BW$1),0),$F101-1966)</f>
        <v>181.32419999999999</v>
      </c>
      <c r="BX101" s="5" cm="1">
        <f t="array" ref="BX101">INDEX(GMW!$A$2:$NF$200,MATCH(1,(GMW!$NE$2:$NE$200=BX$3)*(GMW!$ND$2:$ND$200=BX$4)*(GMW!$C$2:$C$200=BX$1),0),$F101-1966)</f>
        <v>33177.300000000003</v>
      </c>
      <c r="BY101" s="5" cm="1">
        <f t="array" ref="BY101">INDEX(GMW!$A$2:$NF$200,MATCH(1,(GMW!$NE$2:$NE$200=BY$3)*(GMW!$ND$2:$ND$200=BY$4)*(GMW!$C$2:$C$200=BY$1),0),$F101-1966)</f>
        <v>1075.213</v>
      </c>
      <c r="BZ101" s="5" cm="1">
        <f t="array" ref="BZ101">INDEX(GMW!$A$2:$NF$200,MATCH(1,(GMW!$NE$2:$NE$200=BZ$3)*(GMW!$ND$2:$ND$200=BZ$4)*(GMW!$C$2:$C$200=BZ$1),0),$F101-1966)</f>
        <v>949.81899999999996</v>
      </c>
      <c r="CA101" s="5" cm="1">
        <f t="array" ref="CA101">INDEX(GMW!$A$2:$NF$200,MATCH(1,(GMW!$NE$2:$NE$200=CA$3)*(GMW!$ND$2:$ND$200=CA$4)*(GMW!$C$2:$C$200=CA$1),0),$F101-1966)</f>
        <v>1272.8409999999999</v>
      </c>
      <c r="CB101" s="5" cm="1">
        <f t="array" ref="CB101">INDEX(GMW!$A$2:$NF$200,MATCH(1,(GMW!$NE$2:$NE$200=CB$3)*(GMW!$ND$2:$ND$200=CB$4)*(GMW!$C$2:$C$200=CB$1),0),$F101-1966)</f>
        <v>352.42219999999998</v>
      </c>
      <c r="CC101" s="5" cm="1">
        <f t="array" ref="CC101">INDEX(GMW!$A$2:$NF$200,MATCH(1,(GMW!$NE$2:$NE$200=CC$3)*(GMW!$ND$2:$ND$200=CC$4)*(GMW!$C$2:$C$200=CC$1),0),$F101-1966)</f>
        <v>290.47000000000003</v>
      </c>
      <c r="CD101" s="5" cm="1">
        <f t="array" ref="CD101">INDEX(GMW!$A$2:$NF$200,MATCH(1,(GMW!$NE$2:$NE$200=CD$3)*(GMW!$ND$2:$ND$200=CD$4)*(GMW!$C$2:$C$200=CD$1),0),$F101-1966)</f>
        <v>324.07740000000001</v>
      </c>
      <c r="CE101" s="5" cm="1">
        <f t="array" ref="CE101">INDEX(GMW!$A$2:$NF$200,MATCH(1,(GMW!$NE$2:$NE$200=CE$3)*(GMW!$ND$2:$ND$200=CE$4)*(GMW!$C$2:$C$200=CE$1),0),$F101-1966)</f>
        <v>145.19139999999999</v>
      </c>
      <c r="CF101" s="5" cm="1">
        <f t="array" ref="CF101">INDEX(GMW!$A$2:$NF$200,MATCH(1,(GMW!$NE$2:$NE$200=CF$3)*(GMW!$ND$2:$ND$200=CF$4)*(GMW!$C$2:$C$200=CF$1),0),$F101-1966)</f>
        <v>60.64875</v>
      </c>
      <c r="CG101" s="5" cm="1">
        <f t="array" ref="CG101">INDEX(GMW!$A$2:$NF$200,MATCH(1,(GMW!$NE$2:$NE$200=CG$3)*(GMW!$ND$2:$ND$200=CG$4)*(GMW!$C$2:$C$200=CG$1),0),$F101-1966)</f>
        <v>36.619990000000001</v>
      </c>
      <c r="CH101" s="5" cm="1">
        <f t="array" ref="CH101">INDEX(GMW!$A$2:$NF$200,MATCH(1,(GMW!$NE$2:$NE$200=CH$3)*(GMW!$ND$2:$ND$200=CH$4)*(GMW!$C$2:$C$200=CH$1),0),$F101-1966)</f>
        <v>117.49720000000001</v>
      </c>
      <c r="CI101" s="5" cm="1">
        <f t="array" ref="CI101">INDEX(GMW!$A$2:$NF$200,MATCH(1,(GMW!$NE$2:$NE$200=CI$3)*(GMW!$ND$2:$ND$200=CI$4)*(GMW!$C$2:$C$200=CI$1),0),$F101-1966)</f>
        <v>71.834500000000006</v>
      </c>
      <c r="CJ101" s="5" cm="1">
        <f t="array" ref="CJ101">INDEX(GMW!$A$2:$NF$200,MATCH(1,(GMW!$NE$2:$NE$200=CJ$3)*(GMW!$ND$2:$ND$200=CJ$4)*(GMW!$C$2:$C$200=CJ$1),0),$F101-1966)</f>
        <v>230833</v>
      </c>
      <c r="CK101" s="5" cm="1">
        <f t="array" ref="CK101">INDEX(GMW!$A$2:$NF$200,MATCH(1,(GMW!$NE$2:$NE$200=CK$3)*(GMW!$ND$2:$ND$200=CK$4)*(GMW!$C$2:$C$200=CK$1),0),$F101-1966)</f>
        <v>2032.85</v>
      </c>
      <c r="CL101" s="5" cm="1">
        <f t="array" ref="CL101">INDEX(GMW!$A$2:$NF$200,MATCH(1,(GMW!$NE$2:$NE$200=CL$3)*(GMW!$ND$2:$ND$200=CL$4)*(GMW!$C$2:$C$200=CL$1),0),$F101-1966)</f>
        <v>134030.79999999999</v>
      </c>
      <c r="CM101" s="5" cm="1">
        <f t="array" ref="CM101">INDEX(GMW!$A$2:$NF$200,MATCH(1,(GMW!$NE$2:$NE$200=CM$3)*(GMW!$ND$2:$ND$200=CM$4)*(GMW!$C$2:$C$200=CM$1),0),$F101-1966)</f>
        <v>216136</v>
      </c>
      <c r="CN101" s="5" cm="1">
        <f t="array" ref="CN101">INDEX(GMW!$A$2:$NF$200,MATCH(1,(GMW!$NE$2:$NE$200=CN$3)*(GMW!$ND$2:$ND$200=CN$4)*(GMW!$C$2:$C$200=CN$1),0),$F101-1966)</f>
        <v>135966</v>
      </c>
      <c r="CO101" s="5" cm="1">
        <f t="array" ref="CO101">INDEX(GMW!$A$2:$NF$200,MATCH(1,(GMW!$NE$2:$NE$200=CO$3)*(GMW!$ND$2:$ND$200=CO$4)*(GMW!$C$2:$C$200=CO$1),0),$F101-1966)</f>
        <v>274.63499999999999</v>
      </c>
      <c r="CP101" s="5" cm="1">
        <f t="array" ref="CP101">INDEX(GMW!$A$2:$NF$200,MATCH(1,(GMW!$NE$2:$NE$200=CP$3)*(GMW!$ND$2:$ND$200=CP$4)*(GMW!$C$2:$C$200=CP$1),0),$F101-1966)</f>
        <v>495024.6</v>
      </c>
      <c r="CQ101" s="5" cm="1">
        <f t="array" ref="CQ101">INDEX(GMW!$A$2:$NF$200,MATCH(1,(GMW!$NE$2:$NE$200=CQ$3)*(GMW!$ND$2:$ND$200=CQ$4)*(GMW!$C$2:$C$200=CQ$1),0),$F101-1966)</f>
        <v>104.75530000000001</v>
      </c>
      <c r="CR101" s="5" cm="1">
        <f t="array" ref="CR101">INDEX(GMW!$A$2:$NF$200,MATCH(1,(GMW!$NE$2:$NE$200=CR$3)*(GMW!$ND$2:$ND$200=CR$4)*(GMW!$C$2:$C$200=CR$1),0),$F101-1966)</f>
        <v>128777.5</v>
      </c>
      <c r="CS101" s="5" cm="1">
        <f t="array" ref="CS101">INDEX(GMW!$A$2:$NF$200,MATCH(1,(GMW!$NE$2:$NE$200=CS$3)*(GMW!$ND$2:$ND$200=CS$4)*(GMW!$C$2:$C$200=CS$1),0),$F101-1966)</f>
        <v>483.81099999999998</v>
      </c>
      <c r="CT101" s="5" cm="1">
        <f t="array" ref="CT101">INDEX(GMW!$A$2:$NF$200,MATCH(1,(GMW!$NE$2:$NE$200=CT$3)*(GMW!$ND$2:$ND$200=CT$4)*(GMW!$C$2:$C$200=CT$1),0),$F101-1966)</f>
        <v>312.53699999999998</v>
      </c>
      <c r="CU101" s="5" cm="1">
        <f t="array" ref="CU101">INDEX(GMW!$A$2:$NF$200,MATCH(1,(GMW!$NE$2:$NE$200=CU$3)*(GMW!$ND$2:$ND$200=CU$4)*(GMW!$C$2:$C$200=CU$1),0),$F101-1966)</f>
        <v>262.81799999999998</v>
      </c>
      <c r="CV101" s="5" cm="1">
        <f t="array" ref="CV101">INDEX(GMW!$A$2:$NF$200,MATCH(1,(GMW!$NE$2:$NE$200=CV$3)*(GMW!$ND$2:$ND$200=CV$4)*(GMW!$C$2:$C$200=CV$1),0),$F101-1966)</f>
        <v>123.502</v>
      </c>
      <c r="CW101" s="5" cm="1">
        <f t="array" ref="CW101">INDEX(GMW!$A$2:$NF$200,MATCH(1,(GMW!$NE$2:$NE$200=CW$3)*(GMW!$ND$2:$ND$200=CW$4)*(GMW!$C$2:$C$200=CW$1),0),$F101-1966)</f>
        <v>87.072999999999993</v>
      </c>
      <c r="CX101" s="5" cm="1">
        <f t="array" ref="CX101">INDEX(GMW!$A$2:$NF$200,MATCH(1,(GMW!$NE$2:$NE$200=CX$3)*(GMW!$ND$2:$ND$200=CX$4)*(GMW!$C$2:$C$200=CX$1),0),$F101-1966)</f>
        <v>53.62</v>
      </c>
      <c r="CY101" s="5" cm="1">
        <f t="array" ref="CY101">INDEX(GMW!$A$2:$NF$200,MATCH(1,(GMW!$NE$2:$NE$200=CY$3)*(GMW!$ND$2:$ND$200=CY$4)*(GMW!$C$2:$C$200=CY$1),0),$F101-1966)</f>
        <v>45.551200000000001</v>
      </c>
      <c r="CZ101" s="5" cm="1">
        <f t="array" ref="CZ101">INDEX(GMW!$A$2:$NF$200,MATCH(1,(GMW!$NE$2:$NE$200=CZ$3)*(GMW!$ND$2:$ND$200=CZ$4)*(GMW!$C$2:$C$200=CZ$1),0),$F101-1966)</f>
        <v>25.457000000000001</v>
      </c>
      <c r="DA101" s="5" cm="1">
        <f t="array" ref="DA101">INDEX(GMW!$A$2:$NF$200,MATCH(1,(GMW!$NE$2:$NE$200=DA$3)*(GMW!$ND$2:$ND$200=DA$4)*(GMW!$C$2:$C$200=DA$1),0),$F101-1966)</f>
        <v>14.914</v>
      </c>
      <c r="DB101" s="5" cm="1">
        <f t="array" ref="DB101">INDEX(GMW!$A$2:$NF$200,MATCH(1,(GMW!$NE$2:$NE$200=DB$3)*(GMW!$ND$2:$ND$200=DB$4)*(GMW!$C$2:$C$200=DB$1),0),$F101-1966)</f>
        <v>25.402999999999999</v>
      </c>
      <c r="DC101" s="5" cm="1">
        <f t="array" ref="DC101">INDEX(GMW!$A$2:$NF$200,MATCH(1,(GMW!$NE$2:$NE$200=DC$3)*(GMW!$ND$2:$ND$200=DC$4)*(GMW!$C$2:$C$200=DC$1),0),$F101-1966)</f>
        <v>23.979399999999998</v>
      </c>
    </row>
    <row r="102" spans="1:107" x14ac:dyDescent="0.25">
      <c r="B102" s="5">
        <f t="shared" si="30"/>
        <v>1996</v>
      </c>
      <c r="C102" s="5">
        <f t="shared" si="30"/>
        <v>1996</v>
      </c>
      <c r="E102" s="5">
        <f t="shared" ref="E102" si="33">+E98+1</f>
        <v>1996</v>
      </c>
      <c r="F102" s="5">
        <f t="shared" si="16"/>
        <v>2068</v>
      </c>
      <c r="G102" s="5" cm="1">
        <f t="array" ref="G102">INDEX(GMW!$A$2:$NF$200,MATCH(1,(GMW!$NE$2:$NE$200=G$3)*(GMW!$ND$2:$ND$200=G$4)*(GMW!$C$2:$C$200=G$1),0),$F102-1966)</f>
        <v>422639</v>
      </c>
      <c r="H102" s="5" cm="1">
        <f t="array" ref="H102">INDEX(GMW!$A$2:$NF$200,MATCH(1,(GMW!$NE$2:$NE$200=H$3)*(GMW!$ND$2:$ND$200=H$4)*(GMW!$C$2:$C$200=H$1),0),$F102-1966)</f>
        <v>246780</v>
      </c>
      <c r="I102" s="5" cm="1">
        <f t="array" ref="I102">INDEX(GMW!$A$2:$NF$200,MATCH(1,(GMW!$NE$2:$NE$200=I$3)*(GMW!$ND$2:$ND$200=I$4)*(GMW!$C$2:$C$200=I$1),0),$F102-1966)</f>
        <v>68837</v>
      </c>
      <c r="J102" s="5" cm="1">
        <f t="array" ref="J102">INDEX(GMW!$A$2:$NF$200,MATCH(1,(GMW!$NE$2:$NE$200=J$3)*(GMW!$ND$2:$ND$200=J$4)*(GMW!$C$2:$C$200=J$1),0),$F102-1966)</f>
        <v>83484</v>
      </c>
      <c r="K102" s="5" cm="1">
        <f t="array" ref="K102">INDEX(GMW!$A$2:$NF$200,MATCH(1,(GMW!$NE$2:$NE$200=K$3)*(GMW!$ND$2:$ND$200=K$4)*(GMW!$C$2:$C$200=K$1),0),$F102-1966)</f>
        <v>98508</v>
      </c>
      <c r="L102" s="5" cm="1">
        <f t="array" ref="L102">INDEX(GMW!$A$2:$NF$200,MATCH(1,(GMW!$NE$2:$NE$200=L$3)*(GMW!$ND$2:$ND$200=L$4)*(GMW!$C$2:$C$200=L$1),0),$F102-1966)</f>
        <v>88403</v>
      </c>
      <c r="M102" s="5" cm="1">
        <f t="array" ref="M102">INDEX(GMW!$A$2:$NF$200,MATCH(1,(GMW!$NE$2:$NE$200=M$3)*(GMW!$ND$2:$ND$200=M$4)*(GMW!$C$2:$C$200=M$1),0),$F102-1966)</f>
        <v>34430.36</v>
      </c>
      <c r="N102" s="5" cm="1">
        <f t="array" ref="N102">INDEX(GMW!$A$2:$NF$200,MATCH(1,(GMW!$NE$2:$NE$200=N$3)*(GMW!$ND$2:$ND$200=N$4)*(GMW!$C$2:$C$200=N$1),0),$F102-1966)</f>
        <v>4006.2269999999999</v>
      </c>
      <c r="O102" s="5" cm="1">
        <f t="array" ref="O102">INDEX(GMW!$A$2:$NF$200,MATCH(1,(GMW!$NE$2:$NE$200=O$3)*(GMW!$ND$2:$ND$200=O$4)*(GMW!$C$2:$C$200=O$1),0),$F102-1966)</f>
        <v>69.366669999999999</v>
      </c>
      <c r="P102" s="5" cm="1">
        <f t="array" ref="P102">INDEX(GMW!$A$2:$NF$200,MATCH(1,(GMW!$NE$2:$NE$200=P$3)*(GMW!$ND$2:$ND$200=P$4)*(GMW!$C$2:$C$200=P$1),0),$F102-1966)</f>
        <v>5.9375</v>
      </c>
      <c r="Q102" s="5" cm="1">
        <f t="array" ref="Q102">INDEX(GMW!$A$2:$NF$200,MATCH(1,(GMW!$NE$2:$NE$200=Q$3)*(GMW!$ND$2:$ND$200=Q$4)*(GMW!$C$2:$C$200=Q$1),0),$F102-1966)</f>
        <v>7.51</v>
      </c>
      <c r="R102" s="5" cm="1">
        <f t="array" ref="R102">INDEX(GMW!$A$2:$NF$200,MATCH(1,(GMW!$NE$2:$NE$200=R$3)*(GMW!$ND$2:$ND$200=R$4)*(GMW!$C$2:$C$200=R$1),0),$F102-1966)</f>
        <v>69.366669999999999</v>
      </c>
      <c r="S102" s="5" cm="1">
        <f t="array" ref="S102">INDEX(GMW!$A$2:$NF$200,MATCH(1,(GMW!$NE$2:$NE$200=S$3)*(GMW!$ND$2:$ND$200=S$4)*(GMW!$C$2:$C$200=S$1),0),$F102-1966)</f>
        <v>28493</v>
      </c>
      <c r="T102" s="5" cm="1">
        <f t="array" ref="T102">INDEX(GMW!$A$2:$NF$200,MATCH(1,(GMW!$NE$2:$NE$200=T$3)*(GMW!$ND$2:$ND$200=T$4)*(GMW!$C$2:$C$200=T$1),0),$F102-1966)</f>
        <v>483</v>
      </c>
      <c r="U102" s="5" cm="1">
        <f t="array" ref="U102">INDEX(GMW!$A$2:$NF$200,MATCH(1,(GMW!$NE$2:$NE$200=U$3)*(GMW!$ND$2:$ND$200=U$4)*(GMW!$C$2:$C$200=U$1),0),$F102-1966)</f>
        <v>82</v>
      </c>
      <c r="V102" s="5" cm="1">
        <f t="array" ref="V102">INDEX(GMW!$A$2:$NF$200,MATCH(1,(GMW!$NE$2:$NE$200=V$3)*(GMW!$ND$2:$ND$200=V$4)*(GMW!$C$2:$C$200=V$1),0),$F102-1966)</f>
        <v>4272</v>
      </c>
      <c r="W102" s="5" cm="1">
        <f t="array" ref="W102">INDEX(GMW!$A$2:$NF$200,MATCH(1,(GMW!$NE$2:$NE$200=W$3)*(GMW!$ND$2:$ND$200=W$4)*(GMW!$C$2:$C$200=W$1),0),$F102-1966)</f>
        <v>103</v>
      </c>
      <c r="X102" s="5" cm="1">
        <f t="array" ref="X102">INDEX(GMW!$A$2:$NF$200,MATCH(1,(GMW!$NE$2:$NE$200=X$3)*(GMW!$ND$2:$ND$200=X$4)*(GMW!$C$2:$C$200=X$1),0),$F102-1966)</f>
        <v>164</v>
      </c>
      <c r="Y102" s="5" cm="1">
        <f t="array" ref="Y102">INDEX(GMW!$A$2:$NF$200,MATCH(1,(GMW!$NE$2:$NE$200=Y$3)*(GMW!$ND$2:$ND$200=Y$4)*(GMW!$C$2:$C$200=Y$1),0),$F102-1966)</f>
        <v>1814</v>
      </c>
      <c r="Z102" s="5" cm="1">
        <f t="array" ref="Z102">INDEX(GMW!$A$2:$NF$200,MATCH(1,(GMW!$NE$2:$NE$200=Z$3)*(GMW!$ND$2:$ND$200=Z$4)*(GMW!$C$2:$C$200=Z$1),0),$F102-1966)</f>
        <v>4722</v>
      </c>
      <c r="AA102" s="5" cm="1">
        <f t="array" ref="AA102">INDEX(GMW!$A$2:$NF$200,MATCH(1,(GMW!$NE$2:$NE$200=AA$3)*(GMW!$ND$2:$ND$200=AA$4)*(GMW!$C$2:$C$200=AA$1),0),$F102-1966)</f>
        <v>1294</v>
      </c>
      <c r="AB102" s="5" cm="1">
        <f t="array" ref="AB102">INDEX(GMW!$A$2:$NF$200,MATCH(1,(GMW!$NE$2:$NE$200=AB$3)*(GMW!$ND$2:$ND$200=AB$4)*(GMW!$C$2:$C$200=AB$1),0),$F102-1966)</f>
        <v>1725</v>
      </c>
      <c r="AC102" s="5" cm="1">
        <f t="array" ref="AC102">INDEX(GMW!$A$2:$NF$200,MATCH(1,(GMW!$NE$2:$NE$200=AC$3)*(GMW!$ND$2:$ND$200=AC$4)*(GMW!$C$2:$C$200=AC$1),0),$F102-1966)</f>
        <v>848</v>
      </c>
      <c r="AD102" s="5" cm="1">
        <f t="array" ref="AD102">INDEX(GMW!$A$2:$NF$200,MATCH(1,(GMW!$NE$2:$NE$200=AD$3)*(GMW!$ND$2:$ND$200=AD$4)*(GMW!$C$2:$C$200=AD$1),0),$F102-1966)</f>
        <v>1079</v>
      </c>
      <c r="AE102" s="5" cm="1">
        <f t="array" ref="AE102">INDEX(GMW!$A$2:$NF$200,MATCH(1,(GMW!$NE$2:$NE$200=AE$3)*(GMW!$ND$2:$ND$200=AE$4)*(GMW!$C$2:$C$200=AE$1),0),$F102-1966)</f>
        <v>274</v>
      </c>
      <c r="AF102" s="5" cm="1">
        <f t="array" ref="AF102">INDEX(GMW!$A$2:$NF$200,MATCH(1,(GMW!$NE$2:$NE$200=AF$3)*(GMW!$ND$2:$ND$200=AF$4)*(GMW!$C$2:$C$200=AF$1),0),$F102-1966)</f>
        <v>1657</v>
      </c>
      <c r="AG102" s="5" cm="1">
        <f t="array" ref="AG102">INDEX(GMW!$A$2:$NF$200,MATCH(1,(GMW!$NE$2:$NE$200=AG$3)*(GMW!$ND$2:$ND$200=AG$4)*(GMW!$C$2:$C$200=AG$1),0),$F102-1966)</f>
        <v>1863</v>
      </c>
      <c r="AH102" s="5" cm="1">
        <f t="array" ref="AH102">INDEX(GMW!$A$2:$NF$200,MATCH(1,(GMW!$NE$2:$NE$200=AH$3)*(GMW!$ND$2:$ND$200=AH$4)*(GMW!$C$2:$C$200=AH$1),0),$F102-1966)</f>
        <v>1631</v>
      </c>
      <c r="AI102" s="5" cm="1">
        <f t="array" ref="AI102">INDEX(GMW!$A$2:$NF$200,MATCH(1,(GMW!$NE$2:$NE$200=AI$3)*(GMW!$ND$2:$ND$200=AI$4)*(GMW!$C$2:$C$200=AI$1),0),$F102-1966)</f>
        <v>2048</v>
      </c>
      <c r="AJ102" s="5" cm="1">
        <f t="array" ref="AJ102">INDEX(GMW!$A$2:$NF$200,MATCH(1,(GMW!$NE$2:$NE$200=AJ$3)*(GMW!$ND$2:$ND$200=AJ$4)*(GMW!$C$2:$C$200=AJ$1),0),$F102-1966)</f>
        <v>2956</v>
      </c>
      <c r="AK102" s="5" cm="1">
        <f t="array" ref="AK102">INDEX(GMW!$A$2:$NF$200,MATCH(1,(GMW!$NE$2:$NE$200=AK$3)*(GMW!$ND$2:$ND$200=AK$4)*(GMW!$C$2:$C$200=AK$1),0),$F102-1966)</f>
        <v>679</v>
      </c>
      <c r="AL102" s="5" cm="1">
        <f t="array" ref="AL102">INDEX(GMW!$A$2:$NF$200,MATCH(1,(GMW!$NE$2:$NE$200=AL$3)*(GMW!$ND$2:$ND$200=AL$4)*(GMW!$C$2:$C$200=AL$1),0),$F102-1966)</f>
        <v>798</v>
      </c>
      <c r="AM102" s="5" cm="1">
        <f t="array" ref="AM102">INDEX(GMW!$A$2:$NF$200,MATCH(1,(GMW!$NE$2:$NE$200=AM$3)*(GMW!$ND$2:$ND$200=AM$4)*(GMW!$C$2:$C$200=AM$1),0),$F102-1966)</f>
        <v>26198</v>
      </c>
      <c r="AN102" s="5" cm="1">
        <f t="array" ref="AN102">INDEX(GMW!$A$2:$NF$200,MATCH(1,(GMW!$NE$2:$NE$200=AN$3)*(GMW!$ND$2:$ND$200=AN$4)*(GMW!$C$2:$C$200=AN$1),0),$F102-1966)</f>
        <v>4841</v>
      </c>
      <c r="AO102" s="5" cm="1">
        <f t="array" ref="AO102">INDEX(GMW!$A$2:$NF$200,MATCH(1,(GMW!$NE$2:$NE$200=AO$3)*(GMW!$ND$2:$ND$200=AO$4)*(GMW!$C$2:$C$200=AO$1),0),$F102-1966)</f>
        <v>422639</v>
      </c>
      <c r="AP102" s="5" cm="1">
        <f t="array" ref="AP102">INDEX(GMW!$A$2:$NF$200,MATCH(1,(GMW!$NE$2:$NE$200=AP$3)*(GMW!$ND$2:$ND$200=AP$4)*(GMW!$C$2:$C$200=AP$1),0),$F102-1966)</f>
        <v>3009.45</v>
      </c>
      <c r="AQ102" s="5" cm="1">
        <f t="array" ref="AQ102">INDEX(GMW!$A$2:$NF$200,MATCH(1,(GMW!$NE$2:$NE$200=AQ$3)*(GMW!$ND$2:$ND$200=AQ$4)*(GMW!$C$2:$C$200=AQ$1),0),$F102-1966)</f>
        <v>119609.5</v>
      </c>
      <c r="AR102" s="5" cm="1">
        <f t="array" ref="AR102">INDEX(GMW!$A$2:$NF$200,MATCH(1,(GMW!$NE$2:$NE$200=AR$3)*(GMW!$ND$2:$ND$200=AR$4)*(GMW!$C$2:$C$200=AR$1),0),$F102-1966)</f>
        <v>654.92999999999995</v>
      </c>
      <c r="AS102" s="5" cm="1">
        <f t="array" ref="AS102">INDEX(GMW!$A$2:$NF$200,MATCH(1,(GMW!$NE$2:$NE$200=AS$3)*(GMW!$ND$2:$ND$200=AS$4)*(GMW!$C$2:$C$200=AS$1),0),$F102-1966)</f>
        <v>428.31099999999998</v>
      </c>
      <c r="AT102" s="5" cm="1">
        <f t="array" ref="AT102">INDEX(GMW!$A$2:$NF$200,MATCH(1,(GMW!$NE$2:$NE$200=AT$3)*(GMW!$ND$2:$ND$200=AT$4)*(GMW!$C$2:$C$200=AT$1),0),$F102-1966)</f>
        <v>402.94900000000001</v>
      </c>
      <c r="AU102" s="5" cm="1">
        <f t="array" ref="AU102">INDEX(GMW!$A$2:$NF$200,MATCH(1,(GMW!$NE$2:$NE$200=AU$3)*(GMW!$ND$2:$ND$200=AU$4)*(GMW!$C$2:$C$200=AU$1),0),$F102-1966)</f>
        <v>324592.3</v>
      </c>
      <c r="AV102" s="5" cm="1">
        <f t="array" ref="AV102">INDEX(GMW!$A$2:$NF$200,MATCH(1,(GMW!$NE$2:$NE$200=AV$3)*(GMW!$ND$2:$ND$200=AV$4)*(GMW!$C$2:$C$200=AV$1),0),$F102-1966)</f>
        <v>7675</v>
      </c>
      <c r="AW102" s="5" cm="1">
        <f t="array" ref="AW102">INDEX(GMW!$A$2:$NF$200,MATCH(1,(GMW!$NE$2:$NE$200=AW$3)*(GMW!$ND$2:$ND$200=AW$4)*(GMW!$C$2:$C$200=AW$1),0),$F102-1966)</f>
        <v>120.45</v>
      </c>
      <c r="AX102" s="5" cm="1">
        <f t="array" ref="AX102">INDEX(GMW!$A$2:$NF$200,MATCH(1,(GMW!$NE$2:$NE$200=AX$3)*(GMW!$ND$2:$ND$200=AX$4)*(GMW!$C$2:$C$200=AX$1),0),$F102-1966)</f>
        <v>4327.4790000000003</v>
      </c>
      <c r="AY102" s="5" cm="1">
        <f t="array" ref="AY102">INDEX(GMW!$A$2:$NF$200,MATCH(1,(GMW!$NE$2:$NE$200=AY$3)*(GMW!$ND$2:$ND$200=AY$4)*(GMW!$C$2:$C$200=AY$1),0),$F102-1966)</f>
        <v>18713</v>
      </c>
      <c r="AZ102" s="5" cm="1">
        <f t="array" ref="AZ102">INDEX(GMW!$A$2:$NF$200,MATCH(1,(GMW!$NE$2:$NE$200=AZ$3)*(GMW!$ND$2:$ND$200=AZ$4)*(GMW!$C$2:$C$200=AZ$1),0),$F102-1966)</f>
        <v>1459</v>
      </c>
      <c r="BA102" s="5" cm="1">
        <f t="array" ref="BA102">INDEX(GMW!$A$2:$NF$200,MATCH(1,(GMW!$NE$2:$NE$200=BA$3)*(GMW!$ND$2:$ND$200=BA$4)*(GMW!$C$2:$C$200=BA$1),0),$F102-1966)</f>
        <v>14.7561</v>
      </c>
      <c r="BB102" s="5" cm="1">
        <f t="array" ref="BB102">INDEX(GMW!$A$2:$NF$200,MATCH(1,(GMW!$NE$2:$NE$200=BB$3)*(GMW!$ND$2:$ND$200=BB$4)*(GMW!$C$2:$C$200=BB$1),0),$F102-1966)</f>
        <v>23963.53</v>
      </c>
      <c r="BC102" s="5" cm="1">
        <f t="array" ref="BC102">INDEX(GMW!$A$2:$NF$200,MATCH(1,(GMW!$NE$2:$NE$200=BC$3)*(GMW!$ND$2:$ND$200=BC$4)*(GMW!$C$2:$C$200=BC$1),0),$F102-1966)</f>
        <v>1.8756969999999999</v>
      </c>
      <c r="BD102" s="5" cm="1">
        <f t="array" ref="BD102">INDEX(GMW!$A$2:$NF$200,MATCH(1,(GMW!$NE$2:$NE$200=BD$3)*(GMW!$ND$2:$ND$200=BD$4)*(GMW!$C$2:$C$200=BD$1),0),$F102-1966)</f>
        <v>641.36490000000003</v>
      </c>
      <c r="BE102" s="5" cm="1">
        <f t="array" ref="BE102">INDEX(GMW!$A$2:$NF$200,MATCH(1,(GMW!$NE$2:$NE$200=BE$3)*(GMW!$ND$2:$ND$200=BE$4)*(GMW!$C$2:$C$200=BE$1),0),$F102-1966)</f>
        <v>16.434059999999999</v>
      </c>
      <c r="BF102" s="5" cm="1">
        <f t="array" ref="BF102">INDEX(GMW!$A$2:$NF$200,MATCH(1,(GMW!$NE$2:$NE$200=BF$3)*(GMW!$ND$2:$ND$200=BF$4)*(GMW!$C$2:$C$200=BF$1),0),$F102-1966)</f>
        <v>11.420999999999999</v>
      </c>
      <c r="BG102" s="5" cm="1">
        <f t="array" ref="BG102">INDEX(GMW!$A$2:$NF$200,MATCH(1,(GMW!$NE$2:$NE$200=BG$3)*(GMW!$ND$2:$ND$200=BG$4)*(GMW!$C$2:$C$200=BG$1),0),$F102-1966)</f>
        <v>27.87171</v>
      </c>
      <c r="BH102" s="5" cm="1">
        <f t="array" ref="BH102">INDEX(GMW!$A$2:$NF$200,MATCH(1,(GMW!$NE$2:$NE$200=BH$3)*(GMW!$ND$2:$ND$200=BH$4)*(GMW!$C$2:$C$200=BH$1),0),$F102-1966)</f>
        <v>6.0050739999999996</v>
      </c>
      <c r="BI102" s="5" cm="1">
        <f t="array" ref="BI102">INDEX(GMW!$A$2:$NF$200,MATCH(1,(GMW!$NE$2:$NE$200=BI$3)*(GMW!$ND$2:$ND$200=BI$4)*(GMW!$C$2:$C$200=BI$1),0),$F102-1966)</f>
        <v>4.2993319999999997</v>
      </c>
      <c r="BJ102" s="5" cm="1">
        <f t="array" ref="BJ102">INDEX(GMW!$A$2:$NF$200,MATCH(1,(GMW!$NE$2:$NE$200=BJ$3)*(GMW!$ND$2:$ND$200=BJ$4)*(GMW!$C$2:$C$200=BJ$1),0),$F102-1966)</f>
        <v>4.3578869999999998</v>
      </c>
      <c r="BK102" s="5" cm="1">
        <f t="array" ref="BK102">INDEX(GMW!$A$2:$NF$200,MATCH(1,(GMW!$NE$2:$NE$200=BK$3)*(GMW!$ND$2:$ND$200=BK$4)*(GMW!$C$2:$C$200=BK$1),0),$F102-1966)</f>
        <v>1.7455240000000001</v>
      </c>
      <c r="BL102" s="5" cm="1">
        <f t="array" ref="BL102">INDEX(GMW!$A$2:$NF$200,MATCH(1,(GMW!$NE$2:$NE$200=BL$3)*(GMW!$ND$2:$ND$200=BL$4)*(GMW!$C$2:$C$200=BL$1),0),$F102-1966)</f>
        <v>1.069096</v>
      </c>
      <c r="BM102" s="5" cm="1">
        <f t="array" ref="BM102">INDEX(GMW!$A$2:$NF$200,MATCH(1,(GMW!$NE$2:$NE$200=BM$3)*(GMW!$ND$2:$ND$200=BM$4)*(GMW!$C$2:$C$200=BM$1),0),$F102-1966)</f>
        <v>0.64584830000000004</v>
      </c>
      <c r="BN102" s="5" cm="1">
        <f t="array" ref="BN102">INDEX(GMW!$A$2:$NF$200,MATCH(1,(GMW!$NE$2:$NE$200=BN$3)*(GMW!$ND$2:$ND$200=BN$4)*(GMW!$C$2:$C$200=BN$1),0),$F102-1966)</f>
        <v>2.7799</v>
      </c>
      <c r="BO102" s="5" cm="1">
        <f t="array" ref="BO102">INDEX(GMW!$A$2:$NF$200,MATCH(1,(GMW!$NE$2:$NE$200=BO$3)*(GMW!$ND$2:$ND$200=BO$4)*(GMW!$C$2:$C$200=BO$1),0),$F102-1966)</f>
        <v>1E-3</v>
      </c>
      <c r="BP102" s="5" cm="1">
        <f t="array" ref="BP102">INDEX(GMW!$A$2:$NF$200,MATCH(1,(GMW!$NE$2:$NE$200=BP$3)*(GMW!$ND$2:$ND$200=BP$4)*(GMW!$C$2:$C$200=BP$1),0),$F102-1966)</f>
        <v>400613.3</v>
      </c>
      <c r="BQ102" s="5" cm="1">
        <f t="array" ref="BQ102">INDEX(GMW!$A$2:$NF$200,MATCH(1,(GMW!$NE$2:$NE$200=BQ$3)*(GMW!$ND$2:$ND$200=BQ$4)*(GMW!$C$2:$C$200=BQ$1),0),$F102-1966)</f>
        <v>7502.1469999999999</v>
      </c>
      <c r="BR102" s="5" cm="1">
        <f t="array" ref="BR102">INDEX(GMW!$A$2:$NF$200,MATCH(1,(GMW!$NE$2:$NE$200=BR$3)*(GMW!$ND$2:$ND$200=BR$4)*(GMW!$C$2:$C$200=BR$1),0),$F102-1966)</f>
        <v>487974</v>
      </c>
      <c r="BS102" s="5" cm="1">
        <f t="array" ref="BS102">INDEX(GMW!$A$2:$NF$200,MATCH(1,(GMW!$NE$2:$NE$200=BS$3)*(GMW!$ND$2:$ND$200=BS$4)*(GMW!$C$2:$C$200=BS$1),0),$F102-1966)</f>
        <v>951233</v>
      </c>
      <c r="BT102" s="5" cm="1">
        <f t="array" ref="BT102">INDEX(GMW!$A$2:$NF$200,MATCH(1,(GMW!$NE$2:$NE$200=BT$3)*(GMW!$ND$2:$ND$200=BT$4)*(GMW!$C$2:$C$200=BT$1),0),$F102-1966)</f>
        <v>200550</v>
      </c>
      <c r="BU102" s="5" cm="1">
        <f t="array" ref="BU102">INDEX(GMW!$A$2:$NF$200,MATCH(1,(GMW!$NE$2:$NE$200=BU$3)*(GMW!$ND$2:$ND$200=BU$4)*(GMW!$C$2:$C$200=BU$1),0),$F102-1966)</f>
        <v>872.51099999999997</v>
      </c>
      <c r="BV102" s="5" cm="1">
        <f t="array" ref="BV102">INDEX(GMW!$A$2:$NF$200,MATCH(1,(GMW!$NE$2:$NE$200=BV$3)*(GMW!$ND$2:$ND$200=BV$4)*(GMW!$C$2:$C$200=BV$1),0),$F102-1966)</f>
        <v>1556666</v>
      </c>
      <c r="BW102" s="5" cm="1">
        <f t="array" ref="BW102">INDEX(GMW!$A$2:$NF$200,MATCH(1,(GMW!$NE$2:$NE$200=BW$3)*(GMW!$ND$2:$ND$200=BW$4)*(GMW!$C$2:$C$200=BW$1),0),$F102-1966)</f>
        <v>183.191</v>
      </c>
      <c r="BX102" s="5" cm="1">
        <f t="array" ref="BX102">INDEX(GMW!$A$2:$NF$200,MATCH(1,(GMW!$NE$2:$NE$200=BX$3)*(GMW!$ND$2:$ND$200=BX$4)*(GMW!$C$2:$C$200=BX$1),0),$F102-1966)</f>
        <v>37203.68</v>
      </c>
      <c r="BY102" s="5" cm="1">
        <f t="array" ref="BY102">INDEX(GMW!$A$2:$NF$200,MATCH(1,(GMW!$NE$2:$NE$200=BY$3)*(GMW!$ND$2:$ND$200=BY$4)*(GMW!$C$2:$C$200=BY$1),0),$F102-1966)</f>
        <v>1086.2059999999999</v>
      </c>
      <c r="BZ102" s="5" cm="1">
        <f t="array" ref="BZ102">INDEX(GMW!$A$2:$NF$200,MATCH(1,(GMW!$NE$2:$NE$200=BZ$3)*(GMW!$ND$2:$ND$200=BZ$4)*(GMW!$C$2:$C$200=BZ$1),0),$F102-1966)</f>
        <v>982.20699999999999</v>
      </c>
      <c r="CA102" s="5" cm="1">
        <f t="array" ref="CA102">INDEX(GMW!$A$2:$NF$200,MATCH(1,(GMW!$NE$2:$NE$200=CA$3)*(GMW!$ND$2:$ND$200=CA$4)*(GMW!$C$2:$C$200=CA$1),0),$F102-1966)</f>
        <v>1305.748</v>
      </c>
      <c r="CB102" s="5" cm="1">
        <f t="array" ref="CB102">INDEX(GMW!$A$2:$NF$200,MATCH(1,(GMW!$NE$2:$NE$200=CB$3)*(GMW!$ND$2:$ND$200=CB$4)*(GMW!$C$2:$C$200=CB$1),0),$F102-1966)</f>
        <v>365.161</v>
      </c>
      <c r="CC102" s="5" cm="1">
        <f t="array" ref="CC102">INDEX(GMW!$A$2:$NF$200,MATCH(1,(GMW!$NE$2:$NE$200=CC$3)*(GMW!$ND$2:$ND$200=CC$4)*(GMW!$C$2:$C$200=CC$1),0),$F102-1966)</f>
        <v>292.65499999999997</v>
      </c>
      <c r="CD102" s="5" cm="1">
        <f t="array" ref="CD102">INDEX(GMW!$A$2:$NF$200,MATCH(1,(GMW!$NE$2:$NE$200=CD$3)*(GMW!$ND$2:$ND$200=CD$4)*(GMW!$C$2:$C$200=CD$1),0),$F102-1966)</f>
        <v>326.678</v>
      </c>
      <c r="CE102" s="5" cm="1">
        <f t="array" ref="CE102">INDEX(GMW!$A$2:$NF$200,MATCH(1,(GMW!$NE$2:$NE$200=CE$3)*(GMW!$ND$2:$ND$200=CE$4)*(GMW!$C$2:$C$200=CE$1),0),$F102-1966)</f>
        <v>146.3261</v>
      </c>
      <c r="CF102" s="5" cm="1">
        <f t="array" ref="CF102">INDEX(GMW!$A$2:$NF$200,MATCH(1,(GMW!$NE$2:$NE$200=CF$3)*(GMW!$ND$2:$ND$200=CF$4)*(GMW!$C$2:$C$200=CF$1),0),$F102-1966)</f>
        <v>61.338679999999997</v>
      </c>
      <c r="CG102" s="5" cm="1">
        <f t="array" ref="CG102">INDEX(GMW!$A$2:$NF$200,MATCH(1,(GMW!$NE$2:$NE$200=CG$3)*(GMW!$ND$2:$ND$200=CG$4)*(GMW!$C$2:$C$200=CG$1),0),$F102-1966)</f>
        <v>36.619990000000001</v>
      </c>
      <c r="CH102" s="5" cm="1">
        <f t="array" ref="CH102">INDEX(GMW!$A$2:$NF$200,MATCH(1,(GMW!$NE$2:$NE$200=CH$3)*(GMW!$ND$2:$ND$200=CH$4)*(GMW!$C$2:$C$200=CH$1),0),$F102-1966)</f>
        <v>119.2856</v>
      </c>
      <c r="CI102" s="5" cm="1">
        <f t="array" ref="CI102">INDEX(GMW!$A$2:$NF$200,MATCH(1,(GMW!$NE$2:$NE$200=CI$3)*(GMW!$ND$2:$ND$200=CI$4)*(GMW!$C$2:$C$200=CI$1),0),$F102-1966)</f>
        <v>73.13</v>
      </c>
      <c r="CJ102" s="5" cm="1">
        <f t="array" ref="CJ102">INDEX(GMW!$A$2:$NF$200,MATCH(1,(GMW!$NE$2:$NE$200=CJ$3)*(GMW!$ND$2:$ND$200=CJ$4)*(GMW!$C$2:$C$200=CJ$1),0),$F102-1966)</f>
        <v>233368</v>
      </c>
      <c r="CK102" s="5" cm="1">
        <f t="array" ref="CK102">INDEX(GMW!$A$2:$NF$200,MATCH(1,(GMW!$NE$2:$NE$200=CK$3)*(GMW!$ND$2:$ND$200=CK$4)*(GMW!$C$2:$C$200=CK$1),0),$F102-1966)</f>
        <v>2064.9499999999998</v>
      </c>
      <c r="CL102" s="5" cm="1">
        <f t="array" ref="CL102">INDEX(GMW!$A$2:$NF$200,MATCH(1,(GMW!$NE$2:$NE$200=CL$3)*(GMW!$ND$2:$ND$200=CL$4)*(GMW!$C$2:$C$200=CL$1),0),$F102-1966)</f>
        <v>135283.70000000001</v>
      </c>
      <c r="CM102" s="5" cm="1">
        <f t="array" ref="CM102">INDEX(GMW!$A$2:$NF$200,MATCH(1,(GMW!$NE$2:$NE$200=CM$3)*(GMW!$ND$2:$ND$200=CM$4)*(GMW!$C$2:$C$200=CM$1),0),$F102-1966)</f>
        <v>219420</v>
      </c>
      <c r="CN102" s="5" cm="1">
        <f t="array" ref="CN102">INDEX(GMW!$A$2:$NF$200,MATCH(1,(GMW!$NE$2:$NE$200=CN$3)*(GMW!$ND$2:$ND$200=CN$4)*(GMW!$C$2:$C$200=CN$1),0),$F102-1966)</f>
        <v>137931</v>
      </c>
      <c r="CO102" s="5" cm="1">
        <f t="array" ref="CO102">INDEX(GMW!$A$2:$NF$200,MATCH(1,(GMW!$NE$2:$NE$200=CO$3)*(GMW!$ND$2:$ND$200=CO$4)*(GMW!$C$2:$C$200=CO$1),0),$F102-1966)</f>
        <v>276.04300000000001</v>
      </c>
      <c r="CP102" s="5" cm="1">
        <f t="array" ref="CP102">INDEX(GMW!$A$2:$NF$200,MATCH(1,(GMW!$NE$2:$NE$200=CP$3)*(GMW!$ND$2:$ND$200=CP$4)*(GMW!$C$2:$C$200=CP$1),0),$F102-1966)</f>
        <v>488271.6</v>
      </c>
      <c r="CQ102" s="5" cm="1">
        <f t="array" ref="CQ102">INDEX(GMW!$A$2:$NF$200,MATCH(1,(GMW!$NE$2:$NE$200=CQ$3)*(GMW!$ND$2:$ND$200=CQ$4)*(GMW!$C$2:$C$200=CQ$1),0),$F102-1966)</f>
        <v>105.1365</v>
      </c>
      <c r="CR102" s="5" cm="1">
        <f t="array" ref="CR102">INDEX(GMW!$A$2:$NF$200,MATCH(1,(GMW!$NE$2:$NE$200=CR$3)*(GMW!$ND$2:$ND$200=CR$4)*(GMW!$C$2:$C$200=CR$1),0),$F102-1966)</f>
        <v>131605.79999999999</v>
      </c>
      <c r="CS102" s="5" cm="1">
        <f t="array" ref="CS102">INDEX(GMW!$A$2:$NF$200,MATCH(1,(GMW!$NE$2:$NE$200=CS$3)*(GMW!$ND$2:$ND$200=CS$4)*(GMW!$C$2:$C$200=CS$1),0),$F102-1966)</f>
        <v>489.11700000000002</v>
      </c>
      <c r="CT102" s="5" cm="1">
        <f t="array" ref="CT102">INDEX(GMW!$A$2:$NF$200,MATCH(1,(GMW!$NE$2:$NE$200=CT$3)*(GMW!$ND$2:$ND$200=CT$4)*(GMW!$C$2:$C$200=CT$1),0),$F102-1966)</f>
        <v>314.00900000000001</v>
      </c>
      <c r="CU102" s="5" cm="1">
        <f t="array" ref="CU102">INDEX(GMW!$A$2:$NF$200,MATCH(1,(GMW!$NE$2:$NE$200=CU$3)*(GMW!$ND$2:$ND$200=CU$4)*(GMW!$C$2:$C$200=CU$1),0),$F102-1966)</f>
        <v>264.02300000000002</v>
      </c>
      <c r="CV102" s="5" cm="1">
        <f t="array" ref="CV102">INDEX(GMW!$A$2:$NF$200,MATCH(1,(GMW!$NE$2:$NE$200=CV$3)*(GMW!$ND$2:$ND$200=CV$4)*(GMW!$C$2:$C$200=CV$1),0),$F102-1966)</f>
        <v>124.87</v>
      </c>
      <c r="CW102" s="5" cm="1">
        <f t="array" ref="CW102">INDEX(GMW!$A$2:$NF$200,MATCH(1,(GMW!$NE$2:$NE$200=CW$3)*(GMW!$ND$2:$ND$200=CW$4)*(GMW!$C$2:$C$200=CW$1),0),$F102-1966)</f>
        <v>88.103999999999999</v>
      </c>
      <c r="CX102" s="5" cm="1">
        <f t="array" ref="CX102">INDEX(GMW!$A$2:$NF$200,MATCH(1,(GMW!$NE$2:$NE$200=CX$3)*(GMW!$ND$2:$ND$200=CX$4)*(GMW!$C$2:$C$200=CX$1),0),$F102-1966)</f>
        <v>54.161000000000001</v>
      </c>
      <c r="CY102" s="5" cm="1">
        <f t="array" ref="CY102">INDEX(GMW!$A$2:$NF$200,MATCH(1,(GMW!$NE$2:$NE$200=CY$3)*(GMW!$ND$2:$ND$200=CY$4)*(GMW!$C$2:$C$200=CY$1),0),$F102-1966)</f>
        <v>45.6676</v>
      </c>
      <c r="CZ102" s="5" cm="1">
        <f t="array" ref="CZ102">INDEX(GMW!$A$2:$NF$200,MATCH(1,(GMW!$NE$2:$NE$200=CZ$3)*(GMW!$ND$2:$ND$200=CZ$4)*(GMW!$C$2:$C$200=CZ$1),0),$F102-1966)</f>
        <v>26.138999999999999</v>
      </c>
      <c r="DA102" s="5" cm="1">
        <f t="array" ref="DA102">INDEX(GMW!$A$2:$NF$200,MATCH(1,(GMW!$NE$2:$NE$200=DA$3)*(GMW!$ND$2:$ND$200=DA$4)*(GMW!$C$2:$C$200=DA$1),0),$F102-1966)</f>
        <v>15.462999999999999</v>
      </c>
      <c r="DB102" s="5" cm="1">
        <f t="array" ref="DB102">INDEX(GMW!$A$2:$NF$200,MATCH(1,(GMW!$NE$2:$NE$200=DB$3)*(GMW!$ND$2:$ND$200=DB$4)*(GMW!$C$2:$C$200=DB$1),0),$F102-1966)</f>
        <v>26.08</v>
      </c>
      <c r="DC102" s="5" cm="1">
        <f t="array" ref="DC102">INDEX(GMW!$A$2:$NF$200,MATCH(1,(GMW!$NE$2:$NE$200=DC$3)*(GMW!$ND$2:$ND$200=DC$4)*(GMW!$C$2:$C$200=DC$1),0),$F102-1966)</f>
        <v>24.147099999999998</v>
      </c>
    </row>
    <row r="103" spans="1:107" x14ac:dyDescent="0.25">
      <c r="A103" s="5">
        <v>1997</v>
      </c>
      <c r="B103" s="5">
        <f t="shared" si="30"/>
        <v>1997</v>
      </c>
      <c r="C103" s="5">
        <f t="shared" si="30"/>
        <v>1996</v>
      </c>
      <c r="D103" s="5">
        <f t="shared" si="30"/>
        <v>1996</v>
      </c>
      <c r="F103" s="5">
        <f t="shared" si="16"/>
        <v>2069</v>
      </c>
      <c r="G103" s="5" cm="1">
        <f t="array" ref="G103">INDEX(GMW!$A$2:$NF$200,MATCH(1,(GMW!$NE$2:$NE$200=G$3)*(GMW!$ND$2:$ND$200=G$4)*(GMW!$C$2:$C$200=G$1),0),$F103-1966)</f>
        <v>429418</v>
      </c>
      <c r="H103" s="5" cm="1">
        <f t="array" ref="H103">INDEX(GMW!$A$2:$NF$200,MATCH(1,(GMW!$NE$2:$NE$200=H$3)*(GMW!$ND$2:$ND$200=H$4)*(GMW!$C$2:$C$200=H$1),0),$F103-1966)</f>
        <v>249328</v>
      </c>
      <c r="I103" s="5" cm="1">
        <f t="array" ref="I103">INDEX(GMW!$A$2:$NF$200,MATCH(1,(GMW!$NE$2:$NE$200=I$3)*(GMW!$ND$2:$ND$200=I$4)*(GMW!$C$2:$C$200=I$1),0),$F103-1966)</f>
        <v>66734</v>
      </c>
      <c r="J103" s="5" cm="1">
        <f t="array" ref="J103">INDEX(GMW!$A$2:$NF$200,MATCH(1,(GMW!$NE$2:$NE$200=J$3)*(GMW!$ND$2:$ND$200=J$4)*(GMW!$C$2:$C$200=J$1),0),$F103-1966)</f>
        <v>82772</v>
      </c>
      <c r="K103" s="5" cm="1">
        <f t="array" ref="K103">INDEX(GMW!$A$2:$NF$200,MATCH(1,(GMW!$NE$2:$NE$200=K$3)*(GMW!$ND$2:$ND$200=K$4)*(GMW!$C$2:$C$200=K$1),0),$F103-1966)</f>
        <v>105854</v>
      </c>
      <c r="L103" s="5" cm="1">
        <f t="array" ref="L103">INDEX(GMW!$A$2:$NF$200,MATCH(1,(GMW!$NE$2:$NE$200=L$3)*(GMW!$ND$2:$ND$200=L$4)*(GMW!$C$2:$C$200=L$1),0),$F103-1966)</f>
        <v>90761</v>
      </c>
      <c r="M103" s="5" cm="1">
        <f t="array" ref="M103">INDEX(GMW!$A$2:$NF$200,MATCH(1,(GMW!$NE$2:$NE$200=M$3)*(GMW!$ND$2:$ND$200=M$4)*(GMW!$C$2:$C$200=M$1),0),$F103-1966)</f>
        <v>37825</v>
      </c>
      <c r="N103" s="5" cm="1">
        <f t="array" ref="N103">INDEX(GMW!$A$2:$NF$200,MATCH(1,(GMW!$NE$2:$NE$200=N$3)*(GMW!$ND$2:$ND$200=N$4)*(GMW!$C$2:$C$200=N$1),0),$F103-1966)</f>
        <v>6170</v>
      </c>
      <c r="O103" s="5" cm="1">
        <f t="array" ref="O103">INDEX(GMW!$A$2:$NF$200,MATCH(1,(GMW!$NE$2:$NE$200=O$3)*(GMW!$ND$2:$ND$200=O$4)*(GMW!$C$2:$C$200=O$1),0),$F103-1966)</f>
        <v>69.366669999999999</v>
      </c>
      <c r="P103" s="5" cm="1">
        <f t="array" ref="P103">INDEX(GMW!$A$2:$NF$200,MATCH(1,(GMW!$NE$2:$NE$200=P$3)*(GMW!$ND$2:$ND$200=P$4)*(GMW!$C$2:$C$200=P$1),0),$F103-1966)</f>
        <v>5.9375</v>
      </c>
      <c r="Q103" s="5" cm="1">
        <f t="array" ref="Q103">INDEX(GMW!$A$2:$NF$200,MATCH(1,(GMW!$NE$2:$NE$200=Q$3)*(GMW!$ND$2:$ND$200=Q$4)*(GMW!$C$2:$C$200=Q$1),0),$F103-1966)</f>
        <v>7.62</v>
      </c>
      <c r="R103" s="5" cm="1">
        <f t="array" ref="R103">INDEX(GMW!$A$2:$NF$200,MATCH(1,(GMW!$NE$2:$NE$200=R$3)*(GMW!$ND$2:$ND$200=R$4)*(GMW!$C$2:$C$200=R$1),0),$F103-1966)</f>
        <v>69.366669999999999</v>
      </c>
      <c r="S103" s="5" cm="1">
        <f t="array" ref="S103">INDEX(GMW!$A$2:$NF$200,MATCH(1,(GMW!$NE$2:$NE$200=S$3)*(GMW!$ND$2:$ND$200=S$4)*(GMW!$C$2:$C$200=S$1),0),$F103-1966)</f>
        <v>28505</v>
      </c>
      <c r="T103" s="5" cm="1">
        <f t="array" ref="T103">INDEX(GMW!$A$2:$NF$200,MATCH(1,(GMW!$NE$2:$NE$200=T$3)*(GMW!$ND$2:$ND$200=T$4)*(GMW!$C$2:$C$200=T$1),0),$F103-1966)</f>
        <v>479</v>
      </c>
      <c r="U103" s="5" cm="1">
        <f t="array" ref="U103">INDEX(GMW!$A$2:$NF$200,MATCH(1,(GMW!$NE$2:$NE$200=U$3)*(GMW!$ND$2:$ND$200=U$4)*(GMW!$C$2:$C$200=U$1),0),$F103-1966)</f>
        <v>82</v>
      </c>
      <c r="V103" s="5" cm="1">
        <f t="array" ref="V103">INDEX(GMW!$A$2:$NF$200,MATCH(1,(GMW!$NE$2:$NE$200=V$3)*(GMW!$ND$2:$ND$200=V$4)*(GMW!$C$2:$C$200=V$1),0),$F103-1966)</f>
        <v>4262</v>
      </c>
      <c r="W103" s="5" cm="1">
        <f t="array" ref="W103">INDEX(GMW!$A$2:$NF$200,MATCH(1,(GMW!$NE$2:$NE$200=W$3)*(GMW!$ND$2:$ND$200=W$4)*(GMW!$C$2:$C$200=W$1),0),$F103-1966)</f>
        <v>108</v>
      </c>
      <c r="X103" s="5" cm="1">
        <f t="array" ref="X103">INDEX(GMW!$A$2:$NF$200,MATCH(1,(GMW!$NE$2:$NE$200=X$3)*(GMW!$ND$2:$ND$200=X$4)*(GMW!$C$2:$C$200=X$1),0),$F103-1966)</f>
        <v>162</v>
      </c>
      <c r="Y103" s="5" cm="1">
        <f t="array" ref="Y103">INDEX(GMW!$A$2:$NF$200,MATCH(1,(GMW!$NE$2:$NE$200=Y$3)*(GMW!$ND$2:$ND$200=Y$4)*(GMW!$C$2:$C$200=Y$1),0),$F103-1966)</f>
        <v>1793</v>
      </c>
      <c r="Z103" s="5" cm="1">
        <f t="array" ref="Z103">INDEX(GMW!$A$2:$NF$200,MATCH(1,(GMW!$NE$2:$NE$200=Z$3)*(GMW!$ND$2:$ND$200=Z$4)*(GMW!$C$2:$C$200=Z$1),0),$F103-1966)</f>
        <v>4791</v>
      </c>
      <c r="AA103" s="5" cm="1">
        <f t="array" ref="AA103">INDEX(GMW!$A$2:$NF$200,MATCH(1,(GMW!$NE$2:$NE$200=AA$3)*(GMW!$ND$2:$ND$200=AA$4)*(GMW!$C$2:$C$200=AA$1),0),$F103-1966)</f>
        <v>1285</v>
      </c>
      <c r="AB103" s="5" cm="1">
        <f t="array" ref="AB103">INDEX(GMW!$A$2:$NF$200,MATCH(1,(GMW!$NE$2:$NE$200=AB$3)*(GMW!$ND$2:$ND$200=AB$4)*(GMW!$C$2:$C$200=AB$1),0),$F103-1966)</f>
        <v>1727</v>
      </c>
      <c r="AC103" s="5" cm="1">
        <f t="array" ref="AC103">INDEX(GMW!$A$2:$NF$200,MATCH(1,(GMW!$NE$2:$NE$200=AC$3)*(GMW!$ND$2:$ND$200=AC$4)*(GMW!$C$2:$C$200=AC$1),0),$F103-1966)</f>
        <v>884</v>
      </c>
      <c r="AD103" s="5" cm="1">
        <f t="array" ref="AD103">INDEX(GMW!$A$2:$NF$200,MATCH(1,(GMW!$NE$2:$NE$200=AD$3)*(GMW!$ND$2:$ND$200=AD$4)*(GMW!$C$2:$C$200=AD$1),0),$F103-1966)</f>
        <v>1085</v>
      </c>
      <c r="AE103" s="5" cm="1">
        <f t="array" ref="AE103">INDEX(GMW!$A$2:$NF$200,MATCH(1,(GMW!$NE$2:$NE$200=AE$3)*(GMW!$ND$2:$ND$200=AE$4)*(GMW!$C$2:$C$200=AE$1),0),$F103-1966)</f>
        <v>287</v>
      </c>
      <c r="AF103" s="5" cm="1">
        <f t="array" ref="AF103">INDEX(GMW!$A$2:$NF$200,MATCH(1,(GMW!$NE$2:$NE$200=AF$3)*(GMW!$ND$2:$ND$200=AF$4)*(GMW!$C$2:$C$200=AF$1),0),$F103-1966)</f>
        <v>1626</v>
      </c>
      <c r="AG103" s="5" cm="1">
        <f t="array" ref="AG103">INDEX(GMW!$A$2:$NF$200,MATCH(1,(GMW!$NE$2:$NE$200=AG$3)*(GMW!$ND$2:$ND$200=AG$4)*(GMW!$C$2:$C$200=AG$1),0),$F103-1966)</f>
        <v>1888</v>
      </c>
      <c r="AH103" s="5" cm="1">
        <f t="array" ref="AH103">INDEX(GMW!$A$2:$NF$200,MATCH(1,(GMW!$NE$2:$NE$200=AH$3)*(GMW!$ND$2:$ND$200=AH$4)*(GMW!$C$2:$C$200=AH$1),0),$F103-1966)</f>
        <v>1620</v>
      </c>
      <c r="AI103" s="5" cm="1">
        <f t="array" ref="AI103">INDEX(GMW!$A$2:$NF$200,MATCH(1,(GMW!$NE$2:$NE$200=AI$3)*(GMW!$ND$2:$ND$200=AI$4)*(GMW!$C$2:$C$200=AI$1),0),$F103-1966)</f>
        <v>2044</v>
      </c>
      <c r="AJ103" s="5" cm="1">
        <f t="array" ref="AJ103">INDEX(GMW!$A$2:$NF$200,MATCH(1,(GMW!$NE$2:$NE$200=AJ$3)*(GMW!$ND$2:$ND$200=AJ$4)*(GMW!$C$2:$C$200=AJ$1),0),$F103-1966)</f>
        <v>2933</v>
      </c>
      <c r="AK103" s="5" cm="1">
        <f t="array" ref="AK103">INDEX(GMW!$A$2:$NF$200,MATCH(1,(GMW!$NE$2:$NE$200=AK$3)*(GMW!$ND$2:$ND$200=AK$4)*(GMW!$C$2:$C$200=AK$1),0),$F103-1966)</f>
        <v>667</v>
      </c>
      <c r="AL103" s="5" cm="1">
        <f t="array" ref="AL103">INDEX(GMW!$A$2:$NF$200,MATCH(1,(GMW!$NE$2:$NE$200=AL$3)*(GMW!$ND$2:$ND$200=AL$4)*(GMW!$C$2:$C$200=AL$1),0),$F103-1966)</f>
        <v>782</v>
      </c>
      <c r="AM103" s="5" cm="1">
        <f t="array" ref="AM103">INDEX(GMW!$A$2:$NF$200,MATCH(1,(GMW!$NE$2:$NE$200=AM$3)*(GMW!$ND$2:$ND$200=AM$4)*(GMW!$C$2:$C$200=AM$1),0),$F103-1966)</f>
        <v>26381</v>
      </c>
      <c r="AN103" s="5" cm="1">
        <f t="array" ref="AN103">INDEX(GMW!$A$2:$NF$200,MATCH(1,(GMW!$NE$2:$NE$200=AN$3)*(GMW!$ND$2:$ND$200=AN$4)*(GMW!$C$2:$C$200=AN$1),0),$F103-1966)</f>
        <v>4830</v>
      </c>
      <c r="AO103" s="5" cm="1">
        <f t="array" ref="AO103">INDEX(GMW!$A$2:$NF$200,MATCH(1,(GMW!$NE$2:$NE$200=AO$3)*(GMW!$ND$2:$ND$200=AO$4)*(GMW!$C$2:$C$200=AO$1),0),$F103-1966)</f>
        <v>429418</v>
      </c>
      <c r="AP103" s="5" cm="1">
        <f t="array" ref="AP103">INDEX(GMW!$A$2:$NF$200,MATCH(1,(GMW!$NE$2:$NE$200=AP$3)*(GMW!$ND$2:$ND$200=AP$4)*(GMW!$C$2:$C$200=AP$1),0),$F103-1966)</f>
        <v>3028.875</v>
      </c>
      <c r="AQ103" s="5" cm="1">
        <f t="array" ref="AQ103">INDEX(GMW!$A$2:$NF$200,MATCH(1,(GMW!$NE$2:$NE$200=AQ$3)*(GMW!$ND$2:$ND$200=AQ$4)*(GMW!$C$2:$C$200=AQ$1),0),$F103-1966)</f>
        <v>119895.4</v>
      </c>
      <c r="AR103" s="5" cm="1">
        <f t="array" ref="AR103">INDEX(GMW!$A$2:$NF$200,MATCH(1,(GMW!$NE$2:$NE$200=AR$3)*(GMW!$ND$2:$ND$200=AR$4)*(GMW!$C$2:$C$200=AR$1),0),$F103-1966)</f>
        <v>651.58000000000004</v>
      </c>
      <c r="AS103" s="5" cm="1">
        <f t="array" ref="AS103">INDEX(GMW!$A$2:$NF$200,MATCH(1,(GMW!$NE$2:$NE$200=AS$3)*(GMW!$ND$2:$ND$200=AS$4)*(GMW!$C$2:$C$200=AS$1),0),$F103-1966)</f>
        <v>430.14</v>
      </c>
      <c r="AT103" s="5" cm="1">
        <f t="array" ref="AT103">INDEX(GMW!$A$2:$NF$200,MATCH(1,(GMW!$NE$2:$NE$200=AT$3)*(GMW!$ND$2:$ND$200=AT$4)*(GMW!$C$2:$C$200=AT$1),0),$F103-1966)</f>
        <v>404.10399999999998</v>
      </c>
      <c r="AU103" s="5" cm="1">
        <f t="array" ref="AU103">INDEX(GMW!$A$2:$NF$200,MATCH(1,(GMW!$NE$2:$NE$200=AU$3)*(GMW!$ND$2:$ND$200=AU$4)*(GMW!$C$2:$C$200=AU$1),0),$F103-1966)</f>
        <v>328941.5</v>
      </c>
      <c r="AV103" s="5" cm="1">
        <f t="array" ref="AV103">INDEX(GMW!$A$2:$NF$200,MATCH(1,(GMW!$NE$2:$NE$200=AV$3)*(GMW!$ND$2:$ND$200=AV$4)*(GMW!$C$2:$C$200=AV$1),0),$F103-1966)</f>
        <v>7127</v>
      </c>
      <c r="AW103" s="5" cm="1">
        <f t="array" ref="AW103">INDEX(GMW!$A$2:$NF$200,MATCH(1,(GMW!$NE$2:$NE$200=AW$3)*(GMW!$ND$2:$ND$200=AW$4)*(GMW!$C$2:$C$200=AW$1),0),$F103-1966)</f>
        <v>120.675</v>
      </c>
      <c r="AX103" s="5" cm="1">
        <f t="array" ref="AX103">INDEX(GMW!$A$2:$NF$200,MATCH(1,(GMW!$NE$2:$NE$200=AX$3)*(GMW!$ND$2:$ND$200=AX$4)*(GMW!$C$2:$C$200=AX$1),0),$F103-1966)</f>
        <v>4337.6329999999998</v>
      </c>
      <c r="AY103" s="5" cm="1">
        <f t="array" ref="AY103">INDEX(GMW!$A$2:$NF$200,MATCH(1,(GMW!$NE$2:$NE$200=AY$3)*(GMW!$ND$2:$ND$200=AY$4)*(GMW!$C$2:$C$200=AY$1),0),$F103-1966)</f>
        <v>18712</v>
      </c>
      <c r="AZ103" s="5" cm="1">
        <f t="array" ref="AZ103">INDEX(GMW!$A$2:$NF$200,MATCH(1,(GMW!$NE$2:$NE$200=AZ$3)*(GMW!$ND$2:$ND$200=AZ$4)*(GMW!$C$2:$C$200=AZ$1),0),$F103-1966)</f>
        <v>3245</v>
      </c>
      <c r="BA103" s="5" cm="1">
        <f t="array" ref="BA103">INDEX(GMW!$A$2:$NF$200,MATCH(1,(GMW!$NE$2:$NE$200=BA$3)*(GMW!$ND$2:$ND$200=BA$4)*(GMW!$C$2:$C$200=BA$1),0),$F103-1966)</f>
        <v>14.4533</v>
      </c>
      <c r="BB103" s="5" cm="1">
        <f t="array" ref="BB103">INDEX(GMW!$A$2:$NF$200,MATCH(1,(GMW!$NE$2:$NE$200=BB$3)*(GMW!$ND$2:$ND$200=BB$4)*(GMW!$C$2:$C$200=BB$1),0),$F103-1966)</f>
        <v>26254.89</v>
      </c>
      <c r="BC103" s="5" cm="1">
        <f t="array" ref="BC103">INDEX(GMW!$A$2:$NF$200,MATCH(1,(GMW!$NE$2:$NE$200=BC$3)*(GMW!$ND$2:$ND$200=BC$4)*(GMW!$C$2:$C$200=BC$1),0),$F103-1966)</f>
        <v>1.9153089999999999</v>
      </c>
      <c r="BD103" s="5" cm="1">
        <f t="array" ref="BD103">INDEX(GMW!$A$2:$NF$200,MATCH(1,(GMW!$NE$2:$NE$200=BD$3)*(GMW!$ND$2:$ND$200=BD$4)*(GMW!$C$2:$C$200=BD$1),0),$F103-1966)</f>
        <v>620.31150000000002</v>
      </c>
      <c r="BE103" s="5" cm="1">
        <f t="array" ref="BE103">INDEX(GMW!$A$2:$NF$200,MATCH(1,(GMW!$NE$2:$NE$200=BE$3)*(GMW!$ND$2:$ND$200=BE$4)*(GMW!$C$2:$C$200=BE$1),0),$F103-1966)</f>
        <v>16.38814</v>
      </c>
      <c r="BF103" s="5" cm="1">
        <f t="array" ref="BF103">INDEX(GMW!$A$2:$NF$200,MATCH(1,(GMW!$NE$2:$NE$200=BF$3)*(GMW!$ND$2:$ND$200=BF$4)*(GMW!$C$2:$C$200=BF$1),0),$F103-1966)</f>
        <v>11.423</v>
      </c>
      <c r="BG103" s="5" cm="1">
        <f t="array" ref="BG103">INDEX(GMW!$A$2:$NF$200,MATCH(1,(GMW!$NE$2:$NE$200=BG$3)*(GMW!$ND$2:$ND$200=BG$4)*(GMW!$C$2:$C$200=BG$1),0),$F103-1966)</f>
        <v>26.32911</v>
      </c>
      <c r="BH103" s="5" cm="1">
        <f t="array" ref="BH103">INDEX(GMW!$A$2:$NF$200,MATCH(1,(GMW!$NE$2:$NE$200=BH$3)*(GMW!$ND$2:$ND$200=BH$4)*(GMW!$C$2:$C$200=BH$1),0),$F103-1966)</f>
        <v>6.0119259999999999</v>
      </c>
      <c r="BI103" s="5" cm="1">
        <f t="array" ref="BI103">INDEX(GMW!$A$2:$NF$200,MATCH(1,(GMW!$NE$2:$NE$200=BI$3)*(GMW!$ND$2:$ND$200=BI$4)*(GMW!$C$2:$C$200=BI$1),0),$F103-1966)</f>
        <v>4.3003710000000002</v>
      </c>
      <c r="BJ103" s="5" cm="1">
        <f t="array" ref="BJ103">INDEX(GMW!$A$2:$NF$200,MATCH(1,(GMW!$NE$2:$NE$200=BJ$3)*(GMW!$ND$2:$ND$200=BJ$4)*(GMW!$C$2:$C$200=BJ$1),0),$F103-1966)</f>
        <v>4.435187</v>
      </c>
      <c r="BK103" s="5" cm="1">
        <f t="array" ref="BK103">INDEX(GMW!$A$2:$NF$200,MATCH(1,(GMW!$NE$2:$NE$200=BK$3)*(GMW!$ND$2:$ND$200=BK$4)*(GMW!$C$2:$C$200=BK$1),0),$F103-1966)</f>
        <v>1.701222</v>
      </c>
      <c r="BL103" s="5" cm="1">
        <f t="array" ref="BL103">INDEX(GMW!$A$2:$NF$200,MATCH(1,(GMW!$NE$2:$NE$200=BL$3)*(GMW!$ND$2:$ND$200=BL$4)*(GMW!$C$2:$C$200=BL$1),0),$F103-1966)</f>
        <v>1.1064039999999999</v>
      </c>
      <c r="BM103" s="5" cm="1">
        <f t="array" ref="BM103">INDEX(GMW!$A$2:$NF$200,MATCH(1,(GMW!$NE$2:$NE$200=BM$3)*(GMW!$ND$2:$ND$200=BM$4)*(GMW!$C$2:$C$200=BM$1),0),$F103-1966)</f>
        <v>0.63793129999999998</v>
      </c>
      <c r="BN103" s="5" cm="1">
        <f t="array" ref="BN103">INDEX(GMW!$A$2:$NF$200,MATCH(1,(GMW!$NE$2:$NE$200=BN$3)*(GMW!$ND$2:$ND$200=BN$4)*(GMW!$C$2:$C$200=BN$1),0),$F103-1966)</f>
        <v>2.7636500000000002</v>
      </c>
      <c r="BO103" s="5" cm="1">
        <f t="array" ref="BO103">INDEX(GMW!$A$2:$NF$200,MATCH(1,(GMW!$NE$2:$NE$200=BO$3)*(GMW!$ND$2:$ND$200=BO$4)*(GMW!$C$2:$C$200=BO$1),0),$F103-1966)</f>
        <v>1E-3</v>
      </c>
      <c r="BP103" s="5" cm="1">
        <f t="array" ref="BP103">INDEX(GMW!$A$2:$NF$200,MATCH(1,(GMW!$NE$2:$NE$200=BP$3)*(GMW!$ND$2:$ND$200=BP$4)*(GMW!$C$2:$C$200=BP$1),0),$F103-1966)</f>
        <v>408366</v>
      </c>
      <c r="BQ103" s="5" cm="1">
        <f t="array" ref="BQ103">INDEX(GMW!$A$2:$NF$200,MATCH(1,(GMW!$NE$2:$NE$200=BQ$3)*(GMW!$ND$2:$ND$200=BQ$4)*(GMW!$C$2:$C$200=BQ$1),0),$F103-1966)</f>
        <v>7603.509</v>
      </c>
      <c r="BR103" s="5" cm="1">
        <f t="array" ref="BR103">INDEX(GMW!$A$2:$NF$200,MATCH(1,(GMW!$NE$2:$NE$200=BR$3)*(GMW!$ND$2:$ND$200=BR$4)*(GMW!$C$2:$C$200=BR$1),0),$F103-1966)</f>
        <v>501569</v>
      </c>
      <c r="BS103" s="5" cm="1">
        <f t="array" ref="BS103">INDEX(GMW!$A$2:$NF$200,MATCH(1,(GMW!$NE$2:$NE$200=BS$3)*(GMW!$ND$2:$ND$200=BS$4)*(GMW!$C$2:$C$200=BS$1),0),$F103-1966)</f>
        <v>957859</v>
      </c>
      <c r="BT103" s="5" cm="1">
        <f t="array" ref="BT103">INDEX(GMW!$A$2:$NF$200,MATCH(1,(GMW!$NE$2:$NE$200=BT$3)*(GMW!$ND$2:$ND$200=BT$4)*(GMW!$C$2:$C$200=BT$1),0),$F103-1966)</f>
        <v>199474</v>
      </c>
      <c r="BU103" s="5" cm="1">
        <f t="array" ref="BU103">INDEX(GMW!$A$2:$NF$200,MATCH(1,(GMW!$NE$2:$NE$200=BU$3)*(GMW!$ND$2:$ND$200=BU$4)*(GMW!$C$2:$C$200=BU$1),0),$F103-1966)</f>
        <v>872.63549999999998</v>
      </c>
      <c r="BV103" s="5" cm="1">
        <f t="array" ref="BV103">INDEX(GMW!$A$2:$NF$200,MATCH(1,(GMW!$NE$2:$NE$200=BV$3)*(GMW!$ND$2:$ND$200=BV$4)*(GMW!$C$2:$C$200=BV$1),0),$F103-1966)</f>
        <v>1567101</v>
      </c>
      <c r="BW103" s="5" cm="1">
        <f t="array" ref="BW103">INDEX(GMW!$A$2:$NF$200,MATCH(1,(GMW!$NE$2:$NE$200=BW$3)*(GMW!$ND$2:$ND$200=BW$4)*(GMW!$C$2:$C$200=BW$1),0),$F103-1966)</f>
        <v>189.0401</v>
      </c>
      <c r="BX103" s="5" cm="1">
        <f t="array" ref="BX103">INDEX(GMW!$A$2:$NF$200,MATCH(1,(GMW!$NE$2:$NE$200=BX$3)*(GMW!$ND$2:$ND$200=BX$4)*(GMW!$C$2:$C$200=BX$1),0),$F103-1966)</f>
        <v>40690.46</v>
      </c>
      <c r="BY103" s="5" cm="1">
        <f t="array" ref="BY103">INDEX(GMW!$A$2:$NF$200,MATCH(1,(GMW!$NE$2:$NE$200=BY$3)*(GMW!$ND$2:$ND$200=BY$4)*(GMW!$C$2:$C$200=BY$1),0),$F103-1966)</f>
        <v>1098.5340000000001</v>
      </c>
      <c r="BZ103" s="5" cm="1">
        <f t="array" ref="BZ103">INDEX(GMW!$A$2:$NF$200,MATCH(1,(GMW!$NE$2:$NE$200=BZ$3)*(GMW!$ND$2:$ND$200=BZ$4)*(GMW!$C$2:$C$200=BZ$1),0),$F103-1966)</f>
        <v>984.59</v>
      </c>
      <c r="CA103" s="5" cm="1">
        <f t="array" ref="CA103">INDEX(GMW!$A$2:$NF$200,MATCH(1,(GMW!$NE$2:$NE$200=CA$3)*(GMW!$ND$2:$ND$200=CA$4)*(GMW!$C$2:$C$200=CA$1),0),$F103-1966)</f>
        <v>1325.327</v>
      </c>
      <c r="CB103" s="5" cm="1">
        <f t="array" ref="CB103">INDEX(GMW!$A$2:$NF$200,MATCH(1,(GMW!$NE$2:$NE$200=CB$3)*(GMW!$ND$2:$ND$200=CB$4)*(GMW!$C$2:$C$200=CB$1),0),$F103-1966)</f>
        <v>369.5283</v>
      </c>
      <c r="CC103" s="5" cm="1">
        <f t="array" ref="CC103">INDEX(GMW!$A$2:$NF$200,MATCH(1,(GMW!$NE$2:$NE$200=CC$3)*(GMW!$ND$2:$ND$200=CC$4)*(GMW!$C$2:$C$200=CC$1),0),$F103-1966)</f>
        <v>292.95949999999999</v>
      </c>
      <c r="CD103" s="5" cm="1">
        <f t="array" ref="CD103">INDEX(GMW!$A$2:$NF$200,MATCH(1,(GMW!$NE$2:$NE$200=CD$3)*(GMW!$ND$2:$ND$200=CD$4)*(GMW!$C$2:$C$200=CD$1),0),$F103-1966)</f>
        <v>327.24239999999998</v>
      </c>
      <c r="CE103" s="5" cm="1">
        <f t="array" ref="CE103">INDEX(GMW!$A$2:$NF$200,MATCH(1,(GMW!$NE$2:$NE$200=CE$3)*(GMW!$ND$2:$ND$200=CE$4)*(GMW!$C$2:$C$200=CE$1),0),$F103-1966)</f>
        <v>144.88579999999999</v>
      </c>
      <c r="CF103" s="5" cm="1">
        <f t="array" ref="CF103">INDEX(GMW!$A$2:$NF$200,MATCH(1,(GMW!$NE$2:$NE$200=CF$3)*(GMW!$ND$2:$ND$200=CF$4)*(GMW!$C$2:$C$200=CF$1),0),$F103-1966)</f>
        <v>62.222140000000003</v>
      </c>
      <c r="CG103" s="5" cm="1">
        <f t="array" ref="CG103">INDEX(GMW!$A$2:$NF$200,MATCH(1,(GMW!$NE$2:$NE$200=CG$3)*(GMW!$ND$2:$ND$200=CG$4)*(GMW!$C$2:$C$200=CG$1),0),$F103-1966)</f>
        <v>37.071579999999997</v>
      </c>
      <c r="CH103" s="5" cm="1">
        <f t="array" ref="CH103">INDEX(GMW!$A$2:$NF$200,MATCH(1,(GMW!$NE$2:$NE$200=CH$3)*(GMW!$ND$2:$ND$200=CH$4)*(GMW!$C$2:$C$200=CH$1),0),$F103-1966)</f>
        <v>121.08069999999999</v>
      </c>
      <c r="CI103" s="5" cm="1">
        <f t="array" ref="CI103">INDEX(GMW!$A$2:$NF$200,MATCH(1,(GMW!$NE$2:$NE$200=CI$3)*(GMW!$ND$2:$ND$200=CI$4)*(GMW!$C$2:$C$200=CI$1),0),$F103-1966)</f>
        <v>73.798000000000002</v>
      </c>
      <c r="CJ103" s="5" cm="1">
        <f t="array" ref="CJ103">INDEX(GMW!$A$2:$NF$200,MATCH(1,(GMW!$NE$2:$NE$200=CJ$3)*(GMW!$ND$2:$ND$200=CJ$4)*(GMW!$C$2:$C$200=CJ$1),0),$F103-1966)</f>
        <v>233344</v>
      </c>
      <c r="CK103" s="5" cm="1">
        <f t="array" ref="CK103">INDEX(GMW!$A$2:$NF$200,MATCH(1,(GMW!$NE$2:$NE$200=CK$3)*(GMW!$ND$2:$ND$200=CK$4)*(GMW!$C$2:$C$200=CK$1),0),$F103-1966)</f>
        <v>2090.6750000000002</v>
      </c>
      <c r="CL103" s="5" cm="1">
        <f t="array" ref="CL103">INDEX(GMW!$A$2:$NF$200,MATCH(1,(GMW!$NE$2:$NE$200=CL$3)*(GMW!$ND$2:$ND$200=CL$4)*(GMW!$C$2:$C$200=CL$1),0),$F103-1966)</f>
        <v>135538.9</v>
      </c>
      <c r="CM103" s="5" cm="1">
        <f t="array" ref="CM103">INDEX(GMW!$A$2:$NF$200,MATCH(1,(GMW!$NE$2:$NE$200=CM$3)*(GMW!$ND$2:$ND$200=CM$4)*(GMW!$C$2:$C$200=CM$1),0),$F103-1966)</f>
        <v>222937</v>
      </c>
      <c r="CN103" s="5" cm="1">
        <f t="array" ref="CN103">INDEX(GMW!$A$2:$NF$200,MATCH(1,(GMW!$NE$2:$NE$200=CN$3)*(GMW!$ND$2:$ND$200=CN$4)*(GMW!$C$2:$C$200=CN$1),0),$F103-1966)</f>
        <v>139213</v>
      </c>
      <c r="CO103" s="5" cm="1">
        <f t="array" ref="CO103">INDEX(GMW!$A$2:$NF$200,MATCH(1,(GMW!$NE$2:$NE$200=CO$3)*(GMW!$ND$2:$ND$200=CO$4)*(GMW!$C$2:$C$200=CO$1),0),$F103-1966)</f>
        <v>280.80099999999999</v>
      </c>
      <c r="CP103" s="5" cm="1">
        <f t="array" ref="CP103">INDEX(GMW!$A$2:$NF$200,MATCH(1,(GMW!$NE$2:$NE$200=CP$3)*(GMW!$ND$2:$ND$200=CP$4)*(GMW!$C$2:$C$200=CP$1),0),$F103-1966)</f>
        <v>494030.3</v>
      </c>
      <c r="CQ103" s="5" cm="1">
        <f t="array" ref="CQ103">INDEX(GMW!$A$2:$NF$200,MATCH(1,(GMW!$NE$2:$NE$200=CQ$3)*(GMW!$ND$2:$ND$200=CQ$4)*(GMW!$C$2:$C$200=CQ$1),0),$F103-1966)</f>
        <v>106.18170000000001</v>
      </c>
      <c r="CR103" s="5" cm="1">
        <f t="array" ref="CR103">INDEX(GMW!$A$2:$NF$200,MATCH(1,(GMW!$NE$2:$NE$200=CR$3)*(GMW!$ND$2:$ND$200=CR$4)*(GMW!$C$2:$C$200=CR$1),0),$F103-1966)</f>
        <v>132944</v>
      </c>
      <c r="CS103" s="5" cm="1">
        <f t="array" ref="CS103">INDEX(GMW!$A$2:$NF$200,MATCH(1,(GMW!$NE$2:$NE$200=CS$3)*(GMW!$ND$2:$ND$200=CS$4)*(GMW!$C$2:$C$200=CS$1),0),$F103-1966)</f>
        <v>485.613</v>
      </c>
      <c r="CT103" s="5" cm="1">
        <f t="array" ref="CT103">INDEX(GMW!$A$2:$NF$200,MATCH(1,(GMW!$NE$2:$NE$200=CT$3)*(GMW!$ND$2:$ND$200=CT$4)*(GMW!$C$2:$C$200=CT$1),0),$F103-1966)</f>
        <v>316.24200000000002</v>
      </c>
      <c r="CU103" s="5" cm="1">
        <f t="array" ref="CU103">INDEX(GMW!$A$2:$NF$200,MATCH(1,(GMW!$NE$2:$NE$200=CU$3)*(GMW!$ND$2:$ND$200=CU$4)*(GMW!$C$2:$C$200=CU$1),0),$F103-1966)</f>
        <v>267.471</v>
      </c>
      <c r="CV103" s="5" cm="1">
        <f t="array" ref="CV103">INDEX(GMW!$A$2:$NF$200,MATCH(1,(GMW!$NE$2:$NE$200=CV$3)*(GMW!$ND$2:$ND$200=CV$4)*(GMW!$C$2:$C$200=CV$1),0),$F103-1966)</f>
        <v>126.09099999999999</v>
      </c>
      <c r="CW103" s="5" cm="1">
        <f t="array" ref="CW103">INDEX(GMW!$A$2:$NF$200,MATCH(1,(GMW!$NE$2:$NE$200=CW$3)*(GMW!$ND$2:$ND$200=CW$4)*(GMW!$C$2:$C$200=CW$1),0),$F103-1966)</f>
        <v>89.697000000000003</v>
      </c>
      <c r="CX103" s="5" cm="1">
        <f t="array" ref="CX103">INDEX(GMW!$A$2:$NF$200,MATCH(1,(GMW!$NE$2:$NE$200=CX$3)*(GMW!$ND$2:$ND$200=CX$4)*(GMW!$C$2:$C$200=CX$1),0),$F103-1966)</f>
        <v>54.654000000000003</v>
      </c>
      <c r="CY103" s="5" cm="1">
        <f t="array" ref="CY103">INDEX(GMW!$A$2:$NF$200,MATCH(1,(GMW!$NE$2:$NE$200=CY$3)*(GMW!$ND$2:$ND$200=CY$4)*(GMW!$C$2:$C$200=CY$1),0),$F103-1966)</f>
        <v>46.412100000000002</v>
      </c>
      <c r="CZ103" s="5" cm="1">
        <f t="array" ref="CZ103">INDEX(GMW!$A$2:$NF$200,MATCH(1,(GMW!$NE$2:$NE$200=CZ$3)*(GMW!$ND$2:$ND$200=CZ$4)*(GMW!$C$2:$C$200=CZ$1),0),$F103-1966)</f>
        <v>26.550999999999998</v>
      </c>
      <c r="DA103" s="5" cm="1">
        <f t="array" ref="DA103">INDEX(GMW!$A$2:$NF$200,MATCH(1,(GMW!$NE$2:$NE$200=DA$3)*(GMW!$ND$2:$ND$200=DA$4)*(GMW!$C$2:$C$200=DA$1),0),$F103-1966)</f>
        <v>16.177</v>
      </c>
      <c r="DB103" s="5" cm="1">
        <f t="array" ref="DB103">INDEX(GMW!$A$2:$NF$200,MATCH(1,(GMW!$NE$2:$NE$200=DB$3)*(GMW!$ND$2:$ND$200=DB$4)*(GMW!$C$2:$C$200=DB$1),0),$F103-1966)</f>
        <v>26.71</v>
      </c>
      <c r="DC103" s="5" cm="1">
        <f t="array" ref="DC103">INDEX(GMW!$A$2:$NF$200,MATCH(1,(GMW!$NE$2:$NE$200=DC$3)*(GMW!$ND$2:$ND$200=DC$4)*(GMW!$C$2:$C$200=DC$1),0),$F103-1966)</f>
        <v>24.900200000000002</v>
      </c>
    </row>
    <row r="104" spans="1:107" x14ac:dyDescent="0.25">
      <c r="B104" s="5">
        <f t="shared" si="30"/>
        <v>1997</v>
      </c>
      <c r="C104" s="5">
        <f t="shared" si="30"/>
        <v>1997</v>
      </c>
      <c r="F104" s="5">
        <f t="shared" si="16"/>
        <v>2070</v>
      </c>
      <c r="G104" s="5" cm="1">
        <f t="array" ref="G104">INDEX(GMW!$A$2:$NF$200,MATCH(1,(GMW!$NE$2:$NE$200=G$3)*(GMW!$ND$2:$ND$200=G$4)*(GMW!$C$2:$C$200=G$1),0),$F104-1966)</f>
        <v>434199</v>
      </c>
      <c r="H104" s="5" cm="1">
        <f t="array" ref="H104">INDEX(GMW!$A$2:$NF$200,MATCH(1,(GMW!$NE$2:$NE$200=H$3)*(GMW!$ND$2:$ND$200=H$4)*(GMW!$C$2:$C$200=H$1),0),$F104-1966)</f>
        <v>253090</v>
      </c>
      <c r="I104" s="5" cm="1">
        <f t="array" ref="I104">INDEX(GMW!$A$2:$NF$200,MATCH(1,(GMW!$NE$2:$NE$200=I$3)*(GMW!$ND$2:$ND$200=I$4)*(GMW!$C$2:$C$200=I$1),0),$F104-1966)</f>
        <v>67734</v>
      </c>
      <c r="J104" s="5" cm="1">
        <f t="array" ref="J104">INDEX(GMW!$A$2:$NF$200,MATCH(1,(GMW!$NE$2:$NE$200=J$3)*(GMW!$ND$2:$ND$200=J$4)*(GMW!$C$2:$C$200=J$1),0),$F104-1966)</f>
        <v>81353</v>
      </c>
      <c r="K104" s="5" cm="1">
        <f t="array" ref="K104">INDEX(GMW!$A$2:$NF$200,MATCH(1,(GMW!$NE$2:$NE$200=K$3)*(GMW!$ND$2:$ND$200=K$4)*(GMW!$C$2:$C$200=K$1),0),$F104-1966)</f>
        <v>107243</v>
      </c>
      <c r="L104" s="5" cm="1">
        <f t="array" ref="L104">INDEX(GMW!$A$2:$NF$200,MATCH(1,(GMW!$NE$2:$NE$200=L$3)*(GMW!$ND$2:$ND$200=L$4)*(GMW!$C$2:$C$200=L$1),0),$F104-1966)</f>
        <v>95102</v>
      </c>
      <c r="M104" s="5" cm="1">
        <f t="array" ref="M104">INDEX(GMW!$A$2:$NF$200,MATCH(1,(GMW!$NE$2:$NE$200=M$3)*(GMW!$ND$2:$ND$200=M$4)*(GMW!$C$2:$C$200=M$1),0),$F104-1966)</f>
        <v>38040</v>
      </c>
      <c r="N104" s="5" cm="1">
        <f t="array" ref="N104">INDEX(GMW!$A$2:$NF$200,MATCH(1,(GMW!$NE$2:$NE$200=N$3)*(GMW!$ND$2:$ND$200=N$4)*(GMW!$C$2:$C$200=N$1),0),$F104-1966)</f>
        <v>6934</v>
      </c>
      <c r="O104" s="5" cm="1">
        <f t="array" ref="O104">INDEX(GMW!$A$2:$NF$200,MATCH(1,(GMW!$NE$2:$NE$200=O$3)*(GMW!$ND$2:$ND$200=O$4)*(GMW!$C$2:$C$200=O$1),0),$F104-1966)</f>
        <v>70</v>
      </c>
      <c r="P104" s="5" cm="1">
        <f t="array" ref="P104">INDEX(GMW!$A$2:$NF$200,MATCH(1,(GMW!$NE$2:$NE$200=P$3)*(GMW!$ND$2:$ND$200=P$4)*(GMW!$C$2:$C$200=P$1),0),$F104-1966)</f>
        <v>6.5</v>
      </c>
      <c r="Q104" s="5" cm="1">
        <f t="array" ref="Q104">INDEX(GMW!$A$2:$NF$200,MATCH(1,(GMW!$NE$2:$NE$200=Q$3)*(GMW!$ND$2:$ND$200=Q$4)*(GMW!$C$2:$C$200=Q$1),0),$F104-1966)</f>
        <v>7.09</v>
      </c>
      <c r="R104" s="5" cm="1">
        <f t="array" ref="R104">INDEX(GMW!$A$2:$NF$200,MATCH(1,(GMW!$NE$2:$NE$200=R$3)*(GMW!$ND$2:$ND$200=R$4)*(GMW!$C$2:$C$200=R$1),0),$F104-1966)</f>
        <v>70</v>
      </c>
      <c r="S104" s="5" cm="1">
        <f t="array" ref="S104">INDEX(GMW!$A$2:$NF$200,MATCH(1,(GMW!$NE$2:$NE$200=S$3)*(GMW!$ND$2:$ND$200=S$4)*(GMW!$C$2:$C$200=S$1),0),$F104-1966)</f>
        <v>28760</v>
      </c>
      <c r="T104" s="5" cm="1">
        <f t="array" ref="T104">INDEX(GMW!$A$2:$NF$200,MATCH(1,(GMW!$NE$2:$NE$200=T$3)*(GMW!$ND$2:$ND$200=T$4)*(GMW!$C$2:$C$200=T$1),0),$F104-1966)</f>
        <v>499</v>
      </c>
      <c r="U104" s="5" cm="1">
        <f t="array" ref="U104">INDEX(GMW!$A$2:$NF$200,MATCH(1,(GMW!$NE$2:$NE$200=U$3)*(GMW!$ND$2:$ND$200=U$4)*(GMW!$C$2:$C$200=U$1),0),$F104-1966)</f>
        <v>81</v>
      </c>
      <c r="V104" s="5" cm="1">
        <f t="array" ref="V104">INDEX(GMW!$A$2:$NF$200,MATCH(1,(GMW!$NE$2:$NE$200=V$3)*(GMW!$ND$2:$ND$200=V$4)*(GMW!$C$2:$C$200=V$1),0),$F104-1966)</f>
        <v>4285</v>
      </c>
      <c r="W104" s="5" cm="1">
        <f t="array" ref="W104">INDEX(GMW!$A$2:$NF$200,MATCH(1,(GMW!$NE$2:$NE$200=W$3)*(GMW!$ND$2:$ND$200=W$4)*(GMW!$C$2:$C$200=W$1),0),$F104-1966)</f>
        <v>108</v>
      </c>
      <c r="X104" s="5" cm="1">
        <f t="array" ref="X104">INDEX(GMW!$A$2:$NF$200,MATCH(1,(GMW!$NE$2:$NE$200=X$3)*(GMW!$ND$2:$ND$200=X$4)*(GMW!$C$2:$C$200=X$1),0),$F104-1966)</f>
        <v>159</v>
      </c>
      <c r="Y104" s="5" cm="1">
        <f t="array" ref="Y104">INDEX(GMW!$A$2:$NF$200,MATCH(1,(GMW!$NE$2:$NE$200=Y$3)*(GMW!$ND$2:$ND$200=Y$4)*(GMW!$C$2:$C$200=Y$1),0),$F104-1966)</f>
        <v>1794</v>
      </c>
      <c r="Z104" s="5" cm="1">
        <f t="array" ref="Z104">INDEX(GMW!$A$2:$NF$200,MATCH(1,(GMW!$NE$2:$NE$200=Z$3)*(GMW!$ND$2:$ND$200=Z$4)*(GMW!$C$2:$C$200=Z$1),0),$F104-1966)</f>
        <v>4841</v>
      </c>
      <c r="AA104" s="5" cm="1">
        <f t="array" ref="AA104">INDEX(GMW!$A$2:$NF$200,MATCH(1,(GMW!$NE$2:$NE$200=AA$3)*(GMW!$ND$2:$ND$200=AA$4)*(GMW!$C$2:$C$200=AA$1),0),$F104-1966)</f>
        <v>1297</v>
      </c>
      <c r="AB104" s="5" cm="1">
        <f t="array" ref="AB104">INDEX(GMW!$A$2:$NF$200,MATCH(1,(GMW!$NE$2:$NE$200=AB$3)*(GMW!$ND$2:$ND$200=AB$4)*(GMW!$C$2:$C$200=AB$1),0),$F104-1966)</f>
        <v>1739</v>
      </c>
      <c r="AC104" s="5" cm="1">
        <f t="array" ref="AC104">INDEX(GMW!$A$2:$NF$200,MATCH(1,(GMW!$NE$2:$NE$200=AC$3)*(GMW!$ND$2:$ND$200=AC$4)*(GMW!$C$2:$C$200=AC$1),0),$F104-1966)</f>
        <v>895</v>
      </c>
      <c r="AD104" s="5" cm="1">
        <f t="array" ref="AD104">INDEX(GMW!$A$2:$NF$200,MATCH(1,(GMW!$NE$2:$NE$200=AD$3)*(GMW!$ND$2:$ND$200=AD$4)*(GMW!$C$2:$C$200=AD$1),0),$F104-1966)</f>
        <v>1101</v>
      </c>
      <c r="AE104" s="5" cm="1">
        <f t="array" ref="AE104">INDEX(GMW!$A$2:$NF$200,MATCH(1,(GMW!$NE$2:$NE$200=AE$3)*(GMW!$ND$2:$ND$200=AE$4)*(GMW!$C$2:$C$200=AE$1),0),$F104-1966)</f>
        <v>290</v>
      </c>
      <c r="AF104" s="5" cm="1">
        <f t="array" ref="AF104">INDEX(GMW!$A$2:$NF$200,MATCH(1,(GMW!$NE$2:$NE$200=AF$3)*(GMW!$ND$2:$ND$200=AF$4)*(GMW!$C$2:$C$200=AF$1),0),$F104-1966)</f>
        <v>1639</v>
      </c>
      <c r="AG104" s="5" cm="1">
        <f t="array" ref="AG104">INDEX(GMW!$A$2:$NF$200,MATCH(1,(GMW!$NE$2:$NE$200=AG$3)*(GMW!$ND$2:$ND$200=AG$4)*(GMW!$C$2:$C$200=AG$1),0),$F104-1966)</f>
        <v>1946</v>
      </c>
      <c r="AH104" s="5" cm="1">
        <f t="array" ref="AH104">INDEX(GMW!$A$2:$NF$200,MATCH(1,(GMW!$NE$2:$NE$200=AH$3)*(GMW!$ND$2:$ND$200=AH$4)*(GMW!$C$2:$C$200=AH$1),0),$F104-1966)</f>
        <v>1606</v>
      </c>
      <c r="AI104" s="5" cm="1">
        <f t="array" ref="AI104">INDEX(GMW!$A$2:$NF$200,MATCH(1,(GMW!$NE$2:$NE$200=AI$3)*(GMW!$ND$2:$ND$200=AI$4)*(GMW!$C$2:$C$200=AI$1),0),$F104-1966)</f>
        <v>2060</v>
      </c>
      <c r="AJ104" s="5" cm="1">
        <f t="array" ref="AJ104">INDEX(GMW!$A$2:$NF$200,MATCH(1,(GMW!$NE$2:$NE$200=AJ$3)*(GMW!$ND$2:$ND$200=AJ$4)*(GMW!$C$2:$C$200=AJ$1),0),$F104-1966)</f>
        <v>2937</v>
      </c>
      <c r="AK104" s="5" cm="1">
        <f t="array" ref="AK104">INDEX(GMW!$A$2:$NF$200,MATCH(1,(GMW!$NE$2:$NE$200=AK$3)*(GMW!$ND$2:$ND$200=AK$4)*(GMW!$C$2:$C$200=AK$1),0),$F104-1966)</f>
        <v>681</v>
      </c>
      <c r="AL104" s="5" cm="1">
        <f t="array" ref="AL104">INDEX(GMW!$A$2:$NF$200,MATCH(1,(GMW!$NE$2:$NE$200=AL$3)*(GMW!$ND$2:$ND$200=AL$4)*(GMW!$C$2:$C$200=AL$1),0),$F104-1966)</f>
        <v>801</v>
      </c>
      <c r="AM104" s="5" cm="1">
        <f t="array" ref="AM104">INDEX(GMW!$A$2:$NF$200,MATCH(1,(GMW!$NE$2:$NE$200=AM$3)*(GMW!$ND$2:$ND$200=AM$4)*(GMW!$C$2:$C$200=AM$1),0),$F104-1966)</f>
        <v>26514</v>
      </c>
      <c r="AN104" s="5" cm="1">
        <f t="array" ref="AN104">INDEX(GMW!$A$2:$NF$200,MATCH(1,(GMW!$NE$2:$NE$200=AN$3)*(GMW!$ND$2:$ND$200=AN$4)*(GMW!$C$2:$C$200=AN$1),0),$F104-1966)</f>
        <v>4821</v>
      </c>
      <c r="AO104" s="5" cm="1">
        <f t="array" ref="AO104">INDEX(GMW!$A$2:$NF$200,MATCH(1,(GMW!$NE$2:$NE$200=AO$3)*(GMW!$ND$2:$ND$200=AO$4)*(GMW!$C$2:$C$200=AO$1),0),$F104-1966)</f>
        <v>434199</v>
      </c>
      <c r="AP104" s="5" cm="1">
        <f t="array" ref="AP104">INDEX(GMW!$A$2:$NF$200,MATCH(1,(GMW!$NE$2:$NE$200=AP$3)*(GMW!$ND$2:$ND$200=AP$4)*(GMW!$C$2:$C$200=AP$1),0),$F104-1966)</f>
        <v>3079.3</v>
      </c>
      <c r="AQ104" s="5" cm="1">
        <f t="array" ref="AQ104">INDEX(GMW!$A$2:$NF$200,MATCH(1,(GMW!$NE$2:$NE$200=AQ$3)*(GMW!$ND$2:$ND$200=AQ$4)*(GMW!$C$2:$C$200=AQ$1),0),$F104-1966)</f>
        <v>119026.2</v>
      </c>
      <c r="AR104" s="5" cm="1">
        <f t="array" ref="AR104">INDEX(GMW!$A$2:$NF$200,MATCH(1,(GMW!$NE$2:$NE$200=AR$3)*(GMW!$ND$2:$ND$200=AR$4)*(GMW!$C$2:$C$200=AR$1),0),$F104-1966)</f>
        <v>658.83</v>
      </c>
      <c r="AS104" s="5" cm="1">
        <f t="array" ref="AS104">INDEX(GMW!$A$2:$NF$200,MATCH(1,(GMW!$NE$2:$NE$200=AS$3)*(GMW!$ND$2:$ND$200=AS$4)*(GMW!$C$2:$C$200=AS$1),0),$F104-1966)</f>
        <v>434.654</v>
      </c>
      <c r="AT104" s="5" cm="1">
        <f t="array" ref="AT104">INDEX(GMW!$A$2:$NF$200,MATCH(1,(GMW!$NE$2:$NE$200=AT$3)*(GMW!$ND$2:$ND$200=AT$4)*(GMW!$C$2:$C$200=AT$1),0),$F104-1966)</f>
        <v>410.64400000000001</v>
      </c>
      <c r="AU104" s="5" cm="1">
        <f t="array" ref="AU104">INDEX(GMW!$A$2:$NF$200,MATCH(1,(GMW!$NE$2:$NE$200=AU$3)*(GMW!$ND$2:$ND$200=AU$4)*(GMW!$C$2:$C$200=AU$1),0),$F104-1966)</f>
        <v>332643.3</v>
      </c>
      <c r="AV104" s="5" cm="1">
        <f t="array" ref="AV104">INDEX(GMW!$A$2:$NF$200,MATCH(1,(GMW!$NE$2:$NE$200=AV$3)*(GMW!$ND$2:$ND$200=AV$4)*(GMW!$C$2:$C$200=AV$1),0),$F104-1966)</f>
        <v>8933</v>
      </c>
      <c r="AW104" s="5" cm="1">
        <f t="array" ref="AW104">INDEX(GMW!$A$2:$NF$200,MATCH(1,(GMW!$NE$2:$NE$200=AW$3)*(GMW!$ND$2:$ND$200=AW$4)*(GMW!$C$2:$C$200=AW$1),0),$F104-1966)</f>
        <v>121.35</v>
      </c>
      <c r="AX104" s="5" cm="1">
        <f t="array" ref="AX104">INDEX(GMW!$A$2:$NF$200,MATCH(1,(GMW!$NE$2:$NE$200=AX$3)*(GMW!$ND$2:$ND$200=AX$4)*(GMW!$C$2:$C$200=AX$1),0),$F104-1966)</f>
        <v>4356.9570000000003</v>
      </c>
      <c r="AY104" s="5" cm="1">
        <f t="array" ref="AY104">INDEX(GMW!$A$2:$NF$200,MATCH(1,(GMW!$NE$2:$NE$200=AY$3)*(GMW!$ND$2:$ND$200=AY$4)*(GMW!$C$2:$C$200=AY$1),0),$F104-1966)</f>
        <v>18717</v>
      </c>
      <c r="AZ104" s="5" cm="1">
        <f t="array" ref="AZ104">INDEX(GMW!$A$2:$NF$200,MATCH(1,(GMW!$NE$2:$NE$200=AZ$3)*(GMW!$ND$2:$ND$200=AZ$4)*(GMW!$C$2:$C$200=AZ$1),0),$F104-1966)</f>
        <v>1382</v>
      </c>
      <c r="BA104" s="5" cm="1">
        <f t="array" ref="BA104">INDEX(GMW!$A$2:$NF$200,MATCH(1,(GMW!$NE$2:$NE$200=BA$3)*(GMW!$ND$2:$ND$200=BA$4)*(GMW!$C$2:$C$200=BA$1),0),$F104-1966)</f>
        <v>14.237959999999999</v>
      </c>
      <c r="BB104" s="5" cm="1">
        <f t="array" ref="BB104">INDEX(GMW!$A$2:$NF$200,MATCH(1,(GMW!$NE$2:$NE$200=BB$3)*(GMW!$ND$2:$ND$200=BB$4)*(GMW!$C$2:$C$200=BB$1),0),$F104-1966)</f>
        <v>24512.81</v>
      </c>
      <c r="BC104" s="5" cm="1">
        <f t="array" ref="BC104">INDEX(GMW!$A$2:$NF$200,MATCH(1,(GMW!$NE$2:$NE$200=BC$3)*(GMW!$ND$2:$ND$200=BC$4)*(GMW!$C$2:$C$200=BC$1),0),$F104-1966)</f>
        <v>1.9212340000000001</v>
      </c>
      <c r="BD104" s="5" cm="1">
        <f t="array" ref="BD104">INDEX(GMW!$A$2:$NF$200,MATCH(1,(GMW!$NE$2:$NE$200=BD$3)*(GMW!$ND$2:$ND$200=BD$4)*(GMW!$C$2:$C$200=BD$1),0),$F104-1966)</f>
        <v>590.61400000000003</v>
      </c>
      <c r="BE104" s="5" cm="1">
        <f t="array" ref="BE104">INDEX(GMW!$A$2:$NF$200,MATCH(1,(GMW!$NE$2:$NE$200=BE$3)*(GMW!$ND$2:$ND$200=BE$4)*(GMW!$C$2:$C$200=BE$1),0),$F104-1966)</f>
        <v>16.354990000000001</v>
      </c>
      <c r="BF104" s="5" cm="1">
        <f t="array" ref="BF104">INDEX(GMW!$A$2:$NF$200,MATCH(1,(GMW!$NE$2:$NE$200=BF$3)*(GMW!$ND$2:$ND$200=BF$4)*(GMW!$C$2:$C$200=BF$1),0),$F104-1966)</f>
        <v>11.433999999999999</v>
      </c>
      <c r="BG104" s="5" cm="1">
        <f t="array" ref="BG104">INDEX(GMW!$A$2:$NF$200,MATCH(1,(GMW!$NE$2:$NE$200=BG$3)*(GMW!$ND$2:$ND$200=BG$4)*(GMW!$C$2:$C$200=BG$1),0),$F104-1966)</f>
        <v>25.240580000000001</v>
      </c>
      <c r="BH104" s="5" cm="1">
        <f t="array" ref="BH104">INDEX(GMW!$A$2:$NF$200,MATCH(1,(GMW!$NE$2:$NE$200=BH$3)*(GMW!$ND$2:$ND$200=BH$4)*(GMW!$C$2:$C$200=BH$1),0),$F104-1966)</f>
        <v>5.9167959999999997</v>
      </c>
      <c r="BI104" s="5" cm="1">
        <f t="array" ref="BI104">INDEX(GMW!$A$2:$NF$200,MATCH(1,(GMW!$NE$2:$NE$200=BI$3)*(GMW!$ND$2:$ND$200=BI$4)*(GMW!$C$2:$C$200=BI$1),0),$F104-1966)</f>
        <v>4.2946910000000003</v>
      </c>
      <c r="BJ104" s="5" cm="1">
        <f t="array" ref="BJ104">INDEX(GMW!$A$2:$NF$200,MATCH(1,(GMW!$NE$2:$NE$200=BJ$3)*(GMW!$ND$2:$ND$200=BJ$4)*(GMW!$C$2:$C$200=BJ$1),0),$F104-1966)</f>
        <v>4.3785150000000002</v>
      </c>
      <c r="BK104" s="5" cm="1">
        <f t="array" ref="BK104">INDEX(GMW!$A$2:$NF$200,MATCH(1,(GMW!$NE$2:$NE$200=BK$3)*(GMW!$ND$2:$ND$200=BK$4)*(GMW!$C$2:$C$200=BK$1),0),$F104-1966)</f>
        <v>1.666806</v>
      </c>
      <c r="BL104" s="5" cm="1">
        <f t="array" ref="BL104">INDEX(GMW!$A$2:$NF$200,MATCH(1,(GMW!$NE$2:$NE$200=BL$3)*(GMW!$ND$2:$ND$200=BL$4)*(GMW!$C$2:$C$200=BL$1),0),$F104-1966)</f>
        <v>1.1435960000000001</v>
      </c>
      <c r="BM104" s="5" cm="1">
        <f t="array" ref="BM104">INDEX(GMW!$A$2:$NF$200,MATCH(1,(GMW!$NE$2:$NE$200=BM$3)*(GMW!$ND$2:$ND$200=BM$4)*(GMW!$C$2:$C$200=BM$1),0),$F104-1966)</f>
        <v>0.62844310000000003</v>
      </c>
      <c r="BN104" s="5" cm="1">
        <f t="array" ref="BN104">INDEX(GMW!$A$2:$NF$200,MATCH(1,(GMW!$NE$2:$NE$200=BN$3)*(GMW!$ND$2:$ND$200=BN$4)*(GMW!$C$2:$C$200=BN$1),0),$F104-1966)</f>
        <v>2.7473999999999998</v>
      </c>
      <c r="BO104" s="5" cm="1">
        <f t="array" ref="BO104">INDEX(GMW!$A$2:$NF$200,MATCH(1,(GMW!$NE$2:$NE$200=BO$3)*(GMW!$ND$2:$ND$200=BO$4)*(GMW!$C$2:$C$200=BO$1),0),$F104-1966)</f>
        <v>1E-3</v>
      </c>
      <c r="BP104" s="5" cm="1">
        <f t="array" ref="BP104">INDEX(GMW!$A$2:$NF$200,MATCH(1,(GMW!$NE$2:$NE$200=BP$3)*(GMW!$ND$2:$ND$200=BP$4)*(GMW!$C$2:$C$200=BP$1),0),$F104-1966)</f>
        <v>419303</v>
      </c>
      <c r="BQ104" s="5" cm="1">
        <f t="array" ref="BQ104">INDEX(GMW!$A$2:$NF$200,MATCH(1,(GMW!$NE$2:$NE$200=BQ$3)*(GMW!$ND$2:$ND$200=BQ$4)*(GMW!$C$2:$C$200=BQ$1),0),$F104-1966)</f>
        <v>7474.0510000000004</v>
      </c>
      <c r="BR104" s="5" cm="1">
        <f t="array" ref="BR104">INDEX(GMW!$A$2:$NF$200,MATCH(1,(GMW!$NE$2:$NE$200=BR$3)*(GMW!$ND$2:$ND$200=BR$4)*(GMW!$C$2:$C$200=BR$1),0),$F104-1966)</f>
        <v>515165</v>
      </c>
      <c r="BS104" s="5" cm="1">
        <f t="array" ref="BS104">INDEX(GMW!$A$2:$NF$200,MATCH(1,(GMW!$NE$2:$NE$200=BS$3)*(GMW!$ND$2:$ND$200=BS$4)*(GMW!$C$2:$C$200=BS$1),0),$F104-1966)</f>
        <v>943807</v>
      </c>
      <c r="BT104" s="5" cm="1">
        <f t="array" ref="BT104">INDEX(GMW!$A$2:$NF$200,MATCH(1,(GMW!$NE$2:$NE$200=BT$3)*(GMW!$ND$2:$ND$200=BT$4)*(GMW!$C$2:$C$200=BT$1),0),$F104-1966)</f>
        <v>200646</v>
      </c>
      <c r="BU104" s="5" cm="1">
        <f t="array" ref="BU104">INDEX(GMW!$A$2:$NF$200,MATCH(1,(GMW!$NE$2:$NE$200=BU$3)*(GMW!$ND$2:$ND$200=BU$4)*(GMW!$C$2:$C$200=BU$1),0),$F104-1966)</f>
        <v>872.76</v>
      </c>
      <c r="BV104" s="5" cm="1">
        <f t="array" ref="BV104">INDEX(GMW!$A$2:$NF$200,MATCH(1,(GMW!$NE$2:$NE$200=BV$3)*(GMW!$ND$2:$ND$200=BV$4)*(GMW!$C$2:$C$200=BV$1),0),$F104-1966)</f>
        <v>1577536</v>
      </c>
      <c r="BW104" s="5" cm="1">
        <f t="array" ref="BW104">INDEX(GMW!$A$2:$NF$200,MATCH(1,(GMW!$NE$2:$NE$200=BW$3)*(GMW!$ND$2:$ND$200=BW$4)*(GMW!$C$2:$C$200=BW$1),0),$F104-1966)</f>
        <v>191.42080000000001</v>
      </c>
      <c r="BX104" s="5" cm="1">
        <f t="array" ref="BX104">INDEX(GMW!$A$2:$NF$200,MATCH(1,(GMW!$NE$2:$NE$200=BX$3)*(GMW!$ND$2:$ND$200=BX$4)*(GMW!$C$2:$C$200=BX$1),0),$F104-1966)</f>
        <v>43241.01</v>
      </c>
      <c r="BY104" s="5" cm="1">
        <f t="array" ref="BY104">INDEX(GMW!$A$2:$NF$200,MATCH(1,(GMW!$NE$2:$NE$200=BY$3)*(GMW!$ND$2:$ND$200=BY$4)*(GMW!$C$2:$C$200=BY$1),0),$F104-1966)</f>
        <v>1112.049</v>
      </c>
      <c r="BZ104" s="5" cm="1">
        <f t="array" ref="BZ104">INDEX(GMW!$A$2:$NF$200,MATCH(1,(GMW!$NE$2:$NE$200=BZ$3)*(GMW!$ND$2:$ND$200=BZ$4)*(GMW!$C$2:$C$200=BZ$1),0),$F104-1966)</f>
        <v>1026.5429999999999</v>
      </c>
      <c r="CA104" s="5" cm="1">
        <f t="array" ref="CA104">INDEX(GMW!$A$2:$NF$200,MATCH(1,(GMW!$NE$2:$NE$200=CA$3)*(GMW!$ND$2:$ND$200=CA$4)*(GMW!$C$2:$C$200=CA$1),0),$F104-1966)</f>
        <v>1344.905</v>
      </c>
      <c r="CB104" s="5" cm="1">
        <f t="array" ref="CB104">INDEX(GMW!$A$2:$NF$200,MATCH(1,(GMW!$NE$2:$NE$200=CB$3)*(GMW!$ND$2:$ND$200=CB$4)*(GMW!$C$2:$C$200=CB$1),0),$F104-1966)</f>
        <v>373.89550000000003</v>
      </c>
      <c r="CC104" s="5" cm="1">
        <f t="array" ref="CC104">INDEX(GMW!$A$2:$NF$200,MATCH(1,(GMW!$NE$2:$NE$200=CC$3)*(GMW!$ND$2:$ND$200=CC$4)*(GMW!$C$2:$C$200=CC$1),0),$F104-1966)</f>
        <v>293.26400000000001</v>
      </c>
      <c r="CD104" s="5" cm="1">
        <f t="array" ref="CD104">INDEX(GMW!$A$2:$NF$200,MATCH(1,(GMW!$NE$2:$NE$200=CD$3)*(GMW!$ND$2:$ND$200=CD$4)*(GMW!$C$2:$C$200=CD$1),0),$F104-1966)</f>
        <v>327.80680000000001</v>
      </c>
      <c r="CE104" s="5" cm="1">
        <f t="array" ref="CE104">INDEX(GMW!$A$2:$NF$200,MATCH(1,(GMW!$NE$2:$NE$200=CE$3)*(GMW!$ND$2:$ND$200=CE$4)*(GMW!$C$2:$C$200=CE$1),0),$F104-1966)</f>
        <v>143.44550000000001</v>
      </c>
      <c r="CF104" s="5" cm="1">
        <f t="array" ref="CF104">INDEX(GMW!$A$2:$NF$200,MATCH(1,(GMW!$NE$2:$NE$200=CF$3)*(GMW!$ND$2:$ND$200=CF$4)*(GMW!$C$2:$C$200=CF$1),0),$F104-1966)</f>
        <v>63.106520000000003</v>
      </c>
      <c r="CG104" s="5" cm="1">
        <f t="array" ref="CG104">INDEX(GMW!$A$2:$NF$200,MATCH(1,(GMW!$NE$2:$NE$200=CG$3)*(GMW!$ND$2:$ND$200=CG$4)*(GMW!$C$2:$C$200=CG$1),0),$F104-1966)</f>
        <v>37.071579999999997</v>
      </c>
      <c r="CH104" s="5" cm="1">
        <f t="array" ref="CH104">INDEX(GMW!$A$2:$NF$200,MATCH(1,(GMW!$NE$2:$NE$200=CH$3)*(GMW!$ND$2:$ND$200=CH$4)*(GMW!$C$2:$C$200=CH$1),0),$F104-1966)</f>
        <v>123.2118</v>
      </c>
      <c r="CI104" s="5" cm="1">
        <f t="array" ref="CI104">INDEX(GMW!$A$2:$NF$200,MATCH(1,(GMW!$NE$2:$NE$200=CI$3)*(GMW!$ND$2:$ND$200=CI$4)*(GMW!$C$2:$C$200=CI$1),0),$F104-1966)</f>
        <v>74.465999999999994</v>
      </c>
      <c r="CJ104" s="5" cm="1">
        <f t="array" ref="CJ104">INDEX(GMW!$A$2:$NF$200,MATCH(1,(GMW!$NE$2:$NE$200=CJ$3)*(GMW!$ND$2:$ND$200=CJ$4)*(GMW!$C$2:$C$200=CJ$1),0),$F104-1966)</f>
        <v>237250</v>
      </c>
      <c r="CK104" s="5" cm="1">
        <f t="array" ref="CK104">INDEX(GMW!$A$2:$NF$200,MATCH(1,(GMW!$NE$2:$NE$200=CK$3)*(GMW!$ND$2:$ND$200=CK$4)*(GMW!$C$2:$C$200=CK$1),0),$F104-1966)</f>
        <v>2129.6999999999998</v>
      </c>
      <c r="CL104" s="5" cm="1">
        <f t="array" ref="CL104">INDEX(GMW!$A$2:$NF$200,MATCH(1,(GMW!$NE$2:$NE$200=CL$3)*(GMW!$ND$2:$ND$200=CL$4)*(GMW!$C$2:$C$200=CL$1),0),$F104-1966)</f>
        <v>136019.79999999999</v>
      </c>
      <c r="CM104" s="5" cm="1">
        <f t="array" ref="CM104">INDEX(GMW!$A$2:$NF$200,MATCH(1,(GMW!$NE$2:$NE$200=CM$3)*(GMW!$ND$2:$ND$200=CM$4)*(GMW!$C$2:$C$200=CM$1),0),$F104-1966)</f>
        <v>224853</v>
      </c>
      <c r="CN104" s="5" cm="1">
        <f t="array" ref="CN104">INDEX(GMW!$A$2:$NF$200,MATCH(1,(GMW!$NE$2:$NE$200=CN$3)*(GMW!$ND$2:$ND$200=CN$4)*(GMW!$C$2:$C$200=CN$1),0),$F104-1966)</f>
        <v>142744</v>
      </c>
      <c r="CO104" s="5" cm="1">
        <f t="array" ref="CO104">INDEX(GMW!$A$2:$NF$200,MATCH(1,(GMW!$NE$2:$NE$200=CO$3)*(GMW!$ND$2:$ND$200=CO$4)*(GMW!$C$2:$C$200=CO$1),0),$F104-1966)</f>
        <v>286.12700000000001</v>
      </c>
      <c r="CP104" s="5" cm="1">
        <f t="array" ref="CP104">INDEX(GMW!$A$2:$NF$200,MATCH(1,(GMW!$NE$2:$NE$200=CP$3)*(GMW!$ND$2:$ND$200=CP$4)*(GMW!$C$2:$C$200=CP$1),0),$F104-1966)</f>
        <v>511361.7</v>
      </c>
      <c r="CQ104" s="5" cm="1">
        <f t="array" ref="CQ104">INDEX(GMW!$A$2:$NF$200,MATCH(1,(GMW!$NE$2:$NE$200=CQ$3)*(GMW!$ND$2:$ND$200=CQ$4)*(GMW!$C$2:$C$200=CQ$1),0),$F104-1966)</f>
        <v>106.2359</v>
      </c>
      <c r="CR104" s="5" cm="1">
        <f t="array" ref="CR104">INDEX(GMW!$A$2:$NF$200,MATCH(1,(GMW!$NE$2:$NE$200=CR$3)*(GMW!$ND$2:$ND$200=CR$4)*(GMW!$C$2:$C$200=CR$1),0),$F104-1966)</f>
        <v>138233.1</v>
      </c>
      <c r="CS104" s="5" cm="1">
        <f t="array" ref="CS104">INDEX(GMW!$A$2:$NF$200,MATCH(1,(GMW!$NE$2:$NE$200=CS$3)*(GMW!$ND$2:$ND$200=CS$4)*(GMW!$C$2:$C$200=CS$1),0),$F104-1966)</f>
        <v>490.37799999999999</v>
      </c>
      <c r="CT104" s="5" cm="1">
        <f t="array" ref="CT104">INDEX(GMW!$A$2:$NF$200,MATCH(1,(GMW!$NE$2:$NE$200=CT$3)*(GMW!$ND$2:$ND$200=CT$4)*(GMW!$C$2:$C$200=CT$1),0),$F104-1966)</f>
        <v>320.62200000000001</v>
      </c>
      <c r="CU104" s="5" cm="1">
        <f t="array" ref="CU104">INDEX(GMW!$A$2:$NF$200,MATCH(1,(GMW!$NE$2:$NE$200=CU$3)*(GMW!$ND$2:$ND$200=CU$4)*(GMW!$C$2:$C$200=CU$1),0),$F104-1966)</f>
        <v>272.005</v>
      </c>
      <c r="CV104" s="5" cm="1">
        <f t="array" ref="CV104">INDEX(GMW!$A$2:$NF$200,MATCH(1,(GMW!$NE$2:$NE$200=CV$3)*(GMW!$ND$2:$ND$200=CV$4)*(GMW!$C$2:$C$200=CV$1),0),$F104-1966)</f>
        <v>127.66200000000001</v>
      </c>
      <c r="CW104" s="5" cm="1">
        <f t="array" ref="CW104">INDEX(GMW!$A$2:$NF$200,MATCH(1,(GMW!$NE$2:$NE$200=CW$3)*(GMW!$ND$2:$ND$200=CW$4)*(GMW!$C$2:$C$200=CW$1),0),$F104-1966)</f>
        <v>91.486999999999995</v>
      </c>
      <c r="CX104" s="5" cm="1">
        <f t="array" ref="CX104">INDEX(GMW!$A$2:$NF$200,MATCH(1,(GMW!$NE$2:$NE$200=CX$3)*(GMW!$ND$2:$ND$200=CX$4)*(GMW!$C$2:$C$200=CX$1),0),$F104-1966)</f>
        <v>55.756</v>
      </c>
      <c r="CY104" s="5" cm="1">
        <f t="array" ref="CY104">INDEX(GMW!$A$2:$NF$200,MATCH(1,(GMW!$NE$2:$NE$200=CY$3)*(GMW!$ND$2:$ND$200=CY$4)*(GMW!$C$2:$C$200=CY$1),0),$F104-1966)</f>
        <v>46.517499999999998</v>
      </c>
      <c r="CZ104" s="5" cm="1">
        <f t="array" ref="CZ104">INDEX(GMW!$A$2:$NF$200,MATCH(1,(GMW!$NE$2:$NE$200=CZ$3)*(GMW!$ND$2:$ND$200=CZ$4)*(GMW!$C$2:$C$200=CZ$1),0),$F104-1966)</f>
        <v>27.146999999999998</v>
      </c>
      <c r="DA104" s="5" cm="1">
        <f t="array" ref="DA104">INDEX(GMW!$A$2:$NF$200,MATCH(1,(GMW!$NE$2:$NE$200=DA$3)*(GMW!$ND$2:$ND$200=DA$4)*(GMW!$C$2:$C$200=DA$1),0),$F104-1966)</f>
        <v>17.061</v>
      </c>
      <c r="DB104" s="5" cm="1">
        <f t="array" ref="DB104">INDEX(GMW!$A$2:$NF$200,MATCH(1,(GMW!$NE$2:$NE$200=DB$3)*(GMW!$ND$2:$ND$200=DB$4)*(GMW!$C$2:$C$200=DB$1),0),$F104-1966)</f>
        <v>27.385999999999999</v>
      </c>
      <c r="DC104" s="5" cm="1">
        <f t="array" ref="DC104">INDEX(GMW!$A$2:$NF$200,MATCH(1,(GMW!$NE$2:$NE$200=DC$3)*(GMW!$ND$2:$ND$200=DC$4)*(GMW!$C$2:$C$200=DC$1),0),$F104-1966)</f>
        <v>25.2987</v>
      </c>
    </row>
    <row r="105" spans="1:107" x14ac:dyDescent="0.25">
      <c r="B105" s="5">
        <f t="shared" si="30"/>
        <v>1997</v>
      </c>
      <c r="C105" s="5">
        <f t="shared" si="30"/>
        <v>1997</v>
      </c>
      <c r="F105" s="5">
        <f t="shared" si="16"/>
        <v>2071</v>
      </c>
      <c r="G105" s="5" cm="1">
        <f t="array" ref="G105">INDEX(GMW!$A$2:$NF$200,MATCH(1,(GMW!$NE$2:$NE$200=G$3)*(GMW!$ND$2:$ND$200=G$4)*(GMW!$C$2:$C$200=G$1),0),$F105-1966)</f>
        <v>438100</v>
      </c>
      <c r="H105" s="5" cm="1">
        <f t="array" ref="H105">INDEX(GMW!$A$2:$NF$200,MATCH(1,(GMW!$NE$2:$NE$200=H$3)*(GMW!$ND$2:$ND$200=H$4)*(GMW!$C$2:$C$200=H$1),0),$F105-1966)</f>
        <v>256735</v>
      </c>
      <c r="I105" s="5" cm="1">
        <f t="array" ref="I105">INDEX(GMW!$A$2:$NF$200,MATCH(1,(GMW!$NE$2:$NE$200=I$3)*(GMW!$ND$2:$ND$200=I$4)*(GMW!$C$2:$C$200=I$1),0),$F105-1966)</f>
        <v>71812</v>
      </c>
      <c r="J105" s="5" cm="1">
        <f t="array" ref="J105">INDEX(GMW!$A$2:$NF$200,MATCH(1,(GMW!$NE$2:$NE$200=J$3)*(GMW!$ND$2:$ND$200=J$4)*(GMW!$C$2:$C$200=J$1),0),$F105-1966)</f>
        <v>82427</v>
      </c>
      <c r="K105" s="5" cm="1">
        <f t="array" ref="K105">INDEX(GMW!$A$2:$NF$200,MATCH(1,(GMW!$NE$2:$NE$200=K$3)*(GMW!$ND$2:$ND$200=K$4)*(GMW!$C$2:$C$200=K$1),0),$F105-1966)</f>
        <v>106487</v>
      </c>
      <c r="L105" s="5" cm="1">
        <f t="array" ref="L105">INDEX(GMW!$A$2:$NF$200,MATCH(1,(GMW!$NE$2:$NE$200=L$3)*(GMW!$ND$2:$ND$200=L$4)*(GMW!$C$2:$C$200=L$1),0),$F105-1966)</f>
        <v>94265</v>
      </c>
      <c r="M105" s="5" cm="1">
        <f t="array" ref="M105">INDEX(GMW!$A$2:$NF$200,MATCH(1,(GMW!$NE$2:$NE$200=M$3)*(GMW!$ND$2:$ND$200=M$4)*(GMW!$C$2:$C$200=M$1),0),$F105-1966)</f>
        <v>40957</v>
      </c>
      <c r="N105" s="5" cm="1">
        <f t="array" ref="N105">INDEX(GMW!$A$2:$NF$200,MATCH(1,(GMW!$NE$2:$NE$200=N$3)*(GMW!$ND$2:$ND$200=N$4)*(GMW!$C$2:$C$200=N$1),0),$F105-1966)</f>
        <v>7403</v>
      </c>
      <c r="O105" s="5" cm="1">
        <f t="array" ref="O105">INDEX(GMW!$A$2:$NF$200,MATCH(1,(GMW!$NE$2:$NE$200=O$3)*(GMW!$ND$2:$ND$200=O$4)*(GMW!$C$2:$C$200=O$1),0),$F105-1966)</f>
        <v>70.266670000000005</v>
      </c>
      <c r="P105" s="5" cm="1">
        <f t="array" ref="P105">INDEX(GMW!$A$2:$NF$200,MATCH(1,(GMW!$NE$2:$NE$200=P$3)*(GMW!$ND$2:$ND$200=P$4)*(GMW!$C$2:$C$200=P$1),0),$F105-1966)</f>
        <v>7</v>
      </c>
      <c r="Q105" s="5" cm="1">
        <f t="array" ref="Q105">INDEX(GMW!$A$2:$NF$200,MATCH(1,(GMW!$NE$2:$NE$200=Q$3)*(GMW!$ND$2:$ND$200=Q$4)*(GMW!$C$2:$C$200=Q$1),0),$F105-1966)</f>
        <v>6.44</v>
      </c>
      <c r="R105" s="5" cm="1">
        <f t="array" ref="R105">INDEX(GMW!$A$2:$NF$200,MATCH(1,(GMW!$NE$2:$NE$200=R$3)*(GMW!$ND$2:$ND$200=R$4)*(GMW!$C$2:$C$200=R$1),0),$F105-1966)</f>
        <v>70.266670000000005</v>
      </c>
      <c r="S105" s="5" cm="1">
        <f t="array" ref="S105">INDEX(GMW!$A$2:$NF$200,MATCH(1,(GMW!$NE$2:$NE$200=S$3)*(GMW!$ND$2:$ND$200=S$4)*(GMW!$C$2:$C$200=S$1),0),$F105-1966)</f>
        <v>28897</v>
      </c>
      <c r="T105" s="5" cm="1">
        <f t="array" ref="T105">INDEX(GMW!$A$2:$NF$200,MATCH(1,(GMW!$NE$2:$NE$200=T$3)*(GMW!$ND$2:$ND$200=T$4)*(GMW!$C$2:$C$200=T$1),0),$F105-1966)</f>
        <v>497</v>
      </c>
      <c r="U105" s="5" cm="1">
        <f t="array" ref="U105">INDEX(GMW!$A$2:$NF$200,MATCH(1,(GMW!$NE$2:$NE$200=U$3)*(GMW!$ND$2:$ND$200=U$4)*(GMW!$C$2:$C$200=U$1),0),$F105-1966)</f>
        <v>78</v>
      </c>
      <c r="V105" s="5" cm="1">
        <f t="array" ref="V105">INDEX(GMW!$A$2:$NF$200,MATCH(1,(GMW!$NE$2:$NE$200=V$3)*(GMW!$ND$2:$ND$200=V$4)*(GMW!$C$2:$C$200=V$1),0),$F105-1966)</f>
        <v>4275</v>
      </c>
      <c r="W105" s="5" cm="1">
        <f t="array" ref="W105">INDEX(GMW!$A$2:$NF$200,MATCH(1,(GMW!$NE$2:$NE$200=W$3)*(GMW!$ND$2:$ND$200=W$4)*(GMW!$C$2:$C$200=W$1),0),$F105-1966)</f>
        <v>106</v>
      </c>
      <c r="X105" s="5" cm="1">
        <f t="array" ref="X105">INDEX(GMW!$A$2:$NF$200,MATCH(1,(GMW!$NE$2:$NE$200=X$3)*(GMW!$ND$2:$ND$200=X$4)*(GMW!$C$2:$C$200=X$1),0),$F105-1966)</f>
        <v>161</v>
      </c>
      <c r="Y105" s="5" cm="1">
        <f t="array" ref="Y105">INDEX(GMW!$A$2:$NF$200,MATCH(1,(GMW!$NE$2:$NE$200=Y$3)*(GMW!$ND$2:$ND$200=Y$4)*(GMW!$C$2:$C$200=Y$1),0),$F105-1966)</f>
        <v>1836</v>
      </c>
      <c r="Z105" s="5" cm="1">
        <f t="array" ref="Z105">INDEX(GMW!$A$2:$NF$200,MATCH(1,(GMW!$NE$2:$NE$200=Z$3)*(GMW!$ND$2:$ND$200=Z$4)*(GMW!$C$2:$C$200=Z$1),0),$F105-1966)</f>
        <v>4872</v>
      </c>
      <c r="AA105" s="5" cm="1">
        <f t="array" ref="AA105">INDEX(GMW!$A$2:$NF$200,MATCH(1,(GMW!$NE$2:$NE$200=AA$3)*(GMW!$ND$2:$ND$200=AA$4)*(GMW!$C$2:$C$200=AA$1),0),$F105-1966)</f>
        <v>1296</v>
      </c>
      <c r="AB105" s="5" cm="1">
        <f t="array" ref="AB105">INDEX(GMW!$A$2:$NF$200,MATCH(1,(GMW!$NE$2:$NE$200=AB$3)*(GMW!$ND$2:$ND$200=AB$4)*(GMW!$C$2:$C$200=AB$1),0),$F105-1966)</f>
        <v>1764</v>
      </c>
      <c r="AC105" s="5" cm="1">
        <f t="array" ref="AC105">INDEX(GMW!$A$2:$NF$200,MATCH(1,(GMW!$NE$2:$NE$200=AC$3)*(GMW!$ND$2:$ND$200=AC$4)*(GMW!$C$2:$C$200=AC$1),0),$F105-1966)</f>
        <v>899</v>
      </c>
      <c r="AD105" s="5" cm="1">
        <f t="array" ref="AD105">INDEX(GMW!$A$2:$NF$200,MATCH(1,(GMW!$NE$2:$NE$200=AD$3)*(GMW!$ND$2:$ND$200=AD$4)*(GMW!$C$2:$C$200=AD$1),0),$F105-1966)</f>
        <v>1105</v>
      </c>
      <c r="AE105" s="5" cm="1">
        <f t="array" ref="AE105">INDEX(GMW!$A$2:$NF$200,MATCH(1,(GMW!$NE$2:$NE$200=AE$3)*(GMW!$ND$2:$ND$200=AE$4)*(GMW!$C$2:$C$200=AE$1),0),$F105-1966)</f>
        <v>283</v>
      </c>
      <c r="AF105" s="5" cm="1">
        <f t="array" ref="AF105">INDEX(GMW!$A$2:$NF$200,MATCH(1,(GMW!$NE$2:$NE$200=AF$3)*(GMW!$ND$2:$ND$200=AF$4)*(GMW!$C$2:$C$200=AF$1),0),$F105-1966)</f>
        <v>1651</v>
      </c>
      <c r="AG105" s="5" cm="1">
        <f t="array" ref="AG105">INDEX(GMW!$A$2:$NF$200,MATCH(1,(GMW!$NE$2:$NE$200=AG$3)*(GMW!$ND$2:$ND$200=AG$4)*(GMW!$C$2:$C$200=AG$1),0),$F105-1966)</f>
        <v>1983</v>
      </c>
      <c r="AH105" s="5" cm="1">
        <f t="array" ref="AH105">INDEX(GMW!$A$2:$NF$200,MATCH(1,(GMW!$NE$2:$NE$200=AH$3)*(GMW!$ND$2:$ND$200=AH$4)*(GMW!$C$2:$C$200=AH$1),0),$F105-1966)</f>
        <v>1608</v>
      </c>
      <c r="AI105" s="5" cm="1">
        <f t="array" ref="AI105">INDEX(GMW!$A$2:$NF$200,MATCH(1,(GMW!$NE$2:$NE$200=AI$3)*(GMW!$ND$2:$ND$200=AI$4)*(GMW!$C$2:$C$200=AI$1),0),$F105-1966)</f>
        <v>2037</v>
      </c>
      <c r="AJ105" s="5" cm="1">
        <f t="array" ref="AJ105">INDEX(GMW!$A$2:$NF$200,MATCH(1,(GMW!$NE$2:$NE$200=AJ$3)*(GMW!$ND$2:$ND$200=AJ$4)*(GMW!$C$2:$C$200=AJ$1),0),$F105-1966)</f>
        <v>2946</v>
      </c>
      <c r="AK105" s="5" cm="1">
        <f t="array" ref="AK105">INDEX(GMW!$A$2:$NF$200,MATCH(1,(GMW!$NE$2:$NE$200=AK$3)*(GMW!$ND$2:$ND$200=AK$4)*(GMW!$C$2:$C$200=AK$1),0),$F105-1966)</f>
        <v>687</v>
      </c>
      <c r="AL105" s="5" cm="1">
        <f t="array" ref="AL105">INDEX(GMW!$A$2:$NF$200,MATCH(1,(GMW!$NE$2:$NE$200=AL$3)*(GMW!$ND$2:$ND$200=AL$4)*(GMW!$C$2:$C$200=AL$1),0),$F105-1966)</f>
        <v>813</v>
      </c>
      <c r="AM105" s="5" cm="1">
        <f t="array" ref="AM105">INDEX(GMW!$A$2:$NF$200,MATCH(1,(GMW!$NE$2:$NE$200=AM$3)*(GMW!$ND$2:$ND$200=AM$4)*(GMW!$C$2:$C$200=AM$1),0),$F105-1966)</f>
        <v>26572</v>
      </c>
      <c r="AN105" s="5" cm="1">
        <f t="array" ref="AN105">INDEX(GMW!$A$2:$NF$200,MATCH(1,(GMW!$NE$2:$NE$200=AN$3)*(GMW!$ND$2:$ND$200=AN$4)*(GMW!$C$2:$C$200=AN$1),0),$F105-1966)</f>
        <v>4814</v>
      </c>
      <c r="AO105" s="5" cm="1">
        <f t="array" ref="AO105">INDEX(GMW!$A$2:$NF$200,MATCH(1,(GMW!$NE$2:$NE$200=AO$3)*(GMW!$ND$2:$ND$200=AO$4)*(GMW!$C$2:$C$200=AO$1),0),$F105-1966)</f>
        <v>438100</v>
      </c>
      <c r="AP105" s="5" cm="1">
        <f t="array" ref="AP105">INDEX(GMW!$A$2:$NF$200,MATCH(1,(GMW!$NE$2:$NE$200=AP$3)*(GMW!$ND$2:$ND$200=AP$4)*(GMW!$C$2:$C$200=AP$1),0),$F105-1966)</f>
        <v>3117.75</v>
      </c>
      <c r="AQ105" s="5" cm="1">
        <f t="array" ref="AQ105">INDEX(GMW!$A$2:$NF$200,MATCH(1,(GMW!$NE$2:$NE$200=AQ$3)*(GMW!$ND$2:$ND$200=AQ$4)*(GMW!$C$2:$C$200=AQ$1),0),$F105-1966)</f>
        <v>119250.5</v>
      </c>
      <c r="AR105" s="5" cm="1">
        <f t="array" ref="AR105">INDEX(GMW!$A$2:$NF$200,MATCH(1,(GMW!$NE$2:$NE$200=AR$3)*(GMW!$ND$2:$ND$200=AR$4)*(GMW!$C$2:$C$200=AR$1),0),$F105-1966)</f>
        <v>661.42</v>
      </c>
      <c r="AS105" s="5" cm="1">
        <f t="array" ref="AS105">INDEX(GMW!$A$2:$NF$200,MATCH(1,(GMW!$NE$2:$NE$200=AS$3)*(GMW!$ND$2:$ND$200=AS$4)*(GMW!$C$2:$C$200=AS$1),0),$F105-1966)</f>
        <v>438.976</v>
      </c>
      <c r="AT105" s="5" cm="1">
        <f t="array" ref="AT105">INDEX(GMW!$A$2:$NF$200,MATCH(1,(GMW!$NE$2:$NE$200=AT$3)*(GMW!$ND$2:$ND$200=AT$4)*(GMW!$C$2:$C$200=AT$1),0),$F105-1966)</f>
        <v>412.37200000000001</v>
      </c>
      <c r="AU105" s="5" cm="1">
        <f t="array" ref="AU105">INDEX(GMW!$A$2:$NF$200,MATCH(1,(GMW!$NE$2:$NE$200=AU$3)*(GMW!$ND$2:$ND$200=AU$4)*(GMW!$C$2:$C$200=AU$1),0),$F105-1966)</f>
        <v>336586.8</v>
      </c>
      <c r="AV105" s="5" cm="1">
        <f t="array" ref="AV105">INDEX(GMW!$A$2:$NF$200,MATCH(1,(GMW!$NE$2:$NE$200=AV$3)*(GMW!$ND$2:$ND$200=AV$4)*(GMW!$C$2:$C$200=AV$1),0),$F105-1966)</f>
        <v>8866</v>
      </c>
      <c r="AW105" s="5" cm="1">
        <f t="array" ref="AW105">INDEX(GMW!$A$2:$NF$200,MATCH(1,(GMW!$NE$2:$NE$200=AW$3)*(GMW!$ND$2:$ND$200=AW$4)*(GMW!$C$2:$C$200=AW$1),0),$F105-1966)</f>
        <v>121.72499999999999</v>
      </c>
      <c r="AX105" s="5" cm="1">
        <f t="array" ref="AX105">INDEX(GMW!$A$2:$NF$200,MATCH(1,(GMW!$NE$2:$NE$200=AX$3)*(GMW!$ND$2:$ND$200=AX$4)*(GMW!$C$2:$C$200=AX$1),0),$F105-1966)</f>
        <v>4379.7</v>
      </c>
      <c r="AY105" s="5" cm="1">
        <f t="array" ref="AY105">INDEX(GMW!$A$2:$NF$200,MATCH(1,(GMW!$NE$2:$NE$200=AY$3)*(GMW!$ND$2:$ND$200=AY$4)*(GMW!$C$2:$C$200=AY$1),0),$F105-1966)</f>
        <v>18477</v>
      </c>
      <c r="AZ105" s="5" cm="1">
        <f t="array" ref="AZ105">INDEX(GMW!$A$2:$NF$200,MATCH(1,(GMW!$NE$2:$NE$200=AZ$3)*(GMW!$ND$2:$ND$200=AZ$4)*(GMW!$C$2:$C$200=AZ$1),0),$F105-1966)</f>
        <v>2992</v>
      </c>
      <c r="BA105" s="5" cm="1">
        <f t="array" ref="BA105">INDEX(GMW!$A$2:$NF$200,MATCH(1,(GMW!$NE$2:$NE$200=BA$3)*(GMW!$ND$2:$ND$200=BA$4)*(GMW!$C$2:$C$200=BA$1),0),$F105-1966)</f>
        <v>14.00943</v>
      </c>
      <c r="BB105" s="5" cm="1">
        <f t="array" ref="BB105">INDEX(GMW!$A$2:$NF$200,MATCH(1,(GMW!$NE$2:$NE$200=BB$3)*(GMW!$ND$2:$ND$200=BB$4)*(GMW!$C$2:$C$200=BB$1),0),$F105-1966)</f>
        <v>26023.78</v>
      </c>
      <c r="BC105" s="5" cm="1">
        <f t="array" ref="BC105">INDEX(GMW!$A$2:$NF$200,MATCH(1,(GMW!$NE$2:$NE$200=BC$3)*(GMW!$ND$2:$ND$200=BC$4)*(GMW!$C$2:$C$200=BC$1),0),$F105-1966)</f>
        <v>1.9375450000000001</v>
      </c>
      <c r="BD105" s="5" cm="1">
        <f t="array" ref="BD105">INDEX(GMW!$A$2:$NF$200,MATCH(1,(GMW!$NE$2:$NE$200=BD$3)*(GMW!$ND$2:$ND$200=BD$4)*(GMW!$C$2:$C$200=BD$1),0),$F105-1966)</f>
        <v>654.48689999999999</v>
      </c>
      <c r="BE105" s="5" cm="1">
        <f t="array" ref="BE105">INDEX(GMW!$A$2:$NF$200,MATCH(1,(GMW!$NE$2:$NE$200=BE$3)*(GMW!$ND$2:$ND$200=BE$4)*(GMW!$C$2:$C$200=BE$1),0),$F105-1966)</f>
        <v>16.383430000000001</v>
      </c>
      <c r="BF105" s="5" cm="1">
        <f t="array" ref="BF105">INDEX(GMW!$A$2:$NF$200,MATCH(1,(GMW!$NE$2:$NE$200=BF$3)*(GMW!$ND$2:$ND$200=BF$4)*(GMW!$C$2:$C$200=BF$1),0),$F105-1966)</f>
        <v>11.455</v>
      </c>
      <c r="BG105" s="5" cm="1">
        <f t="array" ref="BG105">INDEX(GMW!$A$2:$NF$200,MATCH(1,(GMW!$NE$2:$NE$200=BG$3)*(GMW!$ND$2:$ND$200=BG$4)*(GMW!$C$2:$C$200=BG$1),0),$F105-1966)</f>
        <v>24.422239999999999</v>
      </c>
      <c r="BH105" s="5" cm="1">
        <f t="array" ref="BH105">INDEX(GMW!$A$2:$NF$200,MATCH(1,(GMW!$NE$2:$NE$200=BH$3)*(GMW!$ND$2:$ND$200=BH$4)*(GMW!$C$2:$C$200=BH$1),0),$F105-1966)</f>
        <v>5.8703599999999998</v>
      </c>
      <c r="BI105" s="5" cm="1">
        <f t="array" ref="BI105">INDEX(GMW!$A$2:$NF$200,MATCH(1,(GMW!$NE$2:$NE$200=BI$3)*(GMW!$ND$2:$ND$200=BI$4)*(GMW!$C$2:$C$200=BI$1),0),$F105-1966)</f>
        <v>4.2934099999999997</v>
      </c>
      <c r="BJ105" s="5" cm="1">
        <f t="array" ref="BJ105">INDEX(GMW!$A$2:$NF$200,MATCH(1,(GMW!$NE$2:$NE$200=BJ$3)*(GMW!$ND$2:$ND$200=BJ$4)*(GMW!$C$2:$C$200=BJ$1),0),$F105-1966)</f>
        <v>4.3585240000000001</v>
      </c>
      <c r="BK105" s="5" cm="1">
        <f t="array" ref="BK105">INDEX(GMW!$A$2:$NF$200,MATCH(1,(GMW!$NE$2:$NE$200=BK$3)*(GMW!$ND$2:$ND$200=BK$4)*(GMW!$C$2:$C$200=BK$1),0),$F105-1966)</f>
        <v>1.6626339999999999</v>
      </c>
      <c r="BL105" s="5" cm="1">
        <f t="array" ref="BL105">INDEX(GMW!$A$2:$NF$200,MATCH(1,(GMW!$NE$2:$NE$200=BL$3)*(GMW!$ND$2:$ND$200=BL$4)*(GMW!$C$2:$C$200=BL$1),0),$F105-1966)</f>
        <v>1.1425959999999999</v>
      </c>
      <c r="BM105" s="5" cm="1">
        <f t="array" ref="BM105">INDEX(GMW!$A$2:$NF$200,MATCH(1,(GMW!$NE$2:$NE$200=BM$3)*(GMW!$ND$2:$ND$200=BM$4)*(GMW!$C$2:$C$200=BM$1),0),$F105-1966)</f>
        <v>0.62964589999999998</v>
      </c>
      <c r="BN105" s="5" cm="1">
        <f t="array" ref="BN105">INDEX(GMW!$A$2:$NF$200,MATCH(1,(GMW!$NE$2:$NE$200=BN$3)*(GMW!$ND$2:$ND$200=BN$4)*(GMW!$C$2:$C$200=BN$1),0),$F105-1966)</f>
        <v>2.73115</v>
      </c>
      <c r="BO105" s="5" cm="1">
        <f t="array" ref="BO105">INDEX(GMW!$A$2:$NF$200,MATCH(1,(GMW!$NE$2:$NE$200=BO$3)*(GMW!$ND$2:$ND$200=BO$4)*(GMW!$C$2:$C$200=BO$1),0),$F105-1966)</f>
        <v>1E-3</v>
      </c>
      <c r="BP105" s="5" cm="1">
        <f t="array" ref="BP105">INDEX(GMW!$A$2:$NF$200,MATCH(1,(GMW!$NE$2:$NE$200=BP$3)*(GMW!$ND$2:$ND$200=BP$4)*(GMW!$C$2:$C$200=BP$1),0),$F105-1966)</f>
        <v>422726</v>
      </c>
      <c r="BQ105" s="5" cm="1">
        <f t="array" ref="BQ105">INDEX(GMW!$A$2:$NF$200,MATCH(1,(GMW!$NE$2:$NE$200=BQ$3)*(GMW!$ND$2:$ND$200=BQ$4)*(GMW!$C$2:$C$200=BQ$1),0),$F105-1966)</f>
        <v>7455.5529999999999</v>
      </c>
      <c r="BR105" s="5" cm="1">
        <f t="array" ref="BR105">INDEX(GMW!$A$2:$NF$200,MATCH(1,(GMW!$NE$2:$NE$200=BR$3)*(GMW!$ND$2:$ND$200=BR$4)*(GMW!$C$2:$C$200=BR$1),0),$F105-1966)</f>
        <v>528760</v>
      </c>
      <c r="BS105" s="5" cm="1">
        <f t="array" ref="BS105">INDEX(GMW!$A$2:$NF$200,MATCH(1,(GMW!$NE$2:$NE$200=BS$3)*(GMW!$ND$2:$ND$200=BS$4)*(GMW!$C$2:$C$200=BS$1),0),$F105-1966)</f>
        <v>934632</v>
      </c>
      <c r="BT105" s="5" cm="1">
        <f t="array" ref="BT105">INDEX(GMW!$A$2:$NF$200,MATCH(1,(GMW!$NE$2:$NE$200=BT$3)*(GMW!$ND$2:$ND$200=BT$4)*(GMW!$C$2:$C$200=BT$1),0),$F105-1966)</f>
        <v>200889</v>
      </c>
      <c r="BU105" s="5" cm="1">
        <f t="array" ref="BU105">INDEX(GMW!$A$2:$NF$200,MATCH(1,(GMW!$NE$2:$NE$200=BU$3)*(GMW!$ND$2:$ND$200=BU$4)*(GMW!$C$2:$C$200=BU$1),0),$F105-1966)</f>
        <v>872.8845</v>
      </c>
      <c r="BV105" s="5" cm="1">
        <f t="array" ref="BV105">INDEX(GMW!$A$2:$NF$200,MATCH(1,(GMW!$NE$2:$NE$200=BV$3)*(GMW!$ND$2:$ND$200=BV$4)*(GMW!$C$2:$C$200=BV$1),0),$F105-1966)</f>
        <v>1587972</v>
      </c>
      <c r="BW105" s="5" cm="1">
        <f t="array" ref="BW105">INDEX(GMW!$A$2:$NF$200,MATCH(1,(GMW!$NE$2:$NE$200=BW$3)*(GMW!$ND$2:$ND$200=BW$4)*(GMW!$C$2:$C$200=BW$1),0),$F105-1966)</f>
        <v>194.34800000000001</v>
      </c>
      <c r="BX105" s="5" cm="1">
        <f t="array" ref="BX105">INDEX(GMW!$A$2:$NF$200,MATCH(1,(GMW!$NE$2:$NE$200=BX$3)*(GMW!$ND$2:$ND$200=BX$4)*(GMW!$C$2:$C$200=BX$1),0),$F105-1966)</f>
        <v>47177.01</v>
      </c>
      <c r="BY105" s="5" cm="1">
        <f t="array" ref="BY105">INDEX(GMW!$A$2:$NF$200,MATCH(1,(GMW!$NE$2:$NE$200=BY$3)*(GMW!$ND$2:$ND$200=BY$4)*(GMW!$C$2:$C$200=BY$1),0),$F105-1966)</f>
        <v>1122.2</v>
      </c>
      <c r="BZ105" s="5" cm="1">
        <f t="array" ref="BZ105">INDEX(GMW!$A$2:$NF$200,MATCH(1,(GMW!$NE$2:$NE$200=BZ$3)*(GMW!$ND$2:$ND$200=BZ$4)*(GMW!$C$2:$C$200=BZ$1),0),$F105-1966)</f>
        <v>1043.9760000000001</v>
      </c>
      <c r="CA105" s="5" cm="1">
        <f t="array" ref="CA105">INDEX(GMW!$A$2:$NF$200,MATCH(1,(GMW!$NE$2:$NE$200=CA$3)*(GMW!$ND$2:$ND$200=CA$4)*(GMW!$C$2:$C$200=CA$1),0),$F105-1966)</f>
        <v>1364.4839999999999</v>
      </c>
      <c r="CB105" s="5" cm="1">
        <f t="array" ref="CB105">INDEX(GMW!$A$2:$NF$200,MATCH(1,(GMW!$NE$2:$NE$200=CB$3)*(GMW!$ND$2:$ND$200=CB$4)*(GMW!$C$2:$C$200=CB$1),0),$F105-1966)</f>
        <v>378.26280000000003</v>
      </c>
      <c r="CC105" s="5" cm="1">
        <f t="array" ref="CC105">INDEX(GMW!$A$2:$NF$200,MATCH(1,(GMW!$NE$2:$NE$200=CC$3)*(GMW!$ND$2:$ND$200=CC$4)*(GMW!$C$2:$C$200=CC$1),0),$F105-1966)</f>
        <v>293.56849999999997</v>
      </c>
      <c r="CD105" s="5" cm="1">
        <f t="array" ref="CD105">INDEX(GMW!$A$2:$NF$200,MATCH(1,(GMW!$NE$2:$NE$200=CD$3)*(GMW!$ND$2:$ND$200=CD$4)*(GMW!$C$2:$C$200=CD$1),0),$F105-1966)</f>
        <v>328.37119999999999</v>
      </c>
      <c r="CE105" s="5" cm="1">
        <f t="array" ref="CE105">INDEX(GMW!$A$2:$NF$200,MATCH(1,(GMW!$NE$2:$NE$200=CE$3)*(GMW!$ND$2:$ND$200=CE$4)*(GMW!$C$2:$C$200=CE$1),0),$F105-1966)</f>
        <v>142.0052</v>
      </c>
      <c r="CF105" s="5" cm="1">
        <f t="array" ref="CF105">INDEX(GMW!$A$2:$NF$200,MATCH(1,(GMW!$NE$2:$NE$200=CF$3)*(GMW!$ND$2:$ND$200=CF$4)*(GMW!$C$2:$C$200=CF$1),0),$F105-1966)</f>
        <v>63.98997</v>
      </c>
      <c r="CG105" s="5" cm="1">
        <f t="array" ref="CG105">INDEX(GMW!$A$2:$NF$200,MATCH(1,(GMW!$NE$2:$NE$200=CG$3)*(GMW!$ND$2:$ND$200=CG$4)*(GMW!$C$2:$C$200=CG$1),0),$F105-1966)</f>
        <v>37.071579999999997</v>
      </c>
      <c r="CH105" s="5" cm="1">
        <f t="array" ref="CH105">INDEX(GMW!$A$2:$NF$200,MATCH(1,(GMW!$NE$2:$NE$200=CH$3)*(GMW!$ND$2:$ND$200=CH$4)*(GMW!$C$2:$C$200=CH$1),0),$F105-1966)</f>
        <v>125.3066</v>
      </c>
      <c r="CI105" s="5" cm="1">
        <f t="array" ref="CI105">INDEX(GMW!$A$2:$NF$200,MATCH(1,(GMW!$NE$2:$NE$200=CI$3)*(GMW!$ND$2:$ND$200=CI$4)*(GMW!$C$2:$C$200=CI$1),0),$F105-1966)</f>
        <v>75.134</v>
      </c>
      <c r="CJ105" s="5" cm="1">
        <f t="array" ref="CJ105">INDEX(GMW!$A$2:$NF$200,MATCH(1,(GMW!$NE$2:$NE$200=CJ$3)*(GMW!$ND$2:$ND$200=CJ$4)*(GMW!$C$2:$C$200=CJ$1),0),$F105-1966)</f>
        <v>245353</v>
      </c>
      <c r="CK105" s="5" cm="1">
        <f t="array" ref="CK105">INDEX(GMW!$A$2:$NF$200,MATCH(1,(GMW!$NE$2:$NE$200=CK$3)*(GMW!$ND$2:$ND$200=CK$4)*(GMW!$C$2:$C$200=CK$1),0),$F105-1966)</f>
        <v>2165.6999999999998</v>
      </c>
      <c r="CL105" s="5" cm="1">
        <f t="array" ref="CL105">INDEX(GMW!$A$2:$NF$200,MATCH(1,(GMW!$NE$2:$NE$200=CL$3)*(GMW!$ND$2:$ND$200=CL$4)*(GMW!$C$2:$C$200=CL$1),0),$F105-1966)</f>
        <v>136006.39999999999</v>
      </c>
      <c r="CM105" s="5" cm="1">
        <f t="array" ref="CM105">INDEX(GMW!$A$2:$NF$200,MATCH(1,(GMW!$NE$2:$NE$200=CM$3)*(GMW!$ND$2:$ND$200=CM$4)*(GMW!$C$2:$C$200=CM$1),0),$F105-1966)</f>
        <v>228141</v>
      </c>
      <c r="CN105" s="5" cm="1">
        <f t="array" ref="CN105">INDEX(GMW!$A$2:$NF$200,MATCH(1,(GMW!$NE$2:$NE$200=CN$3)*(GMW!$ND$2:$ND$200=CN$4)*(GMW!$C$2:$C$200=CN$1),0),$F105-1966)</f>
        <v>143640</v>
      </c>
      <c r="CO105" s="5" cm="1">
        <f t="array" ref="CO105">INDEX(GMW!$A$2:$NF$200,MATCH(1,(GMW!$NE$2:$NE$200=CO$3)*(GMW!$ND$2:$ND$200=CO$4)*(GMW!$C$2:$C$200=CO$1),0),$F105-1966)</f>
        <v>286.17</v>
      </c>
      <c r="CP105" s="5" cm="1">
        <f t="array" ref="CP105">INDEX(GMW!$A$2:$NF$200,MATCH(1,(GMW!$NE$2:$NE$200=CP$3)*(GMW!$ND$2:$ND$200=CP$4)*(GMW!$C$2:$C$200=CP$1),0),$F105-1966)</f>
        <v>516839.5</v>
      </c>
      <c r="CQ105" s="5" cm="1">
        <f t="array" ref="CQ105">INDEX(GMW!$A$2:$NF$200,MATCH(1,(GMW!$NE$2:$NE$200=CQ$3)*(GMW!$ND$2:$ND$200=CQ$4)*(GMW!$C$2:$C$200=CQ$1),0),$F105-1966)</f>
        <v>107.4366</v>
      </c>
      <c r="CR105" s="5" cm="1">
        <f t="array" ref="CR105">INDEX(GMW!$A$2:$NF$200,MATCH(1,(GMW!$NE$2:$NE$200=CR$3)*(GMW!$ND$2:$ND$200=CR$4)*(GMW!$C$2:$C$200=CR$1),0),$F105-1966)</f>
        <v>142223.20000000001</v>
      </c>
      <c r="CS105" s="5" cm="1">
        <f t="array" ref="CS105">INDEX(GMW!$A$2:$NF$200,MATCH(1,(GMW!$NE$2:$NE$200=CS$3)*(GMW!$ND$2:$ND$200=CS$4)*(GMW!$C$2:$C$200=CS$1),0),$F105-1966)</f>
        <v>494.67899999999997</v>
      </c>
      <c r="CT105" s="5" cm="1">
        <f t="array" ref="CT105">INDEX(GMW!$A$2:$NF$200,MATCH(1,(GMW!$NE$2:$NE$200=CT$3)*(GMW!$ND$2:$ND$200=CT$4)*(GMW!$C$2:$C$200=CT$1),0),$F105-1966)</f>
        <v>324.435</v>
      </c>
      <c r="CU105" s="5" cm="1">
        <f t="array" ref="CU105">INDEX(GMW!$A$2:$NF$200,MATCH(1,(GMW!$NE$2:$NE$200=CU$3)*(GMW!$ND$2:$ND$200=CU$4)*(GMW!$C$2:$C$200=CU$1),0),$F105-1966)</f>
        <v>275.49299999999999</v>
      </c>
      <c r="CV105" s="5" cm="1">
        <f t="array" ref="CV105">INDEX(GMW!$A$2:$NF$200,MATCH(1,(GMW!$NE$2:$NE$200=CV$3)*(GMW!$ND$2:$ND$200=CV$4)*(GMW!$C$2:$C$200=CV$1),0),$F105-1966)</f>
        <v>130.43700000000001</v>
      </c>
      <c r="CW105" s="5" cm="1">
        <f t="array" ref="CW105">INDEX(GMW!$A$2:$NF$200,MATCH(1,(GMW!$NE$2:$NE$200=CW$3)*(GMW!$ND$2:$ND$200=CW$4)*(GMW!$C$2:$C$200=CW$1),0),$F105-1966)</f>
        <v>93.299000000000007</v>
      </c>
      <c r="CX105" s="5" cm="1">
        <f t="array" ref="CX105">INDEX(GMW!$A$2:$NF$200,MATCH(1,(GMW!$NE$2:$NE$200=CX$3)*(GMW!$ND$2:$ND$200=CX$4)*(GMW!$C$2:$C$200=CX$1),0),$F105-1966)</f>
        <v>56.561999999999998</v>
      </c>
      <c r="CY105" s="5" cm="1">
        <f t="array" ref="CY105">INDEX(GMW!$A$2:$NF$200,MATCH(1,(GMW!$NE$2:$NE$200=CY$3)*(GMW!$ND$2:$ND$200=CY$4)*(GMW!$C$2:$C$200=CY$1),0),$F105-1966)</f>
        <v>47.120399999999997</v>
      </c>
      <c r="CZ105" s="5" cm="1">
        <f t="array" ref="CZ105">INDEX(GMW!$A$2:$NF$200,MATCH(1,(GMW!$NE$2:$NE$200=CZ$3)*(GMW!$ND$2:$ND$200=CZ$4)*(GMW!$C$2:$C$200=CZ$1),0),$F105-1966)</f>
        <v>28.029</v>
      </c>
      <c r="DA105" s="5" cm="1">
        <f t="array" ref="DA105">INDEX(GMW!$A$2:$NF$200,MATCH(1,(GMW!$NE$2:$NE$200=DA$3)*(GMW!$ND$2:$ND$200=DA$4)*(GMW!$C$2:$C$200=DA$1),0),$F105-1966)</f>
        <v>17.550999999999998</v>
      </c>
      <c r="DB105" s="5" cm="1">
        <f t="array" ref="DB105">INDEX(GMW!$A$2:$NF$200,MATCH(1,(GMW!$NE$2:$NE$200=DB$3)*(GMW!$ND$2:$ND$200=DB$4)*(GMW!$C$2:$C$200=DB$1),0),$F105-1966)</f>
        <v>28.085000000000001</v>
      </c>
      <c r="DC105" s="5" cm="1">
        <f t="array" ref="DC105">INDEX(GMW!$A$2:$NF$200,MATCH(1,(GMW!$NE$2:$NE$200=DC$3)*(GMW!$ND$2:$ND$200=DC$4)*(GMW!$C$2:$C$200=DC$1),0),$F105-1966)</f>
        <v>25.895399999999999</v>
      </c>
    </row>
    <row r="106" spans="1:107" x14ac:dyDescent="0.25">
      <c r="B106" s="5">
        <f t="shared" si="30"/>
        <v>1997</v>
      </c>
      <c r="C106" s="5">
        <f t="shared" si="30"/>
        <v>1997</v>
      </c>
      <c r="E106" s="5">
        <f t="shared" ref="E106" si="34">+E102+1</f>
        <v>1997</v>
      </c>
      <c r="F106" s="5">
        <f t="shared" si="16"/>
        <v>2072</v>
      </c>
      <c r="G106" s="5" cm="1">
        <f t="array" ref="G106">INDEX(GMW!$A$2:$NF$200,MATCH(1,(GMW!$NE$2:$NE$200=G$3)*(GMW!$ND$2:$ND$200=G$4)*(GMW!$C$2:$C$200=G$1),0),$F106-1966)</f>
        <v>444540</v>
      </c>
      <c r="H106" s="5" cm="1">
        <f t="array" ref="H106">INDEX(GMW!$A$2:$NF$200,MATCH(1,(GMW!$NE$2:$NE$200=H$3)*(GMW!$ND$2:$ND$200=H$4)*(GMW!$C$2:$C$200=H$1),0),$F106-1966)</f>
        <v>258701</v>
      </c>
      <c r="I106" s="5" cm="1">
        <f t="array" ref="I106">INDEX(GMW!$A$2:$NF$200,MATCH(1,(GMW!$NE$2:$NE$200=I$3)*(GMW!$ND$2:$ND$200=I$4)*(GMW!$C$2:$C$200=I$1),0),$F106-1966)</f>
        <v>73702</v>
      </c>
      <c r="J106" s="5" cm="1">
        <f t="array" ref="J106">INDEX(GMW!$A$2:$NF$200,MATCH(1,(GMW!$NE$2:$NE$200=J$3)*(GMW!$ND$2:$ND$200=J$4)*(GMW!$C$2:$C$200=J$1),0),$F106-1966)</f>
        <v>84058</v>
      </c>
      <c r="K106" s="5" cm="1">
        <f t="array" ref="K106">INDEX(GMW!$A$2:$NF$200,MATCH(1,(GMW!$NE$2:$NE$200=K$3)*(GMW!$ND$2:$ND$200=K$4)*(GMW!$C$2:$C$200=K$1),0),$F106-1966)</f>
        <v>109939</v>
      </c>
      <c r="L106" s="5" cm="1">
        <f t="array" ref="L106">INDEX(GMW!$A$2:$NF$200,MATCH(1,(GMW!$NE$2:$NE$200=L$3)*(GMW!$ND$2:$ND$200=L$4)*(GMW!$C$2:$C$200=L$1),0),$F106-1966)</f>
        <v>96721</v>
      </c>
      <c r="M106" s="5" cm="1">
        <f t="array" ref="M106">INDEX(GMW!$A$2:$NF$200,MATCH(1,(GMW!$NE$2:$NE$200=M$3)*(GMW!$ND$2:$ND$200=M$4)*(GMW!$C$2:$C$200=M$1),0),$F106-1966)</f>
        <v>41619</v>
      </c>
      <c r="N106" s="5" cm="1">
        <f t="array" ref="N106">INDEX(GMW!$A$2:$NF$200,MATCH(1,(GMW!$NE$2:$NE$200=N$3)*(GMW!$ND$2:$ND$200=N$4)*(GMW!$C$2:$C$200=N$1),0),$F106-1966)</f>
        <v>7631</v>
      </c>
      <c r="O106" s="5" cm="1">
        <f t="array" ref="O106">INDEX(GMW!$A$2:$NF$200,MATCH(1,(GMW!$NE$2:$NE$200=O$3)*(GMW!$ND$2:$ND$200=O$4)*(GMW!$C$2:$C$200=O$1),0),$F106-1966)</f>
        <v>70.633330000000001</v>
      </c>
      <c r="P106" s="5" cm="1">
        <f t="array" ref="P106">INDEX(GMW!$A$2:$NF$200,MATCH(1,(GMW!$NE$2:$NE$200=P$3)*(GMW!$ND$2:$ND$200=P$4)*(GMW!$C$2:$C$200=P$1),0),$F106-1966)</f>
        <v>7.25</v>
      </c>
      <c r="Q106" s="5" cm="1">
        <f t="array" ref="Q106">INDEX(GMW!$A$2:$NF$200,MATCH(1,(GMW!$NE$2:$NE$200=Q$3)*(GMW!$ND$2:$ND$200=Q$4)*(GMW!$C$2:$C$200=Q$1),0),$F106-1966)</f>
        <v>6.29</v>
      </c>
      <c r="R106" s="5" cm="1">
        <f t="array" ref="R106">INDEX(GMW!$A$2:$NF$200,MATCH(1,(GMW!$NE$2:$NE$200=R$3)*(GMW!$ND$2:$ND$200=R$4)*(GMW!$C$2:$C$200=R$1),0),$F106-1966)</f>
        <v>70.633330000000001</v>
      </c>
      <c r="S106" s="5" cm="1">
        <f t="array" ref="S106">INDEX(GMW!$A$2:$NF$200,MATCH(1,(GMW!$NE$2:$NE$200=S$3)*(GMW!$ND$2:$ND$200=S$4)*(GMW!$C$2:$C$200=S$1),0),$F106-1966)</f>
        <v>29022</v>
      </c>
      <c r="T106" s="5" cm="1">
        <f t="array" ref="T106">INDEX(GMW!$A$2:$NF$200,MATCH(1,(GMW!$NE$2:$NE$200=T$3)*(GMW!$ND$2:$ND$200=T$4)*(GMW!$C$2:$C$200=T$1),0),$F106-1966)</f>
        <v>484</v>
      </c>
      <c r="U106" s="5" cm="1">
        <f t="array" ref="U106">INDEX(GMW!$A$2:$NF$200,MATCH(1,(GMW!$NE$2:$NE$200=U$3)*(GMW!$ND$2:$ND$200=U$4)*(GMW!$C$2:$C$200=U$1),0),$F106-1966)</f>
        <v>78</v>
      </c>
      <c r="V106" s="5" cm="1">
        <f t="array" ref="V106">INDEX(GMW!$A$2:$NF$200,MATCH(1,(GMW!$NE$2:$NE$200=V$3)*(GMW!$ND$2:$ND$200=V$4)*(GMW!$C$2:$C$200=V$1),0),$F106-1966)</f>
        <v>4301</v>
      </c>
      <c r="W106" s="5" cm="1">
        <f t="array" ref="W106">INDEX(GMW!$A$2:$NF$200,MATCH(1,(GMW!$NE$2:$NE$200=W$3)*(GMW!$ND$2:$ND$200=W$4)*(GMW!$C$2:$C$200=W$1),0),$F106-1966)</f>
        <v>106</v>
      </c>
      <c r="X106" s="5" cm="1">
        <f t="array" ref="X106">INDEX(GMW!$A$2:$NF$200,MATCH(1,(GMW!$NE$2:$NE$200=X$3)*(GMW!$ND$2:$ND$200=X$4)*(GMW!$C$2:$C$200=X$1),0),$F106-1966)</f>
        <v>167</v>
      </c>
      <c r="Y106" s="5" cm="1">
        <f t="array" ref="Y106">INDEX(GMW!$A$2:$NF$200,MATCH(1,(GMW!$NE$2:$NE$200=Y$3)*(GMW!$ND$2:$ND$200=Y$4)*(GMW!$C$2:$C$200=Y$1),0),$F106-1966)</f>
        <v>1896</v>
      </c>
      <c r="Z106" s="5" cm="1">
        <f t="array" ref="Z106">INDEX(GMW!$A$2:$NF$200,MATCH(1,(GMW!$NE$2:$NE$200=Z$3)*(GMW!$ND$2:$ND$200=Z$4)*(GMW!$C$2:$C$200=Z$1),0),$F106-1966)</f>
        <v>4868</v>
      </c>
      <c r="AA106" s="5" cm="1">
        <f t="array" ref="AA106">INDEX(GMW!$A$2:$NF$200,MATCH(1,(GMW!$NE$2:$NE$200=AA$3)*(GMW!$ND$2:$ND$200=AA$4)*(GMW!$C$2:$C$200=AA$1),0),$F106-1966)</f>
        <v>1303</v>
      </c>
      <c r="AB106" s="5" cm="1">
        <f t="array" ref="AB106">INDEX(GMW!$A$2:$NF$200,MATCH(1,(GMW!$NE$2:$NE$200=AB$3)*(GMW!$ND$2:$ND$200=AB$4)*(GMW!$C$2:$C$200=AB$1),0),$F106-1966)</f>
        <v>1759</v>
      </c>
      <c r="AC106" s="5" cm="1">
        <f t="array" ref="AC106">INDEX(GMW!$A$2:$NF$200,MATCH(1,(GMW!$NE$2:$NE$200=AC$3)*(GMW!$ND$2:$ND$200=AC$4)*(GMW!$C$2:$C$200=AC$1),0),$F106-1966)</f>
        <v>930</v>
      </c>
      <c r="AD106" s="5" cm="1">
        <f t="array" ref="AD106">INDEX(GMW!$A$2:$NF$200,MATCH(1,(GMW!$NE$2:$NE$200=AD$3)*(GMW!$ND$2:$ND$200=AD$4)*(GMW!$C$2:$C$200=AD$1),0),$F106-1966)</f>
        <v>1104</v>
      </c>
      <c r="AE106" s="5" cm="1">
        <f t="array" ref="AE106">INDEX(GMW!$A$2:$NF$200,MATCH(1,(GMW!$NE$2:$NE$200=AE$3)*(GMW!$ND$2:$ND$200=AE$4)*(GMW!$C$2:$C$200=AE$1),0),$F106-1966)</f>
        <v>286</v>
      </c>
      <c r="AF106" s="5" cm="1">
        <f t="array" ref="AF106">INDEX(GMW!$A$2:$NF$200,MATCH(1,(GMW!$NE$2:$NE$200=AF$3)*(GMW!$ND$2:$ND$200=AF$4)*(GMW!$C$2:$C$200=AF$1),0),$F106-1966)</f>
        <v>1667</v>
      </c>
      <c r="AG106" s="5" cm="1">
        <f t="array" ref="AG106">INDEX(GMW!$A$2:$NF$200,MATCH(1,(GMW!$NE$2:$NE$200=AG$3)*(GMW!$ND$2:$ND$200=AG$4)*(GMW!$C$2:$C$200=AG$1),0),$F106-1966)</f>
        <v>2001</v>
      </c>
      <c r="AH106" s="5" cm="1">
        <f t="array" ref="AH106">INDEX(GMW!$A$2:$NF$200,MATCH(1,(GMW!$NE$2:$NE$200=AH$3)*(GMW!$ND$2:$ND$200=AH$4)*(GMW!$C$2:$C$200=AH$1),0),$F106-1966)</f>
        <v>1599</v>
      </c>
      <c r="AI106" s="5" cm="1">
        <f t="array" ref="AI106">INDEX(GMW!$A$2:$NF$200,MATCH(1,(GMW!$NE$2:$NE$200=AI$3)*(GMW!$ND$2:$ND$200=AI$4)*(GMW!$C$2:$C$200=AI$1),0),$F106-1966)</f>
        <v>2040</v>
      </c>
      <c r="AJ106" s="5" cm="1">
        <f t="array" ref="AJ106">INDEX(GMW!$A$2:$NF$200,MATCH(1,(GMW!$NE$2:$NE$200=AJ$3)*(GMW!$ND$2:$ND$200=AJ$4)*(GMW!$C$2:$C$200=AJ$1),0),$F106-1966)</f>
        <v>2927</v>
      </c>
      <c r="AK106" s="5" cm="1">
        <f t="array" ref="AK106">INDEX(GMW!$A$2:$NF$200,MATCH(1,(GMW!$NE$2:$NE$200=AK$3)*(GMW!$ND$2:$ND$200=AK$4)*(GMW!$C$2:$C$200=AK$1),0),$F106-1966)</f>
        <v>687</v>
      </c>
      <c r="AL106" s="5" cm="1">
        <f t="array" ref="AL106">INDEX(GMW!$A$2:$NF$200,MATCH(1,(GMW!$NE$2:$NE$200=AL$3)*(GMW!$ND$2:$ND$200=AL$4)*(GMW!$C$2:$C$200=AL$1),0),$F106-1966)</f>
        <v>817</v>
      </c>
      <c r="AM106" s="5" cm="1">
        <f t="array" ref="AM106">INDEX(GMW!$A$2:$NF$200,MATCH(1,(GMW!$NE$2:$NE$200=AM$3)*(GMW!$ND$2:$ND$200=AM$4)*(GMW!$C$2:$C$200=AM$1),0),$F106-1966)</f>
        <v>26636</v>
      </c>
      <c r="AN106" s="5" cm="1">
        <f t="array" ref="AN106">INDEX(GMW!$A$2:$NF$200,MATCH(1,(GMW!$NE$2:$NE$200=AN$3)*(GMW!$ND$2:$ND$200=AN$4)*(GMW!$C$2:$C$200=AN$1),0),$F106-1966)</f>
        <v>4809</v>
      </c>
      <c r="AO106" s="5" cm="1">
        <f t="array" ref="AO106">INDEX(GMW!$A$2:$NF$200,MATCH(1,(GMW!$NE$2:$NE$200=AO$3)*(GMW!$ND$2:$ND$200=AO$4)*(GMW!$C$2:$C$200=AO$1),0),$F106-1966)</f>
        <v>444540</v>
      </c>
      <c r="AP106" s="5" cm="1">
        <f t="array" ref="AP106">INDEX(GMW!$A$2:$NF$200,MATCH(1,(GMW!$NE$2:$NE$200=AP$3)*(GMW!$ND$2:$ND$200=AP$4)*(GMW!$C$2:$C$200=AP$1),0),$F106-1966)</f>
        <v>3144.375</v>
      </c>
      <c r="AQ106" s="5" cm="1">
        <f t="array" ref="AQ106">INDEX(GMW!$A$2:$NF$200,MATCH(1,(GMW!$NE$2:$NE$200=AQ$3)*(GMW!$ND$2:$ND$200=AQ$4)*(GMW!$C$2:$C$200=AQ$1),0),$F106-1966)</f>
        <v>119296.3</v>
      </c>
      <c r="AR106" s="5" cm="1">
        <f t="array" ref="AR106">INDEX(GMW!$A$2:$NF$200,MATCH(1,(GMW!$NE$2:$NE$200=AR$3)*(GMW!$ND$2:$ND$200=AR$4)*(GMW!$C$2:$C$200=AR$1),0),$F106-1966)</f>
        <v>666.33</v>
      </c>
      <c r="AS106" s="5" cm="1">
        <f t="array" ref="AS106">INDEX(GMW!$A$2:$NF$200,MATCH(1,(GMW!$NE$2:$NE$200=AS$3)*(GMW!$ND$2:$ND$200=AS$4)*(GMW!$C$2:$C$200=AS$1),0),$F106-1966)</f>
        <v>443.31400000000002</v>
      </c>
      <c r="AT106" s="5" cm="1">
        <f t="array" ref="AT106">INDEX(GMW!$A$2:$NF$200,MATCH(1,(GMW!$NE$2:$NE$200=AT$3)*(GMW!$ND$2:$ND$200=AT$4)*(GMW!$C$2:$C$200=AT$1),0),$F106-1966)</f>
        <v>418.50599999999997</v>
      </c>
      <c r="AU106" s="5" cm="1">
        <f t="array" ref="AU106">INDEX(GMW!$A$2:$NF$200,MATCH(1,(GMW!$NE$2:$NE$200=AU$3)*(GMW!$ND$2:$ND$200=AU$4)*(GMW!$C$2:$C$200=AU$1),0),$F106-1966)</f>
        <v>339839.5</v>
      </c>
      <c r="AV106" s="5" cm="1">
        <f t="array" ref="AV106">INDEX(GMW!$A$2:$NF$200,MATCH(1,(GMW!$NE$2:$NE$200=AV$3)*(GMW!$ND$2:$ND$200=AV$4)*(GMW!$C$2:$C$200=AV$1),0),$F106-1966)</f>
        <v>9468</v>
      </c>
      <c r="AW106" s="5" cm="1">
        <f t="array" ref="AW106">INDEX(GMW!$A$2:$NF$200,MATCH(1,(GMW!$NE$2:$NE$200=AW$3)*(GMW!$ND$2:$ND$200=AW$4)*(GMW!$C$2:$C$200=AW$1),0),$F106-1966)</f>
        <v>121.6</v>
      </c>
      <c r="AX106" s="5" cm="1">
        <f t="array" ref="AX106">INDEX(GMW!$A$2:$NF$200,MATCH(1,(GMW!$NE$2:$NE$200=AX$3)*(GMW!$ND$2:$ND$200=AX$4)*(GMW!$C$2:$C$200=AX$1),0),$F106-1966)</f>
        <v>4397.21</v>
      </c>
      <c r="AY106" s="5" cm="1">
        <f t="array" ref="AY106">INDEX(GMW!$A$2:$NF$200,MATCH(1,(GMW!$NE$2:$NE$200=AY$3)*(GMW!$ND$2:$ND$200=AY$4)*(GMW!$C$2:$C$200=AY$1),0),$F106-1966)</f>
        <v>18380</v>
      </c>
      <c r="AZ106" s="5" cm="1">
        <f t="array" ref="AZ106">INDEX(GMW!$A$2:$NF$200,MATCH(1,(GMW!$NE$2:$NE$200=AZ$3)*(GMW!$ND$2:$ND$200=AZ$4)*(GMW!$C$2:$C$200=AZ$1),0),$F106-1966)</f>
        <v>1554</v>
      </c>
      <c r="BA106" s="5" cm="1">
        <f t="array" ref="BA106">INDEX(GMW!$A$2:$NF$200,MATCH(1,(GMW!$NE$2:$NE$200=BA$3)*(GMW!$ND$2:$ND$200=BA$4)*(GMW!$C$2:$C$200=BA$1),0),$F106-1966)</f>
        <v>13.76773</v>
      </c>
      <c r="BB106" s="5" cm="1">
        <f t="array" ref="BB106">INDEX(GMW!$A$2:$NF$200,MATCH(1,(GMW!$NE$2:$NE$200=BB$3)*(GMW!$ND$2:$ND$200=BB$4)*(GMW!$C$2:$C$200=BB$1),0),$F106-1966)</f>
        <v>25121.47</v>
      </c>
      <c r="BC106" s="5" cm="1">
        <f t="array" ref="BC106">INDEX(GMW!$A$2:$NF$200,MATCH(1,(GMW!$NE$2:$NE$200=BC$3)*(GMW!$ND$2:$ND$200=BC$4)*(GMW!$C$2:$C$200=BC$1),0),$F106-1966)</f>
        <v>1.9486019999999999</v>
      </c>
      <c r="BD106" s="5" cm="1">
        <f t="array" ref="BD106">INDEX(GMW!$A$2:$NF$200,MATCH(1,(GMW!$NE$2:$NE$200=BD$3)*(GMW!$ND$2:$ND$200=BD$4)*(GMW!$C$2:$C$200=BD$1),0),$F106-1966)</f>
        <v>811.93</v>
      </c>
      <c r="BE106" s="5" cm="1">
        <f t="array" ref="BE106">INDEX(GMW!$A$2:$NF$200,MATCH(1,(GMW!$NE$2:$NE$200=BE$3)*(GMW!$ND$2:$ND$200=BE$4)*(GMW!$C$2:$C$200=BE$1),0),$F106-1966)</f>
        <v>16.47345</v>
      </c>
      <c r="BF106" s="5" cm="1">
        <f t="array" ref="BF106">INDEX(GMW!$A$2:$NF$200,MATCH(1,(GMW!$NE$2:$NE$200=BF$3)*(GMW!$ND$2:$ND$200=BF$4)*(GMW!$C$2:$C$200=BF$1),0),$F106-1966)</f>
        <v>11.484999999999999</v>
      </c>
      <c r="BG106" s="5" cm="1">
        <f t="array" ref="BG106">INDEX(GMW!$A$2:$NF$200,MATCH(1,(GMW!$NE$2:$NE$200=BG$3)*(GMW!$ND$2:$ND$200=BG$4)*(GMW!$C$2:$C$200=BG$1),0),$F106-1966)</f>
        <v>23.874079999999999</v>
      </c>
      <c r="BH106" s="5" cm="1">
        <f t="array" ref="BH106">INDEX(GMW!$A$2:$NF$200,MATCH(1,(GMW!$NE$2:$NE$200=BH$3)*(GMW!$ND$2:$ND$200=BH$4)*(GMW!$C$2:$C$200=BH$1),0),$F106-1966)</f>
        <v>5.7165910000000002</v>
      </c>
      <c r="BI106" s="5" cm="1">
        <f t="array" ref="BI106">INDEX(GMW!$A$2:$NF$200,MATCH(1,(GMW!$NE$2:$NE$200=BI$3)*(GMW!$ND$2:$ND$200=BI$4)*(GMW!$C$2:$C$200=BI$1),0),$F106-1966)</f>
        <v>4.2965270000000002</v>
      </c>
      <c r="BJ106" s="5" cm="1">
        <f t="array" ref="BJ106">INDEX(GMW!$A$2:$NF$200,MATCH(1,(GMW!$NE$2:$NE$200=BJ$3)*(GMW!$ND$2:$ND$200=BJ$4)*(GMW!$C$2:$C$200=BJ$1),0),$F106-1966)</f>
        <v>4.3433900000000003</v>
      </c>
      <c r="BK106" s="5" cm="1">
        <f t="array" ref="BK106">INDEX(GMW!$A$2:$NF$200,MATCH(1,(GMW!$NE$2:$NE$200=BK$3)*(GMW!$ND$2:$ND$200=BK$4)*(GMW!$C$2:$C$200=BK$1),0),$F106-1966)</f>
        <v>1.688706</v>
      </c>
      <c r="BL106" s="5" cm="1">
        <f t="array" ref="BL106">INDEX(GMW!$A$2:$NF$200,MATCH(1,(GMW!$NE$2:$NE$200=BL$3)*(GMW!$ND$2:$ND$200=BL$4)*(GMW!$C$2:$C$200=BL$1),0),$F106-1966)</f>
        <v>1.1034040000000001</v>
      </c>
      <c r="BM106" s="5" cm="1">
        <f t="array" ref="BM106">INDEX(GMW!$A$2:$NF$200,MATCH(1,(GMW!$NE$2:$NE$200=BM$3)*(GMW!$ND$2:$ND$200=BM$4)*(GMW!$C$2:$C$200=BM$1),0),$F106-1966)</f>
        <v>0.64153979999999999</v>
      </c>
      <c r="BN106" s="5" cm="1">
        <f t="array" ref="BN106">INDEX(GMW!$A$2:$NF$200,MATCH(1,(GMW!$NE$2:$NE$200=BN$3)*(GMW!$ND$2:$ND$200=BN$4)*(GMW!$C$2:$C$200=BN$1),0),$F106-1966)</f>
        <v>2.7149000000000001</v>
      </c>
      <c r="BO106" s="5" cm="1">
        <f t="array" ref="BO106">INDEX(GMW!$A$2:$NF$200,MATCH(1,(GMW!$NE$2:$NE$200=BO$3)*(GMW!$ND$2:$ND$200=BO$4)*(GMW!$C$2:$C$200=BO$1),0),$F106-1966)</f>
        <v>1E-3</v>
      </c>
      <c r="BP106" s="5" cm="1">
        <f t="array" ref="BP106">INDEX(GMW!$A$2:$NF$200,MATCH(1,(GMW!$NE$2:$NE$200=BP$3)*(GMW!$ND$2:$ND$200=BP$4)*(GMW!$C$2:$C$200=BP$1),0),$F106-1966)</f>
        <v>420757</v>
      </c>
      <c r="BQ106" s="5" cm="1">
        <f t="array" ref="BQ106">INDEX(GMW!$A$2:$NF$200,MATCH(1,(GMW!$NE$2:$NE$200=BQ$3)*(GMW!$ND$2:$ND$200=BQ$4)*(GMW!$C$2:$C$200=BQ$1),0),$F106-1966)</f>
        <v>7553.4759999999997</v>
      </c>
      <c r="BR106" s="5" cm="1">
        <f t="array" ref="BR106">INDEX(GMW!$A$2:$NF$200,MATCH(1,(GMW!$NE$2:$NE$200=BR$3)*(GMW!$ND$2:$ND$200=BR$4)*(GMW!$C$2:$C$200=BR$1),0),$F106-1966)</f>
        <v>542355</v>
      </c>
      <c r="BS106" s="5" cm="1">
        <f t="array" ref="BS106">INDEX(GMW!$A$2:$NF$200,MATCH(1,(GMW!$NE$2:$NE$200=BS$3)*(GMW!$ND$2:$ND$200=BS$4)*(GMW!$C$2:$C$200=BS$1),0),$F106-1966)</f>
        <v>950251</v>
      </c>
      <c r="BT106" s="5" cm="1">
        <f t="array" ref="BT106">INDEX(GMW!$A$2:$NF$200,MATCH(1,(GMW!$NE$2:$NE$200=BT$3)*(GMW!$ND$2:$ND$200=BT$4)*(GMW!$C$2:$C$200=BT$1),0),$F106-1966)</f>
        <v>206527</v>
      </c>
      <c r="BU106" s="5" cm="1">
        <f t="array" ref="BU106">INDEX(GMW!$A$2:$NF$200,MATCH(1,(GMW!$NE$2:$NE$200=BU$3)*(GMW!$ND$2:$ND$200=BU$4)*(GMW!$C$2:$C$200=BU$1),0),$F106-1966)</f>
        <v>873.00900000000001</v>
      </c>
      <c r="BV106" s="5" cm="1">
        <f t="array" ref="BV106">INDEX(GMW!$A$2:$NF$200,MATCH(1,(GMW!$NE$2:$NE$200=BV$3)*(GMW!$ND$2:$ND$200=BV$4)*(GMW!$C$2:$C$200=BV$1),0),$F106-1966)</f>
        <v>1598407</v>
      </c>
      <c r="BW106" s="5" cm="1">
        <f t="array" ref="BW106">INDEX(GMW!$A$2:$NF$200,MATCH(1,(GMW!$NE$2:$NE$200=BW$3)*(GMW!$ND$2:$ND$200=BW$4)*(GMW!$C$2:$C$200=BW$1),0),$F106-1966)</f>
        <v>197.04949999999999</v>
      </c>
      <c r="BX106" s="5" cm="1">
        <f t="array" ref="BX106">INDEX(GMW!$A$2:$NF$200,MATCH(1,(GMW!$NE$2:$NE$200=BX$3)*(GMW!$ND$2:$ND$200=BX$4)*(GMW!$C$2:$C$200=BX$1),0),$F106-1966)</f>
        <v>52498.45</v>
      </c>
      <c r="BY106" s="5" cm="1">
        <f t="array" ref="BY106">INDEX(GMW!$A$2:$NF$200,MATCH(1,(GMW!$NE$2:$NE$200=BY$3)*(GMW!$ND$2:$ND$200=BY$4)*(GMW!$C$2:$C$200=BY$1),0),$F106-1966)</f>
        <v>1128.9860000000001</v>
      </c>
      <c r="BZ106" s="5" cm="1">
        <f t="array" ref="BZ106">INDEX(GMW!$A$2:$NF$200,MATCH(1,(GMW!$NE$2:$NE$200=BZ$3)*(GMW!$ND$2:$ND$200=BZ$4)*(GMW!$C$2:$C$200=BZ$1),0),$F106-1966)</f>
        <v>1047.212</v>
      </c>
      <c r="CA106" s="5" cm="1">
        <f t="array" ref="CA106">INDEX(GMW!$A$2:$NF$200,MATCH(1,(GMW!$NE$2:$NE$200=CA$3)*(GMW!$ND$2:$ND$200=CA$4)*(GMW!$C$2:$C$200=CA$1),0),$F106-1966)</f>
        <v>1384.0619999999999</v>
      </c>
      <c r="CB106" s="5" cm="1">
        <f t="array" ref="CB106">INDEX(GMW!$A$2:$NF$200,MATCH(1,(GMW!$NE$2:$NE$200=CB$3)*(GMW!$ND$2:$ND$200=CB$4)*(GMW!$C$2:$C$200=CB$1),0),$F106-1966)</f>
        <v>382.63</v>
      </c>
      <c r="CC106" s="5" cm="1">
        <f t="array" ref="CC106">INDEX(GMW!$A$2:$NF$200,MATCH(1,(GMW!$NE$2:$NE$200=CC$3)*(GMW!$ND$2:$ND$200=CC$4)*(GMW!$C$2:$C$200=CC$1),0),$F106-1966)</f>
        <v>293.87299999999999</v>
      </c>
      <c r="CD106" s="5" cm="1">
        <f t="array" ref="CD106">INDEX(GMW!$A$2:$NF$200,MATCH(1,(GMW!$NE$2:$NE$200=CD$3)*(GMW!$ND$2:$ND$200=CD$4)*(GMW!$C$2:$C$200=CD$1),0),$F106-1966)</f>
        <v>328.93549999999999</v>
      </c>
      <c r="CE106" s="5" cm="1">
        <f t="array" ref="CE106">INDEX(GMW!$A$2:$NF$200,MATCH(1,(GMW!$NE$2:$NE$200=CE$3)*(GMW!$ND$2:$ND$200=CE$4)*(GMW!$C$2:$C$200=CE$1),0),$F106-1966)</f>
        <v>140.56489999999999</v>
      </c>
      <c r="CF106" s="5" cm="1">
        <f t="array" ref="CF106">INDEX(GMW!$A$2:$NF$200,MATCH(1,(GMW!$NE$2:$NE$200=CF$3)*(GMW!$ND$2:$ND$200=CF$4)*(GMW!$C$2:$C$200=CF$1),0),$F106-1966)</f>
        <v>64.873429999999999</v>
      </c>
      <c r="CG106" s="5" cm="1">
        <f t="array" ref="CG106">INDEX(GMW!$A$2:$NF$200,MATCH(1,(GMW!$NE$2:$NE$200=CG$3)*(GMW!$ND$2:$ND$200=CG$4)*(GMW!$C$2:$C$200=CG$1),0),$F106-1966)</f>
        <v>37.071579999999997</v>
      </c>
      <c r="CH106" s="5" cm="1">
        <f t="array" ref="CH106">INDEX(GMW!$A$2:$NF$200,MATCH(1,(GMW!$NE$2:$NE$200=CH$3)*(GMW!$ND$2:$ND$200=CH$4)*(GMW!$C$2:$C$200=CH$1),0),$F106-1966)</f>
        <v>127.36499999999999</v>
      </c>
      <c r="CI106" s="5" cm="1">
        <f t="array" ref="CI106">INDEX(GMW!$A$2:$NF$200,MATCH(1,(GMW!$NE$2:$NE$200=CI$3)*(GMW!$ND$2:$ND$200=CI$4)*(GMW!$C$2:$C$200=CI$1),0),$F106-1966)</f>
        <v>75.802000000000007</v>
      </c>
      <c r="CJ106" s="5" cm="1">
        <f t="array" ref="CJ106">INDEX(GMW!$A$2:$NF$200,MATCH(1,(GMW!$NE$2:$NE$200=CJ$3)*(GMW!$ND$2:$ND$200=CJ$4)*(GMW!$C$2:$C$200=CJ$1),0),$F106-1966)</f>
        <v>242592</v>
      </c>
      <c r="CK106" s="5" cm="1">
        <f t="array" ref="CK106">INDEX(GMW!$A$2:$NF$200,MATCH(1,(GMW!$NE$2:$NE$200=CK$3)*(GMW!$ND$2:$ND$200=CK$4)*(GMW!$C$2:$C$200=CK$1),0),$F106-1966)</f>
        <v>2191.4749999999999</v>
      </c>
      <c r="CL106" s="5" cm="1">
        <f t="array" ref="CL106">INDEX(GMW!$A$2:$NF$200,MATCH(1,(GMW!$NE$2:$NE$200=CL$3)*(GMW!$ND$2:$ND$200=CL$4)*(GMW!$C$2:$C$200=CL$1),0),$F106-1966)</f>
        <v>136241.60000000001</v>
      </c>
      <c r="CM106" s="5" cm="1">
        <f t="array" ref="CM106">INDEX(GMW!$A$2:$NF$200,MATCH(1,(GMW!$NE$2:$NE$200=CM$3)*(GMW!$ND$2:$ND$200=CM$4)*(GMW!$C$2:$C$200=CM$1),0),$F106-1966)</f>
        <v>230995</v>
      </c>
      <c r="CN106" s="5" cm="1">
        <f t="array" ref="CN106">INDEX(GMW!$A$2:$NF$200,MATCH(1,(GMW!$NE$2:$NE$200=CN$3)*(GMW!$ND$2:$ND$200=CN$4)*(GMW!$C$2:$C$200=CN$1),0),$F106-1966)</f>
        <v>147478</v>
      </c>
      <c r="CO106" s="5" cm="1">
        <f t="array" ref="CO106">INDEX(GMW!$A$2:$NF$200,MATCH(1,(GMW!$NE$2:$NE$200=CO$3)*(GMW!$ND$2:$ND$200=CO$4)*(GMW!$C$2:$C$200=CO$1),0),$F106-1966)</f>
        <v>291.07499999999999</v>
      </c>
      <c r="CP106" s="5" cm="1">
        <f t="array" ref="CP106">INDEX(GMW!$A$2:$NF$200,MATCH(1,(GMW!$NE$2:$NE$200=CP$3)*(GMW!$ND$2:$ND$200=CP$4)*(GMW!$C$2:$C$200=CP$1),0),$F106-1966)</f>
        <v>524070.3</v>
      </c>
      <c r="CQ106" s="5" cm="1">
        <f t="array" ref="CQ106">INDEX(GMW!$A$2:$NF$200,MATCH(1,(GMW!$NE$2:$NE$200=CQ$3)*(GMW!$ND$2:$ND$200=CQ$4)*(GMW!$C$2:$C$200=CQ$1),0),$F106-1966)</f>
        <v>108.0528</v>
      </c>
      <c r="CR106" s="5" cm="1">
        <f t="array" ref="CR106">INDEX(GMW!$A$2:$NF$200,MATCH(1,(GMW!$NE$2:$NE$200=CR$3)*(GMW!$ND$2:$ND$200=CR$4)*(GMW!$C$2:$C$200=CR$1),0),$F106-1966)</f>
        <v>147101.70000000001</v>
      </c>
      <c r="CS106" s="5" cm="1">
        <f t="array" ref="CS106">INDEX(GMW!$A$2:$NF$200,MATCH(1,(GMW!$NE$2:$NE$200=CS$3)*(GMW!$ND$2:$ND$200=CS$4)*(GMW!$C$2:$C$200=CS$1),0),$F106-1966)</f>
        <v>499.19400000000002</v>
      </c>
      <c r="CT106" s="5" cm="1">
        <f t="array" ref="CT106">INDEX(GMW!$A$2:$NF$200,MATCH(1,(GMW!$NE$2:$NE$200=CT$3)*(GMW!$ND$2:$ND$200=CT$4)*(GMW!$C$2:$C$200=CT$1),0),$F106-1966)</f>
        <v>328.81200000000001</v>
      </c>
      <c r="CU106" s="5" cm="1">
        <f t="array" ref="CU106">INDEX(GMW!$A$2:$NF$200,MATCH(1,(GMW!$NE$2:$NE$200=CU$3)*(GMW!$ND$2:$ND$200=CU$4)*(GMW!$C$2:$C$200=CU$1),0),$F106-1966)</f>
        <v>279.697</v>
      </c>
      <c r="CV106" s="5" cm="1">
        <f t="array" ref="CV106">INDEX(GMW!$A$2:$NF$200,MATCH(1,(GMW!$NE$2:$NE$200=CV$3)*(GMW!$ND$2:$ND$200=CV$4)*(GMW!$C$2:$C$200=CV$1),0),$F106-1966)</f>
        <v>134.78100000000001</v>
      </c>
      <c r="CW106" s="5" cm="1">
        <f t="array" ref="CW106">INDEX(GMW!$A$2:$NF$200,MATCH(1,(GMW!$NE$2:$NE$200=CW$3)*(GMW!$ND$2:$ND$200=CW$4)*(GMW!$C$2:$C$200=CW$1),0),$F106-1966)</f>
        <v>95.494</v>
      </c>
      <c r="CX106" s="5" cm="1">
        <f t="array" ref="CX106">INDEX(GMW!$A$2:$NF$200,MATCH(1,(GMW!$NE$2:$NE$200=CX$3)*(GMW!$ND$2:$ND$200=CX$4)*(GMW!$C$2:$C$200=CX$1),0),$F106-1966)</f>
        <v>57.128999999999998</v>
      </c>
      <c r="CY106" s="5" cm="1">
        <f t="array" ref="CY106">INDEX(GMW!$A$2:$NF$200,MATCH(1,(GMW!$NE$2:$NE$200=CY$3)*(GMW!$ND$2:$ND$200=CY$4)*(GMW!$C$2:$C$200=CY$1),0),$F106-1966)</f>
        <v>47.737299999999998</v>
      </c>
      <c r="CZ106" s="5" cm="1">
        <f t="array" ref="CZ106">INDEX(GMW!$A$2:$NF$200,MATCH(1,(GMW!$NE$2:$NE$200=CZ$3)*(GMW!$ND$2:$ND$200=CZ$4)*(GMW!$C$2:$C$200=CZ$1),0),$F106-1966)</f>
        <v>29.036999999999999</v>
      </c>
      <c r="DA106" s="5" cm="1">
        <f t="array" ref="DA106">INDEX(GMW!$A$2:$NF$200,MATCH(1,(GMW!$NE$2:$NE$200=DA$3)*(GMW!$ND$2:$ND$200=DA$4)*(GMW!$C$2:$C$200=DA$1),0),$F106-1966)</f>
        <v>18.614000000000001</v>
      </c>
      <c r="DB106" s="5" cm="1">
        <f t="array" ref="DB106">INDEX(GMW!$A$2:$NF$200,MATCH(1,(GMW!$NE$2:$NE$200=DB$3)*(GMW!$ND$2:$ND$200=DB$4)*(GMW!$C$2:$C$200=DB$1),0),$F106-1966)</f>
        <v>28.856000000000002</v>
      </c>
      <c r="DC106" s="5" cm="1">
        <f t="array" ref="DC106">INDEX(GMW!$A$2:$NF$200,MATCH(1,(GMW!$NE$2:$NE$200=DC$3)*(GMW!$ND$2:$ND$200=DC$4)*(GMW!$C$2:$C$200=DC$1),0),$F106-1966)</f>
        <v>26.236599999999999</v>
      </c>
    </row>
    <row r="107" spans="1:107" x14ac:dyDescent="0.25">
      <c r="A107" s="5">
        <v>1998</v>
      </c>
      <c r="B107" s="5">
        <f t="shared" si="30"/>
        <v>1998</v>
      </c>
      <c r="C107" s="5">
        <f t="shared" si="30"/>
        <v>1997</v>
      </c>
      <c r="D107" s="5">
        <f t="shared" si="30"/>
        <v>1997</v>
      </c>
      <c r="F107" s="5">
        <f t="shared" si="16"/>
        <v>2073</v>
      </c>
      <c r="G107" s="5" cm="1">
        <f t="array" ref="G107">INDEX(GMW!$A$2:$NF$200,MATCH(1,(GMW!$NE$2:$NE$200=G$3)*(GMW!$ND$2:$ND$200=G$4)*(GMW!$C$2:$C$200=G$1),0),$F107-1966)</f>
        <v>447712</v>
      </c>
      <c r="H107" s="5" cm="1">
        <f t="array" ref="H107">INDEX(GMW!$A$2:$NF$200,MATCH(1,(GMW!$NE$2:$NE$200=H$3)*(GMW!$ND$2:$ND$200=H$4)*(GMW!$C$2:$C$200=H$1),0),$F107-1966)</f>
        <v>260797</v>
      </c>
      <c r="I107" s="5" cm="1">
        <f t="array" ref="I107">INDEX(GMW!$A$2:$NF$200,MATCH(1,(GMW!$NE$2:$NE$200=I$3)*(GMW!$ND$2:$ND$200=I$4)*(GMW!$C$2:$C$200=I$1),0),$F107-1966)</f>
        <v>74393</v>
      </c>
      <c r="J107" s="5" cm="1">
        <f t="array" ref="J107">INDEX(GMW!$A$2:$NF$200,MATCH(1,(GMW!$NE$2:$NE$200=J$3)*(GMW!$ND$2:$ND$200=J$4)*(GMW!$C$2:$C$200=J$1),0),$F107-1966)</f>
        <v>84775</v>
      </c>
      <c r="K107" s="5" cm="1">
        <f t="array" ref="K107">INDEX(GMW!$A$2:$NF$200,MATCH(1,(GMW!$NE$2:$NE$200=K$3)*(GMW!$ND$2:$ND$200=K$4)*(GMW!$C$2:$C$200=K$1),0),$F107-1966)</f>
        <v>110586</v>
      </c>
      <c r="L107" s="5" cm="1">
        <f t="array" ref="L107">INDEX(GMW!$A$2:$NF$200,MATCH(1,(GMW!$NE$2:$NE$200=L$3)*(GMW!$ND$2:$ND$200=L$4)*(GMW!$C$2:$C$200=L$1),0),$F107-1966)</f>
        <v>98730</v>
      </c>
      <c r="M107" s="5" cm="1">
        <f t="array" ref="M107">INDEX(GMW!$A$2:$NF$200,MATCH(1,(GMW!$NE$2:$NE$200=M$3)*(GMW!$ND$2:$ND$200=M$4)*(GMW!$C$2:$C$200=M$1),0),$F107-1966)</f>
        <v>42028</v>
      </c>
      <c r="N107" s="5" cm="1">
        <f t="array" ref="N107">INDEX(GMW!$A$2:$NF$200,MATCH(1,(GMW!$NE$2:$NE$200=N$3)*(GMW!$ND$2:$ND$200=N$4)*(GMW!$C$2:$C$200=N$1),0),$F107-1966)</f>
        <v>8473</v>
      </c>
      <c r="O107" s="5" cm="1">
        <f t="array" ref="O107">INDEX(GMW!$A$2:$NF$200,MATCH(1,(GMW!$NE$2:$NE$200=O$3)*(GMW!$ND$2:$ND$200=O$4)*(GMW!$C$2:$C$200=O$1),0),$F107-1966)</f>
        <v>70.5</v>
      </c>
      <c r="P107" s="5" cm="1">
        <f t="array" ref="P107">INDEX(GMW!$A$2:$NF$200,MATCH(1,(GMW!$NE$2:$NE$200=P$3)*(GMW!$ND$2:$ND$200=P$4)*(GMW!$C$2:$C$200=P$1),0),$F107-1966)</f>
        <v>7.25</v>
      </c>
      <c r="Q107" s="5" cm="1">
        <f t="array" ref="Q107">INDEX(GMW!$A$2:$NF$200,MATCH(1,(GMW!$NE$2:$NE$200=Q$3)*(GMW!$ND$2:$ND$200=Q$4)*(GMW!$C$2:$C$200=Q$1),0),$F107-1966)</f>
        <v>5.9</v>
      </c>
      <c r="R107" s="5" cm="1">
        <f t="array" ref="R107">INDEX(GMW!$A$2:$NF$200,MATCH(1,(GMW!$NE$2:$NE$200=R$3)*(GMW!$ND$2:$ND$200=R$4)*(GMW!$C$2:$C$200=R$1),0),$F107-1966)</f>
        <v>70.5</v>
      </c>
      <c r="S107" s="5" cm="1">
        <f t="array" ref="S107">INDEX(GMW!$A$2:$NF$200,MATCH(1,(GMW!$NE$2:$NE$200=S$3)*(GMW!$ND$2:$ND$200=S$4)*(GMW!$C$2:$C$200=S$1),0),$F107-1966)</f>
        <v>29045</v>
      </c>
      <c r="T107" s="5" cm="1">
        <f t="array" ref="T107">INDEX(GMW!$A$2:$NF$200,MATCH(1,(GMW!$NE$2:$NE$200=T$3)*(GMW!$ND$2:$ND$200=T$4)*(GMW!$C$2:$C$200=T$1),0),$F107-1966)</f>
        <v>483</v>
      </c>
      <c r="U107" s="5" cm="1">
        <f t="array" ref="U107">INDEX(GMW!$A$2:$NF$200,MATCH(1,(GMW!$NE$2:$NE$200=U$3)*(GMW!$ND$2:$ND$200=U$4)*(GMW!$C$2:$C$200=U$1),0),$F107-1966)</f>
        <v>78</v>
      </c>
      <c r="V107" s="5" cm="1">
        <f t="array" ref="V107">INDEX(GMW!$A$2:$NF$200,MATCH(1,(GMW!$NE$2:$NE$200=V$3)*(GMW!$ND$2:$ND$200=V$4)*(GMW!$C$2:$C$200=V$1),0),$F107-1966)</f>
        <v>4313</v>
      </c>
      <c r="W107" s="5" cm="1">
        <f t="array" ref="W107">INDEX(GMW!$A$2:$NF$200,MATCH(1,(GMW!$NE$2:$NE$200=W$3)*(GMW!$ND$2:$ND$200=W$4)*(GMW!$C$2:$C$200=W$1),0),$F107-1966)</f>
        <v>106</v>
      </c>
      <c r="X107" s="5" cm="1">
        <f t="array" ref="X107">INDEX(GMW!$A$2:$NF$200,MATCH(1,(GMW!$NE$2:$NE$200=X$3)*(GMW!$ND$2:$ND$200=X$4)*(GMW!$C$2:$C$200=X$1),0),$F107-1966)</f>
        <v>163</v>
      </c>
      <c r="Y107" s="5" cm="1">
        <f t="array" ref="Y107">INDEX(GMW!$A$2:$NF$200,MATCH(1,(GMW!$NE$2:$NE$200=Y$3)*(GMW!$ND$2:$ND$200=Y$4)*(GMW!$C$2:$C$200=Y$1),0),$F107-1966)</f>
        <v>1885</v>
      </c>
      <c r="Z107" s="5" cm="1">
        <f t="array" ref="Z107">INDEX(GMW!$A$2:$NF$200,MATCH(1,(GMW!$NE$2:$NE$200=Z$3)*(GMW!$ND$2:$ND$200=Z$4)*(GMW!$C$2:$C$200=Z$1),0),$F107-1966)</f>
        <v>4872</v>
      </c>
      <c r="AA107" s="5" cm="1">
        <f t="array" ref="AA107">INDEX(GMW!$A$2:$NF$200,MATCH(1,(GMW!$NE$2:$NE$200=AA$3)*(GMW!$ND$2:$ND$200=AA$4)*(GMW!$C$2:$C$200=AA$1),0),$F107-1966)</f>
        <v>1313</v>
      </c>
      <c r="AB107" s="5" cm="1">
        <f t="array" ref="AB107">INDEX(GMW!$A$2:$NF$200,MATCH(1,(GMW!$NE$2:$NE$200=AB$3)*(GMW!$ND$2:$ND$200=AB$4)*(GMW!$C$2:$C$200=AB$1),0),$F107-1966)</f>
        <v>1759</v>
      </c>
      <c r="AC107" s="5" cm="1">
        <f t="array" ref="AC107">INDEX(GMW!$A$2:$NF$200,MATCH(1,(GMW!$NE$2:$NE$200=AC$3)*(GMW!$ND$2:$ND$200=AC$4)*(GMW!$C$2:$C$200=AC$1),0),$F107-1966)</f>
        <v>956</v>
      </c>
      <c r="AD107" s="5" cm="1">
        <f t="array" ref="AD107">INDEX(GMW!$A$2:$NF$200,MATCH(1,(GMW!$NE$2:$NE$200=AD$3)*(GMW!$ND$2:$ND$200=AD$4)*(GMW!$C$2:$C$200=AD$1),0),$F107-1966)</f>
        <v>1116</v>
      </c>
      <c r="AE107" s="5" cm="1">
        <f t="array" ref="AE107">INDEX(GMW!$A$2:$NF$200,MATCH(1,(GMW!$NE$2:$NE$200=AE$3)*(GMW!$ND$2:$ND$200=AE$4)*(GMW!$C$2:$C$200=AE$1),0),$F107-1966)</f>
        <v>281</v>
      </c>
      <c r="AF107" s="5" cm="1">
        <f t="array" ref="AF107">INDEX(GMW!$A$2:$NF$200,MATCH(1,(GMW!$NE$2:$NE$200=AF$3)*(GMW!$ND$2:$ND$200=AF$4)*(GMW!$C$2:$C$200=AF$1),0),$F107-1966)</f>
        <v>1673</v>
      </c>
      <c r="AG107" s="5" cm="1">
        <f t="array" ref="AG107">INDEX(GMW!$A$2:$NF$200,MATCH(1,(GMW!$NE$2:$NE$200=AG$3)*(GMW!$ND$2:$ND$200=AG$4)*(GMW!$C$2:$C$200=AG$1),0),$F107-1966)</f>
        <v>1983</v>
      </c>
      <c r="AH107" s="5" cm="1">
        <f t="array" ref="AH107">INDEX(GMW!$A$2:$NF$200,MATCH(1,(GMW!$NE$2:$NE$200=AH$3)*(GMW!$ND$2:$ND$200=AH$4)*(GMW!$C$2:$C$200=AH$1),0),$F107-1966)</f>
        <v>1600</v>
      </c>
      <c r="AI107" s="5" cm="1">
        <f t="array" ref="AI107">INDEX(GMW!$A$2:$NF$200,MATCH(1,(GMW!$NE$2:$NE$200=AI$3)*(GMW!$ND$2:$ND$200=AI$4)*(GMW!$C$2:$C$200=AI$1),0),$F107-1966)</f>
        <v>2057</v>
      </c>
      <c r="AJ107" s="5" cm="1">
        <f t="array" ref="AJ107">INDEX(GMW!$A$2:$NF$200,MATCH(1,(GMW!$NE$2:$NE$200=AJ$3)*(GMW!$ND$2:$ND$200=AJ$4)*(GMW!$C$2:$C$200=AJ$1),0),$F107-1966)</f>
        <v>2926</v>
      </c>
      <c r="AK107" s="5" cm="1">
        <f t="array" ref="AK107">INDEX(GMW!$A$2:$NF$200,MATCH(1,(GMW!$NE$2:$NE$200=AK$3)*(GMW!$ND$2:$ND$200=AK$4)*(GMW!$C$2:$C$200=AK$1),0),$F107-1966)</f>
        <v>667</v>
      </c>
      <c r="AL107" s="5" cm="1">
        <f t="array" ref="AL107">INDEX(GMW!$A$2:$NF$200,MATCH(1,(GMW!$NE$2:$NE$200=AL$3)*(GMW!$ND$2:$ND$200=AL$4)*(GMW!$C$2:$C$200=AL$1),0),$F107-1966)</f>
        <v>812</v>
      </c>
      <c r="AM107" s="5" cm="1">
        <f t="array" ref="AM107">INDEX(GMW!$A$2:$NF$200,MATCH(1,(GMW!$NE$2:$NE$200=AM$3)*(GMW!$ND$2:$ND$200=AM$4)*(GMW!$C$2:$C$200=AM$1),0),$F107-1966)</f>
        <v>26677</v>
      </c>
      <c r="AN107" s="5" cm="1">
        <f t="array" ref="AN107">INDEX(GMW!$A$2:$NF$200,MATCH(1,(GMW!$NE$2:$NE$200=AN$3)*(GMW!$ND$2:$ND$200=AN$4)*(GMW!$C$2:$C$200=AN$1),0),$F107-1966)</f>
        <v>4807</v>
      </c>
      <c r="AO107" s="5" cm="1">
        <f t="array" ref="AO107">INDEX(GMW!$A$2:$NF$200,MATCH(1,(GMW!$NE$2:$NE$200=AO$3)*(GMW!$ND$2:$ND$200=AO$4)*(GMW!$C$2:$C$200=AO$1),0),$F107-1966)</f>
        <v>447712</v>
      </c>
      <c r="AP107" s="5" cm="1">
        <f t="array" ref="AP107">INDEX(GMW!$A$2:$NF$200,MATCH(1,(GMW!$NE$2:$NE$200=AP$3)*(GMW!$ND$2:$ND$200=AP$4)*(GMW!$C$2:$C$200=AP$1),0),$F107-1966)</f>
        <v>3175.9250000000002</v>
      </c>
      <c r="AQ107" s="5" cm="1">
        <f t="array" ref="AQ107">INDEX(GMW!$A$2:$NF$200,MATCH(1,(GMW!$NE$2:$NE$200=AQ$3)*(GMW!$ND$2:$ND$200=AQ$4)*(GMW!$C$2:$C$200=AQ$1),0),$F107-1966)</f>
        <v>117824.1</v>
      </c>
      <c r="AR107" s="5" cm="1">
        <f t="array" ref="AR107">INDEX(GMW!$A$2:$NF$200,MATCH(1,(GMW!$NE$2:$NE$200=AR$3)*(GMW!$ND$2:$ND$200=AR$4)*(GMW!$C$2:$C$200=AR$1),0),$F107-1966)</f>
        <v>672.7</v>
      </c>
      <c r="AS107" s="5" cm="1">
        <f t="array" ref="AS107">INDEX(GMW!$A$2:$NF$200,MATCH(1,(GMW!$NE$2:$NE$200=AS$3)*(GMW!$ND$2:$ND$200=AS$4)*(GMW!$C$2:$C$200=AS$1),0),$F107-1966)</f>
        <v>447.56400000000002</v>
      </c>
      <c r="AT107" s="5" cm="1">
        <f t="array" ref="AT107">INDEX(GMW!$A$2:$NF$200,MATCH(1,(GMW!$NE$2:$NE$200=AT$3)*(GMW!$ND$2:$ND$200=AT$4)*(GMW!$C$2:$C$200=AT$1),0),$F107-1966)</f>
        <v>416.54300000000001</v>
      </c>
      <c r="AU107" s="5" cm="1">
        <f t="array" ref="AU107">INDEX(GMW!$A$2:$NF$200,MATCH(1,(GMW!$NE$2:$NE$200=AU$3)*(GMW!$ND$2:$ND$200=AU$4)*(GMW!$C$2:$C$200=AU$1),0),$F107-1966)</f>
        <v>344638</v>
      </c>
      <c r="AV107" s="5" cm="1">
        <f t="array" ref="AV107">INDEX(GMW!$A$2:$NF$200,MATCH(1,(GMW!$NE$2:$NE$200=AV$3)*(GMW!$ND$2:$ND$200=AV$4)*(GMW!$C$2:$C$200=AV$1),0),$F107-1966)</f>
        <v>9107</v>
      </c>
      <c r="AW107" s="5" cm="1">
        <f t="array" ref="AW107">INDEX(GMW!$A$2:$NF$200,MATCH(1,(GMW!$NE$2:$NE$200=AW$3)*(GMW!$ND$2:$ND$200=AW$4)*(GMW!$C$2:$C$200=AW$1),0),$F107-1966)</f>
        <v>120.925</v>
      </c>
      <c r="AX107" s="5" cm="1">
        <f t="array" ref="AX107">INDEX(GMW!$A$2:$NF$200,MATCH(1,(GMW!$NE$2:$NE$200=AX$3)*(GMW!$ND$2:$ND$200=AX$4)*(GMW!$C$2:$C$200=AX$1),0),$F107-1966)</f>
        <v>4406.6149999999998</v>
      </c>
      <c r="AY107" s="5" cm="1">
        <f t="array" ref="AY107">INDEX(GMW!$A$2:$NF$200,MATCH(1,(GMW!$NE$2:$NE$200=AY$3)*(GMW!$ND$2:$ND$200=AY$4)*(GMW!$C$2:$C$200=AY$1),0),$F107-1966)</f>
        <v>18844</v>
      </c>
      <c r="AZ107" s="5" cm="1">
        <f t="array" ref="AZ107">INDEX(GMW!$A$2:$NF$200,MATCH(1,(GMW!$NE$2:$NE$200=AZ$3)*(GMW!$ND$2:$ND$200=AZ$4)*(GMW!$C$2:$C$200=AZ$1),0),$F107-1966)</f>
        <v>2380</v>
      </c>
      <c r="BA107" s="5" cm="1">
        <f t="array" ref="BA107">INDEX(GMW!$A$2:$NF$200,MATCH(1,(GMW!$NE$2:$NE$200=BA$3)*(GMW!$ND$2:$ND$200=BA$4)*(GMW!$C$2:$C$200=BA$1),0),$F107-1966)</f>
        <v>13.49629</v>
      </c>
      <c r="BB107" s="5" cm="1">
        <f t="array" ref="BB107">INDEX(GMW!$A$2:$NF$200,MATCH(1,(GMW!$NE$2:$NE$200=BB$3)*(GMW!$ND$2:$ND$200=BB$4)*(GMW!$C$2:$C$200=BB$1),0),$F107-1966)</f>
        <v>24601.38</v>
      </c>
      <c r="BC107" s="5" cm="1">
        <f t="array" ref="BC107">INDEX(GMW!$A$2:$NF$200,MATCH(1,(GMW!$NE$2:$NE$200=BC$3)*(GMW!$ND$2:$ND$200=BC$4)*(GMW!$C$2:$C$200=BC$1),0),$F107-1966)</f>
        <v>1.962582</v>
      </c>
      <c r="BD107" s="5" cm="1">
        <f t="array" ref="BD107">INDEX(GMW!$A$2:$NF$200,MATCH(1,(GMW!$NE$2:$NE$200=BD$3)*(GMW!$ND$2:$ND$200=BD$4)*(GMW!$C$2:$C$200=BD$1),0),$F107-1966)</f>
        <v>976.47580000000005</v>
      </c>
      <c r="BE107" s="5" cm="1">
        <f t="array" ref="BE107">INDEX(GMW!$A$2:$NF$200,MATCH(1,(GMW!$NE$2:$NE$200=BE$3)*(GMW!$ND$2:$ND$200=BE$4)*(GMW!$C$2:$C$200=BE$1),0),$F107-1966)</f>
        <v>16.667169999999999</v>
      </c>
      <c r="BF107" s="5" cm="1">
        <f t="array" ref="BF107">INDEX(GMW!$A$2:$NF$200,MATCH(1,(GMW!$NE$2:$NE$200=BF$3)*(GMW!$ND$2:$ND$200=BF$4)*(GMW!$C$2:$C$200=BF$1),0),$F107-1966)</f>
        <v>11.525</v>
      </c>
      <c r="BG107" s="5" cm="1">
        <f t="array" ref="BG107">INDEX(GMW!$A$2:$NF$200,MATCH(1,(GMW!$NE$2:$NE$200=BG$3)*(GMW!$ND$2:$ND$200=BG$4)*(GMW!$C$2:$C$200=BG$1),0),$F107-1966)</f>
        <v>23.410489999999999</v>
      </c>
      <c r="BH107" s="5" cm="1">
        <f t="array" ref="BH107">INDEX(GMW!$A$2:$NF$200,MATCH(1,(GMW!$NE$2:$NE$200=BH$3)*(GMW!$ND$2:$ND$200=BH$4)*(GMW!$C$2:$C$200=BH$1),0),$F107-1966)</f>
        <v>5.800065</v>
      </c>
      <c r="BI107" s="5" cm="1">
        <f t="array" ref="BI107">INDEX(GMW!$A$2:$NF$200,MATCH(1,(GMW!$NE$2:$NE$200=BI$3)*(GMW!$ND$2:$ND$200=BI$4)*(GMW!$C$2:$C$200=BI$1),0),$F107-1966)</f>
        <v>4.3051269999999997</v>
      </c>
      <c r="BJ107" s="5" cm="1">
        <f t="array" ref="BJ107">INDEX(GMW!$A$2:$NF$200,MATCH(1,(GMW!$NE$2:$NE$200=BJ$3)*(GMW!$ND$2:$ND$200=BJ$4)*(GMW!$C$2:$C$200=BJ$1),0),$F107-1966)</f>
        <v>4.368493</v>
      </c>
      <c r="BK107" s="5" cm="1">
        <f t="array" ref="BK107">INDEX(GMW!$A$2:$NF$200,MATCH(1,(GMW!$NE$2:$NE$200=BK$3)*(GMW!$ND$2:$ND$200=BK$4)*(GMW!$C$2:$C$200=BK$1),0),$F107-1966)</f>
        <v>1.720262</v>
      </c>
      <c r="BL107" s="5" cm="1">
        <f t="array" ref="BL107">INDEX(GMW!$A$2:$NF$200,MATCH(1,(GMW!$NE$2:$NE$200=BL$3)*(GMW!$ND$2:$ND$200=BL$4)*(GMW!$C$2:$C$200=BL$1),0),$F107-1966)</f>
        <v>1.06481</v>
      </c>
      <c r="BM107" s="5" cm="1">
        <f t="array" ref="BM107">INDEX(GMW!$A$2:$NF$200,MATCH(1,(GMW!$NE$2:$NE$200=BM$3)*(GMW!$ND$2:$ND$200=BM$4)*(GMW!$C$2:$C$200=BM$1),0),$F107-1966)</f>
        <v>0.66652259999999997</v>
      </c>
      <c r="BN107" s="5" cm="1">
        <f t="array" ref="BN107">INDEX(GMW!$A$2:$NF$200,MATCH(1,(GMW!$NE$2:$NE$200=BN$3)*(GMW!$ND$2:$ND$200=BN$4)*(GMW!$C$2:$C$200=BN$1),0),$F107-1966)</f>
        <v>2.6986500000000002</v>
      </c>
      <c r="BO107" s="5" cm="1">
        <f t="array" ref="BO107">INDEX(GMW!$A$2:$NF$200,MATCH(1,(GMW!$NE$2:$NE$200=BO$3)*(GMW!$ND$2:$ND$200=BO$4)*(GMW!$C$2:$C$200=BO$1),0),$F107-1966)</f>
        <v>1E-3</v>
      </c>
      <c r="BP107" s="5" cm="1">
        <f t="array" ref="BP107">INDEX(GMW!$A$2:$NF$200,MATCH(1,(GMW!$NE$2:$NE$200=BP$3)*(GMW!$ND$2:$ND$200=BP$4)*(GMW!$C$2:$C$200=BP$1),0),$F107-1966)</f>
        <v>412278</v>
      </c>
      <c r="BQ107" s="5" cm="1">
        <f t="array" ref="BQ107">INDEX(GMW!$A$2:$NF$200,MATCH(1,(GMW!$NE$2:$NE$200=BQ$3)*(GMW!$ND$2:$ND$200=BQ$4)*(GMW!$C$2:$C$200=BQ$1),0),$F107-1966)</f>
        <v>7541.0190000000002</v>
      </c>
      <c r="BR107" s="5" cm="1">
        <f t="array" ref="BR107">INDEX(GMW!$A$2:$NF$200,MATCH(1,(GMW!$NE$2:$NE$200=BR$3)*(GMW!$ND$2:$ND$200=BR$4)*(GMW!$C$2:$C$200=BR$1),0),$F107-1966)</f>
        <v>554316</v>
      </c>
      <c r="BS107" s="5" cm="1">
        <f t="array" ref="BS107">INDEX(GMW!$A$2:$NF$200,MATCH(1,(GMW!$NE$2:$NE$200=BS$3)*(GMW!$ND$2:$ND$200=BS$4)*(GMW!$C$2:$C$200=BS$1),0),$F107-1966)</f>
        <v>966912</v>
      </c>
      <c r="BT107" s="5" cm="1">
        <f t="array" ref="BT107">INDEX(GMW!$A$2:$NF$200,MATCH(1,(GMW!$NE$2:$NE$200=BT$3)*(GMW!$ND$2:$ND$200=BT$4)*(GMW!$C$2:$C$200=BT$1),0),$F107-1966)</f>
        <v>206584</v>
      </c>
      <c r="BU107" s="5" cm="1">
        <f t="array" ref="BU107">INDEX(GMW!$A$2:$NF$200,MATCH(1,(GMW!$NE$2:$NE$200=BU$3)*(GMW!$ND$2:$ND$200=BU$4)*(GMW!$C$2:$C$200=BU$1),0),$F107-1966)</f>
        <v>874.03880000000004</v>
      </c>
      <c r="BV107" s="5" cm="1">
        <f t="array" ref="BV107">INDEX(GMW!$A$2:$NF$200,MATCH(1,(GMW!$NE$2:$NE$200=BV$3)*(GMW!$ND$2:$ND$200=BV$4)*(GMW!$C$2:$C$200=BV$1),0),$F107-1966)</f>
        <v>1617292</v>
      </c>
      <c r="BW107" s="5" cm="1">
        <f t="array" ref="BW107">INDEX(GMW!$A$2:$NF$200,MATCH(1,(GMW!$NE$2:$NE$200=BW$3)*(GMW!$ND$2:$ND$200=BW$4)*(GMW!$C$2:$C$200=BW$1),0),$F107-1966)</f>
        <v>203.03980000000001</v>
      </c>
      <c r="BX107" s="5" cm="1">
        <f t="array" ref="BX107">INDEX(GMW!$A$2:$NF$200,MATCH(1,(GMW!$NE$2:$NE$200=BX$3)*(GMW!$ND$2:$ND$200=BX$4)*(GMW!$C$2:$C$200=BX$1),0),$F107-1966)</f>
        <v>58040.18</v>
      </c>
      <c r="BY107" s="5" cm="1">
        <f t="array" ref="BY107">INDEX(GMW!$A$2:$NF$200,MATCH(1,(GMW!$NE$2:$NE$200=BY$3)*(GMW!$ND$2:$ND$200=BY$4)*(GMW!$C$2:$C$200=BY$1),0),$F107-1966)</f>
        <v>1135.6410000000001</v>
      </c>
      <c r="BZ107" s="5" cm="1">
        <f t="array" ref="BZ107">INDEX(GMW!$A$2:$NF$200,MATCH(1,(GMW!$NE$2:$NE$200=BZ$3)*(GMW!$ND$2:$ND$200=BZ$4)*(GMW!$C$2:$C$200=BZ$1),0),$F107-1966)</f>
        <v>1043.663</v>
      </c>
      <c r="CA107" s="5" cm="1">
        <f t="array" ref="CA107">INDEX(GMW!$A$2:$NF$200,MATCH(1,(GMW!$NE$2:$NE$200=CA$3)*(GMW!$ND$2:$ND$200=CA$4)*(GMW!$C$2:$C$200=CA$1),0),$F107-1966)</f>
        <v>1402.4929999999999</v>
      </c>
      <c r="CB107" s="5" cm="1">
        <f t="array" ref="CB107">INDEX(GMW!$A$2:$NF$200,MATCH(1,(GMW!$NE$2:$NE$200=CB$3)*(GMW!$ND$2:$ND$200=CB$4)*(GMW!$C$2:$C$200=CB$1),0),$F107-1966)</f>
        <v>389.33150000000001</v>
      </c>
      <c r="CC107" s="5" cm="1">
        <f t="array" ref="CC107">INDEX(GMW!$A$2:$NF$200,MATCH(1,(GMW!$NE$2:$NE$200=CC$3)*(GMW!$ND$2:$ND$200=CC$4)*(GMW!$C$2:$C$200=CC$1),0),$F107-1966)</f>
        <v>296.71449999999999</v>
      </c>
      <c r="CD107" s="5" cm="1">
        <f t="array" ref="CD107">INDEX(GMW!$A$2:$NF$200,MATCH(1,(GMW!$NE$2:$NE$200=CD$3)*(GMW!$ND$2:$ND$200=CD$4)*(GMW!$C$2:$C$200=CD$1),0),$F107-1966)</f>
        <v>332.94740000000002</v>
      </c>
      <c r="CE107" s="5" cm="1">
        <f t="array" ref="CE107">INDEX(GMW!$A$2:$NF$200,MATCH(1,(GMW!$NE$2:$NE$200=CE$3)*(GMW!$ND$2:$ND$200=CE$4)*(GMW!$C$2:$C$200=CE$1),0),$F107-1966)</f>
        <v>142.18119999999999</v>
      </c>
      <c r="CF107" s="5" cm="1">
        <f t="array" ref="CF107">INDEX(GMW!$A$2:$NF$200,MATCH(1,(GMW!$NE$2:$NE$200=CF$3)*(GMW!$ND$2:$ND$200=CF$4)*(GMW!$C$2:$C$200=CF$1),0),$F107-1966)</f>
        <v>65.325900000000004</v>
      </c>
      <c r="CG107" s="5" cm="1">
        <f t="array" ref="CG107">INDEX(GMW!$A$2:$NF$200,MATCH(1,(GMW!$NE$2:$NE$200=CG$3)*(GMW!$ND$2:$ND$200=CG$4)*(GMW!$C$2:$C$200=CG$1),0),$F107-1966)</f>
        <v>35.433</v>
      </c>
      <c r="CH107" s="5" cm="1">
        <f t="array" ref="CH107">INDEX(GMW!$A$2:$NF$200,MATCH(1,(GMW!$NE$2:$NE$200=CH$3)*(GMW!$ND$2:$ND$200=CH$4)*(GMW!$C$2:$C$200=CH$1),0),$F107-1966)</f>
        <v>129.797</v>
      </c>
      <c r="CI107" s="5" cm="1">
        <f t="array" ref="CI107">INDEX(GMW!$A$2:$NF$200,MATCH(1,(GMW!$NE$2:$NE$200=CI$3)*(GMW!$ND$2:$ND$200=CI$4)*(GMW!$C$2:$C$200=CI$1),0),$F107-1966)</f>
        <v>77.066000000000003</v>
      </c>
      <c r="CJ107" s="5" cm="1">
        <f t="array" ref="CJ107">INDEX(GMW!$A$2:$NF$200,MATCH(1,(GMW!$NE$2:$NE$200=CJ$3)*(GMW!$ND$2:$ND$200=CJ$4)*(GMW!$C$2:$C$200=CJ$1),0),$F107-1966)</f>
        <v>247175</v>
      </c>
      <c r="CK107" s="5" cm="1">
        <f t="array" ref="CK107">INDEX(GMW!$A$2:$NF$200,MATCH(1,(GMW!$NE$2:$NE$200=CK$3)*(GMW!$ND$2:$ND$200=CK$4)*(GMW!$C$2:$C$200=CK$1),0),$F107-1966)</f>
        <v>2216.625</v>
      </c>
      <c r="CL107" s="5" cm="1">
        <f t="array" ref="CL107">INDEX(GMW!$A$2:$NF$200,MATCH(1,(GMW!$NE$2:$NE$200=CL$3)*(GMW!$ND$2:$ND$200=CL$4)*(GMW!$C$2:$C$200=CL$1),0),$F107-1966)</f>
        <v>134495.79999999999</v>
      </c>
      <c r="CM107" s="5" cm="1">
        <f t="array" ref="CM107">INDEX(GMW!$A$2:$NF$200,MATCH(1,(GMW!$NE$2:$NE$200=CM$3)*(GMW!$ND$2:$ND$200=CM$4)*(GMW!$C$2:$C$200=CM$1),0),$F107-1966)</f>
        <v>233653</v>
      </c>
      <c r="CN107" s="5" cm="1">
        <f t="array" ref="CN107">INDEX(GMW!$A$2:$NF$200,MATCH(1,(GMW!$NE$2:$NE$200=CN$3)*(GMW!$ND$2:$ND$200=CN$4)*(GMW!$C$2:$C$200=CN$1),0),$F107-1966)</f>
        <v>148576</v>
      </c>
      <c r="CO107" s="5" cm="1">
        <f t="array" ref="CO107">INDEX(GMW!$A$2:$NF$200,MATCH(1,(GMW!$NE$2:$NE$200=CO$3)*(GMW!$ND$2:$ND$200=CO$4)*(GMW!$C$2:$C$200=CO$1),0),$F107-1966)</f>
        <v>293.90699999999998</v>
      </c>
      <c r="CP107" s="5" cm="1">
        <f t="array" ref="CP107">INDEX(GMW!$A$2:$NF$200,MATCH(1,(GMW!$NE$2:$NE$200=CP$3)*(GMW!$ND$2:$ND$200=CP$4)*(GMW!$C$2:$C$200=CP$1),0),$F107-1966)</f>
        <v>528104.1</v>
      </c>
      <c r="CQ107" s="5" cm="1">
        <f t="array" ref="CQ107">INDEX(GMW!$A$2:$NF$200,MATCH(1,(GMW!$NE$2:$NE$200=CQ$3)*(GMW!$ND$2:$ND$200=CQ$4)*(GMW!$C$2:$C$200=CQ$1),0),$F107-1966)</f>
        <v>109.2162</v>
      </c>
      <c r="CR107" s="5" cm="1">
        <f t="array" ref="CR107">INDEX(GMW!$A$2:$NF$200,MATCH(1,(GMW!$NE$2:$NE$200=CR$3)*(GMW!$ND$2:$ND$200=CR$4)*(GMW!$C$2:$C$200=CR$1),0),$F107-1966)</f>
        <v>141940.79999999999</v>
      </c>
      <c r="CS107" s="5" cm="1">
        <f t="array" ref="CS107">INDEX(GMW!$A$2:$NF$200,MATCH(1,(GMW!$NE$2:$NE$200=CS$3)*(GMW!$ND$2:$ND$200=CS$4)*(GMW!$C$2:$C$200=CS$1),0),$F107-1966)</f>
        <v>503.13</v>
      </c>
      <c r="CT107" s="5" cm="1">
        <f t="array" ref="CT107">INDEX(GMW!$A$2:$NF$200,MATCH(1,(GMW!$NE$2:$NE$200=CT$3)*(GMW!$ND$2:$ND$200=CT$4)*(GMW!$C$2:$C$200=CT$1),0),$F107-1966)</f>
        <v>333.03699999999998</v>
      </c>
      <c r="CU107" s="5" cm="1">
        <f t="array" ref="CU107">INDEX(GMW!$A$2:$NF$200,MATCH(1,(GMW!$NE$2:$NE$200=CU$3)*(GMW!$ND$2:$ND$200=CU$4)*(GMW!$C$2:$C$200=CU$1),0),$F107-1966)</f>
        <v>281.21899999999999</v>
      </c>
      <c r="CV107" s="5" cm="1">
        <f t="array" ref="CV107">INDEX(GMW!$A$2:$NF$200,MATCH(1,(GMW!$NE$2:$NE$200=CV$3)*(GMW!$ND$2:$ND$200=CV$4)*(GMW!$C$2:$C$200=CV$1),0),$F107-1966)</f>
        <v>134.36000000000001</v>
      </c>
      <c r="CW107" s="5" cm="1">
        <f t="array" ref="CW107">INDEX(GMW!$A$2:$NF$200,MATCH(1,(GMW!$NE$2:$NE$200=CW$3)*(GMW!$ND$2:$ND$200=CW$4)*(GMW!$C$2:$C$200=CW$1),0),$F107-1966)</f>
        <v>96.968999999999994</v>
      </c>
      <c r="CX107" s="5" cm="1">
        <f t="array" ref="CX107">INDEX(GMW!$A$2:$NF$200,MATCH(1,(GMW!$NE$2:$NE$200=CX$3)*(GMW!$ND$2:$ND$200=CX$4)*(GMW!$C$2:$C$200=CX$1),0),$F107-1966)</f>
        <v>57.567</v>
      </c>
      <c r="CY107" s="5" cm="1">
        <f t="array" ref="CY107">INDEX(GMW!$A$2:$NF$200,MATCH(1,(GMW!$NE$2:$NE$200=CY$3)*(GMW!$ND$2:$ND$200=CY$4)*(GMW!$C$2:$C$200=CY$1),0),$F107-1966)</f>
        <v>48.303100000000001</v>
      </c>
      <c r="CZ107" s="5" cm="1">
        <f t="array" ref="CZ107">INDEX(GMW!$A$2:$NF$200,MATCH(1,(GMW!$NE$2:$NE$200=CZ$3)*(GMW!$ND$2:$ND$200=CZ$4)*(GMW!$C$2:$C$200=CZ$1),0),$F107-1966)</f>
        <v>29.332999999999998</v>
      </c>
      <c r="DA107" s="5" cm="1">
        <f t="array" ref="DA107">INDEX(GMW!$A$2:$NF$200,MATCH(1,(GMW!$NE$2:$NE$200=DA$3)*(GMW!$ND$2:$ND$200=DA$4)*(GMW!$C$2:$C$200=DA$1),0),$F107-1966)</f>
        <v>19.126000000000001</v>
      </c>
      <c r="DB107" s="5" cm="1">
        <f t="array" ref="DB107">INDEX(GMW!$A$2:$NF$200,MATCH(1,(GMW!$NE$2:$NE$200=DB$3)*(GMW!$ND$2:$ND$200=DB$4)*(GMW!$C$2:$C$200=DB$1),0),$F107-1966)</f>
        <v>29.36</v>
      </c>
      <c r="DC107" s="5" cm="1">
        <f t="array" ref="DC107">INDEX(GMW!$A$2:$NF$200,MATCH(1,(GMW!$NE$2:$NE$200=DC$3)*(GMW!$ND$2:$ND$200=DC$4)*(GMW!$C$2:$C$200=DC$1),0),$F107-1966)</f>
        <v>26.957699999999999</v>
      </c>
    </row>
    <row r="108" spans="1:107" x14ac:dyDescent="0.25">
      <c r="B108" s="5">
        <f t="shared" ref="B108:D123" si="35">+B104+1</f>
        <v>1998</v>
      </c>
      <c r="C108" s="5">
        <f t="shared" si="35"/>
        <v>1998</v>
      </c>
      <c r="F108" s="5">
        <f t="shared" si="16"/>
        <v>2074</v>
      </c>
      <c r="G108" s="5" cm="1">
        <f t="array" ref="G108">INDEX(GMW!$A$2:$NF$200,MATCH(1,(GMW!$NE$2:$NE$200=G$3)*(GMW!$ND$2:$ND$200=G$4)*(GMW!$C$2:$C$200=G$1),0),$F108-1966)</f>
        <v>450292</v>
      </c>
      <c r="H108" s="5" cm="1">
        <f t="array" ref="H108">INDEX(GMW!$A$2:$NF$200,MATCH(1,(GMW!$NE$2:$NE$200=H$3)*(GMW!$ND$2:$ND$200=H$4)*(GMW!$C$2:$C$200=H$1),0),$F108-1966)</f>
        <v>263411</v>
      </c>
      <c r="I108" s="5" cm="1">
        <f t="array" ref="I108">INDEX(GMW!$A$2:$NF$200,MATCH(1,(GMW!$NE$2:$NE$200=I$3)*(GMW!$ND$2:$ND$200=I$4)*(GMW!$C$2:$C$200=I$1),0),$F108-1966)</f>
        <v>74474</v>
      </c>
      <c r="J108" s="5" cm="1">
        <f t="array" ref="J108">INDEX(GMW!$A$2:$NF$200,MATCH(1,(GMW!$NE$2:$NE$200=J$3)*(GMW!$ND$2:$ND$200=J$4)*(GMW!$C$2:$C$200=J$1),0),$F108-1966)</f>
        <v>85124</v>
      </c>
      <c r="K108" s="5" cm="1">
        <f t="array" ref="K108">INDEX(GMW!$A$2:$NF$200,MATCH(1,(GMW!$NE$2:$NE$200=K$3)*(GMW!$ND$2:$ND$200=K$4)*(GMW!$C$2:$C$200=K$1),0),$F108-1966)</f>
        <v>110558</v>
      </c>
      <c r="L108" s="5" cm="1">
        <f t="array" ref="L108">INDEX(GMW!$A$2:$NF$200,MATCH(1,(GMW!$NE$2:$NE$200=L$3)*(GMW!$ND$2:$ND$200=L$4)*(GMW!$C$2:$C$200=L$1),0),$F108-1966)</f>
        <v>101343</v>
      </c>
      <c r="M108" s="5" cm="1">
        <f t="array" ref="M108">INDEX(GMW!$A$2:$NF$200,MATCH(1,(GMW!$NE$2:$NE$200=M$3)*(GMW!$ND$2:$ND$200=M$4)*(GMW!$C$2:$C$200=M$1),0),$F108-1966)</f>
        <v>42503</v>
      </c>
      <c r="N108" s="5" cm="1">
        <f t="array" ref="N108">INDEX(GMW!$A$2:$NF$200,MATCH(1,(GMW!$NE$2:$NE$200=N$3)*(GMW!$ND$2:$ND$200=N$4)*(GMW!$C$2:$C$200=N$1),0),$F108-1966)</f>
        <v>7895</v>
      </c>
      <c r="O108" s="5" cm="1">
        <f t="array" ref="O108">INDEX(GMW!$A$2:$NF$200,MATCH(1,(GMW!$NE$2:$NE$200=O$3)*(GMW!$ND$2:$ND$200=O$4)*(GMW!$C$2:$C$200=O$1),0),$F108-1966)</f>
        <v>71.266670000000005</v>
      </c>
      <c r="P108" s="5" cm="1">
        <f t="array" ref="P108">INDEX(GMW!$A$2:$NF$200,MATCH(1,(GMW!$NE$2:$NE$200=P$3)*(GMW!$ND$2:$ND$200=P$4)*(GMW!$C$2:$C$200=P$1),0),$F108-1966)</f>
        <v>7.5</v>
      </c>
      <c r="Q108" s="5" cm="1">
        <f t="array" ref="Q108">INDEX(GMW!$A$2:$NF$200,MATCH(1,(GMW!$NE$2:$NE$200=Q$3)*(GMW!$ND$2:$ND$200=Q$4)*(GMW!$C$2:$C$200=Q$1),0),$F108-1966)</f>
        <v>5.84</v>
      </c>
      <c r="R108" s="5" cm="1">
        <f t="array" ref="R108">INDEX(GMW!$A$2:$NF$200,MATCH(1,(GMW!$NE$2:$NE$200=R$3)*(GMW!$ND$2:$ND$200=R$4)*(GMW!$C$2:$C$200=R$1),0),$F108-1966)</f>
        <v>71.266670000000005</v>
      </c>
      <c r="S108" s="5" cm="1">
        <f t="array" ref="S108">INDEX(GMW!$A$2:$NF$200,MATCH(1,(GMW!$NE$2:$NE$200=S$3)*(GMW!$ND$2:$ND$200=S$4)*(GMW!$C$2:$C$200=S$1),0),$F108-1966)</f>
        <v>28948</v>
      </c>
      <c r="T108" s="5" cm="1">
        <f t="array" ref="T108">INDEX(GMW!$A$2:$NF$200,MATCH(1,(GMW!$NE$2:$NE$200=T$3)*(GMW!$ND$2:$ND$200=T$4)*(GMW!$C$2:$C$200=T$1),0),$F108-1966)</f>
        <v>475</v>
      </c>
      <c r="U108" s="5" cm="1">
        <f t="array" ref="U108">INDEX(GMW!$A$2:$NF$200,MATCH(1,(GMW!$NE$2:$NE$200=U$3)*(GMW!$ND$2:$ND$200=U$4)*(GMW!$C$2:$C$200=U$1),0),$F108-1966)</f>
        <v>76</v>
      </c>
      <c r="V108" s="5" cm="1">
        <f t="array" ref="V108">INDEX(GMW!$A$2:$NF$200,MATCH(1,(GMW!$NE$2:$NE$200=V$3)*(GMW!$ND$2:$ND$200=V$4)*(GMW!$C$2:$C$200=V$1),0),$F108-1966)</f>
        <v>4299</v>
      </c>
      <c r="W108" s="5" cm="1">
        <f t="array" ref="W108">INDEX(GMW!$A$2:$NF$200,MATCH(1,(GMW!$NE$2:$NE$200=W$3)*(GMW!$ND$2:$ND$200=W$4)*(GMW!$C$2:$C$200=W$1),0),$F108-1966)</f>
        <v>105</v>
      </c>
      <c r="X108" s="5" cm="1">
        <f t="array" ref="X108">INDEX(GMW!$A$2:$NF$200,MATCH(1,(GMW!$NE$2:$NE$200=X$3)*(GMW!$ND$2:$ND$200=X$4)*(GMW!$C$2:$C$200=X$1),0),$F108-1966)</f>
        <v>162</v>
      </c>
      <c r="Y108" s="5" cm="1">
        <f t="array" ref="Y108">INDEX(GMW!$A$2:$NF$200,MATCH(1,(GMW!$NE$2:$NE$200=Y$3)*(GMW!$ND$2:$ND$200=Y$4)*(GMW!$C$2:$C$200=Y$1),0),$F108-1966)</f>
        <v>1869</v>
      </c>
      <c r="Z108" s="5" cm="1">
        <f t="array" ref="Z108">INDEX(GMW!$A$2:$NF$200,MATCH(1,(GMW!$NE$2:$NE$200=Z$3)*(GMW!$ND$2:$ND$200=Z$4)*(GMW!$C$2:$C$200=Z$1),0),$F108-1966)</f>
        <v>4870</v>
      </c>
      <c r="AA108" s="5" cm="1">
        <f t="array" ref="AA108">INDEX(GMW!$A$2:$NF$200,MATCH(1,(GMW!$NE$2:$NE$200=AA$3)*(GMW!$ND$2:$ND$200=AA$4)*(GMW!$C$2:$C$200=AA$1),0),$F108-1966)</f>
        <v>1317</v>
      </c>
      <c r="AB108" s="5" cm="1">
        <f t="array" ref="AB108">INDEX(GMW!$A$2:$NF$200,MATCH(1,(GMW!$NE$2:$NE$200=AB$3)*(GMW!$ND$2:$ND$200=AB$4)*(GMW!$C$2:$C$200=AB$1),0),$F108-1966)</f>
        <v>1740</v>
      </c>
      <c r="AC108" s="5" cm="1">
        <f t="array" ref="AC108">INDEX(GMW!$A$2:$NF$200,MATCH(1,(GMW!$NE$2:$NE$200=AC$3)*(GMW!$ND$2:$ND$200=AC$4)*(GMW!$C$2:$C$200=AC$1),0),$F108-1966)</f>
        <v>970</v>
      </c>
      <c r="AD108" s="5" cm="1">
        <f t="array" ref="AD108">INDEX(GMW!$A$2:$NF$200,MATCH(1,(GMW!$NE$2:$NE$200=AD$3)*(GMW!$ND$2:$ND$200=AD$4)*(GMW!$C$2:$C$200=AD$1),0),$F108-1966)</f>
        <v>1113</v>
      </c>
      <c r="AE108" s="5" cm="1">
        <f t="array" ref="AE108">INDEX(GMW!$A$2:$NF$200,MATCH(1,(GMW!$NE$2:$NE$200=AE$3)*(GMW!$ND$2:$ND$200=AE$4)*(GMW!$C$2:$C$200=AE$1),0),$F108-1966)</f>
        <v>284</v>
      </c>
      <c r="AF108" s="5" cm="1">
        <f t="array" ref="AF108">INDEX(GMW!$A$2:$NF$200,MATCH(1,(GMW!$NE$2:$NE$200=AF$3)*(GMW!$ND$2:$ND$200=AF$4)*(GMW!$C$2:$C$200=AF$1),0),$F108-1966)</f>
        <v>1663</v>
      </c>
      <c r="AG108" s="5" cm="1">
        <f t="array" ref="AG108">INDEX(GMW!$A$2:$NF$200,MATCH(1,(GMW!$NE$2:$NE$200=AG$3)*(GMW!$ND$2:$ND$200=AG$4)*(GMW!$C$2:$C$200=AG$1),0),$F108-1966)</f>
        <v>1998</v>
      </c>
      <c r="AH108" s="5" cm="1">
        <f t="array" ref="AH108">INDEX(GMW!$A$2:$NF$200,MATCH(1,(GMW!$NE$2:$NE$200=AH$3)*(GMW!$ND$2:$ND$200=AH$4)*(GMW!$C$2:$C$200=AH$1),0),$F108-1966)</f>
        <v>1598</v>
      </c>
      <c r="AI108" s="5" cm="1">
        <f t="array" ref="AI108">INDEX(GMW!$A$2:$NF$200,MATCH(1,(GMW!$NE$2:$NE$200=AI$3)*(GMW!$ND$2:$ND$200=AI$4)*(GMW!$C$2:$C$200=AI$1),0),$F108-1966)</f>
        <v>2034</v>
      </c>
      <c r="AJ108" s="5" cm="1">
        <f t="array" ref="AJ108">INDEX(GMW!$A$2:$NF$200,MATCH(1,(GMW!$NE$2:$NE$200=AJ$3)*(GMW!$ND$2:$ND$200=AJ$4)*(GMW!$C$2:$C$200=AJ$1),0),$F108-1966)</f>
        <v>2916</v>
      </c>
      <c r="AK108" s="5" cm="1">
        <f t="array" ref="AK108">INDEX(GMW!$A$2:$NF$200,MATCH(1,(GMW!$NE$2:$NE$200=AK$3)*(GMW!$ND$2:$ND$200=AK$4)*(GMW!$C$2:$C$200=AK$1),0),$F108-1966)</f>
        <v>645</v>
      </c>
      <c r="AL108" s="5" cm="1">
        <f t="array" ref="AL108">INDEX(GMW!$A$2:$NF$200,MATCH(1,(GMW!$NE$2:$NE$200=AL$3)*(GMW!$ND$2:$ND$200=AL$4)*(GMW!$C$2:$C$200=AL$1),0),$F108-1966)</f>
        <v>814</v>
      </c>
      <c r="AM108" s="5" cm="1">
        <f t="array" ref="AM108">INDEX(GMW!$A$2:$NF$200,MATCH(1,(GMW!$NE$2:$NE$200=AM$3)*(GMW!$ND$2:$ND$200=AM$4)*(GMW!$C$2:$C$200=AM$1),0),$F108-1966)</f>
        <v>26714</v>
      </c>
      <c r="AN108" s="5" cm="1">
        <f t="array" ref="AN108">INDEX(GMW!$A$2:$NF$200,MATCH(1,(GMW!$NE$2:$NE$200=AN$3)*(GMW!$ND$2:$ND$200=AN$4)*(GMW!$C$2:$C$200=AN$1),0),$F108-1966)</f>
        <v>4807</v>
      </c>
      <c r="AO108" s="5" cm="1">
        <f t="array" ref="AO108">INDEX(GMW!$A$2:$NF$200,MATCH(1,(GMW!$NE$2:$NE$200=AO$3)*(GMW!$ND$2:$ND$200=AO$4)*(GMW!$C$2:$C$200=AO$1),0),$F108-1966)</f>
        <v>450292</v>
      </c>
      <c r="AP108" s="5" cm="1">
        <f t="array" ref="AP108">INDEX(GMW!$A$2:$NF$200,MATCH(1,(GMW!$NE$2:$NE$200=AP$3)*(GMW!$ND$2:$ND$200=AP$4)*(GMW!$C$2:$C$200=AP$1),0),$F108-1966)</f>
        <v>3205.3249999999998</v>
      </c>
      <c r="AQ108" s="5" cm="1">
        <f t="array" ref="AQ108">INDEX(GMW!$A$2:$NF$200,MATCH(1,(GMW!$NE$2:$NE$200=AQ$3)*(GMW!$ND$2:$ND$200=AQ$4)*(GMW!$C$2:$C$200=AQ$1),0),$F108-1966)</f>
        <v>117333.1</v>
      </c>
      <c r="AR108" s="5" cm="1">
        <f t="array" ref="AR108">INDEX(GMW!$A$2:$NF$200,MATCH(1,(GMW!$NE$2:$NE$200=AR$3)*(GMW!$ND$2:$ND$200=AR$4)*(GMW!$C$2:$C$200=AR$1),0),$F108-1966)</f>
        <v>669.59</v>
      </c>
      <c r="AS108" s="5" cm="1">
        <f t="array" ref="AS108">INDEX(GMW!$A$2:$NF$200,MATCH(1,(GMW!$NE$2:$NE$200=AS$3)*(GMW!$ND$2:$ND$200=AS$4)*(GMW!$C$2:$C$200=AS$1),0),$F108-1966)</f>
        <v>450.76900000000001</v>
      </c>
      <c r="AT108" s="5" cm="1">
        <f t="array" ref="AT108">INDEX(GMW!$A$2:$NF$200,MATCH(1,(GMW!$NE$2:$NE$200=AT$3)*(GMW!$ND$2:$ND$200=AT$4)*(GMW!$C$2:$C$200=AT$1),0),$F108-1966)</f>
        <v>418.88</v>
      </c>
      <c r="AU108" s="5" cm="1">
        <f t="array" ref="AU108">INDEX(GMW!$A$2:$NF$200,MATCH(1,(GMW!$NE$2:$NE$200=AU$3)*(GMW!$ND$2:$ND$200=AU$4)*(GMW!$C$2:$C$200=AU$1),0),$F108-1966)</f>
        <v>344820.5</v>
      </c>
      <c r="AV108" s="5" cm="1">
        <f t="array" ref="AV108">INDEX(GMW!$A$2:$NF$200,MATCH(1,(GMW!$NE$2:$NE$200=AV$3)*(GMW!$ND$2:$ND$200=AV$4)*(GMW!$C$2:$C$200=AV$1),0),$F108-1966)</f>
        <v>9450</v>
      </c>
      <c r="AW108" s="5" cm="1">
        <f t="array" ref="AW108">INDEX(GMW!$A$2:$NF$200,MATCH(1,(GMW!$NE$2:$NE$200=AW$3)*(GMW!$ND$2:$ND$200=AW$4)*(GMW!$C$2:$C$200=AW$1),0),$F108-1966)</f>
        <v>120.3</v>
      </c>
      <c r="AX108" s="5" cm="1">
        <f t="array" ref="AX108">INDEX(GMW!$A$2:$NF$200,MATCH(1,(GMW!$NE$2:$NE$200=AX$3)*(GMW!$ND$2:$ND$200=AX$4)*(GMW!$C$2:$C$200=AX$1),0),$F108-1966)</f>
        <v>4394.5519999999997</v>
      </c>
      <c r="AY108" s="5" cm="1">
        <f t="array" ref="AY108">INDEX(GMW!$A$2:$NF$200,MATCH(1,(GMW!$NE$2:$NE$200=AY$3)*(GMW!$ND$2:$ND$200=AY$4)*(GMW!$C$2:$C$200=AY$1),0),$F108-1966)</f>
        <v>18904</v>
      </c>
      <c r="AZ108" s="5" cm="1">
        <f t="array" ref="AZ108">INDEX(GMW!$A$2:$NF$200,MATCH(1,(GMW!$NE$2:$NE$200=AZ$3)*(GMW!$ND$2:$ND$200=AZ$4)*(GMW!$C$2:$C$200=AZ$1),0),$F108-1966)</f>
        <v>1475</v>
      </c>
      <c r="BA108" s="5" cm="1">
        <f t="array" ref="BA108">INDEX(GMW!$A$2:$NF$200,MATCH(1,(GMW!$NE$2:$NE$200=BA$3)*(GMW!$ND$2:$ND$200=BA$4)*(GMW!$C$2:$C$200=BA$1),0),$F108-1966)</f>
        <v>13.2309</v>
      </c>
      <c r="BB108" s="5" cm="1">
        <f t="array" ref="BB108">INDEX(GMW!$A$2:$NF$200,MATCH(1,(GMW!$NE$2:$NE$200=BB$3)*(GMW!$ND$2:$ND$200=BB$4)*(GMW!$C$2:$C$200=BB$1),0),$F108-1966)</f>
        <v>22306.71</v>
      </c>
      <c r="BC108" s="5" cm="1">
        <f t="array" ref="BC108">INDEX(GMW!$A$2:$NF$200,MATCH(1,(GMW!$NE$2:$NE$200=BC$3)*(GMW!$ND$2:$ND$200=BC$4)*(GMW!$C$2:$C$200=BC$1),0),$F108-1966)</f>
        <v>1.979725</v>
      </c>
      <c r="BD108" s="5" cm="1">
        <f t="array" ref="BD108">INDEX(GMW!$A$2:$NF$200,MATCH(1,(GMW!$NE$2:$NE$200=BD$3)*(GMW!$ND$2:$ND$200=BD$4)*(GMW!$C$2:$C$200=BD$1),0),$F108-1966)</f>
        <v>1102.903</v>
      </c>
      <c r="BE108" s="5" cm="1">
        <f t="array" ref="BE108">INDEX(GMW!$A$2:$NF$200,MATCH(1,(GMW!$NE$2:$NE$200=BE$3)*(GMW!$ND$2:$ND$200=BE$4)*(GMW!$C$2:$C$200=BE$1),0),$F108-1966)</f>
        <v>16.833449999999999</v>
      </c>
      <c r="BF108" s="5" cm="1">
        <f t="array" ref="BF108">INDEX(GMW!$A$2:$NF$200,MATCH(1,(GMW!$NE$2:$NE$200=BF$3)*(GMW!$ND$2:$ND$200=BF$4)*(GMW!$C$2:$C$200=BF$1),0),$F108-1966)</f>
        <v>11.49</v>
      </c>
      <c r="BG108" s="5" cm="1">
        <f t="array" ref="BG108">INDEX(GMW!$A$2:$NF$200,MATCH(1,(GMW!$NE$2:$NE$200=BG$3)*(GMW!$ND$2:$ND$200=BG$4)*(GMW!$C$2:$C$200=BG$1),0),$F108-1966)</f>
        <v>22.835319999999999</v>
      </c>
      <c r="BH108" s="5" cm="1">
        <f t="array" ref="BH108">INDEX(GMW!$A$2:$NF$200,MATCH(1,(GMW!$NE$2:$NE$200=BH$3)*(GMW!$ND$2:$ND$200=BH$4)*(GMW!$C$2:$C$200=BH$1),0),$F108-1966)</f>
        <v>5.6836549999999999</v>
      </c>
      <c r="BI108" s="5" cm="1">
        <f t="array" ref="BI108">INDEX(GMW!$A$2:$NF$200,MATCH(1,(GMW!$NE$2:$NE$200=BI$3)*(GMW!$ND$2:$ND$200=BI$4)*(GMW!$C$2:$C$200=BI$1),0),$F108-1966)</f>
        <v>4.3118109999999996</v>
      </c>
      <c r="BJ108" s="5" cm="1">
        <f t="array" ref="BJ108">INDEX(GMW!$A$2:$NF$200,MATCH(1,(GMW!$NE$2:$NE$200=BJ$3)*(GMW!$ND$2:$ND$200=BJ$4)*(GMW!$C$2:$C$200=BJ$1),0),$F108-1966)</f>
        <v>4.3533109999999997</v>
      </c>
      <c r="BK108" s="5" cm="1">
        <f t="array" ref="BK108">INDEX(GMW!$A$2:$NF$200,MATCH(1,(GMW!$NE$2:$NE$200=BK$3)*(GMW!$ND$2:$ND$200=BK$4)*(GMW!$C$2:$C$200=BK$1),0),$F108-1966)</f>
        <v>1.7394210000000001</v>
      </c>
      <c r="BL108" s="5" cm="1">
        <f t="array" ref="BL108">INDEX(GMW!$A$2:$NF$200,MATCH(1,(GMW!$NE$2:$NE$200=BL$3)*(GMW!$ND$2:$ND$200=BL$4)*(GMW!$C$2:$C$200=BL$1),0),$F108-1966)</f>
        <v>1.04169</v>
      </c>
      <c r="BM108" s="5" cm="1">
        <f t="array" ref="BM108">INDEX(GMW!$A$2:$NF$200,MATCH(1,(GMW!$NE$2:$NE$200=BM$3)*(GMW!$ND$2:$ND$200=BM$4)*(GMW!$C$2:$C$200=BM$1),0),$F108-1966)</f>
        <v>0.68685799999999997</v>
      </c>
      <c r="BN108" s="5" cm="1">
        <f t="array" ref="BN108">INDEX(GMW!$A$2:$NF$200,MATCH(1,(GMW!$NE$2:$NE$200=BN$3)*(GMW!$ND$2:$ND$200=BN$4)*(GMW!$C$2:$C$200=BN$1),0),$F108-1966)</f>
        <v>2.6823999999999999</v>
      </c>
      <c r="BO108" s="5" cm="1">
        <f t="array" ref="BO108">INDEX(GMW!$A$2:$NF$200,MATCH(1,(GMW!$NE$2:$NE$200=BO$3)*(GMW!$ND$2:$ND$200=BO$4)*(GMW!$C$2:$C$200=BO$1),0),$F108-1966)</f>
        <v>1E-3</v>
      </c>
      <c r="BP108" s="5" cm="1">
        <f t="array" ref="BP108">INDEX(GMW!$A$2:$NF$200,MATCH(1,(GMW!$NE$2:$NE$200=BP$3)*(GMW!$ND$2:$ND$200=BP$4)*(GMW!$C$2:$C$200=BP$1),0),$F108-1966)</f>
        <v>420034</v>
      </c>
      <c r="BQ108" s="5" cm="1">
        <f t="array" ref="BQ108">INDEX(GMW!$A$2:$NF$200,MATCH(1,(GMW!$NE$2:$NE$200=BQ$3)*(GMW!$ND$2:$ND$200=BQ$4)*(GMW!$C$2:$C$200=BQ$1),0),$F108-1966)</f>
        <v>7519.9629999999997</v>
      </c>
      <c r="BR108" s="5" cm="1">
        <f t="array" ref="BR108">INDEX(GMW!$A$2:$NF$200,MATCH(1,(GMW!$NE$2:$NE$200=BR$3)*(GMW!$ND$2:$ND$200=BR$4)*(GMW!$C$2:$C$200=BR$1),0),$F108-1966)</f>
        <v>566277</v>
      </c>
      <c r="BS108" s="5" cm="1">
        <f t="array" ref="BS108">INDEX(GMW!$A$2:$NF$200,MATCH(1,(GMW!$NE$2:$NE$200=BS$3)*(GMW!$ND$2:$ND$200=BS$4)*(GMW!$C$2:$C$200=BS$1),0),$F108-1966)</f>
        <v>960990</v>
      </c>
      <c r="BT108" s="5" cm="1">
        <f t="array" ref="BT108">INDEX(GMW!$A$2:$NF$200,MATCH(1,(GMW!$NE$2:$NE$200=BT$3)*(GMW!$ND$2:$ND$200=BT$4)*(GMW!$C$2:$C$200=BT$1),0),$F108-1966)</f>
        <v>201278</v>
      </c>
      <c r="BU108" s="5" cm="1">
        <f t="array" ref="BU108">INDEX(GMW!$A$2:$NF$200,MATCH(1,(GMW!$NE$2:$NE$200=BU$3)*(GMW!$ND$2:$ND$200=BU$4)*(GMW!$C$2:$C$200=BU$1),0),$F108-1966)</f>
        <v>875.06849999999997</v>
      </c>
      <c r="BV108" s="5" cm="1">
        <f t="array" ref="BV108">INDEX(GMW!$A$2:$NF$200,MATCH(1,(GMW!$NE$2:$NE$200=BV$3)*(GMW!$ND$2:$ND$200=BV$4)*(GMW!$C$2:$C$200=BV$1),0),$F108-1966)</f>
        <v>1636177</v>
      </c>
      <c r="BW108" s="5" cm="1">
        <f t="array" ref="BW108">INDEX(GMW!$A$2:$NF$200,MATCH(1,(GMW!$NE$2:$NE$200=BW$3)*(GMW!$ND$2:$ND$200=BW$4)*(GMW!$C$2:$C$200=BW$1),0),$F108-1966)</f>
        <v>206.45140000000001</v>
      </c>
      <c r="BX108" s="5" cm="1">
        <f t="array" ref="BX108">INDEX(GMW!$A$2:$NF$200,MATCH(1,(GMW!$NE$2:$NE$200=BX$3)*(GMW!$ND$2:$ND$200=BX$4)*(GMW!$C$2:$C$200=BX$1),0),$F108-1966)</f>
        <v>63014.76</v>
      </c>
      <c r="BY108" s="5" cm="1">
        <f t="array" ref="BY108">INDEX(GMW!$A$2:$NF$200,MATCH(1,(GMW!$NE$2:$NE$200=BY$3)*(GMW!$ND$2:$ND$200=BY$4)*(GMW!$C$2:$C$200=BY$1),0),$F108-1966)</f>
        <v>1143.664</v>
      </c>
      <c r="BZ108" s="5" cm="1">
        <f t="array" ref="BZ108">INDEX(GMW!$A$2:$NF$200,MATCH(1,(GMW!$NE$2:$NE$200=BZ$3)*(GMW!$ND$2:$ND$200=BZ$4)*(GMW!$C$2:$C$200=BZ$1),0),$F108-1966)</f>
        <v>1051.5219999999999</v>
      </c>
      <c r="CA108" s="5" cm="1">
        <f t="array" ref="CA108">INDEX(GMW!$A$2:$NF$200,MATCH(1,(GMW!$NE$2:$NE$200=CA$3)*(GMW!$ND$2:$ND$200=CA$4)*(GMW!$C$2:$C$200=CA$1),0),$F108-1966)</f>
        <v>1420.925</v>
      </c>
      <c r="CB108" s="5" cm="1">
        <f t="array" ref="CB108">INDEX(GMW!$A$2:$NF$200,MATCH(1,(GMW!$NE$2:$NE$200=CB$3)*(GMW!$ND$2:$ND$200=CB$4)*(GMW!$C$2:$C$200=CB$1),0),$F108-1966)</f>
        <v>396.03300000000002</v>
      </c>
      <c r="CC108" s="5" cm="1">
        <f t="array" ref="CC108">INDEX(GMW!$A$2:$NF$200,MATCH(1,(GMW!$NE$2:$NE$200=CC$3)*(GMW!$ND$2:$ND$200=CC$4)*(GMW!$C$2:$C$200=CC$1),0),$F108-1966)</f>
        <v>299.55599999999998</v>
      </c>
      <c r="CD108" s="5" cm="1">
        <f t="array" ref="CD108">INDEX(GMW!$A$2:$NF$200,MATCH(1,(GMW!$NE$2:$NE$200=CD$3)*(GMW!$ND$2:$ND$200=CD$4)*(GMW!$C$2:$C$200=CD$1),0),$F108-1966)</f>
        <v>336.95929999999998</v>
      </c>
      <c r="CE108" s="5" cm="1">
        <f t="array" ref="CE108">INDEX(GMW!$A$2:$NF$200,MATCH(1,(GMW!$NE$2:$NE$200=CE$3)*(GMW!$ND$2:$ND$200=CE$4)*(GMW!$C$2:$C$200=CE$1),0),$F108-1966)</f>
        <v>143.79750000000001</v>
      </c>
      <c r="CF108" s="5" cm="1">
        <f t="array" ref="CF108">INDEX(GMW!$A$2:$NF$200,MATCH(1,(GMW!$NE$2:$NE$200=CF$3)*(GMW!$ND$2:$ND$200=CF$4)*(GMW!$C$2:$C$200=CF$1),0),$F108-1966)</f>
        <v>65.777439999999999</v>
      </c>
      <c r="CG108" s="5" cm="1">
        <f t="array" ref="CG108">INDEX(GMW!$A$2:$NF$200,MATCH(1,(GMW!$NE$2:$NE$200=CG$3)*(GMW!$ND$2:$ND$200=CG$4)*(GMW!$C$2:$C$200=CG$1),0),$F108-1966)</f>
        <v>35.433</v>
      </c>
      <c r="CH108" s="5" cm="1">
        <f t="array" ref="CH108">INDEX(GMW!$A$2:$NF$200,MATCH(1,(GMW!$NE$2:$NE$200=CH$3)*(GMW!$ND$2:$ND$200=CH$4)*(GMW!$C$2:$C$200=CH$1),0),$F108-1966)</f>
        <v>132.143</v>
      </c>
      <c r="CI108" s="5" cm="1">
        <f t="array" ref="CI108">INDEX(GMW!$A$2:$NF$200,MATCH(1,(GMW!$NE$2:$NE$200=CI$3)*(GMW!$ND$2:$ND$200=CI$4)*(GMW!$C$2:$C$200=CI$1),0),$F108-1966)</f>
        <v>78.33</v>
      </c>
      <c r="CJ108" s="5" cm="1">
        <f t="array" ref="CJ108">INDEX(GMW!$A$2:$NF$200,MATCH(1,(GMW!$NE$2:$NE$200=CJ$3)*(GMW!$ND$2:$ND$200=CJ$4)*(GMW!$C$2:$C$200=CJ$1),0),$F108-1966)</f>
        <v>249234</v>
      </c>
      <c r="CK108" s="5" cm="1">
        <f t="array" ref="CK108">INDEX(GMW!$A$2:$NF$200,MATCH(1,(GMW!$NE$2:$NE$200=CK$3)*(GMW!$ND$2:$ND$200=CK$4)*(GMW!$C$2:$C$200=CK$1),0),$F108-1966)</f>
        <v>2242.4250000000002</v>
      </c>
      <c r="CL108" s="5" cm="1">
        <f t="array" ref="CL108">INDEX(GMW!$A$2:$NF$200,MATCH(1,(GMW!$NE$2:$NE$200=CL$3)*(GMW!$ND$2:$ND$200=CL$4)*(GMW!$C$2:$C$200=CL$1),0),$F108-1966)</f>
        <v>133703.9</v>
      </c>
      <c r="CM108" s="5" cm="1">
        <f t="array" ref="CM108">INDEX(GMW!$A$2:$NF$200,MATCH(1,(GMW!$NE$2:$NE$200=CM$3)*(GMW!$ND$2:$ND$200=CM$4)*(GMW!$C$2:$C$200=CM$1),0),$F108-1966)</f>
        <v>233803</v>
      </c>
      <c r="CN108" s="5" cm="1">
        <f t="array" ref="CN108">INDEX(GMW!$A$2:$NF$200,MATCH(1,(GMW!$NE$2:$NE$200=CN$3)*(GMW!$ND$2:$ND$200=CN$4)*(GMW!$C$2:$C$200=CN$1),0),$F108-1966)</f>
        <v>149789</v>
      </c>
      <c r="CO108" s="5" cm="1">
        <f t="array" ref="CO108">INDEX(GMW!$A$2:$NF$200,MATCH(1,(GMW!$NE$2:$NE$200=CO$3)*(GMW!$ND$2:$ND$200=CO$4)*(GMW!$C$2:$C$200=CO$1),0),$F108-1966)</f>
        <v>292.11599999999999</v>
      </c>
      <c r="CP108" s="5" cm="1">
        <f t="array" ref="CP108">INDEX(GMW!$A$2:$NF$200,MATCH(1,(GMW!$NE$2:$NE$200=CP$3)*(GMW!$ND$2:$ND$200=CP$4)*(GMW!$C$2:$C$200=CP$1),0),$F108-1966)</f>
        <v>532442.1</v>
      </c>
      <c r="CQ108" s="5" cm="1">
        <f t="array" ref="CQ108">INDEX(GMW!$A$2:$NF$200,MATCH(1,(GMW!$NE$2:$NE$200=CQ$3)*(GMW!$ND$2:$ND$200=CQ$4)*(GMW!$C$2:$C$200=CQ$1),0),$F108-1966)</f>
        <v>110.4768</v>
      </c>
      <c r="CR108" s="5" cm="1">
        <f t="array" ref="CR108">INDEX(GMW!$A$2:$NF$200,MATCH(1,(GMW!$NE$2:$NE$200=CR$3)*(GMW!$ND$2:$ND$200=CR$4)*(GMW!$C$2:$C$200=CR$1),0),$F108-1966)</f>
        <v>136678.39999999999</v>
      </c>
      <c r="CS108" s="5" cm="1">
        <f t="array" ref="CS108">INDEX(GMW!$A$2:$NF$200,MATCH(1,(GMW!$NE$2:$NE$200=CS$3)*(GMW!$ND$2:$ND$200=CS$4)*(GMW!$C$2:$C$200=CS$1),0),$F108-1966)</f>
        <v>503.37900000000002</v>
      </c>
      <c r="CT108" s="5" cm="1">
        <f t="array" ref="CT108">INDEX(GMW!$A$2:$NF$200,MATCH(1,(GMW!$NE$2:$NE$200=CT$3)*(GMW!$ND$2:$ND$200=CT$4)*(GMW!$C$2:$C$200=CT$1),0),$F108-1966)</f>
        <v>336.04899999999998</v>
      </c>
      <c r="CU108" s="5" cm="1">
        <f t="array" ref="CU108">INDEX(GMW!$A$2:$NF$200,MATCH(1,(GMW!$NE$2:$NE$200=CU$3)*(GMW!$ND$2:$ND$200=CU$4)*(GMW!$C$2:$C$200=CU$1),0),$F108-1966)</f>
        <v>284.899</v>
      </c>
      <c r="CV108" s="5" cm="1">
        <f t="array" ref="CV108">INDEX(GMW!$A$2:$NF$200,MATCH(1,(GMW!$NE$2:$NE$200=CV$3)*(GMW!$ND$2:$ND$200=CV$4)*(GMW!$C$2:$C$200=CV$1),0),$F108-1966)</f>
        <v>137.52099999999999</v>
      </c>
      <c r="CW108" s="5" cm="1">
        <f t="array" ref="CW108">INDEX(GMW!$A$2:$NF$200,MATCH(1,(GMW!$NE$2:$NE$200=CW$3)*(GMW!$ND$2:$ND$200=CW$4)*(GMW!$C$2:$C$200=CW$1),0),$F108-1966)</f>
        <v>98.042000000000002</v>
      </c>
      <c r="CX108" s="5" cm="1">
        <f t="array" ref="CX108">INDEX(GMW!$A$2:$NF$200,MATCH(1,(GMW!$NE$2:$NE$200=CX$3)*(GMW!$ND$2:$ND$200=CX$4)*(GMW!$C$2:$C$200=CX$1),0),$F108-1966)</f>
        <v>58.051000000000002</v>
      </c>
      <c r="CY108" s="5" cm="1">
        <f t="array" ref="CY108">INDEX(GMW!$A$2:$NF$200,MATCH(1,(GMW!$NE$2:$NE$200=CY$3)*(GMW!$ND$2:$ND$200=CY$4)*(GMW!$C$2:$C$200=CY$1),0),$F108-1966)</f>
        <v>48.7684</v>
      </c>
      <c r="CZ108" s="5" cm="1">
        <f t="array" ref="CZ108">INDEX(GMW!$A$2:$NF$200,MATCH(1,(GMW!$NE$2:$NE$200=CZ$3)*(GMW!$ND$2:$ND$200=CZ$4)*(GMW!$C$2:$C$200=CZ$1),0),$F108-1966)</f>
        <v>30</v>
      </c>
      <c r="DA108" s="5" cm="1">
        <f t="array" ref="DA108">INDEX(GMW!$A$2:$NF$200,MATCH(1,(GMW!$NE$2:$NE$200=DA$3)*(GMW!$ND$2:$ND$200=DA$4)*(GMW!$C$2:$C$200=DA$1),0),$F108-1966)</f>
        <v>19.873999999999999</v>
      </c>
      <c r="DB108" s="5" cm="1">
        <f t="array" ref="DB108">INDEX(GMW!$A$2:$NF$200,MATCH(1,(GMW!$NE$2:$NE$200=DB$3)*(GMW!$ND$2:$ND$200=DB$4)*(GMW!$C$2:$C$200=DB$1),0),$F108-1966)</f>
        <v>29.968</v>
      </c>
      <c r="DC108" s="5" cm="1">
        <f t="array" ref="DC108">INDEX(GMW!$A$2:$NF$200,MATCH(1,(GMW!$NE$2:$NE$200=DC$3)*(GMW!$ND$2:$ND$200=DC$4)*(GMW!$C$2:$C$200=DC$1),0),$F108-1966)</f>
        <v>27.607600000000001</v>
      </c>
    </row>
    <row r="109" spans="1:107" x14ac:dyDescent="0.25">
      <c r="B109" s="5">
        <f t="shared" si="35"/>
        <v>1998</v>
      </c>
      <c r="C109" s="5">
        <f t="shared" si="35"/>
        <v>1998</v>
      </c>
      <c r="F109" s="5">
        <f t="shared" si="16"/>
        <v>2075</v>
      </c>
      <c r="G109" s="5" cm="1">
        <f t="array" ref="G109">INDEX(GMW!$A$2:$NF$200,MATCH(1,(GMW!$NE$2:$NE$200=G$3)*(GMW!$ND$2:$ND$200=G$4)*(GMW!$C$2:$C$200=G$1),0),$F109-1966)</f>
        <v>451005</v>
      </c>
      <c r="H109" s="5" cm="1">
        <f t="array" ref="H109">INDEX(GMW!$A$2:$NF$200,MATCH(1,(GMW!$NE$2:$NE$200=H$3)*(GMW!$ND$2:$ND$200=H$4)*(GMW!$C$2:$C$200=H$1),0),$F109-1966)</f>
        <v>267649</v>
      </c>
      <c r="I109" s="5" cm="1">
        <f t="array" ref="I109">INDEX(GMW!$A$2:$NF$200,MATCH(1,(GMW!$NE$2:$NE$200=I$3)*(GMW!$ND$2:$ND$200=I$4)*(GMW!$C$2:$C$200=I$1),0),$F109-1966)</f>
        <v>73749</v>
      </c>
      <c r="J109" s="5" cm="1">
        <f t="array" ref="J109">INDEX(GMW!$A$2:$NF$200,MATCH(1,(GMW!$NE$2:$NE$200=J$3)*(GMW!$ND$2:$ND$200=J$4)*(GMW!$C$2:$C$200=J$1),0),$F109-1966)</f>
        <v>85950</v>
      </c>
      <c r="K109" s="5" cm="1">
        <f t="array" ref="K109">INDEX(GMW!$A$2:$NF$200,MATCH(1,(GMW!$NE$2:$NE$200=K$3)*(GMW!$ND$2:$ND$200=K$4)*(GMW!$C$2:$C$200=K$1),0),$F109-1966)</f>
        <v>110047</v>
      </c>
      <c r="L109" s="5" cm="1">
        <f t="array" ref="L109">INDEX(GMW!$A$2:$NF$200,MATCH(1,(GMW!$NE$2:$NE$200=L$3)*(GMW!$ND$2:$ND$200=L$4)*(GMW!$C$2:$C$200=L$1),0),$F109-1966)</f>
        <v>101736</v>
      </c>
      <c r="M109" s="5" cm="1">
        <f t="array" ref="M109">INDEX(GMW!$A$2:$NF$200,MATCH(1,(GMW!$NE$2:$NE$200=M$3)*(GMW!$ND$2:$ND$200=M$4)*(GMW!$C$2:$C$200=M$1),0),$F109-1966)</f>
        <v>41933</v>
      </c>
      <c r="N109" s="5" cm="1">
        <f t="array" ref="N109">INDEX(GMW!$A$2:$NF$200,MATCH(1,(GMW!$NE$2:$NE$200=N$3)*(GMW!$ND$2:$ND$200=N$4)*(GMW!$C$2:$C$200=N$1),0),$F109-1966)</f>
        <v>7804</v>
      </c>
      <c r="O109" s="5" cm="1">
        <f t="array" ref="O109">INDEX(GMW!$A$2:$NF$200,MATCH(1,(GMW!$NE$2:$NE$200=O$3)*(GMW!$ND$2:$ND$200=O$4)*(GMW!$C$2:$C$200=O$1),0),$F109-1966)</f>
        <v>71.233329999999995</v>
      </c>
      <c r="P109" s="5" cm="1">
        <f t="array" ref="P109">INDEX(GMW!$A$2:$NF$200,MATCH(1,(GMW!$NE$2:$NE$200=P$3)*(GMW!$ND$2:$ND$200=P$4)*(GMW!$C$2:$C$200=P$1),0),$F109-1966)</f>
        <v>7.5</v>
      </c>
      <c r="Q109" s="5" cm="1">
        <f t="array" ref="Q109">INDEX(GMW!$A$2:$NF$200,MATCH(1,(GMW!$NE$2:$NE$200=Q$3)*(GMW!$ND$2:$ND$200=Q$4)*(GMW!$C$2:$C$200=Q$1),0),$F109-1966)</f>
        <v>4.8899999999999997</v>
      </c>
      <c r="R109" s="5" cm="1">
        <f t="array" ref="R109">INDEX(GMW!$A$2:$NF$200,MATCH(1,(GMW!$NE$2:$NE$200=R$3)*(GMW!$ND$2:$ND$200=R$4)*(GMW!$C$2:$C$200=R$1),0),$F109-1966)</f>
        <v>71.233329999999995</v>
      </c>
      <c r="S109" s="5" cm="1">
        <f t="array" ref="S109">INDEX(GMW!$A$2:$NF$200,MATCH(1,(GMW!$NE$2:$NE$200=S$3)*(GMW!$ND$2:$ND$200=S$4)*(GMW!$C$2:$C$200=S$1),0),$F109-1966)</f>
        <v>29049</v>
      </c>
      <c r="T109" s="5" cm="1">
        <f t="array" ref="T109">INDEX(GMW!$A$2:$NF$200,MATCH(1,(GMW!$NE$2:$NE$200=T$3)*(GMW!$ND$2:$ND$200=T$4)*(GMW!$C$2:$C$200=T$1),0),$F109-1966)</f>
        <v>446</v>
      </c>
      <c r="U109" s="5" cm="1">
        <f t="array" ref="U109">INDEX(GMW!$A$2:$NF$200,MATCH(1,(GMW!$NE$2:$NE$200=U$3)*(GMW!$ND$2:$ND$200=U$4)*(GMW!$C$2:$C$200=U$1),0),$F109-1966)</f>
        <v>76</v>
      </c>
      <c r="V109" s="5" cm="1">
        <f t="array" ref="V109">INDEX(GMW!$A$2:$NF$200,MATCH(1,(GMW!$NE$2:$NE$200=V$3)*(GMW!$ND$2:$ND$200=V$4)*(GMW!$C$2:$C$200=V$1),0),$F109-1966)</f>
        <v>4295</v>
      </c>
      <c r="W109" s="5" cm="1">
        <f t="array" ref="W109">INDEX(GMW!$A$2:$NF$200,MATCH(1,(GMW!$NE$2:$NE$200=W$3)*(GMW!$ND$2:$ND$200=W$4)*(GMW!$C$2:$C$200=W$1),0),$F109-1966)</f>
        <v>105</v>
      </c>
      <c r="X109" s="5" cm="1">
        <f t="array" ref="X109">INDEX(GMW!$A$2:$NF$200,MATCH(1,(GMW!$NE$2:$NE$200=X$3)*(GMW!$ND$2:$ND$200=X$4)*(GMW!$C$2:$C$200=X$1),0),$F109-1966)</f>
        <v>164</v>
      </c>
      <c r="Y109" s="5" cm="1">
        <f t="array" ref="Y109">INDEX(GMW!$A$2:$NF$200,MATCH(1,(GMW!$NE$2:$NE$200=Y$3)*(GMW!$ND$2:$ND$200=Y$4)*(GMW!$C$2:$C$200=Y$1),0),$F109-1966)</f>
        <v>1887</v>
      </c>
      <c r="Z109" s="5" cm="1">
        <f t="array" ref="Z109">INDEX(GMW!$A$2:$NF$200,MATCH(1,(GMW!$NE$2:$NE$200=Z$3)*(GMW!$ND$2:$ND$200=Z$4)*(GMW!$C$2:$C$200=Z$1),0),$F109-1966)</f>
        <v>4919</v>
      </c>
      <c r="AA109" s="5" cm="1">
        <f t="array" ref="AA109">INDEX(GMW!$A$2:$NF$200,MATCH(1,(GMW!$NE$2:$NE$200=AA$3)*(GMW!$ND$2:$ND$200=AA$4)*(GMW!$C$2:$C$200=AA$1),0),$F109-1966)</f>
        <v>1325</v>
      </c>
      <c r="AB109" s="5" cm="1">
        <f t="array" ref="AB109">INDEX(GMW!$A$2:$NF$200,MATCH(1,(GMW!$NE$2:$NE$200=AB$3)*(GMW!$ND$2:$ND$200=AB$4)*(GMW!$C$2:$C$200=AB$1),0),$F109-1966)</f>
        <v>1760</v>
      </c>
      <c r="AC109" s="5" cm="1">
        <f t="array" ref="AC109">INDEX(GMW!$A$2:$NF$200,MATCH(1,(GMW!$NE$2:$NE$200=AC$3)*(GMW!$ND$2:$ND$200=AC$4)*(GMW!$C$2:$C$200=AC$1),0),$F109-1966)</f>
        <v>975</v>
      </c>
      <c r="AD109" s="5" cm="1">
        <f t="array" ref="AD109">INDEX(GMW!$A$2:$NF$200,MATCH(1,(GMW!$NE$2:$NE$200=AD$3)*(GMW!$ND$2:$ND$200=AD$4)*(GMW!$C$2:$C$200=AD$1),0),$F109-1966)</f>
        <v>1105</v>
      </c>
      <c r="AE109" s="5" cm="1">
        <f t="array" ref="AE109">INDEX(GMW!$A$2:$NF$200,MATCH(1,(GMW!$NE$2:$NE$200=AE$3)*(GMW!$ND$2:$ND$200=AE$4)*(GMW!$C$2:$C$200=AE$1),0),$F109-1966)</f>
        <v>293</v>
      </c>
      <c r="AF109" s="5" cm="1">
        <f t="array" ref="AF109">INDEX(GMW!$A$2:$NF$200,MATCH(1,(GMW!$NE$2:$NE$200=AF$3)*(GMW!$ND$2:$ND$200=AF$4)*(GMW!$C$2:$C$200=AF$1),0),$F109-1966)</f>
        <v>1688</v>
      </c>
      <c r="AG109" s="5" cm="1">
        <f t="array" ref="AG109">INDEX(GMW!$A$2:$NF$200,MATCH(1,(GMW!$NE$2:$NE$200=AG$3)*(GMW!$ND$2:$ND$200=AG$4)*(GMW!$C$2:$C$200=AG$1),0),$F109-1966)</f>
        <v>2005</v>
      </c>
      <c r="AH109" s="5" cm="1">
        <f t="array" ref="AH109">INDEX(GMW!$A$2:$NF$200,MATCH(1,(GMW!$NE$2:$NE$200=AH$3)*(GMW!$ND$2:$ND$200=AH$4)*(GMW!$C$2:$C$200=AH$1),0),$F109-1966)</f>
        <v>1596</v>
      </c>
      <c r="AI109" s="5" cm="1">
        <f t="array" ref="AI109">INDEX(GMW!$A$2:$NF$200,MATCH(1,(GMW!$NE$2:$NE$200=AI$3)*(GMW!$ND$2:$ND$200=AI$4)*(GMW!$C$2:$C$200=AI$1),0),$F109-1966)</f>
        <v>2039</v>
      </c>
      <c r="AJ109" s="5" cm="1">
        <f t="array" ref="AJ109">INDEX(GMW!$A$2:$NF$200,MATCH(1,(GMW!$NE$2:$NE$200=AJ$3)*(GMW!$ND$2:$ND$200=AJ$4)*(GMW!$C$2:$C$200=AJ$1),0),$F109-1966)</f>
        <v>2904</v>
      </c>
      <c r="AK109" s="5" cm="1">
        <f t="array" ref="AK109">INDEX(GMW!$A$2:$NF$200,MATCH(1,(GMW!$NE$2:$NE$200=AK$3)*(GMW!$ND$2:$ND$200=AK$4)*(GMW!$C$2:$C$200=AK$1),0),$F109-1966)</f>
        <v>656</v>
      </c>
      <c r="AL109" s="5" cm="1">
        <f t="array" ref="AL109">INDEX(GMW!$A$2:$NF$200,MATCH(1,(GMW!$NE$2:$NE$200=AL$3)*(GMW!$ND$2:$ND$200=AL$4)*(GMW!$C$2:$C$200=AL$1),0),$F109-1966)</f>
        <v>811</v>
      </c>
      <c r="AM109" s="5" cm="1">
        <f t="array" ref="AM109">INDEX(GMW!$A$2:$NF$200,MATCH(1,(GMW!$NE$2:$NE$200=AM$3)*(GMW!$ND$2:$ND$200=AM$4)*(GMW!$C$2:$C$200=AM$1),0),$F109-1966)</f>
        <v>26834</v>
      </c>
      <c r="AN109" s="5" cm="1">
        <f t="array" ref="AN109">INDEX(GMW!$A$2:$NF$200,MATCH(1,(GMW!$NE$2:$NE$200=AN$3)*(GMW!$ND$2:$ND$200=AN$4)*(GMW!$C$2:$C$200=AN$1),0),$F109-1966)</f>
        <v>4810</v>
      </c>
      <c r="AO109" s="5" cm="1">
        <f t="array" ref="AO109">INDEX(GMW!$A$2:$NF$200,MATCH(1,(GMW!$NE$2:$NE$200=AO$3)*(GMW!$ND$2:$ND$200=AO$4)*(GMW!$C$2:$C$200=AO$1),0),$F109-1966)</f>
        <v>451005</v>
      </c>
      <c r="AP109" s="5" cm="1">
        <f t="array" ref="AP109">INDEX(GMW!$A$2:$NF$200,MATCH(1,(GMW!$NE$2:$NE$200=AP$3)*(GMW!$ND$2:$ND$200=AP$4)*(GMW!$C$2:$C$200=AP$1),0),$F109-1966)</f>
        <v>3245.7</v>
      </c>
      <c r="AQ109" s="5" cm="1">
        <f t="array" ref="AQ109">INDEX(GMW!$A$2:$NF$200,MATCH(1,(GMW!$NE$2:$NE$200=AQ$3)*(GMW!$ND$2:$ND$200=AQ$4)*(GMW!$C$2:$C$200=AQ$1),0),$F109-1966)</f>
        <v>117535.4</v>
      </c>
      <c r="AR109" s="5" cm="1">
        <f t="array" ref="AR109">INDEX(GMW!$A$2:$NF$200,MATCH(1,(GMW!$NE$2:$NE$200=AR$3)*(GMW!$ND$2:$ND$200=AR$4)*(GMW!$C$2:$C$200=AR$1),0),$F109-1966)</f>
        <v>672.87</v>
      </c>
      <c r="AS109" s="5" cm="1">
        <f t="array" ref="AS109">INDEX(GMW!$A$2:$NF$200,MATCH(1,(GMW!$NE$2:$NE$200=AS$3)*(GMW!$ND$2:$ND$200=AS$4)*(GMW!$C$2:$C$200=AS$1),0),$F109-1966)</f>
        <v>453.1</v>
      </c>
      <c r="AT109" s="5" cm="1">
        <f t="array" ref="AT109">INDEX(GMW!$A$2:$NF$200,MATCH(1,(GMW!$NE$2:$NE$200=AT$3)*(GMW!$ND$2:$ND$200=AT$4)*(GMW!$C$2:$C$200=AT$1),0),$F109-1966)</f>
        <v>419.28100000000001</v>
      </c>
      <c r="AU109" s="5" cm="1">
        <f t="array" ref="AU109">INDEX(GMW!$A$2:$NF$200,MATCH(1,(GMW!$NE$2:$NE$200=AU$3)*(GMW!$ND$2:$ND$200=AU$4)*(GMW!$C$2:$C$200=AU$1),0),$F109-1966)</f>
        <v>347962.5</v>
      </c>
      <c r="AV109" s="5" cm="1">
        <f t="array" ref="AV109">INDEX(GMW!$A$2:$NF$200,MATCH(1,(GMW!$NE$2:$NE$200=AV$3)*(GMW!$ND$2:$ND$200=AV$4)*(GMW!$C$2:$C$200=AV$1),0),$F109-1966)</f>
        <v>8866</v>
      </c>
      <c r="AW109" s="5" cm="1">
        <f t="array" ref="AW109">INDEX(GMW!$A$2:$NF$200,MATCH(1,(GMW!$NE$2:$NE$200=AW$3)*(GMW!$ND$2:$ND$200=AW$4)*(GMW!$C$2:$C$200=AW$1),0),$F109-1966)</f>
        <v>119.75</v>
      </c>
      <c r="AX109" s="5" cm="1">
        <f t="array" ref="AX109">INDEX(GMW!$A$2:$NF$200,MATCH(1,(GMW!$NE$2:$NE$200=AX$3)*(GMW!$ND$2:$ND$200=AX$4)*(GMW!$C$2:$C$200=AX$1),0),$F109-1966)</f>
        <v>4369.4549999999999</v>
      </c>
      <c r="AY109" s="5" cm="1">
        <f t="array" ref="AY109">INDEX(GMW!$A$2:$NF$200,MATCH(1,(GMW!$NE$2:$NE$200=AY$3)*(GMW!$ND$2:$ND$200=AY$4)*(GMW!$C$2:$C$200=AY$1),0),$F109-1966)</f>
        <v>18972</v>
      </c>
      <c r="AZ109" s="5" cm="1">
        <f t="array" ref="AZ109">INDEX(GMW!$A$2:$NF$200,MATCH(1,(GMW!$NE$2:$NE$200=AZ$3)*(GMW!$ND$2:$ND$200=AZ$4)*(GMW!$C$2:$C$200=AZ$1),0),$F109-1966)</f>
        <v>2475</v>
      </c>
      <c r="BA109" s="5" cm="1">
        <f t="array" ref="BA109">INDEX(GMW!$A$2:$NF$200,MATCH(1,(GMW!$NE$2:$NE$200=BA$3)*(GMW!$ND$2:$ND$200=BA$4)*(GMW!$C$2:$C$200=BA$1),0),$F109-1966)</f>
        <v>13.03847</v>
      </c>
      <c r="BB109" s="5" cm="1">
        <f t="array" ref="BB109">INDEX(GMW!$A$2:$NF$200,MATCH(1,(GMW!$NE$2:$NE$200=BB$3)*(GMW!$ND$2:$ND$200=BB$4)*(GMW!$C$2:$C$200=BB$1),0),$F109-1966)</f>
        <v>24000.15</v>
      </c>
      <c r="BC109" s="5" cm="1">
        <f t="array" ref="BC109">INDEX(GMW!$A$2:$NF$200,MATCH(1,(GMW!$NE$2:$NE$200=BC$3)*(GMW!$ND$2:$ND$200=BC$4)*(GMW!$C$2:$C$200=BC$1),0),$F109-1966)</f>
        <v>1.983967</v>
      </c>
      <c r="BD109" s="5" cm="1">
        <f t="array" ref="BD109">INDEX(GMW!$A$2:$NF$200,MATCH(1,(GMW!$NE$2:$NE$200=BD$3)*(GMW!$ND$2:$ND$200=BD$4)*(GMW!$C$2:$C$200=BD$1),0),$F109-1966)</f>
        <v>1214.056</v>
      </c>
      <c r="BE109" s="5" cm="1">
        <f t="array" ref="BE109">INDEX(GMW!$A$2:$NF$200,MATCH(1,(GMW!$NE$2:$NE$200=BE$3)*(GMW!$ND$2:$ND$200=BE$4)*(GMW!$C$2:$C$200=BE$1),0),$F109-1966)</f>
        <v>16.745640000000002</v>
      </c>
      <c r="BF109" s="5" cm="1">
        <f t="array" ref="BF109">INDEX(GMW!$A$2:$NF$200,MATCH(1,(GMW!$NE$2:$NE$200=BF$3)*(GMW!$ND$2:$ND$200=BF$4)*(GMW!$C$2:$C$200=BF$1),0),$F109-1966)</f>
        <v>11.379</v>
      </c>
      <c r="BG109" s="5" cm="1">
        <f t="array" ref="BG109">INDEX(GMW!$A$2:$NF$200,MATCH(1,(GMW!$NE$2:$NE$200=BG$3)*(GMW!$ND$2:$ND$200=BG$4)*(GMW!$C$2:$C$200=BG$1),0),$F109-1966)</f>
        <v>22.058160000000001</v>
      </c>
      <c r="BH109" s="5" cm="1">
        <f t="array" ref="BH109">INDEX(GMW!$A$2:$NF$200,MATCH(1,(GMW!$NE$2:$NE$200=BH$3)*(GMW!$ND$2:$ND$200=BH$4)*(GMW!$C$2:$C$200=BH$1),0),$F109-1966)</f>
        <v>5.6399470000000003</v>
      </c>
      <c r="BI109" s="5" cm="1">
        <f t="array" ref="BI109">INDEX(GMW!$A$2:$NF$200,MATCH(1,(GMW!$NE$2:$NE$200=BI$3)*(GMW!$ND$2:$ND$200=BI$4)*(GMW!$C$2:$C$200=BI$1),0),$F109-1966)</f>
        <v>4.3050920000000001</v>
      </c>
      <c r="BJ109" s="5" cm="1">
        <f t="array" ref="BJ109">INDEX(GMW!$A$2:$NF$200,MATCH(1,(GMW!$NE$2:$NE$200=BJ$3)*(GMW!$ND$2:$ND$200=BJ$4)*(GMW!$C$2:$C$200=BJ$1),0),$F109-1966)</f>
        <v>4.3507049999999996</v>
      </c>
      <c r="BK109" s="5" cm="1">
        <f t="array" ref="BK109">INDEX(GMW!$A$2:$NF$200,MATCH(1,(GMW!$NE$2:$NE$200=BK$3)*(GMW!$ND$2:$ND$200=BK$4)*(GMW!$C$2:$C$200=BK$1),0),$F109-1966)</f>
        <v>1.745787</v>
      </c>
      <c r="BL109" s="5" cm="1">
        <f t="array" ref="BL109">INDEX(GMW!$A$2:$NF$200,MATCH(1,(GMW!$NE$2:$NE$200=BL$3)*(GMW!$ND$2:$ND$200=BL$4)*(GMW!$C$2:$C$200=BL$1),0),$F109-1966)</f>
        <v>1.0161899999999999</v>
      </c>
      <c r="BM109" s="5" cm="1">
        <f t="array" ref="BM109">INDEX(GMW!$A$2:$NF$200,MATCH(1,(GMW!$NE$2:$NE$200=BM$3)*(GMW!$ND$2:$ND$200=BM$4)*(GMW!$C$2:$C$200=BM$1),0),$F109-1966)</f>
        <v>0.67519269999999998</v>
      </c>
      <c r="BN109" s="5" cm="1">
        <f t="array" ref="BN109">INDEX(GMW!$A$2:$NF$200,MATCH(1,(GMW!$NE$2:$NE$200=BN$3)*(GMW!$ND$2:$ND$200=BN$4)*(GMW!$C$2:$C$200=BN$1),0),$F109-1966)</f>
        <v>2.66615</v>
      </c>
      <c r="BO109" s="5" cm="1">
        <f t="array" ref="BO109">INDEX(GMW!$A$2:$NF$200,MATCH(1,(GMW!$NE$2:$NE$200=BO$3)*(GMW!$ND$2:$ND$200=BO$4)*(GMW!$C$2:$C$200=BO$1),0),$F109-1966)</f>
        <v>1E-3</v>
      </c>
      <c r="BP109" s="5" cm="1">
        <f t="array" ref="BP109">INDEX(GMW!$A$2:$NF$200,MATCH(1,(GMW!$NE$2:$NE$200=BP$3)*(GMW!$ND$2:$ND$200=BP$4)*(GMW!$C$2:$C$200=BP$1),0),$F109-1966)</f>
        <v>420576</v>
      </c>
      <c r="BQ109" s="5" cm="1">
        <f t="array" ref="BQ109">INDEX(GMW!$A$2:$NF$200,MATCH(1,(GMW!$NE$2:$NE$200=BQ$3)*(GMW!$ND$2:$ND$200=BQ$4)*(GMW!$C$2:$C$200=BQ$1),0),$F109-1966)</f>
        <v>7701.0169999999998</v>
      </c>
      <c r="BR109" s="5" cm="1">
        <f t="array" ref="BR109">INDEX(GMW!$A$2:$NF$200,MATCH(1,(GMW!$NE$2:$NE$200=BR$3)*(GMW!$ND$2:$ND$200=BR$4)*(GMW!$C$2:$C$200=BR$1),0),$F109-1966)</f>
        <v>578237</v>
      </c>
      <c r="BS109" s="5" cm="1">
        <f t="array" ref="BS109">INDEX(GMW!$A$2:$NF$200,MATCH(1,(GMW!$NE$2:$NE$200=BS$3)*(GMW!$ND$2:$ND$200=BS$4)*(GMW!$C$2:$C$200=BS$1),0),$F109-1966)</f>
        <v>942470</v>
      </c>
      <c r="BT109" s="5" cm="1">
        <f t="array" ref="BT109">INDEX(GMW!$A$2:$NF$200,MATCH(1,(GMW!$NE$2:$NE$200=BT$3)*(GMW!$ND$2:$ND$200=BT$4)*(GMW!$C$2:$C$200=BT$1),0),$F109-1966)</f>
        <v>207603</v>
      </c>
      <c r="BU109" s="5" cm="1">
        <f t="array" ref="BU109">INDEX(GMW!$A$2:$NF$200,MATCH(1,(GMW!$NE$2:$NE$200=BU$3)*(GMW!$ND$2:$ND$200=BU$4)*(GMW!$C$2:$C$200=BU$1),0),$F109-1966)</f>
        <v>876.09829999999999</v>
      </c>
      <c r="BV109" s="5" cm="1">
        <f t="array" ref="BV109">INDEX(GMW!$A$2:$NF$200,MATCH(1,(GMW!$NE$2:$NE$200=BV$3)*(GMW!$ND$2:$ND$200=BV$4)*(GMW!$C$2:$C$200=BV$1),0),$F109-1966)</f>
        <v>1655062</v>
      </c>
      <c r="BW109" s="5" cm="1">
        <f t="array" ref="BW109">INDEX(GMW!$A$2:$NF$200,MATCH(1,(GMW!$NE$2:$NE$200=BW$3)*(GMW!$ND$2:$ND$200=BW$4)*(GMW!$C$2:$C$200=BW$1),0),$F109-1966)</f>
        <v>209.2397</v>
      </c>
      <c r="BX109" s="5" cm="1">
        <f t="array" ref="BX109">INDEX(GMW!$A$2:$NF$200,MATCH(1,(GMW!$NE$2:$NE$200=BX$3)*(GMW!$ND$2:$ND$200=BX$4)*(GMW!$C$2:$C$200=BX$1),0),$F109-1966)</f>
        <v>67479.509999999995</v>
      </c>
      <c r="BY109" s="5" cm="1">
        <f t="array" ref="BY109">INDEX(GMW!$A$2:$NF$200,MATCH(1,(GMW!$NE$2:$NE$200=BY$3)*(GMW!$ND$2:$ND$200=BY$4)*(GMW!$C$2:$C$200=BY$1),0),$F109-1966)</f>
        <v>1151.93</v>
      </c>
      <c r="BZ109" s="5" cm="1">
        <f t="array" ref="BZ109">INDEX(GMW!$A$2:$NF$200,MATCH(1,(GMW!$NE$2:$NE$200=BZ$3)*(GMW!$ND$2:$ND$200=BZ$4)*(GMW!$C$2:$C$200=BZ$1),0),$F109-1966)</f>
        <v>1087.953</v>
      </c>
      <c r="CA109" s="5" cm="1">
        <f t="array" ref="CA109">INDEX(GMW!$A$2:$NF$200,MATCH(1,(GMW!$NE$2:$NE$200=CA$3)*(GMW!$ND$2:$ND$200=CA$4)*(GMW!$C$2:$C$200=CA$1),0),$F109-1966)</f>
        <v>1439.356</v>
      </c>
      <c r="CB109" s="5" cm="1">
        <f t="array" ref="CB109">INDEX(GMW!$A$2:$NF$200,MATCH(1,(GMW!$NE$2:$NE$200=CB$3)*(GMW!$ND$2:$ND$200=CB$4)*(GMW!$C$2:$C$200=CB$1),0),$F109-1966)</f>
        <v>402.73450000000003</v>
      </c>
      <c r="CC109" s="5" cm="1">
        <f t="array" ref="CC109">INDEX(GMW!$A$2:$NF$200,MATCH(1,(GMW!$NE$2:$NE$200=CC$3)*(GMW!$ND$2:$ND$200=CC$4)*(GMW!$C$2:$C$200=CC$1),0),$F109-1966)</f>
        <v>302.39749999999998</v>
      </c>
      <c r="CD109" s="5" cm="1">
        <f t="array" ref="CD109">INDEX(GMW!$A$2:$NF$200,MATCH(1,(GMW!$NE$2:$NE$200=CD$3)*(GMW!$ND$2:$ND$200=CD$4)*(GMW!$C$2:$C$200=CD$1),0),$F109-1966)</f>
        <v>340.97109999999998</v>
      </c>
      <c r="CE109" s="5" cm="1">
        <f t="array" ref="CE109">INDEX(GMW!$A$2:$NF$200,MATCH(1,(GMW!$NE$2:$NE$200=CE$3)*(GMW!$ND$2:$ND$200=CE$4)*(GMW!$C$2:$C$200=CE$1),0),$F109-1966)</f>
        <v>145.41370000000001</v>
      </c>
      <c r="CF109" s="5" cm="1">
        <f t="array" ref="CF109">INDEX(GMW!$A$2:$NF$200,MATCH(1,(GMW!$NE$2:$NE$200=CF$3)*(GMW!$ND$2:$ND$200=CF$4)*(GMW!$C$2:$C$200=CF$1),0),$F109-1966)</f>
        <v>66.229929999999996</v>
      </c>
      <c r="CG109" s="5" cm="1">
        <f t="array" ref="CG109">INDEX(GMW!$A$2:$NF$200,MATCH(1,(GMW!$NE$2:$NE$200=CG$3)*(GMW!$ND$2:$ND$200=CG$4)*(GMW!$C$2:$C$200=CG$1),0),$F109-1966)</f>
        <v>35.433</v>
      </c>
      <c r="CH109" s="5" cm="1">
        <f t="array" ref="CH109">INDEX(GMW!$A$2:$NF$200,MATCH(1,(GMW!$NE$2:$NE$200=CH$3)*(GMW!$ND$2:$ND$200=CH$4)*(GMW!$C$2:$C$200=CH$1),0),$F109-1966)</f>
        <v>134.40600000000001</v>
      </c>
      <c r="CI109" s="5" cm="1">
        <f t="array" ref="CI109">INDEX(GMW!$A$2:$NF$200,MATCH(1,(GMW!$NE$2:$NE$200=CI$3)*(GMW!$ND$2:$ND$200=CI$4)*(GMW!$C$2:$C$200=CI$1),0),$F109-1966)</f>
        <v>79.593999999999994</v>
      </c>
      <c r="CJ109" s="5" cm="1">
        <f t="array" ref="CJ109">INDEX(GMW!$A$2:$NF$200,MATCH(1,(GMW!$NE$2:$NE$200=CJ$3)*(GMW!$ND$2:$ND$200=CJ$4)*(GMW!$C$2:$C$200=CJ$1),0),$F109-1966)</f>
        <v>251492</v>
      </c>
      <c r="CK109" s="5" cm="1">
        <f t="array" ref="CK109">INDEX(GMW!$A$2:$NF$200,MATCH(1,(GMW!$NE$2:$NE$200=CK$3)*(GMW!$ND$2:$ND$200=CK$4)*(GMW!$C$2:$C$200=CK$1),0),$F109-1966)</f>
        <v>2280.2750000000001</v>
      </c>
      <c r="CL109" s="5" cm="1">
        <f t="array" ref="CL109">INDEX(GMW!$A$2:$NF$200,MATCH(1,(GMW!$NE$2:$NE$200=CL$3)*(GMW!$ND$2:$ND$200=CL$4)*(GMW!$C$2:$C$200=CL$1),0),$F109-1966)</f>
        <v>133475.1</v>
      </c>
      <c r="CM109" s="5" cm="1">
        <f t="array" ref="CM109">INDEX(GMW!$A$2:$NF$200,MATCH(1,(GMW!$NE$2:$NE$200=CM$3)*(GMW!$ND$2:$ND$200=CM$4)*(GMW!$C$2:$C$200=CM$1),0),$F109-1966)</f>
        <v>234718</v>
      </c>
      <c r="CN109" s="5" cm="1">
        <f t="array" ref="CN109">INDEX(GMW!$A$2:$NF$200,MATCH(1,(GMW!$NE$2:$NE$200=CN$3)*(GMW!$ND$2:$ND$200=CN$4)*(GMW!$C$2:$C$200=CN$1),0),$F109-1966)</f>
        <v>152428</v>
      </c>
      <c r="CO109" s="5" cm="1">
        <f t="array" ref="CO109">INDEX(GMW!$A$2:$NF$200,MATCH(1,(GMW!$NE$2:$NE$200=CO$3)*(GMW!$ND$2:$ND$200=CO$4)*(GMW!$C$2:$C$200=CO$1),0),$F109-1966)</f>
        <v>298.02699999999999</v>
      </c>
      <c r="CP109" s="5" cm="1">
        <f t="array" ref="CP109">INDEX(GMW!$A$2:$NF$200,MATCH(1,(GMW!$NE$2:$NE$200=CP$3)*(GMW!$ND$2:$ND$200=CP$4)*(GMW!$C$2:$C$200=CP$1),0),$F109-1966)</f>
        <v>541563.4</v>
      </c>
      <c r="CQ109" s="5" cm="1">
        <f t="array" ref="CQ109">INDEX(GMW!$A$2:$NF$200,MATCH(1,(GMW!$NE$2:$NE$200=CQ$3)*(GMW!$ND$2:$ND$200=CQ$4)*(GMW!$C$2:$C$200=CQ$1),0),$F109-1966)</f>
        <v>110.2953</v>
      </c>
      <c r="CR109" s="5" cm="1">
        <f t="array" ref="CR109">INDEX(GMW!$A$2:$NF$200,MATCH(1,(GMW!$NE$2:$NE$200=CR$3)*(GMW!$ND$2:$ND$200=CR$4)*(GMW!$C$2:$C$200=CR$1),0),$F109-1966)</f>
        <v>138052</v>
      </c>
      <c r="CS109" s="5" cm="1">
        <f t="array" ref="CS109">INDEX(GMW!$A$2:$NF$200,MATCH(1,(GMW!$NE$2:$NE$200=CS$3)*(GMW!$ND$2:$ND$200=CS$4)*(GMW!$C$2:$C$200=CS$1),0),$F109-1966)</f>
        <v>506.27499999999998</v>
      </c>
      <c r="CT109" s="5" cm="1">
        <f t="array" ref="CT109">INDEX(GMW!$A$2:$NF$200,MATCH(1,(GMW!$NE$2:$NE$200=CT$3)*(GMW!$ND$2:$ND$200=CT$4)*(GMW!$C$2:$C$200=CT$1),0),$F109-1966)</f>
        <v>337.702</v>
      </c>
      <c r="CU109" s="5" cm="1">
        <f t="array" ref="CU109">INDEX(GMW!$A$2:$NF$200,MATCH(1,(GMW!$NE$2:$NE$200=CU$3)*(GMW!$ND$2:$ND$200=CU$4)*(GMW!$C$2:$C$200=CU$1),0),$F109-1966)</f>
        <v>285.13200000000001</v>
      </c>
      <c r="CV109" s="5" cm="1">
        <f t="array" ref="CV109">INDEX(GMW!$A$2:$NF$200,MATCH(1,(GMW!$NE$2:$NE$200=CV$3)*(GMW!$ND$2:$ND$200=CV$4)*(GMW!$C$2:$C$200=CV$1),0),$F109-1966)</f>
        <v>139.798</v>
      </c>
      <c r="CW109" s="5" cm="1">
        <f t="array" ref="CW109">INDEX(GMW!$A$2:$NF$200,MATCH(1,(GMW!$NE$2:$NE$200=CW$3)*(GMW!$ND$2:$ND$200=CW$4)*(GMW!$C$2:$C$200=CW$1),0),$F109-1966)</f>
        <v>99.409000000000006</v>
      </c>
      <c r="CX109" s="5" cm="1">
        <f t="array" ref="CX109">INDEX(GMW!$A$2:$NF$200,MATCH(1,(GMW!$NE$2:$NE$200=CX$3)*(GMW!$ND$2:$ND$200=CX$4)*(GMW!$C$2:$C$200=CX$1),0),$F109-1966)</f>
        <v>58.459000000000003</v>
      </c>
      <c r="CY109" s="5" cm="1">
        <f t="array" ref="CY109">INDEX(GMW!$A$2:$NF$200,MATCH(1,(GMW!$NE$2:$NE$200=CY$3)*(GMW!$ND$2:$ND$200=CY$4)*(GMW!$C$2:$C$200=CY$1),0),$F109-1966)</f>
        <v>48.957700000000003</v>
      </c>
      <c r="CZ109" s="5" cm="1">
        <f t="array" ref="CZ109">INDEX(GMW!$A$2:$NF$200,MATCH(1,(GMW!$NE$2:$NE$200=CZ$3)*(GMW!$ND$2:$ND$200=CZ$4)*(GMW!$C$2:$C$200=CZ$1),0),$F109-1966)</f>
        <v>30.463000000000001</v>
      </c>
      <c r="DA109" s="5" cm="1">
        <f t="array" ref="DA109">INDEX(GMW!$A$2:$NF$200,MATCH(1,(GMW!$NE$2:$NE$200=DA$3)*(GMW!$ND$2:$ND$200=DA$4)*(GMW!$C$2:$C$200=DA$1),0),$F109-1966)</f>
        <v>20.777000000000001</v>
      </c>
      <c r="DB109" s="5" cm="1">
        <f t="array" ref="DB109">INDEX(GMW!$A$2:$NF$200,MATCH(1,(GMW!$NE$2:$NE$200=DB$3)*(GMW!$ND$2:$ND$200=DB$4)*(GMW!$C$2:$C$200=DB$1),0),$F109-1966)</f>
        <v>30.501000000000001</v>
      </c>
      <c r="DC109" s="5" cm="1">
        <f t="array" ref="DC109">INDEX(GMW!$A$2:$NF$200,MATCH(1,(GMW!$NE$2:$NE$200=DC$3)*(GMW!$ND$2:$ND$200=DC$4)*(GMW!$C$2:$C$200=DC$1),0),$F109-1966)</f>
        <v>28.1692</v>
      </c>
    </row>
    <row r="110" spans="1:107" x14ac:dyDescent="0.25">
      <c r="B110" s="5">
        <f t="shared" si="35"/>
        <v>1998</v>
      </c>
      <c r="C110" s="5">
        <f t="shared" si="35"/>
        <v>1998</v>
      </c>
      <c r="E110" s="5">
        <f t="shared" ref="E110" si="36">+E106+1</f>
        <v>1998</v>
      </c>
      <c r="F110" s="5">
        <f t="shared" si="16"/>
        <v>2076</v>
      </c>
      <c r="G110" s="5" cm="1">
        <f t="array" ref="G110">INDEX(GMW!$A$2:$NF$200,MATCH(1,(GMW!$NE$2:$NE$200=G$3)*(GMW!$ND$2:$ND$200=G$4)*(GMW!$C$2:$C$200=G$1),0),$F110-1966)</f>
        <v>453937</v>
      </c>
      <c r="H110" s="5" cm="1">
        <f t="array" ref="H110">INDEX(GMW!$A$2:$NF$200,MATCH(1,(GMW!$NE$2:$NE$200=H$3)*(GMW!$ND$2:$ND$200=H$4)*(GMW!$C$2:$C$200=H$1),0),$F110-1966)</f>
        <v>267397</v>
      </c>
      <c r="I110" s="5" cm="1">
        <f t="array" ref="I110">INDEX(GMW!$A$2:$NF$200,MATCH(1,(GMW!$NE$2:$NE$200=I$3)*(GMW!$ND$2:$ND$200=I$4)*(GMW!$C$2:$C$200=I$1),0),$F110-1966)</f>
        <v>75273</v>
      </c>
      <c r="J110" s="5" cm="1">
        <f t="array" ref="J110">INDEX(GMW!$A$2:$NF$200,MATCH(1,(GMW!$NE$2:$NE$200=J$3)*(GMW!$ND$2:$ND$200=J$4)*(GMW!$C$2:$C$200=J$1),0),$F110-1966)</f>
        <v>85893</v>
      </c>
      <c r="K110" s="5" cm="1">
        <f t="array" ref="K110">INDEX(GMW!$A$2:$NF$200,MATCH(1,(GMW!$NE$2:$NE$200=K$3)*(GMW!$ND$2:$ND$200=K$4)*(GMW!$C$2:$C$200=K$1),0),$F110-1966)</f>
        <v>109199</v>
      </c>
      <c r="L110" s="5" cm="1">
        <f t="array" ref="L110">INDEX(GMW!$A$2:$NF$200,MATCH(1,(GMW!$NE$2:$NE$200=L$3)*(GMW!$ND$2:$ND$200=L$4)*(GMW!$C$2:$C$200=L$1),0),$F110-1966)</f>
        <v>101476</v>
      </c>
      <c r="M110" s="5" cm="1">
        <f t="array" ref="M110">INDEX(GMW!$A$2:$NF$200,MATCH(1,(GMW!$NE$2:$NE$200=M$3)*(GMW!$ND$2:$ND$200=M$4)*(GMW!$C$2:$C$200=M$1),0),$F110-1966)</f>
        <v>42520</v>
      </c>
      <c r="N110" s="5" cm="1">
        <f t="array" ref="N110">INDEX(GMW!$A$2:$NF$200,MATCH(1,(GMW!$NE$2:$NE$200=N$3)*(GMW!$ND$2:$ND$200=N$4)*(GMW!$C$2:$C$200=N$1),0),$F110-1966)</f>
        <v>8151</v>
      </c>
      <c r="O110" s="5" cm="1">
        <f t="array" ref="O110">INDEX(GMW!$A$2:$NF$200,MATCH(1,(GMW!$NE$2:$NE$200=O$3)*(GMW!$ND$2:$ND$200=O$4)*(GMW!$C$2:$C$200=O$1),0),$F110-1966)</f>
        <v>71.633330000000001</v>
      </c>
      <c r="P110" s="5" cm="1">
        <f t="array" ref="P110">INDEX(GMW!$A$2:$NF$200,MATCH(1,(GMW!$NE$2:$NE$200=P$3)*(GMW!$ND$2:$ND$200=P$4)*(GMW!$C$2:$C$200=P$1),0),$F110-1966)</f>
        <v>6.25</v>
      </c>
      <c r="Q110" s="5" cm="1">
        <f t="array" ref="Q110">INDEX(GMW!$A$2:$NF$200,MATCH(1,(GMW!$NE$2:$NE$200=Q$3)*(GMW!$ND$2:$ND$200=Q$4)*(GMW!$C$2:$C$200=Q$1),0),$F110-1966)</f>
        <v>4.3600000000000003</v>
      </c>
      <c r="R110" s="5" cm="1">
        <f t="array" ref="R110">INDEX(GMW!$A$2:$NF$200,MATCH(1,(GMW!$NE$2:$NE$200=R$3)*(GMW!$ND$2:$ND$200=R$4)*(GMW!$C$2:$C$200=R$1),0),$F110-1966)</f>
        <v>71.633330000000001</v>
      </c>
      <c r="S110" s="5" cm="1">
        <f t="array" ref="S110">INDEX(GMW!$A$2:$NF$200,MATCH(1,(GMW!$NE$2:$NE$200=S$3)*(GMW!$ND$2:$ND$200=S$4)*(GMW!$C$2:$C$200=S$1),0),$F110-1966)</f>
        <v>29213</v>
      </c>
      <c r="T110" s="5" cm="1">
        <f t="array" ref="T110">INDEX(GMW!$A$2:$NF$200,MATCH(1,(GMW!$NE$2:$NE$200=T$3)*(GMW!$ND$2:$ND$200=T$4)*(GMW!$C$2:$C$200=T$1),0),$F110-1966)</f>
        <v>428</v>
      </c>
      <c r="U110" s="5" cm="1">
        <f t="array" ref="U110">INDEX(GMW!$A$2:$NF$200,MATCH(1,(GMW!$NE$2:$NE$200=U$3)*(GMW!$ND$2:$ND$200=U$4)*(GMW!$C$2:$C$200=U$1),0),$F110-1966)</f>
        <v>78</v>
      </c>
      <c r="V110" s="5" cm="1">
        <f t="array" ref="V110">INDEX(GMW!$A$2:$NF$200,MATCH(1,(GMW!$NE$2:$NE$200=V$3)*(GMW!$ND$2:$ND$200=V$4)*(GMW!$C$2:$C$200=V$1),0),$F110-1966)</f>
        <v>4230</v>
      </c>
      <c r="W110" s="5" cm="1">
        <f t="array" ref="W110">INDEX(GMW!$A$2:$NF$200,MATCH(1,(GMW!$NE$2:$NE$200=W$3)*(GMW!$ND$2:$ND$200=W$4)*(GMW!$C$2:$C$200=W$1),0),$F110-1966)</f>
        <v>104</v>
      </c>
      <c r="X110" s="5" cm="1">
        <f t="array" ref="X110">INDEX(GMW!$A$2:$NF$200,MATCH(1,(GMW!$NE$2:$NE$200=X$3)*(GMW!$ND$2:$ND$200=X$4)*(GMW!$C$2:$C$200=X$1),0),$F110-1966)</f>
        <v>167</v>
      </c>
      <c r="Y110" s="5" cm="1">
        <f t="array" ref="Y110">INDEX(GMW!$A$2:$NF$200,MATCH(1,(GMW!$NE$2:$NE$200=Y$3)*(GMW!$ND$2:$ND$200=Y$4)*(GMW!$C$2:$C$200=Y$1),0),$F110-1966)</f>
        <v>1918</v>
      </c>
      <c r="Z110" s="5" cm="1">
        <f t="array" ref="Z110">INDEX(GMW!$A$2:$NF$200,MATCH(1,(GMW!$NE$2:$NE$200=Z$3)*(GMW!$ND$2:$ND$200=Z$4)*(GMW!$C$2:$C$200=Z$1),0),$F110-1966)</f>
        <v>4893</v>
      </c>
      <c r="AA110" s="5" cm="1">
        <f t="array" ref="AA110">INDEX(GMW!$A$2:$NF$200,MATCH(1,(GMW!$NE$2:$NE$200=AA$3)*(GMW!$ND$2:$ND$200=AA$4)*(GMW!$C$2:$C$200=AA$1),0),$F110-1966)</f>
        <v>1343</v>
      </c>
      <c r="AB110" s="5" cm="1">
        <f t="array" ref="AB110">INDEX(GMW!$A$2:$NF$200,MATCH(1,(GMW!$NE$2:$NE$200=AB$3)*(GMW!$ND$2:$ND$200=AB$4)*(GMW!$C$2:$C$200=AB$1),0),$F110-1966)</f>
        <v>1785</v>
      </c>
      <c r="AC110" s="5" cm="1">
        <f t="array" ref="AC110">INDEX(GMW!$A$2:$NF$200,MATCH(1,(GMW!$NE$2:$NE$200=AC$3)*(GMW!$ND$2:$ND$200=AC$4)*(GMW!$C$2:$C$200=AC$1),0),$F110-1966)</f>
        <v>1014</v>
      </c>
      <c r="AD110" s="5" cm="1">
        <f t="array" ref="AD110">INDEX(GMW!$A$2:$NF$200,MATCH(1,(GMW!$NE$2:$NE$200=AD$3)*(GMW!$ND$2:$ND$200=AD$4)*(GMW!$C$2:$C$200=AD$1),0),$F110-1966)</f>
        <v>1115</v>
      </c>
      <c r="AE110" s="5" cm="1">
        <f t="array" ref="AE110">INDEX(GMW!$A$2:$NF$200,MATCH(1,(GMW!$NE$2:$NE$200=AE$3)*(GMW!$ND$2:$ND$200=AE$4)*(GMW!$C$2:$C$200=AE$1),0),$F110-1966)</f>
        <v>287</v>
      </c>
      <c r="AF110" s="5" cm="1">
        <f t="array" ref="AF110">INDEX(GMW!$A$2:$NF$200,MATCH(1,(GMW!$NE$2:$NE$200=AF$3)*(GMW!$ND$2:$ND$200=AF$4)*(GMW!$C$2:$C$200=AF$1),0),$F110-1966)</f>
        <v>1710</v>
      </c>
      <c r="AG110" s="5" cm="1">
        <f t="array" ref="AG110">INDEX(GMW!$A$2:$NF$200,MATCH(1,(GMW!$NE$2:$NE$200=AG$3)*(GMW!$ND$2:$ND$200=AG$4)*(GMW!$C$2:$C$200=AG$1),0),$F110-1966)</f>
        <v>2031</v>
      </c>
      <c r="AH110" s="5" cm="1">
        <f t="array" ref="AH110">INDEX(GMW!$A$2:$NF$200,MATCH(1,(GMW!$NE$2:$NE$200=AH$3)*(GMW!$ND$2:$ND$200=AH$4)*(GMW!$C$2:$C$200=AH$1),0),$F110-1966)</f>
        <v>1593</v>
      </c>
      <c r="AI110" s="5" cm="1">
        <f t="array" ref="AI110">INDEX(GMW!$A$2:$NF$200,MATCH(1,(GMW!$NE$2:$NE$200=AI$3)*(GMW!$ND$2:$ND$200=AI$4)*(GMW!$C$2:$C$200=AI$1),0),$F110-1966)</f>
        <v>2079</v>
      </c>
      <c r="AJ110" s="5" cm="1">
        <f t="array" ref="AJ110">INDEX(GMW!$A$2:$NF$200,MATCH(1,(GMW!$NE$2:$NE$200=AJ$3)*(GMW!$ND$2:$ND$200=AJ$4)*(GMW!$C$2:$C$200=AJ$1),0),$F110-1966)</f>
        <v>2948</v>
      </c>
      <c r="AK110" s="5" cm="1">
        <f t="array" ref="AK110">INDEX(GMW!$A$2:$NF$200,MATCH(1,(GMW!$NE$2:$NE$200=AK$3)*(GMW!$ND$2:$ND$200=AK$4)*(GMW!$C$2:$C$200=AK$1),0),$F110-1966)</f>
        <v>672</v>
      </c>
      <c r="AL110" s="5" cm="1">
        <f t="array" ref="AL110">INDEX(GMW!$A$2:$NF$200,MATCH(1,(GMW!$NE$2:$NE$200=AL$3)*(GMW!$ND$2:$ND$200=AL$4)*(GMW!$C$2:$C$200=AL$1),0),$F110-1966)</f>
        <v>818</v>
      </c>
      <c r="AM110" s="5" cm="1">
        <f t="array" ref="AM110">INDEX(GMW!$A$2:$NF$200,MATCH(1,(GMW!$NE$2:$NE$200=AM$3)*(GMW!$ND$2:$ND$200=AM$4)*(GMW!$C$2:$C$200=AM$1),0),$F110-1966)</f>
        <v>26955</v>
      </c>
      <c r="AN110" s="5" cm="1">
        <f t="array" ref="AN110">INDEX(GMW!$A$2:$NF$200,MATCH(1,(GMW!$NE$2:$NE$200=AN$3)*(GMW!$ND$2:$ND$200=AN$4)*(GMW!$C$2:$C$200=AN$1),0),$F110-1966)</f>
        <v>4820</v>
      </c>
      <c r="AO110" s="5" cm="1">
        <f t="array" ref="AO110">INDEX(GMW!$A$2:$NF$200,MATCH(1,(GMW!$NE$2:$NE$200=AO$3)*(GMW!$ND$2:$ND$200=AO$4)*(GMW!$C$2:$C$200=AO$1),0),$F110-1966)</f>
        <v>453937</v>
      </c>
      <c r="AP110" s="5" cm="1">
        <f t="array" ref="AP110">INDEX(GMW!$A$2:$NF$200,MATCH(1,(GMW!$NE$2:$NE$200=AP$3)*(GMW!$ND$2:$ND$200=AP$4)*(GMW!$C$2:$C$200=AP$1),0),$F110-1966)</f>
        <v>3297.9250000000002</v>
      </c>
      <c r="AQ110" s="5" cm="1">
        <f t="array" ref="AQ110">INDEX(GMW!$A$2:$NF$200,MATCH(1,(GMW!$NE$2:$NE$200=AQ$3)*(GMW!$ND$2:$ND$200=AQ$4)*(GMW!$C$2:$C$200=AQ$1),0),$F110-1966)</f>
        <v>118481.9</v>
      </c>
      <c r="AR110" s="5" cm="1">
        <f t="array" ref="AR110">INDEX(GMW!$A$2:$NF$200,MATCH(1,(GMW!$NE$2:$NE$200=AR$3)*(GMW!$ND$2:$ND$200=AR$4)*(GMW!$C$2:$C$200=AR$1),0),$F110-1966)</f>
        <v>672.7</v>
      </c>
      <c r="AS110" s="5" cm="1">
        <f t="array" ref="AS110">INDEX(GMW!$A$2:$NF$200,MATCH(1,(GMW!$NE$2:$NE$200=AS$3)*(GMW!$ND$2:$ND$200=AS$4)*(GMW!$C$2:$C$200=AS$1),0),$F110-1966)</f>
        <v>456.20600000000002</v>
      </c>
      <c r="AT110" s="5" cm="1">
        <f t="array" ref="AT110">INDEX(GMW!$A$2:$NF$200,MATCH(1,(GMW!$NE$2:$NE$200=AT$3)*(GMW!$ND$2:$ND$200=AT$4)*(GMW!$C$2:$C$200=AT$1),0),$F110-1966)</f>
        <v>417.90300000000002</v>
      </c>
      <c r="AU110" s="5" cm="1">
        <f t="array" ref="AU110">INDEX(GMW!$A$2:$NF$200,MATCH(1,(GMW!$NE$2:$NE$200=AU$3)*(GMW!$ND$2:$ND$200=AU$4)*(GMW!$C$2:$C$200=AU$1),0),$F110-1966)</f>
        <v>352677.3</v>
      </c>
      <c r="AV110" s="5" cm="1">
        <f t="array" ref="AV110">INDEX(GMW!$A$2:$NF$200,MATCH(1,(GMW!$NE$2:$NE$200=AV$3)*(GMW!$ND$2:$ND$200=AV$4)*(GMW!$C$2:$C$200=AV$1),0),$F110-1966)</f>
        <v>9613</v>
      </c>
      <c r="AW110" s="5" cm="1">
        <f t="array" ref="AW110">INDEX(GMW!$A$2:$NF$200,MATCH(1,(GMW!$NE$2:$NE$200=AW$3)*(GMW!$ND$2:$ND$200=AW$4)*(GMW!$C$2:$C$200=AW$1),0),$F110-1966)</f>
        <v>118.27500000000001</v>
      </c>
      <c r="AX110" s="5" cm="1">
        <f t="array" ref="AX110">INDEX(GMW!$A$2:$NF$200,MATCH(1,(GMW!$NE$2:$NE$200=AX$3)*(GMW!$ND$2:$ND$200=AX$4)*(GMW!$C$2:$C$200=AX$1),0),$F110-1966)</f>
        <v>4339.6769999999997</v>
      </c>
      <c r="AY110" s="5" cm="1">
        <f t="array" ref="AY110">INDEX(GMW!$A$2:$NF$200,MATCH(1,(GMW!$NE$2:$NE$200=AY$3)*(GMW!$ND$2:$ND$200=AY$4)*(GMW!$C$2:$C$200=AY$1),0),$F110-1966)</f>
        <v>19013</v>
      </c>
      <c r="AZ110" s="5" cm="1">
        <f t="array" ref="AZ110">INDEX(GMW!$A$2:$NF$200,MATCH(1,(GMW!$NE$2:$NE$200=AZ$3)*(GMW!$ND$2:$ND$200=AZ$4)*(GMW!$C$2:$C$200=AZ$1),0),$F110-1966)</f>
        <v>1313</v>
      </c>
      <c r="BA110" s="5" cm="1">
        <f t="array" ref="BA110">INDEX(GMW!$A$2:$NF$200,MATCH(1,(GMW!$NE$2:$NE$200=BA$3)*(GMW!$ND$2:$ND$200=BA$4)*(GMW!$C$2:$C$200=BA$1),0),$F110-1966)</f>
        <v>12.919</v>
      </c>
      <c r="BB110" s="5" cm="1">
        <f t="array" ref="BB110">INDEX(GMW!$A$2:$NF$200,MATCH(1,(GMW!$NE$2:$NE$200=BB$3)*(GMW!$ND$2:$ND$200=BB$4)*(GMW!$C$2:$C$200=BB$1),0),$F110-1966)</f>
        <v>22029.72</v>
      </c>
      <c r="BC110" s="5" cm="1">
        <f t="array" ref="BC110">INDEX(GMW!$A$2:$NF$200,MATCH(1,(GMW!$NE$2:$NE$200=BC$3)*(GMW!$ND$2:$ND$200=BC$4)*(GMW!$C$2:$C$200=BC$1),0),$F110-1966)</f>
        <v>1.98411</v>
      </c>
      <c r="BD110" s="5" cm="1">
        <f t="array" ref="BD110">INDEX(GMW!$A$2:$NF$200,MATCH(1,(GMW!$NE$2:$NE$200=BD$3)*(GMW!$ND$2:$ND$200=BD$4)*(GMW!$C$2:$C$200=BD$1),0),$F110-1966)</f>
        <v>1309.933</v>
      </c>
      <c r="BE110" s="5" cm="1">
        <f t="array" ref="BE110">INDEX(GMW!$A$2:$NF$200,MATCH(1,(GMW!$NE$2:$NE$200=BE$3)*(GMW!$ND$2:$ND$200=BE$4)*(GMW!$C$2:$C$200=BE$1),0),$F110-1966)</f>
        <v>16.403729999999999</v>
      </c>
      <c r="BF110" s="5" cm="1">
        <f t="array" ref="BF110">INDEX(GMW!$A$2:$NF$200,MATCH(1,(GMW!$NE$2:$NE$200=BF$3)*(GMW!$ND$2:$ND$200=BF$4)*(GMW!$C$2:$C$200=BF$1),0),$F110-1966)</f>
        <v>11.192</v>
      </c>
      <c r="BG110" s="5" cm="1">
        <f t="array" ref="BG110">INDEX(GMW!$A$2:$NF$200,MATCH(1,(GMW!$NE$2:$NE$200=BG$3)*(GMW!$ND$2:$ND$200=BG$4)*(GMW!$C$2:$C$200=BG$1),0),$F110-1966)</f>
        <v>21.079029999999999</v>
      </c>
      <c r="BH110" s="5" cm="1">
        <f t="array" ref="BH110">INDEX(GMW!$A$2:$NF$200,MATCH(1,(GMW!$NE$2:$NE$200=BH$3)*(GMW!$ND$2:$ND$200=BH$4)*(GMW!$C$2:$C$200=BH$1),0),$F110-1966)</f>
        <v>5.4349930000000004</v>
      </c>
      <c r="BI110" s="5" cm="1">
        <f t="array" ref="BI110">INDEX(GMW!$A$2:$NF$200,MATCH(1,(GMW!$NE$2:$NE$200=BI$3)*(GMW!$ND$2:$ND$200=BI$4)*(GMW!$C$2:$C$200=BI$1),0),$F110-1966)</f>
        <v>4.2849700000000004</v>
      </c>
      <c r="BJ110" s="5" cm="1">
        <f t="array" ref="BJ110">INDEX(GMW!$A$2:$NF$200,MATCH(1,(GMW!$NE$2:$NE$200=BJ$3)*(GMW!$ND$2:$ND$200=BJ$4)*(GMW!$C$2:$C$200=BJ$1),0),$F110-1966)</f>
        <v>4.3024899999999997</v>
      </c>
      <c r="BK110" s="5" cm="1">
        <f t="array" ref="BK110">INDEX(GMW!$A$2:$NF$200,MATCH(1,(GMW!$NE$2:$NE$200=BK$3)*(GMW!$ND$2:$ND$200=BK$4)*(GMW!$C$2:$C$200=BK$1),0),$F110-1966)</f>
        <v>1.73936</v>
      </c>
      <c r="BL110" s="5" cm="1">
        <f t="array" ref="BL110">INDEX(GMW!$A$2:$NF$200,MATCH(1,(GMW!$NE$2:$NE$200=BL$3)*(GMW!$ND$2:$ND$200=BL$4)*(GMW!$C$2:$C$200=BL$1),0),$F110-1966)</f>
        <v>0.98830969999999996</v>
      </c>
      <c r="BM110" s="5" cm="1">
        <f t="array" ref="BM110">INDEX(GMW!$A$2:$NF$200,MATCH(1,(GMW!$NE$2:$NE$200=BM$3)*(GMW!$ND$2:$ND$200=BM$4)*(GMW!$C$2:$C$200=BM$1),0),$F110-1966)</f>
        <v>0.6315267</v>
      </c>
      <c r="BN110" s="5" cm="1">
        <f t="array" ref="BN110">INDEX(GMW!$A$2:$NF$200,MATCH(1,(GMW!$NE$2:$NE$200=BN$3)*(GMW!$ND$2:$ND$200=BN$4)*(GMW!$C$2:$C$200=BN$1),0),$F110-1966)</f>
        <v>2.6499000000000001</v>
      </c>
      <c r="BO110" s="5" cm="1">
        <f t="array" ref="BO110">INDEX(GMW!$A$2:$NF$200,MATCH(1,(GMW!$NE$2:$NE$200=BO$3)*(GMW!$ND$2:$ND$200=BO$4)*(GMW!$C$2:$C$200=BO$1),0),$F110-1966)</f>
        <v>1E-3</v>
      </c>
      <c r="BP110" s="5" cm="1">
        <f t="array" ref="BP110">INDEX(GMW!$A$2:$NF$200,MATCH(1,(GMW!$NE$2:$NE$200=BP$3)*(GMW!$ND$2:$ND$200=BP$4)*(GMW!$C$2:$C$200=BP$1),0),$F110-1966)</f>
        <v>419066</v>
      </c>
      <c r="BQ110" s="5" cm="1">
        <f t="array" ref="BQ110">INDEX(GMW!$A$2:$NF$200,MATCH(1,(GMW!$NE$2:$NE$200=BQ$3)*(GMW!$ND$2:$ND$200=BQ$4)*(GMW!$C$2:$C$200=BQ$1),0),$F110-1966)</f>
        <v>7600.7330000000002</v>
      </c>
      <c r="BR110" s="5" cm="1">
        <f t="array" ref="BR110">INDEX(GMW!$A$2:$NF$200,MATCH(1,(GMW!$NE$2:$NE$200=BR$3)*(GMW!$ND$2:$ND$200=BR$4)*(GMW!$C$2:$C$200=BR$1),0),$F110-1966)</f>
        <v>590198</v>
      </c>
      <c r="BS110" s="5" cm="1">
        <f t="array" ref="BS110">INDEX(GMW!$A$2:$NF$200,MATCH(1,(GMW!$NE$2:$NE$200=BS$3)*(GMW!$ND$2:$ND$200=BS$4)*(GMW!$C$2:$C$200=BS$1),0),$F110-1966)</f>
        <v>961277</v>
      </c>
      <c r="BT110" s="5" cm="1">
        <f t="array" ref="BT110">INDEX(GMW!$A$2:$NF$200,MATCH(1,(GMW!$NE$2:$NE$200=BT$3)*(GMW!$ND$2:$ND$200=BT$4)*(GMW!$C$2:$C$200=BT$1),0),$F110-1966)</f>
        <v>201803</v>
      </c>
      <c r="BU110" s="5" cm="1">
        <f t="array" ref="BU110">INDEX(GMW!$A$2:$NF$200,MATCH(1,(GMW!$NE$2:$NE$200=BU$3)*(GMW!$ND$2:$ND$200=BU$4)*(GMW!$C$2:$C$200=BU$1),0),$F110-1966)</f>
        <v>877.12800000000004</v>
      </c>
      <c r="BV110" s="5" cm="1">
        <f t="array" ref="BV110">INDEX(GMW!$A$2:$NF$200,MATCH(1,(GMW!$NE$2:$NE$200=BV$3)*(GMW!$ND$2:$ND$200=BV$4)*(GMW!$C$2:$C$200=BV$1),0),$F110-1966)</f>
        <v>1673947</v>
      </c>
      <c r="BW110" s="5" cm="1">
        <f t="array" ref="BW110">INDEX(GMW!$A$2:$NF$200,MATCH(1,(GMW!$NE$2:$NE$200=BW$3)*(GMW!$ND$2:$ND$200=BW$4)*(GMW!$C$2:$C$200=BW$1),0),$F110-1966)</f>
        <v>211.84909999999999</v>
      </c>
      <c r="BX110" s="5" cm="1">
        <f t="array" ref="BX110">INDEX(GMW!$A$2:$NF$200,MATCH(1,(GMW!$NE$2:$NE$200=BX$3)*(GMW!$ND$2:$ND$200=BX$4)*(GMW!$C$2:$C$200=BX$1),0),$F110-1966)</f>
        <v>71434.41</v>
      </c>
      <c r="BY110" s="5" cm="1">
        <f t="array" ref="BY110">INDEX(GMW!$A$2:$NF$200,MATCH(1,(GMW!$NE$2:$NE$200=BY$3)*(GMW!$ND$2:$ND$200=BY$4)*(GMW!$C$2:$C$200=BY$1),0),$F110-1966)</f>
        <v>1160.441</v>
      </c>
      <c r="BZ110" s="5" cm="1">
        <f t="array" ref="BZ110">INDEX(GMW!$A$2:$NF$200,MATCH(1,(GMW!$NE$2:$NE$200=BZ$3)*(GMW!$ND$2:$ND$200=BZ$4)*(GMW!$C$2:$C$200=BZ$1),0),$F110-1966)</f>
        <v>1100.1320000000001</v>
      </c>
      <c r="CA110" s="5" cm="1">
        <f t="array" ref="CA110">INDEX(GMW!$A$2:$NF$200,MATCH(1,(GMW!$NE$2:$NE$200=CA$3)*(GMW!$ND$2:$ND$200=CA$4)*(GMW!$C$2:$C$200=CA$1),0),$F110-1966)</f>
        <v>1457.787</v>
      </c>
      <c r="CB110" s="5" cm="1">
        <f t="array" ref="CB110">INDEX(GMW!$A$2:$NF$200,MATCH(1,(GMW!$NE$2:$NE$200=CB$3)*(GMW!$ND$2:$ND$200=CB$4)*(GMW!$C$2:$C$200=CB$1),0),$F110-1966)</f>
        <v>409.43599999999998</v>
      </c>
      <c r="CC110" s="5" cm="1">
        <f t="array" ref="CC110">INDEX(GMW!$A$2:$NF$200,MATCH(1,(GMW!$NE$2:$NE$200=CC$3)*(GMW!$ND$2:$ND$200=CC$4)*(GMW!$C$2:$C$200=CC$1),0),$F110-1966)</f>
        <v>305.23899999999998</v>
      </c>
      <c r="CD110" s="5" cm="1">
        <f t="array" ref="CD110">INDEX(GMW!$A$2:$NF$200,MATCH(1,(GMW!$NE$2:$NE$200=CD$3)*(GMW!$ND$2:$ND$200=CD$4)*(GMW!$C$2:$C$200=CD$1),0),$F110-1966)</f>
        <v>344.983</v>
      </c>
      <c r="CE110" s="5" cm="1">
        <f t="array" ref="CE110">INDEX(GMW!$A$2:$NF$200,MATCH(1,(GMW!$NE$2:$NE$200=CE$3)*(GMW!$ND$2:$ND$200=CE$4)*(GMW!$C$2:$C$200=CE$1),0),$F110-1966)</f>
        <v>147.03</v>
      </c>
      <c r="CF110" s="5" cm="1">
        <f t="array" ref="CF110">INDEX(GMW!$A$2:$NF$200,MATCH(1,(GMW!$NE$2:$NE$200=CF$3)*(GMW!$ND$2:$ND$200=CF$4)*(GMW!$C$2:$C$200=CF$1),0),$F110-1966)</f>
        <v>66.681470000000004</v>
      </c>
      <c r="CG110" s="5" cm="1">
        <f t="array" ref="CG110">INDEX(GMW!$A$2:$NF$200,MATCH(1,(GMW!$NE$2:$NE$200=CG$3)*(GMW!$ND$2:$ND$200=CG$4)*(GMW!$C$2:$C$200=CG$1),0),$F110-1966)</f>
        <v>35.433</v>
      </c>
      <c r="CH110" s="5" cm="1">
        <f t="array" ref="CH110">INDEX(GMW!$A$2:$NF$200,MATCH(1,(GMW!$NE$2:$NE$200=CH$3)*(GMW!$ND$2:$ND$200=CH$4)*(GMW!$C$2:$C$200=CH$1),0),$F110-1966)</f>
        <v>136.80799999999999</v>
      </c>
      <c r="CI110" s="5" cm="1">
        <f t="array" ref="CI110">INDEX(GMW!$A$2:$NF$200,MATCH(1,(GMW!$NE$2:$NE$200=CI$3)*(GMW!$ND$2:$ND$200=CI$4)*(GMW!$C$2:$C$200=CI$1),0),$F110-1966)</f>
        <v>80.858000000000004</v>
      </c>
      <c r="CJ110" s="5" cm="1">
        <f t="array" ref="CJ110">INDEX(GMW!$A$2:$NF$200,MATCH(1,(GMW!$NE$2:$NE$200=CJ$3)*(GMW!$ND$2:$ND$200=CJ$4)*(GMW!$C$2:$C$200=CJ$1),0),$F110-1966)</f>
        <v>254903</v>
      </c>
      <c r="CK110" s="5" cm="1">
        <f t="array" ref="CK110">INDEX(GMW!$A$2:$NF$200,MATCH(1,(GMW!$NE$2:$NE$200=CK$3)*(GMW!$ND$2:$ND$200=CK$4)*(GMW!$C$2:$C$200=CK$1),0),$F110-1966)</f>
        <v>2323.5</v>
      </c>
      <c r="CL110" s="5" cm="1">
        <f t="array" ref="CL110">INDEX(GMW!$A$2:$NF$200,MATCH(1,(GMW!$NE$2:$NE$200=CL$3)*(GMW!$ND$2:$ND$200=CL$4)*(GMW!$C$2:$C$200=CL$1),0),$F110-1966)</f>
        <v>134822.29999999999</v>
      </c>
      <c r="CM110" s="5" cm="1">
        <f t="array" ref="CM110">INDEX(GMW!$A$2:$NF$200,MATCH(1,(GMW!$NE$2:$NE$200=CM$3)*(GMW!$ND$2:$ND$200=CM$4)*(GMW!$C$2:$C$200=CM$1),0),$F110-1966)</f>
        <v>238374</v>
      </c>
      <c r="CN110" s="5" cm="1">
        <f t="array" ref="CN110">INDEX(GMW!$A$2:$NF$200,MATCH(1,(GMW!$NE$2:$NE$200=CN$3)*(GMW!$ND$2:$ND$200=CN$4)*(GMW!$C$2:$C$200=CN$1),0),$F110-1966)</f>
        <v>155341</v>
      </c>
      <c r="CO110" s="5" cm="1">
        <f t="array" ref="CO110">INDEX(GMW!$A$2:$NF$200,MATCH(1,(GMW!$NE$2:$NE$200=CO$3)*(GMW!$ND$2:$ND$200=CO$4)*(GMW!$C$2:$C$200=CO$1),0),$F110-1966)</f>
        <v>301.16800000000001</v>
      </c>
      <c r="CP110" s="5" cm="1">
        <f t="array" ref="CP110">INDEX(GMW!$A$2:$NF$200,MATCH(1,(GMW!$NE$2:$NE$200=CP$3)*(GMW!$ND$2:$ND$200=CP$4)*(GMW!$C$2:$C$200=CP$1),0),$F110-1966)</f>
        <v>550056.80000000005</v>
      </c>
      <c r="CQ110" s="5" cm="1">
        <f t="array" ref="CQ110">INDEX(GMW!$A$2:$NF$200,MATCH(1,(GMW!$NE$2:$NE$200=CQ$3)*(GMW!$ND$2:$ND$200=CQ$4)*(GMW!$C$2:$C$200=CQ$1),0),$F110-1966)</f>
        <v>109.6574</v>
      </c>
      <c r="CR110" s="5" cm="1">
        <f t="array" ref="CR110">INDEX(GMW!$A$2:$NF$200,MATCH(1,(GMW!$NE$2:$NE$200=CR$3)*(GMW!$ND$2:$ND$200=CR$4)*(GMW!$C$2:$C$200=CR$1),0),$F110-1966)</f>
        <v>140115.79999999999</v>
      </c>
      <c r="CS110" s="5" cm="1">
        <f t="array" ref="CS110">INDEX(GMW!$A$2:$NF$200,MATCH(1,(GMW!$NE$2:$NE$200=CS$3)*(GMW!$ND$2:$ND$200=CS$4)*(GMW!$C$2:$C$200=CS$1),0),$F110-1966)</f>
        <v>507.89800000000002</v>
      </c>
      <c r="CT110" s="5" cm="1">
        <f t="array" ref="CT110">INDEX(GMW!$A$2:$NF$200,MATCH(1,(GMW!$NE$2:$NE$200=CT$3)*(GMW!$ND$2:$ND$200=CT$4)*(GMW!$C$2:$C$200=CT$1),0),$F110-1966)</f>
        <v>340.16300000000001</v>
      </c>
      <c r="CU110" s="5" cm="1">
        <f t="array" ref="CU110">INDEX(GMW!$A$2:$NF$200,MATCH(1,(GMW!$NE$2:$NE$200=CU$3)*(GMW!$ND$2:$ND$200=CU$4)*(GMW!$C$2:$C$200=CU$1),0),$F110-1966)</f>
        <v>287.72800000000001</v>
      </c>
      <c r="CV110" s="5" cm="1">
        <f t="array" ref="CV110">INDEX(GMW!$A$2:$NF$200,MATCH(1,(GMW!$NE$2:$NE$200=CV$3)*(GMW!$ND$2:$ND$200=CV$4)*(GMW!$C$2:$C$200=CV$1),0),$F110-1966)</f>
        <v>143.88</v>
      </c>
      <c r="CW110" s="5" cm="1">
        <f t="array" ref="CW110">INDEX(GMW!$A$2:$NF$200,MATCH(1,(GMW!$NE$2:$NE$200=CW$3)*(GMW!$ND$2:$ND$200=CW$4)*(GMW!$C$2:$C$200=CW$1),0),$F110-1966)</f>
        <v>100.59</v>
      </c>
      <c r="CX110" s="5" cm="1">
        <f t="array" ref="CX110">INDEX(GMW!$A$2:$NF$200,MATCH(1,(GMW!$NE$2:$NE$200=CX$3)*(GMW!$ND$2:$ND$200=CX$4)*(GMW!$C$2:$C$200=CX$1),0),$F110-1966)</f>
        <v>58.546999999999997</v>
      </c>
      <c r="CY110" s="5" cm="1">
        <f t="array" ref="CY110">INDEX(GMW!$A$2:$NF$200,MATCH(1,(GMW!$NE$2:$NE$200=CY$3)*(GMW!$ND$2:$ND$200=CY$4)*(GMW!$C$2:$C$200=CY$1),0),$F110-1966)</f>
        <v>49.1464</v>
      </c>
      <c r="CZ110" s="5" cm="1">
        <f t="array" ref="CZ110">INDEX(GMW!$A$2:$NF$200,MATCH(1,(GMW!$NE$2:$NE$200=CZ$3)*(GMW!$ND$2:$ND$200=CZ$4)*(GMW!$C$2:$C$200=CZ$1),0),$F110-1966)</f>
        <v>30.635000000000002</v>
      </c>
      <c r="DA110" s="5" cm="1">
        <f t="array" ref="DA110">INDEX(GMW!$A$2:$NF$200,MATCH(1,(GMW!$NE$2:$NE$200=DA$3)*(GMW!$ND$2:$ND$200=DA$4)*(GMW!$C$2:$C$200=DA$1),0),$F110-1966)</f>
        <v>20.925999999999998</v>
      </c>
      <c r="DB110" s="5" cm="1">
        <f t="array" ref="DB110">INDEX(GMW!$A$2:$NF$200,MATCH(1,(GMW!$NE$2:$NE$200=DB$3)*(GMW!$ND$2:$ND$200=DB$4)*(GMW!$C$2:$C$200=DB$1),0),$F110-1966)</f>
        <v>31.097000000000001</v>
      </c>
      <c r="DC110" s="5" cm="1">
        <f t="array" ref="DC110">INDEX(GMW!$A$2:$NF$200,MATCH(1,(GMW!$NE$2:$NE$200=DC$3)*(GMW!$ND$2:$ND$200=DC$4)*(GMW!$C$2:$C$200=DC$1),0),$F110-1966)</f>
        <v>28.6189</v>
      </c>
    </row>
    <row r="111" spans="1:107" x14ac:dyDescent="0.25">
      <c r="A111" s="5">
        <v>1999</v>
      </c>
      <c r="B111" s="5">
        <f t="shared" si="35"/>
        <v>1999</v>
      </c>
      <c r="C111" s="5">
        <f t="shared" si="35"/>
        <v>1998</v>
      </c>
      <c r="D111" s="5">
        <f t="shared" si="35"/>
        <v>1998</v>
      </c>
      <c r="F111" s="5">
        <f t="shared" si="16"/>
        <v>2077</v>
      </c>
      <c r="G111" s="5" cm="1">
        <f t="array" ref="G111">INDEX(GMW!$A$2:$NF$200,MATCH(1,(GMW!$NE$2:$NE$200=G$3)*(GMW!$ND$2:$ND$200=G$4)*(GMW!$C$2:$C$200=G$1),0),$F111-1966)</f>
        <v>457044</v>
      </c>
      <c r="H111" s="5" cm="1">
        <f t="array" ref="H111">INDEX(GMW!$A$2:$NF$200,MATCH(1,(GMW!$NE$2:$NE$200=H$3)*(GMW!$ND$2:$ND$200=H$4)*(GMW!$C$2:$C$200=H$1),0),$F111-1966)</f>
        <v>270159</v>
      </c>
      <c r="I111" s="5" cm="1">
        <f t="array" ref="I111">INDEX(GMW!$A$2:$NF$200,MATCH(1,(GMW!$NE$2:$NE$200=I$3)*(GMW!$ND$2:$ND$200=I$4)*(GMW!$C$2:$C$200=I$1),0),$F111-1966)</f>
        <v>75322</v>
      </c>
      <c r="J111" s="5" cm="1">
        <f t="array" ref="J111">INDEX(GMW!$A$2:$NF$200,MATCH(1,(GMW!$NE$2:$NE$200=J$3)*(GMW!$ND$2:$ND$200=J$4)*(GMW!$C$2:$C$200=J$1),0),$F111-1966)</f>
        <v>85762</v>
      </c>
      <c r="K111" s="5" cm="1">
        <f t="array" ref="K111">INDEX(GMW!$A$2:$NF$200,MATCH(1,(GMW!$NE$2:$NE$200=K$3)*(GMW!$ND$2:$ND$200=K$4)*(GMW!$C$2:$C$200=K$1),0),$F111-1966)</f>
        <v>109721</v>
      </c>
      <c r="L111" s="5" cm="1">
        <f t="array" ref="L111">INDEX(GMW!$A$2:$NF$200,MATCH(1,(GMW!$NE$2:$NE$200=L$3)*(GMW!$ND$2:$ND$200=L$4)*(GMW!$C$2:$C$200=L$1),0),$F111-1966)</f>
        <v>104891</v>
      </c>
      <c r="M111" s="5" cm="1">
        <f t="array" ref="M111">INDEX(GMW!$A$2:$NF$200,MATCH(1,(GMW!$NE$2:$NE$200=M$3)*(GMW!$ND$2:$ND$200=M$4)*(GMW!$C$2:$C$200=M$1),0),$F111-1966)</f>
        <v>43428</v>
      </c>
      <c r="N111" s="5" cm="1">
        <f t="array" ref="N111">INDEX(GMW!$A$2:$NF$200,MATCH(1,(GMW!$NE$2:$NE$200=N$3)*(GMW!$ND$2:$ND$200=N$4)*(GMW!$C$2:$C$200=N$1),0),$F111-1966)</f>
        <v>7429</v>
      </c>
      <c r="O111" s="5" cm="1">
        <f t="array" ref="O111">INDEX(GMW!$A$2:$NF$200,MATCH(1,(GMW!$NE$2:$NE$200=O$3)*(GMW!$ND$2:$ND$200=O$4)*(GMW!$C$2:$C$200=O$1),0),$F111-1966)</f>
        <v>71.599999999999994</v>
      </c>
      <c r="P111" s="5" cm="1">
        <f t="array" ref="P111">INDEX(GMW!$A$2:$NF$200,MATCH(1,(GMW!$NE$2:$NE$200=P$3)*(GMW!$ND$2:$ND$200=P$4)*(GMW!$C$2:$C$200=P$1),0),$F111-1966)</f>
        <v>5.5</v>
      </c>
      <c r="Q111" s="5" cm="1">
        <f t="array" ref="Q111">INDEX(GMW!$A$2:$NF$200,MATCH(1,(GMW!$NE$2:$NE$200=Q$3)*(GMW!$ND$2:$ND$200=Q$4)*(GMW!$C$2:$C$200=Q$1),0),$F111-1966)</f>
        <v>4.58</v>
      </c>
      <c r="R111" s="5" cm="1">
        <f t="array" ref="R111">INDEX(GMW!$A$2:$NF$200,MATCH(1,(GMW!$NE$2:$NE$200=R$3)*(GMW!$ND$2:$ND$200=R$4)*(GMW!$C$2:$C$200=R$1),0),$F111-1966)</f>
        <v>71.599999999999994</v>
      </c>
      <c r="S111" s="5" cm="1">
        <f t="array" ref="S111">INDEX(GMW!$A$2:$NF$200,MATCH(1,(GMW!$NE$2:$NE$200=S$3)*(GMW!$ND$2:$ND$200=S$4)*(GMW!$C$2:$C$200=S$1),0),$F111-1966)</f>
        <v>29237</v>
      </c>
      <c r="T111" s="5" cm="1">
        <f t="array" ref="T111">INDEX(GMW!$A$2:$NF$200,MATCH(1,(GMW!$NE$2:$NE$200=T$3)*(GMW!$ND$2:$ND$200=T$4)*(GMW!$C$2:$C$200=T$1),0),$F111-1966)</f>
        <v>436</v>
      </c>
      <c r="U111" s="5" cm="1">
        <f t="array" ref="U111">INDEX(GMW!$A$2:$NF$200,MATCH(1,(GMW!$NE$2:$NE$200=U$3)*(GMW!$ND$2:$ND$200=U$4)*(GMW!$C$2:$C$200=U$1),0),$F111-1966)</f>
        <v>77</v>
      </c>
      <c r="V111" s="5" cm="1">
        <f t="array" ref="V111">INDEX(GMW!$A$2:$NF$200,MATCH(1,(GMW!$NE$2:$NE$200=V$3)*(GMW!$ND$2:$ND$200=V$4)*(GMW!$C$2:$C$200=V$1),0),$F111-1966)</f>
        <v>4171</v>
      </c>
      <c r="W111" s="5" cm="1">
        <f t="array" ref="W111">INDEX(GMW!$A$2:$NF$200,MATCH(1,(GMW!$NE$2:$NE$200=W$3)*(GMW!$ND$2:$ND$200=W$4)*(GMW!$C$2:$C$200=W$1),0),$F111-1966)</f>
        <v>102</v>
      </c>
      <c r="X111" s="5" cm="1">
        <f t="array" ref="X111">INDEX(GMW!$A$2:$NF$200,MATCH(1,(GMW!$NE$2:$NE$200=X$3)*(GMW!$ND$2:$ND$200=X$4)*(GMW!$C$2:$C$200=X$1),0),$F111-1966)</f>
        <v>164</v>
      </c>
      <c r="Y111" s="5" cm="1">
        <f t="array" ref="Y111">INDEX(GMW!$A$2:$NF$200,MATCH(1,(GMW!$NE$2:$NE$200=Y$3)*(GMW!$ND$2:$ND$200=Y$4)*(GMW!$C$2:$C$200=Y$1),0),$F111-1966)</f>
        <v>1884</v>
      </c>
      <c r="Z111" s="5" cm="1">
        <f t="array" ref="Z111">INDEX(GMW!$A$2:$NF$200,MATCH(1,(GMW!$NE$2:$NE$200=Z$3)*(GMW!$ND$2:$ND$200=Z$4)*(GMW!$C$2:$C$200=Z$1),0),$F111-1966)</f>
        <v>4871</v>
      </c>
      <c r="AA111" s="5" cm="1">
        <f t="array" ref="AA111">INDEX(GMW!$A$2:$NF$200,MATCH(1,(GMW!$NE$2:$NE$200=AA$3)*(GMW!$ND$2:$ND$200=AA$4)*(GMW!$C$2:$C$200=AA$1),0),$F111-1966)</f>
        <v>1346</v>
      </c>
      <c r="AB111" s="5" cm="1">
        <f t="array" ref="AB111">INDEX(GMW!$A$2:$NF$200,MATCH(1,(GMW!$NE$2:$NE$200=AB$3)*(GMW!$ND$2:$ND$200=AB$4)*(GMW!$C$2:$C$200=AB$1),0),$F111-1966)</f>
        <v>1789</v>
      </c>
      <c r="AC111" s="5" cm="1">
        <f t="array" ref="AC111">INDEX(GMW!$A$2:$NF$200,MATCH(1,(GMW!$NE$2:$NE$200=AC$3)*(GMW!$ND$2:$ND$200=AC$4)*(GMW!$C$2:$C$200=AC$1),0),$F111-1966)</f>
        <v>1027</v>
      </c>
      <c r="AD111" s="5" cm="1">
        <f t="array" ref="AD111">INDEX(GMW!$A$2:$NF$200,MATCH(1,(GMW!$NE$2:$NE$200=AD$3)*(GMW!$ND$2:$ND$200=AD$4)*(GMW!$C$2:$C$200=AD$1),0),$F111-1966)</f>
        <v>1121</v>
      </c>
      <c r="AE111" s="5" cm="1">
        <f t="array" ref="AE111">INDEX(GMW!$A$2:$NF$200,MATCH(1,(GMW!$NE$2:$NE$200=AE$3)*(GMW!$ND$2:$ND$200=AE$4)*(GMW!$C$2:$C$200=AE$1),0),$F111-1966)</f>
        <v>282</v>
      </c>
      <c r="AF111" s="5" cm="1">
        <f t="array" ref="AF111">INDEX(GMW!$A$2:$NF$200,MATCH(1,(GMW!$NE$2:$NE$200=AF$3)*(GMW!$ND$2:$ND$200=AF$4)*(GMW!$C$2:$C$200=AF$1),0),$F111-1966)</f>
        <v>1724</v>
      </c>
      <c r="AG111" s="5" cm="1">
        <f t="array" ref="AG111">INDEX(GMW!$A$2:$NF$200,MATCH(1,(GMW!$NE$2:$NE$200=AG$3)*(GMW!$ND$2:$ND$200=AG$4)*(GMW!$C$2:$C$200=AG$1),0),$F111-1966)</f>
        <v>2034</v>
      </c>
      <c r="AH111" s="5" cm="1">
        <f t="array" ref="AH111">INDEX(GMW!$A$2:$NF$200,MATCH(1,(GMW!$NE$2:$NE$200=AH$3)*(GMW!$ND$2:$ND$200=AH$4)*(GMW!$C$2:$C$200=AH$1),0),$F111-1966)</f>
        <v>1627</v>
      </c>
      <c r="AI111" s="5" cm="1">
        <f t="array" ref="AI111">INDEX(GMW!$A$2:$NF$200,MATCH(1,(GMW!$NE$2:$NE$200=AI$3)*(GMW!$ND$2:$ND$200=AI$4)*(GMW!$C$2:$C$200=AI$1),0),$F111-1966)</f>
        <v>2106</v>
      </c>
      <c r="AJ111" s="5" cm="1">
        <f t="array" ref="AJ111">INDEX(GMW!$A$2:$NF$200,MATCH(1,(GMW!$NE$2:$NE$200=AJ$3)*(GMW!$ND$2:$ND$200=AJ$4)*(GMW!$C$2:$C$200=AJ$1),0),$F111-1966)</f>
        <v>2968</v>
      </c>
      <c r="AK111" s="5" cm="1">
        <f t="array" ref="AK111">INDEX(GMW!$A$2:$NF$200,MATCH(1,(GMW!$NE$2:$NE$200=AK$3)*(GMW!$ND$2:$ND$200=AK$4)*(GMW!$C$2:$C$200=AK$1),0),$F111-1966)</f>
        <v>690</v>
      </c>
      <c r="AL111" s="5" cm="1">
        <f t="array" ref="AL111">INDEX(GMW!$A$2:$NF$200,MATCH(1,(GMW!$NE$2:$NE$200=AL$3)*(GMW!$ND$2:$ND$200=AL$4)*(GMW!$C$2:$C$200=AL$1),0),$F111-1966)</f>
        <v>817</v>
      </c>
      <c r="AM111" s="5" cm="1">
        <f t="array" ref="AM111">INDEX(GMW!$A$2:$NF$200,MATCH(1,(GMW!$NE$2:$NE$200=AM$3)*(GMW!$ND$2:$ND$200=AM$4)*(GMW!$C$2:$C$200=AM$1),0),$F111-1966)</f>
        <v>27036</v>
      </c>
      <c r="AN111" s="5" cm="1">
        <f t="array" ref="AN111">INDEX(GMW!$A$2:$NF$200,MATCH(1,(GMW!$NE$2:$NE$200=AN$3)*(GMW!$ND$2:$ND$200=AN$4)*(GMW!$C$2:$C$200=AN$1),0),$F111-1966)</f>
        <v>5046</v>
      </c>
      <c r="AO111" s="5" cm="1">
        <f t="array" ref="AO111">INDEX(GMW!$A$2:$NF$200,MATCH(1,(GMW!$NE$2:$NE$200=AO$3)*(GMW!$ND$2:$ND$200=AO$4)*(GMW!$C$2:$C$200=AO$1),0),$F111-1966)</f>
        <v>457044</v>
      </c>
      <c r="AP111" s="5" cm="1">
        <f t="array" ref="AP111">INDEX(GMW!$A$2:$NF$200,MATCH(1,(GMW!$NE$2:$NE$200=AP$3)*(GMW!$ND$2:$ND$200=AP$4)*(GMW!$C$2:$C$200=AP$1),0),$F111-1966)</f>
        <v>3328.9</v>
      </c>
      <c r="AQ111" s="5" cm="1">
        <f t="array" ref="AQ111">INDEX(GMW!$A$2:$NF$200,MATCH(1,(GMW!$NE$2:$NE$200=AQ$3)*(GMW!$ND$2:$ND$200=AQ$4)*(GMW!$C$2:$C$200=AQ$1),0),$F111-1966)</f>
        <v>116833</v>
      </c>
      <c r="AR111" s="5" cm="1">
        <f t="array" ref="AR111">INDEX(GMW!$A$2:$NF$200,MATCH(1,(GMW!$NE$2:$NE$200=AR$3)*(GMW!$ND$2:$ND$200=AR$4)*(GMW!$C$2:$C$200=AR$1),0),$F111-1966)</f>
        <v>680.5</v>
      </c>
      <c r="AS111" s="5" cm="1">
        <f t="array" ref="AS111">INDEX(GMW!$A$2:$NF$200,MATCH(1,(GMW!$NE$2:$NE$200=AS$3)*(GMW!$ND$2:$ND$200=AS$4)*(GMW!$C$2:$C$200=AS$1),0),$F111-1966)</f>
        <v>459.34500000000003</v>
      </c>
      <c r="AT111" s="5" cm="1">
        <f t="array" ref="AT111">INDEX(GMW!$A$2:$NF$200,MATCH(1,(GMW!$NE$2:$NE$200=AT$3)*(GMW!$ND$2:$ND$200=AT$4)*(GMW!$C$2:$C$200=AT$1),0),$F111-1966)</f>
        <v>419.84899999999999</v>
      </c>
      <c r="AU111" s="5" cm="1">
        <f t="array" ref="AU111">INDEX(GMW!$A$2:$NF$200,MATCH(1,(GMW!$NE$2:$NE$200=AU$3)*(GMW!$ND$2:$ND$200=AU$4)*(GMW!$C$2:$C$200=AU$1),0),$F111-1966)</f>
        <v>359045</v>
      </c>
      <c r="AV111" s="5" cm="1">
        <f t="array" ref="AV111">INDEX(GMW!$A$2:$NF$200,MATCH(1,(GMW!$NE$2:$NE$200=AV$3)*(GMW!$ND$2:$ND$200=AV$4)*(GMW!$C$2:$C$200=AV$1),0),$F111-1966)</f>
        <v>8553</v>
      </c>
      <c r="AW111" s="5" cm="1">
        <f t="array" ref="AW111">INDEX(GMW!$A$2:$NF$200,MATCH(1,(GMW!$NE$2:$NE$200=AW$3)*(GMW!$ND$2:$ND$200=AW$4)*(GMW!$C$2:$C$200=AW$1),0),$F111-1966)</f>
        <v>116.65</v>
      </c>
      <c r="AX111" s="5" cm="1">
        <f t="array" ref="AX111">INDEX(GMW!$A$2:$NF$200,MATCH(1,(GMW!$NE$2:$NE$200=AX$3)*(GMW!$ND$2:$ND$200=AX$4)*(GMW!$C$2:$C$200=AX$1),0),$F111-1966)</f>
        <v>4307.7629999999999</v>
      </c>
      <c r="AY111" s="5" cm="1">
        <f t="array" ref="AY111">INDEX(GMW!$A$2:$NF$200,MATCH(1,(GMW!$NE$2:$NE$200=AY$3)*(GMW!$ND$2:$ND$200=AY$4)*(GMW!$C$2:$C$200=AY$1),0),$F111-1966)</f>
        <v>18681</v>
      </c>
      <c r="AZ111" s="5" cm="1">
        <f t="array" ref="AZ111">INDEX(GMW!$A$2:$NF$200,MATCH(1,(GMW!$NE$2:$NE$200=AZ$3)*(GMW!$ND$2:$ND$200=AZ$4)*(GMW!$C$2:$C$200=AZ$1),0),$F111-1966)</f>
        <v>2356</v>
      </c>
      <c r="BA111" s="5" cm="1">
        <f t="array" ref="BA111">INDEX(GMW!$A$2:$NF$200,MATCH(1,(GMW!$NE$2:$NE$200=BA$3)*(GMW!$ND$2:$ND$200=BA$4)*(GMW!$C$2:$C$200=BA$1),0),$F111-1966)</f>
        <v>12.78816</v>
      </c>
      <c r="BB111" s="5" cm="1">
        <f t="array" ref="BB111">INDEX(GMW!$A$2:$NF$200,MATCH(1,(GMW!$NE$2:$NE$200=BB$3)*(GMW!$ND$2:$ND$200=BB$4)*(GMW!$C$2:$C$200=BB$1),0),$F111-1966)</f>
        <v>20512</v>
      </c>
      <c r="BC111" s="5" cm="1">
        <f t="array" ref="BC111">INDEX(GMW!$A$2:$NF$200,MATCH(1,(GMW!$NE$2:$NE$200=BC$3)*(GMW!$ND$2:$ND$200=BC$4)*(GMW!$C$2:$C$200=BC$1),0),$F111-1966)</f>
        <v>1.9782029999999999</v>
      </c>
      <c r="BD111" s="5" cm="1">
        <f t="array" ref="BD111">INDEX(GMW!$A$2:$NF$200,MATCH(1,(GMW!$NE$2:$NE$200=BD$3)*(GMW!$ND$2:$ND$200=BD$4)*(GMW!$C$2:$C$200=BD$1),0),$F111-1966)</f>
        <v>1395.7850000000001</v>
      </c>
      <c r="BE111" s="5" cm="1">
        <f t="array" ref="BE111">INDEX(GMW!$A$2:$NF$200,MATCH(1,(GMW!$NE$2:$NE$200=BE$3)*(GMW!$ND$2:$ND$200=BE$4)*(GMW!$C$2:$C$200=BE$1),0),$F111-1966)</f>
        <v>16.487110000000001</v>
      </c>
      <c r="BF111" s="5" cm="1">
        <f t="array" ref="BF111">INDEX(GMW!$A$2:$NF$200,MATCH(1,(GMW!$NE$2:$NE$200=BF$3)*(GMW!$ND$2:$ND$200=BF$4)*(GMW!$C$2:$C$200=BF$1),0),$F111-1966)</f>
        <v>10.952</v>
      </c>
      <c r="BG111" s="5" cm="1">
        <f t="array" ref="BG111">INDEX(GMW!$A$2:$NF$200,MATCH(1,(GMW!$NE$2:$NE$200=BG$3)*(GMW!$ND$2:$ND$200=BG$4)*(GMW!$C$2:$C$200=BG$1),0),$F111-1966)</f>
        <v>19.775590000000001</v>
      </c>
      <c r="BH111" s="5" cm="1">
        <f t="array" ref="BH111">INDEX(GMW!$A$2:$NF$200,MATCH(1,(GMW!$NE$2:$NE$200=BH$3)*(GMW!$ND$2:$ND$200=BH$4)*(GMW!$C$2:$C$200=BH$1),0),$F111-1966)</f>
        <v>5.1593580000000001</v>
      </c>
      <c r="BI111" s="5" cm="1">
        <f t="array" ref="BI111">INDEX(GMW!$A$2:$NF$200,MATCH(1,(GMW!$NE$2:$NE$200=BI$3)*(GMW!$ND$2:$ND$200=BI$4)*(GMW!$C$2:$C$200=BI$1),0),$F111-1966)</f>
        <v>4.2895830000000004</v>
      </c>
      <c r="BJ111" s="5" cm="1">
        <f t="array" ref="BJ111">INDEX(GMW!$A$2:$NF$200,MATCH(1,(GMW!$NE$2:$NE$200=BJ$3)*(GMW!$ND$2:$ND$200=BJ$4)*(GMW!$C$2:$C$200=BJ$1),0),$F111-1966)</f>
        <v>4.2643149999999999</v>
      </c>
      <c r="BK111" s="5" cm="1">
        <f t="array" ref="BK111">INDEX(GMW!$A$2:$NF$200,MATCH(1,(GMW!$NE$2:$NE$200=BK$3)*(GMW!$ND$2:$ND$200=BK$4)*(GMW!$C$2:$C$200=BK$1),0),$F111-1966)</f>
        <v>1.71983</v>
      </c>
      <c r="BL111" s="5" cm="1">
        <f t="array" ref="BL111">INDEX(GMW!$A$2:$NF$200,MATCH(1,(GMW!$NE$2:$NE$200=BL$3)*(GMW!$ND$2:$ND$200=BL$4)*(GMW!$C$2:$C$200=BL$1),0),$F111-1966)</f>
        <v>0.94459179999999998</v>
      </c>
      <c r="BM111" s="5" cm="1">
        <f t="array" ref="BM111">INDEX(GMW!$A$2:$NF$200,MATCH(1,(GMW!$NE$2:$NE$200=BM$3)*(GMW!$ND$2:$ND$200=BM$4)*(GMW!$C$2:$C$200=BM$1),0),$F111-1966)</f>
        <v>0.57908979999999999</v>
      </c>
      <c r="BN111" s="5" cm="1">
        <f t="array" ref="BN111">INDEX(GMW!$A$2:$NF$200,MATCH(1,(GMW!$NE$2:$NE$200=BN$3)*(GMW!$ND$2:$ND$200=BN$4)*(GMW!$C$2:$C$200=BN$1),0),$F111-1966)</f>
        <v>2.6336499999999998</v>
      </c>
      <c r="BO111" s="5" cm="1">
        <f t="array" ref="BO111">INDEX(GMW!$A$2:$NF$200,MATCH(1,(GMW!$NE$2:$NE$200=BO$3)*(GMW!$ND$2:$ND$200=BO$4)*(GMW!$C$2:$C$200=BO$1),0),$F111-1966)</f>
        <v>0.84972000000000003</v>
      </c>
      <c r="BP111" s="5" cm="1">
        <f t="array" ref="BP111">INDEX(GMW!$A$2:$NF$200,MATCH(1,(GMW!$NE$2:$NE$200=BP$3)*(GMW!$ND$2:$ND$200=BP$4)*(GMW!$C$2:$C$200=BP$1),0),$F111-1966)</f>
        <v>415121</v>
      </c>
      <c r="BQ111" s="5" cm="1">
        <f t="array" ref="BQ111">INDEX(GMW!$A$2:$NF$200,MATCH(1,(GMW!$NE$2:$NE$200=BQ$3)*(GMW!$ND$2:$ND$200=BQ$4)*(GMW!$C$2:$C$200=BQ$1),0),$F111-1966)</f>
        <v>7639.14</v>
      </c>
      <c r="BR111" s="5" cm="1">
        <f t="array" ref="BR111">INDEX(GMW!$A$2:$NF$200,MATCH(1,(GMW!$NE$2:$NE$200=BR$3)*(GMW!$ND$2:$ND$200=BR$4)*(GMW!$C$2:$C$200=BR$1),0),$F111-1966)</f>
        <v>603250</v>
      </c>
      <c r="BS111" s="5" cm="1">
        <f t="array" ref="BS111">INDEX(GMW!$A$2:$NF$200,MATCH(1,(GMW!$NE$2:$NE$200=BS$3)*(GMW!$ND$2:$ND$200=BS$4)*(GMW!$C$2:$C$200=BS$1),0),$F111-1966)</f>
        <v>967685</v>
      </c>
      <c r="BT111" s="5" cm="1">
        <f t="array" ref="BT111">INDEX(GMW!$A$2:$NF$200,MATCH(1,(GMW!$NE$2:$NE$200=BT$3)*(GMW!$ND$2:$ND$200=BT$4)*(GMW!$C$2:$C$200=BT$1),0),$F111-1966)</f>
        <v>194460</v>
      </c>
      <c r="BU111" s="5" cm="1">
        <f t="array" ref="BU111">INDEX(GMW!$A$2:$NF$200,MATCH(1,(GMW!$NE$2:$NE$200=BU$3)*(GMW!$ND$2:$ND$200=BU$4)*(GMW!$C$2:$C$200=BU$1),0),$F111-1966)</f>
        <v>870.2473</v>
      </c>
      <c r="BV111" s="5" cm="1">
        <f t="array" ref="BV111">INDEX(GMW!$A$2:$NF$200,MATCH(1,(GMW!$NE$2:$NE$200=BV$3)*(GMW!$ND$2:$ND$200=BV$4)*(GMW!$C$2:$C$200=BV$1),0),$F111-1966)</f>
        <v>1643565</v>
      </c>
      <c r="BW111" s="5" cm="1">
        <f t="array" ref="BW111">INDEX(GMW!$A$2:$NF$200,MATCH(1,(GMW!$NE$2:$NE$200=BW$3)*(GMW!$ND$2:$ND$200=BW$4)*(GMW!$C$2:$C$200=BW$1),0),$F111-1966)</f>
        <v>201.32300000000001</v>
      </c>
      <c r="BX111" s="5" cm="1">
        <f t="array" ref="BX111">INDEX(GMW!$A$2:$NF$200,MATCH(1,(GMW!$NE$2:$NE$200=BX$3)*(GMW!$ND$2:$ND$200=BX$4)*(GMW!$C$2:$C$200=BX$1),0),$F111-1966)</f>
        <v>75923.09</v>
      </c>
      <c r="BY111" s="5" cm="1">
        <f t="array" ref="BY111">INDEX(GMW!$A$2:$NF$200,MATCH(1,(GMW!$NE$2:$NE$200=BY$3)*(GMW!$ND$2:$ND$200=BY$4)*(GMW!$C$2:$C$200=BY$1),0),$F111-1966)</f>
        <v>1170.8430000000001</v>
      </c>
      <c r="BZ111" s="5" cm="1">
        <f t="array" ref="BZ111">INDEX(GMW!$A$2:$NF$200,MATCH(1,(GMW!$NE$2:$NE$200=BZ$3)*(GMW!$ND$2:$ND$200=BZ$4)*(GMW!$C$2:$C$200=BZ$1),0),$F111-1966)</f>
        <v>1089.5419999999999</v>
      </c>
      <c r="CA111" s="5" cm="1">
        <f t="array" ref="CA111">INDEX(GMW!$A$2:$NF$200,MATCH(1,(GMW!$NE$2:$NE$200=CA$3)*(GMW!$ND$2:$ND$200=CA$4)*(GMW!$C$2:$C$200=CA$1),0),$F111-1966)</f>
        <v>1453.047</v>
      </c>
      <c r="CB111" s="5" cm="1">
        <f t="array" ref="CB111">INDEX(GMW!$A$2:$NF$200,MATCH(1,(GMW!$NE$2:$NE$200=CB$3)*(GMW!$ND$2:$ND$200=CB$4)*(GMW!$C$2:$C$200=CB$1),0),$F111-1966)</f>
        <v>408.72129999999999</v>
      </c>
      <c r="CC111" s="5" cm="1">
        <f t="array" ref="CC111">INDEX(GMW!$A$2:$NF$200,MATCH(1,(GMW!$NE$2:$NE$200=CC$3)*(GMW!$ND$2:$ND$200=CC$4)*(GMW!$C$2:$C$200=CC$1),0),$F111-1966)</f>
        <v>301.07900000000001</v>
      </c>
      <c r="CD111" s="5" cm="1">
        <f t="array" ref="CD111">INDEX(GMW!$A$2:$NF$200,MATCH(1,(GMW!$NE$2:$NE$200=CD$3)*(GMW!$ND$2:$ND$200=CD$4)*(GMW!$C$2:$C$200=CD$1),0),$F111-1966)</f>
        <v>348.32499999999999</v>
      </c>
      <c r="CE111" s="5" cm="1">
        <f t="array" ref="CE111">INDEX(GMW!$A$2:$NF$200,MATCH(1,(GMW!$NE$2:$NE$200=CE$3)*(GMW!$ND$2:$ND$200=CE$4)*(GMW!$C$2:$C$200=CE$1),0),$F111-1966)</f>
        <v>149.608</v>
      </c>
      <c r="CF111" s="5" cm="1">
        <f t="array" ref="CF111">INDEX(GMW!$A$2:$NF$200,MATCH(1,(GMW!$NE$2:$NE$200=CF$3)*(GMW!$ND$2:$ND$200=CF$4)*(GMW!$C$2:$C$200=CF$1),0),$F111-1966)</f>
        <v>65.697040000000001</v>
      </c>
      <c r="CG111" s="5" cm="1">
        <f t="array" ref="CG111">INDEX(GMW!$A$2:$NF$200,MATCH(1,(GMW!$NE$2:$NE$200=CG$3)*(GMW!$ND$2:$ND$200=CG$4)*(GMW!$C$2:$C$200=CG$1),0),$F111-1966)</f>
        <v>31.702000000000002</v>
      </c>
      <c r="CH111" s="5" cm="1">
        <f t="array" ref="CH111">INDEX(GMW!$A$2:$NF$200,MATCH(1,(GMW!$NE$2:$NE$200=CH$3)*(GMW!$ND$2:$ND$200=CH$4)*(GMW!$C$2:$C$200=CH$1),0),$F111-1966)</f>
        <v>141.43199999999999</v>
      </c>
      <c r="CI111" s="5" cm="1">
        <f t="array" ref="CI111">INDEX(GMW!$A$2:$NF$200,MATCH(1,(GMW!$NE$2:$NE$200=CI$3)*(GMW!$ND$2:$ND$200=CI$4)*(GMW!$C$2:$C$200=CI$1),0),$F111-1966)</f>
        <v>81.438000000000002</v>
      </c>
      <c r="CJ111" s="5" cm="1">
        <f t="array" ref="CJ111">INDEX(GMW!$A$2:$NF$200,MATCH(1,(GMW!$NE$2:$NE$200=CJ$3)*(GMW!$ND$2:$ND$200=CJ$4)*(GMW!$C$2:$C$200=CJ$1),0),$F111-1966)</f>
        <v>257115</v>
      </c>
      <c r="CK111" s="5" cm="1">
        <f t="array" ref="CK111">INDEX(GMW!$A$2:$NF$200,MATCH(1,(GMW!$NE$2:$NE$200=CK$3)*(GMW!$ND$2:$ND$200=CK$4)*(GMW!$C$2:$C$200=CK$1),0),$F111-1966)</f>
        <v>2352.9250000000002</v>
      </c>
      <c r="CL111" s="5" cm="1">
        <f t="array" ref="CL111">INDEX(GMW!$A$2:$NF$200,MATCH(1,(GMW!$NE$2:$NE$200=CL$3)*(GMW!$ND$2:$ND$200=CL$4)*(GMW!$C$2:$C$200=CL$1),0),$F111-1966)</f>
        <v>132265.60000000001</v>
      </c>
      <c r="CM111" s="5" cm="1">
        <f t="array" ref="CM111">INDEX(GMW!$A$2:$NF$200,MATCH(1,(GMW!$NE$2:$NE$200=CM$3)*(GMW!$ND$2:$ND$200=CM$4)*(GMW!$C$2:$C$200=CM$1),0),$F111-1966)</f>
        <v>243810</v>
      </c>
      <c r="CN111" s="5" cm="1">
        <f t="array" ref="CN111">INDEX(GMW!$A$2:$NF$200,MATCH(1,(GMW!$NE$2:$NE$200=CN$3)*(GMW!$ND$2:$ND$200=CN$4)*(GMW!$C$2:$C$200=CN$1),0),$F111-1966)</f>
        <v>156801</v>
      </c>
      <c r="CO111" s="5" cm="1">
        <f t="array" ref="CO111">INDEX(GMW!$A$2:$NF$200,MATCH(1,(GMW!$NE$2:$NE$200=CO$3)*(GMW!$ND$2:$ND$200=CO$4)*(GMW!$C$2:$C$200=CO$1),0),$F111-1966)</f>
        <v>303.70600000000002</v>
      </c>
      <c r="CP111" s="5" cm="1">
        <f t="array" ref="CP111">INDEX(GMW!$A$2:$NF$200,MATCH(1,(GMW!$NE$2:$NE$200=CP$3)*(GMW!$ND$2:$ND$200=CP$4)*(GMW!$C$2:$C$200=CP$1),0),$F111-1966)</f>
        <v>554616.30000000005</v>
      </c>
      <c r="CQ111" s="5" cm="1">
        <f t="array" ref="CQ111">INDEX(GMW!$A$2:$NF$200,MATCH(1,(GMW!$NE$2:$NE$200=CQ$3)*(GMW!$ND$2:$ND$200=CQ$4)*(GMW!$C$2:$C$200=CQ$1),0),$F111-1966)</f>
        <v>109.90219999999999</v>
      </c>
      <c r="CR111" s="5" cm="1">
        <f t="array" ref="CR111">INDEX(GMW!$A$2:$NF$200,MATCH(1,(GMW!$NE$2:$NE$200=CR$3)*(GMW!$ND$2:$ND$200=CR$4)*(GMW!$C$2:$C$200=CR$1),0),$F111-1966)</f>
        <v>145356.1</v>
      </c>
      <c r="CS111" s="5" cm="1">
        <f t="array" ref="CS111">INDEX(GMW!$A$2:$NF$200,MATCH(1,(GMW!$NE$2:$NE$200=CS$3)*(GMW!$ND$2:$ND$200=CS$4)*(GMW!$C$2:$C$200=CS$1),0),$F111-1966)</f>
        <v>514.31700000000001</v>
      </c>
      <c r="CT111" s="5" cm="1">
        <f t="array" ref="CT111">INDEX(GMW!$A$2:$NF$200,MATCH(1,(GMW!$NE$2:$NE$200=CT$3)*(GMW!$ND$2:$ND$200=CT$4)*(GMW!$C$2:$C$200=CT$1),0),$F111-1966)</f>
        <v>342.82600000000002</v>
      </c>
      <c r="CU111" s="5" cm="1">
        <f t="array" ref="CU111">INDEX(GMW!$A$2:$NF$200,MATCH(1,(GMW!$NE$2:$NE$200=CU$3)*(GMW!$ND$2:$ND$200=CU$4)*(GMW!$C$2:$C$200=CU$1),0),$F111-1966)</f>
        <v>289.46499999999997</v>
      </c>
      <c r="CV111" s="5" cm="1">
        <f t="array" ref="CV111">INDEX(GMW!$A$2:$NF$200,MATCH(1,(GMW!$NE$2:$NE$200=CV$3)*(GMW!$ND$2:$ND$200=CV$4)*(GMW!$C$2:$C$200=CV$1),0),$F111-1966)</f>
        <v>144.82</v>
      </c>
      <c r="CW111" s="5" cm="1">
        <f t="array" ref="CW111">INDEX(GMW!$A$2:$NF$200,MATCH(1,(GMW!$NE$2:$NE$200=CW$3)*(GMW!$ND$2:$ND$200=CW$4)*(GMW!$C$2:$C$200=CW$1),0),$F111-1966)</f>
        <v>102.361</v>
      </c>
      <c r="CX111" s="5" cm="1">
        <f t="array" ref="CX111">INDEX(GMW!$A$2:$NF$200,MATCH(1,(GMW!$NE$2:$NE$200=CX$3)*(GMW!$ND$2:$ND$200=CX$4)*(GMW!$C$2:$C$200=CX$1),0),$F111-1966)</f>
        <v>59.146999999999998</v>
      </c>
      <c r="CY111" s="5" cm="1">
        <f t="array" ref="CY111">INDEX(GMW!$A$2:$NF$200,MATCH(1,(GMW!$NE$2:$NE$200=CY$3)*(GMW!$ND$2:$ND$200=CY$4)*(GMW!$C$2:$C$200=CY$1),0),$F111-1966)</f>
        <v>50.402299999999997</v>
      </c>
      <c r="CZ111" s="5" cm="1">
        <f t="array" ref="CZ111">INDEX(GMW!$A$2:$NF$200,MATCH(1,(GMW!$NE$2:$NE$200=CZ$3)*(GMW!$ND$2:$ND$200=CZ$4)*(GMW!$C$2:$C$200=CZ$1),0),$F111-1966)</f>
        <v>31.228000000000002</v>
      </c>
      <c r="DA111" s="5" cm="1">
        <f t="array" ref="DA111">INDEX(GMW!$A$2:$NF$200,MATCH(1,(GMW!$NE$2:$NE$200=DA$3)*(GMW!$ND$2:$ND$200=DA$4)*(GMW!$C$2:$C$200=DA$1),0),$F111-1966)</f>
        <v>21.893999999999998</v>
      </c>
      <c r="DB111" s="5" cm="1">
        <f t="array" ref="DB111">INDEX(GMW!$A$2:$NF$200,MATCH(1,(GMW!$NE$2:$NE$200=DB$3)*(GMW!$ND$2:$ND$200=DB$4)*(GMW!$C$2:$C$200=DB$1),0),$F111-1966)</f>
        <v>31.396999999999998</v>
      </c>
      <c r="DC111" s="5" cm="1">
        <f t="array" ref="DC111">INDEX(GMW!$A$2:$NF$200,MATCH(1,(GMW!$NE$2:$NE$200=DC$3)*(GMW!$ND$2:$ND$200=DC$4)*(GMW!$C$2:$C$200=DC$1),0),$F111-1966)</f>
        <v>29.3201</v>
      </c>
    </row>
    <row r="112" spans="1:107" x14ac:dyDescent="0.25">
      <c r="B112" s="5">
        <f t="shared" si="35"/>
        <v>1999</v>
      </c>
      <c r="C112" s="5">
        <f t="shared" si="35"/>
        <v>1999</v>
      </c>
      <c r="F112" s="5">
        <f t="shared" si="16"/>
        <v>2078</v>
      </c>
      <c r="G112" s="5" cm="1">
        <f t="array" ref="G112">INDEX(GMW!$A$2:$NF$200,MATCH(1,(GMW!$NE$2:$NE$200=G$3)*(GMW!$ND$2:$ND$200=G$4)*(GMW!$C$2:$C$200=G$1),0),$F112-1966)</f>
        <v>458710</v>
      </c>
      <c r="H112" s="5" cm="1">
        <f t="array" ref="H112">INDEX(GMW!$A$2:$NF$200,MATCH(1,(GMW!$NE$2:$NE$200=H$3)*(GMW!$ND$2:$ND$200=H$4)*(GMW!$C$2:$C$200=H$1),0),$F112-1966)</f>
        <v>275407</v>
      </c>
      <c r="I112" s="5" cm="1">
        <f t="array" ref="I112">INDEX(GMW!$A$2:$NF$200,MATCH(1,(GMW!$NE$2:$NE$200=I$3)*(GMW!$ND$2:$ND$200=I$4)*(GMW!$C$2:$C$200=I$1),0),$F112-1966)</f>
        <v>75306</v>
      </c>
      <c r="J112" s="5" cm="1">
        <f t="array" ref="J112">INDEX(GMW!$A$2:$NF$200,MATCH(1,(GMW!$NE$2:$NE$200=J$3)*(GMW!$ND$2:$ND$200=J$4)*(GMW!$C$2:$C$200=J$1),0),$F112-1966)</f>
        <v>88720</v>
      </c>
      <c r="K112" s="5" cm="1">
        <f t="array" ref="K112">INDEX(GMW!$A$2:$NF$200,MATCH(1,(GMW!$NE$2:$NE$200=K$3)*(GMW!$ND$2:$ND$200=K$4)*(GMW!$C$2:$C$200=K$1),0),$F112-1966)</f>
        <v>110244</v>
      </c>
      <c r="L112" s="5" cm="1">
        <f t="array" ref="L112">INDEX(GMW!$A$2:$NF$200,MATCH(1,(GMW!$NE$2:$NE$200=L$3)*(GMW!$ND$2:$ND$200=L$4)*(GMW!$C$2:$C$200=L$1),0),$F112-1966)</f>
        <v>106416</v>
      </c>
      <c r="M112" s="5" cm="1">
        <f t="array" ref="M112">INDEX(GMW!$A$2:$NF$200,MATCH(1,(GMW!$NE$2:$NE$200=M$3)*(GMW!$ND$2:$ND$200=M$4)*(GMW!$C$2:$C$200=M$1),0),$F112-1966)</f>
        <v>43043</v>
      </c>
      <c r="N112" s="5" cm="1">
        <f t="array" ref="N112">INDEX(GMW!$A$2:$NF$200,MATCH(1,(GMW!$NE$2:$NE$200=N$3)*(GMW!$ND$2:$ND$200=N$4)*(GMW!$C$2:$C$200=N$1),0),$F112-1966)</f>
        <v>7559</v>
      </c>
      <c r="O112" s="5" cm="1">
        <f t="array" ref="O112">INDEX(GMW!$A$2:$NF$200,MATCH(1,(GMW!$NE$2:$NE$200=O$3)*(GMW!$ND$2:$ND$200=O$4)*(GMW!$C$2:$C$200=O$1),0),$F112-1966)</f>
        <v>72.3</v>
      </c>
      <c r="P112" s="5" cm="1">
        <f t="array" ref="P112">INDEX(GMW!$A$2:$NF$200,MATCH(1,(GMW!$NE$2:$NE$200=P$3)*(GMW!$ND$2:$ND$200=P$4)*(GMW!$C$2:$C$200=P$1),0),$F112-1966)</f>
        <v>5</v>
      </c>
      <c r="Q112" s="5" cm="1">
        <f t="array" ref="Q112">INDEX(GMW!$A$2:$NF$200,MATCH(1,(GMW!$NE$2:$NE$200=Q$3)*(GMW!$ND$2:$ND$200=Q$4)*(GMW!$C$2:$C$200=Q$1),0),$F112-1966)</f>
        <v>5.0599999999999996</v>
      </c>
      <c r="R112" s="5" cm="1">
        <f t="array" ref="R112">INDEX(GMW!$A$2:$NF$200,MATCH(1,(GMW!$NE$2:$NE$200=R$3)*(GMW!$ND$2:$ND$200=R$4)*(GMW!$C$2:$C$200=R$1),0),$F112-1966)</f>
        <v>72.3</v>
      </c>
      <c r="S112" s="5" cm="1">
        <f t="array" ref="S112">INDEX(GMW!$A$2:$NF$200,MATCH(1,(GMW!$NE$2:$NE$200=S$3)*(GMW!$ND$2:$ND$200=S$4)*(GMW!$C$2:$C$200=S$1),0),$F112-1966)</f>
        <v>29327</v>
      </c>
      <c r="T112" s="5" cm="1">
        <f t="array" ref="T112">INDEX(GMW!$A$2:$NF$200,MATCH(1,(GMW!$NE$2:$NE$200=T$3)*(GMW!$ND$2:$ND$200=T$4)*(GMW!$C$2:$C$200=T$1),0),$F112-1966)</f>
        <v>424</v>
      </c>
      <c r="U112" s="5" cm="1">
        <f t="array" ref="U112">INDEX(GMW!$A$2:$NF$200,MATCH(1,(GMW!$NE$2:$NE$200=U$3)*(GMW!$ND$2:$ND$200=U$4)*(GMW!$C$2:$C$200=U$1),0),$F112-1966)</f>
        <v>76</v>
      </c>
      <c r="V112" s="5" cm="1">
        <f t="array" ref="V112">INDEX(GMW!$A$2:$NF$200,MATCH(1,(GMW!$NE$2:$NE$200=V$3)*(GMW!$ND$2:$ND$200=V$4)*(GMW!$C$2:$C$200=V$1),0),$F112-1966)</f>
        <v>4128</v>
      </c>
      <c r="W112" s="5" cm="1">
        <f t="array" ref="W112">INDEX(GMW!$A$2:$NF$200,MATCH(1,(GMW!$NE$2:$NE$200=W$3)*(GMW!$ND$2:$ND$200=W$4)*(GMW!$C$2:$C$200=W$1),0),$F112-1966)</f>
        <v>102</v>
      </c>
      <c r="X112" s="5" cm="1">
        <f t="array" ref="X112">INDEX(GMW!$A$2:$NF$200,MATCH(1,(GMW!$NE$2:$NE$200=X$3)*(GMW!$ND$2:$ND$200=X$4)*(GMW!$C$2:$C$200=X$1),0),$F112-1966)</f>
        <v>165</v>
      </c>
      <c r="Y112" s="5" cm="1">
        <f t="array" ref="Y112">INDEX(GMW!$A$2:$NF$200,MATCH(1,(GMW!$NE$2:$NE$200=Y$3)*(GMW!$ND$2:$ND$200=Y$4)*(GMW!$C$2:$C$200=Y$1),0),$F112-1966)</f>
        <v>1909</v>
      </c>
      <c r="Z112" s="5" cm="1">
        <f t="array" ref="Z112">INDEX(GMW!$A$2:$NF$200,MATCH(1,(GMW!$NE$2:$NE$200=Z$3)*(GMW!$ND$2:$ND$200=Z$4)*(GMW!$C$2:$C$200=Z$1),0),$F112-1966)</f>
        <v>4872</v>
      </c>
      <c r="AA112" s="5" cm="1">
        <f t="array" ref="AA112">INDEX(GMW!$A$2:$NF$200,MATCH(1,(GMW!$NE$2:$NE$200=AA$3)*(GMW!$ND$2:$ND$200=AA$4)*(GMW!$C$2:$C$200=AA$1),0),$F112-1966)</f>
        <v>1346</v>
      </c>
      <c r="AB112" s="5" cm="1">
        <f t="array" ref="AB112">INDEX(GMW!$A$2:$NF$200,MATCH(1,(GMW!$NE$2:$NE$200=AB$3)*(GMW!$ND$2:$ND$200=AB$4)*(GMW!$C$2:$C$200=AB$1),0),$F112-1966)</f>
        <v>1800</v>
      </c>
      <c r="AC112" s="5" cm="1">
        <f t="array" ref="AC112">INDEX(GMW!$A$2:$NF$200,MATCH(1,(GMW!$NE$2:$NE$200=AC$3)*(GMW!$ND$2:$ND$200=AC$4)*(GMW!$C$2:$C$200=AC$1),0),$F112-1966)</f>
        <v>1065</v>
      </c>
      <c r="AD112" s="5" cm="1">
        <f t="array" ref="AD112">INDEX(GMW!$A$2:$NF$200,MATCH(1,(GMW!$NE$2:$NE$200=AD$3)*(GMW!$ND$2:$ND$200=AD$4)*(GMW!$C$2:$C$200=AD$1),0),$F112-1966)</f>
        <v>1141</v>
      </c>
      <c r="AE112" s="5" cm="1">
        <f t="array" ref="AE112">INDEX(GMW!$A$2:$NF$200,MATCH(1,(GMW!$NE$2:$NE$200=AE$3)*(GMW!$ND$2:$ND$200=AE$4)*(GMW!$C$2:$C$200=AE$1),0),$F112-1966)</f>
        <v>291</v>
      </c>
      <c r="AF112" s="5" cm="1">
        <f t="array" ref="AF112">INDEX(GMW!$A$2:$NF$200,MATCH(1,(GMW!$NE$2:$NE$200=AF$3)*(GMW!$ND$2:$ND$200=AF$4)*(GMW!$C$2:$C$200=AF$1),0),$F112-1966)</f>
        <v>1743</v>
      </c>
      <c r="AG112" s="5" cm="1">
        <f t="array" ref="AG112">INDEX(GMW!$A$2:$NF$200,MATCH(1,(GMW!$NE$2:$NE$200=AG$3)*(GMW!$ND$2:$ND$200=AG$4)*(GMW!$C$2:$C$200=AG$1),0),$F112-1966)</f>
        <v>2036</v>
      </c>
      <c r="AH112" s="5" cm="1">
        <f t="array" ref="AH112">INDEX(GMW!$A$2:$NF$200,MATCH(1,(GMW!$NE$2:$NE$200=AH$3)*(GMW!$ND$2:$ND$200=AH$4)*(GMW!$C$2:$C$200=AH$1),0),$F112-1966)</f>
        <v>1632</v>
      </c>
      <c r="AI112" s="5" cm="1">
        <f t="array" ref="AI112">INDEX(GMW!$A$2:$NF$200,MATCH(1,(GMW!$NE$2:$NE$200=AI$3)*(GMW!$ND$2:$ND$200=AI$4)*(GMW!$C$2:$C$200=AI$1),0),$F112-1966)</f>
        <v>2121</v>
      </c>
      <c r="AJ112" s="5" cm="1">
        <f t="array" ref="AJ112">INDEX(GMW!$A$2:$NF$200,MATCH(1,(GMW!$NE$2:$NE$200=AJ$3)*(GMW!$ND$2:$ND$200=AJ$4)*(GMW!$C$2:$C$200=AJ$1),0),$F112-1966)</f>
        <v>2933</v>
      </c>
      <c r="AK112" s="5" cm="1">
        <f t="array" ref="AK112">INDEX(GMW!$A$2:$NF$200,MATCH(1,(GMW!$NE$2:$NE$200=AK$3)*(GMW!$ND$2:$ND$200=AK$4)*(GMW!$C$2:$C$200=AK$1),0),$F112-1966)</f>
        <v>712</v>
      </c>
      <c r="AL112" s="5" cm="1">
        <f t="array" ref="AL112">INDEX(GMW!$A$2:$NF$200,MATCH(1,(GMW!$NE$2:$NE$200=AL$3)*(GMW!$ND$2:$ND$200=AL$4)*(GMW!$C$2:$C$200=AL$1),0),$F112-1966)</f>
        <v>832</v>
      </c>
      <c r="AM112" s="5" cm="1">
        <f t="array" ref="AM112">INDEX(GMW!$A$2:$NF$200,MATCH(1,(GMW!$NE$2:$NE$200=AM$3)*(GMW!$ND$2:$ND$200=AM$4)*(GMW!$C$2:$C$200=AM$1),0),$F112-1966)</f>
        <v>27095</v>
      </c>
      <c r="AN112" s="5" cm="1">
        <f t="array" ref="AN112">INDEX(GMW!$A$2:$NF$200,MATCH(1,(GMW!$NE$2:$NE$200=AN$3)*(GMW!$ND$2:$ND$200=AN$4)*(GMW!$C$2:$C$200=AN$1),0),$F112-1966)</f>
        <v>5058</v>
      </c>
      <c r="AO112" s="5" cm="1">
        <f t="array" ref="AO112">INDEX(GMW!$A$2:$NF$200,MATCH(1,(GMW!$NE$2:$NE$200=AO$3)*(GMW!$ND$2:$ND$200=AO$4)*(GMW!$C$2:$C$200=AO$1),0),$F112-1966)</f>
        <v>458710</v>
      </c>
      <c r="AP112" s="5" cm="1">
        <f t="array" ref="AP112">INDEX(GMW!$A$2:$NF$200,MATCH(1,(GMW!$NE$2:$NE$200=AP$3)*(GMW!$ND$2:$ND$200=AP$4)*(GMW!$C$2:$C$200=AP$1),0),$F112-1966)</f>
        <v>3356.6750000000002</v>
      </c>
      <c r="AQ112" s="5" cm="1">
        <f t="array" ref="AQ112">INDEX(GMW!$A$2:$NF$200,MATCH(1,(GMW!$NE$2:$NE$200=AQ$3)*(GMW!$ND$2:$ND$200=AQ$4)*(GMW!$C$2:$C$200=AQ$1),0),$F112-1966)</f>
        <v>117299.8</v>
      </c>
      <c r="AR112" s="5" cm="1">
        <f t="array" ref="AR112">INDEX(GMW!$A$2:$NF$200,MATCH(1,(GMW!$NE$2:$NE$200=AR$3)*(GMW!$ND$2:$ND$200=AR$4)*(GMW!$C$2:$C$200=AR$1),0),$F112-1966)</f>
        <v>679.64</v>
      </c>
      <c r="AS112" s="5" cm="1">
        <f t="array" ref="AS112">INDEX(GMW!$A$2:$NF$200,MATCH(1,(GMW!$NE$2:$NE$200=AS$3)*(GMW!$ND$2:$ND$200=AS$4)*(GMW!$C$2:$C$200=AS$1),0),$F112-1966)</f>
        <v>462.32400000000001</v>
      </c>
      <c r="AT112" s="5" cm="1">
        <f t="array" ref="AT112">INDEX(GMW!$A$2:$NF$200,MATCH(1,(GMW!$NE$2:$NE$200=AT$3)*(GMW!$ND$2:$ND$200=AT$4)*(GMW!$C$2:$C$200=AT$1),0),$F112-1966)</f>
        <v>421.55399999999997</v>
      </c>
      <c r="AU112" s="5" cm="1">
        <f t="array" ref="AU112">INDEX(GMW!$A$2:$NF$200,MATCH(1,(GMW!$NE$2:$NE$200=AU$3)*(GMW!$ND$2:$ND$200=AU$4)*(GMW!$C$2:$C$200=AU$1),0),$F112-1966)</f>
        <v>362006.3</v>
      </c>
      <c r="AV112" s="5" cm="1">
        <f t="array" ref="AV112">INDEX(GMW!$A$2:$NF$200,MATCH(1,(GMW!$NE$2:$NE$200=AV$3)*(GMW!$ND$2:$ND$200=AV$4)*(GMW!$C$2:$C$200=AV$1),0),$F112-1966)</f>
        <v>8704</v>
      </c>
      <c r="AW112" s="5" cm="1">
        <f t="array" ref="AW112">INDEX(GMW!$A$2:$NF$200,MATCH(1,(GMW!$NE$2:$NE$200=AW$3)*(GMW!$ND$2:$ND$200=AW$4)*(GMW!$C$2:$C$200=AW$1),0),$F112-1966)</f>
        <v>116.575</v>
      </c>
      <c r="AX112" s="5" cm="1">
        <f t="array" ref="AX112">INDEX(GMW!$A$2:$NF$200,MATCH(1,(GMW!$NE$2:$NE$200=AX$3)*(GMW!$ND$2:$ND$200=AX$4)*(GMW!$C$2:$C$200=AX$1),0),$F112-1966)</f>
        <v>4291.5540000000001</v>
      </c>
      <c r="AY112" s="5" cm="1">
        <f t="array" ref="AY112">INDEX(GMW!$A$2:$NF$200,MATCH(1,(GMW!$NE$2:$NE$200=AY$3)*(GMW!$ND$2:$ND$200=AY$4)*(GMW!$C$2:$C$200=AY$1),0),$F112-1966)</f>
        <v>18815</v>
      </c>
      <c r="AZ112" s="5" cm="1">
        <f t="array" ref="AZ112">INDEX(GMW!$A$2:$NF$200,MATCH(1,(GMW!$NE$2:$NE$200=AZ$3)*(GMW!$ND$2:$ND$200=AZ$4)*(GMW!$C$2:$C$200=AZ$1),0),$F112-1966)</f>
        <v>1363</v>
      </c>
      <c r="BA112" s="5" cm="1">
        <f t="array" ref="BA112">INDEX(GMW!$A$2:$NF$200,MATCH(1,(GMW!$NE$2:$NE$200=BA$3)*(GMW!$ND$2:$ND$200=BA$4)*(GMW!$C$2:$C$200=BA$1),0),$F112-1966)</f>
        <v>13.055199999999999</v>
      </c>
      <c r="BB112" s="5" cm="1">
        <f t="array" ref="BB112">INDEX(GMW!$A$2:$NF$200,MATCH(1,(GMW!$NE$2:$NE$200=BB$3)*(GMW!$ND$2:$ND$200=BB$4)*(GMW!$C$2:$C$200=BB$1),0),$F112-1966)</f>
        <v>23885.62</v>
      </c>
      <c r="BC112" s="5" cm="1">
        <f t="array" ref="BC112">INDEX(GMW!$A$2:$NF$200,MATCH(1,(GMW!$NE$2:$NE$200=BC$3)*(GMW!$ND$2:$ND$200=BC$4)*(GMW!$C$2:$C$200=BC$1),0),$F112-1966)</f>
        <v>1.986283</v>
      </c>
      <c r="BD112" s="5" cm="1">
        <f t="array" ref="BD112">INDEX(GMW!$A$2:$NF$200,MATCH(1,(GMW!$NE$2:$NE$200=BD$3)*(GMW!$ND$2:$ND$200=BD$4)*(GMW!$C$2:$C$200=BD$1),0),$F112-1966)</f>
        <v>1488.07</v>
      </c>
      <c r="BE112" s="5" cm="1">
        <f t="array" ref="BE112">INDEX(GMW!$A$2:$NF$200,MATCH(1,(GMW!$NE$2:$NE$200=BE$3)*(GMW!$ND$2:$ND$200=BE$4)*(GMW!$C$2:$C$200=BE$1),0),$F112-1966)</f>
        <v>15.84374</v>
      </c>
      <c r="BF112" s="5" cm="1">
        <f t="array" ref="BF112">INDEX(GMW!$A$2:$NF$200,MATCH(1,(GMW!$NE$2:$NE$200=BF$3)*(GMW!$ND$2:$ND$200=BF$4)*(GMW!$C$2:$C$200=BF$1),0),$F112-1966)</f>
        <v>10.718999999999999</v>
      </c>
      <c r="BG112" s="5" cm="1">
        <f t="array" ref="BG112">INDEX(GMW!$A$2:$NF$200,MATCH(1,(GMW!$NE$2:$NE$200=BG$3)*(GMW!$ND$2:$ND$200=BG$4)*(GMW!$C$2:$C$200=BG$1),0),$F112-1966)</f>
        <v>18.561789999999998</v>
      </c>
      <c r="BH112" s="5" cm="1">
        <f t="array" ref="BH112">INDEX(GMW!$A$2:$NF$200,MATCH(1,(GMW!$NE$2:$NE$200=BH$3)*(GMW!$ND$2:$ND$200=BH$4)*(GMW!$C$2:$C$200=BH$1),0),$F112-1966)</f>
        <v>5.1304290000000004</v>
      </c>
      <c r="BI112" s="5" cm="1">
        <f t="array" ref="BI112">INDEX(GMW!$A$2:$NF$200,MATCH(1,(GMW!$NE$2:$NE$200=BI$3)*(GMW!$ND$2:$ND$200=BI$4)*(GMW!$C$2:$C$200=BI$1),0),$F112-1966)</f>
        <v>4.2549999999999999</v>
      </c>
      <c r="BJ112" s="5" cm="1">
        <f t="array" ref="BJ112">INDEX(GMW!$A$2:$NF$200,MATCH(1,(GMW!$NE$2:$NE$200=BJ$3)*(GMW!$ND$2:$ND$200=BJ$4)*(GMW!$C$2:$C$200=BJ$1),0),$F112-1966)</f>
        <v>4.2087940000000001</v>
      </c>
      <c r="BK112" s="5" cm="1">
        <f t="array" ref="BK112">INDEX(GMW!$A$2:$NF$200,MATCH(1,(GMW!$NE$2:$NE$200=BK$3)*(GMW!$ND$2:$ND$200=BK$4)*(GMW!$C$2:$C$200=BK$1),0),$F112-1966)</f>
        <v>1.7058</v>
      </c>
      <c r="BL112" s="5" cm="1">
        <f t="array" ref="BL112">INDEX(GMW!$A$2:$NF$200,MATCH(1,(GMW!$NE$2:$NE$200=BL$3)*(GMW!$ND$2:$ND$200=BL$4)*(GMW!$C$2:$C$200=BL$1),0),$F112-1966)</f>
        <v>0.91130509999999998</v>
      </c>
      <c r="BM112" s="5" cm="1">
        <f t="array" ref="BM112">INDEX(GMW!$A$2:$NF$200,MATCH(1,(GMW!$NE$2:$NE$200=BM$3)*(GMW!$ND$2:$ND$200=BM$4)*(GMW!$C$2:$C$200=BM$1),0),$F112-1966)</f>
        <v>0.53984019999999999</v>
      </c>
      <c r="BN112" s="5" cm="1">
        <f t="array" ref="BN112">INDEX(GMW!$A$2:$NF$200,MATCH(1,(GMW!$NE$2:$NE$200=BN$3)*(GMW!$ND$2:$ND$200=BN$4)*(GMW!$C$2:$C$200=BN$1),0),$F112-1966)</f>
        <v>2.6173999999999999</v>
      </c>
      <c r="BO112" s="5" cm="1">
        <f t="array" ref="BO112">INDEX(GMW!$A$2:$NF$200,MATCH(1,(GMW!$NE$2:$NE$200=BO$3)*(GMW!$ND$2:$ND$200=BO$4)*(GMW!$C$2:$C$200=BO$1),0),$F112-1966)</f>
        <v>0.84572999999999998</v>
      </c>
      <c r="BP112" s="5" cm="1">
        <f t="array" ref="BP112">INDEX(GMW!$A$2:$NF$200,MATCH(1,(GMW!$NE$2:$NE$200=BP$3)*(GMW!$ND$2:$ND$200=BP$4)*(GMW!$C$2:$C$200=BP$1),0),$F112-1966)</f>
        <v>419038</v>
      </c>
      <c r="BQ112" s="5" cm="1">
        <f t="array" ref="BQ112">INDEX(GMW!$A$2:$NF$200,MATCH(1,(GMW!$NE$2:$NE$200=BQ$3)*(GMW!$ND$2:$ND$200=BQ$4)*(GMW!$C$2:$C$200=BQ$1),0),$F112-1966)</f>
        <v>7507.3670000000002</v>
      </c>
      <c r="BR112" s="5" cm="1">
        <f t="array" ref="BR112">INDEX(GMW!$A$2:$NF$200,MATCH(1,(GMW!$NE$2:$NE$200=BR$3)*(GMW!$ND$2:$ND$200=BR$4)*(GMW!$C$2:$C$200=BR$1),0),$F112-1966)</f>
        <v>616302</v>
      </c>
      <c r="BS112" s="5" cm="1">
        <f t="array" ref="BS112">INDEX(GMW!$A$2:$NF$200,MATCH(1,(GMW!$NE$2:$NE$200=BS$3)*(GMW!$ND$2:$ND$200=BS$4)*(GMW!$C$2:$C$200=BS$1),0),$F112-1966)</f>
        <v>953265</v>
      </c>
      <c r="BT112" s="5" cm="1">
        <f t="array" ref="BT112">INDEX(GMW!$A$2:$NF$200,MATCH(1,(GMW!$NE$2:$NE$200=BT$3)*(GMW!$ND$2:$ND$200=BT$4)*(GMW!$C$2:$C$200=BT$1),0),$F112-1966)</f>
        <v>184860</v>
      </c>
      <c r="BU112" s="5" cm="1">
        <f t="array" ref="BU112">INDEX(GMW!$A$2:$NF$200,MATCH(1,(GMW!$NE$2:$NE$200=BU$3)*(GMW!$ND$2:$ND$200=BU$4)*(GMW!$C$2:$C$200=BU$1),0),$F112-1966)</f>
        <v>863.36649999999997</v>
      </c>
      <c r="BV112" s="5" cm="1">
        <f t="array" ref="BV112">INDEX(GMW!$A$2:$NF$200,MATCH(1,(GMW!$NE$2:$NE$200=BV$3)*(GMW!$ND$2:$ND$200=BV$4)*(GMW!$C$2:$C$200=BV$1),0),$F112-1966)</f>
        <v>1613184</v>
      </c>
      <c r="BW112" s="5" cm="1">
        <f t="array" ref="BW112">INDEX(GMW!$A$2:$NF$200,MATCH(1,(GMW!$NE$2:$NE$200=BW$3)*(GMW!$ND$2:$ND$200=BW$4)*(GMW!$C$2:$C$200=BW$1),0),$F112-1966)</f>
        <v>200.2791</v>
      </c>
      <c r="BX112" s="5" cm="1">
        <f t="array" ref="BX112">INDEX(GMW!$A$2:$NF$200,MATCH(1,(GMW!$NE$2:$NE$200=BX$3)*(GMW!$ND$2:$ND$200=BX$4)*(GMW!$C$2:$C$200=BX$1),0),$F112-1966)</f>
        <v>80605.820000000007</v>
      </c>
      <c r="BY112" s="5" cm="1">
        <f t="array" ref="BY112">INDEX(GMW!$A$2:$NF$200,MATCH(1,(GMW!$NE$2:$NE$200=BY$3)*(GMW!$ND$2:$ND$200=BY$4)*(GMW!$C$2:$C$200=BY$1),0),$F112-1966)</f>
        <v>1181.1010000000001</v>
      </c>
      <c r="BZ112" s="5" cm="1">
        <f t="array" ref="BZ112">INDEX(GMW!$A$2:$NF$200,MATCH(1,(GMW!$NE$2:$NE$200=BZ$3)*(GMW!$ND$2:$ND$200=BZ$4)*(GMW!$C$2:$C$200=BZ$1),0),$F112-1966)</f>
        <v>1082.5060000000001</v>
      </c>
      <c r="CA112" s="5" cm="1">
        <f t="array" ref="CA112">INDEX(GMW!$A$2:$NF$200,MATCH(1,(GMW!$NE$2:$NE$200=CA$3)*(GMW!$ND$2:$ND$200=CA$4)*(GMW!$C$2:$C$200=CA$1),0),$F112-1966)</f>
        <v>1448.307</v>
      </c>
      <c r="CB112" s="5" cm="1">
        <f t="array" ref="CB112">INDEX(GMW!$A$2:$NF$200,MATCH(1,(GMW!$NE$2:$NE$200=CB$3)*(GMW!$ND$2:$ND$200=CB$4)*(GMW!$C$2:$C$200=CB$1),0),$F112-1966)</f>
        <v>408.00650000000002</v>
      </c>
      <c r="CC112" s="5" cm="1">
        <f t="array" ref="CC112">INDEX(GMW!$A$2:$NF$200,MATCH(1,(GMW!$NE$2:$NE$200=CC$3)*(GMW!$ND$2:$ND$200=CC$4)*(GMW!$C$2:$C$200=CC$1),0),$F112-1966)</f>
        <v>296.91899999999998</v>
      </c>
      <c r="CD112" s="5" cm="1">
        <f t="array" ref="CD112">INDEX(GMW!$A$2:$NF$200,MATCH(1,(GMW!$NE$2:$NE$200=CD$3)*(GMW!$ND$2:$ND$200=CD$4)*(GMW!$C$2:$C$200=CD$1),0),$F112-1966)</f>
        <v>339.65800000000002</v>
      </c>
      <c r="CE112" s="5" cm="1">
        <f t="array" ref="CE112">INDEX(GMW!$A$2:$NF$200,MATCH(1,(GMW!$NE$2:$NE$200=CE$3)*(GMW!$ND$2:$ND$200=CE$4)*(GMW!$C$2:$C$200=CE$1),0),$F112-1966)</f>
        <v>153.40700000000001</v>
      </c>
      <c r="CF112" s="5" cm="1">
        <f t="array" ref="CF112">INDEX(GMW!$A$2:$NF$200,MATCH(1,(GMW!$NE$2:$NE$200=CF$3)*(GMW!$ND$2:$ND$200=CF$4)*(GMW!$C$2:$C$200=CF$1),0),$F112-1966)</f>
        <v>64.713560000000001</v>
      </c>
      <c r="CG112" s="5" cm="1">
        <f t="array" ref="CG112">INDEX(GMW!$A$2:$NF$200,MATCH(1,(GMW!$NE$2:$NE$200=CG$3)*(GMW!$ND$2:$ND$200=CG$4)*(GMW!$C$2:$C$200=CG$1),0),$F112-1966)</f>
        <v>31.702000000000002</v>
      </c>
      <c r="CH112" s="5" cm="1">
        <f t="array" ref="CH112">INDEX(GMW!$A$2:$NF$200,MATCH(1,(GMW!$NE$2:$NE$200=CH$3)*(GMW!$ND$2:$ND$200=CH$4)*(GMW!$C$2:$C$200=CH$1),0),$F112-1966)</f>
        <v>143.09200000000001</v>
      </c>
      <c r="CI112" s="5" cm="1">
        <f t="array" ref="CI112">INDEX(GMW!$A$2:$NF$200,MATCH(1,(GMW!$NE$2:$NE$200=CI$3)*(GMW!$ND$2:$ND$200=CI$4)*(GMW!$C$2:$C$200=CI$1),0),$F112-1966)</f>
        <v>82.018000000000001</v>
      </c>
      <c r="CJ112" s="5" cm="1">
        <f t="array" ref="CJ112">INDEX(GMW!$A$2:$NF$200,MATCH(1,(GMW!$NE$2:$NE$200=CJ$3)*(GMW!$ND$2:$ND$200=CJ$4)*(GMW!$C$2:$C$200=CJ$1),0),$F112-1966)</f>
        <v>258836</v>
      </c>
      <c r="CK112" s="5" cm="1">
        <f t="array" ref="CK112">INDEX(GMW!$A$2:$NF$200,MATCH(1,(GMW!$NE$2:$NE$200=CK$3)*(GMW!$ND$2:$ND$200=CK$4)*(GMW!$C$2:$C$200=CK$1),0),$F112-1966)</f>
        <v>2381.5500000000002</v>
      </c>
      <c r="CL112" s="5" cm="1">
        <f t="array" ref="CL112">INDEX(GMW!$A$2:$NF$200,MATCH(1,(GMW!$NE$2:$NE$200=CL$3)*(GMW!$ND$2:$ND$200=CL$4)*(GMW!$C$2:$C$200=CL$1),0),$F112-1966)</f>
        <v>132254.70000000001</v>
      </c>
      <c r="CM112" s="5" cm="1">
        <f t="array" ref="CM112">INDEX(GMW!$A$2:$NF$200,MATCH(1,(GMW!$NE$2:$NE$200=CM$3)*(GMW!$ND$2:$ND$200=CM$4)*(GMW!$C$2:$C$200=CM$1),0),$F112-1966)</f>
        <v>248543</v>
      </c>
      <c r="CN112" s="5" cm="1">
        <f t="array" ref="CN112">INDEX(GMW!$A$2:$NF$200,MATCH(1,(GMW!$NE$2:$NE$200=CN$3)*(GMW!$ND$2:$ND$200=CN$4)*(GMW!$C$2:$C$200=CN$1),0),$F112-1966)</f>
        <v>157667</v>
      </c>
      <c r="CO112" s="5" cm="1">
        <f t="array" ref="CO112">INDEX(GMW!$A$2:$NF$200,MATCH(1,(GMW!$NE$2:$NE$200=CO$3)*(GMW!$ND$2:$ND$200=CO$4)*(GMW!$C$2:$C$200=CO$1),0),$F112-1966)</f>
        <v>307.77</v>
      </c>
      <c r="CP112" s="5" cm="1">
        <f t="array" ref="CP112">INDEX(GMW!$A$2:$NF$200,MATCH(1,(GMW!$NE$2:$NE$200=CP$3)*(GMW!$ND$2:$ND$200=CP$4)*(GMW!$C$2:$C$200=CP$1),0),$F112-1966)</f>
        <v>558798.4</v>
      </c>
      <c r="CQ112" s="5" cm="1">
        <f t="array" ref="CQ112">INDEX(GMW!$A$2:$NF$200,MATCH(1,(GMW!$NE$2:$NE$200=CQ$3)*(GMW!$ND$2:$ND$200=CQ$4)*(GMW!$C$2:$C$200=CQ$1),0),$F112-1966)</f>
        <v>110.5142</v>
      </c>
      <c r="CR112" s="5" cm="1">
        <f t="array" ref="CR112">INDEX(GMW!$A$2:$NF$200,MATCH(1,(GMW!$NE$2:$NE$200=CR$3)*(GMW!$ND$2:$ND$200=CR$4)*(GMW!$C$2:$C$200=CR$1),0),$F112-1966)</f>
        <v>148804</v>
      </c>
      <c r="CS112" s="5" cm="1">
        <f t="array" ref="CS112">INDEX(GMW!$A$2:$NF$200,MATCH(1,(GMW!$NE$2:$NE$200=CS$3)*(GMW!$ND$2:$ND$200=CS$4)*(GMW!$C$2:$C$200=CS$1),0),$F112-1966)</f>
        <v>515.31600000000003</v>
      </c>
      <c r="CT112" s="5" cm="1">
        <f t="array" ref="CT112">INDEX(GMW!$A$2:$NF$200,MATCH(1,(GMW!$NE$2:$NE$200=CT$3)*(GMW!$ND$2:$ND$200=CT$4)*(GMW!$C$2:$C$200=CT$1),0),$F112-1966)</f>
        <v>345.43599999999998</v>
      </c>
      <c r="CU112" s="5" cm="1">
        <f t="array" ref="CU112">INDEX(GMW!$A$2:$NF$200,MATCH(1,(GMW!$NE$2:$NE$200=CU$3)*(GMW!$ND$2:$ND$200=CU$4)*(GMW!$C$2:$C$200=CU$1),0),$F112-1966)</f>
        <v>290.78699999999998</v>
      </c>
      <c r="CV112" s="5" cm="1">
        <f t="array" ref="CV112">INDEX(GMW!$A$2:$NF$200,MATCH(1,(GMW!$NE$2:$NE$200=CV$3)*(GMW!$ND$2:$ND$200=CV$4)*(GMW!$C$2:$C$200=CV$1),0),$F112-1966)</f>
        <v>146.934</v>
      </c>
      <c r="CW112" s="5" cm="1">
        <f t="array" ref="CW112">INDEX(GMW!$A$2:$NF$200,MATCH(1,(GMW!$NE$2:$NE$200=CW$3)*(GMW!$ND$2:$ND$200=CW$4)*(GMW!$C$2:$C$200=CW$1),0),$F112-1966)</f>
        <v>103.923</v>
      </c>
      <c r="CX112" s="5" cm="1">
        <f t="array" ref="CX112">INDEX(GMW!$A$2:$NF$200,MATCH(1,(GMW!$NE$2:$NE$200=CX$3)*(GMW!$ND$2:$ND$200=CX$4)*(GMW!$C$2:$C$200=CX$1),0),$F112-1966)</f>
        <v>59.978000000000002</v>
      </c>
      <c r="CY112" s="5" cm="1">
        <f t="array" ref="CY112">INDEX(GMW!$A$2:$NF$200,MATCH(1,(GMW!$NE$2:$NE$200=CY$3)*(GMW!$ND$2:$ND$200=CY$4)*(GMW!$C$2:$C$200=CY$1),0),$F112-1966)</f>
        <v>50.399000000000001</v>
      </c>
      <c r="CZ112" s="5" cm="1">
        <f t="array" ref="CZ112">INDEX(GMW!$A$2:$NF$200,MATCH(1,(GMW!$NE$2:$NE$200=CZ$3)*(GMW!$ND$2:$ND$200=CZ$4)*(GMW!$C$2:$C$200=CZ$1),0),$F112-1966)</f>
        <v>31.498000000000001</v>
      </c>
      <c r="DA112" s="5" cm="1">
        <f t="array" ref="DA112">INDEX(GMW!$A$2:$NF$200,MATCH(1,(GMW!$NE$2:$NE$200=DA$3)*(GMW!$ND$2:$ND$200=DA$4)*(GMW!$C$2:$C$200=DA$1),0),$F112-1966)</f>
        <v>22.35</v>
      </c>
      <c r="DB112" s="5" cm="1">
        <f t="array" ref="DB112">INDEX(GMW!$A$2:$NF$200,MATCH(1,(GMW!$NE$2:$NE$200=DB$3)*(GMW!$ND$2:$ND$200=DB$4)*(GMW!$C$2:$C$200=DB$1),0),$F112-1966)</f>
        <v>31.91</v>
      </c>
      <c r="DC112" s="5" cm="1">
        <f t="array" ref="DC112">INDEX(GMW!$A$2:$NF$200,MATCH(1,(GMW!$NE$2:$NE$200=DC$3)*(GMW!$ND$2:$ND$200=DC$4)*(GMW!$C$2:$C$200=DC$1),0),$F112-1966)</f>
        <v>29.687200000000001</v>
      </c>
    </row>
    <row r="113" spans="1:107" x14ac:dyDescent="0.25">
      <c r="B113" s="5">
        <f t="shared" si="35"/>
        <v>1999</v>
      </c>
      <c r="C113" s="5">
        <f t="shared" si="35"/>
        <v>1999</v>
      </c>
      <c r="F113" s="5">
        <f t="shared" ref="F113:F176" si="37">+F112+1</f>
        <v>2079</v>
      </c>
      <c r="G113" s="5" cm="1">
        <f t="array" ref="G113">INDEX(GMW!$A$2:$NF$200,MATCH(1,(GMW!$NE$2:$NE$200=G$3)*(GMW!$ND$2:$ND$200=G$4)*(GMW!$C$2:$C$200=G$1),0),$F113-1966)</f>
        <v>466387</v>
      </c>
      <c r="H113" s="5" cm="1">
        <f t="array" ref="H113">INDEX(GMW!$A$2:$NF$200,MATCH(1,(GMW!$NE$2:$NE$200=H$3)*(GMW!$ND$2:$ND$200=H$4)*(GMW!$C$2:$C$200=H$1),0),$F113-1966)</f>
        <v>278331</v>
      </c>
      <c r="I113" s="5" cm="1">
        <f t="array" ref="I113">INDEX(GMW!$A$2:$NF$200,MATCH(1,(GMW!$NE$2:$NE$200=I$3)*(GMW!$ND$2:$ND$200=I$4)*(GMW!$C$2:$C$200=I$1),0),$F113-1966)</f>
        <v>76109</v>
      </c>
      <c r="J113" s="5" cm="1">
        <f t="array" ref="J113">INDEX(GMW!$A$2:$NF$200,MATCH(1,(GMW!$NE$2:$NE$200=J$3)*(GMW!$ND$2:$ND$200=J$4)*(GMW!$C$2:$C$200=J$1),0),$F113-1966)</f>
        <v>89707</v>
      </c>
      <c r="K113" s="5" cm="1">
        <f t="array" ref="K113">INDEX(GMW!$A$2:$NF$200,MATCH(1,(GMW!$NE$2:$NE$200=K$3)*(GMW!$ND$2:$ND$200=K$4)*(GMW!$C$2:$C$200=K$1),0),$F113-1966)</f>
        <v>116887</v>
      </c>
      <c r="L113" s="5" cm="1">
        <f t="array" ref="L113">INDEX(GMW!$A$2:$NF$200,MATCH(1,(GMW!$NE$2:$NE$200=L$3)*(GMW!$ND$2:$ND$200=L$4)*(GMW!$C$2:$C$200=L$1),0),$F113-1966)</f>
        <v>109856</v>
      </c>
      <c r="M113" s="5" cm="1">
        <f t="array" ref="M113">INDEX(GMW!$A$2:$NF$200,MATCH(1,(GMW!$NE$2:$NE$200=M$3)*(GMW!$ND$2:$ND$200=M$4)*(GMW!$C$2:$C$200=M$1),0),$F113-1966)</f>
        <v>42939</v>
      </c>
      <c r="N113" s="5" cm="1">
        <f t="array" ref="N113">INDEX(GMW!$A$2:$NF$200,MATCH(1,(GMW!$NE$2:$NE$200=N$3)*(GMW!$ND$2:$ND$200=N$4)*(GMW!$C$2:$C$200=N$1),0),$F113-1966)</f>
        <v>7620</v>
      </c>
      <c r="O113" s="5" cm="1">
        <f t="array" ref="O113">INDEX(GMW!$A$2:$NF$200,MATCH(1,(GMW!$NE$2:$NE$200=O$3)*(GMW!$ND$2:$ND$200=O$4)*(GMW!$C$2:$C$200=O$1),0),$F113-1966)</f>
        <v>72.133330000000001</v>
      </c>
      <c r="P113" s="5" cm="1">
        <f t="array" ref="P113">INDEX(GMW!$A$2:$NF$200,MATCH(1,(GMW!$NE$2:$NE$200=P$3)*(GMW!$ND$2:$ND$200=P$4)*(GMW!$C$2:$C$200=P$1),0),$F113-1966)</f>
        <v>5.25</v>
      </c>
      <c r="Q113" s="5" cm="1">
        <f t="array" ref="Q113">INDEX(GMW!$A$2:$NF$200,MATCH(1,(GMW!$NE$2:$NE$200=Q$3)*(GMW!$ND$2:$ND$200=Q$4)*(GMW!$C$2:$C$200=Q$1),0),$F113-1966)</f>
        <v>5.62</v>
      </c>
      <c r="R113" s="5" cm="1">
        <f t="array" ref="R113">INDEX(GMW!$A$2:$NF$200,MATCH(1,(GMW!$NE$2:$NE$200=R$3)*(GMW!$ND$2:$ND$200=R$4)*(GMW!$C$2:$C$200=R$1),0),$F113-1966)</f>
        <v>72.133330000000001</v>
      </c>
      <c r="S113" s="5" cm="1">
        <f t="array" ref="S113">INDEX(GMW!$A$2:$NF$200,MATCH(1,(GMW!$NE$2:$NE$200=S$3)*(GMW!$ND$2:$ND$200=S$4)*(GMW!$C$2:$C$200=S$1),0),$F113-1966)</f>
        <v>29584</v>
      </c>
      <c r="T113" s="5" cm="1">
        <f t="array" ref="T113">INDEX(GMW!$A$2:$NF$200,MATCH(1,(GMW!$NE$2:$NE$200=T$3)*(GMW!$ND$2:$ND$200=T$4)*(GMW!$C$2:$C$200=T$1),0),$F113-1966)</f>
        <v>420</v>
      </c>
      <c r="U113" s="5" cm="1">
        <f t="array" ref="U113">INDEX(GMW!$A$2:$NF$200,MATCH(1,(GMW!$NE$2:$NE$200=U$3)*(GMW!$ND$2:$ND$200=U$4)*(GMW!$C$2:$C$200=U$1),0),$F113-1966)</f>
        <v>76</v>
      </c>
      <c r="V113" s="5" cm="1">
        <f t="array" ref="V113">INDEX(GMW!$A$2:$NF$200,MATCH(1,(GMW!$NE$2:$NE$200=V$3)*(GMW!$ND$2:$ND$200=V$4)*(GMW!$C$2:$C$200=V$1),0),$F113-1966)</f>
        <v>4101</v>
      </c>
      <c r="W113" s="5" cm="1">
        <f t="array" ref="W113">INDEX(GMW!$A$2:$NF$200,MATCH(1,(GMW!$NE$2:$NE$200=W$3)*(GMW!$ND$2:$ND$200=W$4)*(GMW!$C$2:$C$200=W$1),0),$F113-1966)</f>
        <v>99</v>
      </c>
      <c r="X113" s="5" cm="1">
        <f t="array" ref="X113">INDEX(GMW!$A$2:$NF$200,MATCH(1,(GMW!$NE$2:$NE$200=X$3)*(GMW!$ND$2:$ND$200=X$4)*(GMW!$C$2:$C$200=X$1),0),$F113-1966)</f>
        <v>163</v>
      </c>
      <c r="Y113" s="5" cm="1">
        <f t="array" ref="Y113">INDEX(GMW!$A$2:$NF$200,MATCH(1,(GMW!$NE$2:$NE$200=Y$3)*(GMW!$ND$2:$ND$200=Y$4)*(GMW!$C$2:$C$200=Y$1),0),$F113-1966)</f>
        <v>1920</v>
      </c>
      <c r="Z113" s="5" cm="1">
        <f t="array" ref="Z113">INDEX(GMW!$A$2:$NF$200,MATCH(1,(GMW!$NE$2:$NE$200=Z$3)*(GMW!$ND$2:$ND$200=Z$4)*(GMW!$C$2:$C$200=Z$1),0),$F113-1966)</f>
        <v>4893</v>
      </c>
      <c r="AA113" s="5" cm="1">
        <f t="array" ref="AA113">INDEX(GMW!$A$2:$NF$200,MATCH(1,(GMW!$NE$2:$NE$200=AA$3)*(GMW!$ND$2:$ND$200=AA$4)*(GMW!$C$2:$C$200=AA$1),0),$F113-1966)</f>
        <v>1364</v>
      </c>
      <c r="AB113" s="5" cm="1">
        <f t="array" ref="AB113">INDEX(GMW!$A$2:$NF$200,MATCH(1,(GMW!$NE$2:$NE$200=AB$3)*(GMW!$ND$2:$ND$200=AB$4)*(GMW!$C$2:$C$200=AB$1),0),$F113-1966)</f>
        <v>1817</v>
      </c>
      <c r="AC113" s="5" cm="1">
        <f t="array" ref="AC113">INDEX(GMW!$A$2:$NF$200,MATCH(1,(GMW!$NE$2:$NE$200=AC$3)*(GMW!$ND$2:$ND$200=AC$4)*(GMW!$C$2:$C$200=AC$1),0),$F113-1966)</f>
        <v>1079</v>
      </c>
      <c r="AD113" s="5" cm="1">
        <f t="array" ref="AD113">INDEX(GMW!$A$2:$NF$200,MATCH(1,(GMW!$NE$2:$NE$200=AD$3)*(GMW!$ND$2:$ND$200=AD$4)*(GMW!$C$2:$C$200=AD$1),0),$F113-1966)</f>
        <v>1153</v>
      </c>
      <c r="AE113" s="5" cm="1">
        <f t="array" ref="AE113">INDEX(GMW!$A$2:$NF$200,MATCH(1,(GMW!$NE$2:$NE$200=AE$3)*(GMW!$ND$2:$ND$200=AE$4)*(GMW!$C$2:$C$200=AE$1),0),$F113-1966)</f>
        <v>292</v>
      </c>
      <c r="AF113" s="5" cm="1">
        <f t="array" ref="AF113">INDEX(GMW!$A$2:$NF$200,MATCH(1,(GMW!$NE$2:$NE$200=AF$3)*(GMW!$ND$2:$ND$200=AF$4)*(GMW!$C$2:$C$200=AF$1),0),$F113-1966)</f>
        <v>1780</v>
      </c>
      <c r="AG113" s="5" cm="1">
        <f t="array" ref="AG113">INDEX(GMW!$A$2:$NF$200,MATCH(1,(GMW!$NE$2:$NE$200=AG$3)*(GMW!$ND$2:$ND$200=AG$4)*(GMW!$C$2:$C$200=AG$1),0),$F113-1966)</f>
        <v>2074</v>
      </c>
      <c r="AH113" s="5" cm="1">
        <f t="array" ref="AH113">INDEX(GMW!$A$2:$NF$200,MATCH(1,(GMW!$NE$2:$NE$200=AH$3)*(GMW!$ND$2:$ND$200=AH$4)*(GMW!$C$2:$C$200=AH$1),0),$F113-1966)</f>
        <v>1635</v>
      </c>
      <c r="AI113" s="5" cm="1">
        <f t="array" ref="AI113">INDEX(GMW!$A$2:$NF$200,MATCH(1,(GMW!$NE$2:$NE$200=AI$3)*(GMW!$ND$2:$ND$200=AI$4)*(GMW!$C$2:$C$200=AI$1),0),$F113-1966)</f>
        <v>2150</v>
      </c>
      <c r="AJ113" s="5" cm="1">
        <f t="array" ref="AJ113">INDEX(GMW!$A$2:$NF$200,MATCH(1,(GMW!$NE$2:$NE$200=AJ$3)*(GMW!$ND$2:$ND$200=AJ$4)*(GMW!$C$2:$C$200=AJ$1),0),$F113-1966)</f>
        <v>2977</v>
      </c>
      <c r="AK113" s="5" cm="1">
        <f t="array" ref="AK113">INDEX(GMW!$A$2:$NF$200,MATCH(1,(GMW!$NE$2:$NE$200=AK$3)*(GMW!$ND$2:$ND$200=AK$4)*(GMW!$C$2:$C$200=AK$1),0),$F113-1966)</f>
        <v>732</v>
      </c>
      <c r="AL113" s="5" cm="1">
        <f t="array" ref="AL113">INDEX(GMW!$A$2:$NF$200,MATCH(1,(GMW!$NE$2:$NE$200=AL$3)*(GMW!$ND$2:$ND$200=AL$4)*(GMW!$C$2:$C$200=AL$1),0),$F113-1966)</f>
        <v>860</v>
      </c>
      <c r="AM113" s="5" cm="1">
        <f t="array" ref="AM113">INDEX(GMW!$A$2:$NF$200,MATCH(1,(GMW!$NE$2:$NE$200=AM$3)*(GMW!$ND$2:$ND$200=AM$4)*(GMW!$C$2:$C$200=AM$1),0),$F113-1966)</f>
        <v>27218</v>
      </c>
      <c r="AN113" s="5" cm="1">
        <f t="array" ref="AN113">INDEX(GMW!$A$2:$NF$200,MATCH(1,(GMW!$NE$2:$NE$200=AN$3)*(GMW!$ND$2:$ND$200=AN$4)*(GMW!$C$2:$C$200=AN$1),0),$F113-1966)</f>
        <v>5076</v>
      </c>
      <c r="AO113" s="5" cm="1">
        <f t="array" ref="AO113">INDEX(GMW!$A$2:$NF$200,MATCH(1,(GMW!$NE$2:$NE$200=AO$3)*(GMW!$ND$2:$ND$200=AO$4)*(GMW!$C$2:$C$200=AO$1),0),$F113-1966)</f>
        <v>466387</v>
      </c>
      <c r="AP113" s="5" cm="1">
        <f t="array" ref="AP113">INDEX(GMW!$A$2:$NF$200,MATCH(1,(GMW!$NE$2:$NE$200=AP$3)*(GMW!$ND$2:$ND$200=AP$4)*(GMW!$C$2:$C$200=AP$1),0),$F113-1966)</f>
        <v>3401.2</v>
      </c>
      <c r="AQ113" s="5" cm="1">
        <f t="array" ref="AQ113">INDEX(GMW!$A$2:$NF$200,MATCH(1,(GMW!$NE$2:$NE$200=AQ$3)*(GMW!$ND$2:$ND$200=AQ$4)*(GMW!$C$2:$C$200=AQ$1),0),$F113-1966)</f>
        <v>117919.3</v>
      </c>
      <c r="AR113" s="5" cm="1">
        <f t="array" ref="AR113">INDEX(GMW!$A$2:$NF$200,MATCH(1,(GMW!$NE$2:$NE$200=AR$3)*(GMW!$ND$2:$ND$200=AR$4)*(GMW!$C$2:$C$200=AR$1),0),$F113-1966)</f>
        <v>688.96</v>
      </c>
      <c r="AS113" s="5" cm="1">
        <f t="array" ref="AS113">INDEX(GMW!$A$2:$NF$200,MATCH(1,(GMW!$NE$2:$NE$200=AS$3)*(GMW!$ND$2:$ND$200=AS$4)*(GMW!$C$2:$C$200=AS$1),0),$F113-1966)</f>
        <v>469.13400000000001</v>
      </c>
      <c r="AT113" s="5" cm="1">
        <f t="array" ref="AT113">INDEX(GMW!$A$2:$NF$200,MATCH(1,(GMW!$NE$2:$NE$200=AT$3)*(GMW!$ND$2:$ND$200=AT$4)*(GMW!$C$2:$C$200=AT$1),0),$F113-1966)</f>
        <v>425.98099999999999</v>
      </c>
      <c r="AU113" s="5" cm="1">
        <f t="array" ref="AU113">INDEX(GMW!$A$2:$NF$200,MATCH(1,(GMW!$NE$2:$NE$200=AU$3)*(GMW!$ND$2:$ND$200=AU$4)*(GMW!$C$2:$C$200=AU$1),0),$F113-1966)</f>
        <v>367680.5</v>
      </c>
      <c r="AV113" s="5" cm="1">
        <f t="array" ref="AV113">INDEX(GMW!$A$2:$NF$200,MATCH(1,(GMW!$NE$2:$NE$200=AV$3)*(GMW!$ND$2:$ND$200=AV$4)*(GMW!$C$2:$C$200=AV$1),0),$F113-1966)</f>
        <v>7858</v>
      </c>
      <c r="AW113" s="5" cm="1">
        <f t="array" ref="AW113">INDEX(GMW!$A$2:$NF$200,MATCH(1,(GMW!$NE$2:$NE$200=AW$3)*(GMW!$ND$2:$ND$200=AW$4)*(GMW!$C$2:$C$200=AW$1),0),$F113-1966)</f>
        <v>116.15</v>
      </c>
      <c r="AX113" s="5" cm="1">
        <f t="array" ref="AX113">INDEX(GMW!$A$2:$NF$200,MATCH(1,(GMW!$NE$2:$NE$200=AX$3)*(GMW!$ND$2:$ND$200=AX$4)*(GMW!$C$2:$C$200=AX$1),0),$F113-1966)</f>
        <v>4281.7129999999997</v>
      </c>
      <c r="AY113" s="5" cm="1">
        <f t="array" ref="AY113">INDEX(GMW!$A$2:$NF$200,MATCH(1,(GMW!$NE$2:$NE$200=AY$3)*(GMW!$ND$2:$ND$200=AY$4)*(GMW!$C$2:$C$200=AY$1),0),$F113-1966)</f>
        <v>18798</v>
      </c>
      <c r="AZ113" s="5" cm="1">
        <f t="array" ref="AZ113">INDEX(GMW!$A$2:$NF$200,MATCH(1,(GMW!$NE$2:$NE$200=AZ$3)*(GMW!$ND$2:$ND$200=AZ$4)*(GMW!$C$2:$C$200=AZ$1),0),$F113-1966)</f>
        <v>2088</v>
      </c>
      <c r="BA113" s="5" cm="1">
        <f t="array" ref="BA113">INDEX(GMW!$A$2:$NF$200,MATCH(1,(GMW!$NE$2:$NE$200=BA$3)*(GMW!$ND$2:$ND$200=BA$4)*(GMW!$C$2:$C$200=BA$1),0),$F113-1966)</f>
        <v>13.11759</v>
      </c>
      <c r="BB113" s="5" cm="1">
        <f t="array" ref="BB113">INDEX(GMW!$A$2:$NF$200,MATCH(1,(GMW!$NE$2:$NE$200=BB$3)*(GMW!$ND$2:$ND$200=BB$4)*(GMW!$C$2:$C$200=BB$1),0),$F113-1966)</f>
        <v>20478.27</v>
      </c>
      <c r="BC113" s="5" cm="1">
        <f t="array" ref="BC113">INDEX(GMW!$A$2:$NF$200,MATCH(1,(GMW!$NE$2:$NE$200=BC$3)*(GMW!$ND$2:$ND$200=BC$4)*(GMW!$C$2:$C$200=BC$1),0),$F113-1966)</f>
        <v>2.0014020000000001</v>
      </c>
      <c r="BD113" s="5" cm="1">
        <f t="array" ref="BD113">INDEX(GMW!$A$2:$NF$200,MATCH(1,(GMW!$NE$2:$NE$200=BD$3)*(GMW!$ND$2:$ND$200=BD$4)*(GMW!$C$2:$C$200=BD$1),0),$F113-1966)</f>
        <v>1604.6980000000001</v>
      </c>
      <c r="BE113" s="5" cm="1">
        <f t="array" ref="BE113">INDEX(GMW!$A$2:$NF$200,MATCH(1,(GMW!$NE$2:$NE$200=BE$3)*(GMW!$ND$2:$ND$200=BE$4)*(GMW!$C$2:$C$200=BE$1),0),$F113-1966)</f>
        <v>15.75379</v>
      </c>
      <c r="BF113" s="5" cm="1">
        <f t="array" ref="BF113">INDEX(GMW!$A$2:$NF$200,MATCH(1,(GMW!$NE$2:$NE$200=BF$3)*(GMW!$ND$2:$ND$200=BF$4)*(GMW!$C$2:$C$200=BF$1),0),$F113-1966)</f>
        <v>10.585000000000001</v>
      </c>
      <c r="BG113" s="5" cm="1">
        <f t="array" ref="BG113">INDEX(GMW!$A$2:$NF$200,MATCH(1,(GMW!$NE$2:$NE$200=BG$3)*(GMW!$ND$2:$ND$200=BG$4)*(GMW!$C$2:$C$200=BG$1),0),$F113-1966)</f>
        <v>18.14235</v>
      </c>
      <c r="BH113" s="5" cm="1">
        <f t="array" ref="BH113">INDEX(GMW!$A$2:$NF$200,MATCH(1,(GMW!$NE$2:$NE$200=BH$3)*(GMW!$ND$2:$ND$200=BH$4)*(GMW!$C$2:$C$200=BH$1),0),$F113-1966)</f>
        <v>5.0652210000000002</v>
      </c>
      <c r="BI113" s="5" cm="1">
        <f t="array" ref="BI113">INDEX(GMW!$A$2:$NF$200,MATCH(1,(GMW!$NE$2:$NE$200=BI$3)*(GMW!$ND$2:$ND$200=BI$4)*(GMW!$C$2:$C$200=BI$1),0),$F113-1966)</f>
        <v>4.2320000000000002</v>
      </c>
      <c r="BJ113" s="5" cm="1">
        <f t="array" ref="BJ113">INDEX(GMW!$A$2:$NF$200,MATCH(1,(GMW!$NE$2:$NE$200=BJ$3)*(GMW!$ND$2:$ND$200=BJ$4)*(GMW!$C$2:$C$200=BJ$1),0),$F113-1966)</f>
        <v>4.163068</v>
      </c>
      <c r="BK113" s="5" cm="1">
        <f t="array" ref="BK113">INDEX(GMW!$A$2:$NF$200,MATCH(1,(GMW!$NE$2:$NE$200=BK$3)*(GMW!$ND$2:$ND$200=BK$4)*(GMW!$C$2:$C$200=BK$1),0),$F113-1966)</f>
        <v>1.723754</v>
      </c>
      <c r="BL113" s="5" cm="1">
        <f t="array" ref="BL113">INDEX(GMW!$A$2:$NF$200,MATCH(1,(GMW!$NE$2:$NE$200=BL$3)*(GMW!$ND$2:$ND$200=BL$4)*(GMW!$C$2:$C$200=BL$1),0),$F113-1966)</f>
        <v>0.91280689999999998</v>
      </c>
      <c r="BM113" s="5" cm="1">
        <f t="array" ref="BM113">INDEX(GMW!$A$2:$NF$200,MATCH(1,(GMW!$NE$2:$NE$200=BM$3)*(GMW!$ND$2:$ND$200=BM$4)*(GMW!$C$2:$C$200=BM$1),0),$F113-1966)</f>
        <v>0.52144270000000004</v>
      </c>
      <c r="BN113" s="5" cm="1">
        <f t="array" ref="BN113">INDEX(GMW!$A$2:$NF$200,MATCH(1,(GMW!$NE$2:$NE$200=BN$3)*(GMW!$ND$2:$ND$200=BN$4)*(GMW!$C$2:$C$200=BN$1),0),$F113-1966)</f>
        <v>2.6011500000000001</v>
      </c>
      <c r="BO113" s="5" cm="1">
        <f t="array" ref="BO113">INDEX(GMW!$A$2:$NF$200,MATCH(1,(GMW!$NE$2:$NE$200=BO$3)*(GMW!$ND$2:$ND$200=BO$4)*(GMW!$C$2:$C$200=BO$1),0),$F113-1966)</f>
        <v>0.89361000000000002</v>
      </c>
      <c r="BP113" s="5" cm="1">
        <f t="array" ref="BP113">INDEX(GMW!$A$2:$NF$200,MATCH(1,(GMW!$NE$2:$NE$200=BP$3)*(GMW!$ND$2:$ND$200=BP$4)*(GMW!$C$2:$C$200=BP$1),0),$F113-1966)</f>
        <v>414481</v>
      </c>
      <c r="BQ113" s="5" cm="1">
        <f t="array" ref="BQ113">INDEX(GMW!$A$2:$NF$200,MATCH(1,(GMW!$NE$2:$NE$200=BQ$3)*(GMW!$ND$2:$ND$200=BQ$4)*(GMW!$C$2:$C$200=BQ$1),0),$F113-1966)</f>
        <v>7637.0590000000002</v>
      </c>
      <c r="BR113" s="5" cm="1">
        <f t="array" ref="BR113">INDEX(GMW!$A$2:$NF$200,MATCH(1,(GMW!$NE$2:$NE$200=BR$3)*(GMW!$ND$2:$ND$200=BR$4)*(GMW!$C$2:$C$200=BR$1),0),$F113-1966)</f>
        <v>629354</v>
      </c>
      <c r="BS113" s="5" cm="1">
        <f t="array" ref="BS113">INDEX(GMW!$A$2:$NF$200,MATCH(1,(GMW!$NE$2:$NE$200=BS$3)*(GMW!$ND$2:$ND$200=BS$4)*(GMW!$C$2:$C$200=BS$1),0),$F113-1966)</f>
        <v>933628</v>
      </c>
      <c r="BT113" s="5" cm="1">
        <f t="array" ref="BT113">INDEX(GMW!$A$2:$NF$200,MATCH(1,(GMW!$NE$2:$NE$200=BT$3)*(GMW!$ND$2:$ND$200=BT$4)*(GMW!$C$2:$C$200=BT$1),0),$F113-1966)</f>
        <v>181208</v>
      </c>
      <c r="BU113" s="5" cm="1">
        <f t="array" ref="BU113">INDEX(GMW!$A$2:$NF$200,MATCH(1,(GMW!$NE$2:$NE$200=BU$3)*(GMW!$ND$2:$ND$200=BU$4)*(GMW!$C$2:$C$200=BU$1),0),$F113-1966)</f>
        <v>856.48580000000004</v>
      </c>
      <c r="BV113" s="5" cm="1">
        <f t="array" ref="BV113">INDEX(GMW!$A$2:$NF$200,MATCH(1,(GMW!$NE$2:$NE$200=BV$3)*(GMW!$ND$2:$ND$200=BV$4)*(GMW!$C$2:$C$200=BV$1),0),$F113-1966)</f>
        <v>1582802</v>
      </c>
      <c r="BW113" s="5" cm="1">
        <f t="array" ref="BW113">INDEX(GMW!$A$2:$NF$200,MATCH(1,(GMW!$NE$2:$NE$200=BW$3)*(GMW!$ND$2:$ND$200=BW$4)*(GMW!$C$2:$C$200=BW$1),0),$F113-1966)</f>
        <v>199.59370000000001</v>
      </c>
      <c r="BX113" s="5" cm="1">
        <f t="array" ref="BX113">INDEX(GMW!$A$2:$NF$200,MATCH(1,(GMW!$NE$2:$NE$200=BX$3)*(GMW!$ND$2:$ND$200=BX$4)*(GMW!$C$2:$C$200=BX$1),0),$F113-1966)</f>
        <v>83961.08</v>
      </c>
      <c r="BY113" s="5" cm="1">
        <f t="array" ref="BY113">INDEX(GMW!$A$2:$NF$200,MATCH(1,(GMW!$NE$2:$NE$200=BY$3)*(GMW!$ND$2:$ND$200=BY$4)*(GMW!$C$2:$C$200=BY$1),0),$F113-1966)</f>
        <v>1186.704</v>
      </c>
      <c r="BZ113" s="5" cm="1">
        <f t="array" ref="BZ113">INDEX(GMW!$A$2:$NF$200,MATCH(1,(GMW!$NE$2:$NE$200=BZ$3)*(GMW!$ND$2:$ND$200=BZ$4)*(GMW!$C$2:$C$200=BZ$1),0),$F113-1966)</f>
        <v>1082.9870000000001</v>
      </c>
      <c r="CA113" s="5" cm="1">
        <f t="array" ref="CA113">INDEX(GMW!$A$2:$NF$200,MATCH(1,(GMW!$NE$2:$NE$200=CA$3)*(GMW!$ND$2:$ND$200=CA$4)*(GMW!$C$2:$C$200=CA$1),0),$F113-1966)</f>
        <v>1443.567</v>
      </c>
      <c r="CB113" s="5" cm="1">
        <f t="array" ref="CB113">INDEX(GMW!$A$2:$NF$200,MATCH(1,(GMW!$NE$2:$NE$200=CB$3)*(GMW!$ND$2:$ND$200=CB$4)*(GMW!$C$2:$C$200=CB$1),0),$F113-1966)</f>
        <v>407.29169999999999</v>
      </c>
      <c r="CC113" s="5" cm="1">
        <f t="array" ref="CC113">INDEX(GMW!$A$2:$NF$200,MATCH(1,(GMW!$NE$2:$NE$200=CC$3)*(GMW!$ND$2:$ND$200=CC$4)*(GMW!$C$2:$C$200=CC$1),0),$F113-1966)</f>
        <v>292.75900000000001</v>
      </c>
      <c r="CD113" s="5" cm="1">
        <f t="array" ref="CD113">INDEX(GMW!$A$2:$NF$200,MATCH(1,(GMW!$NE$2:$NE$200=CD$3)*(GMW!$ND$2:$ND$200=CD$4)*(GMW!$C$2:$C$200=CD$1),0),$F113-1966)</f>
        <v>336.72899999999998</v>
      </c>
      <c r="CE113" s="5" cm="1">
        <f t="array" ref="CE113">INDEX(GMW!$A$2:$NF$200,MATCH(1,(GMW!$NE$2:$NE$200=CE$3)*(GMW!$ND$2:$ND$200=CE$4)*(GMW!$C$2:$C$200=CE$1),0),$F113-1966)</f>
        <v>154.56800000000001</v>
      </c>
      <c r="CF113" s="5" cm="1">
        <f t="array" ref="CF113">INDEX(GMW!$A$2:$NF$200,MATCH(1,(GMW!$NE$2:$NE$200=CF$3)*(GMW!$ND$2:$ND$200=CF$4)*(GMW!$C$2:$C$200=CF$1),0),$F113-1966)</f>
        <v>63.729149999999997</v>
      </c>
      <c r="CG113" s="5" cm="1">
        <f t="array" ref="CG113">INDEX(GMW!$A$2:$NF$200,MATCH(1,(GMW!$NE$2:$NE$200=CG$3)*(GMW!$ND$2:$ND$200=CG$4)*(GMW!$C$2:$C$200=CG$1),0),$F113-1966)</f>
        <v>31.702000000000002</v>
      </c>
      <c r="CH113" s="5" cm="1">
        <f t="array" ref="CH113">INDEX(GMW!$A$2:$NF$200,MATCH(1,(GMW!$NE$2:$NE$200=CH$3)*(GMW!$ND$2:$ND$200=CH$4)*(GMW!$C$2:$C$200=CH$1),0),$F113-1966)</f>
        <v>144.268</v>
      </c>
      <c r="CI113" s="5" cm="1">
        <f t="array" ref="CI113">INDEX(GMW!$A$2:$NF$200,MATCH(1,(GMW!$NE$2:$NE$200=CI$3)*(GMW!$ND$2:$ND$200=CI$4)*(GMW!$C$2:$C$200=CI$1),0),$F113-1966)</f>
        <v>82.597999999999999</v>
      </c>
      <c r="CJ113" s="5" cm="1">
        <f t="array" ref="CJ113">INDEX(GMW!$A$2:$NF$200,MATCH(1,(GMW!$NE$2:$NE$200=CJ$3)*(GMW!$ND$2:$ND$200=CJ$4)*(GMW!$C$2:$C$200=CJ$1),0),$F113-1966)</f>
        <v>262328</v>
      </c>
      <c r="CK113" s="5" cm="1">
        <f t="array" ref="CK113">INDEX(GMW!$A$2:$NF$200,MATCH(1,(GMW!$NE$2:$NE$200=CK$3)*(GMW!$ND$2:$ND$200=CK$4)*(GMW!$C$2:$C$200=CK$1),0),$F113-1966)</f>
        <v>2421.65</v>
      </c>
      <c r="CL113" s="5" cm="1">
        <f t="array" ref="CL113">INDEX(GMW!$A$2:$NF$200,MATCH(1,(GMW!$NE$2:$NE$200=CL$3)*(GMW!$ND$2:$ND$200=CL$4)*(GMW!$C$2:$C$200=CL$1),0),$F113-1966)</f>
        <v>132148.4</v>
      </c>
      <c r="CM113" s="5" cm="1">
        <f t="array" ref="CM113">INDEX(GMW!$A$2:$NF$200,MATCH(1,(GMW!$NE$2:$NE$200=CM$3)*(GMW!$ND$2:$ND$200=CM$4)*(GMW!$C$2:$C$200=CM$1),0),$F113-1966)</f>
        <v>255327</v>
      </c>
      <c r="CN113" s="5" cm="1">
        <f t="array" ref="CN113">INDEX(GMW!$A$2:$NF$200,MATCH(1,(GMW!$NE$2:$NE$200=CN$3)*(GMW!$ND$2:$ND$200=CN$4)*(GMW!$C$2:$C$200=CN$1),0),$F113-1966)</f>
        <v>160524</v>
      </c>
      <c r="CO113" s="5" cm="1">
        <f t="array" ref="CO113">INDEX(GMW!$A$2:$NF$200,MATCH(1,(GMW!$NE$2:$NE$200=CO$3)*(GMW!$ND$2:$ND$200=CO$4)*(GMW!$C$2:$C$200=CO$1),0),$F113-1966)</f>
        <v>310.74799999999999</v>
      </c>
      <c r="CP113" s="5" cm="1">
        <f t="array" ref="CP113">INDEX(GMW!$A$2:$NF$200,MATCH(1,(GMW!$NE$2:$NE$200=CP$3)*(GMW!$ND$2:$ND$200=CP$4)*(GMW!$C$2:$C$200=CP$1),0),$F113-1966)</f>
        <v>570633.30000000005</v>
      </c>
      <c r="CQ113" s="5" cm="1">
        <f t="array" ref="CQ113">INDEX(GMW!$A$2:$NF$200,MATCH(1,(GMW!$NE$2:$NE$200=CQ$3)*(GMW!$ND$2:$ND$200=CQ$4)*(GMW!$C$2:$C$200=CQ$1),0),$F113-1966)</f>
        <v>111.9091</v>
      </c>
      <c r="CR113" s="5" cm="1">
        <f t="array" ref="CR113">INDEX(GMW!$A$2:$NF$200,MATCH(1,(GMW!$NE$2:$NE$200=CR$3)*(GMW!$ND$2:$ND$200=CR$4)*(GMW!$C$2:$C$200=CR$1),0),$F113-1966)</f>
        <v>157025.29999999999</v>
      </c>
      <c r="CS113" s="5" cm="1">
        <f t="array" ref="CS113">INDEX(GMW!$A$2:$NF$200,MATCH(1,(GMW!$NE$2:$NE$200=CS$3)*(GMW!$ND$2:$ND$200=CS$4)*(GMW!$C$2:$C$200=CS$1),0),$F113-1966)</f>
        <v>520.59199999999998</v>
      </c>
      <c r="CT113" s="5" cm="1">
        <f t="array" ref="CT113">INDEX(GMW!$A$2:$NF$200,MATCH(1,(GMW!$NE$2:$NE$200=CT$3)*(GMW!$ND$2:$ND$200=CT$4)*(GMW!$C$2:$C$200=CT$1),0),$F113-1966)</f>
        <v>350.36099999999999</v>
      </c>
      <c r="CU113" s="5" cm="1">
        <f t="array" ref="CU113">INDEX(GMW!$A$2:$NF$200,MATCH(1,(GMW!$NE$2:$NE$200=CU$3)*(GMW!$ND$2:$ND$200=CU$4)*(GMW!$C$2:$C$200=CU$1),0),$F113-1966)</f>
        <v>294.32400000000001</v>
      </c>
      <c r="CV113" s="5" cm="1">
        <f t="array" ref="CV113">INDEX(GMW!$A$2:$NF$200,MATCH(1,(GMW!$NE$2:$NE$200=CV$3)*(GMW!$ND$2:$ND$200=CV$4)*(GMW!$C$2:$C$200=CV$1),0),$F113-1966)</f>
        <v>149.761</v>
      </c>
      <c r="CW113" s="5" cm="1">
        <f t="array" ref="CW113">INDEX(GMW!$A$2:$NF$200,MATCH(1,(GMW!$NE$2:$NE$200=CW$3)*(GMW!$ND$2:$ND$200=CW$4)*(GMW!$C$2:$C$200=CW$1),0),$F113-1966)</f>
        <v>105.746</v>
      </c>
      <c r="CX113" s="5" cm="1">
        <f t="array" ref="CX113">INDEX(GMW!$A$2:$NF$200,MATCH(1,(GMW!$NE$2:$NE$200=CX$3)*(GMW!$ND$2:$ND$200=CX$4)*(GMW!$C$2:$C$200=CX$1),0),$F113-1966)</f>
        <v>60.993000000000002</v>
      </c>
      <c r="CY113" s="5" cm="1">
        <f t="array" ref="CY113">INDEX(GMW!$A$2:$NF$200,MATCH(1,(GMW!$NE$2:$NE$200=CY$3)*(GMW!$ND$2:$ND$200=CY$4)*(GMW!$C$2:$C$200=CY$1),0),$F113-1966)</f>
        <v>51.091099999999997</v>
      </c>
      <c r="CZ113" s="5" cm="1">
        <f t="array" ref="CZ113">INDEX(GMW!$A$2:$NF$200,MATCH(1,(GMW!$NE$2:$NE$200=CZ$3)*(GMW!$ND$2:$ND$200=CZ$4)*(GMW!$C$2:$C$200=CZ$1),0),$F113-1966)</f>
        <v>31.882000000000001</v>
      </c>
      <c r="DA113" s="5" cm="1">
        <f t="array" ref="DA113">INDEX(GMW!$A$2:$NF$200,MATCH(1,(GMW!$NE$2:$NE$200=DA$3)*(GMW!$ND$2:$ND$200=DA$4)*(GMW!$C$2:$C$200=DA$1),0),$F113-1966)</f>
        <v>23.748999999999999</v>
      </c>
      <c r="DB113" s="5" cm="1">
        <f t="array" ref="DB113">INDEX(GMW!$A$2:$NF$200,MATCH(1,(GMW!$NE$2:$NE$200=DB$3)*(GMW!$ND$2:$ND$200=DB$4)*(GMW!$C$2:$C$200=DB$1),0),$F113-1966)</f>
        <v>32.332000000000001</v>
      </c>
      <c r="DC113" s="5" cm="1">
        <f t="array" ref="DC113">INDEX(GMW!$A$2:$NF$200,MATCH(1,(GMW!$NE$2:$NE$200=DC$3)*(GMW!$ND$2:$ND$200=DC$4)*(GMW!$C$2:$C$200=DC$1),0),$F113-1966)</f>
        <v>30.017199999999999</v>
      </c>
    </row>
    <row r="114" spans="1:107" x14ac:dyDescent="0.25">
      <c r="B114" s="5">
        <f t="shared" si="35"/>
        <v>1999</v>
      </c>
      <c r="C114" s="5">
        <f t="shared" si="35"/>
        <v>1999</v>
      </c>
      <c r="E114" s="5">
        <f t="shared" ref="E114" si="38">+E110+1</f>
        <v>1999</v>
      </c>
      <c r="F114" s="5">
        <f t="shared" si="37"/>
        <v>2080</v>
      </c>
      <c r="G114" s="5" cm="1">
        <f t="array" ref="G114">INDEX(GMW!$A$2:$NF$200,MATCH(1,(GMW!$NE$2:$NE$200=G$3)*(GMW!$ND$2:$ND$200=G$4)*(GMW!$C$2:$C$200=G$1),0),$F114-1966)</f>
        <v>473892</v>
      </c>
      <c r="H114" s="5" cm="1">
        <f t="array" ref="H114">INDEX(GMW!$A$2:$NF$200,MATCH(1,(GMW!$NE$2:$NE$200=H$3)*(GMW!$ND$2:$ND$200=H$4)*(GMW!$C$2:$C$200=H$1),0),$F114-1966)</f>
        <v>280651</v>
      </c>
      <c r="I114" s="5" cm="1">
        <f t="array" ref="I114">INDEX(GMW!$A$2:$NF$200,MATCH(1,(GMW!$NE$2:$NE$200=I$3)*(GMW!$ND$2:$ND$200=I$4)*(GMW!$C$2:$C$200=I$1),0),$F114-1966)</f>
        <v>75564</v>
      </c>
      <c r="J114" s="5" cm="1">
        <f t="array" ref="J114">INDEX(GMW!$A$2:$NF$200,MATCH(1,(GMW!$NE$2:$NE$200=J$3)*(GMW!$ND$2:$ND$200=J$4)*(GMW!$C$2:$C$200=J$1),0),$F114-1966)</f>
        <v>89800</v>
      </c>
      <c r="K114" s="5" cm="1">
        <f t="array" ref="K114">INDEX(GMW!$A$2:$NF$200,MATCH(1,(GMW!$NE$2:$NE$200=K$3)*(GMW!$ND$2:$ND$200=K$4)*(GMW!$C$2:$C$200=K$1),0),$F114-1966)</f>
        <v>118821</v>
      </c>
      <c r="L114" s="5" cm="1">
        <f t="array" ref="L114">INDEX(GMW!$A$2:$NF$200,MATCH(1,(GMW!$NE$2:$NE$200=L$3)*(GMW!$ND$2:$ND$200=L$4)*(GMW!$C$2:$C$200=L$1),0),$F114-1966)</f>
        <v>112129</v>
      </c>
      <c r="M114" s="5" cm="1">
        <f t="array" ref="M114">INDEX(GMW!$A$2:$NF$200,MATCH(1,(GMW!$NE$2:$NE$200=M$3)*(GMW!$ND$2:$ND$200=M$4)*(GMW!$C$2:$C$200=M$1),0),$F114-1966)</f>
        <v>42381</v>
      </c>
      <c r="N114" s="5" cm="1">
        <f t="array" ref="N114">INDEX(GMW!$A$2:$NF$200,MATCH(1,(GMW!$NE$2:$NE$200=N$3)*(GMW!$ND$2:$ND$200=N$4)*(GMW!$C$2:$C$200=N$1),0),$F114-1966)</f>
        <v>7508</v>
      </c>
      <c r="O114" s="5" cm="1">
        <f t="array" ref="O114">INDEX(GMW!$A$2:$NF$200,MATCH(1,(GMW!$NE$2:$NE$200=O$3)*(GMW!$ND$2:$ND$200=O$4)*(GMW!$C$2:$C$200=O$1),0),$F114-1966)</f>
        <v>72.433329999999998</v>
      </c>
      <c r="P114" s="5" cm="1">
        <f t="array" ref="P114">INDEX(GMW!$A$2:$NF$200,MATCH(1,(GMW!$NE$2:$NE$200=P$3)*(GMW!$ND$2:$ND$200=P$4)*(GMW!$C$2:$C$200=P$1),0),$F114-1966)</f>
        <v>5.5</v>
      </c>
      <c r="Q114" s="5" cm="1">
        <f t="array" ref="Q114">INDEX(GMW!$A$2:$NF$200,MATCH(1,(GMW!$NE$2:$NE$200=Q$3)*(GMW!$ND$2:$ND$200=Q$4)*(GMW!$C$2:$C$200=Q$1),0),$F114-1966)</f>
        <v>5.48</v>
      </c>
      <c r="R114" s="5" cm="1">
        <f t="array" ref="R114">INDEX(GMW!$A$2:$NF$200,MATCH(1,(GMW!$NE$2:$NE$200=R$3)*(GMW!$ND$2:$ND$200=R$4)*(GMW!$C$2:$C$200=R$1),0),$F114-1966)</f>
        <v>72.433329999999998</v>
      </c>
      <c r="S114" s="5" cm="1">
        <f t="array" ref="S114">INDEX(GMW!$A$2:$NF$200,MATCH(1,(GMW!$NE$2:$NE$200=S$3)*(GMW!$ND$2:$ND$200=S$4)*(GMW!$C$2:$C$200=S$1),0),$F114-1966)</f>
        <v>29715</v>
      </c>
      <c r="T114" s="5" cm="1">
        <f t="array" ref="T114">INDEX(GMW!$A$2:$NF$200,MATCH(1,(GMW!$NE$2:$NE$200=T$3)*(GMW!$ND$2:$ND$200=T$4)*(GMW!$C$2:$C$200=T$1),0),$F114-1966)</f>
        <v>402</v>
      </c>
      <c r="U114" s="5" cm="1">
        <f t="array" ref="U114">INDEX(GMW!$A$2:$NF$200,MATCH(1,(GMW!$NE$2:$NE$200=U$3)*(GMW!$ND$2:$ND$200=U$4)*(GMW!$C$2:$C$200=U$1),0),$F114-1966)</f>
        <v>76</v>
      </c>
      <c r="V114" s="5" cm="1">
        <f t="array" ref="V114">INDEX(GMW!$A$2:$NF$200,MATCH(1,(GMW!$NE$2:$NE$200=V$3)*(GMW!$ND$2:$ND$200=V$4)*(GMW!$C$2:$C$200=V$1),0),$F114-1966)</f>
        <v>4082</v>
      </c>
      <c r="W114" s="5" cm="1">
        <f t="array" ref="W114">INDEX(GMW!$A$2:$NF$200,MATCH(1,(GMW!$NE$2:$NE$200=W$3)*(GMW!$ND$2:$ND$200=W$4)*(GMW!$C$2:$C$200=W$1),0),$F114-1966)</f>
        <v>96</v>
      </c>
      <c r="X114" s="5" cm="1">
        <f t="array" ref="X114">INDEX(GMW!$A$2:$NF$200,MATCH(1,(GMW!$NE$2:$NE$200=X$3)*(GMW!$ND$2:$ND$200=X$4)*(GMW!$C$2:$C$200=X$1),0),$F114-1966)</f>
        <v>154</v>
      </c>
      <c r="Y114" s="5" cm="1">
        <f t="array" ref="Y114">INDEX(GMW!$A$2:$NF$200,MATCH(1,(GMW!$NE$2:$NE$200=Y$3)*(GMW!$ND$2:$ND$200=Y$4)*(GMW!$C$2:$C$200=Y$1),0),$F114-1966)</f>
        <v>1912</v>
      </c>
      <c r="Z114" s="5" cm="1">
        <f t="array" ref="Z114">INDEX(GMW!$A$2:$NF$200,MATCH(1,(GMW!$NE$2:$NE$200=Z$3)*(GMW!$ND$2:$ND$200=Z$4)*(GMW!$C$2:$C$200=Z$1),0),$F114-1966)</f>
        <v>4891</v>
      </c>
      <c r="AA114" s="5" cm="1">
        <f t="array" ref="AA114">INDEX(GMW!$A$2:$NF$200,MATCH(1,(GMW!$NE$2:$NE$200=AA$3)*(GMW!$ND$2:$ND$200=AA$4)*(GMW!$C$2:$C$200=AA$1),0),$F114-1966)</f>
        <v>1389</v>
      </c>
      <c r="AB114" s="5" cm="1">
        <f t="array" ref="AB114">INDEX(GMW!$A$2:$NF$200,MATCH(1,(GMW!$NE$2:$NE$200=AB$3)*(GMW!$ND$2:$ND$200=AB$4)*(GMW!$C$2:$C$200=AB$1),0),$F114-1966)</f>
        <v>1826</v>
      </c>
      <c r="AC114" s="5" cm="1">
        <f t="array" ref="AC114">INDEX(GMW!$A$2:$NF$200,MATCH(1,(GMW!$NE$2:$NE$200=AC$3)*(GMW!$ND$2:$ND$200=AC$4)*(GMW!$C$2:$C$200=AC$1),0),$F114-1966)</f>
        <v>1092</v>
      </c>
      <c r="AD114" s="5" cm="1">
        <f t="array" ref="AD114">INDEX(GMW!$A$2:$NF$200,MATCH(1,(GMW!$NE$2:$NE$200=AD$3)*(GMW!$ND$2:$ND$200=AD$4)*(GMW!$C$2:$C$200=AD$1),0),$F114-1966)</f>
        <v>1169</v>
      </c>
      <c r="AE114" s="5" cm="1">
        <f t="array" ref="AE114">INDEX(GMW!$A$2:$NF$200,MATCH(1,(GMW!$NE$2:$NE$200=AE$3)*(GMW!$ND$2:$ND$200=AE$4)*(GMW!$C$2:$C$200=AE$1),0),$F114-1966)</f>
        <v>301</v>
      </c>
      <c r="AF114" s="5" cm="1">
        <f t="array" ref="AF114">INDEX(GMW!$A$2:$NF$200,MATCH(1,(GMW!$NE$2:$NE$200=AF$3)*(GMW!$ND$2:$ND$200=AF$4)*(GMW!$C$2:$C$200=AF$1),0),$F114-1966)</f>
        <v>1791</v>
      </c>
      <c r="AG114" s="5" cm="1">
        <f t="array" ref="AG114">INDEX(GMW!$A$2:$NF$200,MATCH(1,(GMW!$NE$2:$NE$200=AG$3)*(GMW!$ND$2:$ND$200=AG$4)*(GMW!$C$2:$C$200=AG$1),0),$F114-1966)</f>
        <v>2075</v>
      </c>
      <c r="AH114" s="5" cm="1">
        <f t="array" ref="AH114">INDEX(GMW!$A$2:$NF$200,MATCH(1,(GMW!$NE$2:$NE$200=AH$3)*(GMW!$ND$2:$ND$200=AH$4)*(GMW!$C$2:$C$200=AH$1),0),$F114-1966)</f>
        <v>1646</v>
      </c>
      <c r="AI114" s="5" cm="1">
        <f t="array" ref="AI114">INDEX(GMW!$A$2:$NF$200,MATCH(1,(GMW!$NE$2:$NE$200=AI$3)*(GMW!$ND$2:$ND$200=AI$4)*(GMW!$C$2:$C$200=AI$1),0),$F114-1966)</f>
        <v>2200</v>
      </c>
      <c r="AJ114" s="5" cm="1">
        <f t="array" ref="AJ114">INDEX(GMW!$A$2:$NF$200,MATCH(1,(GMW!$NE$2:$NE$200=AJ$3)*(GMW!$ND$2:$ND$200=AJ$4)*(GMW!$C$2:$C$200=AJ$1),0),$F114-1966)</f>
        <v>2985</v>
      </c>
      <c r="AK114" s="5" cm="1">
        <f t="array" ref="AK114">INDEX(GMW!$A$2:$NF$200,MATCH(1,(GMW!$NE$2:$NE$200=AK$3)*(GMW!$ND$2:$ND$200=AK$4)*(GMW!$C$2:$C$200=AK$1),0),$F114-1966)</f>
        <v>739</v>
      </c>
      <c r="AL114" s="5" cm="1">
        <f t="array" ref="AL114">INDEX(GMW!$A$2:$NF$200,MATCH(1,(GMW!$NE$2:$NE$200=AL$3)*(GMW!$ND$2:$ND$200=AL$4)*(GMW!$C$2:$C$200=AL$1),0),$F114-1966)</f>
        <v>888</v>
      </c>
      <c r="AM114" s="5" cm="1">
        <f t="array" ref="AM114">INDEX(GMW!$A$2:$NF$200,MATCH(1,(GMW!$NE$2:$NE$200=AM$3)*(GMW!$ND$2:$ND$200=AM$4)*(GMW!$C$2:$C$200=AM$1),0),$F114-1966)</f>
        <v>27322</v>
      </c>
      <c r="AN114" s="5" cm="1">
        <f t="array" ref="AN114">INDEX(GMW!$A$2:$NF$200,MATCH(1,(GMW!$NE$2:$NE$200=AN$3)*(GMW!$ND$2:$ND$200=AN$4)*(GMW!$C$2:$C$200=AN$1),0),$F114-1966)</f>
        <v>5099</v>
      </c>
      <c r="AO114" s="5" cm="1">
        <f t="array" ref="AO114">INDEX(GMW!$A$2:$NF$200,MATCH(1,(GMW!$NE$2:$NE$200=AO$3)*(GMW!$ND$2:$ND$200=AO$4)*(GMW!$C$2:$C$200=AO$1),0),$F114-1966)</f>
        <v>473892</v>
      </c>
      <c r="AP114" s="5" cm="1">
        <f t="array" ref="AP114">INDEX(GMW!$A$2:$NF$200,MATCH(1,(GMW!$NE$2:$NE$200=AP$3)*(GMW!$ND$2:$ND$200=AP$4)*(GMW!$C$2:$C$200=AP$1),0),$F114-1966)</f>
        <v>3457</v>
      </c>
      <c r="AQ114" s="5" cm="1">
        <f t="array" ref="AQ114">INDEX(GMW!$A$2:$NF$200,MATCH(1,(GMW!$NE$2:$NE$200=AQ$3)*(GMW!$ND$2:$ND$200=AQ$4)*(GMW!$C$2:$C$200=AQ$1),0),$F114-1966)</f>
        <v>117962.7</v>
      </c>
      <c r="AR114" s="5" cm="1">
        <f t="array" ref="AR114">INDEX(GMW!$A$2:$NF$200,MATCH(1,(GMW!$NE$2:$NE$200=AR$3)*(GMW!$ND$2:$ND$200=AR$4)*(GMW!$C$2:$C$200=AR$1),0),$F114-1966)</f>
        <v>692.24</v>
      </c>
      <c r="AS114" s="5" cm="1">
        <f t="array" ref="AS114">INDEX(GMW!$A$2:$NF$200,MATCH(1,(GMW!$NE$2:$NE$200=AS$3)*(GMW!$ND$2:$ND$200=AS$4)*(GMW!$C$2:$C$200=AS$1),0),$F114-1966)</f>
        <v>475.77800000000002</v>
      </c>
      <c r="AT114" s="5" cm="1">
        <f t="array" ref="AT114">INDEX(GMW!$A$2:$NF$200,MATCH(1,(GMW!$NE$2:$NE$200=AT$3)*(GMW!$ND$2:$ND$200=AT$4)*(GMW!$C$2:$C$200=AT$1),0),$F114-1966)</f>
        <v>432.488</v>
      </c>
      <c r="AU114" s="5" cm="1">
        <f t="array" ref="AU114">INDEX(GMW!$A$2:$NF$200,MATCH(1,(GMW!$NE$2:$NE$200=AU$3)*(GMW!$ND$2:$ND$200=AU$4)*(GMW!$C$2:$C$200=AU$1),0),$F114-1966)</f>
        <v>372831.5</v>
      </c>
      <c r="AV114" s="5" cm="1">
        <f t="array" ref="AV114">INDEX(GMW!$A$2:$NF$200,MATCH(1,(GMW!$NE$2:$NE$200=AV$3)*(GMW!$ND$2:$ND$200=AV$4)*(GMW!$C$2:$C$200=AV$1),0),$F114-1966)</f>
        <v>8628</v>
      </c>
      <c r="AW114" s="5" cm="1">
        <f t="array" ref="AW114">INDEX(GMW!$A$2:$NF$200,MATCH(1,(GMW!$NE$2:$NE$200=AW$3)*(GMW!$ND$2:$ND$200=AW$4)*(GMW!$C$2:$C$200=AW$1),0),$F114-1966)</f>
        <v>116.2</v>
      </c>
      <c r="AX114" s="5" cm="1">
        <f t="array" ref="AX114">INDEX(GMW!$A$2:$NF$200,MATCH(1,(GMW!$NE$2:$NE$200=AX$3)*(GMW!$ND$2:$ND$200=AX$4)*(GMW!$C$2:$C$200=AX$1),0),$F114-1966)</f>
        <v>4267.97</v>
      </c>
      <c r="AY114" s="5" cm="1">
        <f t="array" ref="AY114">INDEX(GMW!$A$2:$NF$200,MATCH(1,(GMW!$NE$2:$NE$200=AY$3)*(GMW!$ND$2:$ND$200=AY$4)*(GMW!$C$2:$C$200=AY$1),0),$F114-1966)</f>
        <v>18999</v>
      </c>
      <c r="AZ114" s="5" cm="1">
        <f t="array" ref="AZ114">INDEX(GMW!$A$2:$NF$200,MATCH(1,(GMW!$NE$2:$NE$200=AZ$3)*(GMW!$ND$2:$ND$200=AZ$4)*(GMW!$C$2:$C$200=AZ$1),0),$F114-1966)</f>
        <v>2238</v>
      </c>
      <c r="BA114" s="5" cm="1">
        <f t="array" ref="BA114">INDEX(GMW!$A$2:$NF$200,MATCH(1,(GMW!$NE$2:$NE$200=BA$3)*(GMW!$ND$2:$ND$200=BA$4)*(GMW!$C$2:$C$200=BA$1),0),$F114-1966)</f>
        <v>13.23503</v>
      </c>
      <c r="BB114" s="5" cm="1">
        <f t="array" ref="BB114">INDEX(GMW!$A$2:$NF$200,MATCH(1,(GMW!$NE$2:$NE$200=BB$3)*(GMW!$ND$2:$ND$200=BB$4)*(GMW!$C$2:$C$200=BB$1),0),$F114-1966)</f>
        <v>21338.33</v>
      </c>
      <c r="BC114" s="5" cm="1">
        <f t="array" ref="BC114">INDEX(GMW!$A$2:$NF$200,MATCH(1,(GMW!$NE$2:$NE$200=BC$3)*(GMW!$ND$2:$ND$200=BC$4)*(GMW!$C$2:$C$200=BC$1),0),$F114-1966)</f>
        <v>2.028845</v>
      </c>
      <c r="BD114" s="5" cm="1">
        <f t="array" ref="BD114">INDEX(GMW!$A$2:$NF$200,MATCH(1,(GMW!$NE$2:$NE$200=BD$3)*(GMW!$ND$2:$ND$200=BD$4)*(GMW!$C$2:$C$200=BD$1),0),$F114-1966)</f>
        <v>1745.6690000000001</v>
      </c>
      <c r="BE114" s="5" cm="1">
        <f t="array" ref="BE114">INDEX(GMW!$A$2:$NF$200,MATCH(1,(GMW!$NE$2:$NE$200=BE$3)*(GMW!$ND$2:$ND$200=BE$4)*(GMW!$C$2:$C$200=BE$1),0),$F114-1966)</f>
        <v>16.19312</v>
      </c>
      <c r="BF114" s="5" cm="1">
        <f t="array" ref="BF114">INDEX(GMW!$A$2:$NF$200,MATCH(1,(GMW!$NE$2:$NE$200=BF$3)*(GMW!$ND$2:$ND$200=BF$4)*(GMW!$C$2:$C$200=BF$1),0),$F114-1966)</f>
        <v>10.688000000000001</v>
      </c>
      <c r="BG114" s="5" cm="1">
        <f t="array" ref="BG114">INDEX(GMW!$A$2:$NF$200,MATCH(1,(GMW!$NE$2:$NE$200=BG$3)*(GMW!$ND$2:$ND$200=BG$4)*(GMW!$C$2:$C$200=BG$1),0),$F114-1966)</f>
        <v>18.51727</v>
      </c>
      <c r="BH114" s="5" cm="1">
        <f t="array" ref="BH114">INDEX(GMW!$A$2:$NF$200,MATCH(1,(GMW!$NE$2:$NE$200=BH$3)*(GMW!$ND$2:$ND$200=BH$4)*(GMW!$C$2:$C$200=BH$1),0),$F114-1966)</f>
        <v>4.923146</v>
      </c>
      <c r="BI114" s="5" cm="1">
        <f t="array" ref="BI114">INDEX(GMW!$A$2:$NF$200,MATCH(1,(GMW!$NE$2:$NE$200=BI$3)*(GMW!$ND$2:$ND$200=BI$4)*(GMW!$C$2:$C$200=BI$1),0),$F114-1966)</f>
        <v>4.21</v>
      </c>
      <c r="BJ114" s="5" cm="1">
        <f t="array" ref="BJ114">INDEX(GMW!$A$2:$NF$200,MATCH(1,(GMW!$NE$2:$NE$200=BJ$3)*(GMW!$ND$2:$ND$200=BJ$4)*(GMW!$C$2:$C$200=BJ$1),0),$F114-1966)</f>
        <v>4.1704549999999996</v>
      </c>
      <c r="BK114" s="5" cm="1">
        <f t="array" ref="BK114">INDEX(GMW!$A$2:$NF$200,MATCH(1,(GMW!$NE$2:$NE$200=BK$3)*(GMW!$ND$2:$ND$200=BK$4)*(GMW!$C$2:$C$200=BK$1),0),$F114-1966)</f>
        <v>1.773692</v>
      </c>
      <c r="BL114" s="5" cm="1">
        <f t="array" ref="BL114">INDEX(GMW!$A$2:$NF$200,MATCH(1,(GMW!$NE$2:$NE$200=BL$3)*(GMW!$ND$2:$ND$200=BL$4)*(GMW!$C$2:$C$200=BL$1),0),$F114-1966)</f>
        <v>0.9109469</v>
      </c>
      <c r="BM114" s="5" cm="1">
        <f t="array" ref="BM114">INDEX(GMW!$A$2:$NF$200,MATCH(1,(GMW!$NE$2:$NE$200=BM$3)*(GMW!$ND$2:$ND$200=BM$4)*(GMW!$C$2:$C$200=BM$1),0),$F114-1966)</f>
        <v>0.52389730000000001</v>
      </c>
      <c r="BN114" s="5" cm="1">
        <f t="array" ref="BN114">INDEX(GMW!$A$2:$NF$200,MATCH(1,(GMW!$NE$2:$NE$200=BN$3)*(GMW!$ND$2:$ND$200=BN$4)*(GMW!$C$2:$C$200=BN$1),0),$F114-1966)</f>
        <v>2.5849000000000002</v>
      </c>
      <c r="BO114" s="5" cm="1">
        <f t="array" ref="BO114">INDEX(GMW!$A$2:$NF$200,MATCH(1,(GMW!$NE$2:$NE$200=BO$3)*(GMW!$ND$2:$ND$200=BO$4)*(GMW!$C$2:$C$200=BO$1),0),$F114-1966)</f>
        <v>0.92452000000000001</v>
      </c>
      <c r="BP114" s="5" cm="1">
        <f t="array" ref="BP114">INDEX(GMW!$A$2:$NF$200,MATCH(1,(GMW!$NE$2:$NE$200=BP$3)*(GMW!$ND$2:$ND$200=BP$4)*(GMW!$C$2:$C$200=BP$1),0),$F114-1966)</f>
        <v>421574</v>
      </c>
      <c r="BQ114" s="5" cm="1">
        <f t="array" ref="BQ114">INDEX(GMW!$A$2:$NF$200,MATCH(1,(GMW!$NE$2:$NE$200=BQ$3)*(GMW!$ND$2:$ND$200=BQ$4)*(GMW!$C$2:$C$200=BQ$1),0),$F114-1966)</f>
        <v>7544.4970000000003</v>
      </c>
      <c r="BR114" s="5" cm="1">
        <f t="array" ref="BR114">INDEX(GMW!$A$2:$NF$200,MATCH(1,(GMW!$NE$2:$NE$200=BR$3)*(GMW!$ND$2:$ND$200=BR$4)*(GMW!$C$2:$C$200=BR$1),0),$F114-1966)</f>
        <v>642406</v>
      </c>
      <c r="BS114" s="5" cm="1">
        <f t="array" ref="BS114">INDEX(GMW!$A$2:$NF$200,MATCH(1,(GMW!$NE$2:$NE$200=BS$3)*(GMW!$ND$2:$ND$200=BS$4)*(GMW!$C$2:$C$200=BS$1),0),$F114-1966)</f>
        <v>937355</v>
      </c>
      <c r="BT114" s="5" cm="1">
        <f t="array" ref="BT114">INDEX(GMW!$A$2:$NF$200,MATCH(1,(GMW!$NE$2:$NE$200=BT$3)*(GMW!$ND$2:$ND$200=BT$4)*(GMW!$C$2:$C$200=BT$1),0),$F114-1966)</f>
        <v>165165</v>
      </c>
      <c r="BU114" s="5" cm="1">
        <f t="array" ref="BU114">INDEX(GMW!$A$2:$NF$200,MATCH(1,(GMW!$NE$2:$NE$200=BU$3)*(GMW!$ND$2:$ND$200=BU$4)*(GMW!$C$2:$C$200=BU$1),0),$F114-1966)</f>
        <v>849.60500000000002</v>
      </c>
      <c r="BV114" s="5" cm="1">
        <f t="array" ref="BV114">INDEX(GMW!$A$2:$NF$200,MATCH(1,(GMW!$NE$2:$NE$200=BV$3)*(GMW!$ND$2:$ND$200=BV$4)*(GMW!$C$2:$C$200=BV$1),0),$F114-1966)</f>
        <v>1552420</v>
      </c>
      <c r="BW114" s="5" cm="1">
        <f t="array" ref="BW114">INDEX(GMW!$A$2:$NF$200,MATCH(1,(GMW!$NE$2:$NE$200=BW$3)*(GMW!$ND$2:$ND$200=BW$4)*(GMW!$C$2:$C$200=BW$1),0),$F114-1966)</f>
        <v>199.51949999999999</v>
      </c>
      <c r="BX114" s="5" cm="1">
        <f t="array" ref="BX114">INDEX(GMW!$A$2:$NF$200,MATCH(1,(GMW!$NE$2:$NE$200=BX$3)*(GMW!$ND$2:$ND$200=BX$4)*(GMW!$C$2:$C$200=BX$1),0),$F114-1966)</f>
        <v>85988.85</v>
      </c>
      <c r="BY114" s="5" cm="1">
        <f t="array" ref="BY114">INDEX(GMW!$A$2:$NF$200,MATCH(1,(GMW!$NE$2:$NE$200=BY$3)*(GMW!$ND$2:$ND$200=BY$4)*(GMW!$C$2:$C$200=BY$1),0),$F114-1966)</f>
        <v>1187.6510000000001</v>
      </c>
      <c r="BZ114" s="5" cm="1">
        <f t="array" ref="BZ114">INDEX(GMW!$A$2:$NF$200,MATCH(1,(GMW!$NE$2:$NE$200=BZ$3)*(GMW!$ND$2:$ND$200=BZ$4)*(GMW!$C$2:$C$200=BZ$1),0),$F114-1966)</f>
        <v>1094.1479999999999</v>
      </c>
      <c r="CA114" s="5" cm="1">
        <f t="array" ref="CA114">INDEX(GMW!$A$2:$NF$200,MATCH(1,(GMW!$NE$2:$NE$200=CA$3)*(GMW!$ND$2:$ND$200=CA$4)*(GMW!$C$2:$C$200=CA$1),0),$F114-1966)</f>
        <v>1438.827</v>
      </c>
      <c r="CB114" s="5" cm="1">
        <f t="array" ref="CB114">INDEX(GMW!$A$2:$NF$200,MATCH(1,(GMW!$NE$2:$NE$200=CB$3)*(GMW!$ND$2:$ND$200=CB$4)*(GMW!$C$2:$C$200=CB$1),0),$F114-1966)</f>
        <v>406.577</v>
      </c>
      <c r="CC114" s="5" cm="1">
        <f t="array" ref="CC114">INDEX(GMW!$A$2:$NF$200,MATCH(1,(GMW!$NE$2:$NE$200=CC$3)*(GMW!$ND$2:$ND$200=CC$4)*(GMW!$C$2:$C$200=CC$1),0),$F114-1966)</f>
        <v>288.59899999999999</v>
      </c>
      <c r="CD114" s="5" cm="1">
        <f t="array" ref="CD114">INDEX(GMW!$A$2:$NF$200,MATCH(1,(GMW!$NE$2:$NE$200=CD$3)*(GMW!$ND$2:$ND$200=CD$4)*(GMW!$C$2:$C$200=CD$1),0),$F114-1966)</f>
        <v>330.51299999999998</v>
      </c>
      <c r="CE114" s="5" cm="1">
        <f t="array" ref="CE114">INDEX(GMW!$A$2:$NF$200,MATCH(1,(GMW!$NE$2:$NE$200=CE$3)*(GMW!$ND$2:$ND$200=CE$4)*(GMW!$C$2:$C$200=CE$1),0),$F114-1966)</f>
        <v>156.28299999999999</v>
      </c>
      <c r="CF114" s="5" cm="1">
        <f t="array" ref="CF114">INDEX(GMW!$A$2:$NF$200,MATCH(1,(GMW!$NE$2:$NE$200=CF$3)*(GMW!$ND$2:$ND$200=CF$4)*(GMW!$C$2:$C$200=CF$1),0),$F114-1966)</f>
        <v>62.744729999999997</v>
      </c>
      <c r="CG114" s="5" cm="1">
        <f t="array" ref="CG114">INDEX(GMW!$A$2:$NF$200,MATCH(1,(GMW!$NE$2:$NE$200=CG$3)*(GMW!$ND$2:$ND$200=CG$4)*(GMW!$C$2:$C$200=CG$1),0),$F114-1966)</f>
        <v>31.702000000000002</v>
      </c>
      <c r="CH114" s="5" cm="1">
        <f t="array" ref="CH114">INDEX(GMW!$A$2:$NF$200,MATCH(1,(GMW!$NE$2:$NE$200=CH$3)*(GMW!$ND$2:$ND$200=CH$4)*(GMW!$C$2:$C$200=CH$1),0),$F114-1966)</f>
        <v>147.32400000000001</v>
      </c>
      <c r="CI114" s="5" cm="1">
        <f t="array" ref="CI114">INDEX(GMW!$A$2:$NF$200,MATCH(1,(GMW!$NE$2:$NE$200=CI$3)*(GMW!$ND$2:$ND$200=CI$4)*(GMW!$C$2:$C$200=CI$1),0),$F114-1966)</f>
        <v>83.177999999999997</v>
      </c>
      <c r="CJ114" s="5" cm="1">
        <f t="array" ref="CJ114">INDEX(GMW!$A$2:$NF$200,MATCH(1,(GMW!$NE$2:$NE$200=CJ$3)*(GMW!$ND$2:$ND$200=CJ$4)*(GMW!$C$2:$C$200=CJ$1),0),$F114-1966)</f>
        <v>268448</v>
      </c>
      <c r="CK114" s="5" cm="1">
        <f t="array" ref="CK114">INDEX(GMW!$A$2:$NF$200,MATCH(1,(GMW!$NE$2:$NE$200=CK$3)*(GMW!$ND$2:$ND$200=CK$4)*(GMW!$C$2:$C$200=CK$1),0),$F114-1966)</f>
        <v>2475.0500000000002</v>
      </c>
      <c r="CL114" s="5" cm="1">
        <f t="array" ref="CL114">INDEX(GMW!$A$2:$NF$200,MATCH(1,(GMW!$NE$2:$NE$200=CL$3)*(GMW!$ND$2:$ND$200=CL$4)*(GMW!$C$2:$C$200=CL$1),0),$F114-1966)</f>
        <v>131965.79999999999</v>
      </c>
      <c r="CM114" s="5" cm="1">
        <f t="array" ref="CM114">INDEX(GMW!$A$2:$NF$200,MATCH(1,(GMW!$NE$2:$NE$200=CM$3)*(GMW!$ND$2:$ND$200=CM$4)*(GMW!$C$2:$C$200=CM$1),0),$F114-1966)</f>
        <v>260247</v>
      </c>
      <c r="CN114" s="5" cm="1">
        <f t="array" ref="CN114">INDEX(GMW!$A$2:$NF$200,MATCH(1,(GMW!$NE$2:$NE$200=CN$3)*(GMW!$ND$2:$ND$200=CN$4)*(GMW!$C$2:$C$200=CN$1),0),$F114-1966)</f>
        <v>163392</v>
      </c>
      <c r="CO114" s="5" cm="1">
        <f t="array" ref="CO114">INDEX(GMW!$A$2:$NF$200,MATCH(1,(GMW!$NE$2:$NE$200=CO$3)*(GMW!$ND$2:$ND$200=CO$4)*(GMW!$C$2:$C$200=CO$1),0),$F114-1966)</f>
        <v>318.75599999999997</v>
      </c>
      <c r="CP114" s="5" cm="1">
        <f t="array" ref="CP114">INDEX(GMW!$A$2:$NF$200,MATCH(1,(GMW!$NE$2:$NE$200=CP$3)*(GMW!$ND$2:$ND$200=CP$4)*(GMW!$C$2:$C$200=CP$1),0),$F114-1966)</f>
        <v>581539.80000000005</v>
      </c>
      <c r="CQ114" s="5" cm="1">
        <f t="array" ref="CQ114">INDEX(GMW!$A$2:$NF$200,MATCH(1,(GMW!$NE$2:$NE$200=CQ$3)*(GMW!$ND$2:$ND$200=CQ$4)*(GMW!$C$2:$C$200=CQ$1),0),$F114-1966)</f>
        <v>114.687</v>
      </c>
      <c r="CR114" s="5" cm="1">
        <f t="array" ref="CR114">INDEX(GMW!$A$2:$NF$200,MATCH(1,(GMW!$NE$2:$NE$200=CR$3)*(GMW!$ND$2:$ND$200=CR$4)*(GMW!$C$2:$C$200=CR$1),0),$F114-1966)</f>
        <v>161883.9</v>
      </c>
      <c r="CS114" s="5" cm="1">
        <f t="array" ref="CS114">INDEX(GMW!$A$2:$NF$200,MATCH(1,(GMW!$NE$2:$NE$200=CS$3)*(GMW!$ND$2:$ND$200=CS$4)*(GMW!$C$2:$C$200=CS$1),0),$F114-1966)</f>
        <v>522.61400000000003</v>
      </c>
      <c r="CT114" s="5" cm="1">
        <f t="array" ref="CT114">INDEX(GMW!$A$2:$NF$200,MATCH(1,(GMW!$NE$2:$NE$200=CT$3)*(GMW!$ND$2:$ND$200=CT$4)*(GMW!$C$2:$C$200=CT$1),0),$F114-1966)</f>
        <v>355.43099999999998</v>
      </c>
      <c r="CU114" s="5" cm="1">
        <f t="array" ref="CU114">INDEX(GMW!$A$2:$NF$200,MATCH(1,(GMW!$NE$2:$NE$200=CU$3)*(GMW!$ND$2:$ND$200=CU$4)*(GMW!$C$2:$C$200=CU$1),0),$F114-1966)</f>
        <v>300.072</v>
      </c>
      <c r="CV114" s="5" cm="1">
        <f t="array" ref="CV114">INDEX(GMW!$A$2:$NF$200,MATCH(1,(GMW!$NE$2:$NE$200=CV$3)*(GMW!$ND$2:$ND$200=CV$4)*(GMW!$C$2:$C$200=CV$1),0),$F114-1966)</f>
        <v>153.727</v>
      </c>
      <c r="CW114" s="5" cm="1">
        <f t="array" ref="CW114">INDEX(GMW!$A$2:$NF$200,MATCH(1,(GMW!$NE$2:$NE$200=CW$3)*(GMW!$ND$2:$ND$200=CW$4)*(GMW!$C$2:$C$200=CW$1),0),$F114-1966)</f>
        <v>107.95</v>
      </c>
      <c r="CX114" s="5" cm="1">
        <f t="array" ref="CX114">INDEX(GMW!$A$2:$NF$200,MATCH(1,(GMW!$NE$2:$NE$200=CX$3)*(GMW!$ND$2:$ND$200=CX$4)*(GMW!$C$2:$C$200=CX$1),0),$F114-1966)</f>
        <v>62.19</v>
      </c>
      <c r="CY114" s="5" cm="1">
        <f t="array" ref="CY114">INDEX(GMW!$A$2:$NF$200,MATCH(1,(GMW!$NE$2:$NE$200=CY$3)*(GMW!$ND$2:$ND$200=CY$4)*(GMW!$C$2:$C$200=CY$1),0),$F114-1966)</f>
        <v>50.871000000000002</v>
      </c>
      <c r="CZ114" s="5" cm="1">
        <f t="array" ref="CZ114">INDEX(GMW!$A$2:$NF$200,MATCH(1,(GMW!$NE$2:$NE$200=CZ$3)*(GMW!$ND$2:$ND$200=CZ$4)*(GMW!$C$2:$C$200=CZ$1),0),$F114-1966)</f>
        <v>32.28</v>
      </c>
      <c r="DA114" s="5" cm="1">
        <f t="array" ref="DA114">INDEX(GMW!$A$2:$NF$200,MATCH(1,(GMW!$NE$2:$NE$200=DA$3)*(GMW!$ND$2:$ND$200=DA$4)*(GMW!$C$2:$C$200=DA$1),0),$F114-1966)</f>
        <v>24.786999999999999</v>
      </c>
      <c r="DB114" s="5" cm="1">
        <f t="array" ref="DB114">INDEX(GMW!$A$2:$NF$200,MATCH(1,(GMW!$NE$2:$NE$200=DB$3)*(GMW!$ND$2:$ND$200=DB$4)*(GMW!$C$2:$C$200=DB$1),0),$F114-1966)</f>
        <v>33.098999999999997</v>
      </c>
      <c r="DC114" s="5" cm="1">
        <f t="array" ref="DC114">INDEX(GMW!$A$2:$NF$200,MATCH(1,(GMW!$NE$2:$NE$200=DC$3)*(GMW!$ND$2:$ND$200=DC$4)*(GMW!$C$2:$C$200=DC$1),0),$F114-1966)</f>
        <v>30.578800000000001</v>
      </c>
    </row>
    <row r="115" spans="1:107" x14ac:dyDescent="0.25">
      <c r="A115" s="5">
        <v>2000</v>
      </c>
      <c r="B115" s="5">
        <f t="shared" si="35"/>
        <v>2000</v>
      </c>
      <c r="C115" s="5">
        <f t="shared" si="35"/>
        <v>1999</v>
      </c>
      <c r="D115" s="5">
        <f t="shared" si="35"/>
        <v>1999</v>
      </c>
      <c r="F115" s="5">
        <f t="shared" si="37"/>
        <v>2081</v>
      </c>
      <c r="G115" s="5" cm="1">
        <f t="array" ref="G115">INDEX(GMW!$A$2:$NF$200,MATCH(1,(GMW!$NE$2:$NE$200=G$3)*(GMW!$ND$2:$ND$200=G$4)*(GMW!$C$2:$C$200=G$1),0),$F115-1966)</f>
        <v>480212</v>
      </c>
      <c r="H115" s="5" cm="1">
        <f t="array" ref="H115">INDEX(GMW!$A$2:$NF$200,MATCH(1,(GMW!$NE$2:$NE$200=H$3)*(GMW!$ND$2:$ND$200=H$4)*(GMW!$C$2:$C$200=H$1),0),$F115-1966)</f>
        <v>284274</v>
      </c>
      <c r="I115" s="5" cm="1">
        <f t="array" ref="I115">INDEX(GMW!$A$2:$NF$200,MATCH(1,(GMW!$NE$2:$NE$200=I$3)*(GMW!$ND$2:$ND$200=I$4)*(GMW!$C$2:$C$200=I$1),0),$F115-1966)</f>
        <v>78702</v>
      </c>
      <c r="J115" s="5" cm="1">
        <f t="array" ref="J115">INDEX(GMW!$A$2:$NF$200,MATCH(1,(GMW!$NE$2:$NE$200=J$3)*(GMW!$ND$2:$ND$200=J$4)*(GMW!$C$2:$C$200=J$1),0),$F115-1966)</f>
        <v>89286</v>
      </c>
      <c r="K115" s="5" cm="1">
        <f t="array" ref="K115">INDEX(GMW!$A$2:$NF$200,MATCH(1,(GMW!$NE$2:$NE$200=K$3)*(GMW!$ND$2:$ND$200=K$4)*(GMW!$C$2:$C$200=K$1),0),$F115-1966)</f>
        <v>121073</v>
      </c>
      <c r="L115" s="5" cm="1">
        <f t="array" ref="L115">INDEX(GMW!$A$2:$NF$200,MATCH(1,(GMW!$NE$2:$NE$200=L$3)*(GMW!$ND$2:$ND$200=L$4)*(GMW!$C$2:$C$200=L$1),0),$F115-1966)</f>
        <v>113296</v>
      </c>
      <c r="M115" s="5" cm="1">
        <f t="array" ref="M115">INDEX(GMW!$A$2:$NF$200,MATCH(1,(GMW!$NE$2:$NE$200=M$3)*(GMW!$ND$2:$ND$200=M$4)*(GMW!$C$2:$C$200=M$1),0),$F115-1966)</f>
        <v>44594</v>
      </c>
      <c r="N115" s="5" cm="1">
        <f t="array" ref="N115">INDEX(GMW!$A$2:$NF$200,MATCH(1,(GMW!$NE$2:$NE$200=N$3)*(GMW!$ND$2:$ND$200=N$4)*(GMW!$C$2:$C$200=N$1),0),$F115-1966)</f>
        <v>7341</v>
      </c>
      <c r="O115" s="5" cm="1">
        <f t="array" ref="O115">INDEX(GMW!$A$2:$NF$200,MATCH(1,(GMW!$NE$2:$NE$200=O$3)*(GMW!$ND$2:$ND$200=O$4)*(GMW!$C$2:$C$200=O$1),0),$F115-1966)</f>
        <v>72.133330000000001</v>
      </c>
      <c r="P115" s="5" cm="1">
        <f t="array" ref="P115">INDEX(GMW!$A$2:$NF$200,MATCH(1,(GMW!$NE$2:$NE$200=P$3)*(GMW!$ND$2:$ND$200=P$4)*(GMW!$C$2:$C$200=P$1),0),$F115-1966)</f>
        <v>6</v>
      </c>
      <c r="Q115" s="5" cm="1">
        <f t="array" ref="Q115">INDEX(GMW!$A$2:$NF$200,MATCH(1,(GMW!$NE$2:$NE$200=Q$3)*(GMW!$ND$2:$ND$200=Q$4)*(GMW!$C$2:$C$200=Q$1),0),$F115-1966)</f>
        <v>5.25</v>
      </c>
      <c r="R115" s="5" cm="1">
        <f t="array" ref="R115">INDEX(GMW!$A$2:$NF$200,MATCH(1,(GMW!$NE$2:$NE$200=R$3)*(GMW!$ND$2:$ND$200=R$4)*(GMW!$C$2:$C$200=R$1),0),$F115-1966)</f>
        <v>72.133330000000001</v>
      </c>
      <c r="S115" s="5" cm="1">
        <f t="array" ref="S115">INDEX(GMW!$A$2:$NF$200,MATCH(1,(GMW!$NE$2:$NE$200=S$3)*(GMW!$ND$2:$ND$200=S$4)*(GMW!$C$2:$C$200=S$1),0),$F115-1966)</f>
        <v>29644</v>
      </c>
      <c r="T115" s="5" cm="1">
        <f t="array" ref="T115">INDEX(GMW!$A$2:$NF$200,MATCH(1,(GMW!$NE$2:$NE$200=T$3)*(GMW!$ND$2:$ND$200=T$4)*(GMW!$C$2:$C$200=T$1),0),$F115-1966)</f>
        <v>397</v>
      </c>
      <c r="U115" s="5" cm="1">
        <f t="array" ref="U115">INDEX(GMW!$A$2:$NF$200,MATCH(1,(GMW!$NE$2:$NE$200=U$3)*(GMW!$ND$2:$ND$200=U$4)*(GMW!$C$2:$C$200=U$1),0),$F115-1966)</f>
        <v>76</v>
      </c>
      <c r="V115" s="5" cm="1">
        <f t="array" ref="V115">INDEX(GMW!$A$2:$NF$200,MATCH(1,(GMW!$NE$2:$NE$200=V$3)*(GMW!$ND$2:$ND$200=V$4)*(GMW!$C$2:$C$200=V$1),0),$F115-1966)</f>
        <v>4049</v>
      </c>
      <c r="W115" s="5" cm="1">
        <f t="array" ref="W115">INDEX(GMW!$A$2:$NF$200,MATCH(1,(GMW!$NE$2:$NE$200=W$3)*(GMW!$ND$2:$ND$200=W$4)*(GMW!$C$2:$C$200=W$1),0),$F115-1966)</f>
        <v>96</v>
      </c>
      <c r="X115" s="5" cm="1">
        <f t="array" ref="X115">INDEX(GMW!$A$2:$NF$200,MATCH(1,(GMW!$NE$2:$NE$200=X$3)*(GMW!$ND$2:$ND$200=X$4)*(GMW!$C$2:$C$200=X$1),0),$F115-1966)</f>
        <v>157</v>
      </c>
      <c r="Y115" s="5" cm="1">
        <f t="array" ref="Y115">INDEX(GMW!$A$2:$NF$200,MATCH(1,(GMW!$NE$2:$NE$200=Y$3)*(GMW!$ND$2:$ND$200=Y$4)*(GMW!$C$2:$C$200=Y$1),0),$F115-1966)</f>
        <v>1909</v>
      </c>
      <c r="Z115" s="5" cm="1">
        <f t="array" ref="Z115">INDEX(GMW!$A$2:$NF$200,MATCH(1,(GMW!$NE$2:$NE$200=Z$3)*(GMW!$ND$2:$ND$200=Z$4)*(GMW!$C$2:$C$200=Z$1),0),$F115-1966)</f>
        <v>4877</v>
      </c>
      <c r="AA115" s="5" cm="1">
        <f t="array" ref="AA115">INDEX(GMW!$A$2:$NF$200,MATCH(1,(GMW!$NE$2:$NE$200=AA$3)*(GMW!$ND$2:$ND$200=AA$4)*(GMW!$C$2:$C$200=AA$1),0),$F115-1966)</f>
        <v>1366</v>
      </c>
      <c r="AB115" s="5" cm="1">
        <f t="array" ref="AB115">INDEX(GMW!$A$2:$NF$200,MATCH(1,(GMW!$NE$2:$NE$200=AB$3)*(GMW!$ND$2:$ND$200=AB$4)*(GMW!$C$2:$C$200=AB$1),0),$F115-1966)</f>
        <v>1823</v>
      </c>
      <c r="AC115" s="5" cm="1">
        <f t="array" ref="AC115">INDEX(GMW!$A$2:$NF$200,MATCH(1,(GMW!$NE$2:$NE$200=AC$3)*(GMW!$ND$2:$ND$200=AC$4)*(GMW!$C$2:$C$200=AC$1),0),$F115-1966)</f>
        <v>1100</v>
      </c>
      <c r="AD115" s="5" cm="1">
        <f t="array" ref="AD115">INDEX(GMW!$A$2:$NF$200,MATCH(1,(GMW!$NE$2:$NE$200=AD$3)*(GMW!$ND$2:$ND$200=AD$4)*(GMW!$C$2:$C$200=AD$1),0),$F115-1966)</f>
        <v>1147</v>
      </c>
      <c r="AE115" s="5" cm="1">
        <f t="array" ref="AE115">INDEX(GMW!$A$2:$NF$200,MATCH(1,(GMW!$NE$2:$NE$200=AE$3)*(GMW!$ND$2:$ND$200=AE$4)*(GMW!$C$2:$C$200=AE$1),0),$F115-1966)</f>
        <v>304</v>
      </c>
      <c r="AF115" s="5" cm="1">
        <f t="array" ref="AF115">INDEX(GMW!$A$2:$NF$200,MATCH(1,(GMW!$NE$2:$NE$200=AF$3)*(GMW!$ND$2:$ND$200=AF$4)*(GMW!$C$2:$C$200=AF$1),0),$F115-1966)</f>
        <v>1793</v>
      </c>
      <c r="AG115" s="5" cm="1">
        <f t="array" ref="AG115">INDEX(GMW!$A$2:$NF$200,MATCH(1,(GMW!$NE$2:$NE$200=AG$3)*(GMW!$ND$2:$ND$200=AG$4)*(GMW!$C$2:$C$200=AG$1),0),$F115-1966)</f>
        <v>2067</v>
      </c>
      <c r="AH115" s="5" cm="1">
        <f t="array" ref="AH115">INDEX(GMW!$A$2:$NF$200,MATCH(1,(GMW!$NE$2:$NE$200=AH$3)*(GMW!$ND$2:$ND$200=AH$4)*(GMW!$C$2:$C$200=AH$1),0),$F115-1966)</f>
        <v>1647</v>
      </c>
      <c r="AI115" s="5" cm="1">
        <f t="array" ref="AI115">INDEX(GMW!$A$2:$NF$200,MATCH(1,(GMW!$NE$2:$NE$200=AI$3)*(GMW!$ND$2:$ND$200=AI$4)*(GMW!$C$2:$C$200=AI$1),0),$F115-1966)</f>
        <v>2217</v>
      </c>
      <c r="AJ115" s="5" cm="1">
        <f t="array" ref="AJ115">INDEX(GMW!$A$2:$NF$200,MATCH(1,(GMW!$NE$2:$NE$200=AJ$3)*(GMW!$ND$2:$ND$200=AJ$4)*(GMW!$C$2:$C$200=AJ$1),0),$F115-1966)</f>
        <v>2982</v>
      </c>
      <c r="AK115" s="5" cm="1">
        <f t="array" ref="AK115">INDEX(GMW!$A$2:$NF$200,MATCH(1,(GMW!$NE$2:$NE$200=AK$3)*(GMW!$ND$2:$ND$200=AK$4)*(GMW!$C$2:$C$200=AK$1),0),$F115-1966)</f>
        <v>744</v>
      </c>
      <c r="AL115" s="5" cm="1">
        <f t="array" ref="AL115">INDEX(GMW!$A$2:$NF$200,MATCH(1,(GMW!$NE$2:$NE$200=AL$3)*(GMW!$ND$2:$ND$200=AL$4)*(GMW!$C$2:$C$200=AL$1),0),$F115-1966)</f>
        <v>891</v>
      </c>
      <c r="AM115" s="5" cm="1">
        <f t="array" ref="AM115">INDEX(GMW!$A$2:$NF$200,MATCH(1,(GMW!$NE$2:$NE$200=AM$3)*(GMW!$ND$2:$ND$200=AM$4)*(GMW!$C$2:$C$200=AM$1),0),$F115-1966)</f>
        <v>27362</v>
      </c>
      <c r="AN115" s="5" cm="1">
        <f t="array" ref="AN115">INDEX(GMW!$A$2:$NF$200,MATCH(1,(GMW!$NE$2:$NE$200=AN$3)*(GMW!$ND$2:$ND$200=AN$4)*(GMW!$C$2:$C$200=AN$1),0),$F115-1966)</f>
        <v>5117</v>
      </c>
      <c r="AO115" s="5" cm="1">
        <f t="array" ref="AO115">INDEX(GMW!$A$2:$NF$200,MATCH(1,(GMW!$NE$2:$NE$200=AO$3)*(GMW!$ND$2:$ND$200=AO$4)*(GMW!$C$2:$C$200=AO$1),0),$F115-1966)</f>
        <v>480212</v>
      </c>
      <c r="AP115" s="5" cm="1">
        <f t="array" ref="AP115">INDEX(GMW!$A$2:$NF$200,MATCH(1,(GMW!$NE$2:$NE$200=AP$3)*(GMW!$ND$2:$ND$200=AP$4)*(GMW!$C$2:$C$200=AP$1),0),$F115-1966)</f>
        <v>3469.5250000000001</v>
      </c>
      <c r="AQ115" s="5" cm="1">
        <f t="array" ref="AQ115">INDEX(GMW!$A$2:$NF$200,MATCH(1,(GMW!$NE$2:$NE$200=AQ$3)*(GMW!$ND$2:$ND$200=AQ$4)*(GMW!$C$2:$C$200=AQ$1),0),$F115-1966)</f>
        <v>120000.3</v>
      </c>
      <c r="AR115" s="5" cm="1">
        <f t="array" ref="AR115">INDEX(GMW!$A$2:$NF$200,MATCH(1,(GMW!$NE$2:$NE$200=AR$3)*(GMW!$ND$2:$ND$200=AR$4)*(GMW!$C$2:$C$200=AR$1),0),$F115-1966)</f>
        <v>702.91</v>
      </c>
      <c r="AS115" s="5" cm="1">
        <f t="array" ref="AS115">INDEX(GMW!$A$2:$NF$200,MATCH(1,(GMW!$NE$2:$NE$200=AS$3)*(GMW!$ND$2:$ND$200=AS$4)*(GMW!$C$2:$C$200=AS$1),0),$F115-1966)</f>
        <v>480.41300000000001</v>
      </c>
      <c r="AT115" s="5" cm="1">
        <f t="array" ref="AT115">INDEX(GMW!$A$2:$NF$200,MATCH(1,(GMW!$NE$2:$NE$200=AT$3)*(GMW!$ND$2:$ND$200=AT$4)*(GMW!$C$2:$C$200=AT$1),0),$F115-1966)</f>
        <v>437.72399999999999</v>
      </c>
      <c r="AU115" s="5" cm="1">
        <f t="array" ref="AU115">INDEX(GMW!$A$2:$NF$200,MATCH(1,(GMW!$NE$2:$NE$200=AU$3)*(GMW!$ND$2:$ND$200=AU$4)*(GMW!$C$2:$C$200=AU$1),0),$F115-1966)</f>
        <v>378669</v>
      </c>
      <c r="AV115" s="5" cm="1">
        <f t="array" ref="AV115">INDEX(GMW!$A$2:$NF$200,MATCH(1,(GMW!$NE$2:$NE$200=AV$3)*(GMW!$ND$2:$ND$200=AV$4)*(GMW!$C$2:$C$200=AV$1),0),$F115-1966)</f>
        <v>7940</v>
      </c>
      <c r="AW115" s="5" cm="1">
        <f t="array" ref="AW115">INDEX(GMW!$A$2:$NF$200,MATCH(1,(GMW!$NE$2:$NE$200=AW$3)*(GMW!$ND$2:$ND$200=AW$4)*(GMW!$C$2:$C$200=AW$1),0),$F115-1966)</f>
        <v>116.075</v>
      </c>
      <c r="AX115" s="5" cm="1">
        <f t="array" ref="AX115">INDEX(GMW!$A$2:$NF$200,MATCH(1,(GMW!$NE$2:$NE$200=AX$3)*(GMW!$ND$2:$ND$200=AX$4)*(GMW!$C$2:$C$200=AX$1),0),$F115-1966)</f>
        <v>4258.625</v>
      </c>
      <c r="AY115" s="5" cm="1">
        <f t="array" ref="AY115">INDEX(GMW!$A$2:$NF$200,MATCH(1,(GMW!$NE$2:$NE$200=AY$3)*(GMW!$ND$2:$ND$200=AY$4)*(GMW!$C$2:$C$200=AY$1),0),$F115-1966)</f>
        <v>18936</v>
      </c>
      <c r="AZ115" s="5" cm="1">
        <f t="array" ref="AZ115">INDEX(GMW!$A$2:$NF$200,MATCH(1,(GMW!$NE$2:$NE$200=AZ$3)*(GMW!$ND$2:$ND$200=AZ$4)*(GMW!$C$2:$C$200=AZ$1),0),$F115-1966)</f>
        <v>3038</v>
      </c>
      <c r="BA115" s="5" cm="1">
        <f t="array" ref="BA115">INDEX(GMW!$A$2:$NF$200,MATCH(1,(GMW!$NE$2:$NE$200=BA$3)*(GMW!$ND$2:$ND$200=BA$4)*(GMW!$C$2:$C$200=BA$1),0),$F115-1966)</f>
        <v>13.2316</v>
      </c>
      <c r="BB115" s="5" cm="1">
        <f t="array" ref="BB115">INDEX(GMW!$A$2:$NF$200,MATCH(1,(GMW!$NE$2:$NE$200=BB$3)*(GMW!$ND$2:$ND$200=BB$4)*(GMW!$C$2:$C$200=BB$1),0),$F115-1966)</f>
        <v>20148.73</v>
      </c>
      <c r="BC115" s="5" cm="1">
        <f t="array" ref="BC115">INDEX(GMW!$A$2:$NF$200,MATCH(1,(GMW!$NE$2:$NE$200=BC$3)*(GMW!$ND$2:$ND$200=BC$4)*(GMW!$C$2:$C$200=BC$1),0),$F115-1966)</f>
        <v>1.9485140000000001</v>
      </c>
      <c r="BD115" s="5" cm="1">
        <f t="array" ref="BD115">INDEX(GMW!$A$2:$NF$200,MATCH(1,(GMW!$NE$2:$NE$200=BD$3)*(GMW!$ND$2:$ND$200=BD$4)*(GMW!$C$2:$C$200=BD$1),0),$F115-1966)</f>
        <v>1917</v>
      </c>
      <c r="BE115" s="5" cm="1">
        <f t="array" ref="BE115">INDEX(GMW!$A$2:$NF$200,MATCH(1,(GMW!$NE$2:$NE$200=BE$3)*(GMW!$ND$2:$ND$200=BE$4)*(GMW!$C$2:$C$200=BE$1),0),$F115-1966)</f>
        <v>16.403510000000001</v>
      </c>
      <c r="BF115" s="5" cm="1">
        <f t="array" ref="BF115">INDEX(GMW!$A$2:$NF$200,MATCH(1,(GMW!$NE$2:$NE$200=BF$3)*(GMW!$ND$2:$ND$200=BF$4)*(GMW!$C$2:$C$200=BF$1),0),$F115-1966)</f>
        <v>10.779</v>
      </c>
      <c r="BG115" s="5" cm="1">
        <f t="array" ref="BG115">INDEX(GMW!$A$2:$NF$200,MATCH(1,(GMW!$NE$2:$NE$200=BG$3)*(GMW!$ND$2:$ND$200=BG$4)*(GMW!$C$2:$C$200=BG$1),0),$F115-1966)</f>
        <v>18.854579999999999</v>
      </c>
      <c r="BH115" s="5" cm="1">
        <f t="array" ref="BH115">INDEX(GMW!$A$2:$NF$200,MATCH(1,(GMW!$NE$2:$NE$200=BH$3)*(GMW!$ND$2:$ND$200=BH$4)*(GMW!$C$2:$C$200=BH$1),0),$F115-1966)</f>
        <v>5.0033250000000002</v>
      </c>
      <c r="BI115" s="5" cm="1">
        <f t="array" ref="BI115">INDEX(GMW!$A$2:$NF$200,MATCH(1,(GMW!$NE$2:$NE$200=BI$3)*(GMW!$ND$2:$ND$200=BI$4)*(GMW!$C$2:$C$200=BI$1),0),$F115-1966)</f>
        <v>3.9359999999999999</v>
      </c>
      <c r="BJ115" s="5" cm="1">
        <f t="array" ref="BJ115">INDEX(GMW!$A$2:$NF$200,MATCH(1,(GMW!$NE$2:$NE$200=BJ$3)*(GMW!$ND$2:$ND$200=BJ$4)*(GMW!$C$2:$C$200=BJ$1),0),$F115-1966)</f>
        <v>4.225651</v>
      </c>
      <c r="BK115" s="5" cm="1">
        <f t="array" ref="BK115">INDEX(GMW!$A$2:$NF$200,MATCH(1,(GMW!$NE$2:$NE$200=BK$3)*(GMW!$ND$2:$ND$200=BK$4)*(GMW!$C$2:$C$200=BK$1),0),$F115-1966)</f>
        <v>1.8292550000000001</v>
      </c>
      <c r="BL115" s="5" cm="1">
        <f t="array" ref="BL115">INDEX(GMW!$A$2:$NF$200,MATCH(1,(GMW!$NE$2:$NE$200=BL$3)*(GMW!$ND$2:$ND$200=BL$4)*(GMW!$C$2:$C$200=BL$1),0),$F115-1966)</f>
        <v>0.92880180000000001</v>
      </c>
      <c r="BM115" s="5" cm="1">
        <f t="array" ref="BM115">INDEX(GMW!$A$2:$NF$200,MATCH(1,(GMW!$NE$2:$NE$200=BM$3)*(GMW!$ND$2:$ND$200=BM$4)*(GMW!$C$2:$C$200=BM$1),0),$F115-1966)</f>
        <v>0.53209640000000002</v>
      </c>
      <c r="BN115" s="5" cm="1">
        <f t="array" ref="BN115">INDEX(GMW!$A$2:$NF$200,MATCH(1,(GMW!$NE$2:$NE$200=BN$3)*(GMW!$ND$2:$ND$200=BN$4)*(GMW!$C$2:$C$200=BN$1),0),$F115-1966)</f>
        <v>2.5783119999999999</v>
      </c>
      <c r="BO115" s="5" cm="1">
        <f t="array" ref="BO115">INDEX(GMW!$A$2:$NF$200,MATCH(1,(GMW!$NE$2:$NE$200=BO$3)*(GMW!$ND$2:$ND$200=BO$4)*(GMW!$C$2:$C$200=BO$1),0),$F115-1966)</f>
        <v>0.92652000000000001</v>
      </c>
      <c r="BP115" s="5" cm="1">
        <f t="array" ref="BP115">INDEX(GMW!$A$2:$NF$200,MATCH(1,(GMW!$NE$2:$NE$200=BP$3)*(GMW!$ND$2:$ND$200=BP$4)*(GMW!$C$2:$C$200=BP$1),0),$F115-1966)</f>
        <v>408327</v>
      </c>
      <c r="BQ115" s="5" cm="1">
        <f t="array" ref="BQ115">INDEX(GMW!$A$2:$NF$200,MATCH(1,(GMW!$NE$2:$NE$200=BQ$3)*(GMW!$ND$2:$ND$200=BQ$4)*(GMW!$C$2:$C$200=BQ$1),0),$F115-1966)</f>
        <v>7525.3429999999998</v>
      </c>
      <c r="BR115" s="5" cm="1">
        <f t="array" ref="BR115">INDEX(GMW!$A$2:$NF$200,MATCH(1,(GMW!$NE$2:$NE$200=BR$3)*(GMW!$ND$2:$ND$200=BR$4)*(GMW!$C$2:$C$200=BR$1),0),$F115-1966)</f>
        <v>656753</v>
      </c>
      <c r="BS115" s="5" cm="1">
        <f t="array" ref="BS115">INDEX(GMW!$A$2:$NF$200,MATCH(1,(GMW!$NE$2:$NE$200=BS$3)*(GMW!$ND$2:$ND$200=BS$4)*(GMW!$C$2:$C$200=BS$1),0),$F115-1966)</f>
        <v>945951</v>
      </c>
      <c r="BT115" s="5" cm="1">
        <f t="array" ref="BT115">INDEX(GMW!$A$2:$NF$200,MATCH(1,(GMW!$NE$2:$NE$200=BT$3)*(GMW!$ND$2:$ND$200=BT$4)*(GMW!$C$2:$C$200=BT$1),0),$F115-1966)</f>
        <v>164230</v>
      </c>
      <c r="BU115" s="5" cm="1">
        <f t="array" ref="BU115">INDEX(GMW!$A$2:$NF$200,MATCH(1,(GMW!$NE$2:$NE$200=BU$3)*(GMW!$ND$2:$ND$200=BU$4)*(GMW!$C$2:$C$200=BU$1),0),$F115-1966)</f>
        <v>842.59749999999997</v>
      </c>
      <c r="BV115" s="5" cm="1">
        <f t="array" ref="BV115">INDEX(GMW!$A$2:$NF$200,MATCH(1,(GMW!$NE$2:$NE$200=BV$3)*(GMW!$ND$2:$ND$200=BV$4)*(GMW!$C$2:$C$200=BV$1),0),$F115-1966)</f>
        <v>1518350</v>
      </c>
      <c r="BW115" s="5" cm="1">
        <f t="array" ref="BW115">INDEX(GMW!$A$2:$NF$200,MATCH(1,(GMW!$NE$2:$NE$200=BW$3)*(GMW!$ND$2:$ND$200=BW$4)*(GMW!$C$2:$C$200=BW$1),0),$F115-1966)</f>
        <v>203.35290000000001</v>
      </c>
      <c r="BX115" s="5" cm="1">
        <f t="array" ref="BX115">INDEX(GMW!$A$2:$NF$200,MATCH(1,(GMW!$NE$2:$NE$200=BX$3)*(GMW!$ND$2:$ND$200=BX$4)*(GMW!$C$2:$C$200=BX$1),0),$F115-1966)</f>
        <v>87931.48</v>
      </c>
      <c r="BY115" s="5" cm="1">
        <f t="array" ref="BY115">INDEX(GMW!$A$2:$NF$200,MATCH(1,(GMW!$NE$2:$NE$200=BY$3)*(GMW!$ND$2:$ND$200=BY$4)*(GMW!$C$2:$C$200=BY$1),0),$F115-1966)</f>
        <v>1188.45</v>
      </c>
      <c r="BZ115" s="5" cm="1">
        <f t="array" ref="BZ115">INDEX(GMW!$A$2:$NF$200,MATCH(1,(GMW!$NE$2:$NE$200=BZ$3)*(GMW!$ND$2:$ND$200=BZ$4)*(GMW!$C$2:$C$200=BZ$1),0),$F115-1966)</f>
        <v>1096.3530000000001</v>
      </c>
      <c r="CA115" s="5" cm="1">
        <f t="array" ref="CA115">INDEX(GMW!$A$2:$NF$200,MATCH(1,(GMW!$NE$2:$NE$200=CA$3)*(GMW!$ND$2:$ND$200=CA$4)*(GMW!$C$2:$C$200=CA$1),0),$F115-1966)</f>
        <v>1446.778</v>
      </c>
      <c r="CB115" s="5" cm="1">
        <f t="array" ref="CB115">INDEX(GMW!$A$2:$NF$200,MATCH(1,(GMW!$NE$2:$NE$200=CB$3)*(GMW!$ND$2:$ND$200=CB$4)*(GMW!$C$2:$C$200=CB$1),0),$F115-1966)</f>
        <v>410.96019999999999</v>
      </c>
      <c r="CC115" s="5" cm="1">
        <f t="array" ref="CC115">INDEX(GMW!$A$2:$NF$200,MATCH(1,(GMW!$NE$2:$NE$200=CC$3)*(GMW!$ND$2:$ND$200=CC$4)*(GMW!$C$2:$C$200=CC$1),0),$F115-1966)</f>
        <v>287.19299999999998</v>
      </c>
      <c r="CD115" s="5" cm="1">
        <f t="array" ref="CD115">INDEX(GMW!$A$2:$NF$200,MATCH(1,(GMW!$NE$2:$NE$200=CD$3)*(GMW!$ND$2:$ND$200=CD$4)*(GMW!$C$2:$C$200=CD$1),0),$F115-1966)</f>
        <v>335.93700000000001</v>
      </c>
      <c r="CE115" s="5" cm="1">
        <f t="array" ref="CE115">INDEX(GMW!$A$2:$NF$200,MATCH(1,(GMW!$NE$2:$NE$200=CE$3)*(GMW!$ND$2:$ND$200=CE$4)*(GMW!$C$2:$C$200=CE$1),0),$F115-1966)</f>
        <v>165.51900000000001</v>
      </c>
      <c r="CF115" s="5" cm="1">
        <f t="array" ref="CF115">INDEX(GMW!$A$2:$NF$200,MATCH(1,(GMW!$NE$2:$NE$200=CF$3)*(GMW!$ND$2:$ND$200=CF$4)*(GMW!$C$2:$C$200=CF$1),0),$F115-1966)</f>
        <v>63.241149999999998</v>
      </c>
      <c r="CG115" s="5" cm="1">
        <f t="array" ref="CG115">INDEX(GMW!$A$2:$NF$200,MATCH(1,(GMW!$NE$2:$NE$200=CG$3)*(GMW!$ND$2:$ND$200=CG$4)*(GMW!$C$2:$C$200=CG$1),0),$F115-1966)</f>
        <v>26.648</v>
      </c>
      <c r="CH115" s="5" cm="1">
        <f t="array" ref="CH115">INDEX(GMW!$A$2:$NF$200,MATCH(1,(GMW!$NE$2:$NE$200=CH$3)*(GMW!$ND$2:$ND$200=CH$4)*(GMW!$C$2:$C$200=CH$1),0),$F115-1966)</f>
        <v>155.82499999999999</v>
      </c>
      <c r="CI115" s="5" cm="1">
        <f t="array" ref="CI115">INDEX(GMW!$A$2:$NF$200,MATCH(1,(GMW!$NE$2:$NE$200=CI$3)*(GMW!$ND$2:$ND$200=CI$4)*(GMW!$C$2:$C$200=CI$1),0),$F115-1966)</f>
        <v>84.079750000000004</v>
      </c>
      <c r="CJ115" s="5" cm="1">
        <f t="array" ref="CJ115">INDEX(GMW!$A$2:$NF$200,MATCH(1,(GMW!$NE$2:$NE$200=CJ$3)*(GMW!$ND$2:$ND$200=CJ$4)*(GMW!$C$2:$C$200=CJ$1),0),$F115-1966)</f>
        <v>273551</v>
      </c>
      <c r="CK115" s="5" cm="1">
        <f t="array" ref="CK115">INDEX(GMW!$A$2:$NF$200,MATCH(1,(GMW!$NE$2:$NE$200=CK$3)*(GMW!$ND$2:$ND$200=CK$4)*(GMW!$C$2:$C$200=CK$1),0),$F115-1966)</f>
        <v>2500.5500000000002</v>
      </c>
      <c r="CL115" s="5" cm="1">
        <f t="array" ref="CL115">INDEX(GMW!$A$2:$NF$200,MATCH(1,(GMW!$NE$2:$NE$200=CL$3)*(GMW!$ND$2:$ND$200=CL$4)*(GMW!$C$2:$C$200=CL$1),0),$F115-1966)</f>
        <v>133783.29999999999</v>
      </c>
      <c r="CM115" s="5" cm="1">
        <f t="array" ref="CM115">INDEX(GMW!$A$2:$NF$200,MATCH(1,(GMW!$NE$2:$NE$200=CM$3)*(GMW!$ND$2:$ND$200=CM$4)*(GMW!$C$2:$C$200=CM$1),0),$F115-1966)</f>
        <v>267547</v>
      </c>
      <c r="CN115" s="5" cm="1">
        <f t="array" ref="CN115">INDEX(GMW!$A$2:$NF$200,MATCH(1,(GMW!$NE$2:$NE$200=CN$3)*(GMW!$ND$2:$ND$200=CN$4)*(GMW!$C$2:$C$200=CN$1),0),$F115-1966)</f>
        <v>168315</v>
      </c>
      <c r="CO115" s="5" cm="1">
        <f t="array" ref="CO115">INDEX(GMW!$A$2:$NF$200,MATCH(1,(GMW!$NE$2:$NE$200=CO$3)*(GMW!$ND$2:$ND$200=CO$4)*(GMW!$C$2:$C$200=CO$1),0),$F115-1966)</f>
        <v>323.517</v>
      </c>
      <c r="CP115" s="5" cm="1">
        <f t="array" ref="CP115">INDEX(GMW!$A$2:$NF$200,MATCH(1,(GMW!$NE$2:$NE$200=CP$3)*(GMW!$ND$2:$ND$200=CP$4)*(GMW!$C$2:$C$200=CP$1),0),$F115-1966)</f>
        <v>585708.4</v>
      </c>
      <c r="CQ115" s="5" cm="1">
        <f t="array" ref="CQ115">INDEX(GMW!$A$2:$NF$200,MATCH(1,(GMW!$NE$2:$NE$200=CQ$3)*(GMW!$ND$2:$ND$200=CQ$4)*(GMW!$C$2:$C$200=CQ$1),0),$F115-1966)</f>
        <v>115.863</v>
      </c>
      <c r="CR115" s="5" cm="1">
        <f t="array" ref="CR115">INDEX(GMW!$A$2:$NF$200,MATCH(1,(GMW!$NE$2:$NE$200=CR$3)*(GMW!$ND$2:$ND$200=CR$4)*(GMW!$C$2:$C$200=CR$1),0),$F115-1966)</f>
        <v>164844.79999999999</v>
      </c>
      <c r="CS115" s="5" cm="1">
        <f t="array" ref="CS115">INDEX(GMW!$A$2:$NF$200,MATCH(1,(GMW!$NE$2:$NE$200=CS$3)*(GMW!$ND$2:$ND$200=CS$4)*(GMW!$C$2:$C$200=CS$1),0),$F115-1966)</f>
        <v>529.375</v>
      </c>
      <c r="CT115" s="5" cm="1">
        <f t="array" ref="CT115">INDEX(GMW!$A$2:$NF$200,MATCH(1,(GMW!$NE$2:$NE$200=CT$3)*(GMW!$ND$2:$ND$200=CT$4)*(GMW!$C$2:$C$200=CT$1),0),$F115-1966)</f>
        <v>361.63900000000001</v>
      </c>
      <c r="CU115" s="5" cm="1">
        <f t="array" ref="CU115">INDEX(GMW!$A$2:$NF$200,MATCH(1,(GMW!$NE$2:$NE$200=CU$3)*(GMW!$ND$2:$ND$200=CU$4)*(GMW!$C$2:$C$200=CU$1),0),$F115-1966)</f>
        <v>305.83100000000002</v>
      </c>
      <c r="CV115" s="5" cm="1">
        <f t="array" ref="CV115">INDEX(GMW!$A$2:$NF$200,MATCH(1,(GMW!$NE$2:$NE$200=CV$3)*(GMW!$ND$2:$ND$200=CV$4)*(GMW!$C$2:$C$200=CV$1),0),$F115-1966)</f>
        <v>157.31</v>
      </c>
      <c r="CW115" s="5" cm="1">
        <f t="array" ref="CW115">INDEX(GMW!$A$2:$NF$200,MATCH(1,(GMW!$NE$2:$NE$200=CW$3)*(GMW!$ND$2:$ND$200=CW$4)*(GMW!$C$2:$C$200=CW$1),0),$F115-1966)</f>
        <v>109.76900000000001</v>
      </c>
      <c r="CX115" s="5" cm="1">
        <f t="array" ref="CX115">INDEX(GMW!$A$2:$NF$200,MATCH(1,(GMW!$NE$2:$NE$200=CX$3)*(GMW!$ND$2:$ND$200=CX$4)*(GMW!$C$2:$C$200=CX$1),0),$F115-1966)</f>
        <v>62.98</v>
      </c>
      <c r="CY115" s="5" cm="1">
        <f t="array" ref="CY115">INDEX(GMW!$A$2:$NF$200,MATCH(1,(GMW!$NE$2:$NE$200=CY$3)*(GMW!$ND$2:$ND$200=CY$4)*(GMW!$C$2:$C$200=CY$1),0),$F115-1966)</f>
        <v>52.450200000000002</v>
      </c>
      <c r="CZ115" s="5" cm="1">
        <f t="array" ref="CZ115">INDEX(GMW!$A$2:$NF$200,MATCH(1,(GMW!$NE$2:$NE$200=CZ$3)*(GMW!$ND$2:$ND$200=CZ$4)*(GMW!$C$2:$C$200=CZ$1),0),$F115-1966)</f>
        <v>33.052999999999997</v>
      </c>
      <c r="DA115" s="5" cm="1">
        <f t="array" ref="DA115">INDEX(GMW!$A$2:$NF$200,MATCH(1,(GMW!$NE$2:$NE$200=DA$3)*(GMW!$ND$2:$ND$200=DA$4)*(GMW!$C$2:$C$200=DA$1),0),$F115-1966)</f>
        <v>25.725000000000001</v>
      </c>
      <c r="DB115" s="5" cm="1">
        <f t="array" ref="DB115">INDEX(GMW!$A$2:$NF$200,MATCH(1,(GMW!$NE$2:$NE$200=DB$3)*(GMW!$ND$2:$ND$200=DB$4)*(GMW!$C$2:$C$200=DB$1),0),$F115-1966)</f>
        <v>33.234000000000002</v>
      </c>
      <c r="DC115" s="5" cm="1">
        <f t="array" ref="DC115">INDEX(GMW!$A$2:$NF$200,MATCH(1,(GMW!$NE$2:$NE$200=DC$3)*(GMW!$ND$2:$ND$200=DC$4)*(GMW!$C$2:$C$200=DC$1),0),$F115-1966)</f>
        <v>31.4712</v>
      </c>
    </row>
    <row r="116" spans="1:107" x14ac:dyDescent="0.25">
      <c r="B116" s="5">
        <f t="shared" si="35"/>
        <v>2000</v>
      </c>
      <c r="C116" s="5">
        <f t="shared" si="35"/>
        <v>2000</v>
      </c>
      <c r="F116" s="5">
        <f t="shared" si="37"/>
        <v>2082</v>
      </c>
      <c r="G116" s="5" cm="1">
        <f t="array" ref="G116">INDEX(GMW!$A$2:$NF$200,MATCH(1,(GMW!$NE$2:$NE$200=G$3)*(GMW!$ND$2:$ND$200=G$4)*(GMW!$C$2:$C$200=G$1),0),$F116-1966)</f>
        <v>483672</v>
      </c>
      <c r="H116" s="5" cm="1">
        <f t="array" ref="H116">INDEX(GMW!$A$2:$NF$200,MATCH(1,(GMW!$NE$2:$NE$200=H$3)*(GMW!$ND$2:$ND$200=H$4)*(GMW!$C$2:$C$200=H$1),0),$F116-1966)</f>
        <v>287388</v>
      </c>
      <c r="I116" s="5" cm="1">
        <f t="array" ref="I116">INDEX(GMW!$A$2:$NF$200,MATCH(1,(GMW!$NE$2:$NE$200=I$3)*(GMW!$ND$2:$ND$200=I$4)*(GMW!$C$2:$C$200=I$1),0),$F116-1966)</f>
        <v>83313</v>
      </c>
      <c r="J116" s="5" cm="1">
        <f t="array" ref="J116">INDEX(GMW!$A$2:$NF$200,MATCH(1,(GMW!$NE$2:$NE$200=J$3)*(GMW!$ND$2:$ND$200=J$4)*(GMW!$C$2:$C$200=J$1),0),$F116-1966)</f>
        <v>91962</v>
      </c>
      <c r="K116" s="5" cm="1">
        <f t="array" ref="K116">INDEX(GMW!$A$2:$NF$200,MATCH(1,(GMW!$NE$2:$NE$200=K$3)*(GMW!$ND$2:$ND$200=K$4)*(GMW!$C$2:$C$200=K$1),0),$F116-1966)</f>
        <v>124993</v>
      </c>
      <c r="L116" s="5" cm="1">
        <f t="array" ref="L116">INDEX(GMW!$A$2:$NF$200,MATCH(1,(GMW!$NE$2:$NE$200=L$3)*(GMW!$ND$2:$ND$200=L$4)*(GMW!$C$2:$C$200=L$1),0),$F116-1966)</f>
        <v>116898</v>
      </c>
      <c r="M116" s="5" cm="1">
        <f t="array" ref="M116">INDEX(GMW!$A$2:$NF$200,MATCH(1,(GMW!$NE$2:$NE$200=M$3)*(GMW!$ND$2:$ND$200=M$4)*(GMW!$C$2:$C$200=M$1),0),$F116-1966)</f>
        <v>47936</v>
      </c>
      <c r="N116" s="5" cm="1">
        <f t="array" ref="N116">INDEX(GMW!$A$2:$NF$200,MATCH(1,(GMW!$NE$2:$NE$200=N$3)*(GMW!$ND$2:$ND$200=N$4)*(GMW!$C$2:$C$200=N$1),0),$F116-1966)</f>
        <v>7599</v>
      </c>
      <c r="O116" s="5" cm="1">
        <f t="array" ref="O116">INDEX(GMW!$A$2:$NF$200,MATCH(1,(GMW!$NE$2:$NE$200=O$3)*(GMW!$ND$2:$ND$200=O$4)*(GMW!$C$2:$C$200=O$1),0),$F116-1966)</f>
        <v>72.766670000000005</v>
      </c>
      <c r="P116" s="5" cm="1">
        <f t="array" ref="P116">INDEX(GMW!$A$2:$NF$200,MATCH(1,(GMW!$NE$2:$NE$200=P$3)*(GMW!$ND$2:$ND$200=P$4)*(GMW!$C$2:$C$200=P$1),0),$F116-1966)</f>
        <v>6</v>
      </c>
      <c r="Q116" s="5" cm="1">
        <f t="array" ref="Q116">INDEX(GMW!$A$2:$NF$200,MATCH(1,(GMW!$NE$2:$NE$200=Q$3)*(GMW!$ND$2:$ND$200=Q$4)*(GMW!$C$2:$C$200=Q$1),0),$F116-1966)</f>
        <v>5.17</v>
      </c>
      <c r="R116" s="5" cm="1">
        <f t="array" ref="R116">INDEX(GMW!$A$2:$NF$200,MATCH(1,(GMW!$NE$2:$NE$200=R$3)*(GMW!$ND$2:$ND$200=R$4)*(GMW!$C$2:$C$200=R$1),0),$F116-1966)</f>
        <v>72.766670000000005</v>
      </c>
      <c r="S116" s="5" cm="1">
        <f t="array" ref="S116">INDEX(GMW!$A$2:$NF$200,MATCH(1,(GMW!$NE$2:$NE$200=S$3)*(GMW!$ND$2:$ND$200=S$4)*(GMW!$C$2:$C$200=S$1),0),$F116-1966)</f>
        <v>29775</v>
      </c>
      <c r="T116" s="5" cm="1">
        <f t="array" ref="T116">INDEX(GMW!$A$2:$NF$200,MATCH(1,(GMW!$NE$2:$NE$200=T$3)*(GMW!$ND$2:$ND$200=T$4)*(GMW!$C$2:$C$200=T$1),0),$F116-1966)</f>
        <v>399</v>
      </c>
      <c r="U116" s="5" cm="1">
        <f t="array" ref="U116">INDEX(GMW!$A$2:$NF$200,MATCH(1,(GMW!$NE$2:$NE$200=U$3)*(GMW!$ND$2:$ND$200=U$4)*(GMW!$C$2:$C$200=U$1),0),$F116-1966)</f>
        <v>78</v>
      </c>
      <c r="V116" s="5" cm="1">
        <f t="array" ref="V116">INDEX(GMW!$A$2:$NF$200,MATCH(1,(GMW!$NE$2:$NE$200=V$3)*(GMW!$ND$2:$ND$200=V$4)*(GMW!$C$2:$C$200=V$1),0),$F116-1966)</f>
        <v>4002</v>
      </c>
      <c r="W116" s="5" cm="1">
        <f t="array" ref="W116">INDEX(GMW!$A$2:$NF$200,MATCH(1,(GMW!$NE$2:$NE$200=W$3)*(GMW!$ND$2:$ND$200=W$4)*(GMW!$C$2:$C$200=W$1),0),$F116-1966)</f>
        <v>95</v>
      </c>
      <c r="X116" s="5" cm="1">
        <f t="array" ref="X116">INDEX(GMW!$A$2:$NF$200,MATCH(1,(GMW!$NE$2:$NE$200=X$3)*(GMW!$ND$2:$ND$200=X$4)*(GMW!$C$2:$C$200=X$1),0),$F116-1966)</f>
        <v>161</v>
      </c>
      <c r="Y116" s="5" cm="1">
        <f t="array" ref="Y116">INDEX(GMW!$A$2:$NF$200,MATCH(1,(GMW!$NE$2:$NE$200=Y$3)*(GMW!$ND$2:$ND$200=Y$4)*(GMW!$C$2:$C$200=Y$1),0),$F116-1966)</f>
        <v>1959</v>
      </c>
      <c r="Z116" s="5" cm="1">
        <f t="array" ref="Z116">INDEX(GMW!$A$2:$NF$200,MATCH(1,(GMW!$NE$2:$NE$200=Z$3)*(GMW!$ND$2:$ND$200=Z$4)*(GMW!$C$2:$C$200=Z$1),0),$F116-1966)</f>
        <v>4887</v>
      </c>
      <c r="AA116" s="5" cm="1">
        <f t="array" ref="AA116">INDEX(GMW!$A$2:$NF$200,MATCH(1,(GMW!$NE$2:$NE$200=AA$3)*(GMW!$ND$2:$ND$200=AA$4)*(GMW!$C$2:$C$200=AA$1),0),$F116-1966)</f>
        <v>1359</v>
      </c>
      <c r="AB116" s="5" cm="1">
        <f t="array" ref="AB116">INDEX(GMW!$A$2:$NF$200,MATCH(1,(GMW!$NE$2:$NE$200=AB$3)*(GMW!$ND$2:$ND$200=AB$4)*(GMW!$C$2:$C$200=AB$1),0),$F116-1966)</f>
        <v>1825</v>
      </c>
      <c r="AC116" s="5" cm="1">
        <f t="array" ref="AC116">INDEX(GMW!$A$2:$NF$200,MATCH(1,(GMW!$NE$2:$NE$200=AC$3)*(GMW!$ND$2:$ND$200=AC$4)*(GMW!$C$2:$C$200=AC$1),0),$F116-1966)</f>
        <v>1132</v>
      </c>
      <c r="AD116" s="5" cm="1">
        <f t="array" ref="AD116">INDEX(GMW!$A$2:$NF$200,MATCH(1,(GMW!$NE$2:$NE$200=AD$3)*(GMW!$ND$2:$ND$200=AD$4)*(GMW!$C$2:$C$200=AD$1),0),$F116-1966)</f>
        <v>1144</v>
      </c>
      <c r="AE116" s="5" cm="1">
        <f t="array" ref="AE116">INDEX(GMW!$A$2:$NF$200,MATCH(1,(GMW!$NE$2:$NE$200=AE$3)*(GMW!$ND$2:$ND$200=AE$4)*(GMW!$C$2:$C$200=AE$1),0),$F116-1966)</f>
        <v>309</v>
      </c>
      <c r="AF116" s="5" cm="1">
        <f t="array" ref="AF116">INDEX(GMW!$A$2:$NF$200,MATCH(1,(GMW!$NE$2:$NE$200=AF$3)*(GMW!$ND$2:$ND$200=AF$4)*(GMW!$C$2:$C$200=AF$1),0),$F116-1966)</f>
        <v>1802</v>
      </c>
      <c r="AG116" s="5" cm="1">
        <f t="array" ref="AG116">INDEX(GMW!$A$2:$NF$200,MATCH(1,(GMW!$NE$2:$NE$200=AG$3)*(GMW!$ND$2:$ND$200=AG$4)*(GMW!$C$2:$C$200=AG$1),0),$F116-1966)</f>
        <v>2085</v>
      </c>
      <c r="AH116" s="5" cm="1">
        <f t="array" ref="AH116">INDEX(GMW!$A$2:$NF$200,MATCH(1,(GMW!$NE$2:$NE$200=AH$3)*(GMW!$ND$2:$ND$200=AH$4)*(GMW!$C$2:$C$200=AH$1),0),$F116-1966)</f>
        <v>1639</v>
      </c>
      <c r="AI116" s="5" cm="1">
        <f t="array" ref="AI116">INDEX(GMW!$A$2:$NF$200,MATCH(1,(GMW!$NE$2:$NE$200=AI$3)*(GMW!$ND$2:$ND$200=AI$4)*(GMW!$C$2:$C$200=AI$1),0),$F116-1966)</f>
        <v>2226</v>
      </c>
      <c r="AJ116" s="5" cm="1">
        <f t="array" ref="AJ116">INDEX(GMW!$A$2:$NF$200,MATCH(1,(GMW!$NE$2:$NE$200=AJ$3)*(GMW!$ND$2:$ND$200=AJ$4)*(GMW!$C$2:$C$200=AJ$1),0),$F116-1966)</f>
        <v>3040</v>
      </c>
      <c r="AK116" s="5" cm="1">
        <f t="array" ref="AK116">INDEX(GMW!$A$2:$NF$200,MATCH(1,(GMW!$NE$2:$NE$200=AK$3)*(GMW!$ND$2:$ND$200=AK$4)*(GMW!$C$2:$C$200=AK$1),0),$F116-1966)</f>
        <v>742</v>
      </c>
      <c r="AL116" s="5" cm="1">
        <f t="array" ref="AL116">INDEX(GMW!$A$2:$NF$200,MATCH(1,(GMW!$NE$2:$NE$200=AL$3)*(GMW!$ND$2:$ND$200=AL$4)*(GMW!$C$2:$C$200=AL$1),0),$F116-1966)</f>
        <v>891</v>
      </c>
      <c r="AM116" s="5" cm="1">
        <f t="array" ref="AM116">INDEX(GMW!$A$2:$NF$200,MATCH(1,(GMW!$NE$2:$NE$200=AM$3)*(GMW!$ND$2:$ND$200=AM$4)*(GMW!$C$2:$C$200=AM$1),0),$F116-1966)</f>
        <v>27468</v>
      </c>
      <c r="AN116" s="5" cm="1">
        <f t="array" ref="AN116">INDEX(GMW!$A$2:$NF$200,MATCH(1,(GMW!$NE$2:$NE$200=AN$3)*(GMW!$ND$2:$ND$200=AN$4)*(GMW!$C$2:$C$200=AN$1),0),$F116-1966)</f>
        <v>5130</v>
      </c>
      <c r="AO116" s="5" cm="1">
        <f t="array" ref="AO116">INDEX(GMW!$A$2:$NF$200,MATCH(1,(GMW!$NE$2:$NE$200=AO$3)*(GMW!$ND$2:$ND$200=AO$4)*(GMW!$C$2:$C$200=AO$1),0),$F116-1966)</f>
        <v>483672</v>
      </c>
      <c r="AP116" s="5" cm="1">
        <f t="array" ref="AP116">INDEX(GMW!$A$2:$NF$200,MATCH(1,(GMW!$NE$2:$NE$200=AP$3)*(GMW!$ND$2:$ND$200=AP$4)*(GMW!$C$2:$C$200=AP$1),0),$F116-1966)</f>
        <v>3532.7249999999999</v>
      </c>
      <c r="AQ116" s="5" cm="1">
        <f t="array" ref="AQ116">INDEX(GMW!$A$2:$NF$200,MATCH(1,(GMW!$NE$2:$NE$200=AQ$3)*(GMW!$ND$2:$ND$200=AQ$4)*(GMW!$C$2:$C$200=AQ$1),0),$F116-1966)</f>
        <v>120534.5</v>
      </c>
      <c r="AR116" s="5" cm="1">
        <f t="array" ref="AR116">INDEX(GMW!$A$2:$NF$200,MATCH(1,(GMW!$NE$2:$NE$200=AR$3)*(GMW!$ND$2:$ND$200=AR$4)*(GMW!$C$2:$C$200=AR$1),0),$F116-1966)</f>
        <v>708.52</v>
      </c>
      <c r="AS116" s="5" cm="1">
        <f t="array" ref="AS116">INDEX(GMW!$A$2:$NF$200,MATCH(1,(GMW!$NE$2:$NE$200=AS$3)*(GMW!$ND$2:$ND$200=AS$4)*(GMW!$C$2:$C$200=AS$1),0),$F116-1966)</f>
        <v>485.72899999999998</v>
      </c>
      <c r="AT116" s="5" cm="1">
        <f t="array" ref="AT116">INDEX(GMW!$A$2:$NF$200,MATCH(1,(GMW!$NE$2:$NE$200=AT$3)*(GMW!$ND$2:$ND$200=AT$4)*(GMW!$C$2:$C$200=AT$1),0),$F116-1966)</f>
        <v>440.541</v>
      </c>
      <c r="AU116" s="5" cm="1">
        <f t="array" ref="AU116">INDEX(GMW!$A$2:$NF$200,MATCH(1,(GMW!$NE$2:$NE$200=AU$3)*(GMW!$ND$2:$ND$200=AU$4)*(GMW!$C$2:$C$200=AU$1),0),$F116-1966)</f>
        <v>383125.8</v>
      </c>
      <c r="AV116" s="5" cm="1">
        <f t="array" ref="AV116">INDEX(GMW!$A$2:$NF$200,MATCH(1,(GMW!$NE$2:$NE$200=AV$3)*(GMW!$ND$2:$ND$200=AV$4)*(GMW!$C$2:$C$200=AV$1),0),$F116-1966)</f>
        <v>8806</v>
      </c>
      <c r="AW116" s="5" cm="1">
        <f t="array" ref="AW116">INDEX(GMW!$A$2:$NF$200,MATCH(1,(GMW!$NE$2:$NE$200=AW$3)*(GMW!$ND$2:$ND$200=AW$4)*(GMW!$C$2:$C$200=AW$1),0),$F116-1966)</f>
        <v>115.8</v>
      </c>
      <c r="AX116" s="5" cm="1">
        <f t="array" ref="AX116">INDEX(GMW!$A$2:$NF$200,MATCH(1,(GMW!$NE$2:$NE$200=AX$3)*(GMW!$ND$2:$ND$200=AX$4)*(GMW!$C$2:$C$200=AX$1),0),$F116-1966)</f>
        <v>4196.6049999999996</v>
      </c>
      <c r="AY116" s="5" cm="1">
        <f t="array" ref="AY116">INDEX(GMW!$A$2:$NF$200,MATCH(1,(GMW!$NE$2:$NE$200=AY$3)*(GMW!$ND$2:$ND$200=AY$4)*(GMW!$C$2:$C$200=AY$1),0),$F116-1966)</f>
        <v>18913</v>
      </c>
      <c r="AZ116" s="5" cm="1">
        <f t="array" ref="AZ116">INDEX(GMW!$A$2:$NF$200,MATCH(1,(GMW!$NE$2:$NE$200=AZ$3)*(GMW!$ND$2:$ND$200=AZ$4)*(GMW!$C$2:$C$200=AZ$1),0),$F116-1966)</f>
        <v>2127</v>
      </c>
      <c r="BA116" s="5" cm="1">
        <f t="array" ref="BA116">INDEX(GMW!$A$2:$NF$200,MATCH(1,(GMW!$NE$2:$NE$200=BA$3)*(GMW!$ND$2:$ND$200=BA$4)*(GMW!$C$2:$C$200=BA$1),0),$F116-1966)</f>
        <v>12.972160000000001</v>
      </c>
      <c r="BB116" s="5" cm="1">
        <f t="array" ref="BB116">INDEX(GMW!$A$2:$NF$200,MATCH(1,(GMW!$NE$2:$NE$200=BB$3)*(GMW!$ND$2:$ND$200=BB$4)*(GMW!$C$2:$C$200=BB$1),0),$F116-1966)</f>
        <v>23096.51</v>
      </c>
      <c r="BC116" s="5" cm="1">
        <f t="array" ref="BC116">INDEX(GMW!$A$2:$NF$200,MATCH(1,(GMW!$NE$2:$NE$200=BC$3)*(GMW!$ND$2:$ND$200=BC$4)*(GMW!$C$2:$C$200=BC$1),0),$F116-1966)</f>
        <v>1.951532</v>
      </c>
      <c r="BD116" s="5" cm="1">
        <f t="array" ref="BD116">INDEX(GMW!$A$2:$NF$200,MATCH(1,(GMW!$NE$2:$NE$200=BD$3)*(GMW!$ND$2:$ND$200=BD$4)*(GMW!$C$2:$C$200=BD$1),0),$F116-1966)</f>
        <v>1303</v>
      </c>
      <c r="BE116" s="5" cm="1">
        <f t="array" ref="BE116">INDEX(GMW!$A$2:$NF$200,MATCH(1,(GMW!$NE$2:$NE$200=BE$3)*(GMW!$ND$2:$ND$200=BE$4)*(GMW!$C$2:$C$200=BE$1),0),$F116-1966)</f>
        <v>16.812750000000001</v>
      </c>
      <c r="BF116" s="5" cm="1">
        <f t="array" ref="BF116">INDEX(GMW!$A$2:$NF$200,MATCH(1,(GMW!$NE$2:$NE$200=BF$3)*(GMW!$ND$2:$ND$200=BF$4)*(GMW!$C$2:$C$200=BF$1),0),$F116-1966)</f>
        <v>10.717000000000001</v>
      </c>
      <c r="BG116" s="5" cm="1">
        <f t="array" ref="BG116">INDEX(GMW!$A$2:$NF$200,MATCH(1,(GMW!$NE$2:$NE$200=BG$3)*(GMW!$ND$2:$ND$200=BG$4)*(GMW!$C$2:$C$200=BG$1),0),$F116-1966)</f>
        <v>18.870609999999999</v>
      </c>
      <c r="BH116" s="5" cm="1">
        <f t="array" ref="BH116">INDEX(GMW!$A$2:$NF$200,MATCH(1,(GMW!$NE$2:$NE$200=BH$3)*(GMW!$ND$2:$ND$200=BH$4)*(GMW!$C$2:$C$200=BH$1),0),$F116-1966)</f>
        <v>5.0012179999999997</v>
      </c>
      <c r="BI116" s="5" cm="1">
        <f t="array" ref="BI116">INDEX(GMW!$A$2:$NF$200,MATCH(1,(GMW!$NE$2:$NE$200=BI$3)*(GMW!$ND$2:$ND$200=BI$4)*(GMW!$C$2:$C$200=BI$1),0),$F116-1966)</f>
        <v>3.8719999999999999</v>
      </c>
      <c r="BJ116" s="5" cm="1">
        <f t="array" ref="BJ116">INDEX(GMW!$A$2:$NF$200,MATCH(1,(GMW!$NE$2:$NE$200=BJ$3)*(GMW!$ND$2:$ND$200=BJ$4)*(GMW!$C$2:$C$200=BJ$1),0),$F116-1966)</f>
        <v>4.2937890000000003</v>
      </c>
      <c r="BK116" s="5" cm="1">
        <f t="array" ref="BK116">INDEX(GMW!$A$2:$NF$200,MATCH(1,(GMW!$NE$2:$NE$200=BK$3)*(GMW!$ND$2:$ND$200=BK$4)*(GMW!$C$2:$C$200=BK$1),0),$F116-1966)</f>
        <v>1.871713</v>
      </c>
      <c r="BL116" s="5" cm="1">
        <f t="array" ref="BL116">INDEX(GMW!$A$2:$NF$200,MATCH(1,(GMW!$NE$2:$NE$200=BL$3)*(GMW!$ND$2:$ND$200=BL$4)*(GMW!$C$2:$C$200=BL$1),0),$F116-1966)</f>
        <v>0.90100290000000005</v>
      </c>
      <c r="BM116" s="5" cm="1">
        <f t="array" ref="BM116">INDEX(GMW!$A$2:$NF$200,MATCH(1,(GMW!$NE$2:$NE$200=BM$3)*(GMW!$ND$2:$ND$200=BM$4)*(GMW!$C$2:$C$200=BM$1),0),$F116-1966)</f>
        <v>0.53170170000000005</v>
      </c>
      <c r="BN116" s="5" cm="1">
        <f t="array" ref="BN116">INDEX(GMW!$A$2:$NF$200,MATCH(1,(GMW!$NE$2:$NE$200=BN$3)*(GMW!$ND$2:$ND$200=BN$4)*(GMW!$C$2:$C$200=BN$1),0),$F116-1966)</f>
        <v>2.5714939999999999</v>
      </c>
      <c r="BO116" s="5" cm="1">
        <f t="array" ref="BO116">INDEX(GMW!$A$2:$NF$200,MATCH(1,(GMW!$NE$2:$NE$200=BO$3)*(GMW!$ND$2:$ND$200=BO$4)*(GMW!$C$2:$C$200=BO$1),0),$F116-1966)</f>
        <v>0.90458000000000005</v>
      </c>
      <c r="BP116" s="5" cm="1">
        <f t="array" ref="BP116">INDEX(GMW!$A$2:$NF$200,MATCH(1,(GMW!$NE$2:$NE$200=BP$3)*(GMW!$ND$2:$ND$200=BP$4)*(GMW!$C$2:$C$200=BP$1),0),$F116-1966)</f>
        <v>415499</v>
      </c>
      <c r="BQ116" s="5" cm="1">
        <f t="array" ref="BQ116">INDEX(GMW!$A$2:$NF$200,MATCH(1,(GMW!$NE$2:$NE$200=BQ$3)*(GMW!$ND$2:$ND$200=BQ$4)*(GMW!$C$2:$C$200=BQ$1),0),$F116-1966)</f>
        <v>7443.884</v>
      </c>
      <c r="BR116" s="5" cm="1">
        <f t="array" ref="BR116">INDEX(GMW!$A$2:$NF$200,MATCH(1,(GMW!$NE$2:$NE$200=BR$3)*(GMW!$ND$2:$ND$200=BR$4)*(GMW!$C$2:$C$200=BR$1),0),$F116-1966)</f>
        <v>671100</v>
      </c>
      <c r="BS116" s="5" cm="1">
        <f t="array" ref="BS116">INDEX(GMW!$A$2:$NF$200,MATCH(1,(GMW!$NE$2:$NE$200=BS$3)*(GMW!$ND$2:$ND$200=BS$4)*(GMW!$C$2:$C$200=BS$1),0),$F116-1966)</f>
        <v>941612</v>
      </c>
      <c r="BT116" s="5" cm="1">
        <f t="array" ref="BT116">INDEX(GMW!$A$2:$NF$200,MATCH(1,(GMW!$NE$2:$NE$200=BT$3)*(GMW!$ND$2:$ND$200=BT$4)*(GMW!$C$2:$C$200=BT$1),0),$F116-1966)</f>
        <v>161037</v>
      </c>
      <c r="BU116" s="5" cm="1">
        <f t="array" ref="BU116">INDEX(GMW!$A$2:$NF$200,MATCH(1,(GMW!$NE$2:$NE$200=BU$3)*(GMW!$ND$2:$ND$200=BU$4)*(GMW!$C$2:$C$200=BU$1),0),$F116-1966)</f>
        <v>835.59</v>
      </c>
      <c r="BV116" s="5" cm="1">
        <f t="array" ref="BV116">INDEX(GMW!$A$2:$NF$200,MATCH(1,(GMW!$NE$2:$NE$200=BV$3)*(GMW!$ND$2:$ND$200=BV$4)*(GMW!$C$2:$C$200=BV$1),0),$F116-1966)</f>
        <v>1484280</v>
      </c>
      <c r="BW116" s="5" cm="1">
        <f t="array" ref="BW116">INDEX(GMW!$A$2:$NF$200,MATCH(1,(GMW!$NE$2:$NE$200=BW$3)*(GMW!$ND$2:$ND$200=BW$4)*(GMW!$C$2:$C$200=BW$1),0),$F116-1966)</f>
        <v>204.81120000000001</v>
      </c>
      <c r="BX116" s="5" cm="1">
        <f t="array" ref="BX116">INDEX(GMW!$A$2:$NF$200,MATCH(1,(GMW!$NE$2:$NE$200=BX$3)*(GMW!$ND$2:$ND$200=BX$4)*(GMW!$C$2:$C$200=BX$1),0),$F116-1966)</f>
        <v>90414.53</v>
      </c>
      <c r="BY116" s="5" cm="1">
        <f t="array" ref="BY116">INDEX(GMW!$A$2:$NF$200,MATCH(1,(GMW!$NE$2:$NE$200=BY$3)*(GMW!$ND$2:$ND$200=BY$4)*(GMW!$C$2:$C$200=BY$1),0),$F116-1966)</f>
        <v>1191.1400000000001</v>
      </c>
      <c r="BZ116" s="5" cm="1">
        <f t="array" ref="BZ116">INDEX(GMW!$A$2:$NF$200,MATCH(1,(GMW!$NE$2:$NE$200=BZ$3)*(GMW!$ND$2:$ND$200=BZ$4)*(GMW!$C$2:$C$200=BZ$1),0),$F116-1966)</f>
        <v>1109.981</v>
      </c>
      <c r="CA116" s="5" cm="1">
        <f t="array" ref="CA116">INDEX(GMW!$A$2:$NF$200,MATCH(1,(GMW!$NE$2:$NE$200=CA$3)*(GMW!$ND$2:$ND$200=CA$4)*(GMW!$C$2:$C$200=CA$1),0),$F116-1966)</f>
        <v>1454.73</v>
      </c>
      <c r="CB116" s="5" cm="1">
        <f t="array" ref="CB116">INDEX(GMW!$A$2:$NF$200,MATCH(1,(GMW!$NE$2:$NE$200=CB$3)*(GMW!$ND$2:$ND$200=CB$4)*(GMW!$C$2:$C$200=CB$1),0),$F116-1966)</f>
        <v>415.34350000000001</v>
      </c>
      <c r="CC116" s="5" cm="1">
        <f t="array" ref="CC116">INDEX(GMW!$A$2:$NF$200,MATCH(1,(GMW!$NE$2:$NE$200=CC$3)*(GMW!$ND$2:$ND$200=CC$4)*(GMW!$C$2:$C$200=CC$1),0),$F116-1966)</f>
        <v>285.78699999999998</v>
      </c>
      <c r="CD116" s="5" cm="1">
        <f t="array" ref="CD116">INDEX(GMW!$A$2:$NF$200,MATCH(1,(GMW!$NE$2:$NE$200=CD$3)*(GMW!$ND$2:$ND$200=CD$4)*(GMW!$C$2:$C$200=CD$1),0),$F116-1966)</f>
        <v>331.46100000000001</v>
      </c>
      <c r="CE116" s="5" cm="1">
        <f t="array" ref="CE116">INDEX(GMW!$A$2:$NF$200,MATCH(1,(GMW!$NE$2:$NE$200=CE$3)*(GMW!$ND$2:$ND$200=CE$4)*(GMW!$C$2:$C$200=CE$1),0),$F116-1966)</f>
        <v>167.45400000000001</v>
      </c>
      <c r="CF116" s="5" cm="1">
        <f t="array" ref="CF116">INDEX(GMW!$A$2:$NF$200,MATCH(1,(GMW!$NE$2:$NE$200=CF$3)*(GMW!$ND$2:$ND$200=CF$4)*(GMW!$C$2:$C$200=CF$1),0),$F116-1966)</f>
        <v>61.444459999999999</v>
      </c>
      <c r="CG116" s="5" cm="1">
        <f t="array" ref="CG116">INDEX(GMW!$A$2:$NF$200,MATCH(1,(GMW!$NE$2:$NE$200=CG$3)*(GMW!$ND$2:$ND$200=CG$4)*(GMW!$C$2:$C$200=CG$1),0),$F116-1966)</f>
        <v>26.648</v>
      </c>
      <c r="CH116" s="5" cm="1">
        <f t="array" ref="CH116">INDEX(GMW!$A$2:$NF$200,MATCH(1,(GMW!$NE$2:$NE$200=CH$3)*(GMW!$ND$2:$ND$200=CH$4)*(GMW!$C$2:$C$200=CH$1),0),$F116-1966)</f>
        <v>162.334</v>
      </c>
      <c r="CI116" s="5" cm="1">
        <f t="array" ref="CI116">INDEX(GMW!$A$2:$NF$200,MATCH(1,(GMW!$NE$2:$NE$200=CI$3)*(GMW!$ND$2:$ND$200=CI$4)*(GMW!$C$2:$C$200=CI$1),0),$F116-1966)</f>
        <v>84.981499999999997</v>
      </c>
      <c r="CJ116" s="5" cm="1">
        <f t="array" ref="CJ116">INDEX(GMW!$A$2:$NF$200,MATCH(1,(GMW!$NE$2:$NE$200=CJ$3)*(GMW!$ND$2:$ND$200=CJ$4)*(GMW!$C$2:$C$200=CJ$1),0),$F116-1966)</f>
        <v>275103</v>
      </c>
      <c r="CK116" s="5" cm="1">
        <f t="array" ref="CK116">INDEX(GMW!$A$2:$NF$200,MATCH(1,(GMW!$NE$2:$NE$200=CK$3)*(GMW!$ND$2:$ND$200=CK$4)*(GMW!$C$2:$C$200=CK$1),0),$F116-1966)</f>
        <v>2561.9250000000002</v>
      </c>
      <c r="CL116" s="5" cm="1">
        <f t="array" ref="CL116">INDEX(GMW!$A$2:$NF$200,MATCH(1,(GMW!$NE$2:$NE$200=CL$3)*(GMW!$ND$2:$ND$200=CL$4)*(GMW!$C$2:$C$200=CL$1),0),$F116-1966)</f>
        <v>133839.70000000001</v>
      </c>
      <c r="CM116" s="5" cm="1">
        <f t="array" ref="CM116">INDEX(GMW!$A$2:$NF$200,MATCH(1,(GMW!$NE$2:$NE$200=CM$3)*(GMW!$ND$2:$ND$200=CM$4)*(GMW!$C$2:$C$200=CM$1),0),$F116-1966)</f>
        <v>274862</v>
      </c>
      <c r="CN116" s="5" cm="1">
        <f t="array" ref="CN116">INDEX(GMW!$A$2:$NF$200,MATCH(1,(GMW!$NE$2:$NE$200=CN$3)*(GMW!$ND$2:$ND$200=CN$4)*(GMW!$C$2:$C$200=CN$1),0),$F116-1966)</f>
        <v>170526</v>
      </c>
      <c r="CO116" s="5" cm="1">
        <f t="array" ref="CO116">INDEX(GMW!$A$2:$NF$200,MATCH(1,(GMW!$NE$2:$NE$200=CO$3)*(GMW!$ND$2:$ND$200=CO$4)*(GMW!$C$2:$C$200=CO$1),0),$F116-1966)</f>
        <v>329.02499999999998</v>
      </c>
      <c r="CP116" s="5" cm="1">
        <f t="array" ref="CP116">INDEX(GMW!$A$2:$NF$200,MATCH(1,(GMW!$NE$2:$NE$200=CP$3)*(GMW!$ND$2:$ND$200=CP$4)*(GMW!$C$2:$C$200=CP$1),0),$F116-1966)</f>
        <v>599550.9</v>
      </c>
      <c r="CQ116" s="5" cm="1">
        <f t="array" ref="CQ116">INDEX(GMW!$A$2:$NF$200,MATCH(1,(GMW!$NE$2:$NE$200=CQ$3)*(GMW!$ND$2:$ND$200=CQ$4)*(GMW!$C$2:$C$200=CQ$1),0),$F116-1966)</f>
        <v>116.7901</v>
      </c>
      <c r="CR116" s="5" cm="1">
        <f t="array" ref="CR116">INDEX(GMW!$A$2:$NF$200,MATCH(1,(GMW!$NE$2:$NE$200=CR$3)*(GMW!$ND$2:$ND$200=CR$4)*(GMW!$C$2:$C$200=CR$1),0),$F116-1966)</f>
        <v>166144.70000000001</v>
      </c>
      <c r="CS116" s="5" cm="1">
        <f t="array" ref="CS116">INDEX(GMW!$A$2:$NF$200,MATCH(1,(GMW!$NE$2:$NE$200=CS$3)*(GMW!$ND$2:$ND$200=CS$4)*(GMW!$C$2:$C$200=CS$1),0),$F116-1966)</f>
        <v>533.16999999999996</v>
      </c>
      <c r="CT116" s="5" cm="1">
        <f t="array" ref="CT116">INDEX(GMW!$A$2:$NF$200,MATCH(1,(GMW!$NE$2:$NE$200=CT$3)*(GMW!$ND$2:$ND$200=CT$4)*(GMW!$C$2:$C$200=CT$1),0),$F116-1966)</f>
        <v>366.59399999999999</v>
      </c>
      <c r="CU116" s="5" cm="1">
        <f t="array" ref="CU116">INDEX(GMW!$A$2:$NF$200,MATCH(1,(GMW!$NE$2:$NE$200=CU$3)*(GMW!$ND$2:$ND$200=CU$4)*(GMW!$C$2:$C$200=CU$1),0),$F116-1966)</f>
        <v>308.53300000000002</v>
      </c>
      <c r="CV116" s="5" cm="1">
        <f t="array" ref="CV116">INDEX(GMW!$A$2:$NF$200,MATCH(1,(GMW!$NE$2:$NE$200=CV$3)*(GMW!$ND$2:$ND$200=CV$4)*(GMW!$C$2:$C$200=CV$1),0),$F116-1966)</f>
        <v>160.17699999999999</v>
      </c>
      <c r="CW116" s="5" cm="1">
        <f t="array" ref="CW116">INDEX(GMW!$A$2:$NF$200,MATCH(1,(GMW!$NE$2:$NE$200=CW$3)*(GMW!$ND$2:$ND$200=CW$4)*(GMW!$C$2:$C$200=CW$1),0),$F116-1966)</f>
        <v>111.907</v>
      </c>
      <c r="CX116" s="5" cm="1">
        <f t="array" ref="CX116">INDEX(GMW!$A$2:$NF$200,MATCH(1,(GMW!$NE$2:$NE$200=CX$3)*(GMW!$ND$2:$ND$200=CX$4)*(GMW!$C$2:$C$200=CX$1),0),$F116-1966)</f>
        <v>63.734000000000002</v>
      </c>
      <c r="CY116" s="5" cm="1">
        <f t="array" ref="CY116">INDEX(GMW!$A$2:$NF$200,MATCH(1,(GMW!$NE$2:$NE$200=CY$3)*(GMW!$ND$2:$ND$200=CY$4)*(GMW!$C$2:$C$200=CY$1),0),$F116-1966)</f>
        <v>52.685099999999998</v>
      </c>
      <c r="CZ116" s="5" cm="1">
        <f t="array" ref="CZ116">INDEX(GMW!$A$2:$NF$200,MATCH(1,(GMW!$NE$2:$NE$200=CZ$3)*(GMW!$ND$2:$ND$200=CZ$4)*(GMW!$C$2:$C$200=CZ$1),0),$F116-1966)</f>
        <v>33.656999999999996</v>
      </c>
      <c r="DA116" s="5" cm="1">
        <f t="array" ref="DA116">INDEX(GMW!$A$2:$NF$200,MATCH(1,(GMW!$NE$2:$NE$200=DA$3)*(GMW!$ND$2:$ND$200=DA$4)*(GMW!$C$2:$C$200=DA$1),0),$F116-1966)</f>
        <v>26.718</v>
      </c>
      <c r="DB116" s="5" cm="1">
        <f t="array" ref="DB116">INDEX(GMW!$A$2:$NF$200,MATCH(1,(GMW!$NE$2:$NE$200=DB$3)*(GMW!$ND$2:$ND$200=DB$4)*(GMW!$C$2:$C$200=DB$1),0),$F116-1966)</f>
        <v>33.890999999999998</v>
      </c>
      <c r="DC116" s="5" cm="1">
        <f t="array" ref="DC116">INDEX(GMW!$A$2:$NF$200,MATCH(1,(GMW!$NE$2:$NE$200=DC$3)*(GMW!$ND$2:$ND$200=DC$4)*(GMW!$C$2:$C$200=DC$1),0),$F116-1966)</f>
        <v>31.670300000000001</v>
      </c>
    </row>
    <row r="117" spans="1:107" x14ac:dyDescent="0.25">
      <c r="B117" s="5">
        <f t="shared" si="35"/>
        <v>2000</v>
      </c>
      <c r="C117" s="5">
        <f t="shared" si="35"/>
        <v>2000</v>
      </c>
      <c r="F117" s="5">
        <f t="shared" si="37"/>
        <v>2083</v>
      </c>
      <c r="G117" s="5" cm="1">
        <f t="array" ref="G117">INDEX(GMW!$A$2:$NF$200,MATCH(1,(GMW!$NE$2:$NE$200=G$3)*(GMW!$ND$2:$ND$200=G$4)*(GMW!$C$2:$C$200=G$1),0),$F117-1966)</f>
        <v>486617</v>
      </c>
      <c r="H117" s="5" cm="1">
        <f t="array" ref="H117">INDEX(GMW!$A$2:$NF$200,MATCH(1,(GMW!$NE$2:$NE$200=H$3)*(GMW!$ND$2:$ND$200=H$4)*(GMW!$C$2:$C$200=H$1),0),$F117-1966)</f>
        <v>290894</v>
      </c>
      <c r="I117" s="5" cm="1">
        <f t="array" ref="I117">INDEX(GMW!$A$2:$NF$200,MATCH(1,(GMW!$NE$2:$NE$200=I$3)*(GMW!$ND$2:$ND$200=I$4)*(GMW!$C$2:$C$200=I$1),0),$F117-1966)</f>
        <v>77774</v>
      </c>
      <c r="J117" s="5" cm="1">
        <f t="array" ref="J117">INDEX(GMW!$A$2:$NF$200,MATCH(1,(GMW!$NE$2:$NE$200=J$3)*(GMW!$ND$2:$ND$200=J$4)*(GMW!$C$2:$C$200=J$1),0),$F117-1966)</f>
        <v>92728</v>
      </c>
      <c r="K117" s="5" cm="1">
        <f t="array" ref="K117">INDEX(GMW!$A$2:$NF$200,MATCH(1,(GMW!$NE$2:$NE$200=K$3)*(GMW!$ND$2:$ND$200=K$4)*(GMW!$C$2:$C$200=K$1),0),$F117-1966)</f>
        <v>125648</v>
      </c>
      <c r="L117" s="5" cm="1">
        <f t="array" ref="L117">INDEX(GMW!$A$2:$NF$200,MATCH(1,(GMW!$NE$2:$NE$200=L$3)*(GMW!$ND$2:$ND$200=L$4)*(GMW!$C$2:$C$200=L$1),0),$F117-1966)</f>
        <v>119292</v>
      </c>
      <c r="M117" s="5" cm="1">
        <f t="array" ref="M117">INDEX(GMW!$A$2:$NF$200,MATCH(1,(GMW!$NE$2:$NE$200=M$3)*(GMW!$ND$2:$ND$200=M$4)*(GMW!$C$2:$C$200=M$1),0),$F117-1966)</f>
        <v>43712</v>
      </c>
      <c r="N117" s="5" cm="1">
        <f t="array" ref="N117">INDEX(GMW!$A$2:$NF$200,MATCH(1,(GMW!$NE$2:$NE$200=N$3)*(GMW!$ND$2:$ND$200=N$4)*(GMW!$C$2:$C$200=N$1),0),$F117-1966)</f>
        <v>7548</v>
      </c>
      <c r="O117" s="5" cm="1">
        <f t="array" ref="O117">INDEX(GMW!$A$2:$NF$200,MATCH(1,(GMW!$NE$2:$NE$200=O$3)*(GMW!$ND$2:$ND$200=O$4)*(GMW!$C$2:$C$200=O$1),0),$F117-1966)</f>
        <v>72.7</v>
      </c>
      <c r="P117" s="5" cm="1">
        <f t="array" ref="P117">INDEX(GMW!$A$2:$NF$200,MATCH(1,(GMW!$NE$2:$NE$200=P$3)*(GMW!$ND$2:$ND$200=P$4)*(GMW!$C$2:$C$200=P$1),0),$F117-1966)</f>
        <v>6</v>
      </c>
      <c r="Q117" s="5" cm="1">
        <f t="array" ref="Q117">INDEX(GMW!$A$2:$NF$200,MATCH(1,(GMW!$NE$2:$NE$200=Q$3)*(GMW!$ND$2:$ND$200=Q$4)*(GMW!$C$2:$C$200=Q$1),0),$F117-1966)</f>
        <v>5.2</v>
      </c>
      <c r="R117" s="5" cm="1">
        <f t="array" ref="R117">INDEX(GMW!$A$2:$NF$200,MATCH(1,(GMW!$NE$2:$NE$200=R$3)*(GMW!$ND$2:$ND$200=R$4)*(GMW!$C$2:$C$200=R$1),0),$F117-1966)</f>
        <v>72.7</v>
      </c>
      <c r="S117" s="5" cm="1">
        <f t="array" ref="S117">INDEX(GMW!$A$2:$NF$200,MATCH(1,(GMW!$NE$2:$NE$200=S$3)*(GMW!$ND$2:$ND$200=S$4)*(GMW!$C$2:$C$200=S$1),0),$F117-1966)</f>
        <v>29957</v>
      </c>
      <c r="T117" s="5" cm="1">
        <f t="array" ref="T117">INDEX(GMW!$A$2:$NF$200,MATCH(1,(GMW!$NE$2:$NE$200=T$3)*(GMW!$ND$2:$ND$200=T$4)*(GMW!$C$2:$C$200=T$1),0),$F117-1966)</f>
        <v>391</v>
      </c>
      <c r="U117" s="5" cm="1">
        <f t="array" ref="U117">INDEX(GMW!$A$2:$NF$200,MATCH(1,(GMW!$NE$2:$NE$200=U$3)*(GMW!$ND$2:$ND$200=U$4)*(GMW!$C$2:$C$200=U$1),0),$F117-1966)</f>
        <v>76</v>
      </c>
      <c r="V117" s="5" cm="1">
        <f t="array" ref="V117">INDEX(GMW!$A$2:$NF$200,MATCH(1,(GMW!$NE$2:$NE$200=V$3)*(GMW!$ND$2:$ND$200=V$4)*(GMW!$C$2:$C$200=V$1),0),$F117-1966)</f>
        <v>3960</v>
      </c>
      <c r="W117" s="5" cm="1">
        <f t="array" ref="W117">INDEX(GMW!$A$2:$NF$200,MATCH(1,(GMW!$NE$2:$NE$200=W$3)*(GMW!$ND$2:$ND$200=W$4)*(GMW!$C$2:$C$200=W$1),0),$F117-1966)</f>
        <v>95</v>
      </c>
      <c r="X117" s="5" cm="1">
        <f t="array" ref="X117">INDEX(GMW!$A$2:$NF$200,MATCH(1,(GMW!$NE$2:$NE$200=X$3)*(GMW!$ND$2:$ND$200=X$4)*(GMW!$C$2:$C$200=X$1),0),$F117-1966)</f>
        <v>164</v>
      </c>
      <c r="Y117" s="5" cm="1">
        <f t="array" ref="Y117">INDEX(GMW!$A$2:$NF$200,MATCH(1,(GMW!$NE$2:$NE$200=Y$3)*(GMW!$ND$2:$ND$200=Y$4)*(GMW!$C$2:$C$200=Y$1),0),$F117-1966)</f>
        <v>1940</v>
      </c>
      <c r="Z117" s="5" cm="1">
        <f t="array" ref="Z117">INDEX(GMW!$A$2:$NF$200,MATCH(1,(GMW!$NE$2:$NE$200=Z$3)*(GMW!$ND$2:$ND$200=Z$4)*(GMW!$C$2:$C$200=Z$1),0),$F117-1966)</f>
        <v>4926</v>
      </c>
      <c r="AA117" s="5" cm="1">
        <f t="array" ref="AA117">INDEX(GMW!$A$2:$NF$200,MATCH(1,(GMW!$NE$2:$NE$200=AA$3)*(GMW!$ND$2:$ND$200=AA$4)*(GMW!$C$2:$C$200=AA$1),0),$F117-1966)</f>
        <v>1380</v>
      </c>
      <c r="AB117" s="5" cm="1">
        <f t="array" ref="AB117">INDEX(GMW!$A$2:$NF$200,MATCH(1,(GMW!$NE$2:$NE$200=AB$3)*(GMW!$ND$2:$ND$200=AB$4)*(GMW!$C$2:$C$200=AB$1),0),$F117-1966)</f>
        <v>1820</v>
      </c>
      <c r="AC117" s="5" cm="1">
        <f t="array" ref="AC117">INDEX(GMW!$A$2:$NF$200,MATCH(1,(GMW!$NE$2:$NE$200=AC$3)*(GMW!$ND$2:$ND$200=AC$4)*(GMW!$C$2:$C$200=AC$1),0),$F117-1966)</f>
        <v>1161</v>
      </c>
      <c r="AD117" s="5" cm="1">
        <f t="array" ref="AD117">INDEX(GMW!$A$2:$NF$200,MATCH(1,(GMW!$NE$2:$NE$200=AD$3)*(GMW!$ND$2:$ND$200=AD$4)*(GMW!$C$2:$C$200=AD$1),0),$F117-1966)</f>
        <v>1149</v>
      </c>
      <c r="AE117" s="5" cm="1">
        <f t="array" ref="AE117">INDEX(GMW!$A$2:$NF$200,MATCH(1,(GMW!$NE$2:$NE$200=AE$3)*(GMW!$ND$2:$ND$200=AE$4)*(GMW!$C$2:$C$200=AE$1),0),$F117-1966)</f>
        <v>308</v>
      </c>
      <c r="AF117" s="5" cm="1">
        <f t="array" ref="AF117">INDEX(GMW!$A$2:$NF$200,MATCH(1,(GMW!$NE$2:$NE$200=AF$3)*(GMW!$ND$2:$ND$200=AF$4)*(GMW!$C$2:$C$200=AF$1),0),$F117-1966)</f>
        <v>1827</v>
      </c>
      <c r="AG117" s="5" cm="1">
        <f t="array" ref="AG117">INDEX(GMW!$A$2:$NF$200,MATCH(1,(GMW!$NE$2:$NE$200=AG$3)*(GMW!$ND$2:$ND$200=AG$4)*(GMW!$C$2:$C$200=AG$1),0),$F117-1966)</f>
        <v>2140</v>
      </c>
      <c r="AH117" s="5" cm="1">
        <f t="array" ref="AH117">INDEX(GMW!$A$2:$NF$200,MATCH(1,(GMW!$NE$2:$NE$200=AH$3)*(GMW!$ND$2:$ND$200=AH$4)*(GMW!$C$2:$C$200=AH$1),0),$F117-1966)</f>
        <v>1637</v>
      </c>
      <c r="AI117" s="5" cm="1">
        <f t="array" ref="AI117">INDEX(GMW!$A$2:$NF$200,MATCH(1,(GMW!$NE$2:$NE$200=AI$3)*(GMW!$ND$2:$ND$200=AI$4)*(GMW!$C$2:$C$200=AI$1),0),$F117-1966)</f>
        <v>2250</v>
      </c>
      <c r="AJ117" s="5" cm="1">
        <f t="array" ref="AJ117">INDEX(GMW!$A$2:$NF$200,MATCH(1,(GMW!$NE$2:$NE$200=AJ$3)*(GMW!$ND$2:$ND$200=AJ$4)*(GMW!$C$2:$C$200=AJ$1),0),$F117-1966)</f>
        <v>3105</v>
      </c>
      <c r="AK117" s="5" cm="1">
        <f t="array" ref="AK117">INDEX(GMW!$A$2:$NF$200,MATCH(1,(GMW!$NE$2:$NE$200=AK$3)*(GMW!$ND$2:$ND$200=AK$4)*(GMW!$C$2:$C$200=AK$1),0),$F117-1966)</f>
        <v>737</v>
      </c>
      <c r="AL117" s="5" cm="1">
        <f t="array" ref="AL117">INDEX(GMW!$A$2:$NF$200,MATCH(1,(GMW!$NE$2:$NE$200=AL$3)*(GMW!$ND$2:$ND$200=AL$4)*(GMW!$C$2:$C$200=AL$1),0),$F117-1966)</f>
        <v>891</v>
      </c>
      <c r="AM117" s="5" cm="1">
        <f t="array" ref="AM117">INDEX(GMW!$A$2:$NF$200,MATCH(1,(GMW!$NE$2:$NE$200=AM$3)*(GMW!$ND$2:$ND$200=AM$4)*(GMW!$C$2:$C$200=AM$1),0),$F117-1966)</f>
        <v>27555</v>
      </c>
      <c r="AN117" s="5" cm="1">
        <f t="array" ref="AN117">INDEX(GMW!$A$2:$NF$200,MATCH(1,(GMW!$NE$2:$NE$200=AN$3)*(GMW!$ND$2:$ND$200=AN$4)*(GMW!$C$2:$C$200=AN$1),0),$F117-1966)</f>
        <v>5150</v>
      </c>
      <c r="AO117" s="5" cm="1">
        <f t="array" ref="AO117">INDEX(GMW!$A$2:$NF$200,MATCH(1,(GMW!$NE$2:$NE$200=AO$3)*(GMW!$ND$2:$ND$200=AO$4)*(GMW!$C$2:$C$200=AO$1),0),$F117-1966)</f>
        <v>486617</v>
      </c>
      <c r="AP117" s="5" cm="1">
        <f t="array" ref="AP117">INDEX(GMW!$A$2:$NF$200,MATCH(1,(GMW!$NE$2:$NE$200=AP$3)*(GMW!$ND$2:$ND$200=AP$4)*(GMW!$C$2:$C$200=AP$1),0),$F117-1966)</f>
        <v>3536.3249999999998</v>
      </c>
      <c r="AQ117" s="5" cm="1">
        <f t="array" ref="AQ117">INDEX(GMW!$A$2:$NF$200,MATCH(1,(GMW!$NE$2:$NE$200=AQ$3)*(GMW!$ND$2:$ND$200=AQ$4)*(GMW!$C$2:$C$200=AQ$1),0),$F117-1966)</f>
        <v>120561.7</v>
      </c>
      <c r="AR117" s="5" cm="1">
        <f t="array" ref="AR117">INDEX(GMW!$A$2:$NF$200,MATCH(1,(GMW!$NE$2:$NE$200=AR$3)*(GMW!$ND$2:$ND$200=AR$4)*(GMW!$C$2:$C$200=AR$1),0),$F117-1966)</f>
        <v>709.04</v>
      </c>
      <c r="AS117" s="5" cm="1">
        <f t="array" ref="AS117">INDEX(GMW!$A$2:$NF$200,MATCH(1,(GMW!$NE$2:$NE$200=AS$3)*(GMW!$ND$2:$ND$200=AS$4)*(GMW!$C$2:$C$200=AS$1),0),$F117-1966)</f>
        <v>489.49</v>
      </c>
      <c r="AT117" s="5" cm="1">
        <f t="array" ref="AT117">INDEX(GMW!$A$2:$NF$200,MATCH(1,(GMW!$NE$2:$NE$200=AT$3)*(GMW!$ND$2:$ND$200=AT$4)*(GMW!$C$2:$C$200=AT$1),0),$F117-1966)</f>
        <v>444.42099999999999</v>
      </c>
      <c r="AU117" s="5" cm="1">
        <f t="array" ref="AU117">INDEX(GMW!$A$2:$NF$200,MATCH(1,(GMW!$NE$2:$NE$200=AU$3)*(GMW!$ND$2:$ND$200=AU$4)*(GMW!$C$2:$C$200=AU$1),0),$F117-1966)</f>
        <v>387053</v>
      </c>
      <c r="AV117" s="5" cm="1">
        <f t="array" ref="AV117">INDEX(GMW!$A$2:$NF$200,MATCH(1,(GMW!$NE$2:$NE$200=AV$3)*(GMW!$ND$2:$ND$200=AV$4)*(GMW!$C$2:$C$200=AV$1),0),$F117-1966)</f>
        <v>8408</v>
      </c>
      <c r="AW117" s="5" cm="1">
        <f t="array" ref="AW117">INDEX(GMW!$A$2:$NF$200,MATCH(1,(GMW!$NE$2:$NE$200=AW$3)*(GMW!$ND$2:$ND$200=AW$4)*(GMW!$C$2:$C$200=AW$1),0),$F117-1966)</f>
        <v>115.95</v>
      </c>
      <c r="AX117" s="5" cm="1">
        <f t="array" ref="AX117">INDEX(GMW!$A$2:$NF$200,MATCH(1,(GMW!$NE$2:$NE$200=AX$3)*(GMW!$ND$2:$ND$200=AX$4)*(GMW!$C$2:$C$200=AX$1),0),$F117-1966)</f>
        <v>4098.7960000000003</v>
      </c>
      <c r="AY117" s="5" cm="1">
        <f t="array" ref="AY117">INDEX(GMW!$A$2:$NF$200,MATCH(1,(GMW!$NE$2:$NE$200=AY$3)*(GMW!$ND$2:$ND$200=AY$4)*(GMW!$C$2:$C$200=AY$1),0),$F117-1966)</f>
        <v>19054</v>
      </c>
      <c r="AZ117" s="5" cm="1">
        <f t="array" ref="AZ117">INDEX(GMW!$A$2:$NF$200,MATCH(1,(GMW!$NE$2:$NE$200=AZ$3)*(GMW!$ND$2:$ND$200=AZ$4)*(GMW!$C$2:$C$200=AZ$1),0),$F117-1966)</f>
        <v>3218</v>
      </c>
      <c r="BA117" s="5" cm="1">
        <f t="array" ref="BA117">INDEX(GMW!$A$2:$NF$200,MATCH(1,(GMW!$NE$2:$NE$200=BA$3)*(GMW!$ND$2:$ND$200=BA$4)*(GMW!$C$2:$C$200=BA$1),0),$F117-1966)</f>
        <v>12.59097</v>
      </c>
      <c r="BB117" s="5" cm="1">
        <f t="array" ref="BB117">INDEX(GMW!$A$2:$NF$200,MATCH(1,(GMW!$NE$2:$NE$200=BB$3)*(GMW!$ND$2:$ND$200=BB$4)*(GMW!$C$2:$C$200=BB$1),0),$F117-1966)</f>
        <v>19658.150000000001</v>
      </c>
      <c r="BC117" s="5" cm="1">
        <f t="array" ref="BC117">INDEX(GMW!$A$2:$NF$200,MATCH(1,(GMW!$NE$2:$NE$200=BC$3)*(GMW!$ND$2:$ND$200=BC$4)*(GMW!$C$2:$C$200=BC$1),0),$F117-1966)</f>
        <v>1.9619690000000001</v>
      </c>
      <c r="BD117" s="5" cm="1">
        <f t="array" ref="BD117">INDEX(GMW!$A$2:$NF$200,MATCH(1,(GMW!$NE$2:$NE$200=BD$3)*(GMW!$ND$2:$ND$200=BD$4)*(GMW!$C$2:$C$200=BD$1),0),$F117-1966)</f>
        <v>1588</v>
      </c>
      <c r="BE117" s="5" cm="1">
        <f t="array" ref="BE117">INDEX(GMW!$A$2:$NF$200,MATCH(1,(GMW!$NE$2:$NE$200=BE$3)*(GMW!$ND$2:$ND$200=BE$4)*(GMW!$C$2:$C$200=BE$1),0),$F117-1966)</f>
        <v>17.04034</v>
      </c>
      <c r="BF117" s="5" cm="1">
        <f t="array" ref="BF117">INDEX(GMW!$A$2:$NF$200,MATCH(1,(GMW!$NE$2:$NE$200=BF$3)*(GMW!$ND$2:$ND$200=BF$4)*(GMW!$C$2:$C$200=BF$1),0),$F117-1966)</f>
        <v>10.96</v>
      </c>
      <c r="BG117" s="5" cm="1">
        <f t="array" ref="BG117">INDEX(GMW!$A$2:$NF$200,MATCH(1,(GMW!$NE$2:$NE$200=BG$3)*(GMW!$ND$2:$ND$200=BG$4)*(GMW!$C$2:$C$200=BG$1),0),$F117-1966)</f>
        <v>18.998270000000002</v>
      </c>
      <c r="BH117" s="5" cm="1">
        <f t="array" ref="BH117">INDEX(GMW!$A$2:$NF$200,MATCH(1,(GMW!$NE$2:$NE$200=BH$3)*(GMW!$ND$2:$ND$200=BH$4)*(GMW!$C$2:$C$200=BH$1),0),$F117-1966)</f>
        <v>5.06799</v>
      </c>
      <c r="BI117" s="5" cm="1">
        <f t="array" ref="BI117">INDEX(GMW!$A$2:$NF$200,MATCH(1,(GMW!$NE$2:$NE$200=BI$3)*(GMW!$ND$2:$ND$200=BI$4)*(GMW!$C$2:$C$200=BI$1),0),$F117-1966)</f>
        <v>3.8769999999999998</v>
      </c>
      <c r="BJ117" s="5" cm="1">
        <f t="array" ref="BJ117">INDEX(GMW!$A$2:$NF$200,MATCH(1,(GMW!$NE$2:$NE$200=BJ$3)*(GMW!$ND$2:$ND$200=BJ$4)*(GMW!$C$2:$C$200=BJ$1),0),$F117-1966)</f>
        <v>4.3290730000000002</v>
      </c>
      <c r="BK117" s="5" cm="1">
        <f t="array" ref="BK117">INDEX(GMW!$A$2:$NF$200,MATCH(1,(GMW!$NE$2:$NE$200=BK$3)*(GMW!$ND$2:$ND$200=BK$4)*(GMW!$C$2:$C$200=BK$1),0),$F117-1966)</f>
        <v>1.90107</v>
      </c>
      <c r="BL117" s="5" cm="1">
        <f t="array" ref="BL117">INDEX(GMW!$A$2:$NF$200,MATCH(1,(GMW!$NE$2:$NE$200=BL$3)*(GMW!$ND$2:$ND$200=BL$4)*(GMW!$C$2:$C$200=BL$1),0),$F117-1966)</f>
        <v>0.92653160000000001</v>
      </c>
      <c r="BM117" s="5" cm="1">
        <f t="array" ref="BM117">INDEX(GMW!$A$2:$NF$200,MATCH(1,(GMW!$NE$2:$NE$200=BM$3)*(GMW!$ND$2:$ND$200=BM$4)*(GMW!$C$2:$C$200=BM$1),0),$F117-1966)</f>
        <v>0.51764770000000004</v>
      </c>
      <c r="BN117" s="5" cm="1">
        <f t="array" ref="BN117">INDEX(GMW!$A$2:$NF$200,MATCH(1,(GMW!$NE$2:$NE$200=BN$3)*(GMW!$ND$2:$ND$200=BN$4)*(GMW!$C$2:$C$200=BN$1),0),$F117-1966)</f>
        <v>2.5408659999999998</v>
      </c>
      <c r="BO117" s="5" cm="1">
        <f t="array" ref="BO117">INDEX(GMW!$A$2:$NF$200,MATCH(1,(GMW!$NE$2:$NE$200=BO$3)*(GMW!$ND$2:$ND$200=BO$4)*(GMW!$C$2:$C$200=BO$1),0),$F117-1966)</f>
        <v>0.97838000000000003</v>
      </c>
      <c r="BP117" s="5" cm="1">
        <f t="array" ref="BP117">INDEX(GMW!$A$2:$NF$200,MATCH(1,(GMW!$NE$2:$NE$200=BP$3)*(GMW!$ND$2:$ND$200=BP$4)*(GMW!$C$2:$C$200=BP$1),0),$F117-1966)</f>
        <v>407470</v>
      </c>
      <c r="BQ117" s="5" cm="1">
        <f t="array" ref="BQ117">INDEX(GMW!$A$2:$NF$200,MATCH(1,(GMW!$NE$2:$NE$200=BQ$3)*(GMW!$ND$2:$ND$200=BQ$4)*(GMW!$C$2:$C$200=BQ$1),0),$F117-1966)</f>
        <v>7418.9480000000003</v>
      </c>
      <c r="BR117" s="5" cm="1">
        <f t="array" ref="BR117">INDEX(GMW!$A$2:$NF$200,MATCH(1,(GMW!$NE$2:$NE$200=BR$3)*(GMW!$ND$2:$ND$200=BR$4)*(GMW!$C$2:$C$200=BR$1),0),$F117-1966)</f>
        <v>685447</v>
      </c>
      <c r="BS117" s="5" cm="1">
        <f t="array" ref="BS117">INDEX(GMW!$A$2:$NF$200,MATCH(1,(GMW!$NE$2:$NE$200=BS$3)*(GMW!$ND$2:$ND$200=BS$4)*(GMW!$C$2:$C$200=BS$1),0),$F117-1966)</f>
        <v>932074</v>
      </c>
      <c r="BT117" s="5" cm="1">
        <f t="array" ref="BT117">INDEX(GMW!$A$2:$NF$200,MATCH(1,(GMW!$NE$2:$NE$200=BT$3)*(GMW!$ND$2:$ND$200=BT$4)*(GMW!$C$2:$C$200=BT$1),0),$F117-1966)</f>
        <v>156421</v>
      </c>
      <c r="BU117" s="5" cm="1">
        <f t="array" ref="BU117">INDEX(GMW!$A$2:$NF$200,MATCH(1,(GMW!$NE$2:$NE$200=BU$3)*(GMW!$ND$2:$ND$200=BU$4)*(GMW!$C$2:$C$200=BU$1),0),$F117-1966)</f>
        <v>828.58249999999998</v>
      </c>
      <c r="BV117" s="5" cm="1">
        <f t="array" ref="BV117">INDEX(GMW!$A$2:$NF$200,MATCH(1,(GMW!$NE$2:$NE$200=BV$3)*(GMW!$ND$2:$ND$200=BV$4)*(GMW!$C$2:$C$200=BV$1),0),$F117-1966)</f>
        <v>1450209</v>
      </c>
      <c r="BW117" s="5" cm="1">
        <f t="array" ref="BW117">INDEX(GMW!$A$2:$NF$200,MATCH(1,(GMW!$NE$2:$NE$200=BW$3)*(GMW!$ND$2:$ND$200=BW$4)*(GMW!$C$2:$C$200=BW$1),0),$F117-1966)</f>
        <v>206.66909999999999</v>
      </c>
      <c r="BX117" s="5" cm="1">
        <f t="array" ref="BX117">INDEX(GMW!$A$2:$NF$200,MATCH(1,(GMW!$NE$2:$NE$200=BX$3)*(GMW!$ND$2:$ND$200=BX$4)*(GMW!$C$2:$C$200=BX$1),0),$F117-1966)</f>
        <v>93075.77</v>
      </c>
      <c r="BY117" s="5" cm="1">
        <f t="array" ref="BY117">INDEX(GMW!$A$2:$NF$200,MATCH(1,(GMW!$NE$2:$NE$200=BY$3)*(GMW!$ND$2:$ND$200=BY$4)*(GMW!$C$2:$C$200=BY$1),0),$F117-1966)</f>
        <v>1194.086</v>
      </c>
      <c r="BZ117" s="5" cm="1">
        <f t="array" ref="BZ117">INDEX(GMW!$A$2:$NF$200,MATCH(1,(GMW!$NE$2:$NE$200=BZ$3)*(GMW!$ND$2:$ND$200=BZ$4)*(GMW!$C$2:$C$200=BZ$1),0),$F117-1966)</f>
        <v>1116.55</v>
      </c>
      <c r="CA117" s="5" cm="1">
        <f t="array" ref="CA117">INDEX(GMW!$A$2:$NF$200,MATCH(1,(GMW!$NE$2:$NE$200=CA$3)*(GMW!$ND$2:$ND$200=CA$4)*(GMW!$C$2:$C$200=CA$1),0),$F117-1966)</f>
        <v>1462.682</v>
      </c>
      <c r="CB117" s="5" cm="1">
        <f t="array" ref="CB117">INDEX(GMW!$A$2:$NF$200,MATCH(1,(GMW!$NE$2:$NE$200=CB$3)*(GMW!$ND$2:$ND$200=CB$4)*(GMW!$C$2:$C$200=CB$1),0),$F117-1966)</f>
        <v>419.72669999999999</v>
      </c>
      <c r="CC117" s="5" cm="1">
        <f t="array" ref="CC117">INDEX(GMW!$A$2:$NF$200,MATCH(1,(GMW!$NE$2:$NE$200=CC$3)*(GMW!$ND$2:$ND$200=CC$4)*(GMW!$C$2:$C$200=CC$1),0),$F117-1966)</f>
        <v>284.38099999999997</v>
      </c>
      <c r="CD117" s="5" cm="1">
        <f t="array" ref="CD117">INDEX(GMW!$A$2:$NF$200,MATCH(1,(GMW!$NE$2:$NE$200=CD$3)*(GMW!$ND$2:$ND$200=CD$4)*(GMW!$C$2:$C$200=CD$1),0),$F117-1966)</f>
        <v>334.18099999999998</v>
      </c>
      <c r="CE117" s="5" cm="1">
        <f t="array" ref="CE117">INDEX(GMW!$A$2:$NF$200,MATCH(1,(GMW!$NE$2:$NE$200=CE$3)*(GMW!$ND$2:$ND$200=CE$4)*(GMW!$C$2:$C$200=CE$1),0),$F117-1966)</f>
        <v>169.62200000000001</v>
      </c>
      <c r="CF117" s="5" cm="1">
        <f t="array" ref="CF117">INDEX(GMW!$A$2:$NF$200,MATCH(1,(GMW!$NE$2:$NE$200=CF$3)*(GMW!$ND$2:$ND$200=CF$4)*(GMW!$C$2:$C$200=CF$1),0),$F117-1966)</f>
        <v>63.16686</v>
      </c>
      <c r="CG117" s="5" cm="1">
        <f t="array" ref="CG117">INDEX(GMW!$A$2:$NF$200,MATCH(1,(GMW!$NE$2:$NE$200=CG$3)*(GMW!$ND$2:$ND$200=CG$4)*(GMW!$C$2:$C$200=CG$1),0),$F117-1966)</f>
        <v>26.648</v>
      </c>
      <c r="CH117" s="5" cm="1">
        <f t="array" ref="CH117">INDEX(GMW!$A$2:$NF$200,MATCH(1,(GMW!$NE$2:$NE$200=CH$3)*(GMW!$ND$2:$ND$200=CH$4)*(GMW!$C$2:$C$200=CH$1),0),$F117-1966)</f>
        <v>166.15799999999999</v>
      </c>
      <c r="CI117" s="5" cm="1">
        <f t="array" ref="CI117">INDEX(GMW!$A$2:$NF$200,MATCH(1,(GMW!$NE$2:$NE$200=CI$3)*(GMW!$ND$2:$ND$200=CI$4)*(GMW!$C$2:$C$200=CI$1),0),$F117-1966)</f>
        <v>85.883250000000004</v>
      </c>
      <c r="CJ117" s="5" cm="1">
        <f t="array" ref="CJ117">INDEX(GMW!$A$2:$NF$200,MATCH(1,(GMW!$NE$2:$NE$200=CJ$3)*(GMW!$ND$2:$ND$200=CJ$4)*(GMW!$C$2:$C$200=CJ$1),0),$F117-1966)</f>
        <v>277076</v>
      </c>
      <c r="CK117" s="5" cm="1">
        <f t="array" ref="CK117">INDEX(GMW!$A$2:$NF$200,MATCH(1,(GMW!$NE$2:$NE$200=CK$3)*(GMW!$ND$2:$ND$200=CK$4)*(GMW!$C$2:$C$200=CK$1),0),$F117-1966)</f>
        <v>2579.5500000000002</v>
      </c>
      <c r="CL117" s="5" cm="1">
        <f t="array" ref="CL117">INDEX(GMW!$A$2:$NF$200,MATCH(1,(GMW!$NE$2:$NE$200=CL$3)*(GMW!$ND$2:$ND$200=CL$4)*(GMW!$C$2:$C$200=CL$1),0),$F117-1966)</f>
        <v>133610.1</v>
      </c>
      <c r="CM117" s="5" cm="1">
        <f t="array" ref="CM117">INDEX(GMW!$A$2:$NF$200,MATCH(1,(GMW!$NE$2:$NE$200=CM$3)*(GMW!$ND$2:$ND$200=CM$4)*(GMW!$C$2:$C$200=CM$1),0),$F117-1966)</f>
        <v>280442</v>
      </c>
      <c r="CN117" s="5" cm="1">
        <f t="array" ref="CN117">INDEX(GMW!$A$2:$NF$200,MATCH(1,(GMW!$NE$2:$NE$200=CN$3)*(GMW!$ND$2:$ND$200=CN$4)*(GMW!$C$2:$C$200=CN$1),0),$F117-1966)</f>
        <v>174723</v>
      </c>
      <c r="CO117" s="5" cm="1">
        <f t="array" ref="CO117">INDEX(GMW!$A$2:$NF$200,MATCH(1,(GMW!$NE$2:$NE$200=CO$3)*(GMW!$ND$2:$ND$200=CO$4)*(GMW!$C$2:$C$200=CO$1),0),$F117-1966)</f>
        <v>331.47</v>
      </c>
      <c r="CP117" s="5" cm="1">
        <f t="array" ref="CP117">INDEX(GMW!$A$2:$NF$200,MATCH(1,(GMW!$NE$2:$NE$200=CP$3)*(GMW!$ND$2:$ND$200=CP$4)*(GMW!$C$2:$C$200=CP$1),0),$F117-1966)</f>
        <v>609725</v>
      </c>
      <c r="CQ117" s="5" cm="1">
        <f t="array" ref="CQ117">INDEX(GMW!$A$2:$NF$200,MATCH(1,(GMW!$NE$2:$NE$200=CQ$3)*(GMW!$ND$2:$ND$200=CQ$4)*(GMW!$C$2:$C$200=CQ$1),0),$F117-1966)</f>
        <v>118.6121</v>
      </c>
      <c r="CR117" s="5" cm="1">
        <f t="array" ref="CR117">INDEX(GMW!$A$2:$NF$200,MATCH(1,(GMW!$NE$2:$NE$200=CR$3)*(GMW!$ND$2:$ND$200=CR$4)*(GMW!$C$2:$C$200=CR$1),0),$F117-1966)</f>
        <v>171511.6</v>
      </c>
      <c r="CS117" s="5" cm="1">
        <f t="array" ref="CS117">INDEX(GMW!$A$2:$NF$200,MATCH(1,(GMW!$NE$2:$NE$200=CS$3)*(GMW!$ND$2:$ND$200=CS$4)*(GMW!$C$2:$C$200=CS$1),0),$F117-1966)</f>
        <v>534.08900000000006</v>
      </c>
      <c r="CT117" s="5" cm="1">
        <f t="array" ref="CT117">INDEX(GMW!$A$2:$NF$200,MATCH(1,(GMW!$NE$2:$NE$200=CT$3)*(GMW!$ND$2:$ND$200=CT$4)*(GMW!$C$2:$C$200=CT$1),0),$F117-1966)</f>
        <v>371.66199999999998</v>
      </c>
      <c r="CU117" s="5" cm="1">
        <f t="array" ref="CU117">INDEX(GMW!$A$2:$NF$200,MATCH(1,(GMW!$NE$2:$NE$200=CU$3)*(GMW!$ND$2:$ND$200=CU$4)*(GMW!$C$2:$C$200=CU$1),0),$F117-1966)</f>
        <v>313.089</v>
      </c>
      <c r="CV117" s="5" cm="1">
        <f t="array" ref="CV117">INDEX(GMW!$A$2:$NF$200,MATCH(1,(GMW!$NE$2:$NE$200=CV$3)*(GMW!$ND$2:$ND$200=CV$4)*(GMW!$C$2:$C$200=CV$1),0),$F117-1966)</f>
        <v>163.101</v>
      </c>
      <c r="CW117" s="5" cm="1">
        <f t="array" ref="CW117">INDEX(GMW!$A$2:$NF$200,MATCH(1,(GMW!$NE$2:$NE$200=CW$3)*(GMW!$ND$2:$ND$200=CW$4)*(GMW!$C$2:$C$200=CW$1),0),$F117-1966)</f>
        <v>114.19499999999999</v>
      </c>
      <c r="CX117" s="5" cm="1">
        <f t="array" ref="CX117">INDEX(GMW!$A$2:$NF$200,MATCH(1,(GMW!$NE$2:$NE$200=CX$3)*(GMW!$ND$2:$ND$200=CX$4)*(GMW!$C$2:$C$200=CX$1),0),$F117-1966)</f>
        <v>64.322000000000003</v>
      </c>
      <c r="CY117" s="5" cm="1">
        <f t="array" ref="CY117">INDEX(GMW!$A$2:$NF$200,MATCH(1,(GMW!$NE$2:$NE$200=CY$3)*(GMW!$ND$2:$ND$200=CY$4)*(GMW!$C$2:$C$200=CY$1),0),$F117-1966)</f>
        <v>53.679099999999998</v>
      </c>
      <c r="CZ117" s="5" cm="1">
        <f t="array" ref="CZ117">INDEX(GMW!$A$2:$NF$200,MATCH(1,(GMW!$NE$2:$NE$200=CZ$3)*(GMW!$ND$2:$ND$200=CZ$4)*(GMW!$C$2:$C$200=CZ$1),0),$F117-1966)</f>
        <v>34.462000000000003</v>
      </c>
      <c r="DA117" s="5" cm="1">
        <f t="array" ref="DA117">INDEX(GMW!$A$2:$NF$200,MATCH(1,(GMW!$NE$2:$NE$200=DA$3)*(GMW!$ND$2:$ND$200=DA$4)*(GMW!$C$2:$C$200=DA$1),0),$F117-1966)</f>
        <v>27.376999999999999</v>
      </c>
      <c r="DB117" s="5" cm="1">
        <f t="array" ref="DB117">INDEX(GMW!$A$2:$NF$200,MATCH(1,(GMW!$NE$2:$NE$200=DB$3)*(GMW!$ND$2:$ND$200=DB$4)*(GMW!$C$2:$C$200=DB$1),0),$F117-1966)</f>
        <v>34.381999999999998</v>
      </c>
      <c r="DC117" s="5" cm="1">
        <f t="array" ref="DC117">INDEX(GMW!$A$2:$NF$200,MATCH(1,(GMW!$NE$2:$NE$200=DC$3)*(GMW!$ND$2:$ND$200=DC$4)*(GMW!$C$2:$C$200=DC$1),0),$F117-1966)</f>
        <v>32.442300000000003</v>
      </c>
    </row>
    <row r="118" spans="1:107" x14ac:dyDescent="0.25">
      <c r="B118" s="5">
        <f t="shared" si="35"/>
        <v>2000</v>
      </c>
      <c r="C118" s="5">
        <f t="shared" si="35"/>
        <v>2000</v>
      </c>
      <c r="E118" s="5">
        <f t="shared" ref="E118" si="39">+E114+1</f>
        <v>2000</v>
      </c>
      <c r="F118" s="5">
        <f t="shared" si="37"/>
        <v>2084</v>
      </c>
      <c r="G118" s="5" cm="1">
        <f t="array" ref="G118">INDEX(GMW!$A$2:$NF$200,MATCH(1,(GMW!$NE$2:$NE$200=G$3)*(GMW!$ND$2:$ND$200=G$4)*(GMW!$C$2:$C$200=G$1),0),$F118-1966)</f>
        <v>489506</v>
      </c>
      <c r="H118" s="5" cm="1">
        <f t="array" ref="H118">INDEX(GMW!$A$2:$NF$200,MATCH(1,(GMW!$NE$2:$NE$200=H$3)*(GMW!$ND$2:$ND$200=H$4)*(GMW!$C$2:$C$200=H$1),0),$F118-1966)</f>
        <v>293325</v>
      </c>
      <c r="I118" s="5" cm="1">
        <f t="array" ref="I118">INDEX(GMW!$A$2:$NF$200,MATCH(1,(GMW!$NE$2:$NE$200=I$3)*(GMW!$ND$2:$ND$200=I$4)*(GMW!$C$2:$C$200=I$1),0),$F118-1966)</f>
        <v>80494</v>
      </c>
      <c r="J118" s="5" cm="1">
        <f t="array" ref="J118">INDEX(GMW!$A$2:$NF$200,MATCH(1,(GMW!$NE$2:$NE$200=J$3)*(GMW!$ND$2:$ND$200=J$4)*(GMW!$C$2:$C$200=J$1),0),$F118-1966)</f>
        <v>92470</v>
      </c>
      <c r="K118" s="5" cm="1">
        <f t="array" ref="K118">INDEX(GMW!$A$2:$NF$200,MATCH(1,(GMW!$NE$2:$NE$200=K$3)*(GMW!$ND$2:$ND$200=K$4)*(GMW!$C$2:$C$200=K$1),0),$F118-1966)</f>
        <v>128491</v>
      </c>
      <c r="L118" s="5" cm="1">
        <f t="array" ref="L118">INDEX(GMW!$A$2:$NF$200,MATCH(1,(GMW!$NE$2:$NE$200=L$3)*(GMW!$ND$2:$ND$200=L$4)*(GMW!$C$2:$C$200=L$1),0),$F118-1966)</f>
        <v>123310</v>
      </c>
      <c r="M118" s="5" cm="1">
        <f t="array" ref="M118">INDEX(GMW!$A$2:$NF$200,MATCH(1,(GMW!$NE$2:$NE$200=M$3)*(GMW!$ND$2:$ND$200=M$4)*(GMW!$C$2:$C$200=M$1),0),$F118-1966)</f>
        <v>45780</v>
      </c>
      <c r="N118" s="5" cm="1">
        <f t="array" ref="N118">INDEX(GMW!$A$2:$NF$200,MATCH(1,(GMW!$NE$2:$NE$200=N$3)*(GMW!$ND$2:$ND$200=N$4)*(GMW!$C$2:$C$200=N$1),0),$F118-1966)</f>
        <v>7936</v>
      </c>
      <c r="O118" s="5" cm="1">
        <f t="array" ref="O118">INDEX(GMW!$A$2:$NF$200,MATCH(1,(GMW!$NE$2:$NE$200=O$3)*(GMW!$ND$2:$ND$200=O$4)*(GMW!$C$2:$C$200=O$1),0),$F118-1966)</f>
        <v>73.166659999999993</v>
      </c>
      <c r="P118" s="5" cm="1">
        <f t="array" ref="P118">INDEX(GMW!$A$2:$NF$200,MATCH(1,(GMW!$NE$2:$NE$200=P$3)*(GMW!$ND$2:$ND$200=P$4)*(GMW!$C$2:$C$200=P$1),0),$F118-1966)</f>
        <v>6</v>
      </c>
      <c r="Q118" s="5" cm="1">
        <f t="array" ref="Q118">INDEX(GMW!$A$2:$NF$200,MATCH(1,(GMW!$NE$2:$NE$200=Q$3)*(GMW!$ND$2:$ND$200=Q$4)*(GMW!$C$2:$C$200=Q$1),0),$F118-1966)</f>
        <v>4.8899999999999997</v>
      </c>
      <c r="R118" s="5" cm="1">
        <f t="array" ref="R118">INDEX(GMW!$A$2:$NF$200,MATCH(1,(GMW!$NE$2:$NE$200=R$3)*(GMW!$ND$2:$ND$200=R$4)*(GMW!$C$2:$C$200=R$1),0),$F118-1966)</f>
        <v>73.166659999999993</v>
      </c>
      <c r="S118" s="5" cm="1">
        <f t="array" ref="S118">INDEX(GMW!$A$2:$NF$200,MATCH(1,(GMW!$NE$2:$NE$200=S$3)*(GMW!$ND$2:$ND$200=S$4)*(GMW!$C$2:$C$200=S$1),0),$F118-1966)</f>
        <v>30012</v>
      </c>
      <c r="T118" s="5" cm="1">
        <f t="array" ref="T118">INDEX(GMW!$A$2:$NF$200,MATCH(1,(GMW!$NE$2:$NE$200=T$3)*(GMW!$ND$2:$ND$200=T$4)*(GMW!$C$2:$C$200=T$1),0),$F118-1966)</f>
        <v>377</v>
      </c>
      <c r="U118" s="5" cm="1">
        <f t="array" ref="U118">INDEX(GMW!$A$2:$NF$200,MATCH(1,(GMW!$NE$2:$NE$200=U$3)*(GMW!$ND$2:$ND$200=U$4)*(GMW!$C$2:$C$200=U$1),0),$F118-1966)</f>
        <v>76</v>
      </c>
      <c r="V118" s="5" cm="1">
        <f t="array" ref="V118">INDEX(GMW!$A$2:$NF$200,MATCH(1,(GMW!$NE$2:$NE$200=V$3)*(GMW!$ND$2:$ND$200=V$4)*(GMW!$C$2:$C$200=V$1),0),$F118-1966)</f>
        <v>3904</v>
      </c>
      <c r="W118" s="5" cm="1">
        <f t="array" ref="W118">INDEX(GMW!$A$2:$NF$200,MATCH(1,(GMW!$NE$2:$NE$200=W$3)*(GMW!$ND$2:$ND$200=W$4)*(GMW!$C$2:$C$200=W$1),0),$F118-1966)</f>
        <v>99</v>
      </c>
      <c r="X118" s="5" cm="1">
        <f t="array" ref="X118">INDEX(GMW!$A$2:$NF$200,MATCH(1,(GMW!$NE$2:$NE$200=X$3)*(GMW!$ND$2:$ND$200=X$4)*(GMW!$C$2:$C$200=X$1),0),$F118-1966)</f>
        <v>165</v>
      </c>
      <c r="Y118" s="5" cm="1">
        <f t="array" ref="Y118">INDEX(GMW!$A$2:$NF$200,MATCH(1,(GMW!$NE$2:$NE$200=Y$3)*(GMW!$ND$2:$ND$200=Y$4)*(GMW!$C$2:$C$200=Y$1),0),$F118-1966)</f>
        <v>1936</v>
      </c>
      <c r="Z118" s="5" cm="1">
        <f t="array" ref="Z118">INDEX(GMW!$A$2:$NF$200,MATCH(1,(GMW!$NE$2:$NE$200=Z$3)*(GMW!$ND$2:$ND$200=Z$4)*(GMW!$C$2:$C$200=Z$1),0),$F118-1966)</f>
        <v>4948</v>
      </c>
      <c r="AA118" s="5" cm="1">
        <f t="array" ref="AA118">INDEX(GMW!$A$2:$NF$200,MATCH(1,(GMW!$NE$2:$NE$200=AA$3)*(GMW!$ND$2:$ND$200=AA$4)*(GMW!$C$2:$C$200=AA$1),0),$F118-1966)</f>
        <v>1401</v>
      </c>
      <c r="AB118" s="5" cm="1">
        <f t="array" ref="AB118">INDEX(GMW!$A$2:$NF$200,MATCH(1,(GMW!$NE$2:$NE$200=AB$3)*(GMW!$ND$2:$ND$200=AB$4)*(GMW!$C$2:$C$200=AB$1),0),$F118-1966)</f>
        <v>1821</v>
      </c>
      <c r="AC118" s="5" cm="1">
        <f t="array" ref="AC118">INDEX(GMW!$A$2:$NF$200,MATCH(1,(GMW!$NE$2:$NE$200=AC$3)*(GMW!$ND$2:$ND$200=AC$4)*(GMW!$C$2:$C$200=AC$1),0),$F118-1966)</f>
        <v>1195</v>
      </c>
      <c r="AD118" s="5" cm="1">
        <f t="array" ref="AD118">INDEX(GMW!$A$2:$NF$200,MATCH(1,(GMW!$NE$2:$NE$200=AD$3)*(GMW!$ND$2:$ND$200=AD$4)*(GMW!$C$2:$C$200=AD$1),0),$F118-1966)</f>
        <v>1162</v>
      </c>
      <c r="AE118" s="5" cm="1">
        <f t="array" ref="AE118">INDEX(GMW!$A$2:$NF$200,MATCH(1,(GMW!$NE$2:$NE$200=AE$3)*(GMW!$ND$2:$ND$200=AE$4)*(GMW!$C$2:$C$200=AE$1),0),$F118-1966)</f>
        <v>316</v>
      </c>
      <c r="AF118" s="5" cm="1">
        <f t="array" ref="AF118">INDEX(GMW!$A$2:$NF$200,MATCH(1,(GMW!$NE$2:$NE$200=AF$3)*(GMW!$ND$2:$ND$200=AF$4)*(GMW!$C$2:$C$200=AF$1),0),$F118-1966)</f>
        <v>1847</v>
      </c>
      <c r="AG118" s="5" cm="1">
        <f t="array" ref="AG118">INDEX(GMW!$A$2:$NF$200,MATCH(1,(GMW!$NE$2:$NE$200=AG$3)*(GMW!$ND$2:$ND$200=AG$4)*(GMW!$C$2:$C$200=AG$1),0),$F118-1966)</f>
        <v>2177</v>
      </c>
      <c r="AH118" s="5" cm="1">
        <f t="array" ref="AH118">INDEX(GMW!$A$2:$NF$200,MATCH(1,(GMW!$NE$2:$NE$200=AH$3)*(GMW!$ND$2:$ND$200=AH$4)*(GMW!$C$2:$C$200=AH$1),0),$F118-1966)</f>
        <v>1641</v>
      </c>
      <c r="AI118" s="5" cm="1">
        <f t="array" ref="AI118">INDEX(GMW!$A$2:$NF$200,MATCH(1,(GMW!$NE$2:$NE$200=AI$3)*(GMW!$ND$2:$ND$200=AI$4)*(GMW!$C$2:$C$200=AI$1),0),$F118-1966)</f>
        <v>2245</v>
      </c>
      <c r="AJ118" s="5" cm="1">
        <f t="array" ref="AJ118">INDEX(GMW!$A$2:$NF$200,MATCH(1,(GMW!$NE$2:$NE$200=AJ$3)*(GMW!$ND$2:$ND$200=AJ$4)*(GMW!$C$2:$C$200=AJ$1),0),$F118-1966)</f>
        <v>3071</v>
      </c>
      <c r="AK118" s="5" cm="1">
        <f t="array" ref="AK118">INDEX(GMW!$A$2:$NF$200,MATCH(1,(GMW!$NE$2:$NE$200=AK$3)*(GMW!$ND$2:$ND$200=AK$4)*(GMW!$C$2:$C$200=AK$1),0),$F118-1966)</f>
        <v>745</v>
      </c>
      <c r="AL118" s="5" cm="1">
        <f t="array" ref="AL118">INDEX(GMW!$A$2:$NF$200,MATCH(1,(GMW!$NE$2:$NE$200=AL$3)*(GMW!$ND$2:$ND$200=AL$4)*(GMW!$C$2:$C$200=AL$1),0),$F118-1966)</f>
        <v>887</v>
      </c>
      <c r="AM118" s="5" cm="1">
        <f t="array" ref="AM118">INDEX(GMW!$A$2:$NF$200,MATCH(1,(GMW!$NE$2:$NE$200=AM$3)*(GMW!$ND$2:$ND$200=AM$4)*(GMW!$C$2:$C$200=AM$1),0),$F118-1966)</f>
        <v>27549</v>
      </c>
      <c r="AN118" s="5" cm="1">
        <f t="array" ref="AN118">INDEX(GMW!$A$2:$NF$200,MATCH(1,(GMW!$NE$2:$NE$200=AN$3)*(GMW!$ND$2:$ND$200=AN$4)*(GMW!$C$2:$C$200=AN$1),0),$F118-1966)</f>
        <v>5159</v>
      </c>
      <c r="AO118" s="5" cm="1">
        <f t="array" ref="AO118">INDEX(GMW!$A$2:$NF$200,MATCH(1,(GMW!$NE$2:$NE$200=AO$3)*(GMW!$ND$2:$ND$200=AO$4)*(GMW!$C$2:$C$200=AO$1),0),$F118-1966)</f>
        <v>489506</v>
      </c>
      <c r="AP118" s="5" cm="1">
        <f t="array" ref="AP118">INDEX(GMW!$A$2:$NF$200,MATCH(1,(GMW!$NE$2:$NE$200=AP$3)*(GMW!$ND$2:$ND$200=AP$4)*(GMW!$C$2:$C$200=AP$1),0),$F118-1966)</f>
        <v>3557.45</v>
      </c>
      <c r="AQ118" s="5" cm="1">
        <f t="array" ref="AQ118">INDEX(GMW!$A$2:$NF$200,MATCH(1,(GMW!$NE$2:$NE$200=AQ$3)*(GMW!$ND$2:$ND$200=AQ$4)*(GMW!$C$2:$C$200=AQ$1),0),$F118-1966)</f>
        <v>121738.2</v>
      </c>
      <c r="AR118" s="5" cm="1">
        <f t="array" ref="AR118">INDEX(GMW!$A$2:$NF$200,MATCH(1,(GMW!$NE$2:$NE$200=AR$3)*(GMW!$ND$2:$ND$200=AR$4)*(GMW!$C$2:$C$200=AR$1),0),$F118-1966)</f>
        <v>706.02</v>
      </c>
      <c r="AS118" s="5" cm="1">
        <f t="array" ref="AS118">INDEX(GMW!$A$2:$NF$200,MATCH(1,(GMW!$NE$2:$NE$200=AS$3)*(GMW!$ND$2:$ND$200=AS$4)*(GMW!$C$2:$C$200=AS$1),0),$F118-1966)</f>
        <v>492.46</v>
      </c>
      <c r="AT118" s="5" cm="1">
        <f t="array" ref="AT118">INDEX(GMW!$A$2:$NF$200,MATCH(1,(GMW!$NE$2:$NE$200=AT$3)*(GMW!$ND$2:$ND$200=AT$4)*(GMW!$C$2:$C$200=AT$1),0),$F118-1966)</f>
        <v>448.69200000000001</v>
      </c>
      <c r="AU118" s="5" cm="1">
        <f t="array" ref="AU118">INDEX(GMW!$A$2:$NF$200,MATCH(1,(GMW!$NE$2:$NE$200=AU$3)*(GMW!$ND$2:$ND$200=AU$4)*(GMW!$C$2:$C$200=AU$1),0),$F118-1966)</f>
        <v>387818.5</v>
      </c>
      <c r="AV118" s="5" cm="1">
        <f t="array" ref="AV118">INDEX(GMW!$A$2:$NF$200,MATCH(1,(GMW!$NE$2:$NE$200=AV$3)*(GMW!$ND$2:$ND$200=AV$4)*(GMW!$C$2:$C$200=AV$1),0),$F118-1966)</f>
        <v>9090</v>
      </c>
      <c r="AW118" s="5" cm="1">
        <f t="array" ref="AW118">INDEX(GMW!$A$2:$NF$200,MATCH(1,(GMW!$NE$2:$NE$200=AW$3)*(GMW!$ND$2:$ND$200=AW$4)*(GMW!$C$2:$C$200=AW$1),0),$F118-1966)</f>
        <v>116.97499999999999</v>
      </c>
      <c r="AX118" s="5" cm="1">
        <f t="array" ref="AX118">INDEX(GMW!$A$2:$NF$200,MATCH(1,(GMW!$NE$2:$NE$200=AX$3)*(GMW!$ND$2:$ND$200=AX$4)*(GMW!$C$2:$C$200=AX$1),0),$F118-1966)</f>
        <v>3968.7739999999999</v>
      </c>
      <c r="AY118" s="5" cm="1">
        <f t="array" ref="AY118">INDEX(GMW!$A$2:$NF$200,MATCH(1,(GMW!$NE$2:$NE$200=AY$3)*(GMW!$ND$2:$ND$200=AY$4)*(GMW!$C$2:$C$200=AY$1),0),$F118-1966)</f>
        <v>19874</v>
      </c>
      <c r="AZ118" s="5" cm="1">
        <f t="array" ref="AZ118">INDEX(GMW!$A$2:$NF$200,MATCH(1,(GMW!$NE$2:$NE$200=AZ$3)*(GMW!$ND$2:$ND$200=AZ$4)*(GMW!$C$2:$C$200=AZ$1),0),$F118-1966)</f>
        <v>2013</v>
      </c>
      <c r="BA118" s="5" cm="1">
        <f t="array" ref="BA118">INDEX(GMW!$A$2:$NF$200,MATCH(1,(GMW!$NE$2:$NE$200=BA$3)*(GMW!$ND$2:$ND$200=BA$4)*(GMW!$C$2:$C$200=BA$1),0),$F118-1966)</f>
        <v>11.98277</v>
      </c>
      <c r="BB118" s="5" cm="1">
        <f t="array" ref="BB118">INDEX(GMW!$A$2:$NF$200,MATCH(1,(GMW!$NE$2:$NE$200=BB$3)*(GMW!$ND$2:$ND$200=BB$4)*(GMW!$C$2:$C$200=BB$1),0),$F118-1966)</f>
        <v>16849.37</v>
      </c>
      <c r="BC118" s="5" cm="1">
        <f t="array" ref="BC118">INDEX(GMW!$A$2:$NF$200,MATCH(1,(GMW!$NE$2:$NE$200=BC$3)*(GMW!$ND$2:$ND$200=BC$4)*(GMW!$C$2:$C$200=BC$1),0),$F118-1966)</f>
        <v>1.9719599999999999</v>
      </c>
      <c r="BD118" s="5" cm="1">
        <f t="array" ref="BD118">INDEX(GMW!$A$2:$NF$200,MATCH(1,(GMW!$NE$2:$NE$200=BD$3)*(GMW!$ND$2:$ND$200=BD$4)*(GMW!$C$2:$C$200=BD$1),0),$F118-1966)</f>
        <v>2080</v>
      </c>
      <c r="BE118" s="5" cm="1">
        <f t="array" ref="BE118">INDEX(GMW!$A$2:$NF$200,MATCH(1,(GMW!$NE$2:$NE$200=BE$3)*(GMW!$ND$2:$ND$200=BE$4)*(GMW!$C$2:$C$200=BE$1),0),$F118-1966)</f>
        <v>17.281949999999998</v>
      </c>
      <c r="BF118" s="5" cm="1">
        <f t="array" ref="BF118">INDEX(GMW!$A$2:$NF$200,MATCH(1,(GMW!$NE$2:$NE$200=BF$3)*(GMW!$ND$2:$ND$200=BF$4)*(GMW!$C$2:$C$200=BF$1),0),$F118-1966)</f>
        <v>11.15</v>
      </c>
      <c r="BG118" s="5" cm="1">
        <f t="array" ref="BG118">INDEX(GMW!$A$2:$NF$200,MATCH(1,(GMW!$NE$2:$NE$200=BG$3)*(GMW!$ND$2:$ND$200=BG$4)*(GMW!$C$2:$C$200=BG$1),0),$F118-1966)</f>
        <v>19.237549999999999</v>
      </c>
      <c r="BH118" s="5" cm="1">
        <f t="array" ref="BH118">INDEX(GMW!$A$2:$NF$200,MATCH(1,(GMW!$NE$2:$NE$200=BH$3)*(GMW!$ND$2:$ND$200=BH$4)*(GMW!$C$2:$C$200=BH$1),0),$F118-1966)</f>
        <v>5.3827389999999999</v>
      </c>
      <c r="BI118" s="5" cm="1">
        <f t="array" ref="BI118">INDEX(GMW!$A$2:$NF$200,MATCH(1,(GMW!$NE$2:$NE$200=BI$3)*(GMW!$ND$2:$ND$200=BI$4)*(GMW!$C$2:$C$200=BI$1),0),$F118-1966)</f>
        <v>3.8639999999999999</v>
      </c>
      <c r="BJ118" s="5" cm="1">
        <f t="array" ref="BJ118">INDEX(GMW!$A$2:$NF$200,MATCH(1,(GMW!$NE$2:$NE$200=BJ$3)*(GMW!$ND$2:$ND$200=BJ$4)*(GMW!$C$2:$C$200=BJ$1),0),$F118-1966)</f>
        <v>4.3634060000000003</v>
      </c>
      <c r="BK118" s="5" cm="1">
        <f t="array" ref="BK118">INDEX(GMW!$A$2:$NF$200,MATCH(1,(GMW!$NE$2:$NE$200=BK$3)*(GMW!$ND$2:$ND$200=BK$4)*(GMW!$C$2:$C$200=BK$1),0),$F118-1966)</f>
        <v>1.9173260000000001</v>
      </c>
      <c r="BL118" s="5" cm="1">
        <f t="array" ref="BL118">INDEX(GMW!$A$2:$NF$200,MATCH(1,(GMW!$NE$2:$NE$200=BL$3)*(GMW!$ND$2:$ND$200=BL$4)*(GMW!$C$2:$C$200=BL$1),0),$F118-1966)</f>
        <v>0.94282060000000001</v>
      </c>
      <c r="BM118" s="5" cm="1">
        <f t="array" ref="BM118">INDEX(GMW!$A$2:$NF$200,MATCH(1,(GMW!$NE$2:$NE$200=BM$3)*(GMW!$ND$2:$ND$200=BM$4)*(GMW!$C$2:$C$200=BM$1),0),$F118-1966)</f>
        <v>0.48993419999999999</v>
      </c>
      <c r="BN118" s="5" cm="1">
        <f t="array" ref="BN118">INDEX(GMW!$A$2:$NF$200,MATCH(1,(GMW!$NE$2:$NE$200=BN$3)*(GMW!$ND$2:$ND$200=BN$4)*(GMW!$C$2:$C$200=BN$1),0),$F118-1966)</f>
        <v>2.4864280000000001</v>
      </c>
      <c r="BO118" s="5" cm="1">
        <f t="array" ref="BO118">INDEX(GMW!$A$2:$NF$200,MATCH(1,(GMW!$NE$2:$NE$200=BO$3)*(GMW!$ND$2:$ND$200=BO$4)*(GMW!$C$2:$C$200=BO$1),0),$F118-1966)</f>
        <v>1.0451999999999999</v>
      </c>
      <c r="BP118" s="5" cm="1">
        <f t="array" ref="BP118">INDEX(GMW!$A$2:$NF$200,MATCH(1,(GMW!$NE$2:$NE$200=BP$3)*(GMW!$ND$2:$ND$200=BP$4)*(GMW!$C$2:$C$200=BP$1),0),$F118-1966)</f>
        <v>414826</v>
      </c>
      <c r="BQ118" s="5" cm="1">
        <f t="array" ref="BQ118">INDEX(GMW!$A$2:$NF$200,MATCH(1,(GMW!$NE$2:$NE$200=BQ$3)*(GMW!$ND$2:$ND$200=BQ$4)*(GMW!$C$2:$C$200=BQ$1),0),$F118-1966)</f>
        <v>7592.7449999999999</v>
      </c>
      <c r="BR118" s="5" cm="1">
        <f t="array" ref="BR118">INDEX(GMW!$A$2:$NF$200,MATCH(1,(GMW!$NE$2:$NE$200=BR$3)*(GMW!$ND$2:$ND$200=BR$4)*(GMW!$C$2:$C$200=BR$1),0),$F118-1966)</f>
        <v>699794</v>
      </c>
      <c r="BS118" s="5" cm="1">
        <f t="array" ref="BS118">INDEX(GMW!$A$2:$NF$200,MATCH(1,(GMW!$NE$2:$NE$200=BS$3)*(GMW!$ND$2:$ND$200=BS$4)*(GMW!$C$2:$C$200=BS$1),0),$F118-1966)</f>
        <v>941783</v>
      </c>
      <c r="BT118" s="5" cm="1">
        <f t="array" ref="BT118">INDEX(GMW!$A$2:$NF$200,MATCH(1,(GMW!$NE$2:$NE$200=BT$3)*(GMW!$ND$2:$ND$200=BT$4)*(GMW!$C$2:$C$200=BT$1),0),$F118-1966)</f>
        <v>156556</v>
      </c>
      <c r="BU118" s="5" cm="1">
        <f t="array" ref="BU118">INDEX(GMW!$A$2:$NF$200,MATCH(1,(GMW!$NE$2:$NE$200=BU$3)*(GMW!$ND$2:$ND$200=BU$4)*(GMW!$C$2:$C$200=BU$1),0),$F118-1966)</f>
        <v>821.57500000000005</v>
      </c>
      <c r="BV118" s="5" cm="1">
        <f t="array" ref="BV118">INDEX(GMW!$A$2:$NF$200,MATCH(1,(GMW!$NE$2:$NE$200=BV$3)*(GMW!$ND$2:$ND$200=BV$4)*(GMW!$C$2:$C$200=BV$1),0),$F118-1966)</f>
        <v>1416139</v>
      </c>
      <c r="BW118" s="5" cm="1">
        <f t="array" ref="BW118">INDEX(GMW!$A$2:$NF$200,MATCH(1,(GMW!$NE$2:$NE$200=BW$3)*(GMW!$ND$2:$ND$200=BW$4)*(GMW!$C$2:$C$200=BW$1),0),$F118-1966)</f>
        <v>208.51740000000001</v>
      </c>
      <c r="BX118" s="5" cm="1">
        <f t="array" ref="BX118">INDEX(GMW!$A$2:$NF$200,MATCH(1,(GMW!$NE$2:$NE$200=BX$3)*(GMW!$ND$2:$ND$200=BX$4)*(GMW!$C$2:$C$200=BX$1),0),$F118-1966)</f>
        <v>95915.23</v>
      </c>
      <c r="BY118" s="5" cm="1">
        <f t="array" ref="BY118">INDEX(GMW!$A$2:$NF$200,MATCH(1,(GMW!$NE$2:$NE$200=BY$3)*(GMW!$ND$2:$ND$200=BY$4)*(GMW!$C$2:$C$200=BY$1),0),$F118-1966)</f>
        <v>1197.2860000000001</v>
      </c>
      <c r="BZ118" s="5" cm="1">
        <f t="array" ref="BZ118">INDEX(GMW!$A$2:$NF$200,MATCH(1,(GMW!$NE$2:$NE$200=BZ$3)*(GMW!$ND$2:$ND$200=BZ$4)*(GMW!$C$2:$C$200=BZ$1),0),$F118-1966)</f>
        <v>1128.596</v>
      </c>
      <c r="CA118" s="5" cm="1">
        <f t="array" ref="CA118">INDEX(GMW!$A$2:$NF$200,MATCH(1,(GMW!$NE$2:$NE$200=CA$3)*(GMW!$ND$2:$ND$200=CA$4)*(GMW!$C$2:$C$200=CA$1),0),$F118-1966)</f>
        <v>1470.633</v>
      </c>
      <c r="CB118" s="5" cm="1">
        <f t="array" ref="CB118">INDEX(GMW!$A$2:$NF$200,MATCH(1,(GMW!$NE$2:$NE$200=CB$3)*(GMW!$ND$2:$ND$200=CB$4)*(GMW!$C$2:$C$200=CB$1),0),$F118-1966)</f>
        <v>424.11</v>
      </c>
      <c r="CC118" s="5" cm="1">
        <f t="array" ref="CC118">INDEX(GMW!$A$2:$NF$200,MATCH(1,(GMW!$NE$2:$NE$200=CC$3)*(GMW!$ND$2:$ND$200=CC$4)*(GMW!$C$2:$C$200=CC$1),0),$F118-1966)</f>
        <v>282.97500000000002</v>
      </c>
      <c r="CD118" s="5" cm="1">
        <f t="array" ref="CD118">INDEX(GMW!$A$2:$NF$200,MATCH(1,(GMW!$NE$2:$NE$200=CD$3)*(GMW!$ND$2:$ND$200=CD$4)*(GMW!$C$2:$C$200=CD$1),0),$F118-1966)</f>
        <v>333.07</v>
      </c>
      <c r="CE118" s="5" cm="1">
        <f t="array" ref="CE118">INDEX(GMW!$A$2:$NF$200,MATCH(1,(GMW!$NE$2:$NE$200=CE$3)*(GMW!$ND$2:$ND$200=CE$4)*(GMW!$C$2:$C$200=CE$1),0),$F118-1966)</f>
        <v>166.33</v>
      </c>
      <c r="CF118" s="5" cm="1">
        <f t="array" ref="CF118">INDEX(GMW!$A$2:$NF$200,MATCH(1,(GMW!$NE$2:$NE$200=CF$3)*(GMW!$ND$2:$ND$200=CF$4)*(GMW!$C$2:$C$200=CF$1),0),$F118-1966)</f>
        <v>60.604570000000002</v>
      </c>
      <c r="CG118" s="5" cm="1">
        <f t="array" ref="CG118">INDEX(GMW!$A$2:$NF$200,MATCH(1,(GMW!$NE$2:$NE$200=CG$3)*(GMW!$ND$2:$ND$200=CG$4)*(GMW!$C$2:$C$200=CG$1),0),$F118-1966)</f>
        <v>26.648</v>
      </c>
      <c r="CH118" s="5" cm="1">
        <f t="array" ref="CH118">INDEX(GMW!$A$2:$NF$200,MATCH(1,(GMW!$NE$2:$NE$200=CH$3)*(GMW!$ND$2:$ND$200=CH$4)*(GMW!$C$2:$C$200=CH$1),0),$F118-1966)</f>
        <v>169.98400000000001</v>
      </c>
      <c r="CI118" s="5" cm="1">
        <f t="array" ref="CI118">INDEX(GMW!$A$2:$NF$200,MATCH(1,(GMW!$NE$2:$NE$200=CI$3)*(GMW!$ND$2:$ND$200=CI$4)*(GMW!$C$2:$C$200=CI$1),0),$F118-1966)</f>
        <v>86.784999999999997</v>
      </c>
      <c r="CJ118" s="5" cm="1">
        <f t="array" ref="CJ118">INDEX(GMW!$A$2:$NF$200,MATCH(1,(GMW!$NE$2:$NE$200=CJ$3)*(GMW!$ND$2:$ND$200=CJ$4)*(GMW!$C$2:$C$200=CJ$1),0),$F118-1966)</f>
        <v>279029</v>
      </c>
      <c r="CK118" s="5" cm="1">
        <f t="array" ref="CK118">INDEX(GMW!$A$2:$NF$200,MATCH(1,(GMW!$NE$2:$NE$200=CK$3)*(GMW!$ND$2:$ND$200=CK$4)*(GMW!$C$2:$C$200=CK$1),0),$F118-1966)</f>
        <v>2608.9250000000002</v>
      </c>
      <c r="CL118" s="5" cm="1">
        <f t="array" ref="CL118">INDEX(GMW!$A$2:$NF$200,MATCH(1,(GMW!$NE$2:$NE$200=CL$3)*(GMW!$ND$2:$ND$200=CL$4)*(GMW!$C$2:$C$200=CL$1),0),$F118-1966)</f>
        <v>134460.9</v>
      </c>
      <c r="CM118" s="5" cm="1">
        <f t="array" ref="CM118">INDEX(GMW!$A$2:$NF$200,MATCH(1,(GMW!$NE$2:$NE$200=CM$3)*(GMW!$ND$2:$ND$200=CM$4)*(GMW!$C$2:$C$200=CM$1),0),$F118-1966)</f>
        <v>283220</v>
      </c>
      <c r="CN118" s="5" cm="1">
        <f t="array" ref="CN118">INDEX(GMW!$A$2:$NF$200,MATCH(1,(GMW!$NE$2:$NE$200=CN$3)*(GMW!$ND$2:$ND$200=CN$4)*(GMW!$C$2:$C$200=CN$1),0),$F118-1966)</f>
        <v>173865</v>
      </c>
      <c r="CO118" s="5" cm="1">
        <f t="array" ref="CO118">INDEX(GMW!$A$2:$NF$200,MATCH(1,(GMW!$NE$2:$NE$200=CO$3)*(GMW!$ND$2:$ND$200=CO$4)*(GMW!$C$2:$C$200=CO$1),0),$F118-1966)</f>
        <v>341.971</v>
      </c>
      <c r="CP118" s="5" cm="1">
        <f t="array" ref="CP118">INDEX(GMW!$A$2:$NF$200,MATCH(1,(GMW!$NE$2:$NE$200=CP$3)*(GMW!$ND$2:$ND$200=CP$4)*(GMW!$C$2:$C$200=CP$1),0),$F118-1966)</f>
        <v>613350.5</v>
      </c>
      <c r="CQ118" s="5" cm="1">
        <f t="array" ref="CQ118">INDEX(GMW!$A$2:$NF$200,MATCH(1,(GMW!$NE$2:$NE$200=CQ$3)*(GMW!$ND$2:$ND$200=CQ$4)*(GMW!$C$2:$C$200=CQ$1),0),$F118-1966)</f>
        <v>120.4019</v>
      </c>
      <c r="CR118" s="5" cm="1">
        <f t="array" ref="CR118">INDEX(GMW!$A$2:$NF$200,MATCH(1,(GMW!$NE$2:$NE$200=CR$3)*(GMW!$ND$2:$ND$200=CR$4)*(GMW!$C$2:$C$200=CR$1),0),$F118-1966)</f>
        <v>173231.4</v>
      </c>
      <c r="CS118" s="5" cm="1">
        <f t="array" ref="CS118">INDEX(GMW!$A$2:$NF$200,MATCH(1,(GMW!$NE$2:$NE$200=CS$3)*(GMW!$ND$2:$ND$200=CS$4)*(GMW!$C$2:$C$200=CS$1),0),$F118-1966)</f>
        <v>533.25</v>
      </c>
      <c r="CT118" s="5" cm="1">
        <f t="array" ref="CT118">INDEX(GMW!$A$2:$NF$200,MATCH(1,(GMW!$NE$2:$NE$200=CT$3)*(GMW!$ND$2:$ND$200=CT$4)*(GMW!$C$2:$C$200=CT$1),0),$F118-1966)</f>
        <v>375.58300000000003</v>
      </c>
      <c r="CU118" s="5" cm="1">
        <f t="array" ref="CU118">INDEX(GMW!$A$2:$NF$200,MATCH(1,(GMW!$NE$2:$NE$200=CU$3)*(GMW!$ND$2:$ND$200=CU$4)*(GMW!$C$2:$C$200=CU$1),0),$F118-1966)</f>
        <v>318.10500000000002</v>
      </c>
      <c r="CV118" s="5" cm="1">
        <f t="array" ref="CV118">INDEX(GMW!$A$2:$NF$200,MATCH(1,(GMW!$NE$2:$NE$200=CV$3)*(GMW!$ND$2:$ND$200=CV$4)*(GMW!$C$2:$C$200=CV$1),0),$F118-1966)</f>
        <v>166.98099999999999</v>
      </c>
      <c r="CW118" s="5" cm="1">
        <f t="array" ref="CW118">INDEX(GMW!$A$2:$NF$200,MATCH(1,(GMW!$NE$2:$NE$200=CW$3)*(GMW!$ND$2:$ND$200=CW$4)*(GMW!$C$2:$C$200=CW$1),0),$F118-1966)</f>
        <v>116.505</v>
      </c>
      <c r="CX118" s="5" cm="1">
        <f t="array" ref="CX118">INDEX(GMW!$A$2:$NF$200,MATCH(1,(GMW!$NE$2:$NE$200=CX$3)*(GMW!$ND$2:$ND$200=CX$4)*(GMW!$C$2:$C$200=CX$1),0),$F118-1966)</f>
        <v>65.340999999999994</v>
      </c>
      <c r="CY118" s="5" cm="1">
        <f t="array" ref="CY118">INDEX(GMW!$A$2:$NF$200,MATCH(1,(GMW!$NE$2:$NE$200=CY$3)*(GMW!$ND$2:$ND$200=CY$4)*(GMW!$C$2:$C$200=CY$1),0),$F118-1966)</f>
        <v>53.887799999999999</v>
      </c>
      <c r="CZ118" s="5" cm="1">
        <f t="array" ref="CZ118">INDEX(GMW!$A$2:$NF$200,MATCH(1,(GMW!$NE$2:$NE$200=CZ$3)*(GMW!$ND$2:$ND$200=CZ$4)*(GMW!$C$2:$C$200=CZ$1),0),$F118-1966)</f>
        <v>35.213999999999999</v>
      </c>
      <c r="DA118" s="5" cm="1">
        <f t="array" ref="DA118">INDEX(GMW!$A$2:$NF$200,MATCH(1,(GMW!$NE$2:$NE$200=DA$3)*(GMW!$ND$2:$ND$200=DA$4)*(GMW!$C$2:$C$200=DA$1),0),$F118-1966)</f>
        <v>28.478999999999999</v>
      </c>
      <c r="DB118" s="5" cm="1">
        <f t="array" ref="DB118">INDEX(GMW!$A$2:$NF$200,MATCH(1,(GMW!$NE$2:$NE$200=DB$3)*(GMW!$ND$2:$ND$200=DB$4)*(GMW!$C$2:$C$200=DB$1),0),$F118-1966)</f>
        <v>34.83</v>
      </c>
      <c r="DC118" s="5" cm="1">
        <f t="array" ref="DC118">INDEX(GMW!$A$2:$NF$200,MATCH(1,(GMW!$NE$2:$NE$200=DC$3)*(GMW!$ND$2:$ND$200=DC$4)*(GMW!$C$2:$C$200=DC$1),0),$F118-1966)</f>
        <v>32.8307</v>
      </c>
    </row>
    <row r="119" spans="1:107" x14ac:dyDescent="0.25">
      <c r="A119" s="5">
        <v>2001</v>
      </c>
      <c r="B119" s="5">
        <f t="shared" si="35"/>
        <v>2001</v>
      </c>
      <c r="C119" s="5">
        <f t="shared" si="35"/>
        <v>2000</v>
      </c>
      <c r="D119" s="5">
        <f t="shared" si="35"/>
        <v>2000</v>
      </c>
      <c r="F119" s="5">
        <f t="shared" si="37"/>
        <v>2085</v>
      </c>
      <c r="G119" s="5" cm="1">
        <f t="array" ref="G119">INDEX(GMW!$A$2:$NF$200,MATCH(1,(GMW!$NE$2:$NE$200=G$3)*(GMW!$ND$2:$ND$200=G$4)*(GMW!$C$2:$C$200=G$1),0),$F119-1966)</f>
        <v>493575</v>
      </c>
      <c r="H119" s="5" cm="1">
        <f t="array" ref="H119">INDEX(GMW!$A$2:$NF$200,MATCH(1,(GMW!$NE$2:$NE$200=H$3)*(GMW!$ND$2:$ND$200=H$4)*(GMW!$C$2:$C$200=H$1),0),$F119-1966)</f>
        <v>294155</v>
      </c>
      <c r="I119" s="5" cm="1">
        <f t="array" ref="I119">INDEX(GMW!$A$2:$NF$200,MATCH(1,(GMW!$NE$2:$NE$200=I$3)*(GMW!$ND$2:$ND$200=I$4)*(GMW!$C$2:$C$200=I$1),0),$F119-1966)</f>
        <v>80656</v>
      </c>
      <c r="J119" s="5" cm="1">
        <f t="array" ref="J119">INDEX(GMW!$A$2:$NF$200,MATCH(1,(GMW!$NE$2:$NE$200=J$3)*(GMW!$ND$2:$ND$200=J$4)*(GMW!$C$2:$C$200=J$1),0),$F119-1966)</f>
        <v>95572</v>
      </c>
      <c r="K119" s="5" cm="1">
        <f t="array" ref="K119">INDEX(GMW!$A$2:$NF$200,MATCH(1,(GMW!$NE$2:$NE$200=K$3)*(GMW!$ND$2:$ND$200=K$4)*(GMW!$C$2:$C$200=K$1),0),$F119-1966)</f>
        <v>133421</v>
      </c>
      <c r="L119" s="5" cm="1">
        <f t="array" ref="L119">INDEX(GMW!$A$2:$NF$200,MATCH(1,(GMW!$NE$2:$NE$200=L$3)*(GMW!$ND$2:$ND$200=L$4)*(GMW!$C$2:$C$200=L$1),0),$F119-1966)</f>
        <v>125943</v>
      </c>
      <c r="M119" s="5" cm="1">
        <f t="array" ref="M119">INDEX(GMW!$A$2:$NF$200,MATCH(1,(GMW!$NE$2:$NE$200=M$3)*(GMW!$ND$2:$ND$200=M$4)*(GMW!$C$2:$C$200=M$1),0),$F119-1966)</f>
        <v>43112</v>
      </c>
      <c r="N119" s="5" cm="1">
        <f t="array" ref="N119">INDEX(GMW!$A$2:$NF$200,MATCH(1,(GMW!$NE$2:$NE$200=N$3)*(GMW!$ND$2:$ND$200=N$4)*(GMW!$C$2:$C$200=N$1),0),$F119-1966)</f>
        <v>10200</v>
      </c>
      <c r="O119" s="5" cm="1">
        <f t="array" ref="O119">INDEX(GMW!$A$2:$NF$200,MATCH(1,(GMW!$NE$2:$NE$200=O$3)*(GMW!$ND$2:$ND$200=O$4)*(GMW!$C$2:$C$200=O$1),0),$F119-1966)</f>
        <v>72.766670000000005</v>
      </c>
      <c r="P119" s="5" cm="1">
        <f t="array" ref="P119">INDEX(GMW!$A$2:$NF$200,MATCH(1,(GMW!$NE$2:$NE$200=P$3)*(GMW!$ND$2:$ND$200=P$4)*(GMW!$C$2:$C$200=P$1),0),$F119-1966)</f>
        <v>5.75</v>
      </c>
      <c r="Q119" s="5" cm="1">
        <f t="array" ref="Q119">INDEX(GMW!$A$2:$NF$200,MATCH(1,(GMW!$NE$2:$NE$200=Q$3)*(GMW!$ND$2:$ND$200=Q$4)*(GMW!$C$2:$C$200=Q$1),0),$F119-1966)</f>
        <v>4.87</v>
      </c>
      <c r="R119" s="5" cm="1">
        <f t="array" ref="R119">INDEX(GMW!$A$2:$NF$200,MATCH(1,(GMW!$NE$2:$NE$200=R$3)*(GMW!$ND$2:$ND$200=R$4)*(GMW!$C$2:$C$200=R$1),0),$F119-1966)</f>
        <v>72.766670000000005</v>
      </c>
      <c r="S119" s="5" cm="1">
        <f t="array" ref="S119">INDEX(GMW!$A$2:$NF$200,MATCH(1,(GMW!$NE$2:$NE$200=S$3)*(GMW!$ND$2:$ND$200=S$4)*(GMW!$C$2:$C$200=S$1),0),$F119-1966)</f>
        <v>30026</v>
      </c>
      <c r="T119" s="5" cm="1">
        <f t="array" ref="T119">INDEX(GMW!$A$2:$NF$200,MATCH(1,(GMW!$NE$2:$NE$200=T$3)*(GMW!$ND$2:$ND$200=T$4)*(GMW!$C$2:$C$200=T$1),0),$F119-1966)</f>
        <v>357</v>
      </c>
      <c r="U119" s="5" cm="1">
        <f t="array" ref="U119">INDEX(GMW!$A$2:$NF$200,MATCH(1,(GMW!$NE$2:$NE$200=U$3)*(GMW!$ND$2:$ND$200=U$4)*(GMW!$C$2:$C$200=U$1),0),$F119-1966)</f>
        <v>76</v>
      </c>
      <c r="V119" s="5" cm="1">
        <f t="array" ref="V119">INDEX(GMW!$A$2:$NF$200,MATCH(1,(GMW!$NE$2:$NE$200=V$3)*(GMW!$ND$2:$ND$200=V$4)*(GMW!$C$2:$C$200=V$1),0),$F119-1966)</f>
        <v>3879</v>
      </c>
      <c r="W119" s="5" cm="1">
        <f t="array" ref="W119">INDEX(GMW!$A$2:$NF$200,MATCH(1,(GMW!$NE$2:$NE$200=W$3)*(GMW!$ND$2:$ND$200=W$4)*(GMW!$C$2:$C$200=W$1),0),$F119-1966)</f>
        <v>100</v>
      </c>
      <c r="X119" s="5" cm="1">
        <f t="array" ref="X119">INDEX(GMW!$A$2:$NF$200,MATCH(1,(GMW!$NE$2:$NE$200=X$3)*(GMW!$ND$2:$ND$200=X$4)*(GMW!$C$2:$C$200=X$1),0),$F119-1966)</f>
        <v>169</v>
      </c>
      <c r="Y119" s="5" cm="1">
        <f t="array" ref="Y119">INDEX(GMW!$A$2:$NF$200,MATCH(1,(GMW!$NE$2:$NE$200=Y$3)*(GMW!$ND$2:$ND$200=Y$4)*(GMW!$C$2:$C$200=Y$1),0),$F119-1966)</f>
        <v>1937</v>
      </c>
      <c r="Z119" s="5" cm="1">
        <f t="array" ref="Z119">INDEX(GMW!$A$2:$NF$200,MATCH(1,(GMW!$NE$2:$NE$200=Z$3)*(GMW!$ND$2:$ND$200=Z$4)*(GMW!$C$2:$C$200=Z$1),0),$F119-1966)</f>
        <v>4990</v>
      </c>
      <c r="AA119" s="5" cm="1">
        <f t="array" ref="AA119">INDEX(GMW!$A$2:$NF$200,MATCH(1,(GMW!$NE$2:$NE$200=AA$3)*(GMW!$ND$2:$ND$200=AA$4)*(GMW!$C$2:$C$200=AA$1),0),$F119-1966)</f>
        <v>1400</v>
      </c>
      <c r="AB119" s="5" cm="1">
        <f t="array" ref="AB119">INDEX(GMW!$A$2:$NF$200,MATCH(1,(GMW!$NE$2:$NE$200=AB$3)*(GMW!$ND$2:$ND$200=AB$4)*(GMW!$C$2:$C$200=AB$1),0),$F119-1966)</f>
        <v>1824</v>
      </c>
      <c r="AC119" s="5" cm="1">
        <f t="array" ref="AC119">INDEX(GMW!$A$2:$NF$200,MATCH(1,(GMW!$NE$2:$NE$200=AC$3)*(GMW!$ND$2:$ND$200=AC$4)*(GMW!$C$2:$C$200=AC$1),0),$F119-1966)</f>
        <v>1196</v>
      </c>
      <c r="AD119" s="5" cm="1">
        <f t="array" ref="AD119">INDEX(GMW!$A$2:$NF$200,MATCH(1,(GMW!$NE$2:$NE$200=AD$3)*(GMW!$ND$2:$ND$200=AD$4)*(GMW!$C$2:$C$200=AD$1),0),$F119-1966)</f>
        <v>1165</v>
      </c>
      <c r="AE119" s="5" cm="1">
        <f t="array" ref="AE119">INDEX(GMW!$A$2:$NF$200,MATCH(1,(GMW!$NE$2:$NE$200=AE$3)*(GMW!$ND$2:$ND$200=AE$4)*(GMW!$C$2:$C$200=AE$1),0),$F119-1966)</f>
        <v>321</v>
      </c>
      <c r="AF119" s="5" cm="1">
        <f t="array" ref="AF119">INDEX(GMW!$A$2:$NF$200,MATCH(1,(GMW!$NE$2:$NE$200=AF$3)*(GMW!$ND$2:$ND$200=AF$4)*(GMW!$C$2:$C$200=AF$1),0),$F119-1966)</f>
        <v>1856</v>
      </c>
      <c r="AG119" s="5" cm="1">
        <f t="array" ref="AG119">INDEX(GMW!$A$2:$NF$200,MATCH(1,(GMW!$NE$2:$NE$200=AG$3)*(GMW!$ND$2:$ND$200=AG$4)*(GMW!$C$2:$C$200=AG$1),0),$F119-1966)</f>
        <v>2174</v>
      </c>
      <c r="AH119" s="5" cm="1">
        <f t="array" ref="AH119">INDEX(GMW!$A$2:$NF$200,MATCH(1,(GMW!$NE$2:$NE$200=AH$3)*(GMW!$ND$2:$ND$200=AH$4)*(GMW!$C$2:$C$200=AH$1),0),$F119-1966)</f>
        <v>1646</v>
      </c>
      <c r="AI119" s="5" cm="1">
        <f t="array" ref="AI119">INDEX(GMW!$A$2:$NF$200,MATCH(1,(GMW!$NE$2:$NE$200=AI$3)*(GMW!$ND$2:$ND$200=AI$4)*(GMW!$C$2:$C$200=AI$1),0),$F119-1966)</f>
        <v>2241</v>
      </c>
      <c r="AJ119" s="5" cm="1">
        <f t="array" ref="AJ119">INDEX(GMW!$A$2:$NF$200,MATCH(1,(GMW!$NE$2:$NE$200=AJ$3)*(GMW!$ND$2:$ND$200=AJ$4)*(GMW!$C$2:$C$200=AJ$1),0),$F119-1966)</f>
        <v>3074</v>
      </c>
      <c r="AK119" s="5" cm="1">
        <f t="array" ref="AK119">INDEX(GMW!$A$2:$NF$200,MATCH(1,(GMW!$NE$2:$NE$200=AK$3)*(GMW!$ND$2:$ND$200=AK$4)*(GMW!$C$2:$C$200=AK$1),0),$F119-1966)</f>
        <v>750</v>
      </c>
      <c r="AL119" s="5" cm="1">
        <f t="array" ref="AL119">INDEX(GMW!$A$2:$NF$200,MATCH(1,(GMW!$NE$2:$NE$200=AL$3)*(GMW!$ND$2:$ND$200=AL$4)*(GMW!$C$2:$C$200=AL$1),0),$F119-1966)</f>
        <v>870</v>
      </c>
      <c r="AM119" s="5" cm="1">
        <f t="array" ref="AM119">INDEX(GMW!$A$2:$NF$200,MATCH(1,(GMW!$NE$2:$NE$200=AM$3)*(GMW!$ND$2:$ND$200=AM$4)*(GMW!$C$2:$C$200=AM$1),0),$F119-1966)</f>
        <v>27623</v>
      </c>
      <c r="AN119" s="5" cm="1">
        <f t="array" ref="AN119">INDEX(GMW!$A$2:$NF$200,MATCH(1,(GMW!$NE$2:$NE$200=AN$3)*(GMW!$ND$2:$ND$200=AN$4)*(GMW!$C$2:$C$200=AN$1),0),$F119-1966)</f>
        <v>5182</v>
      </c>
      <c r="AO119" s="5" cm="1">
        <f t="array" ref="AO119">INDEX(GMW!$A$2:$NF$200,MATCH(1,(GMW!$NE$2:$NE$200=AO$3)*(GMW!$ND$2:$ND$200=AO$4)*(GMW!$C$2:$C$200=AO$1),0),$F119-1966)</f>
        <v>493575</v>
      </c>
      <c r="AP119" s="5" cm="1">
        <f t="array" ref="AP119">INDEX(GMW!$A$2:$NF$200,MATCH(1,(GMW!$NE$2:$NE$200=AP$3)*(GMW!$ND$2:$ND$200=AP$4)*(GMW!$C$2:$C$200=AP$1),0),$F119-1966)</f>
        <v>3545.7750000000001</v>
      </c>
      <c r="AQ119" s="5" cm="1">
        <f t="array" ref="AQ119">INDEX(GMW!$A$2:$NF$200,MATCH(1,(GMW!$NE$2:$NE$200=AQ$3)*(GMW!$ND$2:$ND$200=AQ$4)*(GMW!$C$2:$C$200=AQ$1),0),$F119-1966)</f>
        <v>122626.5</v>
      </c>
      <c r="AR119" s="5" cm="1">
        <f t="array" ref="AR119">INDEX(GMW!$A$2:$NF$200,MATCH(1,(GMW!$NE$2:$NE$200=AR$3)*(GMW!$ND$2:$ND$200=AR$4)*(GMW!$C$2:$C$200=AR$1),0),$F119-1966)</f>
        <v>721.01</v>
      </c>
      <c r="AS119" s="5" cm="1">
        <f t="array" ref="AS119">INDEX(GMW!$A$2:$NF$200,MATCH(1,(GMW!$NE$2:$NE$200=AS$3)*(GMW!$ND$2:$ND$200=AS$4)*(GMW!$C$2:$C$200=AS$1),0),$F119-1966)</f>
        <v>495.04</v>
      </c>
      <c r="AT119" s="5" cm="1">
        <f t="array" ref="AT119">INDEX(GMW!$A$2:$NF$200,MATCH(1,(GMW!$NE$2:$NE$200=AT$3)*(GMW!$ND$2:$ND$200=AT$4)*(GMW!$C$2:$C$200=AT$1),0),$F119-1966)</f>
        <v>452.48700000000002</v>
      </c>
      <c r="AU119" s="5" cm="1">
        <f t="array" ref="AU119">INDEX(GMW!$A$2:$NF$200,MATCH(1,(GMW!$NE$2:$NE$200=AU$3)*(GMW!$ND$2:$ND$200=AU$4)*(GMW!$C$2:$C$200=AU$1),0),$F119-1966)</f>
        <v>390001.5</v>
      </c>
      <c r="AV119" s="5" cm="1">
        <f t="array" ref="AV119">INDEX(GMW!$A$2:$NF$200,MATCH(1,(GMW!$NE$2:$NE$200=AV$3)*(GMW!$ND$2:$ND$200=AV$4)*(GMW!$C$2:$C$200=AV$1),0),$F119-1966)</f>
        <v>8352</v>
      </c>
      <c r="AW119" s="5" cm="1">
        <f t="array" ref="AW119">INDEX(GMW!$A$2:$NF$200,MATCH(1,(GMW!$NE$2:$NE$200=AW$3)*(GMW!$ND$2:$ND$200=AW$4)*(GMW!$C$2:$C$200=AW$1),0),$F119-1966)</f>
        <v>116.6</v>
      </c>
      <c r="AX119" s="5" cm="1">
        <f t="array" ref="AX119">INDEX(GMW!$A$2:$NF$200,MATCH(1,(GMW!$NE$2:$NE$200=AX$3)*(GMW!$ND$2:$ND$200=AX$4)*(GMW!$C$2:$C$200=AX$1),0),$F119-1966)</f>
        <v>3790.0479999999998</v>
      </c>
      <c r="AY119" s="5" cm="1">
        <f t="array" ref="AY119">INDEX(GMW!$A$2:$NF$200,MATCH(1,(GMW!$NE$2:$NE$200=AY$3)*(GMW!$ND$2:$ND$200=AY$4)*(GMW!$C$2:$C$200=AY$1),0),$F119-1966)</f>
        <v>19256</v>
      </c>
      <c r="AZ119" s="5" cm="1">
        <f t="array" ref="AZ119">INDEX(GMW!$A$2:$NF$200,MATCH(1,(GMW!$NE$2:$NE$200=AZ$3)*(GMW!$ND$2:$ND$200=AZ$4)*(GMW!$C$2:$C$200=AZ$1),0),$F119-1966)</f>
        <v>3539</v>
      </c>
      <c r="BA119" s="5" cm="1">
        <f t="array" ref="BA119">INDEX(GMW!$A$2:$NF$200,MATCH(1,(GMW!$NE$2:$NE$200=BA$3)*(GMW!$ND$2:$ND$200=BA$4)*(GMW!$C$2:$C$200=BA$1),0),$F119-1966)</f>
        <v>11.622719999999999</v>
      </c>
      <c r="BB119" s="5" cm="1">
        <f t="array" ref="BB119">INDEX(GMW!$A$2:$NF$200,MATCH(1,(GMW!$NE$2:$NE$200=BB$3)*(GMW!$ND$2:$ND$200=BB$4)*(GMW!$C$2:$C$200=BB$1),0),$F119-1966)</f>
        <v>18937.099999999999</v>
      </c>
      <c r="BC119" s="5" cm="1">
        <f t="array" ref="BC119">INDEX(GMW!$A$2:$NF$200,MATCH(1,(GMW!$NE$2:$NE$200=BC$3)*(GMW!$ND$2:$ND$200=BC$4)*(GMW!$C$2:$C$200=BC$1),0),$F119-1966)</f>
        <v>1.88022</v>
      </c>
      <c r="BD119" s="5" cm="1">
        <f t="array" ref="BD119">INDEX(GMW!$A$2:$NF$200,MATCH(1,(GMW!$NE$2:$NE$200=BD$3)*(GMW!$ND$2:$ND$200=BD$4)*(GMW!$C$2:$C$200=BD$1),0),$F119-1966)</f>
        <v>1734</v>
      </c>
      <c r="BE119" s="5" cm="1">
        <f t="array" ref="BE119">INDEX(GMW!$A$2:$NF$200,MATCH(1,(GMW!$NE$2:$NE$200=BE$3)*(GMW!$ND$2:$ND$200=BE$4)*(GMW!$C$2:$C$200=BE$1),0),$F119-1966)</f>
        <v>16.419609999999999</v>
      </c>
      <c r="BF119" s="5" cm="1">
        <f t="array" ref="BF119">INDEX(GMW!$A$2:$NF$200,MATCH(1,(GMW!$NE$2:$NE$200=BF$3)*(GMW!$ND$2:$ND$200=BF$4)*(GMW!$C$2:$C$200=BF$1),0),$F119-1966)</f>
        <v>11.343</v>
      </c>
      <c r="BG119" s="5" cm="1">
        <f t="array" ref="BG119">INDEX(GMW!$A$2:$NF$200,MATCH(1,(GMW!$NE$2:$NE$200=BG$3)*(GMW!$ND$2:$ND$200=BG$4)*(GMW!$C$2:$C$200=BG$1),0),$F119-1966)</f>
        <v>19.661149999999999</v>
      </c>
      <c r="BH119" s="5" cm="1">
        <f t="array" ref="BH119">INDEX(GMW!$A$2:$NF$200,MATCH(1,(GMW!$NE$2:$NE$200=BH$3)*(GMW!$ND$2:$ND$200=BH$4)*(GMW!$C$2:$C$200=BH$1),0),$F119-1966)</f>
        <v>5.1083869999999996</v>
      </c>
      <c r="BI119" s="5" cm="1">
        <f t="array" ref="BI119">INDEX(GMW!$A$2:$NF$200,MATCH(1,(GMW!$NE$2:$NE$200=BI$3)*(GMW!$ND$2:$ND$200=BI$4)*(GMW!$C$2:$C$200=BI$1),0),$F119-1966)</f>
        <v>3.6669999999999998</v>
      </c>
      <c r="BJ119" s="5" cm="1">
        <f t="array" ref="BJ119">INDEX(GMW!$A$2:$NF$200,MATCH(1,(GMW!$NE$2:$NE$200=BJ$3)*(GMW!$ND$2:$ND$200=BJ$4)*(GMW!$C$2:$C$200=BJ$1),0),$F119-1966)</f>
        <v>4.3751740000000003</v>
      </c>
      <c r="BK119" s="5" cm="1">
        <f t="array" ref="BK119">INDEX(GMW!$A$2:$NF$200,MATCH(1,(GMW!$NE$2:$NE$200=BK$3)*(GMW!$ND$2:$ND$200=BK$4)*(GMW!$C$2:$C$200=BK$1),0),$F119-1966)</f>
        <v>1.943611</v>
      </c>
      <c r="BL119" s="5" cm="1">
        <f t="array" ref="BL119">INDEX(GMW!$A$2:$NF$200,MATCH(1,(GMW!$NE$2:$NE$200=BL$3)*(GMW!$ND$2:$ND$200=BL$4)*(GMW!$C$2:$C$200=BL$1),0),$F119-1966)</f>
        <v>0.94106160000000005</v>
      </c>
      <c r="BM119" s="5" cm="1">
        <f t="array" ref="BM119">INDEX(GMW!$A$2:$NF$200,MATCH(1,(GMW!$NE$2:$NE$200=BM$3)*(GMW!$ND$2:$ND$200=BM$4)*(GMW!$C$2:$C$200=BM$1),0),$F119-1966)</f>
        <v>0.45402330000000002</v>
      </c>
      <c r="BN119" s="5" cm="1">
        <f t="array" ref="BN119">INDEX(GMW!$A$2:$NF$200,MATCH(1,(GMW!$NE$2:$NE$200=BN$3)*(GMW!$ND$2:$ND$200=BN$4)*(GMW!$C$2:$C$200=BN$1),0),$F119-1966)</f>
        <v>2.431673</v>
      </c>
      <c r="BO119" s="5" cm="1">
        <f t="array" ref="BO119">INDEX(GMW!$A$2:$NF$200,MATCH(1,(GMW!$NE$2:$NE$200=BO$3)*(GMW!$ND$2:$ND$200=BO$4)*(GMW!$C$2:$C$200=BO$1),0),$F119-1966)</f>
        <v>0.99334</v>
      </c>
      <c r="BP119" s="5" cm="1">
        <f t="array" ref="BP119">INDEX(GMW!$A$2:$NF$200,MATCH(1,(GMW!$NE$2:$NE$200=BP$3)*(GMW!$ND$2:$ND$200=BP$4)*(GMW!$C$2:$C$200=BP$1),0),$F119-1966)</f>
        <v>398365</v>
      </c>
      <c r="BQ119" s="5" cm="1">
        <f t="array" ref="BQ119">INDEX(GMW!$A$2:$NF$200,MATCH(1,(GMW!$NE$2:$NE$200=BQ$3)*(GMW!$ND$2:$ND$200=BQ$4)*(GMW!$C$2:$C$200=BQ$1),0),$F119-1966)</f>
        <v>7878.5940000000001</v>
      </c>
      <c r="BR119" s="5" cm="1">
        <f t="array" ref="BR119">INDEX(GMW!$A$2:$NF$200,MATCH(1,(GMW!$NE$2:$NE$200=BR$3)*(GMW!$ND$2:$ND$200=BR$4)*(GMW!$C$2:$C$200=BR$1),0),$F119-1966)</f>
        <v>705541</v>
      </c>
      <c r="BS119" s="5" cm="1">
        <f t="array" ref="BS119">INDEX(GMW!$A$2:$NF$200,MATCH(1,(GMW!$NE$2:$NE$200=BS$3)*(GMW!$ND$2:$ND$200=BS$4)*(GMW!$C$2:$C$200=BS$1),0),$F119-1966)</f>
        <v>971026</v>
      </c>
      <c r="BT119" s="5" cm="1">
        <f t="array" ref="BT119">INDEX(GMW!$A$2:$NF$200,MATCH(1,(GMW!$NE$2:$NE$200=BT$3)*(GMW!$ND$2:$ND$200=BT$4)*(GMW!$C$2:$C$200=BT$1),0),$F119-1966)</f>
        <v>154147</v>
      </c>
      <c r="BU119" s="5" cm="1">
        <f t="array" ref="BU119">INDEX(GMW!$A$2:$NF$200,MATCH(1,(GMW!$NE$2:$NE$200=BU$3)*(GMW!$ND$2:$ND$200=BU$4)*(GMW!$C$2:$C$200=BU$1),0),$F119-1966)</f>
        <v>821.529</v>
      </c>
      <c r="BV119" s="5" cm="1">
        <f t="array" ref="BV119">INDEX(GMW!$A$2:$NF$200,MATCH(1,(GMW!$NE$2:$NE$200=BV$3)*(GMW!$ND$2:$ND$200=BV$4)*(GMW!$C$2:$C$200=BV$1),0),$F119-1966)</f>
        <v>1442120</v>
      </c>
      <c r="BW119" s="5" cm="1">
        <f t="array" ref="BW119">INDEX(GMW!$A$2:$NF$200,MATCH(1,(GMW!$NE$2:$NE$200=BW$3)*(GMW!$ND$2:$ND$200=BW$4)*(GMW!$C$2:$C$200=BW$1),0),$F119-1966)</f>
        <v>205.4358</v>
      </c>
      <c r="BX119" s="5" cm="1">
        <f t="array" ref="BX119">INDEX(GMW!$A$2:$NF$200,MATCH(1,(GMW!$NE$2:$NE$200=BX$3)*(GMW!$ND$2:$ND$200=BX$4)*(GMW!$C$2:$C$200=BX$1),0),$F119-1966)</f>
        <v>98841.26</v>
      </c>
      <c r="BY119" s="5" cm="1">
        <f t="array" ref="BY119">INDEX(GMW!$A$2:$NF$200,MATCH(1,(GMW!$NE$2:$NE$200=BY$3)*(GMW!$ND$2:$ND$200=BY$4)*(GMW!$C$2:$C$200=BY$1),0),$F119-1966)</f>
        <v>1197.08</v>
      </c>
      <c r="BZ119" s="5" cm="1">
        <f t="array" ref="BZ119">INDEX(GMW!$A$2:$NF$200,MATCH(1,(GMW!$NE$2:$NE$200=BZ$3)*(GMW!$ND$2:$ND$200=BZ$4)*(GMW!$C$2:$C$200=BZ$1),0),$F119-1966)</f>
        <v>1145.0450000000001</v>
      </c>
      <c r="CA119" s="5" cm="1">
        <f t="array" ref="CA119">INDEX(GMW!$A$2:$NF$200,MATCH(1,(GMW!$NE$2:$NE$200=CA$3)*(GMW!$ND$2:$ND$200=CA$4)*(GMW!$C$2:$C$200=CA$1),0),$F119-1966)</f>
        <v>1485.596</v>
      </c>
      <c r="CB119" s="5" cm="1">
        <f t="array" ref="CB119">INDEX(GMW!$A$2:$NF$200,MATCH(1,(GMW!$NE$2:$NE$200=CB$3)*(GMW!$ND$2:$ND$200=CB$4)*(GMW!$C$2:$C$200=CB$1),0),$F119-1966)</f>
        <v>424.83499999999998</v>
      </c>
      <c r="CC119" s="5" cm="1">
        <f t="array" ref="CC119">INDEX(GMW!$A$2:$NF$200,MATCH(1,(GMW!$NE$2:$NE$200=CC$3)*(GMW!$ND$2:$ND$200=CC$4)*(GMW!$C$2:$C$200=CC$1),0),$F119-1966)</f>
        <v>282.88420000000002</v>
      </c>
      <c r="CD119" s="5" cm="1">
        <f t="array" ref="CD119">INDEX(GMW!$A$2:$NF$200,MATCH(1,(GMW!$NE$2:$NE$200=CD$3)*(GMW!$ND$2:$ND$200=CD$4)*(GMW!$C$2:$C$200=CD$1),0),$F119-1966)</f>
        <v>338.81400000000002</v>
      </c>
      <c r="CE119" s="5" cm="1">
        <f t="array" ref="CE119">INDEX(GMW!$A$2:$NF$200,MATCH(1,(GMW!$NE$2:$NE$200=CE$3)*(GMW!$ND$2:$ND$200=CE$4)*(GMW!$C$2:$C$200=CE$1),0),$F119-1966)</f>
        <v>171.83600000000001</v>
      </c>
      <c r="CF119" s="5" cm="1">
        <f t="array" ref="CF119">INDEX(GMW!$A$2:$NF$200,MATCH(1,(GMW!$NE$2:$NE$200=CF$3)*(GMW!$ND$2:$ND$200=CF$4)*(GMW!$C$2:$C$200=CF$1),0),$F119-1966)</f>
        <v>62.997599999999998</v>
      </c>
      <c r="CG119" s="5" cm="1">
        <f t="array" ref="CG119">INDEX(GMW!$A$2:$NF$200,MATCH(1,(GMW!$NE$2:$NE$200=CG$3)*(GMW!$ND$2:$ND$200=CG$4)*(GMW!$C$2:$C$200=CG$1),0),$F119-1966)</f>
        <v>25.481000000000002</v>
      </c>
      <c r="CH119" s="5" cm="1">
        <f t="array" ref="CH119">INDEX(GMW!$A$2:$NF$200,MATCH(1,(GMW!$NE$2:$NE$200=CH$3)*(GMW!$ND$2:$ND$200=CH$4)*(GMW!$C$2:$C$200=CH$1),0),$F119-1966)</f>
        <v>177.09399999999999</v>
      </c>
      <c r="CI119" s="5" cm="1">
        <f t="array" ref="CI119">INDEX(GMW!$A$2:$NF$200,MATCH(1,(GMW!$NE$2:$NE$200=CI$3)*(GMW!$ND$2:$ND$200=CI$4)*(GMW!$C$2:$C$200=CI$1),0),$F119-1966)</f>
        <v>88.891750000000002</v>
      </c>
      <c r="CJ119" s="5" cm="1">
        <f t="array" ref="CJ119">INDEX(GMW!$A$2:$NF$200,MATCH(1,(GMW!$NE$2:$NE$200=CJ$3)*(GMW!$ND$2:$ND$200=CJ$4)*(GMW!$C$2:$C$200=CJ$1),0),$F119-1966)</f>
        <v>283724</v>
      </c>
      <c r="CK119" s="5" cm="1">
        <f t="array" ref="CK119">INDEX(GMW!$A$2:$NF$200,MATCH(1,(GMW!$NE$2:$NE$200=CK$3)*(GMW!$ND$2:$ND$200=CK$4)*(GMW!$C$2:$C$200=CK$1),0),$F119-1966)</f>
        <v>2617.5500000000002</v>
      </c>
      <c r="CL119" s="5" cm="1">
        <f t="array" ref="CL119">INDEX(GMW!$A$2:$NF$200,MATCH(1,(GMW!$NE$2:$NE$200=CL$3)*(GMW!$ND$2:$ND$200=CL$4)*(GMW!$C$2:$C$200=CL$1),0),$F119-1966)</f>
        <v>135638.1</v>
      </c>
      <c r="CM119" s="5" cm="1">
        <f t="array" ref="CM119">INDEX(GMW!$A$2:$NF$200,MATCH(1,(GMW!$NE$2:$NE$200=CM$3)*(GMW!$ND$2:$ND$200=CM$4)*(GMW!$C$2:$C$200=CM$1),0),$F119-1966)</f>
        <v>287481</v>
      </c>
      <c r="CN119" s="5" cm="1">
        <f t="array" ref="CN119">INDEX(GMW!$A$2:$NF$200,MATCH(1,(GMW!$NE$2:$NE$200=CN$3)*(GMW!$ND$2:$ND$200=CN$4)*(GMW!$C$2:$C$200=CN$1),0),$F119-1966)</f>
        <v>178736</v>
      </c>
      <c r="CO119" s="5" cm="1">
        <f t="array" ref="CO119">INDEX(GMW!$A$2:$NF$200,MATCH(1,(GMW!$NE$2:$NE$200=CO$3)*(GMW!$ND$2:$ND$200=CO$4)*(GMW!$C$2:$C$200=CO$1),0),$F119-1966)</f>
        <v>337.69299999999998</v>
      </c>
      <c r="CP119" s="5" cm="1">
        <f t="array" ref="CP119">INDEX(GMW!$A$2:$NF$200,MATCH(1,(GMW!$NE$2:$NE$200=CP$3)*(GMW!$ND$2:$ND$200=CP$4)*(GMW!$C$2:$C$200=CP$1),0),$F119-1966)</f>
        <v>622017.6</v>
      </c>
      <c r="CQ119" s="5" cm="1">
        <f t="array" ref="CQ119">INDEX(GMW!$A$2:$NF$200,MATCH(1,(GMW!$NE$2:$NE$200=CQ$3)*(GMW!$ND$2:$ND$200=CQ$4)*(GMW!$C$2:$C$200=CQ$1),0),$F119-1966)</f>
        <v>120.7403</v>
      </c>
      <c r="CR119" s="5" cm="1">
        <f t="array" ref="CR119">INDEX(GMW!$A$2:$NF$200,MATCH(1,(GMW!$NE$2:$NE$200=CR$3)*(GMW!$ND$2:$ND$200=CR$4)*(GMW!$C$2:$C$200=CR$1),0),$F119-1966)</f>
        <v>178437.2</v>
      </c>
      <c r="CS119" s="5" cm="1">
        <f t="array" ref="CS119">INDEX(GMW!$A$2:$NF$200,MATCH(1,(GMW!$NE$2:$NE$200=CS$3)*(GMW!$ND$2:$ND$200=CS$4)*(GMW!$C$2:$C$200=CS$1),0),$F119-1966)</f>
        <v>547.49199999999996</v>
      </c>
      <c r="CT119" s="5" cm="1">
        <f t="array" ref="CT119">INDEX(GMW!$A$2:$NF$200,MATCH(1,(GMW!$NE$2:$NE$200=CT$3)*(GMW!$ND$2:$ND$200=CT$4)*(GMW!$C$2:$C$200=CT$1),0),$F119-1966)</f>
        <v>379.01400000000001</v>
      </c>
      <c r="CU119" s="5" cm="1">
        <f t="array" ref="CU119">INDEX(GMW!$A$2:$NF$200,MATCH(1,(GMW!$NE$2:$NE$200=CU$3)*(GMW!$ND$2:$ND$200=CU$4)*(GMW!$C$2:$C$200=CU$1),0),$F119-1966)</f>
        <v>323.346</v>
      </c>
      <c r="CV119" s="5" cm="1">
        <f t="array" ref="CV119">INDEX(GMW!$A$2:$NF$200,MATCH(1,(GMW!$NE$2:$NE$200=CV$3)*(GMW!$ND$2:$ND$200=CV$4)*(GMW!$C$2:$C$200=CV$1),0),$F119-1966)</f>
        <v>170.666</v>
      </c>
      <c r="CW119" s="5" cm="1">
        <f t="array" ref="CW119">INDEX(GMW!$A$2:$NF$200,MATCH(1,(GMW!$NE$2:$NE$200=CW$3)*(GMW!$ND$2:$ND$200=CW$4)*(GMW!$C$2:$C$200=CW$1),0),$F119-1966)</f>
        <v>119.19499999999999</v>
      </c>
      <c r="CX119" s="5" cm="1">
        <f t="array" ref="CX119">INDEX(GMW!$A$2:$NF$200,MATCH(1,(GMW!$NE$2:$NE$200=CX$3)*(GMW!$ND$2:$ND$200=CX$4)*(GMW!$C$2:$C$200=CX$1),0),$F119-1966)</f>
        <v>65.254999999999995</v>
      </c>
      <c r="CY119" s="5" cm="1">
        <f t="array" ref="CY119">INDEX(GMW!$A$2:$NF$200,MATCH(1,(GMW!$NE$2:$NE$200=CY$3)*(GMW!$ND$2:$ND$200=CY$4)*(GMW!$C$2:$C$200=CY$1),0),$F119-1966)</f>
        <v>54.427300000000002</v>
      </c>
      <c r="CZ119" s="5" cm="1">
        <f t="array" ref="CZ119">INDEX(GMW!$A$2:$NF$200,MATCH(1,(GMW!$NE$2:$NE$200=CZ$3)*(GMW!$ND$2:$ND$200=CZ$4)*(GMW!$C$2:$C$200=CZ$1),0),$F119-1966)</f>
        <v>35.902000000000001</v>
      </c>
      <c r="DA119" s="5" cm="1">
        <f t="array" ref="DA119">INDEX(GMW!$A$2:$NF$200,MATCH(1,(GMW!$NE$2:$NE$200=DA$3)*(GMW!$ND$2:$ND$200=DA$4)*(GMW!$C$2:$C$200=DA$1),0),$F119-1966)</f>
        <v>30.093</v>
      </c>
      <c r="DB119" s="5" cm="1">
        <f t="array" ref="DB119">INDEX(GMW!$A$2:$NF$200,MATCH(1,(GMW!$NE$2:$NE$200=DB$3)*(GMW!$ND$2:$ND$200=DB$4)*(GMW!$C$2:$C$200=DB$1),0),$F119-1966)</f>
        <v>35.957999999999998</v>
      </c>
      <c r="DC119" s="5" cm="1">
        <f t="array" ref="DC119">INDEX(GMW!$A$2:$NF$200,MATCH(1,(GMW!$NE$2:$NE$200=DC$3)*(GMW!$ND$2:$ND$200=DC$4)*(GMW!$C$2:$C$200=DC$1),0),$F119-1966)</f>
        <v>33.102600000000002</v>
      </c>
    </row>
    <row r="120" spans="1:107" x14ac:dyDescent="0.25">
      <c r="B120" s="5">
        <f t="shared" si="35"/>
        <v>2001</v>
      </c>
      <c r="C120" s="5">
        <f t="shared" si="35"/>
        <v>2001</v>
      </c>
      <c r="F120" s="5">
        <f t="shared" si="37"/>
        <v>2086</v>
      </c>
      <c r="G120" s="5" cm="1">
        <f t="array" ref="G120">INDEX(GMW!$A$2:$NF$200,MATCH(1,(GMW!$NE$2:$NE$200=G$3)*(GMW!$ND$2:$ND$200=G$4)*(GMW!$C$2:$C$200=G$1),0),$F120-1966)</f>
        <v>495602</v>
      </c>
      <c r="H120" s="5" cm="1">
        <f t="array" ref="H120">INDEX(GMW!$A$2:$NF$200,MATCH(1,(GMW!$NE$2:$NE$200=H$3)*(GMW!$ND$2:$ND$200=H$4)*(GMW!$C$2:$C$200=H$1),0),$F120-1966)</f>
        <v>296378</v>
      </c>
      <c r="I120" s="5" cm="1">
        <f t="array" ref="I120">INDEX(GMW!$A$2:$NF$200,MATCH(1,(GMW!$NE$2:$NE$200=I$3)*(GMW!$ND$2:$ND$200=I$4)*(GMW!$C$2:$C$200=I$1),0),$F120-1966)</f>
        <v>83881</v>
      </c>
      <c r="J120" s="5" cm="1">
        <f t="array" ref="J120">INDEX(GMW!$A$2:$NF$200,MATCH(1,(GMW!$NE$2:$NE$200=J$3)*(GMW!$ND$2:$ND$200=J$4)*(GMW!$C$2:$C$200=J$1),0),$F120-1966)</f>
        <v>93844</v>
      </c>
      <c r="K120" s="5" cm="1">
        <f t="array" ref="K120">INDEX(GMW!$A$2:$NF$200,MATCH(1,(GMW!$NE$2:$NE$200=K$3)*(GMW!$ND$2:$ND$200=K$4)*(GMW!$C$2:$C$200=K$1),0),$F120-1966)</f>
        <v>127853</v>
      </c>
      <c r="L120" s="5" cm="1">
        <f t="array" ref="L120">INDEX(GMW!$A$2:$NF$200,MATCH(1,(GMW!$NE$2:$NE$200=L$3)*(GMW!$ND$2:$ND$200=L$4)*(GMW!$C$2:$C$200=L$1),0),$F120-1966)</f>
        <v>126803</v>
      </c>
      <c r="M120" s="5" cm="1">
        <f t="array" ref="M120">INDEX(GMW!$A$2:$NF$200,MATCH(1,(GMW!$NE$2:$NE$200=M$3)*(GMW!$ND$2:$ND$200=M$4)*(GMW!$C$2:$C$200=M$1),0),$F120-1966)</f>
        <v>47836</v>
      </c>
      <c r="N120" s="5" cm="1">
        <f t="array" ref="N120">INDEX(GMW!$A$2:$NF$200,MATCH(1,(GMW!$NE$2:$NE$200=N$3)*(GMW!$ND$2:$ND$200=N$4)*(GMW!$C$2:$C$200=N$1),0),$F120-1966)</f>
        <v>8881</v>
      </c>
      <c r="O120" s="5" cm="1">
        <f t="array" ref="O120">INDEX(GMW!$A$2:$NF$200,MATCH(1,(GMW!$NE$2:$NE$200=O$3)*(GMW!$ND$2:$ND$200=O$4)*(GMW!$C$2:$C$200=O$1),0),$F120-1966)</f>
        <v>73.833340000000007</v>
      </c>
      <c r="P120" s="5" cm="1">
        <f t="array" ref="P120">INDEX(GMW!$A$2:$NF$200,MATCH(1,(GMW!$NE$2:$NE$200=P$3)*(GMW!$ND$2:$ND$200=P$4)*(GMW!$C$2:$C$200=P$1),0),$F120-1966)</f>
        <v>5.25</v>
      </c>
      <c r="Q120" s="5" cm="1">
        <f t="array" ref="Q120">INDEX(GMW!$A$2:$NF$200,MATCH(1,(GMW!$NE$2:$NE$200=Q$3)*(GMW!$ND$2:$ND$200=Q$4)*(GMW!$C$2:$C$200=Q$1),0),$F120-1966)</f>
        <v>5.29</v>
      </c>
      <c r="R120" s="5" cm="1">
        <f t="array" ref="R120">INDEX(GMW!$A$2:$NF$200,MATCH(1,(GMW!$NE$2:$NE$200=R$3)*(GMW!$ND$2:$ND$200=R$4)*(GMW!$C$2:$C$200=R$1),0),$F120-1966)</f>
        <v>73.833340000000007</v>
      </c>
      <c r="S120" s="5" cm="1">
        <f t="array" ref="S120">INDEX(GMW!$A$2:$NF$200,MATCH(1,(GMW!$NE$2:$NE$200=S$3)*(GMW!$ND$2:$ND$200=S$4)*(GMW!$C$2:$C$200=S$1),0),$F120-1966)</f>
        <v>30136</v>
      </c>
      <c r="T120" s="5" cm="1">
        <f t="array" ref="T120">INDEX(GMW!$A$2:$NF$200,MATCH(1,(GMW!$NE$2:$NE$200=T$3)*(GMW!$ND$2:$ND$200=T$4)*(GMW!$C$2:$C$200=T$1),0),$F120-1966)</f>
        <v>362</v>
      </c>
      <c r="U120" s="5" cm="1">
        <f t="array" ref="U120">INDEX(GMW!$A$2:$NF$200,MATCH(1,(GMW!$NE$2:$NE$200=U$3)*(GMW!$ND$2:$ND$200=U$4)*(GMW!$C$2:$C$200=U$1),0),$F120-1966)</f>
        <v>75</v>
      </c>
      <c r="V120" s="5" cm="1">
        <f t="array" ref="V120">INDEX(GMW!$A$2:$NF$200,MATCH(1,(GMW!$NE$2:$NE$200=V$3)*(GMW!$ND$2:$ND$200=V$4)*(GMW!$C$2:$C$200=V$1),0),$F120-1966)</f>
        <v>3832</v>
      </c>
      <c r="W120" s="5" cm="1">
        <f t="array" ref="W120">INDEX(GMW!$A$2:$NF$200,MATCH(1,(GMW!$NE$2:$NE$200=W$3)*(GMW!$ND$2:$ND$200=W$4)*(GMW!$C$2:$C$200=W$1),0),$F120-1966)</f>
        <v>102</v>
      </c>
      <c r="X120" s="5" cm="1">
        <f t="array" ref="X120">INDEX(GMW!$A$2:$NF$200,MATCH(1,(GMW!$NE$2:$NE$200=X$3)*(GMW!$ND$2:$ND$200=X$4)*(GMW!$C$2:$C$200=X$1),0),$F120-1966)</f>
        <v>170</v>
      </c>
      <c r="Y120" s="5" cm="1">
        <f t="array" ref="Y120">INDEX(GMW!$A$2:$NF$200,MATCH(1,(GMW!$NE$2:$NE$200=Y$3)*(GMW!$ND$2:$ND$200=Y$4)*(GMW!$C$2:$C$200=Y$1),0),$F120-1966)</f>
        <v>1974</v>
      </c>
      <c r="Z120" s="5" cm="1">
        <f t="array" ref="Z120">INDEX(GMW!$A$2:$NF$200,MATCH(1,(GMW!$NE$2:$NE$200=Z$3)*(GMW!$ND$2:$ND$200=Z$4)*(GMW!$C$2:$C$200=Z$1),0),$F120-1966)</f>
        <v>4985</v>
      </c>
      <c r="AA120" s="5" cm="1">
        <f t="array" ref="AA120">INDEX(GMW!$A$2:$NF$200,MATCH(1,(GMW!$NE$2:$NE$200=AA$3)*(GMW!$ND$2:$ND$200=AA$4)*(GMW!$C$2:$C$200=AA$1),0),$F120-1966)</f>
        <v>1412</v>
      </c>
      <c r="AB120" s="5" cm="1">
        <f t="array" ref="AB120">INDEX(GMW!$A$2:$NF$200,MATCH(1,(GMW!$NE$2:$NE$200=AB$3)*(GMW!$ND$2:$ND$200=AB$4)*(GMW!$C$2:$C$200=AB$1),0),$F120-1966)</f>
        <v>1842</v>
      </c>
      <c r="AC120" s="5" cm="1">
        <f t="array" ref="AC120">INDEX(GMW!$A$2:$NF$200,MATCH(1,(GMW!$NE$2:$NE$200=AC$3)*(GMW!$ND$2:$ND$200=AC$4)*(GMW!$C$2:$C$200=AC$1),0),$F120-1966)</f>
        <v>1207</v>
      </c>
      <c r="AD120" s="5" cm="1">
        <f t="array" ref="AD120">INDEX(GMW!$A$2:$NF$200,MATCH(1,(GMW!$NE$2:$NE$200=AD$3)*(GMW!$ND$2:$ND$200=AD$4)*(GMW!$C$2:$C$200=AD$1),0),$F120-1966)</f>
        <v>1176</v>
      </c>
      <c r="AE120" s="5" cm="1">
        <f t="array" ref="AE120">INDEX(GMW!$A$2:$NF$200,MATCH(1,(GMW!$NE$2:$NE$200=AE$3)*(GMW!$ND$2:$ND$200=AE$4)*(GMW!$C$2:$C$200=AE$1),0),$F120-1966)</f>
        <v>323</v>
      </c>
      <c r="AF120" s="5" cm="1">
        <f t="array" ref="AF120">INDEX(GMW!$A$2:$NF$200,MATCH(1,(GMW!$NE$2:$NE$200=AF$3)*(GMW!$ND$2:$ND$200=AF$4)*(GMW!$C$2:$C$200=AF$1),0),$F120-1966)</f>
        <v>1847</v>
      </c>
      <c r="AG120" s="5" cm="1">
        <f t="array" ref="AG120">INDEX(GMW!$A$2:$NF$200,MATCH(1,(GMW!$NE$2:$NE$200=AG$3)*(GMW!$ND$2:$ND$200=AG$4)*(GMW!$C$2:$C$200=AG$1),0),$F120-1966)</f>
        <v>2196</v>
      </c>
      <c r="AH120" s="5" cm="1">
        <f t="array" ref="AH120">INDEX(GMW!$A$2:$NF$200,MATCH(1,(GMW!$NE$2:$NE$200=AH$3)*(GMW!$ND$2:$ND$200=AH$4)*(GMW!$C$2:$C$200=AH$1),0),$F120-1966)</f>
        <v>1647</v>
      </c>
      <c r="AI120" s="5" cm="1">
        <f t="array" ref="AI120">INDEX(GMW!$A$2:$NF$200,MATCH(1,(GMW!$NE$2:$NE$200=AI$3)*(GMW!$ND$2:$ND$200=AI$4)*(GMW!$C$2:$C$200=AI$1),0),$F120-1966)</f>
        <v>2234</v>
      </c>
      <c r="AJ120" s="5" cm="1">
        <f t="array" ref="AJ120">INDEX(GMW!$A$2:$NF$200,MATCH(1,(GMW!$NE$2:$NE$200=AJ$3)*(GMW!$ND$2:$ND$200=AJ$4)*(GMW!$C$2:$C$200=AJ$1),0),$F120-1966)</f>
        <v>3119</v>
      </c>
      <c r="AK120" s="5" cm="1">
        <f t="array" ref="AK120">INDEX(GMW!$A$2:$NF$200,MATCH(1,(GMW!$NE$2:$NE$200=AK$3)*(GMW!$ND$2:$ND$200=AK$4)*(GMW!$C$2:$C$200=AK$1),0),$F120-1966)</f>
        <v>750</v>
      </c>
      <c r="AL120" s="5" cm="1">
        <f t="array" ref="AL120">INDEX(GMW!$A$2:$NF$200,MATCH(1,(GMW!$NE$2:$NE$200=AL$3)*(GMW!$ND$2:$ND$200=AL$4)*(GMW!$C$2:$C$200=AL$1),0),$F120-1966)</f>
        <v>883</v>
      </c>
      <c r="AM120" s="5" cm="1">
        <f t="array" ref="AM120">INDEX(GMW!$A$2:$NF$200,MATCH(1,(GMW!$NE$2:$NE$200=AM$3)*(GMW!$ND$2:$ND$200=AM$4)*(GMW!$C$2:$C$200=AM$1),0),$F120-1966)</f>
        <v>27707</v>
      </c>
      <c r="AN120" s="5" cm="1">
        <f t="array" ref="AN120">INDEX(GMW!$A$2:$NF$200,MATCH(1,(GMW!$NE$2:$NE$200=AN$3)*(GMW!$ND$2:$ND$200=AN$4)*(GMW!$C$2:$C$200=AN$1),0),$F120-1966)</f>
        <v>5208</v>
      </c>
      <c r="AO120" s="5" cm="1">
        <f t="array" ref="AO120">INDEX(GMW!$A$2:$NF$200,MATCH(1,(GMW!$NE$2:$NE$200=AO$3)*(GMW!$ND$2:$ND$200=AO$4)*(GMW!$C$2:$C$200=AO$1),0),$F120-1966)</f>
        <v>495602</v>
      </c>
      <c r="AP120" s="5" cm="1">
        <f t="array" ref="AP120">INDEX(GMW!$A$2:$NF$200,MATCH(1,(GMW!$NE$2:$NE$200=AP$3)*(GMW!$ND$2:$ND$200=AP$4)*(GMW!$C$2:$C$200=AP$1),0),$F120-1966)</f>
        <v>3567.9250000000002</v>
      </c>
      <c r="AQ120" s="5" cm="1">
        <f t="array" ref="AQ120">INDEX(GMW!$A$2:$NF$200,MATCH(1,(GMW!$NE$2:$NE$200=AQ$3)*(GMW!$ND$2:$ND$200=AQ$4)*(GMW!$C$2:$C$200=AQ$1),0),$F120-1966)</f>
        <v>121717.5</v>
      </c>
      <c r="AR120" s="5" cm="1">
        <f t="array" ref="AR120">INDEX(GMW!$A$2:$NF$200,MATCH(1,(GMW!$NE$2:$NE$200=AR$3)*(GMW!$ND$2:$ND$200=AR$4)*(GMW!$C$2:$C$200=AR$1),0),$F120-1966)</f>
        <v>719.2</v>
      </c>
      <c r="AS120" s="5" cm="1">
        <f t="array" ref="AS120">INDEX(GMW!$A$2:$NF$200,MATCH(1,(GMW!$NE$2:$NE$200=AS$3)*(GMW!$ND$2:$ND$200=AS$4)*(GMW!$C$2:$C$200=AS$1),0),$F120-1966)</f>
        <v>495.137</v>
      </c>
      <c r="AT120" s="5" cm="1">
        <f t="array" ref="AT120">INDEX(GMW!$A$2:$NF$200,MATCH(1,(GMW!$NE$2:$NE$200=AT$3)*(GMW!$ND$2:$ND$200=AT$4)*(GMW!$C$2:$C$200=AT$1),0),$F120-1966)</f>
        <v>452.12299999999999</v>
      </c>
      <c r="AU120" s="5" cm="1">
        <f t="array" ref="AU120">INDEX(GMW!$A$2:$NF$200,MATCH(1,(GMW!$NE$2:$NE$200=AU$3)*(GMW!$ND$2:$ND$200=AU$4)*(GMW!$C$2:$C$200=AU$1),0),$F120-1966)</f>
        <v>391228</v>
      </c>
      <c r="AV120" s="5" cm="1">
        <f t="array" ref="AV120">INDEX(GMW!$A$2:$NF$200,MATCH(1,(GMW!$NE$2:$NE$200=AV$3)*(GMW!$ND$2:$ND$200=AV$4)*(GMW!$C$2:$C$200=AV$1),0),$F120-1966)</f>
        <v>8129</v>
      </c>
      <c r="AW120" s="5" cm="1">
        <f t="array" ref="AW120">INDEX(GMW!$A$2:$NF$200,MATCH(1,(GMW!$NE$2:$NE$200=AW$3)*(GMW!$ND$2:$ND$200=AW$4)*(GMW!$C$2:$C$200=AW$1),0),$F120-1966)</f>
        <v>115.3</v>
      </c>
      <c r="AX120" s="5" cm="1">
        <f t="array" ref="AX120">INDEX(GMW!$A$2:$NF$200,MATCH(1,(GMW!$NE$2:$NE$200=AX$3)*(GMW!$ND$2:$ND$200=AX$4)*(GMW!$C$2:$C$200=AX$1),0),$F120-1966)</f>
        <v>3632.5439999999999</v>
      </c>
      <c r="AY120" s="5" cm="1">
        <f t="array" ref="AY120">INDEX(GMW!$A$2:$NF$200,MATCH(1,(GMW!$NE$2:$NE$200=AY$3)*(GMW!$ND$2:$ND$200=AY$4)*(GMW!$C$2:$C$200=AY$1),0),$F120-1966)</f>
        <v>18266</v>
      </c>
      <c r="AZ120" s="5" cm="1">
        <f t="array" ref="AZ120">INDEX(GMW!$A$2:$NF$200,MATCH(1,(GMW!$NE$2:$NE$200=AZ$3)*(GMW!$ND$2:$ND$200=AZ$4)*(GMW!$C$2:$C$200=AZ$1),0),$F120-1966)</f>
        <v>1610</v>
      </c>
      <c r="BA120" s="5" cm="1">
        <f t="array" ref="BA120">INDEX(GMW!$A$2:$NF$200,MATCH(1,(GMW!$NE$2:$NE$200=BA$3)*(GMW!$ND$2:$ND$200=BA$4)*(GMW!$C$2:$C$200=BA$1),0),$F120-1966)</f>
        <v>11.21513</v>
      </c>
      <c r="BB120" s="5" cm="1">
        <f t="array" ref="BB120">INDEX(GMW!$A$2:$NF$200,MATCH(1,(GMW!$NE$2:$NE$200=BB$3)*(GMW!$ND$2:$ND$200=BB$4)*(GMW!$C$2:$C$200=BB$1),0),$F120-1966)</f>
        <v>14217.17</v>
      </c>
      <c r="BC120" s="5" cm="1">
        <f t="array" ref="BC120">INDEX(GMW!$A$2:$NF$200,MATCH(1,(GMW!$NE$2:$NE$200=BC$3)*(GMW!$ND$2:$ND$200=BC$4)*(GMW!$C$2:$C$200=BC$1),0),$F120-1966)</f>
        <v>1.87236</v>
      </c>
      <c r="BD120" s="5" cm="1">
        <f t="array" ref="BD120">INDEX(GMW!$A$2:$NF$200,MATCH(1,(GMW!$NE$2:$NE$200=BD$3)*(GMW!$ND$2:$ND$200=BD$4)*(GMW!$C$2:$C$200=BD$1),0),$F120-1966)</f>
        <v>1990</v>
      </c>
      <c r="BE120" s="5" cm="1">
        <f t="array" ref="BE120">INDEX(GMW!$A$2:$NF$200,MATCH(1,(GMW!$NE$2:$NE$200=BE$3)*(GMW!$ND$2:$ND$200=BE$4)*(GMW!$C$2:$C$200=BE$1),0),$F120-1966)</f>
        <v>16.781590000000001</v>
      </c>
      <c r="BF120" s="5" cm="1">
        <f t="array" ref="BF120">INDEX(GMW!$A$2:$NF$200,MATCH(1,(GMW!$NE$2:$NE$200=BF$3)*(GMW!$ND$2:$ND$200=BF$4)*(GMW!$C$2:$C$200=BF$1),0),$F120-1966)</f>
        <v>11.648</v>
      </c>
      <c r="BG120" s="5" cm="1">
        <f t="array" ref="BG120">INDEX(GMW!$A$2:$NF$200,MATCH(1,(GMW!$NE$2:$NE$200=BG$3)*(GMW!$ND$2:$ND$200=BG$4)*(GMW!$C$2:$C$200=BG$1),0),$F120-1966)</f>
        <v>20.0351</v>
      </c>
      <c r="BH120" s="5" cm="1">
        <f t="array" ref="BH120">INDEX(GMW!$A$2:$NF$200,MATCH(1,(GMW!$NE$2:$NE$200=BH$3)*(GMW!$ND$2:$ND$200=BH$4)*(GMW!$C$2:$C$200=BH$1),0),$F120-1966)</f>
        <v>5.1496310000000003</v>
      </c>
      <c r="BI120" s="5" cm="1">
        <f t="array" ref="BI120">INDEX(GMW!$A$2:$NF$200,MATCH(1,(GMW!$NE$2:$NE$200=BI$3)*(GMW!$ND$2:$ND$200=BI$4)*(GMW!$C$2:$C$200=BI$1),0),$F120-1966)</f>
        <v>3.6509999999999998</v>
      </c>
      <c r="BJ120" s="5" cm="1">
        <f t="array" ref="BJ120">INDEX(GMW!$A$2:$NF$200,MATCH(1,(GMW!$NE$2:$NE$200=BJ$3)*(GMW!$ND$2:$ND$200=BJ$4)*(GMW!$C$2:$C$200=BJ$1),0),$F120-1966)</f>
        <v>4.3909640000000003</v>
      </c>
      <c r="BK120" s="5" cm="1">
        <f t="array" ref="BK120">INDEX(GMW!$A$2:$NF$200,MATCH(1,(GMW!$NE$2:$NE$200=BK$3)*(GMW!$ND$2:$ND$200=BK$4)*(GMW!$C$2:$C$200=BK$1),0),$F120-1966)</f>
        <v>2.3909449999999999</v>
      </c>
      <c r="BL120" s="5" cm="1">
        <f t="array" ref="BL120">INDEX(GMW!$A$2:$NF$200,MATCH(1,(GMW!$NE$2:$NE$200=BL$3)*(GMW!$ND$2:$ND$200=BL$4)*(GMW!$C$2:$C$200=BL$1),0),$F120-1966)</f>
        <v>0.95998170000000005</v>
      </c>
      <c r="BM120" s="5" cm="1">
        <f t="array" ref="BM120">INDEX(GMW!$A$2:$NF$200,MATCH(1,(GMW!$NE$2:$NE$200=BM$3)*(GMW!$ND$2:$ND$200=BM$4)*(GMW!$C$2:$C$200=BM$1),0),$F120-1966)</f>
        <v>0.42384729999999998</v>
      </c>
      <c r="BN120" s="5" cm="1">
        <f t="array" ref="BN120">INDEX(GMW!$A$2:$NF$200,MATCH(1,(GMW!$NE$2:$NE$200=BN$3)*(GMW!$ND$2:$ND$200=BN$4)*(GMW!$C$2:$C$200=BN$1),0),$F120-1966)</f>
        <v>2.3865829999999999</v>
      </c>
      <c r="BO120" s="5" cm="1">
        <f t="array" ref="BO120">INDEX(GMW!$A$2:$NF$200,MATCH(1,(GMW!$NE$2:$NE$200=BO$3)*(GMW!$ND$2:$ND$200=BO$4)*(GMW!$C$2:$C$200=BO$1),0),$F120-1966)</f>
        <v>0.99733000000000005</v>
      </c>
      <c r="BP120" s="5" cm="1">
        <f t="array" ref="BP120">INDEX(GMW!$A$2:$NF$200,MATCH(1,(GMW!$NE$2:$NE$200=BP$3)*(GMW!$ND$2:$ND$200=BP$4)*(GMW!$C$2:$C$200=BP$1),0),$F120-1966)</f>
        <v>402239</v>
      </c>
      <c r="BQ120" s="5" cm="1">
        <f t="array" ref="BQ120">INDEX(GMW!$A$2:$NF$200,MATCH(1,(GMW!$NE$2:$NE$200=BQ$3)*(GMW!$ND$2:$ND$200=BQ$4)*(GMW!$C$2:$C$200=BQ$1),0),$F120-1966)</f>
        <v>7729.5739999999996</v>
      </c>
      <c r="BR120" s="5" cm="1">
        <f t="array" ref="BR120">INDEX(GMW!$A$2:$NF$200,MATCH(1,(GMW!$NE$2:$NE$200=BR$3)*(GMW!$ND$2:$ND$200=BR$4)*(GMW!$C$2:$C$200=BR$1),0),$F120-1966)</f>
        <v>711287</v>
      </c>
      <c r="BS120" s="5" cm="1">
        <f t="array" ref="BS120">INDEX(GMW!$A$2:$NF$200,MATCH(1,(GMW!$NE$2:$NE$200=BS$3)*(GMW!$ND$2:$ND$200=BS$4)*(GMW!$C$2:$C$200=BS$1),0),$F120-1966)</f>
        <v>941959</v>
      </c>
      <c r="BT120" s="5" cm="1">
        <f t="array" ref="BT120">INDEX(GMW!$A$2:$NF$200,MATCH(1,(GMW!$NE$2:$NE$200=BT$3)*(GMW!$ND$2:$ND$200=BT$4)*(GMW!$C$2:$C$200=BT$1),0),$F120-1966)</f>
        <v>160916</v>
      </c>
      <c r="BU120" s="5" cm="1">
        <f t="array" ref="BU120">INDEX(GMW!$A$2:$NF$200,MATCH(1,(GMW!$NE$2:$NE$200=BU$3)*(GMW!$ND$2:$ND$200=BU$4)*(GMW!$C$2:$C$200=BU$1),0),$F120-1966)</f>
        <v>821.48299999999995</v>
      </c>
      <c r="BV120" s="5" cm="1">
        <f t="array" ref="BV120">INDEX(GMW!$A$2:$NF$200,MATCH(1,(GMW!$NE$2:$NE$200=BV$3)*(GMW!$ND$2:$ND$200=BV$4)*(GMW!$C$2:$C$200=BV$1),0),$F120-1966)</f>
        <v>1468102</v>
      </c>
      <c r="BW120" s="5" cm="1">
        <f t="array" ref="BW120">INDEX(GMW!$A$2:$NF$200,MATCH(1,(GMW!$NE$2:$NE$200=BW$3)*(GMW!$ND$2:$ND$200=BW$4)*(GMW!$C$2:$C$200=BW$1),0),$F120-1966)</f>
        <v>205.52379999999999</v>
      </c>
      <c r="BX120" s="5" cm="1">
        <f t="array" ref="BX120">INDEX(GMW!$A$2:$NF$200,MATCH(1,(GMW!$NE$2:$NE$200=BX$3)*(GMW!$ND$2:$ND$200=BX$4)*(GMW!$C$2:$C$200=BX$1),0),$F120-1966)</f>
        <v>101693</v>
      </c>
      <c r="BY120" s="5" cm="1">
        <f t="array" ref="BY120">INDEX(GMW!$A$2:$NF$200,MATCH(1,(GMW!$NE$2:$NE$200=BY$3)*(GMW!$ND$2:$ND$200=BY$4)*(GMW!$C$2:$C$200=BY$1),0),$F120-1966)</f>
        <v>1196.8530000000001</v>
      </c>
      <c r="BZ120" s="5" cm="1">
        <f t="array" ref="BZ120">INDEX(GMW!$A$2:$NF$200,MATCH(1,(GMW!$NE$2:$NE$200=BZ$3)*(GMW!$ND$2:$ND$200=BZ$4)*(GMW!$C$2:$C$200=BZ$1),0),$F120-1966)</f>
        <v>1161.7260000000001</v>
      </c>
      <c r="CA120" s="5" cm="1">
        <f t="array" ref="CA120">INDEX(GMW!$A$2:$NF$200,MATCH(1,(GMW!$NE$2:$NE$200=CA$3)*(GMW!$ND$2:$ND$200=CA$4)*(GMW!$C$2:$C$200=CA$1),0),$F120-1966)</f>
        <v>1500.559</v>
      </c>
      <c r="CB120" s="5" cm="1">
        <f t="array" ref="CB120">INDEX(GMW!$A$2:$NF$200,MATCH(1,(GMW!$NE$2:$NE$200=CB$3)*(GMW!$ND$2:$ND$200=CB$4)*(GMW!$C$2:$C$200=CB$1),0),$F120-1966)</f>
        <v>425.56</v>
      </c>
      <c r="CC120" s="5" cm="1">
        <f t="array" ref="CC120">INDEX(GMW!$A$2:$NF$200,MATCH(1,(GMW!$NE$2:$NE$200=CC$3)*(GMW!$ND$2:$ND$200=CC$4)*(GMW!$C$2:$C$200=CC$1),0),$F120-1966)</f>
        <v>282.79349999999999</v>
      </c>
      <c r="CD120" s="5" cm="1">
        <f t="array" ref="CD120">INDEX(GMW!$A$2:$NF$200,MATCH(1,(GMW!$NE$2:$NE$200=CD$3)*(GMW!$ND$2:$ND$200=CD$4)*(GMW!$C$2:$C$200=CD$1),0),$F120-1966)</f>
        <v>339.48599999999999</v>
      </c>
      <c r="CE120" s="5" cm="1">
        <f t="array" ref="CE120">INDEX(GMW!$A$2:$NF$200,MATCH(1,(GMW!$NE$2:$NE$200=CE$3)*(GMW!$ND$2:$ND$200=CE$4)*(GMW!$C$2:$C$200=CE$1),0),$F120-1966)</f>
        <v>173.88399999999999</v>
      </c>
      <c r="CF120" s="5" cm="1">
        <f t="array" ref="CF120">INDEX(GMW!$A$2:$NF$200,MATCH(1,(GMW!$NE$2:$NE$200=CF$3)*(GMW!$ND$2:$ND$200=CF$4)*(GMW!$C$2:$C$200=CF$1),0),$F120-1966)</f>
        <v>62.873890000000003</v>
      </c>
      <c r="CG120" s="5" cm="1">
        <f t="array" ref="CG120">INDEX(GMW!$A$2:$NF$200,MATCH(1,(GMW!$NE$2:$NE$200=CG$3)*(GMW!$ND$2:$ND$200=CG$4)*(GMW!$C$2:$C$200=CG$1),0),$F120-1966)</f>
        <v>25.481000000000002</v>
      </c>
      <c r="CH120" s="5" cm="1">
        <f t="array" ref="CH120">INDEX(GMW!$A$2:$NF$200,MATCH(1,(GMW!$NE$2:$NE$200=CH$3)*(GMW!$ND$2:$ND$200=CH$4)*(GMW!$C$2:$C$200=CH$1),0),$F120-1966)</f>
        <v>179.37299999999999</v>
      </c>
      <c r="CI120" s="5" cm="1">
        <f t="array" ref="CI120">INDEX(GMW!$A$2:$NF$200,MATCH(1,(GMW!$NE$2:$NE$200=CI$3)*(GMW!$ND$2:$ND$200=CI$4)*(GMW!$C$2:$C$200=CI$1),0),$F120-1966)</f>
        <v>90.998500000000007</v>
      </c>
      <c r="CJ120" s="5" cm="1">
        <f t="array" ref="CJ120">INDEX(GMW!$A$2:$NF$200,MATCH(1,(GMW!$NE$2:$NE$200=CJ$3)*(GMW!$ND$2:$ND$200=CJ$4)*(GMW!$C$2:$C$200=CJ$1),0),$F120-1966)</f>
        <v>287603</v>
      </c>
      <c r="CK120" s="5" cm="1">
        <f t="array" ref="CK120">INDEX(GMW!$A$2:$NF$200,MATCH(1,(GMW!$NE$2:$NE$200=CK$3)*(GMW!$ND$2:$ND$200=CK$4)*(GMW!$C$2:$C$200=CK$1),0),$F120-1966)</f>
        <v>2649.75</v>
      </c>
      <c r="CL120" s="5" cm="1">
        <f t="array" ref="CL120">INDEX(GMW!$A$2:$NF$200,MATCH(1,(GMW!$NE$2:$NE$200=CL$3)*(GMW!$ND$2:$ND$200=CL$4)*(GMW!$C$2:$C$200=CL$1),0),$F120-1966)</f>
        <v>133563.5</v>
      </c>
      <c r="CM120" s="5" cm="1">
        <f t="array" ref="CM120">INDEX(GMW!$A$2:$NF$200,MATCH(1,(GMW!$NE$2:$NE$200=CM$3)*(GMW!$ND$2:$ND$200=CM$4)*(GMW!$C$2:$C$200=CM$1),0),$F120-1966)</f>
        <v>288215</v>
      </c>
      <c r="CN120" s="5" cm="1">
        <f t="array" ref="CN120">INDEX(GMW!$A$2:$NF$200,MATCH(1,(GMW!$NE$2:$NE$200=CN$3)*(GMW!$ND$2:$ND$200=CN$4)*(GMW!$C$2:$C$200=CN$1),0),$F120-1966)</f>
        <v>180578</v>
      </c>
      <c r="CO120" s="5" cm="1">
        <f t="array" ref="CO120">INDEX(GMW!$A$2:$NF$200,MATCH(1,(GMW!$NE$2:$NE$200=CO$3)*(GMW!$ND$2:$ND$200=CO$4)*(GMW!$C$2:$C$200=CO$1),0),$F120-1966)</f>
        <v>340.834</v>
      </c>
      <c r="CP120" s="5" cm="1">
        <f t="array" ref="CP120">INDEX(GMW!$A$2:$NF$200,MATCH(1,(GMW!$NE$2:$NE$200=CP$3)*(GMW!$ND$2:$ND$200=CP$4)*(GMW!$C$2:$C$200=CP$1),0),$F120-1966)</f>
        <v>623613.30000000005</v>
      </c>
      <c r="CQ120" s="5" cm="1">
        <f t="array" ref="CQ120">INDEX(GMW!$A$2:$NF$200,MATCH(1,(GMW!$NE$2:$NE$200=CQ$3)*(GMW!$ND$2:$ND$200=CQ$4)*(GMW!$C$2:$C$200=CQ$1),0),$F120-1966)</f>
        <v>121.1221</v>
      </c>
      <c r="CR120" s="5" cm="1">
        <f t="array" ref="CR120">INDEX(GMW!$A$2:$NF$200,MATCH(1,(GMW!$NE$2:$NE$200=CR$3)*(GMW!$ND$2:$ND$200=CR$4)*(GMW!$C$2:$C$200=CR$1),0),$F120-1966)</f>
        <v>182705.6</v>
      </c>
      <c r="CS120" s="5" cm="1">
        <f t="array" ref="CS120">INDEX(GMW!$A$2:$NF$200,MATCH(1,(GMW!$NE$2:$NE$200=CS$3)*(GMW!$ND$2:$ND$200=CS$4)*(GMW!$C$2:$C$200=CS$1),0),$F120-1966)</f>
        <v>547.60400000000004</v>
      </c>
      <c r="CT120" s="5" cm="1">
        <f t="array" ref="CT120">INDEX(GMW!$A$2:$NF$200,MATCH(1,(GMW!$NE$2:$NE$200=CT$3)*(GMW!$ND$2:$ND$200=CT$4)*(GMW!$C$2:$C$200=CT$1),0),$F120-1966)</f>
        <v>381.39600000000002</v>
      </c>
      <c r="CU120" s="5" cm="1">
        <f t="array" ref="CU120">INDEX(GMW!$A$2:$NF$200,MATCH(1,(GMW!$NE$2:$NE$200=CU$3)*(GMW!$ND$2:$ND$200=CU$4)*(GMW!$C$2:$C$200=CU$1),0),$F120-1966)</f>
        <v>326.05700000000002</v>
      </c>
      <c r="CV120" s="5" cm="1">
        <f t="array" ref="CV120">INDEX(GMW!$A$2:$NF$200,MATCH(1,(GMW!$NE$2:$NE$200=CV$3)*(GMW!$ND$2:$ND$200=CV$4)*(GMW!$C$2:$C$200=CV$1),0),$F120-1966)</f>
        <v>173.28899999999999</v>
      </c>
      <c r="CW120" s="5" cm="1">
        <f t="array" ref="CW120">INDEX(GMW!$A$2:$NF$200,MATCH(1,(GMW!$NE$2:$NE$200=CW$3)*(GMW!$ND$2:$ND$200=CW$4)*(GMW!$C$2:$C$200=CW$1),0),$F120-1966)</f>
        <v>120.199</v>
      </c>
      <c r="CX120" s="5" cm="1">
        <f t="array" ref="CX120">INDEX(GMW!$A$2:$NF$200,MATCH(1,(GMW!$NE$2:$NE$200=CX$3)*(GMW!$ND$2:$ND$200=CX$4)*(GMW!$C$2:$C$200=CX$1),0),$F120-1966)</f>
        <v>66.23</v>
      </c>
      <c r="CY120" s="5" cm="1">
        <f t="array" ref="CY120">INDEX(GMW!$A$2:$NF$200,MATCH(1,(GMW!$NE$2:$NE$200=CY$3)*(GMW!$ND$2:$ND$200=CY$4)*(GMW!$C$2:$C$200=CY$1),0),$F120-1966)</f>
        <v>54.805</v>
      </c>
      <c r="CZ120" s="5" cm="1">
        <f t="array" ref="CZ120">INDEX(GMW!$A$2:$NF$200,MATCH(1,(GMW!$NE$2:$NE$200=CZ$3)*(GMW!$ND$2:$ND$200=CZ$4)*(GMW!$C$2:$C$200=CZ$1),0),$F120-1966)</f>
        <v>36.098999999999997</v>
      </c>
      <c r="DA120" s="5" cm="1">
        <f t="array" ref="DA120">INDEX(GMW!$A$2:$NF$200,MATCH(1,(GMW!$NE$2:$NE$200=DA$3)*(GMW!$ND$2:$ND$200=DA$4)*(GMW!$C$2:$C$200=DA$1),0),$F120-1966)</f>
        <v>30.372</v>
      </c>
      <c r="DB120" s="5" cm="1">
        <f t="array" ref="DB120">INDEX(GMW!$A$2:$NF$200,MATCH(1,(GMW!$NE$2:$NE$200=DB$3)*(GMW!$ND$2:$ND$200=DB$4)*(GMW!$C$2:$C$200=DB$1),0),$F120-1966)</f>
        <v>36.347000000000001</v>
      </c>
      <c r="DC120" s="5" cm="1">
        <f t="array" ref="DC120">INDEX(GMW!$A$2:$NF$200,MATCH(1,(GMW!$NE$2:$NE$200=DC$3)*(GMW!$ND$2:$ND$200=DC$4)*(GMW!$C$2:$C$200=DC$1),0),$F120-1966)</f>
        <v>33.717500000000001</v>
      </c>
    </row>
    <row r="121" spans="1:107" x14ac:dyDescent="0.25">
      <c r="B121" s="5">
        <f t="shared" si="35"/>
        <v>2001</v>
      </c>
      <c r="C121" s="5">
        <f t="shared" si="35"/>
        <v>2001</v>
      </c>
      <c r="F121" s="5">
        <f t="shared" si="37"/>
        <v>2087</v>
      </c>
      <c r="G121" s="5" cm="1">
        <f t="array" ref="G121">INDEX(GMW!$A$2:$NF$200,MATCH(1,(GMW!$NE$2:$NE$200=G$3)*(GMW!$ND$2:$ND$200=G$4)*(GMW!$C$2:$C$200=G$1),0),$F121-1966)</f>
        <v>497938</v>
      </c>
      <c r="H121" s="5" cm="1">
        <f t="array" ref="H121">INDEX(GMW!$A$2:$NF$200,MATCH(1,(GMW!$NE$2:$NE$200=H$3)*(GMW!$ND$2:$ND$200=H$4)*(GMW!$C$2:$C$200=H$1),0),$F121-1966)</f>
        <v>300827</v>
      </c>
      <c r="I121" s="5" cm="1">
        <f t="array" ref="I121">INDEX(GMW!$A$2:$NF$200,MATCH(1,(GMW!$NE$2:$NE$200=I$3)*(GMW!$ND$2:$ND$200=I$4)*(GMW!$C$2:$C$200=I$1),0),$F121-1966)</f>
        <v>83716</v>
      </c>
      <c r="J121" s="5" cm="1">
        <f t="array" ref="J121">INDEX(GMW!$A$2:$NF$200,MATCH(1,(GMW!$NE$2:$NE$200=J$3)*(GMW!$ND$2:$ND$200=J$4)*(GMW!$C$2:$C$200=J$1),0),$F121-1966)</f>
        <v>96405</v>
      </c>
      <c r="K121" s="5" cm="1">
        <f t="array" ref="K121">INDEX(GMW!$A$2:$NF$200,MATCH(1,(GMW!$NE$2:$NE$200=K$3)*(GMW!$ND$2:$ND$200=K$4)*(GMW!$C$2:$C$200=K$1),0),$F121-1966)</f>
        <v>124645</v>
      </c>
      <c r="L121" s="5" cm="1">
        <f t="array" ref="L121">INDEX(GMW!$A$2:$NF$200,MATCH(1,(GMW!$NE$2:$NE$200=L$3)*(GMW!$ND$2:$ND$200=L$4)*(GMW!$C$2:$C$200=L$1),0),$F121-1966)</f>
        <v>124659</v>
      </c>
      <c r="M121" s="5" cm="1">
        <f t="array" ref="M121">INDEX(GMW!$A$2:$NF$200,MATCH(1,(GMW!$NE$2:$NE$200=M$3)*(GMW!$ND$2:$ND$200=M$4)*(GMW!$C$2:$C$200=M$1),0),$F121-1966)</f>
        <v>46997</v>
      </c>
      <c r="N121" s="5" cm="1">
        <f t="array" ref="N121">INDEX(GMW!$A$2:$NF$200,MATCH(1,(GMW!$NE$2:$NE$200=N$3)*(GMW!$ND$2:$ND$200=N$4)*(GMW!$C$2:$C$200=N$1),0),$F121-1966)</f>
        <v>9295</v>
      </c>
      <c r="O121" s="5" cm="1">
        <f t="array" ref="O121">INDEX(GMW!$A$2:$NF$200,MATCH(1,(GMW!$NE$2:$NE$200=O$3)*(GMW!$ND$2:$ND$200=O$4)*(GMW!$C$2:$C$200=O$1),0),$F121-1966)</f>
        <v>73.866669999999999</v>
      </c>
      <c r="P121" s="5" cm="1">
        <f t="array" ref="P121">INDEX(GMW!$A$2:$NF$200,MATCH(1,(GMW!$NE$2:$NE$200=P$3)*(GMW!$ND$2:$ND$200=P$4)*(GMW!$C$2:$C$200=P$1),0),$F121-1966)</f>
        <v>4.75</v>
      </c>
      <c r="Q121" s="5" cm="1">
        <f t="array" ref="Q121">INDEX(GMW!$A$2:$NF$200,MATCH(1,(GMW!$NE$2:$NE$200=Q$3)*(GMW!$ND$2:$ND$200=Q$4)*(GMW!$C$2:$C$200=Q$1),0),$F121-1966)</f>
        <v>4.88</v>
      </c>
      <c r="R121" s="5" cm="1">
        <f t="array" ref="R121">INDEX(GMW!$A$2:$NF$200,MATCH(1,(GMW!$NE$2:$NE$200=R$3)*(GMW!$ND$2:$ND$200=R$4)*(GMW!$C$2:$C$200=R$1),0),$F121-1966)</f>
        <v>73.866669999999999</v>
      </c>
      <c r="S121" s="5" cm="1">
        <f t="array" ref="S121">INDEX(GMW!$A$2:$NF$200,MATCH(1,(GMW!$NE$2:$NE$200=S$3)*(GMW!$ND$2:$ND$200=S$4)*(GMW!$C$2:$C$200=S$1),0),$F121-1966)</f>
        <v>30316</v>
      </c>
      <c r="T121" s="5" cm="1">
        <f t="array" ref="T121">INDEX(GMW!$A$2:$NF$200,MATCH(1,(GMW!$NE$2:$NE$200=T$3)*(GMW!$ND$2:$ND$200=T$4)*(GMW!$C$2:$C$200=T$1),0),$F121-1966)</f>
        <v>370</v>
      </c>
      <c r="U121" s="5" cm="1">
        <f t="array" ref="U121">INDEX(GMW!$A$2:$NF$200,MATCH(1,(GMW!$NE$2:$NE$200=U$3)*(GMW!$ND$2:$ND$200=U$4)*(GMW!$C$2:$C$200=U$1),0),$F121-1966)</f>
        <v>75</v>
      </c>
      <c r="V121" s="5" cm="1">
        <f t="array" ref="V121">INDEX(GMW!$A$2:$NF$200,MATCH(1,(GMW!$NE$2:$NE$200=V$3)*(GMW!$ND$2:$ND$200=V$4)*(GMW!$C$2:$C$200=V$1),0),$F121-1966)</f>
        <v>3775</v>
      </c>
      <c r="W121" s="5" cm="1">
        <f t="array" ref="W121">INDEX(GMW!$A$2:$NF$200,MATCH(1,(GMW!$NE$2:$NE$200=W$3)*(GMW!$ND$2:$ND$200=W$4)*(GMW!$C$2:$C$200=W$1),0),$F121-1966)</f>
        <v>102</v>
      </c>
      <c r="X121" s="5" cm="1">
        <f t="array" ref="X121">INDEX(GMW!$A$2:$NF$200,MATCH(1,(GMW!$NE$2:$NE$200=X$3)*(GMW!$ND$2:$ND$200=X$4)*(GMW!$C$2:$C$200=X$1),0),$F121-1966)</f>
        <v>174</v>
      </c>
      <c r="Y121" s="5" cm="1">
        <f t="array" ref="Y121">INDEX(GMW!$A$2:$NF$200,MATCH(1,(GMW!$NE$2:$NE$200=Y$3)*(GMW!$ND$2:$ND$200=Y$4)*(GMW!$C$2:$C$200=Y$1),0),$F121-1966)</f>
        <v>2000</v>
      </c>
      <c r="Z121" s="5" cm="1">
        <f t="array" ref="Z121">INDEX(GMW!$A$2:$NF$200,MATCH(1,(GMW!$NE$2:$NE$200=Z$3)*(GMW!$ND$2:$ND$200=Z$4)*(GMW!$C$2:$C$200=Z$1),0),$F121-1966)</f>
        <v>4978</v>
      </c>
      <c r="AA121" s="5" cm="1">
        <f t="array" ref="AA121">INDEX(GMW!$A$2:$NF$200,MATCH(1,(GMW!$NE$2:$NE$200=AA$3)*(GMW!$ND$2:$ND$200=AA$4)*(GMW!$C$2:$C$200=AA$1),0),$F121-1966)</f>
        <v>1403</v>
      </c>
      <c r="AB121" s="5" cm="1">
        <f t="array" ref="AB121">INDEX(GMW!$A$2:$NF$200,MATCH(1,(GMW!$NE$2:$NE$200=AB$3)*(GMW!$ND$2:$ND$200=AB$4)*(GMW!$C$2:$C$200=AB$1),0),$F121-1966)</f>
        <v>1865</v>
      </c>
      <c r="AC121" s="5" cm="1">
        <f t="array" ref="AC121">INDEX(GMW!$A$2:$NF$200,MATCH(1,(GMW!$NE$2:$NE$200=AC$3)*(GMW!$ND$2:$ND$200=AC$4)*(GMW!$C$2:$C$200=AC$1),0),$F121-1966)</f>
        <v>1213</v>
      </c>
      <c r="AD121" s="5" cm="1">
        <f t="array" ref="AD121">INDEX(GMW!$A$2:$NF$200,MATCH(1,(GMW!$NE$2:$NE$200=AD$3)*(GMW!$ND$2:$ND$200=AD$4)*(GMW!$C$2:$C$200=AD$1),0),$F121-1966)</f>
        <v>1195</v>
      </c>
      <c r="AE121" s="5" cm="1">
        <f t="array" ref="AE121">INDEX(GMW!$A$2:$NF$200,MATCH(1,(GMW!$NE$2:$NE$200=AE$3)*(GMW!$ND$2:$ND$200=AE$4)*(GMW!$C$2:$C$200=AE$1),0),$F121-1966)</f>
        <v>320</v>
      </c>
      <c r="AF121" s="5" cm="1">
        <f t="array" ref="AF121">INDEX(GMW!$A$2:$NF$200,MATCH(1,(GMW!$NE$2:$NE$200=AF$3)*(GMW!$ND$2:$ND$200=AF$4)*(GMW!$C$2:$C$200=AF$1),0),$F121-1966)</f>
        <v>1855</v>
      </c>
      <c r="AG121" s="5" cm="1">
        <f t="array" ref="AG121">INDEX(GMW!$A$2:$NF$200,MATCH(1,(GMW!$NE$2:$NE$200=AG$3)*(GMW!$ND$2:$ND$200=AG$4)*(GMW!$C$2:$C$200=AG$1),0),$F121-1966)</f>
        <v>2209</v>
      </c>
      <c r="AH121" s="5" cm="1">
        <f t="array" ref="AH121">INDEX(GMW!$A$2:$NF$200,MATCH(1,(GMW!$NE$2:$NE$200=AH$3)*(GMW!$ND$2:$ND$200=AH$4)*(GMW!$C$2:$C$200=AH$1),0),$F121-1966)</f>
        <v>1647</v>
      </c>
      <c r="AI121" s="5" cm="1">
        <f t="array" ref="AI121">INDEX(GMW!$A$2:$NF$200,MATCH(1,(GMW!$NE$2:$NE$200=AI$3)*(GMW!$ND$2:$ND$200=AI$4)*(GMW!$C$2:$C$200=AI$1),0),$F121-1966)</f>
        <v>2224</v>
      </c>
      <c r="AJ121" s="5" cm="1">
        <f t="array" ref="AJ121">INDEX(GMW!$A$2:$NF$200,MATCH(1,(GMW!$NE$2:$NE$200=AJ$3)*(GMW!$ND$2:$ND$200=AJ$4)*(GMW!$C$2:$C$200=AJ$1),0),$F121-1966)</f>
        <v>3167</v>
      </c>
      <c r="AK121" s="5" cm="1">
        <f t="array" ref="AK121">INDEX(GMW!$A$2:$NF$200,MATCH(1,(GMW!$NE$2:$NE$200=AK$3)*(GMW!$ND$2:$ND$200=AK$4)*(GMW!$C$2:$C$200=AK$1),0),$F121-1966)</f>
        <v>773</v>
      </c>
      <c r="AL121" s="5" cm="1">
        <f t="array" ref="AL121">INDEX(GMW!$A$2:$NF$200,MATCH(1,(GMW!$NE$2:$NE$200=AL$3)*(GMW!$ND$2:$ND$200=AL$4)*(GMW!$C$2:$C$200=AL$1),0),$F121-1966)</f>
        <v>970</v>
      </c>
      <c r="AM121" s="5" cm="1">
        <f t="array" ref="AM121">INDEX(GMW!$A$2:$NF$200,MATCH(1,(GMW!$NE$2:$NE$200=AM$3)*(GMW!$ND$2:$ND$200=AM$4)*(GMW!$C$2:$C$200=AM$1),0),$F121-1966)</f>
        <v>27715</v>
      </c>
      <c r="AN121" s="5" cm="1">
        <f t="array" ref="AN121">INDEX(GMW!$A$2:$NF$200,MATCH(1,(GMW!$NE$2:$NE$200=AN$3)*(GMW!$ND$2:$ND$200=AN$4)*(GMW!$C$2:$C$200=AN$1),0),$F121-1966)</f>
        <v>5232</v>
      </c>
      <c r="AO121" s="5" cm="1">
        <f t="array" ref="AO121">INDEX(GMW!$A$2:$NF$200,MATCH(1,(GMW!$NE$2:$NE$200=AO$3)*(GMW!$ND$2:$ND$200=AO$4)*(GMW!$C$2:$C$200=AO$1),0),$F121-1966)</f>
        <v>497938</v>
      </c>
      <c r="AP121" s="5" cm="1">
        <f t="array" ref="AP121">INDEX(GMW!$A$2:$NF$200,MATCH(1,(GMW!$NE$2:$NE$200=AP$3)*(GMW!$ND$2:$ND$200=AP$4)*(GMW!$C$2:$C$200=AP$1),0),$F121-1966)</f>
        <v>3553.625</v>
      </c>
      <c r="AQ121" s="5" cm="1">
        <f t="array" ref="AQ121">INDEX(GMW!$A$2:$NF$200,MATCH(1,(GMW!$NE$2:$NE$200=AQ$3)*(GMW!$ND$2:$ND$200=AQ$4)*(GMW!$C$2:$C$200=AQ$1),0),$F121-1966)</f>
        <v>120394.8</v>
      </c>
      <c r="AR121" s="5" cm="1">
        <f t="array" ref="AR121">INDEX(GMW!$A$2:$NF$200,MATCH(1,(GMW!$NE$2:$NE$200=AR$3)*(GMW!$ND$2:$ND$200=AR$4)*(GMW!$C$2:$C$200=AR$1),0),$F121-1966)</f>
        <v>719.2</v>
      </c>
      <c r="AS121" s="5" cm="1">
        <f t="array" ref="AS121">INDEX(GMW!$A$2:$NF$200,MATCH(1,(GMW!$NE$2:$NE$200=AS$3)*(GMW!$ND$2:$ND$200=AS$4)*(GMW!$C$2:$C$200=AS$1),0),$F121-1966)</f>
        <v>497.99</v>
      </c>
      <c r="AT121" s="5" cm="1">
        <f t="array" ref="AT121">INDEX(GMW!$A$2:$NF$200,MATCH(1,(GMW!$NE$2:$NE$200=AT$3)*(GMW!$ND$2:$ND$200=AT$4)*(GMW!$C$2:$C$200=AT$1),0),$F121-1966)</f>
        <v>450.18400000000003</v>
      </c>
      <c r="AU121" s="5" cm="1">
        <f t="array" ref="AU121">INDEX(GMW!$A$2:$NF$200,MATCH(1,(GMW!$NE$2:$NE$200=AU$3)*(GMW!$ND$2:$ND$200=AU$4)*(GMW!$C$2:$C$200=AU$1),0),$F121-1966)</f>
        <v>390953</v>
      </c>
      <c r="AV121" s="5" cm="1">
        <f t="array" ref="AV121">INDEX(GMW!$A$2:$NF$200,MATCH(1,(GMW!$NE$2:$NE$200=AV$3)*(GMW!$ND$2:$ND$200=AV$4)*(GMW!$C$2:$C$200=AV$1),0),$F121-1966)</f>
        <v>7607</v>
      </c>
      <c r="AW121" s="5" cm="1">
        <f t="array" ref="AW121">INDEX(GMW!$A$2:$NF$200,MATCH(1,(GMW!$NE$2:$NE$200=AW$3)*(GMW!$ND$2:$ND$200=AW$4)*(GMW!$C$2:$C$200=AW$1),0),$F121-1966)</f>
        <v>114.52500000000001</v>
      </c>
      <c r="AX121" s="5" cm="1">
        <f t="array" ref="AX121">INDEX(GMW!$A$2:$NF$200,MATCH(1,(GMW!$NE$2:$NE$200=AX$3)*(GMW!$ND$2:$ND$200=AX$4)*(GMW!$C$2:$C$200=AX$1),0),$F121-1966)</f>
        <v>3481.2260000000001</v>
      </c>
      <c r="AY121" s="5" cm="1">
        <f t="array" ref="AY121">INDEX(GMW!$A$2:$NF$200,MATCH(1,(GMW!$NE$2:$NE$200=AY$3)*(GMW!$ND$2:$ND$200=AY$4)*(GMW!$C$2:$C$200=AY$1),0),$F121-1966)</f>
        <v>18129</v>
      </c>
      <c r="AZ121" s="5" cm="1">
        <f t="array" ref="AZ121">INDEX(GMW!$A$2:$NF$200,MATCH(1,(GMW!$NE$2:$NE$200=AZ$3)*(GMW!$ND$2:$ND$200=AZ$4)*(GMW!$C$2:$C$200=AZ$1),0),$F121-1966)</f>
        <v>2211</v>
      </c>
      <c r="BA121" s="5" cm="1">
        <f t="array" ref="BA121">INDEX(GMW!$A$2:$NF$200,MATCH(1,(GMW!$NE$2:$NE$200=BA$3)*(GMW!$ND$2:$ND$200=BA$4)*(GMW!$C$2:$C$200=BA$1),0),$F121-1966)</f>
        <v>10.997019999999999</v>
      </c>
      <c r="BB121" s="5" cm="1">
        <f t="array" ref="BB121">INDEX(GMW!$A$2:$NF$200,MATCH(1,(GMW!$NE$2:$NE$200=BB$3)*(GMW!$ND$2:$ND$200=BB$4)*(GMW!$C$2:$C$200=BB$1),0),$F121-1966)</f>
        <v>17373.37</v>
      </c>
      <c r="BC121" s="5" cm="1">
        <f t="array" ref="BC121">INDEX(GMW!$A$2:$NF$200,MATCH(1,(GMW!$NE$2:$NE$200=BC$3)*(GMW!$ND$2:$ND$200=BC$4)*(GMW!$C$2:$C$200=BC$1),0),$F121-1966)</f>
        <v>1.863305</v>
      </c>
      <c r="BD121" s="5" cm="1">
        <f t="array" ref="BD121">INDEX(GMW!$A$2:$NF$200,MATCH(1,(GMW!$NE$2:$NE$200=BD$3)*(GMW!$ND$2:$ND$200=BD$4)*(GMW!$C$2:$C$200=BD$1),0),$F121-1966)</f>
        <v>1653</v>
      </c>
      <c r="BE121" s="5" cm="1">
        <f t="array" ref="BE121">INDEX(GMW!$A$2:$NF$200,MATCH(1,(GMW!$NE$2:$NE$200=BE$3)*(GMW!$ND$2:$ND$200=BE$4)*(GMW!$C$2:$C$200=BE$1),0),$F121-1966)</f>
        <v>16.619479999999999</v>
      </c>
      <c r="BF121" s="5" cm="1">
        <f t="array" ref="BF121">INDEX(GMW!$A$2:$NF$200,MATCH(1,(GMW!$NE$2:$NE$200=BF$3)*(GMW!$ND$2:$ND$200=BF$4)*(GMW!$C$2:$C$200=BF$1),0),$F121-1966)</f>
        <v>11.840999999999999</v>
      </c>
      <c r="BG121" s="5" cm="1">
        <f t="array" ref="BG121">INDEX(GMW!$A$2:$NF$200,MATCH(1,(GMW!$NE$2:$NE$200=BG$3)*(GMW!$ND$2:$ND$200=BG$4)*(GMW!$C$2:$C$200=BG$1),0),$F121-1966)</f>
        <v>19.957470000000001</v>
      </c>
      <c r="BH121" s="5" cm="1">
        <f t="array" ref="BH121">INDEX(GMW!$A$2:$NF$200,MATCH(1,(GMW!$NE$2:$NE$200=BH$3)*(GMW!$ND$2:$ND$200=BH$4)*(GMW!$C$2:$C$200=BH$1),0),$F121-1966)</f>
        <v>5.1067010000000002</v>
      </c>
      <c r="BI121" s="5" cm="1">
        <f t="array" ref="BI121">INDEX(GMW!$A$2:$NF$200,MATCH(1,(GMW!$NE$2:$NE$200=BI$3)*(GMW!$ND$2:$ND$200=BI$4)*(GMW!$C$2:$C$200=BI$1),0),$F121-1966)</f>
        <v>3.6419999999999999</v>
      </c>
      <c r="BJ121" s="5" cm="1">
        <f t="array" ref="BJ121">INDEX(GMW!$A$2:$NF$200,MATCH(1,(GMW!$NE$2:$NE$200=BJ$3)*(GMW!$ND$2:$ND$200=BJ$4)*(GMW!$C$2:$C$200=BJ$1),0),$F121-1966)</f>
        <v>4.3533759999999999</v>
      </c>
      <c r="BK121" s="5" cm="1">
        <f t="array" ref="BK121">INDEX(GMW!$A$2:$NF$200,MATCH(1,(GMW!$NE$2:$NE$200=BK$3)*(GMW!$ND$2:$ND$200=BK$4)*(GMW!$C$2:$C$200=BK$1),0),$F121-1966)</f>
        <v>1.837172</v>
      </c>
      <c r="BL121" s="5" cm="1">
        <f t="array" ref="BL121">INDEX(GMW!$A$2:$NF$200,MATCH(1,(GMW!$NE$2:$NE$200=BL$3)*(GMW!$ND$2:$ND$200=BL$4)*(GMW!$C$2:$C$200=BL$1),0),$F121-1966)</f>
        <v>0.91038580000000002</v>
      </c>
      <c r="BM121" s="5" cm="1">
        <f t="array" ref="BM121">INDEX(GMW!$A$2:$NF$200,MATCH(1,(GMW!$NE$2:$NE$200=BM$3)*(GMW!$ND$2:$ND$200=BM$4)*(GMW!$C$2:$C$200=BM$1),0),$F121-1966)</f>
        <v>0.413547</v>
      </c>
      <c r="BN121" s="5" cm="1">
        <f t="array" ref="BN121">INDEX(GMW!$A$2:$NF$200,MATCH(1,(GMW!$NE$2:$NE$200=BN$3)*(GMW!$ND$2:$ND$200=BN$4)*(GMW!$C$2:$C$200=BN$1),0),$F121-1966)</f>
        <v>2.3417050000000001</v>
      </c>
      <c r="BO121" s="5" cm="1">
        <f t="array" ref="BO121">INDEX(GMW!$A$2:$NF$200,MATCH(1,(GMW!$NE$2:$NE$200=BO$3)*(GMW!$ND$2:$ND$200=BO$4)*(GMW!$C$2:$C$200=BO$1),0),$F121-1966)</f>
        <v>1.0142800000000001</v>
      </c>
      <c r="BP121" s="5" cm="1">
        <f t="array" ref="BP121">INDEX(GMW!$A$2:$NF$200,MATCH(1,(GMW!$NE$2:$NE$200=BP$3)*(GMW!$ND$2:$ND$200=BP$4)*(GMW!$C$2:$C$200=BP$1),0),$F121-1966)</f>
        <v>396623</v>
      </c>
      <c r="BQ121" s="5" cm="1">
        <f t="array" ref="BQ121">INDEX(GMW!$A$2:$NF$200,MATCH(1,(GMW!$NE$2:$NE$200=BQ$3)*(GMW!$ND$2:$ND$200=BQ$4)*(GMW!$C$2:$C$200=BQ$1),0),$F121-1966)</f>
        <v>8079.2120000000004</v>
      </c>
      <c r="BR121" s="5" cm="1">
        <f t="array" ref="BR121">INDEX(GMW!$A$2:$NF$200,MATCH(1,(GMW!$NE$2:$NE$200=BR$3)*(GMW!$ND$2:$ND$200=BR$4)*(GMW!$C$2:$C$200=BR$1),0),$F121-1966)</f>
        <v>717033</v>
      </c>
      <c r="BS121" s="5" cm="1">
        <f t="array" ref="BS121">INDEX(GMW!$A$2:$NF$200,MATCH(1,(GMW!$NE$2:$NE$200=BS$3)*(GMW!$ND$2:$ND$200=BS$4)*(GMW!$C$2:$C$200=BS$1),0),$F121-1966)</f>
        <v>973132</v>
      </c>
      <c r="BT121" s="5" cm="1">
        <f t="array" ref="BT121">INDEX(GMW!$A$2:$NF$200,MATCH(1,(GMW!$NE$2:$NE$200=BT$3)*(GMW!$ND$2:$ND$200=BT$4)*(GMW!$C$2:$C$200=BT$1),0),$F121-1966)</f>
        <v>162533</v>
      </c>
      <c r="BU121" s="5" cm="1">
        <f t="array" ref="BU121">INDEX(GMW!$A$2:$NF$200,MATCH(1,(GMW!$NE$2:$NE$200=BU$3)*(GMW!$ND$2:$ND$200=BU$4)*(GMW!$C$2:$C$200=BU$1),0),$F121-1966)</f>
        <v>821.43700000000001</v>
      </c>
      <c r="BV121" s="5" cm="1">
        <f t="array" ref="BV121">INDEX(GMW!$A$2:$NF$200,MATCH(1,(GMW!$NE$2:$NE$200=BV$3)*(GMW!$ND$2:$ND$200=BV$4)*(GMW!$C$2:$C$200=BV$1),0),$F121-1966)</f>
        <v>1494083</v>
      </c>
      <c r="BW121" s="5" cm="1">
        <f t="array" ref="BW121">INDEX(GMW!$A$2:$NF$200,MATCH(1,(GMW!$NE$2:$NE$200=BW$3)*(GMW!$ND$2:$ND$200=BW$4)*(GMW!$C$2:$C$200=BW$1),0),$F121-1966)</f>
        <v>205.5444</v>
      </c>
      <c r="BX121" s="5" cm="1">
        <f t="array" ref="BX121">INDEX(GMW!$A$2:$NF$200,MATCH(1,(GMW!$NE$2:$NE$200=BX$3)*(GMW!$ND$2:$ND$200=BX$4)*(GMW!$C$2:$C$200=BX$1),0),$F121-1966)</f>
        <v>104335.5</v>
      </c>
      <c r="BY121" s="5" cm="1">
        <f t="array" ref="BY121">INDEX(GMW!$A$2:$NF$200,MATCH(1,(GMW!$NE$2:$NE$200=BY$3)*(GMW!$ND$2:$ND$200=BY$4)*(GMW!$C$2:$C$200=BY$1),0),$F121-1966)</f>
        <v>1205.0229999999999</v>
      </c>
      <c r="BZ121" s="5" cm="1">
        <f t="array" ref="BZ121">INDEX(GMW!$A$2:$NF$200,MATCH(1,(GMW!$NE$2:$NE$200=BZ$3)*(GMW!$ND$2:$ND$200=BZ$4)*(GMW!$C$2:$C$200=BZ$1),0),$F121-1966)</f>
        <v>1187.6369999999999</v>
      </c>
      <c r="CA121" s="5" cm="1">
        <f t="array" ref="CA121">INDEX(GMW!$A$2:$NF$200,MATCH(1,(GMW!$NE$2:$NE$200=CA$3)*(GMW!$ND$2:$ND$200=CA$4)*(GMW!$C$2:$C$200=CA$1),0),$F121-1966)</f>
        <v>1515.5229999999999</v>
      </c>
      <c r="CB121" s="5" cm="1">
        <f t="array" ref="CB121">INDEX(GMW!$A$2:$NF$200,MATCH(1,(GMW!$NE$2:$NE$200=CB$3)*(GMW!$ND$2:$ND$200=CB$4)*(GMW!$C$2:$C$200=CB$1),0),$F121-1966)</f>
        <v>426.28500000000003</v>
      </c>
      <c r="CC121" s="5" cm="1">
        <f t="array" ref="CC121">INDEX(GMW!$A$2:$NF$200,MATCH(1,(GMW!$NE$2:$NE$200=CC$3)*(GMW!$ND$2:$ND$200=CC$4)*(GMW!$C$2:$C$200=CC$1),0),$F121-1966)</f>
        <v>282.70280000000002</v>
      </c>
      <c r="CD121" s="5" cm="1">
        <f t="array" ref="CD121">INDEX(GMW!$A$2:$NF$200,MATCH(1,(GMW!$NE$2:$NE$200=CD$3)*(GMW!$ND$2:$ND$200=CD$4)*(GMW!$C$2:$C$200=CD$1),0),$F121-1966)</f>
        <v>348.43799999999999</v>
      </c>
      <c r="CE121" s="5" cm="1">
        <f t="array" ref="CE121">INDEX(GMW!$A$2:$NF$200,MATCH(1,(GMW!$NE$2:$NE$200=CE$3)*(GMW!$ND$2:$ND$200=CE$4)*(GMW!$C$2:$C$200=CE$1),0),$F121-1966)</f>
        <v>175.845</v>
      </c>
      <c r="CF121" s="5" cm="1">
        <f t="array" ref="CF121">INDEX(GMW!$A$2:$NF$200,MATCH(1,(GMW!$NE$2:$NE$200=CF$3)*(GMW!$ND$2:$ND$200=CF$4)*(GMW!$C$2:$C$200=CF$1),0),$F121-1966)</f>
        <v>61.888849999999998</v>
      </c>
      <c r="CG121" s="5" cm="1">
        <f t="array" ref="CG121">INDEX(GMW!$A$2:$NF$200,MATCH(1,(GMW!$NE$2:$NE$200=CG$3)*(GMW!$ND$2:$ND$200=CG$4)*(GMW!$C$2:$C$200=CG$1),0),$F121-1966)</f>
        <v>25.481000000000002</v>
      </c>
      <c r="CH121" s="5" cm="1">
        <f t="array" ref="CH121">INDEX(GMW!$A$2:$NF$200,MATCH(1,(GMW!$NE$2:$NE$200=CH$3)*(GMW!$ND$2:$ND$200=CH$4)*(GMW!$C$2:$C$200=CH$1),0),$F121-1966)</f>
        <v>188.25299999999999</v>
      </c>
      <c r="CI121" s="5" cm="1">
        <f t="array" ref="CI121">INDEX(GMW!$A$2:$NF$200,MATCH(1,(GMW!$NE$2:$NE$200=CI$3)*(GMW!$ND$2:$ND$200=CI$4)*(GMW!$C$2:$C$200=CI$1),0),$F121-1966)</f>
        <v>93.105249999999998</v>
      </c>
      <c r="CJ121" s="5" cm="1">
        <f t="array" ref="CJ121">INDEX(GMW!$A$2:$NF$200,MATCH(1,(GMW!$NE$2:$NE$200=CJ$3)*(GMW!$ND$2:$ND$200=CJ$4)*(GMW!$C$2:$C$200=CJ$1),0),$F121-1966)</f>
        <v>289333</v>
      </c>
      <c r="CK121" s="5" cm="1">
        <f t="array" ref="CK121">INDEX(GMW!$A$2:$NF$200,MATCH(1,(GMW!$NE$2:$NE$200=CK$3)*(GMW!$ND$2:$ND$200=CK$4)*(GMW!$C$2:$C$200=CK$1),0),$F121-1966)</f>
        <v>2649.5</v>
      </c>
      <c r="CL121" s="5" cm="1">
        <f t="array" ref="CL121">INDEX(GMW!$A$2:$NF$200,MATCH(1,(GMW!$NE$2:$NE$200=CL$3)*(GMW!$ND$2:$ND$200=CL$4)*(GMW!$C$2:$C$200=CL$1),0),$F121-1966)</f>
        <v>131756.5</v>
      </c>
      <c r="CM121" s="5" cm="1">
        <f t="array" ref="CM121">INDEX(GMW!$A$2:$NF$200,MATCH(1,(GMW!$NE$2:$NE$200=CM$3)*(GMW!$ND$2:$ND$200=CM$4)*(GMW!$C$2:$C$200=CM$1),0),$F121-1966)</f>
        <v>284701</v>
      </c>
      <c r="CN121" s="5" cm="1">
        <f t="array" ref="CN121">INDEX(GMW!$A$2:$NF$200,MATCH(1,(GMW!$NE$2:$NE$200=CN$3)*(GMW!$ND$2:$ND$200=CN$4)*(GMW!$C$2:$C$200=CN$1),0),$F121-1966)</f>
        <v>184344</v>
      </c>
      <c r="CO121" s="5" cm="1">
        <f t="array" ref="CO121">INDEX(GMW!$A$2:$NF$200,MATCH(1,(GMW!$NE$2:$NE$200=CO$3)*(GMW!$ND$2:$ND$200=CO$4)*(GMW!$C$2:$C$200=CO$1),0),$F121-1966)</f>
        <v>344.88499999999999</v>
      </c>
      <c r="CP121" s="5" cm="1">
        <f t="array" ref="CP121">INDEX(GMW!$A$2:$NF$200,MATCH(1,(GMW!$NE$2:$NE$200=CP$3)*(GMW!$ND$2:$ND$200=CP$4)*(GMW!$C$2:$C$200=CP$1),0),$F121-1966)</f>
        <v>623208.6</v>
      </c>
      <c r="CQ121" s="5" cm="1">
        <f t="array" ref="CQ121">INDEX(GMW!$A$2:$NF$200,MATCH(1,(GMW!$NE$2:$NE$200=CQ$3)*(GMW!$ND$2:$ND$200=CQ$4)*(GMW!$C$2:$C$200=CQ$1),0),$F121-1966)</f>
        <v>121.3464</v>
      </c>
      <c r="CR121" s="5" cm="1">
        <f t="array" ref="CR121">INDEX(GMW!$A$2:$NF$200,MATCH(1,(GMW!$NE$2:$NE$200=CR$3)*(GMW!$ND$2:$ND$200=CR$4)*(GMW!$C$2:$C$200=CR$1),0),$F121-1966)</f>
        <v>185829.2</v>
      </c>
      <c r="CS121" s="5" cm="1">
        <f t="array" ref="CS121">INDEX(GMW!$A$2:$NF$200,MATCH(1,(GMW!$NE$2:$NE$200=CS$3)*(GMW!$ND$2:$ND$200=CS$4)*(GMW!$C$2:$C$200=CS$1),0),$F121-1966)</f>
        <v>549.87099999999998</v>
      </c>
      <c r="CT121" s="5" cm="1">
        <f t="array" ref="CT121">INDEX(GMW!$A$2:$NF$200,MATCH(1,(GMW!$NE$2:$NE$200=CT$3)*(GMW!$ND$2:$ND$200=CT$4)*(GMW!$C$2:$C$200=CT$1),0),$F121-1966)</f>
        <v>385.07499999999999</v>
      </c>
      <c r="CU121" s="5" cm="1">
        <f t="array" ref="CU121">INDEX(GMW!$A$2:$NF$200,MATCH(1,(GMW!$NE$2:$NE$200=CU$3)*(GMW!$ND$2:$ND$200=CU$4)*(GMW!$C$2:$C$200=CU$1),0),$F121-1966)</f>
        <v>327.97199999999998</v>
      </c>
      <c r="CV121" s="5" cm="1">
        <f t="array" ref="CV121">INDEX(GMW!$A$2:$NF$200,MATCH(1,(GMW!$NE$2:$NE$200=CV$3)*(GMW!$ND$2:$ND$200=CV$4)*(GMW!$C$2:$C$200=CV$1),0),$F121-1966)</f>
        <v>176.98599999999999</v>
      </c>
      <c r="CW121" s="5" cm="1">
        <f t="array" ref="CW121">INDEX(GMW!$A$2:$NF$200,MATCH(1,(GMW!$NE$2:$NE$200=CW$3)*(GMW!$ND$2:$ND$200=CW$4)*(GMW!$C$2:$C$200=CW$1),0),$F121-1966)</f>
        <v>121.215</v>
      </c>
      <c r="CX121" s="5" cm="1">
        <f t="array" ref="CX121">INDEX(GMW!$A$2:$NF$200,MATCH(1,(GMW!$NE$2:$NE$200=CX$3)*(GMW!$ND$2:$ND$200=CX$4)*(GMW!$C$2:$C$200=CX$1),0),$F121-1966)</f>
        <v>66.316999999999993</v>
      </c>
      <c r="CY121" s="5" cm="1">
        <f t="array" ref="CY121">INDEX(GMW!$A$2:$NF$200,MATCH(1,(GMW!$NE$2:$NE$200=CY$3)*(GMW!$ND$2:$ND$200=CY$4)*(GMW!$C$2:$C$200=CY$1),0),$F121-1966)</f>
        <v>55.101300000000002</v>
      </c>
      <c r="CZ121" s="5" cm="1">
        <f t="array" ref="CZ121">INDEX(GMW!$A$2:$NF$200,MATCH(1,(GMW!$NE$2:$NE$200=CZ$3)*(GMW!$ND$2:$ND$200=CZ$4)*(GMW!$C$2:$C$200=CZ$1),0),$F121-1966)</f>
        <v>36.368000000000002</v>
      </c>
      <c r="DA121" s="5" cm="1">
        <f t="array" ref="DA121">INDEX(GMW!$A$2:$NF$200,MATCH(1,(GMW!$NE$2:$NE$200=DA$3)*(GMW!$ND$2:$ND$200=DA$4)*(GMW!$C$2:$C$200=DA$1),0),$F121-1966)</f>
        <v>30.625</v>
      </c>
      <c r="DB121" s="5" cm="1">
        <f t="array" ref="DB121">INDEX(GMW!$A$2:$NF$200,MATCH(1,(GMW!$NE$2:$NE$200=DB$3)*(GMW!$ND$2:$ND$200=DB$4)*(GMW!$C$2:$C$200=DB$1),0),$F121-1966)</f>
        <v>37.417000000000002</v>
      </c>
      <c r="DC121" s="5" cm="1">
        <f t="array" ref="DC121">INDEX(GMW!$A$2:$NF$200,MATCH(1,(GMW!$NE$2:$NE$200=DC$3)*(GMW!$ND$2:$ND$200=DC$4)*(GMW!$C$2:$C$200=DC$1),0),$F121-1966)</f>
        <v>34.040700000000001</v>
      </c>
    </row>
    <row r="122" spans="1:107" x14ac:dyDescent="0.25">
      <c r="B122" s="5">
        <f t="shared" si="35"/>
        <v>2001</v>
      </c>
      <c r="C122" s="5">
        <f t="shared" si="35"/>
        <v>2001</v>
      </c>
      <c r="E122" s="5">
        <f t="shared" ref="E122" si="40">+E118+1</f>
        <v>2001</v>
      </c>
      <c r="F122" s="5">
        <f t="shared" si="37"/>
        <v>2088</v>
      </c>
      <c r="G122" s="5" cm="1">
        <f t="array" ref="G122">INDEX(GMW!$A$2:$NF$200,MATCH(1,(GMW!$NE$2:$NE$200=G$3)*(GMW!$ND$2:$ND$200=G$4)*(GMW!$C$2:$C$200=G$1),0),$F122-1966)</f>
        <v>499278</v>
      </c>
      <c r="H122" s="5" cm="1">
        <f t="array" ref="H122">INDEX(GMW!$A$2:$NF$200,MATCH(1,(GMW!$NE$2:$NE$200=H$3)*(GMW!$ND$2:$ND$200=H$4)*(GMW!$C$2:$C$200=H$1),0),$F122-1966)</f>
        <v>303055</v>
      </c>
      <c r="I122" s="5" cm="1">
        <f t="array" ref="I122">INDEX(GMW!$A$2:$NF$200,MATCH(1,(GMW!$NE$2:$NE$200=I$3)*(GMW!$ND$2:$ND$200=I$4)*(GMW!$C$2:$C$200=I$1),0),$F122-1966)</f>
        <v>80870</v>
      </c>
      <c r="J122" s="5" cm="1">
        <f t="array" ref="J122">INDEX(GMW!$A$2:$NF$200,MATCH(1,(GMW!$NE$2:$NE$200=J$3)*(GMW!$ND$2:$ND$200=J$4)*(GMW!$C$2:$C$200=J$1),0),$F122-1966)</f>
        <v>98194</v>
      </c>
      <c r="K122" s="5" cm="1">
        <f t="array" ref="K122">INDEX(GMW!$A$2:$NF$200,MATCH(1,(GMW!$NE$2:$NE$200=K$3)*(GMW!$ND$2:$ND$200=K$4)*(GMW!$C$2:$C$200=K$1),0),$F122-1966)</f>
        <v>125115</v>
      </c>
      <c r="L122" s="5" cm="1">
        <f t="array" ref="L122">INDEX(GMW!$A$2:$NF$200,MATCH(1,(GMW!$NE$2:$NE$200=L$3)*(GMW!$ND$2:$ND$200=L$4)*(GMW!$C$2:$C$200=L$1),0),$F122-1966)</f>
        <v>123472</v>
      </c>
      <c r="M122" s="5" cm="1">
        <f t="array" ref="M122">INDEX(GMW!$A$2:$NF$200,MATCH(1,(GMW!$NE$2:$NE$200=M$3)*(GMW!$ND$2:$ND$200=M$4)*(GMW!$C$2:$C$200=M$1),0),$F122-1966)</f>
        <v>45091</v>
      </c>
      <c r="N122" s="5" cm="1">
        <f t="array" ref="N122">INDEX(GMW!$A$2:$NF$200,MATCH(1,(GMW!$NE$2:$NE$200=N$3)*(GMW!$ND$2:$ND$200=N$4)*(GMW!$C$2:$C$200=N$1),0),$F122-1966)</f>
        <v>9120</v>
      </c>
      <c r="O122" s="5" cm="1">
        <f t="array" ref="O122">INDEX(GMW!$A$2:$NF$200,MATCH(1,(GMW!$NE$2:$NE$200=O$3)*(GMW!$ND$2:$ND$200=O$4)*(GMW!$C$2:$C$200=O$1),0),$F122-1966)</f>
        <v>73.900000000000006</v>
      </c>
      <c r="P122" s="5" cm="1">
        <f t="array" ref="P122">INDEX(GMW!$A$2:$NF$200,MATCH(1,(GMW!$NE$2:$NE$200=P$3)*(GMW!$ND$2:$ND$200=P$4)*(GMW!$C$2:$C$200=P$1),0),$F122-1966)</f>
        <v>4</v>
      </c>
      <c r="Q122" s="5" cm="1">
        <f t="array" ref="Q122">INDEX(GMW!$A$2:$NF$200,MATCH(1,(GMW!$NE$2:$NE$200=Q$3)*(GMW!$ND$2:$ND$200=Q$4)*(GMW!$C$2:$C$200=Q$1),0),$F122-1966)</f>
        <v>5.07</v>
      </c>
      <c r="R122" s="5" cm="1">
        <f t="array" ref="R122">INDEX(GMW!$A$2:$NF$200,MATCH(1,(GMW!$NE$2:$NE$200=R$3)*(GMW!$ND$2:$ND$200=R$4)*(GMW!$C$2:$C$200=R$1),0),$F122-1966)</f>
        <v>73.900000000000006</v>
      </c>
      <c r="S122" s="5" cm="1">
        <f t="array" ref="S122">INDEX(GMW!$A$2:$NF$200,MATCH(1,(GMW!$NE$2:$NE$200=S$3)*(GMW!$ND$2:$ND$200=S$4)*(GMW!$C$2:$C$200=S$1),0),$F122-1966)</f>
        <v>30322</v>
      </c>
      <c r="T122" s="5" cm="1">
        <f t="array" ref="T122">INDEX(GMW!$A$2:$NF$200,MATCH(1,(GMW!$NE$2:$NE$200=T$3)*(GMW!$ND$2:$ND$200=T$4)*(GMW!$C$2:$C$200=T$1),0),$F122-1966)</f>
        <v>362</v>
      </c>
      <c r="U122" s="5" cm="1">
        <f t="array" ref="U122">INDEX(GMW!$A$2:$NF$200,MATCH(1,(GMW!$NE$2:$NE$200=U$3)*(GMW!$ND$2:$ND$200=U$4)*(GMW!$C$2:$C$200=U$1),0),$F122-1966)</f>
        <v>74</v>
      </c>
      <c r="V122" s="5" cm="1">
        <f t="array" ref="V122">INDEX(GMW!$A$2:$NF$200,MATCH(1,(GMW!$NE$2:$NE$200=V$3)*(GMW!$ND$2:$ND$200=V$4)*(GMW!$C$2:$C$200=V$1),0),$F122-1966)</f>
        <v>3726</v>
      </c>
      <c r="W122" s="5" cm="1">
        <f t="array" ref="W122">INDEX(GMW!$A$2:$NF$200,MATCH(1,(GMW!$NE$2:$NE$200=W$3)*(GMW!$ND$2:$ND$200=W$4)*(GMW!$C$2:$C$200=W$1),0),$F122-1966)</f>
        <v>102</v>
      </c>
      <c r="X122" s="5" cm="1">
        <f t="array" ref="X122">INDEX(GMW!$A$2:$NF$200,MATCH(1,(GMW!$NE$2:$NE$200=X$3)*(GMW!$ND$2:$ND$200=X$4)*(GMW!$C$2:$C$200=X$1),0),$F122-1966)</f>
        <v>178</v>
      </c>
      <c r="Y122" s="5" cm="1">
        <f t="array" ref="Y122">INDEX(GMW!$A$2:$NF$200,MATCH(1,(GMW!$NE$2:$NE$200=Y$3)*(GMW!$ND$2:$ND$200=Y$4)*(GMW!$C$2:$C$200=Y$1),0),$F122-1966)</f>
        <v>2023</v>
      </c>
      <c r="Z122" s="5" cm="1">
        <f t="array" ref="Z122">INDEX(GMW!$A$2:$NF$200,MATCH(1,(GMW!$NE$2:$NE$200=Z$3)*(GMW!$ND$2:$ND$200=Z$4)*(GMW!$C$2:$C$200=Z$1),0),$F122-1966)</f>
        <v>4984</v>
      </c>
      <c r="AA122" s="5" cm="1">
        <f t="array" ref="AA122">INDEX(GMW!$A$2:$NF$200,MATCH(1,(GMW!$NE$2:$NE$200=AA$3)*(GMW!$ND$2:$ND$200=AA$4)*(GMW!$C$2:$C$200=AA$1),0),$F122-1966)</f>
        <v>1414</v>
      </c>
      <c r="AB122" s="5" cm="1">
        <f t="array" ref="AB122">INDEX(GMW!$A$2:$NF$200,MATCH(1,(GMW!$NE$2:$NE$200=AB$3)*(GMW!$ND$2:$ND$200=AB$4)*(GMW!$C$2:$C$200=AB$1),0),$F122-1966)</f>
        <v>1862</v>
      </c>
      <c r="AC122" s="5" cm="1">
        <f t="array" ref="AC122">INDEX(GMW!$A$2:$NF$200,MATCH(1,(GMW!$NE$2:$NE$200=AC$3)*(GMW!$ND$2:$ND$200=AC$4)*(GMW!$C$2:$C$200=AC$1),0),$F122-1966)</f>
        <v>1212</v>
      </c>
      <c r="AD122" s="5" cm="1">
        <f t="array" ref="AD122">INDEX(GMW!$A$2:$NF$200,MATCH(1,(GMW!$NE$2:$NE$200=AD$3)*(GMW!$ND$2:$ND$200=AD$4)*(GMW!$C$2:$C$200=AD$1),0),$F122-1966)</f>
        <v>1193</v>
      </c>
      <c r="AE122" s="5" cm="1">
        <f t="array" ref="AE122">INDEX(GMW!$A$2:$NF$200,MATCH(1,(GMW!$NE$2:$NE$200=AE$3)*(GMW!$ND$2:$ND$200=AE$4)*(GMW!$C$2:$C$200=AE$1),0),$F122-1966)</f>
        <v>324</v>
      </c>
      <c r="AF122" s="5" cm="1">
        <f t="array" ref="AF122">INDEX(GMW!$A$2:$NF$200,MATCH(1,(GMW!$NE$2:$NE$200=AF$3)*(GMW!$ND$2:$ND$200=AF$4)*(GMW!$C$2:$C$200=AF$1),0),$F122-1966)</f>
        <v>1866</v>
      </c>
      <c r="AG122" s="5" cm="1">
        <f t="array" ref="AG122">INDEX(GMW!$A$2:$NF$200,MATCH(1,(GMW!$NE$2:$NE$200=AG$3)*(GMW!$ND$2:$ND$200=AG$4)*(GMW!$C$2:$C$200=AG$1),0),$F122-1966)</f>
        <v>2193</v>
      </c>
      <c r="AH122" s="5" cm="1">
        <f t="array" ref="AH122">INDEX(GMW!$A$2:$NF$200,MATCH(1,(GMW!$NE$2:$NE$200=AH$3)*(GMW!$ND$2:$ND$200=AH$4)*(GMW!$C$2:$C$200=AH$1),0),$F122-1966)</f>
        <v>1663</v>
      </c>
      <c r="AI122" s="5" cm="1">
        <f t="array" ref="AI122">INDEX(GMW!$A$2:$NF$200,MATCH(1,(GMW!$NE$2:$NE$200=AI$3)*(GMW!$ND$2:$ND$200=AI$4)*(GMW!$C$2:$C$200=AI$1),0),$F122-1966)</f>
        <v>2238</v>
      </c>
      <c r="AJ122" s="5" cm="1">
        <f t="array" ref="AJ122">INDEX(GMW!$A$2:$NF$200,MATCH(1,(GMW!$NE$2:$NE$200=AJ$3)*(GMW!$ND$2:$ND$200=AJ$4)*(GMW!$C$2:$C$200=AJ$1),0),$F122-1966)</f>
        <v>3173</v>
      </c>
      <c r="AK122" s="5" cm="1">
        <f t="array" ref="AK122">INDEX(GMW!$A$2:$NF$200,MATCH(1,(GMW!$NE$2:$NE$200=AK$3)*(GMW!$ND$2:$ND$200=AK$4)*(GMW!$C$2:$C$200=AK$1),0),$F122-1966)</f>
        <v>776</v>
      </c>
      <c r="AL122" s="5" cm="1">
        <f t="array" ref="AL122">INDEX(GMW!$A$2:$NF$200,MATCH(1,(GMW!$NE$2:$NE$200=AL$3)*(GMW!$ND$2:$ND$200=AL$4)*(GMW!$C$2:$C$200=AL$1),0),$F122-1966)</f>
        <v>959</v>
      </c>
      <c r="AM122" s="5" cm="1">
        <f t="array" ref="AM122">INDEX(GMW!$A$2:$NF$200,MATCH(1,(GMW!$NE$2:$NE$200=AM$3)*(GMW!$ND$2:$ND$200=AM$4)*(GMW!$C$2:$C$200=AM$1),0),$F122-1966)</f>
        <v>27803</v>
      </c>
      <c r="AN122" s="5" cm="1">
        <f t="array" ref="AN122">INDEX(GMW!$A$2:$NF$200,MATCH(1,(GMW!$NE$2:$NE$200=AN$3)*(GMW!$ND$2:$ND$200=AN$4)*(GMW!$C$2:$C$200=AN$1),0),$F122-1966)</f>
        <v>5255</v>
      </c>
      <c r="AO122" s="5" cm="1">
        <f t="array" ref="AO122">INDEX(GMW!$A$2:$NF$200,MATCH(1,(GMW!$NE$2:$NE$200=AO$3)*(GMW!$ND$2:$ND$200=AO$4)*(GMW!$C$2:$C$200=AO$1),0),$F122-1966)</f>
        <v>499278</v>
      </c>
      <c r="AP122" s="5" cm="1">
        <f t="array" ref="AP122">INDEX(GMW!$A$2:$NF$200,MATCH(1,(GMW!$NE$2:$NE$200=AP$3)*(GMW!$ND$2:$ND$200=AP$4)*(GMW!$C$2:$C$200=AP$1),0),$F122-1966)</f>
        <v>3563.4</v>
      </c>
      <c r="AQ122" s="5" cm="1">
        <f t="array" ref="AQ122">INDEX(GMW!$A$2:$NF$200,MATCH(1,(GMW!$NE$2:$NE$200=AQ$3)*(GMW!$ND$2:$ND$200=AQ$4)*(GMW!$C$2:$C$200=AQ$1),0),$F122-1966)</f>
        <v>119981.7</v>
      </c>
      <c r="AR122" s="5" cm="1">
        <f t="array" ref="AR122">INDEX(GMW!$A$2:$NF$200,MATCH(1,(GMW!$NE$2:$NE$200=AR$3)*(GMW!$ND$2:$ND$200=AR$4)*(GMW!$C$2:$C$200=AR$1),0),$F122-1966)</f>
        <v>716.95</v>
      </c>
      <c r="AS122" s="5" cm="1">
        <f t="array" ref="AS122">INDEX(GMW!$A$2:$NF$200,MATCH(1,(GMW!$NE$2:$NE$200=AS$3)*(GMW!$ND$2:$ND$200=AS$4)*(GMW!$C$2:$C$200=AS$1),0),$F122-1966)</f>
        <v>495.81099999999998</v>
      </c>
      <c r="AT122" s="5" cm="1">
        <f t="array" ref="AT122">INDEX(GMW!$A$2:$NF$200,MATCH(1,(GMW!$NE$2:$NE$200=AT$3)*(GMW!$ND$2:$ND$200=AT$4)*(GMW!$C$2:$C$200=AT$1),0),$F122-1966)</f>
        <v>449.51600000000002</v>
      </c>
      <c r="AU122" s="5" cm="1">
        <f t="array" ref="AU122">INDEX(GMW!$A$2:$NF$200,MATCH(1,(GMW!$NE$2:$NE$200=AU$3)*(GMW!$ND$2:$ND$200=AU$4)*(GMW!$C$2:$C$200=AU$1),0),$F122-1966)</f>
        <v>393297.8</v>
      </c>
      <c r="AV122" s="5" cm="1">
        <f t="array" ref="AV122">INDEX(GMW!$A$2:$NF$200,MATCH(1,(GMW!$NE$2:$NE$200=AV$3)*(GMW!$ND$2:$ND$200=AV$4)*(GMW!$C$2:$C$200=AV$1),0),$F122-1966)</f>
        <v>8184</v>
      </c>
      <c r="AW122" s="5" cm="1">
        <f t="array" ref="AW122">INDEX(GMW!$A$2:$NF$200,MATCH(1,(GMW!$NE$2:$NE$200=AW$3)*(GMW!$ND$2:$ND$200=AW$4)*(GMW!$C$2:$C$200=AW$1),0),$F122-1966)</f>
        <v>113.4</v>
      </c>
      <c r="AX122" s="5" cm="1">
        <f t="array" ref="AX122">INDEX(GMW!$A$2:$NF$200,MATCH(1,(GMW!$NE$2:$NE$200=AX$3)*(GMW!$ND$2:$ND$200=AX$4)*(GMW!$C$2:$C$200=AX$1),0),$F122-1966)</f>
        <v>3343.1819999999998</v>
      </c>
      <c r="AY122" s="5" cm="1">
        <f t="array" ref="AY122">INDEX(GMW!$A$2:$NF$200,MATCH(1,(GMW!$NE$2:$NE$200=AY$3)*(GMW!$ND$2:$ND$200=AY$4)*(GMW!$C$2:$C$200=AY$1),0),$F122-1966)</f>
        <v>17879</v>
      </c>
      <c r="AZ122" s="5" cm="1">
        <f t="array" ref="AZ122">INDEX(GMW!$A$2:$NF$200,MATCH(1,(GMW!$NE$2:$NE$200=AZ$3)*(GMW!$ND$2:$ND$200=AZ$4)*(GMW!$C$2:$C$200=AZ$1),0),$F122-1966)</f>
        <v>1442</v>
      </c>
      <c r="BA122" s="5" cm="1">
        <f t="array" ref="BA122">INDEX(GMW!$A$2:$NF$200,MATCH(1,(GMW!$NE$2:$NE$200=BA$3)*(GMW!$ND$2:$ND$200=BA$4)*(GMW!$C$2:$C$200=BA$1),0),$F122-1966)</f>
        <v>10.86407</v>
      </c>
      <c r="BB122" s="5" cm="1">
        <f t="array" ref="BB122">INDEX(GMW!$A$2:$NF$200,MATCH(1,(GMW!$NE$2:$NE$200=BB$3)*(GMW!$ND$2:$ND$200=BB$4)*(GMW!$C$2:$C$200=BB$1),0),$F122-1966)</f>
        <v>16330.41</v>
      </c>
      <c r="BC122" s="5" cm="1">
        <f t="array" ref="BC122">INDEX(GMW!$A$2:$NF$200,MATCH(1,(GMW!$NE$2:$NE$200=BC$3)*(GMW!$ND$2:$ND$200=BC$4)*(GMW!$C$2:$C$200=BC$1),0),$F122-1966)</f>
        <v>1.847958</v>
      </c>
      <c r="BD122" s="5" cm="1">
        <f t="array" ref="BD122">INDEX(GMW!$A$2:$NF$200,MATCH(1,(GMW!$NE$2:$NE$200=BD$3)*(GMW!$ND$2:$ND$200=BD$4)*(GMW!$C$2:$C$200=BD$1),0),$F122-1966)</f>
        <v>1821</v>
      </c>
      <c r="BE122" s="5" cm="1">
        <f t="array" ref="BE122">INDEX(GMW!$A$2:$NF$200,MATCH(1,(GMW!$NE$2:$NE$200=BE$3)*(GMW!$ND$2:$ND$200=BE$4)*(GMW!$C$2:$C$200=BE$1),0),$F122-1966)</f>
        <v>16.394559999999998</v>
      </c>
      <c r="BF122" s="5" cm="1">
        <f t="array" ref="BF122">INDEX(GMW!$A$2:$NF$200,MATCH(1,(GMW!$NE$2:$NE$200=BF$3)*(GMW!$ND$2:$ND$200=BF$4)*(GMW!$C$2:$C$200=BF$1),0),$F122-1966)</f>
        <v>11.875</v>
      </c>
      <c r="BG122" s="5" cm="1">
        <f t="array" ref="BG122">INDEX(GMW!$A$2:$NF$200,MATCH(1,(GMW!$NE$2:$NE$200=BG$3)*(GMW!$ND$2:$ND$200=BG$4)*(GMW!$C$2:$C$200=BG$1),0),$F122-1966)</f>
        <v>19.428280000000001</v>
      </c>
      <c r="BH122" s="5" cm="1">
        <f t="array" ref="BH122">INDEX(GMW!$A$2:$NF$200,MATCH(1,(GMW!$NE$2:$NE$200=BH$3)*(GMW!$ND$2:$ND$200=BH$4)*(GMW!$C$2:$C$200=BH$1),0),$F122-1966)</f>
        <v>5.4301959999999996</v>
      </c>
      <c r="BI122" s="5" cm="1">
        <f t="array" ref="BI122">INDEX(GMW!$A$2:$NF$200,MATCH(1,(GMW!$NE$2:$NE$200=BI$3)*(GMW!$ND$2:$ND$200=BI$4)*(GMW!$C$2:$C$200=BI$1),0),$F122-1966)</f>
        <v>3.5790000000000002</v>
      </c>
      <c r="BJ122" s="5" cm="1">
        <f t="array" ref="BJ122">INDEX(GMW!$A$2:$NF$200,MATCH(1,(GMW!$NE$2:$NE$200=BJ$3)*(GMW!$ND$2:$ND$200=BJ$4)*(GMW!$C$2:$C$200=BJ$1),0),$F122-1966)</f>
        <v>4.2485189999999999</v>
      </c>
      <c r="BK122" s="5" cm="1">
        <f t="array" ref="BK122">INDEX(GMW!$A$2:$NF$200,MATCH(1,(GMW!$NE$2:$NE$200=BK$3)*(GMW!$ND$2:$ND$200=BK$4)*(GMW!$C$2:$C$200=BK$1),0),$F122-1966)</f>
        <v>1.849534</v>
      </c>
      <c r="BL122" s="5" cm="1">
        <f t="array" ref="BL122">INDEX(GMW!$A$2:$NF$200,MATCH(1,(GMW!$NE$2:$NE$200=BL$3)*(GMW!$ND$2:$ND$200=BL$4)*(GMW!$C$2:$C$200=BL$1),0),$F122-1966)</f>
        <v>0.88071259999999996</v>
      </c>
      <c r="BM122" s="5" cm="1">
        <f t="array" ref="BM122">INDEX(GMW!$A$2:$NF$200,MATCH(1,(GMW!$NE$2:$NE$200=BM$3)*(GMW!$ND$2:$ND$200=BM$4)*(GMW!$C$2:$C$200=BM$1),0),$F122-1966)</f>
        <v>0.42312230000000001</v>
      </c>
      <c r="BN122" s="5" cm="1">
        <f t="array" ref="BN122">INDEX(GMW!$A$2:$NF$200,MATCH(1,(GMW!$NE$2:$NE$200=BN$3)*(GMW!$ND$2:$ND$200=BN$4)*(GMW!$C$2:$C$200=BN$1),0),$F122-1966)</f>
        <v>2.2970389999999998</v>
      </c>
      <c r="BO122" s="5" cm="1">
        <f t="array" ref="BO122">INDEX(GMW!$A$2:$NF$200,MATCH(1,(GMW!$NE$2:$NE$200=BO$3)*(GMW!$ND$2:$ND$200=BO$4)*(GMW!$C$2:$C$200=BO$1),0),$F122-1966)</f>
        <v>1.0442</v>
      </c>
      <c r="BP122" s="5" cm="1">
        <f t="array" ref="BP122">INDEX(GMW!$A$2:$NF$200,MATCH(1,(GMW!$NE$2:$NE$200=BP$3)*(GMW!$ND$2:$ND$200=BP$4)*(GMW!$C$2:$C$200=BP$1),0),$F122-1966)</f>
        <v>400663</v>
      </c>
      <c r="BQ122" s="5" cm="1">
        <f t="array" ref="BQ122">INDEX(GMW!$A$2:$NF$200,MATCH(1,(GMW!$NE$2:$NE$200=BQ$3)*(GMW!$ND$2:$ND$200=BQ$4)*(GMW!$C$2:$C$200=BQ$1),0),$F122-1966)</f>
        <v>8109.2920000000004</v>
      </c>
      <c r="BR122" s="5" cm="1">
        <f t="array" ref="BR122">INDEX(GMW!$A$2:$NF$200,MATCH(1,(GMW!$NE$2:$NE$200=BR$3)*(GMW!$ND$2:$ND$200=BR$4)*(GMW!$C$2:$C$200=BR$1),0),$F122-1966)</f>
        <v>722779</v>
      </c>
      <c r="BS122" s="5" cm="1">
        <f t="array" ref="BS122">INDEX(GMW!$A$2:$NF$200,MATCH(1,(GMW!$NE$2:$NE$200=BS$3)*(GMW!$ND$2:$ND$200=BS$4)*(GMW!$C$2:$C$200=BS$1),0),$F122-1966)</f>
        <v>982166</v>
      </c>
      <c r="BT122" s="5" cm="1">
        <f t="array" ref="BT122">INDEX(GMW!$A$2:$NF$200,MATCH(1,(GMW!$NE$2:$NE$200=BT$3)*(GMW!$ND$2:$ND$200=BT$4)*(GMW!$C$2:$C$200=BT$1),0),$F122-1966)</f>
        <v>163899</v>
      </c>
      <c r="BU122" s="5" cm="1">
        <f t="array" ref="BU122">INDEX(GMW!$A$2:$NF$200,MATCH(1,(GMW!$NE$2:$NE$200=BU$3)*(GMW!$ND$2:$ND$200=BU$4)*(GMW!$C$2:$C$200=BU$1),0),$F122-1966)</f>
        <v>821.39099999999996</v>
      </c>
      <c r="BV122" s="5" cm="1">
        <f t="array" ref="BV122">INDEX(GMW!$A$2:$NF$200,MATCH(1,(GMW!$NE$2:$NE$200=BV$3)*(GMW!$ND$2:$ND$200=BV$4)*(GMW!$C$2:$C$200=BV$1),0),$F122-1966)</f>
        <v>1520064</v>
      </c>
      <c r="BW122" s="5" cm="1">
        <f t="array" ref="BW122">INDEX(GMW!$A$2:$NF$200,MATCH(1,(GMW!$NE$2:$NE$200=BW$3)*(GMW!$ND$2:$ND$200=BW$4)*(GMW!$C$2:$C$200=BW$1),0),$F122-1966)</f>
        <v>205.21559999999999</v>
      </c>
      <c r="BX122" s="5" cm="1">
        <f t="array" ref="BX122">INDEX(GMW!$A$2:$NF$200,MATCH(1,(GMW!$NE$2:$NE$200=BX$3)*(GMW!$ND$2:$ND$200=BX$4)*(GMW!$C$2:$C$200=BX$1),0),$F122-1966)</f>
        <v>106769</v>
      </c>
      <c r="BY122" s="5" cm="1">
        <f t="array" ref="BY122">INDEX(GMW!$A$2:$NF$200,MATCH(1,(GMW!$NE$2:$NE$200=BY$3)*(GMW!$ND$2:$ND$200=BY$4)*(GMW!$C$2:$C$200=BY$1),0),$F122-1966)</f>
        <v>1221.5889999999999</v>
      </c>
      <c r="BZ122" s="5" cm="1">
        <f t="array" ref="BZ122">INDEX(GMW!$A$2:$NF$200,MATCH(1,(GMW!$NE$2:$NE$200=BZ$3)*(GMW!$ND$2:$ND$200=BZ$4)*(GMW!$C$2:$C$200=BZ$1),0),$F122-1966)</f>
        <v>1174.0730000000001</v>
      </c>
      <c r="CA122" s="5" cm="1">
        <f t="array" ref="CA122">INDEX(GMW!$A$2:$NF$200,MATCH(1,(GMW!$NE$2:$NE$200=CA$3)*(GMW!$ND$2:$ND$200=CA$4)*(GMW!$C$2:$C$200=CA$1),0),$F122-1966)</f>
        <v>1530.4860000000001</v>
      </c>
      <c r="CB122" s="5" cm="1">
        <f t="array" ref="CB122">INDEX(GMW!$A$2:$NF$200,MATCH(1,(GMW!$NE$2:$NE$200=CB$3)*(GMW!$ND$2:$ND$200=CB$4)*(GMW!$C$2:$C$200=CB$1),0),$F122-1966)</f>
        <v>427.01</v>
      </c>
      <c r="CC122" s="5" cm="1">
        <f t="array" ref="CC122">INDEX(GMW!$A$2:$NF$200,MATCH(1,(GMW!$NE$2:$NE$200=CC$3)*(GMW!$ND$2:$ND$200=CC$4)*(GMW!$C$2:$C$200=CC$1),0),$F122-1966)</f>
        <v>282.61200000000002</v>
      </c>
      <c r="CD122" s="5" cm="1">
        <f t="array" ref="CD122">INDEX(GMW!$A$2:$NF$200,MATCH(1,(GMW!$NE$2:$NE$200=CD$3)*(GMW!$ND$2:$ND$200=CD$4)*(GMW!$C$2:$C$200=CD$1),0),$F122-1966)</f>
        <v>343.48099999999999</v>
      </c>
      <c r="CE122" s="5" cm="1">
        <f t="array" ref="CE122">INDEX(GMW!$A$2:$NF$200,MATCH(1,(GMW!$NE$2:$NE$200=CE$3)*(GMW!$ND$2:$ND$200=CE$4)*(GMW!$C$2:$C$200=CE$1),0),$F122-1966)</f>
        <v>176.89</v>
      </c>
      <c r="CF122" s="5" cm="1">
        <f t="array" ref="CF122">INDEX(GMW!$A$2:$NF$200,MATCH(1,(GMW!$NE$2:$NE$200=CF$3)*(GMW!$ND$2:$ND$200=CF$4)*(GMW!$C$2:$C$200=CF$1),0),$F122-1966)</f>
        <v>61.70767</v>
      </c>
      <c r="CG122" s="5" cm="1">
        <f t="array" ref="CG122">INDEX(GMW!$A$2:$NF$200,MATCH(1,(GMW!$NE$2:$NE$200=CG$3)*(GMW!$ND$2:$ND$200=CG$4)*(GMW!$C$2:$C$200=CG$1),0),$F122-1966)</f>
        <v>25.481000000000002</v>
      </c>
      <c r="CH122" s="5" cm="1">
        <f t="array" ref="CH122">INDEX(GMW!$A$2:$NF$200,MATCH(1,(GMW!$NE$2:$NE$200=CH$3)*(GMW!$ND$2:$ND$200=CH$4)*(GMW!$C$2:$C$200=CH$1),0),$F122-1966)</f>
        <v>188.57499999999999</v>
      </c>
      <c r="CI122" s="5" cm="1">
        <f t="array" ref="CI122">INDEX(GMW!$A$2:$NF$200,MATCH(1,(GMW!$NE$2:$NE$200=CI$3)*(GMW!$ND$2:$ND$200=CI$4)*(GMW!$C$2:$C$200=CI$1),0),$F122-1966)</f>
        <v>95.212000000000003</v>
      </c>
      <c r="CJ122" s="5" cm="1">
        <f t="array" ref="CJ122">INDEX(GMW!$A$2:$NF$200,MATCH(1,(GMW!$NE$2:$NE$200=CJ$3)*(GMW!$ND$2:$ND$200=CJ$4)*(GMW!$C$2:$C$200=CJ$1),0),$F122-1966)</f>
        <v>289882</v>
      </c>
      <c r="CK122" s="5" cm="1">
        <f t="array" ref="CK122">INDEX(GMW!$A$2:$NF$200,MATCH(1,(GMW!$NE$2:$NE$200=CK$3)*(GMW!$ND$2:$ND$200=CK$4)*(GMW!$C$2:$C$200=CK$1),0),$F122-1966)</f>
        <v>2665.125</v>
      </c>
      <c r="CL122" s="5" cm="1">
        <f t="array" ref="CL122">INDEX(GMW!$A$2:$NF$200,MATCH(1,(GMW!$NE$2:$NE$200=CL$3)*(GMW!$ND$2:$ND$200=CL$4)*(GMW!$C$2:$C$200=CL$1),0),$F122-1966)</f>
        <v>130981.5</v>
      </c>
      <c r="CM122" s="5" cm="1">
        <f t="array" ref="CM122">INDEX(GMW!$A$2:$NF$200,MATCH(1,(GMW!$NE$2:$NE$200=CM$3)*(GMW!$ND$2:$ND$200=CM$4)*(GMW!$C$2:$C$200=CM$1),0),$F122-1966)</f>
        <v>284146</v>
      </c>
      <c r="CN122" s="5" cm="1">
        <f t="array" ref="CN122">INDEX(GMW!$A$2:$NF$200,MATCH(1,(GMW!$NE$2:$NE$200=CN$3)*(GMW!$ND$2:$ND$200=CN$4)*(GMW!$C$2:$C$200=CN$1),0),$F122-1966)</f>
        <v>186831</v>
      </c>
      <c r="CO122" s="5" cm="1">
        <f t="array" ref="CO122">INDEX(GMW!$A$2:$NF$200,MATCH(1,(GMW!$NE$2:$NE$200=CO$3)*(GMW!$ND$2:$ND$200=CO$4)*(GMW!$C$2:$C$200=CO$1),0),$F122-1966)</f>
        <v>348.86500000000001</v>
      </c>
      <c r="CP122" s="5" cm="1">
        <f t="array" ref="CP122">INDEX(GMW!$A$2:$NF$200,MATCH(1,(GMW!$NE$2:$NE$200=CP$3)*(GMW!$ND$2:$ND$200=CP$4)*(GMW!$C$2:$C$200=CP$1),0),$F122-1966)</f>
        <v>635755.4</v>
      </c>
      <c r="CQ122" s="5" cm="1">
        <f t="array" ref="CQ122">INDEX(GMW!$A$2:$NF$200,MATCH(1,(GMW!$NE$2:$NE$200=CQ$3)*(GMW!$ND$2:$ND$200=CQ$4)*(GMW!$C$2:$C$200=CQ$1),0),$F122-1966)</f>
        <v>120.7458</v>
      </c>
      <c r="CR122" s="5" cm="1">
        <f t="array" ref="CR122">INDEX(GMW!$A$2:$NF$200,MATCH(1,(GMW!$NE$2:$NE$200=CR$3)*(GMW!$ND$2:$ND$200=CR$4)*(GMW!$C$2:$C$200=CR$1),0),$F122-1966)</f>
        <v>185751.1</v>
      </c>
      <c r="CS122" s="5" cm="1">
        <f t="array" ref="CS122">INDEX(GMW!$A$2:$NF$200,MATCH(1,(GMW!$NE$2:$NE$200=CS$3)*(GMW!$ND$2:$ND$200=CS$4)*(GMW!$C$2:$C$200=CS$1),0),$F122-1966)</f>
        <v>553.495</v>
      </c>
      <c r="CT122" s="5" cm="1">
        <f t="array" ref="CT122">INDEX(GMW!$A$2:$NF$200,MATCH(1,(GMW!$NE$2:$NE$200=CT$3)*(GMW!$ND$2:$ND$200=CT$4)*(GMW!$C$2:$C$200=CT$1),0),$F122-1966)</f>
        <v>385.755</v>
      </c>
      <c r="CU122" s="5" cm="1">
        <f t="array" ref="CU122">INDEX(GMW!$A$2:$NF$200,MATCH(1,(GMW!$NE$2:$NE$200=CU$3)*(GMW!$ND$2:$ND$200=CU$4)*(GMW!$C$2:$C$200=CU$1),0),$F122-1966)</f>
        <v>330.21100000000001</v>
      </c>
      <c r="CV122" s="5" cm="1">
        <f t="array" ref="CV122">INDEX(GMW!$A$2:$NF$200,MATCH(1,(GMW!$NE$2:$NE$200=CV$3)*(GMW!$ND$2:$ND$200=CV$4)*(GMW!$C$2:$C$200=CV$1),0),$F122-1966)</f>
        <v>180.017</v>
      </c>
      <c r="CW122" s="5" cm="1">
        <f t="array" ref="CW122">INDEX(GMW!$A$2:$NF$200,MATCH(1,(GMW!$NE$2:$NE$200=CW$3)*(GMW!$ND$2:$ND$200=CW$4)*(GMW!$C$2:$C$200=CW$1),0),$F122-1966)</f>
        <v>122.47199999999999</v>
      </c>
      <c r="CX122" s="5" cm="1">
        <f t="array" ref="CX122">INDEX(GMW!$A$2:$NF$200,MATCH(1,(GMW!$NE$2:$NE$200=CX$3)*(GMW!$ND$2:$ND$200=CX$4)*(GMW!$C$2:$C$200=CX$1),0),$F122-1966)</f>
        <v>66.533000000000001</v>
      </c>
      <c r="CY122" s="5" cm="1">
        <f t="array" ref="CY122">INDEX(GMW!$A$2:$NF$200,MATCH(1,(GMW!$NE$2:$NE$200=CY$3)*(GMW!$ND$2:$ND$200=CY$4)*(GMW!$C$2:$C$200=CY$1),0),$F122-1966)</f>
        <v>55.213900000000002</v>
      </c>
      <c r="CZ122" s="5" cm="1">
        <f t="array" ref="CZ122">INDEX(GMW!$A$2:$NF$200,MATCH(1,(GMW!$NE$2:$NE$200=CZ$3)*(GMW!$ND$2:$ND$200=CZ$4)*(GMW!$C$2:$C$200=CZ$1),0),$F122-1966)</f>
        <v>36.244</v>
      </c>
      <c r="DA122" s="5" cm="1">
        <f t="array" ref="DA122">INDEX(GMW!$A$2:$NF$200,MATCH(1,(GMW!$NE$2:$NE$200=DA$3)*(GMW!$ND$2:$ND$200=DA$4)*(GMW!$C$2:$C$200=DA$1),0),$F122-1966)</f>
        <v>30.908999999999999</v>
      </c>
      <c r="DB122" s="5" cm="1">
        <f t="array" ref="DB122">INDEX(GMW!$A$2:$NF$200,MATCH(1,(GMW!$NE$2:$NE$200=DB$3)*(GMW!$ND$2:$ND$200=DB$4)*(GMW!$C$2:$C$200=DB$1),0),$F122-1966)</f>
        <v>37.951000000000001</v>
      </c>
      <c r="DC122" s="5" cm="1">
        <f t="array" ref="DC122">INDEX(GMW!$A$2:$NF$200,MATCH(1,(GMW!$NE$2:$NE$200=DC$3)*(GMW!$ND$2:$ND$200=DC$4)*(GMW!$C$2:$C$200=DC$1),0),$F122-1966)</f>
        <v>34.914299999999997</v>
      </c>
    </row>
    <row r="123" spans="1:107" x14ac:dyDescent="0.25">
      <c r="A123" s="5">
        <v>2002</v>
      </c>
      <c r="B123" s="5">
        <f t="shared" si="35"/>
        <v>2002</v>
      </c>
      <c r="C123" s="5">
        <f t="shared" si="35"/>
        <v>2001</v>
      </c>
      <c r="D123" s="5">
        <f t="shared" si="35"/>
        <v>2001</v>
      </c>
      <c r="F123" s="5">
        <f t="shared" si="37"/>
        <v>2089</v>
      </c>
      <c r="G123" s="5" cm="1">
        <f t="array" ref="G123">INDEX(GMW!$A$2:$NF$200,MATCH(1,(GMW!$NE$2:$NE$200=G$3)*(GMW!$ND$2:$ND$200=G$4)*(GMW!$C$2:$C$200=G$1),0),$F123-1966)</f>
        <v>500794</v>
      </c>
      <c r="H123" s="5" cm="1">
        <f t="array" ref="H123">INDEX(GMW!$A$2:$NF$200,MATCH(1,(GMW!$NE$2:$NE$200=H$3)*(GMW!$ND$2:$ND$200=H$4)*(GMW!$C$2:$C$200=H$1),0),$F123-1966)</f>
        <v>303450</v>
      </c>
      <c r="I123" s="5" cm="1">
        <f t="array" ref="I123">INDEX(GMW!$A$2:$NF$200,MATCH(1,(GMW!$NE$2:$NE$200=I$3)*(GMW!$ND$2:$ND$200=I$4)*(GMW!$C$2:$C$200=I$1),0),$F123-1966)</f>
        <v>80619</v>
      </c>
      <c r="J123" s="5" cm="1">
        <f t="array" ref="J123">INDEX(GMW!$A$2:$NF$200,MATCH(1,(GMW!$NE$2:$NE$200=J$3)*(GMW!$ND$2:$ND$200=J$4)*(GMW!$C$2:$C$200=J$1),0),$F123-1966)</f>
        <v>97996</v>
      </c>
      <c r="K123" s="5" cm="1">
        <f t="array" ref="K123">INDEX(GMW!$A$2:$NF$200,MATCH(1,(GMW!$NE$2:$NE$200=K$3)*(GMW!$ND$2:$ND$200=K$4)*(GMW!$C$2:$C$200=K$1),0),$F123-1966)</f>
        <v>127552</v>
      </c>
      <c r="L123" s="5" cm="1">
        <f t="array" ref="L123">INDEX(GMW!$A$2:$NF$200,MATCH(1,(GMW!$NE$2:$NE$200=L$3)*(GMW!$ND$2:$ND$200=L$4)*(GMW!$C$2:$C$200=L$1),0),$F123-1966)</f>
        <v>127861</v>
      </c>
      <c r="M123" s="5" cm="1">
        <f t="array" ref="M123">INDEX(GMW!$A$2:$NF$200,MATCH(1,(GMW!$NE$2:$NE$200=M$3)*(GMW!$ND$2:$ND$200=M$4)*(GMW!$C$2:$C$200=M$1),0),$F123-1966)</f>
        <v>43722</v>
      </c>
      <c r="N123" s="5" cm="1">
        <f t="array" ref="N123">INDEX(GMW!$A$2:$NF$200,MATCH(1,(GMW!$NE$2:$NE$200=N$3)*(GMW!$ND$2:$ND$200=N$4)*(GMW!$C$2:$C$200=N$1),0),$F123-1966)</f>
        <v>9275</v>
      </c>
      <c r="O123" s="5" cm="1">
        <f t="array" ref="O123">INDEX(GMW!$A$2:$NF$200,MATCH(1,(GMW!$NE$2:$NE$200=O$3)*(GMW!$ND$2:$ND$200=O$4)*(GMW!$C$2:$C$200=O$1),0),$F123-1966)</f>
        <v>73.866669999999999</v>
      </c>
      <c r="P123" s="5" cm="1">
        <f t="array" ref="P123">INDEX(GMW!$A$2:$NF$200,MATCH(1,(GMW!$NE$2:$NE$200=P$3)*(GMW!$ND$2:$ND$200=P$4)*(GMW!$C$2:$C$200=P$1),0),$F123-1966)</f>
        <v>4</v>
      </c>
      <c r="Q123" s="5" cm="1">
        <f t="array" ref="Q123">INDEX(GMW!$A$2:$NF$200,MATCH(1,(GMW!$NE$2:$NE$200=Q$3)*(GMW!$ND$2:$ND$200=Q$4)*(GMW!$C$2:$C$200=Q$1),0),$F123-1966)</f>
        <v>5.3</v>
      </c>
      <c r="R123" s="5" cm="1">
        <f t="array" ref="R123">INDEX(GMW!$A$2:$NF$200,MATCH(1,(GMW!$NE$2:$NE$200=R$3)*(GMW!$ND$2:$ND$200=R$4)*(GMW!$C$2:$C$200=R$1),0),$F123-1966)</f>
        <v>73.866669999999999</v>
      </c>
      <c r="S123" s="5" cm="1">
        <f t="array" ref="S123">INDEX(GMW!$A$2:$NF$200,MATCH(1,(GMW!$NE$2:$NE$200=S$3)*(GMW!$ND$2:$ND$200=S$4)*(GMW!$C$2:$C$200=S$1),0),$F123-1966)</f>
        <v>30313</v>
      </c>
      <c r="T123" s="5" cm="1">
        <f t="array" ref="T123">INDEX(GMW!$A$2:$NF$200,MATCH(1,(GMW!$NE$2:$NE$200=T$3)*(GMW!$ND$2:$ND$200=T$4)*(GMW!$C$2:$C$200=T$1),0),$F123-1966)</f>
        <v>369</v>
      </c>
      <c r="U123" s="5" cm="1">
        <f t="array" ref="U123">INDEX(GMW!$A$2:$NF$200,MATCH(1,(GMW!$NE$2:$NE$200=U$3)*(GMW!$ND$2:$ND$200=U$4)*(GMW!$C$2:$C$200=U$1),0),$F123-1966)</f>
        <v>74</v>
      </c>
      <c r="V123" s="5" cm="1">
        <f t="array" ref="V123">INDEX(GMW!$A$2:$NF$200,MATCH(1,(GMW!$NE$2:$NE$200=V$3)*(GMW!$ND$2:$ND$200=V$4)*(GMW!$C$2:$C$200=V$1),0),$F123-1966)</f>
        <v>3676</v>
      </c>
      <c r="W123" s="5" cm="1">
        <f t="array" ref="W123">INDEX(GMW!$A$2:$NF$200,MATCH(1,(GMW!$NE$2:$NE$200=W$3)*(GMW!$ND$2:$ND$200=W$4)*(GMW!$C$2:$C$200=W$1),0),$F123-1966)</f>
        <v>102</v>
      </c>
      <c r="X123" s="5" cm="1">
        <f t="array" ref="X123">INDEX(GMW!$A$2:$NF$200,MATCH(1,(GMW!$NE$2:$NE$200=X$3)*(GMW!$ND$2:$ND$200=X$4)*(GMW!$C$2:$C$200=X$1),0),$F123-1966)</f>
        <v>168</v>
      </c>
      <c r="Y123" s="5" cm="1">
        <f t="array" ref="Y123">INDEX(GMW!$A$2:$NF$200,MATCH(1,(GMW!$NE$2:$NE$200=Y$3)*(GMW!$ND$2:$ND$200=Y$4)*(GMW!$C$2:$C$200=Y$1),0),$F123-1966)</f>
        <v>2003</v>
      </c>
      <c r="Z123" s="5" cm="1">
        <f t="array" ref="Z123">INDEX(GMW!$A$2:$NF$200,MATCH(1,(GMW!$NE$2:$NE$200=Z$3)*(GMW!$ND$2:$ND$200=Z$4)*(GMW!$C$2:$C$200=Z$1),0),$F123-1966)</f>
        <v>5000</v>
      </c>
      <c r="AA123" s="5" cm="1">
        <f t="array" ref="AA123">INDEX(GMW!$A$2:$NF$200,MATCH(1,(GMW!$NE$2:$NE$200=AA$3)*(GMW!$ND$2:$ND$200=AA$4)*(GMW!$C$2:$C$200=AA$1),0),$F123-1966)</f>
        <v>1404</v>
      </c>
      <c r="AB123" s="5" cm="1">
        <f t="array" ref="AB123">INDEX(GMW!$A$2:$NF$200,MATCH(1,(GMW!$NE$2:$NE$200=AB$3)*(GMW!$ND$2:$ND$200=AB$4)*(GMW!$C$2:$C$200=AB$1),0),$F123-1966)</f>
        <v>1864</v>
      </c>
      <c r="AC123" s="5" cm="1">
        <f t="array" ref="AC123">INDEX(GMW!$A$2:$NF$200,MATCH(1,(GMW!$NE$2:$NE$200=AC$3)*(GMW!$ND$2:$ND$200=AC$4)*(GMW!$C$2:$C$200=AC$1),0),$F123-1966)</f>
        <v>1214</v>
      </c>
      <c r="AD123" s="5" cm="1">
        <f t="array" ref="AD123">INDEX(GMW!$A$2:$NF$200,MATCH(1,(GMW!$NE$2:$NE$200=AD$3)*(GMW!$ND$2:$ND$200=AD$4)*(GMW!$C$2:$C$200=AD$1),0),$F123-1966)</f>
        <v>1203</v>
      </c>
      <c r="AE123" s="5" cm="1">
        <f t="array" ref="AE123">INDEX(GMW!$A$2:$NF$200,MATCH(1,(GMW!$NE$2:$NE$200=AE$3)*(GMW!$ND$2:$ND$200=AE$4)*(GMW!$C$2:$C$200=AE$1),0),$F123-1966)</f>
        <v>329</v>
      </c>
      <c r="AF123" s="5" cm="1">
        <f t="array" ref="AF123">INDEX(GMW!$A$2:$NF$200,MATCH(1,(GMW!$NE$2:$NE$200=AF$3)*(GMW!$ND$2:$ND$200=AF$4)*(GMW!$C$2:$C$200=AF$1),0),$F123-1966)</f>
        <v>1867</v>
      </c>
      <c r="AG123" s="5" cm="1">
        <f t="array" ref="AG123">INDEX(GMW!$A$2:$NF$200,MATCH(1,(GMW!$NE$2:$NE$200=AG$3)*(GMW!$ND$2:$ND$200=AG$4)*(GMW!$C$2:$C$200=AG$1),0),$F123-1966)</f>
        <v>2211</v>
      </c>
      <c r="AH123" s="5" cm="1">
        <f t="array" ref="AH123">INDEX(GMW!$A$2:$NF$200,MATCH(1,(GMW!$NE$2:$NE$200=AH$3)*(GMW!$ND$2:$ND$200=AH$4)*(GMW!$C$2:$C$200=AH$1),0),$F123-1966)</f>
        <v>1676</v>
      </c>
      <c r="AI123" s="5" cm="1">
        <f t="array" ref="AI123">INDEX(GMW!$A$2:$NF$200,MATCH(1,(GMW!$NE$2:$NE$200=AI$3)*(GMW!$ND$2:$ND$200=AI$4)*(GMW!$C$2:$C$200=AI$1),0),$F123-1966)</f>
        <v>2259</v>
      </c>
      <c r="AJ123" s="5" cm="1">
        <f t="array" ref="AJ123">INDEX(GMW!$A$2:$NF$200,MATCH(1,(GMW!$NE$2:$NE$200=AJ$3)*(GMW!$ND$2:$ND$200=AJ$4)*(GMW!$C$2:$C$200=AJ$1),0),$F123-1966)</f>
        <v>3169</v>
      </c>
      <c r="AK123" s="5" cm="1">
        <f t="array" ref="AK123">INDEX(GMW!$A$2:$NF$200,MATCH(1,(GMW!$NE$2:$NE$200=AK$3)*(GMW!$ND$2:$ND$200=AK$4)*(GMW!$C$2:$C$200=AK$1),0),$F123-1966)</f>
        <v>778</v>
      </c>
      <c r="AL123" s="5" cm="1">
        <f t="array" ref="AL123">INDEX(GMW!$A$2:$NF$200,MATCH(1,(GMW!$NE$2:$NE$200=AL$3)*(GMW!$ND$2:$ND$200=AL$4)*(GMW!$C$2:$C$200=AL$1),0),$F123-1966)</f>
        <v>945</v>
      </c>
      <c r="AM123" s="5" cm="1">
        <f t="array" ref="AM123">INDEX(GMW!$A$2:$NF$200,MATCH(1,(GMW!$NE$2:$NE$200=AM$3)*(GMW!$ND$2:$ND$200=AM$4)*(GMW!$C$2:$C$200=AM$1),0),$F123-1966)</f>
        <v>27797</v>
      </c>
      <c r="AN123" s="5" cm="1">
        <f t="array" ref="AN123">INDEX(GMW!$A$2:$NF$200,MATCH(1,(GMW!$NE$2:$NE$200=AN$3)*(GMW!$ND$2:$ND$200=AN$4)*(GMW!$C$2:$C$200=AN$1),0),$F123-1966)</f>
        <v>5293</v>
      </c>
      <c r="AO123" s="5" cm="1">
        <f t="array" ref="AO123">INDEX(GMW!$A$2:$NF$200,MATCH(1,(GMW!$NE$2:$NE$200=AO$3)*(GMW!$ND$2:$ND$200=AO$4)*(GMW!$C$2:$C$200=AO$1),0),$F123-1966)</f>
        <v>500794</v>
      </c>
      <c r="AP123" s="5" cm="1">
        <f t="array" ref="AP123">INDEX(GMW!$A$2:$NF$200,MATCH(1,(GMW!$NE$2:$NE$200=AP$3)*(GMW!$ND$2:$ND$200=AP$4)*(GMW!$C$2:$C$200=AP$1),0),$F123-1966)</f>
        <v>3593.2</v>
      </c>
      <c r="AQ123" s="5" cm="1">
        <f t="array" ref="AQ123">INDEX(GMW!$A$2:$NF$200,MATCH(1,(GMW!$NE$2:$NE$200=AQ$3)*(GMW!$ND$2:$ND$200=AQ$4)*(GMW!$C$2:$C$200=AQ$1),0),$F123-1966)</f>
        <v>120175.4</v>
      </c>
      <c r="AR123" s="5" cm="1">
        <f t="array" ref="AR123">INDEX(GMW!$A$2:$NF$200,MATCH(1,(GMW!$NE$2:$NE$200=AR$3)*(GMW!$ND$2:$ND$200=AR$4)*(GMW!$C$2:$C$200=AR$1),0),$F123-1966)</f>
        <v>713.61</v>
      </c>
      <c r="AS123" s="5" cm="1">
        <f t="array" ref="AS123">INDEX(GMW!$A$2:$NF$200,MATCH(1,(GMW!$NE$2:$NE$200=AS$3)*(GMW!$ND$2:$ND$200=AS$4)*(GMW!$C$2:$C$200=AS$1),0),$F123-1966)</f>
        <v>498.67899999999997</v>
      </c>
      <c r="AT123" s="5" cm="1">
        <f t="array" ref="AT123">INDEX(GMW!$A$2:$NF$200,MATCH(1,(GMW!$NE$2:$NE$200=AT$3)*(GMW!$ND$2:$ND$200=AT$4)*(GMW!$C$2:$C$200=AT$1),0),$F123-1966)</f>
        <v>450.18</v>
      </c>
      <c r="AU123" s="5" cm="1">
        <f t="array" ref="AU123">INDEX(GMW!$A$2:$NF$200,MATCH(1,(GMW!$NE$2:$NE$200=AU$3)*(GMW!$ND$2:$ND$200=AU$4)*(GMW!$C$2:$C$200=AU$1),0),$F123-1966)</f>
        <v>399048.5</v>
      </c>
      <c r="AV123" s="5" cm="1">
        <f t="array" ref="AV123">INDEX(GMW!$A$2:$NF$200,MATCH(1,(GMW!$NE$2:$NE$200=AV$3)*(GMW!$ND$2:$ND$200=AV$4)*(GMW!$C$2:$C$200=AV$1),0),$F123-1966)</f>
        <v>7377</v>
      </c>
      <c r="AW123" s="5" cm="1">
        <f t="array" ref="AW123">INDEX(GMW!$A$2:$NF$200,MATCH(1,(GMW!$NE$2:$NE$200=AW$3)*(GMW!$ND$2:$ND$200=AW$4)*(GMW!$C$2:$C$200=AW$1),0),$F123-1966)</f>
        <v>111.15</v>
      </c>
      <c r="AX123" s="5" cm="1">
        <f t="array" ref="AX123">INDEX(GMW!$A$2:$NF$200,MATCH(1,(GMW!$NE$2:$NE$200=AX$3)*(GMW!$ND$2:$ND$200=AX$4)*(GMW!$C$2:$C$200=AX$1),0),$F123-1966)</f>
        <v>3222.5709999999999</v>
      </c>
      <c r="AY123" s="5" cm="1">
        <f t="array" ref="AY123">INDEX(GMW!$A$2:$NF$200,MATCH(1,(GMW!$NE$2:$NE$200=AY$3)*(GMW!$ND$2:$ND$200=AY$4)*(GMW!$C$2:$C$200=AY$1),0),$F123-1966)</f>
        <v>17063</v>
      </c>
      <c r="AZ123" s="5" cm="1">
        <f t="array" ref="AZ123">INDEX(GMW!$A$2:$NF$200,MATCH(1,(GMW!$NE$2:$NE$200=AZ$3)*(GMW!$ND$2:$ND$200=AZ$4)*(GMW!$C$2:$C$200=AZ$1),0),$F123-1966)</f>
        <v>1690</v>
      </c>
      <c r="BA123" s="5" cm="1">
        <f t="array" ref="BA123">INDEX(GMW!$A$2:$NF$200,MATCH(1,(GMW!$NE$2:$NE$200=BA$3)*(GMW!$ND$2:$ND$200=BA$4)*(GMW!$C$2:$C$200=BA$1),0),$F123-1966)</f>
        <v>10.67681</v>
      </c>
      <c r="BB123" s="5" cm="1">
        <f t="array" ref="BB123">INDEX(GMW!$A$2:$NF$200,MATCH(1,(GMW!$NE$2:$NE$200=BB$3)*(GMW!$ND$2:$ND$200=BB$4)*(GMW!$C$2:$C$200=BB$1),0),$F123-1966)</f>
        <v>14342.15</v>
      </c>
      <c r="BC123" s="5" cm="1">
        <f t="array" ref="BC123">INDEX(GMW!$A$2:$NF$200,MATCH(1,(GMW!$NE$2:$NE$200=BC$3)*(GMW!$ND$2:$ND$200=BC$4)*(GMW!$C$2:$C$200=BC$1),0),$F123-1966)</f>
        <v>1.803758</v>
      </c>
      <c r="BD123" s="5" cm="1">
        <f t="array" ref="BD123">INDEX(GMW!$A$2:$NF$200,MATCH(1,(GMW!$NE$2:$NE$200=BD$3)*(GMW!$ND$2:$ND$200=BD$4)*(GMW!$C$2:$C$200=BD$1),0),$F123-1966)</f>
        <v>1356</v>
      </c>
      <c r="BE123" s="5" cm="1">
        <f t="array" ref="BE123">INDEX(GMW!$A$2:$NF$200,MATCH(1,(GMW!$NE$2:$NE$200=BE$3)*(GMW!$ND$2:$ND$200=BE$4)*(GMW!$C$2:$C$200=BE$1),0),$F123-1966)</f>
        <v>16.448730000000001</v>
      </c>
      <c r="BF123" s="5" cm="1">
        <f t="array" ref="BF123">INDEX(GMW!$A$2:$NF$200,MATCH(1,(GMW!$NE$2:$NE$200=BF$3)*(GMW!$ND$2:$ND$200=BF$4)*(GMW!$C$2:$C$200=BF$1),0),$F123-1966)</f>
        <v>11.813000000000001</v>
      </c>
      <c r="BG123" s="5" cm="1">
        <f t="array" ref="BG123">INDEX(GMW!$A$2:$NF$200,MATCH(1,(GMW!$NE$2:$NE$200=BG$3)*(GMW!$ND$2:$ND$200=BG$4)*(GMW!$C$2:$C$200=BG$1),0),$F123-1966)</f>
        <v>18.868130000000001</v>
      </c>
      <c r="BH123" s="5" cm="1">
        <f t="array" ref="BH123">INDEX(GMW!$A$2:$NF$200,MATCH(1,(GMW!$NE$2:$NE$200=BH$3)*(GMW!$ND$2:$ND$200=BH$4)*(GMW!$C$2:$C$200=BH$1),0),$F123-1966)</f>
        <v>4.988613</v>
      </c>
      <c r="BI123" s="5" cm="1">
        <f t="array" ref="BI123">INDEX(GMW!$A$2:$NF$200,MATCH(1,(GMW!$NE$2:$NE$200=BI$3)*(GMW!$ND$2:$ND$200=BI$4)*(GMW!$C$2:$C$200=BI$1),0),$F123-1966)</f>
        <v>3.2559999999999998</v>
      </c>
      <c r="BJ123" s="5" cm="1">
        <f t="array" ref="BJ123">INDEX(GMW!$A$2:$NF$200,MATCH(1,(GMW!$NE$2:$NE$200=BJ$3)*(GMW!$ND$2:$ND$200=BJ$4)*(GMW!$C$2:$C$200=BJ$1),0),$F123-1966)</f>
        <v>4.0943680000000002</v>
      </c>
      <c r="BK123" s="5" cm="1">
        <f t="array" ref="BK123">INDEX(GMW!$A$2:$NF$200,MATCH(1,(GMW!$NE$2:$NE$200=BK$3)*(GMW!$ND$2:$ND$200=BK$4)*(GMW!$C$2:$C$200=BK$1),0),$F123-1966)</f>
        <v>1.9331670000000001</v>
      </c>
      <c r="BL123" s="5" cm="1">
        <f t="array" ref="BL123">INDEX(GMW!$A$2:$NF$200,MATCH(1,(GMW!$NE$2:$NE$200=BL$3)*(GMW!$ND$2:$ND$200=BL$4)*(GMW!$C$2:$C$200=BL$1),0),$F123-1966)</f>
        <v>0.81146339999999995</v>
      </c>
      <c r="BM123" s="5" cm="1">
        <f t="array" ref="BM123">INDEX(GMW!$A$2:$NF$200,MATCH(1,(GMW!$NE$2:$NE$200=BM$3)*(GMW!$ND$2:$ND$200=BM$4)*(GMW!$C$2:$C$200=BM$1),0),$F123-1966)</f>
        <v>0.43374750000000001</v>
      </c>
      <c r="BN123" s="5" cm="1">
        <f t="array" ref="BN123">INDEX(GMW!$A$2:$NF$200,MATCH(1,(GMW!$NE$2:$NE$200=BN$3)*(GMW!$ND$2:$ND$200=BN$4)*(GMW!$C$2:$C$200=BN$1),0),$F123-1966)</f>
        <v>2.2405729999999999</v>
      </c>
      <c r="BO123" s="5" cm="1">
        <f t="array" ref="BO123">INDEX(GMW!$A$2:$NF$200,MATCH(1,(GMW!$NE$2:$NE$200=BO$3)*(GMW!$ND$2:$ND$200=BO$4)*(GMW!$C$2:$C$200=BO$1),0),$F123-1966)</f>
        <v>0.97638000000000003</v>
      </c>
      <c r="BP123" s="5" cm="1">
        <f t="array" ref="BP123">INDEX(GMW!$A$2:$NF$200,MATCH(1,(GMW!$NE$2:$NE$200=BP$3)*(GMW!$ND$2:$ND$200=BP$4)*(GMW!$C$2:$C$200=BP$1),0),$F123-1966)</f>
        <v>397654</v>
      </c>
      <c r="BQ123" s="5" cm="1">
        <f t="array" ref="BQ123">INDEX(GMW!$A$2:$NF$200,MATCH(1,(GMW!$NE$2:$NE$200=BQ$3)*(GMW!$ND$2:$ND$200=BQ$4)*(GMW!$C$2:$C$200=BQ$1),0),$F123-1966)</f>
        <v>8206.9240000000009</v>
      </c>
      <c r="BR123" s="5" cm="1">
        <f t="array" ref="BR123">INDEX(GMW!$A$2:$NF$200,MATCH(1,(GMW!$NE$2:$NE$200=BR$3)*(GMW!$ND$2:$ND$200=BR$4)*(GMW!$C$2:$C$200=BR$1),0),$F123-1966)</f>
        <v>729839</v>
      </c>
      <c r="BS123" s="5" cm="1">
        <f t="array" ref="BS123">INDEX(GMW!$A$2:$NF$200,MATCH(1,(GMW!$NE$2:$NE$200=BS$3)*(GMW!$ND$2:$ND$200=BS$4)*(GMW!$C$2:$C$200=BS$1),0),$F123-1966)</f>
        <v>978149</v>
      </c>
      <c r="BT123" s="5" cm="1">
        <f t="array" ref="BT123">INDEX(GMW!$A$2:$NF$200,MATCH(1,(GMW!$NE$2:$NE$200=BT$3)*(GMW!$ND$2:$ND$200=BT$4)*(GMW!$C$2:$C$200=BT$1),0),$F123-1966)</f>
        <v>158520</v>
      </c>
      <c r="BU123" s="5" cm="1">
        <f t="array" ref="BU123">INDEX(GMW!$A$2:$NF$200,MATCH(1,(GMW!$NE$2:$NE$200=BU$3)*(GMW!$ND$2:$ND$200=BU$4)*(GMW!$C$2:$C$200=BU$1),0),$F123-1966)</f>
        <v>827.54</v>
      </c>
      <c r="BV123" s="5" cm="1">
        <f t="array" ref="BV123">INDEX(GMW!$A$2:$NF$200,MATCH(1,(GMW!$NE$2:$NE$200=BV$3)*(GMW!$ND$2:$ND$200=BV$4)*(GMW!$C$2:$C$200=BV$1),0),$F123-1966)</f>
        <v>1533131</v>
      </c>
      <c r="BW123" s="5" cm="1">
        <f t="array" ref="BW123">INDEX(GMW!$A$2:$NF$200,MATCH(1,(GMW!$NE$2:$NE$200=BW$3)*(GMW!$ND$2:$ND$200=BW$4)*(GMW!$C$2:$C$200=BW$1),0),$F123-1966)</f>
        <v>216.95959999999999</v>
      </c>
      <c r="BX123" s="5" cm="1">
        <f t="array" ref="BX123">INDEX(GMW!$A$2:$NF$200,MATCH(1,(GMW!$NE$2:$NE$200=BX$3)*(GMW!$ND$2:$ND$200=BX$4)*(GMW!$C$2:$C$200=BX$1),0),$F123-1966)</f>
        <v>107768.3</v>
      </c>
      <c r="BY123" s="5" cm="1">
        <f t="array" ref="BY123">INDEX(GMW!$A$2:$NF$200,MATCH(1,(GMW!$NE$2:$NE$200=BY$3)*(GMW!$ND$2:$ND$200=BY$4)*(GMW!$C$2:$C$200=BY$1),0),$F123-1966)</f>
        <v>1236.029</v>
      </c>
      <c r="BZ123" s="5" cm="1">
        <f t="array" ref="BZ123">INDEX(GMW!$A$2:$NF$200,MATCH(1,(GMW!$NE$2:$NE$200=BZ$3)*(GMW!$ND$2:$ND$200=BZ$4)*(GMW!$C$2:$C$200=BZ$1),0),$F123-1966)</f>
        <v>1191.203</v>
      </c>
      <c r="CA123" s="5" cm="1">
        <f t="array" ref="CA123">INDEX(GMW!$A$2:$NF$200,MATCH(1,(GMW!$NE$2:$NE$200=CA$3)*(GMW!$ND$2:$ND$200=CA$4)*(GMW!$C$2:$C$200=CA$1),0),$F123-1966)</f>
        <v>1540.4159999999999</v>
      </c>
      <c r="CB123" s="5" cm="1">
        <f t="array" ref="CB123">INDEX(GMW!$A$2:$NF$200,MATCH(1,(GMW!$NE$2:$NE$200=CB$3)*(GMW!$ND$2:$ND$200=CB$4)*(GMW!$C$2:$C$200=CB$1),0),$F123-1966)</f>
        <v>431.90480000000002</v>
      </c>
      <c r="CC123" s="5" cm="1">
        <f t="array" ref="CC123">INDEX(GMW!$A$2:$NF$200,MATCH(1,(GMW!$NE$2:$NE$200=CC$3)*(GMW!$ND$2:$ND$200=CC$4)*(GMW!$C$2:$C$200=CC$1),0),$F123-1966)</f>
        <v>286.0883</v>
      </c>
      <c r="CD123" s="5" cm="1">
        <f t="array" ref="CD123">INDEX(GMW!$A$2:$NF$200,MATCH(1,(GMW!$NE$2:$NE$200=CD$3)*(GMW!$ND$2:$ND$200=CD$4)*(GMW!$C$2:$C$200=CD$1),0),$F123-1966)</f>
        <v>344.62099999999998</v>
      </c>
      <c r="CE123" s="5" cm="1">
        <f t="array" ref="CE123">INDEX(GMW!$A$2:$NF$200,MATCH(1,(GMW!$NE$2:$NE$200=CE$3)*(GMW!$ND$2:$ND$200=CE$4)*(GMW!$C$2:$C$200=CE$1),0),$F123-1966)</f>
        <v>181.541</v>
      </c>
      <c r="CF123" s="5" cm="1">
        <f t="array" ref="CF123">INDEX(GMW!$A$2:$NF$200,MATCH(1,(GMW!$NE$2:$NE$200=CF$3)*(GMW!$ND$2:$ND$200=CF$4)*(GMW!$C$2:$C$200=CF$1),0),$F123-1966)</f>
        <v>60.853209999999997</v>
      </c>
      <c r="CG123" s="5" cm="1">
        <f t="array" ref="CG123">INDEX(GMW!$A$2:$NF$200,MATCH(1,(GMW!$NE$2:$NE$200=CG$3)*(GMW!$ND$2:$ND$200=CG$4)*(GMW!$C$2:$C$200=CG$1),0),$F123-1966)</f>
        <v>30.843</v>
      </c>
      <c r="CH123" s="5" cm="1">
        <f t="array" ref="CH123">INDEX(GMW!$A$2:$NF$200,MATCH(1,(GMW!$NE$2:$NE$200=CH$3)*(GMW!$ND$2:$ND$200=CH$4)*(GMW!$C$2:$C$200=CH$1),0),$F123-1966)</f>
        <v>187.56700000000001</v>
      </c>
      <c r="CI123" s="5" cm="1">
        <f t="array" ref="CI123">INDEX(GMW!$A$2:$NF$200,MATCH(1,(GMW!$NE$2:$NE$200=CI$3)*(GMW!$ND$2:$ND$200=CI$4)*(GMW!$C$2:$C$200=CI$1),0),$F123-1966)</f>
        <v>97.201499999999996</v>
      </c>
      <c r="CJ123" s="5" cm="1">
        <f t="array" ref="CJ123">INDEX(GMW!$A$2:$NF$200,MATCH(1,(GMW!$NE$2:$NE$200=CJ$3)*(GMW!$ND$2:$ND$200=CJ$4)*(GMW!$C$2:$C$200=CJ$1),0),$F123-1966)</f>
        <v>293878</v>
      </c>
      <c r="CK123" s="5" cm="1">
        <f t="array" ref="CK123">INDEX(GMW!$A$2:$NF$200,MATCH(1,(GMW!$NE$2:$NE$200=CK$3)*(GMW!$ND$2:$ND$200=CK$4)*(GMW!$C$2:$C$200=CK$1),0),$F123-1966)</f>
        <v>2695.875</v>
      </c>
      <c r="CL123" s="5" cm="1">
        <f t="array" ref="CL123">INDEX(GMW!$A$2:$NF$200,MATCH(1,(GMW!$NE$2:$NE$200=CL$3)*(GMW!$ND$2:$ND$200=CL$4)*(GMW!$C$2:$C$200=CL$1),0),$F123-1966)</f>
        <v>131365.20000000001</v>
      </c>
      <c r="CM123" s="5" cm="1">
        <f t="array" ref="CM123">INDEX(GMW!$A$2:$NF$200,MATCH(1,(GMW!$NE$2:$NE$200=CM$3)*(GMW!$ND$2:$ND$200=CM$4)*(GMW!$C$2:$C$200=CM$1),0),$F123-1966)</f>
        <v>289660</v>
      </c>
      <c r="CN123" s="5" cm="1">
        <f t="array" ref="CN123">INDEX(GMW!$A$2:$NF$200,MATCH(1,(GMW!$NE$2:$NE$200=CN$3)*(GMW!$ND$2:$ND$200=CN$4)*(GMW!$C$2:$C$200=CN$1),0),$F123-1966)</f>
        <v>190976</v>
      </c>
      <c r="CO123" s="5" cm="1">
        <f t="array" ref="CO123">INDEX(GMW!$A$2:$NF$200,MATCH(1,(GMW!$NE$2:$NE$200=CO$3)*(GMW!$ND$2:$ND$200=CO$4)*(GMW!$C$2:$C$200=CO$1),0),$F123-1966)</f>
        <v>348.666</v>
      </c>
      <c r="CP123" s="5" cm="1">
        <f t="array" ref="CP123">INDEX(GMW!$A$2:$NF$200,MATCH(1,(GMW!$NE$2:$NE$200=CP$3)*(GMW!$ND$2:$ND$200=CP$4)*(GMW!$C$2:$C$200=CP$1),0),$F123-1966)</f>
        <v>641360.4</v>
      </c>
      <c r="CQ123" s="5" cm="1">
        <f t="array" ref="CQ123">INDEX(GMW!$A$2:$NF$200,MATCH(1,(GMW!$NE$2:$NE$200=CQ$3)*(GMW!$ND$2:$ND$200=CQ$4)*(GMW!$C$2:$C$200=CQ$1),0),$F123-1966)</f>
        <v>120.5605</v>
      </c>
      <c r="CR123" s="5" cm="1">
        <f t="array" ref="CR123">INDEX(GMW!$A$2:$NF$200,MATCH(1,(GMW!$NE$2:$NE$200=CR$3)*(GMW!$ND$2:$ND$200=CR$4)*(GMW!$C$2:$C$200=CR$1),0),$F123-1966)</f>
        <v>196909.9</v>
      </c>
      <c r="CS123" s="5" cm="1">
        <f t="array" ref="CS123">INDEX(GMW!$A$2:$NF$200,MATCH(1,(GMW!$NE$2:$NE$200=CS$3)*(GMW!$ND$2:$ND$200=CS$4)*(GMW!$C$2:$C$200=CS$1),0),$F123-1966)</f>
        <v>551.66800000000001</v>
      </c>
      <c r="CT123" s="5" cm="1">
        <f t="array" ref="CT123">INDEX(GMW!$A$2:$NF$200,MATCH(1,(GMW!$NE$2:$NE$200=CT$3)*(GMW!$ND$2:$ND$200=CT$4)*(GMW!$C$2:$C$200=CT$1),0),$F123-1966)</f>
        <v>390.18299999999999</v>
      </c>
      <c r="CU123" s="5" cm="1">
        <f t="array" ref="CU123">INDEX(GMW!$A$2:$NF$200,MATCH(1,(GMW!$NE$2:$NE$200=CU$3)*(GMW!$ND$2:$ND$200=CU$4)*(GMW!$C$2:$C$200=CU$1),0),$F123-1966)</f>
        <v>333.92099999999999</v>
      </c>
      <c r="CV123" s="5" cm="1">
        <f t="array" ref="CV123">INDEX(GMW!$A$2:$NF$200,MATCH(1,(GMW!$NE$2:$NE$200=CV$3)*(GMW!$ND$2:$ND$200=CV$4)*(GMW!$C$2:$C$200=CV$1),0),$F123-1966)</f>
        <v>182.792</v>
      </c>
      <c r="CW123" s="5" cm="1">
        <f t="array" ref="CW123">INDEX(GMW!$A$2:$NF$200,MATCH(1,(GMW!$NE$2:$NE$200=CW$3)*(GMW!$ND$2:$ND$200=CW$4)*(GMW!$C$2:$C$200=CW$1),0),$F123-1966)</f>
        <v>124.00700000000001</v>
      </c>
      <c r="CX123" s="5" cm="1">
        <f t="array" ref="CX123">INDEX(GMW!$A$2:$NF$200,MATCH(1,(GMW!$NE$2:$NE$200=CX$3)*(GMW!$ND$2:$ND$200=CX$4)*(GMW!$C$2:$C$200=CX$1),0),$F123-1966)</f>
        <v>67.281000000000006</v>
      </c>
      <c r="CY123" s="5" cm="1">
        <f t="array" ref="CY123">INDEX(GMW!$A$2:$NF$200,MATCH(1,(GMW!$NE$2:$NE$200=CY$3)*(GMW!$ND$2:$ND$200=CY$4)*(GMW!$C$2:$C$200=CY$1),0),$F123-1966)</f>
        <v>55.599800000000002</v>
      </c>
      <c r="CZ123" s="5" cm="1">
        <f t="array" ref="CZ123">INDEX(GMW!$A$2:$NF$200,MATCH(1,(GMW!$NE$2:$NE$200=CZ$3)*(GMW!$ND$2:$ND$200=CZ$4)*(GMW!$C$2:$C$200=CZ$1),0),$F123-1966)</f>
        <v>36.716000000000001</v>
      </c>
      <c r="DA123" s="5" cm="1">
        <f t="array" ref="DA123">INDEX(GMW!$A$2:$NF$200,MATCH(1,(GMW!$NE$2:$NE$200=DA$3)*(GMW!$ND$2:$ND$200=DA$4)*(GMW!$C$2:$C$200=DA$1),0),$F123-1966)</f>
        <v>32.979999999999997</v>
      </c>
      <c r="DB123" s="5" cm="1">
        <f t="array" ref="DB123">INDEX(GMW!$A$2:$NF$200,MATCH(1,(GMW!$NE$2:$NE$200=DB$3)*(GMW!$ND$2:$ND$200=DB$4)*(GMW!$C$2:$C$200=DB$1),0),$F123-1966)</f>
        <v>38.545999999999999</v>
      </c>
      <c r="DC123" s="5" cm="1">
        <f t="array" ref="DC123">INDEX(GMW!$A$2:$NF$200,MATCH(1,(GMW!$NE$2:$NE$200=DC$3)*(GMW!$ND$2:$ND$200=DC$4)*(GMW!$C$2:$C$200=DC$1),0),$F123-1966)</f>
        <v>35.331899999999997</v>
      </c>
    </row>
    <row r="124" spans="1:107" x14ac:dyDescent="0.25">
      <c r="B124" s="5">
        <f t="shared" ref="B124:D139" si="41">+B120+1</f>
        <v>2002</v>
      </c>
      <c r="C124" s="5">
        <f t="shared" si="41"/>
        <v>2002</v>
      </c>
      <c r="F124" s="5">
        <f t="shared" si="37"/>
        <v>2090</v>
      </c>
      <c r="G124" s="5" cm="1">
        <f t="array" ref="G124">INDEX(GMW!$A$2:$NF$200,MATCH(1,(GMW!$NE$2:$NE$200=G$3)*(GMW!$ND$2:$ND$200=G$4)*(GMW!$C$2:$C$200=G$1),0),$F124-1966)</f>
        <v>503433</v>
      </c>
      <c r="H124" s="5" cm="1">
        <f t="array" ref="H124">INDEX(GMW!$A$2:$NF$200,MATCH(1,(GMW!$NE$2:$NE$200=H$3)*(GMW!$ND$2:$ND$200=H$4)*(GMW!$C$2:$C$200=H$1),0),$F124-1966)</f>
        <v>304764</v>
      </c>
      <c r="I124" s="5" cm="1">
        <f t="array" ref="I124">INDEX(GMW!$A$2:$NF$200,MATCH(1,(GMW!$NE$2:$NE$200=I$3)*(GMW!$ND$2:$ND$200=I$4)*(GMW!$C$2:$C$200=I$1),0),$F124-1966)</f>
        <v>80307</v>
      </c>
      <c r="J124" s="5" cm="1">
        <f t="array" ref="J124">INDEX(GMW!$A$2:$NF$200,MATCH(1,(GMW!$NE$2:$NE$200=J$3)*(GMW!$ND$2:$ND$200=J$4)*(GMW!$C$2:$C$200=J$1),0),$F124-1966)</f>
        <v>99479</v>
      </c>
      <c r="K124" s="5" cm="1">
        <f t="array" ref="K124">INDEX(GMW!$A$2:$NF$200,MATCH(1,(GMW!$NE$2:$NE$200=K$3)*(GMW!$ND$2:$ND$200=K$4)*(GMW!$C$2:$C$200=K$1),0),$F124-1966)</f>
        <v>131298</v>
      </c>
      <c r="L124" s="5" cm="1">
        <f t="array" ref="L124">INDEX(GMW!$A$2:$NF$200,MATCH(1,(GMW!$NE$2:$NE$200=L$3)*(GMW!$ND$2:$ND$200=L$4)*(GMW!$C$2:$C$200=L$1),0),$F124-1966)</f>
        <v>132776</v>
      </c>
      <c r="M124" s="5" cm="1">
        <f t="array" ref="M124">INDEX(GMW!$A$2:$NF$200,MATCH(1,(GMW!$NE$2:$NE$200=M$3)*(GMW!$ND$2:$ND$200=M$4)*(GMW!$C$2:$C$200=M$1),0),$F124-1966)</f>
        <v>42992</v>
      </c>
      <c r="N124" s="5" cm="1">
        <f t="array" ref="N124">INDEX(GMW!$A$2:$NF$200,MATCH(1,(GMW!$NE$2:$NE$200=N$3)*(GMW!$ND$2:$ND$200=N$4)*(GMW!$C$2:$C$200=N$1),0),$F124-1966)</f>
        <v>9212</v>
      </c>
      <c r="O124" s="5" cm="1">
        <f t="array" ref="O124">INDEX(GMW!$A$2:$NF$200,MATCH(1,(GMW!$NE$2:$NE$200=O$3)*(GMW!$ND$2:$ND$200=O$4)*(GMW!$C$2:$C$200=O$1),0),$F124-1966)</f>
        <v>74.533330000000007</v>
      </c>
      <c r="P124" s="5" cm="1">
        <f t="array" ref="P124">INDEX(GMW!$A$2:$NF$200,MATCH(1,(GMW!$NE$2:$NE$200=P$3)*(GMW!$ND$2:$ND$200=P$4)*(GMW!$C$2:$C$200=P$1),0),$F124-1966)</f>
        <v>4</v>
      </c>
      <c r="Q124" s="5" cm="1">
        <f t="array" ref="Q124">INDEX(GMW!$A$2:$NF$200,MATCH(1,(GMW!$NE$2:$NE$200=Q$3)*(GMW!$ND$2:$ND$200=Q$4)*(GMW!$C$2:$C$200=Q$1),0),$F124-1966)</f>
        <v>5.0199999999999996</v>
      </c>
      <c r="R124" s="5" cm="1">
        <f t="array" ref="R124">INDEX(GMW!$A$2:$NF$200,MATCH(1,(GMW!$NE$2:$NE$200=R$3)*(GMW!$ND$2:$ND$200=R$4)*(GMW!$C$2:$C$200=R$1),0),$F124-1966)</f>
        <v>74.533330000000007</v>
      </c>
      <c r="S124" s="5" cm="1">
        <f t="array" ref="S124">INDEX(GMW!$A$2:$NF$200,MATCH(1,(GMW!$NE$2:$NE$200=S$3)*(GMW!$ND$2:$ND$200=S$4)*(GMW!$C$2:$C$200=S$1),0),$F124-1966)</f>
        <v>30419</v>
      </c>
      <c r="T124" s="5" cm="1">
        <f t="array" ref="T124">INDEX(GMW!$A$2:$NF$200,MATCH(1,(GMW!$NE$2:$NE$200=T$3)*(GMW!$ND$2:$ND$200=T$4)*(GMW!$C$2:$C$200=T$1),0),$F124-1966)</f>
        <v>364</v>
      </c>
      <c r="U124" s="5" cm="1">
        <f t="array" ref="U124">INDEX(GMW!$A$2:$NF$200,MATCH(1,(GMW!$NE$2:$NE$200=U$3)*(GMW!$ND$2:$ND$200=U$4)*(GMW!$C$2:$C$200=U$1),0),$F124-1966)</f>
        <v>70</v>
      </c>
      <c r="V124" s="5" cm="1">
        <f t="array" ref="V124">INDEX(GMW!$A$2:$NF$200,MATCH(1,(GMW!$NE$2:$NE$200=V$3)*(GMW!$ND$2:$ND$200=V$4)*(GMW!$C$2:$C$200=V$1),0),$F124-1966)</f>
        <v>3636</v>
      </c>
      <c r="W124" s="5" cm="1">
        <f t="array" ref="W124">INDEX(GMW!$A$2:$NF$200,MATCH(1,(GMW!$NE$2:$NE$200=W$3)*(GMW!$ND$2:$ND$200=W$4)*(GMW!$C$2:$C$200=W$1),0),$F124-1966)</f>
        <v>100</v>
      </c>
      <c r="X124" s="5" cm="1">
        <f t="array" ref="X124">INDEX(GMW!$A$2:$NF$200,MATCH(1,(GMW!$NE$2:$NE$200=X$3)*(GMW!$ND$2:$ND$200=X$4)*(GMW!$C$2:$C$200=X$1),0),$F124-1966)</f>
        <v>164</v>
      </c>
      <c r="Y124" s="5" cm="1">
        <f t="array" ref="Y124">INDEX(GMW!$A$2:$NF$200,MATCH(1,(GMW!$NE$2:$NE$200=Y$3)*(GMW!$ND$2:$ND$200=Y$4)*(GMW!$C$2:$C$200=Y$1),0),$F124-1966)</f>
        <v>1997</v>
      </c>
      <c r="Z124" s="5" cm="1">
        <f t="array" ref="Z124">INDEX(GMW!$A$2:$NF$200,MATCH(1,(GMW!$NE$2:$NE$200=Z$3)*(GMW!$ND$2:$ND$200=Z$4)*(GMW!$C$2:$C$200=Z$1),0),$F124-1966)</f>
        <v>5029</v>
      </c>
      <c r="AA124" s="5" cm="1">
        <f t="array" ref="AA124">INDEX(GMW!$A$2:$NF$200,MATCH(1,(GMW!$NE$2:$NE$200=AA$3)*(GMW!$ND$2:$ND$200=AA$4)*(GMW!$C$2:$C$200=AA$1),0),$F124-1966)</f>
        <v>1409</v>
      </c>
      <c r="AB124" s="5" cm="1">
        <f t="array" ref="AB124">INDEX(GMW!$A$2:$NF$200,MATCH(1,(GMW!$NE$2:$NE$200=AB$3)*(GMW!$ND$2:$ND$200=AB$4)*(GMW!$C$2:$C$200=AB$1),0),$F124-1966)</f>
        <v>1900</v>
      </c>
      <c r="AC124" s="5" cm="1">
        <f t="array" ref="AC124">INDEX(GMW!$A$2:$NF$200,MATCH(1,(GMW!$NE$2:$NE$200=AC$3)*(GMW!$ND$2:$ND$200=AC$4)*(GMW!$C$2:$C$200=AC$1),0),$F124-1966)</f>
        <v>1207</v>
      </c>
      <c r="AD124" s="5" cm="1">
        <f t="array" ref="AD124">INDEX(GMW!$A$2:$NF$200,MATCH(1,(GMW!$NE$2:$NE$200=AD$3)*(GMW!$ND$2:$ND$200=AD$4)*(GMW!$C$2:$C$200=AD$1),0),$F124-1966)</f>
        <v>1193</v>
      </c>
      <c r="AE124" s="5" cm="1">
        <f t="array" ref="AE124">INDEX(GMW!$A$2:$NF$200,MATCH(1,(GMW!$NE$2:$NE$200=AE$3)*(GMW!$ND$2:$ND$200=AE$4)*(GMW!$C$2:$C$200=AE$1),0),$F124-1966)</f>
        <v>332</v>
      </c>
      <c r="AF124" s="5" cm="1">
        <f t="array" ref="AF124">INDEX(GMW!$A$2:$NF$200,MATCH(1,(GMW!$NE$2:$NE$200=AF$3)*(GMW!$ND$2:$ND$200=AF$4)*(GMW!$C$2:$C$200=AF$1),0),$F124-1966)</f>
        <v>1861</v>
      </c>
      <c r="AG124" s="5" cm="1">
        <f t="array" ref="AG124">INDEX(GMW!$A$2:$NF$200,MATCH(1,(GMW!$NE$2:$NE$200=AG$3)*(GMW!$ND$2:$ND$200=AG$4)*(GMW!$C$2:$C$200=AG$1),0),$F124-1966)</f>
        <v>2213</v>
      </c>
      <c r="AH124" s="5" cm="1">
        <f t="array" ref="AH124">INDEX(GMW!$A$2:$NF$200,MATCH(1,(GMW!$NE$2:$NE$200=AH$3)*(GMW!$ND$2:$ND$200=AH$4)*(GMW!$C$2:$C$200=AH$1),0),$F124-1966)</f>
        <v>1685</v>
      </c>
      <c r="AI124" s="5" cm="1">
        <f t="array" ref="AI124">INDEX(GMW!$A$2:$NF$200,MATCH(1,(GMW!$NE$2:$NE$200=AI$3)*(GMW!$ND$2:$ND$200=AI$4)*(GMW!$C$2:$C$200=AI$1),0),$F124-1966)</f>
        <v>2290</v>
      </c>
      <c r="AJ124" s="5" cm="1">
        <f t="array" ref="AJ124">INDEX(GMW!$A$2:$NF$200,MATCH(1,(GMW!$NE$2:$NE$200=AJ$3)*(GMW!$ND$2:$ND$200=AJ$4)*(GMW!$C$2:$C$200=AJ$1),0),$F124-1966)</f>
        <v>3193</v>
      </c>
      <c r="AK124" s="5" cm="1">
        <f t="array" ref="AK124">INDEX(GMW!$A$2:$NF$200,MATCH(1,(GMW!$NE$2:$NE$200=AK$3)*(GMW!$ND$2:$ND$200=AK$4)*(GMW!$C$2:$C$200=AK$1),0),$F124-1966)</f>
        <v>792</v>
      </c>
      <c r="AL124" s="5" cm="1">
        <f t="array" ref="AL124">INDEX(GMW!$A$2:$NF$200,MATCH(1,(GMW!$NE$2:$NE$200=AL$3)*(GMW!$ND$2:$ND$200=AL$4)*(GMW!$C$2:$C$200=AL$1),0),$F124-1966)</f>
        <v>984</v>
      </c>
      <c r="AM124" s="5" cm="1">
        <f t="array" ref="AM124">INDEX(GMW!$A$2:$NF$200,MATCH(1,(GMW!$NE$2:$NE$200=AM$3)*(GMW!$ND$2:$ND$200=AM$4)*(GMW!$C$2:$C$200=AM$1),0),$F124-1966)</f>
        <v>27933</v>
      </c>
      <c r="AN124" s="5" cm="1">
        <f t="array" ref="AN124">INDEX(GMW!$A$2:$NF$200,MATCH(1,(GMW!$NE$2:$NE$200=AN$3)*(GMW!$ND$2:$ND$200=AN$4)*(GMW!$C$2:$C$200=AN$1),0),$F124-1966)</f>
        <v>5315</v>
      </c>
      <c r="AO124" s="5" cm="1">
        <f t="array" ref="AO124">INDEX(GMW!$A$2:$NF$200,MATCH(1,(GMW!$NE$2:$NE$200=AO$3)*(GMW!$ND$2:$ND$200=AO$4)*(GMW!$C$2:$C$200=AO$1),0),$F124-1966)</f>
        <v>503433</v>
      </c>
      <c r="AP124" s="5" cm="1">
        <f t="array" ref="AP124">INDEX(GMW!$A$2:$NF$200,MATCH(1,(GMW!$NE$2:$NE$200=AP$3)*(GMW!$ND$2:$ND$200=AP$4)*(GMW!$C$2:$C$200=AP$1),0),$F124-1966)</f>
        <v>3615.2</v>
      </c>
      <c r="AQ124" s="5" cm="1">
        <f t="array" ref="AQ124">INDEX(GMW!$A$2:$NF$200,MATCH(1,(GMW!$NE$2:$NE$200=AQ$3)*(GMW!$ND$2:$ND$200=AQ$4)*(GMW!$C$2:$C$200=AQ$1),0),$F124-1966)</f>
        <v>121149.2</v>
      </c>
      <c r="AR124" s="5" cm="1">
        <f t="array" ref="AR124">INDEX(GMW!$A$2:$NF$200,MATCH(1,(GMW!$NE$2:$NE$200=AR$3)*(GMW!$ND$2:$ND$200=AR$4)*(GMW!$C$2:$C$200=AR$1),0),$F124-1966)</f>
        <v>716.37</v>
      </c>
      <c r="AS124" s="5" cm="1">
        <f t="array" ref="AS124">INDEX(GMW!$A$2:$NF$200,MATCH(1,(GMW!$NE$2:$NE$200=AS$3)*(GMW!$ND$2:$ND$200=AS$4)*(GMW!$C$2:$C$200=AS$1),0),$F124-1966)</f>
        <v>500.98500000000001</v>
      </c>
      <c r="AT124" s="5" cm="1">
        <f t="array" ref="AT124">INDEX(GMW!$A$2:$NF$200,MATCH(1,(GMW!$NE$2:$NE$200=AT$3)*(GMW!$ND$2:$ND$200=AT$4)*(GMW!$C$2:$C$200=AT$1),0),$F124-1966)</f>
        <v>451.61599999999999</v>
      </c>
      <c r="AU124" s="5" cm="1">
        <f t="array" ref="AU124">INDEX(GMW!$A$2:$NF$200,MATCH(1,(GMW!$NE$2:$NE$200=AU$3)*(GMW!$ND$2:$ND$200=AU$4)*(GMW!$C$2:$C$200=AU$1),0),$F124-1966)</f>
        <v>401406.3</v>
      </c>
      <c r="AV124" s="5" cm="1">
        <f t="array" ref="AV124">INDEX(GMW!$A$2:$NF$200,MATCH(1,(GMW!$NE$2:$NE$200=AV$3)*(GMW!$ND$2:$ND$200=AV$4)*(GMW!$C$2:$C$200=AV$1),0),$F124-1966)</f>
        <v>8018</v>
      </c>
      <c r="AW124" s="5" cm="1">
        <f t="array" ref="AW124">INDEX(GMW!$A$2:$NF$200,MATCH(1,(GMW!$NE$2:$NE$200=AW$3)*(GMW!$ND$2:$ND$200=AW$4)*(GMW!$C$2:$C$200=AW$1),0),$F124-1966)</f>
        <v>111.925</v>
      </c>
      <c r="AX124" s="5" cm="1">
        <f t="array" ref="AX124">INDEX(GMW!$A$2:$NF$200,MATCH(1,(GMW!$NE$2:$NE$200=AX$3)*(GMW!$ND$2:$ND$200=AX$4)*(GMW!$C$2:$C$200=AX$1),0),$F124-1966)</f>
        <v>3108.73</v>
      </c>
      <c r="AY124" s="5" cm="1">
        <f t="array" ref="AY124">INDEX(GMW!$A$2:$NF$200,MATCH(1,(GMW!$NE$2:$NE$200=AY$3)*(GMW!$ND$2:$ND$200=AY$4)*(GMW!$C$2:$C$200=AY$1),0),$F124-1966)</f>
        <v>16887</v>
      </c>
      <c r="AZ124" s="5" cm="1">
        <f t="array" ref="AZ124">INDEX(GMW!$A$2:$NF$200,MATCH(1,(GMW!$NE$2:$NE$200=AZ$3)*(GMW!$ND$2:$ND$200=AZ$4)*(GMW!$C$2:$C$200=AZ$1),0),$F124-1966)</f>
        <v>1772</v>
      </c>
      <c r="BA124" s="5" cm="1">
        <f t="array" ref="BA124">INDEX(GMW!$A$2:$NF$200,MATCH(1,(GMW!$NE$2:$NE$200=BA$3)*(GMW!$ND$2:$ND$200=BA$4)*(GMW!$C$2:$C$200=BA$1),0),$F124-1966)</f>
        <v>10.62092</v>
      </c>
      <c r="BB124" s="5" cm="1">
        <f t="array" ref="BB124">INDEX(GMW!$A$2:$NF$200,MATCH(1,(GMW!$NE$2:$NE$200=BB$3)*(GMW!$ND$2:$ND$200=BB$4)*(GMW!$C$2:$C$200=BB$1),0),$F124-1966)</f>
        <v>23267.56</v>
      </c>
      <c r="BC124" s="5" cm="1">
        <f t="array" ref="BC124">INDEX(GMW!$A$2:$NF$200,MATCH(1,(GMW!$NE$2:$NE$200=BC$3)*(GMW!$ND$2:$ND$200=BC$4)*(GMW!$C$2:$C$200=BC$1),0),$F124-1966)</f>
        <v>1.794249</v>
      </c>
      <c r="BD124" s="5" cm="1">
        <f t="array" ref="BD124">INDEX(GMW!$A$2:$NF$200,MATCH(1,(GMW!$NE$2:$NE$200=BD$3)*(GMW!$ND$2:$ND$200=BD$4)*(GMW!$C$2:$C$200=BD$1),0),$F124-1966)</f>
        <v>1936</v>
      </c>
      <c r="BE124" s="5" cm="1">
        <f t="array" ref="BE124">INDEX(GMW!$A$2:$NF$200,MATCH(1,(GMW!$NE$2:$NE$200=BE$3)*(GMW!$ND$2:$ND$200=BE$4)*(GMW!$C$2:$C$200=BE$1),0),$F124-1966)</f>
        <v>16.47223</v>
      </c>
      <c r="BF124" s="5" cm="1">
        <f t="array" ref="BF124">INDEX(GMW!$A$2:$NF$200,MATCH(1,(GMW!$NE$2:$NE$200=BF$3)*(GMW!$ND$2:$ND$200=BF$4)*(GMW!$C$2:$C$200=BF$1),0),$F124-1966)</f>
        <v>12.044</v>
      </c>
      <c r="BG124" s="5" cm="1">
        <f t="array" ref="BG124">INDEX(GMW!$A$2:$NF$200,MATCH(1,(GMW!$NE$2:$NE$200=BG$3)*(GMW!$ND$2:$ND$200=BG$4)*(GMW!$C$2:$C$200=BG$1),0),$F124-1966)</f>
        <v>18.491869999999999</v>
      </c>
      <c r="BH124" s="5" cm="1">
        <f t="array" ref="BH124">INDEX(GMW!$A$2:$NF$200,MATCH(1,(GMW!$NE$2:$NE$200=BH$3)*(GMW!$ND$2:$ND$200=BH$4)*(GMW!$C$2:$C$200=BH$1),0),$F124-1966)</f>
        <v>4.8751439999999997</v>
      </c>
      <c r="BI124" s="5" cm="1">
        <f t="array" ref="BI124">INDEX(GMW!$A$2:$NF$200,MATCH(1,(GMW!$NE$2:$NE$200=BI$3)*(GMW!$ND$2:$ND$200=BI$4)*(GMW!$C$2:$C$200=BI$1),0),$F124-1966)</f>
        <v>3.5110000000000001</v>
      </c>
      <c r="BJ124" s="5" cm="1">
        <f t="array" ref="BJ124">INDEX(GMW!$A$2:$NF$200,MATCH(1,(GMW!$NE$2:$NE$200=BJ$3)*(GMW!$ND$2:$ND$200=BJ$4)*(GMW!$C$2:$C$200=BJ$1),0),$F124-1966)</f>
        <v>3.9978359999999999</v>
      </c>
      <c r="BK124" s="5" cm="1">
        <f t="array" ref="BK124">INDEX(GMW!$A$2:$NF$200,MATCH(1,(GMW!$NE$2:$NE$200=BK$3)*(GMW!$ND$2:$ND$200=BK$4)*(GMW!$C$2:$C$200=BK$1),0),$F124-1966)</f>
        <v>2.0836739999999998</v>
      </c>
      <c r="BL124" s="5" cm="1">
        <f t="array" ref="BL124">INDEX(GMW!$A$2:$NF$200,MATCH(1,(GMW!$NE$2:$NE$200=BL$3)*(GMW!$ND$2:$ND$200=BL$4)*(GMW!$C$2:$C$200=BL$1),0),$F124-1966)</f>
        <v>0.75938119999999998</v>
      </c>
      <c r="BM124" s="5" cm="1">
        <f t="array" ref="BM124">INDEX(GMW!$A$2:$NF$200,MATCH(1,(GMW!$NE$2:$NE$200=BM$3)*(GMW!$ND$2:$ND$200=BM$4)*(GMW!$C$2:$C$200=BM$1),0),$F124-1966)</f>
        <v>0.43628679999999997</v>
      </c>
      <c r="BN124" s="5" cm="1">
        <f t="array" ref="BN124">INDEX(GMW!$A$2:$NF$200,MATCH(1,(GMW!$NE$2:$NE$200=BN$3)*(GMW!$ND$2:$ND$200=BN$4)*(GMW!$C$2:$C$200=BN$1),0),$F124-1966)</f>
        <v>2.1843020000000002</v>
      </c>
      <c r="BO124" s="5" cm="1">
        <f t="array" ref="BO124">INDEX(GMW!$A$2:$NF$200,MATCH(1,(GMW!$NE$2:$NE$200=BO$3)*(GMW!$ND$2:$ND$200=BO$4)*(GMW!$C$2:$C$200=BO$1),0),$F124-1966)</f>
        <v>0.97638000000000003</v>
      </c>
      <c r="BP124" s="5" cm="1">
        <f t="array" ref="BP124">INDEX(GMW!$A$2:$NF$200,MATCH(1,(GMW!$NE$2:$NE$200=BP$3)*(GMW!$ND$2:$ND$200=BP$4)*(GMW!$C$2:$C$200=BP$1),0),$F124-1966)</f>
        <v>407825</v>
      </c>
      <c r="BQ124" s="5" cm="1">
        <f t="array" ref="BQ124">INDEX(GMW!$A$2:$NF$200,MATCH(1,(GMW!$NE$2:$NE$200=BQ$3)*(GMW!$ND$2:$ND$200=BQ$4)*(GMW!$C$2:$C$200=BQ$1),0),$F124-1966)</f>
        <v>8499.5550000000003</v>
      </c>
      <c r="BR124" s="5" cm="1">
        <f t="array" ref="BR124">INDEX(GMW!$A$2:$NF$200,MATCH(1,(GMW!$NE$2:$NE$200=BR$3)*(GMW!$ND$2:$ND$200=BR$4)*(GMW!$C$2:$C$200=BR$1),0),$F124-1966)</f>
        <v>736898</v>
      </c>
      <c r="BS124" s="5" cm="1">
        <f t="array" ref="BS124">INDEX(GMW!$A$2:$NF$200,MATCH(1,(GMW!$NE$2:$NE$200=BS$3)*(GMW!$ND$2:$ND$200=BS$4)*(GMW!$C$2:$C$200=BS$1),0),$F124-1966)</f>
        <v>980107</v>
      </c>
      <c r="BT124" s="5" cm="1">
        <f t="array" ref="BT124">INDEX(GMW!$A$2:$NF$200,MATCH(1,(GMW!$NE$2:$NE$200=BT$3)*(GMW!$ND$2:$ND$200=BT$4)*(GMW!$C$2:$C$200=BT$1),0),$F124-1966)</f>
        <v>153180</v>
      </c>
      <c r="BU124" s="5" cm="1">
        <f t="array" ref="BU124">INDEX(GMW!$A$2:$NF$200,MATCH(1,(GMW!$NE$2:$NE$200=BU$3)*(GMW!$ND$2:$ND$200=BU$4)*(GMW!$C$2:$C$200=BU$1),0),$F124-1966)</f>
        <v>833.68899999999996</v>
      </c>
      <c r="BV124" s="5" cm="1">
        <f t="array" ref="BV124">INDEX(GMW!$A$2:$NF$200,MATCH(1,(GMW!$NE$2:$NE$200=BV$3)*(GMW!$ND$2:$ND$200=BV$4)*(GMW!$C$2:$C$200=BV$1),0),$F124-1966)</f>
        <v>1546198</v>
      </c>
      <c r="BW124" s="5" cm="1">
        <f t="array" ref="BW124">INDEX(GMW!$A$2:$NF$200,MATCH(1,(GMW!$NE$2:$NE$200=BW$3)*(GMW!$ND$2:$ND$200=BW$4)*(GMW!$C$2:$C$200=BW$1),0),$F124-1966)</f>
        <v>220.07660000000001</v>
      </c>
      <c r="BX124" s="5" cm="1">
        <f t="array" ref="BX124">INDEX(GMW!$A$2:$NF$200,MATCH(1,(GMW!$NE$2:$NE$200=BX$3)*(GMW!$ND$2:$ND$200=BX$4)*(GMW!$C$2:$C$200=BX$1),0),$F124-1966)</f>
        <v>108886.6</v>
      </c>
      <c r="BY124" s="5" cm="1">
        <f t="array" ref="BY124">INDEX(GMW!$A$2:$NF$200,MATCH(1,(GMW!$NE$2:$NE$200=BY$3)*(GMW!$ND$2:$ND$200=BY$4)*(GMW!$C$2:$C$200=BY$1),0),$F124-1966)</f>
        <v>1247.114</v>
      </c>
      <c r="BZ124" s="5" cm="1">
        <f t="array" ref="BZ124">INDEX(GMW!$A$2:$NF$200,MATCH(1,(GMW!$NE$2:$NE$200=BZ$3)*(GMW!$ND$2:$ND$200=BZ$4)*(GMW!$C$2:$C$200=BZ$1),0),$F124-1966)</f>
        <v>1220.8720000000001</v>
      </c>
      <c r="CA124" s="5" cm="1">
        <f t="array" ref="CA124">INDEX(GMW!$A$2:$NF$200,MATCH(1,(GMW!$NE$2:$NE$200=CA$3)*(GMW!$ND$2:$ND$200=CA$4)*(GMW!$C$2:$C$200=CA$1),0),$F124-1966)</f>
        <v>1550.345</v>
      </c>
      <c r="CB124" s="5" cm="1">
        <f t="array" ref="CB124">INDEX(GMW!$A$2:$NF$200,MATCH(1,(GMW!$NE$2:$NE$200=CB$3)*(GMW!$ND$2:$ND$200=CB$4)*(GMW!$C$2:$C$200=CB$1),0),$F124-1966)</f>
        <v>436.79950000000002</v>
      </c>
      <c r="CC124" s="5" cm="1">
        <f t="array" ref="CC124">INDEX(GMW!$A$2:$NF$200,MATCH(1,(GMW!$NE$2:$NE$200=CC$3)*(GMW!$ND$2:$ND$200=CC$4)*(GMW!$C$2:$C$200=CC$1),0),$F124-1966)</f>
        <v>289.56450000000001</v>
      </c>
      <c r="CD124" s="5" cm="1">
        <f t="array" ref="CD124">INDEX(GMW!$A$2:$NF$200,MATCH(1,(GMW!$NE$2:$NE$200=CD$3)*(GMW!$ND$2:$ND$200=CD$4)*(GMW!$C$2:$C$200=CD$1),0),$F124-1966)</f>
        <v>345.12200000000001</v>
      </c>
      <c r="CE124" s="5" cm="1">
        <f t="array" ref="CE124">INDEX(GMW!$A$2:$NF$200,MATCH(1,(GMW!$NE$2:$NE$200=CE$3)*(GMW!$ND$2:$ND$200=CE$4)*(GMW!$C$2:$C$200=CE$1),0),$F124-1966)</f>
        <v>182.55</v>
      </c>
      <c r="CF124" s="5" cm="1">
        <f t="array" ref="CF124">INDEX(GMW!$A$2:$NF$200,MATCH(1,(GMW!$NE$2:$NE$200=CF$3)*(GMW!$ND$2:$ND$200=CF$4)*(GMW!$C$2:$C$200=CF$1),0),$F124-1966)</f>
        <v>61.16169</v>
      </c>
      <c r="CG124" s="5" cm="1">
        <f t="array" ref="CG124">INDEX(GMW!$A$2:$NF$200,MATCH(1,(GMW!$NE$2:$NE$200=CG$3)*(GMW!$ND$2:$ND$200=CG$4)*(GMW!$C$2:$C$200=CG$1),0),$F124-1966)</f>
        <v>30.843</v>
      </c>
      <c r="CH124" s="5" cm="1">
        <f t="array" ref="CH124">INDEX(GMW!$A$2:$NF$200,MATCH(1,(GMW!$NE$2:$NE$200=CH$3)*(GMW!$ND$2:$ND$200=CH$4)*(GMW!$C$2:$C$200=CH$1),0),$F124-1966)</f>
        <v>194.34299999999999</v>
      </c>
      <c r="CI124" s="5" cm="1">
        <f t="array" ref="CI124">INDEX(GMW!$A$2:$NF$200,MATCH(1,(GMW!$NE$2:$NE$200=CI$3)*(GMW!$ND$2:$ND$200=CI$4)*(GMW!$C$2:$C$200=CI$1),0),$F124-1966)</f>
        <v>99.191000000000003</v>
      </c>
      <c r="CJ124" s="5" cm="1">
        <f t="array" ref="CJ124">INDEX(GMW!$A$2:$NF$200,MATCH(1,(GMW!$NE$2:$NE$200=CJ$3)*(GMW!$ND$2:$ND$200=CJ$4)*(GMW!$C$2:$C$200=CJ$1),0),$F124-1966)</f>
        <v>297001</v>
      </c>
      <c r="CK124" s="5" cm="1">
        <f t="array" ref="CK124">INDEX(GMW!$A$2:$NF$200,MATCH(1,(GMW!$NE$2:$NE$200=CK$3)*(GMW!$ND$2:$ND$200=CK$4)*(GMW!$C$2:$C$200=CK$1),0),$F124-1966)</f>
        <v>2721.875</v>
      </c>
      <c r="CL124" s="5" cm="1">
        <f t="array" ref="CL124">INDEX(GMW!$A$2:$NF$200,MATCH(1,(GMW!$NE$2:$NE$200=CL$3)*(GMW!$ND$2:$ND$200=CL$4)*(GMW!$C$2:$C$200=CL$1),0),$F124-1966)</f>
        <v>131059.9</v>
      </c>
      <c r="CM124" s="5" cm="1">
        <f t="array" ref="CM124">INDEX(GMW!$A$2:$NF$200,MATCH(1,(GMW!$NE$2:$NE$200=CM$3)*(GMW!$ND$2:$ND$200=CM$4)*(GMW!$C$2:$C$200=CM$1),0),$F124-1966)</f>
        <v>296473</v>
      </c>
      <c r="CN124" s="5" cm="1">
        <f t="array" ref="CN124">INDEX(GMW!$A$2:$NF$200,MATCH(1,(GMW!$NE$2:$NE$200=CN$3)*(GMW!$ND$2:$ND$200=CN$4)*(GMW!$C$2:$C$200=CN$1),0),$F124-1966)</f>
        <v>194273</v>
      </c>
      <c r="CO124" s="5" cm="1">
        <f t="array" ref="CO124">INDEX(GMW!$A$2:$NF$200,MATCH(1,(GMW!$NE$2:$NE$200=CO$3)*(GMW!$ND$2:$ND$200=CO$4)*(GMW!$C$2:$C$200=CO$1),0),$F124-1966)</f>
        <v>351.74099999999999</v>
      </c>
      <c r="CP124" s="5" cm="1">
        <f t="array" ref="CP124">INDEX(GMW!$A$2:$NF$200,MATCH(1,(GMW!$NE$2:$NE$200=CP$3)*(GMW!$ND$2:$ND$200=CP$4)*(GMW!$C$2:$C$200=CP$1),0),$F124-1966)</f>
        <v>652689.4</v>
      </c>
      <c r="CQ124" s="5" cm="1">
        <f t="array" ref="CQ124">INDEX(GMW!$A$2:$NF$200,MATCH(1,(GMW!$NE$2:$NE$200=CQ$3)*(GMW!$ND$2:$ND$200=CQ$4)*(GMW!$C$2:$C$200=CQ$1),0),$F124-1966)</f>
        <v>120.4688</v>
      </c>
      <c r="CR124" s="5" cm="1">
        <f t="array" ref="CR124">INDEX(GMW!$A$2:$NF$200,MATCH(1,(GMW!$NE$2:$NE$200=CR$3)*(GMW!$ND$2:$ND$200=CR$4)*(GMW!$C$2:$C$200=CR$1),0),$F124-1966)</f>
        <v>202265.7</v>
      </c>
      <c r="CS124" s="5" cm="1">
        <f t="array" ref="CS124">INDEX(GMW!$A$2:$NF$200,MATCH(1,(GMW!$NE$2:$NE$200=CS$3)*(GMW!$ND$2:$ND$200=CS$4)*(GMW!$C$2:$C$200=CS$1),0),$F124-1966)</f>
        <v>553.58699999999999</v>
      </c>
      <c r="CT124" s="5" cm="1">
        <f t="array" ref="CT124">INDEX(GMW!$A$2:$NF$200,MATCH(1,(GMW!$NE$2:$NE$200=CT$3)*(GMW!$ND$2:$ND$200=CT$4)*(GMW!$C$2:$C$200=CT$1),0),$F124-1966)</f>
        <v>393.471</v>
      </c>
      <c r="CU124" s="5" cm="1">
        <f t="array" ref="CU124">INDEX(GMW!$A$2:$NF$200,MATCH(1,(GMW!$NE$2:$NE$200=CU$3)*(GMW!$ND$2:$ND$200=CU$4)*(GMW!$C$2:$C$200=CU$1),0),$F124-1966)</f>
        <v>336.77</v>
      </c>
      <c r="CV124" s="5" cm="1">
        <f t="array" ref="CV124">INDEX(GMW!$A$2:$NF$200,MATCH(1,(GMW!$NE$2:$NE$200=CV$3)*(GMW!$ND$2:$ND$200=CV$4)*(GMW!$C$2:$C$200=CV$1),0),$F124-1966)</f>
        <v>186.24700000000001</v>
      </c>
      <c r="CW124" s="5" cm="1">
        <f t="array" ref="CW124">INDEX(GMW!$A$2:$NF$200,MATCH(1,(GMW!$NE$2:$NE$200=CW$3)*(GMW!$ND$2:$ND$200=CW$4)*(GMW!$C$2:$C$200=CW$1),0),$F124-1966)</f>
        <v>125.294</v>
      </c>
      <c r="CX124" s="5" cm="1">
        <f t="array" ref="CX124">INDEX(GMW!$A$2:$NF$200,MATCH(1,(GMW!$NE$2:$NE$200=CX$3)*(GMW!$ND$2:$ND$200=CX$4)*(GMW!$C$2:$C$200=CX$1),0),$F124-1966)</f>
        <v>68.027000000000001</v>
      </c>
      <c r="CY124" s="5" cm="1">
        <f t="array" ref="CY124">INDEX(GMW!$A$2:$NF$200,MATCH(1,(GMW!$NE$2:$NE$200=CY$3)*(GMW!$ND$2:$ND$200=CY$4)*(GMW!$C$2:$C$200=CY$1),0),$F124-1966)</f>
        <v>56.306699999999999</v>
      </c>
      <c r="CZ124" s="5" cm="1">
        <f t="array" ref="CZ124">INDEX(GMW!$A$2:$NF$200,MATCH(1,(GMW!$NE$2:$NE$200=CZ$3)*(GMW!$ND$2:$ND$200=CZ$4)*(GMW!$C$2:$C$200=CZ$1),0),$F124-1966)</f>
        <v>37.156999999999996</v>
      </c>
      <c r="DA124" s="5" cm="1">
        <f t="array" ref="DA124">INDEX(GMW!$A$2:$NF$200,MATCH(1,(GMW!$NE$2:$NE$200=DA$3)*(GMW!$ND$2:$ND$200=DA$4)*(GMW!$C$2:$C$200=DA$1),0),$F124-1966)</f>
        <v>33.383000000000003</v>
      </c>
      <c r="DB124" s="5" cm="1">
        <f t="array" ref="DB124">INDEX(GMW!$A$2:$NF$200,MATCH(1,(GMW!$NE$2:$NE$200=DB$3)*(GMW!$ND$2:$ND$200=DB$4)*(GMW!$C$2:$C$200=DB$1),0),$F124-1966)</f>
        <v>39.561999999999998</v>
      </c>
      <c r="DC124" s="5" cm="1">
        <f t="array" ref="DC124">INDEX(GMW!$A$2:$NF$200,MATCH(1,(GMW!$NE$2:$NE$200=DC$3)*(GMW!$ND$2:$ND$200=DC$4)*(GMW!$C$2:$C$200=DC$1),0),$F124-1966)</f>
        <v>35.558700000000002</v>
      </c>
    </row>
    <row r="125" spans="1:107" x14ac:dyDescent="0.25">
      <c r="B125" s="5">
        <f t="shared" si="41"/>
        <v>2002</v>
      </c>
      <c r="C125" s="5">
        <f t="shared" si="41"/>
        <v>2002</v>
      </c>
      <c r="F125" s="5">
        <f t="shared" si="37"/>
        <v>2091</v>
      </c>
      <c r="G125" s="5" cm="1">
        <f t="array" ref="G125">INDEX(GMW!$A$2:$NF$200,MATCH(1,(GMW!$NE$2:$NE$200=G$3)*(GMW!$ND$2:$ND$200=G$4)*(GMW!$C$2:$C$200=G$1),0),$F125-1966)</f>
        <v>506386</v>
      </c>
      <c r="H125" s="5" cm="1">
        <f t="array" ref="H125">INDEX(GMW!$A$2:$NF$200,MATCH(1,(GMW!$NE$2:$NE$200=H$3)*(GMW!$ND$2:$ND$200=H$4)*(GMW!$C$2:$C$200=H$1),0),$F125-1966)</f>
        <v>307772</v>
      </c>
      <c r="I125" s="5" cm="1">
        <f t="array" ref="I125">INDEX(GMW!$A$2:$NF$200,MATCH(1,(GMW!$NE$2:$NE$200=I$3)*(GMW!$ND$2:$ND$200=I$4)*(GMW!$C$2:$C$200=I$1),0),$F125-1966)</f>
        <v>84317</v>
      </c>
      <c r="J125" s="5" cm="1">
        <f t="array" ref="J125">INDEX(GMW!$A$2:$NF$200,MATCH(1,(GMW!$NE$2:$NE$200=J$3)*(GMW!$ND$2:$ND$200=J$4)*(GMW!$C$2:$C$200=J$1),0),$F125-1966)</f>
        <v>100956</v>
      </c>
      <c r="K125" s="5" cm="1">
        <f t="array" ref="K125">INDEX(GMW!$A$2:$NF$200,MATCH(1,(GMW!$NE$2:$NE$200=K$3)*(GMW!$ND$2:$ND$200=K$4)*(GMW!$C$2:$C$200=K$1),0),$F125-1966)</f>
        <v>130397</v>
      </c>
      <c r="L125" s="5" cm="1">
        <f t="array" ref="L125">INDEX(GMW!$A$2:$NF$200,MATCH(1,(GMW!$NE$2:$NE$200=L$3)*(GMW!$ND$2:$ND$200=L$4)*(GMW!$C$2:$C$200=L$1),0),$F125-1966)</f>
        <v>131079</v>
      </c>
      <c r="M125" s="5" cm="1">
        <f t="array" ref="M125">INDEX(GMW!$A$2:$NF$200,MATCH(1,(GMW!$NE$2:$NE$200=M$3)*(GMW!$ND$2:$ND$200=M$4)*(GMW!$C$2:$C$200=M$1),0),$F125-1966)</f>
        <v>45703</v>
      </c>
      <c r="N125" s="5" cm="1">
        <f t="array" ref="N125">INDEX(GMW!$A$2:$NF$200,MATCH(1,(GMW!$NE$2:$NE$200=N$3)*(GMW!$ND$2:$ND$200=N$4)*(GMW!$C$2:$C$200=N$1),0),$F125-1966)</f>
        <v>10101</v>
      </c>
      <c r="O125" s="5" cm="1">
        <f t="array" ref="O125">INDEX(GMW!$A$2:$NF$200,MATCH(1,(GMW!$NE$2:$NE$200=O$3)*(GMW!$ND$2:$ND$200=O$4)*(GMW!$C$2:$C$200=O$1),0),$F125-1966)</f>
        <v>74.599999999999994</v>
      </c>
      <c r="P125" s="5" cm="1">
        <f t="array" ref="P125">INDEX(GMW!$A$2:$NF$200,MATCH(1,(GMW!$NE$2:$NE$200=P$3)*(GMW!$ND$2:$ND$200=P$4)*(GMW!$C$2:$C$200=P$1),0),$F125-1966)</f>
        <v>4</v>
      </c>
      <c r="Q125" s="5" cm="1">
        <f t="array" ref="Q125">INDEX(GMW!$A$2:$NF$200,MATCH(1,(GMW!$NE$2:$NE$200=Q$3)*(GMW!$ND$2:$ND$200=Q$4)*(GMW!$C$2:$C$200=Q$1),0),$F125-1966)</f>
        <v>4.3899999999999997</v>
      </c>
      <c r="R125" s="5" cm="1">
        <f t="array" ref="R125">INDEX(GMW!$A$2:$NF$200,MATCH(1,(GMW!$NE$2:$NE$200=R$3)*(GMW!$ND$2:$ND$200=R$4)*(GMW!$C$2:$C$200=R$1),0),$F125-1966)</f>
        <v>74.599999999999994</v>
      </c>
      <c r="S125" s="5" cm="1">
        <f t="array" ref="S125">INDEX(GMW!$A$2:$NF$200,MATCH(1,(GMW!$NE$2:$NE$200=S$3)*(GMW!$ND$2:$ND$200=S$4)*(GMW!$C$2:$C$200=S$1),0),$F125-1966)</f>
        <v>30507</v>
      </c>
      <c r="T125" s="5" cm="1">
        <f t="array" ref="T125">INDEX(GMW!$A$2:$NF$200,MATCH(1,(GMW!$NE$2:$NE$200=T$3)*(GMW!$ND$2:$ND$200=T$4)*(GMW!$C$2:$C$200=T$1),0),$F125-1966)</f>
        <v>352</v>
      </c>
      <c r="U125" s="5" cm="1">
        <f t="array" ref="U125">INDEX(GMW!$A$2:$NF$200,MATCH(1,(GMW!$NE$2:$NE$200=U$3)*(GMW!$ND$2:$ND$200=U$4)*(GMW!$C$2:$C$200=U$1),0),$F125-1966)</f>
        <v>67</v>
      </c>
      <c r="V125" s="5" cm="1">
        <f t="array" ref="V125">INDEX(GMW!$A$2:$NF$200,MATCH(1,(GMW!$NE$2:$NE$200=V$3)*(GMW!$ND$2:$ND$200=V$4)*(GMW!$C$2:$C$200=V$1),0),$F125-1966)</f>
        <v>3583</v>
      </c>
      <c r="W125" s="5" cm="1">
        <f t="array" ref="W125">INDEX(GMW!$A$2:$NF$200,MATCH(1,(GMW!$NE$2:$NE$200=W$3)*(GMW!$ND$2:$ND$200=W$4)*(GMW!$C$2:$C$200=W$1),0),$F125-1966)</f>
        <v>96</v>
      </c>
      <c r="X125" s="5" cm="1">
        <f t="array" ref="X125">INDEX(GMW!$A$2:$NF$200,MATCH(1,(GMW!$NE$2:$NE$200=X$3)*(GMW!$ND$2:$ND$200=X$4)*(GMW!$C$2:$C$200=X$1),0),$F125-1966)</f>
        <v>161</v>
      </c>
      <c r="Y125" s="5" cm="1">
        <f t="array" ref="Y125">INDEX(GMW!$A$2:$NF$200,MATCH(1,(GMW!$NE$2:$NE$200=Y$3)*(GMW!$ND$2:$ND$200=Y$4)*(GMW!$C$2:$C$200=Y$1),0),$F125-1966)</f>
        <v>2014</v>
      </c>
      <c r="Z125" s="5" cm="1">
        <f t="array" ref="Z125">INDEX(GMW!$A$2:$NF$200,MATCH(1,(GMW!$NE$2:$NE$200=Z$3)*(GMW!$ND$2:$ND$200=Z$4)*(GMW!$C$2:$C$200=Z$1),0),$F125-1966)</f>
        <v>5035</v>
      </c>
      <c r="AA125" s="5" cm="1">
        <f t="array" ref="AA125">INDEX(GMW!$A$2:$NF$200,MATCH(1,(GMW!$NE$2:$NE$200=AA$3)*(GMW!$ND$2:$ND$200=AA$4)*(GMW!$C$2:$C$200=AA$1),0),$F125-1966)</f>
        <v>1422</v>
      </c>
      <c r="AB125" s="5" cm="1">
        <f t="array" ref="AB125">INDEX(GMW!$A$2:$NF$200,MATCH(1,(GMW!$NE$2:$NE$200=AB$3)*(GMW!$ND$2:$ND$200=AB$4)*(GMW!$C$2:$C$200=AB$1),0),$F125-1966)</f>
        <v>1925</v>
      </c>
      <c r="AC125" s="5" cm="1">
        <f t="array" ref="AC125">INDEX(GMW!$A$2:$NF$200,MATCH(1,(GMW!$NE$2:$NE$200=AC$3)*(GMW!$ND$2:$ND$200=AC$4)*(GMW!$C$2:$C$200=AC$1),0),$F125-1966)</f>
        <v>1211</v>
      </c>
      <c r="AD125" s="5" cm="1">
        <f t="array" ref="AD125">INDEX(GMW!$A$2:$NF$200,MATCH(1,(GMW!$NE$2:$NE$200=AD$3)*(GMW!$ND$2:$ND$200=AD$4)*(GMW!$C$2:$C$200=AD$1),0),$F125-1966)</f>
        <v>1189</v>
      </c>
      <c r="AE125" s="5" cm="1">
        <f t="array" ref="AE125">INDEX(GMW!$A$2:$NF$200,MATCH(1,(GMW!$NE$2:$NE$200=AE$3)*(GMW!$ND$2:$ND$200=AE$4)*(GMW!$C$2:$C$200=AE$1),0),$F125-1966)</f>
        <v>335</v>
      </c>
      <c r="AF125" s="5" cm="1">
        <f t="array" ref="AF125">INDEX(GMW!$A$2:$NF$200,MATCH(1,(GMW!$NE$2:$NE$200=AF$3)*(GMW!$ND$2:$ND$200=AF$4)*(GMW!$C$2:$C$200=AF$1),0),$F125-1966)</f>
        <v>1881</v>
      </c>
      <c r="AG125" s="5" cm="1">
        <f t="array" ref="AG125">INDEX(GMW!$A$2:$NF$200,MATCH(1,(GMW!$NE$2:$NE$200=AG$3)*(GMW!$ND$2:$ND$200=AG$4)*(GMW!$C$2:$C$200=AG$1),0),$F125-1966)</f>
        <v>2203</v>
      </c>
      <c r="AH125" s="5" cm="1">
        <f t="array" ref="AH125">INDEX(GMW!$A$2:$NF$200,MATCH(1,(GMW!$NE$2:$NE$200=AH$3)*(GMW!$ND$2:$ND$200=AH$4)*(GMW!$C$2:$C$200=AH$1),0),$F125-1966)</f>
        <v>1686</v>
      </c>
      <c r="AI125" s="5" cm="1">
        <f t="array" ref="AI125">INDEX(GMW!$A$2:$NF$200,MATCH(1,(GMW!$NE$2:$NE$200=AI$3)*(GMW!$ND$2:$ND$200=AI$4)*(GMW!$C$2:$C$200=AI$1),0),$F125-1966)</f>
        <v>2322</v>
      </c>
      <c r="AJ125" s="5" cm="1">
        <f t="array" ref="AJ125">INDEX(GMW!$A$2:$NF$200,MATCH(1,(GMW!$NE$2:$NE$200=AJ$3)*(GMW!$ND$2:$ND$200=AJ$4)*(GMW!$C$2:$C$200=AJ$1),0),$F125-1966)</f>
        <v>3243</v>
      </c>
      <c r="AK125" s="5" cm="1">
        <f t="array" ref="AK125">INDEX(GMW!$A$2:$NF$200,MATCH(1,(GMW!$NE$2:$NE$200=AK$3)*(GMW!$ND$2:$ND$200=AK$4)*(GMW!$C$2:$C$200=AK$1),0),$F125-1966)</f>
        <v>792</v>
      </c>
      <c r="AL125" s="5" cm="1">
        <f t="array" ref="AL125">INDEX(GMW!$A$2:$NF$200,MATCH(1,(GMW!$NE$2:$NE$200=AL$3)*(GMW!$ND$2:$ND$200=AL$4)*(GMW!$C$2:$C$200=AL$1),0),$F125-1966)</f>
        <v>990</v>
      </c>
      <c r="AM125" s="5" cm="1">
        <f t="array" ref="AM125">INDEX(GMW!$A$2:$NF$200,MATCH(1,(GMW!$NE$2:$NE$200=AM$3)*(GMW!$ND$2:$ND$200=AM$4)*(GMW!$C$2:$C$200=AM$1),0),$F125-1966)</f>
        <v>27935</v>
      </c>
      <c r="AN125" s="5" cm="1">
        <f t="array" ref="AN125">INDEX(GMW!$A$2:$NF$200,MATCH(1,(GMW!$NE$2:$NE$200=AN$3)*(GMW!$ND$2:$ND$200=AN$4)*(GMW!$C$2:$C$200=AN$1),0),$F125-1966)</f>
        <v>5345</v>
      </c>
      <c r="AO125" s="5" cm="1">
        <f t="array" ref="AO125">INDEX(GMW!$A$2:$NF$200,MATCH(1,(GMW!$NE$2:$NE$200=AO$3)*(GMW!$ND$2:$ND$200=AO$4)*(GMW!$C$2:$C$200=AO$1),0),$F125-1966)</f>
        <v>506386</v>
      </c>
      <c r="AP125" s="5" cm="1">
        <f t="array" ref="AP125">INDEX(GMW!$A$2:$NF$200,MATCH(1,(GMW!$NE$2:$NE$200=AP$3)*(GMW!$ND$2:$ND$200=AP$4)*(GMW!$C$2:$C$200=AP$1),0),$F125-1966)</f>
        <v>3629.9</v>
      </c>
      <c r="AQ125" s="5" cm="1">
        <f t="array" ref="AQ125">INDEX(GMW!$A$2:$NF$200,MATCH(1,(GMW!$NE$2:$NE$200=AQ$3)*(GMW!$ND$2:$ND$200=AQ$4)*(GMW!$C$2:$C$200=AQ$1),0),$F125-1966)</f>
        <v>121542.5</v>
      </c>
      <c r="AR125" s="5" cm="1">
        <f t="array" ref="AR125">INDEX(GMW!$A$2:$NF$200,MATCH(1,(GMW!$NE$2:$NE$200=AR$3)*(GMW!$ND$2:$ND$200=AR$4)*(GMW!$C$2:$C$200=AR$1),0),$F125-1966)</f>
        <v>721.29</v>
      </c>
      <c r="AS125" s="5" cm="1">
        <f t="array" ref="AS125">INDEX(GMW!$A$2:$NF$200,MATCH(1,(GMW!$NE$2:$NE$200=AS$3)*(GMW!$ND$2:$ND$200=AS$4)*(GMW!$C$2:$C$200=AS$1),0),$F125-1966)</f>
        <v>503.07900000000001</v>
      </c>
      <c r="AT125" s="5" cm="1">
        <f t="array" ref="AT125">INDEX(GMW!$A$2:$NF$200,MATCH(1,(GMW!$NE$2:$NE$200=AT$3)*(GMW!$ND$2:$ND$200=AT$4)*(GMW!$C$2:$C$200=AT$1),0),$F125-1966)</f>
        <v>452.14100000000002</v>
      </c>
      <c r="AU125" s="5" cm="1">
        <f t="array" ref="AU125">INDEX(GMW!$A$2:$NF$200,MATCH(1,(GMW!$NE$2:$NE$200=AU$3)*(GMW!$ND$2:$ND$200=AU$4)*(GMW!$C$2:$C$200=AU$1),0),$F125-1966)</f>
        <v>404877.3</v>
      </c>
      <c r="AV125" s="5" cm="1">
        <f t="array" ref="AV125">INDEX(GMW!$A$2:$NF$200,MATCH(1,(GMW!$NE$2:$NE$200=AV$3)*(GMW!$ND$2:$ND$200=AV$4)*(GMW!$C$2:$C$200=AV$1),0),$F125-1966)</f>
        <v>6825</v>
      </c>
      <c r="AW125" s="5" cm="1">
        <f t="array" ref="AW125">INDEX(GMW!$A$2:$NF$200,MATCH(1,(GMW!$NE$2:$NE$200=AW$3)*(GMW!$ND$2:$ND$200=AW$4)*(GMW!$C$2:$C$200=AW$1),0),$F125-1966)</f>
        <v>113.55</v>
      </c>
      <c r="AX125" s="5" cm="1">
        <f t="array" ref="AX125">INDEX(GMW!$A$2:$NF$200,MATCH(1,(GMW!$NE$2:$NE$200=AX$3)*(GMW!$ND$2:$ND$200=AX$4)*(GMW!$C$2:$C$200=AX$1),0),$F125-1966)</f>
        <v>3000.5819999999999</v>
      </c>
      <c r="AY125" s="5" cm="1">
        <f t="array" ref="AY125">INDEX(GMW!$A$2:$NF$200,MATCH(1,(GMW!$NE$2:$NE$200=AY$3)*(GMW!$ND$2:$ND$200=AY$4)*(GMW!$C$2:$C$200=AY$1),0),$F125-1966)</f>
        <v>16718</v>
      </c>
      <c r="AZ125" s="5" cm="1">
        <f t="array" ref="AZ125">INDEX(GMW!$A$2:$NF$200,MATCH(1,(GMW!$NE$2:$NE$200=AZ$3)*(GMW!$ND$2:$ND$200=AZ$4)*(GMW!$C$2:$C$200=AZ$1),0),$F125-1966)</f>
        <v>2183</v>
      </c>
      <c r="BA125" s="5" cm="1">
        <f t="array" ref="BA125">INDEX(GMW!$A$2:$NF$200,MATCH(1,(GMW!$NE$2:$NE$200=BA$3)*(GMW!$ND$2:$ND$200=BA$4)*(GMW!$C$2:$C$200=BA$1),0),$F125-1966)</f>
        <v>10.44908</v>
      </c>
      <c r="BB125" s="5" cm="1">
        <f t="array" ref="BB125">INDEX(GMW!$A$2:$NF$200,MATCH(1,(GMW!$NE$2:$NE$200=BB$3)*(GMW!$ND$2:$ND$200=BB$4)*(GMW!$C$2:$C$200=BB$1),0),$F125-1966)</f>
        <v>10223.700000000001</v>
      </c>
      <c r="BC125" s="5" cm="1">
        <f t="array" ref="BC125">INDEX(GMW!$A$2:$NF$200,MATCH(1,(GMW!$NE$2:$NE$200=BC$3)*(GMW!$ND$2:$ND$200=BC$4)*(GMW!$C$2:$C$200=BC$1),0),$F125-1966)</f>
        <v>1.7878700000000001</v>
      </c>
      <c r="BD125" s="5" cm="1">
        <f t="array" ref="BD125">INDEX(GMW!$A$2:$NF$200,MATCH(1,(GMW!$NE$2:$NE$200=BD$3)*(GMW!$ND$2:$ND$200=BD$4)*(GMW!$C$2:$C$200=BD$1),0),$F125-1966)</f>
        <v>1841</v>
      </c>
      <c r="BE125" s="5" cm="1">
        <f t="array" ref="BE125">INDEX(GMW!$A$2:$NF$200,MATCH(1,(GMW!$NE$2:$NE$200=BE$3)*(GMW!$ND$2:$ND$200=BE$4)*(GMW!$C$2:$C$200=BE$1),0),$F125-1966)</f>
        <v>16.533010000000001</v>
      </c>
      <c r="BF125" s="5" cm="1">
        <f t="array" ref="BF125">INDEX(GMW!$A$2:$NF$200,MATCH(1,(GMW!$NE$2:$NE$200=BF$3)*(GMW!$ND$2:$ND$200=BF$4)*(GMW!$C$2:$C$200=BF$1),0),$F125-1966)</f>
        <v>11.991</v>
      </c>
      <c r="BG125" s="5" cm="1">
        <f t="array" ref="BG125">INDEX(GMW!$A$2:$NF$200,MATCH(1,(GMW!$NE$2:$NE$200=BG$3)*(GMW!$ND$2:$ND$200=BG$4)*(GMW!$C$2:$C$200=BG$1),0),$F125-1966)</f>
        <v>18.18112</v>
      </c>
      <c r="BH125" s="5" cm="1">
        <f t="array" ref="BH125">INDEX(GMW!$A$2:$NF$200,MATCH(1,(GMW!$NE$2:$NE$200=BH$3)*(GMW!$ND$2:$ND$200=BH$4)*(GMW!$C$2:$C$200=BH$1),0),$F125-1966)</f>
        <v>4.9029069999999999</v>
      </c>
      <c r="BI125" s="5" cm="1">
        <f t="array" ref="BI125">INDEX(GMW!$A$2:$NF$200,MATCH(1,(GMW!$NE$2:$NE$200=BI$3)*(GMW!$ND$2:$ND$200=BI$4)*(GMW!$C$2:$C$200=BI$1),0),$F125-1966)</f>
        <v>3.4820000000000002</v>
      </c>
      <c r="BJ125" s="5" cm="1">
        <f t="array" ref="BJ125">INDEX(GMW!$A$2:$NF$200,MATCH(1,(GMW!$NE$2:$NE$200=BJ$3)*(GMW!$ND$2:$ND$200=BJ$4)*(GMW!$C$2:$C$200=BJ$1),0),$F125-1966)</f>
        <v>3.918758</v>
      </c>
      <c r="BK125" s="5" cm="1">
        <f t="array" ref="BK125">INDEX(GMW!$A$2:$NF$200,MATCH(1,(GMW!$NE$2:$NE$200=BK$3)*(GMW!$ND$2:$ND$200=BK$4)*(GMW!$C$2:$C$200=BK$1),0),$F125-1966)</f>
        <v>1.8814759999999999</v>
      </c>
      <c r="BL125" s="5" cm="1">
        <f t="array" ref="BL125">INDEX(GMW!$A$2:$NF$200,MATCH(1,(GMW!$NE$2:$NE$200=BL$3)*(GMW!$ND$2:$ND$200=BL$4)*(GMW!$C$2:$C$200=BL$1),0),$F125-1966)</f>
        <v>0.73917080000000002</v>
      </c>
      <c r="BM125" s="5" cm="1">
        <f t="array" ref="BM125">INDEX(GMW!$A$2:$NF$200,MATCH(1,(GMW!$NE$2:$NE$200=BM$3)*(GMW!$ND$2:$ND$200=BM$4)*(GMW!$C$2:$C$200=BM$1),0),$F125-1966)</f>
        <v>0.43671209999999999</v>
      </c>
      <c r="BN125" s="5" cm="1">
        <f t="array" ref="BN125">INDEX(GMW!$A$2:$NF$200,MATCH(1,(GMW!$NE$2:$NE$200=BN$3)*(GMW!$ND$2:$ND$200=BN$4)*(GMW!$C$2:$C$200=BN$1),0),$F125-1966)</f>
        <v>2.1571150000000001</v>
      </c>
      <c r="BO125" s="5" cm="1">
        <f t="array" ref="BO125">INDEX(GMW!$A$2:$NF$200,MATCH(1,(GMW!$NE$2:$NE$200=BO$3)*(GMW!$ND$2:$ND$200=BO$4)*(GMW!$C$2:$C$200=BO$1),0),$F125-1966)</f>
        <v>1.02027</v>
      </c>
      <c r="BP125" s="5" cm="1">
        <f t="array" ref="BP125">INDEX(GMW!$A$2:$NF$200,MATCH(1,(GMW!$NE$2:$NE$200=BP$3)*(GMW!$ND$2:$ND$200=BP$4)*(GMW!$C$2:$C$200=BP$1),0),$F125-1966)</f>
        <v>410543</v>
      </c>
      <c r="BQ125" s="5" cm="1">
        <f t="array" ref="BQ125">INDEX(GMW!$A$2:$NF$200,MATCH(1,(GMW!$NE$2:$NE$200=BQ$3)*(GMW!$ND$2:$ND$200=BQ$4)*(GMW!$C$2:$C$200=BQ$1),0),$F125-1966)</f>
        <v>8782.0409999999993</v>
      </c>
      <c r="BR125" s="5" cm="1">
        <f t="array" ref="BR125">INDEX(GMW!$A$2:$NF$200,MATCH(1,(GMW!$NE$2:$NE$200=BR$3)*(GMW!$ND$2:$ND$200=BR$4)*(GMW!$C$2:$C$200=BR$1),0),$F125-1966)</f>
        <v>743957</v>
      </c>
      <c r="BS125" s="5" cm="1">
        <f t="array" ref="BS125">INDEX(GMW!$A$2:$NF$200,MATCH(1,(GMW!$NE$2:$NE$200=BS$3)*(GMW!$ND$2:$ND$200=BS$4)*(GMW!$C$2:$C$200=BS$1),0),$F125-1966)</f>
        <v>1002664</v>
      </c>
      <c r="BT125" s="5" cm="1">
        <f t="array" ref="BT125">INDEX(GMW!$A$2:$NF$200,MATCH(1,(GMW!$NE$2:$NE$200=BT$3)*(GMW!$ND$2:$ND$200=BT$4)*(GMW!$C$2:$C$200=BT$1),0),$F125-1966)</f>
        <v>160936</v>
      </c>
      <c r="BU125" s="5" cm="1">
        <f t="array" ref="BU125">INDEX(GMW!$A$2:$NF$200,MATCH(1,(GMW!$NE$2:$NE$200=BU$3)*(GMW!$ND$2:$ND$200=BU$4)*(GMW!$C$2:$C$200=BU$1),0),$F125-1966)</f>
        <v>839.83799999999997</v>
      </c>
      <c r="BV125" s="5" cm="1">
        <f t="array" ref="BV125">INDEX(GMW!$A$2:$NF$200,MATCH(1,(GMW!$NE$2:$NE$200=BV$3)*(GMW!$ND$2:$ND$200=BV$4)*(GMW!$C$2:$C$200=BV$1),0),$F125-1966)</f>
        <v>1559266</v>
      </c>
      <c r="BW125" s="5" cm="1">
        <f t="array" ref="BW125">INDEX(GMW!$A$2:$NF$200,MATCH(1,(GMW!$NE$2:$NE$200=BW$3)*(GMW!$ND$2:$ND$200=BW$4)*(GMW!$C$2:$C$200=BW$1),0),$F125-1966)</f>
        <v>223.4273</v>
      </c>
      <c r="BX125" s="5" cm="1">
        <f t="array" ref="BX125">INDEX(GMW!$A$2:$NF$200,MATCH(1,(GMW!$NE$2:$NE$200=BX$3)*(GMW!$ND$2:$ND$200=BX$4)*(GMW!$C$2:$C$200=BX$1),0),$F125-1966)</f>
        <v>113534</v>
      </c>
      <c r="BY125" s="5" cm="1">
        <f t="array" ref="BY125">INDEX(GMW!$A$2:$NF$200,MATCH(1,(GMW!$NE$2:$NE$200=BY$3)*(GMW!$ND$2:$ND$200=BY$4)*(GMW!$C$2:$C$200=BY$1),0),$F125-1966)</f>
        <v>1263.6400000000001</v>
      </c>
      <c r="BZ125" s="5" cm="1">
        <f t="array" ref="BZ125">INDEX(GMW!$A$2:$NF$200,MATCH(1,(GMW!$NE$2:$NE$200=BZ$3)*(GMW!$ND$2:$ND$200=BZ$4)*(GMW!$C$2:$C$200=BZ$1),0),$F125-1966)</f>
        <v>1247.9670000000001</v>
      </c>
      <c r="CA125" s="5" cm="1">
        <f t="array" ref="CA125">INDEX(GMW!$A$2:$NF$200,MATCH(1,(GMW!$NE$2:$NE$200=CA$3)*(GMW!$ND$2:$ND$200=CA$4)*(GMW!$C$2:$C$200=CA$1),0),$F125-1966)</f>
        <v>1560.2750000000001</v>
      </c>
      <c r="CB125" s="5" cm="1">
        <f t="array" ref="CB125">INDEX(GMW!$A$2:$NF$200,MATCH(1,(GMW!$NE$2:$NE$200=CB$3)*(GMW!$ND$2:$ND$200=CB$4)*(GMW!$C$2:$C$200=CB$1),0),$F125-1966)</f>
        <v>441.69420000000002</v>
      </c>
      <c r="CC125" s="5" cm="1">
        <f t="array" ref="CC125">INDEX(GMW!$A$2:$NF$200,MATCH(1,(GMW!$NE$2:$NE$200=CC$3)*(GMW!$ND$2:$ND$200=CC$4)*(GMW!$C$2:$C$200=CC$1),0),$F125-1966)</f>
        <v>293.04070000000002</v>
      </c>
      <c r="CD125" s="5" cm="1">
        <f t="array" ref="CD125">INDEX(GMW!$A$2:$NF$200,MATCH(1,(GMW!$NE$2:$NE$200=CD$3)*(GMW!$ND$2:$ND$200=CD$4)*(GMW!$C$2:$C$200=CD$1),0),$F125-1966)</f>
        <v>353.40300000000002</v>
      </c>
      <c r="CE125" s="5" cm="1">
        <f t="array" ref="CE125">INDEX(GMW!$A$2:$NF$200,MATCH(1,(GMW!$NE$2:$NE$200=CE$3)*(GMW!$ND$2:$ND$200=CE$4)*(GMW!$C$2:$C$200=CE$1),0),$F125-1966)</f>
        <v>187.38900000000001</v>
      </c>
      <c r="CF125" s="5" cm="1">
        <f t="array" ref="CF125">INDEX(GMW!$A$2:$NF$200,MATCH(1,(GMW!$NE$2:$NE$200=CF$3)*(GMW!$ND$2:$ND$200=CF$4)*(GMW!$C$2:$C$200=CF$1),0),$F125-1966)</f>
        <v>61.953560000000003</v>
      </c>
      <c r="CG125" s="5" cm="1">
        <f t="array" ref="CG125">INDEX(GMW!$A$2:$NF$200,MATCH(1,(GMW!$NE$2:$NE$200=CG$3)*(GMW!$ND$2:$ND$200=CG$4)*(GMW!$C$2:$C$200=CG$1),0),$F125-1966)</f>
        <v>30.843</v>
      </c>
      <c r="CH125" s="5" cm="1">
        <f t="array" ref="CH125">INDEX(GMW!$A$2:$NF$200,MATCH(1,(GMW!$NE$2:$NE$200=CH$3)*(GMW!$ND$2:$ND$200=CH$4)*(GMW!$C$2:$C$200=CH$1),0),$F125-1966)</f>
        <v>204.32300000000001</v>
      </c>
      <c r="CI125" s="5" cm="1">
        <f t="array" ref="CI125">INDEX(GMW!$A$2:$NF$200,MATCH(1,(GMW!$NE$2:$NE$200=CI$3)*(GMW!$ND$2:$ND$200=CI$4)*(GMW!$C$2:$C$200=CI$1),0),$F125-1966)</f>
        <v>101.18049999999999</v>
      </c>
      <c r="CJ125" s="5" cm="1">
        <f t="array" ref="CJ125">INDEX(GMW!$A$2:$NF$200,MATCH(1,(GMW!$NE$2:$NE$200=CJ$3)*(GMW!$ND$2:$ND$200=CJ$4)*(GMW!$C$2:$C$200=CJ$1),0),$F125-1966)</f>
        <v>299863</v>
      </c>
      <c r="CK125" s="5" cm="1">
        <f t="array" ref="CK125">INDEX(GMW!$A$2:$NF$200,MATCH(1,(GMW!$NE$2:$NE$200=CK$3)*(GMW!$ND$2:$ND$200=CK$4)*(GMW!$C$2:$C$200=CK$1),0),$F125-1966)</f>
        <v>2746</v>
      </c>
      <c r="CL125" s="5" cm="1">
        <f t="array" ref="CL125">INDEX(GMW!$A$2:$NF$200,MATCH(1,(GMW!$NE$2:$NE$200=CL$3)*(GMW!$ND$2:$ND$200=CL$4)*(GMW!$C$2:$C$200=CL$1),0),$F125-1966)</f>
        <v>131048.4</v>
      </c>
      <c r="CM125" s="5" cm="1">
        <f t="array" ref="CM125">INDEX(GMW!$A$2:$NF$200,MATCH(1,(GMW!$NE$2:$NE$200=CM$3)*(GMW!$ND$2:$ND$200=CM$4)*(GMW!$C$2:$C$200=CM$1),0),$F125-1966)</f>
        <v>301036</v>
      </c>
      <c r="CN125" s="5" cm="1">
        <f t="array" ref="CN125">INDEX(GMW!$A$2:$NF$200,MATCH(1,(GMW!$NE$2:$NE$200=CN$3)*(GMW!$ND$2:$ND$200=CN$4)*(GMW!$C$2:$C$200=CN$1),0),$F125-1966)</f>
        <v>196939</v>
      </c>
      <c r="CO125" s="5" cm="1">
        <f t="array" ref="CO125">INDEX(GMW!$A$2:$NF$200,MATCH(1,(GMW!$NE$2:$NE$200=CO$3)*(GMW!$ND$2:$ND$200=CO$4)*(GMW!$C$2:$C$200=CO$1),0),$F125-1966)</f>
        <v>355.12599999999998</v>
      </c>
      <c r="CP125" s="5" cm="1">
        <f t="array" ref="CP125">INDEX(GMW!$A$2:$NF$200,MATCH(1,(GMW!$NE$2:$NE$200=CP$3)*(GMW!$ND$2:$ND$200=CP$4)*(GMW!$C$2:$C$200=CP$1),0),$F125-1966)</f>
        <v>652692.30000000005</v>
      </c>
      <c r="CQ125" s="5" cm="1">
        <f t="array" ref="CQ125">INDEX(GMW!$A$2:$NF$200,MATCH(1,(GMW!$NE$2:$NE$200=CQ$3)*(GMW!$ND$2:$ND$200=CQ$4)*(GMW!$C$2:$C$200=CQ$1),0),$F125-1966)</f>
        <v>120.7907</v>
      </c>
      <c r="CR125" s="5" cm="1">
        <f t="array" ref="CR125">INDEX(GMW!$A$2:$NF$200,MATCH(1,(GMW!$NE$2:$NE$200=CR$3)*(GMW!$ND$2:$ND$200=CR$4)*(GMW!$C$2:$C$200=CR$1),0),$F125-1966)</f>
        <v>204331.4</v>
      </c>
      <c r="CS125" s="5" cm="1">
        <f t="array" ref="CS125">INDEX(GMW!$A$2:$NF$200,MATCH(1,(GMW!$NE$2:$NE$200=CS$3)*(GMW!$ND$2:$ND$200=CS$4)*(GMW!$C$2:$C$200=CS$1),0),$F125-1966)</f>
        <v>560.47400000000005</v>
      </c>
      <c r="CT125" s="5" cm="1">
        <f t="array" ref="CT125">INDEX(GMW!$A$2:$NF$200,MATCH(1,(GMW!$NE$2:$NE$200=CT$3)*(GMW!$ND$2:$ND$200=CT$4)*(GMW!$C$2:$C$200=CT$1),0),$F125-1966)</f>
        <v>397.29599999999999</v>
      </c>
      <c r="CU125" s="5" cm="1">
        <f t="array" ref="CU125">INDEX(GMW!$A$2:$NF$200,MATCH(1,(GMW!$NE$2:$NE$200=CU$3)*(GMW!$ND$2:$ND$200=CU$4)*(GMW!$C$2:$C$200=CU$1),0),$F125-1966)</f>
        <v>340.322</v>
      </c>
      <c r="CV125" s="5" cm="1">
        <f t="array" ref="CV125">INDEX(GMW!$A$2:$NF$200,MATCH(1,(GMW!$NE$2:$NE$200=CV$3)*(GMW!$ND$2:$ND$200=CV$4)*(GMW!$C$2:$C$200=CV$1),0),$F125-1966)</f>
        <v>188.92099999999999</v>
      </c>
      <c r="CW125" s="5" cm="1">
        <f t="array" ref="CW125">INDEX(GMW!$A$2:$NF$200,MATCH(1,(GMW!$NE$2:$NE$200=CW$3)*(GMW!$ND$2:$ND$200=CW$4)*(GMW!$C$2:$C$200=CW$1),0),$F125-1966)</f>
        <v>126.584</v>
      </c>
      <c r="CX125" s="5" cm="1">
        <f t="array" ref="CX125">INDEX(GMW!$A$2:$NF$200,MATCH(1,(GMW!$NE$2:$NE$200=CX$3)*(GMW!$ND$2:$ND$200=CX$4)*(GMW!$C$2:$C$200=CX$1),0),$F125-1966)</f>
        <v>68.680999999999997</v>
      </c>
      <c r="CY125" s="5" cm="1">
        <f t="array" ref="CY125">INDEX(GMW!$A$2:$NF$200,MATCH(1,(GMW!$NE$2:$NE$200=CY$3)*(GMW!$ND$2:$ND$200=CY$4)*(GMW!$C$2:$C$200=CY$1),0),$F125-1966)</f>
        <v>56.585900000000002</v>
      </c>
      <c r="CZ125" s="5" cm="1">
        <f t="array" ref="CZ125">INDEX(GMW!$A$2:$NF$200,MATCH(1,(GMW!$NE$2:$NE$200=CZ$3)*(GMW!$ND$2:$ND$200=CZ$4)*(GMW!$C$2:$C$200=CZ$1),0),$F125-1966)</f>
        <v>37.018000000000001</v>
      </c>
      <c r="DA125" s="5" cm="1">
        <f t="array" ref="DA125">INDEX(GMW!$A$2:$NF$200,MATCH(1,(GMW!$NE$2:$NE$200=DA$3)*(GMW!$ND$2:$ND$200=DA$4)*(GMW!$C$2:$C$200=DA$1),0),$F125-1966)</f>
        <v>34.633000000000003</v>
      </c>
      <c r="DB125" s="5" cm="1">
        <f t="array" ref="DB125">INDEX(GMW!$A$2:$NF$200,MATCH(1,(GMW!$NE$2:$NE$200=DB$3)*(GMW!$ND$2:$ND$200=DB$4)*(GMW!$C$2:$C$200=DB$1),0),$F125-1966)</f>
        <v>39.973999999999997</v>
      </c>
      <c r="DC125" s="5" cm="1">
        <f t="array" ref="DC125">INDEX(GMW!$A$2:$NF$200,MATCH(1,(GMW!$NE$2:$NE$200=DC$3)*(GMW!$ND$2:$ND$200=DC$4)*(GMW!$C$2:$C$200=DC$1),0),$F125-1966)</f>
        <v>35.776499999999999</v>
      </c>
    </row>
    <row r="126" spans="1:107" x14ac:dyDescent="0.25">
      <c r="B126" s="5">
        <f t="shared" si="41"/>
        <v>2002</v>
      </c>
      <c r="C126" s="5">
        <f t="shared" si="41"/>
        <v>2002</v>
      </c>
      <c r="E126" s="5">
        <f t="shared" ref="E126" si="42">+E122+1</f>
        <v>2002</v>
      </c>
      <c r="F126" s="5">
        <f t="shared" si="37"/>
        <v>2092</v>
      </c>
      <c r="G126" s="5" cm="1">
        <f t="array" ref="G126">INDEX(GMW!$A$2:$NF$200,MATCH(1,(GMW!$NE$2:$NE$200=G$3)*(GMW!$ND$2:$ND$200=G$4)*(GMW!$C$2:$C$200=G$1),0),$F126-1966)</f>
        <v>509728</v>
      </c>
      <c r="H126" s="5" cm="1">
        <f t="array" ref="H126">INDEX(GMW!$A$2:$NF$200,MATCH(1,(GMW!$NE$2:$NE$200=H$3)*(GMW!$ND$2:$ND$200=H$4)*(GMW!$C$2:$C$200=H$1),0),$F126-1966)</f>
        <v>310517</v>
      </c>
      <c r="I126" s="5" cm="1">
        <f t="array" ref="I126">INDEX(GMW!$A$2:$NF$200,MATCH(1,(GMW!$NE$2:$NE$200=I$3)*(GMW!$ND$2:$ND$200=I$4)*(GMW!$C$2:$C$200=I$1),0),$F126-1966)</f>
        <v>88245</v>
      </c>
      <c r="J126" s="5" cm="1">
        <f t="array" ref="J126">INDEX(GMW!$A$2:$NF$200,MATCH(1,(GMW!$NE$2:$NE$200=J$3)*(GMW!$ND$2:$ND$200=J$4)*(GMW!$C$2:$C$200=J$1),0),$F126-1966)</f>
        <v>100900</v>
      </c>
      <c r="K126" s="5" cm="1">
        <f t="array" ref="K126">INDEX(GMW!$A$2:$NF$200,MATCH(1,(GMW!$NE$2:$NE$200=K$3)*(GMW!$ND$2:$ND$200=K$4)*(GMW!$C$2:$C$200=K$1),0),$F126-1966)</f>
        <v>125085</v>
      </c>
      <c r="L126" s="5" cm="1">
        <f t="array" ref="L126">INDEX(GMW!$A$2:$NF$200,MATCH(1,(GMW!$NE$2:$NE$200=L$3)*(GMW!$ND$2:$ND$200=L$4)*(GMW!$C$2:$C$200=L$1),0),$F126-1966)</f>
        <v>130866</v>
      </c>
      <c r="M126" s="5" cm="1">
        <f t="array" ref="M126">INDEX(GMW!$A$2:$NF$200,MATCH(1,(GMW!$NE$2:$NE$200=M$3)*(GMW!$ND$2:$ND$200=M$4)*(GMW!$C$2:$C$200=M$1),0),$F126-1966)</f>
        <v>47474</v>
      </c>
      <c r="N126" s="5" cm="1">
        <f t="array" ref="N126">INDEX(GMW!$A$2:$NF$200,MATCH(1,(GMW!$NE$2:$NE$200=N$3)*(GMW!$ND$2:$ND$200=N$4)*(GMW!$C$2:$C$200=N$1),0),$F126-1966)</f>
        <v>10415</v>
      </c>
      <c r="O126" s="5" cm="1">
        <f t="array" ref="O126">INDEX(GMW!$A$2:$NF$200,MATCH(1,(GMW!$NE$2:$NE$200=O$3)*(GMW!$ND$2:$ND$200=O$4)*(GMW!$C$2:$C$200=O$1),0),$F126-1966)</f>
        <v>75</v>
      </c>
      <c r="P126" s="5" cm="1">
        <f t="array" ref="P126">INDEX(GMW!$A$2:$NF$200,MATCH(1,(GMW!$NE$2:$NE$200=P$3)*(GMW!$ND$2:$ND$200=P$4)*(GMW!$C$2:$C$200=P$1),0),$F126-1966)</f>
        <v>4</v>
      </c>
      <c r="Q126" s="5" cm="1">
        <f t="array" ref="Q126">INDEX(GMW!$A$2:$NF$200,MATCH(1,(GMW!$NE$2:$NE$200=Q$3)*(GMW!$ND$2:$ND$200=Q$4)*(GMW!$C$2:$C$200=Q$1),0),$F126-1966)</f>
        <v>4.38</v>
      </c>
      <c r="R126" s="5" cm="1">
        <f t="array" ref="R126">INDEX(GMW!$A$2:$NF$200,MATCH(1,(GMW!$NE$2:$NE$200=R$3)*(GMW!$ND$2:$ND$200=R$4)*(GMW!$C$2:$C$200=R$1),0),$F126-1966)</f>
        <v>75</v>
      </c>
      <c r="S126" s="5" cm="1">
        <f t="array" ref="S126">INDEX(GMW!$A$2:$NF$200,MATCH(1,(GMW!$NE$2:$NE$200=S$3)*(GMW!$ND$2:$ND$200=S$4)*(GMW!$C$2:$C$200=S$1),0),$F126-1966)</f>
        <v>30487</v>
      </c>
      <c r="T126" s="5" cm="1">
        <f t="array" ref="T126">INDEX(GMW!$A$2:$NF$200,MATCH(1,(GMW!$NE$2:$NE$200=T$3)*(GMW!$ND$2:$ND$200=T$4)*(GMW!$C$2:$C$200=T$1),0),$F126-1966)</f>
        <v>335</v>
      </c>
      <c r="U126" s="5" cm="1">
        <f t="array" ref="U126">INDEX(GMW!$A$2:$NF$200,MATCH(1,(GMW!$NE$2:$NE$200=U$3)*(GMW!$ND$2:$ND$200=U$4)*(GMW!$C$2:$C$200=U$1),0),$F126-1966)</f>
        <v>65</v>
      </c>
      <c r="V126" s="5" cm="1">
        <f t="array" ref="V126">INDEX(GMW!$A$2:$NF$200,MATCH(1,(GMW!$NE$2:$NE$200=V$3)*(GMW!$ND$2:$ND$200=V$4)*(GMW!$C$2:$C$200=V$1),0),$F126-1966)</f>
        <v>3536</v>
      </c>
      <c r="W126" s="5" cm="1">
        <f t="array" ref="W126">INDEX(GMW!$A$2:$NF$200,MATCH(1,(GMW!$NE$2:$NE$200=W$3)*(GMW!$ND$2:$ND$200=W$4)*(GMW!$C$2:$C$200=W$1),0),$F126-1966)</f>
        <v>94</v>
      </c>
      <c r="X126" s="5" cm="1">
        <f t="array" ref="X126">INDEX(GMW!$A$2:$NF$200,MATCH(1,(GMW!$NE$2:$NE$200=X$3)*(GMW!$ND$2:$ND$200=X$4)*(GMW!$C$2:$C$200=X$1),0),$F126-1966)</f>
        <v>159</v>
      </c>
      <c r="Y126" s="5" cm="1">
        <f t="array" ref="Y126">INDEX(GMW!$A$2:$NF$200,MATCH(1,(GMW!$NE$2:$NE$200=Y$3)*(GMW!$ND$2:$ND$200=Y$4)*(GMW!$C$2:$C$200=Y$1),0),$F126-1966)</f>
        <v>2021</v>
      </c>
      <c r="Z126" s="5" cm="1">
        <f t="array" ref="Z126">INDEX(GMW!$A$2:$NF$200,MATCH(1,(GMW!$NE$2:$NE$200=Z$3)*(GMW!$ND$2:$ND$200=Z$4)*(GMW!$C$2:$C$200=Z$1),0),$F126-1966)</f>
        <v>5039</v>
      </c>
      <c r="AA126" s="5" cm="1">
        <f t="array" ref="AA126">INDEX(GMW!$A$2:$NF$200,MATCH(1,(GMW!$NE$2:$NE$200=AA$3)*(GMW!$ND$2:$ND$200=AA$4)*(GMW!$C$2:$C$200=AA$1),0),$F126-1966)</f>
        <v>1428</v>
      </c>
      <c r="AB126" s="5" cm="1">
        <f t="array" ref="AB126">INDEX(GMW!$A$2:$NF$200,MATCH(1,(GMW!$NE$2:$NE$200=AB$3)*(GMW!$ND$2:$ND$200=AB$4)*(GMW!$C$2:$C$200=AB$1),0),$F126-1966)</f>
        <v>1925</v>
      </c>
      <c r="AC126" s="5" cm="1">
        <f t="array" ref="AC126">INDEX(GMW!$A$2:$NF$200,MATCH(1,(GMW!$NE$2:$NE$200=AC$3)*(GMW!$ND$2:$ND$200=AC$4)*(GMW!$C$2:$C$200=AC$1),0),$F126-1966)</f>
        <v>1219</v>
      </c>
      <c r="AD126" s="5" cm="1">
        <f t="array" ref="AD126">INDEX(GMW!$A$2:$NF$200,MATCH(1,(GMW!$NE$2:$NE$200=AD$3)*(GMW!$ND$2:$ND$200=AD$4)*(GMW!$C$2:$C$200=AD$1),0),$F126-1966)</f>
        <v>1195</v>
      </c>
      <c r="AE126" s="5" cm="1">
        <f t="array" ref="AE126">INDEX(GMW!$A$2:$NF$200,MATCH(1,(GMW!$NE$2:$NE$200=AE$3)*(GMW!$ND$2:$ND$200=AE$4)*(GMW!$C$2:$C$200=AE$1),0),$F126-1966)</f>
        <v>331</v>
      </c>
      <c r="AF126" s="5" cm="1">
        <f t="array" ref="AF126">INDEX(GMW!$A$2:$NF$200,MATCH(1,(GMW!$NE$2:$NE$200=AF$3)*(GMW!$ND$2:$ND$200=AF$4)*(GMW!$C$2:$C$200=AF$1),0),$F126-1966)</f>
        <v>1894</v>
      </c>
      <c r="AG126" s="5" cm="1">
        <f t="array" ref="AG126">INDEX(GMW!$A$2:$NF$200,MATCH(1,(GMW!$NE$2:$NE$200=AG$3)*(GMW!$ND$2:$ND$200=AG$4)*(GMW!$C$2:$C$200=AG$1),0),$F126-1966)</f>
        <v>2195</v>
      </c>
      <c r="AH126" s="5" cm="1">
        <f t="array" ref="AH126">INDEX(GMW!$A$2:$NF$200,MATCH(1,(GMW!$NE$2:$NE$200=AH$3)*(GMW!$ND$2:$ND$200=AH$4)*(GMW!$C$2:$C$200=AH$1),0),$F126-1966)</f>
        <v>1712</v>
      </c>
      <c r="AI126" s="5" cm="1">
        <f t="array" ref="AI126">INDEX(GMW!$A$2:$NF$200,MATCH(1,(GMW!$NE$2:$NE$200=AI$3)*(GMW!$ND$2:$ND$200=AI$4)*(GMW!$C$2:$C$200=AI$1),0),$F126-1966)</f>
        <v>2349</v>
      </c>
      <c r="AJ126" s="5" cm="1">
        <f t="array" ref="AJ126">INDEX(GMW!$A$2:$NF$200,MATCH(1,(GMW!$NE$2:$NE$200=AJ$3)*(GMW!$ND$2:$ND$200=AJ$4)*(GMW!$C$2:$C$200=AJ$1),0),$F126-1966)</f>
        <v>3236</v>
      </c>
      <c r="AK126" s="5" cm="1">
        <f t="array" ref="AK126">INDEX(GMW!$A$2:$NF$200,MATCH(1,(GMW!$NE$2:$NE$200=AK$3)*(GMW!$ND$2:$ND$200=AK$4)*(GMW!$C$2:$C$200=AK$1),0),$F126-1966)</f>
        <v>780</v>
      </c>
      <c r="AL126" s="5" cm="1">
        <f t="array" ref="AL126">INDEX(GMW!$A$2:$NF$200,MATCH(1,(GMW!$NE$2:$NE$200=AL$3)*(GMW!$ND$2:$ND$200=AL$4)*(GMW!$C$2:$C$200=AL$1),0),$F126-1966)</f>
        <v>975</v>
      </c>
      <c r="AM126" s="5" cm="1">
        <f t="array" ref="AM126">INDEX(GMW!$A$2:$NF$200,MATCH(1,(GMW!$NE$2:$NE$200=AM$3)*(GMW!$ND$2:$ND$200=AM$4)*(GMW!$C$2:$C$200=AM$1),0),$F126-1966)</f>
        <v>28110</v>
      </c>
      <c r="AN126" s="5" cm="1">
        <f t="array" ref="AN126">INDEX(GMW!$A$2:$NF$200,MATCH(1,(GMW!$NE$2:$NE$200=AN$3)*(GMW!$ND$2:$ND$200=AN$4)*(GMW!$C$2:$C$200=AN$1),0),$F126-1966)</f>
        <v>5383</v>
      </c>
      <c r="AO126" s="5" cm="1">
        <f t="array" ref="AO126">INDEX(GMW!$A$2:$NF$200,MATCH(1,(GMW!$NE$2:$NE$200=AO$3)*(GMW!$ND$2:$ND$200=AO$4)*(GMW!$C$2:$C$200=AO$1),0),$F126-1966)</f>
        <v>509728</v>
      </c>
      <c r="AP126" s="5" cm="1">
        <f t="array" ref="AP126">INDEX(GMW!$A$2:$NF$200,MATCH(1,(GMW!$NE$2:$NE$200=AP$3)*(GMW!$ND$2:$ND$200=AP$4)*(GMW!$C$2:$C$200=AP$1),0),$F126-1966)</f>
        <v>3634.4</v>
      </c>
      <c r="AQ126" s="5" cm="1">
        <f t="array" ref="AQ126">INDEX(GMW!$A$2:$NF$200,MATCH(1,(GMW!$NE$2:$NE$200=AQ$3)*(GMW!$ND$2:$ND$200=AQ$4)*(GMW!$C$2:$C$200=AQ$1),0),$F126-1966)</f>
        <v>121879.4</v>
      </c>
      <c r="AR126" s="5" cm="1">
        <f t="array" ref="AR126">INDEX(GMW!$A$2:$NF$200,MATCH(1,(GMW!$NE$2:$NE$200=AR$3)*(GMW!$ND$2:$ND$200=AR$4)*(GMW!$C$2:$C$200=AR$1),0),$F126-1966)</f>
        <v>719.3</v>
      </c>
      <c r="AS126" s="5" cm="1">
        <f t="array" ref="AS126">INDEX(GMW!$A$2:$NF$200,MATCH(1,(GMW!$NE$2:$NE$200=AS$3)*(GMW!$ND$2:$ND$200=AS$4)*(GMW!$C$2:$C$200=AS$1),0),$F126-1966)</f>
        <v>503.51600000000002</v>
      </c>
      <c r="AT126" s="5" cm="1">
        <f t="array" ref="AT126">INDEX(GMW!$A$2:$NF$200,MATCH(1,(GMW!$NE$2:$NE$200=AT$3)*(GMW!$ND$2:$ND$200=AT$4)*(GMW!$C$2:$C$200=AT$1),0),$F126-1966)</f>
        <v>454.83300000000003</v>
      </c>
      <c r="AU126" s="5" cm="1">
        <f t="array" ref="AU126">INDEX(GMW!$A$2:$NF$200,MATCH(1,(GMW!$NE$2:$NE$200=AU$3)*(GMW!$ND$2:$ND$200=AU$4)*(GMW!$C$2:$C$200=AU$1),0),$F126-1966)</f>
        <v>407101</v>
      </c>
      <c r="AV126" s="5" cm="1">
        <f t="array" ref="AV126">INDEX(GMW!$A$2:$NF$200,MATCH(1,(GMW!$NE$2:$NE$200=AV$3)*(GMW!$ND$2:$ND$200=AV$4)*(GMW!$C$2:$C$200=AV$1),0),$F126-1966)</f>
        <v>8443</v>
      </c>
      <c r="AW126" s="5" cm="1">
        <f t="array" ref="AW126">INDEX(GMW!$A$2:$NF$200,MATCH(1,(GMW!$NE$2:$NE$200=AW$3)*(GMW!$ND$2:$ND$200=AW$4)*(GMW!$C$2:$C$200=AW$1),0),$F126-1966)</f>
        <v>115.6</v>
      </c>
      <c r="AX126" s="5" cm="1">
        <f t="array" ref="AX126">INDEX(GMW!$A$2:$NF$200,MATCH(1,(GMW!$NE$2:$NE$200=AX$3)*(GMW!$ND$2:$ND$200=AX$4)*(GMW!$C$2:$C$200=AX$1),0),$F126-1966)</f>
        <v>2895.817</v>
      </c>
      <c r="AY126" s="5" cm="1">
        <f t="array" ref="AY126">INDEX(GMW!$A$2:$NF$200,MATCH(1,(GMW!$NE$2:$NE$200=AY$3)*(GMW!$ND$2:$ND$200=AY$4)*(GMW!$C$2:$C$200=AY$1),0),$F126-1966)</f>
        <v>16678</v>
      </c>
      <c r="AZ126" s="5" cm="1">
        <f t="array" ref="AZ126">INDEX(GMW!$A$2:$NF$200,MATCH(1,(GMW!$NE$2:$NE$200=AZ$3)*(GMW!$ND$2:$ND$200=AZ$4)*(GMW!$C$2:$C$200=AZ$1),0),$F126-1966)</f>
        <v>1163</v>
      </c>
      <c r="BA126" s="5" cm="1">
        <f t="array" ref="BA126">INDEX(GMW!$A$2:$NF$200,MATCH(1,(GMW!$NE$2:$NE$200=BA$3)*(GMW!$ND$2:$ND$200=BA$4)*(GMW!$C$2:$C$200=BA$1),0),$F126-1966)</f>
        <v>10.440300000000001</v>
      </c>
      <c r="BB126" s="5" cm="1">
        <f t="array" ref="BB126">INDEX(GMW!$A$2:$NF$200,MATCH(1,(GMW!$NE$2:$NE$200=BB$3)*(GMW!$ND$2:$ND$200=BB$4)*(GMW!$C$2:$C$200=BB$1),0),$F126-1966)</f>
        <v>25091.33</v>
      </c>
      <c r="BC126" s="5" cm="1">
        <f t="array" ref="BC126">INDEX(GMW!$A$2:$NF$200,MATCH(1,(GMW!$NE$2:$NE$200=BC$3)*(GMW!$ND$2:$ND$200=BC$4)*(GMW!$C$2:$C$200=BC$1),0),$F126-1966)</f>
        <v>1.7786059999999999</v>
      </c>
      <c r="BD126" s="5" cm="1">
        <f t="array" ref="BD126">INDEX(GMW!$A$2:$NF$200,MATCH(1,(GMW!$NE$2:$NE$200=BD$3)*(GMW!$ND$2:$ND$200=BD$4)*(GMW!$C$2:$C$200=BD$1),0),$F126-1966)</f>
        <v>1713</v>
      </c>
      <c r="BE126" s="5" cm="1">
        <f t="array" ref="BE126">INDEX(GMW!$A$2:$NF$200,MATCH(1,(GMW!$NE$2:$NE$200=BE$3)*(GMW!$ND$2:$ND$200=BE$4)*(GMW!$C$2:$C$200=BE$1),0),$F126-1966)</f>
        <v>16.692070000000001</v>
      </c>
      <c r="BF126" s="5" cm="1">
        <f t="array" ref="BF126">INDEX(GMW!$A$2:$NF$200,MATCH(1,(GMW!$NE$2:$NE$200=BF$3)*(GMW!$ND$2:$ND$200=BF$4)*(GMW!$C$2:$C$200=BF$1),0),$F126-1966)</f>
        <v>11.945</v>
      </c>
      <c r="BG126" s="5" cm="1">
        <f t="array" ref="BG126">INDEX(GMW!$A$2:$NF$200,MATCH(1,(GMW!$NE$2:$NE$200=BG$3)*(GMW!$ND$2:$ND$200=BG$4)*(GMW!$C$2:$C$200=BG$1),0),$F126-1966)</f>
        <v>17.935880000000001</v>
      </c>
      <c r="BH126" s="5" cm="1">
        <f t="array" ref="BH126">INDEX(GMW!$A$2:$NF$200,MATCH(1,(GMW!$NE$2:$NE$200=BH$3)*(GMW!$ND$2:$ND$200=BH$4)*(GMW!$C$2:$C$200=BH$1),0),$F126-1966)</f>
        <v>4.95113</v>
      </c>
      <c r="BI126" s="5" cm="1">
        <f t="array" ref="BI126">INDEX(GMW!$A$2:$NF$200,MATCH(1,(GMW!$NE$2:$NE$200=BI$3)*(GMW!$ND$2:$ND$200=BI$4)*(GMW!$C$2:$C$200=BI$1),0),$F126-1966)</f>
        <v>3.2970000000000002</v>
      </c>
      <c r="BJ126" s="5" cm="1">
        <f t="array" ref="BJ126">INDEX(GMW!$A$2:$NF$200,MATCH(1,(GMW!$NE$2:$NE$200=BJ$3)*(GMW!$ND$2:$ND$200=BJ$4)*(GMW!$C$2:$C$200=BJ$1),0),$F126-1966)</f>
        <v>3.9409040000000002</v>
      </c>
      <c r="BK126" s="5" cm="1">
        <f t="array" ref="BK126">INDEX(GMW!$A$2:$NF$200,MATCH(1,(GMW!$NE$2:$NE$200=BK$3)*(GMW!$ND$2:$ND$200=BK$4)*(GMW!$C$2:$C$200=BK$1),0),$F126-1966)</f>
        <v>1.9440759999999999</v>
      </c>
      <c r="BL126" s="5" cm="1">
        <f t="array" ref="BL126">INDEX(GMW!$A$2:$NF$200,MATCH(1,(GMW!$NE$2:$NE$200=BL$3)*(GMW!$ND$2:$ND$200=BL$4)*(GMW!$C$2:$C$200=BL$1),0),$F126-1966)</f>
        <v>0.70295160000000001</v>
      </c>
      <c r="BM126" s="5" cm="1">
        <f t="array" ref="BM126">INDEX(GMW!$A$2:$NF$200,MATCH(1,(GMW!$NE$2:$NE$200=BM$3)*(GMW!$ND$2:$ND$200=BM$4)*(GMW!$C$2:$C$200=BM$1),0),$F126-1966)</f>
        <v>0.43502350000000001</v>
      </c>
      <c r="BN126" s="5" cm="1">
        <f t="array" ref="BN126">INDEX(GMW!$A$2:$NF$200,MATCH(1,(GMW!$NE$2:$NE$200=BN$3)*(GMW!$ND$2:$ND$200=BN$4)*(GMW!$C$2:$C$200=BN$1),0),$F126-1966)</f>
        <v>2.1590099999999999</v>
      </c>
      <c r="BO126" s="5" cm="1">
        <f t="array" ref="BO126">INDEX(GMW!$A$2:$NF$200,MATCH(1,(GMW!$NE$2:$NE$200=BO$3)*(GMW!$ND$2:$ND$200=BO$4)*(GMW!$C$2:$C$200=BO$1),0),$F126-1966)</f>
        <v>1.06016</v>
      </c>
      <c r="BP126" s="5" cm="1">
        <f t="array" ref="BP126">INDEX(GMW!$A$2:$NF$200,MATCH(1,(GMW!$NE$2:$NE$200=BP$3)*(GMW!$ND$2:$ND$200=BP$4)*(GMW!$C$2:$C$200=BP$1),0),$F126-1966)</f>
        <v>422180</v>
      </c>
      <c r="BQ126" s="5" cm="1">
        <f t="array" ref="BQ126">INDEX(GMW!$A$2:$NF$200,MATCH(1,(GMW!$NE$2:$NE$200=BQ$3)*(GMW!$ND$2:$ND$200=BQ$4)*(GMW!$C$2:$C$200=BQ$1),0),$F126-1966)</f>
        <v>8995.6260000000002</v>
      </c>
      <c r="BR126" s="5" cm="1">
        <f t="array" ref="BR126">INDEX(GMW!$A$2:$NF$200,MATCH(1,(GMW!$NE$2:$NE$200=BR$3)*(GMW!$ND$2:$ND$200=BR$4)*(GMW!$C$2:$C$200=BR$1),0),$F126-1966)</f>
        <v>751017</v>
      </c>
      <c r="BS126" s="5" cm="1">
        <f t="array" ref="BS126">INDEX(GMW!$A$2:$NF$200,MATCH(1,(GMW!$NE$2:$NE$200=BS$3)*(GMW!$ND$2:$ND$200=BS$4)*(GMW!$C$2:$C$200=BS$1),0),$F126-1966)</f>
        <v>1003151</v>
      </c>
      <c r="BT126" s="5" cm="1">
        <f t="array" ref="BT126">INDEX(GMW!$A$2:$NF$200,MATCH(1,(GMW!$NE$2:$NE$200=BT$3)*(GMW!$ND$2:$ND$200=BT$4)*(GMW!$C$2:$C$200=BT$1),0),$F126-1966)</f>
        <v>157247</v>
      </c>
      <c r="BU126" s="5" cm="1">
        <f t="array" ref="BU126">INDEX(GMW!$A$2:$NF$200,MATCH(1,(GMW!$NE$2:$NE$200=BU$3)*(GMW!$ND$2:$ND$200=BU$4)*(GMW!$C$2:$C$200=BU$1),0),$F126-1966)</f>
        <v>845.98699999999997</v>
      </c>
      <c r="BV126" s="5" cm="1">
        <f t="array" ref="BV126">INDEX(GMW!$A$2:$NF$200,MATCH(1,(GMW!$NE$2:$NE$200=BV$3)*(GMW!$ND$2:$ND$200=BV$4)*(GMW!$C$2:$C$200=BV$1),0),$F126-1966)</f>
        <v>1572333</v>
      </c>
      <c r="BW126" s="5" cm="1">
        <f t="array" ref="BW126">INDEX(GMW!$A$2:$NF$200,MATCH(1,(GMW!$NE$2:$NE$200=BW$3)*(GMW!$ND$2:$ND$200=BW$4)*(GMW!$C$2:$C$200=BW$1),0),$F126-1966)</f>
        <v>226.6473</v>
      </c>
      <c r="BX126" s="5" cm="1">
        <f t="array" ref="BX126">INDEX(GMW!$A$2:$NF$200,MATCH(1,(GMW!$NE$2:$NE$200=BX$3)*(GMW!$ND$2:$ND$200=BX$4)*(GMW!$C$2:$C$200=BX$1),0),$F126-1966)</f>
        <v>121710.39999999999</v>
      </c>
      <c r="BY126" s="5" cm="1">
        <f t="array" ref="BY126">INDEX(GMW!$A$2:$NF$200,MATCH(1,(GMW!$NE$2:$NE$200=BY$3)*(GMW!$ND$2:$ND$200=BY$4)*(GMW!$C$2:$C$200=BY$1),0),$F126-1966)</f>
        <v>1285.606</v>
      </c>
      <c r="BZ126" s="5" cm="1">
        <f t="array" ref="BZ126">INDEX(GMW!$A$2:$NF$200,MATCH(1,(GMW!$NE$2:$NE$200=BZ$3)*(GMW!$ND$2:$ND$200=BZ$4)*(GMW!$C$2:$C$200=BZ$1),0),$F126-1966)</f>
        <v>1276.144</v>
      </c>
      <c r="CA126" s="5" cm="1">
        <f t="array" ref="CA126">INDEX(GMW!$A$2:$NF$200,MATCH(1,(GMW!$NE$2:$NE$200=CA$3)*(GMW!$ND$2:$ND$200=CA$4)*(GMW!$C$2:$C$200=CA$1),0),$F126-1966)</f>
        <v>1570.204</v>
      </c>
      <c r="CB126" s="5" cm="1">
        <f t="array" ref="CB126">INDEX(GMW!$A$2:$NF$200,MATCH(1,(GMW!$NE$2:$NE$200=CB$3)*(GMW!$ND$2:$ND$200=CB$4)*(GMW!$C$2:$C$200=CB$1),0),$F126-1966)</f>
        <v>446.589</v>
      </c>
      <c r="CC126" s="5" cm="1">
        <f t="array" ref="CC126">INDEX(GMW!$A$2:$NF$200,MATCH(1,(GMW!$NE$2:$NE$200=CC$3)*(GMW!$ND$2:$ND$200=CC$4)*(GMW!$C$2:$C$200=CC$1),0),$F126-1966)</f>
        <v>296.517</v>
      </c>
      <c r="CD126" s="5" cm="1">
        <f t="array" ref="CD126">INDEX(GMW!$A$2:$NF$200,MATCH(1,(GMW!$NE$2:$NE$200=CD$3)*(GMW!$ND$2:$ND$200=CD$4)*(GMW!$C$2:$C$200=CD$1),0),$F126-1966)</f>
        <v>358.86099999999999</v>
      </c>
      <c r="CE126" s="5" cm="1">
        <f t="array" ref="CE126">INDEX(GMW!$A$2:$NF$200,MATCH(1,(GMW!$NE$2:$NE$200=CE$3)*(GMW!$ND$2:$ND$200=CE$4)*(GMW!$C$2:$C$200=CE$1),0),$F126-1966)</f>
        <v>192.161</v>
      </c>
      <c r="CF126" s="5" cm="1">
        <f t="array" ref="CF126">INDEX(GMW!$A$2:$NF$200,MATCH(1,(GMW!$NE$2:$NE$200=CF$3)*(GMW!$ND$2:$ND$200=CF$4)*(GMW!$C$2:$C$200=CF$1),0),$F126-1966)</f>
        <v>61.922499999999999</v>
      </c>
      <c r="CG126" s="5" cm="1">
        <f t="array" ref="CG126">INDEX(GMW!$A$2:$NF$200,MATCH(1,(GMW!$NE$2:$NE$200=CG$3)*(GMW!$ND$2:$ND$200=CG$4)*(GMW!$C$2:$C$200=CG$1),0),$F126-1966)</f>
        <v>30.843</v>
      </c>
      <c r="CH126" s="5" cm="1">
        <f t="array" ref="CH126">INDEX(GMW!$A$2:$NF$200,MATCH(1,(GMW!$NE$2:$NE$200=CH$3)*(GMW!$ND$2:$ND$200=CH$4)*(GMW!$C$2:$C$200=CH$1),0),$F126-1966)</f>
        <v>206.68299999999999</v>
      </c>
      <c r="CI126" s="5" cm="1">
        <f t="array" ref="CI126">INDEX(GMW!$A$2:$NF$200,MATCH(1,(GMW!$NE$2:$NE$200=CI$3)*(GMW!$ND$2:$ND$200=CI$4)*(GMW!$C$2:$C$200=CI$1),0),$F126-1966)</f>
        <v>103.17</v>
      </c>
      <c r="CJ126" s="5" cm="1">
        <f t="array" ref="CJ126">INDEX(GMW!$A$2:$NF$200,MATCH(1,(GMW!$NE$2:$NE$200=CJ$3)*(GMW!$ND$2:$ND$200=CJ$4)*(GMW!$C$2:$C$200=CJ$1),0),$F126-1966)</f>
        <v>303904</v>
      </c>
      <c r="CK126" s="5" cm="1">
        <f t="array" ref="CK126">INDEX(GMW!$A$2:$NF$200,MATCH(1,(GMW!$NE$2:$NE$200=CK$3)*(GMW!$ND$2:$ND$200=CK$4)*(GMW!$C$2:$C$200=CK$1),0),$F126-1966)</f>
        <v>2765.35</v>
      </c>
      <c r="CL126" s="5" cm="1">
        <f t="array" ref="CL126">INDEX(GMW!$A$2:$NF$200,MATCH(1,(GMW!$NE$2:$NE$200=CL$3)*(GMW!$ND$2:$ND$200=CL$4)*(GMW!$C$2:$C$200=CL$1),0),$F126-1966)</f>
        <v>131105.4</v>
      </c>
      <c r="CM126" s="5" cm="1">
        <f t="array" ref="CM126">INDEX(GMW!$A$2:$NF$200,MATCH(1,(GMW!$NE$2:$NE$200=CM$3)*(GMW!$ND$2:$ND$200=CM$4)*(GMW!$C$2:$C$200=CM$1),0),$F126-1966)</f>
        <v>306525</v>
      </c>
      <c r="CN126" s="5" cm="1">
        <f t="array" ref="CN126">INDEX(GMW!$A$2:$NF$200,MATCH(1,(GMW!$NE$2:$NE$200=CN$3)*(GMW!$ND$2:$ND$200=CN$4)*(GMW!$C$2:$C$200=CN$1),0),$F126-1966)</f>
        <v>200184</v>
      </c>
      <c r="CO126" s="5" cm="1">
        <f t="array" ref="CO126">INDEX(GMW!$A$2:$NF$200,MATCH(1,(GMW!$NE$2:$NE$200=CO$3)*(GMW!$ND$2:$ND$200=CO$4)*(GMW!$C$2:$C$200=CO$1),0),$F126-1966)</f>
        <v>355.947</v>
      </c>
      <c r="CP126" s="5" cm="1">
        <f t="array" ref="CP126">INDEX(GMW!$A$2:$NF$200,MATCH(1,(GMW!$NE$2:$NE$200=CP$3)*(GMW!$ND$2:$ND$200=CP$4)*(GMW!$C$2:$C$200=CP$1),0),$F126-1966)</f>
        <v>656503.4</v>
      </c>
      <c r="CQ126" s="5" cm="1">
        <f t="array" ref="CQ126">INDEX(GMW!$A$2:$NF$200,MATCH(1,(GMW!$NE$2:$NE$200=CQ$3)*(GMW!$ND$2:$ND$200=CQ$4)*(GMW!$C$2:$C$200=CQ$1),0),$F126-1966)</f>
        <v>120.7206</v>
      </c>
      <c r="CR126" s="5" cm="1">
        <f t="array" ref="CR126">INDEX(GMW!$A$2:$NF$200,MATCH(1,(GMW!$NE$2:$NE$200=CR$3)*(GMW!$ND$2:$ND$200=CR$4)*(GMW!$C$2:$C$200=CR$1),0),$F126-1966)</f>
        <v>209718.39999999999</v>
      </c>
      <c r="CS126" s="5" cm="1">
        <f t="array" ref="CS126">INDEX(GMW!$A$2:$NF$200,MATCH(1,(GMW!$NE$2:$NE$200=CS$3)*(GMW!$ND$2:$ND$200=CS$4)*(GMW!$C$2:$C$200=CS$1),0),$F126-1966)</f>
        <v>561.31600000000003</v>
      </c>
      <c r="CT126" s="5" cm="1">
        <f t="array" ref="CT126">INDEX(GMW!$A$2:$NF$200,MATCH(1,(GMW!$NE$2:$NE$200=CT$3)*(GMW!$ND$2:$ND$200=CT$4)*(GMW!$C$2:$C$200=CT$1),0),$F126-1966)</f>
        <v>399.44900000000001</v>
      </c>
      <c r="CU126" s="5" cm="1">
        <f t="array" ref="CU126">INDEX(GMW!$A$2:$NF$200,MATCH(1,(GMW!$NE$2:$NE$200=CU$3)*(GMW!$ND$2:$ND$200=CU$4)*(GMW!$C$2:$C$200=CU$1),0),$F126-1966)</f>
        <v>343.14100000000002</v>
      </c>
      <c r="CV126" s="5" cm="1">
        <f t="array" ref="CV126">INDEX(GMW!$A$2:$NF$200,MATCH(1,(GMW!$NE$2:$NE$200=CV$3)*(GMW!$ND$2:$ND$200=CV$4)*(GMW!$C$2:$C$200=CV$1),0),$F126-1966)</f>
        <v>191.78399999999999</v>
      </c>
      <c r="CW126" s="5" cm="1">
        <f t="array" ref="CW126">INDEX(GMW!$A$2:$NF$200,MATCH(1,(GMW!$NE$2:$NE$200=CW$3)*(GMW!$ND$2:$ND$200=CW$4)*(GMW!$C$2:$C$200=CW$1),0),$F126-1966)</f>
        <v>127.136</v>
      </c>
      <c r="CX126" s="5" cm="1">
        <f t="array" ref="CX126">INDEX(GMW!$A$2:$NF$200,MATCH(1,(GMW!$NE$2:$NE$200=CX$3)*(GMW!$ND$2:$ND$200=CX$4)*(GMW!$C$2:$C$200=CX$1),0),$F126-1966)</f>
        <v>69.268000000000001</v>
      </c>
      <c r="CY126" s="5" cm="1">
        <f t="array" ref="CY126">INDEX(GMW!$A$2:$NF$200,MATCH(1,(GMW!$NE$2:$NE$200=CY$3)*(GMW!$ND$2:$ND$200=CY$4)*(GMW!$C$2:$C$200=CY$1),0),$F126-1966)</f>
        <v>56.709800000000001</v>
      </c>
      <c r="CZ126" s="5" cm="1">
        <f t="array" ref="CZ126">INDEX(GMW!$A$2:$NF$200,MATCH(1,(GMW!$NE$2:$NE$200=CZ$3)*(GMW!$ND$2:$ND$200=CZ$4)*(GMW!$C$2:$C$200=CZ$1),0),$F126-1966)</f>
        <v>37.548999999999999</v>
      </c>
      <c r="DA126" s="5" cm="1">
        <f t="array" ref="DA126">INDEX(GMW!$A$2:$NF$200,MATCH(1,(GMW!$NE$2:$NE$200=DA$3)*(GMW!$ND$2:$ND$200=DA$4)*(GMW!$C$2:$C$200=DA$1),0),$F126-1966)</f>
        <v>34.905000000000001</v>
      </c>
      <c r="DB126" s="5" cm="1">
        <f t="array" ref="DB126">INDEX(GMW!$A$2:$NF$200,MATCH(1,(GMW!$NE$2:$NE$200=DB$3)*(GMW!$ND$2:$ND$200=DB$4)*(GMW!$C$2:$C$200=DB$1),0),$F126-1966)</f>
        <v>41.017000000000003</v>
      </c>
      <c r="DC126" s="5" cm="1">
        <f t="array" ref="DC126">INDEX(GMW!$A$2:$NF$200,MATCH(1,(GMW!$NE$2:$NE$200=DC$3)*(GMW!$ND$2:$ND$200=DC$4)*(GMW!$C$2:$C$200=DC$1),0),$F126-1966)</f>
        <v>35.887099999999997</v>
      </c>
    </row>
    <row r="127" spans="1:107" x14ac:dyDescent="0.25">
      <c r="A127" s="5">
        <v>2003</v>
      </c>
      <c r="B127" s="5">
        <f t="shared" si="41"/>
        <v>2003</v>
      </c>
      <c r="C127" s="5">
        <f t="shared" si="41"/>
        <v>2002</v>
      </c>
      <c r="D127" s="5">
        <f t="shared" si="41"/>
        <v>2002</v>
      </c>
      <c r="F127" s="5">
        <f t="shared" si="37"/>
        <v>2093</v>
      </c>
      <c r="G127" s="5" cm="1">
        <f t="array" ref="G127">INDEX(GMW!$A$2:$NF$200,MATCH(1,(GMW!$NE$2:$NE$200=G$3)*(GMW!$ND$2:$ND$200=G$4)*(GMW!$C$2:$C$200=G$1),0),$F127-1966)</f>
        <v>514031</v>
      </c>
      <c r="H127" s="5" cm="1">
        <f t="array" ref="H127">INDEX(GMW!$A$2:$NF$200,MATCH(1,(GMW!$NE$2:$NE$200=H$3)*(GMW!$ND$2:$ND$200=H$4)*(GMW!$C$2:$C$200=H$1),0),$F127-1966)</f>
        <v>312554</v>
      </c>
      <c r="I127" s="5" cm="1">
        <f t="array" ref="I127">INDEX(GMW!$A$2:$NF$200,MATCH(1,(GMW!$NE$2:$NE$200=I$3)*(GMW!$ND$2:$ND$200=I$4)*(GMW!$C$2:$C$200=I$1),0),$F127-1966)</f>
        <v>88754</v>
      </c>
      <c r="J127" s="5" cm="1">
        <f t="array" ref="J127">INDEX(GMW!$A$2:$NF$200,MATCH(1,(GMW!$NE$2:$NE$200=J$3)*(GMW!$ND$2:$ND$200=J$4)*(GMW!$C$2:$C$200=J$1),0),$F127-1966)</f>
        <v>101201</v>
      </c>
      <c r="K127" s="5" cm="1">
        <f t="array" ref="K127">INDEX(GMW!$A$2:$NF$200,MATCH(1,(GMW!$NE$2:$NE$200=K$3)*(GMW!$ND$2:$ND$200=K$4)*(GMW!$C$2:$C$200=K$1),0),$F127-1966)</f>
        <v>132320</v>
      </c>
      <c r="L127" s="5" cm="1">
        <f t="array" ref="L127">INDEX(GMW!$A$2:$NF$200,MATCH(1,(GMW!$NE$2:$NE$200=L$3)*(GMW!$ND$2:$ND$200=L$4)*(GMW!$C$2:$C$200=L$1),0),$F127-1966)</f>
        <v>132173</v>
      </c>
      <c r="M127" s="5" cm="1">
        <f t="array" ref="M127">INDEX(GMW!$A$2:$NF$200,MATCH(1,(GMW!$NE$2:$NE$200=M$3)*(GMW!$ND$2:$ND$200=M$4)*(GMW!$C$2:$C$200=M$1),0),$F127-1966)</f>
        <v>47410</v>
      </c>
      <c r="N127" s="5" cm="1">
        <f t="array" ref="N127">INDEX(GMW!$A$2:$NF$200,MATCH(1,(GMW!$NE$2:$NE$200=N$3)*(GMW!$ND$2:$ND$200=N$4)*(GMW!$C$2:$C$200=N$1),0),$F127-1966)</f>
        <v>11535</v>
      </c>
      <c r="O127" s="5" cm="1">
        <f t="array" ref="O127">INDEX(GMW!$A$2:$NF$200,MATCH(1,(GMW!$NE$2:$NE$200=O$3)*(GMW!$ND$2:$ND$200=O$4)*(GMW!$C$2:$C$200=O$1),0),$F127-1966)</f>
        <v>75</v>
      </c>
      <c r="P127" s="5" cm="1">
        <f t="array" ref="P127">INDEX(GMW!$A$2:$NF$200,MATCH(1,(GMW!$NE$2:$NE$200=P$3)*(GMW!$ND$2:$ND$200=P$4)*(GMW!$C$2:$C$200=P$1),0),$F127-1966)</f>
        <v>3.75</v>
      </c>
      <c r="Q127" s="5" cm="1">
        <f t="array" ref="Q127">INDEX(GMW!$A$2:$NF$200,MATCH(1,(GMW!$NE$2:$NE$200=Q$3)*(GMW!$ND$2:$ND$200=Q$4)*(GMW!$C$2:$C$200=Q$1),0),$F127-1966)</f>
        <v>4.29</v>
      </c>
      <c r="R127" s="5" cm="1">
        <f t="array" ref="R127">INDEX(GMW!$A$2:$NF$200,MATCH(1,(GMW!$NE$2:$NE$200=R$3)*(GMW!$ND$2:$ND$200=R$4)*(GMW!$C$2:$C$200=R$1),0),$F127-1966)</f>
        <v>75</v>
      </c>
      <c r="S127" s="5" cm="1">
        <f t="array" ref="S127">INDEX(GMW!$A$2:$NF$200,MATCH(1,(GMW!$NE$2:$NE$200=S$3)*(GMW!$ND$2:$ND$200=S$4)*(GMW!$C$2:$C$200=S$1),0),$F127-1966)</f>
        <v>30533</v>
      </c>
      <c r="T127" s="5" cm="1">
        <f t="array" ref="T127">INDEX(GMW!$A$2:$NF$200,MATCH(1,(GMW!$NE$2:$NE$200=T$3)*(GMW!$ND$2:$ND$200=T$4)*(GMW!$C$2:$C$200=T$1),0),$F127-1966)</f>
        <v>337</v>
      </c>
      <c r="U127" s="5" cm="1">
        <f t="array" ref="U127">INDEX(GMW!$A$2:$NF$200,MATCH(1,(GMW!$NE$2:$NE$200=U$3)*(GMW!$ND$2:$ND$200=U$4)*(GMW!$C$2:$C$200=U$1),0),$F127-1966)</f>
        <v>63</v>
      </c>
      <c r="V127" s="5" cm="1">
        <f t="array" ref="V127">INDEX(GMW!$A$2:$NF$200,MATCH(1,(GMW!$NE$2:$NE$200=V$3)*(GMW!$ND$2:$ND$200=V$4)*(GMW!$C$2:$C$200=V$1),0),$F127-1966)</f>
        <v>3496</v>
      </c>
      <c r="W127" s="5" cm="1">
        <f t="array" ref="W127">INDEX(GMW!$A$2:$NF$200,MATCH(1,(GMW!$NE$2:$NE$200=W$3)*(GMW!$ND$2:$ND$200=W$4)*(GMW!$C$2:$C$200=W$1),0),$F127-1966)</f>
        <v>92</v>
      </c>
      <c r="X127" s="5" cm="1">
        <f t="array" ref="X127">INDEX(GMW!$A$2:$NF$200,MATCH(1,(GMW!$NE$2:$NE$200=X$3)*(GMW!$ND$2:$ND$200=X$4)*(GMW!$C$2:$C$200=X$1),0),$F127-1966)</f>
        <v>155</v>
      </c>
      <c r="Y127" s="5" cm="1">
        <f t="array" ref="Y127">INDEX(GMW!$A$2:$NF$200,MATCH(1,(GMW!$NE$2:$NE$200=Y$3)*(GMW!$ND$2:$ND$200=Y$4)*(GMW!$C$2:$C$200=Y$1),0),$F127-1966)</f>
        <v>2030</v>
      </c>
      <c r="Z127" s="5" cm="1">
        <f t="array" ref="Z127">INDEX(GMW!$A$2:$NF$200,MATCH(1,(GMW!$NE$2:$NE$200=Z$3)*(GMW!$ND$2:$ND$200=Z$4)*(GMW!$C$2:$C$200=Z$1),0),$F127-1966)</f>
        <v>4980</v>
      </c>
      <c r="AA127" s="5" cm="1">
        <f t="array" ref="AA127">INDEX(GMW!$A$2:$NF$200,MATCH(1,(GMW!$NE$2:$NE$200=AA$3)*(GMW!$ND$2:$ND$200=AA$4)*(GMW!$C$2:$C$200=AA$1),0),$F127-1966)</f>
        <v>1428</v>
      </c>
      <c r="AB127" s="5" cm="1">
        <f t="array" ref="AB127">INDEX(GMW!$A$2:$NF$200,MATCH(1,(GMW!$NE$2:$NE$200=AB$3)*(GMW!$ND$2:$ND$200=AB$4)*(GMW!$C$2:$C$200=AB$1),0),$F127-1966)</f>
        <v>1941</v>
      </c>
      <c r="AC127" s="5" cm="1">
        <f t="array" ref="AC127">INDEX(GMW!$A$2:$NF$200,MATCH(1,(GMW!$NE$2:$NE$200=AC$3)*(GMW!$ND$2:$ND$200=AC$4)*(GMW!$C$2:$C$200=AC$1),0),$F127-1966)</f>
        <v>1229</v>
      </c>
      <c r="AD127" s="5" cm="1">
        <f t="array" ref="AD127">INDEX(GMW!$A$2:$NF$200,MATCH(1,(GMW!$NE$2:$NE$200=AD$3)*(GMW!$ND$2:$ND$200=AD$4)*(GMW!$C$2:$C$200=AD$1),0),$F127-1966)</f>
        <v>1191</v>
      </c>
      <c r="AE127" s="5" cm="1">
        <f t="array" ref="AE127">INDEX(GMW!$A$2:$NF$200,MATCH(1,(GMW!$NE$2:$NE$200=AE$3)*(GMW!$ND$2:$ND$200=AE$4)*(GMW!$C$2:$C$200=AE$1),0),$F127-1966)</f>
        <v>339</v>
      </c>
      <c r="AF127" s="5" cm="1">
        <f t="array" ref="AF127">INDEX(GMW!$A$2:$NF$200,MATCH(1,(GMW!$NE$2:$NE$200=AF$3)*(GMW!$ND$2:$ND$200=AF$4)*(GMW!$C$2:$C$200=AF$1),0),$F127-1966)</f>
        <v>1902</v>
      </c>
      <c r="AG127" s="5" cm="1">
        <f t="array" ref="AG127">INDEX(GMW!$A$2:$NF$200,MATCH(1,(GMW!$NE$2:$NE$200=AG$3)*(GMW!$ND$2:$ND$200=AG$4)*(GMW!$C$2:$C$200=AG$1),0),$F127-1966)</f>
        <v>2204</v>
      </c>
      <c r="AH127" s="5" cm="1">
        <f t="array" ref="AH127">INDEX(GMW!$A$2:$NF$200,MATCH(1,(GMW!$NE$2:$NE$200=AH$3)*(GMW!$ND$2:$ND$200=AH$4)*(GMW!$C$2:$C$200=AH$1),0),$F127-1966)</f>
        <v>1736</v>
      </c>
      <c r="AI127" s="5" cm="1">
        <f t="array" ref="AI127">INDEX(GMW!$A$2:$NF$200,MATCH(1,(GMW!$NE$2:$NE$200=AI$3)*(GMW!$ND$2:$ND$200=AI$4)*(GMW!$C$2:$C$200=AI$1),0),$F127-1966)</f>
        <v>2371</v>
      </c>
      <c r="AJ127" s="5" cm="1">
        <f t="array" ref="AJ127">INDEX(GMW!$A$2:$NF$200,MATCH(1,(GMW!$NE$2:$NE$200=AJ$3)*(GMW!$ND$2:$ND$200=AJ$4)*(GMW!$C$2:$C$200=AJ$1),0),$F127-1966)</f>
        <v>3256</v>
      </c>
      <c r="AK127" s="5" cm="1">
        <f t="array" ref="AK127">INDEX(GMW!$A$2:$NF$200,MATCH(1,(GMW!$NE$2:$NE$200=AK$3)*(GMW!$ND$2:$ND$200=AK$4)*(GMW!$C$2:$C$200=AK$1),0),$F127-1966)</f>
        <v>789</v>
      </c>
      <c r="AL127" s="5" cm="1">
        <f t="array" ref="AL127">INDEX(GMW!$A$2:$NF$200,MATCH(1,(GMW!$NE$2:$NE$200=AL$3)*(GMW!$ND$2:$ND$200=AL$4)*(GMW!$C$2:$C$200=AL$1),0),$F127-1966)</f>
        <v>993</v>
      </c>
      <c r="AM127" s="5" cm="1">
        <f t="array" ref="AM127">INDEX(GMW!$A$2:$NF$200,MATCH(1,(GMW!$NE$2:$NE$200=AM$3)*(GMW!$ND$2:$ND$200=AM$4)*(GMW!$C$2:$C$200=AM$1),0),$F127-1966)</f>
        <v>28099</v>
      </c>
      <c r="AN127" s="5" cm="1">
        <f t="array" ref="AN127">INDEX(GMW!$A$2:$NF$200,MATCH(1,(GMW!$NE$2:$NE$200=AN$3)*(GMW!$ND$2:$ND$200=AN$4)*(GMW!$C$2:$C$200=AN$1),0),$F127-1966)</f>
        <v>5422</v>
      </c>
      <c r="AO127" s="5" cm="1">
        <f t="array" ref="AO127">INDEX(GMW!$A$2:$NF$200,MATCH(1,(GMW!$NE$2:$NE$200=AO$3)*(GMW!$ND$2:$ND$200=AO$4)*(GMW!$C$2:$C$200=AO$1),0),$F127-1966)</f>
        <v>514031</v>
      </c>
      <c r="AP127" s="5" cm="1">
        <f t="array" ref="AP127">INDEX(GMW!$A$2:$NF$200,MATCH(1,(GMW!$NE$2:$NE$200=AP$3)*(GMW!$ND$2:$ND$200=AP$4)*(GMW!$C$2:$C$200=AP$1),0),$F127-1966)</f>
        <v>3653.5250000000001</v>
      </c>
      <c r="AQ127" s="5" cm="1">
        <f t="array" ref="AQ127">INDEX(GMW!$A$2:$NF$200,MATCH(1,(GMW!$NE$2:$NE$200=AQ$3)*(GMW!$ND$2:$ND$200=AQ$4)*(GMW!$C$2:$C$200=AQ$1),0),$F127-1966)</f>
        <v>121945.8</v>
      </c>
      <c r="AR127" s="5" cm="1">
        <f t="array" ref="AR127">INDEX(GMW!$A$2:$NF$200,MATCH(1,(GMW!$NE$2:$NE$200=AR$3)*(GMW!$ND$2:$ND$200=AR$4)*(GMW!$C$2:$C$200=AR$1),0),$F127-1966)</f>
        <v>709.53</v>
      </c>
      <c r="AS127" s="5" cm="1">
        <f t="array" ref="AS127">INDEX(GMW!$A$2:$NF$200,MATCH(1,(GMW!$NE$2:$NE$200=AS$3)*(GMW!$ND$2:$ND$200=AS$4)*(GMW!$C$2:$C$200=AS$1),0),$F127-1966)</f>
        <v>505.07900000000001</v>
      </c>
      <c r="AT127" s="5" cm="1">
        <f t="array" ref="AT127">INDEX(GMW!$A$2:$NF$200,MATCH(1,(GMW!$NE$2:$NE$200=AT$3)*(GMW!$ND$2:$ND$200=AT$4)*(GMW!$C$2:$C$200=AT$1),0),$F127-1966)</f>
        <v>453.04899999999998</v>
      </c>
      <c r="AU127" s="5" cm="1">
        <f t="array" ref="AU127">INDEX(GMW!$A$2:$NF$200,MATCH(1,(GMW!$NE$2:$NE$200=AU$3)*(GMW!$ND$2:$ND$200=AU$4)*(GMW!$C$2:$C$200=AU$1),0),$F127-1966)</f>
        <v>409366</v>
      </c>
      <c r="AV127" s="5" cm="1">
        <f t="array" ref="AV127">INDEX(GMW!$A$2:$NF$200,MATCH(1,(GMW!$NE$2:$NE$200=AV$3)*(GMW!$ND$2:$ND$200=AV$4)*(GMW!$C$2:$C$200=AV$1),0),$F127-1966)</f>
        <v>7411</v>
      </c>
      <c r="AW127" s="5" cm="1">
        <f t="array" ref="AW127">INDEX(GMW!$A$2:$NF$200,MATCH(1,(GMW!$NE$2:$NE$200=AW$3)*(GMW!$ND$2:$ND$200=AW$4)*(GMW!$C$2:$C$200=AW$1),0),$F127-1966)</f>
        <v>116.95</v>
      </c>
      <c r="AX127" s="5" cm="1">
        <f t="array" ref="AX127">INDEX(GMW!$A$2:$NF$200,MATCH(1,(GMW!$NE$2:$NE$200=AX$3)*(GMW!$ND$2:$ND$200=AX$4)*(GMW!$C$2:$C$200=AX$1),0),$F127-1966)</f>
        <v>2790.66</v>
      </c>
      <c r="AY127" s="5" cm="1">
        <f t="array" ref="AY127">INDEX(GMW!$A$2:$NF$200,MATCH(1,(GMW!$NE$2:$NE$200=AY$3)*(GMW!$ND$2:$ND$200=AY$4)*(GMW!$C$2:$C$200=AY$1),0),$F127-1966)</f>
        <v>16627</v>
      </c>
      <c r="AZ127" s="5" cm="1">
        <f t="array" ref="AZ127">INDEX(GMW!$A$2:$NF$200,MATCH(1,(GMW!$NE$2:$NE$200=AZ$3)*(GMW!$ND$2:$ND$200=AZ$4)*(GMW!$C$2:$C$200=AZ$1),0),$F127-1966)</f>
        <v>1541</v>
      </c>
      <c r="BA127" s="5" cm="1">
        <f t="array" ref="BA127">INDEX(GMW!$A$2:$NF$200,MATCH(1,(GMW!$NE$2:$NE$200=BA$3)*(GMW!$ND$2:$ND$200=BA$4)*(GMW!$C$2:$C$200=BA$1),0),$F127-1966)</f>
        <v>9.7819950000000002</v>
      </c>
      <c r="BB127" s="5" cm="1">
        <f t="array" ref="BB127">INDEX(GMW!$A$2:$NF$200,MATCH(1,(GMW!$NE$2:$NE$200=BB$3)*(GMW!$ND$2:$ND$200=BB$4)*(GMW!$C$2:$C$200=BB$1),0),$F127-1966)</f>
        <v>20733.330000000002</v>
      </c>
      <c r="BC127" s="5" cm="1">
        <f t="array" ref="BC127">INDEX(GMW!$A$2:$NF$200,MATCH(1,(GMW!$NE$2:$NE$200=BC$3)*(GMW!$ND$2:$ND$200=BC$4)*(GMW!$C$2:$C$200=BC$1),0),$F127-1966)</f>
        <v>1.62201</v>
      </c>
      <c r="BD127" s="5" cm="1">
        <f t="array" ref="BD127">INDEX(GMW!$A$2:$NF$200,MATCH(1,(GMW!$NE$2:$NE$200=BD$3)*(GMW!$ND$2:$ND$200=BD$4)*(GMW!$C$2:$C$200=BD$1),0),$F127-1966)</f>
        <v>1506</v>
      </c>
      <c r="BE127" s="5" cm="1">
        <f t="array" ref="BE127">INDEX(GMW!$A$2:$NF$200,MATCH(1,(GMW!$NE$2:$NE$200=BE$3)*(GMW!$ND$2:$ND$200=BE$4)*(GMW!$C$2:$C$200=BE$1),0),$F127-1966)</f>
        <v>16.526240000000001</v>
      </c>
      <c r="BF127" s="5" cm="1">
        <f t="array" ref="BF127">INDEX(GMW!$A$2:$NF$200,MATCH(1,(GMW!$NE$2:$NE$200=BF$3)*(GMW!$ND$2:$ND$200=BF$4)*(GMW!$C$2:$C$200=BF$1),0),$F127-1966)</f>
        <v>11.773999999999999</v>
      </c>
      <c r="BG127" s="5" cm="1">
        <f t="array" ref="BG127">INDEX(GMW!$A$2:$NF$200,MATCH(1,(GMW!$NE$2:$NE$200=BG$3)*(GMW!$ND$2:$ND$200=BG$4)*(GMW!$C$2:$C$200=BG$1),0),$F127-1966)</f>
        <v>17.65033</v>
      </c>
      <c r="BH127" s="5" cm="1">
        <f t="array" ref="BH127">INDEX(GMW!$A$2:$NF$200,MATCH(1,(GMW!$NE$2:$NE$200=BH$3)*(GMW!$ND$2:$ND$200=BH$4)*(GMW!$C$2:$C$200=BH$1),0),$F127-1966)</f>
        <v>4.7753870000000003</v>
      </c>
      <c r="BI127" s="5" cm="1">
        <f t="array" ref="BI127">INDEX(GMW!$A$2:$NF$200,MATCH(1,(GMW!$NE$2:$NE$200=BI$3)*(GMW!$ND$2:$ND$200=BI$4)*(GMW!$C$2:$C$200=BI$1),0),$F127-1966)</f>
        <v>3.24</v>
      </c>
      <c r="BJ127" s="5" cm="1">
        <f t="array" ref="BJ127">INDEX(GMW!$A$2:$NF$200,MATCH(1,(GMW!$NE$2:$NE$200=BJ$3)*(GMW!$ND$2:$ND$200=BJ$4)*(GMW!$C$2:$C$200=BJ$1),0),$F127-1966)</f>
        <v>4.022157</v>
      </c>
      <c r="BK127" s="5" cm="1">
        <f t="array" ref="BK127">INDEX(GMW!$A$2:$NF$200,MATCH(1,(GMW!$NE$2:$NE$200=BK$3)*(GMW!$ND$2:$ND$200=BK$4)*(GMW!$C$2:$C$200=BK$1),0),$F127-1966)</f>
        <v>1.874938</v>
      </c>
      <c r="BL127" s="5" cm="1">
        <f t="array" ref="BL127">INDEX(GMW!$A$2:$NF$200,MATCH(1,(GMW!$NE$2:$NE$200=BL$3)*(GMW!$ND$2:$ND$200=BL$4)*(GMW!$C$2:$C$200=BL$1),0),$F127-1966)</f>
        <v>0.71494190000000002</v>
      </c>
      <c r="BM127" s="5" cm="1">
        <f t="array" ref="BM127">INDEX(GMW!$A$2:$NF$200,MATCH(1,(GMW!$NE$2:$NE$200=BM$3)*(GMW!$ND$2:$ND$200=BM$4)*(GMW!$C$2:$C$200=BM$1),0),$F127-1966)</f>
        <v>0.43411240000000001</v>
      </c>
      <c r="BN127" s="5" cm="1">
        <f t="array" ref="BN127">INDEX(GMW!$A$2:$NF$200,MATCH(1,(GMW!$NE$2:$NE$200=BN$3)*(GMW!$ND$2:$ND$200=BN$4)*(GMW!$C$2:$C$200=BN$1),0),$F127-1966)</f>
        <v>2.1499100000000002</v>
      </c>
      <c r="BO127" s="5" cm="1">
        <f t="array" ref="BO127">INDEX(GMW!$A$2:$NF$200,MATCH(1,(GMW!$NE$2:$NE$200=BO$3)*(GMW!$ND$2:$ND$200=BO$4)*(GMW!$C$2:$C$200=BO$1),0),$F127-1966)</f>
        <v>1.0003200000000001</v>
      </c>
      <c r="BP127" s="5" cm="1">
        <f t="array" ref="BP127">INDEX(GMW!$A$2:$NF$200,MATCH(1,(GMW!$NE$2:$NE$200=BP$3)*(GMW!$ND$2:$ND$200=BP$4)*(GMW!$C$2:$C$200=BP$1),0),$F127-1966)</f>
        <v>422005</v>
      </c>
      <c r="BQ127" s="5" cm="1">
        <f t="array" ref="BQ127">INDEX(GMW!$A$2:$NF$200,MATCH(1,(GMW!$NE$2:$NE$200=BQ$3)*(GMW!$ND$2:$ND$200=BQ$4)*(GMW!$C$2:$C$200=BQ$1),0),$F127-1966)</f>
        <v>9166.7929999999997</v>
      </c>
      <c r="BR127" s="5" cm="1">
        <f t="array" ref="BR127">INDEX(GMW!$A$2:$NF$200,MATCH(1,(GMW!$NE$2:$NE$200=BR$3)*(GMW!$ND$2:$ND$200=BR$4)*(GMW!$C$2:$C$200=BR$1),0),$F127-1966)</f>
        <v>760904</v>
      </c>
      <c r="BS127" s="5" cm="1">
        <f t="array" ref="BS127">INDEX(GMW!$A$2:$NF$200,MATCH(1,(GMW!$NE$2:$NE$200=BS$3)*(GMW!$ND$2:$ND$200=BS$4)*(GMW!$C$2:$C$200=BS$1),0),$F127-1966)</f>
        <v>1005312</v>
      </c>
      <c r="BT127" s="5" cm="1">
        <f t="array" ref="BT127">INDEX(GMW!$A$2:$NF$200,MATCH(1,(GMW!$NE$2:$NE$200=BT$3)*(GMW!$ND$2:$ND$200=BT$4)*(GMW!$C$2:$C$200=BT$1),0),$F127-1966)</f>
        <v>151626</v>
      </c>
      <c r="BU127" s="5" cm="1">
        <f t="array" ref="BU127">INDEX(GMW!$A$2:$NF$200,MATCH(1,(GMW!$NE$2:$NE$200=BU$3)*(GMW!$ND$2:$ND$200=BU$4)*(GMW!$C$2:$C$200=BU$1),0),$F127-1966)</f>
        <v>844.01250000000005</v>
      </c>
      <c r="BV127" s="5" cm="1">
        <f t="array" ref="BV127">INDEX(GMW!$A$2:$NF$200,MATCH(1,(GMW!$NE$2:$NE$200=BV$3)*(GMW!$ND$2:$ND$200=BV$4)*(GMW!$C$2:$C$200=BV$1),0),$F127-1966)</f>
        <v>1582956</v>
      </c>
      <c r="BW127" s="5" cm="1">
        <f t="array" ref="BW127">INDEX(GMW!$A$2:$NF$200,MATCH(1,(GMW!$NE$2:$NE$200=BW$3)*(GMW!$ND$2:$ND$200=BW$4)*(GMW!$C$2:$C$200=BW$1),0),$F127-1966)</f>
        <v>224.45769999999999</v>
      </c>
      <c r="BX127" s="5" cm="1">
        <f t="array" ref="BX127">INDEX(GMW!$A$2:$NF$200,MATCH(1,(GMW!$NE$2:$NE$200=BX$3)*(GMW!$ND$2:$ND$200=BX$4)*(GMW!$C$2:$C$200=BX$1),0),$F127-1966)</f>
        <v>129511.7</v>
      </c>
      <c r="BY127" s="5" cm="1">
        <f t="array" ref="BY127">INDEX(GMW!$A$2:$NF$200,MATCH(1,(GMW!$NE$2:$NE$200=BY$3)*(GMW!$ND$2:$ND$200=BY$4)*(GMW!$C$2:$C$200=BY$1),0),$F127-1966)</f>
        <v>1308.3219999999999</v>
      </c>
      <c r="BZ127" s="5" cm="1">
        <f t="array" ref="BZ127">INDEX(GMW!$A$2:$NF$200,MATCH(1,(GMW!$NE$2:$NE$200=BZ$3)*(GMW!$ND$2:$ND$200=BZ$4)*(GMW!$C$2:$C$200=BZ$1),0),$F127-1966)</f>
        <v>1339.3430000000001</v>
      </c>
      <c r="CA127" s="5" cm="1">
        <f t="array" ref="CA127">INDEX(GMW!$A$2:$NF$200,MATCH(1,(GMW!$NE$2:$NE$200=CA$3)*(GMW!$ND$2:$ND$200=CA$4)*(GMW!$C$2:$C$200=CA$1),0),$F127-1966)</f>
        <v>1575.19</v>
      </c>
      <c r="CB127" s="5" cm="1">
        <f t="array" ref="CB127">INDEX(GMW!$A$2:$NF$200,MATCH(1,(GMW!$NE$2:$NE$200=CB$3)*(GMW!$ND$2:$ND$200=CB$4)*(GMW!$C$2:$C$200=CB$1),0),$F127-1966)</f>
        <v>445.14600000000002</v>
      </c>
      <c r="CC127" s="5" cm="1">
        <f t="array" ref="CC127">INDEX(GMW!$A$2:$NF$200,MATCH(1,(GMW!$NE$2:$NE$200=CC$3)*(GMW!$ND$2:$ND$200=CC$4)*(GMW!$C$2:$C$200=CC$1),0),$F127-1966)</f>
        <v>299.55930000000001</v>
      </c>
      <c r="CD127" s="5" cm="1">
        <f t="array" ref="CD127">INDEX(GMW!$A$2:$NF$200,MATCH(1,(GMW!$NE$2:$NE$200=CD$3)*(GMW!$ND$2:$ND$200=CD$4)*(GMW!$C$2:$C$200=CD$1),0),$F127-1966)</f>
        <v>360.791</v>
      </c>
      <c r="CE127" s="5" cm="1">
        <f t="array" ref="CE127">INDEX(GMW!$A$2:$NF$200,MATCH(1,(GMW!$NE$2:$NE$200=CE$3)*(GMW!$ND$2:$ND$200=CE$4)*(GMW!$C$2:$C$200=CE$1),0),$F127-1966)</f>
        <v>198.524</v>
      </c>
      <c r="CF127" s="5" cm="1">
        <f t="array" ref="CF127">INDEX(GMW!$A$2:$NF$200,MATCH(1,(GMW!$NE$2:$NE$200=CF$3)*(GMW!$ND$2:$ND$200=CF$4)*(GMW!$C$2:$C$200=CF$1),0),$F127-1966)</f>
        <v>67.161060000000006</v>
      </c>
      <c r="CG127" s="5" cm="1">
        <f t="array" ref="CG127">INDEX(GMW!$A$2:$NF$200,MATCH(1,(GMW!$NE$2:$NE$200=CG$3)*(GMW!$ND$2:$ND$200=CG$4)*(GMW!$C$2:$C$200=CG$1),0),$F127-1966)</f>
        <v>32.104999999999997</v>
      </c>
      <c r="CH127" s="5" cm="1">
        <f t="array" ref="CH127">INDEX(GMW!$A$2:$NF$200,MATCH(1,(GMW!$NE$2:$NE$200=CH$3)*(GMW!$ND$2:$ND$200=CH$4)*(GMW!$C$2:$C$200=CH$1),0),$F127-1966)</f>
        <v>210.62</v>
      </c>
      <c r="CI127" s="5" cm="1">
        <f t="array" ref="CI127">INDEX(GMW!$A$2:$NF$200,MATCH(1,(GMW!$NE$2:$NE$200=CI$3)*(GMW!$ND$2:$ND$200=CI$4)*(GMW!$C$2:$C$200=CI$1),0),$F127-1966)</f>
        <v>105.2188</v>
      </c>
      <c r="CJ127" s="5" cm="1">
        <f t="array" ref="CJ127">INDEX(GMW!$A$2:$NF$200,MATCH(1,(GMW!$NE$2:$NE$200=CJ$3)*(GMW!$ND$2:$ND$200=CJ$4)*(GMW!$C$2:$C$200=CJ$1),0),$F127-1966)</f>
        <v>307576</v>
      </c>
      <c r="CK127" s="5" cm="1">
        <f t="array" ref="CK127">INDEX(GMW!$A$2:$NF$200,MATCH(1,(GMW!$NE$2:$NE$200=CK$3)*(GMW!$ND$2:$ND$200=CK$4)*(GMW!$C$2:$C$200=CK$1),0),$F127-1966)</f>
        <v>2793.5250000000001</v>
      </c>
      <c r="CL127" s="5" cm="1">
        <f t="array" ref="CL127">INDEX(GMW!$A$2:$NF$200,MATCH(1,(GMW!$NE$2:$NE$200=CL$3)*(GMW!$ND$2:$ND$200=CL$4)*(GMW!$C$2:$C$200=CL$1),0),$F127-1966)</f>
        <v>130342.39999999999</v>
      </c>
      <c r="CM127" s="5" cm="1">
        <f t="array" ref="CM127">INDEX(GMW!$A$2:$NF$200,MATCH(1,(GMW!$NE$2:$NE$200=CM$3)*(GMW!$ND$2:$ND$200=CM$4)*(GMW!$C$2:$C$200=CM$1),0),$F127-1966)</f>
        <v>312522</v>
      </c>
      <c r="CN127" s="5" cm="1">
        <f t="array" ref="CN127">INDEX(GMW!$A$2:$NF$200,MATCH(1,(GMW!$NE$2:$NE$200=CN$3)*(GMW!$ND$2:$ND$200=CN$4)*(GMW!$C$2:$C$200=CN$1),0),$F127-1966)</f>
        <v>202395</v>
      </c>
      <c r="CO127" s="5" cm="1">
        <f t="array" ref="CO127">INDEX(GMW!$A$2:$NF$200,MATCH(1,(GMW!$NE$2:$NE$200=CO$3)*(GMW!$ND$2:$ND$200=CO$4)*(GMW!$C$2:$C$200=CO$1),0),$F127-1966)</f>
        <v>357.46800000000002</v>
      </c>
      <c r="CP127" s="5" cm="1">
        <f t="array" ref="CP127">INDEX(GMW!$A$2:$NF$200,MATCH(1,(GMW!$NE$2:$NE$200=CP$3)*(GMW!$ND$2:$ND$200=CP$4)*(GMW!$C$2:$C$200=CP$1),0),$F127-1966)</f>
        <v>671268.6</v>
      </c>
      <c r="CQ127" s="5" cm="1">
        <f t="array" ref="CQ127">INDEX(GMW!$A$2:$NF$200,MATCH(1,(GMW!$NE$2:$NE$200=CQ$3)*(GMW!$ND$2:$ND$200=CQ$4)*(GMW!$C$2:$C$200=CQ$1),0),$F127-1966)</f>
        <v>120.7016</v>
      </c>
      <c r="CR127" s="5" cm="1">
        <f t="array" ref="CR127">INDEX(GMW!$A$2:$NF$200,MATCH(1,(GMW!$NE$2:$NE$200=CR$3)*(GMW!$ND$2:$ND$200=CR$4)*(GMW!$C$2:$C$200=CR$1),0),$F127-1966)</f>
        <v>211994.3</v>
      </c>
      <c r="CS127" s="5" cm="1">
        <f t="array" ref="CS127">INDEX(GMW!$A$2:$NF$200,MATCH(1,(GMW!$NE$2:$NE$200=CS$3)*(GMW!$ND$2:$ND$200=CS$4)*(GMW!$C$2:$C$200=CS$1),0),$F127-1966)</f>
        <v>556.12800000000004</v>
      </c>
      <c r="CT127" s="5" cm="1">
        <f t="array" ref="CT127">INDEX(GMW!$A$2:$NF$200,MATCH(1,(GMW!$NE$2:$NE$200=CT$3)*(GMW!$ND$2:$ND$200=CT$4)*(GMW!$C$2:$C$200=CT$1),0),$F127-1966)</f>
        <v>401.60199999999998</v>
      </c>
      <c r="CU127" s="5" cm="1">
        <f t="array" ref="CU127">INDEX(GMW!$A$2:$NF$200,MATCH(1,(GMW!$NE$2:$NE$200=CU$3)*(GMW!$ND$2:$ND$200=CU$4)*(GMW!$C$2:$C$200=CU$1),0),$F127-1966)</f>
        <v>345.69400000000002</v>
      </c>
      <c r="CV127" s="5" cm="1">
        <f t="array" ref="CV127">INDEX(GMW!$A$2:$NF$200,MATCH(1,(GMW!$NE$2:$NE$200=CV$3)*(GMW!$ND$2:$ND$200=CV$4)*(GMW!$C$2:$C$200=CV$1),0),$F127-1966)</f>
        <v>195.57599999999999</v>
      </c>
      <c r="CW127" s="5" cm="1">
        <f t="array" ref="CW127">INDEX(GMW!$A$2:$NF$200,MATCH(1,(GMW!$NE$2:$NE$200=CW$3)*(GMW!$ND$2:$ND$200=CW$4)*(GMW!$C$2:$C$200=CW$1),0),$F127-1966)</f>
        <v>127.928</v>
      </c>
      <c r="CX127" s="5" cm="1">
        <f t="array" ref="CX127">INDEX(GMW!$A$2:$NF$200,MATCH(1,(GMW!$NE$2:$NE$200=CX$3)*(GMW!$ND$2:$ND$200=CX$4)*(GMW!$C$2:$C$200=CX$1),0),$F127-1966)</f>
        <v>69.338999999999999</v>
      </c>
      <c r="CY127" s="5" cm="1">
        <f t="array" ref="CY127">INDEX(GMW!$A$2:$NF$200,MATCH(1,(GMW!$NE$2:$NE$200=CY$3)*(GMW!$ND$2:$ND$200=CY$4)*(GMW!$C$2:$C$200=CY$1),0),$F127-1966)</f>
        <v>57.264600000000002</v>
      </c>
      <c r="CZ127" s="5" cm="1">
        <f t="array" ref="CZ127">INDEX(GMW!$A$2:$NF$200,MATCH(1,(GMW!$NE$2:$NE$200=CZ$3)*(GMW!$ND$2:$ND$200=CZ$4)*(GMW!$C$2:$C$200=CZ$1),0),$F127-1966)</f>
        <v>37.396999999999998</v>
      </c>
      <c r="DA127" s="5" cm="1">
        <f t="array" ref="DA127">INDEX(GMW!$A$2:$NF$200,MATCH(1,(GMW!$NE$2:$NE$200=DA$3)*(GMW!$ND$2:$ND$200=DA$4)*(GMW!$C$2:$C$200=DA$1),0),$F127-1966)</f>
        <v>35.061999999999998</v>
      </c>
      <c r="DB127" s="5" cm="1">
        <f t="array" ref="DB127">INDEX(GMW!$A$2:$NF$200,MATCH(1,(GMW!$NE$2:$NE$200=DB$3)*(GMW!$ND$2:$ND$200=DB$4)*(GMW!$C$2:$C$200=DB$1),0),$F127-1966)</f>
        <v>42.106000000000002</v>
      </c>
      <c r="DC127" s="5" cm="1">
        <f t="array" ref="DC127">INDEX(GMW!$A$2:$NF$200,MATCH(1,(GMW!$NE$2:$NE$200=DC$3)*(GMW!$ND$2:$ND$200=DC$4)*(GMW!$C$2:$C$200=DC$1),0),$F127-1966)</f>
        <v>36.039499999999997</v>
      </c>
    </row>
    <row r="128" spans="1:107" x14ac:dyDescent="0.25">
      <c r="B128" s="5">
        <f t="shared" si="41"/>
        <v>2003</v>
      </c>
      <c r="C128" s="5">
        <f t="shared" si="41"/>
        <v>2003</v>
      </c>
      <c r="F128" s="5">
        <f t="shared" si="37"/>
        <v>2094</v>
      </c>
      <c r="G128" s="5" cm="1">
        <f t="array" ref="G128">INDEX(GMW!$A$2:$NF$200,MATCH(1,(GMW!$NE$2:$NE$200=G$3)*(GMW!$ND$2:$ND$200=G$4)*(GMW!$C$2:$C$200=G$1),0),$F128-1966)</f>
        <v>518802</v>
      </c>
      <c r="H128" s="5" cm="1">
        <f t="array" ref="H128">INDEX(GMW!$A$2:$NF$200,MATCH(1,(GMW!$NE$2:$NE$200=H$3)*(GMW!$ND$2:$ND$200=H$4)*(GMW!$C$2:$C$200=H$1),0),$F128-1966)</f>
        <v>316413</v>
      </c>
      <c r="I128" s="5" cm="1">
        <f t="array" ref="I128">INDEX(GMW!$A$2:$NF$200,MATCH(1,(GMW!$NE$2:$NE$200=I$3)*(GMW!$ND$2:$ND$200=I$4)*(GMW!$C$2:$C$200=I$1),0),$F128-1966)</f>
        <v>83391</v>
      </c>
      <c r="J128" s="5" cm="1">
        <f t="array" ref="J128">INDEX(GMW!$A$2:$NF$200,MATCH(1,(GMW!$NE$2:$NE$200=J$3)*(GMW!$ND$2:$ND$200=J$4)*(GMW!$C$2:$C$200=J$1),0),$F128-1966)</f>
        <v>103491</v>
      </c>
      <c r="K128" s="5" cm="1">
        <f t="array" ref="K128">INDEX(GMW!$A$2:$NF$200,MATCH(1,(GMW!$NE$2:$NE$200=K$3)*(GMW!$ND$2:$ND$200=K$4)*(GMW!$C$2:$C$200=K$1),0),$F128-1966)</f>
        <v>129359</v>
      </c>
      <c r="L128" s="5" cm="1">
        <f t="array" ref="L128">INDEX(GMW!$A$2:$NF$200,MATCH(1,(GMW!$NE$2:$NE$200=L$3)*(GMW!$ND$2:$ND$200=L$4)*(GMW!$C$2:$C$200=L$1),0),$F128-1966)</f>
        <v>131088</v>
      </c>
      <c r="M128" s="5" cm="1">
        <f t="array" ref="M128">INDEX(GMW!$A$2:$NF$200,MATCH(1,(GMW!$NE$2:$NE$200=M$3)*(GMW!$ND$2:$ND$200=M$4)*(GMW!$C$2:$C$200=M$1),0),$F128-1966)</f>
        <v>43668</v>
      </c>
      <c r="N128" s="5" cm="1">
        <f t="array" ref="N128">INDEX(GMW!$A$2:$NF$200,MATCH(1,(GMW!$NE$2:$NE$200=N$3)*(GMW!$ND$2:$ND$200=N$4)*(GMW!$C$2:$C$200=N$1),0),$F128-1966)</f>
        <v>10531</v>
      </c>
      <c r="O128" s="5" cm="1">
        <f t="array" ref="O128">INDEX(GMW!$A$2:$NF$200,MATCH(1,(GMW!$NE$2:$NE$200=O$3)*(GMW!$ND$2:$ND$200=O$4)*(GMW!$C$2:$C$200=O$1),0),$F128-1966)</f>
        <v>75.466669999999993</v>
      </c>
      <c r="P128" s="5" cm="1">
        <f t="array" ref="P128">INDEX(GMW!$A$2:$NF$200,MATCH(1,(GMW!$NE$2:$NE$200=P$3)*(GMW!$ND$2:$ND$200=P$4)*(GMW!$C$2:$C$200=P$1),0),$F128-1966)</f>
        <v>3.75</v>
      </c>
      <c r="Q128" s="5" cm="1">
        <f t="array" ref="Q128">INDEX(GMW!$A$2:$NF$200,MATCH(1,(GMW!$NE$2:$NE$200=Q$3)*(GMW!$ND$2:$ND$200=Q$4)*(GMW!$C$2:$C$200=Q$1),0),$F128-1966)</f>
        <v>4.17</v>
      </c>
      <c r="R128" s="5" cm="1">
        <f t="array" ref="R128">INDEX(GMW!$A$2:$NF$200,MATCH(1,(GMW!$NE$2:$NE$200=R$3)*(GMW!$ND$2:$ND$200=R$4)*(GMW!$C$2:$C$200=R$1),0),$F128-1966)</f>
        <v>75.466669999999993</v>
      </c>
      <c r="S128" s="5" cm="1">
        <f t="array" ref="S128">INDEX(GMW!$A$2:$NF$200,MATCH(1,(GMW!$NE$2:$NE$200=S$3)*(GMW!$ND$2:$ND$200=S$4)*(GMW!$C$2:$C$200=S$1),0),$F128-1966)</f>
        <v>30706</v>
      </c>
      <c r="T128" s="5" cm="1">
        <f t="array" ref="T128">INDEX(GMW!$A$2:$NF$200,MATCH(1,(GMW!$NE$2:$NE$200=T$3)*(GMW!$ND$2:$ND$200=T$4)*(GMW!$C$2:$C$200=T$1),0),$F128-1966)</f>
        <v>348</v>
      </c>
      <c r="U128" s="5" cm="1">
        <f t="array" ref="U128">INDEX(GMW!$A$2:$NF$200,MATCH(1,(GMW!$NE$2:$NE$200=U$3)*(GMW!$ND$2:$ND$200=U$4)*(GMW!$C$2:$C$200=U$1),0),$F128-1966)</f>
        <v>61</v>
      </c>
      <c r="V128" s="5" cm="1">
        <f t="array" ref="V128">INDEX(GMW!$A$2:$NF$200,MATCH(1,(GMW!$NE$2:$NE$200=V$3)*(GMW!$ND$2:$ND$200=V$4)*(GMW!$C$2:$C$200=V$1),0),$F128-1966)</f>
        <v>3438</v>
      </c>
      <c r="W128" s="5" cm="1">
        <f t="array" ref="W128">INDEX(GMW!$A$2:$NF$200,MATCH(1,(GMW!$NE$2:$NE$200=W$3)*(GMW!$ND$2:$ND$200=W$4)*(GMW!$C$2:$C$200=W$1),0),$F128-1966)</f>
        <v>93</v>
      </c>
      <c r="X128" s="5" cm="1">
        <f t="array" ref="X128">INDEX(GMW!$A$2:$NF$200,MATCH(1,(GMW!$NE$2:$NE$200=X$3)*(GMW!$ND$2:$ND$200=X$4)*(GMW!$C$2:$C$200=X$1),0),$F128-1966)</f>
        <v>155</v>
      </c>
      <c r="Y128" s="5" cm="1">
        <f t="array" ref="Y128">INDEX(GMW!$A$2:$NF$200,MATCH(1,(GMW!$NE$2:$NE$200=Y$3)*(GMW!$ND$2:$ND$200=Y$4)*(GMW!$C$2:$C$200=Y$1),0),$F128-1966)</f>
        <v>2057</v>
      </c>
      <c r="Z128" s="5" cm="1">
        <f t="array" ref="Z128">INDEX(GMW!$A$2:$NF$200,MATCH(1,(GMW!$NE$2:$NE$200=Z$3)*(GMW!$ND$2:$ND$200=Z$4)*(GMW!$C$2:$C$200=Z$1),0),$F128-1966)</f>
        <v>5011</v>
      </c>
      <c r="AA128" s="5" cm="1">
        <f t="array" ref="AA128">INDEX(GMW!$A$2:$NF$200,MATCH(1,(GMW!$NE$2:$NE$200=AA$3)*(GMW!$ND$2:$ND$200=AA$4)*(GMW!$C$2:$C$200=AA$1),0),$F128-1966)</f>
        <v>1436</v>
      </c>
      <c r="AB128" s="5" cm="1">
        <f t="array" ref="AB128">INDEX(GMW!$A$2:$NF$200,MATCH(1,(GMW!$NE$2:$NE$200=AB$3)*(GMW!$ND$2:$ND$200=AB$4)*(GMW!$C$2:$C$200=AB$1),0),$F128-1966)</f>
        <v>1950</v>
      </c>
      <c r="AC128" s="5" cm="1">
        <f t="array" ref="AC128">INDEX(GMW!$A$2:$NF$200,MATCH(1,(GMW!$NE$2:$NE$200=AC$3)*(GMW!$ND$2:$ND$200=AC$4)*(GMW!$C$2:$C$200=AC$1),0),$F128-1966)</f>
        <v>1241</v>
      </c>
      <c r="AD128" s="5" cm="1">
        <f t="array" ref="AD128">INDEX(GMW!$A$2:$NF$200,MATCH(1,(GMW!$NE$2:$NE$200=AD$3)*(GMW!$ND$2:$ND$200=AD$4)*(GMW!$C$2:$C$200=AD$1),0),$F128-1966)</f>
        <v>1194</v>
      </c>
      <c r="AE128" s="5" cm="1">
        <f t="array" ref="AE128">INDEX(GMW!$A$2:$NF$200,MATCH(1,(GMW!$NE$2:$NE$200=AE$3)*(GMW!$ND$2:$ND$200=AE$4)*(GMW!$C$2:$C$200=AE$1),0),$F128-1966)</f>
        <v>336</v>
      </c>
      <c r="AF128" s="5" cm="1">
        <f t="array" ref="AF128">INDEX(GMW!$A$2:$NF$200,MATCH(1,(GMW!$NE$2:$NE$200=AF$3)*(GMW!$ND$2:$ND$200=AF$4)*(GMW!$C$2:$C$200=AF$1),0),$F128-1966)</f>
        <v>1944</v>
      </c>
      <c r="AG128" s="5" cm="1">
        <f t="array" ref="AG128">INDEX(GMW!$A$2:$NF$200,MATCH(1,(GMW!$NE$2:$NE$200=AG$3)*(GMW!$ND$2:$ND$200=AG$4)*(GMW!$C$2:$C$200=AG$1),0),$F128-1966)</f>
        <v>2209</v>
      </c>
      <c r="AH128" s="5" cm="1">
        <f t="array" ref="AH128">INDEX(GMW!$A$2:$NF$200,MATCH(1,(GMW!$NE$2:$NE$200=AH$3)*(GMW!$ND$2:$ND$200=AH$4)*(GMW!$C$2:$C$200=AH$1),0),$F128-1966)</f>
        <v>1748</v>
      </c>
      <c r="AI128" s="5" cm="1">
        <f t="array" ref="AI128">INDEX(GMW!$A$2:$NF$200,MATCH(1,(GMW!$NE$2:$NE$200=AI$3)*(GMW!$ND$2:$ND$200=AI$4)*(GMW!$C$2:$C$200=AI$1),0),$F128-1966)</f>
        <v>2395</v>
      </c>
      <c r="AJ128" s="5" cm="1">
        <f t="array" ref="AJ128">INDEX(GMW!$A$2:$NF$200,MATCH(1,(GMW!$NE$2:$NE$200=AJ$3)*(GMW!$ND$2:$ND$200=AJ$4)*(GMW!$C$2:$C$200=AJ$1),0),$F128-1966)</f>
        <v>3293</v>
      </c>
      <c r="AK128" s="5" cm="1">
        <f t="array" ref="AK128">INDEX(GMW!$A$2:$NF$200,MATCH(1,(GMW!$NE$2:$NE$200=AK$3)*(GMW!$ND$2:$ND$200=AK$4)*(GMW!$C$2:$C$200=AK$1),0),$F128-1966)</f>
        <v>792</v>
      </c>
      <c r="AL128" s="5" cm="1">
        <f t="array" ref="AL128">INDEX(GMW!$A$2:$NF$200,MATCH(1,(GMW!$NE$2:$NE$200=AL$3)*(GMW!$ND$2:$ND$200=AL$4)*(GMW!$C$2:$C$200=AL$1),0),$F128-1966)</f>
        <v>1008</v>
      </c>
      <c r="AM128" s="5" cm="1">
        <f t="array" ref="AM128">INDEX(GMW!$A$2:$NF$200,MATCH(1,(GMW!$NE$2:$NE$200=AM$3)*(GMW!$ND$2:$ND$200=AM$4)*(GMW!$C$2:$C$200=AM$1),0),$F128-1966)</f>
        <v>28226</v>
      </c>
      <c r="AN128" s="5" cm="1">
        <f t="array" ref="AN128">INDEX(GMW!$A$2:$NF$200,MATCH(1,(GMW!$NE$2:$NE$200=AN$3)*(GMW!$ND$2:$ND$200=AN$4)*(GMW!$C$2:$C$200=AN$1),0),$F128-1966)</f>
        <v>5468</v>
      </c>
      <c r="AO128" s="5" cm="1">
        <f t="array" ref="AO128">INDEX(GMW!$A$2:$NF$200,MATCH(1,(GMW!$NE$2:$NE$200=AO$3)*(GMW!$ND$2:$ND$200=AO$4)*(GMW!$C$2:$C$200=AO$1),0),$F128-1966)</f>
        <v>518802</v>
      </c>
      <c r="AP128" s="5" cm="1">
        <f t="array" ref="AP128">INDEX(GMW!$A$2:$NF$200,MATCH(1,(GMW!$NE$2:$NE$200=AP$3)*(GMW!$ND$2:$ND$200=AP$4)*(GMW!$C$2:$C$200=AP$1),0),$F128-1966)</f>
        <v>3685.9</v>
      </c>
      <c r="AQ128" s="5" cm="1">
        <f t="array" ref="AQ128">INDEX(GMW!$A$2:$NF$200,MATCH(1,(GMW!$NE$2:$NE$200=AQ$3)*(GMW!$ND$2:$ND$200=AQ$4)*(GMW!$C$2:$C$200=AQ$1),0),$F128-1966)</f>
        <v>122776.3</v>
      </c>
      <c r="AR128" s="5" cm="1">
        <f t="array" ref="AR128">INDEX(GMW!$A$2:$NF$200,MATCH(1,(GMW!$NE$2:$NE$200=AR$3)*(GMW!$ND$2:$ND$200=AR$4)*(GMW!$C$2:$C$200=AR$1),0),$F128-1966)</f>
        <v>710.57</v>
      </c>
      <c r="AS128" s="5" cm="1">
        <f t="array" ref="AS128">INDEX(GMW!$A$2:$NF$200,MATCH(1,(GMW!$NE$2:$NE$200=AS$3)*(GMW!$ND$2:$ND$200=AS$4)*(GMW!$C$2:$C$200=AS$1),0),$F128-1966)</f>
        <v>502.79300000000001</v>
      </c>
      <c r="AT128" s="5" cm="1">
        <f t="array" ref="AT128">INDEX(GMW!$A$2:$NF$200,MATCH(1,(GMW!$NE$2:$NE$200=AT$3)*(GMW!$ND$2:$ND$200=AT$4)*(GMW!$C$2:$C$200=AT$1),0),$F128-1966)</f>
        <v>451.99799999999999</v>
      </c>
      <c r="AU128" s="5" cm="1">
        <f t="array" ref="AU128">INDEX(GMW!$A$2:$NF$200,MATCH(1,(GMW!$NE$2:$NE$200=AU$3)*(GMW!$ND$2:$ND$200=AU$4)*(GMW!$C$2:$C$200=AU$1),0),$F128-1966)</f>
        <v>408772.3</v>
      </c>
      <c r="AV128" s="5" cm="1">
        <f t="array" ref="AV128">INDEX(GMW!$A$2:$NF$200,MATCH(1,(GMW!$NE$2:$NE$200=AV$3)*(GMW!$ND$2:$ND$200=AV$4)*(GMW!$C$2:$C$200=AV$1),0),$F128-1966)</f>
        <v>8376</v>
      </c>
      <c r="AW128" s="5" cm="1">
        <f t="array" ref="AW128">INDEX(GMW!$A$2:$NF$200,MATCH(1,(GMW!$NE$2:$NE$200=AW$3)*(GMW!$ND$2:$ND$200=AW$4)*(GMW!$C$2:$C$200=AW$1),0),$F128-1966)</f>
        <v>118.77500000000001</v>
      </c>
      <c r="AX128" s="5" cm="1">
        <f t="array" ref="AX128">INDEX(GMW!$A$2:$NF$200,MATCH(1,(GMW!$NE$2:$NE$200=AX$3)*(GMW!$ND$2:$ND$200=AX$4)*(GMW!$C$2:$C$200=AX$1),0),$F128-1966)</f>
        <v>2698.502</v>
      </c>
      <c r="AY128" s="5" cm="1">
        <f t="array" ref="AY128">INDEX(GMW!$A$2:$NF$200,MATCH(1,(GMW!$NE$2:$NE$200=AY$3)*(GMW!$ND$2:$ND$200=AY$4)*(GMW!$C$2:$C$200=AY$1),0),$F128-1966)</f>
        <v>16419</v>
      </c>
      <c r="AZ128" s="5" cm="1">
        <f t="array" ref="AZ128">INDEX(GMW!$A$2:$NF$200,MATCH(1,(GMW!$NE$2:$NE$200=AZ$3)*(GMW!$ND$2:$ND$200=AZ$4)*(GMW!$C$2:$C$200=AZ$1),0),$F128-1966)</f>
        <v>1457</v>
      </c>
      <c r="BA128" s="5" cm="1">
        <f t="array" ref="BA128">INDEX(GMW!$A$2:$NF$200,MATCH(1,(GMW!$NE$2:$NE$200=BA$3)*(GMW!$ND$2:$ND$200=BA$4)*(GMW!$C$2:$C$200=BA$1),0),$F128-1966)</f>
        <v>9.5280310000000004</v>
      </c>
      <c r="BB128" s="5" cm="1">
        <f t="array" ref="BB128">INDEX(GMW!$A$2:$NF$200,MATCH(1,(GMW!$NE$2:$NE$200=BB$3)*(GMW!$ND$2:$ND$200=BB$4)*(GMW!$C$2:$C$200=BB$1),0),$F128-1966)</f>
        <v>6171.12</v>
      </c>
      <c r="BC128" s="5" cm="1">
        <f t="array" ref="BC128">INDEX(GMW!$A$2:$NF$200,MATCH(1,(GMW!$NE$2:$NE$200=BC$3)*(GMW!$ND$2:$ND$200=BC$4)*(GMW!$C$2:$C$200=BC$1),0),$F128-1966)</f>
        <v>1.603</v>
      </c>
      <c r="BD128" s="5" cm="1">
        <f t="array" ref="BD128">INDEX(GMW!$A$2:$NF$200,MATCH(1,(GMW!$NE$2:$NE$200=BD$3)*(GMW!$ND$2:$ND$200=BD$4)*(GMW!$C$2:$C$200=BD$1),0),$F128-1966)</f>
        <v>1574</v>
      </c>
      <c r="BE128" s="5" cm="1">
        <f t="array" ref="BE128">INDEX(GMW!$A$2:$NF$200,MATCH(1,(GMW!$NE$2:$NE$200=BE$3)*(GMW!$ND$2:$ND$200=BE$4)*(GMW!$C$2:$C$200=BE$1),0),$F128-1966)</f>
        <v>16.385020000000001</v>
      </c>
      <c r="BF128" s="5" cm="1">
        <f t="array" ref="BF128">INDEX(GMW!$A$2:$NF$200,MATCH(1,(GMW!$NE$2:$NE$200=BF$3)*(GMW!$ND$2:$ND$200=BF$4)*(GMW!$C$2:$C$200=BF$1),0),$F128-1966)</f>
        <v>11.664999999999999</v>
      </c>
      <c r="BG128" s="5" cm="1">
        <f t="array" ref="BG128">INDEX(GMW!$A$2:$NF$200,MATCH(1,(GMW!$NE$2:$NE$200=BG$3)*(GMW!$ND$2:$ND$200=BG$4)*(GMW!$C$2:$C$200=BG$1),0),$F128-1966)</f>
        <v>17.339169999999999</v>
      </c>
      <c r="BH128" s="5" cm="1">
        <f t="array" ref="BH128">INDEX(GMW!$A$2:$NF$200,MATCH(1,(GMW!$NE$2:$NE$200=BH$3)*(GMW!$ND$2:$ND$200=BH$4)*(GMW!$C$2:$C$200=BH$1),0),$F128-1966)</f>
        <v>4.7128829999999997</v>
      </c>
      <c r="BI128" s="5" cm="1">
        <f t="array" ref="BI128">INDEX(GMW!$A$2:$NF$200,MATCH(1,(GMW!$NE$2:$NE$200=BI$3)*(GMW!$ND$2:$ND$200=BI$4)*(GMW!$C$2:$C$200=BI$1),0),$F128-1966)</f>
        <v>3.1829999999999998</v>
      </c>
      <c r="BJ128" s="5" cm="1">
        <f t="array" ref="BJ128">INDEX(GMW!$A$2:$NF$200,MATCH(1,(GMW!$NE$2:$NE$200=BJ$3)*(GMW!$ND$2:$ND$200=BJ$4)*(GMW!$C$2:$C$200=BJ$1),0),$F128-1966)</f>
        <v>3.7695750000000001</v>
      </c>
      <c r="BK128" s="5" cm="1">
        <f t="array" ref="BK128">INDEX(GMW!$A$2:$NF$200,MATCH(1,(GMW!$NE$2:$NE$200=BK$3)*(GMW!$ND$2:$ND$200=BK$4)*(GMW!$C$2:$C$200=BK$1),0),$F128-1966)</f>
        <v>1.7189239999999999</v>
      </c>
      <c r="BL128" s="5" cm="1">
        <f t="array" ref="BL128">INDEX(GMW!$A$2:$NF$200,MATCH(1,(GMW!$NE$2:$NE$200=BL$3)*(GMW!$ND$2:$ND$200=BL$4)*(GMW!$C$2:$C$200=BL$1),0),$F128-1966)</f>
        <v>0.70400770000000001</v>
      </c>
      <c r="BM128" s="5" cm="1">
        <f t="array" ref="BM128">INDEX(GMW!$A$2:$NF$200,MATCH(1,(GMW!$NE$2:$NE$200=BM$3)*(GMW!$ND$2:$ND$200=BM$4)*(GMW!$C$2:$C$200=BM$1),0),$F128-1966)</f>
        <v>0.43404009999999998</v>
      </c>
      <c r="BN128" s="5" cm="1">
        <f t="array" ref="BN128">INDEX(GMW!$A$2:$NF$200,MATCH(1,(GMW!$NE$2:$NE$200=BN$3)*(GMW!$ND$2:$ND$200=BN$4)*(GMW!$C$2:$C$200=BN$1),0),$F128-1966)</f>
        <v>2.1292770000000001</v>
      </c>
      <c r="BO128" s="5" cm="1">
        <f t="array" ref="BO128">INDEX(GMW!$A$2:$NF$200,MATCH(1,(GMW!$NE$2:$NE$200=BO$3)*(GMW!$ND$2:$ND$200=BO$4)*(GMW!$C$2:$C$200=BO$1),0),$F128-1966)</f>
        <v>0.95743</v>
      </c>
      <c r="BP128" s="5" cm="1">
        <f t="array" ref="BP128">INDEX(GMW!$A$2:$NF$200,MATCH(1,(GMW!$NE$2:$NE$200=BP$3)*(GMW!$ND$2:$ND$200=BP$4)*(GMW!$C$2:$C$200=BP$1),0),$F128-1966)</f>
        <v>433154</v>
      </c>
      <c r="BQ128" s="5" cm="1">
        <f t="array" ref="BQ128">INDEX(GMW!$A$2:$NF$200,MATCH(1,(GMW!$NE$2:$NE$200=BQ$3)*(GMW!$ND$2:$ND$200=BQ$4)*(GMW!$C$2:$C$200=BQ$1),0),$F128-1966)</f>
        <v>9315.6859999999997</v>
      </c>
      <c r="BR128" s="5" cm="1">
        <f t="array" ref="BR128">INDEX(GMW!$A$2:$NF$200,MATCH(1,(GMW!$NE$2:$NE$200=BR$3)*(GMW!$ND$2:$ND$200=BR$4)*(GMW!$C$2:$C$200=BR$1),0),$F128-1966)</f>
        <v>770791</v>
      </c>
      <c r="BS128" s="5" cm="1">
        <f t="array" ref="BS128">INDEX(GMW!$A$2:$NF$200,MATCH(1,(GMW!$NE$2:$NE$200=BS$3)*(GMW!$ND$2:$ND$200=BS$4)*(GMW!$C$2:$C$200=BS$1),0),$F128-1966)</f>
        <v>1014022</v>
      </c>
      <c r="BT128" s="5" cm="1">
        <f t="array" ref="BT128">INDEX(GMW!$A$2:$NF$200,MATCH(1,(GMW!$NE$2:$NE$200=BT$3)*(GMW!$ND$2:$ND$200=BT$4)*(GMW!$C$2:$C$200=BT$1),0),$F128-1966)</f>
        <v>158317</v>
      </c>
      <c r="BU128" s="5" cm="1">
        <f t="array" ref="BU128">INDEX(GMW!$A$2:$NF$200,MATCH(1,(GMW!$NE$2:$NE$200=BU$3)*(GMW!$ND$2:$ND$200=BU$4)*(GMW!$C$2:$C$200=BU$1),0),$F128-1966)</f>
        <v>842.03800000000001</v>
      </c>
      <c r="BV128" s="5" cm="1">
        <f t="array" ref="BV128">INDEX(GMW!$A$2:$NF$200,MATCH(1,(GMW!$NE$2:$NE$200=BV$3)*(GMW!$ND$2:$ND$200=BV$4)*(GMW!$C$2:$C$200=BV$1),0),$F128-1966)</f>
        <v>1593578</v>
      </c>
      <c r="BW128" s="5" cm="1">
        <f t="array" ref="BW128">INDEX(GMW!$A$2:$NF$200,MATCH(1,(GMW!$NE$2:$NE$200=BW$3)*(GMW!$ND$2:$ND$200=BW$4)*(GMW!$C$2:$C$200=BW$1),0),$F128-1966)</f>
        <v>225.44880000000001</v>
      </c>
      <c r="BX128" s="5" cm="1">
        <f t="array" ref="BX128">INDEX(GMW!$A$2:$NF$200,MATCH(1,(GMW!$NE$2:$NE$200=BX$3)*(GMW!$ND$2:$ND$200=BX$4)*(GMW!$C$2:$C$200=BX$1),0),$F128-1966)</f>
        <v>138436.29999999999</v>
      </c>
      <c r="BY128" s="5" cm="1">
        <f t="array" ref="BY128">INDEX(GMW!$A$2:$NF$200,MATCH(1,(GMW!$NE$2:$NE$200=BY$3)*(GMW!$ND$2:$ND$200=BY$4)*(GMW!$C$2:$C$200=BY$1),0),$F128-1966)</f>
        <v>1328.8140000000001</v>
      </c>
      <c r="BZ128" s="5" cm="1">
        <f t="array" ref="BZ128">INDEX(GMW!$A$2:$NF$200,MATCH(1,(GMW!$NE$2:$NE$200=BZ$3)*(GMW!$ND$2:$ND$200=BZ$4)*(GMW!$C$2:$C$200=BZ$1),0),$F128-1966)</f>
        <v>1401.7070000000001</v>
      </c>
      <c r="CA128" s="5" cm="1">
        <f t="array" ref="CA128">INDEX(GMW!$A$2:$NF$200,MATCH(1,(GMW!$NE$2:$NE$200=CA$3)*(GMW!$ND$2:$ND$200=CA$4)*(GMW!$C$2:$C$200=CA$1),0),$F128-1966)</f>
        <v>1580.1759999999999</v>
      </c>
      <c r="CB128" s="5" cm="1">
        <f t="array" ref="CB128">INDEX(GMW!$A$2:$NF$200,MATCH(1,(GMW!$NE$2:$NE$200=CB$3)*(GMW!$ND$2:$ND$200=CB$4)*(GMW!$C$2:$C$200=CB$1),0),$F128-1966)</f>
        <v>443.70299999999997</v>
      </c>
      <c r="CC128" s="5" cm="1">
        <f t="array" ref="CC128">INDEX(GMW!$A$2:$NF$200,MATCH(1,(GMW!$NE$2:$NE$200=CC$3)*(GMW!$ND$2:$ND$200=CC$4)*(GMW!$C$2:$C$200=CC$1),0),$F128-1966)</f>
        <v>302.60149999999999</v>
      </c>
      <c r="CD128" s="5" cm="1">
        <f t="array" ref="CD128">INDEX(GMW!$A$2:$NF$200,MATCH(1,(GMW!$NE$2:$NE$200=CD$3)*(GMW!$ND$2:$ND$200=CD$4)*(GMW!$C$2:$C$200=CD$1),0),$F128-1966)</f>
        <v>363.32600000000002</v>
      </c>
      <c r="CE128" s="5" cm="1">
        <f t="array" ref="CE128">INDEX(GMW!$A$2:$NF$200,MATCH(1,(GMW!$NE$2:$NE$200=CE$3)*(GMW!$ND$2:$ND$200=CE$4)*(GMW!$C$2:$C$200=CE$1),0),$F128-1966)</f>
        <v>206.06200000000001</v>
      </c>
      <c r="CF128" s="5" cm="1">
        <f t="array" ref="CF128">INDEX(GMW!$A$2:$NF$200,MATCH(1,(GMW!$NE$2:$NE$200=CF$3)*(GMW!$ND$2:$ND$200=CF$4)*(GMW!$C$2:$C$200=CF$1),0),$F128-1966)</f>
        <v>68.376990000000006</v>
      </c>
      <c r="CG128" s="5" cm="1">
        <f t="array" ref="CG128">INDEX(GMW!$A$2:$NF$200,MATCH(1,(GMW!$NE$2:$NE$200=CG$3)*(GMW!$ND$2:$ND$200=CG$4)*(GMW!$C$2:$C$200=CG$1),0),$F128-1966)</f>
        <v>32.104999999999997</v>
      </c>
      <c r="CH128" s="5" cm="1">
        <f t="array" ref="CH128">INDEX(GMW!$A$2:$NF$200,MATCH(1,(GMW!$NE$2:$NE$200=CH$3)*(GMW!$ND$2:$ND$200=CH$4)*(GMW!$C$2:$C$200=CH$1),0),$F128-1966)</f>
        <v>218.12700000000001</v>
      </c>
      <c r="CI128" s="5" cm="1">
        <f t="array" ref="CI128">INDEX(GMW!$A$2:$NF$200,MATCH(1,(GMW!$NE$2:$NE$200=CI$3)*(GMW!$ND$2:$ND$200=CI$4)*(GMW!$C$2:$C$200=CI$1),0),$F128-1966)</f>
        <v>107.2675</v>
      </c>
      <c r="CJ128" s="5" cm="1">
        <f t="array" ref="CJ128">INDEX(GMW!$A$2:$NF$200,MATCH(1,(GMW!$NE$2:$NE$200=CJ$3)*(GMW!$ND$2:$ND$200=CJ$4)*(GMW!$C$2:$C$200=CJ$1),0),$F128-1966)</f>
        <v>313623</v>
      </c>
      <c r="CK128" s="5" cm="1">
        <f t="array" ref="CK128">INDEX(GMW!$A$2:$NF$200,MATCH(1,(GMW!$NE$2:$NE$200=CK$3)*(GMW!$ND$2:$ND$200=CK$4)*(GMW!$C$2:$C$200=CK$1),0),$F128-1966)</f>
        <v>2828.2</v>
      </c>
      <c r="CL128" s="5" cm="1">
        <f t="array" ref="CL128">INDEX(GMW!$A$2:$NF$200,MATCH(1,(GMW!$NE$2:$NE$200=CL$3)*(GMW!$ND$2:$ND$200=CL$4)*(GMW!$C$2:$C$200=CL$1),0),$F128-1966)</f>
        <v>131131.29999999999</v>
      </c>
      <c r="CM128" s="5" cm="1">
        <f t="array" ref="CM128">INDEX(GMW!$A$2:$NF$200,MATCH(1,(GMW!$NE$2:$NE$200=CM$3)*(GMW!$ND$2:$ND$200=CM$4)*(GMW!$C$2:$C$200=CM$1),0),$F128-1966)</f>
        <v>309430</v>
      </c>
      <c r="CN128" s="5" cm="1">
        <f t="array" ref="CN128">INDEX(GMW!$A$2:$NF$200,MATCH(1,(GMW!$NE$2:$NE$200=CN$3)*(GMW!$ND$2:$ND$200=CN$4)*(GMW!$C$2:$C$200=CN$1),0),$F128-1966)</f>
        <v>204366</v>
      </c>
      <c r="CO128" s="5" cm="1">
        <f t="array" ref="CO128">INDEX(GMW!$A$2:$NF$200,MATCH(1,(GMW!$NE$2:$NE$200=CO$3)*(GMW!$ND$2:$ND$200=CO$4)*(GMW!$C$2:$C$200=CO$1),0),$F128-1966)</f>
        <v>355.649</v>
      </c>
      <c r="CP128" s="5" cm="1">
        <f t="array" ref="CP128">INDEX(GMW!$A$2:$NF$200,MATCH(1,(GMW!$NE$2:$NE$200=CP$3)*(GMW!$ND$2:$ND$200=CP$4)*(GMW!$C$2:$C$200=CP$1),0),$F128-1966)</f>
        <v>667835.9</v>
      </c>
      <c r="CQ128" s="5" cm="1">
        <f t="array" ref="CQ128">INDEX(GMW!$A$2:$NF$200,MATCH(1,(GMW!$NE$2:$NE$200=CQ$3)*(GMW!$ND$2:$ND$200=CQ$4)*(GMW!$C$2:$C$200=CQ$1),0),$F128-1966)</f>
        <v>121.04049999999999</v>
      </c>
      <c r="CR128" s="5" cm="1">
        <f t="array" ref="CR128">INDEX(GMW!$A$2:$NF$200,MATCH(1,(GMW!$NE$2:$NE$200=CR$3)*(GMW!$ND$2:$ND$200=CR$4)*(GMW!$C$2:$C$200=CR$1),0),$F128-1966)</f>
        <v>213958</v>
      </c>
      <c r="CS128" s="5" cm="1">
        <f t="array" ref="CS128">INDEX(GMW!$A$2:$NF$200,MATCH(1,(GMW!$NE$2:$NE$200=CS$3)*(GMW!$ND$2:$ND$200=CS$4)*(GMW!$C$2:$C$200=CS$1),0),$F128-1966)</f>
        <v>557.30499999999995</v>
      </c>
      <c r="CT128" s="5" cm="1">
        <f t="array" ref="CT128">INDEX(GMW!$A$2:$NF$200,MATCH(1,(GMW!$NE$2:$NE$200=CT$3)*(GMW!$ND$2:$ND$200=CT$4)*(GMW!$C$2:$C$200=CT$1),0),$F128-1966)</f>
        <v>402.13600000000002</v>
      </c>
      <c r="CU128" s="5" cm="1">
        <f t="array" ref="CU128">INDEX(GMW!$A$2:$NF$200,MATCH(1,(GMW!$NE$2:$NE$200=CU$3)*(GMW!$ND$2:$ND$200=CU$4)*(GMW!$C$2:$C$200=CU$1),0),$F128-1966)</f>
        <v>348.07499999999999</v>
      </c>
      <c r="CV128" s="5" cm="1">
        <f t="array" ref="CV128">INDEX(GMW!$A$2:$NF$200,MATCH(1,(GMW!$NE$2:$NE$200=CV$3)*(GMW!$ND$2:$ND$200=CV$4)*(GMW!$C$2:$C$200=CV$1),0),$F128-1966)</f>
        <v>199.24199999999999</v>
      </c>
      <c r="CW128" s="5" cm="1">
        <f t="array" ref="CW128">INDEX(GMW!$A$2:$NF$200,MATCH(1,(GMW!$NE$2:$NE$200=CW$3)*(GMW!$ND$2:$ND$200=CW$4)*(GMW!$C$2:$C$200=CW$1),0),$F128-1966)</f>
        <v>128.16300000000001</v>
      </c>
      <c r="CX128" s="5" cm="1">
        <f t="array" ref="CX128">INDEX(GMW!$A$2:$NF$200,MATCH(1,(GMW!$NE$2:$NE$200=CX$3)*(GMW!$ND$2:$ND$200=CX$4)*(GMW!$C$2:$C$200=CX$1),0),$F128-1966)</f>
        <v>69.948999999999998</v>
      </c>
      <c r="CY128" s="5" cm="1">
        <f t="array" ref="CY128">INDEX(GMW!$A$2:$NF$200,MATCH(1,(GMW!$NE$2:$NE$200=CY$3)*(GMW!$ND$2:$ND$200=CY$4)*(GMW!$C$2:$C$200=CY$1),0),$F128-1966)</f>
        <v>57.584800000000001</v>
      </c>
      <c r="CZ128" s="5" cm="1">
        <f t="array" ref="CZ128">INDEX(GMW!$A$2:$NF$200,MATCH(1,(GMW!$NE$2:$NE$200=CZ$3)*(GMW!$ND$2:$ND$200=CZ$4)*(GMW!$C$2:$C$200=CZ$1),0),$F128-1966)</f>
        <v>37.744999999999997</v>
      </c>
      <c r="DA128" s="5" cm="1">
        <f t="array" ref="DA128">INDEX(GMW!$A$2:$NF$200,MATCH(1,(GMW!$NE$2:$NE$200=DA$3)*(GMW!$ND$2:$ND$200=DA$4)*(GMW!$C$2:$C$200=DA$1),0),$F128-1966)</f>
        <v>35.923000000000002</v>
      </c>
      <c r="DB128" s="5" cm="1">
        <f t="array" ref="DB128">INDEX(GMW!$A$2:$NF$200,MATCH(1,(GMW!$NE$2:$NE$200=DB$3)*(GMW!$ND$2:$ND$200=DB$4)*(GMW!$C$2:$C$200=DB$1),0),$F128-1966)</f>
        <v>42.959000000000003</v>
      </c>
      <c r="DC128" s="5" cm="1">
        <f t="array" ref="DC128">INDEX(GMW!$A$2:$NF$200,MATCH(1,(GMW!$NE$2:$NE$200=DC$3)*(GMW!$ND$2:$ND$200=DC$4)*(GMW!$C$2:$C$200=DC$1),0),$F128-1966)</f>
        <v>36.326500000000003</v>
      </c>
    </row>
    <row r="129" spans="1:107" x14ac:dyDescent="0.25">
      <c r="B129" s="5">
        <f t="shared" si="41"/>
        <v>2003</v>
      </c>
      <c r="C129" s="5">
        <f t="shared" si="41"/>
        <v>2003</v>
      </c>
      <c r="F129" s="5">
        <f t="shared" si="37"/>
        <v>2095</v>
      </c>
      <c r="G129" s="5" cm="1">
        <f t="array" ref="G129">INDEX(GMW!$A$2:$NF$200,MATCH(1,(GMW!$NE$2:$NE$200=G$3)*(GMW!$ND$2:$ND$200=G$4)*(GMW!$C$2:$C$200=G$1),0),$F129-1966)</f>
        <v>524213</v>
      </c>
      <c r="H129" s="5" cm="1">
        <f t="array" ref="H129">INDEX(GMW!$A$2:$NF$200,MATCH(1,(GMW!$NE$2:$NE$200=H$3)*(GMW!$ND$2:$ND$200=H$4)*(GMW!$C$2:$C$200=H$1),0),$F129-1966)</f>
        <v>318762</v>
      </c>
      <c r="I129" s="5" cm="1">
        <f t="array" ref="I129">INDEX(GMW!$A$2:$NF$200,MATCH(1,(GMW!$NE$2:$NE$200=I$3)*(GMW!$ND$2:$ND$200=I$4)*(GMW!$C$2:$C$200=I$1),0),$F129-1966)</f>
        <v>84584</v>
      </c>
      <c r="J129" s="5" cm="1">
        <f t="array" ref="J129">INDEX(GMW!$A$2:$NF$200,MATCH(1,(GMW!$NE$2:$NE$200=J$3)*(GMW!$ND$2:$ND$200=J$4)*(GMW!$C$2:$C$200=J$1),0),$F129-1966)</f>
        <v>104847</v>
      </c>
      <c r="K129" s="5" cm="1">
        <f t="array" ref="K129">INDEX(GMW!$A$2:$NF$200,MATCH(1,(GMW!$NE$2:$NE$200=K$3)*(GMW!$ND$2:$ND$200=K$4)*(GMW!$C$2:$C$200=K$1),0),$F129-1966)</f>
        <v>129683</v>
      </c>
      <c r="L129" s="5" cm="1">
        <f t="array" ref="L129">INDEX(GMW!$A$2:$NF$200,MATCH(1,(GMW!$NE$2:$NE$200=L$3)*(GMW!$ND$2:$ND$200=L$4)*(GMW!$C$2:$C$200=L$1),0),$F129-1966)</f>
        <v>132716</v>
      </c>
      <c r="M129" s="5" cm="1">
        <f t="array" ref="M129">INDEX(GMW!$A$2:$NF$200,MATCH(1,(GMW!$NE$2:$NE$200=M$3)*(GMW!$ND$2:$ND$200=M$4)*(GMW!$C$2:$C$200=M$1),0),$F129-1966)</f>
        <v>44102</v>
      </c>
      <c r="N129" s="5" cm="1">
        <f t="array" ref="N129">INDEX(GMW!$A$2:$NF$200,MATCH(1,(GMW!$NE$2:$NE$200=N$3)*(GMW!$ND$2:$ND$200=N$4)*(GMW!$C$2:$C$200=N$1),0),$F129-1966)</f>
        <v>10955</v>
      </c>
      <c r="O129" s="5" cm="1">
        <f t="array" ref="O129">INDEX(GMW!$A$2:$NF$200,MATCH(1,(GMW!$NE$2:$NE$200=O$3)*(GMW!$ND$2:$ND$200=O$4)*(GMW!$C$2:$C$200=O$1),0),$F129-1966)</f>
        <v>75.599999999999994</v>
      </c>
      <c r="P129" s="5" cm="1">
        <f t="array" ref="P129">INDEX(GMW!$A$2:$NF$200,MATCH(1,(GMW!$NE$2:$NE$200=P$3)*(GMW!$ND$2:$ND$200=P$4)*(GMW!$C$2:$C$200=P$1),0),$F129-1966)</f>
        <v>3.5</v>
      </c>
      <c r="Q129" s="5" cm="1">
        <f t="array" ref="Q129">INDEX(GMW!$A$2:$NF$200,MATCH(1,(GMW!$NE$2:$NE$200=Q$3)*(GMW!$ND$2:$ND$200=Q$4)*(GMW!$C$2:$C$200=Q$1),0),$F129-1966)</f>
        <v>4.54</v>
      </c>
      <c r="R129" s="5" cm="1">
        <f t="array" ref="R129">INDEX(GMW!$A$2:$NF$200,MATCH(1,(GMW!$NE$2:$NE$200=R$3)*(GMW!$ND$2:$ND$200=R$4)*(GMW!$C$2:$C$200=R$1),0),$F129-1966)</f>
        <v>75.599999999999994</v>
      </c>
      <c r="S129" s="5" cm="1">
        <f t="array" ref="S129">INDEX(GMW!$A$2:$NF$200,MATCH(1,(GMW!$NE$2:$NE$200=S$3)*(GMW!$ND$2:$ND$200=S$4)*(GMW!$C$2:$C$200=S$1),0),$F129-1966)</f>
        <v>30878</v>
      </c>
      <c r="T129" s="5" cm="1">
        <f t="array" ref="T129">INDEX(GMW!$A$2:$NF$200,MATCH(1,(GMW!$NE$2:$NE$200=T$3)*(GMW!$ND$2:$ND$200=T$4)*(GMW!$C$2:$C$200=T$1),0),$F129-1966)</f>
        <v>369</v>
      </c>
      <c r="U129" s="5" cm="1">
        <f t="array" ref="U129">INDEX(GMW!$A$2:$NF$200,MATCH(1,(GMW!$NE$2:$NE$200=U$3)*(GMW!$ND$2:$ND$200=U$4)*(GMW!$C$2:$C$200=U$1),0),$F129-1966)</f>
        <v>61</v>
      </c>
      <c r="V129" s="5" cm="1">
        <f t="array" ref="V129">INDEX(GMW!$A$2:$NF$200,MATCH(1,(GMW!$NE$2:$NE$200=V$3)*(GMW!$ND$2:$ND$200=V$4)*(GMW!$C$2:$C$200=V$1),0),$F129-1966)</f>
        <v>3404</v>
      </c>
      <c r="W129" s="5" cm="1">
        <f t="array" ref="W129">INDEX(GMW!$A$2:$NF$200,MATCH(1,(GMW!$NE$2:$NE$200=W$3)*(GMW!$ND$2:$ND$200=W$4)*(GMW!$C$2:$C$200=W$1),0),$F129-1966)</f>
        <v>92</v>
      </c>
      <c r="X129" s="5" cm="1">
        <f t="array" ref="X129">INDEX(GMW!$A$2:$NF$200,MATCH(1,(GMW!$NE$2:$NE$200=X$3)*(GMW!$ND$2:$ND$200=X$4)*(GMW!$C$2:$C$200=X$1),0),$F129-1966)</f>
        <v>159</v>
      </c>
      <c r="Y129" s="5" cm="1">
        <f t="array" ref="Y129">INDEX(GMW!$A$2:$NF$200,MATCH(1,(GMW!$NE$2:$NE$200=Y$3)*(GMW!$ND$2:$ND$200=Y$4)*(GMW!$C$2:$C$200=Y$1),0),$F129-1966)</f>
        <v>2091</v>
      </c>
      <c r="Z129" s="5" cm="1">
        <f t="array" ref="Z129">INDEX(GMW!$A$2:$NF$200,MATCH(1,(GMW!$NE$2:$NE$200=Z$3)*(GMW!$ND$2:$ND$200=Z$4)*(GMW!$C$2:$C$200=Z$1),0),$F129-1966)</f>
        <v>5033</v>
      </c>
      <c r="AA129" s="5" cm="1">
        <f t="array" ref="AA129">INDEX(GMW!$A$2:$NF$200,MATCH(1,(GMW!$NE$2:$NE$200=AA$3)*(GMW!$ND$2:$ND$200=AA$4)*(GMW!$C$2:$C$200=AA$1),0),$F129-1966)</f>
        <v>1430</v>
      </c>
      <c r="AB129" s="5" cm="1">
        <f t="array" ref="AB129">INDEX(GMW!$A$2:$NF$200,MATCH(1,(GMW!$NE$2:$NE$200=AB$3)*(GMW!$ND$2:$ND$200=AB$4)*(GMW!$C$2:$C$200=AB$1),0),$F129-1966)</f>
        <v>1969</v>
      </c>
      <c r="AC129" s="5" cm="1">
        <f t="array" ref="AC129">INDEX(GMW!$A$2:$NF$200,MATCH(1,(GMW!$NE$2:$NE$200=AC$3)*(GMW!$ND$2:$ND$200=AC$4)*(GMW!$C$2:$C$200=AC$1),0),$F129-1966)</f>
        <v>1227</v>
      </c>
      <c r="AD129" s="5" cm="1">
        <f t="array" ref="AD129">INDEX(GMW!$A$2:$NF$200,MATCH(1,(GMW!$NE$2:$NE$200=AD$3)*(GMW!$ND$2:$ND$200=AD$4)*(GMW!$C$2:$C$200=AD$1),0),$F129-1966)</f>
        <v>1194</v>
      </c>
      <c r="AE129" s="5" cm="1">
        <f t="array" ref="AE129">INDEX(GMW!$A$2:$NF$200,MATCH(1,(GMW!$NE$2:$NE$200=AE$3)*(GMW!$ND$2:$ND$200=AE$4)*(GMW!$C$2:$C$200=AE$1),0),$F129-1966)</f>
        <v>344</v>
      </c>
      <c r="AF129" s="5" cm="1">
        <f t="array" ref="AF129">INDEX(GMW!$A$2:$NF$200,MATCH(1,(GMW!$NE$2:$NE$200=AF$3)*(GMW!$ND$2:$ND$200=AF$4)*(GMW!$C$2:$C$200=AF$1),0),$F129-1966)</f>
        <v>1982</v>
      </c>
      <c r="AG129" s="5" cm="1">
        <f t="array" ref="AG129">INDEX(GMW!$A$2:$NF$200,MATCH(1,(GMW!$NE$2:$NE$200=AG$3)*(GMW!$ND$2:$ND$200=AG$4)*(GMW!$C$2:$C$200=AG$1),0),$F129-1966)</f>
        <v>2216</v>
      </c>
      <c r="AH129" s="5" cm="1">
        <f t="array" ref="AH129">INDEX(GMW!$A$2:$NF$200,MATCH(1,(GMW!$NE$2:$NE$200=AH$3)*(GMW!$ND$2:$ND$200=AH$4)*(GMW!$C$2:$C$200=AH$1),0),$F129-1966)</f>
        <v>1746</v>
      </c>
      <c r="AI129" s="5" cm="1">
        <f t="array" ref="AI129">INDEX(GMW!$A$2:$NF$200,MATCH(1,(GMW!$NE$2:$NE$200=AI$3)*(GMW!$ND$2:$ND$200=AI$4)*(GMW!$C$2:$C$200=AI$1),0),$F129-1966)</f>
        <v>2408</v>
      </c>
      <c r="AJ129" s="5" cm="1">
        <f t="array" ref="AJ129">INDEX(GMW!$A$2:$NF$200,MATCH(1,(GMW!$NE$2:$NE$200=AJ$3)*(GMW!$ND$2:$ND$200=AJ$4)*(GMW!$C$2:$C$200=AJ$1),0),$F129-1966)</f>
        <v>3335</v>
      </c>
      <c r="AK129" s="5" cm="1">
        <f t="array" ref="AK129">INDEX(GMW!$A$2:$NF$200,MATCH(1,(GMW!$NE$2:$NE$200=AK$3)*(GMW!$ND$2:$ND$200=AK$4)*(GMW!$C$2:$C$200=AK$1),0),$F129-1966)</f>
        <v>811</v>
      </c>
      <c r="AL129" s="5" cm="1">
        <f t="array" ref="AL129">INDEX(GMW!$A$2:$NF$200,MATCH(1,(GMW!$NE$2:$NE$200=AL$3)*(GMW!$ND$2:$ND$200=AL$4)*(GMW!$C$2:$C$200=AL$1),0),$F129-1966)</f>
        <v>1008</v>
      </c>
      <c r="AM129" s="5" cm="1">
        <f t="array" ref="AM129">INDEX(GMW!$A$2:$NF$200,MATCH(1,(GMW!$NE$2:$NE$200=AM$3)*(GMW!$ND$2:$ND$200=AM$4)*(GMW!$C$2:$C$200=AM$1),0),$F129-1966)</f>
        <v>28256</v>
      </c>
      <c r="AN129" s="5" cm="1">
        <f t="array" ref="AN129">INDEX(GMW!$A$2:$NF$200,MATCH(1,(GMW!$NE$2:$NE$200=AN$3)*(GMW!$ND$2:$ND$200=AN$4)*(GMW!$C$2:$C$200=AN$1),0),$F129-1966)</f>
        <v>5502</v>
      </c>
      <c r="AO129" s="5" cm="1">
        <f t="array" ref="AO129">INDEX(GMW!$A$2:$NF$200,MATCH(1,(GMW!$NE$2:$NE$200=AO$3)*(GMW!$ND$2:$ND$200=AO$4)*(GMW!$C$2:$C$200=AO$1),0),$F129-1966)</f>
        <v>524213</v>
      </c>
      <c r="AP129" s="5" cm="1">
        <f t="array" ref="AP129">INDEX(GMW!$A$2:$NF$200,MATCH(1,(GMW!$NE$2:$NE$200=AP$3)*(GMW!$ND$2:$ND$200=AP$4)*(GMW!$C$2:$C$200=AP$1),0),$F129-1966)</f>
        <v>3747.2</v>
      </c>
      <c r="AQ129" s="5" cm="1">
        <f t="array" ref="AQ129">INDEX(GMW!$A$2:$NF$200,MATCH(1,(GMW!$NE$2:$NE$200=AQ$3)*(GMW!$ND$2:$ND$200=AQ$4)*(GMW!$C$2:$C$200=AQ$1),0),$F129-1966)</f>
        <v>123156.8</v>
      </c>
      <c r="AR129" s="5" cm="1">
        <f t="array" ref="AR129">INDEX(GMW!$A$2:$NF$200,MATCH(1,(GMW!$NE$2:$NE$200=AR$3)*(GMW!$ND$2:$ND$200=AR$4)*(GMW!$C$2:$C$200=AR$1),0),$F129-1966)</f>
        <v>717.04</v>
      </c>
      <c r="AS129" s="5" cm="1">
        <f t="array" ref="AS129">INDEX(GMW!$A$2:$NF$200,MATCH(1,(GMW!$NE$2:$NE$200=AS$3)*(GMW!$ND$2:$ND$200=AS$4)*(GMW!$C$2:$C$200=AS$1),0),$F129-1966)</f>
        <v>508.25099999999998</v>
      </c>
      <c r="AT129" s="5" cm="1">
        <f t="array" ref="AT129">INDEX(GMW!$A$2:$NF$200,MATCH(1,(GMW!$NE$2:$NE$200=AT$3)*(GMW!$ND$2:$ND$200=AT$4)*(GMW!$C$2:$C$200=AT$1),0),$F129-1966)</f>
        <v>450.96699999999998</v>
      </c>
      <c r="AU129" s="5" cm="1">
        <f t="array" ref="AU129">INDEX(GMW!$A$2:$NF$200,MATCH(1,(GMW!$NE$2:$NE$200=AU$3)*(GMW!$ND$2:$ND$200=AU$4)*(GMW!$C$2:$C$200=AU$1),0),$F129-1966)</f>
        <v>410300.5</v>
      </c>
      <c r="AV129" s="5" cm="1">
        <f t="array" ref="AV129">INDEX(GMW!$A$2:$NF$200,MATCH(1,(GMW!$NE$2:$NE$200=AV$3)*(GMW!$ND$2:$ND$200=AV$4)*(GMW!$C$2:$C$200=AV$1),0),$F129-1966)</f>
        <v>7653</v>
      </c>
      <c r="AW129" s="5" cm="1">
        <f t="array" ref="AW129">INDEX(GMW!$A$2:$NF$200,MATCH(1,(GMW!$NE$2:$NE$200=AW$3)*(GMW!$ND$2:$ND$200=AW$4)*(GMW!$C$2:$C$200=AW$1),0),$F129-1966)</f>
        <v>119.875</v>
      </c>
      <c r="AX129" s="5" cm="1">
        <f t="array" ref="AX129">INDEX(GMW!$A$2:$NF$200,MATCH(1,(GMW!$NE$2:$NE$200=AX$3)*(GMW!$ND$2:$ND$200=AX$4)*(GMW!$C$2:$C$200=AX$1),0),$F129-1966)</f>
        <v>2617.9340000000002</v>
      </c>
      <c r="AY129" s="5" cm="1">
        <f t="array" ref="AY129">INDEX(GMW!$A$2:$NF$200,MATCH(1,(GMW!$NE$2:$NE$200=AY$3)*(GMW!$ND$2:$ND$200=AY$4)*(GMW!$C$2:$C$200=AY$1),0),$F129-1966)</f>
        <v>16331</v>
      </c>
      <c r="AZ129" s="5" cm="1">
        <f t="array" ref="AZ129">INDEX(GMW!$A$2:$NF$200,MATCH(1,(GMW!$NE$2:$NE$200=AZ$3)*(GMW!$ND$2:$ND$200=AZ$4)*(GMW!$C$2:$C$200=AZ$1),0),$F129-1966)</f>
        <v>1430</v>
      </c>
      <c r="BA129" s="5" cm="1">
        <f t="array" ref="BA129">INDEX(GMW!$A$2:$NF$200,MATCH(1,(GMW!$NE$2:$NE$200=BA$3)*(GMW!$ND$2:$ND$200=BA$4)*(GMW!$C$2:$C$200=BA$1),0),$F129-1966)</f>
        <v>9.3373200000000001</v>
      </c>
      <c r="BB129" s="5" cm="1">
        <f t="array" ref="BB129">INDEX(GMW!$A$2:$NF$200,MATCH(1,(GMW!$NE$2:$NE$200=BB$3)*(GMW!$ND$2:$ND$200=BB$4)*(GMW!$C$2:$C$200=BB$1),0),$F129-1966)</f>
        <v>17083.55</v>
      </c>
      <c r="BC129" s="5" cm="1">
        <f t="array" ref="BC129">INDEX(GMW!$A$2:$NF$200,MATCH(1,(GMW!$NE$2:$NE$200=BC$3)*(GMW!$ND$2:$ND$200=BC$4)*(GMW!$C$2:$C$200=BC$1),0),$F129-1966)</f>
        <v>1.589453</v>
      </c>
      <c r="BD129" s="5" cm="1">
        <f t="array" ref="BD129">INDEX(GMW!$A$2:$NF$200,MATCH(1,(GMW!$NE$2:$NE$200=BD$3)*(GMW!$ND$2:$ND$200=BD$4)*(GMW!$C$2:$C$200=BD$1),0),$F129-1966)</f>
        <v>860</v>
      </c>
      <c r="BE129" s="5" cm="1">
        <f t="array" ref="BE129">INDEX(GMW!$A$2:$NF$200,MATCH(1,(GMW!$NE$2:$NE$200=BE$3)*(GMW!$ND$2:$ND$200=BE$4)*(GMW!$C$2:$C$200=BE$1),0),$F129-1966)</f>
        <v>16.16442</v>
      </c>
      <c r="BF129" s="5" cm="1">
        <f t="array" ref="BF129">INDEX(GMW!$A$2:$NF$200,MATCH(1,(GMW!$NE$2:$NE$200=BF$3)*(GMW!$ND$2:$ND$200=BF$4)*(GMW!$C$2:$C$200=BF$1),0),$F129-1966)</f>
        <v>11.579000000000001</v>
      </c>
      <c r="BG129" s="5" cm="1">
        <f t="array" ref="BG129">INDEX(GMW!$A$2:$NF$200,MATCH(1,(GMW!$NE$2:$NE$200=BG$3)*(GMW!$ND$2:$ND$200=BG$4)*(GMW!$C$2:$C$200=BG$1),0),$F129-1966)</f>
        <v>17.128920000000001</v>
      </c>
      <c r="BH129" s="5" cm="1">
        <f t="array" ref="BH129">INDEX(GMW!$A$2:$NF$200,MATCH(1,(GMW!$NE$2:$NE$200=BH$3)*(GMW!$ND$2:$ND$200=BH$4)*(GMW!$C$2:$C$200=BH$1),0),$F129-1966)</f>
        <v>4.5135339999999999</v>
      </c>
      <c r="BI129" s="5" cm="1">
        <f t="array" ref="BI129">INDEX(GMW!$A$2:$NF$200,MATCH(1,(GMW!$NE$2:$NE$200=BI$3)*(GMW!$ND$2:$ND$200=BI$4)*(GMW!$C$2:$C$200=BI$1),0),$F129-1966)</f>
        <v>3.177</v>
      </c>
      <c r="BJ129" s="5" cm="1">
        <f t="array" ref="BJ129">INDEX(GMW!$A$2:$NF$200,MATCH(1,(GMW!$NE$2:$NE$200=BJ$3)*(GMW!$ND$2:$ND$200=BJ$4)*(GMW!$C$2:$C$200=BJ$1),0),$F129-1966)</f>
        <v>3.7510910000000002</v>
      </c>
      <c r="BK129" s="5" cm="1">
        <f t="array" ref="BK129">INDEX(GMW!$A$2:$NF$200,MATCH(1,(GMW!$NE$2:$NE$200=BK$3)*(GMW!$ND$2:$ND$200=BK$4)*(GMW!$C$2:$C$200=BK$1),0),$F129-1966)</f>
        <v>1.934293</v>
      </c>
      <c r="BL129" s="5" cm="1">
        <f t="array" ref="BL129">INDEX(GMW!$A$2:$NF$200,MATCH(1,(GMW!$NE$2:$NE$200=BL$3)*(GMW!$ND$2:$ND$200=BL$4)*(GMW!$C$2:$C$200=BL$1),0),$F129-1966)</f>
        <v>0.68058379999999996</v>
      </c>
      <c r="BM129" s="5" cm="1">
        <f t="array" ref="BM129">INDEX(GMW!$A$2:$NF$200,MATCH(1,(GMW!$NE$2:$NE$200=BM$3)*(GMW!$ND$2:$ND$200=BM$4)*(GMW!$C$2:$C$200=BM$1),0),$F129-1966)</f>
        <v>0.43200139999999998</v>
      </c>
      <c r="BN129" s="5" cm="1">
        <f t="array" ref="BN129">INDEX(GMW!$A$2:$NF$200,MATCH(1,(GMW!$NE$2:$NE$200=BN$3)*(GMW!$ND$2:$ND$200=BN$4)*(GMW!$C$2:$C$200=BN$1),0),$F129-1966)</f>
        <v>2.1364329999999998</v>
      </c>
      <c r="BO129" s="5" cm="1">
        <f t="array" ref="BO129">INDEX(GMW!$A$2:$NF$200,MATCH(1,(GMW!$NE$2:$NE$200=BO$3)*(GMW!$ND$2:$ND$200=BO$4)*(GMW!$C$2:$C$200=BO$1),0),$F129-1966)</f>
        <v>0.93649000000000004</v>
      </c>
      <c r="BP129" s="5" cm="1">
        <f t="array" ref="BP129">INDEX(GMW!$A$2:$NF$200,MATCH(1,(GMW!$NE$2:$NE$200=BP$3)*(GMW!$ND$2:$ND$200=BP$4)*(GMW!$C$2:$C$200=BP$1),0),$F129-1966)</f>
        <v>445427</v>
      </c>
      <c r="BQ129" s="5" cm="1">
        <f t="array" ref="BQ129">INDEX(GMW!$A$2:$NF$200,MATCH(1,(GMW!$NE$2:$NE$200=BQ$3)*(GMW!$ND$2:$ND$200=BQ$4)*(GMW!$C$2:$C$200=BQ$1),0),$F129-1966)</f>
        <v>9472.366</v>
      </c>
      <c r="BR129" s="5" cm="1">
        <f t="array" ref="BR129">INDEX(GMW!$A$2:$NF$200,MATCH(1,(GMW!$NE$2:$NE$200=BR$3)*(GMW!$ND$2:$ND$200=BR$4)*(GMW!$C$2:$C$200=BR$1),0),$F129-1966)</f>
        <v>780677</v>
      </c>
      <c r="BS129" s="5" cm="1">
        <f t="array" ref="BS129">INDEX(GMW!$A$2:$NF$200,MATCH(1,(GMW!$NE$2:$NE$200=BS$3)*(GMW!$ND$2:$ND$200=BS$4)*(GMW!$C$2:$C$200=BS$1),0),$F129-1966)</f>
        <v>1001242</v>
      </c>
      <c r="BT129" s="5" cm="1">
        <f t="array" ref="BT129">INDEX(GMW!$A$2:$NF$200,MATCH(1,(GMW!$NE$2:$NE$200=BT$3)*(GMW!$ND$2:$ND$200=BT$4)*(GMW!$C$2:$C$200=BT$1),0),$F129-1966)</f>
        <v>147022</v>
      </c>
      <c r="BU129" s="5" cm="1">
        <f t="array" ref="BU129">INDEX(GMW!$A$2:$NF$200,MATCH(1,(GMW!$NE$2:$NE$200=BU$3)*(GMW!$ND$2:$ND$200=BU$4)*(GMW!$C$2:$C$200=BU$1),0),$F129-1966)</f>
        <v>840.06349999999998</v>
      </c>
      <c r="BV129" s="5" cm="1">
        <f t="array" ref="BV129">INDEX(GMW!$A$2:$NF$200,MATCH(1,(GMW!$NE$2:$NE$200=BV$3)*(GMW!$ND$2:$ND$200=BV$4)*(GMW!$C$2:$C$200=BV$1),0),$F129-1966)</f>
        <v>1604201</v>
      </c>
      <c r="BW129" s="5" cm="1">
        <f t="array" ref="BW129">INDEX(GMW!$A$2:$NF$200,MATCH(1,(GMW!$NE$2:$NE$200=BW$3)*(GMW!$ND$2:$ND$200=BW$4)*(GMW!$C$2:$C$200=BW$1),0),$F129-1966)</f>
        <v>226.81270000000001</v>
      </c>
      <c r="BX129" s="5" cm="1">
        <f t="array" ref="BX129">INDEX(GMW!$A$2:$NF$200,MATCH(1,(GMW!$NE$2:$NE$200=BX$3)*(GMW!$ND$2:$ND$200=BX$4)*(GMW!$C$2:$C$200=BX$1),0),$F129-1966)</f>
        <v>150652.1</v>
      </c>
      <c r="BY129" s="5" cm="1">
        <f t="array" ref="BY129">INDEX(GMW!$A$2:$NF$200,MATCH(1,(GMW!$NE$2:$NE$200=BY$3)*(GMW!$ND$2:$ND$200=BY$4)*(GMW!$C$2:$C$200=BY$1),0),$F129-1966)</f>
        <v>1347.588</v>
      </c>
      <c r="BZ129" s="5" cm="1">
        <f t="array" ref="BZ129">INDEX(GMW!$A$2:$NF$200,MATCH(1,(GMW!$NE$2:$NE$200=BZ$3)*(GMW!$ND$2:$ND$200=BZ$4)*(GMW!$C$2:$C$200=BZ$1),0),$F129-1966)</f>
        <v>1403.684</v>
      </c>
      <c r="CA129" s="5" cm="1">
        <f t="array" ref="CA129">INDEX(GMW!$A$2:$NF$200,MATCH(1,(GMW!$NE$2:$NE$200=CA$3)*(GMW!$ND$2:$ND$200=CA$4)*(GMW!$C$2:$C$200=CA$1),0),$F129-1966)</f>
        <v>1585.162</v>
      </c>
      <c r="CB129" s="5" cm="1">
        <f t="array" ref="CB129">INDEX(GMW!$A$2:$NF$200,MATCH(1,(GMW!$NE$2:$NE$200=CB$3)*(GMW!$ND$2:$ND$200=CB$4)*(GMW!$C$2:$C$200=CB$1),0),$F129-1966)</f>
        <v>442.26</v>
      </c>
      <c r="CC129" s="5" cm="1">
        <f t="array" ref="CC129">INDEX(GMW!$A$2:$NF$200,MATCH(1,(GMW!$NE$2:$NE$200=CC$3)*(GMW!$ND$2:$ND$200=CC$4)*(GMW!$C$2:$C$200=CC$1),0),$F129-1966)</f>
        <v>305.64370000000002</v>
      </c>
      <c r="CD129" s="5" cm="1">
        <f t="array" ref="CD129">INDEX(GMW!$A$2:$NF$200,MATCH(1,(GMW!$NE$2:$NE$200=CD$3)*(GMW!$ND$2:$ND$200=CD$4)*(GMW!$C$2:$C$200=CD$1),0),$F129-1966)</f>
        <v>362.46699999999998</v>
      </c>
      <c r="CE129" s="5" cm="1">
        <f t="array" ref="CE129">INDEX(GMW!$A$2:$NF$200,MATCH(1,(GMW!$NE$2:$NE$200=CE$3)*(GMW!$ND$2:$ND$200=CE$4)*(GMW!$C$2:$C$200=CE$1),0),$F129-1966)</f>
        <v>197.61</v>
      </c>
      <c r="CF129" s="5" cm="1">
        <f t="array" ref="CF129">INDEX(GMW!$A$2:$NF$200,MATCH(1,(GMW!$NE$2:$NE$200=CF$3)*(GMW!$ND$2:$ND$200=CF$4)*(GMW!$C$2:$C$200=CF$1),0),$F129-1966)</f>
        <v>67.83135</v>
      </c>
      <c r="CG129" s="5" cm="1">
        <f t="array" ref="CG129">INDEX(GMW!$A$2:$NF$200,MATCH(1,(GMW!$NE$2:$NE$200=CG$3)*(GMW!$ND$2:$ND$200=CG$4)*(GMW!$C$2:$C$200=CG$1),0),$F129-1966)</f>
        <v>32.104999999999997</v>
      </c>
      <c r="CH129" s="5" cm="1">
        <f t="array" ref="CH129">INDEX(GMW!$A$2:$NF$200,MATCH(1,(GMW!$NE$2:$NE$200=CH$3)*(GMW!$ND$2:$ND$200=CH$4)*(GMW!$C$2:$C$200=CH$1),0),$F129-1966)</f>
        <v>220.05500000000001</v>
      </c>
      <c r="CI129" s="5" cm="1">
        <f t="array" ref="CI129">INDEX(GMW!$A$2:$NF$200,MATCH(1,(GMW!$NE$2:$NE$200=CI$3)*(GMW!$ND$2:$ND$200=CI$4)*(GMW!$C$2:$C$200=CI$1),0),$F129-1966)</f>
        <v>109.3163</v>
      </c>
      <c r="CJ129" s="5" cm="1">
        <f t="array" ref="CJ129">INDEX(GMW!$A$2:$NF$200,MATCH(1,(GMW!$NE$2:$NE$200=CJ$3)*(GMW!$ND$2:$ND$200=CJ$4)*(GMW!$C$2:$C$200=CJ$1),0),$F129-1966)</f>
        <v>318875</v>
      </c>
      <c r="CK129" s="5" cm="1">
        <f t="array" ref="CK129">INDEX(GMW!$A$2:$NF$200,MATCH(1,(GMW!$NE$2:$NE$200=CK$3)*(GMW!$ND$2:$ND$200=CK$4)*(GMW!$C$2:$C$200=CK$1),0),$F129-1966)</f>
        <v>2891.6750000000002</v>
      </c>
      <c r="CL129" s="5" cm="1">
        <f t="array" ref="CL129">INDEX(GMW!$A$2:$NF$200,MATCH(1,(GMW!$NE$2:$NE$200=CL$3)*(GMW!$ND$2:$ND$200=CL$4)*(GMW!$C$2:$C$200=CL$1),0),$F129-1966)</f>
        <v>131093.5</v>
      </c>
      <c r="CM129" s="5" cm="1">
        <f t="array" ref="CM129">INDEX(GMW!$A$2:$NF$200,MATCH(1,(GMW!$NE$2:$NE$200=CM$3)*(GMW!$ND$2:$ND$200=CM$4)*(GMW!$C$2:$C$200=CM$1),0),$F129-1966)</f>
        <v>314574</v>
      </c>
      <c r="CN129" s="5" cm="1">
        <f t="array" ref="CN129">INDEX(GMW!$A$2:$NF$200,MATCH(1,(GMW!$NE$2:$NE$200=CN$3)*(GMW!$ND$2:$ND$200=CN$4)*(GMW!$C$2:$C$200=CN$1),0),$F129-1966)</f>
        <v>209088</v>
      </c>
      <c r="CO129" s="5" cm="1">
        <f t="array" ref="CO129">INDEX(GMW!$A$2:$NF$200,MATCH(1,(GMW!$NE$2:$NE$200=CO$3)*(GMW!$ND$2:$ND$200=CO$4)*(GMW!$C$2:$C$200=CO$1),0),$F129-1966)</f>
        <v>359.25099999999998</v>
      </c>
      <c r="CP129" s="5" cm="1">
        <f t="array" ref="CP129">INDEX(GMW!$A$2:$NF$200,MATCH(1,(GMW!$NE$2:$NE$200=CP$3)*(GMW!$ND$2:$ND$200=CP$4)*(GMW!$C$2:$C$200=CP$1),0),$F129-1966)</f>
        <v>679831.3</v>
      </c>
      <c r="CQ129" s="5" cm="1">
        <f t="array" ref="CQ129">INDEX(GMW!$A$2:$NF$200,MATCH(1,(GMW!$NE$2:$NE$200=CQ$3)*(GMW!$ND$2:$ND$200=CQ$4)*(GMW!$C$2:$C$200=CQ$1),0),$F129-1966)</f>
        <v>122.1716</v>
      </c>
      <c r="CR129" s="5" cm="1">
        <f t="array" ref="CR129">INDEX(GMW!$A$2:$NF$200,MATCH(1,(GMW!$NE$2:$NE$200=CR$3)*(GMW!$ND$2:$ND$200=CR$4)*(GMW!$C$2:$C$200=CR$1),0),$F129-1966)</f>
        <v>216793.60000000001</v>
      </c>
      <c r="CS129" s="5" cm="1">
        <f t="array" ref="CS129">INDEX(GMW!$A$2:$NF$200,MATCH(1,(GMW!$NE$2:$NE$200=CS$3)*(GMW!$ND$2:$ND$200=CS$4)*(GMW!$C$2:$C$200=CS$1),0),$F129-1966)</f>
        <v>564.82299999999998</v>
      </c>
      <c r="CT129" s="5" cm="1">
        <f t="array" ref="CT129">INDEX(GMW!$A$2:$NF$200,MATCH(1,(GMW!$NE$2:$NE$200=CT$3)*(GMW!$ND$2:$ND$200=CT$4)*(GMW!$C$2:$C$200=CT$1),0),$F129-1966)</f>
        <v>408.96100000000001</v>
      </c>
      <c r="CU129" s="5" cm="1">
        <f t="array" ref="CU129">INDEX(GMW!$A$2:$NF$200,MATCH(1,(GMW!$NE$2:$NE$200=CU$3)*(GMW!$ND$2:$ND$200=CU$4)*(GMW!$C$2:$C$200=CU$1),0),$F129-1966)</f>
        <v>351.89</v>
      </c>
      <c r="CV129" s="5" cm="1">
        <f t="array" ref="CV129">INDEX(GMW!$A$2:$NF$200,MATCH(1,(GMW!$NE$2:$NE$200=CV$3)*(GMW!$ND$2:$ND$200=CV$4)*(GMW!$C$2:$C$200=CV$1),0),$F129-1966)</f>
        <v>202.15700000000001</v>
      </c>
      <c r="CW129" s="5" cm="1">
        <f t="array" ref="CW129">INDEX(GMW!$A$2:$NF$200,MATCH(1,(GMW!$NE$2:$NE$200=CW$3)*(GMW!$ND$2:$ND$200=CW$4)*(GMW!$C$2:$C$200=CW$1),0),$F129-1966)</f>
        <v>128.935</v>
      </c>
      <c r="CX129" s="5" cm="1">
        <f t="array" ref="CX129">INDEX(GMW!$A$2:$NF$200,MATCH(1,(GMW!$NE$2:$NE$200=CX$3)*(GMW!$ND$2:$ND$200=CX$4)*(GMW!$C$2:$C$200=CX$1),0),$F129-1966)</f>
        <v>70.521000000000001</v>
      </c>
      <c r="CY129" s="5" cm="1">
        <f t="array" ref="CY129">INDEX(GMW!$A$2:$NF$200,MATCH(1,(GMW!$NE$2:$NE$200=CY$3)*(GMW!$ND$2:$ND$200=CY$4)*(GMW!$C$2:$C$200=CY$1),0),$F129-1966)</f>
        <v>57.66</v>
      </c>
      <c r="CZ129" s="5" cm="1">
        <f t="array" ref="CZ129">INDEX(GMW!$A$2:$NF$200,MATCH(1,(GMW!$NE$2:$NE$200=CZ$3)*(GMW!$ND$2:$ND$200=CZ$4)*(GMW!$C$2:$C$200=CZ$1),0),$F129-1966)</f>
        <v>38.106000000000002</v>
      </c>
      <c r="DA129" s="5" cm="1">
        <f t="array" ref="DA129">INDEX(GMW!$A$2:$NF$200,MATCH(1,(GMW!$NE$2:$NE$200=DA$3)*(GMW!$ND$2:$ND$200=DA$4)*(GMW!$C$2:$C$200=DA$1),0),$F129-1966)</f>
        <v>36.152999999999999</v>
      </c>
      <c r="DB129" s="5" cm="1">
        <f t="array" ref="DB129">INDEX(GMW!$A$2:$NF$200,MATCH(1,(GMW!$NE$2:$NE$200=DB$3)*(GMW!$ND$2:$ND$200=DB$4)*(GMW!$C$2:$C$200=DB$1),0),$F129-1966)</f>
        <v>44.140999999999998</v>
      </c>
      <c r="DC129" s="5" cm="1">
        <f t="array" ref="DC129">INDEX(GMW!$A$2:$NF$200,MATCH(1,(GMW!$NE$2:$NE$200=DC$3)*(GMW!$ND$2:$ND$200=DC$4)*(GMW!$C$2:$C$200=DC$1),0),$F129-1966)</f>
        <v>36.610999999999997</v>
      </c>
    </row>
    <row r="130" spans="1:107" x14ac:dyDescent="0.25">
      <c r="B130" s="5">
        <f t="shared" si="41"/>
        <v>2003</v>
      </c>
      <c r="C130" s="5">
        <f t="shared" si="41"/>
        <v>2003</v>
      </c>
      <c r="E130" s="5">
        <f t="shared" ref="E130" si="43">+E126+1</f>
        <v>2003</v>
      </c>
      <c r="F130" s="5">
        <f t="shared" si="37"/>
        <v>2096</v>
      </c>
      <c r="G130" s="5" cm="1">
        <f t="array" ref="G130">INDEX(GMW!$A$2:$NF$200,MATCH(1,(GMW!$NE$2:$NE$200=G$3)*(GMW!$ND$2:$ND$200=G$4)*(GMW!$C$2:$C$200=G$1),0),$F130-1966)</f>
        <v>528320</v>
      </c>
      <c r="H130" s="5" cm="1">
        <f t="array" ref="H130">INDEX(GMW!$A$2:$NF$200,MATCH(1,(GMW!$NE$2:$NE$200=H$3)*(GMW!$ND$2:$ND$200=H$4)*(GMW!$C$2:$C$200=H$1),0),$F130-1966)</f>
        <v>320529</v>
      </c>
      <c r="I130" s="5" cm="1">
        <f t="array" ref="I130">INDEX(GMW!$A$2:$NF$200,MATCH(1,(GMW!$NE$2:$NE$200=I$3)*(GMW!$ND$2:$ND$200=I$4)*(GMW!$C$2:$C$200=I$1),0),$F130-1966)</f>
        <v>84724</v>
      </c>
      <c r="J130" s="5" cm="1">
        <f t="array" ref="J130">INDEX(GMW!$A$2:$NF$200,MATCH(1,(GMW!$NE$2:$NE$200=J$3)*(GMW!$ND$2:$ND$200=J$4)*(GMW!$C$2:$C$200=J$1),0),$F130-1966)</f>
        <v>106647</v>
      </c>
      <c r="K130" s="5" cm="1">
        <f t="array" ref="K130">INDEX(GMW!$A$2:$NF$200,MATCH(1,(GMW!$NE$2:$NE$200=K$3)*(GMW!$ND$2:$ND$200=K$4)*(GMW!$C$2:$C$200=K$1),0),$F130-1966)</f>
        <v>132717</v>
      </c>
      <c r="L130" s="5" cm="1">
        <f t="array" ref="L130">INDEX(GMW!$A$2:$NF$200,MATCH(1,(GMW!$NE$2:$NE$200=L$3)*(GMW!$ND$2:$ND$200=L$4)*(GMW!$C$2:$C$200=L$1),0),$F130-1966)</f>
        <v>136681</v>
      </c>
      <c r="M130" s="5" cm="1">
        <f t="array" ref="M130">INDEX(GMW!$A$2:$NF$200,MATCH(1,(GMW!$NE$2:$NE$200=M$3)*(GMW!$ND$2:$ND$200=M$4)*(GMW!$C$2:$C$200=M$1),0),$F130-1966)</f>
        <v>43762</v>
      </c>
      <c r="N130" s="5" cm="1">
        <f t="array" ref="N130">INDEX(GMW!$A$2:$NF$200,MATCH(1,(GMW!$NE$2:$NE$200=N$3)*(GMW!$ND$2:$ND$200=N$4)*(GMW!$C$2:$C$200=N$1),0),$F130-1966)</f>
        <v>10809</v>
      </c>
      <c r="O130" s="5" cm="1">
        <f t="array" ref="O130">INDEX(GMW!$A$2:$NF$200,MATCH(1,(GMW!$NE$2:$NE$200=O$3)*(GMW!$ND$2:$ND$200=O$4)*(GMW!$C$2:$C$200=O$1),0),$F130-1966)</f>
        <v>76.033330000000007</v>
      </c>
      <c r="P130" s="5" cm="1">
        <f t="array" ref="P130">INDEX(GMW!$A$2:$NF$200,MATCH(1,(GMW!$NE$2:$NE$200=P$3)*(GMW!$ND$2:$ND$200=P$4)*(GMW!$C$2:$C$200=P$1),0),$F130-1966)</f>
        <v>3.75</v>
      </c>
      <c r="Q130" s="5" cm="1">
        <f t="array" ref="Q130">INDEX(GMW!$A$2:$NF$200,MATCH(1,(GMW!$NE$2:$NE$200=Q$3)*(GMW!$ND$2:$ND$200=Q$4)*(GMW!$C$2:$C$200=Q$1),0),$F130-1966)</f>
        <v>4.7699999999999996</v>
      </c>
      <c r="R130" s="5" cm="1">
        <f t="array" ref="R130">INDEX(GMW!$A$2:$NF$200,MATCH(1,(GMW!$NE$2:$NE$200=R$3)*(GMW!$ND$2:$ND$200=R$4)*(GMW!$C$2:$C$200=R$1),0),$F130-1966)</f>
        <v>76.033330000000007</v>
      </c>
      <c r="S130" s="5" cm="1">
        <f t="array" ref="S130">INDEX(GMW!$A$2:$NF$200,MATCH(1,(GMW!$NE$2:$NE$200=S$3)*(GMW!$ND$2:$ND$200=S$4)*(GMW!$C$2:$C$200=S$1),0),$F130-1966)</f>
        <v>30898</v>
      </c>
      <c r="T130" s="5" cm="1">
        <f t="array" ref="T130">INDEX(GMW!$A$2:$NF$200,MATCH(1,(GMW!$NE$2:$NE$200=T$3)*(GMW!$ND$2:$ND$200=T$4)*(GMW!$C$2:$C$200=T$1),0),$F130-1966)</f>
        <v>371</v>
      </c>
      <c r="U130" s="5" cm="1">
        <f t="array" ref="U130">INDEX(GMW!$A$2:$NF$200,MATCH(1,(GMW!$NE$2:$NE$200=U$3)*(GMW!$ND$2:$ND$200=U$4)*(GMW!$C$2:$C$200=U$1),0),$F130-1966)</f>
        <v>61</v>
      </c>
      <c r="V130" s="5" cm="1">
        <f t="array" ref="V130">INDEX(GMW!$A$2:$NF$200,MATCH(1,(GMW!$NE$2:$NE$200=V$3)*(GMW!$ND$2:$ND$200=V$4)*(GMW!$C$2:$C$200=V$1),0),$F130-1966)</f>
        <v>3355</v>
      </c>
      <c r="W130" s="5" cm="1">
        <f t="array" ref="W130">INDEX(GMW!$A$2:$NF$200,MATCH(1,(GMW!$NE$2:$NE$200=W$3)*(GMW!$ND$2:$ND$200=W$4)*(GMW!$C$2:$C$200=W$1),0),$F130-1966)</f>
        <v>90</v>
      </c>
      <c r="X130" s="5" cm="1">
        <f t="array" ref="X130">INDEX(GMW!$A$2:$NF$200,MATCH(1,(GMW!$NE$2:$NE$200=X$3)*(GMW!$ND$2:$ND$200=X$4)*(GMW!$C$2:$C$200=X$1),0),$F130-1966)</f>
        <v>156</v>
      </c>
      <c r="Y130" s="5" cm="1">
        <f t="array" ref="Y130">INDEX(GMW!$A$2:$NF$200,MATCH(1,(GMW!$NE$2:$NE$200=Y$3)*(GMW!$ND$2:$ND$200=Y$4)*(GMW!$C$2:$C$200=Y$1),0),$F130-1966)</f>
        <v>2095</v>
      </c>
      <c r="Z130" s="5" cm="1">
        <f t="array" ref="Z130">INDEX(GMW!$A$2:$NF$200,MATCH(1,(GMW!$NE$2:$NE$200=Z$3)*(GMW!$ND$2:$ND$200=Z$4)*(GMW!$C$2:$C$200=Z$1),0),$F130-1966)</f>
        <v>5043</v>
      </c>
      <c r="AA130" s="5" cm="1">
        <f t="array" ref="AA130">INDEX(GMW!$A$2:$NF$200,MATCH(1,(GMW!$NE$2:$NE$200=AA$3)*(GMW!$ND$2:$ND$200=AA$4)*(GMW!$C$2:$C$200=AA$1),0),$F130-1966)</f>
        <v>1428</v>
      </c>
      <c r="AB130" s="5" cm="1">
        <f t="array" ref="AB130">INDEX(GMW!$A$2:$NF$200,MATCH(1,(GMW!$NE$2:$NE$200=AB$3)*(GMW!$ND$2:$ND$200=AB$4)*(GMW!$C$2:$C$200=AB$1),0),$F130-1966)</f>
        <v>1967</v>
      </c>
      <c r="AC130" s="5" cm="1">
        <f t="array" ref="AC130">INDEX(GMW!$A$2:$NF$200,MATCH(1,(GMW!$NE$2:$NE$200=AC$3)*(GMW!$ND$2:$ND$200=AC$4)*(GMW!$C$2:$C$200=AC$1),0),$F130-1966)</f>
        <v>1207</v>
      </c>
      <c r="AD130" s="5" cm="1">
        <f t="array" ref="AD130">INDEX(GMW!$A$2:$NF$200,MATCH(1,(GMW!$NE$2:$NE$200=AD$3)*(GMW!$ND$2:$ND$200=AD$4)*(GMW!$C$2:$C$200=AD$1),0),$F130-1966)</f>
        <v>1180</v>
      </c>
      <c r="AE130" s="5" cm="1">
        <f t="array" ref="AE130">INDEX(GMW!$A$2:$NF$200,MATCH(1,(GMW!$NE$2:$NE$200=AE$3)*(GMW!$ND$2:$ND$200=AE$4)*(GMW!$C$2:$C$200=AE$1),0),$F130-1966)</f>
        <v>346</v>
      </c>
      <c r="AF130" s="5" cm="1">
        <f t="array" ref="AF130">INDEX(GMW!$A$2:$NF$200,MATCH(1,(GMW!$NE$2:$NE$200=AF$3)*(GMW!$ND$2:$ND$200=AF$4)*(GMW!$C$2:$C$200=AF$1),0),$F130-1966)</f>
        <v>2009</v>
      </c>
      <c r="AG130" s="5" cm="1">
        <f t="array" ref="AG130">INDEX(GMW!$A$2:$NF$200,MATCH(1,(GMW!$NE$2:$NE$200=AG$3)*(GMW!$ND$2:$ND$200=AG$4)*(GMW!$C$2:$C$200=AG$1),0),$F130-1966)</f>
        <v>2224</v>
      </c>
      <c r="AH130" s="5" cm="1">
        <f t="array" ref="AH130">INDEX(GMW!$A$2:$NF$200,MATCH(1,(GMW!$NE$2:$NE$200=AH$3)*(GMW!$ND$2:$ND$200=AH$4)*(GMW!$C$2:$C$200=AH$1),0),$F130-1966)</f>
        <v>1757</v>
      </c>
      <c r="AI130" s="5" cm="1">
        <f t="array" ref="AI130">INDEX(GMW!$A$2:$NF$200,MATCH(1,(GMW!$NE$2:$NE$200=AI$3)*(GMW!$ND$2:$ND$200=AI$4)*(GMW!$C$2:$C$200=AI$1),0),$F130-1966)</f>
        <v>2453</v>
      </c>
      <c r="AJ130" s="5" cm="1">
        <f t="array" ref="AJ130">INDEX(GMW!$A$2:$NF$200,MATCH(1,(GMW!$NE$2:$NE$200=AJ$3)*(GMW!$ND$2:$ND$200=AJ$4)*(GMW!$C$2:$C$200=AJ$1),0),$F130-1966)</f>
        <v>3345</v>
      </c>
      <c r="AK130" s="5" cm="1">
        <f t="array" ref="AK130">INDEX(GMW!$A$2:$NF$200,MATCH(1,(GMW!$NE$2:$NE$200=AK$3)*(GMW!$ND$2:$ND$200=AK$4)*(GMW!$C$2:$C$200=AK$1),0),$F130-1966)</f>
        <v>820</v>
      </c>
      <c r="AL130" s="5" cm="1">
        <f t="array" ref="AL130">INDEX(GMW!$A$2:$NF$200,MATCH(1,(GMW!$NE$2:$NE$200=AL$3)*(GMW!$ND$2:$ND$200=AL$4)*(GMW!$C$2:$C$200=AL$1),0),$F130-1966)</f>
        <v>991</v>
      </c>
      <c r="AM130" s="5" cm="1">
        <f t="array" ref="AM130">INDEX(GMW!$A$2:$NF$200,MATCH(1,(GMW!$NE$2:$NE$200=AM$3)*(GMW!$ND$2:$ND$200=AM$4)*(GMW!$C$2:$C$200=AM$1),0),$F130-1966)</f>
        <v>28304</v>
      </c>
      <c r="AN130" s="5" cm="1">
        <f t="array" ref="AN130">INDEX(GMW!$A$2:$NF$200,MATCH(1,(GMW!$NE$2:$NE$200=AN$3)*(GMW!$ND$2:$ND$200=AN$4)*(GMW!$C$2:$C$200=AN$1),0),$F130-1966)</f>
        <v>5549</v>
      </c>
      <c r="AO130" s="5" cm="1">
        <f t="array" ref="AO130">INDEX(GMW!$A$2:$NF$200,MATCH(1,(GMW!$NE$2:$NE$200=AO$3)*(GMW!$ND$2:$ND$200=AO$4)*(GMW!$C$2:$C$200=AO$1),0),$F130-1966)</f>
        <v>528320</v>
      </c>
      <c r="AP130" s="5" cm="1">
        <f t="array" ref="AP130">INDEX(GMW!$A$2:$NF$200,MATCH(1,(GMW!$NE$2:$NE$200=AP$3)*(GMW!$ND$2:$ND$200=AP$4)*(GMW!$C$2:$C$200=AP$1),0),$F130-1966)</f>
        <v>3790.7</v>
      </c>
      <c r="AQ130" s="5" cm="1">
        <f t="array" ref="AQ130">INDEX(GMW!$A$2:$NF$200,MATCH(1,(GMW!$NE$2:$NE$200=AQ$3)*(GMW!$ND$2:$ND$200=AQ$4)*(GMW!$C$2:$C$200=AQ$1),0),$F130-1966)</f>
        <v>124500.6</v>
      </c>
      <c r="AR130" s="5" cm="1">
        <f t="array" ref="AR130">INDEX(GMW!$A$2:$NF$200,MATCH(1,(GMW!$NE$2:$NE$200=AR$3)*(GMW!$ND$2:$ND$200=AR$4)*(GMW!$C$2:$C$200=AR$1),0),$F130-1966)</f>
        <v>717.9</v>
      </c>
      <c r="AS130" s="5" cm="1">
        <f t="array" ref="AS130">INDEX(GMW!$A$2:$NF$200,MATCH(1,(GMW!$NE$2:$NE$200=AS$3)*(GMW!$ND$2:$ND$200=AS$4)*(GMW!$C$2:$C$200=AS$1),0),$F130-1966)</f>
        <v>510.00700000000001</v>
      </c>
      <c r="AT130" s="5" cm="1">
        <f t="array" ref="AT130">INDEX(GMW!$A$2:$NF$200,MATCH(1,(GMW!$NE$2:$NE$200=AT$3)*(GMW!$ND$2:$ND$200=AT$4)*(GMW!$C$2:$C$200=AT$1),0),$F130-1966)</f>
        <v>455.39499999999998</v>
      </c>
      <c r="AU130" s="5" cm="1">
        <f t="array" ref="AU130">INDEX(GMW!$A$2:$NF$200,MATCH(1,(GMW!$NE$2:$NE$200=AU$3)*(GMW!$ND$2:$ND$200=AU$4)*(GMW!$C$2:$C$200=AU$1),0),$F130-1966)</f>
        <v>413121</v>
      </c>
      <c r="AV130" s="5" cm="1">
        <f t="array" ref="AV130">INDEX(GMW!$A$2:$NF$200,MATCH(1,(GMW!$NE$2:$NE$200=AV$3)*(GMW!$ND$2:$ND$200=AV$4)*(GMW!$C$2:$C$200=AV$1),0),$F130-1966)</f>
        <v>8867</v>
      </c>
      <c r="AW130" s="5" cm="1">
        <f t="array" ref="AW130">INDEX(GMW!$A$2:$NF$200,MATCH(1,(GMW!$NE$2:$NE$200=AW$3)*(GMW!$ND$2:$ND$200=AW$4)*(GMW!$C$2:$C$200=AW$1),0),$F130-1966)</f>
        <v>120.02500000000001</v>
      </c>
      <c r="AX130" s="5" cm="1">
        <f t="array" ref="AX130">INDEX(GMW!$A$2:$NF$200,MATCH(1,(GMW!$NE$2:$NE$200=AX$3)*(GMW!$ND$2:$ND$200=AX$4)*(GMW!$C$2:$C$200=AX$1),0),$F130-1966)</f>
        <v>2550.1030000000001</v>
      </c>
      <c r="AY130" s="5" cm="1">
        <f t="array" ref="AY130">INDEX(GMW!$A$2:$NF$200,MATCH(1,(GMW!$NE$2:$NE$200=AY$3)*(GMW!$ND$2:$ND$200=AY$4)*(GMW!$C$2:$C$200=AY$1),0),$F130-1966)</f>
        <v>16274</v>
      </c>
      <c r="AZ130" s="5" cm="1">
        <f t="array" ref="AZ130">INDEX(GMW!$A$2:$NF$200,MATCH(1,(GMW!$NE$2:$NE$200=AZ$3)*(GMW!$ND$2:$ND$200=AZ$4)*(GMW!$C$2:$C$200=AZ$1),0),$F130-1966)</f>
        <v>1364</v>
      </c>
      <c r="BA130" s="5" cm="1">
        <f t="array" ref="BA130">INDEX(GMW!$A$2:$NF$200,MATCH(1,(GMW!$NE$2:$NE$200=BA$3)*(GMW!$ND$2:$ND$200=BA$4)*(GMW!$C$2:$C$200=BA$1),0),$F130-1966)</f>
        <v>9.5042609999999996</v>
      </c>
      <c r="BB130" s="5" cm="1">
        <f t="array" ref="BB130">INDEX(GMW!$A$2:$NF$200,MATCH(1,(GMW!$NE$2:$NE$200=BB$3)*(GMW!$ND$2:$ND$200=BB$4)*(GMW!$C$2:$C$200=BB$1),0),$F130-1966)</f>
        <v>14840.42</v>
      </c>
      <c r="BC130" s="5" cm="1">
        <f t="array" ref="BC130">INDEX(GMW!$A$2:$NF$200,MATCH(1,(GMW!$NE$2:$NE$200=BC$3)*(GMW!$ND$2:$ND$200=BC$4)*(GMW!$C$2:$C$200=BC$1),0),$F130-1966)</f>
        <v>1.57904</v>
      </c>
      <c r="BD130" s="5" cm="1">
        <f t="array" ref="BD130">INDEX(GMW!$A$2:$NF$200,MATCH(1,(GMW!$NE$2:$NE$200=BD$3)*(GMW!$ND$2:$ND$200=BD$4)*(GMW!$C$2:$C$200=BD$1),0),$F130-1966)</f>
        <v>2657</v>
      </c>
      <c r="BE130" s="5" cm="1">
        <f t="array" ref="BE130">INDEX(GMW!$A$2:$NF$200,MATCH(1,(GMW!$NE$2:$NE$200=BE$3)*(GMW!$ND$2:$ND$200=BE$4)*(GMW!$C$2:$C$200=BE$1),0),$F130-1966)</f>
        <v>16.03106</v>
      </c>
      <c r="BF130" s="5" cm="1">
        <f t="array" ref="BF130">INDEX(GMW!$A$2:$NF$200,MATCH(1,(GMW!$NE$2:$NE$200=BF$3)*(GMW!$ND$2:$ND$200=BF$4)*(GMW!$C$2:$C$200=BF$1),0),$F130-1966)</f>
        <v>11.64</v>
      </c>
      <c r="BG130" s="5" cm="1">
        <f t="array" ref="BG130">INDEX(GMW!$A$2:$NF$200,MATCH(1,(GMW!$NE$2:$NE$200=BG$3)*(GMW!$ND$2:$ND$200=BG$4)*(GMW!$C$2:$C$200=BG$1),0),$F130-1966)</f>
        <v>17.019580000000001</v>
      </c>
      <c r="BH130" s="5" cm="1">
        <f t="array" ref="BH130">INDEX(GMW!$A$2:$NF$200,MATCH(1,(GMW!$NE$2:$NE$200=BH$3)*(GMW!$ND$2:$ND$200=BH$4)*(GMW!$C$2:$C$200=BH$1),0),$F130-1966)</f>
        <v>4.4771479999999997</v>
      </c>
      <c r="BI130" s="5" cm="1">
        <f t="array" ref="BI130">INDEX(GMW!$A$2:$NF$200,MATCH(1,(GMW!$NE$2:$NE$200=BI$3)*(GMW!$ND$2:$ND$200=BI$4)*(GMW!$C$2:$C$200=BI$1),0),$F130-1966)</f>
        <v>3.1480000000000001</v>
      </c>
      <c r="BJ130" s="5" cm="1">
        <f t="array" ref="BJ130">INDEX(GMW!$A$2:$NF$200,MATCH(1,(GMW!$NE$2:$NE$200=BJ$3)*(GMW!$ND$2:$ND$200=BJ$4)*(GMW!$C$2:$C$200=BJ$1),0),$F130-1966)</f>
        <v>3.686213</v>
      </c>
      <c r="BK130" s="5" cm="1">
        <f t="array" ref="BK130">INDEX(GMW!$A$2:$NF$200,MATCH(1,(GMW!$NE$2:$NE$200=BK$3)*(GMW!$ND$2:$ND$200=BK$4)*(GMW!$C$2:$C$200=BK$1),0),$F130-1966)</f>
        <v>1.837377</v>
      </c>
      <c r="BL130" s="5" cm="1">
        <f t="array" ref="BL130">INDEX(GMW!$A$2:$NF$200,MATCH(1,(GMW!$NE$2:$NE$200=BL$3)*(GMW!$ND$2:$ND$200=BL$4)*(GMW!$C$2:$C$200=BL$1),0),$F130-1966)</f>
        <v>0.65555830000000004</v>
      </c>
      <c r="BM130" s="5" cm="1">
        <f t="array" ref="BM130">INDEX(GMW!$A$2:$NF$200,MATCH(1,(GMW!$NE$2:$NE$200=BM$3)*(GMW!$ND$2:$ND$200=BM$4)*(GMW!$C$2:$C$200=BM$1),0),$F130-1966)</f>
        <v>0.42799609999999999</v>
      </c>
      <c r="BN130" s="5" cm="1">
        <f t="array" ref="BN130">INDEX(GMW!$A$2:$NF$200,MATCH(1,(GMW!$NE$2:$NE$200=BN$3)*(GMW!$ND$2:$ND$200=BN$4)*(GMW!$C$2:$C$200=BN$1),0),$F130-1966)</f>
        <v>2.1713789999999999</v>
      </c>
      <c r="BO130" s="5" cm="1">
        <f t="array" ref="BO130">INDEX(GMW!$A$2:$NF$200,MATCH(1,(GMW!$NE$2:$NE$200=BO$3)*(GMW!$ND$2:$ND$200=BO$4)*(GMW!$C$2:$C$200=BO$1),0),$F130-1966)</f>
        <v>0.98036999999999996</v>
      </c>
      <c r="BP130" s="5" cm="1">
        <f t="array" ref="BP130">INDEX(GMW!$A$2:$NF$200,MATCH(1,(GMW!$NE$2:$NE$200=BP$3)*(GMW!$ND$2:$ND$200=BP$4)*(GMW!$C$2:$C$200=BP$1),0),$F130-1966)</f>
        <v>462610</v>
      </c>
      <c r="BQ130" s="5" cm="1">
        <f t="array" ref="BQ130">INDEX(GMW!$A$2:$NF$200,MATCH(1,(GMW!$NE$2:$NE$200=BQ$3)*(GMW!$ND$2:$ND$200=BQ$4)*(GMW!$C$2:$C$200=BQ$1),0),$F130-1966)</f>
        <v>9567.4</v>
      </c>
      <c r="BR130" s="5" cm="1">
        <f t="array" ref="BR130">INDEX(GMW!$A$2:$NF$200,MATCH(1,(GMW!$NE$2:$NE$200=BR$3)*(GMW!$ND$2:$ND$200=BR$4)*(GMW!$C$2:$C$200=BR$1),0),$F130-1966)</f>
        <v>790564</v>
      </c>
      <c r="BS130" s="5" cm="1">
        <f t="array" ref="BS130">INDEX(GMW!$A$2:$NF$200,MATCH(1,(GMW!$NE$2:$NE$200=BS$3)*(GMW!$ND$2:$ND$200=BS$4)*(GMW!$C$2:$C$200=BS$1),0),$F130-1966)</f>
        <v>1010686</v>
      </c>
      <c r="BT130" s="5" cm="1">
        <f t="array" ref="BT130">INDEX(GMW!$A$2:$NF$200,MATCH(1,(GMW!$NE$2:$NE$200=BT$3)*(GMW!$ND$2:$ND$200=BT$4)*(GMW!$C$2:$C$200=BT$1),0),$F130-1966)</f>
        <v>141681</v>
      </c>
      <c r="BU130" s="5" cm="1">
        <f t="array" ref="BU130">INDEX(GMW!$A$2:$NF$200,MATCH(1,(GMW!$NE$2:$NE$200=BU$3)*(GMW!$ND$2:$ND$200=BU$4)*(GMW!$C$2:$C$200=BU$1),0),$F130-1966)</f>
        <v>838.08900000000006</v>
      </c>
      <c r="BV130" s="5" cm="1">
        <f t="array" ref="BV130">INDEX(GMW!$A$2:$NF$200,MATCH(1,(GMW!$NE$2:$NE$200=BV$3)*(GMW!$ND$2:$ND$200=BV$4)*(GMW!$C$2:$C$200=BV$1),0),$F130-1966)</f>
        <v>1614824</v>
      </c>
      <c r="BW130" s="5" cm="1">
        <f t="array" ref="BW130">INDEX(GMW!$A$2:$NF$200,MATCH(1,(GMW!$NE$2:$NE$200=BW$3)*(GMW!$ND$2:$ND$200=BW$4)*(GMW!$C$2:$C$200=BW$1),0),$F130-1966)</f>
        <v>228.40020000000001</v>
      </c>
      <c r="BX130" s="5" cm="1">
        <f t="array" ref="BX130">INDEX(GMW!$A$2:$NF$200,MATCH(1,(GMW!$NE$2:$NE$200=BX$3)*(GMW!$ND$2:$ND$200=BX$4)*(GMW!$C$2:$C$200=BX$1),0),$F130-1966)</f>
        <v>166159.20000000001</v>
      </c>
      <c r="BY130" s="5" cm="1">
        <f t="array" ref="BY130">INDEX(GMW!$A$2:$NF$200,MATCH(1,(GMW!$NE$2:$NE$200=BY$3)*(GMW!$ND$2:$ND$200=BY$4)*(GMW!$C$2:$C$200=BY$1),0),$F130-1966)</f>
        <v>1364.643</v>
      </c>
      <c r="BZ130" s="5" cm="1">
        <f t="array" ref="BZ130">INDEX(GMW!$A$2:$NF$200,MATCH(1,(GMW!$NE$2:$NE$200=BZ$3)*(GMW!$ND$2:$ND$200=BZ$4)*(GMW!$C$2:$C$200=BZ$1),0),$F130-1966)</f>
        <v>1380.8119999999999</v>
      </c>
      <c r="CA130" s="5" cm="1">
        <f t="array" ref="CA130">INDEX(GMW!$A$2:$NF$200,MATCH(1,(GMW!$NE$2:$NE$200=CA$3)*(GMW!$ND$2:$ND$200=CA$4)*(GMW!$C$2:$C$200=CA$1),0),$F130-1966)</f>
        <v>1590.1479999999999</v>
      </c>
      <c r="CB130" s="5" cm="1">
        <f t="array" ref="CB130">INDEX(GMW!$A$2:$NF$200,MATCH(1,(GMW!$NE$2:$NE$200=CB$3)*(GMW!$ND$2:$ND$200=CB$4)*(GMW!$C$2:$C$200=CB$1),0),$F130-1966)</f>
        <v>440.81700000000001</v>
      </c>
      <c r="CC130" s="5" cm="1">
        <f t="array" ref="CC130">INDEX(GMW!$A$2:$NF$200,MATCH(1,(GMW!$NE$2:$NE$200=CC$3)*(GMW!$ND$2:$ND$200=CC$4)*(GMW!$C$2:$C$200=CC$1),0),$F130-1966)</f>
        <v>308.68599999999998</v>
      </c>
      <c r="CD130" s="5" cm="1">
        <f t="array" ref="CD130">INDEX(GMW!$A$2:$NF$200,MATCH(1,(GMW!$NE$2:$NE$200=CD$3)*(GMW!$ND$2:$ND$200=CD$4)*(GMW!$C$2:$C$200=CD$1),0),$F130-1966)</f>
        <v>352.21499999999997</v>
      </c>
      <c r="CE130" s="5" cm="1">
        <f t="array" ref="CE130">INDEX(GMW!$A$2:$NF$200,MATCH(1,(GMW!$NE$2:$NE$200=CE$3)*(GMW!$ND$2:$ND$200=CE$4)*(GMW!$C$2:$C$200=CE$1),0),$F130-1966)</f>
        <v>193.035</v>
      </c>
      <c r="CF130" s="5" cm="1">
        <f t="array" ref="CF130">INDEX(GMW!$A$2:$NF$200,MATCH(1,(GMW!$NE$2:$NE$200=CF$3)*(GMW!$ND$2:$ND$200=CF$4)*(GMW!$C$2:$C$200=CF$1),0),$F130-1966)</f>
        <v>66.733379999999997</v>
      </c>
      <c r="CG130" s="5" cm="1">
        <f t="array" ref="CG130">INDEX(GMW!$A$2:$NF$200,MATCH(1,(GMW!$NE$2:$NE$200=CG$3)*(GMW!$ND$2:$ND$200=CG$4)*(GMW!$C$2:$C$200=CG$1),0),$F130-1966)</f>
        <v>32.104999999999997</v>
      </c>
      <c r="CH130" s="5" cm="1">
        <f t="array" ref="CH130">INDEX(GMW!$A$2:$NF$200,MATCH(1,(GMW!$NE$2:$NE$200=CH$3)*(GMW!$ND$2:$ND$200=CH$4)*(GMW!$C$2:$C$200=CH$1),0),$F130-1966)</f>
        <v>215.80600000000001</v>
      </c>
      <c r="CI130" s="5" cm="1">
        <f t="array" ref="CI130">INDEX(GMW!$A$2:$NF$200,MATCH(1,(GMW!$NE$2:$NE$200=CI$3)*(GMW!$ND$2:$ND$200=CI$4)*(GMW!$C$2:$C$200=CI$1),0),$F130-1966)</f>
        <v>111.36499999999999</v>
      </c>
      <c r="CJ130" s="5" cm="1">
        <f t="array" ref="CJ130">INDEX(GMW!$A$2:$NF$200,MATCH(1,(GMW!$NE$2:$NE$200=CJ$3)*(GMW!$ND$2:$ND$200=CJ$4)*(GMW!$C$2:$C$200=CJ$1),0),$F130-1966)</f>
        <v>322428</v>
      </c>
      <c r="CK130" s="5" cm="1">
        <f t="array" ref="CK130">INDEX(GMW!$A$2:$NF$200,MATCH(1,(GMW!$NE$2:$NE$200=CK$3)*(GMW!$ND$2:$ND$200=CK$4)*(GMW!$C$2:$C$200=CK$1),0),$F130-1966)</f>
        <v>2943.05</v>
      </c>
      <c r="CL130" s="5" cm="1">
        <f t="array" ref="CL130">INDEX(GMW!$A$2:$NF$200,MATCH(1,(GMW!$NE$2:$NE$200=CL$3)*(GMW!$ND$2:$ND$200=CL$4)*(GMW!$C$2:$C$200=CL$1),0),$F130-1966)</f>
        <v>131600</v>
      </c>
      <c r="CM130" s="5" cm="1">
        <f t="array" ref="CM130">INDEX(GMW!$A$2:$NF$200,MATCH(1,(GMW!$NE$2:$NE$200=CM$3)*(GMW!$ND$2:$ND$200=CM$4)*(GMW!$C$2:$C$200=CM$1),0),$F130-1966)</f>
        <v>318221</v>
      </c>
      <c r="CN130" s="5" cm="1">
        <f t="array" ref="CN130">INDEX(GMW!$A$2:$NF$200,MATCH(1,(GMW!$NE$2:$NE$200=CN$3)*(GMW!$ND$2:$ND$200=CN$4)*(GMW!$C$2:$C$200=CN$1),0),$F130-1966)</f>
        <v>214338</v>
      </c>
      <c r="CO130" s="5" cm="1">
        <f t="array" ref="CO130">INDEX(GMW!$A$2:$NF$200,MATCH(1,(GMW!$NE$2:$NE$200=CO$3)*(GMW!$ND$2:$ND$200=CO$4)*(GMW!$C$2:$C$200=CO$1),0),$F130-1966)</f>
        <v>366.52600000000001</v>
      </c>
      <c r="CP130" s="5" cm="1">
        <f t="array" ref="CP130">INDEX(GMW!$A$2:$NF$200,MATCH(1,(GMW!$NE$2:$NE$200=CP$3)*(GMW!$ND$2:$ND$200=CP$4)*(GMW!$C$2:$C$200=CP$1),0),$F130-1966)</f>
        <v>682582.8</v>
      </c>
      <c r="CQ130" s="5" cm="1">
        <f t="array" ref="CQ130">INDEX(GMW!$A$2:$NF$200,MATCH(1,(GMW!$NE$2:$NE$200=CQ$3)*(GMW!$ND$2:$ND$200=CQ$4)*(GMW!$C$2:$C$200=CQ$1),0),$F130-1966)</f>
        <v>123.7774</v>
      </c>
      <c r="CR130" s="5" cm="1">
        <f t="array" ref="CR130">INDEX(GMW!$A$2:$NF$200,MATCH(1,(GMW!$NE$2:$NE$200=CR$3)*(GMW!$ND$2:$ND$200=CR$4)*(GMW!$C$2:$C$200=CR$1),0),$F130-1966)</f>
        <v>225364.7</v>
      </c>
      <c r="CS130" s="5" cm="1">
        <f t="array" ref="CS130">INDEX(GMW!$A$2:$NF$200,MATCH(1,(GMW!$NE$2:$NE$200=CS$3)*(GMW!$ND$2:$ND$200=CS$4)*(GMW!$C$2:$C$200=CS$1),0),$F130-1966)</f>
        <v>565.99599999999998</v>
      </c>
      <c r="CT130" s="5" cm="1">
        <f t="array" ref="CT130">INDEX(GMW!$A$2:$NF$200,MATCH(1,(GMW!$NE$2:$NE$200=CT$3)*(GMW!$ND$2:$ND$200=CT$4)*(GMW!$C$2:$C$200=CT$1),0),$F130-1966)</f>
        <v>412.08100000000002</v>
      </c>
      <c r="CU130" s="5" cm="1">
        <f t="array" ref="CU130">INDEX(GMW!$A$2:$NF$200,MATCH(1,(GMW!$NE$2:$NE$200=CU$3)*(GMW!$ND$2:$ND$200=CU$4)*(GMW!$C$2:$C$200=CU$1),0),$F130-1966)</f>
        <v>353.42599999999999</v>
      </c>
      <c r="CV130" s="5" cm="1">
        <f t="array" ref="CV130">INDEX(GMW!$A$2:$NF$200,MATCH(1,(GMW!$NE$2:$NE$200=CV$3)*(GMW!$ND$2:$ND$200=CV$4)*(GMW!$C$2:$C$200=CV$1),0),$F130-1966)</f>
        <v>205.708</v>
      </c>
      <c r="CW130" s="5" cm="1">
        <f t="array" ref="CW130">INDEX(GMW!$A$2:$NF$200,MATCH(1,(GMW!$NE$2:$NE$200=CW$3)*(GMW!$ND$2:$ND$200=CW$4)*(GMW!$C$2:$C$200=CW$1),0),$F130-1966)</f>
        <v>130.274</v>
      </c>
      <c r="CX130" s="5" cm="1">
        <f t="array" ref="CX130">INDEX(GMW!$A$2:$NF$200,MATCH(1,(GMW!$NE$2:$NE$200=CX$3)*(GMW!$ND$2:$ND$200=CX$4)*(GMW!$C$2:$C$200=CX$1),0),$F130-1966)</f>
        <v>71.391999999999996</v>
      </c>
      <c r="CY130" s="5" cm="1">
        <f t="array" ref="CY130">INDEX(GMW!$A$2:$NF$200,MATCH(1,(GMW!$NE$2:$NE$200=CY$3)*(GMW!$ND$2:$ND$200=CY$4)*(GMW!$C$2:$C$200=CY$1),0),$F130-1966)</f>
        <v>58.175199999999997</v>
      </c>
      <c r="CZ130" s="5" cm="1">
        <f t="array" ref="CZ130">INDEX(GMW!$A$2:$NF$200,MATCH(1,(GMW!$NE$2:$NE$200=CZ$3)*(GMW!$ND$2:$ND$200=CZ$4)*(GMW!$C$2:$C$200=CZ$1),0),$F130-1966)</f>
        <v>38.466000000000001</v>
      </c>
      <c r="DA130" s="5" cm="1">
        <f t="array" ref="DA130">INDEX(GMW!$A$2:$NF$200,MATCH(1,(GMW!$NE$2:$NE$200=DA$3)*(GMW!$ND$2:$ND$200=DA$4)*(GMW!$C$2:$C$200=DA$1),0),$F130-1966)</f>
        <v>38.619999999999997</v>
      </c>
      <c r="DB130" s="5" cm="1">
        <f t="array" ref="DB130">INDEX(GMW!$A$2:$NF$200,MATCH(1,(GMW!$NE$2:$NE$200=DB$3)*(GMW!$ND$2:$ND$200=DB$4)*(GMW!$C$2:$C$200=DB$1),0),$F130-1966)</f>
        <v>45.167999999999999</v>
      </c>
      <c r="DC130" s="5" cm="1">
        <f t="array" ref="DC130">INDEX(GMW!$A$2:$NF$200,MATCH(1,(GMW!$NE$2:$NE$200=DC$3)*(GMW!$ND$2:$ND$200=DC$4)*(GMW!$C$2:$C$200=DC$1),0),$F130-1966)</f>
        <v>37.090800000000002</v>
      </c>
    </row>
    <row r="131" spans="1:107" x14ac:dyDescent="0.25">
      <c r="A131" s="5">
        <v>2004</v>
      </c>
      <c r="B131" s="5">
        <f t="shared" si="41"/>
        <v>2004</v>
      </c>
      <c r="C131" s="5">
        <f t="shared" si="41"/>
        <v>2003</v>
      </c>
      <c r="D131" s="5">
        <f t="shared" si="41"/>
        <v>2003</v>
      </c>
      <c r="F131" s="5">
        <f t="shared" si="37"/>
        <v>2097</v>
      </c>
      <c r="G131" s="5" cm="1">
        <f t="array" ref="G131">INDEX(GMW!$A$2:$NF$200,MATCH(1,(GMW!$NE$2:$NE$200=G$3)*(GMW!$ND$2:$ND$200=G$4)*(GMW!$C$2:$C$200=G$1),0),$F131-1966)</f>
        <v>529996</v>
      </c>
      <c r="H131" s="5" cm="1">
        <f t="array" ref="H131">INDEX(GMW!$A$2:$NF$200,MATCH(1,(GMW!$NE$2:$NE$200=H$3)*(GMW!$ND$2:$ND$200=H$4)*(GMW!$C$2:$C$200=H$1),0),$F131-1966)</f>
        <v>322150</v>
      </c>
      <c r="I131" s="5" cm="1">
        <f t="array" ref="I131">INDEX(GMW!$A$2:$NF$200,MATCH(1,(GMW!$NE$2:$NE$200=I$3)*(GMW!$ND$2:$ND$200=I$4)*(GMW!$C$2:$C$200=I$1),0),$F131-1966)</f>
        <v>87208</v>
      </c>
      <c r="J131" s="5" cm="1">
        <f t="array" ref="J131">INDEX(GMW!$A$2:$NF$200,MATCH(1,(GMW!$NE$2:$NE$200=J$3)*(GMW!$ND$2:$ND$200=J$4)*(GMW!$C$2:$C$200=J$1),0),$F131-1966)</f>
        <v>106965</v>
      </c>
      <c r="K131" s="5" cm="1">
        <f t="array" ref="K131">INDEX(GMW!$A$2:$NF$200,MATCH(1,(GMW!$NE$2:$NE$200=K$3)*(GMW!$ND$2:$ND$200=K$4)*(GMW!$C$2:$C$200=K$1),0),$F131-1966)</f>
        <v>133878</v>
      </c>
      <c r="L131" s="5" cm="1">
        <f t="array" ref="L131">INDEX(GMW!$A$2:$NF$200,MATCH(1,(GMW!$NE$2:$NE$200=L$3)*(GMW!$ND$2:$ND$200=L$4)*(GMW!$C$2:$C$200=L$1),0),$F131-1966)</f>
        <v>137511</v>
      </c>
      <c r="M131" s="5" cm="1">
        <f t="array" ref="M131">INDEX(GMW!$A$2:$NF$200,MATCH(1,(GMW!$NE$2:$NE$200=M$3)*(GMW!$ND$2:$ND$200=M$4)*(GMW!$C$2:$C$200=M$1),0),$F131-1966)</f>
        <v>44042</v>
      </c>
      <c r="N131" s="5" cm="1">
        <f t="array" ref="N131">INDEX(GMW!$A$2:$NF$200,MATCH(1,(GMW!$NE$2:$NE$200=N$3)*(GMW!$ND$2:$ND$200=N$4)*(GMW!$C$2:$C$200=N$1),0),$F131-1966)</f>
        <v>12730</v>
      </c>
      <c r="O131" s="5" cm="1">
        <f t="array" ref="O131">INDEX(GMW!$A$2:$NF$200,MATCH(1,(GMW!$NE$2:$NE$200=O$3)*(GMW!$ND$2:$ND$200=O$4)*(GMW!$C$2:$C$200=O$1),0),$F131-1966)</f>
        <v>75.966669999999993</v>
      </c>
      <c r="P131" s="5" cm="1">
        <f t="array" ref="P131">INDEX(GMW!$A$2:$NF$200,MATCH(1,(GMW!$NE$2:$NE$200=P$3)*(GMW!$ND$2:$ND$200=P$4)*(GMW!$C$2:$C$200=P$1),0),$F131-1966)</f>
        <v>4</v>
      </c>
      <c r="Q131" s="5" cm="1">
        <f t="array" ref="Q131">INDEX(GMW!$A$2:$NF$200,MATCH(1,(GMW!$NE$2:$NE$200=Q$3)*(GMW!$ND$2:$ND$200=Q$4)*(GMW!$C$2:$C$200=Q$1),0),$F131-1966)</f>
        <v>4.75</v>
      </c>
      <c r="R131" s="5" cm="1">
        <f t="array" ref="R131">INDEX(GMW!$A$2:$NF$200,MATCH(1,(GMW!$NE$2:$NE$200=R$3)*(GMW!$ND$2:$ND$200=R$4)*(GMW!$C$2:$C$200=R$1),0),$F131-1966)</f>
        <v>75.966669999999993</v>
      </c>
      <c r="S131" s="5" cm="1">
        <f t="array" ref="S131">INDEX(GMW!$A$2:$NF$200,MATCH(1,(GMW!$NE$2:$NE$200=S$3)*(GMW!$ND$2:$ND$200=S$4)*(GMW!$C$2:$C$200=S$1),0),$F131-1966)</f>
        <v>30976</v>
      </c>
      <c r="T131" s="5" cm="1">
        <f t="array" ref="T131">INDEX(GMW!$A$2:$NF$200,MATCH(1,(GMW!$NE$2:$NE$200=T$3)*(GMW!$ND$2:$ND$200=T$4)*(GMW!$C$2:$C$200=T$1),0),$F131-1966)</f>
        <v>357</v>
      </c>
      <c r="U131" s="5" cm="1">
        <f t="array" ref="U131">INDEX(GMW!$A$2:$NF$200,MATCH(1,(GMW!$NE$2:$NE$200=U$3)*(GMW!$ND$2:$ND$200=U$4)*(GMW!$C$2:$C$200=U$1),0),$F131-1966)</f>
        <v>58</v>
      </c>
      <c r="V131" s="5" cm="1">
        <f t="array" ref="V131">INDEX(GMW!$A$2:$NF$200,MATCH(1,(GMW!$NE$2:$NE$200=V$3)*(GMW!$ND$2:$ND$200=V$4)*(GMW!$C$2:$C$200=V$1),0),$F131-1966)</f>
        <v>3314</v>
      </c>
      <c r="W131" s="5" cm="1">
        <f t="array" ref="W131">INDEX(GMW!$A$2:$NF$200,MATCH(1,(GMW!$NE$2:$NE$200=W$3)*(GMW!$ND$2:$ND$200=W$4)*(GMW!$C$2:$C$200=W$1),0),$F131-1966)</f>
        <v>88</v>
      </c>
      <c r="X131" s="5" cm="1">
        <f t="array" ref="X131">INDEX(GMW!$A$2:$NF$200,MATCH(1,(GMW!$NE$2:$NE$200=X$3)*(GMW!$ND$2:$ND$200=X$4)*(GMW!$C$2:$C$200=X$1),0),$F131-1966)</f>
        <v>155</v>
      </c>
      <c r="Y131" s="5" cm="1">
        <f t="array" ref="Y131">INDEX(GMW!$A$2:$NF$200,MATCH(1,(GMW!$NE$2:$NE$200=Y$3)*(GMW!$ND$2:$ND$200=Y$4)*(GMW!$C$2:$C$200=Y$1),0),$F131-1966)</f>
        <v>2111</v>
      </c>
      <c r="Z131" s="5" cm="1">
        <f t="array" ref="Z131">INDEX(GMW!$A$2:$NF$200,MATCH(1,(GMW!$NE$2:$NE$200=Z$3)*(GMW!$ND$2:$ND$200=Z$4)*(GMW!$C$2:$C$200=Z$1),0),$F131-1966)</f>
        <v>5034</v>
      </c>
      <c r="AA131" s="5" cm="1">
        <f t="array" ref="AA131">INDEX(GMW!$A$2:$NF$200,MATCH(1,(GMW!$NE$2:$NE$200=AA$3)*(GMW!$ND$2:$ND$200=AA$4)*(GMW!$C$2:$C$200=AA$1),0),$F131-1966)</f>
        <v>1420</v>
      </c>
      <c r="AB131" s="5" cm="1">
        <f t="array" ref="AB131">INDEX(GMW!$A$2:$NF$200,MATCH(1,(GMW!$NE$2:$NE$200=AB$3)*(GMW!$ND$2:$ND$200=AB$4)*(GMW!$C$2:$C$200=AB$1),0),$F131-1966)</f>
        <v>2009</v>
      </c>
      <c r="AC131" s="5" cm="1">
        <f t="array" ref="AC131">INDEX(GMW!$A$2:$NF$200,MATCH(1,(GMW!$NE$2:$NE$200=AC$3)*(GMW!$ND$2:$ND$200=AC$4)*(GMW!$C$2:$C$200=AC$1),0),$F131-1966)</f>
        <v>1203</v>
      </c>
      <c r="AD131" s="5" cm="1">
        <f t="array" ref="AD131">INDEX(GMW!$A$2:$NF$200,MATCH(1,(GMW!$NE$2:$NE$200=AD$3)*(GMW!$ND$2:$ND$200=AD$4)*(GMW!$C$2:$C$200=AD$1),0),$F131-1966)</f>
        <v>1174</v>
      </c>
      <c r="AE131" s="5" cm="1">
        <f t="array" ref="AE131">INDEX(GMW!$A$2:$NF$200,MATCH(1,(GMW!$NE$2:$NE$200=AE$3)*(GMW!$ND$2:$ND$200=AE$4)*(GMW!$C$2:$C$200=AE$1),0),$F131-1966)</f>
        <v>356</v>
      </c>
      <c r="AF131" s="5" cm="1">
        <f t="array" ref="AF131">INDEX(GMW!$A$2:$NF$200,MATCH(1,(GMW!$NE$2:$NE$200=AF$3)*(GMW!$ND$2:$ND$200=AF$4)*(GMW!$C$2:$C$200=AF$1),0),$F131-1966)</f>
        <v>2003</v>
      </c>
      <c r="AG131" s="5" cm="1">
        <f t="array" ref="AG131">INDEX(GMW!$A$2:$NF$200,MATCH(1,(GMW!$NE$2:$NE$200=AG$3)*(GMW!$ND$2:$ND$200=AG$4)*(GMW!$C$2:$C$200=AG$1),0),$F131-1966)</f>
        <v>2252</v>
      </c>
      <c r="AH131" s="5" cm="1">
        <f t="array" ref="AH131">INDEX(GMW!$A$2:$NF$200,MATCH(1,(GMW!$NE$2:$NE$200=AH$3)*(GMW!$ND$2:$ND$200=AH$4)*(GMW!$C$2:$C$200=AH$1),0),$F131-1966)</f>
        <v>1769</v>
      </c>
      <c r="AI131" s="5" cm="1">
        <f t="array" ref="AI131">INDEX(GMW!$A$2:$NF$200,MATCH(1,(GMW!$NE$2:$NE$200=AI$3)*(GMW!$ND$2:$ND$200=AI$4)*(GMW!$C$2:$C$200=AI$1),0),$F131-1966)</f>
        <v>2474</v>
      </c>
      <c r="AJ131" s="5" cm="1">
        <f t="array" ref="AJ131">INDEX(GMW!$A$2:$NF$200,MATCH(1,(GMW!$NE$2:$NE$200=AJ$3)*(GMW!$ND$2:$ND$200=AJ$4)*(GMW!$C$2:$C$200=AJ$1),0),$F131-1966)</f>
        <v>3373</v>
      </c>
      <c r="AK131" s="5" cm="1">
        <f t="array" ref="AK131">INDEX(GMW!$A$2:$NF$200,MATCH(1,(GMW!$NE$2:$NE$200=AK$3)*(GMW!$ND$2:$ND$200=AK$4)*(GMW!$C$2:$C$200=AK$1),0),$F131-1966)</f>
        <v>817</v>
      </c>
      <c r="AL131" s="5" cm="1">
        <f t="array" ref="AL131">INDEX(GMW!$A$2:$NF$200,MATCH(1,(GMW!$NE$2:$NE$200=AL$3)*(GMW!$ND$2:$ND$200=AL$4)*(GMW!$C$2:$C$200=AL$1),0),$F131-1966)</f>
        <v>1011</v>
      </c>
      <c r="AM131" s="5" cm="1">
        <f t="array" ref="AM131">INDEX(GMW!$A$2:$NF$200,MATCH(1,(GMW!$NE$2:$NE$200=AM$3)*(GMW!$ND$2:$ND$200=AM$4)*(GMW!$C$2:$C$200=AM$1),0),$F131-1966)</f>
        <v>28459</v>
      </c>
      <c r="AN131" s="5" cm="1">
        <f t="array" ref="AN131">INDEX(GMW!$A$2:$NF$200,MATCH(1,(GMW!$NE$2:$NE$200=AN$3)*(GMW!$ND$2:$ND$200=AN$4)*(GMW!$C$2:$C$200=AN$1),0),$F131-1966)</f>
        <v>5584</v>
      </c>
      <c r="AO131" s="5" cm="1">
        <f t="array" ref="AO131">INDEX(GMW!$A$2:$NF$200,MATCH(1,(GMW!$NE$2:$NE$200=AO$3)*(GMW!$ND$2:$ND$200=AO$4)*(GMW!$C$2:$C$200=AO$1),0),$F131-1966)</f>
        <v>529996</v>
      </c>
      <c r="AP131" s="5" cm="1">
        <f t="array" ref="AP131">INDEX(GMW!$A$2:$NF$200,MATCH(1,(GMW!$NE$2:$NE$200=AP$3)*(GMW!$ND$2:$ND$200=AP$4)*(GMW!$C$2:$C$200=AP$1),0),$F131-1966)</f>
        <v>3812.1750000000002</v>
      </c>
      <c r="AQ131" s="5" cm="1">
        <f t="array" ref="AQ131">INDEX(GMW!$A$2:$NF$200,MATCH(1,(GMW!$NE$2:$NE$200=AQ$3)*(GMW!$ND$2:$ND$200=AQ$4)*(GMW!$C$2:$C$200=AQ$1),0),$F131-1966)</f>
        <v>125452.5</v>
      </c>
      <c r="AR131" s="5" cm="1">
        <f t="array" ref="AR131">INDEX(GMW!$A$2:$NF$200,MATCH(1,(GMW!$NE$2:$NE$200=AR$3)*(GMW!$ND$2:$ND$200=AR$4)*(GMW!$C$2:$C$200=AR$1),0),$F131-1966)</f>
        <v>716.8</v>
      </c>
      <c r="AS131" s="5" cm="1">
        <f t="array" ref="AS131">INDEX(GMW!$A$2:$NF$200,MATCH(1,(GMW!$NE$2:$NE$200=AS$3)*(GMW!$ND$2:$ND$200=AS$4)*(GMW!$C$2:$C$200=AS$1),0),$F131-1966)</f>
        <v>515.57299999999998</v>
      </c>
      <c r="AT131" s="5" cm="1">
        <f t="array" ref="AT131">INDEX(GMW!$A$2:$NF$200,MATCH(1,(GMW!$NE$2:$NE$200=AT$3)*(GMW!$ND$2:$ND$200=AT$4)*(GMW!$C$2:$C$200=AT$1),0),$F131-1966)</f>
        <v>457.005</v>
      </c>
      <c r="AU131" s="5" cm="1">
        <f t="array" ref="AU131">INDEX(GMW!$A$2:$NF$200,MATCH(1,(GMW!$NE$2:$NE$200=AU$3)*(GMW!$ND$2:$ND$200=AU$4)*(GMW!$C$2:$C$200=AU$1),0),$F131-1966)</f>
        <v>416125</v>
      </c>
      <c r="AV131" s="5" cm="1">
        <f t="array" ref="AV131">INDEX(GMW!$A$2:$NF$200,MATCH(1,(GMW!$NE$2:$NE$200=AV$3)*(GMW!$ND$2:$ND$200=AV$4)*(GMW!$C$2:$C$200=AV$1),0),$F131-1966)</f>
        <v>7770</v>
      </c>
      <c r="AW131" s="5" cm="1">
        <f t="array" ref="AW131">INDEX(GMW!$A$2:$NF$200,MATCH(1,(GMW!$NE$2:$NE$200=AW$3)*(GMW!$ND$2:$ND$200=AW$4)*(GMW!$C$2:$C$200=AW$1),0),$F131-1966)</f>
        <v>119.325</v>
      </c>
      <c r="AX131" s="5" cm="1">
        <f t="array" ref="AX131">INDEX(GMW!$A$2:$NF$200,MATCH(1,(GMW!$NE$2:$NE$200=AX$3)*(GMW!$ND$2:$ND$200=AX$4)*(GMW!$C$2:$C$200=AX$1),0),$F131-1966)</f>
        <v>2499.8130000000001</v>
      </c>
      <c r="AY131" s="5" cm="1">
        <f t="array" ref="AY131">INDEX(GMW!$A$2:$NF$200,MATCH(1,(GMW!$NE$2:$NE$200=AY$3)*(GMW!$ND$2:$ND$200=AY$4)*(GMW!$C$2:$C$200=AY$1),0),$F131-1966)</f>
        <v>16273</v>
      </c>
      <c r="AZ131" s="5" cm="1">
        <f t="array" ref="AZ131">INDEX(GMW!$A$2:$NF$200,MATCH(1,(GMW!$NE$2:$NE$200=AZ$3)*(GMW!$ND$2:$ND$200=AZ$4)*(GMW!$C$2:$C$200=AZ$1),0),$F131-1966)</f>
        <v>1361</v>
      </c>
      <c r="BA131" s="5" cm="1">
        <f t="array" ref="BA131">INDEX(GMW!$A$2:$NF$200,MATCH(1,(GMW!$NE$2:$NE$200=BA$3)*(GMW!$ND$2:$ND$200=BA$4)*(GMW!$C$2:$C$200=BA$1),0),$F131-1966)</f>
        <v>9.1735849999999992</v>
      </c>
      <c r="BB131" s="5" cm="1">
        <f t="array" ref="BB131">INDEX(GMW!$A$2:$NF$200,MATCH(1,(GMW!$NE$2:$NE$200=BB$3)*(GMW!$ND$2:$ND$200=BB$4)*(GMW!$C$2:$C$200=BB$1),0),$F131-1966)</f>
        <v>13050.17</v>
      </c>
      <c r="BC131" s="5" cm="1">
        <f t="array" ref="BC131">INDEX(GMW!$A$2:$NF$200,MATCH(1,(GMW!$NE$2:$NE$200=BC$3)*(GMW!$ND$2:$ND$200=BC$4)*(GMW!$C$2:$C$200=BC$1),0),$F131-1966)</f>
        <v>1.571739</v>
      </c>
      <c r="BD131" s="5" cm="1">
        <f t="array" ref="BD131">INDEX(GMW!$A$2:$NF$200,MATCH(1,(GMW!$NE$2:$NE$200=BD$3)*(GMW!$ND$2:$ND$200=BD$4)*(GMW!$C$2:$C$200=BD$1),0),$F131-1966)</f>
        <v>2295</v>
      </c>
      <c r="BE131" s="5" cm="1">
        <f t="array" ref="BE131">INDEX(GMW!$A$2:$NF$200,MATCH(1,(GMW!$NE$2:$NE$200=BE$3)*(GMW!$ND$2:$ND$200=BE$4)*(GMW!$C$2:$C$200=BE$1),0),$F131-1966)</f>
        <v>16.01568</v>
      </c>
      <c r="BF131" s="5" cm="1">
        <f t="array" ref="BF131">INDEX(GMW!$A$2:$NF$200,MATCH(1,(GMW!$NE$2:$NE$200=BF$3)*(GMW!$ND$2:$ND$200=BF$4)*(GMW!$C$2:$C$200=BF$1),0),$F131-1966)</f>
        <v>11.837</v>
      </c>
      <c r="BG131" s="5" cm="1">
        <f t="array" ref="BG131">INDEX(GMW!$A$2:$NF$200,MATCH(1,(GMW!$NE$2:$NE$200=BG$3)*(GMW!$ND$2:$ND$200=BG$4)*(GMW!$C$2:$C$200=BG$1),0),$F131-1966)</f>
        <v>16.85107</v>
      </c>
      <c r="BH131" s="5" cm="1">
        <f t="array" ref="BH131">INDEX(GMW!$A$2:$NF$200,MATCH(1,(GMW!$NE$2:$NE$200=BH$3)*(GMW!$ND$2:$ND$200=BH$4)*(GMW!$C$2:$C$200=BH$1),0),$F131-1966)</f>
        <v>4.3971980000000004</v>
      </c>
      <c r="BI131" s="5" cm="1">
        <f t="array" ref="BI131">INDEX(GMW!$A$2:$NF$200,MATCH(1,(GMW!$NE$2:$NE$200=BI$3)*(GMW!$ND$2:$ND$200=BI$4)*(GMW!$C$2:$C$200=BI$1),0),$F131-1966)</f>
        <v>3.2109999999999999</v>
      </c>
      <c r="BJ131" s="5" cm="1">
        <f t="array" ref="BJ131">INDEX(GMW!$A$2:$NF$200,MATCH(1,(GMW!$NE$2:$NE$200=BJ$3)*(GMW!$ND$2:$ND$200=BJ$4)*(GMW!$C$2:$C$200=BJ$1),0),$F131-1966)</f>
        <v>3.6871429999999998</v>
      </c>
      <c r="BK131" s="5" cm="1">
        <f t="array" ref="BK131">INDEX(GMW!$A$2:$NF$200,MATCH(1,(GMW!$NE$2:$NE$200=BK$3)*(GMW!$ND$2:$ND$200=BK$4)*(GMW!$C$2:$C$200=BK$1),0),$F131-1966)</f>
        <v>1.8678060000000001</v>
      </c>
      <c r="BL131" s="5" cm="1">
        <f t="array" ref="BL131">INDEX(GMW!$A$2:$NF$200,MATCH(1,(GMW!$NE$2:$NE$200=BL$3)*(GMW!$ND$2:$ND$200=BL$4)*(GMW!$C$2:$C$200=BL$1),0),$F131-1966)</f>
        <v>0.65734389999999998</v>
      </c>
      <c r="BM131" s="5" cm="1">
        <f t="array" ref="BM131">INDEX(GMW!$A$2:$NF$200,MATCH(1,(GMW!$NE$2:$NE$200=BM$3)*(GMW!$ND$2:$ND$200=BM$4)*(GMW!$C$2:$C$200=BM$1),0),$F131-1966)</f>
        <v>0.42209849999999999</v>
      </c>
      <c r="BN131" s="5" cm="1">
        <f t="array" ref="BN131">INDEX(GMW!$A$2:$NF$200,MATCH(1,(GMW!$NE$2:$NE$200=BN$3)*(GMW!$ND$2:$ND$200=BN$4)*(GMW!$C$2:$C$200=BN$1),0),$F131-1966)</f>
        <v>2.2138599999999999</v>
      </c>
      <c r="BO131" s="5" cm="1">
        <f t="array" ref="BO131">INDEX(GMW!$A$2:$NF$200,MATCH(1,(GMW!$NE$2:$NE$200=BO$3)*(GMW!$ND$2:$ND$200=BO$4)*(GMW!$C$2:$C$200=BO$1),0),$F131-1966)</f>
        <v>0.99034999999999995</v>
      </c>
      <c r="BP131" s="5" cm="1">
        <f t="array" ref="BP131">INDEX(GMW!$A$2:$NF$200,MATCH(1,(GMW!$NE$2:$NE$200=BP$3)*(GMW!$ND$2:$ND$200=BP$4)*(GMW!$C$2:$C$200=BP$1),0),$F131-1966)</f>
        <v>467675</v>
      </c>
      <c r="BQ131" s="5" cm="1">
        <f t="array" ref="BQ131">INDEX(GMW!$A$2:$NF$200,MATCH(1,(GMW!$NE$2:$NE$200=BQ$3)*(GMW!$ND$2:$ND$200=BQ$4)*(GMW!$C$2:$C$200=BQ$1),0),$F131-1966)</f>
        <v>10558.17</v>
      </c>
      <c r="BR131" s="5" cm="1">
        <f t="array" ref="BR131">INDEX(GMW!$A$2:$NF$200,MATCH(1,(GMW!$NE$2:$NE$200=BR$3)*(GMW!$ND$2:$ND$200=BR$4)*(GMW!$C$2:$C$200=BR$1),0),$F131-1966)</f>
        <v>797451</v>
      </c>
      <c r="BS131" s="5" cm="1">
        <f t="array" ref="BS131">INDEX(GMW!$A$2:$NF$200,MATCH(1,(GMW!$NE$2:$NE$200=BS$3)*(GMW!$ND$2:$ND$200=BS$4)*(GMW!$C$2:$C$200=BS$1),0),$F131-1966)</f>
        <v>1040820</v>
      </c>
      <c r="BT131" s="5" cm="1">
        <f t="array" ref="BT131">INDEX(GMW!$A$2:$NF$200,MATCH(1,(GMW!$NE$2:$NE$200=BT$3)*(GMW!$ND$2:$ND$200=BT$4)*(GMW!$C$2:$C$200=BT$1),0),$F131-1966)</f>
        <v>141289</v>
      </c>
      <c r="BU131" s="5" cm="1">
        <f t="array" ref="BU131">INDEX(GMW!$A$2:$NF$200,MATCH(1,(GMW!$NE$2:$NE$200=BU$3)*(GMW!$ND$2:$ND$200=BU$4)*(GMW!$C$2:$C$200=BU$1),0),$F131-1966)</f>
        <v>834.11850000000004</v>
      </c>
      <c r="BV131" s="5" cm="1">
        <f t="array" ref="BV131">INDEX(GMW!$A$2:$NF$200,MATCH(1,(GMW!$NE$2:$NE$200=BV$3)*(GMW!$ND$2:$ND$200=BV$4)*(GMW!$C$2:$C$200=BV$1),0),$F131-1966)</f>
        <v>1629277</v>
      </c>
      <c r="BW131" s="5" cm="1">
        <f t="array" ref="BW131">INDEX(GMW!$A$2:$NF$200,MATCH(1,(GMW!$NE$2:$NE$200=BW$3)*(GMW!$ND$2:$ND$200=BW$4)*(GMW!$C$2:$C$200=BW$1),0),$F131-1966)</f>
        <v>228.22720000000001</v>
      </c>
      <c r="BX131" s="5" cm="1">
        <f t="array" ref="BX131">INDEX(GMW!$A$2:$NF$200,MATCH(1,(GMW!$NE$2:$NE$200=BX$3)*(GMW!$ND$2:$ND$200=BX$4)*(GMW!$C$2:$C$200=BX$1),0),$F131-1966)</f>
        <v>182824.7</v>
      </c>
      <c r="BY131" s="5" cm="1">
        <f t="array" ref="BY131">INDEX(GMW!$A$2:$NF$200,MATCH(1,(GMW!$NE$2:$NE$200=BY$3)*(GMW!$ND$2:$ND$200=BY$4)*(GMW!$C$2:$C$200=BY$1),0),$F131-1966)</f>
        <v>1382.6690000000001</v>
      </c>
      <c r="BZ131" s="5" cm="1">
        <f t="array" ref="BZ131">INDEX(GMW!$A$2:$NF$200,MATCH(1,(GMW!$NE$2:$NE$200=BZ$3)*(GMW!$ND$2:$ND$200=BZ$4)*(GMW!$C$2:$C$200=BZ$1),0),$F131-1966)</f>
        <v>1419.5450000000001</v>
      </c>
      <c r="CA131" s="5" cm="1">
        <f t="array" ref="CA131">INDEX(GMW!$A$2:$NF$200,MATCH(1,(GMW!$NE$2:$NE$200=CA$3)*(GMW!$ND$2:$ND$200=CA$4)*(GMW!$C$2:$C$200=CA$1),0),$F131-1966)</f>
        <v>1613.9359999999999</v>
      </c>
      <c r="CB131" s="5" cm="1">
        <f t="array" ref="CB131">INDEX(GMW!$A$2:$NF$200,MATCH(1,(GMW!$NE$2:$NE$200=CB$3)*(GMW!$ND$2:$ND$200=CB$4)*(GMW!$C$2:$C$200=CB$1),0),$F131-1966)</f>
        <v>444.6277</v>
      </c>
      <c r="CC131" s="5" cm="1">
        <f t="array" ref="CC131">INDEX(GMW!$A$2:$NF$200,MATCH(1,(GMW!$NE$2:$NE$200=CC$3)*(GMW!$ND$2:$ND$200=CC$4)*(GMW!$C$2:$C$200=CC$1),0),$F131-1966)</f>
        <v>311.5317</v>
      </c>
      <c r="CD131" s="5" cm="1">
        <f t="array" ref="CD131">INDEX(GMW!$A$2:$NF$200,MATCH(1,(GMW!$NE$2:$NE$200=CD$3)*(GMW!$ND$2:$ND$200=CD$4)*(GMW!$C$2:$C$200=CD$1),0),$F131-1966)</f>
        <v>364.42700000000002</v>
      </c>
      <c r="CE131" s="5" cm="1">
        <f t="array" ref="CE131">INDEX(GMW!$A$2:$NF$200,MATCH(1,(GMW!$NE$2:$NE$200=CE$3)*(GMW!$ND$2:$ND$200=CE$4)*(GMW!$C$2:$C$200=CE$1),0),$F131-1966)</f>
        <v>196.71799999999999</v>
      </c>
      <c r="CF131" s="5" cm="1">
        <f t="array" ref="CF131">INDEX(GMW!$A$2:$NF$200,MATCH(1,(GMW!$NE$2:$NE$200=CF$3)*(GMW!$ND$2:$ND$200=CF$4)*(GMW!$C$2:$C$200=CF$1),0),$F131-1966)</f>
        <v>66.221270000000004</v>
      </c>
      <c r="CG131" s="5" cm="1">
        <f t="array" ref="CG131">INDEX(GMW!$A$2:$NF$200,MATCH(1,(GMW!$NE$2:$NE$200=CG$3)*(GMW!$ND$2:$ND$200=CG$4)*(GMW!$C$2:$C$200=CG$1),0),$F131-1966)</f>
        <v>30.965</v>
      </c>
      <c r="CH131" s="5" cm="1">
        <f t="array" ref="CH131">INDEX(GMW!$A$2:$NF$200,MATCH(1,(GMW!$NE$2:$NE$200=CH$3)*(GMW!$ND$2:$ND$200=CH$4)*(GMW!$C$2:$C$200=CH$1),0),$F131-1966)</f>
        <v>222.80199999999999</v>
      </c>
      <c r="CI131" s="5" cm="1">
        <f t="array" ref="CI131">INDEX(GMW!$A$2:$NF$200,MATCH(1,(GMW!$NE$2:$NE$200=CI$3)*(GMW!$ND$2:$ND$200=CI$4)*(GMW!$C$2:$C$200=CI$1),0),$F131-1966)</f>
        <v>114.39279999999999</v>
      </c>
      <c r="CJ131" s="5" cm="1">
        <f t="array" ref="CJ131">INDEX(GMW!$A$2:$NF$200,MATCH(1,(GMW!$NE$2:$NE$200=CJ$3)*(GMW!$ND$2:$ND$200=CJ$4)*(GMW!$C$2:$C$200=CJ$1),0),$F131-1966)</f>
        <v>324300</v>
      </c>
      <c r="CK131" s="5" cm="1">
        <f t="array" ref="CK131">INDEX(GMW!$A$2:$NF$200,MATCH(1,(GMW!$NE$2:$NE$200=CK$3)*(GMW!$ND$2:$ND$200=CK$4)*(GMW!$C$2:$C$200=CK$1),0),$F131-1966)</f>
        <v>2980.85</v>
      </c>
      <c r="CL131" s="5" cm="1">
        <f t="array" ref="CL131">INDEX(GMW!$A$2:$NF$200,MATCH(1,(GMW!$NE$2:$NE$200=CL$3)*(GMW!$ND$2:$ND$200=CL$4)*(GMW!$C$2:$C$200=CL$1),0),$F131-1966)</f>
        <v>132343.4</v>
      </c>
      <c r="CM131" s="5" cm="1">
        <f t="array" ref="CM131">INDEX(GMW!$A$2:$NF$200,MATCH(1,(GMW!$NE$2:$NE$200=CM$3)*(GMW!$ND$2:$ND$200=CM$4)*(GMW!$C$2:$C$200=CM$1),0),$F131-1966)</f>
        <v>324054</v>
      </c>
      <c r="CN131" s="5" cm="1">
        <f t="array" ref="CN131">INDEX(GMW!$A$2:$NF$200,MATCH(1,(GMW!$NE$2:$NE$200=CN$3)*(GMW!$ND$2:$ND$200=CN$4)*(GMW!$C$2:$C$200=CN$1),0),$F131-1966)</f>
        <v>218489</v>
      </c>
      <c r="CO131" s="5" cm="1">
        <f t="array" ref="CO131">INDEX(GMW!$A$2:$NF$200,MATCH(1,(GMW!$NE$2:$NE$200=CO$3)*(GMW!$ND$2:$ND$200=CO$4)*(GMW!$C$2:$C$200=CO$1),0),$F131-1966)</f>
        <v>371.90499999999997</v>
      </c>
      <c r="CP131" s="5" cm="1">
        <f t="array" ref="CP131">INDEX(GMW!$A$2:$NF$200,MATCH(1,(GMW!$NE$2:$NE$200=CP$3)*(GMW!$ND$2:$ND$200=CP$4)*(GMW!$C$2:$C$200=CP$1),0),$F131-1966)</f>
        <v>694995.4</v>
      </c>
      <c r="CQ131" s="5" cm="1">
        <f t="array" ref="CQ131">INDEX(GMW!$A$2:$NF$200,MATCH(1,(GMW!$NE$2:$NE$200=CQ$3)*(GMW!$ND$2:$ND$200=CQ$4)*(GMW!$C$2:$C$200=CQ$1),0),$F131-1966)</f>
        <v>124.31059999999999</v>
      </c>
      <c r="CR131" s="5" cm="1">
        <f t="array" ref="CR131">INDEX(GMW!$A$2:$NF$200,MATCH(1,(GMW!$NE$2:$NE$200=CR$3)*(GMW!$ND$2:$ND$200=CR$4)*(GMW!$C$2:$C$200=CR$1),0),$F131-1966)</f>
        <v>230492.2</v>
      </c>
      <c r="CS131" s="5" cm="1">
        <f t="array" ref="CS131">INDEX(GMW!$A$2:$NF$200,MATCH(1,(GMW!$NE$2:$NE$200=CS$3)*(GMW!$ND$2:$ND$200=CS$4)*(GMW!$C$2:$C$200=CS$1),0),$F131-1966)</f>
        <v>567.21100000000001</v>
      </c>
      <c r="CT131" s="5" cm="1">
        <f t="array" ref="CT131">INDEX(GMW!$A$2:$NF$200,MATCH(1,(GMW!$NE$2:$NE$200=CT$3)*(GMW!$ND$2:$ND$200=CT$4)*(GMW!$C$2:$C$200=CT$1),0),$F131-1966)</f>
        <v>418.06400000000002</v>
      </c>
      <c r="CU131" s="5" cm="1">
        <f t="array" ref="CU131">INDEX(GMW!$A$2:$NF$200,MATCH(1,(GMW!$NE$2:$NE$200=CU$3)*(GMW!$ND$2:$ND$200=CU$4)*(GMW!$C$2:$C$200=CU$1),0),$F131-1966)</f>
        <v>357.02499999999998</v>
      </c>
      <c r="CV131" s="5" cm="1">
        <f t="array" ref="CV131">INDEX(GMW!$A$2:$NF$200,MATCH(1,(GMW!$NE$2:$NE$200=CV$3)*(GMW!$ND$2:$ND$200=CV$4)*(GMW!$C$2:$C$200=CV$1),0),$F131-1966)</f>
        <v>209.25800000000001</v>
      </c>
      <c r="CW131" s="5" cm="1">
        <f t="array" ref="CW131">INDEX(GMW!$A$2:$NF$200,MATCH(1,(GMW!$NE$2:$NE$200=CW$3)*(GMW!$ND$2:$ND$200=CW$4)*(GMW!$C$2:$C$200=CW$1),0),$F131-1966)</f>
        <v>130.78399999999999</v>
      </c>
      <c r="CX131" s="5" cm="1">
        <f t="array" ref="CX131">INDEX(GMW!$A$2:$NF$200,MATCH(1,(GMW!$NE$2:$NE$200=CX$3)*(GMW!$ND$2:$ND$200=CX$4)*(GMW!$C$2:$C$200=CX$1),0),$F131-1966)</f>
        <v>72.89</v>
      </c>
      <c r="CY131" s="5" cm="1">
        <f t="array" ref="CY131">INDEX(GMW!$A$2:$NF$200,MATCH(1,(GMW!$NE$2:$NE$200=CY$3)*(GMW!$ND$2:$ND$200=CY$4)*(GMW!$C$2:$C$200=CY$1),0),$F131-1966)</f>
        <v>59.0242</v>
      </c>
      <c r="CZ131" s="5" cm="1">
        <f t="array" ref="CZ131">INDEX(GMW!$A$2:$NF$200,MATCH(1,(GMW!$NE$2:$NE$200=CZ$3)*(GMW!$ND$2:$ND$200=CZ$4)*(GMW!$C$2:$C$200=CZ$1),0),$F131-1966)</f>
        <v>39.030999999999999</v>
      </c>
      <c r="DA131" s="5" cm="1">
        <f t="array" ref="DA131">INDEX(GMW!$A$2:$NF$200,MATCH(1,(GMW!$NE$2:$NE$200=DA$3)*(GMW!$ND$2:$ND$200=DA$4)*(GMW!$C$2:$C$200=DA$1),0),$F131-1966)</f>
        <v>37.777000000000001</v>
      </c>
      <c r="DB131" s="5" cm="1">
        <f t="array" ref="DB131">INDEX(GMW!$A$2:$NF$200,MATCH(1,(GMW!$NE$2:$NE$200=DB$3)*(GMW!$ND$2:$ND$200=DB$4)*(GMW!$C$2:$C$200=DB$1),0),$F131-1966)</f>
        <v>46.375</v>
      </c>
      <c r="DC131" s="5" cm="1">
        <f t="array" ref="DC131">INDEX(GMW!$A$2:$NF$200,MATCH(1,(GMW!$NE$2:$NE$200=DC$3)*(GMW!$ND$2:$ND$200=DC$4)*(GMW!$C$2:$C$200=DC$1),0),$F131-1966)</f>
        <v>37.366900000000001</v>
      </c>
    </row>
    <row r="132" spans="1:107" x14ac:dyDescent="0.25">
      <c r="B132" s="5">
        <f t="shared" si="41"/>
        <v>2004</v>
      </c>
      <c r="C132" s="5">
        <f t="shared" si="41"/>
        <v>2004</v>
      </c>
      <c r="F132" s="5">
        <f t="shared" si="37"/>
        <v>2098</v>
      </c>
      <c r="G132" s="5" cm="1">
        <f t="array" ref="G132">INDEX(GMW!$A$2:$NF$200,MATCH(1,(GMW!$NE$2:$NE$200=G$3)*(GMW!$ND$2:$ND$200=G$4)*(GMW!$C$2:$C$200=G$1),0),$F132-1966)</f>
        <v>532543</v>
      </c>
      <c r="H132" s="5" cm="1">
        <f t="array" ref="H132">INDEX(GMW!$A$2:$NF$200,MATCH(1,(GMW!$NE$2:$NE$200=H$3)*(GMW!$ND$2:$ND$200=H$4)*(GMW!$C$2:$C$200=H$1),0),$F132-1966)</f>
        <v>325157</v>
      </c>
      <c r="I132" s="5" cm="1">
        <f t="array" ref="I132">INDEX(GMW!$A$2:$NF$200,MATCH(1,(GMW!$NE$2:$NE$200=I$3)*(GMW!$ND$2:$ND$200=I$4)*(GMW!$C$2:$C$200=I$1),0),$F132-1966)</f>
        <v>86590</v>
      </c>
      <c r="J132" s="5" cm="1">
        <f t="array" ref="J132">INDEX(GMW!$A$2:$NF$200,MATCH(1,(GMW!$NE$2:$NE$200=J$3)*(GMW!$ND$2:$ND$200=J$4)*(GMW!$C$2:$C$200=J$1),0),$F132-1966)</f>
        <v>108070</v>
      </c>
      <c r="K132" s="5" cm="1">
        <f t="array" ref="K132">INDEX(GMW!$A$2:$NF$200,MATCH(1,(GMW!$NE$2:$NE$200=K$3)*(GMW!$ND$2:$ND$200=K$4)*(GMW!$C$2:$C$200=K$1),0),$F132-1966)</f>
        <v>135892</v>
      </c>
      <c r="L132" s="5" cm="1">
        <f t="array" ref="L132">INDEX(GMW!$A$2:$NF$200,MATCH(1,(GMW!$NE$2:$NE$200=L$3)*(GMW!$ND$2:$ND$200=L$4)*(GMW!$C$2:$C$200=L$1),0),$F132-1966)</f>
        <v>141061</v>
      </c>
      <c r="M132" s="5" cm="1">
        <f t="array" ref="M132">INDEX(GMW!$A$2:$NF$200,MATCH(1,(GMW!$NE$2:$NE$200=M$3)*(GMW!$ND$2:$ND$200=M$4)*(GMW!$C$2:$C$200=M$1),0),$F132-1966)</f>
        <v>41630</v>
      </c>
      <c r="N132" s="5" cm="1">
        <f t="array" ref="N132">INDEX(GMW!$A$2:$NF$200,MATCH(1,(GMW!$NE$2:$NE$200=N$3)*(GMW!$ND$2:$ND$200=N$4)*(GMW!$C$2:$C$200=N$1),0),$F132-1966)</f>
        <v>12970</v>
      </c>
      <c r="O132" s="5" cm="1">
        <f t="array" ref="O132">INDEX(GMW!$A$2:$NF$200,MATCH(1,(GMW!$NE$2:$NE$200=O$3)*(GMW!$ND$2:$ND$200=O$4)*(GMW!$C$2:$C$200=O$1),0),$F132-1966)</f>
        <v>76.533330000000007</v>
      </c>
      <c r="P132" s="5" cm="1">
        <f t="array" ref="P132">INDEX(GMW!$A$2:$NF$200,MATCH(1,(GMW!$NE$2:$NE$200=P$3)*(GMW!$ND$2:$ND$200=P$4)*(GMW!$C$2:$C$200=P$1),0),$F132-1966)</f>
        <v>4.5</v>
      </c>
      <c r="Q132" s="5" cm="1">
        <f t="array" ref="Q132">INDEX(GMW!$A$2:$NF$200,MATCH(1,(GMW!$NE$2:$NE$200=Q$3)*(GMW!$ND$2:$ND$200=Q$4)*(GMW!$C$2:$C$200=Q$1),0),$F132-1966)</f>
        <v>5.0999999999999996</v>
      </c>
      <c r="R132" s="5" cm="1">
        <f t="array" ref="R132">INDEX(GMW!$A$2:$NF$200,MATCH(1,(GMW!$NE$2:$NE$200=R$3)*(GMW!$ND$2:$ND$200=R$4)*(GMW!$C$2:$C$200=R$1),0),$F132-1966)</f>
        <v>76.533330000000007</v>
      </c>
      <c r="S132" s="5" cm="1">
        <f t="array" ref="S132">INDEX(GMW!$A$2:$NF$200,MATCH(1,(GMW!$NE$2:$NE$200=S$3)*(GMW!$ND$2:$ND$200=S$4)*(GMW!$C$2:$C$200=S$1),0),$F132-1966)</f>
        <v>31030</v>
      </c>
      <c r="T132" s="5" cm="1">
        <f t="array" ref="T132">INDEX(GMW!$A$2:$NF$200,MATCH(1,(GMW!$NE$2:$NE$200=T$3)*(GMW!$ND$2:$ND$200=T$4)*(GMW!$C$2:$C$200=T$1),0),$F132-1966)</f>
        <v>358</v>
      </c>
      <c r="U132" s="5" cm="1">
        <f t="array" ref="U132">INDEX(GMW!$A$2:$NF$200,MATCH(1,(GMW!$NE$2:$NE$200=U$3)*(GMW!$ND$2:$ND$200=U$4)*(GMW!$C$2:$C$200=U$1),0),$F132-1966)</f>
        <v>58</v>
      </c>
      <c r="V132" s="5" cm="1">
        <f t="array" ref="V132">INDEX(GMW!$A$2:$NF$200,MATCH(1,(GMW!$NE$2:$NE$200=V$3)*(GMW!$ND$2:$ND$200=V$4)*(GMW!$C$2:$C$200=V$1),0),$F132-1966)</f>
        <v>3290</v>
      </c>
      <c r="W132" s="5" cm="1">
        <f t="array" ref="W132">INDEX(GMW!$A$2:$NF$200,MATCH(1,(GMW!$NE$2:$NE$200=W$3)*(GMW!$ND$2:$ND$200=W$4)*(GMW!$C$2:$C$200=W$1),0),$F132-1966)</f>
        <v>83</v>
      </c>
      <c r="X132" s="5" cm="1">
        <f t="array" ref="X132">INDEX(GMW!$A$2:$NF$200,MATCH(1,(GMW!$NE$2:$NE$200=X$3)*(GMW!$ND$2:$ND$200=X$4)*(GMW!$C$2:$C$200=X$1),0),$F132-1966)</f>
        <v>155</v>
      </c>
      <c r="Y132" s="5" cm="1">
        <f t="array" ref="Y132">INDEX(GMW!$A$2:$NF$200,MATCH(1,(GMW!$NE$2:$NE$200=Y$3)*(GMW!$ND$2:$ND$200=Y$4)*(GMW!$C$2:$C$200=Y$1),0),$F132-1966)</f>
        <v>2121</v>
      </c>
      <c r="Z132" s="5" cm="1">
        <f t="array" ref="Z132">INDEX(GMW!$A$2:$NF$200,MATCH(1,(GMW!$NE$2:$NE$200=Z$3)*(GMW!$ND$2:$ND$200=Z$4)*(GMW!$C$2:$C$200=Z$1),0),$F132-1966)</f>
        <v>5029</v>
      </c>
      <c r="AA132" s="5" cm="1">
        <f t="array" ref="AA132">INDEX(GMW!$A$2:$NF$200,MATCH(1,(GMW!$NE$2:$NE$200=AA$3)*(GMW!$ND$2:$ND$200=AA$4)*(GMW!$C$2:$C$200=AA$1),0),$F132-1966)</f>
        <v>1427</v>
      </c>
      <c r="AB132" s="5" cm="1">
        <f t="array" ref="AB132">INDEX(GMW!$A$2:$NF$200,MATCH(1,(GMW!$NE$2:$NE$200=AB$3)*(GMW!$ND$2:$ND$200=AB$4)*(GMW!$C$2:$C$200=AB$1),0),$F132-1966)</f>
        <v>2002</v>
      </c>
      <c r="AC132" s="5" cm="1">
        <f t="array" ref="AC132">INDEX(GMW!$A$2:$NF$200,MATCH(1,(GMW!$NE$2:$NE$200=AC$3)*(GMW!$ND$2:$ND$200=AC$4)*(GMW!$C$2:$C$200=AC$1),0),$F132-1966)</f>
        <v>1186</v>
      </c>
      <c r="AD132" s="5" cm="1">
        <f t="array" ref="AD132">INDEX(GMW!$A$2:$NF$200,MATCH(1,(GMW!$NE$2:$NE$200=AD$3)*(GMW!$ND$2:$ND$200=AD$4)*(GMW!$C$2:$C$200=AD$1),0),$F132-1966)</f>
        <v>1177</v>
      </c>
      <c r="AE132" s="5" cm="1">
        <f t="array" ref="AE132">INDEX(GMW!$A$2:$NF$200,MATCH(1,(GMW!$NE$2:$NE$200=AE$3)*(GMW!$ND$2:$ND$200=AE$4)*(GMW!$C$2:$C$200=AE$1),0),$F132-1966)</f>
        <v>359</v>
      </c>
      <c r="AF132" s="5" cm="1">
        <f t="array" ref="AF132">INDEX(GMW!$A$2:$NF$200,MATCH(1,(GMW!$NE$2:$NE$200=AF$3)*(GMW!$ND$2:$ND$200=AF$4)*(GMW!$C$2:$C$200=AF$1),0),$F132-1966)</f>
        <v>2016</v>
      </c>
      <c r="AG132" s="5" cm="1">
        <f t="array" ref="AG132">INDEX(GMW!$A$2:$NF$200,MATCH(1,(GMW!$NE$2:$NE$200=AG$3)*(GMW!$ND$2:$ND$200=AG$4)*(GMW!$C$2:$C$200=AG$1),0),$F132-1966)</f>
        <v>2294</v>
      </c>
      <c r="AH132" s="5" cm="1">
        <f t="array" ref="AH132">INDEX(GMW!$A$2:$NF$200,MATCH(1,(GMW!$NE$2:$NE$200=AH$3)*(GMW!$ND$2:$ND$200=AH$4)*(GMW!$C$2:$C$200=AH$1),0),$F132-1966)</f>
        <v>1766</v>
      </c>
      <c r="AI132" s="5" cm="1">
        <f t="array" ref="AI132">INDEX(GMW!$A$2:$NF$200,MATCH(1,(GMW!$NE$2:$NE$200=AI$3)*(GMW!$ND$2:$ND$200=AI$4)*(GMW!$C$2:$C$200=AI$1),0),$F132-1966)</f>
        <v>2485</v>
      </c>
      <c r="AJ132" s="5" cm="1">
        <f t="array" ref="AJ132">INDEX(GMW!$A$2:$NF$200,MATCH(1,(GMW!$NE$2:$NE$200=AJ$3)*(GMW!$ND$2:$ND$200=AJ$4)*(GMW!$C$2:$C$200=AJ$1),0),$F132-1966)</f>
        <v>3398</v>
      </c>
      <c r="AK132" s="5" cm="1">
        <f t="array" ref="AK132">INDEX(GMW!$A$2:$NF$200,MATCH(1,(GMW!$NE$2:$NE$200=AK$3)*(GMW!$ND$2:$ND$200=AK$4)*(GMW!$C$2:$C$200=AK$1),0),$F132-1966)</f>
        <v>823</v>
      </c>
      <c r="AL132" s="5" cm="1">
        <f t="array" ref="AL132">INDEX(GMW!$A$2:$NF$200,MATCH(1,(GMW!$NE$2:$NE$200=AL$3)*(GMW!$ND$2:$ND$200=AL$4)*(GMW!$C$2:$C$200=AL$1),0),$F132-1966)</f>
        <v>1003</v>
      </c>
      <c r="AM132" s="5" cm="1">
        <f t="array" ref="AM132">INDEX(GMW!$A$2:$NF$200,MATCH(1,(GMW!$NE$2:$NE$200=AM$3)*(GMW!$ND$2:$ND$200=AM$4)*(GMW!$C$2:$C$200=AM$1),0),$F132-1966)</f>
        <v>28470</v>
      </c>
      <c r="AN132" s="5" cm="1">
        <f t="array" ref="AN132">INDEX(GMW!$A$2:$NF$200,MATCH(1,(GMW!$NE$2:$NE$200=AN$3)*(GMW!$ND$2:$ND$200=AN$4)*(GMW!$C$2:$C$200=AN$1),0),$F132-1966)</f>
        <v>5611</v>
      </c>
      <c r="AO132" s="5" cm="1">
        <f t="array" ref="AO132">INDEX(GMW!$A$2:$NF$200,MATCH(1,(GMW!$NE$2:$NE$200=AO$3)*(GMW!$ND$2:$ND$200=AO$4)*(GMW!$C$2:$C$200=AO$1),0),$F132-1966)</f>
        <v>532543</v>
      </c>
      <c r="AP132" s="5" cm="1">
        <f t="array" ref="AP132">INDEX(GMW!$A$2:$NF$200,MATCH(1,(GMW!$NE$2:$NE$200=AP$3)*(GMW!$ND$2:$ND$200=AP$4)*(GMW!$C$2:$C$200=AP$1),0),$F132-1966)</f>
        <v>3841.7249999999999</v>
      </c>
      <c r="AQ132" s="5" cm="1">
        <f t="array" ref="AQ132">INDEX(GMW!$A$2:$NF$200,MATCH(1,(GMW!$NE$2:$NE$200=AQ$3)*(GMW!$ND$2:$ND$200=AQ$4)*(GMW!$C$2:$C$200=AQ$1),0),$F132-1966)</f>
        <v>125409.4</v>
      </c>
      <c r="AR132" s="5" cm="1">
        <f t="array" ref="AR132">INDEX(GMW!$A$2:$NF$200,MATCH(1,(GMW!$NE$2:$NE$200=AR$3)*(GMW!$ND$2:$ND$200=AR$4)*(GMW!$C$2:$C$200=AR$1),0),$F132-1966)</f>
        <v>721.03</v>
      </c>
      <c r="AS132" s="5" cm="1">
        <f t="array" ref="AS132">INDEX(GMW!$A$2:$NF$200,MATCH(1,(GMW!$NE$2:$NE$200=AS$3)*(GMW!$ND$2:$ND$200=AS$4)*(GMW!$C$2:$C$200=AS$1),0),$F132-1966)</f>
        <v>517.79499999999996</v>
      </c>
      <c r="AT132" s="5" cm="1">
        <f t="array" ref="AT132">INDEX(GMW!$A$2:$NF$200,MATCH(1,(GMW!$NE$2:$NE$200=AT$3)*(GMW!$ND$2:$ND$200=AT$4)*(GMW!$C$2:$C$200=AT$1),0),$F132-1966)</f>
        <v>458.39699999999999</v>
      </c>
      <c r="AU132" s="5" cm="1">
        <f t="array" ref="AU132">INDEX(GMW!$A$2:$NF$200,MATCH(1,(GMW!$NE$2:$NE$200=AU$3)*(GMW!$ND$2:$ND$200=AU$4)*(GMW!$C$2:$C$200=AU$1),0),$F132-1966)</f>
        <v>421055.5</v>
      </c>
      <c r="AV132" s="5" cm="1">
        <f t="array" ref="AV132">INDEX(GMW!$A$2:$NF$200,MATCH(1,(GMW!$NE$2:$NE$200=AV$3)*(GMW!$ND$2:$ND$200=AV$4)*(GMW!$C$2:$C$200=AV$1),0),$F132-1966)</f>
        <v>8743</v>
      </c>
      <c r="AW132" s="5" cm="1">
        <f t="array" ref="AW132">INDEX(GMW!$A$2:$NF$200,MATCH(1,(GMW!$NE$2:$NE$200=AW$3)*(GMW!$ND$2:$ND$200=AW$4)*(GMW!$C$2:$C$200=AW$1),0),$F132-1966)</f>
        <v>118.65</v>
      </c>
      <c r="AX132" s="5" cm="1">
        <f t="array" ref="AX132">INDEX(GMW!$A$2:$NF$200,MATCH(1,(GMW!$NE$2:$NE$200=AX$3)*(GMW!$ND$2:$ND$200=AX$4)*(GMW!$C$2:$C$200=AX$1),0),$F132-1966)</f>
        <v>2448.9789999999998</v>
      </c>
      <c r="AY132" s="5" cm="1">
        <f t="array" ref="AY132">INDEX(GMW!$A$2:$NF$200,MATCH(1,(GMW!$NE$2:$NE$200=AY$3)*(GMW!$ND$2:$ND$200=AY$4)*(GMW!$C$2:$C$200=AY$1),0),$F132-1966)</f>
        <v>16133</v>
      </c>
      <c r="AZ132" s="5" cm="1">
        <f t="array" ref="AZ132">INDEX(GMW!$A$2:$NF$200,MATCH(1,(GMW!$NE$2:$NE$200=AZ$3)*(GMW!$ND$2:$ND$200=AZ$4)*(GMW!$C$2:$C$200=AZ$1),0),$F132-1966)</f>
        <v>1423</v>
      </c>
      <c r="BA132" s="5" cm="1">
        <f t="array" ref="BA132">INDEX(GMW!$A$2:$NF$200,MATCH(1,(GMW!$NE$2:$NE$200=BA$3)*(GMW!$ND$2:$ND$200=BA$4)*(GMW!$C$2:$C$200=BA$1),0),$F132-1966)</f>
        <v>9.0735229999999998</v>
      </c>
      <c r="BB132" s="5" cm="1">
        <f t="array" ref="BB132">INDEX(GMW!$A$2:$NF$200,MATCH(1,(GMW!$NE$2:$NE$200=BB$3)*(GMW!$ND$2:$ND$200=BB$4)*(GMW!$C$2:$C$200=BB$1),0),$F132-1966)</f>
        <v>14648.06</v>
      </c>
      <c r="BC132" s="5" cm="1">
        <f t="array" ref="BC132">INDEX(GMW!$A$2:$NF$200,MATCH(1,(GMW!$NE$2:$NE$200=BC$3)*(GMW!$ND$2:$ND$200=BC$4)*(GMW!$C$2:$C$200=BC$1),0),$F132-1966)</f>
        <v>1.57782</v>
      </c>
      <c r="BD132" s="5" cm="1">
        <f t="array" ref="BD132">INDEX(GMW!$A$2:$NF$200,MATCH(1,(GMW!$NE$2:$NE$200=BD$3)*(GMW!$ND$2:$ND$200=BD$4)*(GMW!$C$2:$C$200=BD$1),0),$F132-1966)</f>
        <v>1465</v>
      </c>
      <c r="BE132" s="5" cm="1">
        <f t="array" ref="BE132">INDEX(GMW!$A$2:$NF$200,MATCH(1,(GMW!$NE$2:$NE$200=BE$3)*(GMW!$ND$2:$ND$200=BE$4)*(GMW!$C$2:$C$200=BE$1),0),$F132-1966)</f>
        <v>15.9025</v>
      </c>
      <c r="BF132" s="5" cm="1">
        <f t="array" ref="BF132">INDEX(GMW!$A$2:$NF$200,MATCH(1,(GMW!$NE$2:$NE$200=BF$3)*(GMW!$ND$2:$ND$200=BF$4)*(GMW!$C$2:$C$200=BF$1),0),$F132-1966)</f>
        <v>11.849</v>
      </c>
      <c r="BG132" s="5" cm="1">
        <f t="array" ref="BG132">INDEX(GMW!$A$2:$NF$200,MATCH(1,(GMW!$NE$2:$NE$200=BG$3)*(GMW!$ND$2:$ND$200=BG$4)*(GMW!$C$2:$C$200=BG$1),0),$F132-1966)</f>
        <v>16.643049999999999</v>
      </c>
      <c r="BH132" s="5" cm="1">
        <f t="array" ref="BH132">INDEX(GMW!$A$2:$NF$200,MATCH(1,(GMW!$NE$2:$NE$200=BH$3)*(GMW!$ND$2:$ND$200=BH$4)*(GMW!$C$2:$C$200=BH$1),0),$F132-1966)</f>
        <v>4.2402420000000003</v>
      </c>
      <c r="BI132" s="5" cm="1">
        <f t="array" ref="BI132">INDEX(GMW!$A$2:$NF$200,MATCH(1,(GMW!$NE$2:$NE$200=BI$3)*(GMW!$ND$2:$ND$200=BI$4)*(GMW!$C$2:$C$200=BI$1),0),$F132-1966)</f>
        <v>3.22</v>
      </c>
      <c r="BJ132" s="5" cm="1">
        <f t="array" ref="BJ132">INDEX(GMW!$A$2:$NF$200,MATCH(1,(GMW!$NE$2:$NE$200=BJ$3)*(GMW!$ND$2:$ND$200=BJ$4)*(GMW!$C$2:$C$200=BJ$1),0),$F132-1966)</f>
        <v>3.6176650000000001</v>
      </c>
      <c r="BK132" s="5" cm="1">
        <f t="array" ref="BK132">INDEX(GMW!$A$2:$NF$200,MATCH(1,(GMW!$NE$2:$NE$200=BK$3)*(GMW!$ND$2:$ND$200=BK$4)*(GMW!$C$2:$C$200=BK$1),0),$F132-1966)</f>
        <v>1.7580709999999999</v>
      </c>
      <c r="BL132" s="5" cm="1">
        <f t="array" ref="BL132">INDEX(GMW!$A$2:$NF$200,MATCH(1,(GMW!$NE$2:$NE$200=BL$3)*(GMW!$ND$2:$ND$200=BL$4)*(GMW!$C$2:$C$200=BL$1),0),$F132-1966)</f>
        <v>0.6666261</v>
      </c>
      <c r="BM132" s="5" cm="1">
        <f t="array" ref="BM132">INDEX(GMW!$A$2:$NF$200,MATCH(1,(GMW!$NE$2:$NE$200=BM$3)*(GMW!$ND$2:$ND$200=BM$4)*(GMW!$C$2:$C$200=BM$1),0),$F132-1966)</f>
        <v>0.41704340000000001</v>
      </c>
      <c r="BN132" s="5" cm="1">
        <f t="array" ref="BN132">INDEX(GMW!$A$2:$NF$200,MATCH(1,(GMW!$NE$2:$NE$200=BN$3)*(GMW!$ND$2:$ND$200=BN$4)*(GMW!$C$2:$C$200=BN$1),0),$F132-1966)</f>
        <v>2.2448899999999998</v>
      </c>
      <c r="BO132" s="5" cm="1">
        <f t="array" ref="BO132">INDEX(GMW!$A$2:$NF$200,MATCH(1,(GMW!$NE$2:$NE$200=BO$3)*(GMW!$ND$2:$ND$200=BO$4)*(GMW!$C$2:$C$200=BO$1),0),$F132-1966)</f>
        <v>0.92352999999999996</v>
      </c>
      <c r="BP132" s="5" cm="1">
        <f t="array" ref="BP132">INDEX(GMW!$A$2:$NF$200,MATCH(1,(GMW!$NE$2:$NE$200=BP$3)*(GMW!$ND$2:$ND$200=BP$4)*(GMW!$C$2:$C$200=BP$1),0),$F132-1966)</f>
        <v>493249</v>
      </c>
      <c r="BQ132" s="5" cm="1">
        <f t="array" ref="BQ132">INDEX(GMW!$A$2:$NF$200,MATCH(1,(GMW!$NE$2:$NE$200=BQ$3)*(GMW!$ND$2:$ND$200=BQ$4)*(GMW!$C$2:$C$200=BQ$1),0),$F132-1966)</f>
        <v>10722.74</v>
      </c>
      <c r="BR132" s="5" cm="1">
        <f t="array" ref="BR132">INDEX(GMW!$A$2:$NF$200,MATCH(1,(GMW!$NE$2:$NE$200=BR$3)*(GMW!$ND$2:$ND$200=BR$4)*(GMW!$C$2:$C$200=BR$1),0),$F132-1966)</f>
        <v>804337</v>
      </c>
      <c r="BS132" s="5" cm="1">
        <f t="array" ref="BS132">INDEX(GMW!$A$2:$NF$200,MATCH(1,(GMW!$NE$2:$NE$200=BS$3)*(GMW!$ND$2:$ND$200=BS$4)*(GMW!$C$2:$C$200=BS$1),0),$F132-1966)</f>
        <v>1029292</v>
      </c>
      <c r="BT132" s="5" cm="1">
        <f t="array" ref="BT132">INDEX(GMW!$A$2:$NF$200,MATCH(1,(GMW!$NE$2:$NE$200=BT$3)*(GMW!$ND$2:$ND$200=BT$4)*(GMW!$C$2:$C$200=BT$1),0),$F132-1966)</f>
        <v>143504</v>
      </c>
      <c r="BU132" s="5" cm="1">
        <f t="array" ref="BU132">INDEX(GMW!$A$2:$NF$200,MATCH(1,(GMW!$NE$2:$NE$200=BU$3)*(GMW!$ND$2:$ND$200=BU$4)*(GMW!$C$2:$C$200=BU$1),0),$F132-1966)</f>
        <v>830.14800000000002</v>
      </c>
      <c r="BV132" s="5" cm="1">
        <f t="array" ref="BV132">INDEX(GMW!$A$2:$NF$200,MATCH(1,(GMW!$NE$2:$NE$200=BV$3)*(GMW!$ND$2:$ND$200=BV$4)*(GMW!$C$2:$C$200=BV$1),0),$F132-1966)</f>
        <v>1643730</v>
      </c>
      <c r="BW132" s="5" cm="1">
        <f t="array" ref="BW132">INDEX(GMW!$A$2:$NF$200,MATCH(1,(GMW!$NE$2:$NE$200=BW$3)*(GMW!$ND$2:$ND$200=BW$4)*(GMW!$C$2:$C$200=BW$1),0),$F132-1966)</f>
        <v>229.50489999999999</v>
      </c>
      <c r="BX132" s="5" cm="1">
        <f t="array" ref="BX132">INDEX(GMW!$A$2:$NF$200,MATCH(1,(GMW!$NE$2:$NE$200=BX$3)*(GMW!$ND$2:$ND$200=BX$4)*(GMW!$C$2:$C$200=BX$1),0),$F132-1966)</f>
        <v>198127.8</v>
      </c>
      <c r="BY132" s="5" cm="1">
        <f t="array" ref="BY132">INDEX(GMW!$A$2:$NF$200,MATCH(1,(GMW!$NE$2:$NE$200=BY$3)*(GMW!$ND$2:$ND$200=BY$4)*(GMW!$C$2:$C$200=BY$1),0),$F132-1966)</f>
        <v>1401.3679999999999</v>
      </c>
      <c r="BZ132" s="5" cm="1">
        <f t="array" ref="BZ132">INDEX(GMW!$A$2:$NF$200,MATCH(1,(GMW!$NE$2:$NE$200=BZ$3)*(GMW!$ND$2:$ND$200=BZ$4)*(GMW!$C$2:$C$200=BZ$1),0),$F132-1966)</f>
        <v>1431.192</v>
      </c>
      <c r="CA132" s="5" cm="1">
        <f t="array" ref="CA132">INDEX(GMW!$A$2:$NF$200,MATCH(1,(GMW!$NE$2:$NE$200=CA$3)*(GMW!$ND$2:$ND$200=CA$4)*(GMW!$C$2:$C$200=CA$1),0),$F132-1966)</f>
        <v>1637.7239999999999</v>
      </c>
      <c r="CB132" s="5" cm="1">
        <f t="array" ref="CB132">INDEX(GMW!$A$2:$NF$200,MATCH(1,(GMW!$NE$2:$NE$200=CB$3)*(GMW!$ND$2:$ND$200=CB$4)*(GMW!$C$2:$C$200=CB$1),0),$F132-1966)</f>
        <v>448.43849999999998</v>
      </c>
      <c r="CC132" s="5" cm="1">
        <f t="array" ref="CC132">INDEX(GMW!$A$2:$NF$200,MATCH(1,(GMW!$NE$2:$NE$200=CC$3)*(GMW!$ND$2:$ND$200=CC$4)*(GMW!$C$2:$C$200=CC$1),0),$F132-1966)</f>
        <v>314.3775</v>
      </c>
      <c r="CD132" s="5" cm="1">
        <f t="array" ref="CD132">INDEX(GMW!$A$2:$NF$200,MATCH(1,(GMW!$NE$2:$NE$200=CD$3)*(GMW!$ND$2:$ND$200=CD$4)*(GMW!$C$2:$C$200=CD$1),0),$F132-1966)</f>
        <v>360.24299999999999</v>
      </c>
      <c r="CE132" s="5" cm="1">
        <f t="array" ref="CE132">INDEX(GMW!$A$2:$NF$200,MATCH(1,(GMW!$NE$2:$NE$200=CE$3)*(GMW!$ND$2:$ND$200=CE$4)*(GMW!$C$2:$C$200=CE$1),0),$F132-1966)</f>
        <v>202.98599999999999</v>
      </c>
      <c r="CF132" s="5" cm="1">
        <f t="array" ref="CF132">INDEX(GMW!$A$2:$NF$200,MATCH(1,(GMW!$NE$2:$NE$200=CF$3)*(GMW!$ND$2:$ND$200=CF$4)*(GMW!$C$2:$C$200=CF$1),0),$F132-1966)</f>
        <v>66.590249999999997</v>
      </c>
      <c r="CG132" s="5" cm="1">
        <f t="array" ref="CG132">INDEX(GMW!$A$2:$NF$200,MATCH(1,(GMW!$NE$2:$NE$200=CG$3)*(GMW!$ND$2:$ND$200=CG$4)*(GMW!$C$2:$C$200=CG$1),0),$F132-1966)</f>
        <v>30.965</v>
      </c>
      <c r="CH132" s="5" cm="1">
        <f t="array" ref="CH132">INDEX(GMW!$A$2:$NF$200,MATCH(1,(GMW!$NE$2:$NE$200=CH$3)*(GMW!$ND$2:$ND$200=CH$4)*(GMW!$C$2:$C$200=CH$1),0),$F132-1966)</f>
        <v>230.74199999999999</v>
      </c>
      <c r="CI132" s="5" cm="1">
        <f t="array" ref="CI132">INDEX(GMW!$A$2:$NF$200,MATCH(1,(GMW!$NE$2:$NE$200=CI$3)*(GMW!$ND$2:$ND$200=CI$4)*(GMW!$C$2:$C$200=CI$1),0),$F132-1966)</f>
        <v>117.4205</v>
      </c>
      <c r="CJ132" s="5" cm="1">
        <f t="array" ref="CJ132">INDEX(GMW!$A$2:$NF$200,MATCH(1,(GMW!$NE$2:$NE$200=CJ$3)*(GMW!$ND$2:$ND$200=CJ$4)*(GMW!$C$2:$C$200=CJ$1),0),$F132-1966)</f>
        <v>331067</v>
      </c>
      <c r="CK132" s="5" cm="1">
        <f t="array" ref="CK132">INDEX(GMW!$A$2:$NF$200,MATCH(1,(GMW!$NE$2:$NE$200=CK$3)*(GMW!$ND$2:$ND$200=CK$4)*(GMW!$C$2:$C$200=CK$1),0),$F132-1966)</f>
        <v>3028.2</v>
      </c>
      <c r="CL132" s="5" cm="1">
        <f t="array" ref="CL132">INDEX(GMW!$A$2:$NF$200,MATCH(1,(GMW!$NE$2:$NE$200=CL$3)*(GMW!$ND$2:$ND$200=CL$4)*(GMW!$C$2:$C$200=CL$1),0),$F132-1966)</f>
        <v>131911.1</v>
      </c>
      <c r="CM132" s="5" cm="1">
        <f t="array" ref="CM132">INDEX(GMW!$A$2:$NF$200,MATCH(1,(GMW!$NE$2:$NE$200=CM$3)*(GMW!$ND$2:$ND$200=CM$4)*(GMW!$C$2:$C$200=CM$1),0),$F132-1966)</f>
        <v>332037</v>
      </c>
      <c r="CN132" s="5" cm="1">
        <f t="array" ref="CN132">INDEX(GMW!$A$2:$NF$200,MATCH(1,(GMW!$NE$2:$NE$200=CN$3)*(GMW!$ND$2:$ND$200=CN$4)*(GMW!$C$2:$C$200=CN$1),0),$F132-1966)</f>
        <v>221901</v>
      </c>
      <c r="CO132" s="5" cm="1">
        <f t="array" ref="CO132">INDEX(GMW!$A$2:$NF$200,MATCH(1,(GMW!$NE$2:$NE$200=CO$3)*(GMW!$ND$2:$ND$200=CO$4)*(GMW!$C$2:$C$200=CO$1),0),$F132-1966)</f>
        <v>373.75099999999998</v>
      </c>
      <c r="CP132" s="5" cm="1">
        <f t="array" ref="CP132">INDEX(GMW!$A$2:$NF$200,MATCH(1,(GMW!$NE$2:$NE$200=CP$3)*(GMW!$ND$2:$ND$200=CP$4)*(GMW!$C$2:$C$200=CP$1),0),$F132-1966)</f>
        <v>703092.6</v>
      </c>
      <c r="CQ132" s="5" cm="1">
        <f t="array" ref="CQ132">INDEX(GMW!$A$2:$NF$200,MATCH(1,(GMW!$NE$2:$NE$200=CQ$3)*(GMW!$ND$2:$ND$200=CQ$4)*(GMW!$C$2:$C$200=CQ$1),0),$F132-1966)</f>
        <v>125.7257</v>
      </c>
      <c r="CR132" s="5" cm="1">
        <f t="array" ref="CR132">INDEX(GMW!$A$2:$NF$200,MATCH(1,(GMW!$NE$2:$NE$200=CR$3)*(GMW!$ND$2:$ND$200=CR$4)*(GMW!$C$2:$C$200=CR$1),0),$F132-1966)</f>
        <v>234608.8</v>
      </c>
      <c r="CS132" s="5" cm="1">
        <f t="array" ref="CS132">INDEX(GMW!$A$2:$NF$200,MATCH(1,(GMW!$NE$2:$NE$200=CS$3)*(GMW!$ND$2:$ND$200=CS$4)*(GMW!$C$2:$C$200=CS$1),0),$F132-1966)</f>
        <v>573.60799999999995</v>
      </c>
      <c r="CT132" s="5" cm="1">
        <f t="array" ref="CT132">INDEX(GMW!$A$2:$NF$200,MATCH(1,(GMW!$NE$2:$NE$200=CT$3)*(GMW!$ND$2:$ND$200=CT$4)*(GMW!$C$2:$C$200=CT$1),0),$F132-1966)</f>
        <v>420.77800000000002</v>
      </c>
      <c r="CU132" s="5" cm="1">
        <f t="array" ref="CU132">INDEX(GMW!$A$2:$NF$200,MATCH(1,(GMW!$NE$2:$NE$200=CU$3)*(GMW!$ND$2:$ND$200=CU$4)*(GMW!$C$2:$C$200=CU$1),0),$F132-1966)</f>
        <v>362.76900000000001</v>
      </c>
      <c r="CV132" s="5" cm="1">
        <f t="array" ref="CV132">INDEX(GMW!$A$2:$NF$200,MATCH(1,(GMW!$NE$2:$NE$200=CV$3)*(GMW!$ND$2:$ND$200=CV$4)*(GMW!$C$2:$C$200=CV$1),0),$F132-1966)</f>
        <v>212.61500000000001</v>
      </c>
      <c r="CW132" s="5" cm="1">
        <f t="array" ref="CW132">INDEX(GMW!$A$2:$NF$200,MATCH(1,(GMW!$NE$2:$NE$200=CW$3)*(GMW!$ND$2:$ND$200=CW$4)*(GMW!$C$2:$C$200=CW$1),0),$F132-1966)</f>
        <v>132.52699999999999</v>
      </c>
      <c r="CX132" s="5" cm="1">
        <f t="array" ref="CX132">INDEX(GMW!$A$2:$NF$200,MATCH(1,(GMW!$NE$2:$NE$200=CX$3)*(GMW!$ND$2:$ND$200=CX$4)*(GMW!$C$2:$C$200=CX$1),0),$F132-1966)</f>
        <v>73.662999999999997</v>
      </c>
      <c r="CY132" s="5" cm="1">
        <f t="array" ref="CY132">INDEX(GMW!$A$2:$NF$200,MATCH(1,(GMW!$NE$2:$NE$200=CY$3)*(GMW!$ND$2:$ND$200=CY$4)*(GMW!$C$2:$C$200=CY$1),0),$F132-1966)</f>
        <v>59.520800000000001</v>
      </c>
      <c r="CZ132" s="5" cm="1">
        <f t="array" ref="CZ132">INDEX(GMW!$A$2:$NF$200,MATCH(1,(GMW!$NE$2:$NE$200=CZ$3)*(GMW!$ND$2:$ND$200=CZ$4)*(GMW!$C$2:$C$200=CZ$1),0),$F132-1966)</f>
        <v>39.377000000000002</v>
      </c>
      <c r="DA132" s="5" cm="1">
        <f t="array" ref="DA132">INDEX(GMW!$A$2:$NF$200,MATCH(1,(GMW!$NE$2:$NE$200=DA$3)*(GMW!$ND$2:$ND$200=DA$4)*(GMW!$C$2:$C$200=DA$1),0),$F132-1966)</f>
        <v>39.180999999999997</v>
      </c>
      <c r="DB132" s="5" cm="1">
        <f t="array" ref="DB132">INDEX(GMW!$A$2:$NF$200,MATCH(1,(GMW!$NE$2:$NE$200=DB$3)*(GMW!$ND$2:$ND$200=DB$4)*(GMW!$C$2:$C$200=DB$1),0),$F132-1966)</f>
        <v>46.898000000000003</v>
      </c>
      <c r="DC132" s="5" cm="1">
        <f t="array" ref="DC132">INDEX(GMW!$A$2:$NF$200,MATCH(1,(GMW!$NE$2:$NE$200=DC$3)*(GMW!$ND$2:$ND$200=DC$4)*(GMW!$C$2:$C$200=DC$1),0),$F132-1966)</f>
        <v>37.984699999999997</v>
      </c>
    </row>
    <row r="133" spans="1:107" x14ac:dyDescent="0.25">
      <c r="B133" s="5">
        <f t="shared" si="41"/>
        <v>2004</v>
      </c>
      <c r="C133" s="5">
        <f t="shared" si="41"/>
        <v>2004</v>
      </c>
      <c r="F133" s="5">
        <f t="shared" si="37"/>
        <v>2099</v>
      </c>
      <c r="G133" s="5" cm="1">
        <f t="array" ref="G133">INDEX(GMW!$A$2:$NF$200,MATCH(1,(GMW!$NE$2:$NE$200=G$3)*(GMW!$ND$2:$ND$200=G$4)*(GMW!$C$2:$C$200=G$1),0),$F133-1966)</f>
        <v>534447</v>
      </c>
      <c r="H133" s="5" cm="1">
        <f t="array" ref="H133">INDEX(GMW!$A$2:$NF$200,MATCH(1,(GMW!$NE$2:$NE$200=H$3)*(GMW!$ND$2:$ND$200=H$4)*(GMW!$C$2:$C$200=H$1),0),$F133-1966)</f>
        <v>326983</v>
      </c>
      <c r="I133" s="5" cm="1">
        <f t="array" ref="I133">INDEX(GMW!$A$2:$NF$200,MATCH(1,(GMW!$NE$2:$NE$200=I$3)*(GMW!$ND$2:$ND$200=I$4)*(GMW!$C$2:$C$200=I$1),0),$F133-1966)</f>
        <v>88025</v>
      </c>
      <c r="J133" s="5" cm="1">
        <f t="array" ref="J133">INDEX(GMW!$A$2:$NF$200,MATCH(1,(GMW!$NE$2:$NE$200=J$3)*(GMW!$ND$2:$ND$200=J$4)*(GMW!$C$2:$C$200=J$1),0),$F133-1966)</f>
        <v>108663</v>
      </c>
      <c r="K133" s="5" cm="1">
        <f t="array" ref="K133">INDEX(GMW!$A$2:$NF$200,MATCH(1,(GMW!$NE$2:$NE$200=K$3)*(GMW!$ND$2:$ND$200=K$4)*(GMW!$C$2:$C$200=K$1),0),$F133-1966)</f>
        <v>137776</v>
      </c>
      <c r="L133" s="5" cm="1">
        <f t="array" ref="L133">INDEX(GMW!$A$2:$NF$200,MATCH(1,(GMW!$NE$2:$NE$200=L$3)*(GMW!$ND$2:$ND$200=L$4)*(GMW!$C$2:$C$200=L$1),0),$F133-1966)</f>
        <v>144797</v>
      </c>
      <c r="M133" s="5" cm="1">
        <f t="array" ref="M133">INDEX(GMW!$A$2:$NF$200,MATCH(1,(GMW!$NE$2:$NE$200=M$3)*(GMW!$ND$2:$ND$200=M$4)*(GMW!$C$2:$C$200=M$1),0),$F133-1966)</f>
        <v>41970</v>
      </c>
      <c r="N133" s="5" cm="1">
        <f t="array" ref="N133">INDEX(GMW!$A$2:$NF$200,MATCH(1,(GMW!$NE$2:$NE$200=N$3)*(GMW!$ND$2:$ND$200=N$4)*(GMW!$C$2:$C$200=N$1),0),$F133-1966)</f>
        <v>14111</v>
      </c>
      <c r="O133" s="5" cm="1">
        <f t="array" ref="O133">INDEX(GMW!$A$2:$NF$200,MATCH(1,(GMW!$NE$2:$NE$200=O$3)*(GMW!$ND$2:$ND$200=O$4)*(GMW!$C$2:$C$200=O$1),0),$F133-1966)</f>
        <v>76.566670000000002</v>
      </c>
      <c r="P133" s="5" cm="1">
        <f t="array" ref="P133">INDEX(GMW!$A$2:$NF$200,MATCH(1,(GMW!$NE$2:$NE$200=P$3)*(GMW!$ND$2:$ND$200=P$4)*(GMW!$C$2:$C$200=P$1),0),$F133-1966)</f>
        <v>4.75</v>
      </c>
      <c r="Q133" s="5" cm="1">
        <f t="array" ref="Q133">INDEX(GMW!$A$2:$NF$200,MATCH(1,(GMW!$NE$2:$NE$200=Q$3)*(GMW!$ND$2:$ND$200=Q$4)*(GMW!$C$2:$C$200=Q$1),0),$F133-1966)</f>
        <v>4.83</v>
      </c>
      <c r="R133" s="5" cm="1">
        <f t="array" ref="R133">INDEX(GMW!$A$2:$NF$200,MATCH(1,(GMW!$NE$2:$NE$200=R$3)*(GMW!$ND$2:$ND$200=R$4)*(GMW!$C$2:$C$200=R$1),0),$F133-1966)</f>
        <v>76.566670000000002</v>
      </c>
      <c r="S133" s="5" cm="1">
        <f t="array" ref="S133">INDEX(GMW!$A$2:$NF$200,MATCH(1,(GMW!$NE$2:$NE$200=S$3)*(GMW!$ND$2:$ND$200=S$4)*(GMW!$C$2:$C$200=S$1),0),$F133-1966)</f>
        <v>31065</v>
      </c>
      <c r="T133" s="5" cm="1">
        <f t="array" ref="T133">INDEX(GMW!$A$2:$NF$200,MATCH(1,(GMW!$NE$2:$NE$200=T$3)*(GMW!$ND$2:$ND$200=T$4)*(GMW!$C$2:$C$200=T$1),0),$F133-1966)</f>
        <v>372</v>
      </c>
      <c r="U133" s="5" cm="1">
        <f t="array" ref="U133">INDEX(GMW!$A$2:$NF$200,MATCH(1,(GMW!$NE$2:$NE$200=U$3)*(GMW!$ND$2:$ND$200=U$4)*(GMW!$C$2:$C$200=U$1),0),$F133-1966)</f>
        <v>61</v>
      </c>
      <c r="V133" s="5" cm="1">
        <f t="array" ref="V133">INDEX(GMW!$A$2:$NF$200,MATCH(1,(GMW!$NE$2:$NE$200=V$3)*(GMW!$ND$2:$ND$200=V$4)*(GMW!$C$2:$C$200=V$1),0),$F133-1966)</f>
        <v>3238</v>
      </c>
      <c r="W133" s="5" cm="1">
        <f t="array" ref="W133">INDEX(GMW!$A$2:$NF$200,MATCH(1,(GMW!$NE$2:$NE$200=W$3)*(GMW!$ND$2:$ND$200=W$4)*(GMW!$C$2:$C$200=W$1),0),$F133-1966)</f>
        <v>80</v>
      </c>
      <c r="X133" s="5" cm="1">
        <f t="array" ref="X133">INDEX(GMW!$A$2:$NF$200,MATCH(1,(GMW!$NE$2:$NE$200=X$3)*(GMW!$ND$2:$ND$200=X$4)*(GMW!$C$2:$C$200=X$1),0),$F133-1966)</f>
        <v>155</v>
      </c>
      <c r="Y133" s="5" cm="1">
        <f t="array" ref="Y133">INDEX(GMW!$A$2:$NF$200,MATCH(1,(GMW!$NE$2:$NE$200=Y$3)*(GMW!$ND$2:$ND$200=Y$4)*(GMW!$C$2:$C$200=Y$1),0),$F133-1966)</f>
        <v>2128</v>
      </c>
      <c r="Z133" s="5" cm="1">
        <f t="array" ref="Z133">INDEX(GMW!$A$2:$NF$200,MATCH(1,(GMW!$NE$2:$NE$200=Z$3)*(GMW!$ND$2:$ND$200=Z$4)*(GMW!$C$2:$C$200=Z$1),0),$F133-1966)</f>
        <v>5027</v>
      </c>
      <c r="AA133" s="5" cm="1">
        <f t="array" ref="AA133">INDEX(GMW!$A$2:$NF$200,MATCH(1,(GMW!$NE$2:$NE$200=AA$3)*(GMW!$ND$2:$ND$200=AA$4)*(GMW!$C$2:$C$200=AA$1),0),$F133-1966)</f>
        <v>1435</v>
      </c>
      <c r="AB133" s="5" cm="1">
        <f t="array" ref="AB133">INDEX(GMW!$A$2:$NF$200,MATCH(1,(GMW!$NE$2:$NE$200=AB$3)*(GMW!$ND$2:$ND$200=AB$4)*(GMW!$C$2:$C$200=AB$1),0),$F133-1966)</f>
        <v>2008</v>
      </c>
      <c r="AC133" s="5" cm="1">
        <f t="array" ref="AC133">INDEX(GMW!$A$2:$NF$200,MATCH(1,(GMW!$NE$2:$NE$200=AC$3)*(GMW!$ND$2:$ND$200=AC$4)*(GMW!$C$2:$C$200=AC$1),0),$F133-1966)</f>
        <v>1174</v>
      </c>
      <c r="AD133" s="5" cm="1">
        <f t="array" ref="AD133">INDEX(GMW!$A$2:$NF$200,MATCH(1,(GMW!$NE$2:$NE$200=AD$3)*(GMW!$ND$2:$ND$200=AD$4)*(GMW!$C$2:$C$200=AD$1),0),$F133-1966)</f>
        <v>1170</v>
      </c>
      <c r="AE133" s="5" cm="1">
        <f t="array" ref="AE133">INDEX(GMW!$A$2:$NF$200,MATCH(1,(GMW!$NE$2:$NE$200=AE$3)*(GMW!$ND$2:$ND$200=AE$4)*(GMW!$C$2:$C$200=AE$1),0),$F133-1966)</f>
        <v>361</v>
      </c>
      <c r="AF133" s="5" cm="1">
        <f t="array" ref="AF133">INDEX(GMW!$A$2:$NF$200,MATCH(1,(GMW!$NE$2:$NE$200=AF$3)*(GMW!$ND$2:$ND$200=AF$4)*(GMW!$C$2:$C$200=AF$1),0),$F133-1966)</f>
        <v>2032</v>
      </c>
      <c r="AG133" s="5" cm="1">
        <f t="array" ref="AG133">INDEX(GMW!$A$2:$NF$200,MATCH(1,(GMW!$NE$2:$NE$200=AG$3)*(GMW!$ND$2:$ND$200=AG$4)*(GMW!$C$2:$C$200=AG$1),0),$F133-1966)</f>
        <v>2320</v>
      </c>
      <c r="AH133" s="5" cm="1">
        <f t="array" ref="AH133">INDEX(GMW!$A$2:$NF$200,MATCH(1,(GMW!$NE$2:$NE$200=AH$3)*(GMW!$ND$2:$ND$200=AH$4)*(GMW!$C$2:$C$200=AH$1),0),$F133-1966)</f>
        <v>1778</v>
      </c>
      <c r="AI133" s="5" cm="1">
        <f t="array" ref="AI133">INDEX(GMW!$A$2:$NF$200,MATCH(1,(GMW!$NE$2:$NE$200=AI$3)*(GMW!$ND$2:$ND$200=AI$4)*(GMW!$C$2:$C$200=AI$1),0),$F133-1966)</f>
        <v>2482</v>
      </c>
      <c r="AJ133" s="5" cm="1">
        <f t="array" ref="AJ133">INDEX(GMW!$A$2:$NF$200,MATCH(1,(GMW!$NE$2:$NE$200=AJ$3)*(GMW!$ND$2:$ND$200=AJ$4)*(GMW!$C$2:$C$200=AJ$1),0),$F133-1966)</f>
        <v>3448</v>
      </c>
      <c r="AK133" s="5" cm="1">
        <f t="array" ref="AK133">INDEX(GMW!$A$2:$NF$200,MATCH(1,(GMW!$NE$2:$NE$200=AK$3)*(GMW!$ND$2:$ND$200=AK$4)*(GMW!$C$2:$C$200=AK$1),0),$F133-1966)</f>
        <v>808</v>
      </c>
      <c r="AL133" s="5" cm="1">
        <f t="array" ref="AL133">INDEX(GMW!$A$2:$NF$200,MATCH(1,(GMW!$NE$2:$NE$200=AL$3)*(GMW!$ND$2:$ND$200=AL$4)*(GMW!$C$2:$C$200=AL$1),0),$F133-1966)</f>
        <v>985</v>
      </c>
      <c r="AM133" s="5" cm="1">
        <f t="array" ref="AM133">INDEX(GMW!$A$2:$NF$200,MATCH(1,(GMW!$NE$2:$NE$200=AM$3)*(GMW!$ND$2:$ND$200=AM$4)*(GMW!$C$2:$C$200=AM$1),0),$F133-1966)</f>
        <v>28518</v>
      </c>
      <c r="AN133" s="5" cm="1">
        <f t="array" ref="AN133">INDEX(GMW!$A$2:$NF$200,MATCH(1,(GMW!$NE$2:$NE$200=AN$3)*(GMW!$ND$2:$ND$200=AN$4)*(GMW!$C$2:$C$200=AN$1),0),$F133-1966)</f>
        <v>5645</v>
      </c>
      <c r="AO133" s="5" cm="1">
        <f t="array" ref="AO133">INDEX(GMW!$A$2:$NF$200,MATCH(1,(GMW!$NE$2:$NE$200=AO$3)*(GMW!$ND$2:$ND$200=AO$4)*(GMW!$C$2:$C$200=AO$1),0),$F133-1966)</f>
        <v>534447</v>
      </c>
      <c r="AP133" s="5" cm="1">
        <f t="array" ref="AP133">INDEX(GMW!$A$2:$NF$200,MATCH(1,(GMW!$NE$2:$NE$200=AP$3)*(GMW!$ND$2:$ND$200=AP$4)*(GMW!$C$2:$C$200=AP$1),0),$F133-1966)</f>
        <v>3878.15</v>
      </c>
      <c r="AQ133" s="5" cm="1">
        <f t="array" ref="AQ133">INDEX(GMW!$A$2:$NF$200,MATCH(1,(GMW!$NE$2:$NE$200=AQ$3)*(GMW!$ND$2:$ND$200=AQ$4)*(GMW!$C$2:$C$200=AQ$1),0),$F133-1966)</f>
        <v>126197.5</v>
      </c>
      <c r="AR133" s="5" cm="1">
        <f t="array" ref="AR133">INDEX(GMW!$A$2:$NF$200,MATCH(1,(GMW!$NE$2:$NE$200=AR$3)*(GMW!$ND$2:$ND$200=AR$4)*(GMW!$C$2:$C$200=AR$1),0),$F133-1966)</f>
        <v>718.7</v>
      </c>
      <c r="AS133" s="5" cm="1">
        <f t="array" ref="AS133">INDEX(GMW!$A$2:$NF$200,MATCH(1,(GMW!$NE$2:$NE$200=AS$3)*(GMW!$ND$2:$ND$200=AS$4)*(GMW!$C$2:$C$200=AS$1),0),$F133-1966)</f>
        <v>519.64400000000001</v>
      </c>
      <c r="AT133" s="5" cm="1">
        <f t="array" ref="AT133">INDEX(GMW!$A$2:$NF$200,MATCH(1,(GMW!$NE$2:$NE$200=AT$3)*(GMW!$ND$2:$ND$200=AT$4)*(GMW!$C$2:$C$200=AT$1),0),$F133-1966)</f>
        <v>458.85</v>
      </c>
      <c r="AU133" s="5" cm="1">
        <f t="array" ref="AU133">INDEX(GMW!$A$2:$NF$200,MATCH(1,(GMW!$NE$2:$NE$200=AU$3)*(GMW!$ND$2:$ND$200=AU$4)*(GMW!$C$2:$C$200=AU$1),0),$F133-1966)</f>
        <v>426033.8</v>
      </c>
      <c r="AV133" s="5" cm="1">
        <f t="array" ref="AV133">INDEX(GMW!$A$2:$NF$200,MATCH(1,(GMW!$NE$2:$NE$200=AV$3)*(GMW!$ND$2:$ND$200=AV$4)*(GMW!$C$2:$C$200=AV$1),0),$F133-1966)</f>
        <v>8627</v>
      </c>
      <c r="AW133" s="5" cm="1">
        <f t="array" ref="AW133">INDEX(GMW!$A$2:$NF$200,MATCH(1,(GMW!$NE$2:$NE$200=AW$3)*(GMW!$ND$2:$ND$200=AW$4)*(GMW!$C$2:$C$200=AW$1),0),$F133-1966)</f>
        <v>120.15</v>
      </c>
      <c r="AX133" s="5" cm="1">
        <f t="array" ref="AX133">INDEX(GMW!$A$2:$NF$200,MATCH(1,(GMW!$NE$2:$NE$200=AX$3)*(GMW!$ND$2:$ND$200=AX$4)*(GMW!$C$2:$C$200=AX$1),0),$F133-1966)</f>
        <v>2400.3440000000001</v>
      </c>
      <c r="AY133" s="5" cm="1">
        <f t="array" ref="AY133">INDEX(GMW!$A$2:$NF$200,MATCH(1,(GMW!$NE$2:$NE$200=AY$3)*(GMW!$ND$2:$ND$200=AY$4)*(GMW!$C$2:$C$200=AY$1),0),$F133-1966)</f>
        <v>15890</v>
      </c>
      <c r="AZ133" s="5" cm="1">
        <f t="array" ref="AZ133">INDEX(GMW!$A$2:$NF$200,MATCH(1,(GMW!$NE$2:$NE$200=AZ$3)*(GMW!$ND$2:$ND$200=AZ$4)*(GMW!$C$2:$C$200=AZ$1),0),$F133-1966)</f>
        <v>1494</v>
      </c>
      <c r="BA133" s="5" cm="1">
        <f t="array" ref="BA133">INDEX(GMW!$A$2:$NF$200,MATCH(1,(GMW!$NE$2:$NE$200=BA$3)*(GMW!$ND$2:$ND$200=BA$4)*(GMW!$C$2:$C$200=BA$1),0),$F133-1966)</f>
        <v>8.8565500000000004</v>
      </c>
      <c r="BB133" s="5" cm="1">
        <f t="array" ref="BB133">INDEX(GMW!$A$2:$NF$200,MATCH(1,(GMW!$NE$2:$NE$200=BB$3)*(GMW!$ND$2:$ND$200=BB$4)*(GMW!$C$2:$C$200=BB$1),0),$F133-1966)</f>
        <v>12790.94</v>
      </c>
      <c r="BC133" s="5" cm="1">
        <f t="array" ref="BC133">INDEX(GMW!$A$2:$NF$200,MATCH(1,(GMW!$NE$2:$NE$200=BC$3)*(GMW!$ND$2:$ND$200=BC$4)*(GMW!$C$2:$C$200=BC$1),0),$F133-1966)</f>
        <v>1.5714129999999999</v>
      </c>
      <c r="BD133" s="5" cm="1">
        <f t="array" ref="BD133">INDEX(GMW!$A$2:$NF$200,MATCH(1,(GMW!$NE$2:$NE$200=BD$3)*(GMW!$ND$2:$ND$200=BD$4)*(GMW!$C$2:$C$200=BD$1),0),$F133-1966)</f>
        <v>2511</v>
      </c>
      <c r="BE133" s="5" cm="1">
        <f t="array" ref="BE133">INDEX(GMW!$A$2:$NF$200,MATCH(1,(GMW!$NE$2:$NE$200=BE$3)*(GMW!$ND$2:$ND$200=BE$4)*(GMW!$C$2:$C$200=BE$1),0),$F133-1966)</f>
        <v>15.98888</v>
      </c>
      <c r="BF133" s="5" cm="1">
        <f t="array" ref="BF133">INDEX(GMW!$A$2:$NF$200,MATCH(1,(GMW!$NE$2:$NE$200=BF$3)*(GMW!$ND$2:$ND$200=BF$4)*(GMW!$C$2:$C$200=BF$1),0),$F133-1966)</f>
        <v>11.981</v>
      </c>
      <c r="BG133" s="5" cm="1">
        <f t="array" ref="BG133">INDEX(GMW!$A$2:$NF$200,MATCH(1,(GMW!$NE$2:$NE$200=BG$3)*(GMW!$ND$2:$ND$200=BG$4)*(GMW!$C$2:$C$200=BG$1),0),$F133-1966)</f>
        <v>16.58324</v>
      </c>
      <c r="BH133" s="5" cm="1">
        <f t="array" ref="BH133">INDEX(GMW!$A$2:$NF$200,MATCH(1,(GMW!$NE$2:$NE$200=BH$3)*(GMW!$ND$2:$ND$200=BH$4)*(GMW!$C$2:$C$200=BH$1),0),$F133-1966)</f>
        <v>4.3001319999999996</v>
      </c>
      <c r="BI133" s="5" cm="1">
        <f t="array" ref="BI133">INDEX(GMW!$A$2:$NF$200,MATCH(1,(GMW!$NE$2:$NE$200=BI$3)*(GMW!$ND$2:$ND$200=BI$4)*(GMW!$C$2:$C$200=BI$1),0),$F133-1966)</f>
        <v>3.113</v>
      </c>
      <c r="BJ133" s="5" cm="1">
        <f t="array" ref="BJ133">INDEX(GMW!$A$2:$NF$200,MATCH(1,(GMW!$NE$2:$NE$200=BJ$3)*(GMW!$ND$2:$ND$200=BJ$4)*(GMW!$C$2:$C$200=BJ$1),0),$F133-1966)</f>
        <v>3.6121750000000001</v>
      </c>
      <c r="BK133" s="5" cm="1">
        <f t="array" ref="BK133">INDEX(GMW!$A$2:$NF$200,MATCH(1,(GMW!$NE$2:$NE$200=BK$3)*(GMW!$ND$2:$ND$200=BK$4)*(GMW!$C$2:$C$200=BK$1),0),$F133-1966)</f>
        <v>1.8835869999999999</v>
      </c>
      <c r="BL133" s="5" cm="1">
        <f t="array" ref="BL133">INDEX(GMW!$A$2:$NF$200,MATCH(1,(GMW!$NE$2:$NE$200=BL$3)*(GMW!$ND$2:$ND$200=BL$4)*(GMW!$C$2:$C$200=BL$1),0),$F133-1966)</f>
        <v>0.6786683</v>
      </c>
      <c r="BM133" s="5" cm="1">
        <f t="array" ref="BM133">INDEX(GMW!$A$2:$NF$200,MATCH(1,(GMW!$NE$2:$NE$200=BM$3)*(GMW!$ND$2:$ND$200=BM$4)*(GMW!$C$2:$C$200=BM$1),0),$F133-1966)</f>
        <v>0.416605</v>
      </c>
      <c r="BN133" s="5" cm="1">
        <f t="array" ref="BN133">INDEX(GMW!$A$2:$NF$200,MATCH(1,(GMW!$NE$2:$NE$200=BN$3)*(GMW!$ND$2:$ND$200=BN$4)*(GMW!$C$2:$C$200=BN$1),0),$F133-1966)</f>
        <v>2.2580149999999999</v>
      </c>
      <c r="BO133" s="5" cm="1">
        <f t="array" ref="BO133">INDEX(GMW!$A$2:$NF$200,MATCH(1,(GMW!$NE$2:$NE$200=BO$3)*(GMW!$ND$2:$ND$200=BO$4)*(GMW!$C$2:$C$200=BO$1),0),$F133-1966)</f>
        <v>0.94845999999999997</v>
      </c>
      <c r="BP133" s="5" cm="1">
        <f t="array" ref="BP133">INDEX(GMW!$A$2:$NF$200,MATCH(1,(GMW!$NE$2:$NE$200=BP$3)*(GMW!$ND$2:$ND$200=BP$4)*(GMW!$C$2:$C$200=BP$1),0),$F133-1966)</f>
        <v>500957</v>
      </c>
      <c r="BQ133" s="5" cm="1">
        <f t="array" ref="BQ133">INDEX(GMW!$A$2:$NF$200,MATCH(1,(GMW!$NE$2:$NE$200=BQ$3)*(GMW!$ND$2:$ND$200=BQ$4)*(GMW!$C$2:$C$200=BQ$1),0),$F133-1966)</f>
        <v>11043.96</v>
      </c>
      <c r="BR133" s="5" cm="1">
        <f t="array" ref="BR133">INDEX(GMW!$A$2:$NF$200,MATCH(1,(GMW!$NE$2:$NE$200=BR$3)*(GMW!$ND$2:$ND$200=BR$4)*(GMW!$C$2:$C$200=BR$1),0),$F133-1966)</f>
        <v>811223</v>
      </c>
      <c r="BS133" s="5" cm="1">
        <f t="array" ref="BS133">INDEX(GMW!$A$2:$NF$200,MATCH(1,(GMW!$NE$2:$NE$200=BS$3)*(GMW!$ND$2:$ND$200=BS$4)*(GMW!$C$2:$C$200=BS$1),0),$F133-1966)</f>
        <v>1020914</v>
      </c>
      <c r="BT133" s="5" cm="1">
        <f t="array" ref="BT133">INDEX(GMW!$A$2:$NF$200,MATCH(1,(GMW!$NE$2:$NE$200=BT$3)*(GMW!$ND$2:$ND$200=BT$4)*(GMW!$C$2:$C$200=BT$1),0),$F133-1966)</f>
        <v>132884</v>
      </c>
      <c r="BU133" s="5" cm="1">
        <f t="array" ref="BU133">INDEX(GMW!$A$2:$NF$200,MATCH(1,(GMW!$NE$2:$NE$200=BU$3)*(GMW!$ND$2:$ND$200=BU$4)*(GMW!$C$2:$C$200=BU$1),0),$F133-1966)</f>
        <v>826.17750000000001</v>
      </c>
      <c r="BV133" s="5" cm="1">
        <f t="array" ref="BV133">INDEX(GMW!$A$2:$NF$200,MATCH(1,(GMW!$NE$2:$NE$200=BV$3)*(GMW!$ND$2:$ND$200=BV$4)*(GMW!$C$2:$C$200=BV$1),0),$F133-1966)</f>
        <v>1658183</v>
      </c>
      <c r="BW133" s="5" cm="1">
        <f t="array" ref="BW133">INDEX(GMW!$A$2:$NF$200,MATCH(1,(GMW!$NE$2:$NE$200=BW$3)*(GMW!$ND$2:$ND$200=BW$4)*(GMW!$C$2:$C$200=BW$1),0),$F133-1966)</f>
        <v>229.87989999999999</v>
      </c>
      <c r="BX133" s="5" cm="1">
        <f t="array" ref="BX133">INDEX(GMW!$A$2:$NF$200,MATCH(1,(GMW!$NE$2:$NE$200=BX$3)*(GMW!$ND$2:$ND$200=BX$4)*(GMW!$C$2:$C$200=BX$1),0),$F133-1966)</f>
        <v>210654.7</v>
      </c>
      <c r="BY133" s="5" cm="1">
        <f t="array" ref="BY133">INDEX(GMW!$A$2:$NF$200,MATCH(1,(GMW!$NE$2:$NE$200=BY$3)*(GMW!$ND$2:$ND$200=BY$4)*(GMW!$C$2:$C$200=BY$1),0),$F133-1966)</f>
        <v>1417.636</v>
      </c>
      <c r="BZ133" s="5" cm="1">
        <f t="array" ref="BZ133">INDEX(GMW!$A$2:$NF$200,MATCH(1,(GMW!$NE$2:$NE$200=BZ$3)*(GMW!$ND$2:$ND$200=BZ$4)*(GMW!$C$2:$C$200=BZ$1),0),$F133-1966)</f>
        <v>1446.42</v>
      </c>
      <c r="CA133" s="5" cm="1">
        <f t="array" ref="CA133">INDEX(GMW!$A$2:$NF$200,MATCH(1,(GMW!$NE$2:$NE$200=CA$3)*(GMW!$ND$2:$ND$200=CA$4)*(GMW!$C$2:$C$200=CA$1),0),$F133-1966)</f>
        <v>1661.5129999999999</v>
      </c>
      <c r="CB133" s="5" cm="1">
        <f t="array" ref="CB133">INDEX(GMW!$A$2:$NF$200,MATCH(1,(GMW!$NE$2:$NE$200=CB$3)*(GMW!$ND$2:$ND$200=CB$4)*(GMW!$C$2:$C$200=CB$1),0),$F133-1966)</f>
        <v>452.24919999999997</v>
      </c>
      <c r="CC133" s="5" cm="1">
        <f t="array" ref="CC133">INDEX(GMW!$A$2:$NF$200,MATCH(1,(GMW!$NE$2:$NE$200=CC$3)*(GMW!$ND$2:$ND$200=CC$4)*(GMW!$C$2:$C$200=CC$1),0),$F133-1966)</f>
        <v>317.22320000000002</v>
      </c>
      <c r="CD133" s="5" cm="1">
        <f t="array" ref="CD133">INDEX(GMW!$A$2:$NF$200,MATCH(1,(GMW!$NE$2:$NE$200=CD$3)*(GMW!$ND$2:$ND$200=CD$4)*(GMW!$C$2:$C$200=CD$1),0),$F133-1966)</f>
        <v>362.38</v>
      </c>
      <c r="CE133" s="5" cm="1">
        <f t="array" ref="CE133">INDEX(GMW!$A$2:$NF$200,MATCH(1,(GMW!$NE$2:$NE$200=CE$3)*(GMW!$ND$2:$ND$200=CE$4)*(GMW!$C$2:$C$200=CE$1),0),$F133-1966)</f>
        <v>207.00800000000001</v>
      </c>
      <c r="CF133" s="5" cm="1">
        <f t="array" ref="CF133">INDEX(GMW!$A$2:$NF$200,MATCH(1,(GMW!$NE$2:$NE$200=CF$3)*(GMW!$ND$2:$ND$200=CF$4)*(GMW!$C$2:$C$200=CF$1),0),$F133-1966)</f>
        <v>69.333600000000004</v>
      </c>
      <c r="CG133" s="5" cm="1">
        <f t="array" ref="CG133">INDEX(GMW!$A$2:$NF$200,MATCH(1,(GMW!$NE$2:$NE$200=CG$3)*(GMW!$ND$2:$ND$200=CG$4)*(GMW!$C$2:$C$200=CG$1),0),$F133-1966)</f>
        <v>30.965</v>
      </c>
      <c r="CH133" s="5" cm="1">
        <f t="array" ref="CH133">INDEX(GMW!$A$2:$NF$200,MATCH(1,(GMW!$NE$2:$NE$200=CH$3)*(GMW!$ND$2:$ND$200=CH$4)*(GMW!$C$2:$C$200=CH$1),0),$F133-1966)</f>
        <v>239</v>
      </c>
      <c r="CI133" s="5" cm="1">
        <f t="array" ref="CI133">INDEX(GMW!$A$2:$NF$200,MATCH(1,(GMW!$NE$2:$NE$200=CI$3)*(GMW!$ND$2:$ND$200=CI$4)*(GMW!$C$2:$C$200=CI$1),0),$F133-1966)</f>
        <v>120.4482</v>
      </c>
      <c r="CJ133" s="5" cm="1">
        <f t="array" ref="CJ133">INDEX(GMW!$A$2:$NF$200,MATCH(1,(GMW!$NE$2:$NE$200=CJ$3)*(GMW!$ND$2:$ND$200=CJ$4)*(GMW!$C$2:$C$200=CJ$1),0),$F133-1966)</f>
        <v>332518</v>
      </c>
      <c r="CK133" s="5" cm="1">
        <f t="array" ref="CK133">INDEX(GMW!$A$2:$NF$200,MATCH(1,(GMW!$NE$2:$NE$200=CK$3)*(GMW!$ND$2:$ND$200=CK$4)*(GMW!$C$2:$C$200=CK$1),0),$F133-1966)</f>
        <v>3076.3249999999998</v>
      </c>
      <c r="CL133" s="5" cm="1">
        <f t="array" ref="CL133">INDEX(GMW!$A$2:$NF$200,MATCH(1,(GMW!$NE$2:$NE$200=CL$3)*(GMW!$ND$2:$ND$200=CL$4)*(GMW!$C$2:$C$200=CL$1),0),$F133-1966)</f>
        <v>132621.5</v>
      </c>
      <c r="CM133" s="5" cm="1">
        <f t="array" ref="CM133">INDEX(GMW!$A$2:$NF$200,MATCH(1,(GMW!$NE$2:$NE$200=CM$3)*(GMW!$ND$2:$ND$200=CM$4)*(GMW!$C$2:$C$200=CM$1),0),$F133-1966)</f>
        <v>337870</v>
      </c>
      <c r="CN133" s="5" cm="1">
        <f t="array" ref="CN133">INDEX(GMW!$A$2:$NF$200,MATCH(1,(GMW!$NE$2:$NE$200=CN$3)*(GMW!$ND$2:$ND$200=CN$4)*(GMW!$C$2:$C$200=CN$1),0),$F133-1966)</f>
        <v>225003</v>
      </c>
      <c r="CO133" s="5" cm="1">
        <f t="array" ref="CO133">INDEX(GMW!$A$2:$NF$200,MATCH(1,(GMW!$NE$2:$NE$200=CO$3)*(GMW!$ND$2:$ND$200=CO$4)*(GMW!$C$2:$C$200=CO$1),0),$F133-1966)</f>
        <v>378.36</v>
      </c>
      <c r="CP133" s="5" cm="1">
        <f t="array" ref="CP133">INDEX(GMW!$A$2:$NF$200,MATCH(1,(GMW!$NE$2:$NE$200=CP$3)*(GMW!$ND$2:$ND$200=CP$4)*(GMW!$C$2:$C$200=CP$1),0),$F133-1966)</f>
        <v>711931.4</v>
      </c>
      <c r="CQ133" s="5" cm="1">
        <f t="array" ref="CQ133">INDEX(GMW!$A$2:$NF$200,MATCH(1,(GMW!$NE$2:$NE$200=CQ$3)*(GMW!$ND$2:$ND$200=CQ$4)*(GMW!$C$2:$C$200=CQ$1),0),$F133-1966)</f>
        <v>125.1631</v>
      </c>
      <c r="CR133" s="5" cm="1">
        <f t="array" ref="CR133">INDEX(GMW!$A$2:$NF$200,MATCH(1,(GMW!$NE$2:$NE$200=CR$3)*(GMW!$ND$2:$ND$200=CR$4)*(GMW!$C$2:$C$200=CR$1),0),$F133-1966)</f>
        <v>237374.2</v>
      </c>
      <c r="CS133" s="5" cm="1">
        <f t="array" ref="CS133">INDEX(GMW!$A$2:$NF$200,MATCH(1,(GMW!$NE$2:$NE$200=CS$3)*(GMW!$ND$2:$ND$200=CS$4)*(GMW!$C$2:$C$200=CS$1),0),$F133-1966)</f>
        <v>572.46299999999997</v>
      </c>
      <c r="CT133" s="5" cm="1">
        <f t="array" ref="CT133">INDEX(GMW!$A$2:$NF$200,MATCH(1,(GMW!$NE$2:$NE$200=CT$3)*(GMW!$ND$2:$ND$200=CT$4)*(GMW!$C$2:$C$200=CT$1),0),$F133-1966)</f>
        <v>423.928</v>
      </c>
      <c r="CU133" s="5" cm="1">
        <f t="array" ref="CU133">INDEX(GMW!$A$2:$NF$200,MATCH(1,(GMW!$NE$2:$NE$200=CU$3)*(GMW!$ND$2:$ND$200=CU$4)*(GMW!$C$2:$C$200=CU$1),0),$F133-1966)</f>
        <v>365.185</v>
      </c>
      <c r="CV133" s="5" cm="1">
        <f t="array" ref="CV133">INDEX(GMW!$A$2:$NF$200,MATCH(1,(GMW!$NE$2:$NE$200=CV$3)*(GMW!$ND$2:$ND$200=CV$4)*(GMW!$C$2:$C$200=CV$1),0),$F133-1966)</f>
        <v>216.60400000000001</v>
      </c>
      <c r="CW133" s="5" cm="1">
        <f t="array" ref="CW133">INDEX(GMW!$A$2:$NF$200,MATCH(1,(GMW!$NE$2:$NE$200=CW$3)*(GMW!$ND$2:$ND$200=CW$4)*(GMW!$C$2:$C$200=CW$1),0),$F133-1966)</f>
        <v>133.33199999999999</v>
      </c>
      <c r="CX133" s="5" cm="1">
        <f t="array" ref="CX133">INDEX(GMW!$A$2:$NF$200,MATCH(1,(GMW!$NE$2:$NE$200=CX$3)*(GMW!$ND$2:$ND$200=CX$4)*(GMW!$C$2:$C$200=CX$1),0),$F133-1966)</f>
        <v>74.77</v>
      </c>
      <c r="CY133" s="5" cm="1">
        <f t="array" ref="CY133">INDEX(GMW!$A$2:$NF$200,MATCH(1,(GMW!$NE$2:$NE$200=CY$3)*(GMW!$ND$2:$ND$200=CY$4)*(GMW!$C$2:$C$200=CY$1),0),$F133-1966)</f>
        <v>60.463700000000003</v>
      </c>
      <c r="CZ133" s="5" cm="1">
        <f t="array" ref="CZ133">INDEX(GMW!$A$2:$NF$200,MATCH(1,(GMW!$NE$2:$NE$200=CZ$3)*(GMW!$ND$2:$ND$200=CZ$4)*(GMW!$C$2:$C$200=CZ$1),0),$F133-1966)</f>
        <v>39.798999999999999</v>
      </c>
      <c r="DA133" s="5" cm="1">
        <f t="array" ref="DA133">INDEX(GMW!$A$2:$NF$200,MATCH(1,(GMW!$NE$2:$NE$200=DA$3)*(GMW!$ND$2:$ND$200=DA$4)*(GMW!$C$2:$C$200=DA$1),0),$F133-1966)</f>
        <v>38.901000000000003</v>
      </c>
      <c r="DB133" s="5" cm="1">
        <f t="array" ref="DB133">INDEX(GMW!$A$2:$NF$200,MATCH(1,(GMW!$NE$2:$NE$200=DB$3)*(GMW!$ND$2:$ND$200=DB$4)*(GMW!$C$2:$C$200=DB$1),0),$F133-1966)</f>
        <v>47.994999999999997</v>
      </c>
      <c r="DC133" s="5" cm="1">
        <f t="array" ref="DC133">INDEX(GMW!$A$2:$NF$200,MATCH(1,(GMW!$NE$2:$NE$200=DC$3)*(GMW!$ND$2:$ND$200=DC$4)*(GMW!$C$2:$C$200=DC$1),0),$F133-1966)</f>
        <v>38.191000000000003</v>
      </c>
    </row>
    <row r="134" spans="1:107" x14ac:dyDescent="0.25">
      <c r="B134" s="5">
        <f t="shared" si="41"/>
        <v>2004</v>
      </c>
      <c r="C134" s="5">
        <f t="shared" si="41"/>
        <v>2004</v>
      </c>
      <c r="E134" s="5">
        <f t="shared" ref="E134" si="44">+E130+1</f>
        <v>2004</v>
      </c>
      <c r="F134" s="5">
        <f t="shared" si="37"/>
        <v>2100</v>
      </c>
      <c r="G134" s="5" cm="1">
        <f t="array" ref="G134">INDEX(GMW!$A$2:$NF$200,MATCH(1,(GMW!$NE$2:$NE$200=G$3)*(GMW!$ND$2:$ND$200=G$4)*(GMW!$C$2:$C$200=G$1),0),$F134-1966)</f>
        <v>536886</v>
      </c>
      <c r="H134" s="5" cm="1">
        <f t="array" ref="H134">INDEX(GMW!$A$2:$NF$200,MATCH(1,(GMW!$NE$2:$NE$200=H$3)*(GMW!$ND$2:$ND$200=H$4)*(GMW!$C$2:$C$200=H$1),0),$F134-1966)</f>
        <v>329186</v>
      </c>
      <c r="I134" s="5" cm="1">
        <f t="array" ref="I134">INDEX(GMW!$A$2:$NF$200,MATCH(1,(GMW!$NE$2:$NE$200=I$3)*(GMW!$ND$2:$ND$200=I$4)*(GMW!$C$2:$C$200=I$1),0),$F134-1966)</f>
        <v>88575</v>
      </c>
      <c r="J134" s="5" cm="1">
        <f t="array" ref="J134">INDEX(GMW!$A$2:$NF$200,MATCH(1,(GMW!$NE$2:$NE$200=J$3)*(GMW!$ND$2:$ND$200=J$4)*(GMW!$C$2:$C$200=J$1),0),$F134-1966)</f>
        <v>109673</v>
      </c>
      <c r="K134" s="5" cm="1">
        <f t="array" ref="K134">INDEX(GMW!$A$2:$NF$200,MATCH(1,(GMW!$NE$2:$NE$200=K$3)*(GMW!$ND$2:$ND$200=K$4)*(GMW!$C$2:$C$200=K$1),0),$F134-1966)</f>
        <v>142224</v>
      </c>
      <c r="L134" s="5" cm="1">
        <f t="array" ref="L134">INDEX(GMW!$A$2:$NF$200,MATCH(1,(GMW!$NE$2:$NE$200=L$3)*(GMW!$ND$2:$ND$200=L$4)*(GMW!$C$2:$C$200=L$1),0),$F134-1966)</f>
        <v>147290</v>
      </c>
      <c r="M134" s="5" cm="1">
        <f t="array" ref="M134">INDEX(GMW!$A$2:$NF$200,MATCH(1,(GMW!$NE$2:$NE$200=M$3)*(GMW!$ND$2:$ND$200=M$4)*(GMW!$C$2:$C$200=M$1),0),$F134-1966)</f>
        <v>43060</v>
      </c>
      <c r="N134" s="5" cm="1">
        <f t="array" ref="N134">INDEX(GMW!$A$2:$NF$200,MATCH(1,(GMW!$NE$2:$NE$200=N$3)*(GMW!$ND$2:$ND$200=N$4)*(GMW!$C$2:$C$200=N$1),0),$F134-1966)</f>
        <v>14025</v>
      </c>
      <c r="O134" s="5" cm="1">
        <f t="array" ref="O134">INDEX(GMW!$A$2:$NF$200,MATCH(1,(GMW!$NE$2:$NE$200=O$3)*(GMW!$ND$2:$ND$200=O$4)*(GMW!$C$2:$C$200=O$1),0),$F134-1966)</f>
        <v>77.099999999999994</v>
      </c>
      <c r="P134" s="5" cm="1">
        <f t="array" ref="P134">INDEX(GMW!$A$2:$NF$200,MATCH(1,(GMW!$NE$2:$NE$200=P$3)*(GMW!$ND$2:$ND$200=P$4)*(GMW!$C$2:$C$200=P$1),0),$F134-1966)</f>
        <v>4.75</v>
      </c>
      <c r="Q134" s="5" cm="1">
        <f t="array" ref="Q134">INDEX(GMW!$A$2:$NF$200,MATCH(1,(GMW!$NE$2:$NE$200=Q$3)*(GMW!$ND$2:$ND$200=Q$4)*(GMW!$C$2:$C$200=Q$1),0),$F134-1966)</f>
        <v>4.54</v>
      </c>
      <c r="R134" s="5" cm="1">
        <f t="array" ref="R134">INDEX(GMW!$A$2:$NF$200,MATCH(1,(GMW!$NE$2:$NE$200=R$3)*(GMW!$ND$2:$ND$200=R$4)*(GMW!$C$2:$C$200=R$1),0),$F134-1966)</f>
        <v>77.099999999999994</v>
      </c>
      <c r="S134" s="5" cm="1">
        <f t="array" ref="S134">INDEX(GMW!$A$2:$NF$200,MATCH(1,(GMW!$NE$2:$NE$200=S$3)*(GMW!$ND$2:$ND$200=S$4)*(GMW!$C$2:$C$200=S$1),0),$F134-1966)</f>
        <v>31215</v>
      </c>
      <c r="T134" s="5" cm="1">
        <f t="array" ref="T134">INDEX(GMW!$A$2:$NF$200,MATCH(1,(GMW!$NE$2:$NE$200=T$3)*(GMW!$ND$2:$ND$200=T$4)*(GMW!$C$2:$C$200=T$1),0),$F134-1966)</f>
        <v>373</v>
      </c>
      <c r="U134" s="5" cm="1">
        <f t="array" ref="U134">INDEX(GMW!$A$2:$NF$200,MATCH(1,(GMW!$NE$2:$NE$200=U$3)*(GMW!$ND$2:$ND$200=U$4)*(GMW!$C$2:$C$200=U$1),0),$F134-1966)</f>
        <v>59</v>
      </c>
      <c r="V134" s="5" cm="1">
        <f t="array" ref="V134">INDEX(GMW!$A$2:$NF$200,MATCH(1,(GMW!$NE$2:$NE$200=V$3)*(GMW!$ND$2:$ND$200=V$4)*(GMW!$C$2:$C$200=V$1),0),$F134-1966)</f>
        <v>3207</v>
      </c>
      <c r="W134" s="5" cm="1">
        <f t="array" ref="W134">INDEX(GMW!$A$2:$NF$200,MATCH(1,(GMW!$NE$2:$NE$200=W$3)*(GMW!$ND$2:$ND$200=W$4)*(GMW!$C$2:$C$200=W$1),0),$F134-1966)</f>
        <v>77</v>
      </c>
      <c r="X134" s="5" cm="1">
        <f t="array" ref="X134">INDEX(GMW!$A$2:$NF$200,MATCH(1,(GMW!$NE$2:$NE$200=X$3)*(GMW!$ND$2:$ND$200=X$4)*(GMW!$C$2:$C$200=X$1),0),$F134-1966)</f>
        <v>158</v>
      </c>
      <c r="Y134" s="5" cm="1">
        <f t="array" ref="Y134">INDEX(GMW!$A$2:$NF$200,MATCH(1,(GMW!$NE$2:$NE$200=Y$3)*(GMW!$ND$2:$ND$200=Y$4)*(GMW!$C$2:$C$200=Y$1),0),$F134-1966)</f>
        <v>2184</v>
      </c>
      <c r="Z134" s="5" cm="1">
        <f t="array" ref="Z134">INDEX(GMW!$A$2:$NF$200,MATCH(1,(GMW!$NE$2:$NE$200=Z$3)*(GMW!$ND$2:$ND$200=Z$4)*(GMW!$C$2:$C$200=Z$1),0),$F134-1966)</f>
        <v>5065</v>
      </c>
      <c r="AA134" s="5" cm="1">
        <f t="array" ref="AA134">INDEX(GMW!$A$2:$NF$200,MATCH(1,(GMW!$NE$2:$NE$200=AA$3)*(GMW!$ND$2:$ND$200=AA$4)*(GMW!$C$2:$C$200=AA$1),0),$F134-1966)</f>
        <v>1444</v>
      </c>
      <c r="AB134" s="5" cm="1">
        <f t="array" ref="AB134">INDEX(GMW!$A$2:$NF$200,MATCH(1,(GMW!$NE$2:$NE$200=AB$3)*(GMW!$ND$2:$ND$200=AB$4)*(GMW!$C$2:$C$200=AB$1),0),$F134-1966)</f>
        <v>2021</v>
      </c>
      <c r="AC134" s="5" cm="1">
        <f t="array" ref="AC134">INDEX(GMW!$A$2:$NF$200,MATCH(1,(GMW!$NE$2:$NE$200=AC$3)*(GMW!$ND$2:$ND$200=AC$4)*(GMW!$C$2:$C$200=AC$1),0),$F134-1966)</f>
        <v>1164</v>
      </c>
      <c r="AD134" s="5" cm="1">
        <f t="array" ref="AD134">INDEX(GMW!$A$2:$NF$200,MATCH(1,(GMW!$NE$2:$NE$200=AD$3)*(GMW!$ND$2:$ND$200=AD$4)*(GMW!$C$2:$C$200=AD$1),0),$F134-1966)</f>
        <v>1172</v>
      </c>
      <c r="AE134" s="5" cm="1">
        <f t="array" ref="AE134">INDEX(GMW!$A$2:$NF$200,MATCH(1,(GMW!$NE$2:$NE$200=AE$3)*(GMW!$ND$2:$ND$200=AE$4)*(GMW!$C$2:$C$200=AE$1),0),$F134-1966)</f>
        <v>369</v>
      </c>
      <c r="AF134" s="5" cm="1">
        <f t="array" ref="AF134">INDEX(GMW!$A$2:$NF$200,MATCH(1,(GMW!$NE$2:$NE$200=AF$3)*(GMW!$ND$2:$ND$200=AF$4)*(GMW!$C$2:$C$200=AF$1),0),$F134-1966)</f>
        <v>2036</v>
      </c>
      <c r="AG134" s="5" cm="1">
        <f t="array" ref="AG134">INDEX(GMW!$A$2:$NF$200,MATCH(1,(GMW!$NE$2:$NE$200=AG$3)*(GMW!$ND$2:$ND$200=AG$4)*(GMW!$C$2:$C$200=AG$1),0),$F134-1966)</f>
        <v>2342</v>
      </c>
      <c r="AH134" s="5" cm="1">
        <f t="array" ref="AH134">INDEX(GMW!$A$2:$NF$200,MATCH(1,(GMW!$NE$2:$NE$200=AH$3)*(GMW!$ND$2:$ND$200=AH$4)*(GMW!$C$2:$C$200=AH$1),0),$F134-1966)</f>
        <v>1779</v>
      </c>
      <c r="AI134" s="5" cm="1">
        <f t="array" ref="AI134">INDEX(GMW!$A$2:$NF$200,MATCH(1,(GMW!$NE$2:$NE$200=AI$3)*(GMW!$ND$2:$ND$200=AI$4)*(GMW!$C$2:$C$200=AI$1),0),$F134-1966)</f>
        <v>2493</v>
      </c>
      <c r="AJ134" s="5" cm="1">
        <f t="array" ref="AJ134">INDEX(GMW!$A$2:$NF$200,MATCH(1,(GMW!$NE$2:$NE$200=AJ$3)*(GMW!$ND$2:$ND$200=AJ$4)*(GMW!$C$2:$C$200=AJ$1),0),$F134-1966)</f>
        <v>3471</v>
      </c>
      <c r="AK134" s="5" cm="1">
        <f t="array" ref="AK134">INDEX(GMW!$A$2:$NF$200,MATCH(1,(GMW!$NE$2:$NE$200=AK$3)*(GMW!$ND$2:$ND$200=AK$4)*(GMW!$C$2:$C$200=AK$1),0),$F134-1966)</f>
        <v>816</v>
      </c>
      <c r="AL134" s="5" cm="1">
        <f t="array" ref="AL134">INDEX(GMW!$A$2:$NF$200,MATCH(1,(GMW!$NE$2:$NE$200=AL$3)*(GMW!$ND$2:$ND$200=AL$4)*(GMW!$C$2:$C$200=AL$1),0),$F134-1966)</f>
        <v>987</v>
      </c>
      <c r="AM134" s="5" cm="1">
        <f t="array" ref="AM134">INDEX(GMW!$A$2:$NF$200,MATCH(1,(GMW!$NE$2:$NE$200=AM$3)*(GMW!$ND$2:$ND$200=AM$4)*(GMW!$C$2:$C$200=AM$1),0),$F134-1966)</f>
        <v>28673</v>
      </c>
      <c r="AN134" s="5" cm="1">
        <f t="array" ref="AN134">INDEX(GMW!$A$2:$NF$200,MATCH(1,(GMW!$NE$2:$NE$200=AN$3)*(GMW!$ND$2:$ND$200=AN$4)*(GMW!$C$2:$C$200=AN$1),0),$F134-1966)</f>
        <v>5658</v>
      </c>
      <c r="AO134" s="5" cm="1">
        <f t="array" ref="AO134">INDEX(GMW!$A$2:$NF$200,MATCH(1,(GMW!$NE$2:$NE$200=AO$3)*(GMW!$ND$2:$ND$200=AO$4)*(GMW!$C$2:$C$200=AO$1),0),$F134-1966)</f>
        <v>536886</v>
      </c>
      <c r="AP134" s="5" cm="1">
        <f t="array" ref="AP134">INDEX(GMW!$A$2:$NF$200,MATCH(1,(GMW!$NE$2:$NE$200=AP$3)*(GMW!$ND$2:$ND$200=AP$4)*(GMW!$C$2:$C$200=AP$1),0),$F134-1966)</f>
        <v>3917.7249999999999</v>
      </c>
      <c r="AQ134" s="5" cm="1">
        <f t="array" ref="AQ134">INDEX(GMW!$A$2:$NF$200,MATCH(1,(GMW!$NE$2:$NE$200=AQ$3)*(GMW!$ND$2:$ND$200=AQ$4)*(GMW!$C$2:$C$200=AQ$1),0),$F134-1966)</f>
        <v>125965</v>
      </c>
      <c r="AR134" s="5" cm="1">
        <f t="array" ref="AR134">INDEX(GMW!$A$2:$NF$200,MATCH(1,(GMW!$NE$2:$NE$200=AR$3)*(GMW!$ND$2:$ND$200=AR$4)*(GMW!$C$2:$C$200=AR$1),0),$F134-1966)</f>
        <v>718.44</v>
      </c>
      <c r="AS134" s="5" cm="1">
        <f t="array" ref="AS134">INDEX(GMW!$A$2:$NF$200,MATCH(1,(GMW!$NE$2:$NE$200=AS$3)*(GMW!$ND$2:$ND$200=AS$4)*(GMW!$C$2:$C$200=AS$1),0),$F134-1966)</f>
        <v>524.26</v>
      </c>
      <c r="AT134" s="5" cm="1">
        <f t="array" ref="AT134">INDEX(GMW!$A$2:$NF$200,MATCH(1,(GMW!$NE$2:$NE$200=AT$3)*(GMW!$ND$2:$ND$200=AT$4)*(GMW!$C$2:$C$200=AT$1),0),$F134-1966)</f>
        <v>459.87400000000002</v>
      </c>
      <c r="AU134" s="5" cm="1">
        <f t="array" ref="AU134">INDEX(GMW!$A$2:$NF$200,MATCH(1,(GMW!$NE$2:$NE$200=AU$3)*(GMW!$ND$2:$ND$200=AU$4)*(GMW!$C$2:$C$200=AU$1),0),$F134-1966)</f>
        <v>429108.5</v>
      </c>
      <c r="AV134" s="5" cm="1">
        <f t="array" ref="AV134">INDEX(GMW!$A$2:$NF$200,MATCH(1,(GMW!$NE$2:$NE$200=AV$3)*(GMW!$ND$2:$ND$200=AV$4)*(GMW!$C$2:$C$200=AV$1),0),$F134-1966)</f>
        <v>9820</v>
      </c>
      <c r="AW134" s="5" cm="1">
        <f t="array" ref="AW134">INDEX(GMW!$A$2:$NF$200,MATCH(1,(GMW!$NE$2:$NE$200=AW$3)*(GMW!$ND$2:$ND$200=AW$4)*(GMW!$C$2:$C$200=AW$1),0),$F134-1966)</f>
        <v>122.575</v>
      </c>
      <c r="AX134" s="5" cm="1">
        <f t="array" ref="AX134">INDEX(GMW!$A$2:$NF$200,MATCH(1,(GMW!$NE$2:$NE$200=AX$3)*(GMW!$ND$2:$ND$200=AX$4)*(GMW!$C$2:$C$200=AX$1),0),$F134-1966)</f>
        <v>2352.2649999999999</v>
      </c>
      <c r="AY134" s="5" cm="1">
        <f t="array" ref="AY134">INDEX(GMW!$A$2:$NF$200,MATCH(1,(GMW!$NE$2:$NE$200=AY$3)*(GMW!$ND$2:$ND$200=AY$4)*(GMW!$C$2:$C$200=AY$1),0),$F134-1966)</f>
        <v>15741</v>
      </c>
      <c r="AZ134" s="5" cm="1">
        <f t="array" ref="AZ134">INDEX(GMW!$A$2:$NF$200,MATCH(1,(GMW!$NE$2:$NE$200=AZ$3)*(GMW!$ND$2:$ND$200=AZ$4)*(GMW!$C$2:$C$200=AZ$1),0),$F134-1966)</f>
        <v>1475</v>
      </c>
      <c r="BA134" s="5" cm="1">
        <f t="array" ref="BA134">INDEX(GMW!$A$2:$NF$200,MATCH(1,(GMW!$NE$2:$NE$200=BA$3)*(GMW!$ND$2:$ND$200=BA$4)*(GMW!$C$2:$C$200=BA$1),0),$F134-1966)</f>
        <v>8.8571059999999999</v>
      </c>
      <c r="BB134" s="5" cm="1">
        <f t="array" ref="BB134">INDEX(GMW!$A$2:$NF$200,MATCH(1,(GMW!$NE$2:$NE$200=BB$3)*(GMW!$ND$2:$ND$200=BB$4)*(GMW!$C$2:$C$200=BB$1),0),$F134-1966)</f>
        <v>12842.76</v>
      </c>
      <c r="BC134" s="5" cm="1">
        <f t="array" ref="BC134">INDEX(GMW!$A$2:$NF$200,MATCH(1,(GMW!$NE$2:$NE$200=BC$3)*(GMW!$ND$2:$ND$200=BC$4)*(GMW!$C$2:$C$200=BC$1),0),$F134-1966)</f>
        <v>1.5769420000000001</v>
      </c>
      <c r="BD134" s="5" cm="1">
        <f t="array" ref="BD134">INDEX(GMW!$A$2:$NF$200,MATCH(1,(GMW!$NE$2:$NE$200=BD$3)*(GMW!$ND$2:$ND$200=BD$4)*(GMW!$C$2:$C$200=BD$1),0),$F134-1966)</f>
        <v>2036</v>
      </c>
      <c r="BE134" s="5" cm="1">
        <f t="array" ref="BE134">INDEX(GMW!$A$2:$NF$200,MATCH(1,(GMW!$NE$2:$NE$200=BE$3)*(GMW!$ND$2:$ND$200=BE$4)*(GMW!$C$2:$C$200=BE$1),0),$F134-1966)</f>
        <v>15.92731</v>
      </c>
      <c r="BF134" s="5" cm="1">
        <f t="array" ref="BF134">INDEX(GMW!$A$2:$NF$200,MATCH(1,(GMW!$NE$2:$NE$200=BF$3)*(GMW!$ND$2:$ND$200=BF$4)*(GMW!$C$2:$C$200=BF$1),0),$F134-1966)</f>
        <v>11.843999999999999</v>
      </c>
      <c r="BG134" s="5" cm="1">
        <f t="array" ref="BG134">INDEX(GMW!$A$2:$NF$200,MATCH(1,(GMW!$NE$2:$NE$200=BG$3)*(GMW!$ND$2:$ND$200=BG$4)*(GMW!$C$2:$C$200=BG$1),0),$F134-1966)</f>
        <v>16.67164</v>
      </c>
      <c r="BH134" s="5" cm="1">
        <f t="array" ref="BH134">INDEX(GMW!$A$2:$NF$200,MATCH(1,(GMW!$NE$2:$NE$200=BH$3)*(GMW!$ND$2:$ND$200=BH$4)*(GMW!$C$2:$C$200=BH$1),0),$F134-1966)</f>
        <v>4.1884439999999996</v>
      </c>
      <c r="BI134" s="5" cm="1">
        <f t="array" ref="BI134">INDEX(GMW!$A$2:$NF$200,MATCH(1,(GMW!$NE$2:$NE$200=BI$3)*(GMW!$ND$2:$ND$200=BI$4)*(GMW!$C$2:$C$200=BI$1),0),$F134-1966)</f>
        <v>3.2639999999999998</v>
      </c>
      <c r="BJ134" s="5" cm="1">
        <f t="array" ref="BJ134">INDEX(GMW!$A$2:$NF$200,MATCH(1,(GMW!$NE$2:$NE$200=BJ$3)*(GMW!$ND$2:$ND$200=BJ$4)*(GMW!$C$2:$C$200=BJ$1),0),$F134-1966)</f>
        <v>3.5005120000000001</v>
      </c>
      <c r="BK134" s="5" cm="1">
        <f t="array" ref="BK134">INDEX(GMW!$A$2:$NF$200,MATCH(1,(GMW!$NE$2:$NE$200=BK$3)*(GMW!$ND$2:$ND$200=BK$4)*(GMW!$C$2:$C$200=BK$1),0),$F134-1966)</f>
        <v>1.8097829999999999</v>
      </c>
      <c r="BL134" s="5" cm="1">
        <f t="array" ref="BL134">INDEX(GMW!$A$2:$NF$200,MATCH(1,(GMW!$NE$2:$NE$200=BL$3)*(GMW!$ND$2:$ND$200=BL$4)*(GMW!$C$2:$C$200=BL$1),0),$F134-1966)</f>
        <v>0.68463750000000001</v>
      </c>
      <c r="BM134" s="5" cm="1">
        <f t="array" ref="BM134">INDEX(GMW!$A$2:$NF$200,MATCH(1,(GMW!$NE$2:$NE$200=BM$3)*(GMW!$ND$2:$ND$200=BM$4)*(GMW!$C$2:$C$200=BM$1),0),$F134-1966)</f>
        <v>0.42078320000000002</v>
      </c>
      <c r="BN134" s="5" cm="1">
        <f t="array" ref="BN134">INDEX(GMW!$A$2:$NF$200,MATCH(1,(GMW!$NE$2:$NE$200=BN$3)*(GMW!$ND$2:$ND$200=BN$4)*(GMW!$C$2:$C$200=BN$1),0),$F134-1966)</f>
        <v>2.2532350000000001</v>
      </c>
      <c r="BO134" s="5" cm="1">
        <f t="array" ref="BO134">INDEX(GMW!$A$2:$NF$200,MATCH(1,(GMW!$NE$2:$NE$200=BO$3)*(GMW!$ND$2:$ND$200=BO$4)*(GMW!$C$2:$C$200=BO$1),0),$F134-1966)</f>
        <v>1.03722</v>
      </c>
      <c r="BP134" s="5" cm="1">
        <f t="array" ref="BP134">INDEX(GMW!$A$2:$NF$200,MATCH(1,(GMW!$NE$2:$NE$200=BP$3)*(GMW!$ND$2:$ND$200=BP$4)*(GMW!$C$2:$C$200=BP$1),0),$F134-1966)</f>
        <v>526430</v>
      </c>
      <c r="BQ134" s="5" cm="1">
        <f t="array" ref="BQ134">INDEX(GMW!$A$2:$NF$200,MATCH(1,(GMW!$NE$2:$NE$200=BQ$3)*(GMW!$ND$2:$ND$200=BQ$4)*(GMW!$C$2:$C$200=BQ$1),0),$F134-1966)</f>
        <v>11057.21</v>
      </c>
      <c r="BR134" s="5" cm="1">
        <f t="array" ref="BR134">INDEX(GMW!$A$2:$NF$200,MATCH(1,(GMW!$NE$2:$NE$200=BR$3)*(GMW!$ND$2:$ND$200=BR$4)*(GMW!$C$2:$C$200=BR$1),0),$F134-1966)</f>
        <v>818109</v>
      </c>
      <c r="BS134" s="5" cm="1">
        <f t="array" ref="BS134">INDEX(GMW!$A$2:$NF$200,MATCH(1,(GMW!$NE$2:$NE$200=BS$3)*(GMW!$ND$2:$ND$200=BS$4)*(GMW!$C$2:$C$200=BS$1),0),$F134-1966)</f>
        <v>1067711</v>
      </c>
      <c r="BT134" s="5" cm="1">
        <f t="array" ref="BT134">INDEX(GMW!$A$2:$NF$200,MATCH(1,(GMW!$NE$2:$NE$200=BT$3)*(GMW!$ND$2:$ND$200=BT$4)*(GMW!$C$2:$C$200=BT$1),0),$F134-1966)</f>
        <v>132832</v>
      </c>
      <c r="BU134" s="5" cm="1">
        <f t="array" ref="BU134">INDEX(GMW!$A$2:$NF$200,MATCH(1,(GMW!$NE$2:$NE$200=BU$3)*(GMW!$ND$2:$ND$200=BU$4)*(GMW!$C$2:$C$200=BU$1),0),$F134-1966)</f>
        <v>822.20699999999999</v>
      </c>
      <c r="BV134" s="5" cm="1">
        <f t="array" ref="BV134">INDEX(GMW!$A$2:$NF$200,MATCH(1,(GMW!$NE$2:$NE$200=BV$3)*(GMW!$ND$2:$ND$200=BV$4)*(GMW!$C$2:$C$200=BV$1),0),$F134-1966)</f>
        <v>1672636</v>
      </c>
      <c r="BW134" s="5" cm="1">
        <f t="array" ref="BW134">INDEX(GMW!$A$2:$NF$200,MATCH(1,(GMW!$NE$2:$NE$200=BW$3)*(GMW!$ND$2:$ND$200=BW$4)*(GMW!$C$2:$C$200=BW$1),0),$F134-1966)</f>
        <v>231.1266</v>
      </c>
      <c r="BX134" s="5" cm="1">
        <f t="array" ref="BX134">INDEX(GMW!$A$2:$NF$200,MATCH(1,(GMW!$NE$2:$NE$200=BX$3)*(GMW!$ND$2:$ND$200=BX$4)*(GMW!$C$2:$C$200=BX$1),0),$F134-1966)</f>
        <v>220405.6</v>
      </c>
      <c r="BY134" s="5" cm="1">
        <f t="array" ref="BY134">INDEX(GMW!$A$2:$NF$200,MATCH(1,(GMW!$NE$2:$NE$200=BY$3)*(GMW!$ND$2:$ND$200=BY$4)*(GMW!$C$2:$C$200=BY$1),0),$F134-1966)</f>
        <v>1431.4739999999999</v>
      </c>
      <c r="BZ134" s="5" cm="1">
        <f t="array" ref="BZ134">INDEX(GMW!$A$2:$NF$200,MATCH(1,(GMW!$NE$2:$NE$200=BZ$3)*(GMW!$ND$2:$ND$200=BZ$4)*(GMW!$C$2:$C$200=BZ$1),0),$F134-1966)</f>
        <v>1462.9</v>
      </c>
      <c r="CA134" s="5" cm="1">
        <f t="array" ref="CA134">INDEX(GMW!$A$2:$NF$200,MATCH(1,(GMW!$NE$2:$NE$200=CA$3)*(GMW!$ND$2:$ND$200=CA$4)*(GMW!$C$2:$C$200=CA$1),0),$F134-1966)</f>
        <v>1685.3009999999999</v>
      </c>
      <c r="CB134" s="5" cm="1">
        <f t="array" ref="CB134">INDEX(GMW!$A$2:$NF$200,MATCH(1,(GMW!$NE$2:$NE$200=CB$3)*(GMW!$ND$2:$ND$200=CB$4)*(GMW!$C$2:$C$200=CB$1),0),$F134-1966)</f>
        <v>456.06</v>
      </c>
      <c r="CC134" s="5" cm="1">
        <f t="array" ref="CC134">INDEX(GMW!$A$2:$NF$200,MATCH(1,(GMW!$NE$2:$NE$200=CC$3)*(GMW!$ND$2:$ND$200=CC$4)*(GMW!$C$2:$C$200=CC$1),0),$F134-1966)</f>
        <v>320.06900000000002</v>
      </c>
      <c r="CD134" s="5" cm="1">
        <f t="array" ref="CD134">INDEX(GMW!$A$2:$NF$200,MATCH(1,(GMW!$NE$2:$NE$200=CD$3)*(GMW!$ND$2:$ND$200=CD$4)*(GMW!$C$2:$C$200=CD$1),0),$F134-1966)</f>
        <v>361.214</v>
      </c>
      <c r="CE134" s="5" cm="1">
        <f t="array" ref="CE134">INDEX(GMW!$A$2:$NF$200,MATCH(1,(GMW!$NE$2:$NE$200=CE$3)*(GMW!$ND$2:$ND$200=CE$4)*(GMW!$C$2:$C$200=CE$1),0),$F134-1966)</f>
        <v>199.98599999999999</v>
      </c>
      <c r="CF134" s="5" cm="1">
        <f t="array" ref="CF134">INDEX(GMW!$A$2:$NF$200,MATCH(1,(GMW!$NE$2:$NE$200=CF$3)*(GMW!$ND$2:$ND$200=CF$4)*(GMW!$C$2:$C$200=CF$1),0),$F134-1966)</f>
        <v>69.246459999999999</v>
      </c>
      <c r="CG134" s="5" cm="1">
        <f t="array" ref="CG134">INDEX(GMW!$A$2:$NF$200,MATCH(1,(GMW!$NE$2:$NE$200=CG$3)*(GMW!$ND$2:$ND$200=CG$4)*(GMW!$C$2:$C$200=CG$1),0),$F134-1966)</f>
        <v>30.965</v>
      </c>
      <c r="CH134" s="5" cm="1">
        <f t="array" ref="CH134">INDEX(GMW!$A$2:$NF$200,MATCH(1,(GMW!$NE$2:$NE$200=CH$3)*(GMW!$ND$2:$ND$200=CH$4)*(GMW!$C$2:$C$200=CH$1),0),$F134-1966)</f>
        <v>244.60599999999999</v>
      </c>
      <c r="CI134" s="5" cm="1">
        <f t="array" ref="CI134">INDEX(GMW!$A$2:$NF$200,MATCH(1,(GMW!$NE$2:$NE$200=CI$3)*(GMW!$ND$2:$ND$200=CI$4)*(GMW!$C$2:$C$200=CI$1),0),$F134-1966)</f>
        <v>123.476</v>
      </c>
      <c r="CJ134" s="5" cm="1">
        <f t="array" ref="CJ134">INDEX(GMW!$A$2:$NF$200,MATCH(1,(GMW!$NE$2:$NE$200=CJ$3)*(GMW!$ND$2:$ND$200=CJ$4)*(GMW!$C$2:$C$200=CJ$1),0),$F134-1966)</f>
        <v>339258</v>
      </c>
      <c r="CK134" s="5" cm="1">
        <f t="array" ref="CK134">INDEX(GMW!$A$2:$NF$200,MATCH(1,(GMW!$NE$2:$NE$200=CK$3)*(GMW!$ND$2:$ND$200=CK$4)*(GMW!$C$2:$C$200=CK$1),0),$F134-1966)</f>
        <v>3131.8</v>
      </c>
      <c r="CL134" s="5" cm="1">
        <f t="array" ref="CL134">INDEX(GMW!$A$2:$NF$200,MATCH(1,(GMW!$NE$2:$NE$200=CL$3)*(GMW!$ND$2:$ND$200=CL$4)*(GMW!$C$2:$C$200=CL$1),0),$F134-1966)</f>
        <v>132478.29999999999</v>
      </c>
      <c r="CM134" s="5" cm="1">
        <f t="array" ref="CM134">INDEX(GMW!$A$2:$NF$200,MATCH(1,(GMW!$NE$2:$NE$200=CM$3)*(GMW!$ND$2:$ND$200=CM$4)*(GMW!$C$2:$C$200=CM$1),0),$F134-1966)</f>
        <v>341770</v>
      </c>
      <c r="CN134" s="5" cm="1">
        <f t="array" ref="CN134">INDEX(GMW!$A$2:$NF$200,MATCH(1,(GMW!$NE$2:$NE$200=CN$3)*(GMW!$ND$2:$ND$200=CN$4)*(GMW!$C$2:$C$200=CN$1),0),$F134-1966)</f>
        <v>228935</v>
      </c>
      <c r="CO134" s="5" cm="1">
        <f t="array" ref="CO134">INDEX(GMW!$A$2:$NF$200,MATCH(1,(GMW!$NE$2:$NE$200=CO$3)*(GMW!$ND$2:$ND$200=CO$4)*(GMW!$C$2:$C$200=CO$1),0),$F134-1966)</f>
        <v>385.65899999999999</v>
      </c>
      <c r="CP134" s="5" cm="1">
        <f t="array" ref="CP134">INDEX(GMW!$A$2:$NF$200,MATCH(1,(GMW!$NE$2:$NE$200=CP$3)*(GMW!$ND$2:$ND$200=CP$4)*(GMW!$C$2:$C$200=CP$1),0),$F134-1966)</f>
        <v>715266.9</v>
      </c>
      <c r="CQ134" s="5" cm="1">
        <f t="array" ref="CQ134">INDEX(GMW!$A$2:$NF$200,MATCH(1,(GMW!$NE$2:$NE$200=CQ$3)*(GMW!$ND$2:$ND$200=CQ$4)*(GMW!$C$2:$C$200=CQ$1),0),$F134-1966)</f>
        <v>126.5004</v>
      </c>
      <c r="CR134" s="5" cm="1">
        <f t="array" ref="CR134">INDEX(GMW!$A$2:$NF$200,MATCH(1,(GMW!$NE$2:$NE$200=CR$3)*(GMW!$ND$2:$ND$200=CR$4)*(GMW!$C$2:$C$200=CR$1),0),$F134-1966)</f>
        <v>240410.1</v>
      </c>
      <c r="CS134" s="5" cm="1">
        <f t="array" ref="CS134">INDEX(GMW!$A$2:$NF$200,MATCH(1,(GMW!$NE$2:$NE$200=CS$3)*(GMW!$ND$2:$ND$200=CS$4)*(GMW!$C$2:$C$200=CS$1),0),$F134-1966)</f>
        <v>572.67899999999997</v>
      </c>
      <c r="CT134" s="5" cm="1">
        <f t="array" ref="CT134">INDEX(GMW!$A$2:$NF$200,MATCH(1,(GMW!$NE$2:$NE$200=CT$3)*(GMW!$ND$2:$ND$200=CT$4)*(GMW!$C$2:$C$200=CT$1),0),$F134-1966)</f>
        <v>430.226</v>
      </c>
      <c r="CU134" s="5" cm="1">
        <f t="array" ref="CU134">INDEX(GMW!$A$2:$NF$200,MATCH(1,(GMW!$NE$2:$NE$200=CU$3)*(GMW!$ND$2:$ND$200=CU$4)*(GMW!$C$2:$C$200=CU$1),0),$F134-1966)</f>
        <v>368.96699999999998</v>
      </c>
      <c r="CV134" s="5" cm="1">
        <f t="array" ref="CV134">INDEX(GMW!$A$2:$NF$200,MATCH(1,(GMW!$NE$2:$NE$200=CV$3)*(GMW!$ND$2:$ND$200=CV$4)*(GMW!$C$2:$C$200=CV$1),0),$F134-1966)</f>
        <v>221.58199999999999</v>
      </c>
      <c r="CW134" s="5" cm="1">
        <f t="array" ref="CW134">INDEX(GMW!$A$2:$NF$200,MATCH(1,(GMW!$NE$2:$NE$200=CW$3)*(GMW!$ND$2:$ND$200=CW$4)*(GMW!$C$2:$C$200=CW$1),0),$F134-1966)</f>
        <v>134.357</v>
      </c>
      <c r="CX134" s="5" cm="1">
        <f t="array" ref="CX134">INDEX(GMW!$A$2:$NF$200,MATCH(1,(GMW!$NE$2:$NE$200=CX$3)*(GMW!$ND$2:$ND$200=CX$4)*(GMW!$C$2:$C$200=CX$1),0),$F134-1966)</f>
        <v>75.495999999999995</v>
      </c>
      <c r="CY134" s="5" cm="1">
        <f t="array" ref="CY134">INDEX(GMW!$A$2:$NF$200,MATCH(1,(GMW!$NE$2:$NE$200=CY$3)*(GMW!$ND$2:$ND$200=CY$4)*(GMW!$C$2:$C$200=CY$1),0),$F134-1966)</f>
        <v>61.2042</v>
      </c>
      <c r="CZ134" s="5" cm="1">
        <f t="array" ref="CZ134">INDEX(GMW!$A$2:$NF$200,MATCH(1,(GMW!$NE$2:$NE$200=CZ$3)*(GMW!$ND$2:$ND$200=CZ$4)*(GMW!$C$2:$C$200=CZ$1),0),$F134-1966)</f>
        <v>40.533999999999999</v>
      </c>
      <c r="DA134" s="5" cm="1">
        <f t="array" ref="DA134">INDEX(GMW!$A$2:$NF$200,MATCH(1,(GMW!$NE$2:$NE$200=DA$3)*(GMW!$ND$2:$ND$200=DA$4)*(GMW!$C$2:$C$200=DA$1),0),$F134-1966)</f>
        <v>40.265000000000001</v>
      </c>
      <c r="DB134" s="5" cm="1">
        <f t="array" ref="DB134">INDEX(GMW!$A$2:$NF$200,MATCH(1,(GMW!$NE$2:$NE$200=DB$3)*(GMW!$ND$2:$ND$200=DB$4)*(GMW!$C$2:$C$200=DB$1),0),$F134-1966)</f>
        <v>47.79</v>
      </c>
      <c r="DC134" s="5" cm="1">
        <f t="array" ref="DC134">INDEX(GMW!$A$2:$NF$200,MATCH(1,(GMW!$NE$2:$NE$200=DC$3)*(GMW!$ND$2:$ND$200=DC$4)*(GMW!$C$2:$C$200=DC$1),0),$F134-1966)</f>
        <v>38.705800000000004</v>
      </c>
    </row>
    <row r="135" spans="1:107" x14ac:dyDescent="0.25">
      <c r="A135" s="5">
        <v>2005</v>
      </c>
      <c r="B135" s="5">
        <f t="shared" si="41"/>
        <v>2005</v>
      </c>
      <c r="C135" s="5">
        <f t="shared" si="41"/>
        <v>2004</v>
      </c>
      <c r="D135" s="5">
        <f t="shared" si="41"/>
        <v>2004</v>
      </c>
      <c r="F135" s="5">
        <f t="shared" si="37"/>
        <v>2101</v>
      </c>
      <c r="G135" s="5" cm="1">
        <f t="array" ref="G135">INDEX(GMW!$A$2:$NF$200,MATCH(1,(GMW!$NE$2:$NE$200=G$3)*(GMW!$ND$2:$ND$200=G$4)*(GMW!$C$2:$C$200=G$1),0),$F135-1966)</f>
        <v>541028</v>
      </c>
      <c r="H135" s="5" cm="1">
        <f t="array" ref="H135">INDEX(GMW!$A$2:$NF$200,MATCH(1,(GMW!$NE$2:$NE$200=H$3)*(GMW!$ND$2:$ND$200=H$4)*(GMW!$C$2:$C$200=H$1),0),$F135-1966)</f>
        <v>332385</v>
      </c>
      <c r="I135" s="5" cm="1">
        <f t="array" ref="I135">INDEX(GMW!$A$2:$NF$200,MATCH(1,(GMW!$NE$2:$NE$200=I$3)*(GMW!$ND$2:$ND$200=I$4)*(GMW!$C$2:$C$200=I$1),0),$F135-1966)</f>
        <v>91052</v>
      </c>
      <c r="J135" s="5" cm="1">
        <f t="array" ref="J135">INDEX(GMW!$A$2:$NF$200,MATCH(1,(GMW!$NE$2:$NE$200=J$3)*(GMW!$ND$2:$ND$200=J$4)*(GMW!$C$2:$C$200=J$1),0),$F135-1966)</f>
        <v>109227</v>
      </c>
      <c r="K135" s="5" cm="1">
        <f t="array" ref="K135">INDEX(GMW!$A$2:$NF$200,MATCH(1,(GMW!$NE$2:$NE$200=K$3)*(GMW!$ND$2:$ND$200=K$4)*(GMW!$C$2:$C$200=K$1),0),$F135-1966)</f>
        <v>139465</v>
      </c>
      <c r="L135" s="5" cm="1">
        <f t="array" ref="L135">INDEX(GMW!$A$2:$NF$200,MATCH(1,(GMW!$NE$2:$NE$200=L$3)*(GMW!$ND$2:$ND$200=L$4)*(GMW!$C$2:$C$200=L$1),0),$F135-1966)</f>
        <v>147041</v>
      </c>
      <c r="M135" s="5" cm="1">
        <f t="array" ref="M135">INDEX(GMW!$A$2:$NF$200,MATCH(1,(GMW!$NE$2:$NE$200=M$3)*(GMW!$ND$2:$ND$200=M$4)*(GMW!$C$2:$C$200=M$1),0),$F135-1966)</f>
        <v>45364</v>
      </c>
      <c r="N135" s="5" cm="1">
        <f t="array" ref="N135">INDEX(GMW!$A$2:$NF$200,MATCH(1,(GMW!$NE$2:$NE$200=N$3)*(GMW!$ND$2:$ND$200=N$4)*(GMW!$C$2:$C$200=N$1),0),$F135-1966)</f>
        <v>14514</v>
      </c>
      <c r="O135" s="5" cm="1">
        <f t="array" ref="O135">INDEX(GMW!$A$2:$NF$200,MATCH(1,(GMW!$NE$2:$NE$200=O$3)*(GMW!$ND$2:$ND$200=O$4)*(GMW!$C$2:$C$200=O$1),0),$F135-1966)</f>
        <v>77.233329999999995</v>
      </c>
      <c r="P135" s="5" cm="1">
        <f t="array" ref="P135">INDEX(GMW!$A$2:$NF$200,MATCH(1,(GMW!$NE$2:$NE$200=P$3)*(GMW!$ND$2:$ND$200=P$4)*(GMW!$C$2:$C$200=P$1),0),$F135-1966)</f>
        <v>4.75</v>
      </c>
      <c r="Q135" s="5" cm="1">
        <f t="array" ref="Q135">INDEX(GMW!$A$2:$NF$200,MATCH(1,(GMW!$NE$2:$NE$200=Q$3)*(GMW!$ND$2:$ND$200=Q$4)*(GMW!$C$2:$C$200=Q$1),0),$F135-1966)</f>
        <v>4.6900000000000004</v>
      </c>
      <c r="R135" s="5" cm="1">
        <f t="array" ref="R135">INDEX(GMW!$A$2:$NF$200,MATCH(1,(GMW!$NE$2:$NE$200=R$3)*(GMW!$ND$2:$ND$200=R$4)*(GMW!$C$2:$C$200=R$1),0),$F135-1966)</f>
        <v>77.233329999999995</v>
      </c>
      <c r="S135" s="5" cm="1">
        <f t="array" ref="S135">INDEX(GMW!$A$2:$NF$200,MATCH(1,(GMW!$NE$2:$NE$200=S$3)*(GMW!$ND$2:$ND$200=S$4)*(GMW!$C$2:$C$200=S$1),0),$F135-1966)</f>
        <v>31353</v>
      </c>
      <c r="T135" s="5" cm="1">
        <f t="array" ref="T135">INDEX(GMW!$A$2:$NF$200,MATCH(1,(GMW!$NE$2:$NE$200=T$3)*(GMW!$ND$2:$ND$200=T$4)*(GMW!$C$2:$C$200=T$1),0),$F135-1966)</f>
        <v>396</v>
      </c>
      <c r="U135" s="5" cm="1">
        <f t="array" ref="U135">INDEX(GMW!$A$2:$NF$200,MATCH(1,(GMW!$NE$2:$NE$200=U$3)*(GMW!$ND$2:$ND$200=U$4)*(GMW!$C$2:$C$200=U$1),0),$F135-1966)</f>
        <v>58</v>
      </c>
      <c r="V135" s="5" cm="1">
        <f t="array" ref="V135">INDEX(GMW!$A$2:$NF$200,MATCH(1,(GMW!$NE$2:$NE$200=V$3)*(GMW!$ND$2:$ND$200=V$4)*(GMW!$C$2:$C$200=V$1),0),$F135-1966)</f>
        <v>3174</v>
      </c>
      <c r="W135" s="5" cm="1">
        <f t="array" ref="W135">INDEX(GMW!$A$2:$NF$200,MATCH(1,(GMW!$NE$2:$NE$200=W$3)*(GMW!$ND$2:$ND$200=W$4)*(GMW!$C$2:$C$200=W$1),0),$F135-1966)</f>
        <v>75</v>
      </c>
      <c r="X135" s="5" cm="1">
        <f t="array" ref="X135">INDEX(GMW!$A$2:$NF$200,MATCH(1,(GMW!$NE$2:$NE$200=X$3)*(GMW!$ND$2:$ND$200=X$4)*(GMW!$C$2:$C$200=X$1),0),$F135-1966)</f>
        <v>160</v>
      </c>
      <c r="Y135" s="5" cm="1">
        <f t="array" ref="Y135">INDEX(GMW!$A$2:$NF$200,MATCH(1,(GMW!$NE$2:$NE$200=Y$3)*(GMW!$ND$2:$ND$200=Y$4)*(GMW!$C$2:$C$200=Y$1),0),$F135-1966)</f>
        <v>2218</v>
      </c>
      <c r="Z135" s="5" cm="1">
        <f t="array" ref="Z135">INDEX(GMW!$A$2:$NF$200,MATCH(1,(GMW!$NE$2:$NE$200=Z$3)*(GMW!$ND$2:$ND$200=Z$4)*(GMW!$C$2:$C$200=Z$1),0),$F135-1966)</f>
        <v>5053</v>
      </c>
      <c r="AA135" s="5" cm="1">
        <f t="array" ref="AA135">INDEX(GMW!$A$2:$NF$200,MATCH(1,(GMW!$NE$2:$NE$200=AA$3)*(GMW!$ND$2:$ND$200=AA$4)*(GMW!$C$2:$C$200=AA$1),0),$F135-1966)</f>
        <v>1456</v>
      </c>
      <c r="AB135" s="5" cm="1">
        <f t="array" ref="AB135">INDEX(GMW!$A$2:$NF$200,MATCH(1,(GMW!$NE$2:$NE$200=AB$3)*(GMW!$ND$2:$ND$200=AB$4)*(GMW!$C$2:$C$200=AB$1),0),$F135-1966)</f>
        <v>2023</v>
      </c>
      <c r="AC135" s="5" cm="1">
        <f t="array" ref="AC135">INDEX(GMW!$A$2:$NF$200,MATCH(1,(GMW!$NE$2:$NE$200=AC$3)*(GMW!$ND$2:$ND$200=AC$4)*(GMW!$C$2:$C$200=AC$1),0),$F135-1966)</f>
        <v>1185</v>
      </c>
      <c r="AD135" s="5" cm="1">
        <f t="array" ref="AD135">INDEX(GMW!$A$2:$NF$200,MATCH(1,(GMW!$NE$2:$NE$200=AD$3)*(GMW!$ND$2:$ND$200=AD$4)*(GMW!$C$2:$C$200=AD$1),0),$F135-1966)</f>
        <v>1178</v>
      </c>
      <c r="AE135" s="5" cm="1">
        <f t="array" ref="AE135">INDEX(GMW!$A$2:$NF$200,MATCH(1,(GMW!$NE$2:$NE$200=AE$3)*(GMW!$ND$2:$ND$200=AE$4)*(GMW!$C$2:$C$200=AE$1),0),$F135-1966)</f>
        <v>372</v>
      </c>
      <c r="AF135" s="5" cm="1">
        <f t="array" ref="AF135">INDEX(GMW!$A$2:$NF$200,MATCH(1,(GMW!$NE$2:$NE$200=AF$3)*(GMW!$ND$2:$ND$200=AF$4)*(GMW!$C$2:$C$200=AF$1),0),$F135-1966)</f>
        <v>2066</v>
      </c>
      <c r="AG135" s="5" cm="1">
        <f t="array" ref="AG135">INDEX(GMW!$A$2:$NF$200,MATCH(1,(GMW!$NE$2:$NE$200=AG$3)*(GMW!$ND$2:$ND$200=AG$4)*(GMW!$C$2:$C$200=AG$1),0),$F135-1966)</f>
        <v>2355</v>
      </c>
      <c r="AH135" s="5" cm="1">
        <f t="array" ref="AH135">INDEX(GMW!$A$2:$NF$200,MATCH(1,(GMW!$NE$2:$NE$200=AH$3)*(GMW!$ND$2:$ND$200=AH$4)*(GMW!$C$2:$C$200=AH$1),0),$F135-1966)</f>
        <v>1787</v>
      </c>
      <c r="AI135" s="5" cm="1">
        <f t="array" ref="AI135">INDEX(GMW!$A$2:$NF$200,MATCH(1,(GMW!$NE$2:$NE$200=AI$3)*(GMW!$ND$2:$ND$200=AI$4)*(GMW!$C$2:$C$200=AI$1),0),$F135-1966)</f>
        <v>2503</v>
      </c>
      <c r="AJ135" s="5" cm="1">
        <f t="array" ref="AJ135">INDEX(GMW!$A$2:$NF$200,MATCH(1,(GMW!$NE$2:$NE$200=AJ$3)*(GMW!$ND$2:$ND$200=AJ$4)*(GMW!$C$2:$C$200=AJ$1),0),$F135-1966)</f>
        <v>3499</v>
      </c>
      <c r="AK135" s="5" cm="1">
        <f t="array" ref="AK135">INDEX(GMW!$A$2:$NF$200,MATCH(1,(GMW!$NE$2:$NE$200=AK$3)*(GMW!$ND$2:$ND$200=AK$4)*(GMW!$C$2:$C$200=AK$1),0),$F135-1966)</f>
        <v>821</v>
      </c>
      <c r="AL135" s="5" cm="1">
        <f t="array" ref="AL135">INDEX(GMW!$A$2:$NF$200,MATCH(1,(GMW!$NE$2:$NE$200=AL$3)*(GMW!$ND$2:$ND$200=AL$4)*(GMW!$C$2:$C$200=AL$1),0),$F135-1966)</f>
        <v>974</v>
      </c>
      <c r="AM135" s="5" cm="1">
        <f t="array" ref="AM135">INDEX(GMW!$A$2:$NF$200,MATCH(1,(GMW!$NE$2:$NE$200=AM$3)*(GMW!$ND$2:$ND$200=AM$4)*(GMW!$C$2:$C$200=AM$1),0),$F135-1966)</f>
        <v>28789</v>
      </c>
      <c r="AN135" s="5" cm="1">
        <f t="array" ref="AN135">INDEX(GMW!$A$2:$NF$200,MATCH(1,(GMW!$NE$2:$NE$200=AN$3)*(GMW!$ND$2:$ND$200=AN$4)*(GMW!$C$2:$C$200=AN$1),0),$F135-1966)</f>
        <v>5675</v>
      </c>
      <c r="AO135" s="5" cm="1">
        <f t="array" ref="AO135">INDEX(GMW!$A$2:$NF$200,MATCH(1,(GMW!$NE$2:$NE$200=AO$3)*(GMW!$ND$2:$ND$200=AO$4)*(GMW!$C$2:$C$200=AO$1),0),$F135-1966)</f>
        <v>541028</v>
      </c>
      <c r="AP135" s="5" cm="1">
        <f t="array" ref="AP135">INDEX(GMW!$A$2:$NF$200,MATCH(1,(GMW!$NE$2:$NE$200=AP$3)*(GMW!$ND$2:$ND$200=AP$4)*(GMW!$C$2:$C$200=AP$1),0),$F135-1966)</f>
        <v>3961.1750000000002</v>
      </c>
      <c r="AQ135" s="5" cm="1">
        <f t="array" ref="AQ135">INDEX(GMW!$A$2:$NF$200,MATCH(1,(GMW!$NE$2:$NE$200=AQ$3)*(GMW!$ND$2:$ND$200=AQ$4)*(GMW!$C$2:$C$200=AQ$1),0),$F135-1966)</f>
        <v>126594</v>
      </c>
      <c r="AR135" s="5" cm="1">
        <f t="array" ref="AR135">INDEX(GMW!$A$2:$NF$200,MATCH(1,(GMW!$NE$2:$NE$200=AR$3)*(GMW!$ND$2:$ND$200=AR$4)*(GMW!$C$2:$C$200=AR$1),0),$F135-1966)</f>
        <v>719.58</v>
      </c>
      <c r="AS135" s="5" cm="1">
        <f t="array" ref="AS135">INDEX(GMW!$A$2:$NF$200,MATCH(1,(GMW!$NE$2:$NE$200=AS$3)*(GMW!$ND$2:$ND$200=AS$4)*(GMW!$C$2:$C$200=AS$1),0),$F135-1966)</f>
        <v>525.88499999999999</v>
      </c>
      <c r="AT135" s="5" cm="1">
        <f t="array" ref="AT135">INDEX(GMW!$A$2:$NF$200,MATCH(1,(GMW!$NE$2:$NE$200=AT$3)*(GMW!$ND$2:$ND$200=AT$4)*(GMW!$C$2:$C$200=AT$1),0),$F135-1966)</f>
        <v>459.17599999999999</v>
      </c>
      <c r="AU135" s="5" cm="1">
        <f t="array" ref="AU135">INDEX(GMW!$A$2:$NF$200,MATCH(1,(GMW!$NE$2:$NE$200=AU$3)*(GMW!$ND$2:$ND$200=AU$4)*(GMW!$C$2:$C$200=AU$1),0),$F135-1966)</f>
        <v>430611.3</v>
      </c>
      <c r="AV135" s="5" cm="1">
        <f t="array" ref="AV135">INDEX(GMW!$A$2:$NF$200,MATCH(1,(GMW!$NE$2:$NE$200=AV$3)*(GMW!$ND$2:$ND$200=AV$4)*(GMW!$C$2:$C$200=AV$1),0),$F135-1966)</f>
        <v>9222</v>
      </c>
      <c r="AW135" s="5" cm="1">
        <f t="array" ref="AW135">INDEX(GMW!$A$2:$NF$200,MATCH(1,(GMW!$NE$2:$NE$200=AW$3)*(GMW!$ND$2:$ND$200=AW$4)*(GMW!$C$2:$C$200=AW$1),0),$F135-1966)</f>
        <v>125.72499999999999</v>
      </c>
      <c r="AX135" s="5" cm="1">
        <f t="array" ref="AX135">INDEX(GMW!$A$2:$NF$200,MATCH(1,(GMW!$NE$2:$NE$200=AX$3)*(GMW!$ND$2:$ND$200=AX$4)*(GMW!$C$2:$C$200=AX$1),0),$F135-1966)</f>
        <v>2297.7080000000001</v>
      </c>
      <c r="AY135" s="5" cm="1">
        <f t="array" ref="AY135">INDEX(GMW!$A$2:$NF$200,MATCH(1,(GMW!$NE$2:$NE$200=AY$3)*(GMW!$ND$2:$ND$200=AY$4)*(GMW!$C$2:$C$200=AY$1),0),$F135-1966)</f>
        <v>15647</v>
      </c>
      <c r="AZ135" s="5" cm="1">
        <f t="array" ref="AZ135">INDEX(GMW!$A$2:$NF$200,MATCH(1,(GMW!$NE$2:$NE$200=AZ$3)*(GMW!$ND$2:$ND$200=AZ$4)*(GMW!$C$2:$C$200=AZ$1),0),$F135-1966)</f>
        <v>1427</v>
      </c>
      <c r="BA135" s="5" cm="1">
        <f t="array" ref="BA135">INDEX(GMW!$A$2:$NF$200,MATCH(1,(GMW!$NE$2:$NE$200=BA$3)*(GMW!$ND$2:$ND$200=BA$4)*(GMW!$C$2:$C$200=BA$1),0),$F135-1966)</f>
        <v>7.9011839999999998</v>
      </c>
      <c r="BB135" s="5" cm="1">
        <f t="array" ref="BB135">INDEX(GMW!$A$2:$NF$200,MATCH(1,(GMW!$NE$2:$NE$200=BB$3)*(GMW!$ND$2:$ND$200=BB$4)*(GMW!$C$2:$C$200=BB$1),0),$F135-1966)</f>
        <v>12514.88</v>
      </c>
      <c r="BC135" s="5" cm="1">
        <f t="array" ref="BC135">INDEX(GMW!$A$2:$NF$200,MATCH(1,(GMW!$NE$2:$NE$200=BC$3)*(GMW!$ND$2:$ND$200=BC$4)*(GMW!$C$2:$C$200=BC$1),0),$F135-1966)</f>
        <v>1.6199730000000001</v>
      </c>
      <c r="BD135" s="5" cm="1">
        <f t="array" ref="BD135">INDEX(GMW!$A$2:$NF$200,MATCH(1,(GMW!$NE$2:$NE$200=BD$3)*(GMW!$ND$2:$ND$200=BD$4)*(GMW!$C$2:$C$200=BD$1),0),$F135-1966)</f>
        <v>2544</v>
      </c>
      <c r="BE135" s="5" cm="1">
        <f t="array" ref="BE135">INDEX(GMW!$A$2:$NF$200,MATCH(1,(GMW!$NE$2:$NE$200=BE$3)*(GMW!$ND$2:$ND$200=BE$4)*(GMW!$C$2:$C$200=BE$1),0),$F135-1966)</f>
        <v>15.840350000000001</v>
      </c>
      <c r="BF135" s="5" cm="1">
        <f t="array" ref="BF135">INDEX(GMW!$A$2:$NF$200,MATCH(1,(GMW!$NE$2:$NE$200=BF$3)*(GMW!$ND$2:$ND$200=BF$4)*(GMW!$C$2:$C$200=BF$1),0),$F135-1966)</f>
        <v>11.967000000000001</v>
      </c>
      <c r="BG135" s="5" cm="1">
        <f t="array" ref="BG135">INDEX(GMW!$A$2:$NF$200,MATCH(1,(GMW!$NE$2:$NE$200=BG$3)*(GMW!$ND$2:$ND$200=BG$4)*(GMW!$C$2:$C$200=BG$1),0),$F135-1966)</f>
        <v>16.73686</v>
      </c>
      <c r="BH135" s="5" cm="1">
        <f t="array" ref="BH135">INDEX(GMW!$A$2:$NF$200,MATCH(1,(GMW!$NE$2:$NE$200=BH$3)*(GMW!$ND$2:$ND$200=BH$4)*(GMW!$C$2:$C$200=BH$1),0),$F135-1966)</f>
        <v>4.1111589999999998</v>
      </c>
      <c r="BI135" s="5" cm="1">
        <f t="array" ref="BI135">INDEX(GMW!$A$2:$NF$200,MATCH(1,(GMW!$NE$2:$NE$200=BI$3)*(GMW!$ND$2:$ND$200=BI$4)*(GMW!$C$2:$C$200=BI$1),0),$F135-1966)</f>
        <v>3.1640000000000001</v>
      </c>
      <c r="BJ135" s="5" cm="1">
        <f t="array" ref="BJ135">INDEX(GMW!$A$2:$NF$200,MATCH(1,(GMW!$NE$2:$NE$200=BJ$3)*(GMW!$ND$2:$ND$200=BJ$4)*(GMW!$C$2:$C$200=BJ$1),0),$F135-1966)</f>
        <v>3.428715</v>
      </c>
      <c r="BK135" s="5" cm="1">
        <f t="array" ref="BK135">INDEX(GMW!$A$2:$NF$200,MATCH(1,(GMW!$NE$2:$NE$200=BK$3)*(GMW!$ND$2:$ND$200=BK$4)*(GMW!$C$2:$C$200=BK$1),0),$F135-1966)</f>
        <v>2.043717</v>
      </c>
      <c r="BL135" s="5" cm="1">
        <f t="array" ref="BL135">INDEX(GMW!$A$2:$NF$200,MATCH(1,(GMW!$NE$2:$NE$200=BL$3)*(GMW!$ND$2:$ND$200=BL$4)*(GMW!$C$2:$C$200=BL$1),0),$F135-1966)</f>
        <v>0.66130029999999995</v>
      </c>
      <c r="BM135" s="5" cm="1">
        <f t="array" ref="BM135">INDEX(GMW!$A$2:$NF$200,MATCH(1,(GMW!$NE$2:$NE$200=BM$3)*(GMW!$ND$2:$ND$200=BM$4)*(GMW!$C$2:$C$200=BM$1),0),$F135-1966)</f>
        <v>0.42356009999999999</v>
      </c>
      <c r="BN135" s="5" cm="1">
        <f t="array" ref="BN135">INDEX(GMW!$A$2:$NF$200,MATCH(1,(GMW!$NE$2:$NE$200=BN$3)*(GMW!$ND$2:$ND$200=BN$4)*(GMW!$C$2:$C$200=BN$1),0),$F135-1966)</f>
        <v>2.2328670000000002</v>
      </c>
      <c r="BO135" s="5" cm="1">
        <f t="array" ref="BO135">INDEX(GMW!$A$2:$NF$200,MATCH(1,(GMW!$NE$2:$NE$200=BO$3)*(GMW!$ND$2:$ND$200=BO$4)*(GMW!$C$2:$C$200=BO$1),0),$F135-1966)</f>
        <v>1.0172699999999999</v>
      </c>
      <c r="BP135" s="5" cm="1">
        <f t="array" ref="BP135">INDEX(GMW!$A$2:$NF$200,MATCH(1,(GMW!$NE$2:$NE$200=BP$3)*(GMW!$ND$2:$ND$200=BP$4)*(GMW!$C$2:$C$200=BP$1),0),$F135-1966)</f>
        <v>525618</v>
      </c>
      <c r="BQ135" s="5" cm="1">
        <f t="array" ref="BQ135">INDEX(GMW!$A$2:$NF$200,MATCH(1,(GMW!$NE$2:$NE$200=BQ$3)*(GMW!$ND$2:$ND$200=BQ$4)*(GMW!$C$2:$C$200=BQ$1),0),$F135-1966)</f>
        <v>11394.29</v>
      </c>
      <c r="BR135" s="5" cm="1">
        <f t="array" ref="BR135">INDEX(GMW!$A$2:$NF$200,MATCH(1,(GMW!$NE$2:$NE$200=BR$3)*(GMW!$ND$2:$ND$200=BR$4)*(GMW!$C$2:$C$200=BR$1),0),$F135-1966)</f>
        <v>819457</v>
      </c>
      <c r="BS135" s="5" cm="1">
        <f t="array" ref="BS135">INDEX(GMW!$A$2:$NF$200,MATCH(1,(GMW!$NE$2:$NE$200=BS$3)*(GMW!$ND$2:$ND$200=BS$4)*(GMW!$C$2:$C$200=BS$1),0),$F135-1966)</f>
        <v>1094064</v>
      </c>
      <c r="BT135" s="5" cm="1">
        <f t="array" ref="BT135">INDEX(GMW!$A$2:$NF$200,MATCH(1,(GMW!$NE$2:$NE$200=BT$3)*(GMW!$ND$2:$ND$200=BT$4)*(GMW!$C$2:$C$200=BT$1),0),$F135-1966)</f>
        <v>133889</v>
      </c>
      <c r="BU135" s="5" cm="1">
        <f t="array" ref="BU135">INDEX(GMW!$A$2:$NF$200,MATCH(1,(GMW!$NE$2:$NE$200=BU$3)*(GMW!$ND$2:$ND$200=BU$4)*(GMW!$C$2:$C$200=BU$1),0),$F135-1966)</f>
        <v>804.52030000000002</v>
      </c>
      <c r="BV135" s="5" cm="1">
        <f t="array" ref="BV135">INDEX(GMW!$A$2:$NF$200,MATCH(1,(GMW!$NE$2:$NE$200=BV$3)*(GMW!$ND$2:$ND$200=BV$4)*(GMW!$C$2:$C$200=BV$1),0),$F135-1966)</f>
        <v>1693217</v>
      </c>
      <c r="BW135" s="5" cm="1">
        <f t="array" ref="BW135">INDEX(GMW!$A$2:$NF$200,MATCH(1,(GMW!$NE$2:$NE$200=BW$3)*(GMW!$ND$2:$ND$200=BW$4)*(GMW!$C$2:$C$200=BW$1),0),$F135-1966)</f>
        <v>225.87289999999999</v>
      </c>
      <c r="BX135" s="5" cm="1">
        <f t="array" ref="BX135">INDEX(GMW!$A$2:$NF$200,MATCH(1,(GMW!$NE$2:$NE$200=BX$3)*(GMW!$ND$2:$ND$200=BX$4)*(GMW!$C$2:$C$200=BX$1),0),$F135-1966)</f>
        <v>229563.3</v>
      </c>
      <c r="BY135" s="5" cm="1">
        <f t="array" ref="BY135">INDEX(GMW!$A$2:$NF$200,MATCH(1,(GMW!$NE$2:$NE$200=BY$3)*(GMW!$ND$2:$ND$200=BY$4)*(GMW!$C$2:$C$200=BY$1),0),$F135-1966)</f>
        <v>1445.6669999999999</v>
      </c>
      <c r="BZ135" s="5" cm="1">
        <f t="array" ref="BZ135">INDEX(GMW!$A$2:$NF$200,MATCH(1,(GMW!$NE$2:$NE$200=BZ$3)*(GMW!$ND$2:$ND$200=BZ$4)*(GMW!$C$2:$C$200=BZ$1),0),$F135-1966)</f>
        <v>1497.0440000000001</v>
      </c>
      <c r="CA135" s="5" cm="1">
        <f t="array" ref="CA135">INDEX(GMW!$A$2:$NF$200,MATCH(1,(GMW!$NE$2:$NE$200=CA$3)*(GMW!$ND$2:$ND$200=CA$4)*(GMW!$C$2:$C$200=CA$1),0),$F135-1966)</f>
        <v>1707.7860000000001</v>
      </c>
      <c r="CB135" s="5" cm="1">
        <f t="array" ref="CB135">INDEX(GMW!$A$2:$NF$200,MATCH(1,(GMW!$NE$2:$NE$200=CB$3)*(GMW!$ND$2:$ND$200=CB$4)*(GMW!$C$2:$C$200=CB$1),0),$F135-1966)</f>
        <v>459.0772</v>
      </c>
      <c r="CC135" s="5" cm="1">
        <f t="array" ref="CC135">INDEX(GMW!$A$2:$NF$200,MATCH(1,(GMW!$NE$2:$NE$200=CC$3)*(GMW!$ND$2:$ND$200=CC$4)*(GMW!$C$2:$C$200=CC$1),0),$F135-1966)</f>
        <v>322.23469999999998</v>
      </c>
      <c r="CD135" s="5" cm="1">
        <f t="array" ref="CD135">INDEX(GMW!$A$2:$NF$200,MATCH(1,(GMW!$NE$2:$NE$200=CD$3)*(GMW!$ND$2:$ND$200=CD$4)*(GMW!$C$2:$C$200=CD$1),0),$F135-1966)</f>
        <v>371.709</v>
      </c>
      <c r="CE135" s="5" cm="1">
        <f t="array" ref="CE135">INDEX(GMW!$A$2:$NF$200,MATCH(1,(GMW!$NE$2:$NE$200=CE$3)*(GMW!$ND$2:$ND$200=CE$4)*(GMW!$C$2:$C$200=CE$1),0),$F135-1966)</f>
        <v>227.03200000000001</v>
      </c>
      <c r="CF135" s="5" cm="1">
        <f t="array" ref="CF135">INDEX(GMW!$A$2:$NF$200,MATCH(1,(GMW!$NE$2:$NE$200=CF$3)*(GMW!$ND$2:$ND$200=CF$4)*(GMW!$C$2:$C$200=CF$1),0),$F135-1966)</f>
        <v>66.148470000000003</v>
      </c>
      <c r="CG135" s="5" cm="1">
        <f t="array" ref="CG135">INDEX(GMW!$A$2:$NF$200,MATCH(1,(GMW!$NE$2:$NE$200=CG$3)*(GMW!$ND$2:$ND$200=CG$4)*(GMW!$C$2:$C$200=CG$1),0),$F135-1966)</f>
        <v>30.015000000000001</v>
      </c>
      <c r="CH135" s="5" cm="1">
        <f t="array" ref="CH135">INDEX(GMW!$A$2:$NF$200,MATCH(1,(GMW!$NE$2:$NE$200=CH$3)*(GMW!$ND$2:$ND$200=CH$4)*(GMW!$C$2:$C$200=CH$1),0),$F135-1966)</f>
        <v>242.072</v>
      </c>
      <c r="CI135" s="5" cm="1">
        <f t="array" ref="CI135">INDEX(GMW!$A$2:$NF$200,MATCH(1,(GMW!$NE$2:$NE$200=CI$3)*(GMW!$ND$2:$ND$200=CI$4)*(GMW!$C$2:$C$200=CI$1),0),$F135-1966)</f>
        <v>126.074</v>
      </c>
      <c r="CJ135" s="5" cm="1">
        <f t="array" ref="CJ135">INDEX(GMW!$A$2:$NF$200,MATCH(1,(GMW!$NE$2:$NE$200=CJ$3)*(GMW!$ND$2:$ND$200=CJ$4)*(GMW!$C$2:$C$200=CJ$1),0),$F135-1966)</f>
        <v>341839</v>
      </c>
      <c r="CK135" s="5" cm="1">
        <f t="array" ref="CK135">INDEX(GMW!$A$2:$NF$200,MATCH(1,(GMW!$NE$2:$NE$200=CK$3)*(GMW!$ND$2:$ND$200=CK$4)*(GMW!$C$2:$C$200=CK$1),0),$F135-1966)</f>
        <v>3191.8249999999998</v>
      </c>
      <c r="CL135" s="5" cm="1">
        <f t="array" ref="CL135">INDEX(GMW!$A$2:$NF$200,MATCH(1,(GMW!$NE$2:$NE$200=CL$3)*(GMW!$ND$2:$ND$200=CL$4)*(GMW!$C$2:$C$200=CL$1),0),$F135-1966)</f>
        <v>132479.70000000001</v>
      </c>
      <c r="CM135" s="5" cm="1">
        <f t="array" ref="CM135">INDEX(GMW!$A$2:$NF$200,MATCH(1,(GMW!$NE$2:$NE$200=CM$3)*(GMW!$ND$2:$ND$200=CM$4)*(GMW!$C$2:$C$200=CM$1),0),$F135-1966)</f>
        <v>345081</v>
      </c>
      <c r="CN135" s="5" cm="1">
        <f t="array" ref="CN135">INDEX(GMW!$A$2:$NF$200,MATCH(1,(GMW!$NE$2:$NE$200=CN$3)*(GMW!$ND$2:$ND$200=CN$4)*(GMW!$C$2:$C$200=CN$1),0),$F135-1966)</f>
        <v>233252</v>
      </c>
      <c r="CO135" s="5" cm="1">
        <f t="array" ref="CO135">INDEX(GMW!$A$2:$NF$200,MATCH(1,(GMW!$NE$2:$NE$200=CO$3)*(GMW!$ND$2:$ND$200=CO$4)*(GMW!$C$2:$C$200=CO$1),0),$F135-1966)</f>
        <v>387.16899999999998</v>
      </c>
      <c r="CP135" s="5" cm="1">
        <f t="array" ref="CP135">INDEX(GMW!$A$2:$NF$200,MATCH(1,(GMW!$NE$2:$NE$200=CP$3)*(GMW!$ND$2:$ND$200=CP$4)*(GMW!$C$2:$C$200=CP$1),0),$F135-1966)</f>
        <v>709123.7</v>
      </c>
      <c r="CQ135" s="5" cm="1">
        <f t="array" ref="CQ135">INDEX(GMW!$A$2:$NF$200,MATCH(1,(GMW!$NE$2:$NE$200=CQ$3)*(GMW!$ND$2:$ND$200=CQ$4)*(GMW!$C$2:$C$200=CQ$1),0),$F135-1966)</f>
        <v>127.54389999999999</v>
      </c>
      <c r="CR135" s="5" cm="1">
        <f t="array" ref="CR135">INDEX(GMW!$A$2:$NF$200,MATCH(1,(GMW!$NE$2:$NE$200=CR$3)*(GMW!$ND$2:$ND$200=CR$4)*(GMW!$C$2:$C$200=CR$1),0),$F135-1966)</f>
        <v>242443.9</v>
      </c>
      <c r="CS135" s="5" cm="1">
        <f t="array" ref="CS135">INDEX(GMW!$A$2:$NF$200,MATCH(1,(GMW!$NE$2:$NE$200=CS$3)*(GMW!$ND$2:$ND$200=CS$4)*(GMW!$C$2:$C$200=CS$1),0),$F135-1966)</f>
        <v>574.31500000000005</v>
      </c>
      <c r="CT135" s="5" cm="1">
        <f t="array" ref="CT135">INDEX(GMW!$A$2:$NF$200,MATCH(1,(GMW!$NE$2:$NE$200=CT$3)*(GMW!$ND$2:$ND$200=CT$4)*(GMW!$C$2:$C$200=CT$1),0),$F135-1966)</f>
        <v>433.452</v>
      </c>
      <c r="CU135" s="5" cm="1">
        <f t="array" ref="CU135">INDEX(GMW!$A$2:$NF$200,MATCH(1,(GMW!$NE$2:$NE$200=CU$3)*(GMW!$ND$2:$ND$200=CU$4)*(GMW!$C$2:$C$200=CU$1),0),$F135-1966)</f>
        <v>369.42200000000003</v>
      </c>
      <c r="CV135" s="5" cm="1">
        <f t="array" ref="CV135">INDEX(GMW!$A$2:$NF$200,MATCH(1,(GMW!$NE$2:$NE$200=CV$3)*(GMW!$ND$2:$ND$200=CV$4)*(GMW!$C$2:$C$200=CV$1),0),$F135-1966)</f>
        <v>224.92500000000001</v>
      </c>
      <c r="CW135" s="5" cm="1">
        <f t="array" ref="CW135">INDEX(GMW!$A$2:$NF$200,MATCH(1,(GMW!$NE$2:$NE$200=CW$3)*(GMW!$ND$2:$ND$200=CW$4)*(GMW!$C$2:$C$200=CW$1),0),$F135-1966)</f>
        <v>135.36000000000001</v>
      </c>
      <c r="CX135" s="5" cm="1">
        <f t="array" ref="CX135">INDEX(GMW!$A$2:$NF$200,MATCH(1,(GMW!$NE$2:$NE$200=CX$3)*(GMW!$ND$2:$ND$200=CX$4)*(GMW!$C$2:$C$200=CX$1),0),$F135-1966)</f>
        <v>76.091999999999999</v>
      </c>
      <c r="CY135" s="5" cm="1">
        <f t="array" ref="CY135">INDEX(GMW!$A$2:$NF$200,MATCH(1,(GMW!$NE$2:$NE$200=CY$3)*(GMW!$ND$2:$ND$200=CY$4)*(GMW!$C$2:$C$200=CY$1),0),$F135-1966)</f>
        <v>61.5107</v>
      </c>
      <c r="CZ135" s="5" cm="1">
        <f t="array" ref="CZ135">INDEX(GMW!$A$2:$NF$200,MATCH(1,(GMW!$NE$2:$NE$200=CZ$3)*(GMW!$ND$2:$ND$200=CZ$4)*(GMW!$C$2:$C$200=CZ$1),0),$F135-1966)</f>
        <v>41.048999999999999</v>
      </c>
      <c r="DA135" s="5" cm="1">
        <f t="array" ref="DA135">INDEX(GMW!$A$2:$NF$200,MATCH(1,(GMW!$NE$2:$NE$200=DA$3)*(GMW!$ND$2:$ND$200=DA$4)*(GMW!$C$2:$C$200=DA$1),0),$F135-1966)</f>
        <v>41.468000000000004</v>
      </c>
      <c r="DB135" s="5" cm="1">
        <f t="array" ref="DB135">INDEX(GMW!$A$2:$NF$200,MATCH(1,(GMW!$NE$2:$NE$200=DB$3)*(GMW!$ND$2:$ND$200=DB$4)*(GMW!$C$2:$C$200=DB$1),0),$F135-1966)</f>
        <v>47.557000000000002</v>
      </c>
      <c r="DC135" s="5" cm="1">
        <f t="array" ref="DC135">INDEX(GMW!$A$2:$NF$200,MATCH(1,(GMW!$NE$2:$NE$200=DC$3)*(GMW!$ND$2:$ND$200=DC$4)*(GMW!$C$2:$C$200=DC$1),0),$F135-1966)</f>
        <v>38.950800000000001</v>
      </c>
    </row>
    <row r="136" spans="1:107" x14ac:dyDescent="0.25">
      <c r="B136" s="5">
        <f t="shared" si="41"/>
        <v>2005</v>
      </c>
      <c r="C136" s="5">
        <f t="shared" si="41"/>
        <v>2005</v>
      </c>
      <c r="F136" s="5">
        <f t="shared" si="37"/>
        <v>2102</v>
      </c>
      <c r="G136" s="5" cm="1">
        <f t="array" ref="G136">INDEX(GMW!$A$2:$NF$200,MATCH(1,(GMW!$NE$2:$NE$200=G$3)*(GMW!$ND$2:$ND$200=G$4)*(GMW!$C$2:$C$200=G$1),0),$F136-1966)</f>
        <v>545530</v>
      </c>
      <c r="H136" s="5" cm="1">
        <f t="array" ref="H136">INDEX(GMW!$A$2:$NF$200,MATCH(1,(GMW!$NE$2:$NE$200=H$3)*(GMW!$ND$2:$ND$200=H$4)*(GMW!$C$2:$C$200=H$1),0),$F136-1966)</f>
        <v>333357</v>
      </c>
      <c r="I136" s="5" cm="1">
        <f t="array" ref="I136">INDEX(GMW!$A$2:$NF$200,MATCH(1,(GMW!$NE$2:$NE$200=I$3)*(GMW!$ND$2:$ND$200=I$4)*(GMW!$C$2:$C$200=I$1),0),$F136-1966)</f>
        <v>94541</v>
      </c>
      <c r="J136" s="5" cm="1">
        <f t="array" ref="J136">INDEX(GMW!$A$2:$NF$200,MATCH(1,(GMW!$NE$2:$NE$200=J$3)*(GMW!$ND$2:$ND$200=J$4)*(GMW!$C$2:$C$200=J$1),0),$F136-1966)</f>
        <v>111034</v>
      </c>
      <c r="K136" s="5" cm="1">
        <f t="array" ref="K136">INDEX(GMW!$A$2:$NF$200,MATCH(1,(GMW!$NE$2:$NE$200=K$3)*(GMW!$ND$2:$ND$200=K$4)*(GMW!$C$2:$C$200=K$1),0),$F136-1966)</f>
        <v>147653</v>
      </c>
      <c r="L136" s="5" cm="1">
        <f t="array" ref="L136">INDEX(GMW!$A$2:$NF$200,MATCH(1,(GMW!$NE$2:$NE$200=L$3)*(GMW!$ND$2:$ND$200=L$4)*(GMW!$C$2:$C$200=L$1),0),$F136-1966)</f>
        <v>152626</v>
      </c>
      <c r="M136" s="5" cm="1">
        <f t="array" ref="M136">INDEX(GMW!$A$2:$NF$200,MATCH(1,(GMW!$NE$2:$NE$200=M$3)*(GMW!$ND$2:$ND$200=M$4)*(GMW!$C$2:$C$200=M$1),0),$F136-1966)</f>
        <v>46945.5</v>
      </c>
      <c r="N136" s="5" cm="1">
        <f t="array" ref="N136">INDEX(GMW!$A$2:$NF$200,MATCH(1,(GMW!$NE$2:$NE$200=N$3)*(GMW!$ND$2:$ND$200=N$4)*(GMW!$C$2:$C$200=N$1),0),$F136-1966)</f>
        <v>14418.5</v>
      </c>
      <c r="O136" s="5" cm="1">
        <f t="array" ref="O136">INDEX(GMW!$A$2:$NF$200,MATCH(1,(GMW!$NE$2:$NE$200=O$3)*(GMW!$ND$2:$ND$200=O$4)*(GMW!$C$2:$C$200=O$1),0),$F136-1966)</f>
        <v>78</v>
      </c>
      <c r="P136" s="5" cm="1">
        <f t="array" ref="P136">INDEX(GMW!$A$2:$NF$200,MATCH(1,(GMW!$NE$2:$NE$200=P$3)*(GMW!$ND$2:$ND$200=P$4)*(GMW!$C$2:$C$200=P$1),0),$F136-1966)</f>
        <v>4.75</v>
      </c>
      <c r="Q136" s="5" cm="1">
        <f t="array" ref="Q136">INDEX(GMW!$A$2:$NF$200,MATCH(1,(GMW!$NE$2:$NE$200=Q$3)*(GMW!$ND$2:$ND$200=Q$4)*(GMW!$C$2:$C$200=Q$1),0),$F136-1966)</f>
        <v>4.17</v>
      </c>
      <c r="R136" s="5" cm="1">
        <f t="array" ref="R136">INDEX(GMW!$A$2:$NF$200,MATCH(1,(GMW!$NE$2:$NE$200=R$3)*(GMW!$ND$2:$ND$200=R$4)*(GMW!$C$2:$C$200=R$1),0),$F136-1966)</f>
        <v>78</v>
      </c>
      <c r="S136" s="5" cm="1">
        <f t="array" ref="S136">INDEX(GMW!$A$2:$NF$200,MATCH(1,(GMW!$NE$2:$NE$200=S$3)*(GMW!$ND$2:$ND$200=S$4)*(GMW!$C$2:$C$200=S$1),0),$F136-1966)</f>
        <v>31401</v>
      </c>
      <c r="T136" s="5" cm="1">
        <f t="array" ref="T136">INDEX(GMW!$A$2:$NF$200,MATCH(1,(GMW!$NE$2:$NE$200=T$3)*(GMW!$ND$2:$ND$200=T$4)*(GMW!$C$2:$C$200=T$1),0),$F136-1966)</f>
        <v>389</v>
      </c>
      <c r="U136" s="5" cm="1">
        <f t="array" ref="U136">INDEX(GMW!$A$2:$NF$200,MATCH(1,(GMW!$NE$2:$NE$200=U$3)*(GMW!$ND$2:$ND$200=U$4)*(GMW!$C$2:$C$200=U$1),0),$F136-1966)</f>
        <v>58</v>
      </c>
      <c r="V136" s="5" cm="1">
        <f t="array" ref="V136">INDEX(GMW!$A$2:$NF$200,MATCH(1,(GMW!$NE$2:$NE$200=V$3)*(GMW!$ND$2:$ND$200=V$4)*(GMW!$C$2:$C$200=V$1),0),$F136-1966)</f>
        <v>3120</v>
      </c>
      <c r="W136" s="5" cm="1">
        <f t="array" ref="W136">INDEX(GMW!$A$2:$NF$200,MATCH(1,(GMW!$NE$2:$NE$200=W$3)*(GMW!$ND$2:$ND$200=W$4)*(GMW!$C$2:$C$200=W$1),0),$F136-1966)</f>
        <v>73</v>
      </c>
      <c r="X136" s="5" cm="1">
        <f t="array" ref="X136">INDEX(GMW!$A$2:$NF$200,MATCH(1,(GMW!$NE$2:$NE$200=X$3)*(GMW!$ND$2:$ND$200=X$4)*(GMW!$C$2:$C$200=X$1),0),$F136-1966)</f>
        <v>158</v>
      </c>
      <c r="Y136" s="5" cm="1">
        <f t="array" ref="Y136">INDEX(GMW!$A$2:$NF$200,MATCH(1,(GMW!$NE$2:$NE$200=Y$3)*(GMW!$ND$2:$ND$200=Y$4)*(GMW!$C$2:$C$200=Y$1),0),$F136-1966)</f>
        <v>2198</v>
      </c>
      <c r="Z136" s="5" cm="1">
        <f t="array" ref="Z136">INDEX(GMW!$A$2:$NF$200,MATCH(1,(GMW!$NE$2:$NE$200=Z$3)*(GMW!$ND$2:$ND$200=Z$4)*(GMW!$C$2:$C$200=Z$1),0),$F136-1966)</f>
        <v>5044</v>
      </c>
      <c r="AA136" s="5" cm="1">
        <f t="array" ref="AA136">INDEX(GMW!$A$2:$NF$200,MATCH(1,(GMW!$NE$2:$NE$200=AA$3)*(GMW!$ND$2:$ND$200=AA$4)*(GMW!$C$2:$C$200=AA$1),0),$F136-1966)</f>
        <v>1471</v>
      </c>
      <c r="AB136" s="5" cm="1">
        <f t="array" ref="AB136">INDEX(GMW!$A$2:$NF$200,MATCH(1,(GMW!$NE$2:$NE$200=AB$3)*(GMW!$ND$2:$ND$200=AB$4)*(GMW!$C$2:$C$200=AB$1),0),$F136-1966)</f>
        <v>2005</v>
      </c>
      <c r="AC136" s="5" cm="1">
        <f t="array" ref="AC136">INDEX(GMW!$A$2:$NF$200,MATCH(1,(GMW!$NE$2:$NE$200=AC$3)*(GMW!$ND$2:$ND$200=AC$4)*(GMW!$C$2:$C$200=AC$1),0),$F136-1966)</f>
        <v>1188</v>
      </c>
      <c r="AD136" s="5" cm="1">
        <f t="array" ref="AD136">INDEX(GMW!$A$2:$NF$200,MATCH(1,(GMW!$NE$2:$NE$200=AD$3)*(GMW!$ND$2:$ND$200=AD$4)*(GMW!$C$2:$C$200=AD$1),0),$F136-1966)</f>
        <v>1166</v>
      </c>
      <c r="AE136" s="5" cm="1">
        <f t="array" ref="AE136">INDEX(GMW!$A$2:$NF$200,MATCH(1,(GMW!$NE$2:$NE$200=AE$3)*(GMW!$ND$2:$ND$200=AE$4)*(GMW!$C$2:$C$200=AE$1),0),$F136-1966)</f>
        <v>389</v>
      </c>
      <c r="AF136" s="5" cm="1">
        <f t="array" ref="AF136">INDEX(GMW!$A$2:$NF$200,MATCH(1,(GMW!$NE$2:$NE$200=AF$3)*(GMW!$ND$2:$ND$200=AF$4)*(GMW!$C$2:$C$200=AF$1),0),$F136-1966)</f>
        <v>2105</v>
      </c>
      <c r="AG136" s="5" cm="1">
        <f t="array" ref="AG136">INDEX(GMW!$A$2:$NF$200,MATCH(1,(GMW!$NE$2:$NE$200=AG$3)*(GMW!$ND$2:$ND$200=AG$4)*(GMW!$C$2:$C$200=AG$1),0),$F136-1966)</f>
        <v>2376</v>
      </c>
      <c r="AH136" s="5" cm="1">
        <f t="array" ref="AH136">INDEX(GMW!$A$2:$NF$200,MATCH(1,(GMW!$NE$2:$NE$200=AH$3)*(GMW!$ND$2:$ND$200=AH$4)*(GMW!$C$2:$C$200=AH$1),0),$F136-1966)</f>
        <v>1786</v>
      </c>
      <c r="AI136" s="5" cm="1">
        <f t="array" ref="AI136">INDEX(GMW!$A$2:$NF$200,MATCH(1,(GMW!$NE$2:$NE$200=AI$3)*(GMW!$ND$2:$ND$200=AI$4)*(GMW!$C$2:$C$200=AI$1),0),$F136-1966)</f>
        <v>2517</v>
      </c>
      <c r="AJ136" s="5" cm="1">
        <f t="array" ref="AJ136">INDEX(GMW!$A$2:$NF$200,MATCH(1,(GMW!$NE$2:$NE$200=AJ$3)*(GMW!$ND$2:$ND$200=AJ$4)*(GMW!$C$2:$C$200=AJ$1),0),$F136-1966)</f>
        <v>3528</v>
      </c>
      <c r="AK136" s="5" cm="1">
        <f t="array" ref="AK136">INDEX(GMW!$A$2:$NF$200,MATCH(1,(GMW!$NE$2:$NE$200=AK$3)*(GMW!$ND$2:$ND$200=AK$4)*(GMW!$C$2:$C$200=AK$1),0),$F136-1966)</f>
        <v>849</v>
      </c>
      <c r="AL136" s="5" cm="1">
        <f t="array" ref="AL136">INDEX(GMW!$A$2:$NF$200,MATCH(1,(GMW!$NE$2:$NE$200=AL$3)*(GMW!$ND$2:$ND$200=AL$4)*(GMW!$C$2:$C$200=AL$1),0),$F136-1966)</f>
        <v>981</v>
      </c>
      <c r="AM136" s="5" cm="1">
        <f t="array" ref="AM136">INDEX(GMW!$A$2:$NF$200,MATCH(1,(GMW!$NE$2:$NE$200=AM$3)*(GMW!$ND$2:$ND$200=AM$4)*(GMW!$C$2:$C$200=AM$1),0),$F136-1966)</f>
        <v>28802</v>
      </c>
      <c r="AN136" s="5" cm="1">
        <f t="array" ref="AN136">INDEX(GMW!$A$2:$NF$200,MATCH(1,(GMW!$NE$2:$NE$200=AN$3)*(GMW!$ND$2:$ND$200=AN$4)*(GMW!$C$2:$C$200=AN$1),0),$F136-1966)</f>
        <v>5702</v>
      </c>
      <c r="AO136" s="5" cm="1">
        <f t="array" ref="AO136">INDEX(GMW!$A$2:$NF$200,MATCH(1,(GMW!$NE$2:$NE$200=AO$3)*(GMW!$ND$2:$ND$200=AO$4)*(GMW!$C$2:$C$200=AO$1),0),$F136-1966)</f>
        <v>545530</v>
      </c>
      <c r="AP136" s="5" cm="1">
        <f t="array" ref="AP136">INDEX(GMW!$A$2:$NF$200,MATCH(1,(GMW!$NE$2:$NE$200=AP$3)*(GMW!$ND$2:$ND$200=AP$4)*(GMW!$C$2:$C$200=AP$1),0),$F136-1966)</f>
        <v>3980.7</v>
      </c>
      <c r="AQ136" s="5" cm="1">
        <f t="array" ref="AQ136">INDEX(GMW!$A$2:$NF$200,MATCH(1,(GMW!$NE$2:$NE$200=AQ$3)*(GMW!$ND$2:$ND$200=AQ$4)*(GMW!$C$2:$C$200=AQ$1),0),$F136-1966)</f>
        <v>127568.1</v>
      </c>
      <c r="AR136" s="5" cm="1">
        <f t="array" ref="AR136">INDEX(GMW!$A$2:$NF$200,MATCH(1,(GMW!$NE$2:$NE$200=AR$3)*(GMW!$ND$2:$ND$200=AR$4)*(GMW!$C$2:$C$200=AR$1),0),$F136-1966)</f>
        <v>723.9</v>
      </c>
      <c r="AS136" s="5" cm="1">
        <f t="array" ref="AS136">INDEX(GMW!$A$2:$NF$200,MATCH(1,(GMW!$NE$2:$NE$200=AS$3)*(GMW!$ND$2:$ND$200=AS$4)*(GMW!$C$2:$C$200=AS$1),0),$F136-1966)</f>
        <v>526.97400000000005</v>
      </c>
      <c r="AT136" s="5" cm="1">
        <f t="array" ref="AT136">INDEX(GMW!$A$2:$NF$200,MATCH(1,(GMW!$NE$2:$NE$200=AT$3)*(GMW!$ND$2:$ND$200=AT$4)*(GMW!$C$2:$C$200=AT$1),0),$F136-1966)</f>
        <v>462.92899999999997</v>
      </c>
      <c r="AU136" s="5" cm="1">
        <f t="array" ref="AU136">INDEX(GMW!$A$2:$NF$200,MATCH(1,(GMW!$NE$2:$NE$200=AU$3)*(GMW!$ND$2:$ND$200=AU$4)*(GMW!$C$2:$C$200=AU$1),0),$F136-1966)</f>
        <v>433723.5</v>
      </c>
      <c r="AV136" s="5" cm="1">
        <f t="array" ref="AV136">INDEX(GMW!$A$2:$NF$200,MATCH(1,(GMW!$NE$2:$NE$200=AV$3)*(GMW!$ND$2:$ND$200=AV$4)*(GMW!$C$2:$C$200=AV$1),0),$F136-1966)</f>
        <v>9822</v>
      </c>
      <c r="AW136" s="5" cm="1">
        <f t="array" ref="AW136">INDEX(GMW!$A$2:$NF$200,MATCH(1,(GMW!$NE$2:$NE$200=AW$3)*(GMW!$ND$2:$ND$200=AW$4)*(GMW!$C$2:$C$200=AW$1),0),$F136-1966)</f>
        <v>129.80000000000001</v>
      </c>
      <c r="AX136" s="5" cm="1">
        <f t="array" ref="AX136">INDEX(GMW!$A$2:$NF$200,MATCH(1,(GMW!$NE$2:$NE$200=AX$3)*(GMW!$ND$2:$ND$200=AX$4)*(GMW!$C$2:$C$200=AX$1),0),$F136-1966)</f>
        <v>2259.7249999999999</v>
      </c>
      <c r="AY136" s="5" cm="1">
        <f t="array" ref="AY136">INDEX(GMW!$A$2:$NF$200,MATCH(1,(GMW!$NE$2:$NE$200=AY$3)*(GMW!$ND$2:$ND$200=AY$4)*(GMW!$C$2:$C$200=AY$1),0),$F136-1966)</f>
        <v>15728</v>
      </c>
      <c r="AZ136" s="5" cm="1">
        <f t="array" ref="AZ136">INDEX(GMW!$A$2:$NF$200,MATCH(1,(GMW!$NE$2:$NE$200=AZ$3)*(GMW!$ND$2:$ND$200=AZ$4)*(GMW!$C$2:$C$200=AZ$1),0),$F136-1966)</f>
        <v>1492</v>
      </c>
      <c r="BA136" s="5" cm="1">
        <f t="array" ref="BA136">INDEX(GMW!$A$2:$NF$200,MATCH(1,(GMW!$NE$2:$NE$200=BA$3)*(GMW!$ND$2:$ND$200=BA$4)*(GMW!$C$2:$C$200=BA$1),0),$F136-1966)</f>
        <v>7.5904850000000001</v>
      </c>
      <c r="BB136" s="5" cm="1">
        <f t="array" ref="BB136">INDEX(GMW!$A$2:$NF$200,MATCH(1,(GMW!$NE$2:$NE$200=BB$3)*(GMW!$ND$2:$ND$200=BB$4)*(GMW!$C$2:$C$200=BB$1),0),$F136-1966)</f>
        <v>13043.42</v>
      </c>
      <c r="BC136" s="5" cm="1">
        <f t="array" ref="BC136">INDEX(GMW!$A$2:$NF$200,MATCH(1,(GMW!$NE$2:$NE$200=BC$3)*(GMW!$ND$2:$ND$200=BC$4)*(GMW!$C$2:$C$200=BC$1),0),$F136-1966)</f>
        <v>1.6393040000000001</v>
      </c>
      <c r="BD136" s="5" cm="1">
        <f t="array" ref="BD136">INDEX(GMW!$A$2:$NF$200,MATCH(1,(GMW!$NE$2:$NE$200=BD$3)*(GMW!$ND$2:$ND$200=BD$4)*(GMW!$C$2:$C$200=BD$1),0),$F136-1966)</f>
        <v>1520</v>
      </c>
      <c r="BE136" s="5" cm="1">
        <f t="array" ref="BE136">INDEX(GMW!$A$2:$NF$200,MATCH(1,(GMW!$NE$2:$NE$200=BE$3)*(GMW!$ND$2:$ND$200=BE$4)*(GMW!$C$2:$C$200=BE$1),0),$F136-1966)</f>
        <v>15.92384</v>
      </c>
      <c r="BF136" s="5" cm="1">
        <f t="array" ref="BF136">INDEX(GMW!$A$2:$NF$200,MATCH(1,(GMW!$NE$2:$NE$200=BF$3)*(GMW!$ND$2:$ND$200=BF$4)*(GMW!$C$2:$C$200=BF$1),0),$F136-1966)</f>
        <v>11.923999999999999</v>
      </c>
      <c r="BG136" s="5" cm="1">
        <f t="array" ref="BG136">INDEX(GMW!$A$2:$NF$200,MATCH(1,(GMW!$NE$2:$NE$200=BG$3)*(GMW!$ND$2:$ND$200=BG$4)*(GMW!$C$2:$C$200=BG$1),0),$F136-1966)</f>
        <v>16.742519999999999</v>
      </c>
      <c r="BH136" s="5" cm="1">
        <f t="array" ref="BH136">INDEX(GMW!$A$2:$NF$200,MATCH(1,(GMW!$NE$2:$NE$200=BH$3)*(GMW!$ND$2:$ND$200=BH$4)*(GMW!$C$2:$C$200=BH$1),0),$F136-1966)</f>
        <v>4.1566520000000002</v>
      </c>
      <c r="BI136" s="5" cm="1">
        <f t="array" ref="BI136">INDEX(GMW!$A$2:$NF$200,MATCH(1,(GMW!$NE$2:$NE$200=BI$3)*(GMW!$ND$2:$ND$200=BI$4)*(GMW!$C$2:$C$200=BI$1),0),$F136-1966)</f>
        <v>3.105</v>
      </c>
      <c r="BJ136" s="5" cm="1">
        <f t="array" ref="BJ136">INDEX(GMW!$A$2:$NF$200,MATCH(1,(GMW!$NE$2:$NE$200=BJ$3)*(GMW!$ND$2:$ND$200=BJ$4)*(GMW!$C$2:$C$200=BJ$1),0),$F136-1966)</f>
        <v>3.4391859999999999</v>
      </c>
      <c r="BK136" s="5" cm="1">
        <f t="array" ref="BK136">INDEX(GMW!$A$2:$NF$200,MATCH(1,(GMW!$NE$2:$NE$200=BK$3)*(GMW!$ND$2:$ND$200=BK$4)*(GMW!$C$2:$C$200=BK$1),0),$F136-1966)</f>
        <v>1.891035</v>
      </c>
      <c r="BL136" s="5" cm="1">
        <f t="array" ref="BL136">INDEX(GMW!$A$2:$NF$200,MATCH(1,(GMW!$NE$2:$NE$200=BL$3)*(GMW!$ND$2:$ND$200=BL$4)*(GMW!$C$2:$C$200=BL$1),0),$F136-1966)</f>
        <v>0.65943439999999998</v>
      </c>
      <c r="BM136" s="5" cm="1">
        <f t="array" ref="BM136">INDEX(GMW!$A$2:$NF$200,MATCH(1,(GMW!$NE$2:$NE$200=BM$3)*(GMW!$ND$2:$ND$200=BM$4)*(GMW!$C$2:$C$200=BM$1),0),$F136-1966)</f>
        <v>0.42449809999999999</v>
      </c>
      <c r="BN136" s="5" cm="1">
        <f t="array" ref="BN136">INDEX(GMW!$A$2:$NF$200,MATCH(1,(GMW!$NE$2:$NE$200=BN$3)*(GMW!$ND$2:$ND$200=BN$4)*(GMW!$C$2:$C$200=BN$1),0),$F136-1966)</f>
        <v>2.2201330000000001</v>
      </c>
      <c r="BO136" s="5" cm="1">
        <f t="array" ref="BO136">INDEX(GMW!$A$2:$NF$200,MATCH(1,(GMW!$NE$2:$NE$200=BO$3)*(GMW!$ND$2:$ND$200=BO$4)*(GMW!$C$2:$C$200=BO$1),0),$F136-1966)</f>
        <v>0.96043000000000001</v>
      </c>
      <c r="BP136" s="5" cm="1">
        <f t="array" ref="BP136">INDEX(GMW!$A$2:$NF$200,MATCH(1,(GMW!$NE$2:$NE$200=BP$3)*(GMW!$ND$2:$ND$200=BP$4)*(GMW!$C$2:$C$200=BP$1),0),$F136-1966)</f>
        <v>545145</v>
      </c>
      <c r="BQ136" s="5" cm="1">
        <f t="array" ref="BQ136">INDEX(GMW!$A$2:$NF$200,MATCH(1,(GMW!$NE$2:$NE$200=BQ$3)*(GMW!$ND$2:$ND$200=BQ$4)*(GMW!$C$2:$C$200=BQ$1),0),$F136-1966)</f>
        <v>11484.73</v>
      </c>
      <c r="BR136" s="5" cm="1">
        <f t="array" ref="BR136">INDEX(GMW!$A$2:$NF$200,MATCH(1,(GMW!$NE$2:$NE$200=BR$3)*(GMW!$ND$2:$ND$200=BR$4)*(GMW!$C$2:$C$200=BR$1),0),$F136-1966)</f>
        <v>820804</v>
      </c>
      <c r="BS136" s="5" cm="1">
        <f t="array" ref="BS136">INDEX(GMW!$A$2:$NF$200,MATCH(1,(GMW!$NE$2:$NE$200=BS$3)*(GMW!$ND$2:$ND$200=BS$4)*(GMW!$C$2:$C$200=BS$1),0),$F136-1966)</f>
        <v>1110420</v>
      </c>
      <c r="BT136" s="5" cm="1">
        <f t="array" ref="BT136">INDEX(GMW!$A$2:$NF$200,MATCH(1,(GMW!$NE$2:$NE$200=BT$3)*(GMW!$ND$2:$ND$200=BT$4)*(GMW!$C$2:$C$200=BT$1),0),$F136-1966)</f>
        <v>140700</v>
      </c>
      <c r="BU136" s="5" cm="1">
        <f t="array" ref="BU136">INDEX(GMW!$A$2:$NF$200,MATCH(1,(GMW!$NE$2:$NE$200=BU$3)*(GMW!$ND$2:$ND$200=BU$4)*(GMW!$C$2:$C$200=BU$1),0),$F136-1966)</f>
        <v>786.83349999999996</v>
      </c>
      <c r="BV136" s="5" cm="1">
        <f t="array" ref="BV136">INDEX(GMW!$A$2:$NF$200,MATCH(1,(GMW!$NE$2:$NE$200=BV$3)*(GMW!$ND$2:$ND$200=BV$4)*(GMW!$C$2:$C$200=BV$1),0),$F136-1966)</f>
        <v>1713798</v>
      </c>
      <c r="BW136" s="5" cm="1">
        <f t="array" ref="BW136">INDEX(GMW!$A$2:$NF$200,MATCH(1,(GMW!$NE$2:$NE$200=BW$3)*(GMW!$ND$2:$ND$200=BW$4)*(GMW!$C$2:$C$200=BW$1),0),$F136-1966)</f>
        <v>225.89519999999999</v>
      </c>
      <c r="BX136" s="5" cm="1">
        <f t="array" ref="BX136">INDEX(GMW!$A$2:$NF$200,MATCH(1,(GMW!$NE$2:$NE$200=BX$3)*(GMW!$ND$2:$ND$200=BX$4)*(GMW!$C$2:$C$200=BX$1),0),$F136-1966)</f>
        <v>239860.9</v>
      </c>
      <c r="BY136" s="5" cm="1">
        <f t="array" ref="BY136">INDEX(GMW!$A$2:$NF$200,MATCH(1,(GMW!$NE$2:$NE$200=BY$3)*(GMW!$ND$2:$ND$200=BY$4)*(GMW!$C$2:$C$200=BY$1),0),$F136-1966)</f>
        <v>1460.8389999999999</v>
      </c>
      <c r="BZ136" s="5" cm="1">
        <f t="array" ref="BZ136">INDEX(GMW!$A$2:$NF$200,MATCH(1,(GMW!$NE$2:$NE$200=BZ$3)*(GMW!$ND$2:$ND$200=BZ$4)*(GMW!$C$2:$C$200=BZ$1),0),$F136-1966)</f>
        <v>1529.6790000000001</v>
      </c>
      <c r="CA136" s="5" cm="1">
        <f t="array" ref="CA136">INDEX(GMW!$A$2:$NF$200,MATCH(1,(GMW!$NE$2:$NE$200=CA$3)*(GMW!$ND$2:$ND$200=CA$4)*(GMW!$C$2:$C$200=CA$1),0),$F136-1966)</f>
        <v>1730.27</v>
      </c>
      <c r="CB136" s="5" cm="1">
        <f t="array" ref="CB136">INDEX(GMW!$A$2:$NF$200,MATCH(1,(GMW!$NE$2:$NE$200=CB$3)*(GMW!$ND$2:$ND$200=CB$4)*(GMW!$C$2:$C$200=CB$1),0),$F136-1966)</f>
        <v>462.09449999999998</v>
      </c>
      <c r="CC136" s="5" cm="1">
        <f t="array" ref="CC136">INDEX(GMW!$A$2:$NF$200,MATCH(1,(GMW!$NE$2:$NE$200=CC$3)*(GMW!$ND$2:$ND$200=CC$4)*(GMW!$C$2:$C$200=CC$1),0),$F136-1966)</f>
        <v>324.40050000000002</v>
      </c>
      <c r="CD136" s="5" cm="1">
        <f t="array" ref="CD136">INDEX(GMW!$A$2:$NF$200,MATCH(1,(GMW!$NE$2:$NE$200=CD$3)*(GMW!$ND$2:$ND$200=CD$4)*(GMW!$C$2:$C$200=CD$1),0),$F136-1966)</f>
        <v>377.69400000000002</v>
      </c>
      <c r="CE136" s="5" cm="1">
        <f t="array" ref="CE136">INDEX(GMW!$A$2:$NF$200,MATCH(1,(GMW!$NE$2:$NE$200=CE$3)*(GMW!$ND$2:$ND$200=CE$4)*(GMW!$C$2:$C$200=CE$1),0),$F136-1966)</f>
        <v>242.82599999999999</v>
      </c>
      <c r="CF136" s="5" cm="1">
        <f t="array" ref="CF136">INDEX(GMW!$A$2:$NF$200,MATCH(1,(GMW!$NE$2:$NE$200=CF$3)*(GMW!$ND$2:$ND$200=CF$4)*(GMW!$C$2:$C$200=CF$1),0),$F136-1966)</f>
        <v>65.349720000000005</v>
      </c>
      <c r="CG136" s="5" cm="1">
        <f t="array" ref="CG136">INDEX(GMW!$A$2:$NF$200,MATCH(1,(GMW!$NE$2:$NE$200=CG$3)*(GMW!$ND$2:$ND$200=CG$4)*(GMW!$C$2:$C$200=CG$1),0),$F136-1966)</f>
        <v>30.015000000000001</v>
      </c>
      <c r="CH136" s="5" cm="1">
        <f t="array" ref="CH136">INDEX(GMW!$A$2:$NF$200,MATCH(1,(GMW!$NE$2:$NE$200=CH$3)*(GMW!$ND$2:$ND$200=CH$4)*(GMW!$C$2:$C$200=CH$1),0),$F136-1966)</f>
        <v>258.14400000000001</v>
      </c>
      <c r="CI136" s="5" cm="1">
        <f t="array" ref="CI136">INDEX(GMW!$A$2:$NF$200,MATCH(1,(GMW!$NE$2:$NE$200=CI$3)*(GMW!$ND$2:$ND$200=CI$4)*(GMW!$C$2:$C$200=CI$1),0),$F136-1966)</f>
        <v>128.672</v>
      </c>
      <c r="CJ136" s="5" cm="1">
        <f t="array" ref="CJ136">INDEX(GMW!$A$2:$NF$200,MATCH(1,(GMW!$NE$2:$NE$200=CJ$3)*(GMW!$ND$2:$ND$200=CJ$4)*(GMW!$C$2:$C$200=CJ$1),0),$F136-1966)</f>
        <v>349602</v>
      </c>
      <c r="CK136" s="5" cm="1">
        <f t="array" ref="CK136">INDEX(GMW!$A$2:$NF$200,MATCH(1,(GMW!$NE$2:$NE$200=CK$3)*(GMW!$ND$2:$ND$200=CK$4)*(GMW!$C$2:$C$200=CK$1),0),$F136-1966)</f>
        <v>3230.6750000000002</v>
      </c>
      <c r="CL136" s="5" cm="1">
        <f t="array" ref="CL136">INDEX(GMW!$A$2:$NF$200,MATCH(1,(GMW!$NE$2:$NE$200=CL$3)*(GMW!$ND$2:$ND$200=CL$4)*(GMW!$C$2:$C$200=CL$1),0),$F136-1966)</f>
        <v>132831.9</v>
      </c>
      <c r="CM136" s="5" cm="1">
        <f t="array" ref="CM136">INDEX(GMW!$A$2:$NF$200,MATCH(1,(GMW!$NE$2:$NE$200=CM$3)*(GMW!$ND$2:$ND$200=CM$4)*(GMW!$C$2:$C$200=CM$1),0),$F136-1966)</f>
        <v>349902</v>
      </c>
      <c r="CN136" s="5" cm="1">
        <f t="array" ref="CN136">INDEX(GMW!$A$2:$NF$200,MATCH(1,(GMW!$NE$2:$NE$200=CN$3)*(GMW!$ND$2:$ND$200=CN$4)*(GMW!$C$2:$C$200=CN$1),0),$F136-1966)</f>
        <v>238164</v>
      </c>
      <c r="CO136" s="5" cm="1">
        <f t="array" ref="CO136">INDEX(GMW!$A$2:$NF$200,MATCH(1,(GMW!$NE$2:$NE$200=CO$3)*(GMW!$ND$2:$ND$200=CO$4)*(GMW!$C$2:$C$200=CO$1),0),$F136-1966)</f>
        <v>396.875</v>
      </c>
      <c r="CP136" s="5" cm="1">
        <f t="array" ref="CP136">INDEX(GMW!$A$2:$NF$200,MATCH(1,(GMW!$NE$2:$NE$200=CP$3)*(GMW!$ND$2:$ND$200=CP$4)*(GMW!$C$2:$C$200=CP$1),0),$F136-1966)</f>
        <v>729797.4</v>
      </c>
      <c r="CQ136" s="5" cm="1">
        <f t="array" ref="CQ136">INDEX(GMW!$A$2:$NF$200,MATCH(1,(GMW!$NE$2:$NE$200=CQ$3)*(GMW!$ND$2:$ND$200=CQ$4)*(GMW!$C$2:$C$200=CQ$1),0),$F136-1966)</f>
        <v>129.0667</v>
      </c>
      <c r="CR136" s="5" cm="1">
        <f t="array" ref="CR136">INDEX(GMW!$A$2:$NF$200,MATCH(1,(GMW!$NE$2:$NE$200=CR$3)*(GMW!$ND$2:$ND$200=CR$4)*(GMW!$C$2:$C$200=CR$1),0),$F136-1966)</f>
        <v>246146.8</v>
      </c>
      <c r="CS136" s="5" cm="1">
        <f t="array" ref="CS136">INDEX(GMW!$A$2:$NF$200,MATCH(1,(GMW!$NE$2:$NE$200=CS$3)*(GMW!$ND$2:$ND$200=CS$4)*(GMW!$C$2:$C$200=CS$1),0),$F136-1966)</f>
        <v>578.00300000000004</v>
      </c>
      <c r="CT136" s="5" cm="1">
        <f t="array" ref="CT136">INDEX(GMW!$A$2:$NF$200,MATCH(1,(GMW!$NE$2:$NE$200=CT$3)*(GMW!$ND$2:$ND$200=CT$4)*(GMW!$C$2:$C$200=CT$1),0),$F136-1966)</f>
        <v>437.25799999999998</v>
      </c>
      <c r="CU136" s="5" cm="1">
        <f t="array" ref="CU136">INDEX(GMW!$A$2:$NF$200,MATCH(1,(GMW!$NE$2:$NE$200=CU$3)*(GMW!$ND$2:$ND$200=CU$4)*(GMW!$C$2:$C$200=CU$1),0),$F136-1966)</f>
        <v>372.46499999999997</v>
      </c>
      <c r="CV136" s="5" cm="1">
        <f t="array" ref="CV136">INDEX(GMW!$A$2:$NF$200,MATCH(1,(GMW!$NE$2:$NE$200=CV$3)*(GMW!$ND$2:$ND$200=CV$4)*(GMW!$C$2:$C$200=CV$1),0),$F136-1966)</f>
        <v>229.61600000000001</v>
      </c>
      <c r="CW136" s="5" cm="1">
        <f t="array" ref="CW136">INDEX(GMW!$A$2:$NF$200,MATCH(1,(GMW!$NE$2:$NE$200=CW$3)*(GMW!$ND$2:$ND$200=CW$4)*(GMW!$C$2:$C$200=CW$1),0),$F136-1966)</f>
        <v>136.99700000000001</v>
      </c>
      <c r="CX136" s="5" cm="1">
        <f t="array" ref="CX136">INDEX(GMW!$A$2:$NF$200,MATCH(1,(GMW!$NE$2:$NE$200=CX$3)*(GMW!$ND$2:$ND$200=CX$4)*(GMW!$C$2:$C$200=CX$1),0),$F136-1966)</f>
        <v>77.012</v>
      </c>
      <c r="CY136" s="5" cm="1">
        <f t="array" ref="CY136">INDEX(GMW!$A$2:$NF$200,MATCH(1,(GMW!$NE$2:$NE$200=CY$3)*(GMW!$ND$2:$ND$200=CY$4)*(GMW!$C$2:$C$200=CY$1),0),$F136-1966)</f>
        <v>62.627299999999998</v>
      </c>
      <c r="CZ136" s="5" cm="1">
        <f t="array" ref="CZ136">INDEX(GMW!$A$2:$NF$200,MATCH(1,(GMW!$NE$2:$NE$200=CZ$3)*(GMW!$ND$2:$ND$200=CZ$4)*(GMW!$C$2:$C$200=CZ$1),0),$F136-1966)</f>
        <v>40.701000000000001</v>
      </c>
      <c r="DA136" s="5" cm="1">
        <f t="array" ref="DA136">INDEX(GMW!$A$2:$NF$200,MATCH(1,(GMW!$NE$2:$NE$200=DA$3)*(GMW!$ND$2:$ND$200=DA$4)*(GMW!$C$2:$C$200=DA$1),0),$F136-1966)</f>
        <v>42.472999999999999</v>
      </c>
      <c r="DB136" s="5" cm="1">
        <f t="array" ref="DB136">INDEX(GMW!$A$2:$NF$200,MATCH(1,(GMW!$NE$2:$NE$200=DB$3)*(GMW!$ND$2:$ND$200=DB$4)*(GMW!$C$2:$C$200=DB$1),0),$F136-1966)</f>
        <v>48.356999999999999</v>
      </c>
      <c r="DC136" s="5" cm="1">
        <f t="array" ref="DC136">INDEX(GMW!$A$2:$NF$200,MATCH(1,(GMW!$NE$2:$NE$200=DC$3)*(GMW!$ND$2:$ND$200=DC$4)*(GMW!$C$2:$C$200=DC$1),0),$F136-1966)</f>
        <v>39.566499999999998</v>
      </c>
    </row>
    <row r="137" spans="1:107" x14ac:dyDescent="0.25">
      <c r="B137" s="5">
        <f t="shared" si="41"/>
        <v>2005</v>
      </c>
      <c r="C137" s="5">
        <f t="shared" si="41"/>
        <v>2005</v>
      </c>
      <c r="F137" s="5">
        <f t="shared" si="37"/>
        <v>2103</v>
      </c>
      <c r="G137" s="5" cm="1">
        <f t="array" ref="G137">INDEX(GMW!$A$2:$NF$200,MATCH(1,(GMW!$NE$2:$NE$200=G$3)*(GMW!$ND$2:$ND$200=G$4)*(GMW!$C$2:$C$200=G$1),0),$F137-1966)</f>
        <v>550552</v>
      </c>
      <c r="H137" s="5" cm="1">
        <f t="array" ref="H137">INDEX(GMW!$A$2:$NF$200,MATCH(1,(GMW!$NE$2:$NE$200=H$3)*(GMW!$ND$2:$ND$200=H$4)*(GMW!$C$2:$C$200=H$1),0),$F137-1966)</f>
        <v>335900</v>
      </c>
      <c r="I137" s="5" cm="1">
        <f t="array" ref="I137">INDEX(GMW!$A$2:$NF$200,MATCH(1,(GMW!$NE$2:$NE$200=I$3)*(GMW!$ND$2:$ND$200=I$4)*(GMW!$C$2:$C$200=I$1),0),$F137-1966)</f>
        <v>95781</v>
      </c>
      <c r="J137" s="5" cm="1">
        <f t="array" ref="J137">INDEX(GMW!$A$2:$NF$200,MATCH(1,(GMW!$NE$2:$NE$200=J$3)*(GMW!$ND$2:$ND$200=J$4)*(GMW!$C$2:$C$200=J$1),0),$F137-1966)</f>
        <v>111435</v>
      </c>
      <c r="K137" s="5" cm="1">
        <f t="array" ref="K137">INDEX(GMW!$A$2:$NF$200,MATCH(1,(GMW!$NE$2:$NE$200=K$3)*(GMW!$ND$2:$ND$200=K$4)*(GMW!$C$2:$C$200=K$1),0),$F137-1966)</f>
        <v>149097</v>
      </c>
      <c r="L137" s="5" cm="1">
        <f t="array" ref="L137">INDEX(GMW!$A$2:$NF$200,MATCH(1,(GMW!$NE$2:$NE$200=L$3)*(GMW!$ND$2:$ND$200=L$4)*(GMW!$C$2:$C$200=L$1),0),$F137-1966)</f>
        <v>154080</v>
      </c>
      <c r="M137" s="5" cm="1">
        <f t="array" ref="M137">INDEX(GMW!$A$2:$NF$200,MATCH(1,(GMW!$NE$2:$NE$200=M$3)*(GMW!$ND$2:$ND$200=M$4)*(GMW!$C$2:$C$200=M$1),0),$F137-1966)</f>
        <v>48527</v>
      </c>
      <c r="N137" s="5" cm="1">
        <f t="array" ref="N137">INDEX(GMW!$A$2:$NF$200,MATCH(1,(GMW!$NE$2:$NE$200=N$3)*(GMW!$ND$2:$ND$200=N$4)*(GMW!$C$2:$C$200=N$1),0),$F137-1966)</f>
        <v>14323</v>
      </c>
      <c r="O137" s="5" cm="1">
        <f t="array" ref="O137">INDEX(GMW!$A$2:$NF$200,MATCH(1,(GMW!$NE$2:$NE$200=O$3)*(GMW!$ND$2:$ND$200=O$4)*(GMW!$C$2:$C$200=O$1),0),$F137-1966)</f>
        <v>78.400000000000006</v>
      </c>
      <c r="P137" s="5" cm="1">
        <f t="array" ref="P137">INDEX(GMW!$A$2:$NF$200,MATCH(1,(GMW!$NE$2:$NE$200=P$3)*(GMW!$ND$2:$ND$200=P$4)*(GMW!$C$2:$C$200=P$1),0),$F137-1966)</f>
        <v>4.5</v>
      </c>
      <c r="Q137" s="5" cm="1">
        <f t="array" ref="Q137">INDEX(GMW!$A$2:$NF$200,MATCH(1,(GMW!$NE$2:$NE$200=Q$3)*(GMW!$ND$2:$ND$200=Q$4)*(GMW!$C$2:$C$200=Q$1),0),$F137-1966)</f>
        <v>4.29</v>
      </c>
      <c r="R137" s="5" cm="1">
        <f t="array" ref="R137">INDEX(GMW!$A$2:$NF$200,MATCH(1,(GMW!$NE$2:$NE$200=R$3)*(GMW!$ND$2:$ND$200=R$4)*(GMW!$C$2:$C$200=R$1),0),$F137-1966)</f>
        <v>78.400000000000006</v>
      </c>
      <c r="S137" s="5" cm="1">
        <f t="array" ref="S137">INDEX(GMW!$A$2:$NF$200,MATCH(1,(GMW!$NE$2:$NE$200=S$3)*(GMW!$ND$2:$ND$200=S$4)*(GMW!$C$2:$C$200=S$1),0),$F137-1966)</f>
        <v>31543</v>
      </c>
      <c r="T137" s="5" cm="1">
        <f t="array" ref="T137">INDEX(GMW!$A$2:$NF$200,MATCH(1,(GMW!$NE$2:$NE$200=T$3)*(GMW!$ND$2:$ND$200=T$4)*(GMW!$C$2:$C$200=T$1),0),$F137-1966)</f>
        <v>384</v>
      </c>
      <c r="U137" s="5" cm="1">
        <f t="array" ref="U137">INDEX(GMW!$A$2:$NF$200,MATCH(1,(GMW!$NE$2:$NE$200=U$3)*(GMW!$ND$2:$ND$200=U$4)*(GMW!$C$2:$C$200=U$1),0),$F137-1966)</f>
        <v>60</v>
      </c>
      <c r="V137" s="5" cm="1">
        <f t="array" ref="V137">INDEX(GMW!$A$2:$NF$200,MATCH(1,(GMW!$NE$2:$NE$200=V$3)*(GMW!$ND$2:$ND$200=V$4)*(GMW!$C$2:$C$200=V$1),0),$F137-1966)</f>
        <v>3099</v>
      </c>
      <c r="W137" s="5" cm="1">
        <f t="array" ref="W137">INDEX(GMW!$A$2:$NF$200,MATCH(1,(GMW!$NE$2:$NE$200=W$3)*(GMW!$ND$2:$ND$200=W$4)*(GMW!$C$2:$C$200=W$1),0),$F137-1966)</f>
        <v>75</v>
      </c>
      <c r="X137" s="5" cm="1">
        <f t="array" ref="X137">INDEX(GMW!$A$2:$NF$200,MATCH(1,(GMW!$NE$2:$NE$200=X$3)*(GMW!$ND$2:$ND$200=X$4)*(GMW!$C$2:$C$200=X$1),0),$F137-1966)</f>
        <v>158</v>
      </c>
      <c r="Y137" s="5" cm="1">
        <f t="array" ref="Y137">INDEX(GMW!$A$2:$NF$200,MATCH(1,(GMW!$NE$2:$NE$200=Y$3)*(GMW!$ND$2:$ND$200=Y$4)*(GMW!$C$2:$C$200=Y$1),0),$F137-1966)</f>
        <v>2236</v>
      </c>
      <c r="Z137" s="5" cm="1">
        <f t="array" ref="Z137">INDEX(GMW!$A$2:$NF$200,MATCH(1,(GMW!$NE$2:$NE$200=Z$3)*(GMW!$ND$2:$ND$200=Z$4)*(GMW!$C$2:$C$200=Z$1),0),$F137-1966)</f>
        <v>5053</v>
      </c>
      <c r="AA137" s="5" cm="1">
        <f t="array" ref="AA137">INDEX(GMW!$A$2:$NF$200,MATCH(1,(GMW!$NE$2:$NE$200=AA$3)*(GMW!$ND$2:$ND$200=AA$4)*(GMW!$C$2:$C$200=AA$1),0),$F137-1966)</f>
        <v>1479</v>
      </c>
      <c r="AB137" s="5" cm="1">
        <f t="array" ref="AB137">INDEX(GMW!$A$2:$NF$200,MATCH(1,(GMW!$NE$2:$NE$200=AB$3)*(GMW!$ND$2:$ND$200=AB$4)*(GMW!$C$2:$C$200=AB$1),0),$F137-1966)</f>
        <v>2012</v>
      </c>
      <c r="AC137" s="5" cm="1">
        <f t="array" ref="AC137">INDEX(GMW!$A$2:$NF$200,MATCH(1,(GMW!$NE$2:$NE$200=AC$3)*(GMW!$ND$2:$ND$200=AC$4)*(GMW!$C$2:$C$200=AC$1),0),$F137-1966)</f>
        <v>1186</v>
      </c>
      <c r="AD137" s="5" cm="1">
        <f t="array" ref="AD137">INDEX(GMW!$A$2:$NF$200,MATCH(1,(GMW!$NE$2:$NE$200=AD$3)*(GMW!$ND$2:$ND$200=AD$4)*(GMW!$C$2:$C$200=AD$1),0),$F137-1966)</f>
        <v>1162</v>
      </c>
      <c r="AE137" s="5" cm="1">
        <f t="array" ref="AE137">INDEX(GMW!$A$2:$NF$200,MATCH(1,(GMW!$NE$2:$NE$200=AE$3)*(GMW!$ND$2:$ND$200=AE$4)*(GMW!$C$2:$C$200=AE$1),0),$F137-1966)</f>
        <v>392</v>
      </c>
      <c r="AF137" s="5" cm="1">
        <f t="array" ref="AF137">INDEX(GMW!$A$2:$NF$200,MATCH(1,(GMW!$NE$2:$NE$200=AF$3)*(GMW!$ND$2:$ND$200=AF$4)*(GMW!$C$2:$C$200=AF$1),0),$F137-1966)</f>
        <v>2143</v>
      </c>
      <c r="AG137" s="5" cm="1">
        <f t="array" ref="AG137">INDEX(GMW!$A$2:$NF$200,MATCH(1,(GMW!$NE$2:$NE$200=AG$3)*(GMW!$ND$2:$ND$200=AG$4)*(GMW!$C$2:$C$200=AG$1),0),$F137-1966)</f>
        <v>2399</v>
      </c>
      <c r="AH137" s="5" cm="1">
        <f t="array" ref="AH137">INDEX(GMW!$A$2:$NF$200,MATCH(1,(GMW!$NE$2:$NE$200=AH$3)*(GMW!$ND$2:$ND$200=AH$4)*(GMW!$C$2:$C$200=AH$1),0),$F137-1966)</f>
        <v>1778</v>
      </c>
      <c r="AI137" s="5" cm="1">
        <f t="array" ref="AI137">INDEX(GMW!$A$2:$NF$200,MATCH(1,(GMW!$NE$2:$NE$200=AI$3)*(GMW!$ND$2:$ND$200=AI$4)*(GMW!$C$2:$C$200=AI$1),0),$F137-1966)</f>
        <v>2547</v>
      </c>
      <c r="AJ137" s="5" cm="1">
        <f t="array" ref="AJ137">INDEX(GMW!$A$2:$NF$200,MATCH(1,(GMW!$NE$2:$NE$200=AJ$3)*(GMW!$ND$2:$ND$200=AJ$4)*(GMW!$C$2:$C$200=AJ$1),0),$F137-1966)</f>
        <v>3549</v>
      </c>
      <c r="AK137" s="5" cm="1">
        <f t="array" ref="AK137">INDEX(GMW!$A$2:$NF$200,MATCH(1,(GMW!$NE$2:$NE$200=AK$3)*(GMW!$ND$2:$ND$200=AK$4)*(GMW!$C$2:$C$200=AK$1),0),$F137-1966)</f>
        <v>849</v>
      </c>
      <c r="AL137" s="5" cm="1">
        <f t="array" ref="AL137">INDEX(GMW!$A$2:$NF$200,MATCH(1,(GMW!$NE$2:$NE$200=AL$3)*(GMW!$ND$2:$ND$200=AL$4)*(GMW!$C$2:$C$200=AL$1),0),$F137-1966)</f>
        <v>982</v>
      </c>
      <c r="AM137" s="5" cm="1">
        <f t="array" ref="AM137">INDEX(GMW!$A$2:$NF$200,MATCH(1,(GMW!$NE$2:$NE$200=AM$3)*(GMW!$ND$2:$ND$200=AM$4)*(GMW!$C$2:$C$200=AM$1),0),$F137-1966)</f>
        <v>28928</v>
      </c>
      <c r="AN137" s="5" cm="1">
        <f t="array" ref="AN137">INDEX(GMW!$A$2:$NF$200,MATCH(1,(GMW!$NE$2:$NE$200=AN$3)*(GMW!$ND$2:$ND$200=AN$4)*(GMW!$C$2:$C$200=AN$1),0),$F137-1966)</f>
        <v>5704</v>
      </c>
      <c r="AO137" s="5" cm="1">
        <f t="array" ref="AO137">INDEX(GMW!$A$2:$NF$200,MATCH(1,(GMW!$NE$2:$NE$200=AO$3)*(GMW!$ND$2:$ND$200=AO$4)*(GMW!$C$2:$C$200=AO$1),0),$F137-1966)</f>
        <v>550552</v>
      </c>
      <c r="AP137" s="5" cm="1">
        <f t="array" ref="AP137">INDEX(GMW!$A$2:$NF$200,MATCH(1,(GMW!$NE$2:$NE$200=AP$3)*(GMW!$ND$2:$ND$200=AP$4)*(GMW!$C$2:$C$200=AP$1),0),$F137-1966)</f>
        <v>4011.9</v>
      </c>
      <c r="AQ137" s="5" cm="1">
        <f t="array" ref="AQ137">INDEX(GMW!$A$2:$NF$200,MATCH(1,(GMW!$NE$2:$NE$200=AQ$3)*(GMW!$ND$2:$ND$200=AQ$4)*(GMW!$C$2:$C$200=AQ$1),0),$F137-1966)</f>
        <v>128880.2</v>
      </c>
      <c r="AR137" s="5" cm="1">
        <f t="array" ref="AR137">INDEX(GMW!$A$2:$NF$200,MATCH(1,(GMW!$NE$2:$NE$200=AR$3)*(GMW!$ND$2:$ND$200=AR$4)*(GMW!$C$2:$C$200=AR$1),0),$F137-1966)</f>
        <v>729.59</v>
      </c>
      <c r="AS137" s="5" cm="1">
        <f t="array" ref="AS137">INDEX(GMW!$A$2:$NF$200,MATCH(1,(GMW!$NE$2:$NE$200=AS$3)*(GMW!$ND$2:$ND$200=AS$4)*(GMW!$C$2:$C$200=AS$1),0),$F137-1966)</f>
        <v>530.976</v>
      </c>
      <c r="AT137" s="5" cm="1">
        <f t="array" ref="AT137">INDEX(GMW!$A$2:$NF$200,MATCH(1,(GMW!$NE$2:$NE$200=AT$3)*(GMW!$ND$2:$ND$200=AT$4)*(GMW!$C$2:$C$200=AT$1),0),$F137-1966)</f>
        <v>465.43400000000003</v>
      </c>
      <c r="AU137" s="5" cm="1">
        <f t="array" ref="AU137">INDEX(GMW!$A$2:$NF$200,MATCH(1,(GMW!$NE$2:$NE$200=AU$3)*(GMW!$ND$2:$ND$200=AU$4)*(GMW!$C$2:$C$200=AU$1),0),$F137-1966)</f>
        <v>438979.8</v>
      </c>
      <c r="AV137" s="5" cm="1">
        <f t="array" ref="AV137">INDEX(GMW!$A$2:$NF$200,MATCH(1,(GMW!$NE$2:$NE$200=AV$3)*(GMW!$ND$2:$ND$200=AV$4)*(GMW!$C$2:$C$200=AV$1),0),$F137-1966)</f>
        <v>9241</v>
      </c>
      <c r="AW137" s="5" cm="1">
        <f t="array" ref="AW137">INDEX(GMW!$A$2:$NF$200,MATCH(1,(GMW!$NE$2:$NE$200=AW$3)*(GMW!$ND$2:$ND$200=AW$4)*(GMW!$C$2:$C$200=AW$1),0),$F137-1966)</f>
        <v>131.85</v>
      </c>
      <c r="AX137" s="5" cm="1">
        <f t="array" ref="AX137">INDEX(GMW!$A$2:$NF$200,MATCH(1,(GMW!$NE$2:$NE$200=AX$3)*(GMW!$ND$2:$ND$200=AX$4)*(GMW!$C$2:$C$200=AX$1),0),$F137-1966)</f>
        <v>2235.1709999999998</v>
      </c>
      <c r="AY137" s="5" cm="1">
        <f t="array" ref="AY137">INDEX(GMW!$A$2:$NF$200,MATCH(1,(GMW!$NE$2:$NE$200=AY$3)*(GMW!$ND$2:$ND$200=AY$4)*(GMW!$C$2:$C$200=AY$1),0),$F137-1966)</f>
        <v>15711</v>
      </c>
      <c r="AZ137" s="5" cm="1">
        <f t="array" ref="AZ137">INDEX(GMW!$A$2:$NF$200,MATCH(1,(GMW!$NE$2:$NE$200=AZ$3)*(GMW!$ND$2:$ND$200=AZ$4)*(GMW!$C$2:$C$200=AZ$1),0),$F137-1966)</f>
        <v>1530</v>
      </c>
      <c r="BA137" s="5" cm="1">
        <f t="array" ref="BA137">INDEX(GMW!$A$2:$NF$200,MATCH(1,(GMW!$NE$2:$NE$200=BA$3)*(GMW!$ND$2:$ND$200=BA$4)*(GMW!$C$2:$C$200=BA$1),0),$F137-1966)</f>
        <v>7.4119869999999999</v>
      </c>
      <c r="BB137" s="5" cm="1">
        <f t="array" ref="BB137">INDEX(GMW!$A$2:$NF$200,MATCH(1,(GMW!$NE$2:$NE$200=BB$3)*(GMW!$ND$2:$ND$200=BB$4)*(GMW!$C$2:$C$200=BB$1),0),$F137-1966)</f>
        <v>13535.95</v>
      </c>
      <c r="BC137" s="5" cm="1">
        <f t="array" ref="BC137">INDEX(GMW!$A$2:$NF$200,MATCH(1,(GMW!$NE$2:$NE$200=BC$3)*(GMW!$ND$2:$ND$200=BC$4)*(GMW!$C$2:$C$200=BC$1),0),$F137-1966)</f>
        <v>1.6618090000000001</v>
      </c>
      <c r="BD137" s="5" cm="1">
        <f t="array" ref="BD137">INDEX(GMW!$A$2:$NF$200,MATCH(1,(GMW!$NE$2:$NE$200=BD$3)*(GMW!$ND$2:$ND$200=BD$4)*(GMW!$C$2:$C$200=BD$1),0),$F137-1966)</f>
        <v>2742</v>
      </c>
      <c r="BE137" s="5" cm="1">
        <f t="array" ref="BE137">INDEX(GMW!$A$2:$NF$200,MATCH(1,(GMW!$NE$2:$NE$200=BE$3)*(GMW!$ND$2:$ND$200=BE$4)*(GMW!$C$2:$C$200=BE$1),0),$F137-1966)</f>
        <v>15.843220000000001</v>
      </c>
      <c r="BF137" s="5" cm="1">
        <f t="array" ref="BF137">INDEX(GMW!$A$2:$NF$200,MATCH(1,(GMW!$NE$2:$NE$200=BF$3)*(GMW!$ND$2:$ND$200=BF$4)*(GMW!$C$2:$C$200=BF$1),0),$F137-1966)</f>
        <v>12.025</v>
      </c>
      <c r="BG137" s="5" cm="1">
        <f t="array" ref="BG137">INDEX(GMW!$A$2:$NF$200,MATCH(1,(GMW!$NE$2:$NE$200=BG$3)*(GMW!$ND$2:$ND$200=BG$4)*(GMW!$C$2:$C$200=BG$1),0),$F137-1966)</f>
        <v>16.80883</v>
      </c>
      <c r="BH137" s="5" cm="1">
        <f t="array" ref="BH137">INDEX(GMW!$A$2:$NF$200,MATCH(1,(GMW!$NE$2:$NE$200=BH$3)*(GMW!$ND$2:$ND$200=BH$4)*(GMW!$C$2:$C$200=BH$1),0),$F137-1966)</f>
        <v>3.9994610000000002</v>
      </c>
      <c r="BI137" s="5" cm="1">
        <f t="array" ref="BI137">INDEX(GMW!$A$2:$NF$200,MATCH(1,(GMW!$NE$2:$NE$200=BI$3)*(GMW!$ND$2:$ND$200=BI$4)*(GMW!$C$2:$C$200=BI$1),0),$F137-1966)</f>
        <v>3.1419999999999999</v>
      </c>
      <c r="BJ137" s="5" cm="1">
        <f t="array" ref="BJ137">INDEX(GMW!$A$2:$NF$200,MATCH(1,(GMW!$NE$2:$NE$200=BJ$3)*(GMW!$ND$2:$ND$200=BJ$4)*(GMW!$C$2:$C$200=BJ$1),0),$F137-1966)</f>
        <v>3.3673129999999998</v>
      </c>
      <c r="BK137" s="5" cm="1">
        <f t="array" ref="BK137">INDEX(GMW!$A$2:$NF$200,MATCH(1,(GMW!$NE$2:$NE$200=BK$3)*(GMW!$ND$2:$ND$200=BK$4)*(GMW!$C$2:$C$200=BK$1),0),$F137-1966)</f>
        <v>2.021763</v>
      </c>
      <c r="BL137" s="5" cm="1">
        <f t="array" ref="BL137">INDEX(GMW!$A$2:$NF$200,MATCH(1,(GMW!$NE$2:$NE$200=BL$3)*(GMW!$ND$2:$ND$200=BL$4)*(GMW!$C$2:$C$200=BL$1),0),$F137-1966)</f>
        <v>0.67111860000000001</v>
      </c>
      <c r="BM137" s="5" cm="1">
        <f t="array" ref="BM137">INDEX(GMW!$A$2:$NF$200,MATCH(1,(GMW!$NE$2:$NE$200=BM$3)*(GMW!$ND$2:$ND$200=BM$4)*(GMW!$C$2:$C$200=BM$1),0),$F137-1966)</f>
        <v>0.42899900000000002</v>
      </c>
      <c r="BN137" s="5" cm="1">
        <f t="array" ref="BN137">INDEX(GMW!$A$2:$NF$200,MATCH(1,(GMW!$NE$2:$NE$200=BN$3)*(GMW!$ND$2:$ND$200=BN$4)*(GMW!$C$2:$C$200=BN$1),0),$F137-1966)</f>
        <v>2.2453829999999999</v>
      </c>
      <c r="BO137" s="5" cm="1">
        <f t="array" ref="BO137">INDEX(GMW!$A$2:$NF$200,MATCH(1,(GMW!$NE$2:$NE$200=BO$3)*(GMW!$ND$2:$ND$200=BO$4)*(GMW!$C$2:$C$200=BO$1),0),$F137-1966)</f>
        <v>0.99334</v>
      </c>
      <c r="BP137" s="5" cm="1">
        <f t="array" ref="BP137">INDEX(GMW!$A$2:$NF$200,MATCH(1,(GMW!$NE$2:$NE$200=BP$3)*(GMW!$ND$2:$ND$200=BP$4)*(GMW!$C$2:$C$200=BP$1),0),$F137-1966)</f>
        <v>556673</v>
      </c>
      <c r="BQ137" s="5" cm="1">
        <f t="array" ref="BQ137">INDEX(GMW!$A$2:$NF$200,MATCH(1,(GMW!$NE$2:$NE$200=BQ$3)*(GMW!$ND$2:$ND$200=BQ$4)*(GMW!$C$2:$C$200=BQ$1),0),$F137-1966)</f>
        <v>11646.32</v>
      </c>
      <c r="BR137" s="5" cm="1">
        <f t="array" ref="BR137">INDEX(GMW!$A$2:$NF$200,MATCH(1,(GMW!$NE$2:$NE$200=BR$3)*(GMW!$ND$2:$ND$200=BR$4)*(GMW!$C$2:$C$200=BR$1),0),$F137-1966)</f>
        <v>822152</v>
      </c>
      <c r="BS137" s="5" cm="1">
        <f t="array" ref="BS137">INDEX(GMW!$A$2:$NF$200,MATCH(1,(GMW!$NE$2:$NE$200=BS$3)*(GMW!$ND$2:$ND$200=BS$4)*(GMW!$C$2:$C$200=BS$1),0),$F137-1966)</f>
        <v>1110240</v>
      </c>
      <c r="BT137" s="5" cm="1">
        <f t="array" ref="BT137">INDEX(GMW!$A$2:$NF$200,MATCH(1,(GMW!$NE$2:$NE$200=BT$3)*(GMW!$ND$2:$ND$200=BT$4)*(GMW!$C$2:$C$200=BT$1),0),$F137-1966)</f>
        <v>129355</v>
      </c>
      <c r="BU137" s="5" cm="1">
        <f t="array" ref="BU137">INDEX(GMW!$A$2:$NF$200,MATCH(1,(GMW!$NE$2:$NE$200=BU$3)*(GMW!$ND$2:$ND$200=BU$4)*(GMW!$C$2:$C$200=BU$1),0),$F137-1966)</f>
        <v>769.14670000000001</v>
      </c>
      <c r="BV137" s="5" cm="1">
        <f t="array" ref="BV137">INDEX(GMW!$A$2:$NF$200,MATCH(1,(GMW!$NE$2:$NE$200=BV$3)*(GMW!$ND$2:$ND$200=BV$4)*(GMW!$C$2:$C$200=BV$1),0),$F137-1966)</f>
        <v>1734380</v>
      </c>
      <c r="BW137" s="5" cm="1">
        <f t="array" ref="BW137">INDEX(GMW!$A$2:$NF$200,MATCH(1,(GMW!$NE$2:$NE$200=BW$3)*(GMW!$ND$2:$ND$200=BW$4)*(GMW!$C$2:$C$200=BW$1),0),$F137-1966)</f>
        <v>226.12029999999999</v>
      </c>
      <c r="BX137" s="5" cm="1">
        <f t="array" ref="BX137">INDEX(GMW!$A$2:$NF$200,MATCH(1,(GMW!$NE$2:$NE$200=BX$3)*(GMW!$ND$2:$ND$200=BX$4)*(GMW!$C$2:$C$200=BX$1),0),$F137-1966)</f>
        <v>251554.3</v>
      </c>
      <c r="BY137" s="5" cm="1">
        <f t="array" ref="BY137">INDEX(GMW!$A$2:$NF$200,MATCH(1,(GMW!$NE$2:$NE$200=BY$3)*(GMW!$ND$2:$ND$200=BY$4)*(GMW!$C$2:$C$200=BY$1),0),$F137-1966)</f>
        <v>1475.0740000000001</v>
      </c>
      <c r="BZ137" s="5" cm="1">
        <f t="array" ref="BZ137">INDEX(GMW!$A$2:$NF$200,MATCH(1,(GMW!$NE$2:$NE$200=BZ$3)*(GMW!$ND$2:$ND$200=BZ$4)*(GMW!$C$2:$C$200=BZ$1),0),$F137-1966)</f>
        <v>1557.5150000000001</v>
      </c>
      <c r="CA137" s="5" cm="1">
        <f t="array" ref="CA137">INDEX(GMW!$A$2:$NF$200,MATCH(1,(GMW!$NE$2:$NE$200=CA$3)*(GMW!$ND$2:$ND$200=CA$4)*(GMW!$C$2:$C$200=CA$1),0),$F137-1966)</f>
        <v>1752.7550000000001</v>
      </c>
      <c r="CB137" s="5" cm="1">
        <f t="array" ref="CB137">INDEX(GMW!$A$2:$NF$200,MATCH(1,(GMW!$NE$2:$NE$200=CB$3)*(GMW!$ND$2:$ND$200=CB$4)*(GMW!$C$2:$C$200=CB$1),0),$F137-1966)</f>
        <v>465.11180000000002</v>
      </c>
      <c r="CC137" s="5" cm="1">
        <f t="array" ref="CC137">INDEX(GMW!$A$2:$NF$200,MATCH(1,(GMW!$NE$2:$NE$200=CC$3)*(GMW!$ND$2:$ND$200=CC$4)*(GMW!$C$2:$C$200=CC$1),0),$F137-1966)</f>
        <v>326.56630000000001</v>
      </c>
      <c r="CD137" s="5" cm="1">
        <f t="array" ref="CD137">INDEX(GMW!$A$2:$NF$200,MATCH(1,(GMW!$NE$2:$NE$200=CD$3)*(GMW!$ND$2:$ND$200=CD$4)*(GMW!$C$2:$C$200=CD$1),0),$F137-1966)</f>
        <v>374.12299999999999</v>
      </c>
      <c r="CE137" s="5" cm="1">
        <f t="array" ref="CE137">INDEX(GMW!$A$2:$NF$200,MATCH(1,(GMW!$NE$2:$NE$200=CE$3)*(GMW!$ND$2:$ND$200=CE$4)*(GMW!$C$2:$C$200=CE$1),0),$F137-1966)</f>
        <v>244.035</v>
      </c>
      <c r="CF137" s="5" cm="1">
        <f t="array" ref="CF137">INDEX(GMW!$A$2:$NF$200,MATCH(1,(GMW!$NE$2:$NE$200=CF$3)*(GMW!$ND$2:$ND$200=CF$4)*(GMW!$C$2:$C$200=CF$1),0),$F137-1966)</f>
        <v>66.876249999999999</v>
      </c>
      <c r="CG137" s="5" cm="1">
        <f t="array" ref="CG137">INDEX(GMW!$A$2:$NF$200,MATCH(1,(GMW!$NE$2:$NE$200=CG$3)*(GMW!$ND$2:$ND$200=CG$4)*(GMW!$C$2:$C$200=CG$1),0),$F137-1966)</f>
        <v>30.015000000000001</v>
      </c>
      <c r="CH137" s="5" cm="1">
        <f t="array" ref="CH137">INDEX(GMW!$A$2:$NF$200,MATCH(1,(GMW!$NE$2:$NE$200=CH$3)*(GMW!$ND$2:$ND$200=CH$4)*(GMW!$C$2:$C$200=CH$1),0),$F137-1966)</f>
        <v>263.64499999999998</v>
      </c>
      <c r="CI137" s="5" cm="1">
        <f t="array" ref="CI137">INDEX(GMW!$A$2:$NF$200,MATCH(1,(GMW!$NE$2:$NE$200=CI$3)*(GMW!$ND$2:$ND$200=CI$4)*(GMW!$C$2:$C$200=CI$1),0),$F137-1966)</f>
        <v>131.27000000000001</v>
      </c>
      <c r="CJ137" s="5" cm="1">
        <f t="array" ref="CJ137">INDEX(GMW!$A$2:$NF$200,MATCH(1,(GMW!$NE$2:$NE$200=CJ$3)*(GMW!$ND$2:$ND$200=CJ$4)*(GMW!$C$2:$C$200=CJ$1),0),$F137-1966)</f>
        <v>353424</v>
      </c>
      <c r="CK137" s="5" cm="1">
        <f t="array" ref="CK137">INDEX(GMW!$A$2:$NF$200,MATCH(1,(GMW!$NE$2:$NE$200=CK$3)*(GMW!$ND$2:$ND$200=CK$4)*(GMW!$C$2:$C$200=CK$1),0),$F137-1966)</f>
        <v>3285.65</v>
      </c>
      <c r="CL137" s="5" cm="1">
        <f t="array" ref="CL137">INDEX(GMW!$A$2:$NF$200,MATCH(1,(GMW!$NE$2:$NE$200=CL$3)*(GMW!$ND$2:$ND$200=CL$4)*(GMW!$C$2:$C$200=CL$1),0),$F137-1966)</f>
        <v>133649.20000000001</v>
      </c>
      <c r="CM137" s="5" cm="1">
        <f t="array" ref="CM137">INDEX(GMW!$A$2:$NF$200,MATCH(1,(GMW!$NE$2:$NE$200=CM$3)*(GMW!$ND$2:$ND$200=CM$4)*(GMW!$C$2:$C$200=CM$1),0),$F137-1966)</f>
        <v>359248</v>
      </c>
      <c r="CN137" s="5" cm="1">
        <f t="array" ref="CN137">INDEX(GMW!$A$2:$NF$200,MATCH(1,(GMW!$NE$2:$NE$200=CN$3)*(GMW!$ND$2:$ND$200=CN$4)*(GMW!$C$2:$C$200=CN$1),0),$F137-1966)</f>
        <v>243698</v>
      </c>
      <c r="CO137" s="5" cm="1">
        <f t="array" ref="CO137">INDEX(GMW!$A$2:$NF$200,MATCH(1,(GMW!$NE$2:$NE$200=CO$3)*(GMW!$ND$2:$ND$200=CO$4)*(GMW!$C$2:$C$200=CO$1),0),$F137-1966)</f>
        <v>400.38600000000002</v>
      </c>
      <c r="CP137" s="5" cm="1">
        <f t="array" ref="CP137">INDEX(GMW!$A$2:$NF$200,MATCH(1,(GMW!$NE$2:$NE$200=CP$3)*(GMW!$ND$2:$ND$200=CP$4)*(GMW!$C$2:$C$200=CP$1),0),$F137-1966)</f>
        <v>738102.4</v>
      </c>
      <c r="CQ137" s="5" cm="1">
        <f t="array" ref="CQ137">INDEX(GMW!$A$2:$NF$200,MATCH(1,(GMW!$NE$2:$NE$200=CQ$3)*(GMW!$ND$2:$ND$200=CQ$4)*(GMW!$C$2:$C$200=CQ$1),0),$F137-1966)</f>
        <v>131.07140000000001</v>
      </c>
      <c r="CR137" s="5" cm="1">
        <f t="array" ref="CR137">INDEX(GMW!$A$2:$NF$200,MATCH(1,(GMW!$NE$2:$NE$200=CR$3)*(GMW!$ND$2:$ND$200=CR$4)*(GMW!$C$2:$C$200=CR$1),0),$F137-1966)</f>
        <v>251198.6</v>
      </c>
      <c r="CS137" s="5" cm="1">
        <f t="array" ref="CS137">INDEX(GMW!$A$2:$NF$200,MATCH(1,(GMW!$NE$2:$NE$200=CS$3)*(GMW!$ND$2:$ND$200=CS$4)*(GMW!$C$2:$C$200=CS$1),0),$F137-1966)</f>
        <v>583.07600000000002</v>
      </c>
      <c r="CT137" s="5" cm="1">
        <f t="array" ref="CT137">INDEX(GMW!$A$2:$NF$200,MATCH(1,(GMW!$NE$2:$NE$200=CT$3)*(GMW!$ND$2:$ND$200=CT$4)*(GMW!$C$2:$C$200=CT$1),0),$F137-1966)</f>
        <v>442.47300000000001</v>
      </c>
      <c r="CU137" s="5" cm="1">
        <f t="array" ref="CU137">INDEX(GMW!$A$2:$NF$200,MATCH(1,(GMW!$NE$2:$NE$200=CU$3)*(GMW!$ND$2:$ND$200=CU$4)*(GMW!$C$2:$C$200=CU$1),0),$F137-1966)</f>
        <v>376.62700000000001</v>
      </c>
      <c r="CV137" s="5" cm="1">
        <f t="array" ref="CV137">INDEX(GMW!$A$2:$NF$200,MATCH(1,(GMW!$NE$2:$NE$200=CV$3)*(GMW!$ND$2:$ND$200=CV$4)*(GMW!$C$2:$C$200=CV$1),0),$F137-1966)</f>
        <v>234.12700000000001</v>
      </c>
      <c r="CW137" s="5" cm="1">
        <f t="array" ref="CW137">INDEX(GMW!$A$2:$NF$200,MATCH(1,(GMW!$NE$2:$NE$200=CW$3)*(GMW!$ND$2:$ND$200=CW$4)*(GMW!$C$2:$C$200=CW$1),0),$F137-1966)</f>
        <v>139.184</v>
      </c>
      <c r="CX137" s="5" cm="1">
        <f t="array" ref="CX137">INDEX(GMW!$A$2:$NF$200,MATCH(1,(GMW!$NE$2:$NE$200=CX$3)*(GMW!$ND$2:$ND$200=CX$4)*(GMW!$C$2:$C$200=CX$1),0),$F137-1966)</f>
        <v>77.811000000000007</v>
      </c>
      <c r="CY137" s="5" cm="1">
        <f t="array" ref="CY137">INDEX(GMW!$A$2:$NF$200,MATCH(1,(GMW!$NE$2:$NE$200=CY$3)*(GMW!$ND$2:$ND$200=CY$4)*(GMW!$C$2:$C$200=CY$1),0),$F137-1966)</f>
        <v>63.856499999999997</v>
      </c>
      <c r="CZ137" s="5" cm="1">
        <f t="array" ref="CZ137">INDEX(GMW!$A$2:$NF$200,MATCH(1,(GMW!$NE$2:$NE$200=CZ$3)*(GMW!$ND$2:$ND$200=CZ$4)*(GMW!$C$2:$C$200=CZ$1),0),$F137-1966)</f>
        <v>41.232999999999997</v>
      </c>
      <c r="DA137" s="5" cm="1">
        <f t="array" ref="DA137">INDEX(GMW!$A$2:$NF$200,MATCH(1,(GMW!$NE$2:$NE$200=DA$3)*(GMW!$ND$2:$ND$200=DA$4)*(GMW!$C$2:$C$200=DA$1),0),$F137-1966)</f>
        <v>42.561999999999998</v>
      </c>
      <c r="DB137" s="5" cm="1">
        <f t="array" ref="DB137">INDEX(GMW!$A$2:$NF$200,MATCH(1,(GMW!$NE$2:$NE$200=DB$3)*(GMW!$ND$2:$ND$200=DB$4)*(GMW!$C$2:$C$200=DB$1),0),$F137-1966)</f>
        <v>49.152000000000001</v>
      </c>
      <c r="DC137" s="5" cm="1">
        <f t="array" ref="DC137">INDEX(GMW!$A$2:$NF$200,MATCH(1,(GMW!$NE$2:$NE$200=DC$3)*(GMW!$ND$2:$ND$200=DC$4)*(GMW!$C$2:$C$200=DC$1),0),$F137-1966)</f>
        <v>39.746000000000002</v>
      </c>
    </row>
    <row r="138" spans="1:107" x14ac:dyDescent="0.25">
      <c r="B138" s="5">
        <f t="shared" si="41"/>
        <v>2005</v>
      </c>
      <c r="C138" s="5">
        <f t="shared" si="41"/>
        <v>2005</v>
      </c>
      <c r="E138" s="5">
        <f t="shared" ref="E138" si="45">+E134+1</f>
        <v>2005</v>
      </c>
      <c r="F138" s="5">
        <f t="shared" si="37"/>
        <v>2104</v>
      </c>
      <c r="G138" s="5" cm="1">
        <f t="array" ref="G138">INDEX(GMW!$A$2:$NF$200,MATCH(1,(GMW!$NE$2:$NE$200=G$3)*(GMW!$ND$2:$ND$200=G$4)*(GMW!$C$2:$C$200=G$1),0),$F138-1966)</f>
        <v>556311</v>
      </c>
      <c r="H138" s="5" cm="1">
        <f t="array" ref="H138">INDEX(GMW!$A$2:$NF$200,MATCH(1,(GMW!$NE$2:$NE$200=H$3)*(GMW!$ND$2:$ND$200=H$4)*(GMW!$C$2:$C$200=H$1),0),$F138-1966)</f>
        <v>336830</v>
      </c>
      <c r="I138" s="5" cm="1">
        <f t="array" ref="I138">INDEX(GMW!$A$2:$NF$200,MATCH(1,(GMW!$NE$2:$NE$200=I$3)*(GMW!$ND$2:$ND$200=I$4)*(GMW!$C$2:$C$200=I$1),0),$F138-1966)</f>
        <v>96029</v>
      </c>
      <c r="J138" s="5" cm="1">
        <f t="array" ref="J138">INDEX(GMW!$A$2:$NF$200,MATCH(1,(GMW!$NE$2:$NE$200=J$3)*(GMW!$ND$2:$ND$200=J$4)*(GMW!$C$2:$C$200=J$1),0),$F138-1966)</f>
        <v>111911</v>
      </c>
      <c r="K138" s="5" cm="1">
        <f t="array" ref="K138">INDEX(GMW!$A$2:$NF$200,MATCH(1,(GMW!$NE$2:$NE$200=K$3)*(GMW!$ND$2:$ND$200=K$4)*(GMW!$C$2:$C$200=K$1),0),$F138-1966)</f>
        <v>154122</v>
      </c>
      <c r="L138" s="5" cm="1">
        <f t="array" ref="L138">INDEX(GMW!$A$2:$NF$200,MATCH(1,(GMW!$NE$2:$NE$200=L$3)*(GMW!$ND$2:$ND$200=L$4)*(GMW!$C$2:$C$200=L$1),0),$F138-1966)</f>
        <v>158072</v>
      </c>
      <c r="M138" s="5" cm="1">
        <f t="array" ref="M138">INDEX(GMW!$A$2:$NF$200,MATCH(1,(GMW!$NE$2:$NE$200=M$3)*(GMW!$ND$2:$ND$200=M$4)*(GMW!$C$2:$C$200=M$1),0),$F138-1966)</f>
        <v>49209</v>
      </c>
      <c r="N138" s="5" cm="1">
        <f t="array" ref="N138">INDEX(GMW!$A$2:$NF$200,MATCH(1,(GMW!$NE$2:$NE$200=N$3)*(GMW!$ND$2:$ND$200=N$4)*(GMW!$C$2:$C$200=N$1),0),$F138-1966)</f>
        <v>13437</v>
      </c>
      <c r="O138" s="5" cm="1">
        <f t="array" ref="O138">INDEX(GMW!$A$2:$NF$200,MATCH(1,(GMW!$NE$2:$NE$200=O$3)*(GMW!$ND$2:$ND$200=O$4)*(GMW!$C$2:$C$200=O$1),0),$F138-1966)</f>
        <v>78.766670000000005</v>
      </c>
      <c r="P138" s="5" cm="1">
        <f t="array" ref="P138">INDEX(GMW!$A$2:$NF$200,MATCH(1,(GMW!$NE$2:$NE$200=P$3)*(GMW!$ND$2:$ND$200=P$4)*(GMW!$C$2:$C$200=P$1),0),$F138-1966)</f>
        <v>4.5</v>
      </c>
      <c r="Q138" s="5" cm="1">
        <f t="array" ref="Q138">INDEX(GMW!$A$2:$NF$200,MATCH(1,(GMW!$NE$2:$NE$200=Q$3)*(GMW!$ND$2:$ND$200=Q$4)*(GMW!$C$2:$C$200=Q$1),0),$F138-1966)</f>
        <v>4.09</v>
      </c>
      <c r="R138" s="5" cm="1">
        <f t="array" ref="R138">INDEX(GMW!$A$2:$NF$200,MATCH(1,(GMW!$NE$2:$NE$200=R$3)*(GMW!$ND$2:$ND$200=R$4)*(GMW!$C$2:$C$200=R$1),0),$F138-1966)</f>
        <v>78.766670000000005</v>
      </c>
      <c r="S138" s="5" cm="1">
        <f t="array" ref="S138">INDEX(GMW!$A$2:$NF$200,MATCH(1,(GMW!$NE$2:$NE$200=S$3)*(GMW!$ND$2:$ND$200=S$4)*(GMW!$C$2:$C$200=S$1),0),$F138-1966)</f>
        <v>31633</v>
      </c>
      <c r="T138" s="5" cm="1">
        <f t="array" ref="T138">INDEX(GMW!$A$2:$NF$200,MATCH(1,(GMW!$NE$2:$NE$200=T$3)*(GMW!$ND$2:$ND$200=T$4)*(GMW!$C$2:$C$200=T$1),0),$F138-1966)</f>
        <v>386</v>
      </c>
      <c r="U138" s="5" cm="1">
        <f t="array" ref="U138">INDEX(GMW!$A$2:$NF$200,MATCH(1,(GMW!$NE$2:$NE$200=U$3)*(GMW!$ND$2:$ND$200=U$4)*(GMW!$C$2:$C$200=U$1),0),$F138-1966)</f>
        <v>61</v>
      </c>
      <c r="V138" s="5" cm="1">
        <f t="array" ref="V138">INDEX(GMW!$A$2:$NF$200,MATCH(1,(GMW!$NE$2:$NE$200=V$3)*(GMW!$ND$2:$ND$200=V$4)*(GMW!$C$2:$C$200=V$1),0),$F138-1966)</f>
        <v>3085</v>
      </c>
      <c r="W138" s="5" cm="1">
        <f t="array" ref="W138">INDEX(GMW!$A$2:$NF$200,MATCH(1,(GMW!$NE$2:$NE$200=W$3)*(GMW!$ND$2:$ND$200=W$4)*(GMW!$C$2:$C$200=W$1),0),$F138-1966)</f>
        <v>73</v>
      </c>
      <c r="X138" s="5" cm="1">
        <f t="array" ref="X138">INDEX(GMW!$A$2:$NF$200,MATCH(1,(GMW!$NE$2:$NE$200=X$3)*(GMW!$ND$2:$ND$200=X$4)*(GMW!$C$2:$C$200=X$1),0),$F138-1966)</f>
        <v>155</v>
      </c>
      <c r="Y138" s="5" cm="1">
        <f t="array" ref="Y138">INDEX(GMW!$A$2:$NF$200,MATCH(1,(GMW!$NE$2:$NE$200=Y$3)*(GMW!$ND$2:$ND$200=Y$4)*(GMW!$C$2:$C$200=Y$1),0),$F138-1966)</f>
        <v>2241</v>
      </c>
      <c r="Z138" s="5" cm="1">
        <f t="array" ref="Z138">INDEX(GMW!$A$2:$NF$200,MATCH(1,(GMW!$NE$2:$NE$200=Z$3)*(GMW!$ND$2:$ND$200=Z$4)*(GMW!$C$2:$C$200=Z$1),0),$F138-1966)</f>
        <v>5024</v>
      </c>
      <c r="AA138" s="5" cm="1">
        <f t="array" ref="AA138">INDEX(GMW!$A$2:$NF$200,MATCH(1,(GMW!$NE$2:$NE$200=AA$3)*(GMW!$ND$2:$ND$200=AA$4)*(GMW!$C$2:$C$200=AA$1),0),$F138-1966)</f>
        <v>1494</v>
      </c>
      <c r="AB138" s="5" cm="1">
        <f t="array" ref="AB138">INDEX(GMW!$A$2:$NF$200,MATCH(1,(GMW!$NE$2:$NE$200=AB$3)*(GMW!$ND$2:$ND$200=AB$4)*(GMW!$C$2:$C$200=AB$1),0),$F138-1966)</f>
        <v>1994</v>
      </c>
      <c r="AC138" s="5" cm="1">
        <f t="array" ref="AC138">INDEX(GMW!$A$2:$NF$200,MATCH(1,(GMW!$NE$2:$NE$200=AC$3)*(GMW!$ND$2:$ND$200=AC$4)*(GMW!$C$2:$C$200=AC$1),0),$F138-1966)</f>
        <v>1195</v>
      </c>
      <c r="AD138" s="5" cm="1">
        <f t="array" ref="AD138">INDEX(GMW!$A$2:$NF$200,MATCH(1,(GMW!$NE$2:$NE$200=AD$3)*(GMW!$ND$2:$ND$200=AD$4)*(GMW!$C$2:$C$200=AD$1),0),$F138-1966)</f>
        <v>1154</v>
      </c>
      <c r="AE138" s="5" cm="1">
        <f t="array" ref="AE138">INDEX(GMW!$A$2:$NF$200,MATCH(1,(GMW!$NE$2:$NE$200=AE$3)*(GMW!$ND$2:$ND$200=AE$4)*(GMW!$C$2:$C$200=AE$1),0),$F138-1966)</f>
        <v>400</v>
      </c>
      <c r="AF138" s="5" cm="1">
        <f t="array" ref="AF138">INDEX(GMW!$A$2:$NF$200,MATCH(1,(GMW!$NE$2:$NE$200=AF$3)*(GMW!$ND$2:$ND$200=AF$4)*(GMW!$C$2:$C$200=AF$1),0),$F138-1966)</f>
        <v>2185</v>
      </c>
      <c r="AG138" s="5" cm="1">
        <f t="array" ref="AG138">INDEX(GMW!$A$2:$NF$200,MATCH(1,(GMW!$NE$2:$NE$200=AG$3)*(GMW!$ND$2:$ND$200=AG$4)*(GMW!$C$2:$C$200=AG$1),0),$F138-1966)</f>
        <v>2428</v>
      </c>
      <c r="AH138" s="5" cm="1">
        <f t="array" ref="AH138">INDEX(GMW!$A$2:$NF$200,MATCH(1,(GMW!$NE$2:$NE$200=AH$3)*(GMW!$ND$2:$ND$200=AH$4)*(GMW!$C$2:$C$200=AH$1),0),$F138-1966)</f>
        <v>1781</v>
      </c>
      <c r="AI138" s="5" cm="1">
        <f t="array" ref="AI138">INDEX(GMW!$A$2:$NF$200,MATCH(1,(GMW!$NE$2:$NE$200=AI$3)*(GMW!$ND$2:$ND$200=AI$4)*(GMW!$C$2:$C$200=AI$1),0),$F138-1966)</f>
        <v>2570</v>
      </c>
      <c r="AJ138" s="5" cm="1">
        <f t="array" ref="AJ138">INDEX(GMW!$A$2:$NF$200,MATCH(1,(GMW!$NE$2:$NE$200=AJ$3)*(GMW!$ND$2:$ND$200=AJ$4)*(GMW!$C$2:$C$200=AJ$1),0),$F138-1966)</f>
        <v>3569</v>
      </c>
      <c r="AK138" s="5" cm="1">
        <f t="array" ref="AK138">INDEX(GMW!$A$2:$NF$200,MATCH(1,(GMW!$NE$2:$NE$200=AK$3)*(GMW!$ND$2:$ND$200=AK$4)*(GMW!$C$2:$C$200=AK$1),0),$F138-1966)</f>
        <v>858</v>
      </c>
      <c r="AL138" s="5" cm="1">
        <f t="array" ref="AL138">INDEX(GMW!$A$2:$NF$200,MATCH(1,(GMW!$NE$2:$NE$200=AL$3)*(GMW!$ND$2:$ND$200=AL$4)*(GMW!$C$2:$C$200=AL$1),0),$F138-1966)</f>
        <v>981</v>
      </c>
      <c r="AM138" s="5" cm="1">
        <f t="array" ref="AM138">INDEX(GMW!$A$2:$NF$200,MATCH(1,(GMW!$NE$2:$NE$200=AM$3)*(GMW!$ND$2:$ND$200=AM$4)*(GMW!$C$2:$C$200=AM$1),0),$F138-1966)</f>
        <v>28880</v>
      </c>
      <c r="AN138" s="5" cm="1">
        <f t="array" ref="AN138">INDEX(GMW!$A$2:$NF$200,MATCH(1,(GMW!$NE$2:$NE$200=AN$3)*(GMW!$ND$2:$ND$200=AN$4)*(GMW!$C$2:$C$200=AN$1),0),$F138-1966)</f>
        <v>5706</v>
      </c>
      <c r="AO138" s="5" cm="1">
        <f t="array" ref="AO138">INDEX(GMW!$A$2:$NF$200,MATCH(1,(GMW!$NE$2:$NE$200=AO$3)*(GMW!$ND$2:$ND$200=AO$4)*(GMW!$C$2:$C$200=AO$1),0),$F138-1966)</f>
        <v>556311</v>
      </c>
      <c r="AP138" s="5" cm="1">
        <f t="array" ref="AP138">INDEX(GMW!$A$2:$NF$200,MATCH(1,(GMW!$NE$2:$NE$200=AP$3)*(GMW!$ND$2:$ND$200=AP$4)*(GMW!$C$2:$C$200=AP$1),0),$F138-1966)</f>
        <v>4034.1750000000002</v>
      </c>
      <c r="AQ138" s="5" cm="1">
        <f t="array" ref="AQ138">INDEX(GMW!$A$2:$NF$200,MATCH(1,(GMW!$NE$2:$NE$200=AQ$3)*(GMW!$ND$2:$ND$200=AQ$4)*(GMW!$C$2:$C$200=AQ$1),0),$F138-1966)</f>
        <v>129119.3</v>
      </c>
      <c r="AR138" s="5" cm="1">
        <f t="array" ref="AR138">INDEX(GMW!$A$2:$NF$200,MATCH(1,(GMW!$NE$2:$NE$200=AR$3)*(GMW!$ND$2:$ND$200=AR$4)*(GMW!$C$2:$C$200=AR$1),0),$F138-1966)</f>
        <v>732.35</v>
      </c>
      <c r="AS138" s="5" cm="1">
        <f t="array" ref="AS138">INDEX(GMW!$A$2:$NF$200,MATCH(1,(GMW!$NE$2:$NE$200=AS$3)*(GMW!$ND$2:$ND$200=AS$4)*(GMW!$C$2:$C$200=AS$1),0),$F138-1966)</f>
        <v>534.66099999999994</v>
      </c>
      <c r="AT138" s="5" cm="1">
        <f t="array" ref="AT138">INDEX(GMW!$A$2:$NF$200,MATCH(1,(GMW!$NE$2:$NE$200=AT$3)*(GMW!$ND$2:$ND$200=AT$4)*(GMW!$C$2:$C$200=AT$1),0),$F138-1966)</f>
        <v>467.55700000000002</v>
      </c>
      <c r="AU138" s="5" cm="1">
        <f t="array" ref="AU138">INDEX(GMW!$A$2:$NF$200,MATCH(1,(GMW!$NE$2:$NE$200=AU$3)*(GMW!$ND$2:$ND$200=AU$4)*(GMW!$C$2:$C$200=AU$1),0),$F138-1966)</f>
        <v>443339.5</v>
      </c>
      <c r="AV138" s="5" cm="1">
        <f t="array" ref="AV138">INDEX(GMW!$A$2:$NF$200,MATCH(1,(GMW!$NE$2:$NE$200=AV$3)*(GMW!$ND$2:$ND$200=AV$4)*(GMW!$C$2:$C$200=AV$1),0),$F138-1966)</f>
        <v>10499</v>
      </c>
      <c r="AW138" s="5" cm="1">
        <f t="array" ref="AW138">INDEX(GMW!$A$2:$NF$200,MATCH(1,(GMW!$NE$2:$NE$200=AW$3)*(GMW!$ND$2:$ND$200=AW$4)*(GMW!$C$2:$C$200=AW$1),0),$F138-1966)</f>
        <v>134.15</v>
      </c>
      <c r="AX138" s="5" cm="1">
        <f t="array" ref="AX138">INDEX(GMW!$A$2:$NF$200,MATCH(1,(GMW!$NE$2:$NE$200=AX$3)*(GMW!$ND$2:$ND$200=AX$4)*(GMW!$C$2:$C$200=AX$1),0),$F138-1966)</f>
        <v>2228.3969999999999</v>
      </c>
      <c r="AY138" s="5" cm="1">
        <f t="array" ref="AY138">INDEX(GMW!$A$2:$NF$200,MATCH(1,(GMW!$NE$2:$NE$200=AY$3)*(GMW!$ND$2:$ND$200=AY$4)*(GMW!$C$2:$C$200=AY$1),0),$F138-1966)</f>
        <v>15671</v>
      </c>
      <c r="AZ138" s="5" cm="1">
        <f t="array" ref="AZ138">INDEX(GMW!$A$2:$NF$200,MATCH(1,(GMW!$NE$2:$NE$200=AZ$3)*(GMW!$ND$2:$ND$200=AZ$4)*(GMW!$C$2:$C$200=AZ$1),0),$F138-1966)</f>
        <v>1270</v>
      </c>
      <c r="BA138" s="5" cm="1">
        <f t="array" ref="BA138">INDEX(GMW!$A$2:$NF$200,MATCH(1,(GMW!$NE$2:$NE$200=BA$3)*(GMW!$ND$2:$ND$200=BA$4)*(GMW!$C$2:$C$200=BA$1),0),$F138-1966)</f>
        <v>7.0651109999999999</v>
      </c>
      <c r="BB138" s="5" cm="1">
        <f t="array" ref="BB138">INDEX(GMW!$A$2:$NF$200,MATCH(1,(GMW!$NE$2:$NE$200=BB$3)*(GMW!$ND$2:$ND$200=BB$4)*(GMW!$C$2:$C$200=BB$1),0),$F138-1966)</f>
        <v>14106.91</v>
      </c>
      <c r="BC138" s="5" cm="1">
        <f t="array" ref="BC138">INDEX(GMW!$A$2:$NF$200,MATCH(1,(GMW!$NE$2:$NE$200=BC$3)*(GMW!$ND$2:$ND$200=BC$4)*(GMW!$C$2:$C$200=BC$1),0),$F138-1966)</f>
        <v>1.6847449999999999</v>
      </c>
      <c r="BD138" s="5" cm="1">
        <f t="array" ref="BD138">INDEX(GMW!$A$2:$NF$200,MATCH(1,(GMW!$NE$2:$NE$200=BD$3)*(GMW!$ND$2:$ND$200=BD$4)*(GMW!$C$2:$C$200=BD$1),0),$F138-1966)</f>
        <v>1899</v>
      </c>
      <c r="BE138" s="5" cm="1">
        <f t="array" ref="BE138">INDEX(GMW!$A$2:$NF$200,MATCH(1,(GMW!$NE$2:$NE$200=BE$3)*(GMW!$ND$2:$ND$200=BE$4)*(GMW!$C$2:$C$200=BE$1),0),$F138-1966)</f>
        <v>15.897779999999999</v>
      </c>
      <c r="BF138" s="5" cm="1">
        <f t="array" ref="BF138">INDEX(GMW!$A$2:$NF$200,MATCH(1,(GMW!$NE$2:$NE$200=BF$3)*(GMW!$ND$2:$ND$200=BF$4)*(GMW!$C$2:$C$200=BF$1),0),$F138-1966)</f>
        <v>11.928000000000001</v>
      </c>
      <c r="BG138" s="5" cm="1">
        <f t="array" ref="BG138">INDEX(GMW!$A$2:$NF$200,MATCH(1,(GMW!$NE$2:$NE$200=BG$3)*(GMW!$ND$2:$ND$200=BG$4)*(GMW!$C$2:$C$200=BG$1),0),$F138-1966)</f>
        <v>16.935790000000001</v>
      </c>
      <c r="BH138" s="5" cm="1">
        <f t="array" ref="BH138">INDEX(GMW!$A$2:$NF$200,MATCH(1,(GMW!$NE$2:$NE$200=BH$3)*(GMW!$ND$2:$ND$200=BH$4)*(GMW!$C$2:$C$200=BH$1),0),$F138-1966)</f>
        <v>3.943559</v>
      </c>
      <c r="BI138" s="5" cm="1">
        <f t="array" ref="BI138">INDEX(GMW!$A$2:$NF$200,MATCH(1,(GMW!$NE$2:$NE$200=BI$3)*(GMW!$ND$2:$ND$200=BI$4)*(GMW!$C$2:$C$200=BI$1),0),$F138-1966)</f>
        <v>3.0489999999999999</v>
      </c>
      <c r="BJ138" s="5" cm="1">
        <f t="array" ref="BJ138">INDEX(GMW!$A$2:$NF$200,MATCH(1,(GMW!$NE$2:$NE$200=BJ$3)*(GMW!$ND$2:$ND$200=BJ$4)*(GMW!$C$2:$C$200=BJ$1),0),$F138-1966)</f>
        <v>3.4211849999999999</v>
      </c>
      <c r="BK138" s="5" cm="1">
        <f t="array" ref="BK138">INDEX(GMW!$A$2:$NF$200,MATCH(1,(GMW!$NE$2:$NE$200=BK$3)*(GMW!$ND$2:$ND$200=BK$4)*(GMW!$C$2:$C$200=BK$1),0),$F138-1966)</f>
        <v>2.248516</v>
      </c>
      <c r="BL138" s="5" cm="1">
        <f t="array" ref="BL138">INDEX(GMW!$A$2:$NF$200,MATCH(1,(GMW!$NE$2:$NE$200=BL$3)*(GMW!$ND$2:$ND$200=BL$4)*(GMW!$C$2:$C$200=BL$1),0),$F138-1966)</f>
        <v>0.66309379999999996</v>
      </c>
      <c r="BM138" s="5" cm="1">
        <f t="array" ref="BM138">INDEX(GMW!$A$2:$NF$200,MATCH(1,(GMW!$NE$2:$NE$200=BM$3)*(GMW!$ND$2:$ND$200=BM$4)*(GMW!$C$2:$C$200=BM$1),0),$F138-1966)</f>
        <v>0.43706289999999998</v>
      </c>
      <c r="BN138" s="5" cm="1">
        <f t="array" ref="BN138">INDEX(GMW!$A$2:$NF$200,MATCH(1,(GMW!$NE$2:$NE$200=BN$3)*(GMW!$ND$2:$ND$200=BN$4)*(GMW!$C$2:$C$200=BN$1),0),$F138-1966)</f>
        <v>2.3086169999999999</v>
      </c>
      <c r="BO138" s="5" cm="1">
        <f t="array" ref="BO138">INDEX(GMW!$A$2:$NF$200,MATCH(1,(GMW!$NE$2:$NE$200=BO$3)*(GMW!$ND$2:$ND$200=BO$4)*(GMW!$C$2:$C$200=BO$1),0),$F138-1966)</f>
        <v>1.08908</v>
      </c>
      <c r="BP138" s="5" cm="1">
        <f t="array" ref="BP138">INDEX(GMW!$A$2:$NF$200,MATCH(1,(GMW!$NE$2:$NE$200=BP$3)*(GMW!$ND$2:$ND$200=BP$4)*(GMW!$C$2:$C$200=BP$1),0),$F138-1966)</f>
        <v>573493</v>
      </c>
      <c r="BQ138" s="5" cm="1">
        <f t="array" ref="BQ138">INDEX(GMW!$A$2:$NF$200,MATCH(1,(GMW!$NE$2:$NE$200=BQ$3)*(GMW!$ND$2:$ND$200=BQ$4)*(GMW!$C$2:$C$200=BQ$1),0),$F138-1966)</f>
        <v>11825.99</v>
      </c>
      <c r="BR138" s="5" cm="1">
        <f t="array" ref="BR138">INDEX(GMW!$A$2:$NF$200,MATCH(1,(GMW!$NE$2:$NE$200=BR$3)*(GMW!$ND$2:$ND$200=BR$4)*(GMW!$C$2:$C$200=BR$1),0),$F138-1966)</f>
        <v>823499</v>
      </c>
      <c r="BS138" s="5" cm="1">
        <f t="array" ref="BS138">INDEX(GMW!$A$2:$NF$200,MATCH(1,(GMW!$NE$2:$NE$200=BS$3)*(GMW!$ND$2:$ND$200=BS$4)*(GMW!$C$2:$C$200=BS$1),0),$F138-1966)</f>
        <v>1106114</v>
      </c>
      <c r="BT138" s="5" cm="1">
        <f t="array" ref="BT138">INDEX(GMW!$A$2:$NF$200,MATCH(1,(GMW!$NE$2:$NE$200=BT$3)*(GMW!$ND$2:$ND$200=BT$4)*(GMW!$C$2:$C$200=BT$1),0),$F138-1966)</f>
        <v>129031</v>
      </c>
      <c r="BU138" s="5" cm="1">
        <f t="array" ref="BU138">INDEX(GMW!$A$2:$NF$200,MATCH(1,(GMW!$NE$2:$NE$200=BU$3)*(GMW!$ND$2:$ND$200=BU$4)*(GMW!$C$2:$C$200=BU$1),0),$F138-1966)</f>
        <v>751.46</v>
      </c>
      <c r="BV138" s="5" cm="1">
        <f t="array" ref="BV138">INDEX(GMW!$A$2:$NF$200,MATCH(1,(GMW!$NE$2:$NE$200=BV$3)*(GMW!$ND$2:$ND$200=BV$4)*(GMW!$C$2:$C$200=BV$1),0),$F138-1966)</f>
        <v>1754961</v>
      </c>
      <c r="BW138" s="5" cm="1">
        <f t="array" ref="BW138">INDEX(GMW!$A$2:$NF$200,MATCH(1,(GMW!$NE$2:$NE$200=BW$3)*(GMW!$ND$2:$ND$200=BW$4)*(GMW!$C$2:$C$200=BW$1),0),$F138-1966)</f>
        <v>226.35400000000001</v>
      </c>
      <c r="BX138" s="5" cm="1">
        <f t="array" ref="BX138">INDEX(GMW!$A$2:$NF$200,MATCH(1,(GMW!$NE$2:$NE$200=BX$3)*(GMW!$ND$2:$ND$200=BX$4)*(GMW!$C$2:$C$200=BX$1),0),$F138-1966)</f>
        <v>264643.3</v>
      </c>
      <c r="BY138" s="5" cm="1">
        <f t="array" ref="BY138">INDEX(GMW!$A$2:$NF$200,MATCH(1,(GMW!$NE$2:$NE$200=BY$3)*(GMW!$ND$2:$ND$200=BY$4)*(GMW!$C$2:$C$200=BY$1),0),$F138-1966)</f>
        <v>1488.3720000000001</v>
      </c>
      <c r="BZ138" s="5" cm="1">
        <f t="array" ref="BZ138">INDEX(GMW!$A$2:$NF$200,MATCH(1,(GMW!$NE$2:$NE$200=BZ$3)*(GMW!$ND$2:$ND$200=BZ$4)*(GMW!$C$2:$C$200=BZ$1),0),$F138-1966)</f>
        <v>1548.2429999999999</v>
      </c>
      <c r="CA138" s="5" cm="1">
        <f t="array" ref="CA138">INDEX(GMW!$A$2:$NF$200,MATCH(1,(GMW!$NE$2:$NE$200=CA$3)*(GMW!$ND$2:$ND$200=CA$4)*(GMW!$C$2:$C$200=CA$1),0),$F138-1966)</f>
        <v>1775.239</v>
      </c>
      <c r="CB138" s="5" cm="1">
        <f t="array" ref="CB138">INDEX(GMW!$A$2:$NF$200,MATCH(1,(GMW!$NE$2:$NE$200=CB$3)*(GMW!$ND$2:$ND$200=CB$4)*(GMW!$C$2:$C$200=CB$1),0),$F138-1966)</f>
        <v>468.12900000000002</v>
      </c>
      <c r="CC138" s="5" cm="1">
        <f t="array" ref="CC138">INDEX(GMW!$A$2:$NF$200,MATCH(1,(GMW!$NE$2:$NE$200=CC$3)*(GMW!$ND$2:$ND$200=CC$4)*(GMW!$C$2:$C$200=CC$1),0),$F138-1966)</f>
        <v>328.73200000000003</v>
      </c>
      <c r="CD138" s="5" cm="1">
        <f t="array" ref="CD138">INDEX(GMW!$A$2:$NF$200,MATCH(1,(GMW!$NE$2:$NE$200=CD$3)*(GMW!$ND$2:$ND$200=CD$4)*(GMW!$C$2:$C$200=CD$1),0),$F138-1966)</f>
        <v>370.88499999999999</v>
      </c>
      <c r="CE138" s="5" cm="1">
        <f t="array" ref="CE138">INDEX(GMW!$A$2:$NF$200,MATCH(1,(GMW!$NE$2:$NE$200=CE$3)*(GMW!$ND$2:$ND$200=CE$4)*(GMW!$C$2:$C$200=CE$1),0),$F138-1966)</f>
        <v>232.92699999999999</v>
      </c>
      <c r="CF138" s="5" cm="1">
        <f t="array" ref="CF138">INDEX(GMW!$A$2:$NF$200,MATCH(1,(GMW!$NE$2:$NE$200=CF$3)*(GMW!$ND$2:$ND$200=CF$4)*(GMW!$C$2:$C$200=CF$1),0),$F138-1966)</f>
        <v>67.279799999999994</v>
      </c>
      <c r="CG138" s="5" cm="1">
        <f t="array" ref="CG138">INDEX(GMW!$A$2:$NF$200,MATCH(1,(GMW!$NE$2:$NE$200=CG$3)*(GMW!$ND$2:$ND$200=CG$4)*(GMW!$C$2:$C$200=CG$1),0),$F138-1966)</f>
        <v>30.015000000000001</v>
      </c>
      <c r="CH138" s="5" cm="1">
        <f t="array" ref="CH138">INDEX(GMW!$A$2:$NF$200,MATCH(1,(GMW!$NE$2:$NE$200=CH$3)*(GMW!$ND$2:$ND$200=CH$4)*(GMW!$C$2:$C$200=CH$1),0),$F138-1966)</f>
        <v>255.499</v>
      </c>
      <c r="CI138" s="5" cm="1">
        <f t="array" ref="CI138">INDEX(GMW!$A$2:$NF$200,MATCH(1,(GMW!$NE$2:$NE$200=CI$3)*(GMW!$ND$2:$ND$200=CI$4)*(GMW!$C$2:$C$200=CI$1),0),$F138-1966)</f>
        <v>133.86799999999999</v>
      </c>
      <c r="CJ138" s="5" cm="1">
        <f t="array" ref="CJ138">INDEX(GMW!$A$2:$NF$200,MATCH(1,(GMW!$NE$2:$NE$200=CJ$3)*(GMW!$ND$2:$ND$200=CJ$4)*(GMW!$C$2:$C$200=CJ$1),0),$F138-1966)</f>
        <v>358384</v>
      </c>
      <c r="CK138" s="5" cm="1">
        <f t="array" ref="CK138">INDEX(GMW!$A$2:$NF$200,MATCH(1,(GMW!$NE$2:$NE$200=CK$3)*(GMW!$ND$2:$ND$200=CK$4)*(GMW!$C$2:$C$200=CK$1),0),$F138-1966)</f>
        <v>3331.05</v>
      </c>
      <c r="CL138" s="5" cm="1">
        <f t="array" ref="CL138">INDEX(GMW!$A$2:$NF$200,MATCH(1,(GMW!$NE$2:$NE$200=CL$3)*(GMW!$ND$2:$ND$200=CL$4)*(GMW!$C$2:$C$200=CL$1),0),$F138-1966)</f>
        <v>133683.70000000001</v>
      </c>
      <c r="CM138" s="5" cm="1">
        <f t="array" ref="CM138">INDEX(GMW!$A$2:$NF$200,MATCH(1,(GMW!$NE$2:$NE$200=CM$3)*(GMW!$ND$2:$ND$200=CM$4)*(GMW!$C$2:$C$200=CM$1),0),$F138-1966)</f>
        <v>367359</v>
      </c>
      <c r="CN138" s="5" cm="1">
        <f t="array" ref="CN138">INDEX(GMW!$A$2:$NF$200,MATCH(1,(GMW!$NE$2:$NE$200=CN$3)*(GMW!$ND$2:$ND$200=CN$4)*(GMW!$C$2:$C$200=CN$1),0),$F138-1966)</f>
        <v>249096</v>
      </c>
      <c r="CO138" s="5" cm="1">
        <f t="array" ref="CO138">INDEX(GMW!$A$2:$NF$200,MATCH(1,(GMW!$NE$2:$NE$200=CO$3)*(GMW!$ND$2:$ND$200=CO$4)*(GMW!$C$2:$C$200=CO$1),0),$F138-1966)</f>
        <v>405.64800000000002</v>
      </c>
      <c r="CP138" s="5" cm="1">
        <f t="array" ref="CP138">INDEX(GMW!$A$2:$NF$200,MATCH(1,(GMW!$NE$2:$NE$200=CP$3)*(GMW!$ND$2:$ND$200=CP$4)*(GMW!$C$2:$C$200=CP$1),0),$F138-1966)</f>
        <v>748391.3</v>
      </c>
      <c r="CQ138" s="5" cm="1">
        <f t="array" ref="CQ138">INDEX(GMW!$A$2:$NF$200,MATCH(1,(GMW!$NE$2:$NE$200=CQ$3)*(GMW!$ND$2:$ND$200=CQ$4)*(GMW!$C$2:$C$200=CQ$1),0),$F138-1966)</f>
        <v>133.12649999999999</v>
      </c>
      <c r="CR138" s="5" cm="1">
        <f t="array" ref="CR138">INDEX(GMW!$A$2:$NF$200,MATCH(1,(GMW!$NE$2:$NE$200=CR$3)*(GMW!$ND$2:$ND$200=CR$4)*(GMW!$C$2:$C$200=CR$1),0),$F138-1966)</f>
        <v>255386.2</v>
      </c>
      <c r="CS138" s="5" cm="1">
        <f t="array" ref="CS138">INDEX(GMW!$A$2:$NF$200,MATCH(1,(GMW!$NE$2:$NE$200=CS$3)*(GMW!$ND$2:$ND$200=CS$4)*(GMW!$C$2:$C$200=CS$1),0),$F138-1966)</f>
        <v>587.09299999999996</v>
      </c>
      <c r="CT138" s="5" cm="1">
        <f t="array" ref="CT138">INDEX(GMW!$A$2:$NF$200,MATCH(1,(GMW!$NE$2:$NE$200=CT$3)*(GMW!$ND$2:$ND$200=CT$4)*(GMW!$C$2:$C$200=CT$1),0),$F138-1966)</f>
        <v>447.34500000000003</v>
      </c>
      <c r="CU138" s="5" cm="1">
        <f t="array" ref="CU138">INDEX(GMW!$A$2:$NF$200,MATCH(1,(GMW!$NE$2:$NE$200=CU$3)*(GMW!$ND$2:$ND$200=CU$4)*(GMW!$C$2:$C$200=CU$1),0),$F138-1966)</f>
        <v>382.66199999999998</v>
      </c>
      <c r="CV138" s="5" cm="1">
        <f t="array" ref="CV138">INDEX(GMW!$A$2:$NF$200,MATCH(1,(GMW!$NE$2:$NE$200=CV$3)*(GMW!$ND$2:$ND$200=CV$4)*(GMW!$C$2:$C$200=CV$1),0),$F138-1966)</f>
        <v>239.45400000000001</v>
      </c>
      <c r="CW138" s="5" cm="1">
        <f t="array" ref="CW138">INDEX(GMW!$A$2:$NF$200,MATCH(1,(GMW!$NE$2:$NE$200=CW$3)*(GMW!$ND$2:$ND$200=CW$4)*(GMW!$C$2:$C$200=CW$1),0),$F138-1966)</f>
        <v>141.17099999999999</v>
      </c>
      <c r="CX138" s="5" cm="1">
        <f t="array" ref="CX138">INDEX(GMW!$A$2:$NF$200,MATCH(1,(GMW!$NE$2:$NE$200=CX$3)*(GMW!$ND$2:$ND$200=CX$4)*(GMW!$C$2:$C$200=CX$1),0),$F138-1966)</f>
        <v>79.123999999999995</v>
      </c>
      <c r="CY138" s="5" cm="1">
        <f t="array" ref="CY138">INDEX(GMW!$A$2:$NF$200,MATCH(1,(GMW!$NE$2:$NE$200=CY$3)*(GMW!$ND$2:$ND$200=CY$4)*(GMW!$C$2:$C$200=CY$1),0),$F138-1966)</f>
        <v>64.301599999999993</v>
      </c>
      <c r="CZ138" s="5" cm="1">
        <f t="array" ref="CZ138">INDEX(GMW!$A$2:$NF$200,MATCH(1,(GMW!$NE$2:$NE$200=CZ$3)*(GMW!$ND$2:$ND$200=CZ$4)*(GMW!$C$2:$C$200=CZ$1),0),$F138-1966)</f>
        <v>41.683</v>
      </c>
      <c r="DA138" s="5" cm="1">
        <f t="array" ref="DA138">INDEX(GMW!$A$2:$NF$200,MATCH(1,(GMW!$NE$2:$NE$200=DA$3)*(GMW!$ND$2:$ND$200=DA$4)*(GMW!$C$2:$C$200=DA$1),0),$F138-1966)</f>
        <v>43.774999999999999</v>
      </c>
      <c r="DB138" s="5" cm="1">
        <f t="array" ref="DB138">INDEX(GMW!$A$2:$NF$200,MATCH(1,(GMW!$NE$2:$NE$200=DB$3)*(GMW!$ND$2:$ND$200=DB$4)*(GMW!$C$2:$C$200=DB$1),0),$F138-1966)</f>
        <v>49.975999999999999</v>
      </c>
      <c r="DC138" s="5" cm="1">
        <f t="array" ref="DC138">INDEX(GMW!$A$2:$NF$200,MATCH(1,(GMW!$NE$2:$NE$200=DC$3)*(GMW!$ND$2:$ND$200=DC$4)*(GMW!$C$2:$C$200=DC$1),0),$F138-1966)</f>
        <v>40.289400000000001</v>
      </c>
    </row>
    <row r="139" spans="1:107" x14ac:dyDescent="0.25">
      <c r="A139" s="5">
        <v>2006</v>
      </c>
      <c r="B139" s="5">
        <f t="shared" si="41"/>
        <v>2006</v>
      </c>
      <c r="C139" s="5">
        <f t="shared" si="41"/>
        <v>2005</v>
      </c>
      <c r="D139" s="5">
        <f t="shared" si="41"/>
        <v>2005</v>
      </c>
      <c r="F139" s="5">
        <f t="shared" si="37"/>
        <v>2105</v>
      </c>
      <c r="G139" s="5" cm="1">
        <f t="array" ref="G139">INDEX(GMW!$A$2:$NF$200,MATCH(1,(GMW!$NE$2:$NE$200=G$3)*(GMW!$ND$2:$ND$200=G$4)*(GMW!$C$2:$C$200=G$1),0),$F139-1966)</f>
        <v>558314</v>
      </c>
      <c r="H139" s="5" cm="1">
        <f t="array" ref="H139">INDEX(GMW!$A$2:$NF$200,MATCH(1,(GMW!$NE$2:$NE$200=H$3)*(GMW!$ND$2:$ND$200=H$4)*(GMW!$C$2:$C$200=H$1),0),$F139-1966)</f>
        <v>335359</v>
      </c>
      <c r="I139" s="5" cm="1">
        <f t="array" ref="I139">INDEX(GMW!$A$2:$NF$200,MATCH(1,(GMW!$NE$2:$NE$200=I$3)*(GMW!$ND$2:$ND$200=I$4)*(GMW!$C$2:$C$200=I$1),0),$F139-1966)</f>
        <v>96691</v>
      </c>
      <c r="J139" s="5" cm="1">
        <f t="array" ref="J139">INDEX(GMW!$A$2:$NF$200,MATCH(1,(GMW!$NE$2:$NE$200=J$3)*(GMW!$ND$2:$ND$200=J$4)*(GMW!$C$2:$C$200=J$1),0),$F139-1966)</f>
        <v>112873</v>
      </c>
      <c r="K139" s="5" cm="1">
        <f t="array" ref="K139">INDEX(GMW!$A$2:$NF$200,MATCH(1,(GMW!$NE$2:$NE$200=K$3)*(GMW!$ND$2:$ND$200=K$4)*(GMW!$C$2:$C$200=K$1),0),$F139-1966)</f>
        <v>171890</v>
      </c>
      <c r="L139" s="5" cm="1">
        <f t="array" ref="L139">INDEX(GMW!$A$2:$NF$200,MATCH(1,(GMW!$NE$2:$NE$200=L$3)*(GMW!$ND$2:$ND$200=L$4)*(GMW!$C$2:$C$200=L$1),0),$F139-1966)</f>
        <v>175318</v>
      </c>
      <c r="M139" s="5" cm="1">
        <f t="array" ref="M139">INDEX(GMW!$A$2:$NF$200,MATCH(1,(GMW!$NE$2:$NE$200=M$3)*(GMW!$ND$2:$ND$200=M$4)*(GMW!$C$2:$C$200=M$1),0),$F139-1966)</f>
        <v>51842</v>
      </c>
      <c r="N139" s="5" cm="1">
        <f t="array" ref="N139">INDEX(GMW!$A$2:$NF$200,MATCH(1,(GMW!$NE$2:$NE$200=N$3)*(GMW!$ND$2:$ND$200=N$4)*(GMW!$C$2:$C$200=N$1),0),$F139-1966)</f>
        <v>12541</v>
      </c>
      <c r="O139" s="5" cm="1">
        <f t="array" ref="O139">INDEX(GMW!$A$2:$NF$200,MATCH(1,(GMW!$NE$2:$NE$200=O$3)*(GMW!$ND$2:$ND$200=O$4)*(GMW!$C$2:$C$200=O$1),0),$F139-1966)</f>
        <v>78.733329999999995</v>
      </c>
      <c r="P139" s="5" cm="1">
        <f t="array" ref="P139">INDEX(GMW!$A$2:$NF$200,MATCH(1,(GMW!$NE$2:$NE$200=P$3)*(GMW!$ND$2:$ND$200=P$4)*(GMW!$C$2:$C$200=P$1),0),$F139-1966)</f>
        <v>4.5</v>
      </c>
      <c r="Q139" s="5" cm="1">
        <f t="array" ref="Q139">INDEX(GMW!$A$2:$NF$200,MATCH(1,(GMW!$NE$2:$NE$200=Q$3)*(GMW!$ND$2:$ND$200=Q$4)*(GMW!$C$2:$C$200=Q$1),0),$F139-1966)</f>
        <v>4.4000000000000004</v>
      </c>
      <c r="R139" s="5" cm="1">
        <f t="array" ref="R139">INDEX(GMW!$A$2:$NF$200,MATCH(1,(GMW!$NE$2:$NE$200=R$3)*(GMW!$ND$2:$ND$200=R$4)*(GMW!$C$2:$C$200=R$1),0),$F139-1966)</f>
        <v>78.733329999999995</v>
      </c>
      <c r="S139" s="5" cm="1">
        <f t="array" ref="S139">INDEX(GMW!$A$2:$NF$200,MATCH(1,(GMW!$NE$2:$NE$200=S$3)*(GMW!$ND$2:$ND$200=S$4)*(GMW!$C$2:$C$200=S$1),0),$F139-1966)</f>
        <v>31702</v>
      </c>
      <c r="T139" s="5" cm="1">
        <f t="array" ref="T139">INDEX(GMW!$A$2:$NF$200,MATCH(1,(GMW!$NE$2:$NE$200=T$3)*(GMW!$ND$2:$ND$200=T$4)*(GMW!$C$2:$C$200=T$1),0),$F139-1966)</f>
        <v>374</v>
      </c>
      <c r="U139" s="5" cm="1">
        <f t="array" ref="U139">INDEX(GMW!$A$2:$NF$200,MATCH(1,(GMW!$NE$2:$NE$200=U$3)*(GMW!$ND$2:$ND$200=U$4)*(GMW!$C$2:$C$200=U$1),0),$F139-1966)</f>
        <v>59</v>
      </c>
      <c r="V139" s="5" cm="1">
        <f t="array" ref="V139">INDEX(GMW!$A$2:$NF$200,MATCH(1,(GMW!$NE$2:$NE$200=V$3)*(GMW!$ND$2:$ND$200=V$4)*(GMW!$C$2:$C$200=V$1),0),$F139-1966)</f>
        <v>3042</v>
      </c>
      <c r="W139" s="5" cm="1">
        <f t="array" ref="W139">INDEX(GMW!$A$2:$NF$200,MATCH(1,(GMW!$NE$2:$NE$200=W$3)*(GMW!$ND$2:$ND$200=W$4)*(GMW!$C$2:$C$200=W$1),0),$F139-1966)</f>
        <v>73</v>
      </c>
      <c r="X139" s="5" cm="1">
        <f t="array" ref="X139">INDEX(GMW!$A$2:$NF$200,MATCH(1,(GMW!$NE$2:$NE$200=X$3)*(GMW!$ND$2:$ND$200=X$4)*(GMW!$C$2:$C$200=X$1),0),$F139-1966)</f>
        <v>159</v>
      </c>
      <c r="Y139" s="5" cm="1">
        <f t="array" ref="Y139">INDEX(GMW!$A$2:$NF$200,MATCH(1,(GMW!$NE$2:$NE$200=Y$3)*(GMW!$ND$2:$ND$200=Y$4)*(GMW!$C$2:$C$200=Y$1),0),$F139-1966)</f>
        <v>2256</v>
      </c>
      <c r="Z139" s="5" cm="1">
        <f t="array" ref="Z139">INDEX(GMW!$A$2:$NF$200,MATCH(1,(GMW!$NE$2:$NE$200=Z$3)*(GMW!$ND$2:$ND$200=Z$4)*(GMW!$C$2:$C$200=Z$1),0),$F139-1966)</f>
        <v>5033</v>
      </c>
      <c r="AA139" s="5" cm="1">
        <f t="array" ref="AA139">INDEX(GMW!$A$2:$NF$200,MATCH(1,(GMW!$NE$2:$NE$200=AA$3)*(GMW!$ND$2:$ND$200=AA$4)*(GMW!$C$2:$C$200=AA$1),0),$F139-1966)</f>
        <v>1507</v>
      </c>
      <c r="AB139" s="5" cm="1">
        <f t="array" ref="AB139">INDEX(GMW!$A$2:$NF$200,MATCH(1,(GMW!$NE$2:$NE$200=AB$3)*(GMW!$ND$2:$ND$200=AB$4)*(GMW!$C$2:$C$200=AB$1),0),$F139-1966)</f>
        <v>2006</v>
      </c>
      <c r="AC139" s="5" cm="1">
        <f t="array" ref="AC139">INDEX(GMW!$A$2:$NF$200,MATCH(1,(GMW!$NE$2:$NE$200=AC$3)*(GMW!$ND$2:$ND$200=AC$4)*(GMW!$C$2:$C$200=AC$1),0),$F139-1966)</f>
        <v>1218</v>
      </c>
      <c r="AD139" s="5" cm="1">
        <f t="array" ref="AD139">INDEX(GMW!$A$2:$NF$200,MATCH(1,(GMW!$NE$2:$NE$200=AD$3)*(GMW!$ND$2:$ND$200=AD$4)*(GMW!$C$2:$C$200=AD$1),0),$F139-1966)</f>
        <v>1159</v>
      </c>
      <c r="AE139" s="5" cm="1">
        <f t="array" ref="AE139">INDEX(GMW!$A$2:$NF$200,MATCH(1,(GMW!$NE$2:$NE$200=AE$3)*(GMW!$ND$2:$ND$200=AE$4)*(GMW!$C$2:$C$200=AE$1),0),$F139-1966)</f>
        <v>412</v>
      </c>
      <c r="AF139" s="5" cm="1">
        <f t="array" ref="AF139">INDEX(GMW!$A$2:$NF$200,MATCH(1,(GMW!$NE$2:$NE$200=AF$3)*(GMW!$ND$2:$ND$200=AF$4)*(GMW!$C$2:$C$200=AF$1),0),$F139-1966)</f>
        <v>2191</v>
      </c>
      <c r="AG139" s="5" cm="1">
        <f t="array" ref="AG139">INDEX(GMW!$A$2:$NF$200,MATCH(1,(GMW!$NE$2:$NE$200=AG$3)*(GMW!$ND$2:$ND$200=AG$4)*(GMW!$C$2:$C$200=AG$1),0),$F139-1966)</f>
        <v>2423</v>
      </c>
      <c r="AH139" s="5" cm="1">
        <f t="array" ref="AH139">INDEX(GMW!$A$2:$NF$200,MATCH(1,(GMW!$NE$2:$NE$200=AH$3)*(GMW!$ND$2:$ND$200=AH$4)*(GMW!$C$2:$C$200=AH$1),0),$F139-1966)</f>
        <v>1783</v>
      </c>
      <c r="AI139" s="5" cm="1">
        <f t="array" ref="AI139">INDEX(GMW!$A$2:$NF$200,MATCH(1,(GMW!$NE$2:$NE$200=AI$3)*(GMW!$ND$2:$ND$200=AI$4)*(GMW!$C$2:$C$200=AI$1),0),$F139-1966)</f>
        <v>2586</v>
      </c>
      <c r="AJ139" s="5" cm="1">
        <f t="array" ref="AJ139">INDEX(GMW!$A$2:$NF$200,MATCH(1,(GMW!$NE$2:$NE$200=AJ$3)*(GMW!$ND$2:$ND$200=AJ$4)*(GMW!$C$2:$C$200=AJ$1),0),$F139-1966)</f>
        <v>3591</v>
      </c>
      <c r="AK139" s="5" cm="1">
        <f t="array" ref="AK139">INDEX(GMW!$A$2:$NF$200,MATCH(1,(GMW!$NE$2:$NE$200=AK$3)*(GMW!$ND$2:$ND$200=AK$4)*(GMW!$C$2:$C$200=AK$1),0),$F139-1966)</f>
        <v>859</v>
      </c>
      <c r="AL139" s="5" cm="1">
        <f t="array" ref="AL139">INDEX(GMW!$A$2:$NF$200,MATCH(1,(GMW!$NE$2:$NE$200=AL$3)*(GMW!$ND$2:$ND$200=AL$4)*(GMW!$C$2:$C$200=AL$1),0),$F139-1966)</f>
        <v>973</v>
      </c>
      <c r="AM139" s="5" cm="1">
        <f t="array" ref="AM139">INDEX(GMW!$A$2:$NF$200,MATCH(1,(GMW!$NE$2:$NE$200=AM$3)*(GMW!$ND$2:$ND$200=AM$4)*(GMW!$C$2:$C$200=AM$1),0),$F139-1966)</f>
        <v>29048</v>
      </c>
      <c r="AN139" s="5" cm="1">
        <f t="array" ref="AN139">INDEX(GMW!$A$2:$NF$200,MATCH(1,(GMW!$NE$2:$NE$200=AN$3)*(GMW!$ND$2:$ND$200=AN$4)*(GMW!$C$2:$C$200=AN$1),0),$F139-1966)</f>
        <v>5698</v>
      </c>
      <c r="AO139" s="5" cm="1">
        <f t="array" ref="AO139">INDEX(GMW!$A$2:$NF$200,MATCH(1,(GMW!$NE$2:$NE$200=AO$3)*(GMW!$ND$2:$ND$200=AO$4)*(GMW!$C$2:$C$200=AO$1),0),$F139-1966)</f>
        <v>558314</v>
      </c>
      <c r="AP139" s="5" cm="1">
        <f t="array" ref="AP139">INDEX(GMW!$A$2:$NF$200,MATCH(1,(GMW!$NE$2:$NE$200=AP$3)*(GMW!$ND$2:$ND$200=AP$4)*(GMW!$C$2:$C$200=AP$1),0),$F139-1966)</f>
        <v>4088.45</v>
      </c>
      <c r="AQ139" s="5" cm="1">
        <f t="array" ref="AQ139">INDEX(GMW!$A$2:$NF$200,MATCH(1,(GMW!$NE$2:$NE$200=AQ$3)*(GMW!$ND$2:$ND$200=AQ$4)*(GMW!$C$2:$C$200=AQ$1),0),$F139-1966)</f>
        <v>129296.2</v>
      </c>
      <c r="AR139" s="5" cm="1">
        <f t="array" ref="AR139">INDEX(GMW!$A$2:$NF$200,MATCH(1,(GMW!$NE$2:$NE$200=AR$3)*(GMW!$ND$2:$ND$200=AR$4)*(GMW!$C$2:$C$200=AR$1),0),$F139-1966)</f>
        <v>740.52</v>
      </c>
      <c r="AS139" s="5" cm="1">
        <f t="array" ref="AS139">INDEX(GMW!$A$2:$NF$200,MATCH(1,(GMW!$NE$2:$NE$200=AS$3)*(GMW!$ND$2:$ND$200=AS$4)*(GMW!$C$2:$C$200=AS$1),0),$F139-1966)</f>
        <v>539.37</v>
      </c>
      <c r="AT139" s="5" cm="1">
        <f t="array" ref="AT139">INDEX(GMW!$A$2:$NF$200,MATCH(1,(GMW!$NE$2:$NE$200=AT$3)*(GMW!$ND$2:$ND$200=AT$4)*(GMW!$C$2:$C$200=AT$1),0),$F139-1966)</f>
        <v>469.12700000000001</v>
      </c>
      <c r="AU139" s="5" cm="1">
        <f t="array" ref="AU139">INDEX(GMW!$A$2:$NF$200,MATCH(1,(GMW!$NE$2:$NE$200=AU$3)*(GMW!$ND$2:$ND$200=AU$4)*(GMW!$C$2:$C$200=AU$1),0),$F139-1966)</f>
        <v>446939</v>
      </c>
      <c r="AV139" s="5" cm="1">
        <f t="array" ref="AV139">INDEX(GMW!$A$2:$NF$200,MATCH(1,(GMW!$NE$2:$NE$200=AV$3)*(GMW!$ND$2:$ND$200=AV$4)*(GMW!$C$2:$C$200=AV$1),0),$F139-1966)</f>
        <v>9443</v>
      </c>
      <c r="AW139" s="5" cm="1">
        <f t="array" ref="AW139">INDEX(GMW!$A$2:$NF$200,MATCH(1,(GMW!$NE$2:$NE$200=AW$3)*(GMW!$ND$2:$ND$200=AW$4)*(GMW!$C$2:$C$200=AW$1),0),$F139-1966)</f>
        <v>135.80000000000001</v>
      </c>
      <c r="AX139" s="5" cm="1">
        <f t="array" ref="AX139">INDEX(GMW!$A$2:$NF$200,MATCH(1,(GMW!$NE$2:$NE$200=AX$3)*(GMW!$ND$2:$ND$200=AX$4)*(GMW!$C$2:$C$200=AX$1),0),$F139-1966)</f>
        <v>2244.431</v>
      </c>
      <c r="AY139" s="5" cm="1">
        <f t="array" ref="AY139">INDEX(GMW!$A$2:$NF$200,MATCH(1,(GMW!$NE$2:$NE$200=AY$3)*(GMW!$ND$2:$ND$200=AY$4)*(GMW!$C$2:$C$200=AY$1),0),$F139-1966)</f>
        <v>15628</v>
      </c>
      <c r="AZ139" s="5" cm="1">
        <f t="array" ref="AZ139">INDEX(GMW!$A$2:$NF$200,MATCH(1,(GMW!$NE$2:$NE$200=AZ$3)*(GMW!$ND$2:$ND$200=AZ$4)*(GMW!$C$2:$C$200=AZ$1),0),$F139-1966)</f>
        <v>1346</v>
      </c>
      <c r="BA139" s="5" cm="1">
        <f t="array" ref="BA139">INDEX(GMW!$A$2:$NF$200,MATCH(1,(GMW!$NE$2:$NE$200=BA$3)*(GMW!$ND$2:$ND$200=BA$4)*(GMW!$C$2:$C$200=BA$1),0),$F139-1966)</f>
        <v>7.1029629999999999</v>
      </c>
      <c r="BB139" s="5" cm="1">
        <f t="array" ref="BB139">INDEX(GMW!$A$2:$NF$200,MATCH(1,(GMW!$NE$2:$NE$200=BB$3)*(GMW!$ND$2:$ND$200=BB$4)*(GMW!$C$2:$C$200=BB$1),0),$F139-1966)</f>
        <v>15381.48</v>
      </c>
      <c r="BC139" s="5" cm="1">
        <f t="array" ref="BC139">INDEX(GMW!$A$2:$NF$200,MATCH(1,(GMW!$NE$2:$NE$200=BC$3)*(GMW!$ND$2:$ND$200=BC$4)*(GMW!$C$2:$C$200=BC$1),0),$F139-1966)</f>
        <v>1.6847540000000001</v>
      </c>
      <c r="BD139" s="5" cm="1">
        <f t="array" ref="BD139">INDEX(GMW!$A$2:$NF$200,MATCH(1,(GMW!$NE$2:$NE$200=BD$3)*(GMW!$ND$2:$ND$200=BD$4)*(GMW!$C$2:$C$200=BD$1),0),$F139-1966)</f>
        <v>3031</v>
      </c>
      <c r="BE139" s="5" cm="1">
        <f t="array" ref="BE139">INDEX(GMW!$A$2:$NF$200,MATCH(1,(GMW!$NE$2:$NE$200=BE$3)*(GMW!$ND$2:$ND$200=BE$4)*(GMW!$C$2:$C$200=BE$1),0),$F139-1966)</f>
        <v>16.114049999999999</v>
      </c>
      <c r="BF139" s="5" cm="1">
        <f t="array" ref="BF139">INDEX(GMW!$A$2:$NF$200,MATCH(1,(GMW!$NE$2:$NE$200=BF$3)*(GMW!$ND$2:$ND$200=BF$4)*(GMW!$C$2:$C$200=BF$1),0),$F139-1966)</f>
        <v>12.068</v>
      </c>
      <c r="BG139" s="5" cm="1">
        <f t="array" ref="BG139">INDEX(GMW!$A$2:$NF$200,MATCH(1,(GMW!$NE$2:$NE$200=BG$3)*(GMW!$ND$2:$ND$200=BG$4)*(GMW!$C$2:$C$200=BG$1),0),$F139-1966)</f>
        <v>16.934000000000001</v>
      </c>
      <c r="BH139" s="5" cm="1">
        <f t="array" ref="BH139">INDEX(GMW!$A$2:$NF$200,MATCH(1,(GMW!$NE$2:$NE$200=BH$3)*(GMW!$ND$2:$ND$200=BH$4)*(GMW!$C$2:$C$200=BH$1),0),$F139-1966)</f>
        <v>4.0857939999999999</v>
      </c>
      <c r="BI139" s="5" cm="1">
        <f t="array" ref="BI139">INDEX(GMW!$A$2:$NF$200,MATCH(1,(GMW!$NE$2:$NE$200=BI$3)*(GMW!$ND$2:$ND$200=BI$4)*(GMW!$C$2:$C$200=BI$1),0),$F139-1966)</f>
        <v>3.157</v>
      </c>
      <c r="BJ139" s="5" cm="1">
        <f t="array" ref="BJ139">INDEX(GMW!$A$2:$NF$200,MATCH(1,(GMW!$NE$2:$NE$200=BJ$3)*(GMW!$ND$2:$ND$200=BJ$4)*(GMW!$C$2:$C$200=BJ$1),0),$F139-1966)</f>
        <v>3.343756</v>
      </c>
      <c r="BK139" s="5" cm="1">
        <f t="array" ref="BK139">INDEX(GMW!$A$2:$NF$200,MATCH(1,(GMW!$NE$2:$NE$200=BK$3)*(GMW!$ND$2:$ND$200=BK$4)*(GMW!$C$2:$C$200=BK$1),0),$F139-1966)</f>
        <v>2.0695290000000002</v>
      </c>
      <c r="BL139" s="5" cm="1">
        <f t="array" ref="BL139">INDEX(GMW!$A$2:$NF$200,MATCH(1,(GMW!$NE$2:$NE$200=BL$3)*(GMW!$ND$2:$ND$200=BL$4)*(GMW!$C$2:$C$200=BL$1),0),$F139-1966)</f>
        <v>0.65078100000000005</v>
      </c>
      <c r="BM139" s="5" cm="1">
        <f t="array" ref="BM139">INDEX(GMW!$A$2:$NF$200,MATCH(1,(GMW!$NE$2:$NE$200=BM$3)*(GMW!$ND$2:$ND$200=BM$4)*(GMW!$C$2:$C$200=BM$1),0),$F139-1966)</f>
        <v>0.4442683</v>
      </c>
      <c r="BN139" s="5" cm="1">
        <f t="array" ref="BN139">INDEX(GMW!$A$2:$NF$200,MATCH(1,(GMW!$NE$2:$NE$200=BN$3)*(GMW!$ND$2:$ND$200=BN$4)*(GMW!$C$2:$C$200=BN$1),0),$F139-1966)</f>
        <v>2.3648199999999999</v>
      </c>
      <c r="BO139" s="5" cm="1">
        <f t="array" ref="BO139">INDEX(GMW!$A$2:$NF$200,MATCH(1,(GMW!$NE$2:$NE$200=BO$3)*(GMW!$ND$2:$ND$200=BO$4)*(GMW!$C$2:$C$200=BO$1),0),$F139-1966)</f>
        <v>1.12798</v>
      </c>
      <c r="BP139" s="5" cm="1">
        <f t="array" ref="BP139">INDEX(GMW!$A$2:$NF$200,MATCH(1,(GMW!$NE$2:$NE$200=BP$3)*(GMW!$ND$2:$ND$200=BP$4)*(GMW!$C$2:$C$200=BP$1),0),$F139-1966)</f>
        <v>574744</v>
      </c>
      <c r="BQ139" s="5" cm="1">
        <f t="array" ref="BQ139">INDEX(GMW!$A$2:$NF$200,MATCH(1,(GMW!$NE$2:$NE$200=BQ$3)*(GMW!$ND$2:$ND$200=BQ$4)*(GMW!$C$2:$C$200=BQ$1),0),$F139-1966)</f>
        <v>11907.24</v>
      </c>
      <c r="BR139" s="5" cm="1">
        <f t="array" ref="BR139">INDEX(GMW!$A$2:$NF$200,MATCH(1,(GMW!$NE$2:$NE$200=BR$3)*(GMW!$ND$2:$ND$200=BR$4)*(GMW!$C$2:$C$200=BR$1),0),$F139-1966)</f>
        <v>822238</v>
      </c>
      <c r="BS139" s="5" cm="1">
        <f t="array" ref="BS139">INDEX(GMW!$A$2:$NF$200,MATCH(1,(GMW!$NE$2:$NE$200=BS$3)*(GMW!$ND$2:$ND$200=BS$4)*(GMW!$C$2:$C$200=BS$1),0),$F139-1966)</f>
        <v>1117939</v>
      </c>
      <c r="BT139" s="5" cm="1">
        <f t="array" ref="BT139">INDEX(GMW!$A$2:$NF$200,MATCH(1,(GMW!$NE$2:$NE$200=BT$3)*(GMW!$ND$2:$ND$200=BT$4)*(GMW!$C$2:$C$200=BT$1),0),$F139-1966)</f>
        <v>131096</v>
      </c>
      <c r="BU139" s="5" cm="1">
        <f t="array" ref="BU139">INDEX(GMW!$A$2:$NF$200,MATCH(1,(GMW!$NE$2:$NE$200=BU$3)*(GMW!$ND$2:$ND$200=BU$4)*(GMW!$C$2:$C$200=BU$1),0),$F139-1966)</f>
        <v>743.67570000000001</v>
      </c>
      <c r="BV139" s="5" cm="1">
        <f t="array" ref="BV139">INDEX(GMW!$A$2:$NF$200,MATCH(1,(GMW!$NE$2:$NE$200=BV$3)*(GMW!$ND$2:$ND$200=BV$4)*(GMW!$C$2:$C$200=BV$1),0),$F139-1966)</f>
        <v>1733908</v>
      </c>
      <c r="BW139" s="5" cm="1">
        <f t="array" ref="BW139">INDEX(GMW!$A$2:$NF$200,MATCH(1,(GMW!$NE$2:$NE$200=BW$3)*(GMW!$ND$2:$ND$200=BW$4)*(GMW!$C$2:$C$200=BW$1),0),$F139-1966)</f>
        <v>214.47540000000001</v>
      </c>
      <c r="BX139" s="5" cm="1">
        <f t="array" ref="BX139">INDEX(GMW!$A$2:$NF$200,MATCH(1,(GMW!$NE$2:$NE$200=BX$3)*(GMW!$ND$2:$ND$200=BX$4)*(GMW!$C$2:$C$200=BX$1),0),$F139-1966)</f>
        <v>280383.90000000002</v>
      </c>
      <c r="BY139" s="5" cm="1">
        <f t="array" ref="BY139">INDEX(GMW!$A$2:$NF$200,MATCH(1,(GMW!$NE$2:$NE$200=BY$3)*(GMW!$ND$2:$ND$200=BY$4)*(GMW!$C$2:$C$200=BY$1),0),$F139-1966)</f>
        <v>1505.674</v>
      </c>
      <c r="BZ139" s="5" cm="1">
        <f t="array" ref="BZ139">INDEX(GMW!$A$2:$NF$200,MATCH(1,(GMW!$NE$2:$NE$200=BZ$3)*(GMW!$ND$2:$ND$200=BZ$4)*(GMW!$C$2:$C$200=BZ$1),0),$F139-1966)</f>
        <v>1547.6759999999999</v>
      </c>
      <c r="CA139" s="5" cm="1">
        <f t="array" ref="CA139">INDEX(GMW!$A$2:$NF$200,MATCH(1,(GMW!$NE$2:$NE$200=CA$3)*(GMW!$ND$2:$ND$200=CA$4)*(GMW!$C$2:$C$200=CA$1),0),$F139-1966)</f>
        <v>1781.329</v>
      </c>
      <c r="CB139" s="5" cm="1">
        <f t="array" ref="CB139">INDEX(GMW!$A$2:$NF$200,MATCH(1,(GMW!$NE$2:$NE$200=CB$3)*(GMW!$ND$2:$ND$200=CB$4)*(GMW!$C$2:$C$200=CB$1),0),$F139-1966)</f>
        <v>466.77620000000002</v>
      </c>
      <c r="CC139" s="5" cm="1">
        <f t="array" ref="CC139">INDEX(GMW!$A$2:$NF$200,MATCH(1,(GMW!$NE$2:$NE$200=CC$3)*(GMW!$ND$2:$ND$200=CC$4)*(GMW!$C$2:$C$200=CC$1),0),$F139-1966)</f>
        <v>324.44749999999999</v>
      </c>
      <c r="CD139" s="5" cm="1">
        <f t="array" ref="CD139">INDEX(GMW!$A$2:$NF$200,MATCH(1,(GMW!$NE$2:$NE$200=CD$3)*(GMW!$ND$2:$ND$200=CD$4)*(GMW!$C$2:$C$200=CD$1),0),$F139-1966)</f>
        <v>371.82299999999998</v>
      </c>
      <c r="CE139" s="5" cm="1">
        <f t="array" ref="CE139">INDEX(GMW!$A$2:$NF$200,MATCH(1,(GMW!$NE$2:$NE$200=CE$3)*(GMW!$ND$2:$ND$200=CE$4)*(GMW!$C$2:$C$200=CE$1),0),$F139-1966)</f>
        <v>227.38399999999999</v>
      </c>
      <c r="CF139" s="5" cm="1">
        <f t="array" ref="CF139">INDEX(GMW!$A$2:$NF$200,MATCH(1,(GMW!$NE$2:$NE$200=CF$3)*(GMW!$ND$2:$ND$200=CF$4)*(GMW!$C$2:$C$200=CF$1),0),$F139-1966)</f>
        <v>66.078010000000006</v>
      </c>
      <c r="CG139" s="5" cm="1">
        <f t="array" ref="CG139">INDEX(GMW!$A$2:$NF$200,MATCH(1,(GMW!$NE$2:$NE$200=CG$3)*(GMW!$ND$2:$ND$200=CG$4)*(GMW!$C$2:$C$200=CG$1),0),$F139-1966)</f>
        <v>26.798999999999999</v>
      </c>
      <c r="CH139" s="5" cm="1">
        <f t="array" ref="CH139">INDEX(GMW!$A$2:$NF$200,MATCH(1,(GMW!$NE$2:$NE$200=CH$3)*(GMW!$ND$2:$ND$200=CH$4)*(GMW!$C$2:$C$200=CH$1),0),$F139-1966)</f>
        <v>270.84800000000001</v>
      </c>
      <c r="CI139" s="5" cm="1">
        <f t="array" ref="CI139">INDEX(GMW!$A$2:$NF$200,MATCH(1,(GMW!$NE$2:$NE$200=CI$3)*(GMW!$ND$2:$ND$200=CI$4)*(GMW!$C$2:$C$200=CI$1),0),$F139-1966)</f>
        <v>135.0805</v>
      </c>
      <c r="CJ139" s="5" cm="1">
        <f t="array" ref="CJ139">INDEX(GMW!$A$2:$NF$200,MATCH(1,(GMW!$NE$2:$NE$200=CJ$3)*(GMW!$ND$2:$ND$200=CJ$4)*(GMW!$C$2:$C$200=CJ$1),0),$F139-1966)</f>
        <v>362595</v>
      </c>
      <c r="CK139" s="5" cm="1">
        <f t="array" ref="CK139">INDEX(GMW!$A$2:$NF$200,MATCH(1,(GMW!$NE$2:$NE$200=CK$3)*(GMW!$ND$2:$ND$200=CK$4)*(GMW!$C$2:$C$200=CK$1),0),$F139-1966)</f>
        <v>3399.8</v>
      </c>
      <c r="CL139" s="5" cm="1">
        <f t="array" ref="CL139">INDEX(GMW!$A$2:$NF$200,MATCH(1,(GMW!$NE$2:$NE$200=CL$3)*(GMW!$ND$2:$ND$200=CL$4)*(GMW!$C$2:$C$200=CL$1),0),$F139-1966)</f>
        <v>133636.70000000001</v>
      </c>
      <c r="CM139" s="5" cm="1">
        <f t="array" ref="CM139">INDEX(GMW!$A$2:$NF$200,MATCH(1,(GMW!$NE$2:$NE$200=CM$3)*(GMW!$ND$2:$ND$200=CM$4)*(GMW!$C$2:$C$200=CM$1),0),$F139-1966)</f>
        <v>369000</v>
      </c>
      <c r="CN139" s="5" cm="1">
        <f t="array" ref="CN139">INDEX(GMW!$A$2:$NF$200,MATCH(1,(GMW!$NE$2:$NE$200=CN$3)*(GMW!$ND$2:$ND$200=CN$4)*(GMW!$C$2:$C$200=CN$1),0),$F139-1966)</f>
        <v>252034</v>
      </c>
      <c r="CO139" s="5" cm="1">
        <f t="array" ref="CO139">INDEX(GMW!$A$2:$NF$200,MATCH(1,(GMW!$NE$2:$NE$200=CO$3)*(GMW!$ND$2:$ND$200=CO$4)*(GMW!$C$2:$C$200=CO$1),0),$F139-1966)</f>
        <v>412.37799999999999</v>
      </c>
      <c r="CP139" s="5" cm="1">
        <f t="array" ref="CP139">INDEX(GMW!$A$2:$NF$200,MATCH(1,(GMW!$NE$2:$NE$200=CP$3)*(GMW!$ND$2:$ND$200=CP$4)*(GMW!$C$2:$C$200=CP$1),0),$F139-1966)</f>
        <v>762394.6</v>
      </c>
      <c r="CQ139" s="5" cm="1">
        <f t="array" ref="CQ139">INDEX(GMW!$A$2:$NF$200,MATCH(1,(GMW!$NE$2:$NE$200=CQ$3)*(GMW!$ND$2:$ND$200=CQ$4)*(GMW!$C$2:$C$200=CQ$1),0),$F139-1966)</f>
        <v>135.59979999999999</v>
      </c>
      <c r="CR139" s="5" cm="1">
        <f t="array" ref="CR139">INDEX(GMW!$A$2:$NF$200,MATCH(1,(GMW!$NE$2:$NE$200=CR$3)*(GMW!$ND$2:$ND$200=CR$4)*(GMW!$C$2:$C$200=CR$1),0),$F139-1966)</f>
        <v>256208.9</v>
      </c>
      <c r="CS139" s="5" cm="1">
        <f t="array" ref="CS139">INDEX(GMW!$A$2:$NF$200,MATCH(1,(GMW!$NE$2:$NE$200=CS$3)*(GMW!$ND$2:$ND$200=CS$4)*(GMW!$C$2:$C$200=CS$1),0),$F139-1966)</f>
        <v>592.1</v>
      </c>
      <c r="CT139" s="5" cm="1">
        <f t="array" ref="CT139">INDEX(GMW!$A$2:$NF$200,MATCH(1,(GMW!$NE$2:$NE$200=CT$3)*(GMW!$ND$2:$ND$200=CT$4)*(GMW!$C$2:$C$200=CT$1),0),$F139-1966)</f>
        <v>452.94099999999997</v>
      </c>
      <c r="CU139" s="5" cm="1">
        <f t="array" ref="CU139">INDEX(GMW!$A$2:$NF$200,MATCH(1,(GMW!$NE$2:$NE$200=CU$3)*(GMW!$ND$2:$ND$200=CU$4)*(GMW!$C$2:$C$200=CU$1),0),$F139-1966)</f>
        <v>383.57799999999997</v>
      </c>
      <c r="CV139" s="5" cm="1">
        <f t="array" ref="CV139">INDEX(GMW!$A$2:$NF$200,MATCH(1,(GMW!$NE$2:$NE$200=CV$3)*(GMW!$ND$2:$ND$200=CV$4)*(GMW!$C$2:$C$200=CV$1),0),$F139-1966)</f>
        <v>243.95</v>
      </c>
      <c r="CW139" s="5" cm="1">
        <f t="array" ref="CW139">INDEX(GMW!$A$2:$NF$200,MATCH(1,(GMW!$NE$2:$NE$200=CW$3)*(GMW!$ND$2:$ND$200=CW$4)*(GMW!$C$2:$C$200=CW$1),0),$F139-1966)</f>
        <v>143.56100000000001</v>
      </c>
      <c r="CX139" s="5" cm="1">
        <f t="array" ref="CX139">INDEX(GMW!$A$2:$NF$200,MATCH(1,(GMW!$NE$2:$NE$200=CX$3)*(GMW!$ND$2:$ND$200=CX$4)*(GMW!$C$2:$C$200=CX$1),0),$F139-1966)</f>
        <v>80.028999999999996</v>
      </c>
      <c r="CY139" s="5" cm="1">
        <f t="array" ref="CY139">INDEX(GMW!$A$2:$NF$200,MATCH(1,(GMW!$NE$2:$NE$200=CY$3)*(GMW!$ND$2:$ND$200=CY$4)*(GMW!$C$2:$C$200=CY$1),0),$F139-1966)</f>
        <v>65.556799999999996</v>
      </c>
      <c r="CZ139" s="5" cm="1">
        <f t="array" ref="CZ139">INDEX(GMW!$A$2:$NF$200,MATCH(1,(GMW!$NE$2:$NE$200=CZ$3)*(GMW!$ND$2:$ND$200=CZ$4)*(GMW!$C$2:$C$200=CZ$1),0),$F139-1966)</f>
        <v>42.445</v>
      </c>
      <c r="DA139" s="5" cm="1">
        <f t="array" ref="DA139">INDEX(GMW!$A$2:$NF$200,MATCH(1,(GMW!$NE$2:$NE$200=DA$3)*(GMW!$ND$2:$ND$200=DA$4)*(GMW!$C$2:$C$200=DA$1),0),$F139-1966)</f>
        <v>45.351999999999997</v>
      </c>
      <c r="DB139" s="5" cm="1">
        <f t="array" ref="DB139">INDEX(GMW!$A$2:$NF$200,MATCH(1,(GMW!$NE$2:$NE$200=DB$3)*(GMW!$ND$2:$ND$200=DB$4)*(GMW!$C$2:$C$200=DB$1),0),$F139-1966)</f>
        <v>52.261000000000003</v>
      </c>
      <c r="DC139" s="5" cm="1">
        <f t="array" ref="DC139">INDEX(GMW!$A$2:$NF$200,MATCH(1,(GMW!$NE$2:$NE$200=DC$3)*(GMW!$ND$2:$ND$200=DC$4)*(GMW!$C$2:$C$200=DC$1),0),$F139-1966)</f>
        <v>40.650599999999997</v>
      </c>
    </row>
    <row r="140" spans="1:107" x14ac:dyDescent="0.25">
      <c r="B140" s="5">
        <f t="shared" ref="B140:D155" si="46">+B136+1</f>
        <v>2006</v>
      </c>
      <c r="C140" s="5">
        <f t="shared" si="46"/>
        <v>2006</v>
      </c>
      <c r="F140" s="5">
        <f t="shared" si="37"/>
        <v>2106</v>
      </c>
      <c r="G140" s="5" cm="1">
        <f t="array" ref="G140">INDEX(GMW!$A$2:$NF$200,MATCH(1,(GMW!$NE$2:$NE$200=G$3)*(GMW!$ND$2:$ND$200=G$4)*(GMW!$C$2:$C$200=G$1),0),$F140-1966)</f>
        <v>559795</v>
      </c>
      <c r="H140" s="5" cm="1">
        <f t="array" ref="H140">INDEX(GMW!$A$2:$NF$200,MATCH(1,(GMW!$NE$2:$NE$200=H$3)*(GMW!$ND$2:$ND$200=H$4)*(GMW!$C$2:$C$200=H$1),0),$F140-1966)</f>
        <v>335833</v>
      </c>
      <c r="I140" s="5" cm="1">
        <f t="array" ref="I140">INDEX(GMW!$A$2:$NF$200,MATCH(1,(GMW!$NE$2:$NE$200=I$3)*(GMW!$ND$2:$ND$200=I$4)*(GMW!$C$2:$C$200=I$1),0),$F140-1966)</f>
        <v>95793</v>
      </c>
      <c r="J140" s="5" cm="1">
        <f t="array" ref="J140">INDEX(GMW!$A$2:$NF$200,MATCH(1,(GMW!$NE$2:$NE$200=J$3)*(GMW!$ND$2:$ND$200=J$4)*(GMW!$C$2:$C$200=J$1),0),$F140-1966)</f>
        <v>112232</v>
      </c>
      <c r="K140" s="5" cm="1">
        <f t="array" ref="K140">INDEX(GMW!$A$2:$NF$200,MATCH(1,(GMW!$NE$2:$NE$200=K$3)*(GMW!$ND$2:$ND$200=K$4)*(GMW!$C$2:$C$200=K$1),0),$F140-1966)</f>
        <v>177275</v>
      </c>
      <c r="L140" s="5" cm="1">
        <f t="array" ref="L140">INDEX(GMW!$A$2:$NF$200,MATCH(1,(GMW!$NE$2:$NE$200=L$3)*(GMW!$ND$2:$ND$200=L$4)*(GMW!$C$2:$C$200=L$1),0),$F140-1966)</f>
        <v>178564</v>
      </c>
      <c r="M140" s="5" cm="1">
        <f t="array" ref="M140">INDEX(GMW!$A$2:$NF$200,MATCH(1,(GMW!$NE$2:$NE$200=M$3)*(GMW!$ND$2:$ND$200=M$4)*(GMW!$C$2:$C$200=M$1),0),$F140-1966)</f>
        <v>49901</v>
      </c>
      <c r="N140" s="5" cm="1">
        <f t="array" ref="N140">INDEX(GMW!$A$2:$NF$200,MATCH(1,(GMW!$NE$2:$NE$200=N$3)*(GMW!$ND$2:$ND$200=N$4)*(GMW!$C$2:$C$200=N$1),0),$F140-1966)</f>
        <v>12967</v>
      </c>
      <c r="O140" s="5" cm="1">
        <f t="array" ref="O140">INDEX(GMW!$A$2:$NF$200,MATCH(1,(GMW!$NE$2:$NE$200=O$3)*(GMW!$ND$2:$ND$200=O$4)*(GMW!$C$2:$C$200=O$1),0),$F140-1966)</f>
        <v>79.8</v>
      </c>
      <c r="P140" s="5" cm="1">
        <f t="array" ref="P140">INDEX(GMW!$A$2:$NF$200,MATCH(1,(GMW!$NE$2:$NE$200=P$3)*(GMW!$ND$2:$ND$200=P$4)*(GMW!$C$2:$C$200=P$1),0),$F140-1966)</f>
        <v>4.5</v>
      </c>
      <c r="Q140" s="5" cm="1">
        <f t="array" ref="Q140">INDEX(GMW!$A$2:$NF$200,MATCH(1,(GMW!$NE$2:$NE$200=Q$3)*(GMW!$ND$2:$ND$200=Q$4)*(GMW!$C$2:$C$200=Q$1),0),$F140-1966)</f>
        <v>4.7</v>
      </c>
      <c r="R140" s="5" cm="1">
        <f t="array" ref="R140">INDEX(GMW!$A$2:$NF$200,MATCH(1,(GMW!$NE$2:$NE$200=R$3)*(GMW!$ND$2:$ND$200=R$4)*(GMW!$C$2:$C$200=R$1),0),$F140-1966)</f>
        <v>79.8</v>
      </c>
      <c r="S140" s="5" cm="1">
        <f t="array" ref="S140">INDEX(GMW!$A$2:$NF$200,MATCH(1,(GMW!$NE$2:$NE$200=S$3)*(GMW!$ND$2:$ND$200=S$4)*(GMW!$C$2:$C$200=S$1),0),$F140-1966)</f>
        <v>31807</v>
      </c>
      <c r="T140" s="5" cm="1">
        <f t="array" ref="T140">INDEX(GMW!$A$2:$NF$200,MATCH(1,(GMW!$NE$2:$NE$200=T$3)*(GMW!$ND$2:$ND$200=T$4)*(GMW!$C$2:$C$200=T$1),0),$F140-1966)</f>
        <v>381</v>
      </c>
      <c r="U140" s="5" cm="1">
        <f t="array" ref="U140">INDEX(GMW!$A$2:$NF$200,MATCH(1,(GMW!$NE$2:$NE$200=U$3)*(GMW!$ND$2:$ND$200=U$4)*(GMW!$C$2:$C$200=U$1),0),$F140-1966)</f>
        <v>63</v>
      </c>
      <c r="V140" s="5" cm="1">
        <f t="array" ref="V140">INDEX(GMW!$A$2:$NF$200,MATCH(1,(GMW!$NE$2:$NE$200=V$3)*(GMW!$ND$2:$ND$200=V$4)*(GMW!$C$2:$C$200=V$1),0),$F140-1966)</f>
        <v>3025</v>
      </c>
      <c r="W140" s="5" cm="1">
        <f t="array" ref="W140">INDEX(GMW!$A$2:$NF$200,MATCH(1,(GMW!$NE$2:$NE$200=W$3)*(GMW!$ND$2:$ND$200=W$4)*(GMW!$C$2:$C$200=W$1),0),$F140-1966)</f>
        <v>77</v>
      </c>
      <c r="X140" s="5" cm="1">
        <f t="array" ref="X140">INDEX(GMW!$A$2:$NF$200,MATCH(1,(GMW!$NE$2:$NE$200=X$3)*(GMW!$ND$2:$ND$200=X$4)*(GMW!$C$2:$C$200=X$1),0),$F140-1966)</f>
        <v>162</v>
      </c>
      <c r="Y140" s="5" cm="1">
        <f t="array" ref="Y140">INDEX(GMW!$A$2:$NF$200,MATCH(1,(GMW!$NE$2:$NE$200=Y$3)*(GMW!$ND$2:$ND$200=Y$4)*(GMW!$C$2:$C$200=Y$1),0),$F140-1966)</f>
        <v>2269</v>
      </c>
      <c r="Z140" s="5" cm="1">
        <f t="array" ref="Z140">INDEX(GMW!$A$2:$NF$200,MATCH(1,(GMW!$NE$2:$NE$200=Z$3)*(GMW!$ND$2:$ND$200=Z$4)*(GMW!$C$2:$C$200=Z$1),0),$F140-1966)</f>
        <v>5014</v>
      </c>
      <c r="AA140" s="5" cm="1">
        <f t="array" ref="AA140">INDEX(GMW!$A$2:$NF$200,MATCH(1,(GMW!$NE$2:$NE$200=AA$3)*(GMW!$ND$2:$ND$200=AA$4)*(GMW!$C$2:$C$200=AA$1),0),$F140-1966)</f>
        <v>1503</v>
      </c>
      <c r="AB140" s="5" cm="1">
        <f t="array" ref="AB140">INDEX(GMW!$A$2:$NF$200,MATCH(1,(GMW!$NE$2:$NE$200=AB$3)*(GMW!$ND$2:$ND$200=AB$4)*(GMW!$C$2:$C$200=AB$1),0),$F140-1966)</f>
        <v>2011</v>
      </c>
      <c r="AC140" s="5" cm="1">
        <f t="array" ref="AC140">INDEX(GMW!$A$2:$NF$200,MATCH(1,(GMW!$NE$2:$NE$200=AC$3)*(GMW!$ND$2:$ND$200=AC$4)*(GMW!$C$2:$C$200=AC$1),0),$F140-1966)</f>
        <v>1228</v>
      </c>
      <c r="AD140" s="5" cm="1">
        <f t="array" ref="AD140">INDEX(GMW!$A$2:$NF$200,MATCH(1,(GMW!$NE$2:$NE$200=AD$3)*(GMW!$ND$2:$ND$200=AD$4)*(GMW!$C$2:$C$200=AD$1),0),$F140-1966)</f>
        <v>1160</v>
      </c>
      <c r="AE140" s="5" cm="1">
        <f t="array" ref="AE140">INDEX(GMW!$A$2:$NF$200,MATCH(1,(GMW!$NE$2:$NE$200=AE$3)*(GMW!$ND$2:$ND$200=AE$4)*(GMW!$C$2:$C$200=AE$1),0),$F140-1966)</f>
        <v>416</v>
      </c>
      <c r="AF140" s="5" cm="1">
        <f t="array" ref="AF140">INDEX(GMW!$A$2:$NF$200,MATCH(1,(GMW!$NE$2:$NE$200=AF$3)*(GMW!$ND$2:$ND$200=AF$4)*(GMW!$C$2:$C$200=AF$1),0),$F140-1966)</f>
        <v>2196</v>
      </c>
      <c r="AG140" s="5" cm="1">
        <f t="array" ref="AG140">INDEX(GMW!$A$2:$NF$200,MATCH(1,(GMW!$NE$2:$NE$200=AG$3)*(GMW!$ND$2:$ND$200=AG$4)*(GMW!$C$2:$C$200=AG$1),0),$F140-1966)</f>
        <v>2448</v>
      </c>
      <c r="AH140" s="5" cm="1">
        <f t="array" ref="AH140">INDEX(GMW!$A$2:$NF$200,MATCH(1,(GMW!$NE$2:$NE$200=AH$3)*(GMW!$ND$2:$ND$200=AH$4)*(GMW!$C$2:$C$200=AH$1),0),$F140-1966)</f>
        <v>1780</v>
      </c>
      <c r="AI140" s="5" cm="1">
        <f t="array" ref="AI140">INDEX(GMW!$A$2:$NF$200,MATCH(1,(GMW!$NE$2:$NE$200=AI$3)*(GMW!$ND$2:$ND$200=AI$4)*(GMW!$C$2:$C$200=AI$1),0),$F140-1966)</f>
        <v>2592</v>
      </c>
      <c r="AJ140" s="5" cm="1">
        <f t="array" ref="AJ140">INDEX(GMW!$A$2:$NF$200,MATCH(1,(GMW!$NE$2:$NE$200=AJ$3)*(GMW!$ND$2:$ND$200=AJ$4)*(GMW!$C$2:$C$200=AJ$1),0),$F140-1966)</f>
        <v>3614</v>
      </c>
      <c r="AK140" s="5" cm="1">
        <f t="array" ref="AK140">INDEX(GMW!$A$2:$NF$200,MATCH(1,(GMW!$NE$2:$NE$200=AK$3)*(GMW!$ND$2:$ND$200=AK$4)*(GMW!$C$2:$C$200=AK$1),0),$F140-1966)</f>
        <v>881</v>
      </c>
      <c r="AL140" s="5" cm="1">
        <f t="array" ref="AL140">INDEX(GMW!$A$2:$NF$200,MATCH(1,(GMW!$NE$2:$NE$200=AL$3)*(GMW!$ND$2:$ND$200=AL$4)*(GMW!$C$2:$C$200=AL$1),0),$F140-1966)</f>
        <v>988</v>
      </c>
      <c r="AM140" s="5" cm="1">
        <f t="array" ref="AM140">INDEX(GMW!$A$2:$NF$200,MATCH(1,(GMW!$NE$2:$NE$200=AM$3)*(GMW!$ND$2:$ND$200=AM$4)*(GMW!$C$2:$C$200=AM$1),0),$F140-1966)</f>
        <v>29106</v>
      </c>
      <c r="AN140" s="5" cm="1">
        <f t="array" ref="AN140">INDEX(GMW!$A$2:$NF$200,MATCH(1,(GMW!$NE$2:$NE$200=AN$3)*(GMW!$ND$2:$ND$200=AN$4)*(GMW!$C$2:$C$200=AN$1),0),$F140-1966)</f>
        <v>5694</v>
      </c>
      <c r="AO140" s="5" cm="1">
        <f t="array" ref="AO140">INDEX(GMW!$A$2:$NF$200,MATCH(1,(GMW!$NE$2:$NE$200=AO$3)*(GMW!$ND$2:$ND$200=AO$4)*(GMW!$C$2:$C$200=AO$1),0),$F140-1966)</f>
        <v>559795</v>
      </c>
      <c r="AP140" s="5" cm="1">
        <f t="array" ref="AP140">INDEX(GMW!$A$2:$NF$200,MATCH(1,(GMW!$NE$2:$NE$200=AP$3)*(GMW!$ND$2:$ND$200=AP$4)*(GMW!$C$2:$C$200=AP$1),0),$F140-1966)</f>
        <v>4099.05</v>
      </c>
      <c r="AQ140" s="5" cm="1">
        <f t="array" ref="AQ140">INDEX(GMW!$A$2:$NF$200,MATCH(1,(GMW!$NE$2:$NE$200=AQ$3)*(GMW!$ND$2:$ND$200=AQ$4)*(GMW!$C$2:$C$200=AQ$1),0),$F140-1966)</f>
        <v>129494.6</v>
      </c>
      <c r="AR140" s="5" cm="1">
        <f t="array" ref="AR140">INDEX(GMW!$A$2:$NF$200,MATCH(1,(GMW!$NE$2:$NE$200=AR$3)*(GMW!$ND$2:$ND$200=AR$4)*(GMW!$C$2:$C$200=AR$1),0),$F140-1966)</f>
        <v>753.21</v>
      </c>
      <c r="AS140" s="5" cm="1">
        <f t="array" ref="AS140">INDEX(GMW!$A$2:$NF$200,MATCH(1,(GMW!$NE$2:$NE$200=AS$3)*(GMW!$ND$2:$ND$200=AS$4)*(GMW!$C$2:$C$200=AS$1),0),$F140-1966)</f>
        <v>545.81700000000001</v>
      </c>
      <c r="AT140" s="5" cm="1">
        <f t="array" ref="AT140">INDEX(GMW!$A$2:$NF$200,MATCH(1,(GMW!$NE$2:$NE$200=AT$3)*(GMW!$ND$2:$ND$200=AT$4)*(GMW!$C$2:$C$200=AT$1),0),$F140-1966)</f>
        <v>470.613</v>
      </c>
      <c r="AU140" s="5" cm="1">
        <f t="array" ref="AU140">INDEX(GMW!$A$2:$NF$200,MATCH(1,(GMW!$NE$2:$NE$200=AU$3)*(GMW!$ND$2:$ND$200=AU$4)*(GMW!$C$2:$C$200=AU$1),0),$F140-1966)</f>
        <v>447162.5</v>
      </c>
      <c r="AV140" s="5" cm="1">
        <f t="array" ref="AV140">INDEX(GMW!$A$2:$NF$200,MATCH(1,(GMW!$NE$2:$NE$200=AV$3)*(GMW!$ND$2:$ND$200=AV$4)*(GMW!$C$2:$C$200=AV$1),0),$F140-1966)</f>
        <v>10203</v>
      </c>
      <c r="AW140" s="5" cm="1">
        <f t="array" ref="AW140">INDEX(GMW!$A$2:$NF$200,MATCH(1,(GMW!$NE$2:$NE$200=AW$3)*(GMW!$ND$2:$ND$200=AW$4)*(GMW!$C$2:$C$200=AW$1),0),$F140-1966)</f>
        <v>138.82499999999999</v>
      </c>
      <c r="AX140" s="5" cm="1">
        <f t="array" ref="AX140">INDEX(GMW!$A$2:$NF$200,MATCH(1,(GMW!$NE$2:$NE$200=AX$3)*(GMW!$ND$2:$ND$200=AX$4)*(GMW!$C$2:$C$200=AX$1),0),$F140-1966)</f>
        <v>2273.3029999999999</v>
      </c>
      <c r="AY140" s="5" cm="1">
        <f t="array" ref="AY140">INDEX(GMW!$A$2:$NF$200,MATCH(1,(GMW!$NE$2:$NE$200=AY$3)*(GMW!$ND$2:$ND$200=AY$4)*(GMW!$C$2:$C$200=AY$1),0),$F140-1966)</f>
        <v>15698</v>
      </c>
      <c r="AZ140" s="5" cm="1">
        <f t="array" ref="AZ140">INDEX(GMW!$A$2:$NF$200,MATCH(1,(GMW!$NE$2:$NE$200=AZ$3)*(GMW!$ND$2:$ND$200=AZ$4)*(GMW!$C$2:$C$200=AZ$1),0),$F140-1966)</f>
        <v>1327</v>
      </c>
      <c r="BA140" s="5" cm="1">
        <f t="array" ref="BA140">INDEX(GMW!$A$2:$NF$200,MATCH(1,(GMW!$NE$2:$NE$200=BA$3)*(GMW!$ND$2:$ND$200=BA$4)*(GMW!$C$2:$C$200=BA$1),0),$F140-1966)</f>
        <v>6.988289</v>
      </c>
      <c r="BB140" s="5" cm="1">
        <f t="array" ref="BB140">INDEX(GMW!$A$2:$NF$200,MATCH(1,(GMW!$NE$2:$NE$200=BB$3)*(GMW!$ND$2:$ND$200=BB$4)*(GMW!$C$2:$C$200=BB$1),0),$F140-1966)</f>
        <v>14020.66</v>
      </c>
      <c r="BC140" s="5" cm="1">
        <f t="array" ref="BC140">INDEX(GMW!$A$2:$NF$200,MATCH(1,(GMW!$NE$2:$NE$200=BC$3)*(GMW!$ND$2:$ND$200=BC$4)*(GMW!$C$2:$C$200=BC$1),0),$F140-1966)</f>
        <v>1.7042379999999999</v>
      </c>
      <c r="BD140" s="5" cm="1">
        <f t="array" ref="BD140">INDEX(GMW!$A$2:$NF$200,MATCH(1,(GMW!$NE$2:$NE$200=BD$3)*(GMW!$ND$2:$ND$200=BD$4)*(GMW!$C$2:$C$200=BD$1),0),$F140-1966)</f>
        <v>1720</v>
      </c>
      <c r="BE140" s="5" cm="1">
        <f t="array" ref="BE140">INDEX(GMW!$A$2:$NF$200,MATCH(1,(GMW!$NE$2:$NE$200=BE$3)*(GMW!$ND$2:$ND$200=BE$4)*(GMW!$C$2:$C$200=BE$1),0),$F140-1966)</f>
        <v>16.186730000000001</v>
      </c>
      <c r="BF140" s="5" cm="1">
        <f t="array" ref="BF140">INDEX(GMW!$A$2:$NF$200,MATCH(1,(GMW!$NE$2:$NE$200=BF$3)*(GMW!$ND$2:$ND$200=BF$4)*(GMW!$C$2:$C$200=BF$1),0),$F140-1966)</f>
        <v>12.077</v>
      </c>
      <c r="BG140" s="5" cm="1">
        <f t="array" ref="BG140">INDEX(GMW!$A$2:$NF$200,MATCH(1,(GMW!$NE$2:$NE$200=BG$3)*(GMW!$ND$2:$ND$200=BG$4)*(GMW!$C$2:$C$200=BG$1),0),$F140-1966)</f>
        <v>16.910679999999999</v>
      </c>
      <c r="BH140" s="5" cm="1">
        <f t="array" ref="BH140">INDEX(GMW!$A$2:$NF$200,MATCH(1,(GMW!$NE$2:$NE$200=BH$3)*(GMW!$ND$2:$ND$200=BH$4)*(GMW!$C$2:$C$200=BH$1),0),$F140-1966)</f>
        <v>4.0030450000000002</v>
      </c>
      <c r="BI140" s="5" cm="1">
        <f t="array" ref="BI140">INDEX(GMW!$A$2:$NF$200,MATCH(1,(GMW!$NE$2:$NE$200=BI$3)*(GMW!$ND$2:$ND$200=BI$4)*(GMW!$C$2:$C$200=BI$1),0),$F140-1966)</f>
        <v>2.988</v>
      </c>
      <c r="BJ140" s="5" cm="1">
        <f t="array" ref="BJ140">INDEX(GMW!$A$2:$NF$200,MATCH(1,(GMW!$NE$2:$NE$200=BJ$3)*(GMW!$ND$2:$ND$200=BJ$4)*(GMW!$C$2:$C$200=BJ$1),0),$F140-1966)</f>
        <v>3.3652989999999998</v>
      </c>
      <c r="BK140" s="5" cm="1">
        <f t="array" ref="BK140">INDEX(GMW!$A$2:$NF$200,MATCH(1,(GMW!$NE$2:$NE$200=BK$3)*(GMW!$ND$2:$ND$200=BK$4)*(GMW!$C$2:$C$200=BK$1),0),$F140-1966)</f>
        <v>2.2341859999999998</v>
      </c>
      <c r="BL140" s="5" cm="1">
        <f t="array" ref="BL140">INDEX(GMW!$A$2:$NF$200,MATCH(1,(GMW!$NE$2:$NE$200=BL$3)*(GMW!$ND$2:$ND$200=BL$4)*(GMW!$C$2:$C$200=BL$1),0),$F140-1966)</f>
        <v>0.64714740000000004</v>
      </c>
      <c r="BM140" s="5" cm="1">
        <f t="array" ref="BM140">INDEX(GMW!$A$2:$NF$200,MATCH(1,(GMW!$NE$2:$NE$200=BM$3)*(GMW!$ND$2:$ND$200=BM$4)*(GMW!$C$2:$C$200=BM$1),0),$F140-1966)</f>
        <v>0.45004919999999998</v>
      </c>
      <c r="BN140" s="5" cm="1">
        <f t="array" ref="BN140">INDEX(GMW!$A$2:$NF$200,MATCH(1,(GMW!$NE$2:$NE$200=BN$3)*(GMW!$ND$2:$ND$200=BN$4)*(GMW!$C$2:$C$200=BN$1),0),$F140-1966)</f>
        <v>2.415117</v>
      </c>
      <c r="BO140" s="5" cm="1">
        <f t="array" ref="BO140">INDEX(GMW!$A$2:$NF$200,MATCH(1,(GMW!$NE$2:$NE$200=BO$3)*(GMW!$ND$2:$ND$200=BO$4)*(GMW!$C$2:$C$200=BO$1),0),$F140-1966)</f>
        <v>1.07213</v>
      </c>
      <c r="BP140" s="5" cm="1">
        <f t="array" ref="BP140">INDEX(GMW!$A$2:$NF$200,MATCH(1,(GMW!$NE$2:$NE$200=BP$3)*(GMW!$ND$2:$ND$200=BP$4)*(GMW!$C$2:$C$200=BP$1),0),$F140-1966)</f>
        <v>597446</v>
      </c>
      <c r="BQ140" s="5" cm="1">
        <f t="array" ref="BQ140">INDEX(GMW!$A$2:$NF$200,MATCH(1,(GMW!$NE$2:$NE$200=BQ$3)*(GMW!$ND$2:$ND$200=BQ$4)*(GMW!$C$2:$C$200=BQ$1),0),$F140-1966)</f>
        <v>12004.89</v>
      </c>
      <c r="BR140" s="5" cm="1">
        <f t="array" ref="BR140">INDEX(GMW!$A$2:$NF$200,MATCH(1,(GMW!$NE$2:$NE$200=BR$3)*(GMW!$ND$2:$ND$200=BR$4)*(GMW!$C$2:$C$200=BR$1),0),$F140-1966)</f>
        <v>820976</v>
      </c>
      <c r="BS140" s="5" cm="1">
        <f t="array" ref="BS140">INDEX(GMW!$A$2:$NF$200,MATCH(1,(GMW!$NE$2:$NE$200=BS$3)*(GMW!$ND$2:$ND$200=BS$4)*(GMW!$C$2:$C$200=BS$1),0),$F140-1966)</f>
        <v>1102423</v>
      </c>
      <c r="BT140" s="5" cm="1">
        <f t="array" ref="BT140">INDEX(GMW!$A$2:$NF$200,MATCH(1,(GMW!$NE$2:$NE$200=BT$3)*(GMW!$ND$2:$ND$200=BT$4)*(GMW!$C$2:$C$200=BT$1),0),$F140-1966)</f>
        <v>135719</v>
      </c>
      <c r="BU140" s="5" cm="1">
        <f t="array" ref="BU140">INDEX(GMW!$A$2:$NF$200,MATCH(1,(GMW!$NE$2:$NE$200=BU$3)*(GMW!$ND$2:$ND$200=BU$4)*(GMW!$C$2:$C$200=BU$1),0),$F140-1966)</f>
        <v>735.89149999999995</v>
      </c>
      <c r="BV140" s="5" cm="1">
        <f t="array" ref="BV140">INDEX(GMW!$A$2:$NF$200,MATCH(1,(GMW!$NE$2:$NE$200=BV$3)*(GMW!$ND$2:$ND$200=BV$4)*(GMW!$C$2:$C$200=BV$1),0),$F140-1966)</f>
        <v>1712856</v>
      </c>
      <c r="BW140" s="5" cm="1">
        <f t="array" ref="BW140">INDEX(GMW!$A$2:$NF$200,MATCH(1,(GMW!$NE$2:$NE$200=BW$3)*(GMW!$ND$2:$ND$200=BW$4)*(GMW!$C$2:$C$200=BW$1),0),$F140-1966)</f>
        <v>212.76689999999999</v>
      </c>
      <c r="BX140" s="5" cm="1">
        <f t="array" ref="BX140">INDEX(GMW!$A$2:$NF$200,MATCH(1,(GMW!$NE$2:$NE$200=BX$3)*(GMW!$ND$2:$ND$200=BX$4)*(GMW!$C$2:$C$200=BX$1),0),$F140-1966)</f>
        <v>295495.3</v>
      </c>
      <c r="BY140" s="5" cm="1">
        <f t="array" ref="BY140">INDEX(GMW!$A$2:$NF$200,MATCH(1,(GMW!$NE$2:$NE$200=BY$3)*(GMW!$ND$2:$ND$200=BY$4)*(GMW!$C$2:$C$200=BY$1),0),$F140-1966)</f>
        <v>1523.261</v>
      </c>
      <c r="BZ140" s="5" cm="1">
        <f t="array" ref="BZ140">INDEX(GMW!$A$2:$NF$200,MATCH(1,(GMW!$NE$2:$NE$200=BZ$3)*(GMW!$ND$2:$ND$200=BZ$4)*(GMW!$C$2:$C$200=BZ$1),0),$F140-1966)</f>
        <v>1525.4290000000001</v>
      </c>
      <c r="CA140" s="5" cm="1">
        <f t="array" ref="CA140">INDEX(GMW!$A$2:$NF$200,MATCH(1,(GMW!$NE$2:$NE$200=CA$3)*(GMW!$ND$2:$ND$200=CA$4)*(GMW!$C$2:$C$200=CA$1),0),$F140-1966)</f>
        <v>1787.4179999999999</v>
      </c>
      <c r="CB140" s="5" cm="1">
        <f t="array" ref="CB140">INDEX(GMW!$A$2:$NF$200,MATCH(1,(GMW!$NE$2:$NE$200=CB$3)*(GMW!$ND$2:$ND$200=CB$4)*(GMW!$C$2:$C$200=CB$1),0),$F140-1966)</f>
        <v>465.42349999999999</v>
      </c>
      <c r="CC140" s="5" cm="1">
        <f t="array" ref="CC140">INDEX(GMW!$A$2:$NF$200,MATCH(1,(GMW!$NE$2:$NE$200=CC$3)*(GMW!$ND$2:$ND$200=CC$4)*(GMW!$C$2:$C$200=CC$1),0),$F140-1966)</f>
        <v>320.16300000000001</v>
      </c>
      <c r="CD140" s="5" cm="1">
        <f t="array" ref="CD140">INDEX(GMW!$A$2:$NF$200,MATCH(1,(GMW!$NE$2:$NE$200=CD$3)*(GMW!$ND$2:$ND$200=CD$4)*(GMW!$C$2:$C$200=CD$1),0),$F140-1966)</f>
        <v>364.65499999999997</v>
      </c>
      <c r="CE140" s="5" cm="1">
        <f t="array" ref="CE140">INDEX(GMW!$A$2:$NF$200,MATCH(1,(GMW!$NE$2:$NE$200=CE$3)*(GMW!$ND$2:$ND$200=CE$4)*(GMW!$C$2:$C$200=CE$1),0),$F140-1966)</f>
        <v>234.18799999999999</v>
      </c>
      <c r="CF140" s="5" cm="1">
        <f t="array" ref="CF140">INDEX(GMW!$A$2:$NF$200,MATCH(1,(GMW!$NE$2:$NE$200=CF$3)*(GMW!$ND$2:$ND$200=CF$4)*(GMW!$C$2:$C$200=CF$1),0),$F140-1966)</f>
        <v>68.038200000000003</v>
      </c>
      <c r="CG140" s="5" cm="1">
        <f t="array" ref="CG140">INDEX(GMW!$A$2:$NF$200,MATCH(1,(GMW!$NE$2:$NE$200=CG$3)*(GMW!$ND$2:$ND$200=CG$4)*(GMW!$C$2:$C$200=CG$1),0),$F140-1966)</f>
        <v>26.798999999999999</v>
      </c>
      <c r="CH140" s="5" cm="1">
        <f t="array" ref="CH140">INDEX(GMW!$A$2:$NF$200,MATCH(1,(GMW!$NE$2:$NE$200=CH$3)*(GMW!$ND$2:$ND$200=CH$4)*(GMW!$C$2:$C$200=CH$1),0),$F140-1966)</f>
        <v>271.90899999999999</v>
      </c>
      <c r="CI140" s="5" cm="1">
        <f t="array" ref="CI140">INDEX(GMW!$A$2:$NF$200,MATCH(1,(GMW!$NE$2:$NE$200=CI$3)*(GMW!$ND$2:$ND$200=CI$4)*(GMW!$C$2:$C$200=CI$1),0),$F140-1966)</f>
        <v>136.29300000000001</v>
      </c>
      <c r="CJ140" s="5" cm="1">
        <f t="array" ref="CJ140">INDEX(GMW!$A$2:$NF$200,MATCH(1,(GMW!$NE$2:$NE$200=CJ$3)*(GMW!$ND$2:$ND$200=CJ$4)*(GMW!$C$2:$C$200=CJ$1),0),$F140-1966)</f>
        <v>368522</v>
      </c>
      <c r="CK140" s="5" cm="1">
        <f t="array" ref="CK140">INDEX(GMW!$A$2:$NF$200,MATCH(1,(GMW!$NE$2:$NE$200=CK$3)*(GMW!$ND$2:$ND$200=CK$4)*(GMW!$C$2:$C$200=CK$1),0),$F140-1966)</f>
        <v>3438.35</v>
      </c>
      <c r="CL140" s="5" cm="1">
        <f t="array" ref="CL140">INDEX(GMW!$A$2:$NF$200,MATCH(1,(GMW!$NE$2:$NE$200=CL$3)*(GMW!$ND$2:$ND$200=CL$4)*(GMW!$C$2:$C$200=CL$1),0),$F140-1966)</f>
        <v>133499.79999999999</v>
      </c>
      <c r="CM140" s="5" cm="1">
        <f t="array" ref="CM140">INDEX(GMW!$A$2:$NF$200,MATCH(1,(GMW!$NE$2:$NE$200=CM$3)*(GMW!$ND$2:$ND$200=CM$4)*(GMW!$C$2:$C$200=CM$1),0),$F140-1966)</f>
        <v>372679</v>
      </c>
      <c r="CN140" s="5" cm="1">
        <f t="array" ref="CN140">INDEX(GMW!$A$2:$NF$200,MATCH(1,(GMW!$NE$2:$NE$200=CN$3)*(GMW!$ND$2:$ND$200=CN$4)*(GMW!$C$2:$C$200=CN$1),0),$F140-1966)</f>
        <v>255304</v>
      </c>
      <c r="CO140" s="5" cm="1">
        <f t="array" ref="CO140">INDEX(GMW!$A$2:$NF$200,MATCH(1,(GMW!$NE$2:$NE$200=CO$3)*(GMW!$ND$2:$ND$200=CO$4)*(GMW!$C$2:$C$200=CO$1),0),$F140-1966)</f>
        <v>425.28899999999999</v>
      </c>
      <c r="CP140" s="5" cm="1">
        <f t="array" ref="CP140">INDEX(GMW!$A$2:$NF$200,MATCH(1,(GMW!$NE$2:$NE$200=CP$3)*(GMW!$ND$2:$ND$200=CP$4)*(GMW!$C$2:$C$200=CP$1),0),$F140-1966)</f>
        <v>771921.3</v>
      </c>
      <c r="CQ140" s="5" cm="1">
        <f t="array" ref="CQ140">INDEX(GMW!$A$2:$NF$200,MATCH(1,(GMW!$NE$2:$NE$200=CQ$3)*(GMW!$ND$2:$ND$200=CQ$4)*(GMW!$C$2:$C$200=CQ$1),0),$F140-1966)</f>
        <v>137.47020000000001</v>
      </c>
      <c r="CR140" s="5" cm="1">
        <f t="array" ref="CR140">INDEX(GMW!$A$2:$NF$200,MATCH(1,(GMW!$NE$2:$NE$200=CR$3)*(GMW!$ND$2:$ND$200=CR$4)*(GMW!$C$2:$C$200=CR$1),0),$F140-1966)</f>
        <v>257867.8</v>
      </c>
      <c r="CS140" s="5" cm="1">
        <f t="array" ref="CS140">INDEX(GMW!$A$2:$NF$200,MATCH(1,(GMW!$NE$2:$NE$200=CS$3)*(GMW!$ND$2:$ND$200=CS$4)*(GMW!$C$2:$C$200=CS$1),0),$F140-1966)</f>
        <v>603.87099999999998</v>
      </c>
      <c r="CT140" s="5" cm="1">
        <f t="array" ref="CT140">INDEX(GMW!$A$2:$NF$200,MATCH(1,(GMW!$NE$2:$NE$200=CT$3)*(GMW!$ND$2:$ND$200=CT$4)*(GMW!$C$2:$C$200=CT$1),0),$F140-1966)</f>
        <v>460.32900000000001</v>
      </c>
      <c r="CU140" s="5" cm="1">
        <f t="array" ref="CU140">INDEX(GMW!$A$2:$NF$200,MATCH(1,(GMW!$NE$2:$NE$200=CU$3)*(GMW!$ND$2:$ND$200=CU$4)*(GMW!$C$2:$C$200=CU$1),0),$F140-1966)</f>
        <v>389.34399999999999</v>
      </c>
      <c r="CV140" s="5" cm="1">
        <f t="array" ref="CV140">INDEX(GMW!$A$2:$NF$200,MATCH(1,(GMW!$NE$2:$NE$200=CV$3)*(GMW!$ND$2:$ND$200=CV$4)*(GMW!$C$2:$C$200=CV$1),0),$F140-1966)</f>
        <v>249.21899999999999</v>
      </c>
      <c r="CW140" s="5" cm="1">
        <f t="array" ref="CW140">INDEX(GMW!$A$2:$NF$200,MATCH(1,(GMW!$NE$2:$NE$200=CW$3)*(GMW!$ND$2:$ND$200=CW$4)*(GMW!$C$2:$C$200=CW$1),0),$F140-1966)</f>
        <v>146.02199999999999</v>
      </c>
      <c r="CX140" s="5" cm="1">
        <f t="array" ref="CX140">INDEX(GMW!$A$2:$NF$200,MATCH(1,(GMW!$NE$2:$NE$200=CX$3)*(GMW!$ND$2:$ND$200=CX$4)*(GMW!$C$2:$C$200=CX$1),0),$F140-1966)</f>
        <v>80.491</v>
      </c>
      <c r="CY140" s="5" cm="1">
        <f t="array" ref="CY140">INDEX(GMW!$A$2:$NF$200,MATCH(1,(GMW!$NE$2:$NE$200=CY$3)*(GMW!$ND$2:$ND$200=CY$4)*(GMW!$C$2:$C$200=CY$1),0),$F140-1966)</f>
        <v>66.221599999999995</v>
      </c>
      <c r="CZ140" s="5" cm="1">
        <f t="array" ref="CZ140">INDEX(GMW!$A$2:$NF$200,MATCH(1,(GMW!$NE$2:$NE$200=CZ$3)*(GMW!$ND$2:$ND$200=CZ$4)*(GMW!$C$2:$C$200=CZ$1),0),$F140-1966)</f>
        <v>42.779000000000003</v>
      </c>
      <c r="DA140" s="5" cm="1">
        <f t="array" ref="DA140">INDEX(GMW!$A$2:$NF$200,MATCH(1,(GMW!$NE$2:$NE$200=DA$3)*(GMW!$ND$2:$ND$200=DA$4)*(GMW!$C$2:$C$200=DA$1),0),$F140-1966)</f>
        <v>45.938000000000002</v>
      </c>
      <c r="DB140" s="5" cm="1">
        <f t="array" ref="DB140">INDEX(GMW!$A$2:$NF$200,MATCH(1,(GMW!$NE$2:$NE$200=DB$3)*(GMW!$ND$2:$ND$200=DB$4)*(GMW!$C$2:$C$200=DB$1),0),$F140-1966)</f>
        <v>53.203000000000003</v>
      </c>
      <c r="DC140" s="5" cm="1">
        <f t="array" ref="DC140">INDEX(GMW!$A$2:$NF$200,MATCH(1,(GMW!$NE$2:$NE$200=DC$3)*(GMW!$ND$2:$ND$200=DC$4)*(GMW!$C$2:$C$200=DC$1),0),$F140-1966)</f>
        <v>41.368299999999998</v>
      </c>
    </row>
    <row r="141" spans="1:107" x14ac:dyDescent="0.25">
      <c r="B141" s="5">
        <f t="shared" si="46"/>
        <v>2006</v>
      </c>
      <c r="C141" s="5">
        <f t="shared" si="46"/>
        <v>2006</v>
      </c>
      <c r="F141" s="5">
        <f t="shared" si="37"/>
        <v>2107</v>
      </c>
      <c r="G141" s="5" cm="1">
        <f t="array" ref="G141">INDEX(GMW!$A$2:$NF$200,MATCH(1,(GMW!$NE$2:$NE$200=G$3)*(GMW!$ND$2:$ND$200=G$4)*(GMW!$C$2:$C$200=G$1),0),$F141-1966)</f>
        <v>560675</v>
      </c>
      <c r="H141" s="5" cm="1">
        <f t="array" ref="H141">INDEX(GMW!$A$2:$NF$200,MATCH(1,(GMW!$NE$2:$NE$200=H$3)*(GMW!$ND$2:$ND$200=H$4)*(GMW!$C$2:$C$200=H$1),0),$F141-1966)</f>
        <v>338624</v>
      </c>
      <c r="I141" s="5" cm="1">
        <f t="array" ref="I141">INDEX(GMW!$A$2:$NF$200,MATCH(1,(GMW!$NE$2:$NE$200=I$3)*(GMW!$ND$2:$ND$200=I$4)*(GMW!$C$2:$C$200=I$1),0),$F141-1966)</f>
        <v>97542</v>
      </c>
      <c r="J141" s="5" cm="1">
        <f t="array" ref="J141">INDEX(GMW!$A$2:$NF$200,MATCH(1,(GMW!$NE$2:$NE$200=J$3)*(GMW!$ND$2:$ND$200=J$4)*(GMW!$C$2:$C$200=J$1),0),$F141-1966)</f>
        <v>113420</v>
      </c>
      <c r="K141" s="5" cm="1">
        <f t="array" ref="K141">INDEX(GMW!$A$2:$NF$200,MATCH(1,(GMW!$NE$2:$NE$200=K$3)*(GMW!$ND$2:$ND$200=K$4)*(GMW!$C$2:$C$200=K$1),0),$F141-1966)</f>
        <v>155446</v>
      </c>
      <c r="L141" s="5" cm="1">
        <f t="array" ref="L141">INDEX(GMW!$A$2:$NF$200,MATCH(1,(GMW!$NE$2:$NE$200=L$3)*(GMW!$ND$2:$ND$200=L$4)*(GMW!$C$2:$C$200=L$1),0),$F141-1966)</f>
        <v>159178</v>
      </c>
      <c r="M141" s="5" cm="1">
        <f t="array" ref="M141">INDEX(GMW!$A$2:$NF$200,MATCH(1,(GMW!$NE$2:$NE$200=M$3)*(GMW!$ND$2:$ND$200=M$4)*(GMW!$C$2:$C$200=M$1),0),$F141-1966)</f>
        <v>51539</v>
      </c>
      <c r="N141" s="5" cm="1">
        <f t="array" ref="N141">INDEX(GMW!$A$2:$NF$200,MATCH(1,(GMW!$NE$2:$NE$200=N$3)*(GMW!$ND$2:$ND$200=N$4)*(GMW!$C$2:$C$200=N$1),0),$F141-1966)</f>
        <v>12842</v>
      </c>
      <c r="O141" s="5" cm="1">
        <f t="array" ref="O141">INDEX(GMW!$A$2:$NF$200,MATCH(1,(GMW!$NE$2:$NE$200=O$3)*(GMW!$ND$2:$ND$200=O$4)*(GMW!$C$2:$C$200=O$1),0),$F141-1966)</f>
        <v>80.3</v>
      </c>
      <c r="P141" s="5" cm="1">
        <f t="array" ref="P141">INDEX(GMW!$A$2:$NF$200,MATCH(1,(GMW!$NE$2:$NE$200=P$3)*(GMW!$ND$2:$ND$200=P$4)*(GMW!$C$2:$C$200=P$1),0),$F141-1966)</f>
        <v>4.75</v>
      </c>
      <c r="Q141" s="5" cm="1">
        <f t="array" ref="Q141">INDEX(GMW!$A$2:$NF$200,MATCH(1,(GMW!$NE$2:$NE$200=Q$3)*(GMW!$ND$2:$ND$200=Q$4)*(GMW!$C$2:$C$200=Q$1),0),$F141-1966)</f>
        <v>4.5199999999999996</v>
      </c>
      <c r="R141" s="5" cm="1">
        <f t="array" ref="R141">INDEX(GMW!$A$2:$NF$200,MATCH(1,(GMW!$NE$2:$NE$200=R$3)*(GMW!$ND$2:$ND$200=R$4)*(GMW!$C$2:$C$200=R$1),0),$F141-1966)</f>
        <v>80.3</v>
      </c>
      <c r="S141" s="5" cm="1">
        <f t="array" ref="S141">INDEX(GMW!$A$2:$NF$200,MATCH(1,(GMW!$NE$2:$NE$200=S$3)*(GMW!$ND$2:$ND$200=S$4)*(GMW!$C$2:$C$200=S$1),0),$F141-1966)</f>
        <v>31951</v>
      </c>
      <c r="T141" s="5" cm="1">
        <f t="array" ref="T141">INDEX(GMW!$A$2:$NF$200,MATCH(1,(GMW!$NE$2:$NE$200=T$3)*(GMW!$ND$2:$ND$200=T$4)*(GMW!$C$2:$C$200=T$1),0),$F141-1966)</f>
        <v>376</v>
      </c>
      <c r="U141" s="5" cm="1">
        <f t="array" ref="U141">INDEX(GMW!$A$2:$NF$200,MATCH(1,(GMW!$NE$2:$NE$200=U$3)*(GMW!$ND$2:$ND$200=U$4)*(GMW!$C$2:$C$200=U$1),0),$F141-1966)</f>
        <v>69</v>
      </c>
      <c r="V141" s="5" cm="1">
        <f t="array" ref="V141">INDEX(GMW!$A$2:$NF$200,MATCH(1,(GMW!$NE$2:$NE$200=V$3)*(GMW!$ND$2:$ND$200=V$4)*(GMW!$C$2:$C$200=V$1),0),$F141-1966)</f>
        <v>3018</v>
      </c>
      <c r="W141" s="5" cm="1">
        <f t="array" ref="W141">INDEX(GMW!$A$2:$NF$200,MATCH(1,(GMW!$NE$2:$NE$200=W$3)*(GMW!$ND$2:$ND$200=W$4)*(GMW!$C$2:$C$200=W$1),0),$F141-1966)</f>
        <v>79</v>
      </c>
      <c r="X141" s="5" cm="1">
        <f t="array" ref="X141">INDEX(GMW!$A$2:$NF$200,MATCH(1,(GMW!$NE$2:$NE$200=X$3)*(GMW!$ND$2:$ND$200=X$4)*(GMW!$C$2:$C$200=X$1),0),$F141-1966)</f>
        <v>162</v>
      </c>
      <c r="Y141" s="5" cm="1">
        <f t="array" ref="Y141">INDEX(GMW!$A$2:$NF$200,MATCH(1,(GMW!$NE$2:$NE$200=Y$3)*(GMW!$ND$2:$ND$200=Y$4)*(GMW!$C$2:$C$200=Y$1),0),$F141-1966)</f>
        <v>2281</v>
      </c>
      <c r="Z141" s="5" cm="1">
        <f t="array" ref="Z141">INDEX(GMW!$A$2:$NF$200,MATCH(1,(GMW!$NE$2:$NE$200=Z$3)*(GMW!$ND$2:$ND$200=Z$4)*(GMW!$C$2:$C$200=Z$1),0),$F141-1966)</f>
        <v>5034</v>
      </c>
      <c r="AA141" s="5" cm="1">
        <f t="array" ref="AA141">INDEX(GMW!$A$2:$NF$200,MATCH(1,(GMW!$NE$2:$NE$200=AA$3)*(GMW!$ND$2:$ND$200=AA$4)*(GMW!$C$2:$C$200=AA$1),0),$F141-1966)</f>
        <v>1496</v>
      </c>
      <c r="AB141" s="5" cm="1">
        <f t="array" ref="AB141">INDEX(GMW!$A$2:$NF$200,MATCH(1,(GMW!$NE$2:$NE$200=AB$3)*(GMW!$ND$2:$ND$200=AB$4)*(GMW!$C$2:$C$200=AB$1),0),$F141-1966)</f>
        <v>2015</v>
      </c>
      <c r="AC141" s="5" cm="1">
        <f t="array" ref="AC141">INDEX(GMW!$A$2:$NF$200,MATCH(1,(GMW!$NE$2:$NE$200=AC$3)*(GMW!$ND$2:$ND$200=AC$4)*(GMW!$C$2:$C$200=AC$1),0),$F141-1966)</f>
        <v>1240</v>
      </c>
      <c r="AD141" s="5" cm="1">
        <f t="array" ref="AD141">INDEX(GMW!$A$2:$NF$200,MATCH(1,(GMW!$NE$2:$NE$200=AD$3)*(GMW!$ND$2:$ND$200=AD$4)*(GMW!$C$2:$C$200=AD$1),0),$F141-1966)</f>
        <v>1164</v>
      </c>
      <c r="AE141" s="5" cm="1">
        <f t="array" ref="AE141">INDEX(GMW!$A$2:$NF$200,MATCH(1,(GMW!$NE$2:$NE$200=AE$3)*(GMW!$ND$2:$ND$200=AE$4)*(GMW!$C$2:$C$200=AE$1),0),$F141-1966)</f>
        <v>421</v>
      </c>
      <c r="AF141" s="5" cm="1">
        <f t="array" ref="AF141">INDEX(GMW!$A$2:$NF$200,MATCH(1,(GMW!$NE$2:$NE$200=AF$3)*(GMW!$ND$2:$ND$200=AF$4)*(GMW!$C$2:$C$200=AF$1),0),$F141-1966)</f>
        <v>2228</v>
      </c>
      <c r="AG141" s="5" cm="1">
        <f t="array" ref="AG141">INDEX(GMW!$A$2:$NF$200,MATCH(1,(GMW!$NE$2:$NE$200=AG$3)*(GMW!$ND$2:$ND$200=AG$4)*(GMW!$C$2:$C$200=AG$1),0),$F141-1966)</f>
        <v>2479</v>
      </c>
      <c r="AH141" s="5" cm="1">
        <f t="array" ref="AH141">INDEX(GMW!$A$2:$NF$200,MATCH(1,(GMW!$NE$2:$NE$200=AH$3)*(GMW!$ND$2:$ND$200=AH$4)*(GMW!$C$2:$C$200=AH$1),0),$F141-1966)</f>
        <v>1780</v>
      </c>
      <c r="AI141" s="5" cm="1">
        <f t="array" ref="AI141">INDEX(GMW!$A$2:$NF$200,MATCH(1,(GMW!$NE$2:$NE$200=AI$3)*(GMW!$ND$2:$ND$200=AI$4)*(GMW!$C$2:$C$200=AI$1),0),$F141-1966)</f>
        <v>2583</v>
      </c>
      <c r="AJ141" s="5" cm="1">
        <f t="array" ref="AJ141">INDEX(GMW!$A$2:$NF$200,MATCH(1,(GMW!$NE$2:$NE$200=AJ$3)*(GMW!$ND$2:$ND$200=AJ$4)*(GMW!$C$2:$C$200=AJ$1),0),$F141-1966)</f>
        <v>3626</v>
      </c>
      <c r="AK141" s="5" cm="1">
        <f t="array" ref="AK141">INDEX(GMW!$A$2:$NF$200,MATCH(1,(GMW!$NE$2:$NE$200=AK$3)*(GMW!$ND$2:$ND$200=AK$4)*(GMW!$C$2:$C$200=AK$1),0),$F141-1966)</f>
        <v>898</v>
      </c>
      <c r="AL141" s="5" cm="1">
        <f t="array" ref="AL141">INDEX(GMW!$A$2:$NF$200,MATCH(1,(GMW!$NE$2:$NE$200=AL$3)*(GMW!$ND$2:$ND$200=AL$4)*(GMW!$C$2:$C$200=AL$1),0),$F141-1966)</f>
        <v>1004</v>
      </c>
      <c r="AM141" s="5" cm="1">
        <f t="array" ref="AM141">INDEX(GMW!$A$2:$NF$200,MATCH(1,(GMW!$NE$2:$NE$200=AM$3)*(GMW!$ND$2:$ND$200=AM$4)*(GMW!$C$2:$C$200=AM$1),0),$F141-1966)</f>
        <v>29183</v>
      </c>
      <c r="AN141" s="5" cm="1">
        <f t="array" ref="AN141">INDEX(GMW!$A$2:$NF$200,MATCH(1,(GMW!$NE$2:$NE$200=AN$3)*(GMW!$ND$2:$ND$200=AN$4)*(GMW!$C$2:$C$200=AN$1),0),$F141-1966)</f>
        <v>5678</v>
      </c>
      <c r="AO141" s="5" cm="1">
        <f t="array" ref="AO141">INDEX(GMW!$A$2:$NF$200,MATCH(1,(GMW!$NE$2:$NE$200=AO$3)*(GMW!$ND$2:$ND$200=AO$4)*(GMW!$C$2:$C$200=AO$1),0),$F141-1966)</f>
        <v>560675</v>
      </c>
      <c r="AP141" s="5" cm="1">
        <f t="array" ref="AP141">INDEX(GMW!$A$2:$NF$200,MATCH(1,(GMW!$NE$2:$NE$200=AP$3)*(GMW!$ND$2:$ND$200=AP$4)*(GMW!$C$2:$C$200=AP$1),0),$F141-1966)</f>
        <v>4105.1750000000002</v>
      </c>
      <c r="AQ141" s="5" cm="1">
        <f t="array" ref="AQ141">INDEX(GMW!$A$2:$NF$200,MATCH(1,(GMW!$NE$2:$NE$200=AQ$3)*(GMW!$ND$2:$ND$200=AQ$4)*(GMW!$C$2:$C$200=AQ$1),0),$F141-1966)</f>
        <v>129251.9</v>
      </c>
      <c r="AR141" s="5" cm="1">
        <f t="array" ref="AR141">INDEX(GMW!$A$2:$NF$200,MATCH(1,(GMW!$NE$2:$NE$200=AR$3)*(GMW!$ND$2:$ND$200=AR$4)*(GMW!$C$2:$C$200=AR$1),0),$F141-1966)</f>
        <v>758.9</v>
      </c>
      <c r="AS141" s="5" cm="1">
        <f t="array" ref="AS141">INDEX(GMW!$A$2:$NF$200,MATCH(1,(GMW!$NE$2:$NE$200=AS$3)*(GMW!$ND$2:$ND$200=AS$4)*(GMW!$C$2:$C$200=AS$1),0),$F141-1966)</f>
        <v>546.19899999999996</v>
      </c>
      <c r="AT141" s="5" cm="1">
        <f t="array" ref="AT141">INDEX(GMW!$A$2:$NF$200,MATCH(1,(GMW!$NE$2:$NE$200=AT$3)*(GMW!$ND$2:$ND$200=AT$4)*(GMW!$C$2:$C$200=AT$1),0),$F141-1966)</f>
        <v>472.02300000000002</v>
      </c>
      <c r="AU141" s="5" cm="1">
        <f t="array" ref="AU141">INDEX(GMW!$A$2:$NF$200,MATCH(1,(GMW!$NE$2:$NE$200=AU$3)*(GMW!$ND$2:$ND$200=AU$4)*(GMW!$C$2:$C$200=AU$1),0),$F141-1966)</f>
        <v>448421.3</v>
      </c>
      <c r="AV141" s="5" cm="1">
        <f t="array" ref="AV141">INDEX(GMW!$A$2:$NF$200,MATCH(1,(GMW!$NE$2:$NE$200=AV$3)*(GMW!$ND$2:$ND$200=AV$4)*(GMW!$C$2:$C$200=AV$1),0),$F141-1966)</f>
        <v>9945</v>
      </c>
      <c r="AW141" s="5" cm="1">
        <f t="array" ref="AW141">INDEX(GMW!$A$2:$NF$200,MATCH(1,(GMW!$NE$2:$NE$200=AW$3)*(GMW!$ND$2:$ND$200=AW$4)*(GMW!$C$2:$C$200=AW$1),0),$F141-1966)</f>
        <v>141.6</v>
      </c>
      <c r="AX141" s="5" cm="1">
        <f t="array" ref="AX141">INDEX(GMW!$A$2:$NF$200,MATCH(1,(GMW!$NE$2:$NE$200=AX$3)*(GMW!$ND$2:$ND$200=AX$4)*(GMW!$C$2:$C$200=AX$1),0),$F141-1966)</f>
        <v>2314.3240000000001</v>
      </c>
      <c r="AY141" s="5" cm="1">
        <f t="array" ref="AY141">INDEX(GMW!$A$2:$NF$200,MATCH(1,(GMW!$NE$2:$NE$200=AY$3)*(GMW!$ND$2:$ND$200=AY$4)*(GMW!$C$2:$C$200=AY$1),0),$F141-1966)</f>
        <v>15708</v>
      </c>
      <c r="AZ141" s="5" cm="1">
        <f t="array" ref="AZ141">INDEX(GMW!$A$2:$NF$200,MATCH(1,(GMW!$NE$2:$NE$200=AZ$3)*(GMW!$ND$2:$ND$200=AZ$4)*(GMW!$C$2:$C$200=AZ$1),0),$F141-1966)</f>
        <v>1377</v>
      </c>
      <c r="BA141" s="5" cm="1">
        <f t="array" ref="BA141">INDEX(GMW!$A$2:$NF$200,MATCH(1,(GMW!$NE$2:$NE$200=BA$3)*(GMW!$ND$2:$ND$200=BA$4)*(GMW!$C$2:$C$200=BA$1),0),$F141-1966)</f>
        <v>6.9252640000000003</v>
      </c>
      <c r="BB141" s="5" cm="1">
        <f t="array" ref="BB141">INDEX(GMW!$A$2:$NF$200,MATCH(1,(GMW!$NE$2:$NE$200=BB$3)*(GMW!$ND$2:$ND$200=BB$4)*(GMW!$C$2:$C$200=BB$1),0),$F141-1966)</f>
        <v>13469.96</v>
      </c>
      <c r="BC141" s="5" cm="1">
        <f t="array" ref="BC141">INDEX(GMW!$A$2:$NF$200,MATCH(1,(GMW!$NE$2:$NE$200=BC$3)*(GMW!$ND$2:$ND$200=BC$4)*(GMW!$C$2:$C$200=BC$1),0),$F141-1966)</f>
        <v>1.723401</v>
      </c>
      <c r="BD141" s="5" cm="1">
        <f t="array" ref="BD141">INDEX(GMW!$A$2:$NF$200,MATCH(1,(GMW!$NE$2:$NE$200=BD$3)*(GMW!$ND$2:$ND$200=BD$4)*(GMW!$C$2:$C$200=BD$1),0),$F141-1966)</f>
        <v>3353</v>
      </c>
      <c r="BE141" s="5" cm="1">
        <f t="array" ref="BE141">INDEX(GMW!$A$2:$NF$200,MATCH(1,(GMW!$NE$2:$NE$200=BE$3)*(GMW!$ND$2:$ND$200=BE$4)*(GMW!$C$2:$C$200=BE$1),0),$F141-1966)</f>
        <v>16.34083</v>
      </c>
      <c r="BF141" s="5" cm="1">
        <f t="array" ref="BF141">INDEX(GMW!$A$2:$NF$200,MATCH(1,(GMW!$NE$2:$NE$200=BF$3)*(GMW!$ND$2:$ND$200=BF$4)*(GMW!$C$2:$C$200=BF$1),0),$F141-1966)</f>
        <v>12.041</v>
      </c>
      <c r="BG141" s="5" cm="1">
        <f t="array" ref="BG141">INDEX(GMW!$A$2:$NF$200,MATCH(1,(GMW!$NE$2:$NE$200=BG$3)*(GMW!$ND$2:$ND$200=BG$4)*(GMW!$C$2:$C$200=BG$1),0),$F141-1966)</f>
        <v>17.20609</v>
      </c>
      <c r="BH141" s="5" cm="1">
        <f t="array" ref="BH141">INDEX(GMW!$A$2:$NF$200,MATCH(1,(GMW!$NE$2:$NE$200=BH$3)*(GMW!$ND$2:$ND$200=BH$4)*(GMW!$C$2:$C$200=BH$1),0),$F141-1966)</f>
        <v>4.091107</v>
      </c>
      <c r="BI141" s="5" cm="1">
        <f t="array" ref="BI141">INDEX(GMW!$A$2:$NF$200,MATCH(1,(GMW!$NE$2:$NE$200=BI$3)*(GMW!$ND$2:$ND$200=BI$4)*(GMW!$C$2:$C$200=BI$1),0),$F141-1966)</f>
        <v>3.105</v>
      </c>
      <c r="BJ141" s="5" cm="1">
        <f t="array" ref="BJ141">INDEX(GMW!$A$2:$NF$200,MATCH(1,(GMW!$NE$2:$NE$200=BJ$3)*(GMW!$ND$2:$ND$200=BJ$4)*(GMW!$C$2:$C$200=BJ$1),0),$F141-1966)</f>
        <v>3.406075</v>
      </c>
      <c r="BK141" s="5" cm="1">
        <f t="array" ref="BK141">INDEX(GMW!$A$2:$NF$200,MATCH(1,(GMW!$NE$2:$NE$200=BK$3)*(GMW!$ND$2:$ND$200=BK$4)*(GMW!$C$2:$C$200=BK$1),0),$F141-1966)</f>
        <v>2.0190579999999998</v>
      </c>
      <c r="BL141" s="5" cm="1">
        <f t="array" ref="BL141">INDEX(GMW!$A$2:$NF$200,MATCH(1,(GMW!$NE$2:$NE$200=BL$3)*(GMW!$ND$2:$ND$200=BL$4)*(GMW!$C$2:$C$200=BL$1),0),$F141-1966)</f>
        <v>0.63785930000000002</v>
      </c>
      <c r="BM141" s="5" cm="1">
        <f t="array" ref="BM141">INDEX(GMW!$A$2:$NF$200,MATCH(1,(GMW!$NE$2:$NE$200=BM$3)*(GMW!$ND$2:$ND$200=BM$4)*(GMW!$C$2:$C$200=BM$1),0),$F141-1966)</f>
        <v>0.4580304</v>
      </c>
      <c r="BN141" s="5" cm="1">
        <f t="array" ref="BN141">INDEX(GMW!$A$2:$NF$200,MATCH(1,(GMW!$NE$2:$NE$200=BN$3)*(GMW!$ND$2:$ND$200=BN$4)*(GMW!$C$2:$C$200=BN$1),0),$F141-1966)</f>
        <v>2.469398</v>
      </c>
      <c r="BO141" s="5" cm="1">
        <f t="array" ref="BO141">INDEX(GMW!$A$2:$NF$200,MATCH(1,(GMW!$NE$2:$NE$200=BO$3)*(GMW!$ND$2:$ND$200=BO$4)*(GMW!$C$2:$C$200=BO$1),0),$F141-1966)</f>
        <v>1.1479200000000001</v>
      </c>
      <c r="BP141" s="5" cm="1">
        <f t="array" ref="BP141">INDEX(GMW!$A$2:$NF$200,MATCH(1,(GMW!$NE$2:$NE$200=BP$3)*(GMW!$ND$2:$ND$200=BP$4)*(GMW!$C$2:$C$200=BP$1),0),$F141-1966)</f>
        <v>606328</v>
      </c>
      <c r="BQ141" s="5" cm="1">
        <f t="array" ref="BQ141">INDEX(GMW!$A$2:$NF$200,MATCH(1,(GMW!$NE$2:$NE$200=BQ$3)*(GMW!$ND$2:$ND$200=BQ$4)*(GMW!$C$2:$C$200=BQ$1),0),$F141-1966)</f>
        <v>12077.83</v>
      </c>
      <c r="BR141" s="5" cm="1">
        <f t="array" ref="BR141">INDEX(GMW!$A$2:$NF$200,MATCH(1,(GMW!$NE$2:$NE$200=BR$3)*(GMW!$ND$2:$ND$200=BR$4)*(GMW!$C$2:$C$200=BR$1),0),$F141-1966)</f>
        <v>819715</v>
      </c>
      <c r="BS141" s="5" cm="1">
        <f t="array" ref="BS141">INDEX(GMW!$A$2:$NF$200,MATCH(1,(GMW!$NE$2:$NE$200=BS$3)*(GMW!$ND$2:$ND$200=BS$4)*(GMW!$C$2:$C$200=BS$1),0),$F141-1966)</f>
        <v>1107262</v>
      </c>
      <c r="BT141" s="5" cm="1">
        <f t="array" ref="BT141">INDEX(GMW!$A$2:$NF$200,MATCH(1,(GMW!$NE$2:$NE$200=BT$3)*(GMW!$ND$2:$ND$200=BT$4)*(GMW!$C$2:$C$200=BT$1),0),$F141-1966)</f>
        <v>133019</v>
      </c>
      <c r="BU141" s="5" cm="1">
        <f t="array" ref="BU141">INDEX(GMW!$A$2:$NF$200,MATCH(1,(GMW!$NE$2:$NE$200=BU$3)*(GMW!$ND$2:$ND$200=BU$4)*(GMW!$C$2:$C$200=BU$1),0),$F141-1966)</f>
        <v>728.10720000000003</v>
      </c>
      <c r="BV141" s="5" cm="1">
        <f t="array" ref="BV141">INDEX(GMW!$A$2:$NF$200,MATCH(1,(GMW!$NE$2:$NE$200=BV$3)*(GMW!$ND$2:$ND$200=BV$4)*(GMW!$C$2:$C$200=BV$1),0),$F141-1966)</f>
        <v>1691804</v>
      </c>
      <c r="BW141" s="5" cm="1">
        <f t="array" ref="BW141">INDEX(GMW!$A$2:$NF$200,MATCH(1,(GMW!$NE$2:$NE$200=BW$3)*(GMW!$ND$2:$ND$200=BW$4)*(GMW!$C$2:$C$200=BW$1),0),$F141-1966)</f>
        <v>211.03800000000001</v>
      </c>
      <c r="BX141" s="5" cm="1">
        <f t="array" ref="BX141">INDEX(GMW!$A$2:$NF$200,MATCH(1,(GMW!$NE$2:$NE$200=BX$3)*(GMW!$ND$2:$ND$200=BX$4)*(GMW!$C$2:$C$200=BX$1),0),$F141-1966)</f>
        <v>304105.8</v>
      </c>
      <c r="BY141" s="5" cm="1">
        <f t="array" ref="BY141">INDEX(GMW!$A$2:$NF$200,MATCH(1,(GMW!$NE$2:$NE$200=BY$3)*(GMW!$ND$2:$ND$200=BY$4)*(GMW!$C$2:$C$200=BY$1),0),$F141-1966)</f>
        <v>1530.9590000000001</v>
      </c>
      <c r="BZ141" s="5" cm="1">
        <f t="array" ref="BZ141">INDEX(GMW!$A$2:$NF$200,MATCH(1,(GMW!$NE$2:$NE$200=BZ$3)*(GMW!$ND$2:$ND$200=BZ$4)*(GMW!$C$2:$C$200=BZ$1),0),$F141-1966)</f>
        <v>1550.2919999999999</v>
      </c>
      <c r="CA141" s="5" cm="1">
        <f t="array" ref="CA141">INDEX(GMW!$A$2:$NF$200,MATCH(1,(GMW!$NE$2:$NE$200=CA$3)*(GMW!$ND$2:$ND$200=CA$4)*(GMW!$C$2:$C$200=CA$1),0),$F141-1966)</f>
        <v>1793.508</v>
      </c>
      <c r="CB141" s="5" cm="1">
        <f t="array" ref="CB141">INDEX(GMW!$A$2:$NF$200,MATCH(1,(GMW!$NE$2:$NE$200=CB$3)*(GMW!$ND$2:$ND$200=CB$4)*(GMW!$C$2:$C$200=CB$1),0),$F141-1966)</f>
        <v>464.07069999999999</v>
      </c>
      <c r="CC141" s="5" cm="1">
        <f t="array" ref="CC141">INDEX(GMW!$A$2:$NF$200,MATCH(1,(GMW!$NE$2:$NE$200=CC$3)*(GMW!$ND$2:$ND$200=CC$4)*(GMW!$C$2:$C$200=CC$1),0),$F141-1966)</f>
        <v>315.87849999999997</v>
      </c>
      <c r="CD141" s="5" cm="1">
        <f t="array" ref="CD141">INDEX(GMW!$A$2:$NF$200,MATCH(1,(GMW!$NE$2:$NE$200=CD$3)*(GMW!$ND$2:$ND$200=CD$4)*(GMW!$C$2:$C$200=CD$1),0),$F141-1966)</f>
        <v>368.45</v>
      </c>
      <c r="CE141" s="5" cm="1">
        <f t="array" ref="CE141">INDEX(GMW!$A$2:$NF$200,MATCH(1,(GMW!$NE$2:$NE$200=CE$3)*(GMW!$ND$2:$ND$200=CE$4)*(GMW!$C$2:$C$200=CE$1),0),$F141-1966)</f>
        <v>229.10499999999999</v>
      </c>
      <c r="CF141" s="5" cm="1">
        <f t="array" ref="CF141">INDEX(GMW!$A$2:$NF$200,MATCH(1,(GMW!$NE$2:$NE$200=CF$3)*(GMW!$ND$2:$ND$200=CF$4)*(GMW!$C$2:$C$200=CF$1),0),$F141-1966)</f>
        <v>66.358969999999999</v>
      </c>
      <c r="CG141" s="5" cm="1">
        <f t="array" ref="CG141">INDEX(GMW!$A$2:$NF$200,MATCH(1,(GMW!$NE$2:$NE$200=CG$3)*(GMW!$ND$2:$ND$200=CG$4)*(GMW!$C$2:$C$200=CG$1),0),$F141-1966)</f>
        <v>26.798999999999999</v>
      </c>
      <c r="CH141" s="5" cm="1">
        <f t="array" ref="CH141">INDEX(GMW!$A$2:$NF$200,MATCH(1,(GMW!$NE$2:$NE$200=CH$3)*(GMW!$ND$2:$ND$200=CH$4)*(GMW!$C$2:$C$200=CH$1),0),$F141-1966)</f>
        <v>278.91800000000001</v>
      </c>
      <c r="CI141" s="5" cm="1">
        <f t="array" ref="CI141">INDEX(GMW!$A$2:$NF$200,MATCH(1,(GMW!$NE$2:$NE$200=CI$3)*(GMW!$ND$2:$ND$200=CI$4)*(GMW!$C$2:$C$200=CI$1),0),$F141-1966)</f>
        <v>137.50550000000001</v>
      </c>
      <c r="CJ141" s="5" cm="1">
        <f t="array" ref="CJ141">INDEX(GMW!$A$2:$NF$200,MATCH(1,(GMW!$NE$2:$NE$200=CJ$3)*(GMW!$ND$2:$ND$200=CJ$4)*(GMW!$C$2:$C$200=CJ$1),0),$F141-1966)</f>
        <v>372582</v>
      </c>
      <c r="CK141" s="5" cm="1">
        <f t="array" ref="CK141">INDEX(GMW!$A$2:$NF$200,MATCH(1,(GMW!$NE$2:$NE$200=CK$3)*(GMW!$ND$2:$ND$200=CK$4)*(GMW!$C$2:$C$200=CK$1),0),$F141-1966)</f>
        <v>3467.55</v>
      </c>
      <c r="CL141" s="5" cm="1">
        <f t="array" ref="CL141">INDEX(GMW!$A$2:$NF$200,MATCH(1,(GMW!$NE$2:$NE$200=CL$3)*(GMW!$ND$2:$ND$200=CL$4)*(GMW!$C$2:$C$200=CL$1),0),$F141-1966)</f>
        <v>133064</v>
      </c>
      <c r="CM141" s="5" cm="1">
        <f t="array" ref="CM141">INDEX(GMW!$A$2:$NF$200,MATCH(1,(GMW!$NE$2:$NE$200=CM$3)*(GMW!$ND$2:$ND$200=CM$4)*(GMW!$C$2:$C$200=CM$1),0),$F141-1966)</f>
        <v>376234</v>
      </c>
      <c r="CN141" s="5" cm="1">
        <f t="array" ref="CN141">INDEX(GMW!$A$2:$NF$200,MATCH(1,(GMW!$NE$2:$NE$200=CN$3)*(GMW!$ND$2:$ND$200=CN$4)*(GMW!$C$2:$C$200=CN$1),0),$F141-1966)</f>
        <v>262804</v>
      </c>
      <c r="CO141" s="5" cm="1">
        <f t="array" ref="CO141">INDEX(GMW!$A$2:$NF$200,MATCH(1,(GMW!$NE$2:$NE$200=CO$3)*(GMW!$ND$2:$ND$200=CO$4)*(GMW!$C$2:$C$200=CO$1),0),$F141-1966)</f>
        <v>425.108</v>
      </c>
      <c r="CP141" s="5" cm="1">
        <f t="array" ref="CP141">INDEX(GMW!$A$2:$NF$200,MATCH(1,(GMW!$NE$2:$NE$200=CP$3)*(GMW!$ND$2:$ND$200=CP$4)*(GMW!$C$2:$C$200=CP$1),0),$F141-1966)</f>
        <v>782669.8</v>
      </c>
      <c r="CQ141" s="5" cm="1">
        <f t="array" ref="CQ141">INDEX(GMW!$A$2:$NF$200,MATCH(1,(GMW!$NE$2:$NE$200=CQ$3)*(GMW!$ND$2:$ND$200=CQ$4)*(GMW!$C$2:$C$200=CQ$1),0),$F141-1966)</f>
        <v>139.2782</v>
      </c>
      <c r="CR141" s="5" cm="1">
        <f t="array" ref="CR141">INDEX(GMW!$A$2:$NF$200,MATCH(1,(GMW!$NE$2:$NE$200=CR$3)*(GMW!$ND$2:$ND$200=CR$4)*(GMW!$C$2:$C$200=CR$1),0),$F141-1966)</f>
        <v>264056.7</v>
      </c>
      <c r="CS141" s="5" cm="1">
        <f t="array" ref="CS141">INDEX(GMW!$A$2:$NF$200,MATCH(1,(GMW!$NE$2:$NE$200=CS$3)*(GMW!$ND$2:$ND$200=CS$4)*(GMW!$C$2:$C$200=CS$1),0),$F141-1966)</f>
        <v>609.66700000000003</v>
      </c>
      <c r="CT141" s="5" cm="1">
        <f t="array" ref="CT141">INDEX(GMW!$A$2:$NF$200,MATCH(1,(GMW!$NE$2:$NE$200=CT$3)*(GMW!$ND$2:$ND$200=CT$4)*(GMW!$C$2:$C$200=CT$1),0),$F141-1966)</f>
        <v>464.85700000000003</v>
      </c>
      <c r="CU141" s="5" cm="1">
        <f t="array" ref="CU141">INDEX(GMW!$A$2:$NF$200,MATCH(1,(GMW!$NE$2:$NE$200=CU$3)*(GMW!$ND$2:$ND$200=CU$4)*(GMW!$C$2:$C$200=CU$1),0),$F141-1966)</f>
        <v>392.18900000000002</v>
      </c>
      <c r="CV141" s="5" cm="1">
        <f t="array" ref="CV141">INDEX(GMW!$A$2:$NF$200,MATCH(1,(GMW!$NE$2:$NE$200=CV$3)*(GMW!$ND$2:$ND$200=CV$4)*(GMW!$C$2:$C$200=CV$1),0),$F141-1966)</f>
        <v>253.709</v>
      </c>
      <c r="CW141" s="5" cm="1">
        <f t="array" ref="CW141">INDEX(GMW!$A$2:$NF$200,MATCH(1,(GMW!$NE$2:$NE$200=CW$3)*(GMW!$ND$2:$ND$200=CW$4)*(GMW!$C$2:$C$200=CW$1),0),$F141-1966)</f>
        <v>147.71100000000001</v>
      </c>
      <c r="CX141" s="5" cm="1">
        <f t="array" ref="CX141">INDEX(GMW!$A$2:$NF$200,MATCH(1,(GMW!$NE$2:$NE$200=CX$3)*(GMW!$ND$2:$ND$200=CX$4)*(GMW!$C$2:$C$200=CX$1),0),$F141-1966)</f>
        <v>81.646000000000001</v>
      </c>
      <c r="CY141" s="5" cm="1">
        <f t="array" ref="CY141">INDEX(GMW!$A$2:$NF$200,MATCH(1,(GMW!$NE$2:$NE$200=CY$3)*(GMW!$ND$2:$ND$200=CY$4)*(GMW!$C$2:$C$200=CY$1),0),$F141-1966)</f>
        <v>66.806200000000004</v>
      </c>
      <c r="CZ141" s="5" cm="1">
        <f t="array" ref="CZ141">INDEX(GMW!$A$2:$NF$200,MATCH(1,(GMW!$NE$2:$NE$200=CZ$3)*(GMW!$ND$2:$ND$200=CZ$4)*(GMW!$C$2:$C$200=CZ$1),0),$F141-1966)</f>
        <v>43.491</v>
      </c>
      <c r="DA141" s="5" cm="1">
        <f t="array" ref="DA141">INDEX(GMW!$A$2:$NF$200,MATCH(1,(GMW!$NE$2:$NE$200=DA$3)*(GMW!$ND$2:$ND$200=DA$4)*(GMW!$C$2:$C$200=DA$1),0),$F141-1966)</f>
        <v>46.543999999999997</v>
      </c>
      <c r="DB141" s="5" cm="1">
        <f t="array" ref="DB141">INDEX(GMW!$A$2:$NF$200,MATCH(1,(GMW!$NE$2:$NE$200=DB$3)*(GMW!$ND$2:$ND$200=DB$4)*(GMW!$C$2:$C$200=DB$1),0),$F141-1966)</f>
        <v>53.915999999999997</v>
      </c>
      <c r="DC141" s="5" cm="1">
        <f t="array" ref="DC141">INDEX(GMW!$A$2:$NF$200,MATCH(1,(GMW!$NE$2:$NE$200=DC$3)*(GMW!$ND$2:$ND$200=DC$4)*(GMW!$C$2:$C$200=DC$1),0),$F141-1966)</f>
        <v>41.7378</v>
      </c>
    </row>
    <row r="142" spans="1:107" x14ac:dyDescent="0.25">
      <c r="B142" s="5">
        <f t="shared" si="46"/>
        <v>2006</v>
      </c>
      <c r="C142" s="5">
        <f t="shared" si="46"/>
        <v>2006</v>
      </c>
      <c r="E142" s="5">
        <f t="shared" ref="E142" si="47">+E138+1</f>
        <v>2006</v>
      </c>
      <c r="F142" s="5">
        <f t="shared" si="37"/>
        <v>2108</v>
      </c>
      <c r="G142" s="5" cm="1">
        <f t="array" ref="G142">INDEX(GMW!$A$2:$NF$200,MATCH(1,(GMW!$NE$2:$NE$200=G$3)*(GMW!$ND$2:$ND$200=G$4)*(GMW!$C$2:$C$200=G$1),0),$F142-1966)</f>
        <v>562669</v>
      </c>
      <c r="H142" s="5" cm="1">
        <f t="array" ref="H142">INDEX(GMW!$A$2:$NF$200,MATCH(1,(GMW!$NE$2:$NE$200=H$3)*(GMW!$ND$2:$ND$200=H$4)*(GMW!$C$2:$C$200=H$1),0),$F142-1966)</f>
        <v>339339</v>
      </c>
      <c r="I142" s="5" cm="1">
        <f t="array" ref="I142">INDEX(GMW!$A$2:$NF$200,MATCH(1,(GMW!$NE$2:$NE$200=I$3)*(GMW!$ND$2:$ND$200=I$4)*(GMW!$C$2:$C$200=I$1),0),$F142-1966)</f>
        <v>96024</v>
      </c>
      <c r="J142" s="5" cm="1">
        <f t="array" ref="J142">INDEX(GMW!$A$2:$NF$200,MATCH(1,(GMW!$NE$2:$NE$200=J$3)*(GMW!$ND$2:$ND$200=J$4)*(GMW!$C$2:$C$200=J$1),0),$F142-1966)</f>
        <v>113369</v>
      </c>
      <c r="K142" s="5" cm="1">
        <f t="array" ref="K142">INDEX(GMW!$A$2:$NF$200,MATCH(1,(GMW!$NE$2:$NE$200=K$3)*(GMW!$ND$2:$ND$200=K$4)*(GMW!$C$2:$C$200=K$1),0),$F142-1966)</f>
        <v>154514</v>
      </c>
      <c r="L142" s="5" cm="1">
        <f t="array" ref="L142">INDEX(GMW!$A$2:$NF$200,MATCH(1,(GMW!$NE$2:$NE$200=L$3)*(GMW!$ND$2:$ND$200=L$4)*(GMW!$C$2:$C$200=L$1),0),$F142-1966)</f>
        <v>159782</v>
      </c>
      <c r="M142" s="5" cm="1">
        <f t="array" ref="M142">INDEX(GMW!$A$2:$NF$200,MATCH(1,(GMW!$NE$2:$NE$200=M$3)*(GMW!$ND$2:$ND$200=M$4)*(GMW!$C$2:$C$200=M$1),0),$F142-1966)</f>
        <v>49386</v>
      </c>
      <c r="N142" s="5" cm="1">
        <f t="array" ref="N142">INDEX(GMW!$A$2:$NF$200,MATCH(1,(GMW!$NE$2:$NE$200=N$3)*(GMW!$ND$2:$ND$200=N$4)*(GMW!$C$2:$C$200=N$1),0),$F142-1966)</f>
        <v>13467</v>
      </c>
      <c r="O142" s="5" cm="1">
        <f t="array" ref="O142">INDEX(GMW!$A$2:$NF$200,MATCH(1,(GMW!$NE$2:$NE$200=O$3)*(GMW!$ND$2:$ND$200=O$4)*(GMW!$C$2:$C$200=O$1),0),$F142-1966)</f>
        <v>80.900000000000006</v>
      </c>
      <c r="P142" s="5" cm="1">
        <f t="array" ref="P142">INDEX(GMW!$A$2:$NF$200,MATCH(1,(GMW!$NE$2:$NE$200=P$3)*(GMW!$ND$2:$ND$200=P$4)*(GMW!$C$2:$C$200=P$1),0),$F142-1966)</f>
        <v>5</v>
      </c>
      <c r="Q142" s="5" cm="1">
        <f t="array" ref="Q142">INDEX(GMW!$A$2:$NF$200,MATCH(1,(GMW!$NE$2:$NE$200=Q$3)*(GMW!$ND$2:$ND$200=Q$4)*(GMW!$C$2:$C$200=Q$1),0),$F142-1966)</f>
        <v>4.74</v>
      </c>
      <c r="R142" s="5" cm="1">
        <f t="array" ref="R142">INDEX(GMW!$A$2:$NF$200,MATCH(1,(GMW!$NE$2:$NE$200=R$3)*(GMW!$ND$2:$ND$200=R$4)*(GMW!$C$2:$C$200=R$1),0),$F142-1966)</f>
        <v>80.900000000000006</v>
      </c>
      <c r="S142" s="5" cm="1">
        <f t="array" ref="S142">INDEX(GMW!$A$2:$NF$200,MATCH(1,(GMW!$NE$2:$NE$200=S$3)*(GMW!$ND$2:$ND$200=S$4)*(GMW!$C$2:$C$200=S$1),0),$F142-1966)</f>
        <v>32071</v>
      </c>
      <c r="T142" s="5" cm="1">
        <f t="array" ref="T142">INDEX(GMW!$A$2:$NF$200,MATCH(1,(GMW!$NE$2:$NE$200=T$3)*(GMW!$ND$2:$ND$200=T$4)*(GMW!$C$2:$C$200=T$1),0),$F142-1966)</f>
        <v>387</v>
      </c>
      <c r="U142" s="5" cm="1">
        <f t="array" ref="U142">INDEX(GMW!$A$2:$NF$200,MATCH(1,(GMW!$NE$2:$NE$200=U$3)*(GMW!$ND$2:$ND$200=U$4)*(GMW!$C$2:$C$200=U$1),0),$F142-1966)</f>
        <v>67</v>
      </c>
      <c r="V142" s="5" cm="1">
        <f t="array" ref="V142">INDEX(GMW!$A$2:$NF$200,MATCH(1,(GMW!$NE$2:$NE$200=V$3)*(GMW!$ND$2:$ND$200=V$4)*(GMW!$C$2:$C$200=V$1),0),$F142-1966)</f>
        <v>2999</v>
      </c>
      <c r="W142" s="5" cm="1">
        <f t="array" ref="W142">INDEX(GMW!$A$2:$NF$200,MATCH(1,(GMW!$NE$2:$NE$200=W$3)*(GMW!$ND$2:$ND$200=W$4)*(GMW!$C$2:$C$200=W$1),0),$F142-1966)</f>
        <v>83</v>
      </c>
      <c r="X142" s="5" cm="1">
        <f t="array" ref="X142">INDEX(GMW!$A$2:$NF$200,MATCH(1,(GMW!$NE$2:$NE$200=X$3)*(GMW!$ND$2:$ND$200=X$4)*(GMW!$C$2:$C$200=X$1),0),$F142-1966)</f>
        <v>161</v>
      </c>
      <c r="Y142" s="5" cm="1">
        <f t="array" ref="Y142">INDEX(GMW!$A$2:$NF$200,MATCH(1,(GMW!$NE$2:$NE$200=Y$3)*(GMW!$ND$2:$ND$200=Y$4)*(GMW!$C$2:$C$200=Y$1),0),$F142-1966)</f>
        <v>2342</v>
      </c>
      <c r="Z142" s="5" cm="1">
        <f t="array" ref="Z142">INDEX(GMW!$A$2:$NF$200,MATCH(1,(GMW!$NE$2:$NE$200=Z$3)*(GMW!$ND$2:$ND$200=Z$4)*(GMW!$C$2:$C$200=Z$1),0),$F142-1966)</f>
        <v>5033</v>
      </c>
      <c r="AA142" s="5" cm="1">
        <f t="array" ref="AA142">INDEX(GMW!$A$2:$NF$200,MATCH(1,(GMW!$NE$2:$NE$200=AA$3)*(GMW!$ND$2:$ND$200=AA$4)*(GMW!$C$2:$C$200=AA$1),0),$F142-1966)</f>
        <v>1511</v>
      </c>
      <c r="AB142" s="5" cm="1">
        <f t="array" ref="AB142">INDEX(GMW!$A$2:$NF$200,MATCH(1,(GMW!$NE$2:$NE$200=AB$3)*(GMW!$ND$2:$ND$200=AB$4)*(GMW!$C$2:$C$200=AB$1),0),$F142-1966)</f>
        <v>2012</v>
      </c>
      <c r="AC142" s="5" cm="1">
        <f t="array" ref="AC142">INDEX(GMW!$A$2:$NF$200,MATCH(1,(GMW!$NE$2:$NE$200=AC$3)*(GMW!$ND$2:$ND$200=AC$4)*(GMW!$C$2:$C$200=AC$1),0),$F142-1966)</f>
        <v>1241</v>
      </c>
      <c r="AD142" s="5" cm="1">
        <f t="array" ref="AD142">INDEX(GMW!$A$2:$NF$200,MATCH(1,(GMW!$NE$2:$NE$200=AD$3)*(GMW!$ND$2:$ND$200=AD$4)*(GMW!$C$2:$C$200=AD$1),0),$F142-1966)</f>
        <v>1171</v>
      </c>
      <c r="AE142" s="5" cm="1">
        <f t="array" ref="AE142">INDEX(GMW!$A$2:$NF$200,MATCH(1,(GMW!$NE$2:$NE$200=AE$3)*(GMW!$ND$2:$ND$200=AE$4)*(GMW!$C$2:$C$200=AE$1),0),$F142-1966)</f>
        <v>425</v>
      </c>
      <c r="AF142" s="5" cm="1">
        <f t="array" ref="AF142">INDEX(GMW!$A$2:$NF$200,MATCH(1,(GMW!$NE$2:$NE$200=AF$3)*(GMW!$ND$2:$ND$200=AF$4)*(GMW!$C$2:$C$200=AF$1),0),$F142-1966)</f>
        <v>2256</v>
      </c>
      <c r="AG142" s="5" cm="1">
        <f t="array" ref="AG142">INDEX(GMW!$A$2:$NF$200,MATCH(1,(GMW!$NE$2:$NE$200=AG$3)*(GMW!$ND$2:$ND$200=AG$4)*(GMW!$C$2:$C$200=AG$1),0),$F142-1966)</f>
        <v>2522</v>
      </c>
      <c r="AH142" s="5" cm="1">
        <f t="array" ref="AH142">INDEX(GMW!$A$2:$NF$200,MATCH(1,(GMW!$NE$2:$NE$200=AH$3)*(GMW!$ND$2:$ND$200=AH$4)*(GMW!$C$2:$C$200=AH$1),0),$F142-1966)</f>
        <v>1780</v>
      </c>
      <c r="AI142" s="5" cm="1">
        <f t="array" ref="AI142">INDEX(GMW!$A$2:$NF$200,MATCH(1,(GMW!$NE$2:$NE$200=AI$3)*(GMW!$ND$2:$ND$200=AI$4)*(GMW!$C$2:$C$200=AI$1),0),$F142-1966)</f>
        <v>2585</v>
      </c>
      <c r="AJ142" s="5" cm="1">
        <f t="array" ref="AJ142">INDEX(GMW!$A$2:$NF$200,MATCH(1,(GMW!$NE$2:$NE$200=AJ$3)*(GMW!$ND$2:$ND$200=AJ$4)*(GMW!$C$2:$C$200=AJ$1),0),$F142-1966)</f>
        <v>3625</v>
      </c>
      <c r="AK142" s="5" cm="1">
        <f t="array" ref="AK142">INDEX(GMW!$A$2:$NF$200,MATCH(1,(GMW!$NE$2:$NE$200=AK$3)*(GMW!$ND$2:$ND$200=AK$4)*(GMW!$C$2:$C$200=AK$1),0),$F142-1966)</f>
        <v>873</v>
      </c>
      <c r="AL142" s="5" cm="1">
        <f t="array" ref="AL142">INDEX(GMW!$A$2:$NF$200,MATCH(1,(GMW!$NE$2:$NE$200=AL$3)*(GMW!$ND$2:$ND$200=AL$4)*(GMW!$C$2:$C$200=AL$1),0),$F142-1966)</f>
        <v>997</v>
      </c>
      <c r="AM142" s="5" cm="1">
        <f t="array" ref="AM142">INDEX(GMW!$A$2:$NF$200,MATCH(1,(GMW!$NE$2:$NE$200=AM$3)*(GMW!$ND$2:$ND$200=AM$4)*(GMW!$C$2:$C$200=AM$1),0),$F142-1966)</f>
        <v>29214</v>
      </c>
      <c r="AN142" s="5" cm="1">
        <f t="array" ref="AN142">INDEX(GMW!$A$2:$NF$200,MATCH(1,(GMW!$NE$2:$NE$200=AN$3)*(GMW!$ND$2:$ND$200=AN$4)*(GMW!$C$2:$C$200=AN$1),0),$F142-1966)</f>
        <v>5671</v>
      </c>
      <c r="AO142" s="5" cm="1">
        <f t="array" ref="AO142">INDEX(GMW!$A$2:$NF$200,MATCH(1,(GMW!$NE$2:$NE$200=AO$3)*(GMW!$ND$2:$ND$200=AO$4)*(GMW!$C$2:$C$200=AO$1),0),$F142-1966)</f>
        <v>562669</v>
      </c>
      <c r="AP142" s="5" cm="1">
        <f t="array" ref="AP142">INDEX(GMW!$A$2:$NF$200,MATCH(1,(GMW!$NE$2:$NE$200=AP$3)*(GMW!$ND$2:$ND$200=AP$4)*(GMW!$C$2:$C$200=AP$1),0),$F142-1966)</f>
        <v>4140.4750000000004</v>
      </c>
      <c r="AQ142" s="5" cm="1">
        <f t="array" ref="AQ142">INDEX(GMW!$A$2:$NF$200,MATCH(1,(GMW!$NE$2:$NE$200=AQ$3)*(GMW!$ND$2:$ND$200=AQ$4)*(GMW!$C$2:$C$200=AQ$1),0),$F142-1966)</f>
        <v>131006.9</v>
      </c>
      <c r="AR142" s="5" cm="1">
        <f t="array" ref="AR142">INDEX(GMW!$A$2:$NF$200,MATCH(1,(GMW!$NE$2:$NE$200=AR$3)*(GMW!$ND$2:$ND$200=AR$4)*(GMW!$C$2:$C$200=AR$1),0),$F142-1966)</f>
        <v>770.03</v>
      </c>
      <c r="AS142" s="5" cm="1">
        <f t="array" ref="AS142">INDEX(GMW!$A$2:$NF$200,MATCH(1,(GMW!$NE$2:$NE$200=AS$3)*(GMW!$ND$2:$ND$200=AS$4)*(GMW!$C$2:$C$200=AS$1),0),$F142-1966)</f>
        <v>549.20100000000002</v>
      </c>
      <c r="AT142" s="5" cm="1">
        <f t="array" ref="AT142">INDEX(GMW!$A$2:$NF$200,MATCH(1,(GMW!$NE$2:$NE$200=AT$3)*(GMW!$ND$2:$ND$200=AT$4)*(GMW!$C$2:$C$200=AT$1),0),$F142-1966)</f>
        <v>478.50900000000001</v>
      </c>
      <c r="AU142" s="5" cm="1">
        <f t="array" ref="AU142">INDEX(GMW!$A$2:$NF$200,MATCH(1,(GMW!$NE$2:$NE$200=AU$3)*(GMW!$ND$2:$ND$200=AU$4)*(GMW!$C$2:$C$200=AU$1),0),$F142-1966)</f>
        <v>450207</v>
      </c>
      <c r="AV142" s="5" cm="1">
        <f t="array" ref="AV142">INDEX(GMW!$A$2:$NF$200,MATCH(1,(GMW!$NE$2:$NE$200=AV$3)*(GMW!$ND$2:$ND$200=AV$4)*(GMW!$C$2:$C$200=AV$1),0),$F142-1966)</f>
        <v>11505</v>
      </c>
      <c r="AW142" s="5" cm="1">
        <f t="array" ref="AW142">INDEX(GMW!$A$2:$NF$200,MATCH(1,(GMW!$NE$2:$NE$200=AW$3)*(GMW!$ND$2:$ND$200=AW$4)*(GMW!$C$2:$C$200=AW$1),0),$F142-1966)</f>
        <v>144.625</v>
      </c>
      <c r="AX142" s="5" cm="1">
        <f t="array" ref="AX142">INDEX(GMW!$A$2:$NF$200,MATCH(1,(GMW!$NE$2:$NE$200=AX$3)*(GMW!$ND$2:$ND$200=AX$4)*(GMW!$C$2:$C$200=AX$1),0),$F142-1966)</f>
        <v>2362.2399999999998</v>
      </c>
      <c r="AY142" s="5" cm="1">
        <f t="array" ref="AY142">INDEX(GMW!$A$2:$NF$200,MATCH(1,(GMW!$NE$2:$NE$200=AY$3)*(GMW!$ND$2:$ND$200=AY$4)*(GMW!$C$2:$C$200=AY$1),0),$F142-1966)</f>
        <v>15773</v>
      </c>
      <c r="AZ142" s="5" cm="1">
        <f t="array" ref="AZ142">INDEX(GMW!$A$2:$NF$200,MATCH(1,(GMW!$NE$2:$NE$200=AZ$3)*(GMW!$ND$2:$ND$200=AZ$4)*(GMW!$C$2:$C$200=AZ$1),0),$F142-1966)</f>
        <v>1390</v>
      </c>
      <c r="BA142" s="5" cm="1">
        <f t="array" ref="BA142">INDEX(GMW!$A$2:$NF$200,MATCH(1,(GMW!$NE$2:$NE$200=BA$3)*(GMW!$ND$2:$ND$200=BA$4)*(GMW!$C$2:$C$200=BA$1),0),$F142-1966)</f>
        <v>6.9823940000000002</v>
      </c>
      <c r="BB142" s="5" cm="1">
        <f t="array" ref="BB142">INDEX(GMW!$A$2:$NF$200,MATCH(1,(GMW!$NE$2:$NE$200=BB$3)*(GMW!$ND$2:$ND$200=BB$4)*(GMW!$C$2:$C$200=BB$1),0),$F142-1966)</f>
        <v>12412.09</v>
      </c>
      <c r="BC142" s="5" cm="1">
        <f t="array" ref="BC142">INDEX(GMW!$A$2:$NF$200,MATCH(1,(GMW!$NE$2:$NE$200=BC$3)*(GMW!$ND$2:$ND$200=BC$4)*(GMW!$C$2:$C$200=BC$1),0),$F142-1966)</f>
        <v>1.7463150000000001</v>
      </c>
      <c r="BD142" s="5" cm="1">
        <f t="array" ref="BD142">INDEX(GMW!$A$2:$NF$200,MATCH(1,(GMW!$NE$2:$NE$200=BD$3)*(GMW!$ND$2:$ND$200=BD$4)*(GMW!$C$2:$C$200=BD$1),0),$F142-1966)</f>
        <v>1703</v>
      </c>
      <c r="BE142" s="5" cm="1">
        <f t="array" ref="BE142">INDEX(GMW!$A$2:$NF$200,MATCH(1,(GMW!$NE$2:$NE$200=BE$3)*(GMW!$ND$2:$ND$200=BE$4)*(GMW!$C$2:$C$200=BE$1),0),$F142-1966)</f>
        <v>16.553699999999999</v>
      </c>
      <c r="BF142" s="5" cm="1">
        <f t="array" ref="BF142">INDEX(GMW!$A$2:$NF$200,MATCH(1,(GMW!$NE$2:$NE$200=BF$3)*(GMW!$ND$2:$ND$200=BF$4)*(GMW!$C$2:$C$200=BF$1),0),$F142-1966)</f>
        <v>11.875</v>
      </c>
      <c r="BG142" s="5" cm="1">
        <f t="array" ref="BG142">INDEX(GMW!$A$2:$NF$200,MATCH(1,(GMW!$NE$2:$NE$200=BG$3)*(GMW!$ND$2:$ND$200=BG$4)*(GMW!$C$2:$C$200=BG$1),0),$F142-1966)</f>
        <v>17.820219999999999</v>
      </c>
      <c r="BH142" s="5" cm="1">
        <f t="array" ref="BH142">INDEX(GMW!$A$2:$NF$200,MATCH(1,(GMW!$NE$2:$NE$200=BH$3)*(GMW!$ND$2:$ND$200=BH$4)*(GMW!$C$2:$C$200=BH$1),0),$F142-1966)</f>
        <v>3.9894620000000001</v>
      </c>
      <c r="BI142" s="5" cm="1">
        <f t="array" ref="BI142">INDEX(GMW!$A$2:$NF$200,MATCH(1,(GMW!$NE$2:$NE$200=BI$3)*(GMW!$ND$2:$ND$200=BI$4)*(GMW!$C$2:$C$200=BI$1),0),$F142-1966)</f>
        <v>3.0030000000000001</v>
      </c>
      <c r="BJ142" s="5" cm="1">
        <f t="array" ref="BJ142">INDEX(GMW!$A$2:$NF$200,MATCH(1,(GMW!$NE$2:$NE$200=BJ$3)*(GMW!$ND$2:$ND$200=BJ$4)*(GMW!$C$2:$C$200=BJ$1),0),$F142-1966)</f>
        <v>3.3534489999999999</v>
      </c>
      <c r="BK142" s="5" cm="1">
        <f t="array" ref="BK142">INDEX(GMW!$A$2:$NF$200,MATCH(1,(GMW!$NE$2:$NE$200=BK$3)*(GMW!$ND$2:$ND$200=BK$4)*(GMW!$C$2:$C$200=BK$1),0),$F142-1966)</f>
        <v>2.0963780000000001</v>
      </c>
      <c r="BL142" s="5" cm="1">
        <f t="array" ref="BL142">INDEX(GMW!$A$2:$NF$200,MATCH(1,(GMW!$NE$2:$NE$200=BL$3)*(GMW!$ND$2:$ND$200=BL$4)*(GMW!$C$2:$C$200=BL$1),0),$F142-1966)</f>
        <v>0.6474162</v>
      </c>
      <c r="BM142" s="5" cm="1">
        <f t="array" ref="BM142">INDEX(GMW!$A$2:$NF$200,MATCH(1,(GMW!$NE$2:$NE$200=BM$3)*(GMW!$ND$2:$ND$200=BM$4)*(GMW!$C$2:$C$200=BM$1),0),$F142-1966)</f>
        <v>0.46821210000000002</v>
      </c>
      <c r="BN142" s="5" cm="1">
        <f t="array" ref="BN142">INDEX(GMW!$A$2:$NF$200,MATCH(1,(GMW!$NE$2:$NE$200=BN$3)*(GMW!$ND$2:$ND$200=BN$4)*(GMW!$C$2:$C$200=BN$1),0),$F142-1966)</f>
        <v>2.5276640000000001</v>
      </c>
      <c r="BO142" s="5" cm="1">
        <f t="array" ref="BO142">INDEX(GMW!$A$2:$NF$200,MATCH(1,(GMW!$NE$2:$NE$200=BO$3)*(GMW!$ND$2:$ND$200=BO$4)*(GMW!$C$2:$C$200=BO$1),0),$F142-1966)</f>
        <v>1.2656099999999999</v>
      </c>
      <c r="BP142" s="5" cm="1">
        <f t="array" ref="BP142">INDEX(GMW!$A$2:$NF$200,MATCH(1,(GMW!$NE$2:$NE$200=BP$3)*(GMW!$ND$2:$ND$200=BP$4)*(GMW!$C$2:$C$200=BP$1),0),$F142-1966)</f>
        <v>619114</v>
      </c>
      <c r="BQ142" s="5" cm="1">
        <f t="array" ref="BQ142">INDEX(GMW!$A$2:$NF$200,MATCH(1,(GMW!$NE$2:$NE$200=BQ$3)*(GMW!$ND$2:$ND$200=BQ$4)*(GMW!$C$2:$C$200=BQ$1),0),$F142-1966)</f>
        <v>12185.52</v>
      </c>
      <c r="BR142" s="5" cm="1">
        <f t="array" ref="BR142">INDEX(GMW!$A$2:$NF$200,MATCH(1,(GMW!$NE$2:$NE$200=BR$3)*(GMW!$ND$2:$ND$200=BR$4)*(GMW!$C$2:$C$200=BR$1),0),$F142-1966)</f>
        <v>818453</v>
      </c>
      <c r="BS142" s="5" cm="1">
        <f t="array" ref="BS142">INDEX(GMW!$A$2:$NF$200,MATCH(1,(GMW!$NE$2:$NE$200=BS$3)*(GMW!$ND$2:$ND$200=BS$4)*(GMW!$C$2:$C$200=BS$1),0),$F142-1966)</f>
        <v>1126511</v>
      </c>
      <c r="BT142" s="5" cm="1">
        <f t="array" ref="BT142">INDEX(GMW!$A$2:$NF$200,MATCH(1,(GMW!$NE$2:$NE$200=BT$3)*(GMW!$ND$2:$ND$200=BT$4)*(GMW!$C$2:$C$200=BT$1),0),$F142-1966)</f>
        <v>125101</v>
      </c>
      <c r="BU142" s="5" cm="1">
        <f t="array" ref="BU142">INDEX(GMW!$A$2:$NF$200,MATCH(1,(GMW!$NE$2:$NE$200=BU$3)*(GMW!$ND$2:$ND$200=BU$4)*(GMW!$C$2:$C$200=BU$1),0),$F142-1966)</f>
        <v>720.32299999999998</v>
      </c>
      <c r="BV142" s="5" cm="1">
        <f t="array" ref="BV142">INDEX(GMW!$A$2:$NF$200,MATCH(1,(GMW!$NE$2:$NE$200=BV$3)*(GMW!$ND$2:$ND$200=BV$4)*(GMW!$C$2:$C$200=BV$1),0),$F142-1966)</f>
        <v>1670751</v>
      </c>
      <c r="BW142" s="5" cm="1">
        <f t="array" ref="BW142">INDEX(GMW!$A$2:$NF$200,MATCH(1,(GMW!$NE$2:$NE$200=BW$3)*(GMW!$ND$2:$ND$200=BW$4)*(GMW!$C$2:$C$200=BW$1),0),$F142-1966)</f>
        <v>209.5395</v>
      </c>
      <c r="BX142" s="5" cm="1">
        <f t="array" ref="BX142">INDEX(GMW!$A$2:$NF$200,MATCH(1,(GMW!$NE$2:$NE$200=BX$3)*(GMW!$ND$2:$ND$200=BX$4)*(GMW!$C$2:$C$200=BX$1),0),$F142-1966)</f>
        <v>306215.3</v>
      </c>
      <c r="BY142" s="5" cm="1">
        <f t="array" ref="BY142">INDEX(GMW!$A$2:$NF$200,MATCH(1,(GMW!$NE$2:$NE$200=BY$3)*(GMW!$ND$2:$ND$200=BY$4)*(GMW!$C$2:$C$200=BY$1),0),$F142-1966)</f>
        <v>1528.7670000000001</v>
      </c>
      <c r="BZ142" s="5" cm="1">
        <f t="array" ref="BZ142">INDEX(GMW!$A$2:$NF$200,MATCH(1,(GMW!$NE$2:$NE$200=BZ$3)*(GMW!$ND$2:$ND$200=BZ$4)*(GMW!$C$2:$C$200=BZ$1),0),$F142-1966)</f>
        <v>1539.9949999999999</v>
      </c>
      <c r="CA142" s="5" cm="1">
        <f t="array" ref="CA142">INDEX(GMW!$A$2:$NF$200,MATCH(1,(GMW!$NE$2:$NE$200=CA$3)*(GMW!$ND$2:$ND$200=CA$4)*(GMW!$C$2:$C$200=CA$1),0),$F142-1966)</f>
        <v>1799.598</v>
      </c>
      <c r="CB142" s="5" cm="1">
        <f t="array" ref="CB142">INDEX(GMW!$A$2:$NF$200,MATCH(1,(GMW!$NE$2:$NE$200=CB$3)*(GMW!$ND$2:$ND$200=CB$4)*(GMW!$C$2:$C$200=CB$1),0),$F142-1966)</f>
        <v>462.71800000000002</v>
      </c>
      <c r="CC142" s="5" cm="1">
        <f t="array" ref="CC142">INDEX(GMW!$A$2:$NF$200,MATCH(1,(GMW!$NE$2:$NE$200=CC$3)*(GMW!$ND$2:$ND$200=CC$4)*(GMW!$C$2:$C$200=CC$1),0),$F142-1966)</f>
        <v>311.59399999999999</v>
      </c>
      <c r="CD142" s="5" cm="1">
        <f t="array" ref="CD142">INDEX(GMW!$A$2:$NF$200,MATCH(1,(GMW!$NE$2:$NE$200=CD$3)*(GMW!$ND$2:$ND$200=CD$4)*(GMW!$C$2:$C$200=CD$1),0),$F142-1966)</f>
        <v>360.73099999999999</v>
      </c>
      <c r="CE142" s="5" cm="1">
        <f t="array" ref="CE142">INDEX(GMW!$A$2:$NF$200,MATCH(1,(GMW!$NE$2:$NE$200=CE$3)*(GMW!$ND$2:$ND$200=CE$4)*(GMW!$C$2:$C$200=CE$1),0),$F142-1966)</f>
        <v>240.41</v>
      </c>
      <c r="CF142" s="5" cm="1">
        <f t="array" ref="CF142">INDEX(GMW!$A$2:$NF$200,MATCH(1,(GMW!$NE$2:$NE$200=CF$3)*(GMW!$ND$2:$ND$200=CF$4)*(GMW!$C$2:$C$200=CF$1),0),$F142-1966)</f>
        <v>67.488519999999994</v>
      </c>
      <c r="CG142" s="5" cm="1">
        <f t="array" ref="CG142">INDEX(GMW!$A$2:$NF$200,MATCH(1,(GMW!$NE$2:$NE$200=CG$3)*(GMW!$ND$2:$ND$200=CG$4)*(GMW!$C$2:$C$200=CG$1),0),$F142-1966)</f>
        <v>26.798999999999999</v>
      </c>
      <c r="CH142" s="5" cm="1">
        <f t="array" ref="CH142">INDEX(GMW!$A$2:$NF$200,MATCH(1,(GMW!$NE$2:$NE$200=CH$3)*(GMW!$ND$2:$ND$200=CH$4)*(GMW!$C$2:$C$200=CH$1),0),$F142-1966)</f>
        <v>276.75</v>
      </c>
      <c r="CI142" s="5" cm="1">
        <f t="array" ref="CI142">INDEX(GMW!$A$2:$NF$200,MATCH(1,(GMW!$NE$2:$NE$200=CI$3)*(GMW!$ND$2:$ND$200=CI$4)*(GMW!$C$2:$C$200=CI$1),0),$F142-1966)</f>
        <v>138.71799999999999</v>
      </c>
      <c r="CJ142" s="5" cm="1">
        <f t="array" ref="CJ142">INDEX(GMW!$A$2:$NF$200,MATCH(1,(GMW!$NE$2:$NE$200=CJ$3)*(GMW!$ND$2:$ND$200=CJ$4)*(GMW!$C$2:$C$200=CJ$1),0),$F142-1966)</f>
        <v>374381</v>
      </c>
      <c r="CK142" s="5" cm="1">
        <f t="array" ref="CK142">INDEX(GMW!$A$2:$NF$200,MATCH(1,(GMW!$NE$2:$NE$200=CK$3)*(GMW!$ND$2:$ND$200=CK$4)*(GMW!$C$2:$C$200=CK$1),0),$F142-1966)</f>
        <v>3509.9</v>
      </c>
      <c r="CL142" s="5" cm="1">
        <f t="array" ref="CL142">INDEX(GMW!$A$2:$NF$200,MATCH(1,(GMW!$NE$2:$NE$200=CL$3)*(GMW!$ND$2:$ND$200=CL$4)*(GMW!$C$2:$C$200=CL$1),0),$F142-1966)</f>
        <v>134973.29999999999</v>
      </c>
      <c r="CM142" s="5" cm="1">
        <f t="array" ref="CM142">INDEX(GMW!$A$2:$NF$200,MATCH(1,(GMW!$NE$2:$NE$200=CM$3)*(GMW!$ND$2:$ND$200=CM$4)*(GMW!$C$2:$C$200=CM$1),0),$F142-1966)</f>
        <v>378691</v>
      </c>
      <c r="CN142" s="5" cm="1">
        <f t="array" ref="CN142">INDEX(GMW!$A$2:$NF$200,MATCH(1,(GMW!$NE$2:$NE$200=CN$3)*(GMW!$ND$2:$ND$200=CN$4)*(GMW!$C$2:$C$200=CN$1),0),$F142-1966)</f>
        <v>269807</v>
      </c>
      <c r="CO142" s="5" cm="1">
        <f t="array" ref="CO142">INDEX(GMW!$A$2:$NF$200,MATCH(1,(GMW!$NE$2:$NE$200=CO$3)*(GMW!$ND$2:$ND$200=CO$4)*(GMW!$C$2:$C$200=CO$1),0),$F142-1966)</f>
        <v>422.46600000000001</v>
      </c>
      <c r="CP142" s="5" cm="1">
        <f t="array" ref="CP142">INDEX(GMW!$A$2:$NF$200,MATCH(1,(GMW!$NE$2:$NE$200=CP$3)*(GMW!$ND$2:$ND$200=CP$4)*(GMW!$C$2:$C$200=CP$1),0),$F142-1966)</f>
        <v>798593.9</v>
      </c>
      <c r="CQ142" s="5" cm="1">
        <f t="array" ref="CQ142">INDEX(GMW!$A$2:$NF$200,MATCH(1,(GMW!$NE$2:$NE$200=CQ$3)*(GMW!$ND$2:$ND$200=CQ$4)*(GMW!$C$2:$C$200=CQ$1),0),$F142-1966)</f>
        <v>141.6814</v>
      </c>
      <c r="CR142" s="5" cm="1">
        <f t="array" ref="CR142">INDEX(GMW!$A$2:$NF$200,MATCH(1,(GMW!$NE$2:$NE$200=CR$3)*(GMW!$ND$2:$ND$200=CR$4)*(GMW!$C$2:$C$200=CR$1),0),$F142-1966)</f>
        <v>267529.8</v>
      </c>
      <c r="CS142" s="5" cm="1">
        <f t="array" ref="CS142">INDEX(GMW!$A$2:$NF$200,MATCH(1,(GMW!$NE$2:$NE$200=CS$3)*(GMW!$ND$2:$ND$200=CS$4)*(GMW!$C$2:$C$200=CS$1),0),$F142-1966)</f>
        <v>621.33000000000004</v>
      </c>
      <c r="CT142" s="5" cm="1">
        <f t="array" ref="CT142">INDEX(GMW!$A$2:$NF$200,MATCH(1,(GMW!$NE$2:$NE$200=CT$3)*(GMW!$ND$2:$ND$200=CT$4)*(GMW!$C$2:$C$200=CT$1),0),$F142-1966)</f>
        <v>469.99099999999999</v>
      </c>
      <c r="CU142" s="5" cm="1">
        <f t="array" ref="CU142">INDEX(GMW!$A$2:$NF$200,MATCH(1,(GMW!$NE$2:$NE$200=CU$3)*(GMW!$ND$2:$ND$200=CU$4)*(GMW!$C$2:$C$200=CU$1),0),$F142-1966)</f>
        <v>398.33699999999999</v>
      </c>
      <c r="CV142" s="5" cm="1">
        <f t="array" ref="CV142">INDEX(GMW!$A$2:$NF$200,MATCH(1,(GMW!$NE$2:$NE$200=CV$3)*(GMW!$ND$2:$ND$200=CV$4)*(GMW!$C$2:$C$200=CV$1),0),$F142-1966)</f>
        <v>258.09800000000001</v>
      </c>
      <c r="CW142" s="5" cm="1">
        <f t="array" ref="CW142">INDEX(GMW!$A$2:$NF$200,MATCH(1,(GMW!$NE$2:$NE$200=CW$3)*(GMW!$ND$2:$ND$200=CW$4)*(GMW!$C$2:$C$200=CW$1),0),$F142-1966)</f>
        <v>150.37799999999999</v>
      </c>
      <c r="CX142" s="5" cm="1">
        <f t="array" ref="CX142">INDEX(GMW!$A$2:$NF$200,MATCH(1,(GMW!$NE$2:$NE$200=CX$3)*(GMW!$ND$2:$ND$200=CX$4)*(GMW!$C$2:$C$200=CX$1),0),$F142-1966)</f>
        <v>82.984999999999999</v>
      </c>
      <c r="CY142" s="5" cm="1">
        <f t="array" ref="CY142">INDEX(GMW!$A$2:$NF$200,MATCH(1,(GMW!$NE$2:$NE$200=CY$3)*(GMW!$ND$2:$ND$200=CY$4)*(GMW!$C$2:$C$200=CY$1),0),$F142-1966)</f>
        <v>67.715000000000003</v>
      </c>
      <c r="CZ142" s="5" cm="1">
        <f t="array" ref="CZ142">INDEX(GMW!$A$2:$NF$200,MATCH(1,(GMW!$NE$2:$NE$200=CZ$3)*(GMW!$ND$2:$ND$200=CZ$4)*(GMW!$C$2:$C$200=CZ$1),0),$F142-1966)</f>
        <v>44.146000000000001</v>
      </c>
      <c r="DA142" s="5" cm="1">
        <f t="array" ref="DA142">INDEX(GMW!$A$2:$NF$200,MATCH(1,(GMW!$NE$2:$NE$200=DA$3)*(GMW!$ND$2:$ND$200=DA$4)*(GMW!$C$2:$C$200=DA$1),0),$F142-1966)</f>
        <v>47.067</v>
      </c>
      <c r="DB142" s="5" cm="1">
        <f t="array" ref="DB142">INDEX(GMW!$A$2:$NF$200,MATCH(1,(GMW!$NE$2:$NE$200=DB$3)*(GMW!$ND$2:$ND$200=DB$4)*(GMW!$C$2:$C$200=DB$1),0),$F142-1966)</f>
        <v>55.095999999999997</v>
      </c>
      <c r="DC142" s="5" cm="1">
        <f t="array" ref="DC142">INDEX(GMW!$A$2:$NF$200,MATCH(1,(GMW!$NE$2:$NE$200=DC$3)*(GMW!$ND$2:$ND$200=DC$4)*(GMW!$C$2:$C$200=DC$1),0),$F142-1966)</f>
        <v>42.503700000000002</v>
      </c>
    </row>
    <row r="143" spans="1:107" x14ac:dyDescent="0.25">
      <c r="A143" s="5">
        <v>2007</v>
      </c>
      <c r="B143" s="5">
        <f t="shared" si="46"/>
        <v>2007</v>
      </c>
      <c r="C143" s="5">
        <f t="shared" si="46"/>
        <v>2006</v>
      </c>
      <c r="D143" s="5">
        <f t="shared" si="46"/>
        <v>2006</v>
      </c>
      <c r="F143" s="5">
        <f t="shared" si="37"/>
        <v>2109</v>
      </c>
      <c r="G143" s="5" cm="1">
        <f t="array" ref="G143">INDEX(GMW!$A$2:$NF$200,MATCH(1,(GMW!$NE$2:$NE$200=G$3)*(GMW!$ND$2:$ND$200=G$4)*(GMW!$C$2:$C$200=G$1),0),$F143-1966)</f>
        <v>568845</v>
      </c>
      <c r="H143" s="5" cm="1">
        <f t="array" ref="H143">INDEX(GMW!$A$2:$NF$200,MATCH(1,(GMW!$NE$2:$NE$200=H$3)*(GMW!$ND$2:$ND$200=H$4)*(GMW!$C$2:$C$200=H$1),0),$F143-1966)</f>
        <v>343169</v>
      </c>
      <c r="I143" s="5" cm="1">
        <f t="array" ref="I143">INDEX(GMW!$A$2:$NF$200,MATCH(1,(GMW!$NE$2:$NE$200=I$3)*(GMW!$ND$2:$ND$200=I$4)*(GMW!$C$2:$C$200=I$1),0),$F143-1966)</f>
        <v>98619</v>
      </c>
      <c r="J143" s="5" cm="1">
        <f t="array" ref="J143">INDEX(GMW!$A$2:$NF$200,MATCH(1,(GMW!$NE$2:$NE$200=J$3)*(GMW!$ND$2:$ND$200=J$4)*(GMW!$C$2:$C$200=J$1),0),$F143-1966)</f>
        <v>114363</v>
      </c>
      <c r="K143" s="5" cm="1">
        <f t="array" ref="K143">INDEX(GMW!$A$2:$NF$200,MATCH(1,(GMW!$NE$2:$NE$200=K$3)*(GMW!$ND$2:$ND$200=K$4)*(GMW!$C$2:$C$200=K$1),0),$F143-1966)</f>
        <v>156916</v>
      </c>
      <c r="L143" s="5" cm="1">
        <f t="array" ref="L143">INDEX(GMW!$A$2:$NF$200,MATCH(1,(GMW!$NE$2:$NE$200=L$3)*(GMW!$ND$2:$ND$200=L$4)*(GMW!$C$2:$C$200=L$1),0),$F143-1966)</f>
        <v>164175</v>
      </c>
      <c r="M143" s="5" cm="1">
        <f t="array" ref="M143">INDEX(GMW!$A$2:$NF$200,MATCH(1,(GMW!$NE$2:$NE$200=M$3)*(GMW!$ND$2:$ND$200=M$4)*(GMW!$C$2:$C$200=M$1),0),$F143-1966)</f>
        <v>51948</v>
      </c>
      <c r="N143" s="5" cm="1">
        <f t="array" ref="N143">INDEX(GMW!$A$2:$NF$200,MATCH(1,(GMW!$NE$2:$NE$200=N$3)*(GMW!$ND$2:$ND$200=N$4)*(GMW!$C$2:$C$200=N$1),0),$F143-1966)</f>
        <v>13258</v>
      </c>
      <c r="O143" s="5" cm="1">
        <f t="array" ref="O143">INDEX(GMW!$A$2:$NF$200,MATCH(1,(GMW!$NE$2:$NE$200=O$3)*(GMW!$ND$2:$ND$200=O$4)*(GMW!$C$2:$C$200=O$1),0),$F143-1966)</f>
        <v>81</v>
      </c>
      <c r="P143" s="5" cm="1">
        <f t="array" ref="P143">INDEX(GMW!$A$2:$NF$200,MATCH(1,(GMW!$NE$2:$NE$200=P$3)*(GMW!$ND$2:$ND$200=P$4)*(GMW!$C$2:$C$200=P$1),0),$F143-1966)</f>
        <v>5.25</v>
      </c>
      <c r="Q143" s="5" cm="1">
        <f t="array" ref="Q143">INDEX(GMW!$A$2:$NF$200,MATCH(1,(GMW!$NE$2:$NE$200=Q$3)*(GMW!$ND$2:$ND$200=Q$4)*(GMW!$C$2:$C$200=Q$1),0),$F143-1966)</f>
        <v>4.9400000000000004</v>
      </c>
      <c r="R143" s="5" cm="1">
        <f t="array" ref="R143">INDEX(GMW!$A$2:$NF$200,MATCH(1,(GMW!$NE$2:$NE$200=R$3)*(GMW!$ND$2:$ND$200=R$4)*(GMW!$C$2:$C$200=R$1),0),$F143-1966)</f>
        <v>81</v>
      </c>
      <c r="S143" s="5" cm="1">
        <f t="array" ref="S143">INDEX(GMW!$A$2:$NF$200,MATCH(1,(GMW!$NE$2:$NE$200=S$3)*(GMW!$ND$2:$ND$200=S$4)*(GMW!$C$2:$C$200=S$1),0),$F143-1966)</f>
        <v>31996</v>
      </c>
      <c r="T143" s="5" cm="1">
        <f t="array" ref="T143">INDEX(GMW!$A$2:$NF$200,MATCH(1,(GMW!$NE$2:$NE$200=T$3)*(GMW!$ND$2:$ND$200=T$4)*(GMW!$C$2:$C$200=T$1),0),$F143-1966)</f>
        <v>376</v>
      </c>
      <c r="U143" s="5" cm="1">
        <f t="array" ref="U143">INDEX(GMW!$A$2:$NF$200,MATCH(1,(GMW!$NE$2:$NE$200=U$3)*(GMW!$ND$2:$ND$200=U$4)*(GMW!$C$2:$C$200=U$1),0),$F143-1966)</f>
        <v>66</v>
      </c>
      <c r="V143" s="5" cm="1">
        <f t="array" ref="V143">INDEX(GMW!$A$2:$NF$200,MATCH(1,(GMW!$NE$2:$NE$200=V$3)*(GMW!$ND$2:$ND$200=V$4)*(GMW!$C$2:$C$200=V$1),0),$F143-1966)</f>
        <v>2988</v>
      </c>
      <c r="W143" s="5" cm="1">
        <f t="array" ref="W143">INDEX(GMW!$A$2:$NF$200,MATCH(1,(GMW!$NE$2:$NE$200=W$3)*(GMW!$ND$2:$ND$200=W$4)*(GMW!$C$2:$C$200=W$1),0),$F143-1966)</f>
        <v>85</v>
      </c>
      <c r="X143" s="5" cm="1">
        <f t="array" ref="X143">INDEX(GMW!$A$2:$NF$200,MATCH(1,(GMW!$NE$2:$NE$200=X$3)*(GMW!$ND$2:$ND$200=X$4)*(GMW!$C$2:$C$200=X$1),0),$F143-1966)</f>
        <v>160</v>
      </c>
      <c r="Y143" s="5" cm="1">
        <f t="array" ref="Y143">INDEX(GMW!$A$2:$NF$200,MATCH(1,(GMW!$NE$2:$NE$200=Y$3)*(GMW!$ND$2:$ND$200=Y$4)*(GMW!$C$2:$C$200=Y$1),0),$F143-1966)</f>
        <v>2318</v>
      </c>
      <c r="Z143" s="5" cm="1">
        <f t="array" ref="Z143">INDEX(GMW!$A$2:$NF$200,MATCH(1,(GMW!$NE$2:$NE$200=Z$3)*(GMW!$ND$2:$ND$200=Z$4)*(GMW!$C$2:$C$200=Z$1),0),$F143-1966)</f>
        <v>5033</v>
      </c>
      <c r="AA143" s="5" cm="1">
        <f t="array" ref="AA143">INDEX(GMW!$A$2:$NF$200,MATCH(1,(GMW!$NE$2:$NE$200=AA$3)*(GMW!$ND$2:$ND$200=AA$4)*(GMW!$C$2:$C$200=AA$1),0),$F143-1966)</f>
        <v>1501</v>
      </c>
      <c r="AB143" s="5" cm="1">
        <f t="array" ref="AB143">INDEX(GMW!$A$2:$NF$200,MATCH(1,(GMW!$NE$2:$NE$200=AB$3)*(GMW!$ND$2:$ND$200=AB$4)*(GMW!$C$2:$C$200=AB$1),0),$F143-1966)</f>
        <v>2005</v>
      </c>
      <c r="AC143" s="5" cm="1">
        <f t="array" ref="AC143">INDEX(GMW!$A$2:$NF$200,MATCH(1,(GMW!$NE$2:$NE$200=AC$3)*(GMW!$ND$2:$ND$200=AC$4)*(GMW!$C$2:$C$200=AC$1),0),$F143-1966)</f>
        <v>1245</v>
      </c>
      <c r="AD143" s="5" cm="1">
        <f t="array" ref="AD143">INDEX(GMW!$A$2:$NF$200,MATCH(1,(GMW!$NE$2:$NE$200=AD$3)*(GMW!$ND$2:$ND$200=AD$4)*(GMW!$C$2:$C$200=AD$1),0),$F143-1966)</f>
        <v>1174</v>
      </c>
      <c r="AE143" s="5" cm="1">
        <f t="array" ref="AE143">INDEX(GMW!$A$2:$NF$200,MATCH(1,(GMW!$NE$2:$NE$200=AE$3)*(GMW!$ND$2:$ND$200=AE$4)*(GMW!$C$2:$C$200=AE$1),0),$F143-1966)</f>
        <v>439</v>
      </c>
      <c r="AF143" s="5" cm="1">
        <f t="array" ref="AF143">INDEX(GMW!$A$2:$NF$200,MATCH(1,(GMW!$NE$2:$NE$200=AF$3)*(GMW!$ND$2:$ND$200=AF$4)*(GMW!$C$2:$C$200=AF$1),0),$F143-1966)</f>
        <v>2256</v>
      </c>
      <c r="AG143" s="5" cm="1">
        <f t="array" ref="AG143">INDEX(GMW!$A$2:$NF$200,MATCH(1,(GMW!$NE$2:$NE$200=AG$3)*(GMW!$ND$2:$ND$200=AG$4)*(GMW!$C$2:$C$200=AG$1),0),$F143-1966)</f>
        <v>2511</v>
      </c>
      <c r="AH143" s="5" cm="1">
        <f t="array" ref="AH143">INDEX(GMW!$A$2:$NF$200,MATCH(1,(GMW!$NE$2:$NE$200=AH$3)*(GMW!$ND$2:$ND$200=AH$4)*(GMW!$C$2:$C$200=AH$1),0),$F143-1966)</f>
        <v>1777</v>
      </c>
      <c r="AI143" s="5" cm="1">
        <f t="array" ref="AI143">INDEX(GMW!$A$2:$NF$200,MATCH(1,(GMW!$NE$2:$NE$200=AI$3)*(GMW!$ND$2:$ND$200=AI$4)*(GMW!$C$2:$C$200=AI$1),0),$F143-1966)</f>
        <v>2586</v>
      </c>
      <c r="AJ143" s="5" cm="1">
        <f t="array" ref="AJ143">INDEX(GMW!$A$2:$NF$200,MATCH(1,(GMW!$NE$2:$NE$200=AJ$3)*(GMW!$ND$2:$ND$200=AJ$4)*(GMW!$C$2:$C$200=AJ$1),0),$F143-1966)</f>
        <v>3630</v>
      </c>
      <c r="AK143" s="5" cm="1">
        <f t="array" ref="AK143">INDEX(GMW!$A$2:$NF$200,MATCH(1,(GMW!$NE$2:$NE$200=AK$3)*(GMW!$ND$2:$ND$200=AK$4)*(GMW!$C$2:$C$200=AK$1),0),$F143-1966)</f>
        <v>857</v>
      </c>
      <c r="AL143" s="5" cm="1">
        <f t="array" ref="AL143">INDEX(GMW!$A$2:$NF$200,MATCH(1,(GMW!$NE$2:$NE$200=AL$3)*(GMW!$ND$2:$ND$200=AL$4)*(GMW!$C$2:$C$200=AL$1),0),$F143-1966)</f>
        <v>990</v>
      </c>
      <c r="AM143" s="5" cm="1">
        <f t="array" ref="AM143">INDEX(GMW!$A$2:$NF$200,MATCH(1,(GMW!$NE$2:$NE$200=AM$3)*(GMW!$ND$2:$ND$200=AM$4)*(GMW!$C$2:$C$200=AM$1),0),$F143-1966)</f>
        <v>29194</v>
      </c>
      <c r="AN143" s="5" cm="1">
        <f t="array" ref="AN143">INDEX(GMW!$A$2:$NF$200,MATCH(1,(GMW!$NE$2:$NE$200=AN$3)*(GMW!$ND$2:$ND$200=AN$4)*(GMW!$C$2:$C$200=AN$1),0),$F143-1966)</f>
        <v>5669</v>
      </c>
      <c r="AO143" s="5" cm="1">
        <f t="array" ref="AO143">INDEX(GMW!$A$2:$NF$200,MATCH(1,(GMW!$NE$2:$NE$200=AO$3)*(GMW!$ND$2:$ND$200=AO$4)*(GMW!$C$2:$C$200=AO$1),0),$F143-1966)</f>
        <v>568845</v>
      </c>
      <c r="AP143" s="5" cm="1">
        <f t="array" ref="AP143">INDEX(GMW!$A$2:$NF$200,MATCH(1,(GMW!$NE$2:$NE$200=AP$3)*(GMW!$ND$2:$ND$200=AP$4)*(GMW!$C$2:$C$200=AP$1),0),$F143-1966)</f>
        <v>4152.9250000000002</v>
      </c>
      <c r="AQ143" s="5" cm="1">
        <f t="array" ref="AQ143">INDEX(GMW!$A$2:$NF$200,MATCH(1,(GMW!$NE$2:$NE$200=AQ$3)*(GMW!$ND$2:$ND$200=AQ$4)*(GMW!$C$2:$C$200=AQ$1),0),$F143-1966)</f>
        <v>131846.1</v>
      </c>
      <c r="AR143" s="5" cm="1">
        <f t="array" ref="AR143">INDEX(GMW!$A$2:$NF$200,MATCH(1,(GMW!$NE$2:$NE$200=AR$3)*(GMW!$ND$2:$ND$200=AR$4)*(GMW!$C$2:$C$200=AR$1),0),$F143-1966)</f>
        <v>771.04</v>
      </c>
      <c r="AS143" s="5" cm="1">
        <f t="array" ref="AS143">INDEX(GMW!$A$2:$NF$200,MATCH(1,(GMW!$NE$2:$NE$200=AS$3)*(GMW!$ND$2:$ND$200=AS$4)*(GMW!$C$2:$C$200=AS$1),0),$F143-1966)</f>
        <v>554.95100000000002</v>
      </c>
      <c r="AT143" s="5" cm="1">
        <f t="array" ref="AT143">INDEX(GMW!$A$2:$NF$200,MATCH(1,(GMW!$NE$2:$NE$200=AT$3)*(GMW!$ND$2:$ND$200=AT$4)*(GMW!$C$2:$C$200=AT$1),0),$F143-1966)</f>
        <v>478.05700000000002</v>
      </c>
      <c r="AU143" s="5" cm="1">
        <f t="array" ref="AU143">INDEX(GMW!$A$2:$NF$200,MATCH(1,(GMW!$NE$2:$NE$200=AU$3)*(GMW!$ND$2:$ND$200=AU$4)*(GMW!$C$2:$C$200=AU$1),0),$F143-1966)</f>
        <v>453080.3</v>
      </c>
      <c r="AV143" s="5" cm="1">
        <f t="array" ref="AV143">INDEX(GMW!$A$2:$NF$200,MATCH(1,(GMW!$NE$2:$NE$200=AV$3)*(GMW!$ND$2:$ND$200=AV$4)*(GMW!$C$2:$C$200=AV$1),0),$F143-1966)</f>
        <v>10961</v>
      </c>
      <c r="AW143" s="5" cm="1">
        <f t="array" ref="AW143">INDEX(GMW!$A$2:$NF$200,MATCH(1,(GMW!$NE$2:$NE$200=AW$3)*(GMW!$ND$2:$ND$200=AW$4)*(GMW!$C$2:$C$200=AW$1),0),$F143-1966)</f>
        <v>147.07499999999999</v>
      </c>
      <c r="AX143" s="5" cm="1">
        <f t="array" ref="AX143">INDEX(GMW!$A$2:$NF$200,MATCH(1,(GMW!$NE$2:$NE$200=AX$3)*(GMW!$ND$2:$ND$200=AX$4)*(GMW!$C$2:$C$200=AX$1),0),$F143-1966)</f>
        <v>2422.6280000000002</v>
      </c>
      <c r="AY143" s="5" cm="1">
        <f t="array" ref="AY143">INDEX(GMW!$A$2:$NF$200,MATCH(1,(GMW!$NE$2:$NE$200=AY$3)*(GMW!$ND$2:$ND$200=AY$4)*(GMW!$C$2:$C$200=AY$1),0),$F143-1966)</f>
        <v>15346</v>
      </c>
      <c r="AZ143" s="5" cm="1">
        <f t="array" ref="AZ143">INDEX(GMW!$A$2:$NF$200,MATCH(1,(GMW!$NE$2:$NE$200=AZ$3)*(GMW!$ND$2:$ND$200=AZ$4)*(GMW!$C$2:$C$200=AZ$1),0),$F143-1966)</f>
        <v>1325</v>
      </c>
      <c r="BA143" s="5" cm="1">
        <f t="array" ref="BA143">INDEX(GMW!$A$2:$NF$200,MATCH(1,(GMW!$NE$2:$NE$200=BA$3)*(GMW!$ND$2:$ND$200=BA$4)*(GMW!$C$2:$C$200=BA$1),0),$F143-1966)</f>
        <v>6.8373049999999997</v>
      </c>
      <c r="BB143" s="5" cm="1">
        <f t="array" ref="BB143">INDEX(GMW!$A$2:$NF$200,MATCH(1,(GMW!$NE$2:$NE$200=BB$3)*(GMW!$ND$2:$ND$200=BB$4)*(GMW!$C$2:$C$200=BB$1),0),$F143-1966)</f>
        <v>14420.92</v>
      </c>
      <c r="BC143" s="5" cm="1">
        <f t="array" ref="BC143">INDEX(GMW!$A$2:$NF$200,MATCH(1,(GMW!$NE$2:$NE$200=BC$3)*(GMW!$ND$2:$ND$200=BC$4)*(GMW!$C$2:$C$200=BC$1),0),$F143-1966)</f>
        <v>1.5950759999999999</v>
      </c>
      <c r="BD143" s="5" cm="1">
        <f t="array" ref="BD143">INDEX(GMW!$A$2:$NF$200,MATCH(1,(GMW!$NE$2:$NE$200=BD$3)*(GMW!$ND$2:$ND$200=BD$4)*(GMW!$C$2:$C$200=BD$1),0),$F143-1966)</f>
        <v>3524</v>
      </c>
      <c r="BE143" s="5" cm="1">
        <f t="array" ref="BE143">INDEX(GMW!$A$2:$NF$200,MATCH(1,(GMW!$NE$2:$NE$200=BE$3)*(GMW!$ND$2:$ND$200=BE$4)*(GMW!$C$2:$C$200=BE$1),0),$F143-1966)</f>
        <v>16.732520000000001</v>
      </c>
      <c r="BF143" s="5" cm="1">
        <f t="array" ref="BF143">INDEX(GMW!$A$2:$NF$200,MATCH(1,(GMW!$NE$2:$NE$200=BF$3)*(GMW!$ND$2:$ND$200=BF$4)*(GMW!$C$2:$C$200=BF$1),0),$F143-1966)</f>
        <v>12.324</v>
      </c>
      <c r="BG143" s="5" cm="1">
        <f t="array" ref="BG143">INDEX(GMW!$A$2:$NF$200,MATCH(1,(GMW!$NE$2:$NE$200=BG$3)*(GMW!$ND$2:$ND$200=BG$4)*(GMW!$C$2:$C$200=BG$1),0),$F143-1966)</f>
        <v>18.517340000000001</v>
      </c>
      <c r="BH143" s="5" cm="1">
        <f t="array" ref="BH143">INDEX(GMW!$A$2:$NF$200,MATCH(1,(GMW!$NE$2:$NE$200=BH$3)*(GMW!$ND$2:$ND$200=BH$4)*(GMW!$C$2:$C$200=BH$1),0),$F143-1966)</f>
        <v>4.2161200000000001</v>
      </c>
      <c r="BI143" s="5" cm="1">
        <f t="array" ref="BI143">INDEX(GMW!$A$2:$NF$200,MATCH(1,(GMW!$NE$2:$NE$200=BI$3)*(GMW!$ND$2:$ND$200=BI$4)*(GMW!$C$2:$C$200=BI$1),0),$F143-1966)</f>
        <v>3.1059999999999999</v>
      </c>
      <c r="BJ143" s="5" cm="1">
        <f t="array" ref="BJ143">INDEX(GMW!$A$2:$NF$200,MATCH(1,(GMW!$NE$2:$NE$200=BJ$3)*(GMW!$ND$2:$ND$200=BJ$4)*(GMW!$C$2:$C$200=BJ$1),0),$F143-1966)</f>
        <v>3.4250750000000001</v>
      </c>
      <c r="BK143" s="5" cm="1">
        <f t="array" ref="BK143">INDEX(GMW!$A$2:$NF$200,MATCH(1,(GMW!$NE$2:$NE$200=BK$3)*(GMW!$ND$2:$ND$200=BK$4)*(GMW!$C$2:$C$200=BK$1),0),$F143-1966)</f>
        <v>2.2137980000000002</v>
      </c>
      <c r="BL143" s="5" cm="1">
        <f t="array" ref="BL143">INDEX(GMW!$A$2:$NF$200,MATCH(1,(GMW!$NE$2:$NE$200=BL$3)*(GMW!$ND$2:$ND$200=BL$4)*(GMW!$C$2:$C$200=BL$1),0),$F143-1966)</f>
        <v>0.64782039999999996</v>
      </c>
      <c r="BM143" s="5" cm="1">
        <f t="array" ref="BM143">INDEX(GMW!$A$2:$NF$200,MATCH(1,(GMW!$NE$2:$NE$200=BM$3)*(GMW!$ND$2:$ND$200=BM$4)*(GMW!$C$2:$C$200=BM$1),0),$F143-1966)</f>
        <v>0.47281620000000002</v>
      </c>
      <c r="BN143" s="5" cm="1">
        <f t="array" ref="BN143">INDEX(GMW!$A$2:$NF$200,MATCH(1,(GMW!$NE$2:$NE$200=BN$3)*(GMW!$ND$2:$ND$200=BN$4)*(GMW!$C$2:$C$200=BN$1),0),$F143-1966)</f>
        <v>2.578703</v>
      </c>
      <c r="BO143" s="5" cm="1">
        <f t="array" ref="BO143">INDEX(GMW!$A$2:$NF$200,MATCH(1,(GMW!$NE$2:$NE$200=BO$3)*(GMW!$ND$2:$ND$200=BO$4)*(GMW!$C$2:$C$200=BO$1),0),$F143-1966)</f>
        <v>1.2985199999999999</v>
      </c>
      <c r="BP143" s="5" cm="1">
        <f t="array" ref="BP143">INDEX(GMW!$A$2:$NF$200,MATCH(1,(GMW!$NE$2:$NE$200=BP$3)*(GMW!$ND$2:$ND$200=BP$4)*(GMW!$C$2:$C$200=BP$1),0),$F143-1966)</f>
        <v>618021</v>
      </c>
      <c r="BQ143" s="5" cm="1">
        <f t="array" ref="BQ143">INDEX(GMW!$A$2:$NF$200,MATCH(1,(GMW!$NE$2:$NE$200=BQ$3)*(GMW!$ND$2:$ND$200=BQ$4)*(GMW!$C$2:$C$200=BQ$1),0),$F143-1966)</f>
        <v>12477.59</v>
      </c>
      <c r="BR143" s="5" cm="1">
        <f t="array" ref="BR143">INDEX(GMW!$A$2:$NF$200,MATCH(1,(GMW!$NE$2:$NE$200=BR$3)*(GMW!$ND$2:$ND$200=BR$4)*(GMW!$C$2:$C$200=BR$1),0),$F143-1966)</f>
        <v>820110</v>
      </c>
      <c r="BS143" s="5" cm="1">
        <f t="array" ref="BS143">INDEX(GMW!$A$2:$NF$200,MATCH(1,(GMW!$NE$2:$NE$200=BS$3)*(GMW!$ND$2:$ND$200=BS$4)*(GMW!$C$2:$C$200=BS$1),0),$F143-1966)</f>
        <v>1139051</v>
      </c>
      <c r="BT143" s="5" cm="1">
        <f t="array" ref="BT143">INDEX(GMW!$A$2:$NF$200,MATCH(1,(GMW!$NE$2:$NE$200=BT$3)*(GMW!$ND$2:$ND$200=BT$4)*(GMW!$C$2:$C$200=BT$1),0),$F143-1966)</f>
        <v>133502</v>
      </c>
      <c r="BU143" s="5" cm="1">
        <f t="array" ref="BU143">INDEX(GMW!$A$2:$NF$200,MATCH(1,(GMW!$NE$2:$NE$200=BU$3)*(GMW!$ND$2:$ND$200=BU$4)*(GMW!$C$2:$C$200=BU$1),0),$F143-1966)</f>
        <v>701.94749999999999</v>
      </c>
      <c r="BV143" s="5" cm="1">
        <f t="array" ref="BV143">INDEX(GMW!$A$2:$NF$200,MATCH(1,(GMW!$NE$2:$NE$200=BV$3)*(GMW!$ND$2:$ND$200=BV$4)*(GMW!$C$2:$C$200=BV$1),0),$F143-1966)</f>
        <v>1654110</v>
      </c>
      <c r="BW143" s="5" cm="1">
        <f t="array" ref="BW143">INDEX(GMW!$A$2:$NF$200,MATCH(1,(GMW!$NE$2:$NE$200=BW$3)*(GMW!$ND$2:$ND$200=BW$4)*(GMW!$C$2:$C$200=BW$1),0),$F143-1966)</f>
        <v>203.27330000000001</v>
      </c>
      <c r="BX143" s="5" cm="1">
        <f t="array" ref="BX143">INDEX(GMW!$A$2:$NF$200,MATCH(1,(GMW!$NE$2:$NE$200=BX$3)*(GMW!$ND$2:$ND$200=BX$4)*(GMW!$C$2:$C$200=BX$1),0),$F143-1966)</f>
        <v>304368.3</v>
      </c>
      <c r="BY143" s="5" cm="1">
        <f t="array" ref="BY143">INDEX(GMW!$A$2:$NF$200,MATCH(1,(GMW!$NE$2:$NE$200=BY$3)*(GMW!$ND$2:$ND$200=BY$4)*(GMW!$C$2:$C$200=BY$1),0),$F143-1966)</f>
        <v>1524.9490000000001</v>
      </c>
      <c r="BZ143" s="5" cm="1">
        <f t="array" ref="BZ143">INDEX(GMW!$A$2:$NF$200,MATCH(1,(GMW!$NE$2:$NE$200=BZ$3)*(GMW!$ND$2:$ND$200=BZ$4)*(GMW!$C$2:$C$200=BZ$1),0),$F143-1966)</f>
        <v>1572.6590000000001</v>
      </c>
      <c r="CA143" s="5" cm="1">
        <f t="array" ref="CA143">INDEX(GMW!$A$2:$NF$200,MATCH(1,(GMW!$NE$2:$NE$200=CA$3)*(GMW!$ND$2:$ND$200=CA$4)*(GMW!$C$2:$C$200=CA$1),0),$F143-1966)</f>
        <v>1798.807</v>
      </c>
      <c r="CB143" s="5" cm="1">
        <f t="array" ref="CB143">INDEX(GMW!$A$2:$NF$200,MATCH(1,(GMW!$NE$2:$NE$200=CB$3)*(GMW!$ND$2:$ND$200=CB$4)*(GMW!$C$2:$C$200=CB$1),0),$F143-1966)</f>
        <v>460.91879999999998</v>
      </c>
      <c r="CC143" s="5" cm="1">
        <f t="array" ref="CC143">INDEX(GMW!$A$2:$NF$200,MATCH(1,(GMW!$NE$2:$NE$200=CC$3)*(GMW!$ND$2:$ND$200=CC$4)*(GMW!$C$2:$C$200=CC$1),0),$F143-1966)</f>
        <v>312.10750000000002</v>
      </c>
      <c r="CD143" s="5" cm="1">
        <f t="array" ref="CD143">INDEX(GMW!$A$2:$NF$200,MATCH(1,(GMW!$NE$2:$NE$200=CD$3)*(GMW!$ND$2:$ND$200=CD$4)*(GMW!$C$2:$C$200=CD$1),0),$F143-1966)</f>
        <v>370.65699999999998</v>
      </c>
      <c r="CE143" s="5" cm="1">
        <f t="array" ref="CE143">INDEX(GMW!$A$2:$NF$200,MATCH(1,(GMW!$NE$2:$NE$200=CE$3)*(GMW!$ND$2:$ND$200=CE$4)*(GMW!$C$2:$C$200=CE$1),0),$F143-1966)</f>
        <v>247.65799999999999</v>
      </c>
      <c r="CF143" s="5" cm="1">
        <f t="array" ref="CF143">INDEX(GMW!$A$2:$NF$200,MATCH(1,(GMW!$NE$2:$NE$200=CF$3)*(GMW!$ND$2:$ND$200=CF$4)*(GMW!$C$2:$C$200=CF$1),0),$F143-1966)</f>
        <v>67.252080000000007</v>
      </c>
      <c r="CG143" s="5" cm="1">
        <f t="array" ref="CG143">INDEX(GMW!$A$2:$NF$200,MATCH(1,(GMW!$NE$2:$NE$200=CG$3)*(GMW!$ND$2:$ND$200=CG$4)*(GMW!$C$2:$C$200=CG$1),0),$F143-1966)</f>
        <v>28.331</v>
      </c>
      <c r="CH143" s="5" cm="1">
        <f t="array" ref="CH143">INDEX(GMW!$A$2:$NF$200,MATCH(1,(GMW!$NE$2:$NE$200=CH$3)*(GMW!$ND$2:$ND$200=CH$4)*(GMW!$C$2:$C$200=CH$1),0),$F143-1966)</f>
        <v>286.50599999999997</v>
      </c>
      <c r="CI143" s="5" cm="1">
        <f t="array" ref="CI143">INDEX(GMW!$A$2:$NF$200,MATCH(1,(GMW!$NE$2:$NE$200=CI$3)*(GMW!$ND$2:$ND$200=CI$4)*(GMW!$C$2:$C$200=CI$1),0),$F143-1966)</f>
        <v>139.52950000000001</v>
      </c>
      <c r="CJ143" s="5" cm="1">
        <f t="array" ref="CJ143">INDEX(GMW!$A$2:$NF$200,MATCH(1,(GMW!$NE$2:$NE$200=CJ$3)*(GMW!$ND$2:$ND$200=CJ$4)*(GMW!$C$2:$C$200=CJ$1),0),$F143-1966)</f>
        <v>378672</v>
      </c>
      <c r="CK143" s="5" cm="1">
        <f t="array" ref="CK143">INDEX(GMW!$A$2:$NF$200,MATCH(1,(GMW!$NE$2:$NE$200=CK$3)*(GMW!$ND$2:$ND$200=CK$4)*(GMW!$C$2:$C$200=CK$1),0),$F143-1966)</f>
        <v>3553.9250000000002</v>
      </c>
      <c r="CL143" s="5" cm="1">
        <f t="array" ref="CL143">INDEX(GMW!$A$2:$NF$200,MATCH(1,(GMW!$NE$2:$NE$200=CL$3)*(GMW!$ND$2:$ND$200=CL$4)*(GMW!$C$2:$C$200=CL$1),0),$F143-1966)</f>
        <v>135491</v>
      </c>
      <c r="CM143" s="5" cm="1">
        <f t="array" ref="CM143">INDEX(GMW!$A$2:$NF$200,MATCH(1,(GMW!$NE$2:$NE$200=CM$3)*(GMW!$ND$2:$ND$200=CM$4)*(GMW!$C$2:$C$200=CM$1),0),$F143-1966)</f>
        <v>386819</v>
      </c>
      <c r="CN143" s="5" cm="1">
        <f t="array" ref="CN143">INDEX(GMW!$A$2:$NF$200,MATCH(1,(GMW!$NE$2:$NE$200=CN$3)*(GMW!$ND$2:$ND$200=CN$4)*(GMW!$C$2:$C$200=CN$1),0),$F143-1966)</f>
        <v>276647</v>
      </c>
      <c r="CO143" s="5" cm="1">
        <f t="array" ref="CO143">INDEX(GMW!$A$2:$NF$200,MATCH(1,(GMW!$NE$2:$NE$200=CO$3)*(GMW!$ND$2:$ND$200=CO$4)*(GMW!$C$2:$C$200=CO$1),0),$F143-1966)</f>
        <v>430.399</v>
      </c>
      <c r="CP143" s="5" cm="1">
        <f t="array" ref="CP143">INDEX(GMW!$A$2:$NF$200,MATCH(1,(GMW!$NE$2:$NE$200=CP$3)*(GMW!$ND$2:$ND$200=CP$4)*(GMW!$C$2:$C$200=CP$1),0),$F143-1966)</f>
        <v>815979.8</v>
      </c>
      <c r="CQ143" s="5" cm="1">
        <f t="array" ref="CQ143">INDEX(GMW!$A$2:$NF$200,MATCH(1,(GMW!$NE$2:$NE$200=CQ$3)*(GMW!$ND$2:$ND$200=CQ$4)*(GMW!$C$2:$C$200=CQ$1),0),$F143-1966)</f>
        <v>143.86179999999999</v>
      </c>
      <c r="CR143" s="5" cm="1">
        <f t="array" ref="CR143">INDEX(GMW!$A$2:$NF$200,MATCH(1,(GMW!$NE$2:$NE$200=CR$3)*(GMW!$ND$2:$ND$200=CR$4)*(GMW!$C$2:$C$200=CR$1),0),$F143-1966)</f>
        <v>274061.7</v>
      </c>
      <c r="CS143" s="5" cm="1">
        <f t="array" ref="CS143">INDEX(GMW!$A$2:$NF$200,MATCH(1,(GMW!$NE$2:$NE$200=CS$3)*(GMW!$ND$2:$ND$200=CS$4)*(GMW!$C$2:$C$200=CS$1),0),$F143-1966)</f>
        <v>628.202</v>
      </c>
      <c r="CT143" s="5" cm="1">
        <f t="array" ref="CT143">INDEX(GMW!$A$2:$NF$200,MATCH(1,(GMW!$NE$2:$NE$200=CT$3)*(GMW!$ND$2:$ND$200=CT$4)*(GMW!$C$2:$C$200=CT$1),0),$F143-1966)</f>
        <v>477.24700000000001</v>
      </c>
      <c r="CU143" s="5" cm="1">
        <f t="array" ref="CU143">INDEX(GMW!$A$2:$NF$200,MATCH(1,(GMW!$NE$2:$NE$200=CU$3)*(GMW!$ND$2:$ND$200=CU$4)*(GMW!$C$2:$C$200=CU$1),0),$F143-1966)</f>
        <v>400.02</v>
      </c>
      <c r="CV143" s="5" cm="1">
        <f t="array" ref="CV143">INDEX(GMW!$A$2:$NF$200,MATCH(1,(GMW!$NE$2:$NE$200=CV$3)*(GMW!$ND$2:$ND$200=CV$4)*(GMW!$C$2:$C$200=CV$1),0),$F143-1966)</f>
        <v>264.17099999999999</v>
      </c>
      <c r="CW143" s="5" cm="1">
        <f t="array" ref="CW143">INDEX(GMW!$A$2:$NF$200,MATCH(1,(GMW!$NE$2:$NE$200=CW$3)*(GMW!$ND$2:$ND$200=CW$4)*(GMW!$C$2:$C$200=CW$1),0),$F143-1966)</f>
        <v>153.095</v>
      </c>
      <c r="CX143" s="5" cm="1">
        <f t="array" ref="CX143">INDEX(GMW!$A$2:$NF$200,MATCH(1,(GMW!$NE$2:$NE$200=CX$3)*(GMW!$ND$2:$ND$200=CX$4)*(GMW!$C$2:$C$200=CX$1),0),$F143-1966)</f>
        <v>84.906000000000006</v>
      </c>
      <c r="CY143" s="5" cm="1">
        <f t="array" ref="CY143">INDEX(GMW!$A$2:$NF$200,MATCH(1,(GMW!$NE$2:$NE$200=CY$3)*(GMW!$ND$2:$ND$200=CY$4)*(GMW!$C$2:$C$200=CY$1),0),$F143-1966)</f>
        <v>69.339399999999998</v>
      </c>
      <c r="CZ143" s="5" cm="1">
        <f t="array" ref="CZ143">INDEX(GMW!$A$2:$NF$200,MATCH(1,(GMW!$NE$2:$NE$200=CZ$3)*(GMW!$ND$2:$ND$200=CZ$4)*(GMW!$C$2:$C$200=CZ$1),0),$F143-1966)</f>
        <v>45.408999999999999</v>
      </c>
      <c r="DA143" s="5" cm="1">
        <f t="array" ref="DA143">INDEX(GMW!$A$2:$NF$200,MATCH(1,(GMW!$NE$2:$NE$200=DA$3)*(GMW!$ND$2:$ND$200=DA$4)*(GMW!$C$2:$C$200=DA$1),0),$F143-1966)</f>
        <v>49.634999999999998</v>
      </c>
      <c r="DB143" s="5" cm="1">
        <f t="array" ref="DB143">INDEX(GMW!$A$2:$NF$200,MATCH(1,(GMW!$NE$2:$NE$200=DB$3)*(GMW!$ND$2:$ND$200=DB$4)*(GMW!$C$2:$C$200=DB$1),0),$F143-1966)</f>
        <v>56.012999999999998</v>
      </c>
      <c r="DC143" s="5" cm="1">
        <f t="array" ref="DC143">INDEX(GMW!$A$2:$NF$200,MATCH(1,(GMW!$NE$2:$NE$200=DC$3)*(GMW!$ND$2:$ND$200=DC$4)*(GMW!$C$2:$C$200=DC$1),0),$F143-1966)</f>
        <v>43.257599999999996</v>
      </c>
    </row>
    <row r="144" spans="1:107" x14ac:dyDescent="0.25">
      <c r="B144" s="5">
        <f t="shared" si="46"/>
        <v>2007</v>
      </c>
      <c r="C144" s="5">
        <f t="shared" si="46"/>
        <v>2007</v>
      </c>
      <c r="F144" s="5">
        <f t="shared" si="37"/>
        <v>2110</v>
      </c>
      <c r="G144" s="5" cm="1">
        <f t="array" ref="G144">INDEX(GMW!$A$2:$NF$200,MATCH(1,(GMW!$NE$2:$NE$200=G$3)*(GMW!$ND$2:$ND$200=G$4)*(GMW!$C$2:$C$200=G$1),0),$F144-1966)</f>
        <v>574194</v>
      </c>
      <c r="H144" s="5" cm="1">
        <f t="array" ref="H144">INDEX(GMW!$A$2:$NF$200,MATCH(1,(GMW!$NE$2:$NE$200=H$3)*(GMW!$ND$2:$ND$200=H$4)*(GMW!$C$2:$C$200=H$1),0),$F144-1966)</f>
        <v>347001</v>
      </c>
      <c r="I144" s="5" cm="1">
        <f t="array" ref="I144">INDEX(GMW!$A$2:$NF$200,MATCH(1,(GMW!$NE$2:$NE$200=I$3)*(GMW!$ND$2:$ND$200=I$4)*(GMW!$C$2:$C$200=I$1),0),$F144-1966)</f>
        <v>102493</v>
      </c>
      <c r="J144" s="5" cm="1">
        <f t="array" ref="J144">INDEX(GMW!$A$2:$NF$200,MATCH(1,(GMW!$NE$2:$NE$200=J$3)*(GMW!$ND$2:$ND$200=J$4)*(GMW!$C$2:$C$200=J$1),0),$F144-1966)</f>
        <v>114182</v>
      </c>
      <c r="K144" s="5" cm="1">
        <f t="array" ref="K144">INDEX(GMW!$A$2:$NF$200,MATCH(1,(GMW!$NE$2:$NE$200=K$3)*(GMW!$ND$2:$ND$200=K$4)*(GMW!$C$2:$C$200=K$1),0),$F144-1966)</f>
        <v>162203</v>
      </c>
      <c r="L144" s="5" cm="1">
        <f t="array" ref="L144">INDEX(GMW!$A$2:$NF$200,MATCH(1,(GMW!$NE$2:$NE$200=L$3)*(GMW!$ND$2:$ND$200=L$4)*(GMW!$C$2:$C$200=L$1),0),$F144-1966)</f>
        <v>163949</v>
      </c>
      <c r="M144" s="5" cm="1">
        <f t="array" ref="M144">INDEX(GMW!$A$2:$NF$200,MATCH(1,(GMW!$NE$2:$NE$200=M$3)*(GMW!$ND$2:$ND$200=M$4)*(GMW!$C$2:$C$200=M$1),0),$F144-1966)</f>
        <v>55519</v>
      </c>
      <c r="N144" s="5" cm="1">
        <f t="array" ref="N144">INDEX(GMW!$A$2:$NF$200,MATCH(1,(GMW!$NE$2:$NE$200=N$3)*(GMW!$ND$2:$ND$200=N$4)*(GMW!$C$2:$C$200=N$1),0),$F144-1966)</f>
        <v>13327</v>
      </c>
      <c r="O144" s="5" cm="1">
        <f t="array" ref="O144">INDEX(GMW!$A$2:$NF$200,MATCH(1,(GMW!$NE$2:$NE$200=O$3)*(GMW!$ND$2:$ND$200=O$4)*(GMW!$C$2:$C$200=O$1),0),$F144-1966)</f>
        <v>81.8</v>
      </c>
      <c r="P144" s="5" cm="1">
        <f t="array" ref="P144">INDEX(GMW!$A$2:$NF$200,MATCH(1,(GMW!$NE$2:$NE$200=P$3)*(GMW!$ND$2:$ND$200=P$4)*(GMW!$C$2:$C$200=P$1),0),$F144-1966)</f>
        <v>5.5</v>
      </c>
      <c r="Q144" s="5" cm="1">
        <f t="array" ref="Q144">INDEX(GMW!$A$2:$NF$200,MATCH(1,(GMW!$NE$2:$NE$200=Q$3)*(GMW!$ND$2:$ND$200=Q$4)*(GMW!$C$2:$C$200=Q$1),0),$F144-1966)</f>
        <v>5.46</v>
      </c>
      <c r="R144" s="5" cm="1">
        <f t="array" ref="R144">INDEX(GMW!$A$2:$NF$200,MATCH(1,(GMW!$NE$2:$NE$200=R$3)*(GMW!$ND$2:$ND$200=R$4)*(GMW!$C$2:$C$200=R$1),0),$F144-1966)</f>
        <v>81.8</v>
      </c>
      <c r="S144" s="5" cm="1">
        <f t="array" ref="S144">INDEX(GMW!$A$2:$NF$200,MATCH(1,(GMW!$NE$2:$NE$200=S$3)*(GMW!$ND$2:$ND$200=S$4)*(GMW!$C$2:$C$200=S$1),0),$F144-1966)</f>
        <v>32084</v>
      </c>
      <c r="T144" s="5" cm="1">
        <f t="array" ref="T144">INDEX(GMW!$A$2:$NF$200,MATCH(1,(GMW!$NE$2:$NE$200=T$3)*(GMW!$ND$2:$ND$200=T$4)*(GMW!$C$2:$C$200=T$1),0),$F144-1966)</f>
        <v>376</v>
      </c>
      <c r="U144" s="5" cm="1">
        <f t="array" ref="U144">INDEX(GMW!$A$2:$NF$200,MATCH(1,(GMW!$NE$2:$NE$200=U$3)*(GMW!$ND$2:$ND$200=U$4)*(GMW!$C$2:$C$200=U$1),0),$F144-1966)</f>
        <v>69</v>
      </c>
      <c r="V144" s="5" cm="1">
        <f t="array" ref="V144">INDEX(GMW!$A$2:$NF$200,MATCH(1,(GMW!$NE$2:$NE$200=V$3)*(GMW!$ND$2:$ND$200=V$4)*(GMW!$C$2:$C$200=V$1),0),$F144-1966)</f>
        <v>2985</v>
      </c>
      <c r="W144" s="5" cm="1">
        <f t="array" ref="W144">INDEX(GMW!$A$2:$NF$200,MATCH(1,(GMW!$NE$2:$NE$200=W$3)*(GMW!$ND$2:$ND$200=W$4)*(GMW!$C$2:$C$200=W$1),0),$F144-1966)</f>
        <v>85</v>
      </c>
      <c r="X144" s="5" cm="1">
        <f t="array" ref="X144">INDEX(GMW!$A$2:$NF$200,MATCH(1,(GMW!$NE$2:$NE$200=X$3)*(GMW!$ND$2:$ND$200=X$4)*(GMW!$C$2:$C$200=X$1),0),$F144-1966)</f>
        <v>158</v>
      </c>
      <c r="Y144" s="5" cm="1">
        <f t="array" ref="Y144">INDEX(GMW!$A$2:$NF$200,MATCH(1,(GMW!$NE$2:$NE$200=Y$3)*(GMW!$ND$2:$ND$200=Y$4)*(GMW!$C$2:$C$200=Y$1),0),$F144-1966)</f>
        <v>2325</v>
      </c>
      <c r="Z144" s="5" cm="1">
        <f t="array" ref="Z144">INDEX(GMW!$A$2:$NF$200,MATCH(1,(GMW!$NE$2:$NE$200=Z$3)*(GMW!$ND$2:$ND$200=Z$4)*(GMW!$C$2:$C$200=Z$1),0),$F144-1966)</f>
        <v>5058</v>
      </c>
      <c r="AA144" s="5" cm="1">
        <f t="array" ref="AA144">INDEX(GMW!$A$2:$NF$200,MATCH(1,(GMW!$NE$2:$NE$200=AA$3)*(GMW!$ND$2:$ND$200=AA$4)*(GMW!$C$2:$C$200=AA$1),0),$F144-1966)</f>
        <v>1510</v>
      </c>
      <c r="AB144" s="5" cm="1">
        <f t="array" ref="AB144">INDEX(GMW!$A$2:$NF$200,MATCH(1,(GMW!$NE$2:$NE$200=AB$3)*(GMW!$ND$2:$ND$200=AB$4)*(GMW!$C$2:$C$200=AB$1),0),$F144-1966)</f>
        <v>1997</v>
      </c>
      <c r="AC144" s="5" cm="1">
        <f t="array" ref="AC144">INDEX(GMW!$A$2:$NF$200,MATCH(1,(GMW!$NE$2:$NE$200=AC$3)*(GMW!$ND$2:$ND$200=AC$4)*(GMW!$C$2:$C$200=AC$1),0),$F144-1966)</f>
        <v>1250</v>
      </c>
      <c r="AD144" s="5" cm="1">
        <f t="array" ref="AD144">INDEX(GMW!$A$2:$NF$200,MATCH(1,(GMW!$NE$2:$NE$200=AD$3)*(GMW!$ND$2:$ND$200=AD$4)*(GMW!$C$2:$C$200=AD$1),0),$F144-1966)</f>
        <v>1180</v>
      </c>
      <c r="AE144" s="5" cm="1">
        <f t="array" ref="AE144">INDEX(GMW!$A$2:$NF$200,MATCH(1,(GMW!$NE$2:$NE$200=AE$3)*(GMW!$ND$2:$ND$200=AE$4)*(GMW!$C$2:$C$200=AE$1),0),$F144-1966)</f>
        <v>445</v>
      </c>
      <c r="AF144" s="5" cm="1">
        <f t="array" ref="AF144">INDEX(GMW!$A$2:$NF$200,MATCH(1,(GMW!$NE$2:$NE$200=AF$3)*(GMW!$ND$2:$ND$200=AF$4)*(GMW!$C$2:$C$200=AF$1),0),$F144-1966)</f>
        <v>2271</v>
      </c>
      <c r="AG144" s="5" cm="1">
        <f t="array" ref="AG144">INDEX(GMW!$A$2:$NF$200,MATCH(1,(GMW!$NE$2:$NE$200=AG$3)*(GMW!$ND$2:$ND$200=AG$4)*(GMW!$C$2:$C$200=AG$1),0),$F144-1966)</f>
        <v>2548</v>
      </c>
      <c r="AH144" s="5" cm="1">
        <f t="array" ref="AH144">INDEX(GMW!$A$2:$NF$200,MATCH(1,(GMW!$NE$2:$NE$200=AH$3)*(GMW!$ND$2:$ND$200=AH$4)*(GMW!$C$2:$C$200=AH$1),0),$F144-1966)</f>
        <v>1778</v>
      </c>
      <c r="AI144" s="5" cm="1">
        <f t="array" ref="AI144">INDEX(GMW!$A$2:$NF$200,MATCH(1,(GMW!$NE$2:$NE$200=AI$3)*(GMW!$ND$2:$ND$200=AI$4)*(GMW!$C$2:$C$200=AI$1),0),$F144-1966)</f>
        <v>2600</v>
      </c>
      <c r="AJ144" s="5" cm="1">
        <f t="array" ref="AJ144">INDEX(GMW!$A$2:$NF$200,MATCH(1,(GMW!$NE$2:$NE$200=AJ$3)*(GMW!$ND$2:$ND$200=AJ$4)*(GMW!$C$2:$C$200=AJ$1),0),$F144-1966)</f>
        <v>3602</v>
      </c>
      <c r="AK144" s="5" cm="1">
        <f t="array" ref="AK144">INDEX(GMW!$A$2:$NF$200,MATCH(1,(GMW!$NE$2:$NE$200=AK$3)*(GMW!$ND$2:$ND$200=AK$4)*(GMW!$C$2:$C$200=AK$1),0),$F144-1966)</f>
        <v>864</v>
      </c>
      <c r="AL144" s="5" cm="1">
        <f t="array" ref="AL144">INDEX(GMW!$A$2:$NF$200,MATCH(1,(GMW!$NE$2:$NE$200=AL$3)*(GMW!$ND$2:$ND$200=AL$4)*(GMW!$C$2:$C$200=AL$1),0),$F144-1966)</f>
        <v>982</v>
      </c>
      <c r="AM144" s="5" cm="1">
        <f t="array" ref="AM144">INDEX(GMW!$A$2:$NF$200,MATCH(1,(GMW!$NE$2:$NE$200=AM$3)*(GMW!$ND$2:$ND$200=AM$4)*(GMW!$C$2:$C$200=AM$1),0),$F144-1966)</f>
        <v>29322</v>
      </c>
      <c r="AN144" s="5" cm="1">
        <f t="array" ref="AN144">INDEX(GMW!$A$2:$NF$200,MATCH(1,(GMW!$NE$2:$NE$200=AN$3)*(GMW!$ND$2:$ND$200=AN$4)*(GMW!$C$2:$C$200=AN$1),0),$F144-1966)</f>
        <v>5666</v>
      </c>
      <c r="AO144" s="5" cm="1">
        <f t="array" ref="AO144">INDEX(GMW!$A$2:$NF$200,MATCH(1,(GMW!$NE$2:$NE$200=AO$3)*(GMW!$ND$2:$ND$200=AO$4)*(GMW!$C$2:$C$200=AO$1),0),$F144-1966)</f>
        <v>574194</v>
      </c>
      <c r="AP144" s="5" cm="1">
        <f t="array" ref="AP144">INDEX(GMW!$A$2:$NF$200,MATCH(1,(GMW!$NE$2:$NE$200=AP$3)*(GMW!$ND$2:$ND$200=AP$4)*(GMW!$C$2:$C$200=AP$1),0),$F144-1966)</f>
        <v>4178.3249999999998</v>
      </c>
      <c r="AQ144" s="5" cm="1">
        <f t="array" ref="AQ144">INDEX(GMW!$A$2:$NF$200,MATCH(1,(GMW!$NE$2:$NE$200=AQ$3)*(GMW!$ND$2:$ND$200=AQ$4)*(GMW!$C$2:$C$200=AQ$1),0),$F144-1966)</f>
        <v>131902</v>
      </c>
      <c r="AR144" s="5" cm="1">
        <f t="array" ref="AR144">INDEX(GMW!$A$2:$NF$200,MATCH(1,(GMW!$NE$2:$NE$200=AR$3)*(GMW!$ND$2:$ND$200=AR$4)*(GMW!$C$2:$C$200=AR$1),0),$F144-1966)</f>
        <v>776.13</v>
      </c>
      <c r="AS144" s="5" cm="1">
        <f t="array" ref="AS144">INDEX(GMW!$A$2:$NF$200,MATCH(1,(GMW!$NE$2:$NE$200=AS$3)*(GMW!$ND$2:$ND$200=AS$4)*(GMW!$C$2:$C$200=AS$1),0),$F144-1966)</f>
        <v>558.55999999999995</v>
      </c>
      <c r="AT144" s="5" cm="1">
        <f t="array" ref="AT144">INDEX(GMW!$A$2:$NF$200,MATCH(1,(GMW!$NE$2:$NE$200=AT$3)*(GMW!$ND$2:$ND$200=AT$4)*(GMW!$C$2:$C$200=AT$1),0),$F144-1966)</f>
        <v>479.21499999999997</v>
      </c>
      <c r="AU144" s="5" cm="1">
        <f t="array" ref="AU144">INDEX(GMW!$A$2:$NF$200,MATCH(1,(GMW!$NE$2:$NE$200=AU$3)*(GMW!$ND$2:$ND$200=AU$4)*(GMW!$C$2:$C$200=AU$1),0),$F144-1966)</f>
        <v>457455.8</v>
      </c>
      <c r="AV144" s="5" cm="1">
        <f t="array" ref="AV144">INDEX(GMW!$A$2:$NF$200,MATCH(1,(GMW!$NE$2:$NE$200=AV$3)*(GMW!$ND$2:$ND$200=AV$4)*(GMW!$C$2:$C$200=AV$1),0),$F144-1966)</f>
        <v>11652</v>
      </c>
      <c r="AW144" s="5" cm="1">
        <f t="array" ref="AW144">INDEX(GMW!$A$2:$NF$200,MATCH(1,(GMW!$NE$2:$NE$200=AW$3)*(GMW!$ND$2:$ND$200=AW$4)*(GMW!$C$2:$C$200=AW$1),0),$F144-1966)</f>
        <v>150.1</v>
      </c>
      <c r="AX144" s="5" cm="1">
        <f t="array" ref="AX144">INDEX(GMW!$A$2:$NF$200,MATCH(1,(GMW!$NE$2:$NE$200=AX$3)*(GMW!$ND$2:$ND$200=AX$4)*(GMW!$C$2:$C$200=AX$1),0),$F144-1966)</f>
        <v>2471.0549999999998</v>
      </c>
      <c r="AY144" s="5" cm="1">
        <f t="array" ref="AY144">INDEX(GMW!$A$2:$NF$200,MATCH(1,(GMW!$NE$2:$NE$200=AY$3)*(GMW!$ND$2:$ND$200=AY$4)*(GMW!$C$2:$C$200=AY$1),0),$F144-1966)</f>
        <v>15623</v>
      </c>
      <c r="AZ144" s="5" cm="1">
        <f t="array" ref="AZ144">INDEX(GMW!$A$2:$NF$200,MATCH(1,(GMW!$NE$2:$NE$200=AZ$3)*(GMW!$ND$2:$ND$200=AZ$4)*(GMW!$C$2:$C$200=AZ$1),0),$F144-1966)</f>
        <v>1303</v>
      </c>
      <c r="BA144" s="5" cm="1">
        <f t="array" ref="BA144">INDEX(GMW!$A$2:$NF$200,MATCH(1,(GMW!$NE$2:$NE$200=BA$3)*(GMW!$ND$2:$ND$200=BA$4)*(GMW!$C$2:$C$200=BA$1),0),$F144-1966)</f>
        <v>6.6179690000000004</v>
      </c>
      <c r="BB144" s="5" cm="1">
        <f t="array" ref="BB144">INDEX(GMW!$A$2:$NF$200,MATCH(1,(GMW!$NE$2:$NE$200=BB$3)*(GMW!$ND$2:$ND$200=BB$4)*(GMW!$C$2:$C$200=BB$1),0),$F144-1966)</f>
        <v>13710.49</v>
      </c>
      <c r="BC144" s="5" cm="1">
        <f t="array" ref="BC144">INDEX(GMW!$A$2:$NF$200,MATCH(1,(GMW!$NE$2:$NE$200=BC$3)*(GMW!$ND$2:$ND$200=BC$4)*(GMW!$C$2:$C$200=BC$1),0),$F144-1966)</f>
        <v>1.598047</v>
      </c>
      <c r="BD144" s="5" cm="1">
        <f t="array" ref="BD144">INDEX(GMW!$A$2:$NF$200,MATCH(1,(GMW!$NE$2:$NE$200=BD$3)*(GMW!$ND$2:$ND$200=BD$4)*(GMW!$C$2:$C$200=BD$1),0),$F144-1966)</f>
        <v>1476</v>
      </c>
      <c r="BE144" s="5" cm="1">
        <f t="array" ref="BE144">INDEX(GMW!$A$2:$NF$200,MATCH(1,(GMW!$NE$2:$NE$200=BE$3)*(GMW!$ND$2:$ND$200=BE$4)*(GMW!$C$2:$C$200=BE$1),0),$F144-1966)</f>
        <v>16.885909999999999</v>
      </c>
      <c r="BF144" s="5" cm="1">
        <f t="array" ref="BF144">INDEX(GMW!$A$2:$NF$200,MATCH(1,(GMW!$NE$2:$NE$200=BF$3)*(GMW!$ND$2:$ND$200=BF$4)*(GMW!$C$2:$C$200=BF$1),0),$F144-1966)</f>
        <v>12.696</v>
      </c>
      <c r="BG144" s="5" cm="1">
        <f t="array" ref="BG144">INDEX(GMW!$A$2:$NF$200,MATCH(1,(GMW!$NE$2:$NE$200=BG$3)*(GMW!$ND$2:$ND$200=BG$4)*(GMW!$C$2:$C$200=BG$1),0),$F144-1966)</f>
        <v>19.083220000000001</v>
      </c>
      <c r="BH144" s="5" cm="1">
        <f t="array" ref="BH144">INDEX(GMW!$A$2:$NF$200,MATCH(1,(GMW!$NE$2:$NE$200=BH$3)*(GMW!$ND$2:$ND$200=BH$4)*(GMW!$C$2:$C$200=BH$1),0),$F144-1966)</f>
        <v>4.1681759999999999</v>
      </c>
      <c r="BI144" s="5" cm="1">
        <f t="array" ref="BI144">INDEX(GMW!$A$2:$NF$200,MATCH(1,(GMW!$NE$2:$NE$200=BI$3)*(GMW!$ND$2:$ND$200=BI$4)*(GMW!$C$2:$C$200=BI$1),0),$F144-1966)</f>
        <v>3.1</v>
      </c>
      <c r="BJ144" s="5" cm="1">
        <f t="array" ref="BJ144">INDEX(GMW!$A$2:$NF$200,MATCH(1,(GMW!$NE$2:$NE$200=BJ$3)*(GMW!$ND$2:$ND$200=BJ$4)*(GMW!$C$2:$C$200=BJ$1),0),$F144-1966)</f>
        <v>3.4456159999999998</v>
      </c>
      <c r="BK144" s="5" cm="1">
        <f t="array" ref="BK144">INDEX(GMW!$A$2:$NF$200,MATCH(1,(GMW!$NE$2:$NE$200=BK$3)*(GMW!$ND$2:$ND$200=BK$4)*(GMW!$C$2:$C$200=BK$1),0),$F144-1966)</f>
        <v>2.408871</v>
      </c>
      <c r="BL144" s="5" cm="1">
        <f t="array" ref="BL144">INDEX(GMW!$A$2:$NF$200,MATCH(1,(GMW!$NE$2:$NE$200=BL$3)*(GMW!$ND$2:$ND$200=BL$4)*(GMW!$C$2:$C$200=BL$1),0),$F144-1966)</f>
        <v>0.6642827</v>
      </c>
      <c r="BM144" s="5" cm="1">
        <f t="array" ref="BM144">INDEX(GMW!$A$2:$NF$200,MATCH(1,(GMW!$NE$2:$NE$200=BM$3)*(GMW!$ND$2:$ND$200=BM$4)*(GMW!$C$2:$C$200=BM$1),0),$F144-1966)</f>
        <v>0.47666069999999999</v>
      </c>
      <c r="BN144" s="5" cm="1">
        <f t="array" ref="BN144">INDEX(GMW!$A$2:$NF$200,MATCH(1,(GMW!$NE$2:$NE$200=BN$3)*(GMW!$ND$2:$ND$200=BN$4)*(GMW!$C$2:$C$200=BN$1),0),$F144-1966)</f>
        <v>2.6282969999999999</v>
      </c>
      <c r="BO144" s="5" cm="1">
        <f t="array" ref="BO144">INDEX(GMW!$A$2:$NF$200,MATCH(1,(GMW!$NE$2:$NE$200=BO$3)*(GMW!$ND$2:$ND$200=BO$4)*(GMW!$C$2:$C$200=BO$1),0),$F144-1966)</f>
        <v>1.1948000000000001</v>
      </c>
      <c r="BP144" s="5" cm="1">
        <f t="array" ref="BP144">INDEX(GMW!$A$2:$NF$200,MATCH(1,(GMW!$NE$2:$NE$200=BP$3)*(GMW!$ND$2:$ND$200=BP$4)*(GMW!$C$2:$C$200=BP$1),0),$F144-1966)</f>
        <v>639495</v>
      </c>
      <c r="BQ144" s="5" cm="1">
        <f t="array" ref="BQ144">INDEX(GMW!$A$2:$NF$200,MATCH(1,(GMW!$NE$2:$NE$200=BQ$3)*(GMW!$ND$2:$ND$200=BQ$4)*(GMW!$C$2:$C$200=BQ$1),0),$F144-1966)</f>
        <v>12343.5</v>
      </c>
      <c r="BR144" s="5" cm="1">
        <f t="array" ref="BR144">INDEX(GMW!$A$2:$NF$200,MATCH(1,(GMW!$NE$2:$NE$200=BR$3)*(GMW!$ND$2:$ND$200=BR$4)*(GMW!$C$2:$C$200=BR$1),0),$F144-1966)</f>
        <v>821768</v>
      </c>
      <c r="BS144" s="5" cm="1">
        <f t="array" ref="BS144">INDEX(GMW!$A$2:$NF$200,MATCH(1,(GMW!$NE$2:$NE$200=BS$3)*(GMW!$ND$2:$ND$200=BS$4)*(GMW!$C$2:$C$200=BS$1),0),$F144-1966)</f>
        <v>1106199</v>
      </c>
      <c r="BT144" s="5" cm="1">
        <f t="array" ref="BT144">INDEX(GMW!$A$2:$NF$200,MATCH(1,(GMW!$NE$2:$NE$200=BT$3)*(GMW!$ND$2:$ND$200=BT$4)*(GMW!$C$2:$C$200=BT$1),0),$F144-1966)</f>
        <v>136927</v>
      </c>
      <c r="BU144" s="5" cm="1">
        <f t="array" ref="BU144">INDEX(GMW!$A$2:$NF$200,MATCH(1,(GMW!$NE$2:$NE$200=BU$3)*(GMW!$ND$2:$ND$200=BU$4)*(GMW!$C$2:$C$200=BU$1),0),$F144-1966)</f>
        <v>683.572</v>
      </c>
      <c r="BV144" s="5" cm="1">
        <f t="array" ref="BV144">INDEX(GMW!$A$2:$NF$200,MATCH(1,(GMW!$NE$2:$NE$200=BV$3)*(GMW!$ND$2:$ND$200=BV$4)*(GMW!$C$2:$C$200=BV$1),0),$F144-1966)</f>
        <v>1637470</v>
      </c>
      <c r="BW144" s="5" cm="1">
        <f t="array" ref="BW144">INDEX(GMW!$A$2:$NF$200,MATCH(1,(GMW!$NE$2:$NE$200=BW$3)*(GMW!$ND$2:$ND$200=BW$4)*(GMW!$C$2:$C$200=BW$1),0),$F144-1966)</f>
        <v>202.56290000000001</v>
      </c>
      <c r="BX144" s="5" cm="1">
        <f t="array" ref="BX144">INDEX(GMW!$A$2:$NF$200,MATCH(1,(GMW!$NE$2:$NE$200=BX$3)*(GMW!$ND$2:$ND$200=BX$4)*(GMW!$C$2:$C$200=BX$1),0),$F144-1966)</f>
        <v>305252.2</v>
      </c>
      <c r="BY144" s="5" cm="1">
        <f t="array" ref="BY144">INDEX(GMW!$A$2:$NF$200,MATCH(1,(GMW!$NE$2:$NE$200=BY$3)*(GMW!$ND$2:$ND$200=BY$4)*(GMW!$C$2:$C$200=BY$1),0),$F144-1966)</f>
        <v>1525.18</v>
      </c>
      <c r="BZ144" s="5" cm="1">
        <f t="array" ref="BZ144">INDEX(GMW!$A$2:$NF$200,MATCH(1,(GMW!$NE$2:$NE$200=BZ$3)*(GMW!$ND$2:$ND$200=BZ$4)*(GMW!$C$2:$C$200=BZ$1),0),$F144-1966)</f>
        <v>1576.6420000000001</v>
      </c>
      <c r="CA144" s="5" cm="1">
        <f t="array" ref="CA144">INDEX(GMW!$A$2:$NF$200,MATCH(1,(GMW!$NE$2:$NE$200=CA$3)*(GMW!$ND$2:$ND$200=CA$4)*(GMW!$C$2:$C$200=CA$1),0),$F144-1966)</f>
        <v>1798.0160000000001</v>
      </c>
      <c r="CB144" s="5" cm="1">
        <f t="array" ref="CB144">INDEX(GMW!$A$2:$NF$200,MATCH(1,(GMW!$NE$2:$NE$200=CB$3)*(GMW!$ND$2:$ND$200=CB$4)*(GMW!$C$2:$C$200=CB$1),0),$F144-1966)</f>
        <v>459.11950000000002</v>
      </c>
      <c r="CC144" s="5" cm="1">
        <f t="array" ref="CC144">INDEX(GMW!$A$2:$NF$200,MATCH(1,(GMW!$NE$2:$NE$200=CC$3)*(GMW!$ND$2:$ND$200=CC$4)*(GMW!$C$2:$C$200=CC$1),0),$F144-1966)</f>
        <v>312.62099999999998</v>
      </c>
      <c r="CD144" s="5" cm="1">
        <f t="array" ref="CD144">INDEX(GMW!$A$2:$NF$200,MATCH(1,(GMW!$NE$2:$NE$200=CD$3)*(GMW!$ND$2:$ND$200=CD$4)*(GMW!$C$2:$C$200=CD$1),0),$F144-1966)</f>
        <v>364.339</v>
      </c>
      <c r="CE144" s="5" cm="1">
        <f t="array" ref="CE144">INDEX(GMW!$A$2:$NF$200,MATCH(1,(GMW!$NE$2:$NE$200=CE$3)*(GMW!$ND$2:$ND$200=CE$4)*(GMW!$C$2:$C$200=CE$1),0),$F144-1966)</f>
        <v>257.62200000000001</v>
      </c>
      <c r="CF144" s="5" cm="1">
        <f t="array" ref="CF144">INDEX(GMW!$A$2:$NF$200,MATCH(1,(GMW!$NE$2:$NE$200=CF$3)*(GMW!$ND$2:$ND$200=CF$4)*(GMW!$C$2:$C$200=CF$1),0),$F144-1966)</f>
        <v>66.716369999999998</v>
      </c>
      <c r="CG144" s="5" cm="1">
        <f t="array" ref="CG144">INDEX(GMW!$A$2:$NF$200,MATCH(1,(GMW!$NE$2:$NE$200=CG$3)*(GMW!$ND$2:$ND$200=CG$4)*(GMW!$C$2:$C$200=CG$1),0),$F144-1966)</f>
        <v>28.331</v>
      </c>
      <c r="CH144" s="5" cm="1">
        <f t="array" ref="CH144">INDEX(GMW!$A$2:$NF$200,MATCH(1,(GMW!$NE$2:$NE$200=CH$3)*(GMW!$ND$2:$ND$200=CH$4)*(GMW!$C$2:$C$200=CH$1),0),$F144-1966)</f>
        <v>282.36399999999998</v>
      </c>
      <c r="CI144" s="5" cm="1">
        <f t="array" ref="CI144">INDEX(GMW!$A$2:$NF$200,MATCH(1,(GMW!$NE$2:$NE$200=CI$3)*(GMW!$ND$2:$ND$200=CI$4)*(GMW!$C$2:$C$200=CI$1),0),$F144-1966)</f>
        <v>140.34100000000001</v>
      </c>
      <c r="CJ144" s="5" cm="1">
        <f t="array" ref="CJ144">INDEX(GMW!$A$2:$NF$200,MATCH(1,(GMW!$NE$2:$NE$200=CJ$3)*(GMW!$ND$2:$ND$200=CJ$4)*(GMW!$C$2:$C$200=CJ$1),0),$F144-1966)</f>
        <v>387949</v>
      </c>
      <c r="CK144" s="5" cm="1">
        <f t="array" ref="CK144">INDEX(GMW!$A$2:$NF$200,MATCH(1,(GMW!$NE$2:$NE$200=CK$3)*(GMW!$ND$2:$ND$200=CK$4)*(GMW!$C$2:$C$200=CK$1),0),$F144-1966)</f>
        <v>3600.5250000000001</v>
      </c>
      <c r="CL144" s="5" cm="1">
        <f t="array" ref="CL144">INDEX(GMW!$A$2:$NF$200,MATCH(1,(GMW!$NE$2:$NE$200=CL$3)*(GMW!$ND$2:$ND$200=CL$4)*(GMW!$C$2:$C$200=CL$1),0),$F144-1966)</f>
        <v>135515.79999999999</v>
      </c>
      <c r="CM144" s="5" cm="1">
        <f t="array" ref="CM144">INDEX(GMW!$A$2:$NF$200,MATCH(1,(GMW!$NE$2:$NE$200=CM$3)*(GMW!$ND$2:$ND$200=CM$4)*(GMW!$C$2:$C$200=CM$1),0),$F144-1966)</f>
        <v>394153</v>
      </c>
      <c r="CN144" s="5" cm="1">
        <f t="array" ref="CN144">INDEX(GMW!$A$2:$NF$200,MATCH(1,(GMW!$NE$2:$NE$200=CN$3)*(GMW!$ND$2:$ND$200=CN$4)*(GMW!$C$2:$C$200=CN$1),0),$F144-1966)</f>
        <v>280684</v>
      </c>
      <c r="CO144" s="5" cm="1">
        <f t="array" ref="CO144">INDEX(GMW!$A$2:$NF$200,MATCH(1,(GMW!$NE$2:$NE$200=CO$3)*(GMW!$ND$2:$ND$200=CO$4)*(GMW!$C$2:$C$200=CO$1),0),$F144-1966)</f>
        <v>428.23500000000001</v>
      </c>
      <c r="CP144" s="5" cm="1">
        <f t="array" ref="CP144">INDEX(GMW!$A$2:$NF$200,MATCH(1,(GMW!$NE$2:$NE$200=CP$3)*(GMW!$ND$2:$ND$200=CP$4)*(GMW!$C$2:$C$200=CP$1),0),$F144-1966)</f>
        <v>821848.1</v>
      </c>
      <c r="CQ144" s="5" cm="1">
        <f t="array" ref="CQ144">INDEX(GMW!$A$2:$NF$200,MATCH(1,(GMW!$NE$2:$NE$200=CQ$3)*(GMW!$ND$2:$ND$200=CQ$4)*(GMW!$C$2:$C$200=CQ$1),0),$F144-1966)</f>
        <v>146.87270000000001</v>
      </c>
      <c r="CR144" s="5" cm="1">
        <f t="array" ref="CR144">INDEX(GMW!$A$2:$NF$200,MATCH(1,(GMW!$NE$2:$NE$200=CR$3)*(GMW!$ND$2:$ND$200=CR$4)*(GMW!$C$2:$C$200=CR$1),0),$F144-1966)</f>
        <v>280666</v>
      </c>
      <c r="CS144" s="5" cm="1">
        <f t="array" ref="CS144">INDEX(GMW!$A$2:$NF$200,MATCH(1,(GMW!$NE$2:$NE$200=CS$3)*(GMW!$ND$2:$ND$200=CS$4)*(GMW!$C$2:$C$200=CS$1),0),$F144-1966)</f>
        <v>633.34900000000005</v>
      </c>
      <c r="CT144" s="5" cm="1">
        <f t="array" ref="CT144">INDEX(GMW!$A$2:$NF$200,MATCH(1,(GMW!$NE$2:$NE$200=CT$3)*(GMW!$ND$2:$ND$200=CT$4)*(GMW!$C$2:$C$200=CT$1),0),$F144-1966)</f>
        <v>483.03100000000001</v>
      </c>
      <c r="CU144" s="5" cm="1">
        <f t="array" ref="CU144">INDEX(GMW!$A$2:$NF$200,MATCH(1,(GMW!$NE$2:$NE$200=CU$3)*(GMW!$ND$2:$ND$200=CU$4)*(GMW!$C$2:$C$200=CU$1),0),$F144-1966)</f>
        <v>403.61500000000001</v>
      </c>
      <c r="CV144" s="5" cm="1">
        <f t="array" ref="CV144">INDEX(GMW!$A$2:$NF$200,MATCH(1,(GMW!$NE$2:$NE$200=CV$3)*(GMW!$ND$2:$ND$200=CV$4)*(GMW!$C$2:$C$200=CV$1),0),$F144-1966)</f>
        <v>267.77499999999998</v>
      </c>
      <c r="CW144" s="5" cm="1">
        <f t="array" ref="CW144">INDEX(GMW!$A$2:$NF$200,MATCH(1,(GMW!$NE$2:$NE$200=CW$3)*(GMW!$ND$2:$ND$200=CW$4)*(GMW!$C$2:$C$200=CW$1),0),$F144-1966)</f>
        <v>154.44499999999999</v>
      </c>
      <c r="CX144" s="5" cm="1">
        <f t="array" ref="CX144">INDEX(GMW!$A$2:$NF$200,MATCH(1,(GMW!$NE$2:$NE$200=CX$3)*(GMW!$ND$2:$ND$200=CX$4)*(GMW!$C$2:$C$200=CX$1),0),$F144-1966)</f>
        <v>85.52</v>
      </c>
      <c r="CY144" s="5" cm="1">
        <f t="array" ref="CY144">INDEX(GMW!$A$2:$NF$200,MATCH(1,(GMW!$NE$2:$NE$200=CY$3)*(GMW!$ND$2:$ND$200=CY$4)*(GMW!$C$2:$C$200=CY$1),0),$F144-1966)</f>
        <v>70.139399999999995</v>
      </c>
      <c r="CZ144" s="5" cm="1">
        <f t="array" ref="CZ144">INDEX(GMW!$A$2:$NF$200,MATCH(1,(GMW!$NE$2:$NE$200=CZ$3)*(GMW!$ND$2:$ND$200=CZ$4)*(GMW!$C$2:$C$200=CZ$1),0),$F144-1966)</f>
        <v>46.460999999999999</v>
      </c>
      <c r="DA144" s="5" cm="1">
        <f t="array" ref="DA144">INDEX(GMW!$A$2:$NF$200,MATCH(1,(GMW!$NE$2:$NE$200=DA$3)*(GMW!$ND$2:$ND$200=DA$4)*(GMW!$C$2:$C$200=DA$1),0),$F144-1966)</f>
        <v>49.621000000000002</v>
      </c>
      <c r="DB144" s="5" cm="1">
        <f t="array" ref="DB144">INDEX(GMW!$A$2:$NF$200,MATCH(1,(GMW!$NE$2:$NE$200=DB$3)*(GMW!$ND$2:$ND$200=DB$4)*(GMW!$C$2:$C$200=DB$1),0),$F144-1966)</f>
        <v>57.488999999999997</v>
      </c>
      <c r="DC144" s="5" cm="1">
        <f t="array" ref="DC144">INDEX(GMW!$A$2:$NF$200,MATCH(1,(GMW!$NE$2:$NE$200=DC$3)*(GMW!$ND$2:$ND$200=DC$4)*(GMW!$C$2:$C$200=DC$1),0),$F144-1966)</f>
        <v>43.601300000000002</v>
      </c>
    </row>
    <row r="145" spans="1:107" x14ac:dyDescent="0.25">
      <c r="B145" s="5">
        <f t="shared" si="46"/>
        <v>2007</v>
      </c>
      <c r="C145" s="5">
        <f t="shared" si="46"/>
        <v>2007</v>
      </c>
      <c r="F145" s="5">
        <f t="shared" si="37"/>
        <v>2111</v>
      </c>
      <c r="G145" s="5" cm="1">
        <f t="array" ref="G145">INDEX(GMW!$A$2:$NF$200,MATCH(1,(GMW!$NE$2:$NE$200=G$3)*(GMW!$ND$2:$ND$200=G$4)*(GMW!$C$2:$C$200=G$1),0),$F145-1966)</f>
        <v>579605</v>
      </c>
      <c r="H145" s="5" cm="1">
        <f t="array" ref="H145">INDEX(GMW!$A$2:$NF$200,MATCH(1,(GMW!$NE$2:$NE$200=H$3)*(GMW!$ND$2:$ND$200=H$4)*(GMW!$C$2:$C$200=H$1),0),$F145-1966)</f>
        <v>353872</v>
      </c>
      <c r="I145" s="5" cm="1">
        <f t="array" ref="I145">INDEX(GMW!$A$2:$NF$200,MATCH(1,(GMW!$NE$2:$NE$200=I$3)*(GMW!$ND$2:$ND$200=I$4)*(GMW!$C$2:$C$200=I$1),0),$F145-1966)</f>
        <v>99552</v>
      </c>
      <c r="J145" s="5" cm="1">
        <f t="array" ref="J145">INDEX(GMW!$A$2:$NF$200,MATCH(1,(GMW!$NE$2:$NE$200=J$3)*(GMW!$ND$2:$ND$200=J$4)*(GMW!$C$2:$C$200=J$1),0),$F145-1966)</f>
        <v>115149</v>
      </c>
      <c r="K145" s="5" cm="1">
        <f t="array" ref="K145">INDEX(GMW!$A$2:$NF$200,MATCH(1,(GMW!$NE$2:$NE$200=K$3)*(GMW!$ND$2:$ND$200=K$4)*(GMW!$C$2:$C$200=K$1),0),$F145-1966)</f>
        <v>162540</v>
      </c>
      <c r="L145" s="5" cm="1">
        <f t="array" ref="L145">INDEX(GMW!$A$2:$NF$200,MATCH(1,(GMW!$NE$2:$NE$200=L$3)*(GMW!$ND$2:$ND$200=L$4)*(GMW!$C$2:$C$200=L$1),0),$F145-1966)</f>
        <v>169984</v>
      </c>
      <c r="M145" s="5" cm="1">
        <f t="array" ref="M145">INDEX(GMW!$A$2:$NF$200,MATCH(1,(GMW!$NE$2:$NE$200=M$3)*(GMW!$ND$2:$ND$200=M$4)*(GMW!$C$2:$C$200=M$1),0),$F145-1966)</f>
        <v>54051</v>
      </c>
      <c r="N145" s="5" cm="1">
        <f t="array" ref="N145">INDEX(GMW!$A$2:$NF$200,MATCH(1,(GMW!$NE$2:$NE$200=N$3)*(GMW!$ND$2:$ND$200=N$4)*(GMW!$C$2:$C$200=N$1),0),$F145-1966)</f>
        <v>12482</v>
      </c>
      <c r="O145" s="5" cm="1">
        <f t="array" ref="O145">INDEX(GMW!$A$2:$NF$200,MATCH(1,(GMW!$NE$2:$NE$200=O$3)*(GMW!$ND$2:$ND$200=O$4)*(GMW!$C$2:$C$200=O$1),0),$F145-1966)</f>
        <v>81.733329999999995</v>
      </c>
      <c r="P145" s="5" cm="1">
        <f t="array" ref="P145">INDEX(GMW!$A$2:$NF$200,MATCH(1,(GMW!$NE$2:$NE$200=P$3)*(GMW!$ND$2:$ND$200=P$4)*(GMW!$C$2:$C$200=P$1),0),$F145-1966)</f>
        <v>5.75</v>
      </c>
      <c r="Q145" s="5" cm="1">
        <f t="array" ref="Q145">INDEX(GMW!$A$2:$NF$200,MATCH(1,(GMW!$NE$2:$NE$200=Q$3)*(GMW!$ND$2:$ND$200=Q$4)*(GMW!$C$2:$C$200=Q$1),0),$F145-1966)</f>
        <v>5.04</v>
      </c>
      <c r="R145" s="5" cm="1">
        <f t="array" ref="R145">INDEX(GMW!$A$2:$NF$200,MATCH(1,(GMW!$NE$2:$NE$200=R$3)*(GMW!$ND$2:$ND$200=R$4)*(GMW!$C$2:$C$200=R$1),0),$F145-1966)</f>
        <v>81.733329999999995</v>
      </c>
      <c r="S145" s="5" cm="1">
        <f t="array" ref="S145">INDEX(GMW!$A$2:$NF$200,MATCH(1,(GMW!$NE$2:$NE$200=S$3)*(GMW!$ND$2:$ND$200=S$4)*(GMW!$C$2:$C$200=S$1),0),$F145-1966)</f>
        <v>32221</v>
      </c>
      <c r="T145" s="5" cm="1">
        <f t="array" ref="T145">INDEX(GMW!$A$2:$NF$200,MATCH(1,(GMW!$NE$2:$NE$200=T$3)*(GMW!$ND$2:$ND$200=T$4)*(GMW!$C$2:$C$200=T$1),0),$F145-1966)</f>
        <v>379</v>
      </c>
      <c r="U145" s="5" cm="1">
        <f t="array" ref="U145">INDEX(GMW!$A$2:$NF$200,MATCH(1,(GMW!$NE$2:$NE$200=U$3)*(GMW!$ND$2:$ND$200=U$4)*(GMW!$C$2:$C$200=U$1),0),$F145-1966)</f>
        <v>69</v>
      </c>
      <c r="V145" s="5" cm="1">
        <f t="array" ref="V145">INDEX(GMW!$A$2:$NF$200,MATCH(1,(GMW!$NE$2:$NE$200=V$3)*(GMW!$ND$2:$ND$200=V$4)*(GMW!$C$2:$C$200=V$1),0),$F145-1966)</f>
        <v>2973</v>
      </c>
      <c r="W145" s="5" cm="1">
        <f t="array" ref="W145">INDEX(GMW!$A$2:$NF$200,MATCH(1,(GMW!$NE$2:$NE$200=W$3)*(GMW!$ND$2:$ND$200=W$4)*(GMW!$C$2:$C$200=W$1),0),$F145-1966)</f>
        <v>88</v>
      </c>
      <c r="X145" s="5" cm="1">
        <f t="array" ref="X145">INDEX(GMW!$A$2:$NF$200,MATCH(1,(GMW!$NE$2:$NE$200=X$3)*(GMW!$ND$2:$ND$200=X$4)*(GMW!$C$2:$C$200=X$1),0),$F145-1966)</f>
        <v>157</v>
      </c>
      <c r="Y145" s="5" cm="1">
        <f t="array" ref="Y145">INDEX(GMW!$A$2:$NF$200,MATCH(1,(GMW!$NE$2:$NE$200=Y$3)*(GMW!$ND$2:$ND$200=Y$4)*(GMW!$C$2:$C$200=Y$1),0),$F145-1966)</f>
        <v>2350</v>
      </c>
      <c r="Z145" s="5" cm="1">
        <f t="array" ref="Z145">INDEX(GMW!$A$2:$NF$200,MATCH(1,(GMW!$NE$2:$NE$200=Z$3)*(GMW!$ND$2:$ND$200=Z$4)*(GMW!$C$2:$C$200=Z$1),0),$F145-1966)</f>
        <v>5053</v>
      </c>
      <c r="AA145" s="5" cm="1">
        <f t="array" ref="AA145">INDEX(GMW!$A$2:$NF$200,MATCH(1,(GMW!$NE$2:$NE$200=AA$3)*(GMW!$ND$2:$ND$200=AA$4)*(GMW!$C$2:$C$200=AA$1),0),$F145-1966)</f>
        <v>1519</v>
      </c>
      <c r="AB145" s="5" cm="1">
        <f t="array" ref="AB145">INDEX(GMW!$A$2:$NF$200,MATCH(1,(GMW!$NE$2:$NE$200=AB$3)*(GMW!$ND$2:$ND$200=AB$4)*(GMW!$C$2:$C$200=AB$1),0),$F145-1966)</f>
        <v>2026</v>
      </c>
      <c r="AC145" s="5" cm="1">
        <f t="array" ref="AC145">INDEX(GMW!$A$2:$NF$200,MATCH(1,(GMW!$NE$2:$NE$200=AC$3)*(GMW!$ND$2:$ND$200=AC$4)*(GMW!$C$2:$C$200=AC$1),0),$F145-1966)</f>
        <v>1245</v>
      </c>
      <c r="AD145" s="5" cm="1">
        <f t="array" ref="AD145">INDEX(GMW!$A$2:$NF$200,MATCH(1,(GMW!$NE$2:$NE$200=AD$3)*(GMW!$ND$2:$ND$200=AD$4)*(GMW!$C$2:$C$200=AD$1),0),$F145-1966)</f>
        <v>1181</v>
      </c>
      <c r="AE145" s="5" cm="1">
        <f t="array" ref="AE145">INDEX(GMW!$A$2:$NF$200,MATCH(1,(GMW!$NE$2:$NE$200=AE$3)*(GMW!$ND$2:$ND$200=AE$4)*(GMW!$C$2:$C$200=AE$1),0),$F145-1966)</f>
        <v>465</v>
      </c>
      <c r="AF145" s="5" cm="1">
        <f t="array" ref="AF145">INDEX(GMW!$A$2:$NF$200,MATCH(1,(GMW!$NE$2:$NE$200=AF$3)*(GMW!$ND$2:$ND$200=AF$4)*(GMW!$C$2:$C$200=AF$1),0),$F145-1966)</f>
        <v>2307</v>
      </c>
      <c r="AG145" s="5" cm="1">
        <f t="array" ref="AG145">INDEX(GMW!$A$2:$NF$200,MATCH(1,(GMW!$NE$2:$NE$200=AG$3)*(GMW!$ND$2:$ND$200=AG$4)*(GMW!$C$2:$C$200=AG$1),0),$F145-1966)</f>
        <v>2588</v>
      </c>
      <c r="AH145" s="5" cm="1">
        <f t="array" ref="AH145">INDEX(GMW!$A$2:$NF$200,MATCH(1,(GMW!$NE$2:$NE$200=AH$3)*(GMW!$ND$2:$ND$200=AH$4)*(GMW!$C$2:$C$200=AH$1),0),$F145-1966)</f>
        <v>1771</v>
      </c>
      <c r="AI145" s="5" cm="1">
        <f t="array" ref="AI145">INDEX(GMW!$A$2:$NF$200,MATCH(1,(GMW!$NE$2:$NE$200=AI$3)*(GMW!$ND$2:$ND$200=AI$4)*(GMW!$C$2:$C$200=AI$1),0),$F145-1966)</f>
        <v>2585</v>
      </c>
      <c r="AJ145" s="5" cm="1">
        <f t="array" ref="AJ145">INDEX(GMW!$A$2:$NF$200,MATCH(1,(GMW!$NE$2:$NE$200=AJ$3)*(GMW!$ND$2:$ND$200=AJ$4)*(GMW!$C$2:$C$200=AJ$1),0),$F145-1966)</f>
        <v>3616</v>
      </c>
      <c r="AK145" s="5" cm="1">
        <f t="array" ref="AK145">INDEX(GMW!$A$2:$NF$200,MATCH(1,(GMW!$NE$2:$NE$200=AK$3)*(GMW!$ND$2:$ND$200=AK$4)*(GMW!$C$2:$C$200=AK$1),0),$F145-1966)</f>
        <v>870</v>
      </c>
      <c r="AL145" s="5" cm="1">
        <f t="array" ref="AL145">INDEX(GMW!$A$2:$NF$200,MATCH(1,(GMW!$NE$2:$NE$200=AL$3)*(GMW!$ND$2:$ND$200=AL$4)*(GMW!$C$2:$C$200=AL$1),0),$F145-1966)</f>
        <v>978</v>
      </c>
      <c r="AM145" s="5" cm="1">
        <f t="array" ref="AM145">INDEX(GMW!$A$2:$NF$200,MATCH(1,(GMW!$NE$2:$NE$200=AM$3)*(GMW!$ND$2:$ND$200=AM$4)*(GMW!$C$2:$C$200=AM$1),0),$F145-1966)</f>
        <v>29420</v>
      </c>
      <c r="AN145" s="5" cm="1">
        <f t="array" ref="AN145">INDEX(GMW!$A$2:$NF$200,MATCH(1,(GMW!$NE$2:$NE$200=AN$3)*(GMW!$ND$2:$ND$200=AN$4)*(GMW!$C$2:$C$200=AN$1),0),$F145-1966)</f>
        <v>5656</v>
      </c>
      <c r="AO145" s="5" cm="1">
        <f t="array" ref="AO145">INDEX(GMW!$A$2:$NF$200,MATCH(1,(GMW!$NE$2:$NE$200=AO$3)*(GMW!$ND$2:$ND$200=AO$4)*(GMW!$C$2:$C$200=AO$1),0),$F145-1966)</f>
        <v>579605</v>
      </c>
      <c r="AP145" s="5" cm="1">
        <f t="array" ref="AP145">INDEX(GMW!$A$2:$NF$200,MATCH(1,(GMW!$NE$2:$NE$200=AP$3)*(GMW!$ND$2:$ND$200=AP$4)*(GMW!$C$2:$C$200=AP$1),0),$F145-1966)</f>
        <v>4202.3999999999996</v>
      </c>
      <c r="AQ145" s="5" cm="1">
        <f t="array" ref="AQ145">INDEX(GMW!$A$2:$NF$200,MATCH(1,(GMW!$NE$2:$NE$200=AQ$3)*(GMW!$ND$2:$ND$200=AQ$4)*(GMW!$C$2:$C$200=AQ$1),0),$F145-1966)</f>
        <v>131194</v>
      </c>
      <c r="AR145" s="5" cm="1">
        <f t="array" ref="AR145">INDEX(GMW!$A$2:$NF$200,MATCH(1,(GMW!$NE$2:$NE$200=AR$3)*(GMW!$ND$2:$ND$200=AR$4)*(GMW!$C$2:$C$200=AR$1),0),$F145-1966)</f>
        <v>780.1</v>
      </c>
      <c r="AS145" s="5" cm="1">
        <f t="array" ref="AS145">INDEX(GMW!$A$2:$NF$200,MATCH(1,(GMW!$NE$2:$NE$200=AS$3)*(GMW!$ND$2:$ND$200=AS$4)*(GMW!$C$2:$C$200=AS$1),0),$F145-1966)</f>
        <v>560.327</v>
      </c>
      <c r="AT145" s="5" cm="1">
        <f t="array" ref="AT145">INDEX(GMW!$A$2:$NF$200,MATCH(1,(GMW!$NE$2:$NE$200=AT$3)*(GMW!$ND$2:$ND$200=AT$4)*(GMW!$C$2:$C$200=AT$1),0),$F145-1966)</f>
        <v>479.12299999999999</v>
      </c>
      <c r="AU145" s="5" cm="1">
        <f t="array" ref="AU145">INDEX(GMW!$A$2:$NF$200,MATCH(1,(GMW!$NE$2:$NE$200=AU$3)*(GMW!$ND$2:$ND$200=AU$4)*(GMW!$C$2:$C$200=AU$1),0),$F145-1966)</f>
        <v>459169.8</v>
      </c>
      <c r="AV145" s="5" cm="1">
        <f t="array" ref="AV145">INDEX(GMW!$A$2:$NF$200,MATCH(1,(GMW!$NE$2:$NE$200=AV$3)*(GMW!$ND$2:$ND$200=AV$4)*(GMW!$C$2:$C$200=AV$1),0),$F145-1966)</f>
        <v>10982</v>
      </c>
      <c r="AW145" s="5" cm="1">
        <f t="array" ref="AW145">INDEX(GMW!$A$2:$NF$200,MATCH(1,(GMW!$NE$2:$NE$200=AW$3)*(GMW!$ND$2:$ND$200=AW$4)*(GMW!$C$2:$C$200=AW$1),0),$F145-1966)</f>
        <v>151.57499999999999</v>
      </c>
      <c r="AX145" s="5" cm="1">
        <f t="array" ref="AX145">INDEX(GMW!$A$2:$NF$200,MATCH(1,(GMW!$NE$2:$NE$200=AX$3)*(GMW!$ND$2:$ND$200=AX$4)*(GMW!$C$2:$C$200=AX$1),0),$F145-1966)</f>
        <v>2514.36</v>
      </c>
      <c r="AY145" s="5" cm="1">
        <f t="array" ref="AY145">INDEX(GMW!$A$2:$NF$200,MATCH(1,(GMW!$NE$2:$NE$200=AY$3)*(GMW!$ND$2:$ND$200=AY$4)*(GMW!$C$2:$C$200=AY$1),0),$F145-1966)</f>
        <v>15652</v>
      </c>
      <c r="AZ145" s="5" cm="1">
        <f t="array" ref="AZ145">INDEX(GMW!$A$2:$NF$200,MATCH(1,(GMW!$NE$2:$NE$200=AZ$3)*(GMW!$ND$2:$ND$200=AZ$4)*(GMW!$C$2:$C$200=AZ$1),0),$F145-1966)</f>
        <v>861</v>
      </c>
      <c r="BA145" s="5" cm="1">
        <f t="array" ref="BA145">INDEX(GMW!$A$2:$NF$200,MATCH(1,(GMW!$NE$2:$NE$200=BA$3)*(GMW!$ND$2:$ND$200=BA$4)*(GMW!$C$2:$C$200=BA$1),0),$F145-1966)</f>
        <v>6.5452009999999996</v>
      </c>
      <c r="BB145" s="5" cm="1">
        <f t="array" ref="BB145">INDEX(GMW!$A$2:$NF$200,MATCH(1,(GMW!$NE$2:$NE$200=BB$3)*(GMW!$ND$2:$ND$200=BB$4)*(GMW!$C$2:$C$200=BB$1),0),$F145-1966)</f>
        <v>12869.39</v>
      </c>
      <c r="BC145" s="5" cm="1">
        <f t="array" ref="BC145">INDEX(GMW!$A$2:$NF$200,MATCH(1,(GMW!$NE$2:$NE$200=BC$3)*(GMW!$ND$2:$ND$200=BC$4)*(GMW!$C$2:$C$200=BC$1),0),$F145-1966)</f>
        <v>1.593648</v>
      </c>
      <c r="BD145" s="5" cm="1">
        <f t="array" ref="BD145">INDEX(GMW!$A$2:$NF$200,MATCH(1,(GMW!$NE$2:$NE$200=BD$3)*(GMW!$ND$2:$ND$200=BD$4)*(GMW!$C$2:$C$200=BD$1),0),$F145-1966)</f>
        <v>3555</v>
      </c>
      <c r="BE145" s="5" cm="1">
        <f t="array" ref="BE145">INDEX(GMW!$A$2:$NF$200,MATCH(1,(GMW!$NE$2:$NE$200=BE$3)*(GMW!$ND$2:$ND$200=BE$4)*(GMW!$C$2:$C$200=BE$1),0),$F145-1966)</f>
        <v>16.93235</v>
      </c>
      <c r="BF145" s="5" cm="1">
        <f t="array" ref="BF145">INDEX(GMW!$A$2:$NF$200,MATCH(1,(GMW!$NE$2:$NE$200=BF$3)*(GMW!$ND$2:$ND$200=BF$4)*(GMW!$C$2:$C$200=BF$1),0),$F145-1966)</f>
        <v>13.208</v>
      </c>
      <c r="BG145" s="5" cm="1">
        <f t="array" ref="BG145">INDEX(GMW!$A$2:$NF$200,MATCH(1,(GMW!$NE$2:$NE$200=BG$3)*(GMW!$ND$2:$ND$200=BG$4)*(GMW!$C$2:$C$200=BG$1),0),$F145-1966)</f>
        <v>19.452190000000002</v>
      </c>
      <c r="BH145" s="5" cm="1">
        <f t="array" ref="BH145">INDEX(GMW!$A$2:$NF$200,MATCH(1,(GMW!$NE$2:$NE$200=BH$3)*(GMW!$ND$2:$ND$200=BH$4)*(GMW!$C$2:$C$200=BH$1),0),$F145-1966)</f>
        <v>4.3086039999999999</v>
      </c>
      <c r="BI145" s="5" cm="1">
        <f t="array" ref="BI145">INDEX(GMW!$A$2:$NF$200,MATCH(1,(GMW!$NE$2:$NE$200=BI$3)*(GMW!$ND$2:$ND$200=BI$4)*(GMW!$C$2:$C$200=BI$1),0),$F145-1966)</f>
        <v>3.2330000000000001</v>
      </c>
      <c r="BJ145" s="5" cm="1">
        <f t="array" ref="BJ145">INDEX(GMW!$A$2:$NF$200,MATCH(1,(GMW!$NE$2:$NE$200=BJ$3)*(GMW!$ND$2:$ND$200=BJ$4)*(GMW!$C$2:$C$200=BJ$1),0),$F145-1966)</f>
        <v>3.4955099999999999</v>
      </c>
      <c r="BK145" s="5" cm="1">
        <f t="array" ref="BK145">INDEX(GMW!$A$2:$NF$200,MATCH(1,(GMW!$NE$2:$NE$200=BK$3)*(GMW!$ND$2:$ND$200=BK$4)*(GMW!$C$2:$C$200=BK$1),0),$F145-1966)</f>
        <v>2.2600570000000002</v>
      </c>
      <c r="BL145" s="5" cm="1">
        <f t="array" ref="BL145">INDEX(GMW!$A$2:$NF$200,MATCH(1,(GMW!$NE$2:$NE$200=BL$3)*(GMW!$ND$2:$ND$200=BL$4)*(GMW!$C$2:$C$200=BL$1),0),$F145-1966)</f>
        <v>0.66398069999999998</v>
      </c>
      <c r="BM145" s="5" cm="1">
        <f t="array" ref="BM145">INDEX(GMW!$A$2:$NF$200,MATCH(1,(GMW!$NE$2:$NE$200=BM$3)*(GMW!$ND$2:$ND$200=BM$4)*(GMW!$C$2:$C$200=BM$1),0),$F145-1966)</f>
        <v>0.49430220000000002</v>
      </c>
      <c r="BN145" s="5" cm="1">
        <f t="array" ref="BN145">INDEX(GMW!$A$2:$NF$200,MATCH(1,(GMW!$NE$2:$NE$200=BN$3)*(GMW!$ND$2:$ND$200=BN$4)*(GMW!$C$2:$C$200=BN$1),0),$F145-1966)</f>
        <v>2.6957970000000002</v>
      </c>
      <c r="BO145" s="5" cm="1">
        <f t="array" ref="BO145">INDEX(GMW!$A$2:$NF$200,MATCH(1,(GMW!$NE$2:$NE$200=BO$3)*(GMW!$ND$2:$ND$200=BO$4)*(GMW!$C$2:$C$200=BO$1),0),$F145-1966)</f>
        <v>1.3055000000000001</v>
      </c>
      <c r="BP145" s="5" cm="1">
        <f t="array" ref="BP145">INDEX(GMW!$A$2:$NF$200,MATCH(1,(GMW!$NE$2:$NE$200=BP$3)*(GMW!$ND$2:$ND$200=BP$4)*(GMW!$C$2:$C$200=BP$1),0),$F145-1966)</f>
        <v>648126</v>
      </c>
      <c r="BQ145" s="5" cm="1">
        <f t="array" ref="BQ145">INDEX(GMW!$A$2:$NF$200,MATCH(1,(GMW!$NE$2:$NE$200=BQ$3)*(GMW!$ND$2:$ND$200=BQ$4)*(GMW!$C$2:$C$200=BQ$1),0),$F145-1966)</f>
        <v>12546.76</v>
      </c>
      <c r="BR145" s="5" cm="1">
        <f t="array" ref="BR145">INDEX(GMW!$A$2:$NF$200,MATCH(1,(GMW!$NE$2:$NE$200=BR$3)*(GMW!$ND$2:$ND$200=BR$4)*(GMW!$C$2:$C$200=BR$1),0),$F145-1966)</f>
        <v>823425</v>
      </c>
      <c r="BS145" s="5" cm="1">
        <f t="array" ref="BS145">INDEX(GMW!$A$2:$NF$200,MATCH(1,(GMW!$NE$2:$NE$200=BS$3)*(GMW!$ND$2:$ND$200=BS$4)*(GMW!$C$2:$C$200=BS$1),0),$F145-1966)</f>
        <v>1098810</v>
      </c>
      <c r="BT145" s="5" cm="1">
        <f t="array" ref="BT145">INDEX(GMW!$A$2:$NF$200,MATCH(1,(GMW!$NE$2:$NE$200=BT$3)*(GMW!$ND$2:$ND$200=BT$4)*(GMW!$C$2:$C$200=BT$1),0),$F145-1966)</f>
        <v>139677</v>
      </c>
      <c r="BU145" s="5" cm="1">
        <f t="array" ref="BU145">INDEX(GMW!$A$2:$NF$200,MATCH(1,(GMW!$NE$2:$NE$200=BU$3)*(GMW!$ND$2:$ND$200=BU$4)*(GMW!$C$2:$C$200=BU$1),0),$F145-1966)</f>
        <v>665.19650000000001</v>
      </c>
      <c r="BV145" s="5" cm="1">
        <f t="array" ref="BV145">INDEX(GMW!$A$2:$NF$200,MATCH(1,(GMW!$NE$2:$NE$200=BV$3)*(GMW!$ND$2:$ND$200=BV$4)*(GMW!$C$2:$C$200=BV$1),0),$F145-1966)</f>
        <v>1620830</v>
      </c>
      <c r="BW145" s="5" cm="1">
        <f t="array" ref="BW145">INDEX(GMW!$A$2:$NF$200,MATCH(1,(GMW!$NE$2:$NE$200=BW$3)*(GMW!$ND$2:$ND$200=BW$4)*(GMW!$C$2:$C$200=BW$1),0),$F145-1966)</f>
        <v>201.3877</v>
      </c>
      <c r="BX145" s="5" cm="1">
        <f t="array" ref="BX145">INDEX(GMW!$A$2:$NF$200,MATCH(1,(GMW!$NE$2:$NE$200=BX$3)*(GMW!$ND$2:$ND$200=BX$4)*(GMW!$C$2:$C$200=BX$1),0),$F145-1966)</f>
        <v>315731</v>
      </c>
      <c r="BY145" s="5" cm="1">
        <f t="array" ref="BY145">INDEX(GMW!$A$2:$NF$200,MATCH(1,(GMW!$NE$2:$NE$200=BY$3)*(GMW!$ND$2:$ND$200=BY$4)*(GMW!$C$2:$C$200=BY$1),0),$F145-1966)</f>
        <v>1529.183</v>
      </c>
      <c r="BZ145" s="5" cm="1">
        <f t="array" ref="BZ145">INDEX(GMW!$A$2:$NF$200,MATCH(1,(GMW!$NE$2:$NE$200=BZ$3)*(GMW!$ND$2:$ND$200=BZ$4)*(GMW!$C$2:$C$200=BZ$1),0),$F145-1966)</f>
        <v>1590.0250000000001</v>
      </c>
      <c r="CA145" s="5" cm="1">
        <f t="array" ref="CA145">INDEX(GMW!$A$2:$NF$200,MATCH(1,(GMW!$NE$2:$NE$200=CA$3)*(GMW!$ND$2:$ND$200=CA$4)*(GMW!$C$2:$C$200=CA$1),0),$F145-1966)</f>
        <v>1797.2260000000001</v>
      </c>
      <c r="CB145" s="5" cm="1">
        <f t="array" ref="CB145">INDEX(GMW!$A$2:$NF$200,MATCH(1,(GMW!$NE$2:$NE$200=CB$3)*(GMW!$ND$2:$ND$200=CB$4)*(GMW!$C$2:$C$200=CB$1),0),$F145-1966)</f>
        <v>457.32029999999997</v>
      </c>
      <c r="CC145" s="5" cm="1">
        <f t="array" ref="CC145">INDEX(GMW!$A$2:$NF$200,MATCH(1,(GMW!$NE$2:$NE$200=CC$3)*(GMW!$ND$2:$ND$200=CC$4)*(GMW!$C$2:$C$200=CC$1),0),$F145-1966)</f>
        <v>313.1345</v>
      </c>
      <c r="CD145" s="5" cm="1">
        <f t="array" ref="CD145">INDEX(GMW!$A$2:$NF$200,MATCH(1,(GMW!$NE$2:$NE$200=CD$3)*(GMW!$ND$2:$ND$200=CD$4)*(GMW!$C$2:$C$200=CD$1),0),$F145-1966)</f>
        <v>371.245</v>
      </c>
      <c r="CE145" s="5" cm="1">
        <f t="array" ref="CE145">INDEX(GMW!$A$2:$NF$200,MATCH(1,(GMW!$NE$2:$NE$200=CE$3)*(GMW!$ND$2:$ND$200=CE$4)*(GMW!$C$2:$C$200=CE$1),0),$F145-1966)</f>
        <v>266.72699999999998</v>
      </c>
      <c r="CF145" s="5" cm="1">
        <f t="array" ref="CF145">INDEX(GMW!$A$2:$NF$200,MATCH(1,(GMW!$NE$2:$NE$200=CF$3)*(GMW!$ND$2:$ND$200=CF$4)*(GMW!$C$2:$C$200=CF$1),0),$F145-1966)</f>
        <v>65.575959999999995</v>
      </c>
      <c r="CG145" s="5" cm="1">
        <f t="array" ref="CG145">INDEX(GMW!$A$2:$NF$200,MATCH(1,(GMW!$NE$2:$NE$200=CG$3)*(GMW!$ND$2:$ND$200=CG$4)*(GMW!$C$2:$C$200=CG$1),0),$F145-1966)</f>
        <v>28.331</v>
      </c>
      <c r="CH145" s="5" cm="1">
        <f t="array" ref="CH145">INDEX(GMW!$A$2:$NF$200,MATCH(1,(GMW!$NE$2:$NE$200=CH$3)*(GMW!$ND$2:$ND$200=CH$4)*(GMW!$C$2:$C$200=CH$1),0),$F145-1966)</f>
        <v>285.642</v>
      </c>
      <c r="CI145" s="5" cm="1">
        <f t="array" ref="CI145">INDEX(GMW!$A$2:$NF$200,MATCH(1,(GMW!$NE$2:$NE$200=CI$3)*(GMW!$ND$2:$ND$200=CI$4)*(GMW!$C$2:$C$200=CI$1),0),$F145-1966)</f>
        <v>141.1525</v>
      </c>
      <c r="CJ145" s="5" cm="1">
        <f t="array" ref="CJ145">INDEX(GMW!$A$2:$NF$200,MATCH(1,(GMW!$NE$2:$NE$200=CJ$3)*(GMW!$ND$2:$ND$200=CJ$4)*(GMW!$C$2:$C$200=CJ$1),0),$F145-1966)</f>
        <v>390894</v>
      </c>
      <c r="CK145" s="5" cm="1">
        <f t="array" ref="CK145">INDEX(GMW!$A$2:$NF$200,MATCH(1,(GMW!$NE$2:$NE$200=CK$3)*(GMW!$ND$2:$ND$200=CK$4)*(GMW!$C$2:$C$200=CK$1),0),$F145-1966)</f>
        <v>3641.0250000000001</v>
      </c>
      <c r="CL145" s="5" cm="1">
        <f t="array" ref="CL145">INDEX(GMW!$A$2:$NF$200,MATCH(1,(GMW!$NE$2:$NE$200=CL$3)*(GMW!$ND$2:$ND$200=CL$4)*(GMW!$C$2:$C$200=CL$1),0),$F145-1966)</f>
        <v>134121.4</v>
      </c>
      <c r="CM145" s="5" cm="1">
        <f t="array" ref="CM145">INDEX(GMW!$A$2:$NF$200,MATCH(1,(GMW!$NE$2:$NE$200=CM$3)*(GMW!$ND$2:$ND$200=CM$4)*(GMW!$C$2:$C$200=CM$1),0),$F145-1966)</f>
        <v>395562</v>
      </c>
      <c r="CN145" s="5" cm="1">
        <f t="array" ref="CN145">INDEX(GMW!$A$2:$NF$200,MATCH(1,(GMW!$NE$2:$NE$200=CN$3)*(GMW!$ND$2:$ND$200=CN$4)*(GMW!$C$2:$C$200=CN$1),0),$F145-1966)</f>
        <v>285150</v>
      </c>
      <c r="CO145" s="5" cm="1">
        <f t="array" ref="CO145">INDEX(GMW!$A$2:$NF$200,MATCH(1,(GMW!$NE$2:$NE$200=CO$3)*(GMW!$ND$2:$ND$200=CO$4)*(GMW!$C$2:$C$200=CO$1),0),$F145-1966)</f>
        <v>436.32499999999999</v>
      </c>
      <c r="CP145" s="5" cm="1">
        <f t="array" ref="CP145">INDEX(GMW!$A$2:$NF$200,MATCH(1,(GMW!$NE$2:$NE$200=CP$3)*(GMW!$ND$2:$ND$200=CP$4)*(GMW!$C$2:$C$200=CP$1),0),$F145-1966)</f>
        <v>823947.9</v>
      </c>
      <c r="CQ145" s="5" cm="1">
        <f t="array" ref="CQ145">INDEX(GMW!$A$2:$NF$200,MATCH(1,(GMW!$NE$2:$NE$200=CQ$3)*(GMW!$ND$2:$ND$200=CQ$4)*(GMW!$C$2:$C$200=CQ$1),0),$F145-1966)</f>
        <v>148.59100000000001</v>
      </c>
      <c r="CR145" s="5" cm="1">
        <f t="array" ref="CR145">INDEX(GMW!$A$2:$NF$200,MATCH(1,(GMW!$NE$2:$NE$200=CR$3)*(GMW!$ND$2:$ND$200=CR$4)*(GMW!$C$2:$C$200=CR$1),0),$F145-1966)</f>
        <v>285548.7</v>
      </c>
      <c r="CS145" s="5" cm="1">
        <f t="array" ref="CS145">INDEX(GMW!$A$2:$NF$200,MATCH(1,(GMW!$NE$2:$NE$200=CS$3)*(GMW!$ND$2:$ND$200=CS$4)*(GMW!$C$2:$C$200=CS$1),0),$F145-1966)</f>
        <v>638.90499999999997</v>
      </c>
      <c r="CT145" s="5" cm="1">
        <f t="array" ref="CT145">INDEX(GMW!$A$2:$NF$200,MATCH(1,(GMW!$NE$2:$NE$200=CT$3)*(GMW!$ND$2:$ND$200=CT$4)*(GMW!$C$2:$C$200=CT$1),0),$F145-1966)</f>
        <v>487.74200000000002</v>
      </c>
      <c r="CU145" s="5" cm="1">
        <f t="array" ref="CU145">INDEX(GMW!$A$2:$NF$200,MATCH(1,(GMW!$NE$2:$NE$200=CU$3)*(GMW!$ND$2:$ND$200=CU$4)*(GMW!$C$2:$C$200=CU$1),0),$F145-1966)</f>
        <v>407.69099999999997</v>
      </c>
      <c r="CV145" s="5" cm="1">
        <f t="array" ref="CV145">INDEX(GMW!$A$2:$NF$200,MATCH(1,(GMW!$NE$2:$NE$200=CV$3)*(GMW!$ND$2:$ND$200=CV$4)*(GMW!$C$2:$C$200=CV$1),0),$F145-1966)</f>
        <v>269.87900000000002</v>
      </c>
      <c r="CW145" s="5" cm="1">
        <f t="array" ref="CW145">INDEX(GMW!$A$2:$NF$200,MATCH(1,(GMW!$NE$2:$NE$200=CW$3)*(GMW!$ND$2:$ND$200=CW$4)*(GMW!$C$2:$C$200=CW$1),0),$F145-1966)</f>
        <v>156.398</v>
      </c>
      <c r="CX145" s="5" cm="1">
        <f t="array" ref="CX145">INDEX(GMW!$A$2:$NF$200,MATCH(1,(GMW!$NE$2:$NE$200=CX$3)*(GMW!$ND$2:$ND$200=CX$4)*(GMW!$C$2:$C$200=CX$1),0),$F145-1966)</f>
        <v>86.221999999999994</v>
      </c>
      <c r="CY145" s="5" cm="1">
        <f t="array" ref="CY145">INDEX(GMW!$A$2:$NF$200,MATCH(1,(GMW!$NE$2:$NE$200=CY$3)*(GMW!$ND$2:$ND$200=CY$4)*(GMW!$C$2:$C$200=CY$1),0),$F145-1966)</f>
        <v>70.953400000000002</v>
      </c>
      <c r="CZ145" s="5" cm="1">
        <f t="array" ref="CZ145">INDEX(GMW!$A$2:$NF$200,MATCH(1,(GMW!$NE$2:$NE$200=CZ$3)*(GMW!$ND$2:$ND$200=CZ$4)*(GMW!$C$2:$C$200=CZ$1),0),$F145-1966)</f>
        <v>47.061999999999998</v>
      </c>
      <c r="DA145" s="5" cm="1">
        <f t="array" ref="DA145">INDEX(GMW!$A$2:$NF$200,MATCH(1,(GMW!$NE$2:$NE$200=DA$3)*(GMW!$ND$2:$ND$200=DA$4)*(GMW!$C$2:$C$200=DA$1),0),$F145-1966)</f>
        <v>48.353999999999999</v>
      </c>
      <c r="DB145" s="5" cm="1">
        <f t="array" ref="DB145">INDEX(GMW!$A$2:$NF$200,MATCH(1,(GMW!$NE$2:$NE$200=DB$3)*(GMW!$ND$2:$ND$200=DB$4)*(GMW!$C$2:$C$200=DB$1),0),$F145-1966)</f>
        <v>57.929000000000002</v>
      </c>
      <c r="DC145" s="5" cm="1">
        <f t="array" ref="DC145">INDEX(GMW!$A$2:$NF$200,MATCH(1,(GMW!$NE$2:$NE$200=DC$3)*(GMW!$ND$2:$ND$200=DC$4)*(GMW!$C$2:$C$200=DC$1),0),$F145-1966)</f>
        <v>43.8934</v>
      </c>
    </row>
    <row r="146" spans="1:107" x14ac:dyDescent="0.25">
      <c r="B146" s="5">
        <f t="shared" si="46"/>
        <v>2007</v>
      </c>
      <c r="C146" s="5">
        <f t="shared" si="46"/>
        <v>2007</v>
      </c>
      <c r="E146" s="5">
        <f t="shared" ref="E146" si="48">+E142+1</f>
        <v>2007</v>
      </c>
      <c r="F146" s="5">
        <f t="shared" si="37"/>
        <v>2112</v>
      </c>
      <c r="G146" s="5" cm="1">
        <f t="array" ref="G146">INDEX(GMW!$A$2:$NF$200,MATCH(1,(GMW!$NE$2:$NE$200=G$3)*(GMW!$ND$2:$ND$200=G$4)*(GMW!$C$2:$C$200=G$1),0),$F146-1966)</f>
        <v>584504</v>
      </c>
      <c r="H146" s="5" cm="1">
        <f t="array" ref="H146">INDEX(GMW!$A$2:$NF$200,MATCH(1,(GMW!$NE$2:$NE$200=H$3)*(GMW!$ND$2:$ND$200=H$4)*(GMW!$C$2:$C$200=H$1),0),$F146-1966)</f>
        <v>353402</v>
      </c>
      <c r="I146" s="5" cm="1">
        <f t="array" ref="I146">INDEX(GMW!$A$2:$NF$200,MATCH(1,(GMW!$NE$2:$NE$200=I$3)*(GMW!$ND$2:$ND$200=I$4)*(GMW!$C$2:$C$200=I$1),0),$F146-1966)</f>
        <v>106969</v>
      </c>
      <c r="J146" s="5" cm="1">
        <f t="array" ref="J146">INDEX(GMW!$A$2:$NF$200,MATCH(1,(GMW!$NE$2:$NE$200=J$3)*(GMW!$ND$2:$ND$200=J$4)*(GMW!$C$2:$C$200=J$1),0),$F146-1966)</f>
        <v>114103</v>
      </c>
      <c r="K146" s="5" cm="1">
        <f t="array" ref="K146">INDEX(GMW!$A$2:$NF$200,MATCH(1,(GMW!$NE$2:$NE$200=K$3)*(GMW!$ND$2:$ND$200=K$4)*(GMW!$C$2:$C$200=K$1),0),$F146-1966)</f>
        <v>168521</v>
      </c>
      <c r="L146" s="5" cm="1">
        <f t="array" ref="L146">INDEX(GMW!$A$2:$NF$200,MATCH(1,(GMW!$NE$2:$NE$200=L$3)*(GMW!$ND$2:$ND$200=L$4)*(GMW!$C$2:$C$200=L$1),0),$F146-1966)</f>
        <v>168782</v>
      </c>
      <c r="M146" s="5" cm="1">
        <f t="array" ref="M146">INDEX(GMW!$A$2:$NF$200,MATCH(1,(GMW!$NE$2:$NE$200=M$3)*(GMW!$ND$2:$ND$200=M$4)*(GMW!$C$2:$C$200=M$1),0),$F146-1966)</f>
        <v>57624</v>
      </c>
      <c r="N146" s="5" cm="1">
        <f t="array" ref="N146">INDEX(GMW!$A$2:$NF$200,MATCH(1,(GMW!$NE$2:$NE$200=N$3)*(GMW!$ND$2:$ND$200=N$4)*(GMW!$C$2:$C$200=N$1),0),$F146-1966)</f>
        <v>15845</v>
      </c>
      <c r="O146" s="5" cm="1">
        <f t="array" ref="O146">INDEX(GMW!$A$2:$NF$200,MATCH(1,(GMW!$NE$2:$NE$200=O$3)*(GMW!$ND$2:$ND$200=O$4)*(GMW!$C$2:$C$200=O$1),0),$F146-1966)</f>
        <v>82.6</v>
      </c>
      <c r="P146" s="5" cm="1">
        <f t="array" ref="P146">INDEX(GMW!$A$2:$NF$200,MATCH(1,(GMW!$NE$2:$NE$200=P$3)*(GMW!$ND$2:$ND$200=P$4)*(GMW!$C$2:$C$200=P$1),0),$F146-1966)</f>
        <v>5.5</v>
      </c>
      <c r="Q146" s="5" cm="1">
        <f t="array" ref="Q146">INDEX(GMW!$A$2:$NF$200,MATCH(1,(GMW!$NE$2:$NE$200=Q$3)*(GMW!$ND$2:$ND$200=Q$4)*(GMW!$C$2:$C$200=Q$1),0),$F146-1966)</f>
        <v>4.57</v>
      </c>
      <c r="R146" s="5" cm="1">
        <f t="array" ref="R146">INDEX(GMW!$A$2:$NF$200,MATCH(1,(GMW!$NE$2:$NE$200=R$3)*(GMW!$ND$2:$ND$200=R$4)*(GMW!$C$2:$C$200=R$1),0),$F146-1966)</f>
        <v>82.6</v>
      </c>
      <c r="S146" s="5" cm="1">
        <f t="array" ref="S146">INDEX(GMW!$A$2:$NF$200,MATCH(1,(GMW!$NE$2:$NE$200=S$3)*(GMW!$ND$2:$ND$200=S$4)*(GMW!$C$2:$C$200=S$1),0),$F146-1966)</f>
        <v>32259</v>
      </c>
      <c r="T146" s="5" cm="1">
        <f t="array" ref="T146">INDEX(GMW!$A$2:$NF$200,MATCH(1,(GMW!$NE$2:$NE$200=T$3)*(GMW!$ND$2:$ND$200=T$4)*(GMW!$C$2:$C$200=T$1),0),$F146-1966)</f>
        <v>376</v>
      </c>
      <c r="U146" s="5" cm="1">
        <f t="array" ref="U146">INDEX(GMW!$A$2:$NF$200,MATCH(1,(GMW!$NE$2:$NE$200=U$3)*(GMW!$ND$2:$ND$200=U$4)*(GMW!$C$2:$C$200=U$1),0),$F146-1966)</f>
        <v>67</v>
      </c>
      <c r="V146" s="5" cm="1">
        <f t="array" ref="V146">INDEX(GMW!$A$2:$NF$200,MATCH(1,(GMW!$NE$2:$NE$200=V$3)*(GMW!$ND$2:$ND$200=V$4)*(GMW!$C$2:$C$200=V$1),0),$F146-1966)</f>
        <v>2931</v>
      </c>
      <c r="W146" s="5" cm="1">
        <f t="array" ref="W146">INDEX(GMW!$A$2:$NF$200,MATCH(1,(GMW!$NE$2:$NE$200=W$3)*(GMW!$ND$2:$ND$200=W$4)*(GMW!$C$2:$C$200=W$1),0),$F146-1966)</f>
        <v>85</v>
      </c>
      <c r="X146" s="5" cm="1">
        <f t="array" ref="X146">INDEX(GMW!$A$2:$NF$200,MATCH(1,(GMW!$NE$2:$NE$200=X$3)*(GMW!$ND$2:$ND$200=X$4)*(GMW!$C$2:$C$200=X$1),0),$F146-1966)</f>
        <v>160</v>
      </c>
      <c r="Y146" s="5" cm="1">
        <f t="array" ref="Y146">INDEX(GMW!$A$2:$NF$200,MATCH(1,(GMW!$NE$2:$NE$200=Y$3)*(GMW!$ND$2:$ND$200=Y$4)*(GMW!$C$2:$C$200=Y$1),0),$F146-1966)</f>
        <v>2329</v>
      </c>
      <c r="Z146" s="5" cm="1">
        <f t="array" ref="Z146">INDEX(GMW!$A$2:$NF$200,MATCH(1,(GMW!$NE$2:$NE$200=Z$3)*(GMW!$ND$2:$ND$200=Z$4)*(GMW!$C$2:$C$200=Z$1),0),$F146-1966)</f>
        <v>5081</v>
      </c>
      <c r="AA146" s="5" cm="1">
        <f t="array" ref="AA146">INDEX(GMW!$A$2:$NF$200,MATCH(1,(GMW!$NE$2:$NE$200=AA$3)*(GMW!$ND$2:$ND$200=AA$4)*(GMW!$C$2:$C$200=AA$1),0),$F146-1966)</f>
        <v>1528</v>
      </c>
      <c r="AB146" s="5" cm="1">
        <f t="array" ref="AB146">INDEX(GMW!$A$2:$NF$200,MATCH(1,(GMW!$NE$2:$NE$200=AB$3)*(GMW!$ND$2:$ND$200=AB$4)*(GMW!$C$2:$C$200=AB$1),0),$F146-1966)</f>
        <v>2043</v>
      </c>
      <c r="AC146" s="5" cm="1">
        <f t="array" ref="AC146">INDEX(GMW!$A$2:$NF$200,MATCH(1,(GMW!$NE$2:$NE$200=AC$3)*(GMW!$ND$2:$ND$200=AC$4)*(GMW!$C$2:$C$200=AC$1),0),$F146-1966)</f>
        <v>1235</v>
      </c>
      <c r="AD146" s="5" cm="1">
        <f t="array" ref="AD146">INDEX(GMW!$A$2:$NF$200,MATCH(1,(GMW!$NE$2:$NE$200=AD$3)*(GMW!$ND$2:$ND$200=AD$4)*(GMW!$C$2:$C$200=AD$1),0),$F146-1966)</f>
        <v>1185</v>
      </c>
      <c r="AE146" s="5" cm="1">
        <f t="array" ref="AE146">INDEX(GMW!$A$2:$NF$200,MATCH(1,(GMW!$NE$2:$NE$200=AE$3)*(GMW!$ND$2:$ND$200=AE$4)*(GMW!$C$2:$C$200=AE$1),0),$F146-1966)</f>
        <v>470</v>
      </c>
      <c r="AF146" s="5" cm="1">
        <f t="array" ref="AF146">INDEX(GMW!$A$2:$NF$200,MATCH(1,(GMW!$NE$2:$NE$200=AF$3)*(GMW!$ND$2:$ND$200=AF$4)*(GMW!$C$2:$C$200=AF$1),0),$F146-1966)</f>
        <v>2308</v>
      </c>
      <c r="AG146" s="5" cm="1">
        <f t="array" ref="AG146">INDEX(GMW!$A$2:$NF$200,MATCH(1,(GMW!$NE$2:$NE$200=AG$3)*(GMW!$ND$2:$ND$200=AG$4)*(GMW!$C$2:$C$200=AG$1),0),$F146-1966)</f>
        <v>2607</v>
      </c>
      <c r="AH146" s="5" cm="1">
        <f t="array" ref="AH146">INDEX(GMW!$A$2:$NF$200,MATCH(1,(GMW!$NE$2:$NE$200=AH$3)*(GMW!$ND$2:$ND$200=AH$4)*(GMW!$C$2:$C$200=AH$1),0),$F146-1966)</f>
        <v>1767</v>
      </c>
      <c r="AI146" s="5" cm="1">
        <f t="array" ref="AI146">INDEX(GMW!$A$2:$NF$200,MATCH(1,(GMW!$NE$2:$NE$200=AI$3)*(GMW!$ND$2:$ND$200=AI$4)*(GMW!$C$2:$C$200=AI$1),0),$F146-1966)</f>
        <v>2595</v>
      </c>
      <c r="AJ146" s="5" cm="1">
        <f t="array" ref="AJ146">INDEX(GMW!$A$2:$NF$200,MATCH(1,(GMW!$NE$2:$NE$200=AJ$3)*(GMW!$ND$2:$ND$200=AJ$4)*(GMW!$C$2:$C$200=AJ$1),0),$F146-1966)</f>
        <v>3626</v>
      </c>
      <c r="AK146" s="5" cm="1">
        <f t="array" ref="AK146">INDEX(GMW!$A$2:$NF$200,MATCH(1,(GMW!$NE$2:$NE$200=AK$3)*(GMW!$ND$2:$ND$200=AK$4)*(GMW!$C$2:$C$200=AK$1),0),$F146-1966)</f>
        <v>865</v>
      </c>
      <c r="AL146" s="5" cm="1">
        <f t="array" ref="AL146">INDEX(GMW!$A$2:$NF$200,MATCH(1,(GMW!$NE$2:$NE$200=AL$3)*(GMW!$ND$2:$ND$200=AL$4)*(GMW!$C$2:$C$200=AL$1),0),$F146-1966)</f>
        <v>998</v>
      </c>
      <c r="AM146" s="5" cm="1">
        <f t="array" ref="AM146">INDEX(GMW!$A$2:$NF$200,MATCH(1,(GMW!$NE$2:$NE$200=AM$3)*(GMW!$ND$2:$ND$200=AM$4)*(GMW!$C$2:$C$200=AM$1),0),$F146-1966)</f>
        <v>29576</v>
      </c>
      <c r="AN146" s="5" cm="1">
        <f t="array" ref="AN146">INDEX(GMW!$A$2:$NF$200,MATCH(1,(GMW!$NE$2:$NE$200=AN$3)*(GMW!$ND$2:$ND$200=AN$4)*(GMW!$C$2:$C$200=AN$1),0),$F146-1966)</f>
        <v>5641</v>
      </c>
      <c r="AO146" s="5" cm="1">
        <f t="array" ref="AO146">INDEX(GMW!$A$2:$NF$200,MATCH(1,(GMW!$NE$2:$NE$200=AO$3)*(GMW!$ND$2:$ND$200=AO$4)*(GMW!$C$2:$C$200=AO$1),0),$F146-1966)</f>
        <v>584504</v>
      </c>
      <c r="AP146" s="5" cm="1">
        <f t="array" ref="AP146">INDEX(GMW!$A$2:$NF$200,MATCH(1,(GMW!$NE$2:$NE$200=AP$3)*(GMW!$ND$2:$ND$200=AP$4)*(GMW!$C$2:$C$200=AP$1),0),$F146-1966)</f>
        <v>4228.8</v>
      </c>
      <c r="AQ146" s="5" cm="1">
        <f t="array" ref="AQ146">INDEX(GMW!$A$2:$NF$200,MATCH(1,(GMW!$NE$2:$NE$200=AQ$3)*(GMW!$ND$2:$ND$200=AQ$4)*(GMW!$C$2:$C$200=AQ$1),0),$F146-1966)</f>
        <v>131773.20000000001</v>
      </c>
      <c r="AR146" s="5" cm="1">
        <f t="array" ref="AR146">INDEX(GMW!$A$2:$NF$200,MATCH(1,(GMW!$NE$2:$NE$200=AR$3)*(GMW!$ND$2:$ND$200=AR$4)*(GMW!$C$2:$C$200=AR$1),0),$F146-1966)</f>
        <v>785.88</v>
      </c>
      <c r="AS146" s="5" cm="1">
        <f t="array" ref="AS146">INDEX(GMW!$A$2:$NF$200,MATCH(1,(GMW!$NE$2:$NE$200=AS$3)*(GMW!$ND$2:$ND$200=AS$4)*(GMW!$C$2:$C$200=AS$1),0),$F146-1966)</f>
        <v>560.91300000000001</v>
      </c>
      <c r="AT146" s="5" cm="1">
        <f t="array" ref="AT146">INDEX(GMW!$A$2:$NF$200,MATCH(1,(GMW!$NE$2:$NE$200=AT$3)*(GMW!$ND$2:$ND$200=AT$4)*(GMW!$C$2:$C$200=AT$1),0),$F146-1966)</f>
        <v>478.11700000000002</v>
      </c>
      <c r="AU146" s="5" cm="1">
        <f t="array" ref="AU146">INDEX(GMW!$A$2:$NF$200,MATCH(1,(GMW!$NE$2:$NE$200=AU$3)*(GMW!$ND$2:$ND$200=AU$4)*(GMW!$C$2:$C$200=AU$1),0),$F146-1966)</f>
        <v>459773.3</v>
      </c>
      <c r="AV146" s="5" cm="1">
        <f t="array" ref="AV146">INDEX(GMW!$A$2:$NF$200,MATCH(1,(GMW!$NE$2:$NE$200=AV$3)*(GMW!$ND$2:$ND$200=AV$4)*(GMW!$C$2:$C$200=AV$1),0),$F146-1966)</f>
        <v>12823</v>
      </c>
      <c r="AW146" s="5" cm="1">
        <f t="array" ref="AW146">INDEX(GMW!$A$2:$NF$200,MATCH(1,(GMW!$NE$2:$NE$200=AW$3)*(GMW!$ND$2:$ND$200=AW$4)*(GMW!$C$2:$C$200=AW$1),0),$F146-1966)</f>
        <v>151.25</v>
      </c>
      <c r="AX146" s="5" cm="1">
        <f t="array" ref="AX146">INDEX(GMW!$A$2:$NF$200,MATCH(1,(GMW!$NE$2:$NE$200=AX$3)*(GMW!$ND$2:$ND$200=AX$4)*(GMW!$C$2:$C$200=AX$1),0),$F146-1966)</f>
        <v>2548.8560000000002</v>
      </c>
      <c r="AY146" s="5" cm="1">
        <f t="array" ref="AY146">INDEX(GMW!$A$2:$NF$200,MATCH(1,(GMW!$NE$2:$NE$200=AY$3)*(GMW!$ND$2:$ND$200=AY$4)*(GMW!$C$2:$C$200=AY$1),0),$F146-1966)</f>
        <v>15320</v>
      </c>
      <c r="AZ146" s="5" cm="1">
        <f t="array" ref="AZ146">INDEX(GMW!$A$2:$NF$200,MATCH(1,(GMW!$NE$2:$NE$200=AZ$3)*(GMW!$ND$2:$ND$200=AZ$4)*(GMW!$C$2:$C$200=AZ$1),0),$F146-1966)</f>
        <v>883</v>
      </c>
      <c r="BA146" s="5" cm="1">
        <f t="array" ref="BA146">INDEX(GMW!$A$2:$NF$200,MATCH(1,(GMW!$NE$2:$NE$200=BA$3)*(GMW!$ND$2:$ND$200=BA$4)*(GMW!$C$2:$C$200=BA$1),0),$F146-1966)</f>
        <v>6.402539</v>
      </c>
      <c r="BB146" s="5" cm="1">
        <f t="array" ref="BB146">INDEX(GMW!$A$2:$NF$200,MATCH(1,(GMW!$NE$2:$NE$200=BB$3)*(GMW!$ND$2:$ND$200=BB$4)*(GMW!$C$2:$C$200=BB$1),0),$F146-1966)</f>
        <v>15067.54</v>
      </c>
      <c r="BC146" s="5" cm="1">
        <f t="array" ref="BC146">INDEX(GMW!$A$2:$NF$200,MATCH(1,(GMW!$NE$2:$NE$200=BC$3)*(GMW!$ND$2:$ND$200=BC$4)*(GMW!$C$2:$C$200=BC$1),0),$F146-1966)</f>
        <v>1.588149</v>
      </c>
      <c r="BD146" s="5" cm="1">
        <f t="array" ref="BD146">INDEX(GMW!$A$2:$NF$200,MATCH(1,(GMW!$NE$2:$NE$200=BD$3)*(GMW!$ND$2:$ND$200=BD$4)*(GMW!$C$2:$C$200=BD$1),0),$F146-1966)</f>
        <v>1663</v>
      </c>
      <c r="BE146" s="5" cm="1">
        <f t="array" ref="BE146">INDEX(GMW!$A$2:$NF$200,MATCH(1,(GMW!$NE$2:$NE$200=BE$3)*(GMW!$ND$2:$ND$200=BE$4)*(GMW!$C$2:$C$200=BE$1),0),$F146-1966)</f>
        <v>17.077770000000001</v>
      </c>
      <c r="BF146" s="5" cm="1">
        <f t="array" ref="BF146">INDEX(GMW!$A$2:$NF$200,MATCH(1,(GMW!$NE$2:$NE$200=BF$3)*(GMW!$ND$2:$ND$200=BF$4)*(GMW!$C$2:$C$200=BF$1),0),$F146-1966)</f>
        <v>13.868</v>
      </c>
      <c r="BG146" s="5" cm="1">
        <f t="array" ref="BG146">INDEX(GMW!$A$2:$NF$200,MATCH(1,(GMW!$NE$2:$NE$200=BG$3)*(GMW!$ND$2:$ND$200=BG$4)*(GMW!$C$2:$C$200=BG$1),0),$F146-1966)</f>
        <v>19.62425</v>
      </c>
      <c r="BH146" s="5" cm="1">
        <f t="array" ref="BH146">INDEX(GMW!$A$2:$NF$200,MATCH(1,(GMW!$NE$2:$NE$200=BH$3)*(GMW!$ND$2:$ND$200=BH$4)*(GMW!$C$2:$C$200=BH$1),0),$F146-1966)</f>
        <v>4.3146800000000001</v>
      </c>
      <c r="BI146" s="5" cm="1">
        <f t="array" ref="BI146">INDEX(GMW!$A$2:$NF$200,MATCH(1,(GMW!$NE$2:$NE$200=BI$3)*(GMW!$ND$2:$ND$200=BI$4)*(GMW!$C$2:$C$200=BI$1),0),$F146-1966)</f>
        <v>3.4359999999999999</v>
      </c>
      <c r="BJ146" s="5" cm="1">
        <f t="array" ref="BJ146">INDEX(GMW!$A$2:$NF$200,MATCH(1,(GMW!$NE$2:$NE$200=BJ$3)*(GMW!$ND$2:$ND$200=BJ$4)*(GMW!$C$2:$C$200=BJ$1),0),$F146-1966)</f>
        <v>3.476092</v>
      </c>
      <c r="BK146" s="5" cm="1">
        <f t="array" ref="BK146">INDEX(GMW!$A$2:$NF$200,MATCH(1,(GMW!$NE$2:$NE$200=BK$3)*(GMW!$ND$2:$ND$200=BK$4)*(GMW!$C$2:$C$200=BK$1),0),$F146-1966)</f>
        <v>2.0887859999999998</v>
      </c>
      <c r="BL146" s="5" cm="1">
        <f t="array" ref="BL146">INDEX(GMW!$A$2:$NF$200,MATCH(1,(GMW!$NE$2:$NE$200=BL$3)*(GMW!$ND$2:$ND$200=BL$4)*(GMW!$C$2:$C$200=BL$1),0),$F146-1966)</f>
        <v>0.67618</v>
      </c>
      <c r="BM146" s="5" cm="1">
        <f t="array" ref="BM146">INDEX(GMW!$A$2:$NF$200,MATCH(1,(GMW!$NE$2:$NE$200=BM$3)*(GMW!$ND$2:$ND$200=BM$4)*(GMW!$C$2:$C$200=BM$1),0),$F146-1966)</f>
        <v>0.52574089999999996</v>
      </c>
      <c r="BN146" s="5" cm="1">
        <f t="array" ref="BN146">INDEX(GMW!$A$2:$NF$200,MATCH(1,(GMW!$NE$2:$NE$200=BN$3)*(GMW!$ND$2:$ND$200=BN$4)*(GMW!$C$2:$C$200=BN$1),0),$F146-1966)</f>
        <v>2.7812030000000001</v>
      </c>
      <c r="BO146" s="5" cm="1">
        <f t="array" ref="BO146">INDEX(GMW!$A$2:$NF$200,MATCH(1,(GMW!$NE$2:$NE$200=BO$3)*(GMW!$ND$2:$ND$200=BO$4)*(GMW!$C$2:$C$200=BO$1),0),$F146-1966)</f>
        <v>1.3942600000000001</v>
      </c>
      <c r="BP146" s="5" cm="1">
        <f t="array" ref="BP146">INDEX(GMW!$A$2:$NF$200,MATCH(1,(GMW!$NE$2:$NE$200=BP$3)*(GMW!$ND$2:$ND$200=BP$4)*(GMW!$C$2:$C$200=BP$1),0),$F146-1966)</f>
        <v>666880</v>
      </c>
      <c r="BQ146" s="5" cm="1">
        <f t="array" ref="BQ146">INDEX(GMW!$A$2:$NF$200,MATCH(1,(GMW!$NE$2:$NE$200=BQ$3)*(GMW!$ND$2:$ND$200=BQ$4)*(GMW!$C$2:$C$200=BQ$1),0),$F146-1966)</f>
        <v>12825.95</v>
      </c>
      <c r="BR146" s="5" cm="1">
        <f t="array" ref="BR146">INDEX(GMW!$A$2:$NF$200,MATCH(1,(GMW!$NE$2:$NE$200=BR$3)*(GMW!$ND$2:$ND$200=BR$4)*(GMW!$C$2:$C$200=BR$1),0),$F146-1966)</f>
        <v>825082</v>
      </c>
      <c r="BS146" s="5" cm="1">
        <f t="array" ref="BS146">INDEX(GMW!$A$2:$NF$200,MATCH(1,(GMW!$NE$2:$NE$200=BS$3)*(GMW!$ND$2:$ND$200=BS$4)*(GMW!$C$2:$C$200=BS$1),0),$F146-1966)</f>
        <v>1125273</v>
      </c>
      <c r="BT146" s="5" cm="1">
        <f t="array" ref="BT146">INDEX(GMW!$A$2:$NF$200,MATCH(1,(GMW!$NE$2:$NE$200=BT$3)*(GMW!$ND$2:$ND$200=BT$4)*(GMW!$C$2:$C$200=BT$1),0),$F146-1966)</f>
        <v>146853</v>
      </c>
      <c r="BU146" s="5" cm="1">
        <f t="array" ref="BU146">INDEX(GMW!$A$2:$NF$200,MATCH(1,(GMW!$NE$2:$NE$200=BU$3)*(GMW!$ND$2:$ND$200=BU$4)*(GMW!$C$2:$C$200=BU$1),0),$F146-1966)</f>
        <v>646.82100000000003</v>
      </c>
      <c r="BV146" s="5" cm="1">
        <f t="array" ref="BV146">INDEX(GMW!$A$2:$NF$200,MATCH(1,(GMW!$NE$2:$NE$200=BV$3)*(GMW!$ND$2:$ND$200=BV$4)*(GMW!$C$2:$C$200=BV$1),0),$F146-1966)</f>
        <v>1604189</v>
      </c>
      <c r="BW146" s="5" cm="1">
        <f t="array" ref="BW146">INDEX(GMW!$A$2:$NF$200,MATCH(1,(GMW!$NE$2:$NE$200=BW$3)*(GMW!$ND$2:$ND$200=BW$4)*(GMW!$C$2:$C$200=BW$1),0),$F146-1966)</f>
        <v>200.1489</v>
      </c>
      <c r="BX146" s="5" cm="1">
        <f t="array" ref="BX146">INDEX(GMW!$A$2:$NF$200,MATCH(1,(GMW!$NE$2:$NE$200=BX$3)*(GMW!$ND$2:$ND$200=BX$4)*(GMW!$C$2:$C$200=BX$1),0),$F146-1966)</f>
        <v>335804.6</v>
      </c>
      <c r="BY146" s="5" cm="1">
        <f t="array" ref="BY146">INDEX(GMW!$A$2:$NF$200,MATCH(1,(GMW!$NE$2:$NE$200=BY$3)*(GMW!$ND$2:$ND$200=BY$4)*(GMW!$C$2:$C$200=BY$1),0),$F146-1966)</f>
        <v>1536.96</v>
      </c>
      <c r="BZ146" s="5" cm="1">
        <f t="array" ref="BZ146">INDEX(GMW!$A$2:$NF$200,MATCH(1,(GMW!$NE$2:$NE$200=BZ$3)*(GMW!$ND$2:$ND$200=BZ$4)*(GMW!$C$2:$C$200=BZ$1),0),$F146-1966)</f>
        <v>1601.674</v>
      </c>
      <c r="CA146" s="5" cm="1">
        <f t="array" ref="CA146">INDEX(GMW!$A$2:$NF$200,MATCH(1,(GMW!$NE$2:$NE$200=CA$3)*(GMW!$ND$2:$ND$200=CA$4)*(GMW!$C$2:$C$200=CA$1),0),$F146-1966)</f>
        <v>1796.4349999999999</v>
      </c>
      <c r="CB146" s="5" cm="1">
        <f t="array" ref="CB146">INDEX(GMW!$A$2:$NF$200,MATCH(1,(GMW!$NE$2:$NE$200=CB$3)*(GMW!$ND$2:$ND$200=CB$4)*(GMW!$C$2:$C$200=CB$1),0),$F146-1966)</f>
        <v>455.52100000000002</v>
      </c>
      <c r="CC146" s="5" cm="1">
        <f t="array" ref="CC146">INDEX(GMW!$A$2:$NF$200,MATCH(1,(GMW!$NE$2:$NE$200=CC$3)*(GMW!$ND$2:$ND$200=CC$4)*(GMW!$C$2:$C$200=CC$1),0),$F146-1966)</f>
        <v>313.64800000000002</v>
      </c>
      <c r="CD146" s="5" cm="1">
        <f t="array" ref="CD146">INDEX(GMW!$A$2:$NF$200,MATCH(1,(GMW!$NE$2:$NE$200=CD$3)*(GMW!$ND$2:$ND$200=CD$4)*(GMW!$C$2:$C$200=CD$1),0),$F146-1966)</f>
        <v>367.59300000000002</v>
      </c>
      <c r="CE146" s="5" cm="1">
        <f t="array" ref="CE146">INDEX(GMW!$A$2:$NF$200,MATCH(1,(GMW!$NE$2:$NE$200=CE$3)*(GMW!$ND$2:$ND$200=CE$4)*(GMW!$C$2:$C$200=CE$1),0),$F146-1966)</f>
        <v>245.34</v>
      </c>
      <c r="CF146" s="5" cm="1">
        <f t="array" ref="CF146">INDEX(GMW!$A$2:$NF$200,MATCH(1,(GMW!$NE$2:$NE$200=CF$3)*(GMW!$ND$2:$ND$200=CF$4)*(GMW!$C$2:$C$200=CF$1),0),$F146-1966)</f>
        <v>65.580860000000001</v>
      </c>
      <c r="CG146" s="5" cm="1">
        <f t="array" ref="CG146">INDEX(GMW!$A$2:$NF$200,MATCH(1,(GMW!$NE$2:$NE$200=CG$3)*(GMW!$ND$2:$ND$200=CG$4)*(GMW!$C$2:$C$200=CG$1),0),$F146-1966)</f>
        <v>28.331</v>
      </c>
      <c r="CH146" s="5" cm="1">
        <f t="array" ref="CH146">INDEX(GMW!$A$2:$NF$200,MATCH(1,(GMW!$NE$2:$NE$200=CH$3)*(GMW!$ND$2:$ND$200=CH$4)*(GMW!$C$2:$C$200=CH$1),0),$F146-1966)</f>
        <v>288.685</v>
      </c>
      <c r="CI146" s="5" cm="1">
        <f t="array" ref="CI146">INDEX(GMW!$A$2:$NF$200,MATCH(1,(GMW!$NE$2:$NE$200=CI$3)*(GMW!$ND$2:$ND$200=CI$4)*(GMW!$C$2:$C$200=CI$1),0),$F146-1966)</f>
        <v>141.964</v>
      </c>
      <c r="CJ146" s="5" cm="1">
        <f t="array" ref="CJ146">INDEX(GMW!$A$2:$NF$200,MATCH(1,(GMW!$NE$2:$NE$200=CJ$3)*(GMW!$ND$2:$ND$200=CJ$4)*(GMW!$C$2:$C$200=CJ$1),0),$F146-1966)</f>
        <v>394214</v>
      </c>
      <c r="CK146" s="5" cm="1">
        <f t="array" ref="CK146">INDEX(GMW!$A$2:$NF$200,MATCH(1,(GMW!$NE$2:$NE$200=CK$3)*(GMW!$ND$2:$ND$200=CK$4)*(GMW!$C$2:$C$200=CK$1),0),$F146-1966)</f>
        <v>3678.7750000000001</v>
      </c>
      <c r="CL146" s="5" cm="1">
        <f t="array" ref="CL146">INDEX(GMW!$A$2:$NF$200,MATCH(1,(GMW!$NE$2:$NE$200=CL$3)*(GMW!$ND$2:$ND$200=CL$4)*(GMW!$C$2:$C$200=CL$1),0),$F146-1966)</f>
        <v>134196.79999999999</v>
      </c>
      <c r="CM146" s="5" cm="1">
        <f t="array" ref="CM146">INDEX(GMW!$A$2:$NF$200,MATCH(1,(GMW!$NE$2:$NE$200=CM$3)*(GMW!$ND$2:$ND$200=CM$4)*(GMW!$C$2:$C$200=CM$1),0),$F146-1966)</f>
        <v>401127</v>
      </c>
      <c r="CN146" s="5" cm="1">
        <f t="array" ref="CN146">INDEX(GMW!$A$2:$NF$200,MATCH(1,(GMW!$NE$2:$NE$200=CN$3)*(GMW!$ND$2:$ND$200=CN$4)*(GMW!$C$2:$C$200=CN$1),0),$F146-1966)</f>
        <v>290524</v>
      </c>
      <c r="CO146" s="5" cm="1">
        <f t="array" ref="CO146">INDEX(GMW!$A$2:$NF$200,MATCH(1,(GMW!$NE$2:$NE$200=CO$3)*(GMW!$ND$2:$ND$200=CO$4)*(GMW!$C$2:$C$200=CO$1),0),$F146-1966)</f>
        <v>448.18400000000003</v>
      </c>
      <c r="CP146" s="5" cm="1">
        <f t="array" ref="CP146">INDEX(GMW!$A$2:$NF$200,MATCH(1,(GMW!$NE$2:$NE$200=CP$3)*(GMW!$ND$2:$ND$200=CP$4)*(GMW!$C$2:$C$200=CP$1),0),$F146-1966)</f>
        <v>848196.3</v>
      </c>
      <c r="CQ146" s="5" cm="1">
        <f t="array" ref="CQ146">INDEX(GMW!$A$2:$NF$200,MATCH(1,(GMW!$NE$2:$NE$200=CQ$3)*(GMW!$ND$2:$ND$200=CQ$4)*(GMW!$C$2:$C$200=CQ$1),0),$F146-1966)</f>
        <v>150.12180000000001</v>
      </c>
      <c r="CR146" s="5" cm="1">
        <f t="array" ref="CR146">INDEX(GMW!$A$2:$NF$200,MATCH(1,(GMW!$NE$2:$NE$200=CR$3)*(GMW!$ND$2:$ND$200=CR$4)*(GMW!$C$2:$C$200=CR$1),0),$F146-1966)</f>
        <v>294264.90000000002</v>
      </c>
      <c r="CS146" s="5" cm="1">
        <f t="array" ref="CS146">INDEX(GMW!$A$2:$NF$200,MATCH(1,(GMW!$NE$2:$NE$200=CS$3)*(GMW!$ND$2:$ND$200=CS$4)*(GMW!$C$2:$C$200=CS$1),0),$F146-1966)</f>
        <v>645.09799999999996</v>
      </c>
      <c r="CT146" s="5" cm="1">
        <f t="array" ref="CT146">INDEX(GMW!$A$2:$NF$200,MATCH(1,(GMW!$NE$2:$NE$200=CT$3)*(GMW!$ND$2:$ND$200=CT$4)*(GMW!$C$2:$C$200=CT$1),0),$F146-1966)</f>
        <v>491.30599999999998</v>
      </c>
      <c r="CU146" s="5" cm="1">
        <f t="array" ref="CU146">INDEX(GMW!$A$2:$NF$200,MATCH(1,(GMW!$NE$2:$NE$200=CU$3)*(GMW!$ND$2:$ND$200=CU$4)*(GMW!$C$2:$C$200=CU$1),0),$F146-1966)</f>
        <v>411.23599999999999</v>
      </c>
      <c r="CV146" s="5" cm="1">
        <f t="array" ref="CV146">INDEX(GMW!$A$2:$NF$200,MATCH(1,(GMW!$NE$2:$NE$200=CV$3)*(GMW!$ND$2:$ND$200=CV$4)*(GMW!$C$2:$C$200=CV$1),0),$F146-1966)</f>
        <v>275.71600000000001</v>
      </c>
      <c r="CW146" s="5" cm="1">
        <f t="array" ref="CW146">INDEX(GMW!$A$2:$NF$200,MATCH(1,(GMW!$NE$2:$NE$200=CW$3)*(GMW!$ND$2:$ND$200=CW$4)*(GMW!$C$2:$C$200=CW$1),0),$F146-1966)</f>
        <v>158.99600000000001</v>
      </c>
      <c r="CX146" s="5" cm="1">
        <f t="array" ref="CX146">INDEX(GMW!$A$2:$NF$200,MATCH(1,(GMW!$NE$2:$NE$200=CX$3)*(GMW!$ND$2:$ND$200=CX$4)*(GMW!$C$2:$C$200=CX$1),0),$F146-1966)</f>
        <v>86.971999999999994</v>
      </c>
      <c r="CY146" s="5" cm="1">
        <f t="array" ref="CY146">INDEX(GMW!$A$2:$NF$200,MATCH(1,(GMW!$NE$2:$NE$200=CY$3)*(GMW!$ND$2:$ND$200=CY$4)*(GMW!$C$2:$C$200=CY$1),0),$F146-1966)</f>
        <v>71.878699999999995</v>
      </c>
      <c r="CZ146" s="5" cm="1">
        <f t="array" ref="CZ146">INDEX(GMW!$A$2:$NF$200,MATCH(1,(GMW!$NE$2:$NE$200=CZ$3)*(GMW!$ND$2:$ND$200=CZ$4)*(GMW!$C$2:$C$200=CZ$1),0),$F146-1966)</f>
        <v>48.127000000000002</v>
      </c>
      <c r="DA146" s="5" cm="1">
        <f t="array" ref="DA146">INDEX(GMW!$A$2:$NF$200,MATCH(1,(GMW!$NE$2:$NE$200=DA$3)*(GMW!$ND$2:$ND$200=DA$4)*(GMW!$C$2:$C$200=DA$1),0),$F146-1966)</f>
        <v>49.305</v>
      </c>
      <c r="DB146" s="5" cm="1">
        <f t="array" ref="DB146">INDEX(GMW!$A$2:$NF$200,MATCH(1,(GMW!$NE$2:$NE$200=DB$3)*(GMW!$ND$2:$ND$200=DB$4)*(GMW!$C$2:$C$200=DB$1),0),$F146-1966)</f>
        <v>57.902999999999999</v>
      </c>
      <c r="DC146" s="5" cm="1">
        <f t="array" ref="DC146">INDEX(GMW!$A$2:$NF$200,MATCH(1,(GMW!$NE$2:$NE$200=DC$3)*(GMW!$ND$2:$ND$200=DC$4)*(GMW!$C$2:$C$200=DC$1),0),$F146-1966)</f>
        <v>44.731099999999998</v>
      </c>
    </row>
    <row r="147" spans="1:107" x14ac:dyDescent="0.25">
      <c r="A147" s="5">
        <v>2008</v>
      </c>
      <c r="B147" s="5">
        <f t="shared" si="46"/>
        <v>2008</v>
      </c>
      <c r="C147" s="5">
        <f t="shared" si="46"/>
        <v>2007</v>
      </c>
      <c r="D147" s="5">
        <f t="shared" si="46"/>
        <v>2007</v>
      </c>
      <c r="F147" s="5">
        <f t="shared" si="37"/>
        <v>2113</v>
      </c>
      <c r="G147" s="5" cm="1">
        <f t="array" ref="G147">INDEX(GMW!$A$2:$NF$200,MATCH(1,(GMW!$NE$2:$NE$200=G$3)*(GMW!$ND$2:$ND$200=G$4)*(GMW!$C$2:$C$200=G$1),0),$F147-1966)</f>
        <v>586690</v>
      </c>
      <c r="H147" s="5" cm="1">
        <f t="array" ref="H147">INDEX(GMW!$A$2:$NF$200,MATCH(1,(GMW!$NE$2:$NE$200=H$3)*(GMW!$ND$2:$ND$200=H$4)*(GMW!$C$2:$C$200=H$1),0),$F147-1966)</f>
        <v>355059</v>
      </c>
      <c r="I147" s="5" cm="1">
        <f t="array" ref="I147">INDEX(GMW!$A$2:$NF$200,MATCH(1,(GMW!$NE$2:$NE$200=I$3)*(GMW!$ND$2:$ND$200=I$4)*(GMW!$C$2:$C$200=I$1),0),$F147-1966)</f>
        <v>101666</v>
      </c>
      <c r="J147" s="5" cm="1">
        <f t="array" ref="J147">INDEX(GMW!$A$2:$NF$200,MATCH(1,(GMW!$NE$2:$NE$200=J$3)*(GMW!$ND$2:$ND$200=J$4)*(GMW!$C$2:$C$200=J$1),0),$F147-1966)</f>
        <v>115993</v>
      </c>
      <c r="K147" s="5" cm="1">
        <f t="array" ref="K147">INDEX(GMW!$A$2:$NF$200,MATCH(1,(GMW!$NE$2:$NE$200=K$3)*(GMW!$ND$2:$ND$200=K$4)*(GMW!$C$2:$C$200=K$1),0),$F147-1966)</f>
        <v>168251</v>
      </c>
      <c r="L147" s="5" cm="1">
        <f t="array" ref="L147">INDEX(GMW!$A$2:$NF$200,MATCH(1,(GMW!$NE$2:$NE$200=L$3)*(GMW!$ND$2:$ND$200=L$4)*(GMW!$C$2:$C$200=L$1),0),$F147-1966)</f>
        <v>169186</v>
      </c>
      <c r="M147" s="5" cm="1">
        <f t="array" ref="M147">INDEX(GMW!$A$2:$NF$200,MATCH(1,(GMW!$NE$2:$NE$200=M$3)*(GMW!$ND$2:$ND$200=M$4)*(GMW!$C$2:$C$200=M$1),0),$F147-1966)</f>
        <v>52099</v>
      </c>
      <c r="N147" s="5" cm="1">
        <f t="array" ref="N147">INDEX(GMW!$A$2:$NF$200,MATCH(1,(GMW!$NE$2:$NE$200=N$3)*(GMW!$ND$2:$ND$200=N$4)*(GMW!$C$2:$C$200=N$1),0),$F147-1966)</f>
        <v>16775</v>
      </c>
      <c r="O147" s="5" cm="1">
        <f t="array" ref="O147">INDEX(GMW!$A$2:$NF$200,MATCH(1,(GMW!$NE$2:$NE$200=O$3)*(GMW!$ND$2:$ND$200=O$4)*(GMW!$C$2:$C$200=O$1),0),$F147-1966)</f>
        <v>82.933329999999998</v>
      </c>
      <c r="P147" s="5" cm="1">
        <f t="array" ref="P147">INDEX(GMW!$A$2:$NF$200,MATCH(1,(GMW!$NE$2:$NE$200=P$3)*(GMW!$ND$2:$ND$200=P$4)*(GMW!$C$2:$C$200=P$1),0),$F147-1966)</f>
        <v>5.25</v>
      </c>
      <c r="Q147" s="5" cm="1">
        <f t="array" ref="Q147">INDEX(GMW!$A$2:$NF$200,MATCH(1,(GMW!$NE$2:$NE$200=Q$3)*(GMW!$ND$2:$ND$200=Q$4)*(GMW!$C$2:$C$200=Q$1),0),$F147-1966)</f>
        <v>4.3499999999999996</v>
      </c>
      <c r="R147" s="5" cm="1">
        <f t="array" ref="R147">INDEX(GMW!$A$2:$NF$200,MATCH(1,(GMW!$NE$2:$NE$200=R$3)*(GMW!$ND$2:$ND$200=R$4)*(GMW!$C$2:$C$200=R$1),0),$F147-1966)</f>
        <v>82.933329999999998</v>
      </c>
      <c r="S147" s="5" cm="1">
        <f t="array" ref="S147">INDEX(GMW!$A$2:$NF$200,MATCH(1,(GMW!$NE$2:$NE$200=S$3)*(GMW!$ND$2:$ND$200=S$4)*(GMW!$C$2:$C$200=S$1),0),$F147-1966)</f>
        <v>32277</v>
      </c>
      <c r="T147" s="5" cm="1">
        <f t="array" ref="T147">INDEX(GMW!$A$2:$NF$200,MATCH(1,(GMW!$NE$2:$NE$200=T$3)*(GMW!$ND$2:$ND$200=T$4)*(GMW!$C$2:$C$200=T$1),0),$F147-1966)</f>
        <v>387</v>
      </c>
      <c r="U147" s="5" cm="1">
        <f t="array" ref="U147">INDEX(GMW!$A$2:$NF$200,MATCH(1,(GMW!$NE$2:$NE$200=U$3)*(GMW!$ND$2:$ND$200=U$4)*(GMW!$C$2:$C$200=U$1),0),$F147-1966)</f>
        <v>68</v>
      </c>
      <c r="V147" s="5" cm="1">
        <f t="array" ref="V147">INDEX(GMW!$A$2:$NF$200,MATCH(1,(GMW!$NE$2:$NE$200=V$3)*(GMW!$ND$2:$ND$200=V$4)*(GMW!$C$2:$C$200=V$1),0),$F147-1966)</f>
        <v>2907</v>
      </c>
      <c r="W147" s="5" cm="1">
        <f t="array" ref="W147">INDEX(GMW!$A$2:$NF$200,MATCH(1,(GMW!$NE$2:$NE$200=W$3)*(GMW!$ND$2:$ND$200=W$4)*(GMW!$C$2:$C$200=W$1),0),$F147-1966)</f>
        <v>86</v>
      </c>
      <c r="X147" s="5" cm="1">
        <f t="array" ref="X147">INDEX(GMW!$A$2:$NF$200,MATCH(1,(GMW!$NE$2:$NE$200=X$3)*(GMW!$ND$2:$ND$200=X$4)*(GMW!$C$2:$C$200=X$1),0),$F147-1966)</f>
        <v>165</v>
      </c>
      <c r="Y147" s="5" cm="1">
        <f t="array" ref="Y147">INDEX(GMW!$A$2:$NF$200,MATCH(1,(GMW!$NE$2:$NE$200=Y$3)*(GMW!$ND$2:$ND$200=Y$4)*(GMW!$C$2:$C$200=Y$1),0),$F147-1966)</f>
        <v>2306</v>
      </c>
      <c r="Z147" s="5" cm="1">
        <f t="array" ref="Z147">INDEX(GMW!$A$2:$NF$200,MATCH(1,(GMW!$NE$2:$NE$200=Z$3)*(GMW!$ND$2:$ND$200=Z$4)*(GMW!$C$2:$C$200=Z$1),0),$F147-1966)</f>
        <v>5106</v>
      </c>
      <c r="AA147" s="5" cm="1">
        <f t="array" ref="AA147">INDEX(GMW!$A$2:$NF$200,MATCH(1,(GMW!$NE$2:$NE$200=AA$3)*(GMW!$ND$2:$ND$200=AA$4)*(GMW!$C$2:$C$200=AA$1),0),$F147-1966)</f>
        <v>1514</v>
      </c>
      <c r="AB147" s="5" cm="1">
        <f t="array" ref="AB147">INDEX(GMW!$A$2:$NF$200,MATCH(1,(GMW!$NE$2:$NE$200=AB$3)*(GMW!$ND$2:$ND$200=AB$4)*(GMW!$C$2:$C$200=AB$1),0),$F147-1966)</f>
        <v>2036</v>
      </c>
      <c r="AC147" s="5" cm="1">
        <f t="array" ref="AC147">INDEX(GMW!$A$2:$NF$200,MATCH(1,(GMW!$NE$2:$NE$200=AC$3)*(GMW!$ND$2:$ND$200=AC$4)*(GMW!$C$2:$C$200=AC$1),0),$F147-1966)</f>
        <v>1223</v>
      </c>
      <c r="AD147" s="5" cm="1">
        <f t="array" ref="AD147">INDEX(GMW!$A$2:$NF$200,MATCH(1,(GMW!$NE$2:$NE$200=AD$3)*(GMW!$ND$2:$ND$200=AD$4)*(GMW!$C$2:$C$200=AD$1),0),$F147-1966)</f>
        <v>1201</v>
      </c>
      <c r="AE147" s="5" cm="1">
        <f t="array" ref="AE147">INDEX(GMW!$A$2:$NF$200,MATCH(1,(GMW!$NE$2:$NE$200=AE$3)*(GMW!$ND$2:$ND$200=AE$4)*(GMW!$C$2:$C$200=AE$1),0),$F147-1966)</f>
        <v>470</v>
      </c>
      <c r="AF147" s="5" cm="1">
        <f t="array" ref="AF147">INDEX(GMW!$A$2:$NF$200,MATCH(1,(GMW!$NE$2:$NE$200=AF$3)*(GMW!$ND$2:$ND$200=AF$4)*(GMW!$C$2:$C$200=AF$1),0),$F147-1966)</f>
        <v>2318</v>
      </c>
      <c r="AG147" s="5" cm="1">
        <f t="array" ref="AG147">INDEX(GMW!$A$2:$NF$200,MATCH(1,(GMW!$NE$2:$NE$200=AG$3)*(GMW!$ND$2:$ND$200=AG$4)*(GMW!$C$2:$C$200=AG$1),0),$F147-1966)</f>
        <v>2618</v>
      </c>
      <c r="AH147" s="5" cm="1">
        <f t="array" ref="AH147">INDEX(GMW!$A$2:$NF$200,MATCH(1,(GMW!$NE$2:$NE$200=AH$3)*(GMW!$ND$2:$ND$200=AH$4)*(GMW!$C$2:$C$200=AH$1),0),$F147-1966)</f>
        <v>1750</v>
      </c>
      <c r="AI147" s="5" cm="1">
        <f t="array" ref="AI147">INDEX(GMW!$A$2:$NF$200,MATCH(1,(GMW!$NE$2:$NE$200=AI$3)*(GMW!$ND$2:$ND$200=AI$4)*(GMW!$C$2:$C$200=AI$1),0),$F147-1966)</f>
        <v>2601</v>
      </c>
      <c r="AJ147" s="5" cm="1">
        <f t="array" ref="AJ147">INDEX(GMW!$A$2:$NF$200,MATCH(1,(GMW!$NE$2:$NE$200=AJ$3)*(GMW!$ND$2:$ND$200=AJ$4)*(GMW!$C$2:$C$200=AJ$1),0),$F147-1966)</f>
        <v>3653</v>
      </c>
      <c r="AK147" s="5" cm="1">
        <f t="array" ref="AK147">INDEX(GMW!$A$2:$NF$200,MATCH(1,(GMW!$NE$2:$NE$200=AK$3)*(GMW!$ND$2:$ND$200=AK$4)*(GMW!$C$2:$C$200=AK$1),0),$F147-1966)</f>
        <v>876</v>
      </c>
      <c r="AL147" s="5" cm="1">
        <f t="array" ref="AL147">INDEX(GMW!$A$2:$NF$200,MATCH(1,(GMW!$NE$2:$NE$200=AL$3)*(GMW!$ND$2:$ND$200=AL$4)*(GMW!$C$2:$C$200=AL$1),0),$F147-1966)</f>
        <v>992</v>
      </c>
      <c r="AM147" s="5" cm="1">
        <f t="array" ref="AM147">INDEX(GMW!$A$2:$NF$200,MATCH(1,(GMW!$NE$2:$NE$200=AM$3)*(GMW!$ND$2:$ND$200=AM$4)*(GMW!$C$2:$C$200=AM$1),0),$F147-1966)</f>
        <v>29684</v>
      </c>
      <c r="AN147" s="5" cm="1">
        <f t="array" ref="AN147">INDEX(GMW!$A$2:$NF$200,MATCH(1,(GMW!$NE$2:$NE$200=AN$3)*(GMW!$ND$2:$ND$200=AN$4)*(GMW!$C$2:$C$200=AN$1),0),$F147-1966)</f>
        <v>5629</v>
      </c>
      <c r="AO147" s="5" cm="1">
        <f t="array" ref="AO147">INDEX(GMW!$A$2:$NF$200,MATCH(1,(GMW!$NE$2:$NE$200=AO$3)*(GMW!$ND$2:$ND$200=AO$4)*(GMW!$C$2:$C$200=AO$1),0),$F147-1966)</f>
        <v>586690</v>
      </c>
      <c r="AP147" s="5" cm="1">
        <f t="array" ref="AP147">INDEX(GMW!$A$2:$NF$200,MATCH(1,(GMW!$NE$2:$NE$200=AP$3)*(GMW!$ND$2:$ND$200=AP$4)*(GMW!$C$2:$C$200=AP$1),0),$F147-1966)</f>
        <v>4210.75</v>
      </c>
      <c r="AQ147" s="5" cm="1">
        <f t="array" ref="AQ147">INDEX(GMW!$A$2:$NF$200,MATCH(1,(GMW!$NE$2:$NE$200=AQ$3)*(GMW!$ND$2:$ND$200=AQ$4)*(GMW!$C$2:$C$200=AQ$1),0),$F147-1966)</f>
        <v>132273.4</v>
      </c>
      <c r="AR147" s="5" cm="1">
        <f t="array" ref="AR147">INDEX(GMW!$A$2:$NF$200,MATCH(1,(GMW!$NE$2:$NE$200=AR$3)*(GMW!$ND$2:$ND$200=AR$4)*(GMW!$C$2:$C$200=AR$1),0),$F147-1966)</f>
        <v>790.5</v>
      </c>
      <c r="AS147" s="5" cm="1">
        <f t="array" ref="AS147">INDEX(GMW!$A$2:$NF$200,MATCH(1,(GMW!$NE$2:$NE$200=AS$3)*(GMW!$ND$2:$ND$200=AS$4)*(GMW!$C$2:$C$200=AS$1),0),$F147-1966)</f>
        <v>565.80799999999999</v>
      </c>
      <c r="AT147" s="5" cm="1">
        <f t="array" ref="AT147">INDEX(GMW!$A$2:$NF$200,MATCH(1,(GMW!$NE$2:$NE$200=AT$3)*(GMW!$ND$2:$ND$200=AT$4)*(GMW!$C$2:$C$200=AT$1),0),$F147-1966)</f>
        <v>483.34899999999999</v>
      </c>
      <c r="AU147" s="5" cm="1">
        <f t="array" ref="AU147">INDEX(GMW!$A$2:$NF$200,MATCH(1,(GMW!$NE$2:$NE$200=AU$3)*(GMW!$ND$2:$ND$200=AU$4)*(GMW!$C$2:$C$200=AU$1),0),$F147-1966)</f>
        <v>460118.3</v>
      </c>
      <c r="AV147" s="5" cm="1">
        <f t="array" ref="AV147">INDEX(GMW!$A$2:$NF$200,MATCH(1,(GMW!$NE$2:$NE$200=AV$3)*(GMW!$ND$2:$ND$200=AV$4)*(GMW!$C$2:$C$200=AV$1),0),$F147-1966)</f>
        <v>10916</v>
      </c>
      <c r="AW147" s="5" cm="1">
        <f t="array" ref="AW147">INDEX(GMW!$A$2:$NF$200,MATCH(1,(GMW!$NE$2:$NE$200=AW$3)*(GMW!$ND$2:$ND$200=AW$4)*(GMW!$C$2:$C$200=AW$1),0),$F147-1966)</f>
        <v>148.32499999999999</v>
      </c>
      <c r="AX147" s="5" cm="1">
        <f t="array" ref="AX147">INDEX(GMW!$A$2:$NF$200,MATCH(1,(GMW!$NE$2:$NE$200=AX$3)*(GMW!$ND$2:$ND$200=AX$4)*(GMW!$C$2:$C$200=AX$1),0),$F147-1966)</f>
        <v>2576.846</v>
      </c>
      <c r="AY147" s="5" cm="1">
        <f t="array" ref="AY147">INDEX(GMW!$A$2:$NF$200,MATCH(1,(GMW!$NE$2:$NE$200=AY$3)*(GMW!$ND$2:$ND$200=AY$4)*(GMW!$C$2:$C$200=AY$1),0),$F147-1966)</f>
        <v>15655</v>
      </c>
      <c r="AZ147" s="5" cm="1">
        <f t="array" ref="AZ147">INDEX(GMW!$A$2:$NF$200,MATCH(1,(GMW!$NE$2:$NE$200=AZ$3)*(GMW!$ND$2:$ND$200=AZ$4)*(GMW!$C$2:$C$200=AZ$1),0),$F147-1966)</f>
        <v>894</v>
      </c>
      <c r="BA147" s="5" cm="1">
        <f t="array" ref="BA147">INDEX(GMW!$A$2:$NF$200,MATCH(1,(GMW!$NE$2:$NE$200=BA$3)*(GMW!$ND$2:$ND$200=BA$4)*(GMW!$C$2:$C$200=BA$1),0),$F147-1966)</f>
        <v>7.0493079999999999</v>
      </c>
      <c r="BB147" s="5" cm="1">
        <f t="array" ref="BB147">INDEX(GMW!$A$2:$NF$200,MATCH(1,(GMW!$NE$2:$NE$200=BB$3)*(GMW!$ND$2:$ND$200=BB$4)*(GMW!$C$2:$C$200=BB$1),0),$F147-1966)</f>
        <v>15608.99</v>
      </c>
      <c r="BC147" s="5" cm="1">
        <f t="array" ref="BC147">INDEX(GMW!$A$2:$NF$200,MATCH(1,(GMW!$NE$2:$NE$200=BC$3)*(GMW!$ND$2:$ND$200=BC$4)*(GMW!$C$2:$C$200=BC$1),0),$F147-1966)</f>
        <v>1.5283409999999999</v>
      </c>
      <c r="BD147" s="5" cm="1">
        <f t="array" ref="BD147">INDEX(GMW!$A$2:$NF$200,MATCH(1,(GMW!$NE$2:$NE$200=BD$3)*(GMW!$ND$2:$ND$200=BD$4)*(GMW!$C$2:$C$200=BD$1),0),$F147-1966)</f>
        <v>3611</v>
      </c>
      <c r="BE147" s="5" cm="1">
        <f t="array" ref="BE147">INDEX(GMW!$A$2:$NF$200,MATCH(1,(GMW!$NE$2:$NE$200=BE$3)*(GMW!$ND$2:$ND$200=BE$4)*(GMW!$C$2:$C$200=BE$1),0),$F147-1966)</f>
        <v>17.614329999999999</v>
      </c>
      <c r="BF147" s="5" cm="1">
        <f t="array" ref="BF147">INDEX(GMW!$A$2:$NF$200,MATCH(1,(GMW!$NE$2:$NE$200=BF$3)*(GMW!$ND$2:$ND$200=BF$4)*(GMW!$C$2:$C$200=BF$1),0),$F147-1966)</f>
        <v>14.284000000000001</v>
      </c>
      <c r="BG147" s="5" cm="1">
        <f t="array" ref="BG147">INDEX(GMW!$A$2:$NF$200,MATCH(1,(GMW!$NE$2:$NE$200=BG$3)*(GMW!$ND$2:$ND$200=BG$4)*(GMW!$C$2:$C$200=BG$1),0),$F147-1966)</f>
        <v>20.113189999999999</v>
      </c>
      <c r="BH147" s="5" cm="1">
        <f t="array" ref="BH147">INDEX(GMW!$A$2:$NF$200,MATCH(1,(GMW!$NE$2:$NE$200=BH$3)*(GMW!$ND$2:$ND$200=BH$4)*(GMW!$C$2:$C$200=BH$1),0),$F147-1966)</f>
        <v>4.2532889999999997</v>
      </c>
      <c r="BI147" s="5" cm="1">
        <f t="array" ref="BI147">INDEX(GMW!$A$2:$NF$200,MATCH(1,(GMW!$NE$2:$NE$200=BI$3)*(GMW!$ND$2:$ND$200=BI$4)*(GMW!$C$2:$C$200=BI$1),0),$F147-1966)</f>
        <v>3.407</v>
      </c>
      <c r="BJ147" s="5" cm="1">
        <f t="array" ref="BJ147">INDEX(GMW!$A$2:$NF$200,MATCH(1,(GMW!$NE$2:$NE$200=BJ$3)*(GMW!$ND$2:$ND$200=BJ$4)*(GMW!$C$2:$C$200=BJ$1),0),$F147-1966)</f>
        <v>3.532213</v>
      </c>
      <c r="BK147" s="5" cm="1">
        <f t="array" ref="BK147">INDEX(GMW!$A$2:$NF$200,MATCH(1,(GMW!$NE$2:$NE$200=BK$3)*(GMW!$ND$2:$ND$200=BK$4)*(GMW!$C$2:$C$200=BK$1),0),$F147-1966)</f>
        <v>2.2362980000000001</v>
      </c>
      <c r="BL147" s="5" cm="1">
        <f t="array" ref="BL147">INDEX(GMW!$A$2:$NF$200,MATCH(1,(GMW!$NE$2:$NE$200=BL$3)*(GMW!$ND$2:$ND$200=BL$4)*(GMW!$C$2:$C$200=BL$1),0),$F147-1966)</f>
        <v>0.68865659999999995</v>
      </c>
      <c r="BM147" s="5" cm="1">
        <f t="array" ref="BM147">INDEX(GMW!$A$2:$NF$200,MATCH(1,(GMW!$NE$2:$NE$200=BM$3)*(GMW!$ND$2:$ND$200=BM$4)*(GMW!$C$2:$C$200=BM$1),0),$F147-1966)</f>
        <v>0.54485640000000002</v>
      </c>
      <c r="BN147" s="5" cm="1">
        <f t="array" ref="BN147">INDEX(GMW!$A$2:$NF$200,MATCH(1,(GMW!$NE$2:$NE$200=BN$3)*(GMW!$ND$2:$ND$200=BN$4)*(GMW!$C$2:$C$200=BN$1),0),$F147-1966)</f>
        <v>2.8935140000000001</v>
      </c>
      <c r="BO147" s="5" cm="1">
        <f t="array" ref="BO147">INDEX(GMW!$A$2:$NF$200,MATCH(1,(GMW!$NE$2:$NE$200=BO$3)*(GMW!$ND$2:$ND$200=BO$4)*(GMW!$C$2:$C$200=BO$1),0),$F147-1966)</f>
        <v>1.37713</v>
      </c>
      <c r="BP147" s="5" cm="1">
        <f t="array" ref="BP147">INDEX(GMW!$A$2:$NF$200,MATCH(1,(GMW!$NE$2:$NE$200=BP$3)*(GMW!$ND$2:$ND$200=BP$4)*(GMW!$C$2:$C$200=BP$1),0),$F147-1966)</f>
        <v>661926</v>
      </c>
      <c r="BQ147" s="5" cm="1">
        <f t="array" ref="BQ147">INDEX(GMW!$A$2:$NF$200,MATCH(1,(GMW!$NE$2:$NE$200=BQ$3)*(GMW!$ND$2:$ND$200=BQ$4)*(GMW!$C$2:$C$200=BQ$1),0),$F147-1966)</f>
        <v>13305.33</v>
      </c>
      <c r="BR147" s="5" cm="1">
        <f t="array" ref="BR147">INDEX(GMW!$A$2:$NF$200,MATCH(1,(GMW!$NE$2:$NE$200=BR$3)*(GMW!$ND$2:$ND$200=BR$4)*(GMW!$C$2:$C$200=BR$1),0),$F147-1966)</f>
        <v>828113</v>
      </c>
      <c r="BS147" s="5" cm="1">
        <f t="array" ref="BS147">INDEX(GMW!$A$2:$NF$200,MATCH(1,(GMW!$NE$2:$NE$200=BS$3)*(GMW!$ND$2:$ND$200=BS$4)*(GMW!$C$2:$C$200=BS$1),0),$F147-1966)</f>
        <v>1143723</v>
      </c>
      <c r="BT147" s="5" cm="1">
        <f t="array" ref="BT147">INDEX(GMW!$A$2:$NF$200,MATCH(1,(GMW!$NE$2:$NE$200=BT$3)*(GMW!$ND$2:$ND$200=BT$4)*(GMW!$C$2:$C$200=BT$1),0),$F147-1966)</f>
        <v>150862</v>
      </c>
      <c r="BU147" s="5" cm="1">
        <f t="array" ref="BU147">INDEX(GMW!$A$2:$NF$200,MATCH(1,(GMW!$NE$2:$NE$200=BU$3)*(GMW!$ND$2:$ND$200=BU$4)*(GMW!$C$2:$C$200=BU$1),0),$F147-1966)</f>
        <v>685.91330000000005</v>
      </c>
      <c r="BV147" s="5" cm="1">
        <f t="array" ref="BV147">INDEX(GMW!$A$2:$NF$200,MATCH(1,(GMW!$NE$2:$NE$200=BV$3)*(GMW!$ND$2:$ND$200=BV$4)*(GMW!$C$2:$C$200=BV$1),0),$F147-1966)</f>
        <v>1616936</v>
      </c>
      <c r="BW147" s="5" cm="1">
        <f t="array" ref="BW147">INDEX(GMW!$A$2:$NF$200,MATCH(1,(GMW!$NE$2:$NE$200=BW$3)*(GMW!$ND$2:$ND$200=BW$4)*(GMW!$C$2:$C$200=BW$1),0),$F147-1966)</f>
        <v>198.12029999999999</v>
      </c>
      <c r="BX147" s="5" cm="1">
        <f t="array" ref="BX147">INDEX(GMW!$A$2:$NF$200,MATCH(1,(GMW!$NE$2:$NE$200=BX$3)*(GMW!$ND$2:$ND$200=BX$4)*(GMW!$C$2:$C$200=BX$1),0),$F147-1966)</f>
        <v>357106.6</v>
      </c>
      <c r="BY147" s="5" cm="1">
        <f t="array" ref="BY147">INDEX(GMW!$A$2:$NF$200,MATCH(1,(GMW!$NE$2:$NE$200=BY$3)*(GMW!$ND$2:$ND$200=BY$4)*(GMW!$C$2:$C$200=BY$1),0),$F147-1966)</f>
        <v>1537.2449999999999</v>
      </c>
      <c r="BZ147" s="5" cm="1">
        <f t="array" ref="BZ147">INDEX(GMW!$A$2:$NF$200,MATCH(1,(GMW!$NE$2:$NE$200=BZ$3)*(GMW!$ND$2:$ND$200=BZ$4)*(GMW!$C$2:$C$200=BZ$1),0),$F147-1966)</f>
        <v>1664.184</v>
      </c>
      <c r="CA147" s="5" cm="1">
        <f t="array" ref="CA147">INDEX(GMW!$A$2:$NF$200,MATCH(1,(GMW!$NE$2:$NE$200=CA$3)*(GMW!$ND$2:$ND$200=CA$4)*(GMW!$C$2:$C$200=CA$1),0),$F147-1966)</f>
        <v>1814.3489999999999</v>
      </c>
      <c r="CB147" s="5" cm="1">
        <f t="array" ref="CB147">INDEX(GMW!$A$2:$NF$200,MATCH(1,(GMW!$NE$2:$NE$200=CB$3)*(GMW!$ND$2:$ND$200=CB$4)*(GMW!$C$2:$C$200=CB$1),0),$F147-1966)</f>
        <v>473.91129999999998</v>
      </c>
      <c r="CC147" s="5" cm="1">
        <f t="array" ref="CC147">INDEX(GMW!$A$2:$NF$200,MATCH(1,(GMW!$NE$2:$NE$200=CC$3)*(GMW!$ND$2:$ND$200=CC$4)*(GMW!$C$2:$C$200=CC$1),0),$F147-1966)</f>
        <v>336.96480000000003</v>
      </c>
      <c r="CD147" s="5" cm="1">
        <f t="array" ref="CD147">INDEX(GMW!$A$2:$NF$200,MATCH(1,(GMW!$NE$2:$NE$200=CD$3)*(GMW!$ND$2:$ND$200=CD$4)*(GMW!$C$2:$C$200=CD$1),0),$F147-1966)</f>
        <v>372.78100000000001</v>
      </c>
      <c r="CE147" s="5" cm="1">
        <f t="array" ref="CE147">INDEX(GMW!$A$2:$NF$200,MATCH(1,(GMW!$NE$2:$NE$200=CE$3)*(GMW!$ND$2:$ND$200=CE$4)*(GMW!$C$2:$C$200=CE$1),0),$F147-1966)</f>
        <v>246.35</v>
      </c>
      <c r="CF147" s="5" cm="1">
        <f t="array" ref="CF147">INDEX(GMW!$A$2:$NF$200,MATCH(1,(GMW!$NE$2:$NE$200=CF$3)*(GMW!$ND$2:$ND$200=CF$4)*(GMW!$C$2:$C$200=CF$1),0),$F147-1966)</f>
        <v>65.643370000000004</v>
      </c>
      <c r="CG147" s="5" cm="1">
        <f t="array" ref="CG147">INDEX(GMW!$A$2:$NF$200,MATCH(1,(GMW!$NE$2:$NE$200=CG$3)*(GMW!$ND$2:$ND$200=CG$4)*(GMW!$C$2:$C$200=CG$1),0),$F147-1966)</f>
        <v>42.645000000000003</v>
      </c>
      <c r="CH147" s="5" cm="1">
        <f t="array" ref="CH147">INDEX(GMW!$A$2:$NF$200,MATCH(1,(GMW!$NE$2:$NE$200=CH$3)*(GMW!$ND$2:$ND$200=CH$4)*(GMW!$C$2:$C$200=CH$1),0),$F147-1966)</f>
        <v>299.13400000000001</v>
      </c>
      <c r="CI147" s="5" cm="1">
        <f t="array" ref="CI147">INDEX(GMW!$A$2:$NF$200,MATCH(1,(GMW!$NE$2:$NE$200=CI$3)*(GMW!$ND$2:$ND$200=CI$4)*(GMW!$C$2:$C$200=CI$1),0),$F147-1966)</f>
        <v>144.53550000000001</v>
      </c>
      <c r="CJ147" s="5" cm="1">
        <f t="array" ref="CJ147">INDEX(GMW!$A$2:$NF$200,MATCH(1,(GMW!$NE$2:$NE$200=CJ$3)*(GMW!$ND$2:$ND$200=CJ$4)*(GMW!$C$2:$C$200=CJ$1),0),$F147-1966)</f>
        <v>399716</v>
      </c>
      <c r="CK147" s="5" cm="1">
        <f t="array" ref="CK147">INDEX(GMW!$A$2:$NF$200,MATCH(1,(GMW!$NE$2:$NE$200=CK$3)*(GMW!$ND$2:$ND$200=CK$4)*(GMW!$C$2:$C$200=CK$1),0),$F147-1966)</f>
        <v>3676.625</v>
      </c>
      <c r="CL147" s="5" cm="1">
        <f t="array" ref="CL147">INDEX(GMW!$A$2:$NF$200,MATCH(1,(GMW!$NE$2:$NE$200=CL$3)*(GMW!$ND$2:$ND$200=CL$4)*(GMW!$C$2:$C$200=CL$1),0),$F147-1966)</f>
        <v>134408.1</v>
      </c>
      <c r="CM147" s="5" cm="1">
        <f t="array" ref="CM147">INDEX(GMW!$A$2:$NF$200,MATCH(1,(GMW!$NE$2:$NE$200=CM$3)*(GMW!$ND$2:$ND$200=CM$4)*(GMW!$C$2:$C$200=CM$1),0),$F147-1966)</f>
        <v>409324</v>
      </c>
      <c r="CN147" s="5" cm="1">
        <f t="array" ref="CN147">INDEX(GMW!$A$2:$NF$200,MATCH(1,(GMW!$NE$2:$NE$200=CN$3)*(GMW!$ND$2:$ND$200=CN$4)*(GMW!$C$2:$C$200=CN$1),0),$F147-1966)</f>
        <v>298165</v>
      </c>
      <c r="CO147" s="5" cm="1">
        <f t="array" ref="CO147">INDEX(GMW!$A$2:$NF$200,MATCH(1,(GMW!$NE$2:$NE$200=CO$3)*(GMW!$ND$2:$ND$200=CO$4)*(GMW!$C$2:$C$200=CO$1),0),$F147-1966)</f>
        <v>449.96100000000001</v>
      </c>
      <c r="CP147" s="5" cm="1">
        <f t="array" ref="CP147">INDEX(GMW!$A$2:$NF$200,MATCH(1,(GMW!$NE$2:$NE$200=CP$3)*(GMW!$ND$2:$ND$200=CP$4)*(GMW!$C$2:$C$200=CP$1),0),$F147-1966)</f>
        <v>853176.1</v>
      </c>
      <c r="CQ147" s="5" cm="1">
        <f t="array" ref="CQ147">INDEX(GMW!$A$2:$NF$200,MATCH(1,(GMW!$NE$2:$NE$200=CQ$3)*(GMW!$ND$2:$ND$200=CQ$4)*(GMW!$C$2:$C$200=CQ$1),0),$F147-1966)</f>
        <v>152.42140000000001</v>
      </c>
      <c r="CR147" s="5" cm="1">
        <f t="array" ref="CR147">INDEX(GMW!$A$2:$NF$200,MATCH(1,(GMW!$NE$2:$NE$200=CR$3)*(GMW!$ND$2:$ND$200=CR$4)*(GMW!$C$2:$C$200=CR$1),0),$F147-1966)</f>
        <v>294845.2</v>
      </c>
      <c r="CS147" s="5" cm="1">
        <f t="array" ref="CS147">INDEX(GMW!$A$2:$NF$200,MATCH(1,(GMW!$NE$2:$NE$200=CS$3)*(GMW!$ND$2:$ND$200=CS$4)*(GMW!$C$2:$C$200=CS$1),0),$F147-1966)</f>
        <v>650.49199999999996</v>
      </c>
      <c r="CT147" s="5" cm="1">
        <f t="array" ref="CT147">INDEX(GMW!$A$2:$NF$200,MATCH(1,(GMW!$NE$2:$NE$200=CT$3)*(GMW!$ND$2:$ND$200=CT$4)*(GMW!$C$2:$C$200=CT$1),0),$F147-1966)</f>
        <v>499.33100000000002</v>
      </c>
      <c r="CU147" s="5" cm="1">
        <f t="array" ref="CU147">INDEX(GMW!$A$2:$NF$200,MATCH(1,(GMW!$NE$2:$NE$200=CU$3)*(GMW!$ND$2:$ND$200=CU$4)*(GMW!$C$2:$C$200=CU$1),0),$F147-1966)</f>
        <v>414.29500000000002</v>
      </c>
      <c r="CV147" s="5" cm="1">
        <f t="array" ref="CV147">INDEX(GMW!$A$2:$NF$200,MATCH(1,(GMW!$NE$2:$NE$200=CV$3)*(GMW!$ND$2:$ND$200=CV$4)*(GMW!$C$2:$C$200=CV$1),0),$F147-1966)</f>
        <v>278.37900000000002</v>
      </c>
      <c r="CW147" s="5" cm="1">
        <f t="array" ref="CW147">INDEX(GMW!$A$2:$NF$200,MATCH(1,(GMW!$NE$2:$NE$200=CW$3)*(GMW!$ND$2:$ND$200=CW$4)*(GMW!$C$2:$C$200=CW$1),0),$F147-1966)</f>
        <v>161.494</v>
      </c>
      <c r="CX147" s="5" cm="1">
        <f t="array" ref="CX147">INDEX(GMW!$A$2:$NF$200,MATCH(1,(GMW!$NE$2:$NE$200=CX$3)*(GMW!$ND$2:$ND$200=CX$4)*(GMW!$C$2:$C$200=CX$1),0),$F147-1966)</f>
        <v>87.981999999999999</v>
      </c>
      <c r="CY147" s="5" cm="1">
        <f t="array" ref="CY147">INDEX(GMW!$A$2:$NF$200,MATCH(1,(GMW!$NE$2:$NE$200=CY$3)*(GMW!$ND$2:$ND$200=CY$4)*(GMW!$C$2:$C$200=CY$1),0),$F147-1966)</f>
        <v>72.676000000000002</v>
      </c>
      <c r="CZ147" s="5" cm="1">
        <f t="array" ref="CZ147">INDEX(GMW!$A$2:$NF$200,MATCH(1,(GMW!$NE$2:$NE$200=CZ$3)*(GMW!$ND$2:$ND$200=CZ$4)*(GMW!$C$2:$C$200=CZ$1),0),$F147-1966)</f>
        <v>48.505000000000003</v>
      </c>
      <c r="DA147" s="5" cm="1">
        <f t="array" ref="DA147">INDEX(GMW!$A$2:$NF$200,MATCH(1,(GMW!$NE$2:$NE$200=DA$3)*(GMW!$ND$2:$ND$200=DA$4)*(GMW!$C$2:$C$200=DA$1),0),$F147-1966)</f>
        <v>48.06</v>
      </c>
      <c r="DB147" s="5" cm="1">
        <f t="array" ref="DB147">INDEX(GMW!$A$2:$NF$200,MATCH(1,(GMW!$NE$2:$NE$200=DB$3)*(GMW!$ND$2:$ND$200=DB$4)*(GMW!$C$2:$C$200=DB$1),0),$F147-1966)</f>
        <v>59.674999999999997</v>
      </c>
      <c r="DC147" s="5" cm="1">
        <f t="array" ref="DC147">INDEX(GMW!$A$2:$NF$200,MATCH(1,(GMW!$NE$2:$NE$200=DC$3)*(GMW!$ND$2:$ND$200=DC$4)*(GMW!$C$2:$C$200=DC$1),0),$F147-1966)</f>
        <v>44.847900000000003</v>
      </c>
    </row>
    <row r="148" spans="1:107" x14ac:dyDescent="0.25">
      <c r="B148" s="5">
        <f t="shared" si="46"/>
        <v>2008</v>
      </c>
      <c r="C148" s="5">
        <f t="shared" si="46"/>
        <v>2008</v>
      </c>
      <c r="F148" s="5">
        <f t="shared" si="37"/>
        <v>2114</v>
      </c>
      <c r="G148" s="5" cm="1">
        <f t="array" ref="G148">INDEX(GMW!$A$2:$NF$200,MATCH(1,(GMW!$NE$2:$NE$200=G$3)*(GMW!$ND$2:$ND$200=G$4)*(GMW!$C$2:$C$200=G$1),0),$F148-1966)</f>
        <v>583541</v>
      </c>
      <c r="H148" s="5" cm="1">
        <f t="array" ref="H148">INDEX(GMW!$A$2:$NF$200,MATCH(1,(GMW!$NE$2:$NE$200=H$3)*(GMW!$ND$2:$ND$200=H$4)*(GMW!$C$2:$C$200=H$1),0),$F148-1966)</f>
        <v>350021</v>
      </c>
      <c r="I148" s="5" cm="1">
        <f t="array" ref="I148">INDEX(GMW!$A$2:$NF$200,MATCH(1,(GMW!$NE$2:$NE$200=I$3)*(GMW!$ND$2:$ND$200=I$4)*(GMW!$C$2:$C$200=I$1),0),$F148-1966)</f>
        <v>103272</v>
      </c>
      <c r="J148" s="5" cm="1">
        <f t="array" ref="J148">INDEX(GMW!$A$2:$NF$200,MATCH(1,(GMW!$NE$2:$NE$200=J$3)*(GMW!$ND$2:$ND$200=J$4)*(GMW!$C$2:$C$200=J$1),0),$F148-1966)</f>
        <v>115307</v>
      </c>
      <c r="K148" s="5" cm="1">
        <f t="array" ref="K148">INDEX(GMW!$A$2:$NF$200,MATCH(1,(GMW!$NE$2:$NE$200=K$3)*(GMW!$ND$2:$ND$200=K$4)*(GMW!$C$2:$C$200=K$1),0),$F148-1966)</f>
        <v>168428</v>
      </c>
      <c r="L148" s="5" cm="1">
        <f t="array" ref="L148">INDEX(GMW!$A$2:$NF$200,MATCH(1,(GMW!$NE$2:$NE$200=L$3)*(GMW!$ND$2:$ND$200=L$4)*(GMW!$C$2:$C$200=L$1),0),$F148-1966)</f>
        <v>168738</v>
      </c>
      <c r="M148" s="5" cm="1">
        <f t="array" ref="M148">INDEX(GMW!$A$2:$NF$200,MATCH(1,(GMW!$NE$2:$NE$200=M$3)*(GMW!$ND$2:$ND$200=M$4)*(GMW!$C$2:$C$200=M$1),0),$F148-1966)</f>
        <v>57108</v>
      </c>
      <c r="N148" s="5" cm="1">
        <f t="array" ref="N148">INDEX(GMW!$A$2:$NF$200,MATCH(1,(GMW!$NE$2:$NE$200=N$3)*(GMW!$ND$2:$ND$200=N$4)*(GMW!$C$2:$C$200=N$1),0),$F148-1966)</f>
        <v>15255</v>
      </c>
      <c r="O148" s="5" cm="1">
        <f t="array" ref="O148">INDEX(GMW!$A$2:$NF$200,MATCH(1,(GMW!$NE$2:$NE$200=O$3)*(GMW!$ND$2:$ND$200=O$4)*(GMW!$C$2:$C$200=O$1),0),$F148-1966)</f>
        <v>84.6</v>
      </c>
      <c r="P148" s="5" cm="1">
        <f t="array" ref="P148">INDEX(GMW!$A$2:$NF$200,MATCH(1,(GMW!$NE$2:$NE$200=P$3)*(GMW!$ND$2:$ND$200=P$4)*(GMW!$C$2:$C$200=P$1),0),$F148-1966)</f>
        <v>5</v>
      </c>
      <c r="Q148" s="5" cm="1">
        <f t="array" ref="Q148">INDEX(GMW!$A$2:$NF$200,MATCH(1,(GMW!$NE$2:$NE$200=Q$3)*(GMW!$ND$2:$ND$200=Q$4)*(GMW!$C$2:$C$200=Q$1),0),$F148-1966)</f>
        <v>5.13</v>
      </c>
      <c r="R148" s="5" cm="1">
        <f t="array" ref="R148">INDEX(GMW!$A$2:$NF$200,MATCH(1,(GMW!$NE$2:$NE$200=R$3)*(GMW!$ND$2:$ND$200=R$4)*(GMW!$C$2:$C$200=R$1),0),$F148-1966)</f>
        <v>84.6</v>
      </c>
      <c r="S148" s="5" cm="1">
        <f t="array" ref="S148">INDEX(GMW!$A$2:$NF$200,MATCH(1,(GMW!$NE$2:$NE$200=S$3)*(GMW!$ND$2:$ND$200=S$4)*(GMW!$C$2:$C$200=S$1),0),$F148-1966)</f>
        <v>32347</v>
      </c>
      <c r="T148" s="5" cm="1">
        <f t="array" ref="T148">INDEX(GMW!$A$2:$NF$200,MATCH(1,(GMW!$NE$2:$NE$200=T$3)*(GMW!$ND$2:$ND$200=T$4)*(GMW!$C$2:$C$200=T$1),0),$F148-1966)</f>
        <v>400</v>
      </c>
      <c r="U148" s="5" cm="1">
        <f t="array" ref="U148">INDEX(GMW!$A$2:$NF$200,MATCH(1,(GMW!$NE$2:$NE$200=U$3)*(GMW!$ND$2:$ND$200=U$4)*(GMW!$C$2:$C$200=U$1),0),$F148-1966)</f>
        <v>67</v>
      </c>
      <c r="V148" s="5" cm="1">
        <f t="array" ref="V148">INDEX(GMW!$A$2:$NF$200,MATCH(1,(GMW!$NE$2:$NE$200=V$3)*(GMW!$ND$2:$ND$200=V$4)*(GMW!$C$2:$C$200=V$1),0),$F148-1966)</f>
        <v>2884</v>
      </c>
      <c r="W148" s="5" cm="1">
        <f t="array" ref="W148">INDEX(GMW!$A$2:$NF$200,MATCH(1,(GMW!$NE$2:$NE$200=W$3)*(GMW!$ND$2:$ND$200=W$4)*(GMW!$C$2:$C$200=W$1),0),$F148-1966)</f>
        <v>86</v>
      </c>
      <c r="X148" s="5" cm="1">
        <f t="array" ref="X148">INDEX(GMW!$A$2:$NF$200,MATCH(1,(GMW!$NE$2:$NE$200=X$3)*(GMW!$ND$2:$ND$200=X$4)*(GMW!$C$2:$C$200=X$1),0),$F148-1966)</f>
        <v>170</v>
      </c>
      <c r="Y148" s="5" cm="1">
        <f t="array" ref="Y148">INDEX(GMW!$A$2:$NF$200,MATCH(1,(GMW!$NE$2:$NE$200=Y$3)*(GMW!$ND$2:$ND$200=Y$4)*(GMW!$C$2:$C$200=Y$1),0),$F148-1966)</f>
        <v>2300</v>
      </c>
      <c r="Z148" s="5" cm="1">
        <f t="array" ref="Z148">INDEX(GMW!$A$2:$NF$200,MATCH(1,(GMW!$NE$2:$NE$200=Z$3)*(GMW!$ND$2:$ND$200=Z$4)*(GMW!$C$2:$C$200=Z$1),0),$F148-1966)</f>
        <v>5094</v>
      </c>
      <c r="AA148" s="5" cm="1">
        <f t="array" ref="AA148">INDEX(GMW!$A$2:$NF$200,MATCH(1,(GMW!$NE$2:$NE$200=AA$3)*(GMW!$ND$2:$ND$200=AA$4)*(GMW!$C$2:$C$200=AA$1),0),$F148-1966)</f>
        <v>1522</v>
      </c>
      <c r="AB148" s="5" cm="1">
        <f t="array" ref="AB148">INDEX(GMW!$A$2:$NF$200,MATCH(1,(GMW!$NE$2:$NE$200=AB$3)*(GMW!$ND$2:$ND$200=AB$4)*(GMW!$C$2:$C$200=AB$1),0),$F148-1966)</f>
        <v>2042</v>
      </c>
      <c r="AC148" s="5" cm="1">
        <f t="array" ref="AC148">INDEX(GMW!$A$2:$NF$200,MATCH(1,(GMW!$NE$2:$NE$200=AC$3)*(GMW!$ND$2:$ND$200=AC$4)*(GMW!$C$2:$C$200=AC$1),0),$F148-1966)</f>
        <v>1234</v>
      </c>
      <c r="AD148" s="5" cm="1">
        <f t="array" ref="AD148">INDEX(GMW!$A$2:$NF$200,MATCH(1,(GMW!$NE$2:$NE$200=AD$3)*(GMW!$ND$2:$ND$200=AD$4)*(GMW!$C$2:$C$200=AD$1),0),$F148-1966)</f>
        <v>1200</v>
      </c>
      <c r="AE148" s="5" cm="1">
        <f t="array" ref="AE148">INDEX(GMW!$A$2:$NF$200,MATCH(1,(GMW!$NE$2:$NE$200=AE$3)*(GMW!$ND$2:$ND$200=AE$4)*(GMW!$C$2:$C$200=AE$1),0),$F148-1966)</f>
        <v>478</v>
      </c>
      <c r="AF148" s="5" cm="1">
        <f t="array" ref="AF148">INDEX(GMW!$A$2:$NF$200,MATCH(1,(GMW!$NE$2:$NE$200=AF$3)*(GMW!$ND$2:$ND$200=AF$4)*(GMW!$C$2:$C$200=AF$1),0),$F148-1966)</f>
        <v>2333</v>
      </c>
      <c r="AG148" s="5" cm="1">
        <f t="array" ref="AG148">INDEX(GMW!$A$2:$NF$200,MATCH(1,(GMW!$NE$2:$NE$200=AG$3)*(GMW!$ND$2:$ND$200=AG$4)*(GMW!$C$2:$C$200=AG$1),0),$F148-1966)</f>
        <v>2625</v>
      </c>
      <c r="AH148" s="5" cm="1">
        <f t="array" ref="AH148">INDEX(GMW!$A$2:$NF$200,MATCH(1,(GMW!$NE$2:$NE$200=AH$3)*(GMW!$ND$2:$ND$200=AH$4)*(GMW!$C$2:$C$200=AH$1),0),$F148-1966)</f>
        <v>1743</v>
      </c>
      <c r="AI148" s="5" cm="1">
        <f t="array" ref="AI148">INDEX(GMW!$A$2:$NF$200,MATCH(1,(GMW!$NE$2:$NE$200=AI$3)*(GMW!$ND$2:$ND$200=AI$4)*(GMW!$C$2:$C$200=AI$1),0),$F148-1966)</f>
        <v>2609</v>
      </c>
      <c r="AJ148" s="5" cm="1">
        <f t="array" ref="AJ148">INDEX(GMW!$A$2:$NF$200,MATCH(1,(GMW!$NE$2:$NE$200=AJ$3)*(GMW!$ND$2:$ND$200=AJ$4)*(GMW!$C$2:$C$200=AJ$1),0),$F148-1966)</f>
        <v>3691</v>
      </c>
      <c r="AK148" s="5" cm="1">
        <f t="array" ref="AK148">INDEX(GMW!$A$2:$NF$200,MATCH(1,(GMW!$NE$2:$NE$200=AK$3)*(GMW!$ND$2:$ND$200=AK$4)*(GMW!$C$2:$C$200=AK$1),0),$F148-1966)</f>
        <v>896</v>
      </c>
      <c r="AL148" s="5" cm="1">
        <f t="array" ref="AL148">INDEX(GMW!$A$2:$NF$200,MATCH(1,(GMW!$NE$2:$NE$200=AL$3)*(GMW!$ND$2:$ND$200=AL$4)*(GMW!$C$2:$C$200=AL$1),0),$F148-1966)</f>
        <v>972</v>
      </c>
      <c r="AM148" s="5" cm="1">
        <f t="array" ref="AM148">INDEX(GMW!$A$2:$NF$200,MATCH(1,(GMW!$NE$2:$NE$200=AM$3)*(GMW!$ND$2:$ND$200=AM$4)*(GMW!$C$2:$C$200=AM$1),0),$F148-1966)</f>
        <v>29722</v>
      </c>
      <c r="AN148" s="5" cm="1">
        <f t="array" ref="AN148">INDEX(GMW!$A$2:$NF$200,MATCH(1,(GMW!$NE$2:$NE$200=AN$3)*(GMW!$ND$2:$ND$200=AN$4)*(GMW!$C$2:$C$200=AN$1),0),$F148-1966)</f>
        <v>5651</v>
      </c>
      <c r="AO148" s="5" cm="1">
        <f t="array" ref="AO148">INDEX(GMW!$A$2:$NF$200,MATCH(1,(GMW!$NE$2:$NE$200=AO$3)*(GMW!$ND$2:$ND$200=AO$4)*(GMW!$C$2:$C$200=AO$1),0),$F148-1966)</f>
        <v>583541</v>
      </c>
      <c r="AP148" s="5" cm="1">
        <f t="array" ref="AP148">INDEX(GMW!$A$2:$NF$200,MATCH(1,(GMW!$NE$2:$NE$200=AP$3)*(GMW!$ND$2:$ND$200=AP$4)*(GMW!$C$2:$C$200=AP$1),0),$F148-1966)</f>
        <v>4235.8249999999998</v>
      </c>
      <c r="AQ148" s="5" cm="1">
        <f t="array" ref="AQ148">INDEX(GMW!$A$2:$NF$200,MATCH(1,(GMW!$NE$2:$NE$200=AQ$3)*(GMW!$ND$2:$ND$200=AQ$4)*(GMW!$C$2:$C$200=AQ$1),0),$F148-1966)</f>
        <v>131463.4</v>
      </c>
      <c r="AR148" s="5" cm="1">
        <f t="array" ref="AR148">INDEX(GMW!$A$2:$NF$200,MATCH(1,(GMW!$NE$2:$NE$200=AR$3)*(GMW!$ND$2:$ND$200=AR$4)*(GMW!$C$2:$C$200=AR$1),0),$F148-1966)</f>
        <v>787.65</v>
      </c>
      <c r="AS148" s="5" cm="1">
        <f t="array" ref="AS148">INDEX(GMW!$A$2:$NF$200,MATCH(1,(GMW!$NE$2:$NE$200=AS$3)*(GMW!$ND$2:$ND$200=AS$4)*(GMW!$C$2:$C$200=AS$1),0),$F148-1966)</f>
        <v>561.54300000000001</v>
      </c>
      <c r="AT148" s="5" cm="1">
        <f t="array" ref="AT148">INDEX(GMW!$A$2:$NF$200,MATCH(1,(GMW!$NE$2:$NE$200=AT$3)*(GMW!$ND$2:$ND$200=AT$4)*(GMW!$C$2:$C$200=AT$1),0),$F148-1966)</f>
        <v>478.84699999999998</v>
      </c>
      <c r="AU148" s="5" cm="1">
        <f t="array" ref="AU148">INDEX(GMW!$A$2:$NF$200,MATCH(1,(GMW!$NE$2:$NE$200=AU$3)*(GMW!$ND$2:$ND$200=AU$4)*(GMW!$C$2:$C$200=AU$1),0),$F148-1966)</f>
        <v>461794.8</v>
      </c>
      <c r="AV148" s="5" cm="1">
        <f t="array" ref="AV148">INDEX(GMW!$A$2:$NF$200,MATCH(1,(GMW!$NE$2:$NE$200=AV$3)*(GMW!$ND$2:$ND$200=AV$4)*(GMW!$C$2:$C$200=AV$1),0),$F148-1966)</f>
        <v>12706</v>
      </c>
      <c r="AW148" s="5" cm="1">
        <f t="array" ref="AW148">INDEX(GMW!$A$2:$NF$200,MATCH(1,(GMW!$NE$2:$NE$200=AW$3)*(GMW!$ND$2:$ND$200=AW$4)*(GMW!$C$2:$C$200=AW$1),0),$F148-1966)</f>
        <v>145.82499999999999</v>
      </c>
      <c r="AX148" s="5" cm="1">
        <f t="array" ref="AX148">INDEX(GMW!$A$2:$NF$200,MATCH(1,(GMW!$NE$2:$NE$200=AX$3)*(GMW!$ND$2:$ND$200=AX$4)*(GMW!$C$2:$C$200=AX$1),0),$F148-1966)</f>
        <v>2582.2550000000001</v>
      </c>
      <c r="AY148" s="5" cm="1">
        <f t="array" ref="AY148">INDEX(GMW!$A$2:$NF$200,MATCH(1,(GMW!$NE$2:$NE$200=AY$3)*(GMW!$ND$2:$ND$200=AY$4)*(GMW!$C$2:$C$200=AY$1),0),$F148-1966)</f>
        <v>15404</v>
      </c>
      <c r="AZ148" s="5" cm="1">
        <f t="array" ref="AZ148">INDEX(GMW!$A$2:$NF$200,MATCH(1,(GMW!$NE$2:$NE$200=AZ$3)*(GMW!$ND$2:$ND$200=AZ$4)*(GMW!$C$2:$C$200=AZ$1),0),$F148-1966)</f>
        <v>906</v>
      </c>
      <c r="BA148" s="5" cm="1">
        <f t="array" ref="BA148">INDEX(GMW!$A$2:$NF$200,MATCH(1,(GMW!$NE$2:$NE$200=BA$3)*(GMW!$ND$2:$ND$200=BA$4)*(GMW!$C$2:$C$200=BA$1),0),$F148-1966)</f>
        <v>6.3288989999999998</v>
      </c>
      <c r="BB148" s="5" cm="1">
        <f t="array" ref="BB148">INDEX(GMW!$A$2:$NF$200,MATCH(1,(GMW!$NE$2:$NE$200=BB$3)*(GMW!$ND$2:$ND$200=BB$4)*(GMW!$C$2:$C$200=BB$1),0),$F148-1966)</f>
        <v>13037.87</v>
      </c>
      <c r="BC148" s="5" cm="1">
        <f t="array" ref="BC148">INDEX(GMW!$A$2:$NF$200,MATCH(1,(GMW!$NE$2:$NE$200=BC$3)*(GMW!$ND$2:$ND$200=BC$4)*(GMW!$C$2:$C$200=BC$1),0),$F148-1966)</f>
        <v>1.5288409999999999</v>
      </c>
      <c r="BD148" s="5" cm="1">
        <f t="array" ref="BD148">INDEX(GMW!$A$2:$NF$200,MATCH(1,(GMW!$NE$2:$NE$200=BD$3)*(GMW!$ND$2:$ND$200=BD$4)*(GMW!$C$2:$C$200=BD$1),0),$F148-1966)</f>
        <v>1390</v>
      </c>
      <c r="BE148" s="5" cm="1">
        <f t="array" ref="BE148">INDEX(GMW!$A$2:$NF$200,MATCH(1,(GMW!$NE$2:$NE$200=BE$3)*(GMW!$ND$2:$ND$200=BE$4)*(GMW!$C$2:$C$200=BE$1),0),$F148-1966)</f>
        <v>17.367540000000002</v>
      </c>
      <c r="BF148" s="5" cm="1">
        <f t="array" ref="BF148">INDEX(GMW!$A$2:$NF$200,MATCH(1,(GMW!$NE$2:$NE$200=BF$3)*(GMW!$ND$2:$ND$200=BF$4)*(GMW!$C$2:$C$200=BF$1),0),$F148-1966)</f>
        <v>14.736000000000001</v>
      </c>
      <c r="BG148" s="5" cm="1">
        <f t="array" ref="BG148">INDEX(GMW!$A$2:$NF$200,MATCH(1,(GMW!$NE$2:$NE$200=BG$3)*(GMW!$ND$2:$ND$200=BG$4)*(GMW!$C$2:$C$200=BG$1),0),$F148-1966)</f>
        <v>20.674440000000001</v>
      </c>
      <c r="BH148" s="5" cm="1">
        <f t="array" ref="BH148">INDEX(GMW!$A$2:$NF$200,MATCH(1,(GMW!$NE$2:$NE$200=BH$3)*(GMW!$ND$2:$ND$200=BH$4)*(GMW!$C$2:$C$200=BH$1),0),$F148-1966)</f>
        <v>4.382485</v>
      </c>
      <c r="BI148" s="5" cm="1">
        <f t="array" ref="BI148">INDEX(GMW!$A$2:$NF$200,MATCH(1,(GMW!$NE$2:$NE$200=BI$3)*(GMW!$ND$2:$ND$200=BI$4)*(GMW!$C$2:$C$200=BI$1),0),$F148-1966)</f>
        <v>3.3809999999999998</v>
      </c>
      <c r="BJ148" s="5" cm="1">
        <f t="array" ref="BJ148">INDEX(GMW!$A$2:$NF$200,MATCH(1,(GMW!$NE$2:$NE$200=BJ$3)*(GMW!$ND$2:$ND$200=BJ$4)*(GMW!$C$2:$C$200=BJ$1),0),$F148-1966)</f>
        <v>3.5571860000000002</v>
      </c>
      <c r="BK148" s="5" cm="1">
        <f t="array" ref="BK148">INDEX(GMW!$A$2:$NF$200,MATCH(1,(GMW!$NE$2:$NE$200=BK$3)*(GMW!$ND$2:$ND$200=BK$4)*(GMW!$C$2:$C$200=BK$1),0),$F148-1966)</f>
        <v>2.2052619999999998</v>
      </c>
      <c r="BL148" s="5" cm="1">
        <f t="array" ref="BL148">INDEX(GMW!$A$2:$NF$200,MATCH(1,(GMW!$NE$2:$NE$200=BL$3)*(GMW!$ND$2:$ND$200=BL$4)*(GMW!$C$2:$C$200=BL$1),0),$F148-1966)</f>
        <v>0.68748279999999995</v>
      </c>
      <c r="BM148" s="5" cm="1">
        <f t="array" ref="BM148">INDEX(GMW!$A$2:$NF$200,MATCH(1,(GMW!$NE$2:$NE$200=BM$3)*(GMW!$ND$2:$ND$200=BM$4)*(GMW!$C$2:$C$200=BM$1),0),$F148-1966)</f>
        <v>0.55866979999999999</v>
      </c>
      <c r="BN148" s="5" cm="1">
        <f t="array" ref="BN148">INDEX(GMW!$A$2:$NF$200,MATCH(1,(GMW!$NE$2:$NE$200=BN$3)*(GMW!$ND$2:$ND$200=BN$4)*(GMW!$C$2:$C$200=BN$1),0),$F148-1966)</f>
        <v>2.9979230000000001</v>
      </c>
      <c r="BO148" s="5" cm="1">
        <f t="array" ref="BO148">INDEX(GMW!$A$2:$NF$200,MATCH(1,(GMW!$NE$2:$NE$200=BO$3)*(GMW!$ND$2:$ND$200=BO$4)*(GMW!$C$2:$C$200=BO$1),0),$F148-1966)</f>
        <v>1.2742500000000001</v>
      </c>
      <c r="BP148" s="5" cm="1">
        <f t="array" ref="BP148">INDEX(GMW!$A$2:$NF$200,MATCH(1,(GMW!$NE$2:$NE$200=BP$3)*(GMW!$ND$2:$ND$200=BP$4)*(GMW!$C$2:$C$200=BP$1),0),$F148-1966)</f>
        <v>689797</v>
      </c>
      <c r="BQ148" s="5" cm="1">
        <f t="array" ref="BQ148">INDEX(GMW!$A$2:$NF$200,MATCH(1,(GMW!$NE$2:$NE$200=BQ$3)*(GMW!$ND$2:$ND$200=BQ$4)*(GMW!$C$2:$C$200=BQ$1),0),$F148-1966)</f>
        <v>13401.61</v>
      </c>
      <c r="BR148" s="5" cm="1">
        <f t="array" ref="BR148">INDEX(GMW!$A$2:$NF$200,MATCH(1,(GMW!$NE$2:$NE$200=BR$3)*(GMW!$ND$2:$ND$200=BR$4)*(GMW!$C$2:$C$200=BR$1),0),$F148-1966)</f>
        <v>831144</v>
      </c>
      <c r="BS148" s="5" cm="1">
        <f t="array" ref="BS148">INDEX(GMW!$A$2:$NF$200,MATCH(1,(GMW!$NE$2:$NE$200=BS$3)*(GMW!$ND$2:$ND$200=BS$4)*(GMW!$C$2:$C$200=BS$1),0),$F148-1966)</f>
        <v>1135362</v>
      </c>
      <c r="BT148" s="5" cm="1">
        <f t="array" ref="BT148">INDEX(GMW!$A$2:$NF$200,MATCH(1,(GMW!$NE$2:$NE$200=BT$3)*(GMW!$ND$2:$ND$200=BT$4)*(GMW!$C$2:$C$200=BT$1),0),$F148-1966)</f>
        <v>168225</v>
      </c>
      <c r="BU148" s="5" cm="1">
        <f t="array" ref="BU148">INDEX(GMW!$A$2:$NF$200,MATCH(1,(GMW!$NE$2:$NE$200=BU$3)*(GMW!$ND$2:$ND$200=BU$4)*(GMW!$C$2:$C$200=BU$1),0),$F148-1966)</f>
        <v>725.00549999999998</v>
      </c>
      <c r="BV148" s="5" cm="1">
        <f t="array" ref="BV148">INDEX(GMW!$A$2:$NF$200,MATCH(1,(GMW!$NE$2:$NE$200=BV$3)*(GMW!$ND$2:$ND$200=BV$4)*(GMW!$C$2:$C$200=BV$1),0),$F148-1966)</f>
        <v>1629684</v>
      </c>
      <c r="BW148" s="5" cm="1">
        <f t="array" ref="BW148">INDEX(GMW!$A$2:$NF$200,MATCH(1,(GMW!$NE$2:$NE$200=BW$3)*(GMW!$ND$2:$ND$200=BW$4)*(GMW!$C$2:$C$200=BW$1),0),$F148-1966)</f>
        <v>197.8766</v>
      </c>
      <c r="BX148" s="5" cm="1">
        <f t="array" ref="BX148">INDEX(GMW!$A$2:$NF$200,MATCH(1,(GMW!$NE$2:$NE$200=BX$3)*(GMW!$ND$2:$ND$200=BX$4)*(GMW!$C$2:$C$200=BX$1),0),$F148-1966)</f>
        <v>374488.1</v>
      </c>
      <c r="BY148" s="5" cm="1">
        <f t="array" ref="BY148">INDEX(GMW!$A$2:$NF$200,MATCH(1,(GMW!$NE$2:$NE$200=BY$3)*(GMW!$ND$2:$ND$200=BY$4)*(GMW!$C$2:$C$200=BY$1),0),$F148-1966)</f>
        <v>1536.1780000000001</v>
      </c>
      <c r="BZ148" s="5" cm="1">
        <f t="array" ref="BZ148">INDEX(GMW!$A$2:$NF$200,MATCH(1,(GMW!$NE$2:$NE$200=BZ$3)*(GMW!$ND$2:$ND$200=BZ$4)*(GMW!$C$2:$C$200=BZ$1),0),$F148-1966)</f>
        <v>1635.5250000000001</v>
      </c>
      <c r="CA148" s="5" cm="1">
        <f t="array" ref="CA148">INDEX(GMW!$A$2:$NF$200,MATCH(1,(GMW!$NE$2:$NE$200=CA$3)*(GMW!$ND$2:$ND$200=CA$4)*(GMW!$C$2:$C$200=CA$1),0),$F148-1966)</f>
        <v>1832.2619999999999</v>
      </c>
      <c r="CB148" s="5" cm="1">
        <f t="array" ref="CB148">INDEX(GMW!$A$2:$NF$200,MATCH(1,(GMW!$NE$2:$NE$200=CB$3)*(GMW!$ND$2:$ND$200=CB$4)*(GMW!$C$2:$C$200=CB$1),0),$F148-1966)</f>
        <v>492.30149999999998</v>
      </c>
      <c r="CC148" s="5" cm="1">
        <f t="array" ref="CC148">INDEX(GMW!$A$2:$NF$200,MATCH(1,(GMW!$NE$2:$NE$200=CC$3)*(GMW!$ND$2:$ND$200=CC$4)*(GMW!$C$2:$C$200=CC$1),0),$F148-1966)</f>
        <v>360.28149999999999</v>
      </c>
      <c r="CD148" s="5" cm="1">
        <f t="array" ref="CD148">INDEX(GMW!$A$2:$NF$200,MATCH(1,(GMW!$NE$2:$NE$200=CD$3)*(GMW!$ND$2:$ND$200=CD$4)*(GMW!$C$2:$C$200=CD$1),0),$F148-1966)</f>
        <v>366.35</v>
      </c>
      <c r="CE148" s="5" cm="1">
        <f t="array" ref="CE148">INDEX(GMW!$A$2:$NF$200,MATCH(1,(GMW!$NE$2:$NE$200=CE$3)*(GMW!$ND$2:$ND$200=CE$4)*(GMW!$C$2:$C$200=CE$1),0),$F148-1966)</f>
        <v>243.898</v>
      </c>
      <c r="CF148" s="5" cm="1">
        <f t="array" ref="CF148">INDEX(GMW!$A$2:$NF$200,MATCH(1,(GMW!$NE$2:$NE$200=CF$3)*(GMW!$ND$2:$ND$200=CF$4)*(GMW!$C$2:$C$200=CF$1),0),$F148-1966)</f>
        <v>65.138959999999997</v>
      </c>
      <c r="CG148" s="5" cm="1">
        <f t="array" ref="CG148">INDEX(GMW!$A$2:$NF$200,MATCH(1,(GMW!$NE$2:$NE$200=CG$3)*(GMW!$ND$2:$ND$200=CG$4)*(GMW!$C$2:$C$200=CG$1),0),$F148-1966)</f>
        <v>42.645000000000003</v>
      </c>
      <c r="CH148" s="5" cm="1">
        <f t="array" ref="CH148">INDEX(GMW!$A$2:$NF$200,MATCH(1,(GMW!$NE$2:$NE$200=CH$3)*(GMW!$ND$2:$ND$200=CH$4)*(GMW!$C$2:$C$200=CH$1),0),$F148-1966)</f>
        <v>299.50400000000002</v>
      </c>
      <c r="CI148" s="5" cm="1">
        <f t="array" ref="CI148">INDEX(GMW!$A$2:$NF$200,MATCH(1,(GMW!$NE$2:$NE$200=CI$3)*(GMW!$ND$2:$ND$200=CI$4)*(GMW!$C$2:$C$200=CI$1),0),$F148-1966)</f>
        <v>147.107</v>
      </c>
      <c r="CJ148" s="5" cm="1">
        <f t="array" ref="CJ148">INDEX(GMW!$A$2:$NF$200,MATCH(1,(GMW!$NE$2:$NE$200=CJ$3)*(GMW!$ND$2:$ND$200=CJ$4)*(GMW!$C$2:$C$200=CJ$1),0),$F148-1966)</f>
        <v>402687</v>
      </c>
      <c r="CK148" s="5" cm="1">
        <f t="array" ref="CK148">INDEX(GMW!$A$2:$NF$200,MATCH(1,(GMW!$NE$2:$NE$200=CK$3)*(GMW!$ND$2:$ND$200=CK$4)*(GMW!$C$2:$C$200=CK$1),0),$F148-1966)</f>
        <v>3716.4250000000002</v>
      </c>
      <c r="CL148" s="5" cm="1">
        <f t="array" ref="CL148">INDEX(GMW!$A$2:$NF$200,MATCH(1,(GMW!$NE$2:$NE$200=CL$3)*(GMW!$ND$2:$ND$200=CL$4)*(GMW!$C$2:$C$200=CL$1),0),$F148-1966)</f>
        <v>133408</v>
      </c>
      <c r="CM148" s="5" cm="1">
        <f t="array" ref="CM148">INDEX(GMW!$A$2:$NF$200,MATCH(1,(GMW!$NE$2:$NE$200=CM$3)*(GMW!$ND$2:$ND$200=CM$4)*(GMW!$C$2:$C$200=CM$1),0),$F148-1966)</f>
        <v>419362</v>
      </c>
      <c r="CN148" s="5" cm="1">
        <f t="array" ref="CN148">INDEX(GMW!$A$2:$NF$200,MATCH(1,(GMW!$NE$2:$NE$200=CN$3)*(GMW!$ND$2:$ND$200=CN$4)*(GMW!$C$2:$C$200=CN$1),0),$F148-1966)</f>
        <v>305806</v>
      </c>
      <c r="CO148" s="5" cm="1">
        <f t="array" ref="CO148">INDEX(GMW!$A$2:$NF$200,MATCH(1,(GMW!$NE$2:$NE$200=CO$3)*(GMW!$ND$2:$ND$200=CO$4)*(GMW!$C$2:$C$200=CO$1),0),$F148-1966)</f>
        <v>453.471</v>
      </c>
      <c r="CP148" s="5" cm="1">
        <f t="array" ref="CP148">INDEX(GMW!$A$2:$NF$200,MATCH(1,(GMW!$NE$2:$NE$200=CP$3)*(GMW!$ND$2:$ND$200=CP$4)*(GMW!$C$2:$C$200=CP$1),0),$F148-1966)</f>
        <v>856530.9</v>
      </c>
      <c r="CQ148" s="5" cm="1">
        <f t="array" ref="CQ148">INDEX(GMW!$A$2:$NF$200,MATCH(1,(GMW!$NE$2:$NE$200=CQ$3)*(GMW!$ND$2:$ND$200=CQ$4)*(GMW!$C$2:$C$200=CQ$1),0),$F148-1966)</f>
        <v>154.21440000000001</v>
      </c>
      <c r="CR148" s="5" cm="1">
        <f t="array" ref="CR148">INDEX(GMW!$A$2:$NF$200,MATCH(1,(GMW!$NE$2:$NE$200=CR$3)*(GMW!$ND$2:$ND$200=CR$4)*(GMW!$C$2:$C$200=CR$1),0),$F148-1966)</f>
        <v>302275.8</v>
      </c>
      <c r="CS148" s="5" cm="1">
        <f t="array" ref="CS148">INDEX(GMW!$A$2:$NF$200,MATCH(1,(GMW!$NE$2:$NE$200=CS$3)*(GMW!$ND$2:$ND$200=CS$4)*(GMW!$C$2:$C$200=CS$1),0),$F148-1966)</f>
        <v>648.82299999999998</v>
      </c>
      <c r="CT148" s="5" cm="1">
        <f t="array" ref="CT148">INDEX(GMW!$A$2:$NF$200,MATCH(1,(GMW!$NE$2:$NE$200=CT$3)*(GMW!$ND$2:$ND$200=CT$4)*(GMW!$C$2:$C$200=CT$1),0),$F148-1966)</f>
        <v>498.97800000000001</v>
      </c>
      <c r="CU148" s="5" cm="1">
        <f t="array" ref="CU148">INDEX(GMW!$A$2:$NF$200,MATCH(1,(GMW!$NE$2:$NE$200=CU$3)*(GMW!$ND$2:$ND$200=CU$4)*(GMW!$C$2:$C$200=CU$1),0),$F148-1966)</f>
        <v>416.28800000000001</v>
      </c>
      <c r="CV148" s="5" cm="1">
        <f t="array" ref="CV148">INDEX(GMW!$A$2:$NF$200,MATCH(1,(GMW!$NE$2:$NE$200=CV$3)*(GMW!$ND$2:$ND$200=CV$4)*(GMW!$C$2:$C$200=CV$1),0),$F148-1966)</f>
        <v>279.61599999999999</v>
      </c>
      <c r="CW148" s="5" cm="1">
        <f t="array" ref="CW148">INDEX(GMW!$A$2:$NF$200,MATCH(1,(GMW!$NE$2:$NE$200=CW$3)*(GMW!$ND$2:$ND$200=CW$4)*(GMW!$C$2:$C$200=CW$1),0),$F148-1966)</f>
        <v>162.953</v>
      </c>
      <c r="CX148" s="5" cm="1">
        <f t="array" ref="CX148">INDEX(GMW!$A$2:$NF$200,MATCH(1,(GMW!$NE$2:$NE$200=CX$3)*(GMW!$ND$2:$ND$200=CX$4)*(GMW!$C$2:$C$200=CX$1),0),$F148-1966)</f>
        <v>88.6</v>
      </c>
      <c r="CY148" s="5" cm="1">
        <f t="array" ref="CY148">INDEX(GMW!$A$2:$NF$200,MATCH(1,(GMW!$NE$2:$NE$200=CY$3)*(GMW!$ND$2:$ND$200=CY$4)*(GMW!$C$2:$C$200=CY$1),0),$F148-1966)</f>
        <v>73.77</v>
      </c>
      <c r="CZ148" s="5" cm="1">
        <f t="array" ref="CZ148">INDEX(GMW!$A$2:$NF$200,MATCH(1,(GMW!$NE$2:$NE$200=CZ$3)*(GMW!$ND$2:$ND$200=CZ$4)*(GMW!$C$2:$C$200=CZ$1),0),$F148-1966)</f>
        <v>48.618000000000002</v>
      </c>
      <c r="DA148" s="5" cm="1">
        <f t="array" ref="DA148">INDEX(GMW!$A$2:$NF$200,MATCH(1,(GMW!$NE$2:$NE$200=DA$3)*(GMW!$ND$2:$ND$200=DA$4)*(GMW!$C$2:$C$200=DA$1),0),$F148-1966)</f>
        <v>47.198999999999998</v>
      </c>
      <c r="DB148" s="5" cm="1">
        <f t="array" ref="DB148">INDEX(GMW!$A$2:$NF$200,MATCH(1,(GMW!$NE$2:$NE$200=DB$3)*(GMW!$ND$2:$ND$200=DB$4)*(GMW!$C$2:$C$200=DB$1),0),$F148-1966)</f>
        <v>59.415999999999997</v>
      </c>
      <c r="DC148" s="5" cm="1">
        <f t="array" ref="DC148">INDEX(GMW!$A$2:$NF$200,MATCH(1,(GMW!$NE$2:$NE$200=DC$3)*(GMW!$ND$2:$ND$200=DC$4)*(GMW!$C$2:$C$200=DC$1),0),$F148-1966)</f>
        <v>44.902299999999997</v>
      </c>
    </row>
    <row r="149" spans="1:107" x14ac:dyDescent="0.25">
      <c r="B149" s="5">
        <f t="shared" si="46"/>
        <v>2008</v>
      </c>
      <c r="C149" s="5">
        <f t="shared" si="46"/>
        <v>2008</v>
      </c>
      <c r="F149" s="5">
        <f t="shared" si="37"/>
        <v>2115</v>
      </c>
      <c r="G149" s="5" cm="1">
        <f t="array" ref="G149">INDEX(GMW!$A$2:$NF$200,MATCH(1,(GMW!$NE$2:$NE$200=G$3)*(GMW!$ND$2:$ND$200=G$4)*(GMW!$C$2:$C$200=G$1),0),$F149-1966)</f>
        <v>573961</v>
      </c>
      <c r="H149" s="5" cm="1">
        <f t="array" ref="H149">INDEX(GMW!$A$2:$NF$200,MATCH(1,(GMW!$NE$2:$NE$200=H$3)*(GMW!$ND$2:$ND$200=H$4)*(GMW!$C$2:$C$200=H$1),0),$F149-1966)</f>
        <v>344231</v>
      </c>
      <c r="I149" s="5" cm="1">
        <f t="array" ref="I149">INDEX(GMW!$A$2:$NF$200,MATCH(1,(GMW!$NE$2:$NE$200=I$3)*(GMW!$ND$2:$ND$200=I$4)*(GMW!$C$2:$C$200=I$1),0),$F149-1966)</f>
        <v>98198</v>
      </c>
      <c r="J149" s="5" cm="1">
        <f t="array" ref="J149">INDEX(GMW!$A$2:$NF$200,MATCH(1,(GMW!$NE$2:$NE$200=J$3)*(GMW!$ND$2:$ND$200=J$4)*(GMW!$C$2:$C$200=J$1),0),$F149-1966)</f>
        <v>117362</v>
      </c>
      <c r="K149" s="5" cm="1">
        <f t="array" ref="K149">INDEX(GMW!$A$2:$NF$200,MATCH(1,(GMW!$NE$2:$NE$200=K$3)*(GMW!$ND$2:$ND$200=K$4)*(GMW!$C$2:$C$200=K$1),0),$F149-1966)</f>
        <v>169106</v>
      </c>
      <c r="L149" s="5" cm="1">
        <f t="array" ref="L149">INDEX(GMW!$A$2:$NF$200,MATCH(1,(GMW!$NE$2:$NE$200=L$3)*(GMW!$ND$2:$ND$200=L$4)*(GMW!$C$2:$C$200=L$1),0),$F149-1966)</f>
        <v>164573</v>
      </c>
      <c r="M149" s="5" cm="1">
        <f t="array" ref="M149">INDEX(GMW!$A$2:$NF$200,MATCH(1,(GMW!$NE$2:$NE$200=M$3)*(GMW!$ND$2:$ND$200=M$4)*(GMW!$C$2:$C$200=M$1),0),$F149-1966)</f>
        <v>54942</v>
      </c>
      <c r="N149" s="5" cm="1">
        <f t="array" ref="N149">INDEX(GMW!$A$2:$NF$200,MATCH(1,(GMW!$NE$2:$NE$200=N$3)*(GMW!$ND$2:$ND$200=N$4)*(GMW!$C$2:$C$200=N$1),0),$F149-1966)</f>
        <v>15861</v>
      </c>
      <c r="O149" s="5" cm="1">
        <f t="array" ref="O149">INDEX(GMW!$A$2:$NF$200,MATCH(1,(GMW!$NE$2:$NE$200=O$3)*(GMW!$ND$2:$ND$200=O$4)*(GMW!$C$2:$C$200=O$1),0),$F149-1966)</f>
        <v>85.633330000000001</v>
      </c>
      <c r="P149" s="5" cm="1">
        <f t="array" ref="P149">INDEX(GMW!$A$2:$NF$200,MATCH(1,(GMW!$NE$2:$NE$200=P$3)*(GMW!$ND$2:$ND$200=P$4)*(GMW!$C$2:$C$200=P$1),0),$F149-1966)</f>
        <v>5</v>
      </c>
      <c r="Q149" s="5" cm="1">
        <f t="array" ref="Q149">INDEX(GMW!$A$2:$NF$200,MATCH(1,(GMW!$NE$2:$NE$200=Q$3)*(GMW!$ND$2:$ND$200=Q$4)*(GMW!$C$2:$C$200=Q$1),0),$F149-1966)</f>
        <v>4.45</v>
      </c>
      <c r="R149" s="5" cm="1">
        <f t="array" ref="R149">INDEX(GMW!$A$2:$NF$200,MATCH(1,(GMW!$NE$2:$NE$200=R$3)*(GMW!$ND$2:$ND$200=R$4)*(GMW!$C$2:$C$200=R$1),0),$F149-1966)</f>
        <v>85.633330000000001</v>
      </c>
      <c r="S149" s="5" cm="1">
        <f t="array" ref="S149">INDEX(GMW!$A$2:$NF$200,MATCH(1,(GMW!$NE$2:$NE$200=S$3)*(GMW!$ND$2:$ND$200=S$4)*(GMW!$C$2:$C$200=S$1),0),$F149-1966)</f>
        <v>32317</v>
      </c>
      <c r="T149" s="5" cm="1">
        <f t="array" ref="T149">INDEX(GMW!$A$2:$NF$200,MATCH(1,(GMW!$NE$2:$NE$200=T$3)*(GMW!$ND$2:$ND$200=T$4)*(GMW!$C$2:$C$200=T$1),0),$F149-1966)</f>
        <v>390</v>
      </c>
      <c r="U149" s="5" cm="1">
        <f t="array" ref="U149">INDEX(GMW!$A$2:$NF$200,MATCH(1,(GMW!$NE$2:$NE$200=U$3)*(GMW!$ND$2:$ND$200=U$4)*(GMW!$C$2:$C$200=U$1),0),$F149-1966)</f>
        <v>65</v>
      </c>
      <c r="V149" s="5" cm="1">
        <f t="array" ref="V149">INDEX(GMW!$A$2:$NF$200,MATCH(1,(GMW!$NE$2:$NE$200=V$3)*(GMW!$ND$2:$ND$200=V$4)*(GMW!$C$2:$C$200=V$1),0),$F149-1966)</f>
        <v>2848</v>
      </c>
      <c r="W149" s="5" cm="1">
        <f t="array" ref="W149">INDEX(GMW!$A$2:$NF$200,MATCH(1,(GMW!$NE$2:$NE$200=W$3)*(GMW!$ND$2:$ND$200=W$4)*(GMW!$C$2:$C$200=W$1),0),$F149-1966)</f>
        <v>86</v>
      </c>
      <c r="X149" s="5" cm="1">
        <f t="array" ref="X149">INDEX(GMW!$A$2:$NF$200,MATCH(1,(GMW!$NE$2:$NE$200=X$3)*(GMW!$ND$2:$ND$200=X$4)*(GMW!$C$2:$C$200=X$1),0),$F149-1966)</f>
        <v>174</v>
      </c>
      <c r="Y149" s="5" cm="1">
        <f t="array" ref="Y149">INDEX(GMW!$A$2:$NF$200,MATCH(1,(GMW!$NE$2:$NE$200=Y$3)*(GMW!$ND$2:$ND$200=Y$4)*(GMW!$C$2:$C$200=Y$1),0),$F149-1966)</f>
        <v>2373</v>
      </c>
      <c r="Z149" s="5" cm="1">
        <f t="array" ref="Z149">INDEX(GMW!$A$2:$NF$200,MATCH(1,(GMW!$NE$2:$NE$200=Z$3)*(GMW!$ND$2:$ND$200=Z$4)*(GMW!$C$2:$C$200=Z$1),0),$F149-1966)</f>
        <v>5060</v>
      </c>
      <c r="AA149" s="5" cm="1">
        <f t="array" ref="AA149">INDEX(GMW!$A$2:$NF$200,MATCH(1,(GMW!$NE$2:$NE$200=AA$3)*(GMW!$ND$2:$ND$200=AA$4)*(GMW!$C$2:$C$200=AA$1),0),$F149-1966)</f>
        <v>1521</v>
      </c>
      <c r="AB149" s="5" cm="1">
        <f t="array" ref="AB149">INDEX(GMW!$A$2:$NF$200,MATCH(1,(GMW!$NE$2:$NE$200=AB$3)*(GMW!$ND$2:$ND$200=AB$4)*(GMW!$C$2:$C$200=AB$1),0),$F149-1966)</f>
        <v>2039</v>
      </c>
      <c r="AC149" s="5" cm="1">
        <f t="array" ref="AC149">INDEX(GMW!$A$2:$NF$200,MATCH(1,(GMW!$NE$2:$NE$200=AC$3)*(GMW!$ND$2:$ND$200=AC$4)*(GMW!$C$2:$C$200=AC$1),0),$F149-1966)</f>
        <v>1239</v>
      </c>
      <c r="AD149" s="5" cm="1">
        <f t="array" ref="AD149">INDEX(GMW!$A$2:$NF$200,MATCH(1,(GMW!$NE$2:$NE$200=AD$3)*(GMW!$ND$2:$ND$200=AD$4)*(GMW!$C$2:$C$200=AD$1),0),$F149-1966)</f>
        <v>1206</v>
      </c>
      <c r="AE149" s="5" cm="1">
        <f t="array" ref="AE149">INDEX(GMW!$A$2:$NF$200,MATCH(1,(GMW!$NE$2:$NE$200=AE$3)*(GMW!$ND$2:$ND$200=AE$4)*(GMW!$C$2:$C$200=AE$1),0),$F149-1966)</f>
        <v>483</v>
      </c>
      <c r="AF149" s="5" cm="1">
        <f t="array" ref="AF149">INDEX(GMW!$A$2:$NF$200,MATCH(1,(GMW!$NE$2:$NE$200=AF$3)*(GMW!$ND$2:$ND$200=AF$4)*(GMW!$C$2:$C$200=AF$1),0),$F149-1966)</f>
        <v>2327</v>
      </c>
      <c r="AG149" s="5" cm="1">
        <f t="array" ref="AG149">INDEX(GMW!$A$2:$NF$200,MATCH(1,(GMW!$NE$2:$NE$200=AG$3)*(GMW!$ND$2:$ND$200=AG$4)*(GMW!$C$2:$C$200=AG$1),0),$F149-1966)</f>
        <v>2587</v>
      </c>
      <c r="AH149" s="5" cm="1">
        <f t="array" ref="AH149">INDEX(GMW!$A$2:$NF$200,MATCH(1,(GMW!$NE$2:$NE$200=AH$3)*(GMW!$ND$2:$ND$200=AH$4)*(GMW!$C$2:$C$200=AH$1),0),$F149-1966)</f>
        <v>1717</v>
      </c>
      <c r="AI149" s="5" cm="1">
        <f t="array" ref="AI149">INDEX(GMW!$A$2:$NF$200,MATCH(1,(GMW!$NE$2:$NE$200=AI$3)*(GMW!$ND$2:$ND$200=AI$4)*(GMW!$C$2:$C$200=AI$1),0),$F149-1966)</f>
        <v>2616</v>
      </c>
      <c r="AJ149" s="5" cm="1">
        <f t="array" ref="AJ149">INDEX(GMW!$A$2:$NF$200,MATCH(1,(GMW!$NE$2:$NE$200=AJ$3)*(GMW!$ND$2:$ND$200=AJ$4)*(GMW!$C$2:$C$200=AJ$1),0),$F149-1966)</f>
        <v>3731</v>
      </c>
      <c r="AK149" s="5" cm="1">
        <f t="array" ref="AK149">INDEX(GMW!$A$2:$NF$200,MATCH(1,(GMW!$NE$2:$NE$200=AK$3)*(GMW!$ND$2:$ND$200=AK$4)*(GMW!$C$2:$C$200=AK$1),0),$F149-1966)</f>
        <v>887</v>
      </c>
      <c r="AL149" s="5" cm="1">
        <f t="array" ref="AL149">INDEX(GMW!$A$2:$NF$200,MATCH(1,(GMW!$NE$2:$NE$200=AL$3)*(GMW!$ND$2:$ND$200=AL$4)*(GMW!$C$2:$C$200=AL$1),0),$F149-1966)</f>
        <v>968</v>
      </c>
      <c r="AM149" s="5" cm="1">
        <f t="array" ref="AM149">INDEX(GMW!$A$2:$NF$200,MATCH(1,(GMW!$NE$2:$NE$200=AM$3)*(GMW!$ND$2:$ND$200=AM$4)*(GMW!$C$2:$C$200=AM$1),0),$F149-1966)</f>
        <v>29580</v>
      </c>
      <c r="AN149" s="5" cm="1">
        <f t="array" ref="AN149">INDEX(GMW!$A$2:$NF$200,MATCH(1,(GMW!$NE$2:$NE$200=AN$3)*(GMW!$ND$2:$ND$200=AN$4)*(GMW!$C$2:$C$200=AN$1),0),$F149-1966)</f>
        <v>5681</v>
      </c>
      <c r="AO149" s="5" cm="1">
        <f t="array" ref="AO149">INDEX(GMW!$A$2:$NF$200,MATCH(1,(GMW!$NE$2:$NE$200=AO$3)*(GMW!$ND$2:$ND$200=AO$4)*(GMW!$C$2:$C$200=AO$1),0),$F149-1966)</f>
        <v>573961</v>
      </c>
      <c r="AP149" s="5" cm="1">
        <f t="array" ref="AP149">INDEX(GMW!$A$2:$NF$200,MATCH(1,(GMW!$NE$2:$NE$200=AP$3)*(GMW!$ND$2:$ND$200=AP$4)*(GMW!$C$2:$C$200=AP$1),0),$F149-1966)</f>
        <v>4213.5749999999998</v>
      </c>
      <c r="AQ149" s="5" cm="1">
        <f t="array" ref="AQ149">INDEX(GMW!$A$2:$NF$200,MATCH(1,(GMW!$NE$2:$NE$200=AQ$3)*(GMW!$ND$2:$ND$200=AQ$4)*(GMW!$C$2:$C$200=AQ$1),0),$F149-1966)</f>
        <v>129827.4</v>
      </c>
      <c r="AR149" s="5" cm="1">
        <f t="array" ref="AR149">INDEX(GMW!$A$2:$NF$200,MATCH(1,(GMW!$NE$2:$NE$200=AR$3)*(GMW!$ND$2:$ND$200=AR$4)*(GMW!$C$2:$C$200=AR$1),0),$F149-1966)</f>
        <v>783.34</v>
      </c>
      <c r="AS149" s="5" cm="1">
        <f t="array" ref="AS149">INDEX(GMW!$A$2:$NF$200,MATCH(1,(GMW!$NE$2:$NE$200=AS$3)*(GMW!$ND$2:$ND$200=AS$4)*(GMW!$C$2:$C$200=AS$1),0),$F149-1966)</f>
        <v>560.19200000000001</v>
      </c>
      <c r="AT149" s="5" cm="1">
        <f t="array" ref="AT149">INDEX(GMW!$A$2:$NF$200,MATCH(1,(GMW!$NE$2:$NE$200=AT$3)*(GMW!$ND$2:$ND$200=AT$4)*(GMW!$C$2:$C$200=AT$1),0),$F149-1966)</f>
        <v>471.64299999999997</v>
      </c>
      <c r="AU149" s="5" cm="1">
        <f t="array" ref="AU149">INDEX(GMW!$A$2:$NF$200,MATCH(1,(GMW!$NE$2:$NE$200=AU$3)*(GMW!$ND$2:$ND$200=AU$4)*(GMW!$C$2:$C$200=AU$1),0),$F149-1966)</f>
        <v>465589.5</v>
      </c>
      <c r="AV149" s="5" cm="1">
        <f t="array" ref="AV149">INDEX(GMW!$A$2:$NF$200,MATCH(1,(GMW!$NE$2:$NE$200=AV$3)*(GMW!$ND$2:$ND$200=AV$4)*(GMW!$C$2:$C$200=AV$1),0),$F149-1966)</f>
        <v>12238</v>
      </c>
      <c r="AW149" s="5" cm="1">
        <f t="array" ref="AW149">INDEX(GMW!$A$2:$NF$200,MATCH(1,(GMW!$NE$2:$NE$200=AW$3)*(GMW!$ND$2:$ND$200=AW$4)*(GMW!$C$2:$C$200=AW$1),0),$F149-1966)</f>
        <v>147.15</v>
      </c>
      <c r="AX149" s="5" cm="1">
        <f t="array" ref="AX149">INDEX(GMW!$A$2:$NF$200,MATCH(1,(GMW!$NE$2:$NE$200=AX$3)*(GMW!$ND$2:$ND$200=AX$4)*(GMW!$C$2:$C$200=AX$1),0),$F149-1966)</f>
        <v>2569.8829999999998</v>
      </c>
      <c r="AY149" s="5" cm="1">
        <f t="array" ref="AY149">INDEX(GMW!$A$2:$NF$200,MATCH(1,(GMW!$NE$2:$NE$200=AY$3)*(GMW!$ND$2:$ND$200=AY$4)*(GMW!$C$2:$C$200=AY$1),0),$F149-1966)</f>
        <v>15102</v>
      </c>
      <c r="AZ149" s="5" cm="1">
        <f t="array" ref="AZ149">INDEX(GMW!$A$2:$NF$200,MATCH(1,(GMW!$NE$2:$NE$200=AZ$3)*(GMW!$ND$2:$ND$200=AZ$4)*(GMW!$C$2:$C$200=AZ$1),0),$F149-1966)</f>
        <v>925</v>
      </c>
      <c r="BA149" s="5" cm="1">
        <f t="array" ref="BA149">INDEX(GMW!$A$2:$NF$200,MATCH(1,(GMW!$NE$2:$NE$200=BA$3)*(GMW!$ND$2:$ND$200=BA$4)*(GMW!$C$2:$C$200=BA$1),0),$F149-1966)</f>
        <v>6.2543290000000002</v>
      </c>
      <c r="BB149" s="5" cm="1">
        <f t="array" ref="BB149">INDEX(GMW!$A$2:$NF$200,MATCH(1,(GMW!$NE$2:$NE$200=BB$3)*(GMW!$ND$2:$ND$200=BB$4)*(GMW!$C$2:$C$200=BB$1),0),$F149-1966)</f>
        <v>14731.69</v>
      </c>
      <c r="BC149" s="5" cm="1">
        <f t="array" ref="BC149">INDEX(GMW!$A$2:$NF$200,MATCH(1,(GMW!$NE$2:$NE$200=BC$3)*(GMW!$ND$2:$ND$200=BC$4)*(GMW!$C$2:$C$200=BC$1),0),$F149-1966)</f>
        <v>1.5260689999999999</v>
      </c>
      <c r="BD149" s="5" cm="1">
        <f t="array" ref="BD149">INDEX(GMW!$A$2:$NF$200,MATCH(1,(GMW!$NE$2:$NE$200=BD$3)*(GMW!$ND$2:$ND$200=BD$4)*(GMW!$C$2:$C$200=BD$1),0),$F149-1966)</f>
        <v>3899</v>
      </c>
      <c r="BE149" s="5" cm="1">
        <f t="array" ref="BE149">INDEX(GMW!$A$2:$NF$200,MATCH(1,(GMW!$NE$2:$NE$200=BE$3)*(GMW!$ND$2:$ND$200=BE$4)*(GMW!$C$2:$C$200=BE$1),0),$F149-1966)</f>
        <v>17.42822</v>
      </c>
      <c r="BF149" s="5" cm="1">
        <f t="array" ref="BF149">INDEX(GMW!$A$2:$NF$200,MATCH(1,(GMW!$NE$2:$NE$200=BF$3)*(GMW!$ND$2:$ND$200=BF$4)*(GMW!$C$2:$C$200=BF$1),0),$F149-1966)</f>
        <v>14.564</v>
      </c>
      <c r="BG149" s="5" cm="1">
        <f t="array" ref="BG149">INDEX(GMW!$A$2:$NF$200,MATCH(1,(GMW!$NE$2:$NE$200=BG$3)*(GMW!$ND$2:$ND$200=BG$4)*(GMW!$C$2:$C$200=BG$1),0),$F149-1966)</f>
        <v>20.450130000000001</v>
      </c>
      <c r="BH149" s="5" cm="1">
        <f t="array" ref="BH149">INDEX(GMW!$A$2:$NF$200,MATCH(1,(GMW!$NE$2:$NE$200=BH$3)*(GMW!$ND$2:$ND$200=BH$4)*(GMW!$C$2:$C$200=BH$1),0),$F149-1966)</f>
        <v>4.2253730000000003</v>
      </c>
      <c r="BI149" s="5" cm="1">
        <f t="array" ref="BI149">INDEX(GMW!$A$2:$NF$200,MATCH(1,(GMW!$NE$2:$NE$200=BI$3)*(GMW!$ND$2:$ND$200=BI$4)*(GMW!$C$2:$C$200=BI$1),0),$F149-1966)</f>
        <v>3.383</v>
      </c>
      <c r="BJ149" s="5" cm="1">
        <f t="array" ref="BJ149">INDEX(GMW!$A$2:$NF$200,MATCH(1,(GMW!$NE$2:$NE$200=BJ$3)*(GMW!$ND$2:$ND$200=BJ$4)*(GMW!$C$2:$C$200=BJ$1),0),$F149-1966)</f>
        <v>3.4780220000000002</v>
      </c>
      <c r="BK149" s="5" cm="1">
        <f t="array" ref="BK149">INDEX(GMW!$A$2:$NF$200,MATCH(1,(GMW!$NE$2:$NE$200=BK$3)*(GMW!$ND$2:$ND$200=BK$4)*(GMW!$C$2:$C$200=BK$1),0),$F149-1966)</f>
        <v>2.1268820000000002</v>
      </c>
      <c r="BL149" s="5" cm="1">
        <f t="array" ref="BL149">INDEX(GMW!$A$2:$NF$200,MATCH(1,(GMW!$NE$2:$NE$200=BL$3)*(GMW!$ND$2:$ND$200=BL$4)*(GMW!$C$2:$C$200=BL$1),0),$F149-1966)</f>
        <v>0.66699489999999995</v>
      </c>
      <c r="BM149" s="5" cm="1">
        <f t="array" ref="BM149">INDEX(GMW!$A$2:$NF$200,MATCH(1,(GMW!$NE$2:$NE$200=BM$3)*(GMW!$ND$2:$ND$200=BM$4)*(GMW!$C$2:$C$200=BM$1),0),$F149-1966)</f>
        <v>0.60317920000000003</v>
      </c>
      <c r="BN149" s="5" cm="1">
        <f t="array" ref="BN149">INDEX(GMW!$A$2:$NF$200,MATCH(1,(GMW!$NE$2:$NE$200=BN$3)*(GMW!$ND$2:$ND$200=BN$4)*(GMW!$C$2:$C$200=BN$1),0),$F149-1966)</f>
        <v>3.036454</v>
      </c>
      <c r="BO149" s="5" cm="1">
        <f t="array" ref="BO149">INDEX(GMW!$A$2:$NF$200,MATCH(1,(GMW!$NE$2:$NE$200=BO$3)*(GMW!$ND$2:$ND$200=BO$4)*(GMW!$C$2:$C$200=BO$1),0),$F149-1966)</f>
        <v>1.4452400000000001</v>
      </c>
      <c r="BP149" s="5" cm="1">
        <f t="array" ref="BP149">INDEX(GMW!$A$2:$NF$200,MATCH(1,(GMW!$NE$2:$NE$200=BP$3)*(GMW!$ND$2:$ND$200=BP$4)*(GMW!$C$2:$C$200=BP$1),0),$F149-1966)</f>
        <v>736882</v>
      </c>
      <c r="BQ149" s="5" cm="1">
        <f t="array" ref="BQ149">INDEX(GMW!$A$2:$NF$200,MATCH(1,(GMW!$NE$2:$NE$200=BQ$3)*(GMW!$ND$2:$ND$200=BQ$4)*(GMW!$C$2:$C$200=BQ$1),0),$F149-1966)</f>
        <v>14312.64</v>
      </c>
      <c r="BR149" s="5" cm="1">
        <f t="array" ref="BR149">INDEX(GMW!$A$2:$NF$200,MATCH(1,(GMW!$NE$2:$NE$200=BR$3)*(GMW!$ND$2:$ND$200=BR$4)*(GMW!$C$2:$C$200=BR$1),0),$F149-1966)</f>
        <v>834175</v>
      </c>
      <c r="BS149" s="5" cm="1">
        <f t="array" ref="BS149">INDEX(GMW!$A$2:$NF$200,MATCH(1,(GMW!$NE$2:$NE$200=BS$3)*(GMW!$ND$2:$ND$200=BS$4)*(GMW!$C$2:$C$200=BS$1),0),$F149-1966)</f>
        <v>1140558</v>
      </c>
      <c r="BT149" s="5" cm="1">
        <f t="array" ref="BT149">INDEX(GMW!$A$2:$NF$200,MATCH(1,(GMW!$NE$2:$NE$200=BT$3)*(GMW!$ND$2:$ND$200=BT$4)*(GMW!$C$2:$C$200=BT$1),0),$F149-1966)</f>
        <v>172341</v>
      </c>
      <c r="BU149" s="5" cm="1">
        <f t="array" ref="BU149">INDEX(GMW!$A$2:$NF$200,MATCH(1,(GMW!$NE$2:$NE$200=BU$3)*(GMW!$ND$2:$ND$200=BU$4)*(GMW!$C$2:$C$200=BU$1),0),$F149-1966)</f>
        <v>764.09780000000001</v>
      </c>
      <c r="BV149" s="5" cm="1">
        <f t="array" ref="BV149">INDEX(GMW!$A$2:$NF$200,MATCH(1,(GMW!$NE$2:$NE$200=BV$3)*(GMW!$ND$2:$ND$200=BV$4)*(GMW!$C$2:$C$200=BV$1),0),$F149-1966)</f>
        <v>1642432</v>
      </c>
      <c r="BW149" s="5" cm="1">
        <f t="array" ref="BW149">INDEX(GMW!$A$2:$NF$200,MATCH(1,(GMW!$NE$2:$NE$200=BW$3)*(GMW!$ND$2:$ND$200=BW$4)*(GMW!$C$2:$C$200=BW$1),0),$F149-1966)</f>
        <v>197.42140000000001</v>
      </c>
      <c r="BX149" s="5" cm="1">
        <f t="array" ref="BX149">INDEX(GMW!$A$2:$NF$200,MATCH(1,(GMW!$NE$2:$NE$200=BX$3)*(GMW!$ND$2:$ND$200=BX$4)*(GMW!$C$2:$C$200=BX$1),0),$F149-1966)</f>
        <v>389070.8</v>
      </c>
      <c r="BY149" s="5" cm="1">
        <f t="array" ref="BY149">INDEX(GMW!$A$2:$NF$200,MATCH(1,(GMW!$NE$2:$NE$200=BY$3)*(GMW!$ND$2:$ND$200=BY$4)*(GMW!$C$2:$C$200=BY$1),0),$F149-1966)</f>
        <v>1553.6610000000001</v>
      </c>
      <c r="BZ149" s="5" cm="1">
        <f t="array" ref="BZ149">INDEX(GMW!$A$2:$NF$200,MATCH(1,(GMW!$NE$2:$NE$200=BZ$3)*(GMW!$ND$2:$ND$200=BZ$4)*(GMW!$C$2:$C$200=BZ$1),0),$F149-1966)</f>
        <v>1678.2919999999999</v>
      </c>
      <c r="CA149" s="5" cm="1">
        <f t="array" ref="CA149">INDEX(GMW!$A$2:$NF$200,MATCH(1,(GMW!$NE$2:$NE$200=CA$3)*(GMW!$ND$2:$ND$200=CA$4)*(GMW!$C$2:$C$200=CA$1),0),$F149-1966)</f>
        <v>1850.1759999999999</v>
      </c>
      <c r="CB149" s="5" cm="1">
        <f t="array" ref="CB149">INDEX(GMW!$A$2:$NF$200,MATCH(1,(GMW!$NE$2:$NE$200=CB$3)*(GMW!$ND$2:$ND$200=CB$4)*(GMW!$C$2:$C$200=CB$1),0),$F149-1966)</f>
        <v>510.69170000000003</v>
      </c>
      <c r="CC149" s="5" cm="1">
        <f t="array" ref="CC149">INDEX(GMW!$A$2:$NF$200,MATCH(1,(GMW!$NE$2:$NE$200=CC$3)*(GMW!$ND$2:$ND$200=CC$4)*(GMW!$C$2:$C$200=CC$1),0),$F149-1966)</f>
        <v>383.59820000000002</v>
      </c>
      <c r="CD149" s="5" cm="1">
        <f t="array" ref="CD149">INDEX(GMW!$A$2:$NF$200,MATCH(1,(GMW!$NE$2:$NE$200=CD$3)*(GMW!$ND$2:$ND$200=CD$4)*(GMW!$C$2:$C$200=CD$1),0),$F149-1966)</f>
        <v>375.26299999999998</v>
      </c>
      <c r="CE149" s="5" cm="1">
        <f t="array" ref="CE149">INDEX(GMW!$A$2:$NF$200,MATCH(1,(GMW!$NE$2:$NE$200=CE$3)*(GMW!$ND$2:$ND$200=CE$4)*(GMW!$C$2:$C$200=CE$1),0),$F149-1966)</f>
        <v>249.22499999999999</v>
      </c>
      <c r="CF149" s="5" cm="1">
        <f t="array" ref="CF149">INDEX(GMW!$A$2:$NF$200,MATCH(1,(GMW!$NE$2:$NE$200=CF$3)*(GMW!$ND$2:$ND$200=CF$4)*(GMW!$C$2:$C$200=CF$1),0),$F149-1966)</f>
        <v>61.532380000000003</v>
      </c>
      <c r="CG149" s="5" cm="1">
        <f t="array" ref="CG149">INDEX(GMW!$A$2:$NF$200,MATCH(1,(GMW!$NE$2:$NE$200=CG$3)*(GMW!$ND$2:$ND$200=CG$4)*(GMW!$C$2:$C$200=CG$1),0),$F149-1966)</f>
        <v>42.645000000000003</v>
      </c>
      <c r="CH149" s="5" cm="1">
        <f t="array" ref="CH149">INDEX(GMW!$A$2:$NF$200,MATCH(1,(GMW!$NE$2:$NE$200=CH$3)*(GMW!$ND$2:$ND$200=CH$4)*(GMW!$C$2:$C$200=CH$1),0),$F149-1966)</f>
        <v>308.55799999999999</v>
      </c>
      <c r="CI149" s="5" cm="1">
        <f t="array" ref="CI149">INDEX(GMW!$A$2:$NF$200,MATCH(1,(GMW!$NE$2:$NE$200=CI$3)*(GMW!$ND$2:$ND$200=CI$4)*(GMW!$C$2:$C$200=CI$1),0),$F149-1966)</f>
        <v>149.67850000000001</v>
      </c>
      <c r="CJ149" s="5" cm="1">
        <f t="array" ref="CJ149">INDEX(GMW!$A$2:$NF$200,MATCH(1,(GMW!$NE$2:$NE$200=CJ$3)*(GMW!$ND$2:$ND$200=CJ$4)*(GMW!$C$2:$C$200=CJ$1),0),$F149-1966)</f>
        <v>402137</v>
      </c>
      <c r="CK149" s="5" cm="1">
        <f t="array" ref="CK149">INDEX(GMW!$A$2:$NF$200,MATCH(1,(GMW!$NE$2:$NE$200=CK$3)*(GMW!$ND$2:$ND$200=CK$4)*(GMW!$C$2:$C$200=CK$1),0),$F149-1966)</f>
        <v>3724.75</v>
      </c>
      <c r="CL149" s="5" cm="1">
        <f t="array" ref="CL149">INDEX(GMW!$A$2:$NF$200,MATCH(1,(GMW!$NE$2:$NE$200=CL$3)*(GMW!$ND$2:$ND$200=CL$4)*(GMW!$C$2:$C$200=CL$1),0),$F149-1966)</f>
        <v>130800</v>
      </c>
      <c r="CM149" s="5" cm="1">
        <f t="array" ref="CM149">INDEX(GMW!$A$2:$NF$200,MATCH(1,(GMW!$NE$2:$NE$200=CM$3)*(GMW!$ND$2:$ND$200=CM$4)*(GMW!$C$2:$C$200=CM$1),0),$F149-1966)</f>
        <v>423628</v>
      </c>
      <c r="CN149" s="5" cm="1">
        <f t="array" ref="CN149">INDEX(GMW!$A$2:$NF$200,MATCH(1,(GMW!$NE$2:$NE$200=CN$3)*(GMW!$ND$2:$ND$200=CN$4)*(GMW!$C$2:$C$200=CN$1),0),$F149-1966)</f>
        <v>315463</v>
      </c>
      <c r="CO149" s="5" cm="1">
        <f t="array" ref="CO149">INDEX(GMW!$A$2:$NF$200,MATCH(1,(GMW!$NE$2:$NE$200=CO$3)*(GMW!$ND$2:$ND$200=CO$4)*(GMW!$C$2:$C$200=CO$1),0),$F149-1966)</f>
        <v>457.64299999999997</v>
      </c>
      <c r="CP149" s="5" cm="1">
        <f t="array" ref="CP149">INDEX(GMW!$A$2:$NF$200,MATCH(1,(GMW!$NE$2:$NE$200=CP$3)*(GMW!$ND$2:$ND$200=CP$4)*(GMW!$C$2:$C$200=CP$1),0),$F149-1966)</f>
        <v>850780.3</v>
      </c>
      <c r="CQ149" s="5" cm="1">
        <f t="array" ref="CQ149">INDEX(GMW!$A$2:$NF$200,MATCH(1,(GMW!$NE$2:$NE$200=CQ$3)*(GMW!$ND$2:$ND$200=CQ$4)*(GMW!$C$2:$C$200=CQ$1),0),$F149-1966)</f>
        <v>155.3681</v>
      </c>
      <c r="CR149" s="5" cm="1">
        <f t="array" ref="CR149">INDEX(GMW!$A$2:$NF$200,MATCH(1,(GMW!$NE$2:$NE$200=CR$3)*(GMW!$ND$2:$ND$200=CR$4)*(GMW!$C$2:$C$200=CR$1),0),$F149-1966)</f>
        <v>305991.5</v>
      </c>
      <c r="CS149" s="5" cm="1">
        <f t="array" ref="CS149">INDEX(GMW!$A$2:$NF$200,MATCH(1,(GMW!$NE$2:$NE$200=CS$3)*(GMW!$ND$2:$ND$200=CS$4)*(GMW!$C$2:$C$200=CS$1),0),$F149-1966)</f>
        <v>647.13699999999994</v>
      </c>
      <c r="CT149" s="5" cm="1">
        <f t="array" ref="CT149">INDEX(GMW!$A$2:$NF$200,MATCH(1,(GMW!$NE$2:$NE$200=CT$3)*(GMW!$ND$2:$ND$200=CT$4)*(GMW!$C$2:$C$200=CT$1),0),$F149-1966)</f>
        <v>498.125</v>
      </c>
      <c r="CU149" s="5" cm="1">
        <f t="array" ref="CU149">INDEX(GMW!$A$2:$NF$200,MATCH(1,(GMW!$NE$2:$NE$200=CU$3)*(GMW!$ND$2:$ND$200=CU$4)*(GMW!$C$2:$C$200=CU$1),0),$F149-1966)</f>
        <v>410.92200000000003</v>
      </c>
      <c r="CV149" s="5" cm="1">
        <f t="array" ref="CV149">INDEX(GMW!$A$2:$NF$200,MATCH(1,(GMW!$NE$2:$NE$200=CV$3)*(GMW!$ND$2:$ND$200=CV$4)*(GMW!$C$2:$C$200=CV$1),0),$F149-1966)</f>
        <v>278.09500000000003</v>
      </c>
      <c r="CW149" s="5" cm="1">
        <f t="array" ref="CW149">INDEX(GMW!$A$2:$NF$200,MATCH(1,(GMW!$NE$2:$NE$200=CW$3)*(GMW!$ND$2:$ND$200=CW$4)*(GMW!$C$2:$C$200=CW$1),0),$F149-1966)</f>
        <v>163.935</v>
      </c>
      <c r="CX149" s="5" cm="1">
        <f t="array" ref="CX149">INDEX(GMW!$A$2:$NF$200,MATCH(1,(GMW!$NE$2:$NE$200=CX$3)*(GMW!$ND$2:$ND$200=CX$4)*(GMW!$C$2:$C$200=CX$1),0),$F149-1966)</f>
        <v>88.572000000000003</v>
      </c>
      <c r="CY149" s="5" cm="1">
        <f t="array" ref="CY149">INDEX(GMW!$A$2:$NF$200,MATCH(1,(GMW!$NE$2:$NE$200=CY$3)*(GMW!$ND$2:$ND$200=CY$4)*(GMW!$C$2:$C$200=CY$1),0),$F149-1966)</f>
        <v>73.610900000000001</v>
      </c>
      <c r="CZ149" s="5" cm="1">
        <f t="array" ref="CZ149">INDEX(GMW!$A$2:$NF$200,MATCH(1,(GMW!$NE$2:$NE$200=CZ$3)*(GMW!$ND$2:$ND$200=CZ$4)*(GMW!$C$2:$C$200=CZ$1),0),$F149-1966)</f>
        <v>49.137999999999998</v>
      </c>
      <c r="DA149" s="5" cm="1">
        <f t="array" ref="DA149">INDEX(GMW!$A$2:$NF$200,MATCH(1,(GMW!$NE$2:$NE$200=DA$3)*(GMW!$ND$2:$ND$200=DA$4)*(GMW!$C$2:$C$200=DA$1),0),$F149-1966)</f>
        <v>47.002000000000002</v>
      </c>
      <c r="DB149" s="5" cm="1">
        <f t="array" ref="DB149">INDEX(GMW!$A$2:$NF$200,MATCH(1,(GMW!$NE$2:$NE$200=DB$3)*(GMW!$ND$2:$ND$200=DB$4)*(GMW!$C$2:$C$200=DB$1),0),$F149-1966)</f>
        <v>60.386000000000003</v>
      </c>
      <c r="DC149" s="5" cm="1">
        <f t="array" ref="DC149">INDEX(GMW!$A$2:$NF$200,MATCH(1,(GMW!$NE$2:$NE$200=DC$3)*(GMW!$ND$2:$ND$200=DC$4)*(GMW!$C$2:$C$200=DC$1),0),$F149-1966)</f>
        <v>44.791400000000003</v>
      </c>
    </row>
    <row r="150" spans="1:107" x14ac:dyDescent="0.25">
      <c r="B150" s="5">
        <f t="shared" si="46"/>
        <v>2008</v>
      </c>
      <c r="C150" s="5">
        <f t="shared" si="46"/>
        <v>2008</v>
      </c>
      <c r="E150" s="5">
        <f t="shared" ref="E150" si="49">+E146+1</f>
        <v>2008</v>
      </c>
      <c r="F150" s="5">
        <f t="shared" si="37"/>
        <v>2116</v>
      </c>
      <c r="G150" s="5" cm="1">
        <f t="array" ref="G150">INDEX(GMW!$A$2:$NF$200,MATCH(1,(GMW!$NE$2:$NE$200=G$3)*(GMW!$ND$2:$ND$200=G$4)*(GMW!$C$2:$C$200=G$1),0),$F150-1966)</f>
        <v>561816</v>
      </c>
      <c r="H150" s="5" cm="1">
        <f t="array" ref="H150">INDEX(GMW!$A$2:$NF$200,MATCH(1,(GMW!$NE$2:$NE$200=H$3)*(GMW!$ND$2:$ND$200=H$4)*(GMW!$C$2:$C$200=H$1),0),$F150-1966)</f>
        <v>335303</v>
      </c>
      <c r="I150" s="5" cm="1">
        <f t="array" ref="I150">INDEX(GMW!$A$2:$NF$200,MATCH(1,(GMW!$NE$2:$NE$200=I$3)*(GMW!$ND$2:$ND$200=I$4)*(GMW!$C$2:$C$200=I$1),0),$F150-1966)</f>
        <v>96036</v>
      </c>
      <c r="J150" s="5" cm="1">
        <f t="array" ref="J150">INDEX(GMW!$A$2:$NF$200,MATCH(1,(GMW!$NE$2:$NE$200=J$3)*(GMW!$ND$2:$ND$200=J$4)*(GMW!$C$2:$C$200=J$1),0),$F150-1966)</f>
        <v>118565</v>
      </c>
      <c r="K150" s="5" cm="1">
        <f t="array" ref="K150">INDEX(GMW!$A$2:$NF$200,MATCH(1,(GMW!$NE$2:$NE$200=K$3)*(GMW!$ND$2:$ND$200=K$4)*(GMW!$C$2:$C$200=K$1),0),$F150-1966)</f>
        <v>161069</v>
      </c>
      <c r="L150" s="5" cm="1">
        <f t="array" ref="L150">INDEX(GMW!$A$2:$NF$200,MATCH(1,(GMW!$NE$2:$NE$200=L$3)*(GMW!$ND$2:$ND$200=L$4)*(GMW!$C$2:$C$200=L$1),0),$F150-1966)</f>
        <v>155485</v>
      </c>
      <c r="M150" s="5" cm="1">
        <f t="array" ref="M150">INDEX(GMW!$A$2:$NF$200,MATCH(1,(GMW!$NE$2:$NE$200=M$3)*(GMW!$ND$2:$ND$200=M$4)*(GMW!$C$2:$C$200=M$1),0),$F150-1966)</f>
        <v>52434</v>
      </c>
      <c r="N150" s="5" cm="1">
        <f t="array" ref="N150">INDEX(GMW!$A$2:$NF$200,MATCH(1,(GMW!$NE$2:$NE$200=N$3)*(GMW!$ND$2:$ND$200=N$4)*(GMW!$C$2:$C$200=N$1),0),$F150-1966)</f>
        <v>17411</v>
      </c>
      <c r="O150" s="5" cm="1">
        <f t="array" ref="O150">INDEX(GMW!$A$2:$NF$200,MATCH(1,(GMW!$NE$2:$NE$200=O$3)*(GMW!$ND$2:$ND$200=O$4)*(GMW!$C$2:$C$200=O$1),0),$F150-1966)</f>
        <v>85.733329999999995</v>
      </c>
      <c r="P150" s="5" cm="1">
        <f t="array" ref="P150">INDEX(GMW!$A$2:$NF$200,MATCH(1,(GMW!$NE$2:$NE$200=P$3)*(GMW!$ND$2:$ND$200=P$4)*(GMW!$C$2:$C$200=P$1),0),$F150-1966)</f>
        <v>2</v>
      </c>
      <c r="Q150" s="5" cm="1">
        <f t="array" ref="Q150">INDEX(GMW!$A$2:$NF$200,MATCH(1,(GMW!$NE$2:$NE$200=Q$3)*(GMW!$ND$2:$ND$200=Q$4)*(GMW!$C$2:$C$200=Q$1),0),$F150-1966)</f>
        <v>3.02</v>
      </c>
      <c r="R150" s="5" cm="1">
        <f t="array" ref="R150">INDEX(GMW!$A$2:$NF$200,MATCH(1,(GMW!$NE$2:$NE$200=R$3)*(GMW!$ND$2:$ND$200=R$4)*(GMW!$C$2:$C$200=R$1),0),$F150-1966)</f>
        <v>85.733329999999995</v>
      </c>
      <c r="S150" s="5" cm="1">
        <f t="array" ref="S150">INDEX(GMW!$A$2:$NF$200,MATCH(1,(GMW!$NE$2:$NE$200=S$3)*(GMW!$ND$2:$ND$200=S$4)*(GMW!$C$2:$C$200=S$1),0),$F150-1966)</f>
        <v>32130</v>
      </c>
      <c r="T150" s="5" cm="1">
        <f t="array" ref="T150">INDEX(GMW!$A$2:$NF$200,MATCH(1,(GMW!$NE$2:$NE$200=T$3)*(GMW!$ND$2:$ND$200=T$4)*(GMW!$C$2:$C$200=T$1),0),$F150-1966)</f>
        <v>388</v>
      </c>
      <c r="U150" s="5" cm="1">
        <f t="array" ref="U150">INDEX(GMW!$A$2:$NF$200,MATCH(1,(GMW!$NE$2:$NE$200=U$3)*(GMW!$ND$2:$ND$200=U$4)*(GMW!$C$2:$C$200=U$1),0),$F150-1966)</f>
        <v>59</v>
      </c>
      <c r="V150" s="5" cm="1">
        <f t="array" ref="V150">INDEX(GMW!$A$2:$NF$200,MATCH(1,(GMW!$NE$2:$NE$200=V$3)*(GMW!$ND$2:$ND$200=V$4)*(GMW!$C$2:$C$200=V$1),0),$F150-1966)</f>
        <v>2694</v>
      </c>
      <c r="W150" s="5" cm="1">
        <f t="array" ref="W150">INDEX(GMW!$A$2:$NF$200,MATCH(1,(GMW!$NE$2:$NE$200=W$3)*(GMW!$ND$2:$ND$200=W$4)*(GMW!$C$2:$C$200=W$1),0),$F150-1966)</f>
        <v>92</v>
      </c>
      <c r="X150" s="5" cm="1">
        <f t="array" ref="X150">INDEX(GMW!$A$2:$NF$200,MATCH(1,(GMW!$NE$2:$NE$200=X$3)*(GMW!$ND$2:$ND$200=X$4)*(GMW!$C$2:$C$200=X$1),0),$F150-1966)</f>
        <v>177</v>
      </c>
      <c r="Y150" s="5" cm="1">
        <f t="array" ref="Y150">INDEX(GMW!$A$2:$NF$200,MATCH(1,(GMW!$NE$2:$NE$200=Y$3)*(GMW!$ND$2:$ND$200=Y$4)*(GMW!$C$2:$C$200=Y$1),0),$F150-1966)</f>
        <v>2333</v>
      </c>
      <c r="Z150" s="5" cm="1">
        <f t="array" ref="Z150">INDEX(GMW!$A$2:$NF$200,MATCH(1,(GMW!$NE$2:$NE$200=Z$3)*(GMW!$ND$2:$ND$200=Z$4)*(GMW!$C$2:$C$200=Z$1),0),$F150-1966)</f>
        <v>5021</v>
      </c>
      <c r="AA150" s="5" cm="1">
        <f t="array" ref="AA150">INDEX(GMW!$A$2:$NF$200,MATCH(1,(GMW!$NE$2:$NE$200=AA$3)*(GMW!$ND$2:$ND$200=AA$4)*(GMW!$C$2:$C$200=AA$1),0),$F150-1966)</f>
        <v>1527</v>
      </c>
      <c r="AB150" s="5" cm="1">
        <f t="array" ref="AB150">INDEX(GMW!$A$2:$NF$200,MATCH(1,(GMW!$NE$2:$NE$200=AB$3)*(GMW!$ND$2:$ND$200=AB$4)*(GMW!$C$2:$C$200=AB$1),0),$F150-1966)</f>
        <v>2027</v>
      </c>
      <c r="AC150" s="5" cm="1">
        <f t="array" ref="AC150">INDEX(GMW!$A$2:$NF$200,MATCH(1,(GMW!$NE$2:$NE$200=AC$3)*(GMW!$ND$2:$ND$200=AC$4)*(GMW!$C$2:$C$200=AC$1),0),$F150-1966)</f>
        <v>1213</v>
      </c>
      <c r="AD150" s="5" cm="1">
        <f t="array" ref="AD150">INDEX(GMW!$A$2:$NF$200,MATCH(1,(GMW!$NE$2:$NE$200=AD$3)*(GMW!$ND$2:$ND$200=AD$4)*(GMW!$C$2:$C$200=AD$1),0),$F150-1966)</f>
        <v>1209</v>
      </c>
      <c r="AE150" s="5" cm="1">
        <f t="array" ref="AE150">INDEX(GMW!$A$2:$NF$200,MATCH(1,(GMW!$NE$2:$NE$200=AE$3)*(GMW!$ND$2:$ND$200=AE$4)*(GMW!$C$2:$C$200=AE$1),0),$F150-1966)</f>
        <v>493</v>
      </c>
      <c r="AF150" s="5" cm="1">
        <f t="array" ref="AF150">INDEX(GMW!$A$2:$NF$200,MATCH(1,(GMW!$NE$2:$NE$200=AF$3)*(GMW!$ND$2:$ND$200=AF$4)*(GMW!$C$2:$C$200=AF$1),0),$F150-1966)</f>
        <v>2374</v>
      </c>
      <c r="AG150" s="5" cm="1">
        <f t="array" ref="AG150">INDEX(GMW!$A$2:$NF$200,MATCH(1,(GMW!$NE$2:$NE$200=AG$3)*(GMW!$ND$2:$ND$200=AG$4)*(GMW!$C$2:$C$200=AG$1),0),$F150-1966)</f>
        <v>2480</v>
      </c>
      <c r="AH150" s="5" cm="1">
        <f t="array" ref="AH150">INDEX(GMW!$A$2:$NF$200,MATCH(1,(GMW!$NE$2:$NE$200=AH$3)*(GMW!$ND$2:$ND$200=AH$4)*(GMW!$C$2:$C$200=AH$1),0),$F150-1966)</f>
        <v>1746</v>
      </c>
      <c r="AI150" s="5" cm="1">
        <f t="array" ref="AI150">INDEX(GMW!$A$2:$NF$200,MATCH(1,(GMW!$NE$2:$NE$200=AI$3)*(GMW!$ND$2:$ND$200=AI$4)*(GMW!$C$2:$C$200=AI$1),0),$F150-1966)</f>
        <v>2671</v>
      </c>
      <c r="AJ150" s="5" cm="1">
        <f t="array" ref="AJ150">INDEX(GMW!$A$2:$NF$200,MATCH(1,(GMW!$NE$2:$NE$200=AJ$3)*(GMW!$ND$2:$ND$200=AJ$4)*(GMW!$C$2:$C$200=AJ$1),0),$F150-1966)</f>
        <v>3761</v>
      </c>
      <c r="AK150" s="5" cm="1">
        <f t="array" ref="AK150">INDEX(GMW!$A$2:$NF$200,MATCH(1,(GMW!$NE$2:$NE$200=AK$3)*(GMW!$ND$2:$ND$200=AK$4)*(GMW!$C$2:$C$200=AK$1),0),$F150-1966)</f>
        <v>894</v>
      </c>
      <c r="AL150" s="5" cm="1">
        <f t="array" ref="AL150">INDEX(GMW!$A$2:$NF$200,MATCH(1,(GMW!$NE$2:$NE$200=AL$3)*(GMW!$ND$2:$ND$200=AL$4)*(GMW!$C$2:$C$200=AL$1),0),$F150-1966)</f>
        <v>971</v>
      </c>
      <c r="AM150" s="5" cm="1">
        <f t="array" ref="AM150">INDEX(GMW!$A$2:$NF$200,MATCH(1,(GMW!$NE$2:$NE$200=AM$3)*(GMW!$ND$2:$ND$200=AM$4)*(GMW!$C$2:$C$200=AM$1),0),$F150-1966)</f>
        <v>29528</v>
      </c>
      <c r="AN150" s="5" cm="1">
        <f t="array" ref="AN150">INDEX(GMW!$A$2:$NF$200,MATCH(1,(GMW!$NE$2:$NE$200=AN$3)*(GMW!$ND$2:$ND$200=AN$4)*(GMW!$C$2:$C$200=AN$1),0),$F150-1966)</f>
        <v>5714</v>
      </c>
      <c r="AO150" s="5" cm="1">
        <f t="array" ref="AO150">INDEX(GMW!$A$2:$NF$200,MATCH(1,(GMW!$NE$2:$NE$200=AO$3)*(GMW!$ND$2:$ND$200=AO$4)*(GMW!$C$2:$C$200=AO$1),0),$F150-1966)</f>
        <v>561816</v>
      </c>
      <c r="AP150" s="5" cm="1">
        <f t="array" ref="AP150">INDEX(GMW!$A$2:$NF$200,MATCH(1,(GMW!$NE$2:$NE$200=AP$3)*(GMW!$ND$2:$ND$200=AP$4)*(GMW!$C$2:$C$200=AP$1),0),$F150-1966)</f>
        <v>4121.3500000000004</v>
      </c>
      <c r="AQ150" s="5" cm="1">
        <f t="array" ref="AQ150">INDEX(GMW!$A$2:$NF$200,MATCH(1,(GMW!$NE$2:$NE$200=AQ$3)*(GMW!$ND$2:$ND$200=AQ$4)*(GMW!$C$2:$C$200=AQ$1),0),$F150-1966)</f>
        <v>126628.9</v>
      </c>
      <c r="AR150" s="5" cm="1">
        <f t="array" ref="AR150">INDEX(GMW!$A$2:$NF$200,MATCH(1,(GMW!$NE$2:$NE$200=AR$3)*(GMW!$ND$2:$ND$200=AR$4)*(GMW!$C$2:$C$200=AR$1),0),$F150-1966)</f>
        <v>771.17</v>
      </c>
      <c r="AS150" s="5" cm="1">
        <f t="array" ref="AS150">INDEX(GMW!$A$2:$NF$200,MATCH(1,(GMW!$NE$2:$NE$200=AS$3)*(GMW!$ND$2:$ND$200=AS$4)*(GMW!$C$2:$C$200=AS$1),0),$F150-1966)</f>
        <v>553.07600000000002</v>
      </c>
      <c r="AT150" s="5" cm="1">
        <f t="array" ref="AT150">INDEX(GMW!$A$2:$NF$200,MATCH(1,(GMW!$NE$2:$NE$200=AT$3)*(GMW!$ND$2:$ND$200=AT$4)*(GMW!$C$2:$C$200=AT$1),0),$F150-1966)</f>
        <v>460.392</v>
      </c>
      <c r="AU150" s="5" cm="1">
        <f t="array" ref="AU150">INDEX(GMW!$A$2:$NF$200,MATCH(1,(GMW!$NE$2:$NE$200=AU$3)*(GMW!$ND$2:$ND$200=AU$4)*(GMW!$C$2:$C$200=AU$1),0),$F150-1966)</f>
        <v>460187.3</v>
      </c>
      <c r="AV150" s="5" cm="1">
        <f t="array" ref="AV150">INDEX(GMW!$A$2:$NF$200,MATCH(1,(GMW!$NE$2:$NE$200=AV$3)*(GMW!$ND$2:$ND$200=AV$4)*(GMW!$C$2:$C$200=AV$1),0),$F150-1966)</f>
        <v>13857</v>
      </c>
      <c r="AW150" s="5" cm="1">
        <f t="array" ref="AW150">INDEX(GMW!$A$2:$NF$200,MATCH(1,(GMW!$NE$2:$NE$200=AW$3)*(GMW!$ND$2:$ND$200=AW$4)*(GMW!$C$2:$C$200=AW$1),0),$F150-1966)</f>
        <v>151.02500000000001</v>
      </c>
      <c r="AX150" s="5" cm="1">
        <f t="array" ref="AX150">INDEX(GMW!$A$2:$NF$200,MATCH(1,(GMW!$NE$2:$NE$200=AX$3)*(GMW!$ND$2:$ND$200=AX$4)*(GMW!$C$2:$C$200=AX$1),0),$F150-1966)</f>
        <v>2541.5160000000001</v>
      </c>
      <c r="AY150" s="5" cm="1">
        <f t="array" ref="AY150">INDEX(GMW!$A$2:$NF$200,MATCH(1,(GMW!$NE$2:$NE$200=AY$3)*(GMW!$ND$2:$ND$200=AY$4)*(GMW!$C$2:$C$200=AY$1),0),$F150-1966)</f>
        <v>14910</v>
      </c>
      <c r="AZ150" s="5" cm="1">
        <f t="array" ref="AZ150">INDEX(GMW!$A$2:$NF$200,MATCH(1,(GMW!$NE$2:$NE$200=AZ$3)*(GMW!$ND$2:$ND$200=AZ$4)*(GMW!$C$2:$C$200=AZ$1),0),$F150-1966)</f>
        <v>817</v>
      </c>
      <c r="BA150" s="5" cm="1">
        <f t="array" ref="BA150">INDEX(GMW!$A$2:$NF$200,MATCH(1,(GMW!$NE$2:$NE$200=BA$3)*(GMW!$ND$2:$ND$200=BA$4)*(GMW!$C$2:$C$200=BA$1),0),$F150-1966)</f>
        <v>5.8459399999999997</v>
      </c>
      <c r="BB150" s="5" cm="1">
        <f t="array" ref="BB150">INDEX(GMW!$A$2:$NF$200,MATCH(1,(GMW!$NE$2:$NE$200=BB$3)*(GMW!$ND$2:$ND$200=BB$4)*(GMW!$C$2:$C$200=BB$1),0),$F150-1966)</f>
        <v>11221.28</v>
      </c>
      <c r="BC150" s="5" cm="1">
        <f t="array" ref="BC150">INDEX(GMW!$A$2:$NF$200,MATCH(1,(GMW!$NE$2:$NE$200=BC$3)*(GMW!$ND$2:$ND$200=BC$4)*(GMW!$C$2:$C$200=BC$1),0),$F150-1966)</f>
        <v>1.501328</v>
      </c>
      <c r="BD150" s="5" cm="1">
        <f t="array" ref="BD150">INDEX(GMW!$A$2:$NF$200,MATCH(1,(GMW!$NE$2:$NE$200=BD$3)*(GMW!$ND$2:$ND$200=BD$4)*(GMW!$C$2:$C$200=BD$1),0),$F150-1966)</f>
        <v>1505</v>
      </c>
      <c r="BE150" s="5" cm="1">
        <f t="array" ref="BE150">INDEX(GMW!$A$2:$NF$200,MATCH(1,(GMW!$NE$2:$NE$200=BE$3)*(GMW!$ND$2:$ND$200=BE$4)*(GMW!$C$2:$C$200=BE$1),0),$F150-1966)</f>
        <v>16.600549999999998</v>
      </c>
      <c r="BF150" s="5" cm="1">
        <f t="array" ref="BF150">INDEX(GMW!$A$2:$NF$200,MATCH(1,(GMW!$NE$2:$NE$200=BF$3)*(GMW!$ND$2:$ND$200=BF$4)*(GMW!$C$2:$C$200=BF$1),0),$F150-1966)</f>
        <v>13.585000000000001</v>
      </c>
      <c r="BG150" s="5" cm="1">
        <f t="array" ref="BG150">INDEX(GMW!$A$2:$NF$200,MATCH(1,(GMW!$NE$2:$NE$200=BG$3)*(GMW!$ND$2:$ND$200=BG$4)*(GMW!$C$2:$C$200=BG$1),0),$F150-1966)</f>
        <v>19.440249999999999</v>
      </c>
      <c r="BH150" s="5" cm="1">
        <f t="array" ref="BH150">INDEX(GMW!$A$2:$NF$200,MATCH(1,(GMW!$NE$2:$NE$200=BH$3)*(GMW!$ND$2:$ND$200=BH$4)*(GMW!$C$2:$C$200=BH$1),0),$F150-1966)</f>
        <v>4.6654879999999999</v>
      </c>
      <c r="BI150" s="5" cm="1">
        <f t="array" ref="BI150">INDEX(GMW!$A$2:$NF$200,MATCH(1,(GMW!$NE$2:$NE$200=BI$3)*(GMW!$ND$2:$ND$200=BI$4)*(GMW!$C$2:$C$200=BI$1),0),$F150-1966)</f>
        <v>3.76</v>
      </c>
      <c r="BJ150" s="5" cm="1">
        <f t="array" ref="BJ150">INDEX(GMW!$A$2:$NF$200,MATCH(1,(GMW!$NE$2:$NE$200=BJ$3)*(GMW!$ND$2:$ND$200=BJ$4)*(GMW!$C$2:$C$200=BJ$1),0),$F150-1966)</f>
        <v>3.6033019999999998</v>
      </c>
      <c r="BK150" s="5" cm="1">
        <f t="array" ref="BK150">INDEX(GMW!$A$2:$NF$200,MATCH(1,(GMW!$NE$2:$NE$200=BK$3)*(GMW!$ND$2:$ND$200=BK$4)*(GMW!$C$2:$C$200=BK$1),0),$F150-1966)</f>
        <v>2.0947770000000001</v>
      </c>
      <c r="BL150" s="5" cm="1">
        <f t="array" ref="BL150">INDEX(GMW!$A$2:$NF$200,MATCH(1,(GMW!$NE$2:$NE$200=BL$3)*(GMW!$ND$2:$ND$200=BL$4)*(GMW!$C$2:$C$200=BL$1),0),$F150-1966)</f>
        <v>0.67079869999999997</v>
      </c>
      <c r="BM150" s="5" cm="1">
        <f t="array" ref="BM150">INDEX(GMW!$A$2:$NF$200,MATCH(1,(GMW!$NE$2:$NE$200=BM$3)*(GMW!$ND$2:$ND$200=BM$4)*(GMW!$C$2:$C$200=BM$1),0),$F150-1966)</f>
        <v>0.6783846</v>
      </c>
      <c r="BN150" s="5" cm="1">
        <f t="array" ref="BN150">INDEX(GMW!$A$2:$NF$200,MATCH(1,(GMW!$NE$2:$NE$200=BN$3)*(GMW!$ND$2:$ND$200=BN$4)*(GMW!$C$2:$C$200=BN$1),0),$F150-1966)</f>
        <v>3.0091079999999999</v>
      </c>
      <c r="BO150" s="5" cm="1">
        <f t="array" ref="BO150">INDEX(GMW!$A$2:$NF$200,MATCH(1,(GMW!$NE$2:$NE$200=BO$3)*(GMW!$ND$2:$ND$200=BO$4)*(GMW!$C$2:$C$200=BO$1),0),$F150-1966)</f>
        <v>1.4762299999999999</v>
      </c>
      <c r="BP150" s="5" cm="1">
        <f t="array" ref="BP150">INDEX(GMW!$A$2:$NF$200,MATCH(1,(GMW!$NE$2:$NE$200=BP$3)*(GMW!$ND$2:$ND$200=BP$4)*(GMW!$C$2:$C$200=BP$1),0),$F150-1966)</f>
        <v>809985</v>
      </c>
      <c r="BQ150" s="5" cm="1">
        <f t="array" ref="BQ150">INDEX(GMW!$A$2:$NF$200,MATCH(1,(GMW!$NE$2:$NE$200=BQ$3)*(GMW!$ND$2:$ND$200=BQ$4)*(GMW!$C$2:$C$200=BQ$1),0),$F150-1966)</f>
        <v>15386.6</v>
      </c>
      <c r="BR150" s="5" cm="1">
        <f t="array" ref="BR150">INDEX(GMW!$A$2:$NF$200,MATCH(1,(GMW!$NE$2:$NE$200=BR$3)*(GMW!$ND$2:$ND$200=BR$4)*(GMW!$C$2:$C$200=BR$1),0),$F150-1966)</f>
        <v>837205</v>
      </c>
      <c r="BS150" s="5" cm="1">
        <f t="array" ref="BS150">INDEX(GMW!$A$2:$NF$200,MATCH(1,(GMW!$NE$2:$NE$200=BS$3)*(GMW!$ND$2:$ND$200=BS$4)*(GMW!$C$2:$C$200=BS$1),0),$F150-1966)</f>
        <v>1230238</v>
      </c>
      <c r="BT150" s="5" cm="1">
        <f t="array" ref="BT150">INDEX(GMW!$A$2:$NF$200,MATCH(1,(GMW!$NE$2:$NE$200=BT$3)*(GMW!$ND$2:$ND$200=BT$4)*(GMW!$C$2:$C$200=BT$1),0),$F150-1966)</f>
        <v>190940</v>
      </c>
      <c r="BU150" s="5" cm="1">
        <f t="array" ref="BU150">INDEX(GMW!$A$2:$NF$200,MATCH(1,(GMW!$NE$2:$NE$200=BU$3)*(GMW!$ND$2:$ND$200=BU$4)*(GMW!$C$2:$C$200=BU$1),0),$F150-1966)</f>
        <v>803.19</v>
      </c>
      <c r="BV150" s="5" cm="1">
        <f t="array" ref="BV150">INDEX(GMW!$A$2:$NF$200,MATCH(1,(GMW!$NE$2:$NE$200=BV$3)*(GMW!$ND$2:$ND$200=BV$4)*(GMW!$C$2:$C$200=BV$1),0),$F150-1966)</f>
        <v>1655179</v>
      </c>
      <c r="BW150" s="5" cm="1">
        <f t="array" ref="BW150">INDEX(GMW!$A$2:$NF$200,MATCH(1,(GMW!$NE$2:$NE$200=BW$3)*(GMW!$ND$2:$ND$200=BW$4)*(GMW!$C$2:$C$200=BW$1),0),$F150-1966)</f>
        <v>195.54589999999999</v>
      </c>
      <c r="BX150" s="5" cm="1">
        <f t="array" ref="BX150">INDEX(GMW!$A$2:$NF$200,MATCH(1,(GMW!$NE$2:$NE$200=BX$3)*(GMW!$ND$2:$ND$200=BX$4)*(GMW!$C$2:$C$200=BX$1),0),$F150-1966)</f>
        <v>400854.7</v>
      </c>
      <c r="BY150" s="5" cm="1">
        <f t="array" ref="BY150">INDEX(GMW!$A$2:$NF$200,MATCH(1,(GMW!$NE$2:$NE$200=BY$3)*(GMW!$ND$2:$ND$200=BY$4)*(GMW!$C$2:$C$200=BY$1),0),$F150-1966)</f>
        <v>1589.694</v>
      </c>
      <c r="BZ150" s="5" cm="1">
        <f t="array" ref="BZ150">INDEX(GMW!$A$2:$NF$200,MATCH(1,(GMW!$NE$2:$NE$200=BZ$3)*(GMW!$ND$2:$ND$200=BZ$4)*(GMW!$C$2:$C$200=BZ$1),0),$F150-1966)</f>
        <v>1788.386</v>
      </c>
      <c r="CA150" s="5" cm="1">
        <f t="array" ref="CA150">INDEX(GMW!$A$2:$NF$200,MATCH(1,(GMW!$NE$2:$NE$200=CA$3)*(GMW!$ND$2:$ND$200=CA$4)*(GMW!$C$2:$C$200=CA$1),0),$F150-1966)</f>
        <v>1868.0889999999999</v>
      </c>
      <c r="CB150" s="5" cm="1">
        <f t="array" ref="CB150">INDEX(GMW!$A$2:$NF$200,MATCH(1,(GMW!$NE$2:$NE$200=CB$3)*(GMW!$ND$2:$ND$200=CB$4)*(GMW!$C$2:$C$200=CB$1),0),$F150-1966)</f>
        <v>529.08199999999999</v>
      </c>
      <c r="CC150" s="5" cm="1">
        <f t="array" ref="CC150">INDEX(GMW!$A$2:$NF$200,MATCH(1,(GMW!$NE$2:$NE$200=CC$3)*(GMW!$ND$2:$ND$200=CC$4)*(GMW!$C$2:$C$200=CC$1),0),$F150-1966)</f>
        <v>406.91500000000002</v>
      </c>
      <c r="CD150" s="5" cm="1">
        <f t="array" ref="CD150">INDEX(GMW!$A$2:$NF$200,MATCH(1,(GMW!$NE$2:$NE$200=CD$3)*(GMW!$ND$2:$ND$200=CD$4)*(GMW!$C$2:$C$200=CD$1),0),$F150-1966)</f>
        <v>403.41199999999998</v>
      </c>
      <c r="CE150" s="5" cm="1">
        <f t="array" ref="CE150">INDEX(GMW!$A$2:$NF$200,MATCH(1,(GMW!$NE$2:$NE$200=CE$3)*(GMW!$ND$2:$ND$200=CE$4)*(GMW!$C$2:$C$200=CE$1),0),$F150-1966)</f>
        <v>267.01799999999997</v>
      </c>
      <c r="CF150" s="5" cm="1">
        <f t="array" ref="CF150">INDEX(GMW!$A$2:$NF$200,MATCH(1,(GMW!$NE$2:$NE$200=CF$3)*(GMW!$ND$2:$ND$200=CF$4)*(GMW!$C$2:$C$200=CF$1),0),$F150-1966)</f>
        <v>65.982119999999995</v>
      </c>
      <c r="CG150" s="5" cm="1">
        <f t="array" ref="CG150">INDEX(GMW!$A$2:$NF$200,MATCH(1,(GMW!$NE$2:$NE$200=CG$3)*(GMW!$ND$2:$ND$200=CG$4)*(GMW!$C$2:$C$200=CG$1),0),$F150-1966)</f>
        <v>42.645000000000003</v>
      </c>
      <c r="CH150" s="5" cm="1">
        <f t="array" ref="CH150">INDEX(GMW!$A$2:$NF$200,MATCH(1,(GMW!$NE$2:$NE$200=CH$3)*(GMW!$ND$2:$ND$200=CH$4)*(GMW!$C$2:$C$200=CH$1),0),$F150-1966)</f>
        <v>310.04199999999997</v>
      </c>
      <c r="CI150" s="5" cm="1">
        <f t="array" ref="CI150">INDEX(GMW!$A$2:$NF$200,MATCH(1,(GMW!$NE$2:$NE$200=CI$3)*(GMW!$ND$2:$ND$200=CI$4)*(GMW!$C$2:$C$200=CI$1),0),$F150-1966)</f>
        <v>152.25</v>
      </c>
      <c r="CJ150" s="5" cm="1">
        <f t="array" ref="CJ150">INDEX(GMW!$A$2:$NF$200,MATCH(1,(GMW!$NE$2:$NE$200=CJ$3)*(GMW!$ND$2:$ND$200=CJ$4)*(GMW!$C$2:$C$200=CJ$1),0),$F150-1966)</f>
        <v>397677</v>
      </c>
      <c r="CK150" s="5" cm="1">
        <f t="array" ref="CK150">INDEX(GMW!$A$2:$NF$200,MATCH(1,(GMW!$NE$2:$NE$200=CK$3)*(GMW!$ND$2:$ND$200=CK$4)*(GMW!$C$2:$C$200=CK$1),0),$F150-1966)</f>
        <v>3652.05</v>
      </c>
      <c r="CL150" s="5" cm="1">
        <f t="array" ref="CL150">INDEX(GMW!$A$2:$NF$200,MATCH(1,(GMW!$NE$2:$NE$200=CL$3)*(GMW!$ND$2:$ND$200=CL$4)*(GMW!$C$2:$C$200=CL$1),0),$F150-1966)</f>
        <v>129222.6</v>
      </c>
      <c r="CM150" s="5" cm="1">
        <f t="array" ref="CM150">INDEX(GMW!$A$2:$NF$200,MATCH(1,(GMW!$NE$2:$NE$200=CM$3)*(GMW!$ND$2:$ND$200=CM$4)*(GMW!$C$2:$C$200=CM$1),0),$F150-1966)</f>
        <v>404727</v>
      </c>
      <c r="CN150" s="5" cm="1">
        <f t="array" ref="CN150">INDEX(GMW!$A$2:$NF$200,MATCH(1,(GMW!$NE$2:$NE$200=CN$3)*(GMW!$ND$2:$ND$200=CN$4)*(GMW!$C$2:$C$200=CN$1),0),$F150-1966)</f>
        <v>315932</v>
      </c>
      <c r="CO150" s="5" cm="1">
        <f t="array" ref="CO150">INDEX(GMW!$A$2:$NF$200,MATCH(1,(GMW!$NE$2:$NE$200=CO$3)*(GMW!$ND$2:$ND$200=CO$4)*(GMW!$C$2:$C$200=CO$1),0),$F150-1966)</f>
        <v>448.64600000000002</v>
      </c>
      <c r="CP150" s="5" cm="1">
        <f t="array" ref="CP150">INDEX(GMW!$A$2:$NF$200,MATCH(1,(GMW!$NE$2:$NE$200=CP$3)*(GMW!$ND$2:$ND$200=CP$4)*(GMW!$C$2:$C$200=CP$1),0),$F150-1966)</f>
        <v>831528.8</v>
      </c>
      <c r="CQ150" s="5" cm="1">
        <f t="array" ref="CQ150">INDEX(GMW!$A$2:$NF$200,MATCH(1,(GMW!$NE$2:$NE$200=CQ$3)*(GMW!$ND$2:$ND$200=CQ$4)*(GMW!$C$2:$C$200=CQ$1),0),$F150-1966)</f>
        <v>152.05629999999999</v>
      </c>
      <c r="CR150" s="5" cm="1">
        <f t="array" ref="CR150">INDEX(GMW!$A$2:$NF$200,MATCH(1,(GMW!$NE$2:$NE$200=CR$3)*(GMW!$ND$2:$ND$200=CR$4)*(GMW!$C$2:$C$200=CR$1),0),$F150-1966)</f>
        <v>299860.5</v>
      </c>
      <c r="CS150" s="5" cm="1">
        <f t="array" ref="CS150">INDEX(GMW!$A$2:$NF$200,MATCH(1,(GMW!$NE$2:$NE$200=CS$3)*(GMW!$ND$2:$ND$200=CS$4)*(GMW!$C$2:$C$200=CS$1),0),$F150-1966)</f>
        <v>639.52200000000005</v>
      </c>
      <c r="CT150" s="5" cm="1">
        <f t="array" ref="CT150">INDEX(GMW!$A$2:$NF$200,MATCH(1,(GMW!$NE$2:$NE$200=CT$3)*(GMW!$ND$2:$ND$200=CT$4)*(GMW!$C$2:$C$200=CT$1),0),$F150-1966)</f>
        <v>492.7</v>
      </c>
      <c r="CU150" s="5" cm="1">
        <f t="array" ref="CU150">INDEX(GMW!$A$2:$NF$200,MATCH(1,(GMW!$NE$2:$NE$200=CU$3)*(GMW!$ND$2:$ND$200=CU$4)*(GMW!$C$2:$C$200=CU$1),0),$F150-1966)</f>
        <v>402.46800000000002</v>
      </c>
      <c r="CV150" s="5" cm="1">
        <f t="array" ref="CV150">INDEX(GMW!$A$2:$NF$200,MATCH(1,(GMW!$NE$2:$NE$200=CV$3)*(GMW!$ND$2:$ND$200=CV$4)*(GMW!$C$2:$C$200=CV$1),0),$F150-1966)</f>
        <v>276.34199999999998</v>
      </c>
      <c r="CW150" s="5" cm="1">
        <f t="array" ref="CW150">INDEX(GMW!$A$2:$NF$200,MATCH(1,(GMW!$NE$2:$NE$200=CW$3)*(GMW!$ND$2:$ND$200=CW$4)*(GMW!$C$2:$C$200=CW$1),0),$F150-1966)</f>
        <v>163.05199999999999</v>
      </c>
      <c r="CX150" s="5" cm="1">
        <f t="array" ref="CX150">INDEX(GMW!$A$2:$NF$200,MATCH(1,(GMW!$NE$2:$NE$200=CX$3)*(GMW!$ND$2:$ND$200=CX$4)*(GMW!$C$2:$C$200=CX$1),0),$F150-1966)</f>
        <v>86.59</v>
      </c>
      <c r="CY150" s="5" cm="1">
        <f t="array" ref="CY150">INDEX(GMW!$A$2:$NF$200,MATCH(1,(GMW!$NE$2:$NE$200=CY$3)*(GMW!$ND$2:$ND$200=CY$4)*(GMW!$C$2:$C$200=CY$1),0),$F150-1966)</f>
        <v>71.5291</v>
      </c>
      <c r="CZ150" s="5" cm="1">
        <f t="array" ref="CZ150">INDEX(GMW!$A$2:$NF$200,MATCH(1,(GMW!$NE$2:$NE$200=CZ$3)*(GMW!$ND$2:$ND$200=CZ$4)*(GMW!$C$2:$C$200=CZ$1),0),$F150-1966)</f>
        <v>47.991999999999997</v>
      </c>
      <c r="DA150" s="5" cm="1">
        <f t="array" ref="DA150">INDEX(GMW!$A$2:$NF$200,MATCH(1,(GMW!$NE$2:$NE$200=DA$3)*(GMW!$ND$2:$ND$200=DA$4)*(GMW!$C$2:$C$200=DA$1),0),$F150-1966)</f>
        <v>45.09</v>
      </c>
      <c r="DB150" s="5" cm="1">
        <f t="array" ref="DB150">INDEX(GMW!$A$2:$NF$200,MATCH(1,(GMW!$NE$2:$NE$200=DB$3)*(GMW!$ND$2:$ND$200=DB$4)*(GMW!$C$2:$C$200=DB$1),0),$F150-1966)</f>
        <v>59.198999999999998</v>
      </c>
      <c r="DC150" s="5" cm="1">
        <f t="array" ref="DC150">INDEX(GMW!$A$2:$NF$200,MATCH(1,(GMW!$NE$2:$NE$200=DC$3)*(GMW!$ND$2:$ND$200=DC$4)*(GMW!$C$2:$C$200=DC$1),0),$F150-1966)</f>
        <v>44.561199999999999</v>
      </c>
    </row>
    <row r="151" spans="1:107" x14ac:dyDescent="0.25">
      <c r="A151" s="5">
        <v>2009</v>
      </c>
      <c r="B151" s="5">
        <f t="shared" si="46"/>
        <v>2009</v>
      </c>
      <c r="C151" s="5">
        <f t="shared" si="46"/>
        <v>2008</v>
      </c>
      <c r="D151" s="5">
        <f t="shared" si="46"/>
        <v>2008</v>
      </c>
      <c r="F151" s="5">
        <f t="shared" si="37"/>
        <v>2117</v>
      </c>
      <c r="G151" s="5" cm="1">
        <f t="array" ref="G151">INDEX(GMW!$A$2:$NF$200,MATCH(1,(GMW!$NE$2:$NE$200=G$3)*(GMW!$ND$2:$ND$200=G$4)*(GMW!$C$2:$C$200=G$1),0),$F151-1966)</f>
        <v>550451</v>
      </c>
      <c r="H151" s="5" cm="1">
        <f t="array" ref="H151">INDEX(GMW!$A$2:$NF$200,MATCH(1,(GMW!$NE$2:$NE$200=H$3)*(GMW!$ND$2:$ND$200=H$4)*(GMW!$C$2:$C$200=H$1),0),$F151-1966)</f>
        <v>333667</v>
      </c>
      <c r="I151" s="5" cm="1">
        <f t="array" ref="I151">INDEX(GMW!$A$2:$NF$200,MATCH(1,(GMW!$NE$2:$NE$200=I$3)*(GMW!$ND$2:$ND$200=I$4)*(GMW!$C$2:$C$200=I$1),0),$F151-1966)</f>
        <v>90795</v>
      </c>
      <c r="J151" s="5" cm="1">
        <f t="array" ref="J151">INDEX(GMW!$A$2:$NF$200,MATCH(1,(GMW!$NE$2:$NE$200=J$3)*(GMW!$ND$2:$ND$200=J$4)*(GMW!$C$2:$C$200=J$1),0),$F151-1966)</f>
        <v>117859</v>
      </c>
      <c r="K151" s="5" cm="1">
        <f t="array" ref="K151">INDEX(GMW!$A$2:$NF$200,MATCH(1,(GMW!$NE$2:$NE$200=K$3)*(GMW!$ND$2:$ND$200=K$4)*(GMW!$C$2:$C$200=K$1),0),$F151-1966)</f>
        <v>152669</v>
      </c>
      <c r="L151" s="5" cm="1">
        <f t="array" ref="L151">INDEX(GMW!$A$2:$NF$200,MATCH(1,(GMW!$NE$2:$NE$200=L$3)*(GMW!$ND$2:$ND$200=L$4)*(GMW!$C$2:$C$200=L$1),0),$F151-1966)</f>
        <v>149466</v>
      </c>
      <c r="M151" s="5" cm="1">
        <f t="array" ref="M151">INDEX(GMW!$A$2:$NF$200,MATCH(1,(GMW!$NE$2:$NE$200=M$3)*(GMW!$ND$2:$ND$200=M$4)*(GMW!$C$2:$C$200=M$1),0),$F151-1966)</f>
        <v>48456</v>
      </c>
      <c r="N151" s="5" cm="1">
        <f t="array" ref="N151">INDEX(GMW!$A$2:$NF$200,MATCH(1,(GMW!$NE$2:$NE$200=N$3)*(GMW!$ND$2:$ND$200=N$4)*(GMW!$C$2:$C$200=N$1),0),$F151-1966)</f>
        <v>17521</v>
      </c>
      <c r="O151" s="5" cm="1">
        <f t="array" ref="O151">INDEX(GMW!$A$2:$NF$200,MATCH(1,(GMW!$NE$2:$NE$200=O$3)*(GMW!$ND$2:$ND$200=O$4)*(GMW!$C$2:$C$200=O$1),0),$F151-1966)</f>
        <v>85.433329999999998</v>
      </c>
      <c r="P151" s="5" cm="1">
        <f t="array" ref="P151">INDEX(GMW!$A$2:$NF$200,MATCH(1,(GMW!$NE$2:$NE$200=P$3)*(GMW!$ND$2:$ND$200=P$4)*(GMW!$C$2:$C$200=P$1),0),$F151-1966)</f>
        <v>0.5</v>
      </c>
      <c r="Q151" s="5" cm="1">
        <f t="array" ref="Q151">INDEX(GMW!$A$2:$NF$200,MATCH(1,(GMW!$NE$2:$NE$200=Q$3)*(GMW!$ND$2:$ND$200=Q$4)*(GMW!$C$2:$C$200=Q$1),0),$F151-1966)</f>
        <v>3.16</v>
      </c>
      <c r="R151" s="5" cm="1">
        <f t="array" ref="R151">INDEX(GMW!$A$2:$NF$200,MATCH(1,(GMW!$NE$2:$NE$200=R$3)*(GMW!$ND$2:$ND$200=R$4)*(GMW!$C$2:$C$200=R$1),0),$F151-1966)</f>
        <v>85.433329999999998</v>
      </c>
      <c r="S151" s="5" cm="1">
        <f t="array" ref="S151">INDEX(GMW!$A$2:$NF$200,MATCH(1,(GMW!$NE$2:$NE$200=S$3)*(GMW!$ND$2:$ND$200=S$4)*(GMW!$C$2:$C$200=S$1),0),$F151-1966)</f>
        <v>31906</v>
      </c>
      <c r="T151" s="5" cm="1">
        <f t="array" ref="T151">INDEX(GMW!$A$2:$NF$200,MATCH(1,(GMW!$NE$2:$NE$200=T$3)*(GMW!$ND$2:$ND$200=T$4)*(GMW!$C$2:$C$200=T$1),0),$F151-1966)</f>
        <v>383</v>
      </c>
      <c r="U151" s="5" cm="1">
        <f t="array" ref="U151">INDEX(GMW!$A$2:$NF$200,MATCH(1,(GMW!$NE$2:$NE$200=U$3)*(GMW!$ND$2:$ND$200=U$4)*(GMW!$C$2:$C$200=U$1),0),$F151-1966)</f>
        <v>66</v>
      </c>
      <c r="V151" s="5" cm="1">
        <f t="array" ref="V151">INDEX(GMW!$A$2:$NF$200,MATCH(1,(GMW!$NE$2:$NE$200=V$3)*(GMW!$ND$2:$ND$200=V$4)*(GMW!$C$2:$C$200=V$1),0),$F151-1966)</f>
        <v>2689</v>
      </c>
      <c r="W151" s="5" cm="1">
        <f t="array" ref="W151">INDEX(GMW!$A$2:$NF$200,MATCH(1,(GMW!$NE$2:$NE$200=W$3)*(GMW!$ND$2:$ND$200=W$4)*(GMW!$C$2:$C$200=W$1),0),$F151-1966)</f>
        <v>103</v>
      </c>
      <c r="X151" s="5" cm="1">
        <f t="array" ref="X151">INDEX(GMW!$A$2:$NF$200,MATCH(1,(GMW!$NE$2:$NE$200=X$3)*(GMW!$ND$2:$ND$200=X$4)*(GMW!$C$2:$C$200=X$1),0),$F151-1966)</f>
        <v>178</v>
      </c>
      <c r="Y151" s="5" cm="1">
        <f t="array" ref="Y151">INDEX(GMW!$A$2:$NF$200,MATCH(1,(GMW!$NE$2:$NE$200=Y$3)*(GMW!$ND$2:$ND$200=Y$4)*(GMW!$C$2:$C$200=Y$1),0),$F151-1966)</f>
        <v>2321</v>
      </c>
      <c r="Z151" s="5" cm="1">
        <f t="array" ref="Z151">INDEX(GMW!$A$2:$NF$200,MATCH(1,(GMW!$NE$2:$NE$200=Z$3)*(GMW!$ND$2:$ND$200=Z$4)*(GMW!$C$2:$C$200=Z$1),0),$F151-1966)</f>
        <v>4933</v>
      </c>
      <c r="AA151" s="5" cm="1">
        <f t="array" ref="AA151">INDEX(GMW!$A$2:$NF$200,MATCH(1,(GMW!$NE$2:$NE$200=AA$3)*(GMW!$ND$2:$ND$200=AA$4)*(GMW!$C$2:$C$200=AA$1),0),$F151-1966)</f>
        <v>1521</v>
      </c>
      <c r="AB151" s="5" cm="1">
        <f t="array" ref="AB151">INDEX(GMW!$A$2:$NF$200,MATCH(1,(GMW!$NE$2:$NE$200=AB$3)*(GMW!$ND$2:$ND$200=AB$4)*(GMW!$C$2:$C$200=AB$1),0),$F151-1966)</f>
        <v>1998</v>
      </c>
      <c r="AC151" s="5" cm="1">
        <f t="array" ref="AC151">INDEX(GMW!$A$2:$NF$200,MATCH(1,(GMW!$NE$2:$NE$200=AC$3)*(GMW!$ND$2:$ND$200=AC$4)*(GMW!$C$2:$C$200=AC$1),0),$F151-1966)</f>
        <v>1221</v>
      </c>
      <c r="AD151" s="5" cm="1">
        <f t="array" ref="AD151">INDEX(GMW!$A$2:$NF$200,MATCH(1,(GMW!$NE$2:$NE$200=AD$3)*(GMW!$ND$2:$ND$200=AD$4)*(GMW!$C$2:$C$200=AD$1),0),$F151-1966)</f>
        <v>1206</v>
      </c>
      <c r="AE151" s="5" cm="1">
        <f t="array" ref="AE151">INDEX(GMW!$A$2:$NF$200,MATCH(1,(GMW!$NE$2:$NE$200=AE$3)*(GMW!$ND$2:$ND$200=AE$4)*(GMW!$C$2:$C$200=AE$1),0),$F151-1966)</f>
        <v>481</v>
      </c>
      <c r="AF151" s="5" cm="1">
        <f t="array" ref="AF151">INDEX(GMW!$A$2:$NF$200,MATCH(1,(GMW!$NE$2:$NE$200=AF$3)*(GMW!$ND$2:$ND$200=AF$4)*(GMW!$C$2:$C$200=AF$1),0),$F151-1966)</f>
        <v>2392</v>
      </c>
      <c r="AG151" s="5" cm="1">
        <f t="array" ref="AG151">INDEX(GMW!$A$2:$NF$200,MATCH(1,(GMW!$NE$2:$NE$200=AG$3)*(GMW!$ND$2:$ND$200=AG$4)*(GMW!$C$2:$C$200=AG$1),0),$F151-1966)</f>
        <v>2433</v>
      </c>
      <c r="AH151" s="5" cm="1">
        <f t="array" ref="AH151">INDEX(GMW!$A$2:$NF$200,MATCH(1,(GMW!$NE$2:$NE$200=AH$3)*(GMW!$ND$2:$ND$200=AH$4)*(GMW!$C$2:$C$200=AH$1),0),$F151-1966)</f>
        <v>1746</v>
      </c>
      <c r="AI151" s="5" cm="1">
        <f t="array" ref="AI151">INDEX(GMW!$A$2:$NF$200,MATCH(1,(GMW!$NE$2:$NE$200=AI$3)*(GMW!$ND$2:$ND$200=AI$4)*(GMW!$C$2:$C$200=AI$1),0),$F151-1966)</f>
        <v>2731</v>
      </c>
      <c r="AJ151" s="5" cm="1">
        <f t="array" ref="AJ151">INDEX(GMW!$A$2:$NF$200,MATCH(1,(GMW!$NE$2:$NE$200=AJ$3)*(GMW!$ND$2:$ND$200=AJ$4)*(GMW!$C$2:$C$200=AJ$1),0),$F151-1966)</f>
        <v>3756</v>
      </c>
      <c r="AK151" s="5" cm="1">
        <f t="array" ref="AK151">INDEX(GMW!$A$2:$NF$200,MATCH(1,(GMW!$NE$2:$NE$200=AK$3)*(GMW!$ND$2:$ND$200=AK$4)*(GMW!$C$2:$C$200=AK$1),0),$F151-1966)</f>
        <v>838</v>
      </c>
      <c r="AL151" s="5" cm="1">
        <f t="array" ref="AL151">INDEX(GMW!$A$2:$NF$200,MATCH(1,(GMW!$NE$2:$NE$200=AL$3)*(GMW!$ND$2:$ND$200=AL$4)*(GMW!$C$2:$C$200=AL$1),0),$F151-1966)</f>
        <v>908</v>
      </c>
      <c r="AM151" s="5" cm="1">
        <f t="array" ref="AM151">INDEX(GMW!$A$2:$NF$200,MATCH(1,(GMW!$NE$2:$NE$200=AM$3)*(GMW!$ND$2:$ND$200=AM$4)*(GMW!$C$2:$C$200=AM$1),0),$F151-1966)</f>
        <v>29366</v>
      </c>
      <c r="AN151" s="5" cm="1">
        <f t="array" ref="AN151">INDEX(GMW!$A$2:$NF$200,MATCH(1,(GMW!$NE$2:$NE$200=AN$3)*(GMW!$ND$2:$ND$200=AN$4)*(GMW!$C$2:$C$200=AN$1),0),$F151-1966)</f>
        <v>5722</v>
      </c>
      <c r="AO151" s="5" cm="1">
        <f t="array" ref="AO151">INDEX(GMW!$A$2:$NF$200,MATCH(1,(GMW!$NE$2:$NE$200=AO$3)*(GMW!$ND$2:$ND$200=AO$4)*(GMW!$C$2:$C$200=AO$1),0),$F151-1966)</f>
        <v>550451</v>
      </c>
      <c r="AP151" s="5" cm="1">
        <f t="array" ref="AP151">INDEX(GMW!$A$2:$NF$200,MATCH(1,(GMW!$NE$2:$NE$200=AP$3)*(GMW!$ND$2:$ND$200=AP$4)*(GMW!$C$2:$C$200=AP$1),0),$F151-1966)</f>
        <v>4074.5749999999998</v>
      </c>
      <c r="AQ151" s="5" cm="1">
        <f t="array" ref="AQ151">INDEX(GMW!$A$2:$NF$200,MATCH(1,(GMW!$NE$2:$NE$200=AQ$3)*(GMW!$ND$2:$ND$200=AQ$4)*(GMW!$C$2:$C$200=AQ$1),0),$F151-1966)</f>
        <v>120521.1</v>
      </c>
      <c r="AR151" s="5" cm="1">
        <f t="array" ref="AR151">INDEX(GMW!$A$2:$NF$200,MATCH(1,(GMW!$NE$2:$NE$200=AR$3)*(GMW!$ND$2:$ND$200=AR$4)*(GMW!$C$2:$C$200=AR$1),0),$F151-1966)</f>
        <v>735.03</v>
      </c>
      <c r="AS151" s="5" cm="1">
        <f t="array" ref="AS151">INDEX(GMW!$A$2:$NF$200,MATCH(1,(GMW!$NE$2:$NE$200=AS$3)*(GMW!$ND$2:$ND$200=AS$4)*(GMW!$C$2:$C$200=AS$1),0),$F151-1966)</f>
        <v>542.74599999999998</v>
      </c>
      <c r="AT151" s="5" cm="1">
        <f t="array" ref="AT151">INDEX(GMW!$A$2:$NF$200,MATCH(1,(GMW!$NE$2:$NE$200=AT$3)*(GMW!$ND$2:$ND$200=AT$4)*(GMW!$C$2:$C$200=AT$1),0),$F151-1966)</f>
        <v>449.09</v>
      </c>
      <c r="AU151" s="5" cm="1">
        <f t="array" ref="AU151">INDEX(GMW!$A$2:$NF$200,MATCH(1,(GMW!$NE$2:$NE$200=AU$3)*(GMW!$ND$2:$ND$200=AU$4)*(GMW!$C$2:$C$200=AU$1),0),$F151-1966)</f>
        <v>449802.8</v>
      </c>
      <c r="AV151" s="5" cm="1">
        <f t="array" ref="AV151">INDEX(GMW!$A$2:$NF$200,MATCH(1,(GMW!$NE$2:$NE$200=AV$3)*(GMW!$ND$2:$ND$200=AV$4)*(GMW!$C$2:$C$200=AV$1),0),$F151-1966)</f>
        <v>10207</v>
      </c>
      <c r="AW151" s="5" cm="1">
        <f t="array" ref="AW151">INDEX(GMW!$A$2:$NF$200,MATCH(1,(GMW!$NE$2:$NE$200=AW$3)*(GMW!$ND$2:$ND$200=AW$4)*(GMW!$C$2:$C$200=AW$1),0),$F151-1966)</f>
        <v>152.72499999999999</v>
      </c>
      <c r="AX151" s="5" cm="1">
        <f t="array" ref="AX151">INDEX(GMW!$A$2:$NF$200,MATCH(1,(GMW!$NE$2:$NE$200=AX$3)*(GMW!$ND$2:$ND$200=AX$4)*(GMW!$C$2:$C$200=AX$1),0),$F151-1966)</f>
        <v>2486.3580000000002</v>
      </c>
      <c r="AY151" s="5" cm="1">
        <f t="array" ref="AY151">INDEX(GMW!$A$2:$NF$200,MATCH(1,(GMW!$NE$2:$NE$200=AY$3)*(GMW!$ND$2:$ND$200=AY$4)*(GMW!$C$2:$C$200=AY$1),0),$F151-1966)</f>
        <v>14858</v>
      </c>
      <c r="AZ151" s="5" cm="1">
        <f t="array" ref="AZ151">INDEX(GMW!$A$2:$NF$200,MATCH(1,(GMW!$NE$2:$NE$200=AZ$3)*(GMW!$ND$2:$ND$200=AZ$4)*(GMW!$C$2:$C$200=AZ$1),0),$F151-1966)</f>
        <v>463</v>
      </c>
      <c r="BA151" s="5" cm="1">
        <f t="array" ref="BA151">INDEX(GMW!$A$2:$NF$200,MATCH(1,(GMW!$NE$2:$NE$200=BA$3)*(GMW!$ND$2:$ND$200=BA$4)*(GMW!$C$2:$C$200=BA$1),0),$F151-1966)</f>
        <v>6.9176859999999998</v>
      </c>
      <c r="BB151" s="5" cm="1">
        <f t="array" ref="BB151">INDEX(GMW!$A$2:$NF$200,MATCH(1,(GMW!$NE$2:$NE$200=BB$3)*(GMW!$ND$2:$ND$200=BB$4)*(GMW!$C$2:$C$200=BB$1),0),$F151-1966)</f>
        <v>10396.530000000001</v>
      </c>
      <c r="BC151" s="5" cm="1">
        <f t="array" ref="BC151">INDEX(GMW!$A$2:$NF$200,MATCH(1,(GMW!$NE$2:$NE$200=BC$3)*(GMW!$ND$2:$ND$200=BC$4)*(GMW!$C$2:$C$200=BC$1),0),$F151-1966)</f>
        <v>1.382995</v>
      </c>
      <c r="BD151" s="5" cm="1">
        <f t="array" ref="BD151">INDEX(GMW!$A$2:$NF$200,MATCH(1,(GMW!$NE$2:$NE$200=BD$3)*(GMW!$ND$2:$ND$200=BD$4)*(GMW!$C$2:$C$200=BD$1),0),$F151-1966)</f>
        <v>3876</v>
      </c>
      <c r="BE151" s="5" cm="1">
        <f t="array" ref="BE151">INDEX(GMW!$A$2:$NF$200,MATCH(1,(GMW!$NE$2:$NE$200=BE$3)*(GMW!$ND$2:$ND$200=BE$4)*(GMW!$C$2:$C$200=BE$1),0),$F151-1966)</f>
        <v>15.98109</v>
      </c>
      <c r="BF151" s="5" cm="1">
        <f t="array" ref="BF151">INDEX(GMW!$A$2:$NF$200,MATCH(1,(GMW!$NE$2:$NE$200=BF$3)*(GMW!$ND$2:$ND$200=BF$4)*(GMW!$C$2:$C$200=BF$1),0),$F151-1966)</f>
        <v>12.923999999999999</v>
      </c>
      <c r="BG151" s="5" cm="1">
        <f t="array" ref="BG151">INDEX(GMW!$A$2:$NF$200,MATCH(1,(GMW!$NE$2:$NE$200=BG$3)*(GMW!$ND$2:$ND$200=BG$4)*(GMW!$C$2:$C$200=BG$1),0),$F151-1966)</f>
        <v>18.201499999999999</v>
      </c>
      <c r="BH151" s="5" cm="1">
        <f t="array" ref="BH151">INDEX(GMW!$A$2:$NF$200,MATCH(1,(GMW!$NE$2:$NE$200=BH$3)*(GMW!$ND$2:$ND$200=BH$4)*(GMW!$C$2:$C$200=BH$1),0),$F151-1966)</f>
        <v>4.3598239999999997</v>
      </c>
      <c r="BI151" s="5" cm="1">
        <f t="array" ref="BI151">INDEX(GMW!$A$2:$NF$200,MATCH(1,(GMW!$NE$2:$NE$200=BI$3)*(GMW!$ND$2:$ND$200=BI$4)*(GMW!$C$2:$C$200=BI$1),0),$F151-1966)</f>
        <v>3.4420000000000002</v>
      </c>
      <c r="BJ151" s="5" cm="1">
        <f t="array" ref="BJ151">INDEX(GMW!$A$2:$NF$200,MATCH(1,(GMW!$NE$2:$NE$200=BJ$3)*(GMW!$ND$2:$ND$200=BJ$4)*(GMW!$C$2:$C$200=BJ$1),0),$F151-1966)</f>
        <v>3.5783309999999999</v>
      </c>
      <c r="BK151" s="5" cm="1">
        <f t="array" ref="BK151">INDEX(GMW!$A$2:$NF$200,MATCH(1,(GMW!$NE$2:$NE$200=BK$3)*(GMW!$ND$2:$ND$200=BK$4)*(GMW!$C$2:$C$200=BK$1),0),$F151-1966)</f>
        <v>2.0739019999999999</v>
      </c>
      <c r="BL151" s="5" cm="1">
        <f t="array" ref="BL151">INDEX(GMW!$A$2:$NF$200,MATCH(1,(GMW!$NE$2:$NE$200=BL$3)*(GMW!$ND$2:$ND$200=BL$4)*(GMW!$C$2:$C$200=BL$1),0),$F151-1966)</f>
        <v>0.69423599999999996</v>
      </c>
      <c r="BM151" s="5" cm="1">
        <f t="array" ref="BM151">INDEX(GMW!$A$2:$NF$200,MATCH(1,(GMW!$NE$2:$NE$200=BM$3)*(GMW!$ND$2:$ND$200=BM$4)*(GMW!$C$2:$C$200=BM$1),0),$F151-1966)</f>
        <v>0.74710759999999998</v>
      </c>
      <c r="BN151" s="5" cm="1">
        <f t="array" ref="BN151">INDEX(GMW!$A$2:$NF$200,MATCH(1,(GMW!$NE$2:$NE$200=BN$3)*(GMW!$ND$2:$ND$200=BN$4)*(GMW!$C$2:$C$200=BN$1),0),$F151-1966)</f>
        <v>2.9530059999999998</v>
      </c>
      <c r="BO151" s="5" cm="1">
        <f t="array" ref="BO151">INDEX(GMW!$A$2:$NF$200,MATCH(1,(GMW!$NE$2:$NE$200=BO$3)*(GMW!$ND$2:$ND$200=BO$4)*(GMW!$C$2:$C$200=BO$1),0),$F151-1966)</f>
        <v>1.3624000000000001</v>
      </c>
      <c r="BP151" s="5" cm="1">
        <f t="array" ref="BP151">INDEX(GMW!$A$2:$NF$200,MATCH(1,(GMW!$NE$2:$NE$200=BP$3)*(GMW!$ND$2:$ND$200=BP$4)*(GMW!$C$2:$C$200=BP$1),0),$F151-1966)</f>
        <v>847407</v>
      </c>
      <c r="BQ151" s="5" cm="1">
        <f t="array" ref="BQ151">INDEX(GMW!$A$2:$NF$200,MATCH(1,(GMW!$NE$2:$NE$200=BQ$3)*(GMW!$ND$2:$ND$200=BQ$4)*(GMW!$C$2:$C$200=BQ$1),0),$F151-1966)</f>
        <v>16114.85</v>
      </c>
      <c r="BR151" s="5" cm="1">
        <f t="array" ref="BR151">INDEX(GMW!$A$2:$NF$200,MATCH(1,(GMW!$NE$2:$NE$200=BR$3)*(GMW!$ND$2:$ND$200=BR$4)*(GMW!$C$2:$C$200=BR$1),0),$F151-1966)</f>
        <v>847196</v>
      </c>
      <c r="BS151" s="5" cm="1">
        <f t="array" ref="BS151">INDEX(GMW!$A$2:$NF$200,MATCH(1,(GMW!$NE$2:$NE$200=BS$3)*(GMW!$ND$2:$ND$200=BS$4)*(GMW!$C$2:$C$200=BS$1),0),$F151-1966)</f>
        <v>1303476</v>
      </c>
      <c r="BT151" s="5" cm="1">
        <f t="array" ref="BT151">INDEX(GMW!$A$2:$NF$200,MATCH(1,(GMW!$NE$2:$NE$200=BT$3)*(GMW!$ND$2:$ND$200=BT$4)*(GMW!$C$2:$C$200=BT$1),0),$F151-1966)</f>
        <v>203613</v>
      </c>
      <c r="BU151" s="5" cm="1">
        <f t="array" ref="BU151">INDEX(GMW!$A$2:$NF$200,MATCH(1,(GMW!$NE$2:$NE$200=BU$3)*(GMW!$ND$2:$ND$200=BU$4)*(GMW!$C$2:$C$200=BU$1),0),$F151-1966)</f>
        <v>836.59500000000003</v>
      </c>
      <c r="BV151" s="5" cm="1">
        <f t="array" ref="BV151">INDEX(GMW!$A$2:$NF$200,MATCH(1,(GMW!$NE$2:$NE$200=BV$3)*(GMW!$ND$2:$ND$200=BV$4)*(GMW!$C$2:$C$200=BV$1),0),$F151-1966)</f>
        <v>1657800</v>
      </c>
      <c r="BW151" s="5" cm="1">
        <f t="array" ref="BW151">INDEX(GMW!$A$2:$NF$200,MATCH(1,(GMW!$NE$2:$NE$200=BW$3)*(GMW!$ND$2:$ND$200=BW$4)*(GMW!$C$2:$C$200=BW$1),0),$F151-1966)</f>
        <v>187.6626</v>
      </c>
      <c r="BX151" s="5" cm="1">
        <f t="array" ref="BX151">INDEX(GMW!$A$2:$NF$200,MATCH(1,(GMW!$NE$2:$NE$200=BX$3)*(GMW!$ND$2:$ND$200=BX$4)*(GMW!$C$2:$C$200=BX$1),0),$F151-1966)</f>
        <v>412740.8</v>
      </c>
      <c r="BY151" s="5" cm="1">
        <f t="array" ref="BY151">INDEX(GMW!$A$2:$NF$200,MATCH(1,(GMW!$NE$2:$NE$200=BY$3)*(GMW!$ND$2:$ND$200=BY$4)*(GMW!$C$2:$C$200=BY$1),0),$F151-1966)</f>
        <v>1609.29</v>
      </c>
      <c r="BZ151" s="5" cm="1">
        <f t="array" ref="BZ151">INDEX(GMW!$A$2:$NF$200,MATCH(1,(GMW!$NE$2:$NE$200=BZ$3)*(GMW!$ND$2:$ND$200=BZ$4)*(GMW!$C$2:$C$200=BZ$1),0),$F151-1966)</f>
        <v>1879.3530000000001</v>
      </c>
      <c r="CA151" s="5" cm="1">
        <f t="array" ref="CA151">INDEX(GMW!$A$2:$NF$200,MATCH(1,(GMW!$NE$2:$NE$200=CA$3)*(GMW!$ND$2:$ND$200=CA$4)*(GMW!$C$2:$C$200=CA$1),0),$F151-1966)</f>
        <v>1901.598</v>
      </c>
      <c r="CB151" s="5" cm="1">
        <f t="array" ref="CB151">INDEX(GMW!$A$2:$NF$200,MATCH(1,(GMW!$NE$2:$NE$200=CB$3)*(GMW!$ND$2:$ND$200=CB$4)*(GMW!$C$2:$C$200=CB$1),0),$F151-1966)</f>
        <v>564.8732</v>
      </c>
      <c r="CC151" s="5" cm="1">
        <f t="array" ref="CC151">INDEX(GMW!$A$2:$NF$200,MATCH(1,(GMW!$NE$2:$NE$200=CC$3)*(GMW!$ND$2:$ND$200=CC$4)*(GMW!$C$2:$C$200=CC$1),0),$F151-1966)</f>
        <v>407.52769999999998</v>
      </c>
      <c r="CD151" s="5" cm="1">
        <f t="array" ref="CD151">INDEX(GMW!$A$2:$NF$200,MATCH(1,(GMW!$NE$2:$NE$200=CD$3)*(GMW!$ND$2:$ND$200=CD$4)*(GMW!$C$2:$C$200=CD$1),0),$F151-1966)</f>
        <v>409.37</v>
      </c>
      <c r="CE151" s="5" cm="1">
        <f t="array" ref="CE151">INDEX(GMW!$A$2:$NF$200,MATCH(1,(GMW!$NE$2:$NE$200=CE$3)*(GMW!$ND$2:$ND$200=CE$4)*(GMW!$C$2:$C$200=CE$1),0),$F151-1966)</f>
        <v>272.82299999999998</v>
      </c>
      <c r="CF151" s="5" cm="1">
        <f t="array" ref="CF151">INDEX(GMW!$A$2:$NF$200,MATCH(1,(GMW!$NE$2:$NE$200=CF$3)*(GMW!$ND$2:$ND$200=CF$4)*(GMW!$C$2:$C$200=CF$1),0),$F151-1966)</f>
        <v>75.435940000000002</v>
      </c>
      <c r="CG151" s="5" cm="1">
        <f t="array" ref="CG151">INDEX(GMW!$A$2:$NF$200,MATCH(1,(GMW!$NE$2:$NE$200=CG$3)*(GMW!$ND$2:$ND$200=CG$4)*(GMW!$C$2:$C$200=CG$1),0),$F151-1966)</f>
        <v>62.652999999999999</v>
      </c>
      <c r="CH151" s="5" cm="1">
        <f t="array" ref="CH151">INDEX(GMW!$A$2:$NF$200,MATCH(1,(GMW!$NE$2:$NE$200=CH$3)*(GMW!$ND$2:$ND$200=CH$4)*(GMW!$C$2:$C$200=CH$1),0),$F151-1966)</f>
        <v>334.36500000000001</v>
      </c>
      <c r="CI151" s="5" cm="1">
        <f t="array" ref="CI151">INDEX(GMW!$A$2:$NF$200,MATCH(1,(GMW!$NE$2:$NE$200=CI$3)*(GMW!$ND$2:$ND$200=CI$4)*(GMW!$C$2:$C$200=CI$1),0),$F151-1966)</f>
        <v>157.15520000000001</v>
      </c>
      <c r="CJ151" s="5" cm="1">
        <f t="array" ref="CJ151">INDEX(GMW!$A$2:$NF$200,MATCH(1,(GMW!$NE$2:$NE$200=CJ$3)*(GMW!$ND$2:$ND$200=CJ$4)*(GMW!$C$2:$C$200=CJ$1),0),$F151-1966)</f>
        <v>389775</v>
      </c>
      <c r="CK151" s="5" cm="1">
        <f t="array" ref="CK151">INDEX(GMW!$A$2:$NF$200,MATCH(1,(GMW!$NE$2:$NE$200=CK$3)*(GMW!$ND$2:$ND$200=CK$4)*(GMW!$C$2:$C$200=CK$1),0),$F151-1966)</f>
        <v>3607.7249999999999</v>
      </c>
      <c r="CL151" s="5" cm="1">
        <f t="array" ref="CL151">INDEX(GMW!$A$2:$NF$200,MATCH(1,(GMW!$NE$2:$NE$200=CL$3)*(GMW!$ND$2:$ND$200=CL$4)*(GMW!$C$2:$C$200=CL$1),0),$F151-1966)</f>
        <v>123065.1</v>
      </c>
      <c r="CM151" s="5" cm="1">
        <f t="array" ref="CM151">INDEX(GMW!$A$2:$NF$200,MATCH(1,(GMW!$NE$2:$NE$200=CM$3)*(GMW!$ND$2:$ND$200=CM$4)*(GMW!$C$2:$C$200=CM$1),0),$F151-1966)</f>
        <v>389308</v>
      </c>
      <c r="CN151" s="5" cm="1">
        <f t="array" ref="CN151">INDEX(GMW!$A$2:$NF$200,MATCH(1,(GMW!$NE$2:$NE$200=CN$3)*(GMW!$ND$2:$ND$200=CN$4)*(GMW!$C$2:$C$200=CN$1),0),$F151-1966)</f>
        <v>317351</v>
      </c>
      <c r="CO151" s="5" cm="1">
        <f t="array" ref="CO151">INDEX(GMW!$A$2:$NF$200,MATCH(1,(GMW!$NE$2:$NE$200=CO$3)*(GMW!$ND$2:$ND$200=CO$4)*(GMW!$C$2:$C$200=CO$1),0),$F151-1966)</f>
        <v>434.49599999999998</v>
      </c>
      <c r="CP151" s="5" cm="1">
        <f t="array" ref="CP151">INDEX(GMW!$A$2:$NF$200,MATCH(1,(GMW!$NE$2:$NE$200=CP$3)*(GMW!$ND$2:$ND$200=CP$4)*(GMW!$C$2:$C$200=CP$1),0),$F151-1966)</f>
        <v>824755.4</v>
      </c>
      <c r="CQ151" s="5" cm="1">
        <f t="array" ref="CQ151">INDEX(GMW!$A$2:$NF$200,MATCH(1,(GMW!$NE$2:$NE$200=CQ$3)*(GMW!$ND$2:$ND$200=CQ$4)*(GMW!$C$2:$C$200=CQ$1),0),$F151-1966)</f>
        <v>149.3135</v>
      </c>
      <c r="CR151" s="5" cm="1">
        <f t="array" ref="CR151">INDEX(GMW!$A$2:$NF$200,MATCH(1,(GMW!$NE$2:$NE$200=CR$3)*(GMW!$ND$2:$ND$200=CR$4)*(GMW!$C$2:$C$200=CR$1),0),$F151-1966)</f>
        <v>301904.40000000002</v>
      </c>
      <c r="CS151" s="5" cm="1">
        <f t="array" ref="CS151">INDEX(GMW!$A$2:$NF$200,MATCH(1,(GMW!$NE$2:$NE$200=CS$3)*(GMW!$ND$2:$ND$200=CS$4)*(GMW!$C$2:$C$200=CS$1),0),$F151-1966)</f>
        <v>615.57100000000003</v>
      </c>
      <c r="CT151" s="5" cm="1">
        <f t="array" ref="CT151">INDEX(GMW!$A$2:$NF$200,MATCH(1,(GMW!$NE$2:$NE$200=CT$3)*(GMW!$ND$2:$ND$200=CT$4)*(GMW!$C$2:$C$200=CT$1),0),$F151-1966)</f>
        <v>482.363</v>
      </c>
      <c r="CU151" s="5" cm="1">
        <f t="array" ref="CU151">INDEX(GMW!$A$2:$NF$200,MATCH(1,(GMW!$NE$2:$NE$200=CU$3)*(GMW!$ND$2:$ND$200=CU$4)*(GMW!$C$2:$C$200=CU$1),0),$F151-1966)</f>
        <v>395.565</v>
      </c>
      <c r="CV151" s="5" cm="1">
        <f t="array" ref="CV151">INDEX(GMW!$A$2:$NF$200,MATCH(1,(GMW!$NE$2:$NE$200=CV$3)*(GMW!$ND$2:$ND$200=CV$4)*(GMW!$C$2:$C$200=CV$1),0),$F151-1966)</f>
        <v>269.88299999999998</v>
      </c>
      <c r="CW151" s="5" cm="1">
        <f t="array" ref="CW151">INDEX(GMW!$A$2:$NF$200,MATCH(1,(GMW!$NE$2:$NE$200=CW$3)*(GMW!$ND$2:$ND$200=CW$4)*(GMW!$C$2:$C$200=CW$1),0),$F151-1966)</f>
        <v>158.583</v>
      </c>
      <c r="CX151" s="5" cm="1">
        <f t="array" ref="CX151">INDEX(GMW!$A$2:$NF$200,MATCH(1,(GMW!$NE$2:$NE$200=CX$3)*(GMW!$ND$2:$ND$200=CX$4)*(GMW!$C$2:$C$200=CX$1),0),$F151-1966)</f>
        <v>85.668999999999997</v>
      </c>
      <c r="CY151" s="5" cm="1">
        <f t="array" ref="CY151">INDEX(GMW!$A$2:$NF$200,MATCH(1,(GMW!$NE$2:$NE$200=CY$3)*(GMW!$ND$2:$ND$200=CY$4)*(GMW!$C$2:$C$200=CY$1),0),$F151-1966)</f>
        <v>70.712000000000003</v>
      </c>
      <c r="CZ151" s="5" cm="1">
        <f t="array" ref="CZ151">INDEX(GMW!$A$2:$NF$200,MATCH(1,(GMW!$NE$2:$NE$200=CZ$3)*(GMW!$ND$2:$ND$200=CZ$4)*(GMW!$C$2:$C$200=CZ$1),0),$F151-1966)</f>
        <v>45.761000000000003</v>
      </c>
      <c r="DA151" s="5" cm="1">
        <f t="array" ref="DA151">INDEX(GMW!$A$2:$NF$200,MATCH(1,(GMW!$NE$2:$NE$200=DA$3)*(GMW!$ND$2:$ND$200=DA$4)*(GMW!$C$2:$C$200=DA$1),0),$F151-1966)</f>
        <v>43.143999999999998</v>
      </c>
      <c r="DB151" s="5" cm="1">
        <f t="array" ref="DB151">INDEX(GMW!$A$2:$NF$200,MATCH(1,(GMW!$NE$2:$NE$200=DB$3)*(GMW!$ND$2:$ND$200=DB$4)*(GMW!$C$2:$C$200=DB$1),0),$F151-1966)</f>
        <v>57.412999999999997</v>
      </c>
      <c r="DC151" s="5" cm="1">
        <f t="array" ref="DC151">INDEX(GMW!$A$2:$NF$200,MATCH(1,(GMW!$NE$2:$NE$200=DC$3)*(GMW!$ND$2:$ND$200=DC$4)*(GMW!$C$2:$C$200=DC$1),0),$F151-1966)</f>
        <v>43.3309</v>
      </c>
    </row>
    <row r="152" spans="1:107" x14ac:dyDescent="0.25">
      <c r="B152" s="5">
        <f t="shared" si="46"/>
        <v>2009</v>
      </c>
      <c r="C152" s="5">
        <f t="shared" si="46"/>
        <v>2009</v>
      </c>
      <c r="F152" s="5">
        <f t="shared" si="37"/>
        <v>2118</v>
      </c>
      <c r="G152" s="5" cm="1">
        <f t="array" ref="G152">INDEX(GMW!$A$2:$NF$200,MATCH(1,(GMW!$NE$2:$NE$200=G$3)*(GMW!$ND$2:$ND$200=G$4)*(GMW!$C$2:$C$200=G$1),0),$F152-1966)</f>
        <v>548859</v>
      </c>
      <c r="H152" s="5" cm="1">
        <f t="array" ref="H152">INDEX(GMW!$A$2:$NF$200,MATCH(1,(GMW!$NE$2:$NE$200=H$3)*(GMW!$ND$2:$ND$200=H$4)*(GMW!$C$2:$C$200=H$1),0),$F152-1966)</f>
        <v>332958</v>
      </c>
      <c r="I152" s="5" cm="1">
        <f t="array" ref="I152">INDEX(GMW!$A$2:$NF$200,MATCH(1,(GMW!$NE$2:$NE$200=I$3)*(GMW!$ND$2:$ND$200=I$4)*(GMW!$C$2:$C$200=I$1),0),$F152-1966)</f>
        <v>87418</v>
      </c>
      <c r="J152" s="5" cm="1">
        <f t="array" ref="J152">INDEX(GMW!$A$2:$NF$200,MATCH(1,(GMW!$NE$2:$NE$200=J$3)*(GMW!$ND$2:$ND$200=J$4)*(GMW!$C$2:$C$200=J$1),0),$F152-1966)</f>
        <v>117610</v>
      </c>
      <c r="K152" s="5" cm="1">
        <f t="array" ref="K152">INDEX(GMW!$A$2:$NF$200,MATCH(1,(GMW!$NE$2:$NE$200=K$3)*(GMW!$ND$2:$ND$200=K$4)*(GMW!$C$2:$C$200=K$1),0),$F152-1966)</f>
        <v>151805</v>
      </c>
      <c r="L152" s="5" cm="1">
        <f t="array" ref="L152">INDEX(GMW!$A$2:$NF$200,MATCH(1,(GMW!$NE$2:$NE$200=L$3)*(GMW!$ND$2:$ND$200=L$4)*(GMW!$C$2:$C$200=L$1),0),$F152-1966)</f>
        <v>149706</v>
      </c>
      <c r="M152" s="5" cm="1">
        <f t="array" ref="M152">INDEX(GMW!$A$2:$NF$200,MATCH(1,(GMW!$NE$2:$NE$200=M$3)*(GMW!$ND$2:$ND$200=M$4)*(GMW!$C$2:$C$200=M$1),0),$F152-1966)</f>
        <v>46751</v>
      </c>
      <c r="N152" s="5" cm="1">
        <f t="array" ref="N152">INDEX(GMW!$A$2:$NF$200,MATCH(1,(GMW!$NE$2:$NE$200=N$3)*(GMW!$ND$2:$ND$200=N$4)*(GMW!$C$2:$C$200=N$1),0),$F152-1966)</f>
        <v>16507</v>
      </c>
      <c r="O152" s="5" cm="1">
        <f t="array" ref="O152">INDEX(GMW!$A$2:$NF$200,MATCH(1,(GMW!$NE$2:$NE$200=O$3)*(GMW!$ND$2:$ND$200=O$4)*(GMW!$C$2:$C$200=O$1),0),$F152-1966)</f>
        <v>86.366669999999999</v>
      </c>
      <c r="P152" s="5" cm="1">
        <f t="array" ref="P152">INDEX(GMW!$A$2:$NF$200,MATCH(1,(GMW!$NE$2:$NE$200=P$3)*(GMW!$ND$2:$ND$200=P$4)*(GMW!$C$2:$C$200=P$1),0),$F152-1966)</f>
        <v>0.5</v>
      </c>
      <c r="Q152" s="5" cm="1">
        <f t="array" ref="Q152">INDEX(GMW!$A$2:$NF$200,MATCH(1,(GMW!$NE$2:$NE$200=Q$3)*(GMW!$ND$2:$ND$200=Q$4)*(GMW!$C$2:$C$200=Q$1),0),$F152-1966)</f>
        <v>3.69</v>
      </c>
      <c r="R152" s="5" cm="1">
        <f t="array" ref="R152">INDEX(GMW!$A$2:$NF$200,MATCH(1,(GMW!$NE$2:$NE$200=R$3)*(GMW!$ND$2:$ND$200=R$4)*(GMW!$C$2:$C$200=R$1),0),$F152-1966)</f>
        <v>86.366669999999999</v>
      </c>
      <c r="S152" s="5" cm="1">
        <f t="array" ref="S152">INDEX(GMW!$A$2:$NF$200,MATCH(1,(GMW!$NE$2:$NE$200=S$3)*(GMW!$ND$2:$ND$200=S$4)*(GMW!$C$2:$C$200=S$1),0),$F152-1966)</f>
        <v>31728</v>
      </c>
      <c r="T152" s="5" cm="1">
        <f t="array" ref="T152">INDEX(GMW!$A$2:$NF$200,MATCH(1,(GMW!$NE$2:$NE$200=T$3)*(GMW!$ND$2:$ND$200=T$4)*(GMW!$C$2:$C$200=T$1),0),$F152-1966)</f>
        <v>390</v>
      </c>
      <c r="U152" s="5" cm="1">
        <f t="array" ref="U152">INDEX(GMW!$A$2:$NF$200,MATCH(1,(GMW!$NE$2:$NE$200=U$3)*(GMW!$ND$2:$ND$200=U$4)*(GMW!$C$2:$C$200=U$1),0),$F152-1966)</f>
        <v>61</v>
      </c>
      <c r="V152" s="5" cm="1">
        <f t="array" ref="V152">INDEX(GMW!$A$2:$NF$200,MATCH(1,(GMW!$NE$2:$NE$200=V$3)*(GMW!$ND$2:$ND$200=V$4)*(GMW!$C$2:$C$200=V$1),0),$F152-1966)</f>
        <v>2657</v>
      </c>
      <c r="W152" s="5" cm="1">
        <f t="array" ref="W152">INDEX(GMW!$A$2:$NF$200,MATCH(1,(GMW!$NE$2:$NE$200=W$3)*(GMW!$ND$2:$ND$200=W$4)*(GMW!$C$2:$C$200=W$1),0),$F152-1966)</f>
        <v>108</v>
      </c>
      <c r="X152" s="5" cm="1">
        <f t="array" ref="X152">INDEX(GMW!$A$2:$NF$200,MATCH(1,(GMW!$NE$2:$NE$200=X$3)*(GMW!$ND$2:$ND$200=X$4)*(GMW!$C$2:$C$200=X$1),0),$F152-1966)</f>
        <v>166</v>
      </c>
      <c r="Y152" s="5" cm="1">
        <f t="array" ref="Y152">INDEX(GMW!$A$2:$NF$200,MATCH(1,(GMW!$NE$2:$NE$200=Y$3)*(GMW!$ND$2:$ND$200=Y$4)*(GMW!$C$2:$C$200=Y$1),0),$F152-1966)</f>
        <v>2243</v>
      </c>
      <c r="Z152" s="5" cm="1">
        <f t="array" ref="Z152">INDEX(GMW!$A$2:$NF$200,MATCH(1,(GMW!$NE$2:$NE$200=Z$3)*(GMW!$ND$2:$ND$200=Z$4)*(GMW!$C$2:$C$200=Z$1),0),$F152-1966)</f>
        <v>4927</v>
      </c>
      <c r="AA152" s="5" cm="1">
        <f t="array" ref="AA152">INDEX(GMW!$A$2:$NF$200,MATCH(1,(GMW!$NE$2:$NE$200=AA$3)*(GMW!$ND$2:$ND$200=AA$4)*(GMW!$C$2:$C$200=AA$1),0),$F152-1966)</f>
        <v>1505</v>
      </c>
      <c r="AB152" s="5" cm="1">
        <f t="array" ref="AB152">INDEX(GMW!$A$2:$NF$200,MATCH(1,(GMW!$NE$2:$NE$200=AB$3)*(GMW!$ND$2:$ND$200=AB$4)*(GMW!$C$2:$C$200=AB$1),0),$F152-1966)</f>
        <v>1989</v>
      </c>
      <c r="AC152" s="5" cm="1">
        <f t="array" ref="AC152">INDEX(GMW!$A$2:$NF$200,MATCH(1,(GMW!$NE$2:$NE$200=AC$3)*(GMW!$ND$2:$ND$200=AC$4)*(GMW!$C$2:$C$200=AC$1),0),$F152-1966)</f>
        <v>1215</v>
      </c>
      <c r="AD152" s="5" cm="1">
        <f t="array" ref="AD152">INDEX(GMW!$A$2:$NF$200,MATCH(1,(GMW!$NE$2:$NE$200=AD$3)*(GMW!$ND$2:$ND$200=AD$4)*(GMW!$C$2:$C$200=AD$1),0),$F152-1966)</f>
        <v>1193</v>
      </c>
      <c r="AE152" s="5" cm="1">
        <f t="array" ref="AE152">INDEX(GMW!$A$2:$NF$200,MATCH(1,(GMW!$NE$2:$NE$200=AE$3)*(GMW!$ND$2:$ND$200=AE$4)*(GMW!$C$2:$C$200=AE$1),0),$F152-1966)</f>
        <v>490</v>
      </c>
      <c r="AF152" s="5" cm="1">
        <f t="array" ref="AF152">INDEX(GMW!$A$2:$NF$200,MATCH(1,(GMW!$NE$2:$NE$200=AF$3)*(GMW!$ND$2:$ND$200=AF$4)*(GMW!$C$2:$C$200=AF$1),0),$F152-1966)</f>
        <v>2367</v>
      </c>
      <c r="AG152" s="5" cm="1">
        <f t="array" ref="AG152">INDEX(GMW!$A$2:$NF$200,MATCH(1,(GMW!$NE$2:$NE$200=AG$3)*(GMW!$ND$2:$ND$200=AG$4)*(GMW!$C$2:$C$200=AG$1),0),$F152-1966)</f>
        <v>2388</v>
      </c>
      <c r="AH152" s="5" cm="1">
        <f t="array" ref="AH152">INDEX(GMW!$A$2:$NF$200,MATCH(1,(GMW!$NE$2:$NE$200=AH$3)*(GMW!$ND$2:$ND$200=AH$4)*(GMW!$C$2:$C$200=AH$1),0),$F152-1966)</f>
        <v>1757</v>
      </c>
      <c r="AI152" s="5" cm="1">
        <f t="array" ref="AI152">INDEX(GMW!$A$2:$NF$200,MATCH(1,(GMW!$NE$2:$NE$200=AI$3)*(GMW!$ND$2:$ND$200=AI$4)*(GMW!$C$2:$C$200=AI$1),0),$F152-1966)</f>
        <v>2721</v>
      </c>
      <c r="AJ152" s="5" cm="1">
        <f t="array" ref="AJ152">INDEX(GMW!$A$2:$NF$200,MATCH(1,(GMW!$NE$2:$NE$200=AJ$3)*(GMW!$ND$2:$ND$200=AJ$4)*(GMW!$C$2:$C$200=AJ$1),0),$F152-1966)</f>
        <v>3796</v>
      </c>
      <c r="AK152" s="5" cm="1">
        <f t="array" ref="AK152">INDEX(GMW!$A$2:$NF$200,MATCH(1,(GMW!$NE$2:$NE$200=AK$3)*(GMW!$ND$2:$ND$200=AK$4)*(GMW!$C$2:$C$200=AK$1),0),$F152-1966)</f>
        <v>843</v>
      </c>
      <c r="AL152" s="5" cm="1">
        <f t="array" ref="AL152">INDEX(GMW!$A$2:$NF$200,MATCH(1,(GMW!$NE$2:$NE$200=AL$3)*(GMW!$ND$2:$ND$200=AL$4)*(GMW!$C$2:$C$200=AL$1),0),$F152-1966)</f>
        <v>911</v>
      </c>
      <c r="AM152" s="5" cm="1">
        <f t="array" ref="AM152">INDEX(GMW!$A$2:$NF$200,MATCH(1,(GMW!$NE$2:$NE$200=AM$3)*(GMW!$ND$2:$ND$200=AM$4)*(GMW!$C$2:$C$200=AM$1),0),$F152-1966)</f>
        <v>29087</v>
      </c>
      <c r="AN152" s="5" cm="1">
        <f t="array" ref="AN152">INDEX(GMW!$A$2:$NF$200,MATCH(1,(GMW!$NE$2:$NE$200=AN$3)*(GMW!$ND$2:$ND$200=AN$4)*(GMW!$C$2:$C$200=AN$1),0),$F152-1966)</f>
        <v>5737</v>
      </c>
      <c r="AO152" s="5" cm="1">
        <f t="array" ref="AO152">INDEX(GMW!$A$2:$NF$200,MATCH(1,(GMW!$NE$2:$NE$200=AO$3)*(GMW!$ND$2:$ND$200=AO$4)*(GMW!$C$2:$C$200=AO$1),0),$F152-1966)</f>
        <v>548859</v>
      </c>
      <c r="AP152" s="5" cm="1">
        <f t="array" ref="AP152">INDEX(GMW!$A$2:$NF$200,MATCH(1,(GMW!$NE$2:$NE$200=AP$3)*(GMW!$ND$2:$ND$200=AP$4)*(GMW!$C$2:$C$200=AP$1),0),$F152-1966)</f>
        <v>4067.2750000000001</v>
      </c>
      <c r="AQ152" s="5" cm="1">
        <f t="array" ref="AQ152">INDEX(GMW!$A$2:$NF$200,MATCH(1,(GMW!$NE$2:$NE$200=AQ$3)*(GMW!$ND$2:$ND$200=AQ$4)*(GMW!$C$2:$C$200=AQ$1),0),$F152-1966)</f>
        <v>122896.6</v>
      </c>
      <c r="AR152" s="5" cm="1">
        <f t="array" ref="AR152">INDEX(GMW!$A$2:$NF$200,MATCH(1,(GMW!$NE$2:$NE$200=AR$3)*(GMW!$ND$2:$ND$200=AR$4)*(GMW!$C$2:$C$200=AR$1),0),$F152-1966)</f>
        <v>736.84</v>
      </c>
      <c r="AS152" s="5" cm="1">
        <f t="array" ref="AS152">INDEX(GMW!$A$2:$NF$200,MATCH(1,(GMW!$NE$2:$NE$200=AS$3)*(GMW!$ND$2:$ND$200=AS$4)*(GMW!$C$2:$C$200=AS$1),0),$F152-1966)</f>
        <v>543.68600000000004</v>
      </c>
      <c r="AT152" s="5" cm="1">
        <f t="array" ref="AT152">INDEX(GMW!$A$2:$NF$200,MATCH(1,(GMW!$NE$2:$NE$200=AT$3)*(GMW!$ND$2:$ND$200=AT$4)*(GMW!$C$2:$C$200=AT$1),0),$F152-1966)</f>
        <v>446.68099999999998</v>
      </c>
      <c r="AU152" s="5" cm="1">
        <f t="array" ref="AU152">INDEX(GMW!$A$2:$NF$200,MATCH(1,(GMW!$NE$2:$NE$200=AU$3)*(GMW!$ND$2:$ND$200=AU$4)*(GMW!$C$2:$C$200=AU$1),0),$F152-1966)</f>
        <v>444950.8</v>
      </c>
      <c r="AV152" s="5" cm="1">
        <f t="array" ref="AV152">INDEX(GMW!$A$2:$NF$200,MATCH(1,(GMW!$NE$2:$NE$200=AV$3)*(GMW!$ND$2:$ND$200=AV$4)*(GMW!$C$2:$C$200=AV$1),0),$F152-1966)</f>
        <v>11841</v>
      </c>
      <c r="AW152" s="5" cm="1">
        <f t="array" ref="AW152">INDEX(GMW!$A$2:$NF$200,MATCH(1,(GMW!$NE$2:$NE$200=AW$3)*(GMW!$ND$2:$ND$200=AW$4)*(GMW!$C$2:$C$200=AW$1),0),$F152-1966)</f>
        <v>154.52500000000001</v>
      </c>
      <c r="AX152" s="5" cm="1">
        <f t="array" ref="AX152">INDEX(GMW!$A$2:$NF$200,MATCH(1,(GMW!$NE$2:$NE$200=AX$3)*(GMW!$ND$2:$ND$200=AX$4)*(GMW!$C$2:$C$200=AX$1),0),$F152-1966)</f>
        <v>2444.7689999999998</v>
      </c>
      <c r="AY152" s="5" cm="1">
        <f t="array" ref="AY152">INDEX(GMW!$A$2:$NF$200,MATCH(1,(GMW!$NE$2:$NE$200=AY$3)*(GMW!$ND$2:$ND$200=AY$4)*(GMW!$C$2:$C$200=AY$1),0),$F152-1966)</f>
        <v>14382</v>
      </c>
      <c r="AZ152" s="5" cm="1">
        <f t="array" ref="AZ152">INDEX(GMW!$A$2:$NF$200,MATCH(1,(GMW!$NE$2:$NE$200=AZ$3)*(GMW!$ND$2:$ND$200=AZ$4)*(GMW!$C$2:$C$200=AZ$1),0),$F152-1966)</f>
        <v>1743</v>
      </c>
      <c r="BA152" s="5" cm="1">
        <f t="array" ref="BA152">INDEX(GMW!$A$2:$NF$200,MATCH(1,(GMW!$NE$2:$NE$200=BA$3)*(GMW!$ND$2:$ND$200=BA$4)*(GMW!$C$2:$C$200=BA$1),0),$F152-1966)</f>
        <v>7.723903</v>
      </c>
      <c r="BB152" s="5" cm="1">
        <f t="array" ref="BB152">INDEX(GMW!$A$2:$NF$200,MATCH(1,(GMW!$NE$2:$NE$200=BB$3)*(GMW!$ND$2:$ND$200=BB$4)*(GMW!$C$2:$C$200=BB$1),0),$F152-1966)</f>
        <v>10513.27</v>
      </c>
      <c r="BC152" s="5" cm="1">
        <f t="array" ref="BC152">INDEX(GMW!$A$2:$NF$200,MATCH(1,(GMW!$NE$2:$NE$200=BC$3)*(GMW!$ND$2:$ND$200=BC$4)*(GMW!$C$2:$C$200=BC$1),0),$F152-1966)</f>
        <v>1.366239</v>
      </c>
      <c r="BD152" s="5" cm="1">
        <f t="array" ref="BD152">INDEX(GMW!$A$2:$NF$200,MATCH(1,(GMW!$NE$2:$NE$200=BD$3)*(GMW!$ND$2:$ND$200=BD$4)*(GMW!$C$2:$C$200=BD$1),0),$F152-1966)</f>
        <v>1543</v>
      </c>
      <c r="BE152" s="5" cm="1">
        <f t="array" ref="BE152">INDEX(GMW!$A$2:$NF$200,MATCH(1,(GMW!$NE$2:$NE$200=BE$3)*(GMW!$ND$2:$ND$200=BE$4)*(GMW!$C$2:$C$200=BE$1),0),$F152-1966)</f>
        <v>16.084119999999999</v>
      </c>
      <c r="BF152" s="5" cm="1">
        <f t="array" ref="BF152">INDEX(GMW!$A$2:$NF$200,MATCH(1,(GMW!$NE$2:$NE$200=BF$3)*(GMW!$ND$2:$ND$200=BF$4)*(GMW!$C$2:$C$200=BF$1),0),$F152-1966)</f>
        <v>12.138999999999999</v>
      </c>
      <c r="BG152" s="5" cm="1">
        <f t="array" ref="BG152">INDEX(GMW!$A$2:$NF$200,MATCH(1,(GMW!$NE$2:$NE$200=BG$3)*(GMW!$ND$2:$ND$200=BG$4)*(GMW!$C$2:$C$200=BG$1),0),$F152-1966)</f>
        <v>17.286809999999999</v>
      </c>
      <c r="BH152" s="5" cm="1">
        <f t="array" ref="BH152">INDEX(GMW!$A$2:$NF$200,MATCH(1,(GMW!$NE$2:$NE$200=BH$3)*(GMW!$ND$2:$ND$200=BH$4)*(GMW!$C$2:$C$200=BH$1),0),$F152-1966)</f>
        <v>4.675332</v>
      </c>
      <c r="BI152" s="5" cm="1">
        <f t="array" ref="BI152">INDEX(GMW!$A$2:$NF$200,MATCH(1,(GMW!$NE$2:$NE$200=BI$3)*(GMW!$ND$2:$ND$200=BI$4)*(GMW!$C$2:$C$200=BI$1),0),$F152-1966)</f>
        <v>3.3580000000000001</v>
      </c>
      <c r="BJ152" s="5" cm="1">
        <f t="array" ref="BJ152">INDEX(GMW!$A$2:$NF$200,MATCH(1,(GMW!$NE$2:$NE$200=BJ$3)*(GMW!$ND$2:$ND$200=BJ$4)*(GMW!$C$2:$C$200=BJ$1),0),$F152-1966)</f>
        <v>3.4235190000000002</v>
      </c>
      <c r="BK152" s="5" cm="1">
        <f t="array" ref="BK152">INDEX(GMW!$A$2:$NF$200,MATCH(1,(GMW!$NE$2:$NE$200=BK$3)*(GMW!$ND$2:$ND$200=BK$4)*(GMW!$C$2:$C$200=BK$1),0),$F152-1966)</f>
        <v>2.2084450000000002</v>
      </c>
      <c r="BL152" s="5" cm="1">
        <f t="array" ref="BL152">INDEX(GMW!$A$2:$NF$200,MATCH(1,(GMW!$NE$2:$NE$200=BL$3)*(GMW!$ND$2:$ND$200=BL$4)*(GMW!$C$2:$C$200=BL$1),0),$F152-1966)</f>
        <v>0.56684690000000004</v>
      </c>
      <c r="BM152" s="5" cm="1">
        <f t="array" ref="BM152">INDEX(GMW!$A$2:$NF$200,MATCH(1,(GMW!$NE$2:$NE$200=BM$3)*(GMW!$ND$2:$ND$200=BM$4)*(GMW!$C$2:$C$200=BM$1),0),$F152-1966)</f>
        <v>0.80353560000000002</v>
      </c>
      <c r="BN152" s="5" cm="1">
        <f t="array" ref="BN152">INDEX(GMW!$A$2:$NF$200,MATCH(1,(GMW!$NE$2:$NE$200=BN$3)*(GMW!$ND$2:$ND$200=BN$4)*(GMW!$C$2:$C$200=BN$1),0),$F152-1966)</f>
        <v>2.9243060000000001</v>
      </c>
      <c r="BO152" s="5" cm="1">
        <f t="array" ref="BO152">INDEX(GMW!$A$2:$NF$200,MATCH(1,(GMW!$NE$2:$NE$200=BO$3)*(GMW!$ND$2:$ND$200=BO$4)*(GMW!$C$2:$C$200=BO$1),0),$F152-1966)</f>
        <v>1.21465</v>
      </c>
      <c r="BP152" s="5" cm="1">
        <f t="array" ref="BP152">INDEX(GMW!$A$2:$NF$200,MATCH(1,(GMW!$NE$2:$NE$200=BP$3)*(GMW!$ND$2:$ND$200=BP$4)*(GMW!$C$2:$C$200=BP$1),0),$F152-1966)</f>
        <v>895083</v>
      </c>
      <c r="BQ152" s="5" cm="1">
        <f t="array" ref="BQ152">INDEX(GMW!$A$2:$NF$200,MATCH(1,(GMW!$NE$2:$NE$200=BQ$3)*(GMW!$ND$2:$ND$200=BQ$4)*(GMW!$C$2:$C$200=BQ$1),0),$F152-1966)</f>
        <v>16423.71</v>
      </c>
      <c r="BR152" s="5" cm="1">
        <f t="array" ref="BR152">INDEX(GMW!$A$2:$NF$200,MATCH(1,(GMW!$NE$2:$NE$200=BR$3)*(GMW!$ND$2:$ND$200=BR$4)*(GMW!$C$2:$C$200=BR$1),0),$F152-1966)</f>
        <v>857187</v>
      </c>
      <c r="BS152" s="5" cm="1">
        <f t="array" ref="BS152">INDEX(GMW!$A$2:$NF$200,MATCH(1,(GMW!$NE$2:$NE$200=BS$3)*(GMW!$ND$2:$ND$200=BS$4)*(GMW!$C$2:$C$200=BS$1),0),$F152-1966)</f>
        <v>1287482</v>
      </c>
      <c r="BT152" s="5" cm="1">
        <f t="array" ref="BT152">INDEX(GMW!$A$2:$NF$200,MATCH(1,(GMW!$NE$2:$NE$200=BT$3)*(GMW!$ND$2:$ND$200=BT$4)*(GMW!$C$2:$C$200=BT$1),0),$F152-1966)</f>
        <v>232477</v>
      </c>
      <c r="BU152" s="5" cm="1">
        <f t="array" ref="BU152">INDEX(GMW!$A$2:$NF$200,MATCH(1,(GMW!$NE$2:$NE$200=BU$3)*(GMW!$ND$2:$ND$200=BU$4)*(GMW!$C$2:$C$200=BU$1),0),$F152-1966)</f>
        <v>870</v>
      </c>
      <c r="BV152" s="5" cm="1">
        <f t="array" ref="BV152">INDEX(GMW!$A$2:$NF$200,MATCH(1,(GMW!$NE$2:$NE$200=BV$3)*(GMW!$ND$2:$ND$200=BV$4)*(GMW!$C$2:$C$200=BV$1),0),$F152-1966)</f>
        <v>1660422</v>
      </c>
      <c r="BW152" s="5" cm="1">
        <f t="array" ref="BW152">INDEX(GMW!$A$2:$NF$200,MATCH(1,(GMW!$NE$2:$NE$200=BW$3)*(GMW!$ND$2:$ND$200=BW$4)*(GMW!$C$2:$C$200=BW$1),0),$F152-1966)</f>
        <v>185.56309999999999</v>
      </c>
      <c r="BX152" s="5" cm="1">
        <f t="array" ref="BX152">INDEX(GMW!$A$2:$NF$200,MATCH(1,(GMW!$NE$2:$NE$200=BX$3)*(GMW!$ND$2:$ND$200=BX$4)*(GMW!$C$2:$C$200=BX$1),0),$F152-1966)</f>
        <v>425759.5</v>
      </c>
      <c r="BY152" s="5" cm="1">
        <f t="array" ref="BY152">INDEX(GMW!$A$2:$NF$200,MATCH(1,(GMW!$NE$2:$NE$200=BY$3)*(GMW!$ND$2:$ND$200=BY$4)*(GMW!$C$2:$C$200=BY$1),0),$F152-1966)</f>
        <v>1621.7550000000001</v>
      </c>
      <c r="BZ152" s="5" cm="1">
        <f t="array" ref="BZ152">INDEX(GMW!$A$2:$NF$200,MATCH(1,(GMW!$NE$2:$NE$200=BZ$3)*(GMW!$ND$2:$ND$200=BZ$4)*(GMW!$C$2:$C$200=BZ$1),0),$F152-1966)</f>
        <v>1964.268</v>
      </c>
      <c r="CA152" s="5" cm="1">
        <f t="array" ref="CA152">INDEX(GMW!$A$2:$NF$200,MATCH(1,(GMW!$NE$2:$NE$200=CA$3)*(GMW!$ND$2:$ND$200=CA$4)*(GMW!$C$2:$C$200=CA$1),0),$F152-1966)</f>
        <v>1935.106</v>
      </c>
      <c r="CB152" s="5" cm="1">
        <f t="array" ref="CB152">INDEX(GMW!$A$2:$NF$200,MATCH(1,(GMW!$NE$2:$NE$200=CB$3)*(GMW!$ND$2:$ND$200=CB$4)*(GMW!$C$2:$C$200=CB$1),0),$F152-1966)</f>
        <v>600.66449999999998</v>
      </c>
      <c r="CC152" s="5" cm="1">
        <f t="array" ref="CC152">INDEX(GMW!$A$2:$NF$200,MATCH(1,(GMW!$NE$2:$NE$200=CC$3)*(GMW!$ND$2:$ND$200=CC$4)*(GMW!$C$2:$C$200=CC$1),0),$F152-1966)</f>
        <v>408.14049999999997</v>
      </c>
      <c r="CD152" s="5" cm="1">
        <f t="array" ref="CD152">INDEX(GMW!$A$2:$NF$200,MATCH(1,(GMW!$NE$2:$NE$200=CD$3)*(GMW!$ND$2:$ND$200=CD$4)*(GMW!$C$2:$C$200=CD$1),0),$F152-1966)</f>
        <v>414.05200000000002</v>
      </c>
      <c r="CE152" s="5" cm="1">
        <f t="array" ref="CE152">INDEX(GMW!$A$2:$NF$200,MATCH(1,(GMW!$NE$2:$NE$200=CE$3)*(GMW!$ND$2:$ND$200=CE$4)*(GMW!$C$2:$C$200=CE$1),0),$F152-1966)</f>
        <v>279.88299999999998</v>
      </c>
      <c r="CF152" s="5" cm="1">
        <f t="array" ref="CF152">INDEX(GMW!$A$2:$NF$200,MATCH(1,(GMW!$NE$2:$NE$200=CF$3)*(GMW!$ND$2:$ND$200=CF$4)*(GMW!$C$2:$C$200=CF$1),0),$F152-1966)</f>
        <v>66.489649999999997</v>
      </c>
      <c r="CG152" s="5" cm="1">
        <f t="array" ref="CG152">INDEX(GMW!$A$2:$NF$200,MATCH(1,(GMW!$NE$2:$NE$200=CG$3)*(GMW!$ND$2:$ND$200=CG$4)*(GMW!$C$2:$C$200=CG$1),0),$F152-1966)</f>
        <v>62.652999999999999</v>
      </c>
      <c r="CH152" s="5" cm="1">
        <f t="array" ref="CH152">INDEX(GMW!$A$2:$NF$200,MATCH(1,(GMW!$NE$2:$NE$200=CH$3)*(GMW!$ND$2:$ND$200=CH$4)*(GMW!$C$2:$C$200=CH$1),0),$F152-1966)</f>
        <v>349.13799999999998</v>
      </c>
      <c r="CI152" s="5" cm="1">
        <f t="array" ref="CI152">INDEX(GMW!$A$2:$NF$200,MATCH(1,(GMW!$NE$2:$NE$200=CI$3)*(GMW!$ND$2:$ND$200=CI$4)*(GMW!$C$2:$C$200=CI$1),0),$F152-1966)</f>
        <v>162.06049999999999</v>
      </c>
      <c r="CJ152" s="5" cm="1">
        <f t="array" ref="CJ152">INDEX(GMW!$A$2:$NF$200,MATCH(1,(GMW!$NE$2:$NE$200=CJ$3)*(GMW!$ND$2:$ND$200=CJ$4)*(GMW!$C$2:$C$200=CJ$1),0),$F152-1966)</f>
        <v>389151</v>
      </c>
      <c r="CK152" s="5" cm="1">
        <f t="array" ref="CK152">INDEX(GMW!$A$2:$NF$200,MATCH(1,(GMW!$NE$2:$NE$200=CK$3)*(GMW!$ND$2:$ND$200=CK$4)*(GMW!$C$2:$C$200=CK$1),0),$F152-1966)</f>
        <v>3595.3</v>
      </c>
      <c r="CL152" s="5" cm="1">
        <f t="array" ref="CL152">INDEX(GMW!$A$2:$NF$200,MATCH(1,(GMW!$NE$2:$NE$200=CL$3)*(GMW!$ND$2:$ND$200=CL$4)*(GMW!$C$2:$C$200=CL$1),0),$F152-1966)</f>
        <v>124466.4</v>
      </c>
      <c r="CM152" s="5" cm="1">
        <f t="array" ref="CM152">INDEX(GMW!$A$2:$NF$200,MATCH(1,(GMW!$NE$2:$NE$200=CM$3)*(GMW!$ND$2:$ND$200=CM$4)*(GMW!$C$2:$C$200=CM$1),0),$F152-1966)</f>
        <v>387122</v>
      </c>
      <c r="CN152" s="5" cm="1">
        <f t="array" ref="CN152">INDEX(GMW!$A$2:$NF$200,MATCH(1,(GMW!$NE$2:$NE$200=CN$3)*(GMW!$ND$2:$ND$200=CN$4)*(GMW!$C$2:$C$200=CN$1),0),$F152-1966)</f>
        <v>312733</v>
      </c>
      <c r="CO152" s="5" cm="1">
        <f t="array" ref="CO152">INDEX(GMW!$A$2:$NF$200,MATCH(1,(GMW!$NE$2:$NE$200=CO$3)*(GMW!$ND$2:$ND$200=CO$4)*(GMW!$C$2:$C$200=CO$1),0),$F152-1966)</f>
        <v>426.85300000000001</v>
      </c>
      <c r="CP152" s="5" cm="1">
        <f t="array" ref="CP152">INDEX(GMW!$A$2:$NF$200,MATCH(1,(GMW!$NE$2:$NE$200=CP$3)*(GMW!$ND$2:$ND$200=CP$4)*(GMW!$C$2:$C$200=CP$1),0),$F152-1966)</f>
        <v>826709.6</v>
      </c>
      <c r="CQ152" s="5" cm="1">
        <f t="array" ref="CQ152">INDEX(GMW!$A$2:$NF$200,MATCH(1,(GMW!$NE$2:$NE$200=CQ$3)*(GMW!$ND$2:$ND$200=CQ$4)*(GMW!$C$2:$C$200=CQ$1),0),$F152-1966)</f>
        <v>149.47890000000001</v>
      </c>
      <c r="CR152" s="5" cm="1">
        <f t="array" ref="CR152">INDEX(GMW!$A$2:$NF$200,MATCH(1,(GMW!$NE$2:$NE$200=CR$3)*(GMW!$ND$2:$ND$200=CR$4)*(GMW!$C$2:$C$200=CR$1),0),$F152-1966)</f>
        <v>310712.59999999998</v>
      </c>
      <c r="CS152" s="5" cm="1">
        <f t="array" ref="CS152">INDEX(GMW!$A$2:$NF$200,MATCH(1,(GMW!$NE$2:$NE$200=CS$3)*(GMW!$ND$2:$ND$200=CS$4)*(GMW!$C$2:$C$200=CS$1),0),$F152-1966)</f>
        <v>618.58100000000002</v>
      </c>
      <c r="CT152" s="5" cm="1">
        <f t="array" ref="CT152">INDEX(GMW!$A$2:$NF$200,MATCH(1,(GMW!$NE$2:$NE$200=CT$3)*(GMW!$ND$2:$ND$200=CT$4)*(GMW!$C$2:$C$200=CT$1),0),$F152-1966)</f>
        <v>482.678</v>
      </c>
      <c r="CU152" s="5" cm="1">
        <f t="array" ref="CU152">INDEX(GMW!$A$2:$NF$200,MATCH(1,(GMW!$NE$2:$NE$200=CU$3)*(GMW!$ND$2:$ND$200=CU$4)*(GMW!$C$2:$C$200=CU$1),0),$F152-1966)</f>
        <v>394.28800000000001</v>
      </c>
      <c r="CV152" s="5" cm="1">
        <f t="array" ref="CV152">INDEX(GMW!$A$2:$NF$200,MATCH(1,(GMW!$NE$2:$NE$200=CV$3)*(GMW!$ND$2:$ND$200=CV$4)*(GMW!$C$2:$C$200=CV$1),0),$F152-1966)</f>
        <v>268.08</v>
      </c>
      <c r="CW152" s="5" cm="1">
        <f t="array" ref="CW152">INDEX(GMW!$A$2:$NF$200,MATCH(1,(GMW!$NE$2:$NE$200=CW$3)*(GMW!$ND$2:$ND$200=CW$4)*(GMW!$C$2:$C$200=CW$1),0),$F152-1966)</f>
        <v>157.04300000000001</v>
      </c>
      <c r="CX152" s="5" cm="1">
        <f t="array" ref="CX152">INDEX(GMW!$A$2:$NF$200,MATCH(1,(GMW!$NE$2:$NE$200=CX$3)*(GMW!$ND$2:$ND$200=CX$4)*(GMW!$C$2:$C$200=CX$1),0),$F152-1966)</f>
        <v>86.04</v>
      </c>
      <c r="CY152" s="5" cm="1">
        <f t="array" ref="CY152">INDEX(GMW!$A$2:$NF$200,MATCH(1,(GMW!$NE$2:$NE$200=CY$3)*(GMW!$ND$2:$ND$200=CY$4)*(GMW!$C$2:$C$200=CY$1),0),$F152-1966)</f>
        <v>71.395200000000003</v>
      </c>
      <c r="CZ152" s="5" cm="1">
        <f t="array" ref="CZ152">INDEX(GMW!$A$2:$NF$200,MATCH(1,(GMW!$NE$2:$NE$200=CZ$3)*(GMW!$ND$2:$ND$200=CZ$4)*(GMW!$C$2:$C$200=CZ$1),0),$F152-1966)</f>
        <v>45.201999999999998</v>
      </c>
      <c r="DA152" s="5" cm="1">
        <f t="array" ref="DA152">INDEX(GMW!$A$2:$NF$200,MATCH(1,(GMW!$NE$2:$NE$200=DA$3)*(GMW!$ND$2:$ND$200=DA$4)*(GMW!$C$2:$C$200=DA$1),0),$F152-1966)</f>
        <v>43.021000000000001</v>
      </c>
      <c r="DB152" s="5" cm="1">
        <f t="array" ref="DB152">INDEX(GMW!$A$2:$NF$200,MATCH(1,(GMW!$NE$2:$NE$200=DB$3)*(GMW!$ND$2:$ND$200=DB$4)*(GMW!$C$2:$C$200=DB$1),0),$F152-1966)</f>
        <v>58.786000000000001</v>
      </c>
      <c r="DC152" s="5" cm="1">
        <f t="array" ref="DC152">INDEX(GMW!$A$2:$NF$200,MATCH(1,(GMW!$NE$2:$NE$200=DC$3)*(GMW!$ND$2:$ND$200=DC$4)*(GMW!$C$2:$C$200=DC$1),0),$F152-1966)</f>
        <v>43.671500000000002</v>
      </c>
    </row>
    <row r="153" spans="1:107" x14ac:dyDescent="0.25">
      <c r="B153" s="5">
        <f t="shared" si="46"/>
        <v>2009</v>
      </c>
      <c r="C153" s="5">
        <f t="shared" si="46"/>
        <v>2009</v>
      </c>
      <c r="F153" s="5">
        <f t="shared" si="37"/>
        <v>2119</v>
      </c>
      <c r="G153" s="5" cm="1">
        <f t="array" ref="G153">INDEX(GMW!$A$2:$NF$200,MATCH(1,(GMW!$NE$2:$NE$200=G$3)*(GMW!$ND$2:$ND$200=G$4)*(GMW!$C$2:$C$200=G$1),0),$F153-1966)</f>
        <v>549540</v>
      </c>
      <c r="H153" s="5" cm="1">
        <f t="array" ref="H153">INDEX(GMW!$A$2:$NF$200,MATCH(1,(GMW!$NE$2:$NE$200=H$3)*(GMW!$ND$2:$ND$200=H$4)*(GMW!$C$2:$C$200=H$1),0),$F153-1966)</f>
        <v>333656</v>
      </c>
      <c r="I153" s="5" cm="1">
        <f t="array" ref="I153">INDEX(GMW!$A$2:$NF$200,MATCH(1,(GMW!$NE$2:$NE$200=I$3)*(GMW!$ND$2:$ND$200=I$4)*(GMW!$C$2:$C$200=I$1),0),$F153-1966)</f>
        <v>87976</v>
      </c>
      <c r="J153" s="5" cm="1">
        <f t="array" ref="J153">INDEX(GMW!$A$2:$NF$200,MATCH(1,(GMW!$NE$2:$NE$200=J$3)*(GMW!$ND$2:$ND$200=J$4)*(GMW!$C$2:$C$200=J$1),0),$F153-1966)</f>
        <v>118717</v>
      </c>
      <c r="K153" s="5" cm="1">
        <f t="array" ref="K153">INDEX(GMW!$A$2:$NF$200,MATCH(1,(GMW!$NE$2:$NE$200=K$3)*(GMW!$ND$2:$ND$200=K$4)*(GMW!$C$2:$C$200=K$1),0),$F153-1966)</f>
        <v>151597</v>
      </c>
      <c r="L153" s="5" cm="1">
        <f t="array" ref="L153">INDEX(GMW!$A$2:$NF$200,MATCH(1,(GMW!$NE$2:$NE$200=L$3)*(GMW!$ND$2:$ND$200=L$4)*(GMW!$C$2:$C$200=L$1),0),$F153-1966)</f>
        <v>153651</v>
      </c>
      <c r="M153" s="5" cm="1">
        <f t="array" ref="M153">INDEX(GMW!$A$2:$NF$200,MATCH(1,(GMW!$NE$2:$NE$200=M$3)*(GMW!$ND$2:$ND$200=M$4)*(GMW!$C$2:$C$200=M$1),0),$F153-1966)</f>
        <v>45581</v>
      </c>
      <c r="N153" s="5" cm="1">
        <f t="array" ref="N153">INDEX(GMW!$A$2:$NF$200,MATCH(1,(GMW!$NE$2:$NE$200=N$3)*(GMW!$ND$2:$ND$200=N$4)*(GMW!$C$2:$C$200=N$1),0),$F153-1966)</f>
        <v>18129</v>
      </c>
      <c r="O153" s="5" cm="1">
        <f t="array" ref="O153">INDEX(GMW!$A$2:$NF$200,MATCH(1,(GMW!$NE$2:$NE$200=O$3)*(GMW!$ND$2:$ND$200=O$4)*(GMW!$C$2:$C$200=O$1),0),$F153-1966)</f>
        <v>86.933329999999998</v>
      </c>
      <c r="P153" s="5" cm="1">
        <f t="array" ref="P153">INDEX(GMW!$A$2:$NF$200,MATCH(1,(GMW!$NE$2:$NE$200=P$3)*(GMW!$ND$2:$ND$200=P$4)*(GMW!$C$2:$C$200=P$1),0),$F153-1966)</f>
        <v>0.5</v>
      </c>
      <c r="Q153" s="5" cm="1">
        <f t="array" ref="Q153">INDEX(GMW!$A$2:$NF$200,MATCH(1,(GMW!$NE$2:$NE$200=Q$3)*(GMW!$ND$2:$ND$200=Q$4)*(GMW!$C$2:$C$200=Q$1),0),$F153-1966)</f>
        <v>3.59</v>
      </c>
      <c r="R153" s="5" cm="1">
        <f t="array" ref="R153">INDEX(GMW!$A$2:$NF$200,MATCH(1,(GMW!$NE$2:$NE$200=R$3)*(GMW!$ND$2:$ND$200=R$4)*(GMW!$C$2:$C$200=R$1),0),$F153-1966)</f>
        <v>86.933329999999998</v>
      </c>
      <c r="S153" s="5" cm="1">
        <f t="array" ref="S153">INDEX(GMW!$A$2:$NF$200,MATCH(1,(GMW!$NE$2:$NE$200=S$3)*(GMW!$ND$2:$ND$200=S$4)*(GMW!$C$2:$C$200=S$1),0),$F153-1966)</f>
        <v>31613</v>
      </c>
      <c r="T153" s="5" cm="1">
        <f t="array" ref="T153">INDEX(GMW!$A$2:$NF$200,MATCH(1,(GMW!$NE$2:$NE$200=T$3)*(GMW!$ND$2:$ND$200=T$4)*(GMW!$C$2:$C$200=T$1),0),$F153-1966)</f>
        <v>399</v>
      </c>
      <c r="U153" s="5" cm="1">
        <f t="array" ref="U153">INDEX(GMW!$A$2:$NF$200,MATCH(1,(GMW!$NE$2:$NE$200=U$3)*(GMW!$ND$2:$ND$200=U$4)*(GMW!$C$2:$C$200=U$1),0),$F153-1966)</f>
        <v>63</v>
      </c>
      <c r="V153" s="5" cm="1">
        <f t="array" ref="V153">INDEX(GMW!$A$2:$NF$200,MATCH(1,(GMW!$NE$2:$NE$200=V$3)*(GMW!$ND$2:$ND$200=V$4)*(GMW!$C$2:$C$200=V$1),0),$F153-1966)</f>
        <v>2639</v>
      </c>
      <c r="W153" s="5" cm="1">
        <f t="array" ref="W153">INDEX(GMW!$A$2:$NF$200,MATCH(1,(GMW!$NE$2:$NE$200=W$3)*(GMW!$ND$2:$ND$200=W$4)*(GMW!$C$2:$C$200=W$1),0),$F153-1966)</f>
        <v>118</v>
      </c>
      <c r="X153" s="5" cm="1">
        <f t="array" ref="X153">INDEX(GMW!$A$2:$NF$200,MATCH(1,(GMW!$NE$2:$NE$200=X$3)*(GMW!$ND$2:$ND$200=X$4)*(GMW!$C$2:$C$200=X$1),0),$F153-1966)</f>
        <v>168</v>
      </c>
      <c r="Y153" s="5" cm="1">
        <f t="array" ref="Y153">INDEX(GMW!$A$2:$NF$200,MATCH(1,(GMW!$NE$2:$NE$200=Y$3)*(GMW!$ND$2:$ND$200=Y$4)*(GMW!$C$2:$C$200=Y$1),0),$F153-1966)</f>
        <v>2185</v>
      </c>
      <c r="Z153" s="5" cm="1">
        <f t="array" ref="Z153">INDEX(GMW!$A$2:$NF$200,MATCH(1,(GMW!$NE$2:$NE$200=Z$3)*(GMW!$ND$2:$ND$200=Z$4)*(GMW!$C$2:$C$200=Z$1),0),$F153-1966)</f>
        <v>4874</v>
      </c>
      <c r="AA153" s="5" cm="1">
        <f t="array" ref="AA153">INDEX(GMW!$A$2:$NF$200,MATCH(1,(GMW!$NE$2:$NE$200=AA$3)*(GMW!$ND$2:$ND$200=AA$4)*(GMW!$C$2:$C$200=AA$1),0),$F153-1966)</f>
        <v>1509</v>
      </c>
      <c r="AB153" s="5" cm="1">
        <f t="array" ref="AB153">INDEX(GMW!$A$2:$NF$200,MATCH(1,(GMW!$NE$2:$NE$200=AB$3)*(GMW!$ND$2:$ND$200=AB$4)*(GMW!$C$2:$C$200=AB$1),0),$F153-1966)</f>
        <v>1965</v>
      </c>
      <c r="AC153" s="5" cm="1">
        <f t="array" ref="AC153">INDEX(GMW!$A$2:$NF$200,MATCH(1,(GMW!$NE$2:$NE$200=AC$3)*(GMW!$ND$2:$ND$200=AC$4)*(GMW!$C$2:$C$200=AC$1),0),$F153-1966)</f>
        <v>1186</v>
      </c>
      <c r="AD153" s="5" cm="1">
        <f t="array" ref="AD153">INDEX(GMW!$A$2:$NF$200,MATCH(1,(GMW!$NE$2:$NE$200=AD$3)*(GMW!$ND$2:$ND$200=AD$4)*(GMW!$C$2:$C$200=AD$1),0),$F153-1966)</f>
        <v>1149</v>
      </c>
      <c r="AE153" s="5" cm="1">
        <f t="array" ref="AE153">INDEX(GMW!$A$2:$NF$200,MATCH(1,(GMW!$NE$2:$NE$200=AE$3)*(GMW!$ND$2:$ND$200=AE$4)*(GMW!$C$2:$C$200=AE$1),0),$F153-1966)</f>
        <v>496</v>
      </c>
      <c r="AF153" s="5" cm="1">
        <f t="array" ref="AF153">INDEX(GMW!$A$2:$NF$200,MATCH(1,(GMW!$NE$2:$NE$200=AF$3)*(GMW!$ND$2:$ND$200=AF$4)*(GMW!$C$2:$C$200=AF$1),0),$F153-1966)</f>
        <v>2405</v>
      </c>
      <c r="AG153" s="5" cm="1">
        <f t="array" ref="AG153">INDEX(GMW!$A$2:$NF$200,MATCH(1,(GMW!$NE$2:$NE$200=AG$3)*(GMW!$ND$2:$ND$200=AG$4)*(GMW!$C$2:$C$200=AG$1),0),$F153-1966)</f>
        <v>2346</v>
      </c>
      <c r="AH153" s="5" cm="1">
        <f t="array" ref="AH153">INDEX(GMW!$A$2:$NF$200,MATCH(1,(GMW!$NE$2:$NE$200=AH$3)*(GMW!$ND$2:$ND$200=AH$4)*(GMW!$C$2:$C$200=AH$1),0),$F153-1966)</f>
        <v>1764</v>
      </c>
      <c r="AI153" s="5" cm="1">
        <f t="array" ref="AI153">INDEX(GMW!$A$2:$NF$200,MATCH(1,(GMW!$NE$2:$NE$200=AI$3)*(GMW!$ND$2:$ND$200=AI$4)*(GMW!$C$2:$C$200=AI$1),0),$F153-1966)</f>
        <v>2729</v>
      </c>
      <c r="AJ153" s="5" cm="1">
        <f t="array" ref="AJ153">INDEX(GMW!$A$2:$NF$200,MATCH(1,(GMW!$NE$2:$NE$200=AJ$3)*(GMW!$ND$2:$ND$200=AJ$4)*(GMW!$C$2:$C$200=AJ$1),0),$F153-1966)</f>
        <v>3860</v>
      </c>
      <c r="AK153" s="5" cm="1">
        <f t="array" ref="AK153">INDEX(GMW!$A$2:$NF$200,MATCH(1,(GMW!$NE$2:$NE$200=AK$3)*(GMW!$ND$2:$ND$200=AK$4)*(GMW!$C$2:$C$200=AK$1),0),$F153-1966)</f>
        <v>842</v>
      </c>
      <c r="AL153" s="5" cm="1">
        <f t="array" ref="AL153">INDEX(GMW!$A$2:$NF$200,MATCH(1,(GMW!$NE$2:$NE$200=AL$3)*(GMW!$ND$2:$ND$200=AL$4)*(GMW!$C$2:$C$200=AL$1),0),$F153-1966)</f>
        <v>915</v>
      </c>
      <c r="AM153" s="5" cm="1">
        <f t="array" ref="AM153">INDEX(GMW!$A$2:$NF$200,MATCH(1,(GMW!$NE$2:$NE$200=AM$3)*(GMW!$ND$2:$ND$200=AM$4)*(GMW!$C$2:$C$200=AM$1),0),$F153-1966)</f>
        <v>29069</v>
      </c>
      <c r="AN153" s="5" cm="1">
        <f t="array" ref="AN153">INDEX(GMW!$A$2:$NF$200,MATCH(1,(GMW!$NE$2:$NE$200=AN$3)*(GMW!$ND$2:$ND$200=AN$4)*(GMW!$C$2:$C$200=AN$1),0),$F153-1966)</f>
        <v>5770</v>
      </c>
      <c r="AO153" s="5" cm="1">
        <f t="array" ref="AO153">INDEX(GMW!$A$2:$NF$200,MATCH(1,(GMW!$NE$2:$NE$200=AO$3)*(GMW!$ND$2:$ND$200=AO$4)*(GMW!$C$2:$C$200=AO$1),0),$F153-1966)</f>
        <v>549540</v>
      </c>
      <c r="AP153" s="5" cm="1">
        <f t="array" ref="AP153">INDEX(GMW!$A$2:$NF$200,MATCH(1,(GMW!$NE$2:$NE$200=AP$3)*(GMW!$ND$2:$ND$200=AP$4)*(GMW!$C$2:$C$200=AP$1),0),$F153-1966)</f>
        <v>4081.5749999999998</v>
      </c>
      <c r="AQ153" s="5" cm="1">
        <f t="array" ref="AQ153">INDEX(GMW!$A$2:$NF$200,MATCH(1,(GMW!$NE$2:$NE$200=AQ$3)*(GMW!$ND$2:$ND$200=AQ$4)*(GMW!$C$2:$C$200=AQ$1),0),$F153-1966)</f>
        <v>122837.5</v>
      </c>
      <c r="AR153" s="5" cm="1">
        <f t="array" ref="AR153">INDEX(GMW!$A$2:$NF$200,MATCH(1,(GMW!$NE$2:$NE$200=AR$3)*(GMW!$ND$2:$ND$200=AR$4)*(GMW!$C$2:$C$200=AR$1),0),$F153-1966)</f>
        <v>741.41</v>
      </c>
      <c r="AS153" s="5" cm="1">
        <f t="array" ref="AS153">INDEX(GMW!$A$2:$NF$200,MATCH(1,(GMW!$NE$2:$NE$200=AS$3)*(GMW!$ND$2:$ND$200=AS$4)*(GMW!$C$2:$C$200=AS$1),0),$F153-1966)</f>
        <v>544.55999999999995</v>
      </c>
      <c r="AT153" s="5" cm="1">
        <f t="array" ref="AT153">INDEX(GMW!$A$2:$NF$200,MATCH(1,(GMW!$NE$2:$NE$200=AT$3)*(GMW!$ND$2:$ND$200=AT$4)*(GMW!$C$2:$C$200=AT$1),0),$F153-1966)</f>
        <v>448.18099999999998</v>
      </c>
      <c r="AU153" s="5" cm="1">
        <f t="array" ref="AU153">INDEX(GMW!$A$2:$NF$200,MATCH(1,(GMW!$NE$2:$NE$200=AU$3)*(GMW!$ND$2:$ND$200=AU$4)*(GMW!$C$2:$C$200=AU$1),0),$F153-1966)</f>
        <v>446940.8</v>
      </c>
      <c r="AV153" s="5" cm="1">
        <f t="array" ref="AV153">INDEX(GMW!$A$2:$NF$200,MATCH(1,(GMW!$NE$2:$NE$200=AV$3)*(GMW!$ND$2:$ND$200=AV$4)*(GMW!$C$2:$C$200=AV$1),0),$F153-1966)</f>
        <v>7602</v>
      </c>
      <c r="AW153" s="5" cm="1">
        <f t="array" ref="AW153">INDEX(GMW!$A$2:$NF$200,MATCH(1,(GMW!$NE$2:$NE$200=AW$3)*(GMW!$ND$2:$ND$200=AW$4)*(GMW!$C$2:$C$200=AW$1),0),$F153-1966)</f>
        <v>156.44999999999999</v>
      </c>
      <c r="AX153" s="5" cm="1">
        <f t="array" ref="AX153">INDEX(GMW!$A$2:$NF$200,MATCH(1,(GMW!$NE$2:$NE$200=AX$3)*(GMW!$ND$2:$ND$200=AX$4)*(GMW!$C$2:$C$200=AX$1),0),$F153-1966)</f>
        <v>2408.857</v>
      </c>
      <c r="AY153" s="5" cm="1">
        <f t="array" ref="AY153">INDEX(GMW!$A$2:$NF$200,MATCH(1,(GMW!$NE$2:$NE$200=AY$3)*(GMW!$ND$2:$ND$200=AY$4)*(GMW!$C$2:$C$200=AY$1),0),$F153-1966)</f>
        <v>14366</v>
      </c>
      <c r="AZ153" s="5" cm="1">
        <f t="array" ref="AZ153">INDEX(GMW!$A$2:$NF$200,MATCH(1,(GMW!$NE$2:$NE$200=AZ$3)*(GMW!$ND$2:$ND$200=AZ$4)*(GMW!$C$2:$C$200=AZ$1),0),$F153-1966)</f>
        <v>1331</v>
      </c>
      <c r="BA153" s="5" cm="1">
        <f t="array" ref="BA153">INDEX(GMW!$A$2:$NF$200,MATCH(1,(GMW!$NE$2:$NE$200=BA$3)*(GMW!$ND$2:$ND$200=BA$4)*(GMW!$C$2:$C$200=BA$1),0),$F153-1966)</f>
        <v>8.0872650000000004</v>
      </c>
      <c r="BB153" s="5" cm="1">
        <f t="array" ref="BB153">INDEX(GMW!$A$2:$NF$200,MATCH(1,(GMW!$NE$2:$NE$200=BB$3)*(GMW!$ND$2:$ND$200=BB$4)*(GMW!$C$2:$C$200=BB$1),0),$F153-1966)</f>
        <v>11619.43</v>
      </c>
      <c r="BC153" s="5" cm="1">
        <f t="array" ref="BC153">INDEX(GMW!$A$2:$NF$200,MATCH(1,(GMW!$NE$2:$NE$200=BC$3)*(GMW!$ND$2:$ND$200=BC$4)*(GMW!$C$2:$C$200=BC$1),0),$F153-1966)</f>
        <v>1.3578349999999999</v>
      </c>
      <c r="BD153" s="5" cm="1">
        <f t="array" ref="BD153">INDEX(GMW!$A$2:$NF$200,MATCH(1,(GMW!$NE$2:$NE$200=BD$3)*(GMW!$ND$2:$ND$200=BD$4)*(GMW!$C$2:$C$200=BD$1),0),$F153-1966)</f>
        <v>4513</v>
      </c>
      <c r="BE153" s="5" cm="1">
        <f t="array" ref="BE153">INDEX(GMW!$A$2:$NF$200,MATCH(1,(GMW!$NE$2:$NE$200=BE$3)*(GMW!$ND$2:$ND$200=BE$4)*(GMW!$C$2:$C$200=BE$1),0),$F153-1966)</f>
        <v>17.22241</v>
      </c>
      <c r="BF153" s="5" cm="1">
        <f t="array" ref="BF153">INDEX(GMW!$A$2:$NF$200,MATCH(1,(GMW!$NE$2:$NE$200=BF$3)*(GMW!$ND$2:$ND$200=BF$4)*(GMW!$C$2:$C$200=BF$1),0),$F153-1966)</f>
        <v>12.07</v>
      </c>
      <c r="BG153" s="5" cm="1">
        <f t="array" ref="BG153">INDEX(GMW!$A$2:$NF$200,MATCH(1,(GMW!$NE$2:$NE$200=BG$3)*(GMW!$ND$2:$ND$200=BG$4)*(GMW!$C$2:$C$200=BG$1),0),$F153-1966)</f>
        <v>16.917400000000001</v>
      </c>
      <c r="BH153" s="5" cm="1">
        <f t="array" ref="BH153">INDEX(GMW!$A$2:$NF$200,MATCH(1,(GMW!$NE$2:$NE$200=BH$3)*(GMW!$ND$2:$ND$200=BH$4)*(GMW!$C$2:$C$200=BH$1),0),$F153-1966)</f>
        <v>4.5304890000000002</v>
      </c>
      <c r="BI153" s="5" cm="1">
        <f t="array" ref="BI153">INDEX(GMW!$A$2:$NF$200,MATCH(1,(GMW!$NE$2:$NE$200=BI$3)*(GMW!$ND$2:$ND$200=BI$4)*(GMW!$C$2:$C$200=BI$1),0),$F153-1966)</f>
        <v>3.3959999999999999</v>
      </c>
      <c r="BJ153" s="5" cm="1">
        <f t="array" ref="BJ153">INDEX(GMW!$A$2:$NF$200,MATCH(1,(GMW!$NE$2:$NE$200=BJ$3)*(GMW!$ND$2:$ND$200=BJ$4)*(GMW!$C$2:$C$200=BJ$1),0),$F153-1966)</f>
        <v>3.3481709999999998</v>
      </c>
      <c r="BK153" s="5" cm="1">
        <f t="array" ref="BK153">INDEX(GMW!$A$2:$NF$200,MATCH(1,(GMW!$NE$2:$NE$200=BK$3)*(GMW!$ND$2:$ND$200=BK$4)*(GMW!$C$2:$C$200=BK$1),0),$F153-1966)</f>
        <v>2.3046060000000002</v>
      </c>
      <c r="BL153" s="5" cm="1">
        <f t="array" ref="BL153">INDEX(GMW!$A$2:$NF$200,MATCH(1,(GMW!$NE$2:$NE$200=BL$3)*(GMW!$ND$2:$ND$200=BL$4)*(GMW!$C$2:$C$200=BL$1),0),$F153-1966)</f>
        <v>0.57365540000000004</v>
      </c>
      <c r="BM153" s="5" cm="1">
        <f t="array" ref="BM153">INDEX(GMW!$A$2:$NF$200,MATCH(1,(GMW!$NE$2:$NE$200=BM$3)*(GMW!$ND$2:$ND$200=BM$4)*(GMW!$C$2:$C$200=BM$1),0),$F153-1966)</f>
        <v>0.87666900000000003</v>
      </c>
      <c r="BN153" s="5" cm="1">
        <f t="array" ref="BN153">INDEX(GMW!$A$2:$NF$200,MATCH(1,(GMW!$NE$2:$NE$200=BN$3)*(GMW!$ND$2:$ND$200=BN$4)*(GMW!$C$2:$C$200=BN$1),0),$F153-1966)</f>
        <v>2.9649000000000001</v>
      </c>
      <c r="BO153" s="5" cm="1">
        <f t="array" ref="BO153">INDEX(GMW!$A$2:$NF$200,MATCH(1,(GMW!$NE$2:$NE$200=BO$3)*(GMW!$ND$2:$ND$200=BO$4)*(GMW!$C$2:$C$200=BO$1),0),$F153-1966)</f>
        <v>1.3385499999999999</v>
      </c>
      <c r="BP153" s="5" cm="1">
        <f t="array" ref="BP153">INDEX(GMW!$A$2:$NF$200,MATCH(1,(GMW!$NE$2:$NE$200=BP$3)*(GMW!$ND$2:$ND$200=BP$4)*(GMW!$C$2:$C$200=BP$1),0),$F153-1966)</f>
        <v>948500</v>
      </c>
      <c r="BQ153" s="5" cm="1">
        <f t="array" ref="BQ153">INDEX(GMW!$A$2:$NF$200,MATCH(1,(GMW!$NE$2:$NE$200=BQ$3)*(GMW!$ND$2:$ND$200=BQ$4)*(GMW!$C$2:$C$200=BQ$1),0),$F153-1966)</f>
        <v>16677.62</v>
      </c>
      <c r="BR153" s="5" cm="1">
        <f t="array" ref="BR153">INDEX(GMW!$A$2:$NF$200,MATCH(1,(GMW!$NE$2:$NE$200=BR$3)*(GMW!$ND$2:$ND$200=BR$4)*(GMW!$C$2:$C$200=BR$1),0),$F153-1966)</f>
        <v>867178</v>
      </c>
      <c r="BS153" s="5" cm="1">
        <f t="array" ref="BS153">INDEX(GMW!$A$2:$NF$200,MATCH(1,(GMW!$NE$2:$NE$200=BS$3)*(GMW!$ND$2:$ND$200=BS$4)*(GMW!$C$2:$C$200=BS$1),0),$F153-1966)</f>
        <v>1332980</v>
      </c>
      <c r="BT153" s="5" cm="1">
        <f t="array" ref="BT153">INDEX(GMW!$A$2:$NF$200,MATCH(1,(GMW!$NE$2:$NE$200=BT$3)*(GMW!$ND$2:$ND$200=BT$4)*(GMW!$C$2:$C$200=BT$1),0),$F153-1966)</f>
        <v>253782</v>
      </c>
      <c r="BU153" s="5" cm="1">
        <f t="array" ref="BU153">INDEX(GMW!$A$2:$NF$200,MATCH(1,(GMW!$NE$2:$NE$200=BU$3)*(GMW!$ND$2:$ND$200=BU$4)*(GMW!$C$2:$C$200=BU$1),0),$F153-1966)</f>
        <v>903.40499999999997</v>
      </c>
      <c r="BV153" s="5" cm="1">
        <f t="array" ref="BV153">INDEX(GMW!$A$2:$NF$200,MATCH(1,(GMW!$NE$2:$NE$200=BV$3)*(GMW!$ND$2:$ND$200=BV$4)*(GMW!$C$2:$C$200=BV$1),0),$F153-1966)</f>
        <v>1663043</v>
      </c>
      <c r="BW153" s="5" cm="1">
        <f t="array" ref="BW153">INDEX(GMW!$A$2:$NF$200,MATCH(1,(GMW!$NE$2:$NE$200=BW$3)*(GMW!$ND$2:$ND$200=BW$4)*(GMW!$C$2:$C$200=BW$1),0),$F153-1966)</f>
        <v>184.04050000000001</v>
      </c>
      <c r="BX153" s="5" cm="1">
        <f t="array" ref="BX153">INDEX(GMW!$A$2:$NF$200,MATCH(1,(GMW!$NE$2:$NE$200=BX$3)*(GMW!$ND$2:$ND$200=BX$4)*(GMW!$C$2:$C$200=BX$1),0),$F153-1966)</f>
        <v>438460</v>
      </c>
      <c r="BY153" s="5" cm="1">
        <f t="array" ref="BY153">INDEX(GMW!$A$2:$NF$200,MATCH(1,(GMW!$NE$2:$NE$200=BY$3)*(GMW!$ND$2:$ND$200=BY$4)*(GMW!$C$2:$C$200=BY$1),0),$F153-1966)</f>
        <v>1675.165</v>
      </c>
      <c r="BZ153" s="5" cm="1">
        <f t="array" ref="BZ153">INDEX(GMW!$A$2:$NF$200,MATCH(1,(GMW!$NE$2:$NE$200=BZ$3)*(GMW!$ND$2:$ND$200=BZ$4)*(GMW!$C$2:$C$200=BZ$1),0),$F153-1966)</f>
        <v>2031.904</v>
      </c>
      <c r="CA153" s="5" cm="1">
        <f t="array" ref="CA153">INDEX(GMW!$A$2:$NF$200,MATCH(1,(GMW!$NE$2:$NE$200=CA$3)*(GMW!$ND$2:$ND$200=CA$4)*(GMW!$C$2:$C$200=CA$1),0),$F153-1966)</f>
        <v>1968.615</v>
      </c>
      <c r="CB153" s="5" cm="1">
        <f t="array" ref="CB153">INDEX(GMW!$A$2:$NF$200,MATCH(1,(GMW!$NE$2:$NE$200=CB$3)*(GMW!$ND$2:$ND$200=CB$4)*(GMW!$C$2:$C$200=CB$1),0),$F153-1966)</f>
        <v>636.45569999999998</v>
      </c>
      <c r="CC153" s="5" cm="1">
        <f t="array" ref="CC153">INDEX(GMW!$A$2:$NF$200,MATCH(1,(GMW!$NE$2:$NE$200=CC$3)*(GMW!$ND$2:$ND$200=CC$4)*(GMW!$C$2:$C$200=CC$1),0),$F153-1966)</f>
        <v>408.75319999999999</v>
      </c>
      <c r="CD153" s="5" cm="1">
        <f t="array" ref="CD153">INDEX(GMW!$A$2:$NF$200,MATCH(1,(GMW!$NE$2:$NE$200=CD$3)*(GMW!$ND$2:$ND$200=CD$4)*(GMW!$C$2:$C$200=CD$1),0),$F153-1966)</f>
        <v>422.12299999999999</v>
      </c>
      <c r="CE153" s="5" cm="1">
        <f t="array" ref="CE153">INDEX(GMW!$A$2:$NF$200,MATCH(1,(GMW!$NE$2:$NE$200=CE$3)*(GMW!$ND$2:$ND$200=CE$4)*(GMW!$C$2:$C$200=CE$1),0),$F153-1966)</f>
        <v>280.91500000000002</v>
      </c>
      <c r="CF153" s="5" cm="1">
        <f t="array" ref="CF153">INDEX(GMW!$A$2:$NF$200,MATCH(1,(GMW!$NE$2:$NE$200=CF$3)*(GMW!$ND$2:$ND$200=CF$4)*(GMW!$C$2:$C$200=CF$1),0),$F153-1966)</f>
        <v>76.000919999999994</v>
      </c>
      <c r="CG153" s="5" cm="1">
        <f t="array" ref="CG153">INDEX(GMW!$A$2:$NF$200,MATCH(1,(GMW!$NE$2:$NE$200=CG$3)*(GMW!$ND$2:$ND$200=CG$4)*(GMW!$C$2:$C$200=CG$1),0),$F153-1966)</f>
        <v>62.652999999999999</v>
      </c>
      <c r="CH153" s="5" cm="1">
        <f t="array" ref="CH153">INDEX(GMW!$A$2:$NF$200,MATCH(1,(GMW!$NE$2:$NE$200=CH$3)*(GMW!$ND$2:$ND$200=CH$4)*(GMW!$C$2:$C$200=CH$1),0),$F153-1966)</f>
        <v>365.74299999999999</v>
      </c>
      <c r="CI153" s="5" cm="1">
        <f t="array" ref="CI153">INDEX(GMW!$A$2:$NF$200,MATCH(1,(GMW!$NE$2:$NE$200=CI$3)*(GMW!$ND$2:$ND$200=CI$4)*(GMW!$C$2:$C$200=CI$1),0),$F153-1966)</f>
        <v>166.9657</v>
      </c>
      <c r="CJ153" s="5" cm="1">
        <f t="array" ref="CJ153">INDEX(GMW!$A$2:$NF$200,MATCH(1,(GMW!$NE$2:$NE$200=CJ$3)*(GMW!$ND$2:$ND$200=CJ$4)*(GMW!$C$2:$C$200=CJ$1),0),$F153-1966)</f>
        <v>391179</v>
      </c>
      <c r="CK153" s="5" cm="1">
        <f t="array" ref="CK153">INDEX(GMW!$A$2:$NF$200,MATCH(1,(GMW!$NE$2:$NE$200=CK$3)*(GMW!$ND$2:$ND$200=CK$4)*(GMW!$C$2:$C$200=CK$1),0),$F153-1966)</f>
        <v>3612.2249999999999</v>
      </c>
      <c r="CL153" s="5" cm="1">
        <f t="array" ref="CL153">INDEX(GMW!$A$2:$NF$200,MATCH(1,(GMW!$NE$2:$NE$200=CL$3)*(GMW!$ND$2:$ND$200=CL$4)*(GMW!$C$2:$C$200=CL$1),0),$F153-1966)</f>
        <v>123397.7</v>
      </c>
      <c r="CM153" s="5" cm="1">
        <f t="array" ref="CM153">INDEX(GMW!$A$2:$NF$200,MATCH(1,(GMW!$NE$2:$NE$200=CM$3)*(GMW!$ND$2:$ND$200=CM$4)*(GMW!$C$2:$C$200=CM$1),0),$F153-1966)</f>
        <v>391981</v>
      </c>
      <c r="CN153" s="5" cm="1">
        <f t="array" ref="CN153">INDEX(GMW!$A$2:$NF$200,MATCH(1,(GMW!$NE$2:$NE$200=CN$3)*(GMW!$ND$2:$ND$200=CN$4)*(GMW!$C$2:$C$200=CN$1),0),$F153-1966)</f>
        <v>313781</v>
      </c>
      <c r="CO153" s="5" cm="1">
        <f t="array" ref="CO153">INDEX(GMW!$A$2:$NF$200,MATCH(1,(GMW!$NE$2:$NE$200=CO$3)*(GMW!$ND$2:$ND$200=CO$4)*(GMW!$C$2:$C$200=CO$1),0),$F153-1966)</f>
        <v>432.30799999999999</v>
      </c>
      <c r="CP153" s="5" cm="1">
        <f t="array" ref="CP153">INDEX(GMW!$A$2:$NF$200,MATCH(1,(GMW!$NE$2:$NE$200=CP$3)*(GMW!$ND$2:$ND$200=CP$4)*(GMW!$C$2:$C$200=CP$1),0),$F153-1966)</f>
        <v>831642.2</v>
      </c>
      <c r="CQ153" s="5" cm="1">
        <f t="array" ref="CQ153">INDEX(GMW!$A$2:$NF$200,MATCH(1,(GMW!$NE$2:$NE$200=CQ$3)*(GMW!$ND$2:$ND$200=CQ$4)*(GMW!$C$2:$C$200=CQ$1),0),$F153-1966)</f>
        <v>151.42779999999999</v>
      </c>
      <c r="CR153" s="5" cm="1">
        <f t="array" ref="CR153">INDEX(GMW!$A$2:$NF$200,MATCH(1,(GMW!$NE$2:$NE$200=CR$3)*(GMW!$ND$2:$ND$200=CR$4)*(GMW!$C$2:$C$200=CR$1),0),$F153-1966)</f>
        <v>320180.5</v>
      </c>
      <c r="CS153" s="5" cm="1">
        <f t="array" ref="CS153">INDEX(GMW!$A$2:$NF$200,MATCH(1,(GMW!$NE$2:$NE$200=CS$3)*(GMW!$ND$2:$ND$200=CS$4)*(GMW!$C$2:$C$200=CS$1),0),$F153-1966)</f>
        <v>624.95600000000002</v>
      </c>
      <c r="CT153" s="5" cm="1">
        <f t="array" ref="CT153">INDEX(GMW!$A$2:$NF$200,MATCH(1,(GMW!$NE$2:$NE$200=CT$3)*(GMW!$ND$2:$ND$200=CT$4)*(GMW!$C$2:$C$200=CT$1),0),$F153-1966)</f>
        <v>483.33300000000003</v>
      </c>
      <c r="CU153" s="5" cm="1">
        <f t="array" ref="CU153">INDEX(GMW!$A$2:$NF$200,MATCH(1,(GMW!$NE$2:$NE$200=CU$3)*(GMW!$ND$2:$ND$200=CU$4)*(GMW!$C$2:$C$200=CU$1),0),$F153-1966)</f>
        <v>396.42200000000003</v>
      </c>
      <c r="CV153" s="5" cm="1">
        <f t="array" ref="CV153">INDEX(GMW!$A$2:$NF$200,MATCH(1,(GMW!$NE$2:$NE$200=CV$3)*(GMW!$ND$2:$ND$200=CV$4)*(GMW!$C$2:$C$200=CV$1),0),$F153-1966)</f>
        <v>267.66699999999997</v>
      </c>
      <c r="CW153" s="5" cm="1">
        <f t="array" ref="CW153">INDEX(GMW!$A$2:$NF$200,MATCH(1,(GMW!$NE$2:$NE$200=CW$3)*(GMW!$ND$2:$ND$200=CW$4)*(GMW!$C$2:$C$200=CW$1),0),$F153-1966)</f>
        <v>156.96600000000001</v>
      </c>
      <c r="CX153" s="5" cm="1">
        <f t="array" ref="CX153">INDEX(GMW!$A$2:$NF$200,MATCH(1,(GMW!$NE$2:$NE$200=CX$3)*(GMW!$ND$2:$ND$200=CX$4)*(GMW!$C$2:$C$200=CX$1),0),$F153-1966)</f>
        <v>87.778000000000006</v>
      </c>
      <c r="CY153" s="5" cm="1">
        <f t="array" ref="CY153">INDEX(GMW!$A$2:$NF$200,MATCH(1,(GMW!$NE$2:$NE$200=CY$3)*(GMW!$ND$2:$ND$200=CY$4)*(GMW!$C$2:$C$200=CY$1),0),$F153-1966)</f>
        <v>71.845200000000006</v>
      </c>
      <c r="CZ153" s="5" cm="1">
        <f t="array" ref="CZ153">INDEX(GMW!$A$2:$NF$200,MATCH(1,(GMW!$NE$2:$NE$200=CZ$3)*(GMW!$ND$2:$ND$200=CZ$4)*(GMW!$C$2:$C$200=CZ$1),0),$F153-1966)</f>
        <v>45.456000000000003</v>
      </c>
      <c r="DA153" s="5" cm="1">
        <f t="array" ref="DA153">INDEX(GMW!$A$2:$NF$200,MATCH(1,(GMW!$NE$2:$NE$200=DA$3)*(GMW!$ND$2:$ND$200=DA$4)*(GMW!$C$2:$C$200=DA$1),0),$F153-1966)</f>
        <v>42.304000000000002</v>
      </c>
      <c r="DB153" s="5" cm="1">
        <f t="array" ref="DB153">INDEX(GMW!$A$2:$NF$200,MATCH(1,(GMW!$NE$2:$NE$200=DB$3)*(GMW!$ND$2:$ND$200=DB$4)*(GMW!$C$2:$C$200=DB$1),0),$F153-1966)</f>
        <v>58.856000000000002</v>
      </c>
      <c r="DC153" s="5" cm="1">
        <f t="array" ref="DC153">INDEX(GMW!$A$2:$NF$200,MATCH(1,(GMW!$NE$2:$NE$200=DC$3)*(GMW!$ND$2:$ND$200=DC$4)*(GMW!$C$2:$C$200=DC$1),0),$F153-1966)</f>
        <v>44.012700000000002</v>
      </c>
    </row>
    <row r="154" spans="1:107" x14ac:dyDescent="0.25">
      <c r="B154" s="5">
        <f t="shared" si="46"/>
        <v>2009</v>
      </c>
      <c r="C154" s="5">
        <f t="shared" si="46"/>
        <v>2009</v>
      </c>
      <c r="E154" s="5">
        <f t="shared" ref="E154" si="50">+E150+1</f>
        <v>2009</v>
      </c>
      <c r="F154" s="5">
        <f t="shared" si="37"/>
        <v>2120</v>
      </c>
      <c r="G154" s="5" cm="1">
        <f t="array" ref="G154">INDEX(GMW!$A$2:$NF$200,MATCH(1,(GMW!$NE$2:$NE$200=G$3)*(GMW!$ND$2:$ND$200=G$4)*(GMW!$C$2:$C$200=G$1),0),$F154-1966)</f>
        <v>551372</v>
      </c>
      <c r="H154" s="5" cm="1">
        <f t="array" ref="H154">INDEX(GMW!$A$2:$NF$200,MATCH(1,(GMW!$NE$2:$NE$200=H$3)*(GMW!$ND$2:$ND$200=H$4)*(GMW!$C$2:$C$200=H$1),0),$F154-1966)</f>
        <v>336375</v>
      </c>
      <c r="I154" s="5" cm="1">
        <f t="array" ref="I154">INDEX(GMW!$A$2:$NF$200,MATCH(1,(GMW!$NE$2:$NE$200=I$3)*(GMW!$ND$2:$ND$200=I$4)*(GMW!$C$2:$C$200=I$1),0),$F154-1966)</f>
        <v>86660</v>
      </c>
      <c r="J154" s="5" cm="1">
        <f t="array" ref="J154">INDEX(GMW!$A$2:$NF$200,MATCH(1,(GMW!$NE$2:$NE$200=J$3)*(GMW!$ND$2:$ND$200=J$4)*(GMW!$C$2:$C$200=J$1),0),$F154-1966)</f>
        <v>119548</v>
      </c>
      <c r="K154" s="5" cm="1">
        <f t="array" ref="K154">INDEX(GMW!$A$2:$NF$200,MATCH(1,(GMW!$NE$2:$NE$200=K$3)*(GMW!$ND$2:$ND$200=K$4)*(GMW!$C$2:$C$200=K$1),0),$F154-1966)</f>
        <v>157882</v>
      </c>
      <c r="L154" s="5" cm="1">
        <f t="array" ref="L154">INDEX(GMW!$A$2:$NF$200,MATCH(1,(GMW!$NE$2:$NE$200=L$3)*(GMW!$ND$2:$ND$200=L$4)*(GMW!$C$2:$C$200=L$1),0),$F154-1966)</f>
        <v>157472</v>
      </c>
      <c r="M154" s="5" cm="1">
        <f t="array" ref="M154">INDEX(GMW!$A$2:$NF$200,MATCH(1,(GMW!$NE$2:$NE$200=M$3)*(GMW!$ND$2:$ND$200=M$4)*(GMW!$C$2:$C$200=M$1),0),$F154-1966)</f>
        <v>45414</v>
      </c>
      <c r="N154" s="5" cm="1">
        <f t="array" ref="N154">INDEX(GMW!$A$2:$NF$200,MATCH(1,(GMW!$NE$2:$NE$200=N$3)*(GMW!$ND$2:$ND$200=N$4)*(GMW!$C$2:$C$200=N$1),0),$F154-1966)</f>
        <v>17924</v>
      </c>
      <c r="O154" s="5" cm="1">
        <f t="array" ref="O154">INDEX(GMW!$A$2:$NF$200,MATCH(1,(GMW!$NE$2:$NE$200=O$3)*(GMW!$ND$2:$ND$200=O$4)*(GMW!$C$2:$C$200=O$1),0),$F154-1966)</f>
        <v>87.566670000000002</v>
      </c>
      <c r="P154" s="5" cm="1">
        <f t="array" ref="P154">INDEX(GMW!$A$2:$NF$200,MATCH(1,(GMW!$NE$2:$NE$200=P$3)*(GMW!$ND$2:$ND$200=P$4)*(GMW!$C$2:$C$200=P$1),0),$F154-1966)</f>
        <v>0.5</v>
      </c>
      <c r="Q154" s="5" cm="1">
        <f t="array" ref="Q154">INDEX(GMW!$A$2:$NF$200,MATCH(1,(GMW!$NE$2:$NE$200=Q$3)*(GMW!$ND$2:$ND$200=Q$4)*(GMW!$C$2:$C$200=Q$1),0),$F154-1966)</f>
        <v>4.01</v>
      </c>
      <c r="R154" s="5" cm="1">
        <f t="array" ref="R154">INDEX(GMW!$A$2:$NF$200,MATCH(1,(GMW!$NE$2:$NE$200=R$3)*(GMW!$ND$2:$ND$200=R$4)*(GMW!$C$2:$C$200=R$1),0),$F154-1966)</f>
        <v>87.566670000000002</v>
      </c>
      <c r="S154" s="5" cm="1">
        <f t="array" ref="S154">INDEX(GMW!$A$2:$NF$200,MATCH(1,(GMW!$NE$2:$NE$200=S$3)*(GMW!$ND$2:$ND$200=S$4)*(GMW!$C$2:$C$200=S$1),0),$F154-1966)</f>
        <v>31478</v>
      </c>
      <c r="T154" s="5" cm="1">
        <f t="array" ref="T154">INDEX(GMW!$A$2:$NF$200,MATCH(1,(GMW!$NE$2:$NE$200=T$3)*(GMW!$ND$2:$ND$200=T$4)*(GMW!$C$2:$C$200=T$1),0),$F154-1966)</f>
        <v>381</v>
      </c>
      <c r="U154" s="5" cm="1">
        <f t="array" ref="U154">INDEX(GMW!$A$2:$NF$200,MATCH(1,(GMW!$NE$2:$NE$200=U$3)*(GMW!$ND$2:$ND$200=U$4)*(GMW!$C$2:$C$200=U$1),0),$F154-1966)</f>
        <v>62</v>
      </c>
      <c r="V154" s="5" cm="1">
        <f t="array" ref="V154">INDEX(GMW!$A$2:$NF$200,MATCH(1,(GMW!$NE$2:$NE$200=V$3)*(GMW!$ND$2:$ND$200=V$4)*(GMW!$C$2:$C$200=V$1),0),$F154-1966)</f>
        <v>2621</v>
      </c>
      <c r="W154" s="5" cm="1">
        <f t="array" ref="W154">INDEX(GMW!$A$2:$NF$200,MATCH(1,(GMW!$NE$2:$NE$200=W$3)*(GMW!$ND$2:$ND$200=W$4)*(GMW!$C$2:$C$200=W$1),0),$F154-1966)</f>
        <v>114</v>
      </c>
      <c r="X154" s="5" cm="1">
        <f t="array" ref="X154">INDEX(GMW!$A$2:$NF$200,MATCH(1,(GMW!$NE$2:$NE$200=X$3)*(GMW!$ND$2:$ND$200=X$4)*(GMW!$C$2:$C$200=X$1),0),$F154-1966)</f>
        <v>169</v>
      </c>
      <c r="Y154" s="5" cm="1">
        <f t="array" ref="Y154">INDEX(GMW!$A$2:$NF$200,MATCH(1,(GMW!$NE$2:$NE$200=Y$3)*(GMW!$ND$2:$ND$200=Y$4)*(GMW!$C$2:$C$200=Y$1),0),$F154-1966)</f>
        <v>2158</v>
      </c>
      <c r="Z154" s="5" cm="1">
        <f t="array" ref="Z154">INDEX(GMW!$A$2:$NF$200,MATCH(1,(GMW!$NE$2:$NE$200=Z$3)*(GMW!$ND$2:$ND$200=Z$4)*(GMW!$C$2:$C$200=Z$1),0),$F154-1966)</f>
        <v>4823</v>
      </c>
      <c r="AA154" s="5" cm="1">
        <f t="array" ref="AA154">INDEX(GMW!$A$2:$NF$200,MATCH(1,(GMW!$NE$2:$NE$200=AA$3)*(GMW!$ND$2:$ND$200=AA$4)*(GMW!$C$2:$C$200=AA$1),0),$F154-1966)</f>
        <v>1486</v>
      </c>
      <c r="AB154" s="5" cm="1">
        <f t="array" ref="AB154">INDEX(GMW!$A$2:$NF$200,MATCH(1,(GMW!$NE$2:$NE$200=AB$3)*(GMW!$ND$2:$ND$200=AB$4)*(GMW!$C$2:$C$200=AB$1),0),$F154-1966)</f>
        <v>1960</v>
      </c>
      <c r="AC154" s="5" cm="1">
        <f t="array" ref="AC154">INDEX(GMW!$A$2:$NF$200,MATCH(1,(GMW!$NE$2:$NE$200=AC$3)*(GMW!$ND$2:$ND$200=AC$4)*(GMW!$C$2:$C$200=AC$1),0),$F154-1966)</f>
        <v>1193</v>
      </c>
      <c r="AD154" s="5" cm="1">
        <f t="array" ref="AD154">INDEX(GMW!$A$2:$NF$200,MATCH(1,(GMW!$NE$2:$NE$200=AD$3)*(GMW!$ND$2:$ND$200=AD$4)*(GMW!$C$2:$C$200=AD$1),0),$F154-1966)</f>
        <v>1128</v>
      </c>
      <c r="AE154" s="5" cm="1">
        <f t="array" ref="AE154">INDEX(GMW!$A$2:$NF$200,MATCH(1,(GMW!$NE$2:$NE$200=AE$3)*(GMW!$ND$2:$ND$200=AE$4)*(GMW!$C$2:$C$200=AE$1),0),$F154-1966)</f>
        <v>480</v>
      </c>
      <c r="AF154" s="5" cm="1">
        <f t="array" ref="AF154">INDEX(GMW!$A$2:$NF$200,MATCH(1,(GMW!$NE$2:$NE$200=AF$3)*(GMW!$ND$2:$ND$200=AF$4)*(GMW!$C$2:$C$200=AF$1),0),$F154-1966)</f>
        <v>2409</v>
      </c>
      <c r="AG154" s="5" cm="1">
        <f t="array" ref="AG154">INDEX(GMW!$A$2:$NF$200,MATCH(1,(GMW!$NE$2:$NE$200=AG$3)*(GMW!$ND$2:$ND$200=AG$4)*(GMW!$C$2:$C$200=AG$1),0),$F154-1966)</f>
        <v>2370</v>
      </c>
      <c r="AH154" s="5" cm="1">
        <f t="array" ref="AH154">INDEX(GMW!$A$2:$NF$200,MATCH(1,(GMW!$NE$2:$NE$200=AH$3)*(GMW!$ND$2:$ND$200=AH$4)*(GMW!$C$2:$C$200=AH$1),0),$F154-1966)</f>
        <v>1765</v>
      </c>
      <c r="AI154" s="5" cm="1">
        <f t="array" ref="AI154">INDEX(GMW!$A$2:$NF$200,MATCH(1,(GMW!$NE$2:$NE$200=AI$3)*(GMW!$ND$2:$ND$200=AI$4)*(GMW!$C$2:$C$200=AI$1),0),$F154-1966)</f>
        <v>2745</v>
      </c>
      <c r="AJ154" s="5" cm="1">
        <f t="array" ref="AJ154">INDEX(GMW!$A$2:$NF$200,MATCH(1,(GMW!$NE$2:$NE$200=AJ$3)*(GMW!$ND$2:$ND$200=AJ$4)*(GMW!$C$2:$C$200=AJ$1),0),$F154-1966)</f>
        <v>3867</v>
      </c>
      <c r="AK154" s="5" cm="1">
        <f t="array" ref="AK154">INDEX(GMW!$A$2:$NF$200,MATCH(1,(GMW!$NE$2:$NE$200=AK$3)*(GMW!$ND$2:$ND$200=AK$4)*(GMW!$C$2:$C$200=AK$1),0),$F154-1966)</f>
        <v>818</v>
      </c>
      <c r="AL154" s="5" cm="1">
        <f t="array" ref="AL154">INDEX(GMW!$A$2:$NF$200,MATCH(1,(GMW!$NE$2:$NE$200=AL$3)*(GMW!$ND$2:$ND$200=AL$4)*(GMW!$C$2:$C$200=AL$1),0),$F154-1966)</f>
        <v>928</v>
      </c>
      <c r="AM154" s="5" cm="1">
        <f t="array" ref="AM154">INDEX(GMW!$A$2:$NF$200,MATCH(1,(GMW!$NE$2:$NE$200=AM$3)*(GMW!$ND$2:$ND$200=AM$4)*(GMW!$C$2:$C$200=AM$1),0),$F154-1966)</f>
        <v>29102</v>
      </c>
      <c r="AN154" s="5" cm="1">
        <f t="array" ref="AN154">INDEX(GMW!$A$2:$NF$200,MATCH(1,(GMW!$NE$2:$NE$200=AN$3)*(GMW!$ND$2:$ND$200=AN$4)*(GMW!$C$2:$C$200=AN$1),0),$F154-1966)</f>
        <v>5776</v>
      </c>
      <c r="AO154" s="5" cm="1">
        <f t="array" ref="AO154">INDEX(GMW!$A$2:$NF$200,MATCH(1,(GMW!$NE$2:$NE$200=AO$3)*(GMW!$ND$2:$ND$200=AO$4)*(GMW!$C$2:$C$200=AO$1),0),$F154-1966)</f>
        <v>551372</v>
      </c>
      <c r="AP154" s="5" cm="1">
        <f t="array" ref="AP154">INDEX(GMW!$A$2:$NF$200,MATCH(1,(GMW!$NE$2:$NE$200=AP$3)*(GMW!$ND$2:$ND$200=AP$4)*(GMW!$C$2:$C$200=AP$1),0),$F154-1966)</f>
        <v>4125.7</v>
      </c>
      <c r="AQ154" s="5" cm="1">
        <f t="array" ref="AQ154">INDEX(GMW!$A$2:$NF$200,MATCH(1,(GMW!$NE$2:$NE$200=AQ$3)*(GMW!$ND$2:$ND$200=AQ$4)*(GMW!$C$2:$C$200=AQ$1),0),$F154-1966)</f>
        <v>124369</v>
      </c>
      <c r="AR154" s="5" cm="1">
        <f t="array" ref="AR154">INDEX(GMW!$A$2:$NF$200,MATCH(1,(GMW!$NE$2:$NE$200=AR$3)*(GMW!$ND$2:$ND$200=AR$4)*(GMW!$C$2:$C$200=AR$1),0),$F154-1966)</f>
        <v>747.1</v>
      </c>
      <c r="AS154" s="5" cm="1">
        <f t="array" ref="AS154">INDEX(GMW!$A$2:$NF$200,MATCH(1,(GMW!$NE$2:$NE$200=AS$3)*(GMW!$ND$2:$ND$200=AS$4)*(GMW!$C$2:$C$200=AS$1),0),$F154-1966)</f>
        <v>548.44799999999998</v>
      </c>
      <c r="AT154" s="5" cm="1">
        <f t="array" ref="AT154">INDEX(GMW!$A$2:$NF$200,MATCH(1,(GMW!$NE$2:$NE$200=AT$3)*(GMW!$ND$2:$ND$200=AT$4)*(GMW!$C$2:$C$200=AT$1),0),$F154-1966)</f>
        <v>449.38299999999998</v>
      </c>
      <c r="AU154" s="5" cm="1">
        <f t="array" ref="AU154">INDEX(GMW!$A$2:$NF$200,MATCH(1,(GMW!$NE$2:$NE$200=AU$3)*(GMW!$ND$2:$ND$200=AU$4)*(GMW!$C$2:$C$200=AU$1),0),$F154-1966)</f>
        <v>452133.8</v>
      </c>
      <c r="AV154" s="5" cm="1">
        <f t="array" ref="AV154">INDEX(GMW!$A$2:$NF$200,MATCH(1,(GMW!$NE$2:$NE$200=AV$3)*(GMW!$ND$2:$ND$200=AV$4)*(GMW!$C$2:$C$200=AV$1),0),$F154-1966)</f>
        <v>12531</v>
      </c>
      <c r="AW154" s="5" cm="1">
        <f t="array" ref="AW154">INDEX(GMW!$A$2:$NF$200,MATCH(1,(GMW!$NE$2:$NE$200=AW$3)*(GMW!$ND$2:$ND$200=AW$4)*(GMW!$C$2:$C$200=AW$1),0),$F154-1966)</f>
        <v>157.85</v>
      </c>
      <c r="AX154" s="5" cm="1">
        <f t="array" ref="AX154">INDEX(GMW!$A$2:$NF$200,MATCH(1,(GMW!$NE$2:$NE$200=AX$3)*(GMW!$ND$2:$ND$200=AX$4)*(GMW!$C$2:$C$200=AX$1),0),$F154-1966)</f>
        <v>2384.8159999999998</v>
      </c>
      <c r="AY154" s="5" cm="1">
        <f t="array" ref="AY154">INDEX(GMW!$A$2:$NF$200,MATCH(1,(GMW!$NE$2:$NE$200=AY$3)*(GMW!$ND$2:$ND$200=AY$4)*(GMW!$C$2:$C$200=AY$1),0),$F154-1966)</f>
        <v>14315</v>
      </c>
      <c r="AZ154" s="5" cm="1">
        <f t="array" ref="AZ154">INDEX(GMW!$A$2:$NF$200,MATCH(1,(GMW!$NE$2:$NE$200=AZ$3)*(GMW!$ND$2:$ND$200=AZ$4)*(GMW!$C$2:$C$200=AZ$1),0),$F154-1966)</f>
        <v>1485</v>
      </c>
      <c r="BA154" s="5" cm="1">
        <f t="array" ref="BA154">INDEX(GMW!$A$2:$NF$200,MATCH(1,(GMW!$NE$2:$NE$200=BA$3)*(GMW!$ND$2:$ND$200=BA$4)*(GMW!$C$2:$C$200=BA$1),0),$F154-1966)</f>
        <v>8.3946710000000007</v>
      </c>
      <c r="BB154" s="5" cm="1">
        <f t="array" ref="BB154">INDEX(GMW!$A$2:$NF$200,MATCH(1,(GMW!$NE$2:$NE$200=BB$3)*(GMW!$ND$2:$ND$200=BB$4)*(GMW!$C$2:$C$200=BB$1),0),$F154-1966)</f>
        <v>10909.09</v>
      </c>
      <c r="BC154" s="5" cm="1">
        <f t="array" ref="BC154">INDEX(GMW!$A$2:$NF$200,MATCH(1,(GMW!$NE$2:$NE$200=BC$3)*(GMW!$ND$2:$ND$200=BC$4)*(GMW!$C$2:$C$200=BC$1),0),$F154-1966)</f>
        <v>1.345356</v>
      </c>
      <c r="BD154" s="5" cm="1">
        <f t="array" ref="BD154">INDEX(GMW!$A$2:$NF$200,MATCH(1,(GMW!$NE$2:$NE$200=BD$3)*(GMW!$ND$2:$ND$200=BD$4)*(GMW!$C$2:$C$200=BD$1),0),$F154-1966)</f>
        <v>1587</v>
      </c>
      <c r="BE154" s="5" cm="1">
        <f t="array" ref="BE154">INDEX(GMW!$A$2:$NF$200,MATCH(1,(GMW!$NE$2:$NE$200=BE$3)*(GMW!$ND$2:$ND$200=BE$4)*(GMW!$C$2:$C$200=BE$1),0),$F154-1966)</f>
        <v>15.815849999999999</v>
      </c>
      <c r="BF154" s="5" cm="1">
        <f t="array" ref="BF154">INDEX(GMW!$A$2:$NF$200,MATCH(1,(GMW!$NE$2:$NE$200=BF$3)*(GMW!$ND$2:$ND$200=BF$4)*(GMW!$C$2:$C$200=BF$1),0),$F154-1966)</f>
        <v>12.148999999999999</v>
      </c>
      <c r="BG154" s="5" cm="1">
        <f t="array" ref="BG154">INDEX(GMW!$A$2:$NF$200,MATCH(1,(GMW!$NE$2:$NE$200=BG$3)*(GMW!$ND$2:$ND$200=BG$4)*(GMW!$C$2:$C$200=BG$1),0),$F154-1966)</f>
        <v>17.09328</v>
      </c>
      <c r="BH154" s="5" cm="1">
        <f t="array" ref="BH154">INDEX(GMW!$A$2:$NF$200,MATCH(1,(GMW!$NE$2:$NE$200=BH$3)*(GMW!$ND$2:$ND$200=BH$4)*(GMW!$C$2:$C$200=BH$1),0),$F154-1966)</f>
        <v>4.7810220000000001</v>
      </c>
      <c r="BI154" s="5" cm="1">
        <f t="array" ref="BI154">INDEX(GMW!$A$2:$NF$200,MATCH(1,(GMW!$NE$2:$NE$200=BI$3)*(GMW!$ND$2:$ND$200=BI$4)*(GMW!$C$2:$C$200=BI$1),0),$F154-1966)</f>
        <v>3.0529999999999999</v>
      </c>
      <c r="BJ154" s="5" cm="1">
        <f t="array" ref="BJ154">INDEX(GMW!$A$2:$NF$200,MATCH(1,(GMW!$NE$2:$NE$200=BJ$3)*(GMW!$ND$2:$ND$200=BJ$4)*(GMW!$C$2:$C$200=BJ$1),0),$F154-1966)</f>
        <v>3.397427</v>
      </c>
      <c r="BK154" s="5" cm="1">
        <f t="array" ref="BK154">INDEX(GMW!$A$2:$NF$200,MATCH(1,(GMW!$NE$2:$NE$200=BK$3)*(GMW!$ND$2:$ND$200=BK$4)*(GMW!$C$2:$C$200=BK$1),0),$F154-1966)</f>
        <v>2.5695220000000001</v>
      </c>
      <c r="BL154" s="5" cm="1">
        <f t="array" ref="BL154">INDEX(GMW!$A$2:$NF$200,MATCH(1,(GMW!$NE$2:$NE$200=BL$3)*(GMW!$ND$2:$ND$200=BL$4)*(GMW!$C$2:$C$200=BL$1),0),$F154-1966)</f>
        <v>0.57863500000000001</v>
      </c>
      <c r="BM154" s="5" cm="1">
        <f t="array" ref="BM154">INDEX(GMW!$A$2:$NF$200,MATCH(1,(GMW!$NE$2:$NE$200=BM$3)*(GMW!$ND$2:$ND$200=BM$4)*(GMW!$C$2:$C$200=BM$1),0),$F154-1966)</f>
        <v>0.96650789999999998</v>
      </c>
      <c r="BN154" s="5" cm="1">
        <f t="array" ref="BN154">INDEX(GMW!$A$2:$NF$200,MATCH(1,(GMW!$NE$2:$NE$200=BN$3)*(GMW!$ND$2:$ND$200=BN$4)*(GMW!$C$2:$C$200=BN$1),0),$F154-1966)</f>
        <v>3.0747870000000002</v>
      </c>
      <c r="BO154" s="5" cm="1">
        <f t="array" ref="BO154">INDEX(GMW!$A$2:$NF$200,MATCH(1,(GMW!$NE$2:$NE$200=BO$3)*(GMW!$ND$2:$ND$200=BO$4)*(GMW!$C$2:$C$200=BO$1),0),$F154-1966)</f>
        <v>1.31453</v>
      </c>
      <c r="BP154" s="5" cm="1">
        <f t="array" ref="BP154">INDEX(GMW!$A$2:$NF$200,MATCH(1,(GMW!$NE$2:$NE$200=BP$3)*(GMW!$ND$2:$ND$200=BP$4)*(GMW!$C$2:$C$200=BP$1),0),$F154-1966)</f>
        <v>1005405</v>
      </c>
      <c r="BQ154" s="5" cm="1">
        <f t="array" ref="BQ154">INDEX(GMW!$A$2:$NF$200,MATCH(1,(GMW!$NE$2:$NE$200=BQ$3)*(GMW!$ND$2:$ND$200=BQ$4)*(GMW!$C$2:$C$200=BQ$1),0),$F154-1966)</f>
        <v>16997.099999999999</v>
      </c>
      <c r="BR154" s="5" cm="1">
        <f t="array" ref="BR154">INDEX(GMW!$A$2:$NF$200,MATCH(1,(GMW!$NE$2:$NE$200=BR$3)*(GMW!$ND$2:$ND$200=BR$4)*(GMW!$C$2:$C$200=BR$1),0),$F154-1966)</f>
        <v>877169</v>
      </c>
      <c r="BS154" s="5" cm="1">
        <f t="array" ref="BS154">INDEX(GMW!$A$2:$NF$200,MATCH(1,(GMW!$NE$2:$NE$200=BS$3)*(GMW!$ND$2:$ND$200=BS$4)*(GMW!$C$2:$C$200=BS$1),0),$F154-1966)</f>
        <v>1361026</v>
      </c>
      <c r="BT154" s="5" cm="1">
        <f t="array" ref="BT154">INDEX(GMW!$A$2:$NF$200,MATCH(1,(GMW!$NE$2:$NE$200=BT$3)*(GMW!$ND$2:$ND$200=BT$4)*(GMW!$C$2:$C$200=BT$1),0),$F154-1966)</f>
        <v>265312</v>
      </c>
      <c r="BU154" s="5" cm="1">
        <f t="array" ref="BU154">INDEX(GMW!$A$2:$NF$200,MATCH(1,(GMW!$NE$2:$NE$200=BU$3)*(GMW!$ND$2:$ND$200=BU$4)*(GMW!$C$2:$C$200=BU$1),0),$F154-1966)</f>
        <v>936.81</v>
      </c>
      <c r="BV154" s="5" cm="1">
        <f t="array" ref="BV154">INDEX(GMW!$A$2:$NF$200,MATCH(1,(GMW!$NE$2:$NE$200=BV$3)*(GMW!$ND$2:$ND$200=BV$4)*(GMW!$C$2:$C$200=BV$1),0),$F154-1966)</f>
        <v>1665664</v>
      </c>
      <c r="BW154" s="5" cm="1">
        <f t="array" ref="BW154">INDEX(GMW!$A$2:$NF$200,MATCH(1,(GMW!$NE$2:$NE$200=BW$3)*(GMW!$ND$2:$ND$200=BW$4)*(GMW!$C$2:$C$200=BW$1),0),$F154-1966)</f>
        <v>182.25069999999999</v>
      </c>
      <c r="BX154" s="5" cm="1">
        <f t="array" ref="BX154">INDEX(GMW!$A$2:$NF$200,MATCH(1,(GMW!$NE$2:$NE$200=BX$3)*(GMW!$ND$2:$ND$200=BX$4)*(GMW!$C$2:$C$200=BX$1),0),$F154-1966)</f>
        <v>450842.1</v>
      </c>
      <c r="BY154" s="5" cm="1">
        <f t="array" ref="BY154">INDEX(GMW!$A$2:$NF$200,MATCH(1,(GMW!$NE$2:$NE$200=BY$3)*(GMW!$ND$2:$ND$200=BY$4)*(GMW!$C$2:$C$200=BY$1),0),$F154-1966)</f>
        <v>1769.5219999999999</v>
      </c>
      <c r="BZ154" s="5" cm="1">
        <f t="array" ref="BZ154">INDEX(GMW!$A$2:$NF$200,MATCH(1,(GMW!$NE$2:$NE$200=BZ$3)*(GMW!$ND$2:$ND$200=BZ$4)*(GMW!$C$2:$C$200=BZ$1),0),$F154-1966)</f>
        <v>1995.277</v>
      </c>
      <c r="CA154" s="5" cm="1">
        <f t="array" ref="CA154">INDEX(GMW!$A$2:$NF$200,MATCH(1,(GMW!$NE$2:$NE$200=CA$3)*(GMW!$ND$2:$ND$200=CA$4)*(GMW!$C$2:$C$200=CA$1),0),$F154-1966)</f>
        <v>2002.124</v>
      </c>
      <c r="CB154" s="5" cm="1">
        <f t="array" ref="CB154">INDEX(GMW!$A$2:$NF$200,MATCH(1,(GMW!$NE$2:$NE$200=CB$3)*(GMW!$ND$2:$ND$200=CB$4)*(GMW!$C$2:$C$200=CB$1),0),$F154-1966)</f>
        <v>672.24699999999996</v>
      </c>
      <c r="CC154" s="5" cm="1">
        <f t="array" ref="CC154">INDEX(GMW!$A$2:$NF$200,MATCH(1,(GMW!$NE$2:$NE$200=CC$3)*(GMW!$ND$2:$ND$200=CC$4)*(GMW!$C$2:$C$200=CC$1),0),$F154-1966)</f>
        <v>409.36599999999999</v>
      </c>
      <c r="CD154" s="5" cm="1">
        <f t="array" ref="CD154">INDEX(GMW!$A$2:$NF$200,MATCH(1,(GMW!$NE$2:$NE$200=CD$3)*(GMW!$ND$2:$ND$200=CD$4)*(GMW!$C$2:$C$200=CD$1),0),$F154-1966)</f>
        <v>422.21800000000002</v>
      </c>
      <c r="CE154" s="5" cm="1">
        <f t="array" ref="CE154">INDEX(GMW!$A$2:$NF$200,MATCH(1,(GMW!$NE$2:$NE$200=CE$3)*(GMW!$ND$2:$ND$200=CE$4)*(GMW!$C$2:$C$200=CE$1),0),$F154-1966)</f>
        <v>287.17500000000001</v>
      </c>
      <c r="CF154" s="5" cm="1">
        <f t="array" ref="CF154">INDEX(GMW!$A$2:$NF$200,MATCH(1,(GMW!$NE$2:$NE$200=CF$3)*(GMW!$ND$2:$ND$200=CF$4)*(GMW!$C$2:$C$200=CF$1),0),$F154-1966)</f>
        <v>78.828789999999998</v>
      </c>
      <c r="CG154" s="5" cm="1">
        <f t="array" ref="CG154">INDEX(GMW!$A$2:$NF$200,MATCH(1,(GMW!$NE$2:$NE$200=CG$3)*(GMW!$ND$2:$ND$200=CG$4)*(GMW!$C$2:$C$200=CG$1),0),$F154-1966)</f>
        <v>62.652999999999999</v>
      </c>
      <c r="CH154" s="5" cm="1">
        <f t="array" ref="CH154">INDEX(GMW!$A$2:$NF$200,MATCH(1,(GMW!$NE$2:$NE$200=CH$3)*(GMW!$ND$2:$ND$200=CH$4)*(GMW!$C$2:$C$200=CH$1),0),$F154-1966)</f>
        <v>348.024</v>
      </c>
      <c r="CI154" s="5" cm="1">
        <f t="array" ref="CI154">INDEX(GMW!$A$2:$NF$200,MATCH(1,(GMW!$NE$2:$NE$200=CI$3)*(GMW!$ND$2:$ND$200=CI$4)*(GMW!$C$2:$C$200=CI$1),0),$F154-1966)</f>
        <v>171.87100000000001</v>
      </c>
      <c r="CJ154" s="5" cm="1">
        <f t="array" ref="CJ154">INDEX(GMW!$A$2:$NF$200,MATCH(1,(GMW!$NE$2:$NE$200=CJ$3)*(GMW!$ND$2:$ND$200=CJ$4)*(GMW!$C$2:$C$200=CJ$1),0),$F154-1966)</f>
        <v>389300</v>
      </c>
      <c r="CK154" s="5" cm="1">
        <f t="array" ref="CK154">INDEX(GMW!$A$2:$NF$200,MATCH(1,(GMW!$NE$2:$NE$200=CK$3)*(GMW!$ND$2:$ND$200=CK$4)*(GMW!$C$2:$C$200=CK$1),0),$F154-1966)</f>
        <v>3662.8</v>
      </c>
      <c r="CL154" s="5" cm="1">
        <f t="array" ref="CL154">INDEX(GMW!$A$2:$NF$200,MATCH(1,(GMW!$NE$2:$NE$200=CL$3)*(GMW!$ND$2:$ND$200=CL$4)*(GMW!$C$2:$C$200=CL$1),0),$F154-1966)</f>
        <v>124120.9</v>
      </c>
      <c r="CM154" s="5" cm="1">
        <f t="array" ref="CM154">INDEX(GMW!$A$2:$NF$200,MATCH(1,(GMW!$NE$2:$NE$200=CM$3)*(GMW!$ND$2:$ND$200=CM$4)*(GMW!$C$2:$C$200=CM$1),0),$F154-1966)</f>
        <v>402923</v>
      </c>
      <c r="CN154" s="5" cm="1">
        <f t="array" ref="CN154">INDEX(GMW!$A$2:$NF$200,MATCH(1,(GMW!$NE$2:$NE$200=CN$3)*(GMW!$ND$2:$ND$200=CN$4)*(GMW!$C$2:$C$200=CN$1),0),$F154-1966)</f>
        <v>320922</v>
      </c>
      <c r="CO154" s="5" cm="1">
        <f t="array" ref="CO154">INDEX(GMW!$A$2:$NF$200,MATCH(1,(GMW!$NE$2:$NE$200=CO$3)*(GMW!$ND$2:$ND$200=CO$4)*(GMW!$C$2:$C$200=CO$1),0),$F154-1966)</f>
        <v>435.87200000000001</v>
      </c>
      <c r="CP154" s="5" cm="1">
        <f t="array" ref="CP154">INDEX(GMW!$A$2:$NF$200,MATCH(1,(GMW!$NE$2:$NE$200=CP$3)*(GMW!$ND$2:$ND$200=CP$4)*(GMW!$C$2:$C$200=CP$1),0),$F154-1966)</f>
        <v>839806.2</v>
      </c>
      <c r="CQ154" s="5" cm="1">
        <f t="array" ref="CQ154">INDEX(GMW!$A$2:$NF$200,MATCH(1,(GMW!$NE$2:$NE$200=CQ$3)*(GMW!$ND$2:$ND$200=CQ$4)*(GMW!$C$2:$C$200=CQ$1),0),$F154-1966)</f>
        <v>152.48169999999999</v>
      </c>
      <c r="CR154" s="5" cm="1">
        <f t="array" ref="CR154">INDEX(GMW!$A$2:$NF$200,MATCH(1,(GMW!$NE$2:$NE$200=CR$3)*(GMW!$ND$2:$ND$200=CR$4)*(GMW!$C$2:$C$200=CR$1),0),$F154-1966)</f>
        <v>322508</v>
      </c>
      <c r="CS154" s="5" cm="1">
        <f t="array" ref="CS154">INDEX(GMW!$A$2:$NF$200,MATCH(1,(GMW!$NE$2:$NE$200=CS$3)*(GMW!$ND$2:$ND$200=CS$4)*(GMW!$C$2:$C$200=CS$1),0),$F154-1966)</f>
        <v>632.91300000000001</v>
      </c>
      <c r="CT154" s="5" cm="1">
        <f t="array" ref="CT154">INDEX(GMW!$A$2:$NF$200,MATCH(1,(GMW!$NE$2:$NE$200=CT$3)*(GMW!$ND$2:$ND$200=CT$4)*(GMW!$C$2:$C$200=CT$1),0),$F154-1966)</f>
        <v>488.524</v>
      </c>
      <c r="CU154" s="5" cm="1">
        <f t="array" ref="CU154">INDEX(GMW!$A$2:$NF$200,MATCH(1,(GMW!$NE$2:$NE$200=CU$3)*(GMW!$ND$2:$ND$200=CU$4)*(GMW!$C$2:$C$200=CU$1),0),$F154-1966)</f>
        <v>397.733</v>
      </c>
      <c r="CV154" s="5" cm="1">
        <f t="array" ref="CV154">INDEX(GMW!$A$2:$NF$200,MATCH(1,(GMW!$NE$2:$NE$200=CV$3)*(GMW!$ND$2:$ND$200=CV$4)*(GMW!$C$2:$C$200=CV$1),0),$F154-1966)</f>
        <v>267.36</v>
      </c>
      <c r="CW154" s="5" cm="1">
        <f t="array" ref="CW154">INDEX(GMW!$A$2:$NF$200,MATCH(1,(GMW!$NE$2:$NE$200=CW$3)*(GMW!$ND$2:$ND$200=CW$4)*(GMW!$C$2:$C$200=CW$1),0),$F154-1966)</f>
        <v>157.626</v>
      </c>
      <c r="CX154" s="5" cm="1">
        <f t="array" ref="CX154">INDEX(GMW!$A$2:$NF$200,MATCH(1,(GMW!$NE$2:$NE$200=CX$3)*(GMW!$ND$2:$ND$200=CX$4)*(GMW!$C$2:$C$200=CX$1),0),$F154-1966)</f>
        <v>88.248000000000005</v>
      </c>
      <c r="CY154" s="5" cm="1">
        <f t="array" ref="CY154">INDEX(GMW!$A$2:$NF$200,MATCH(1,(GMW!$NE$2:$NE$200=CY$3)*(GMW!$ND$2:$ND$200=CY$4)*(GMW!$C$2:$C$200=CY$1),0),$F154-1966)</f>
        <v>72.133099999999999</v>
      </c>
      <c r="CZ154" s="5" cm="1">
        <f t="array" ref="CZ154">INDEX(GMW!$A$2:$NF$200,MATCH(1,(GMW!$NE$2:$NE$200=CZ$3)*(GMW!$ND$2:$ND$200=CZ$4)*(GMW!$C$2:$C$200=CZ$1),0),$F154-1966)</f>
        <v>45.316000000000003</v>
      </c>
      <c r="DA154" s="5" cm="1">
        <f t="array" ref="DA154">INDEX(GMW!$A$2:$NF$200,MATCH(1,(GMW!$NE$2:$NE$200=DA$3)*(GMW!$ND$2:$ND$200=DA$4)*(GMW!$C$2:$C$200=DA$1),0),$F154-1966)</f>
        <v>41.418999999999997</v>
      </c>
      <c r="DB154" s="5" cm="1">
        <f t="array" ref="DB154">INDEX(GMW!$A$2:$NF$200,MATCH(1,(GMW!$NE$2:$NE$200=DB$3)*(GMW!$ND$2:$ND$200=DB$4)*(GMW!$C$2:$C$200=DB$1),0),$F154-1966)</f>
        <v>59.438000000000002</v>
      </c>
      <c r="DC154" s="5" cm="1">
        <f t="array" ref="DC154">INDEX(GMW!$A$2:$NF$200,MATCH(1,(GMW!$NE$2:$NE$200=DC$3)*(GMW!$ND$2:$ND$200=DC$4)*(GMW!$C$2:$C$200=DC$1),0),$F154-1966)</f>
        <v>44.401400000000002</v>
      </c>
    </row>
    <row r="155" spans="1:107" x14ac:dyDescent="0.25">
      <c r="A155" s="5">
        <v>2010</v>
      </c>
      <c r="B155" s="5">
        <f t="shared" si="46"/>
        <v>2010</v>
      </c>
      <c r="C155" s="5">
        <f t="shared" si="46"/>
        <v>2009</v>
      </c>
      <c r="D155" s="5">
        <f t="shared" si="46"/>
        <v>2009</v>
      </c>
      <c r="F155" s="5">
        <f t="shared" si="37"/>
        <v>2121</v>
      </c>
      <c r="G155" s="5" cm="1">
        <f t="array" ref="G155">INDEX(GMW!$A$2:$NF$200,MATCH(1,(GMW!$NE$2:$NE$200=G$3)*(GMW!$ND$2:$ND$200=G$4)*(GMW!$C$2:$C$200=G$1),0),$F155-1966)</f>
        <v>556002</v>
      </c>
      <c r="H155" s="5" cm="1">
        <f t="array" ref="H155">INDEX(GMW!$A$2:$NF$200,MATCH(1,(GMW!$NE$2:$NE$200=H$3)*(GMW!$ND$2:$ND$200=H$4)*(GMW!$C$2:$C$200=H$1),0),$F155-1966)</f>
        <v>335932</v>
      </c>
      <c r="I155" s="5" cm="1">
        <f t="array" ref="I155">INDEX(GMW!$A$2:$NF$200,MATCH(1,(GMW!$NE$2:$NE$200=I$3)*(GMW!$ND$2:$ND$200=I$4)*(GMW!$C$2:$C$200=I$1),0),$F155-1966)</f>
        <v>90007</v>
      </c>
      <c r="J155" s="5" cm="1">
        <f t="array" ref="J155">INDEX(GMW!$A$2:$NF$200,MATCH(1,(GMW!$NE$2:$NE$200=J$3)*(GMW!$ND$2:$ND$200=J$4)*(GMW!$C$2:$C$200=J$1),0),$F155-1966)</f>
        <v>117946</v>
      </c>
      <c r="K155" s="5" cm="1">
        <f t="array" ref="K155">INDEX(GMW!$A$2:$NF$200,MATCH(1,(GMW!$NE$2:$NE$200=K$3)*(GMW!$ND$2:$ND$200=K$4)*(GMW!$C$2:$C$200=K$1),0),$F155-1966)</f>
        <v>157938</v>
      </c>
      <c r="L155" s="5" cm="1">
        <f t="array" ref="L155">INDEX(GMW!$A$2:$NF$200,MATCH(1,(GMW!$NE$2:$NE$200=L$3)*(GMW!$ND$2:$ND$200=L$4)*(GMW!$C$2:$C$200=L$1),0),$F155-1966)</f>
        <v>159135</v>
      </c>
      <c r="M155" s="5" cm="1">
        <f t="array" ref="M155">INDEX(GMW!$A$2:$NF$200,MATCH(1,(GMW!$NE$2:$NE$200=M$3)*(GMW!$ND$2:$ND$200=M$4)*(GMW!$C$2:$C$200=M$1),0),$F155-1966)</f>
        <v>47159</v>
      </c>
      <c r="N155" s="5" cm="1">
        <f t="array" ref="N155">INDEX(GMW!$A$2:$NF$200,MATCH(1,(GMW!$NE$2:$NE$200=N$3)*(GMW!$ND$2:$ND$200=N$4)*(GMW!$C$2:$C$200=N$1),0),$F155-1966)</f>
        <v>18677</v>
      </c>
      <c r="O155" s="5" cm="1">
        <f t="array" ref="O155">INDEX(GMW!$A$2:$NF$200,MATCH(1,(GMW!$NE$2:$NE$200=O$3)*(GMW!$ND$2:$ND$200=O$4)*(GMW!$C$2:$C$200=O$1),0),$F155-1966)</f>
        <v>88.233329999999995</v>
      </c>
      <c r="P155" s="5" cm="1">
        <f t="array" ref="P155">INDEX(GMW!$A$2:$NF$200,MATCH(1,(GMW!$NE$2:$NE$200=P$3)*(GMW!$ND$2:$ND$200=P$4)*(GMW!$C$2:$C$200=P$1),0),$F155-1966)</f>
        <v>0.5</v>
      </c>
      <c r="Q155" s="5" cm="1">
        <f t="array" ref="Q155">INDEX(GMW!$A$2:$NF$200,MATCH(1,(GMW!$NE$2:$NE$200=Q$3)*(GMW!$ND$2:$ND$200=Q$4)*(GMW!$C$2:$C$200=Q$1),0),$F155-1966)</f>
        <v>3.95</v>
      </c>
      <c r="R155" s="5" cm="1">
        <f t="array" ref="R155">INDEX(GMW!$A$2:$NF$200,MATCH(1,(GMW!$NE$2:$NE$200=R$3)*(GMW!$ND$2:$ND$200=R$4)*(GMW!$C$2:$C$200=R$1),0),$F155-1966)</f>
        <v>88.233329999999995</v>
      </c>
      <c r="S155" s="5" cm="1">
        <f t="array" ref="S155">INDEX(GMW!$A$2:$NF$200,MATCH(1,(GMW!$NE$2:$NE$200=S$3)*(GMW!$ND$2:$ND$200=S$4)*(GMW!$C$2:$C$200=S$1),0),$F155-1966)</f>
        <v>31476</v>
      </c>
      <c r="T155" s="5" cm="1">
        <f t="array" ref="T155">INDEX(GMW!$A$2:$NF$200,MATCH(1,(GMW!$NE$2:$NE$200=T$3)*(GMW!$ND$2:$ND$200=T$4)*(GMW!$C$2:$C$200=T$1),0),$F155-1966)</f>
        <v>398</v>
      </c>
      <c r="U155" s="5" cm="1">
        <f t="array" ref="U155">INDEX(GMW!$A$2:$NF$200,MATCH(1,(GMW!$NE$2:$NE$200=U$3)*(GMW!$ND$2:$ND$200=U$4)*(GMW!$C$2:$C$200=U$1),0),$F155-1966)</f>
        <v>61</v>
      </c>
      <c r="V155" s="5" cm="1">
        <f t="array" ref="V155">INDEX(GMW!$A$2:$NF$200,MATCH(1,(GMW!$NE$2:$NE$200=V$3)*(GMW!$ND$2:$ND$200=V$4)*(GMW!$C$2:$C$200=V$1),0),$F155-1966)</f>
        <v>2572</v>
      </c>
      <c r="W155" s="5" cm="1">
        <f t="array" ref="W155">INDEX(GMW!$A$2:$NF$200,MATCH(1,(GMW!$NE$2:$NE$200=W$3)*(GMW!$ND$2:$ND$200=W$4)*(GMW!$C$2:$C$200=W$1),0),$F155-1966)</f>
        <v>130</v>
      </c>
      <c r="X155" s="5" cm="1">
        <f t="array" ref="X155">INDEX(GMW!$A$2:$NF$200,MATCH(1,(GMW!$NE$2:$NE$200=X$3)*(GMW!$ND$2:$ND$200=X$4)*(GMW!$C$2:$C$200=X$1),0),$F155-1966)</f>
        <v>173</v>
      </c>
      <c r="Y155" s="5" cm="1">
        <f t="array" ref="Y155">INDEX(GMW!$A$2:$NF$200,MATCH(1,(GMW!$NE$2:$NE$200=Y$3)*(GMW!$ND$2:$ND$200=Y$4)*(GMW!$C$2:$C$200=Y$1),0),$F155-1966)</f>
        <v>2065</v>
      </c>
      <c r="Z155" s="5" cm="1">
        <f t="array" ref="Z155">INDEX(GMW!$A$2:$NF$200,MATCH(1,(GMW!$NE$2:$NE$200=Z$3)*(GMW!$ND$2:$ND$200=Z$4)*(GMW!$C$2:$C$200=Z$1),0),$F155-1966)</f>
        <v>4814</v>
      </c>
      <c r="AA155" s="5" cm="1">
        <f t="array" ref="AA155">INDEX(GMW!$A$2:$NF$200,MATCH(1,(GMW!$NE$2:$NE$200=AA$3)*(GMW!$ND$2:$ND$200=AA$4)*(GMW!$C$2:$C$200=AA$1),0),$F155-1966)</f>
        <v>1460</v>
      </c>
      <c r="AB155" s="5" cm="1">
        <f t="array" ref="AB155">INDEX(GMW!$A$2:$NF$200,MATCH(1,(GMW!$NE$2:$NE$200=AB$3)*(GMW!$ND$2:$ND$200=AB$4)*(GMW!$C$2:$C$200=AB$1),0),$F155-1966)</f>
        <v>1964</v>
      </c>
      <c r="AC155" s="5" cm="1">
        <f t="array" ref="AC155">INDEX(GMW!$A$2:$NF$200,MATCH(1,(GMW!$NE$2:$NE$200=AC$3)*(GMW!$ND$2:$ND$200=AC$4)*(GMW!$C$2:$C$200=AC$1),0),$F155-1966)</f>
        <v>1168</v>
      </c>
      <c r="AD155" s="5" cm="1">
        <f t="array" ref="AD155">INDEX(GMW!$A$2:$NF$200,MATCH(1,(GMW!$NE$2:$NE$200=AD$3)*(GMW!$ND$2:$ND$200=AD$4)*(GMW!$C$2:$C$200=AD$1),0),$F155-1966)</f>
        <v>1107</v>
      </c>
      <c r="AE155" s="5" cm="1">
        <f t="array" ref="AE155">INDEX(GMW!$A$2:$NF$200,MATCH(1,(GMW!$NE$2:$NE$200=AE$3)*(GMW!$ND$2:$ND$200=AE$4)*(GMW!$C$2:$C$200=AE$1),0),$F155-1966)</f>
        <v>480</v>
      </c>
      <c r="AF155" s="5" cm="1">
        <f t="array" ref="AF155">INDEX(GMW!$A$2:$NF$200,MATCH(1,(GMW!$NE$2:$NE$200=AF$3)*(GMW!$ND$2:$ND$200=AF$4)*(GMW!$C$2:$C$200=AF$1),0),$F155-1966)</f>
        <v>2441</v>
      </c>
      <c r="AG155" s="5" cm="1">
        <f t="array" ref="AG155">INDEX(GMW!$A$2:$NF$200,MATCH(1,(GMW!$NE$2:$NE$200=AG$3)*(GMW!$ND$2:$ND$200=AG$4)*(GMW!$C$2:$C$200=AG$1),0),$F155-1966)</f>
        <v>2446</v>
      </c>
      <c r="AH155" s="5" cm="1">
        <f t="array" ref="AH155">INDEX(GMW!$A$2:$NF$200,MATCH(1,(GMW!$NE$2:$NE$200=AH$3)*(GMW!$ND$2:$ND$200=AH$4)*(GMW!$C$2:$C$200=AH$1),0),$F155-1966)</f>
        <v>1762</v>
      </c>
      <c r="AI155" s="5" cm="1">
        <f t="array" ref="AI155">INDEX(GMW!$A$2:$NF$200,MATCH(1,(GMW!$NE$2:$NE$200=AI$3)*(GMW!$ND$2:$ND$200=AI$4)*(GMW!$C$2:$C$200=AI$1),0),$F155-1966)</f>
        <v>2753</v>
      </c>
      <c r="AJ155" s="5" cm="1">
        <f t="array" ref="AJ155">INDEX(GMW!$A$2:$NF$200,MATCH(1,(GMW!$NE$2:$NE$200=AJ$3)*(GMW!$ND$2:$ND$200=AJ$4)*(GMW!$C$2:$C$200=AJ$1),0),$F155-1966)</f>
        <v>3933</v>
      </c>
      <c r="AK155" s="5" cm="1">
        <f t="array" ref="AK155">INDEX(GMW!$A$2:$NF$200,MATCH(1,(GMW!$NE$2:$NE$200=AK$3)*(GMW!$ND$2:$ND$200=AK$4)*(GMW!$C$2:$C$200=AK$1),0),$F155-1966)</f>
        <v>840</v>
      </c>
      <c r="AL155" s="5" cm="1">
        <f t="array" ref="AL155">INDEX(GMW!$A$2:$NF$200,MATCH(1,(GMW!$NE$2:$NE$200=AL$3)*(GMW!$ND$2:$ND$200=AL$4)*(GMW!$C$2:$C$200=AL$1),0),$F155-1966)</f>
        <v>912</v>
      </c>
      <c r="AM155" s="5" cm="1">
        <f t="array" ref="AM155">INDEX(GMW!$A$2:$NF$200,MATCH(1,(GMW!$NE$2:$NE$200=AM$3)*(GMW!$ND$2:$ND$200=AM$4)*(GMW!$C$2:$C$200=AM$1),0),$F155-1966)</f>
        <v>29013</v>
      </c>
      <c r="AN155" s="5" cm="1">
        <f t="array" ref="AN155">INDEX(GMW!$A$2:$NF$200,MATCH(1,(GMW!$NE$2:$NE$200=AN$3)*(GMW!$ND$2:$ND$200=AN$4)*(GMW!$C$2:$C$200=AN$1),0),$F155-1966)</f>
        <v>5766</v>
      </c>
      <c r="AO155" s="5" cm="1">
        <f t="array" ref="AO155">INDEX(GMW!$A$2:$NF$200,MATCH(1,(GMW!$NE$2:$NE$200=AO$3)*(GMW!$ND$2:$ND$200=AO$4)*(GMW!$C$2:$C$200=AO$1),0),$F155-1966)</f>
        <v>556002</v>
      </c>
      <c r="AP155" s="5" cm="1">
        <f t="array" ref="AP155">INDEX(GMW!$A$2:$NF$200,MATCH(1,(GMW!$NE$2:$NE$200=AP$3)*(GMW!$ND$2:$ND$200=AP$4)*(GMW!$C$2:$C$200=AP$1),0),$F155-1966)</f>
        <v>4145.6750000000002</v>
      </c>
      <c r="AQ155" s="5" cm="1">
        <f t="array" ref="AQ155">INDEX(GMW!$A$2:$NF$200,MATCH(1,(GMW!$NE$2:$NE$200=AQ$3)*(GMW!$ND$2:$ND$200=AQ$4)*(GMW!$C$2:$C$200=AQ$1),0),$F155-1966)</f>
        <v>125657.4</v>
      </c>
      <c r="AR155" s="5" cm="1">
        <f t="array" ref="AR155">INDEX(GMW!$A$2:$NF$200,MATCH(1,(GMW!$NE$2:$NE$200=AR$3)*(GMW!$ND$2:$ND$200=AR$4)*(GMW!$C$2:$C$200=AR$1),0),$F155-1966)</f>
        <v>752.54</v>
      </c>
      <c r="AS155" s="5" cm="1">
        <f t="array" ref="AS155">INDEX(GMW!$A$2:$NF$200,MATCH(1,(GMW!$NE$2:$NE$200=AS$3)*(GMW!$ND$2:$ND$200=AS$4)*(GMW!$C$2:$C$200=AS$1),0),$F155-1966)</f>
        <v>550.31100000000004</v>
      </c>
      <c r="AT155" s="5" cm="1">
        <f t="array" ref="AT155">INDEX(GMW!$A$2:$NF$200,MATCH(1,(GMW!$NE$2:$NE$200=AT$3)*(GMW!$ND$2:$ND$200=AT$4)*(GMW!$C$2:$C$200=AT$1),0),$F155-1966)</f>
        <v>451.10199999999998</v>
      </c>
      <c r="AU155" s="5" cm="1">
        <f t="array" ref="AU155">INDEX(GMW!$A$2:$NF$200,MATCH(1,(GMW!$NE$2:$NE$200=AU$3)*(GMW!$ND$2:$ND$200=AU$4)*(GMW!$C$2:$C$200=AU$1),0),$F155-1966)</f>
        <v>457611.5</v>
      </c>
      <c r="AV155" s="5" cm="1">
        <f t="array" ref="AV155">INDEX(GMW!$A$2:$NF$200,MATCH(1,(GMW!$NE$2:$NE$200=AV$3)*(GMW!$ND$2:$ND$200=AV$4)*(GMW!$C$2:$C$200=AV$1),0),$F155-1966)</f>
        <v>12316</v>
      </c>
      <c r="AW155" s="5" cm="1">
        <f t="array" ref="AW155">INDEX(GMW!$A$2:$NF$200,MATCH(1,(GMW!$NE$2:$NE$200=AW$3)*(GMW!$ND$2:$ND$200=AW$4)*(GMW!$C$2:$C$200=AW$1),0),$F155-1966)</f>
        <v>158.1</v>
      </c>
      <c r="AX155" s="5" cm="1">
        <f t="array" ref="AX155">INDEX(GMW!$A$2:$NF$200,MATCH(1,(GMW!$NE$2:$NE$200=AX$3)*(GMW!$ND$2:$ND$200=AX$4)*(GMW!$C$2:$C$200=AX$1),0),$F155-1966)</f>
        <v>2377.2579999999998</v>
      </c>
      <c r="AY155" s="5" cm="1">
        <f t="array" ref="AY155">INDEX(GMW!$A$2:$NF$200,MATCH(1,(GMW!$NE$2:$NE$200=AY$3)*(GMW!$ND$2:$ND$200=AY$4)*(GMW!$C$2:$C$200=AY$1),0),$F155-1966)</f>
        <v>14565</v>
      </c>
      <c r="AZ155" s="5" cm="1">
        <f t="array" ref="AZ155">INDEX(GMW!$A$2:$NF$200,MATCH(1,(GMW!$NE$2:$NE$200=AZ$3)*(GMW!$ND$2:$ND$200=AZ$4)*(GMW!$C$2:$C$200=AZ$1),0),$F155-1966)</f>
        <v>1632</v>
      </c>
      <c r="BA155" s="5" cm="1">
        <f t="array" ref="BA155">INDEX(GMW!$A$2:$NF$200,MATCH(1,(GMW!$NE$2:$NE$200=BA$3)*(GMW!$ND$2:$ND$200=BA$4)*(GMW!$C$2:$C$200=BA$1),0),$F155-1966)</f>
        <v>8.3108240000000002</v>
      </c>
      <c r="BB155" s="5" cm="1">
        <f t="array" ref="BB155">INDEX(GMW!$A$2:$NF$200,MATCH(1,(GMW!$NE$2:$NE$200=BB$3)*(GMW!$ND$2:$ND$200=BB$4)*(GMW!$C$2:$C$200=BB$1),0),$F155-1966)</f>
        <v>10883.98</v>
      </c>
      <c r="BC155" s="5" cm="1">
        <f t="array" ref="BC155">INDEX(GMW!$A$2:$NF$200,MATCH(1,(GMW!$NE$2:$NE$200=BC$3)*(GMW!$ND$2:$ND$200=BC$4)*(GMW!$C$2:$C$200=BC$1),0),$F155-1966)</f>
        <v>1.294692</v>
      </c>
      <c r="BD155" s="5" cm="1">
        <f t="array" ref="BD155">INDEX(GMW!$A$2:$NF$200,MATCH(1,(GMW!$NE$2:$NE$200=BD$3)*(GMW!$ND$2:$ND$200=BD$4)*(GMW!$C$2:$C$200=BD$1),0),$F155-1966)</f>
        <v>5046</v>
      </c>
      <c r="BE155" s="5" cm="1">
        <f t="array" ref="BE155">INDEX(GMW!$A$2:$NF$200,MATCH(1,(GMW!$NE$2:$NE$200=BE$3)*(GMW!$ND$2:$ND$200=BE$4)*(GMW!$C$2:$C$200=BE$1),0),$F155-1966)</f>
        <v>16.340109999999999</v>
      </c>
      <c r="BF155" s="5" cm="1">
        <f t="array" ref="BF155">INDEX(GMW!$A$2:$NF$200,MATCH(1,(GMW!$NE$2:$NE$200=BF$3)*(GMW!$ND$2:$ND$200=BF$4)*(GMW!$C$2:$C$200=BF$1),0),$F155-1966)</f>
        <v>12.348000000000001</v>
      </c>
      <c r="BG155" s="5" cm="1">
        <f t="array" ref="BG155">INDEX(GMW!$A$2:$NF$200,MATCH(1,(GMW!$NE$2:$NE$200=BG$3)*(GMW!$ND$2:$ND$200=BG$4)*(GMW!$C$2:$C$200=BG$1),0),$F155-1966)</f>
        <v>17.099070000000001</v>
      </c>
      <c r="BH155" s="5" cm="1">
        <f t="array" ref="BH155">INDEX(GMW!$A$2:$NF$200,MATCH(1,(GMW!$NE$2:$NE$200=BH$3)*(GMW!$ND$2:$ND$200=BH$4)*(GMW!$C$2:$C$200=BH$1),0),$F155-1966)</f>
        <v>4.67943</v>
      </c>
      <c r="BI155" s="5" cm="1">
        <f t="array" ref="BI155">INDEX(GMW!$A$2:$NF$200,MATCH(1,(GMW!$NE$2:$NE$200=BI$3)*(GMW!$ND$2:$ND$200=BI$4)*(GMW!$C$2:$C$200=BI$1),0),$F155-1966)</f>
        <v>3.15</v>
      </c>
      <c r="BJ155" s="5" cm="1">
        <f t="array" ref="BJ155">INDEX(GMW!$A$2:$NF$200,MATCH(1,(GMW!$NE$2:$NE$200=BJ$3)*(GMW!$ND$2:$ND$200=BJ$4)*(GMW!$C$2:$C$200=BJ$1),0),$F155-1966)</f>
        <v>3.3329029999999999</v>
      </c>
      <c r="BK155" s="5" cm="1">
        <f t="array" ref="BK155">INDEX(GMW!$A$2:$NF$200,MATCH(1,(GMW!$NE$2:$NE$200=BK$3)*(GMW!$ND$2:$ND$200=BK$4)*(GMW!$C$2:$C$200=BK$1),0),$F155-1966)</f>
        <v>2.2225760000000001</v>
      </c>
      <c r="BL155" s="5" cm="1">
        <f t="array" ref="BL155">INDEX(GMW!$A$2:$NF$200,MATCH(1,(GMW!$NE$2:$NE$200=BL$3)*(GMW!$ND$2:$ND$200=BL$4)*(GMW!$C$2:$C$200=BL$1),0),$F155-1966)</f>
        <v>0.63054399999999999</v>
      </c>
      <c r="BM155" s="5" cm="1">
        <f t="array" ref="BM155">INDEX(GMW!$A$2:$NF$200,MATCH(1,(GMW!$NE$2:$NE$200=BM$3)*(GMW!$ND$2:$ND$200=BM$4)*(GMW!$C$2:$C$200=BM$1),0),$F155-1966)</f>
        <v>1.0630360000000001</v>
      </c>
      <c r="BN155" s="5" cm="1">
        <f t="array" ref="BN155">INDEX(GMW!$A$2:$NF$200,MATCH(1,(GMW!$NE$2:$NE$200=BN$3)*(GMW!$ND$2:$ND$200=BN$4)*(GMW!$C$2:$C$200=BN$1),0),$F155-1966)</f>
        <v>3.1746129999999999</v>
      </c>
      <c r="BO155" s="5" cm="1">
        <f t="array" ref="BO155">INDEX(GMW!$A$2:$NF$200,MATCH(1,(GMW!$NE$2:$NE$200=BO$3)*(GMW!$ND$2:$ND$200=BO$4)*(GMW!$C$2:$C$200=BO$1),0),$F155-1966)</f>
        <v>1.2447999999999999</v>
      </c>
      <c r="BP155" s="5" cm="1">
        <f t="array" ref="BP155">INDEX(GMW!$A$2:$NF$200,MATCH(1,(GMW!$NE$2:$NE$200=BP$3)*(GMW!$ND$2:$ND$200=BP$4)*(GMW!$C$2:$C$200=BP$1),0),$F155-1966)</f>
        <v>1102320</v>
      </c>
      <c r="BQ155" s="5" cm="1">
        <f t="array" ref="BQ155">INDEX(GMW!$A$2:$NF$200,MATCH(1,(GMW!$NE$2:$NE$200=BQ$3)*(GMW!$ND$2:$ND$200=BQ$4)*(GMW!$C$2:$C$200=BQ$1),0),$F155-1966)</f>
        <v>17604.63</v>
      </c>
      <c r="BR155" s="5" cm="1">
        <f t="array" ref="BR155">INDEX(GMW!$A$2:$NF$200,MATCH(1,(GMW!$NE$2:$NE$200=BR$3)*(GMW!$ND$2:$ND$200=BR$4)*(GMW!$C$2:$C$200=BR$1),0),$F155-1966)</f>
        <v>887264</v>
      </c>
      <c r="BS155" s="5" cm="1">
        <f t="array" ref="BS155">INDEX(GMW!$A$2:$NF$200,MATCH(1,(GMW!$NE$2:$NE$200=BS$3)*(GMW!$ND$2:$ND$200=BS$4)*(GMW!$C$2:$C$200=BS$1),0),$F155-1966)</f>
        <v>1411347</v>
      </c>
      <c r="BT155" s="5" cm="1">
        <f t="array" ref="BT155">INDEX(GMW!$A$2:$NF$200,MATCH(1,(GMW!$NE$2:$NE$200=BT$3)*(GMW!$ND$2:$ND$200=BT$4)*(GMW!$C$2:$C$200=BT$1),0),$F155-1966)</f>
        <v>286027</v>
      </c>
      <c r="BU155" s="5" cm="1">
        <f t="array" ref="BU155">INDEX(GMW!$A$2:$NF$200,MATCH(1,(GMW!$NE$2:$NE$200=BU$3)*(GMW!$ND$2:$ND$200=BU$4)*(GMW!$C$2:$C$200=BU$1),0),$F155-1966)</f>
        <v>968.55050000000006</v>
      </c>
      <c r="BV155" s="5" cm="1">
        <f t="array" ref="BV155">INDEX(GMW!$A$2:$NF$200,MATCH(1,(GMW!$NE$2:$NE$200=BV$3)*(GMW!$ND$2:$ND$200=BV$4)*(GMW!$C$2:$C$200=BV$1),0),$F155-1966)</f>
        <v>1672908</v>
      </c>
      <c r="BW155" s="5" cm="1">
        <f t="array" ref="BW155">INDEX(GMW!$A$2:$NF$200,MATCH(1,(GMW!$NE$2:$NE$200=BW$3)*(GMW!$ND$2:$ND$200=BW$4)*(GMW!$C$2:$C$200=BW$1),0),$F155-1966)</f>
        <v>182.56460000000001</v>
      </c>
      <c r="BX155" s="5" cm="1">
        <f t="array" ref="BX155">INDEX(GMW!$A$2:$NF$200,MATCH(1,(GMW!$NE$2:$NE$200=BX$3)*(GMW!$ND$2:$ND$200=BX$4)*(GMW!$C$2:$C$200=BX$1),0),$F155-1966)</f>
        <v>462852.2</v>
      </c>
      <c r="BY155" s="5" cm="1">
        <f t="array" ref="BY155">INDEX(GMW!$A$2:$NF$200,MATCH(1,(GMW!$NE$2:$NE$200=BY$3)*(GMW!$ND$2:$ND$200=BY$4)*(GMW!$C$2:$C$200=BY$1),0),$F155-1966)</f>
        <v>1889.3889999999999</v>
      </c>
      <c r="BZ155" s="5" cm="1">
        <f t="array" ref="BZ155">INDEX(GMW!$A$2:$NF$200,MATCH(1,(GMW!$NE$2:$NE$200=BZ$3)*(GMW!$ND$2:$ND$200=BZ$4)*(GMW!$C$2:$C$200=BZ$1),0),$F155-1966)</f>
        <v>2066.2469999999998</v>
      </c>
      <c r="CA155" s="5" cm="1">
        <f t="array" ref="CA155">INDEX(GMW!$A$2:$NF$200,MATCH(1,(GMW!$NE$2:$NE$200=CA$3)*(GMW!$ND$2:$ND$200=CA$4)*(GMW!$C$2:$C$200=CA$1),0),$F155-1966)</f>
        <v>2007.134</v>
      </c>
      <c r="CB155" s="5" cm="1">
        <f t="array" ref="CB155">INDEX(GMW!$A$2:$NF$200,MATCH(1,(GMW!$NE$2:$NE$200=CB$3)*(GMW!$ND$2:$ND$200=CB$4)*(GMW!$C$2:$C$200=CB$1),0),$F155-1966)</f>
        <v>685.43700000000001</v>
      </c>
      <c r="CC155" s="5" cm="1">
        <f t="array" ref="CC155">INDEX(GMW!$A$2:$NF$200,MATCH(1,(GMW!$NE$2:$NE$200=CC$3)*(GMW!$ND$2:$ND$200=CC$4)*(GMW!$C$2:$C$200=CC$1),0),$F155-1966)</f>
        <v>418.23500000000001</v>
      </c>
      <c r="CD155" s="5" cm="1">
        <f t="array" ref="CD155">INDEX(GMW!$A$2:$NF$200,MATCH(1,(GMW!$NE$2:$NE$200=CD$3)*(GMW!$ND$2:$ND$200=CD$4)*(GMW!$C$2:$C$200=CD$1),0),$F155-1966)</f>
        <v>437.31200000000001</v>
      </c>
      <c r="CE155" s="5" cm="1">
        <f t="array" ref="CE155">INDEX(GMW!$A$2:$NF$200,MATCH(1,(GMW!$NE$2:$NE$200=CE$3)*(GMW!$ND$2:$ND$200=CE$4)*(GMW!$C$2:$C$200=CE$1),0),$F155-1966)</f>
        <v>293.32</v>
      </c>
      <c r="CF155" s="5" cm="1">
        <f t="array" ref="CF155">INDEX(GMW!$A$2:$NF$200,MATCH(1,(GMW!$NE$2:$NE$200=CF$3)*(GMW!$ND$2:$ND$200=CF$4)*(GMW!$C$2:$C$200=CF$1),0),$F155-1966)</f>
        <v>83.874099999999999</v>
      </c>
      <c r="CG155" s="5" cm="1">
        <f t="array" ref="CG155">INDEX(GMW!$A$2:$NF$200,MATCH(1,(GMW!$NE$2:$NE$200=CG$3)*(GMW!$ND$2:$ND$200=CG$4)*(GMW!$C$2:$C$200=CG$1),0),$F155-1966)</f>
        <v>111.483</v>
      </c>
      <c r="CH155" s="5" cm="1">
        <f t="array" ref="CH155">INDEX(GMW!$A$2:$NF$200,MATCH(1,(GMW!$NE$2:$NE$200=CH$3)*(GMW!$ND$2:$ND$200=CH$4)*(GMW!$C$2:$C$200=CH$1),0),$F155-1966)</f>
        <v>354.01900000000001</v>
      </c>
      <c r="CI155" s="5" cm="1">
        <f t="array" ref="CI155">INDEX(GMW!$A$2:$NF$200,MATCH(1,(GMW!$NE$2:$NE$200=CI$3)*(GMW!$ND$2:$ND$200=CI$4)*(GMW!$C$2:$C$200=CI$1),0),$F155-1966)</f>
        <v>176.46549999999999</v>
      </c>
      <c r="CJ155" s="5" cm="1">
        <f t="array" ref="CJ155">INDEX(GMW!$A$2:$NF$200,MATCH(1,(GMW!$NE$2:$NE$200=CJ$3)*(GMW!$ND$2:$ND$200=CJ$4)*(GMW!$C$2:$C$200=CJ$1),0),$F155-1966)</f>
        <v>398126</v>
      </c>
      <c r="CK155" s="5" cm="1">
        <f t="array" ref="CK155">INDEX(GMW!$A$2:$NF$200,MATCH(1,(GMW!$NE$2:$NE$200=CK$3)*(GMW!$ND$2:$ND$200=CK$4)*(GMW!$C$2:$C$200=CK$1),0),$F155-1966)</f>
        <v>3691.15</v>
      </c>
      <c r="CL155" s="5" cm="1">
        <f t="array" ref="CL155">INDEX(GMW!$A$2:$NF$200,MATCH(1,(GMW!$NE$2:$NE$200=CL$3)*(GMW!$ND$2:$ND$200=CL$4)*(GMW!$C$2:$C$200=CL$1),0),$F155-1966)</f>
        <v>125383.6</v>
      </c>
      <c r="CM155" s="5" cm="1">
        <f t="array" ref="CM155">INDEX(GMW!$A$2:$NF$200,MATCH(1,(GMW!$NE$2:$NE$200=CM$3)*(GMW!$ND$2:$ND$200=CM$4)*(GMW!$C$2:$C$200=CM$1),0),$F155-1966)</f>
        <v>411008</v>
      </c>
      <c r="CN155" s="5" cm="1">
        <f t="array" ref="CN155">INDEX(GMW!$A$2:$NF$200,MATCH(1,(GMW!$NE$2:$NE$200=CN$3)*(GMW!$ND$2:$ND$200=CN$4)*(GMW!$C$2:$C$200=CN$1),0),$F155-1966)</f>
        <v>328426</v>
      </c>
      <c r="CO155" s="5" cm="1">
        <f t="array" ref="CO155">INDEX(GMW!$A$2:$NF$200,MATCH(1,(GMW!$NE$2:$NE$200=CO$3)*(GMW!$ND$2:$ND$200=CO$4)*(GMW!$C$2:$C$200=CO$1),0),$F155-1966)</f>
        <v>445.37799999999999</v>
      </c>
      <c r="CP155" s="5" cm="1">
        <f t="array" ref="CP155">INDEX(GMW!$A$2:$NF$200,MATCH(1,(GMW!$NE$2:$NE$200=CP$3)*(GMW!$ND$2:$ND$200=CP$4)*(GMW!$C$2:$C$200=CP$1),0),$F155-1966)</f>
        <v>853730.8</v>
      </c>
      <c r="CQ155" s="5" cm="1">
        <f t="array" ref="CQ155">INDEX(GMW!$A$2:$NF$200,MATCH(1,(GMW!$NE$2:$NE$200=CQ$3)*(GMW!$ND$2:$ND$200=CQ$4)*(GMW!$C$2:$C$200=CQ$1),0),$F155-1966)</f>
        <v>154.24600000000001</v>
      </c>
      <c r="CR155" s="5" cm="1">
        <f t="array" ref="CR155">INDEX(GMW!$A$2:$NF$200,MATCH(1,(GMW!$NE$2:$NE$200=CR$3)*(GMW!$ND$2:$ND$200=CR$4)*(GMW!$C$2:$C$200=CR$1),0),$F155-1966)</f>
        <v>334477.3</v>
      </c>
      <c r="CS155" s="5" cm="1">
        <f t="array" ref="CS155">INDEX(GMW!$A$2:$NF$200,MATCH(1,(GMW!$NE$2:$NE$200=CS$3)*(GMW!$ND$2:$ND$200=CS$4)*(GMW!$C$2:$C$200=CS$1),0),$F155-1966)</f>
        <v>636.72699999999998</v>
      </c>
      <c r="CT155" s="5" cm="1">
        <f t="array" ref="CT155">INDEX(GMW!$A$2:$NF$200,MATCH(1,(GMW!$NE$2:$NE$200=CT$3)*(GMW!$ND$2:$ND$200=CT$4)*(GMW!$C$2:$C$200=CT$1),0),$F155-1966)</f>
        <v>492.27800000000002</v>
      </c>
      <c r="CU155" s="5" cm="1">
        <f t="array" ref="CU155">INDEX(GMW!$A$2:$NF$200,MATCH(1,(GMW!$NE$2:$NE$200=CU$3)*(GMW!$ND$2:$ND$200=CU$4)*(GMW!$C$2:$C$200=CU$1),0),$F155-1966)</f>
        <v>399.39100000000002</v>
      </c>
      <c r="CV155" s="5" cm="1">
        <f t="array" ref="CV155">INDEX(GMW!$A$2:$NF$200,MATCH(1,(GMW!$NE$2:$NE$200=CV$3)*(GMW!$ND$2:$ND$200=CV$4)*(GMW!$C$2:$C$200=CV$1),0),$F155-1966)</f>
        <v>269.13499999999999</v>
      </c>
      <c r="CW155" s="5" cm="1">
        <f t="array" ref="CW155">INDEX(GMW!$A$2:$NF$200,MATCH(1,(GMW!$NE$2:$NE$200=CW$3)*(GMW!$ND$2:$ND$200=CW$4)*(GMW!$C$2:$C$200=CW$1),0),$F155-1966)</f>
        <v>157.755</v>
      </c>
      <c r="CX155" s="5" cm="1">
        <f t="array" ref="CX155">INDEX(GMW!$A$2:$NF$200,MATCH(1,(GMW!$NE$2:$NE$200=CX$3)*(GMW!$ND$2:$ND$200=CX$4)*(GMW!$C$2:$C$200=CX$1),0),$F155-1966)</f>
        <v>88.888000000000005</v>
      </c>
      <c r="CY155" s="5" cm="1">
        <f t="array" ref="CY155">INDEX(GMW!$A$2:$NF$200,MATCH(1,(GMW!$NE$2:$NE$200=CY$3)*(GMW!$ND$2:$ND$200=CY$4)*(GMW!$C$2:$C$200=CY$1),0),$F155-1966)</f>
        <v>71.793599999999998</v>
      </c>
      <c r="CZ155" s="5" cm="1">
        <f t="array" ref="CZ155">INDEX(GMW!$A$2:$NF$200,MATCH(1,(GMW!$NE$2:$NE$200=CZ$3)*(GMW!$ND$2:$ND$200=CZ$4)*(GMW!$C$2:$C$200=CZ$1),0),$F155-1966)</f>
        <v>45.628999999999998</v>
      </c>
      <c r="DA155" s="5" cm="1">
        <f t="array" ref="DA155">INDEX(GMW!$A$2:$NF$200,MATCH(1,(GMW!$NE$2:$NE$200=DA$3)*(GMW!$ND$2:$ND$200=DA$4)*(GMW!$C$2:$C$200=DA$1),0),$F155-1966)</f>
        <v>41.645000000000003</v>
      </c>
      <c r="DB155" s="5" cm="1">
        <f t="array" ref="DB155">INDEX(GMW!$A$2:$NF$200,MATCH(1,(GMW!$NE$2:$NE$200=DB$3)*(GMW!$ND$2:$ND$200=DB$4)*(GMW!$C$2:$C$200=DB$1),0),$F155-1966)</f>
        <v>58.381</v>
      </c>
      <c r="DC155" s="5" cm="1">
        <f t="array" ref="DC155">INDEX(GMW!$A$2:$NF$200,MATCH(1,(GMW!$NE$2:$NE$200=DC$3)*(GMW!$ND$2:$ND$200=DC$4)*(GMW!$C$2:$C$200=DC$1),0),$F155-1966)</f>
        <v>44.770699999999998</v>
      </c>
    </row>
    <row r="156" spans="1:107" x14ac:dyDescent="0.25">
      <c r="B156" s="5">
        <f t="shared" ref="B156:D171" si="51">+B152+1</f>
        <v>2010</v>
      </c>
      <c r="C156" s="5">
        <f t="shared" si="51"/>
        <v>2010</v>
      </c>
      <c r="F156" s="5">
        <f t="shared" si="37"/>
        <v>2122</v>
      </c>
      <c r="G156" s="5" cm="1">
        <f t="array" ref="G156">INDEX(GMW!$A$2:$NF$200,MATCH(1,(GMW!$NE$2:$NE$200=G$3)*(GMW!$ND$2:$ND$200=G$4)*(GMW!$C$2:$C$200=G$1),0),$F156-1966)</f>
        <v>562353</v>
      </c>
      <c r="H156" s="5" cm="1">
        <f t="array" ref="H156">INDEX(GMW!$A$2:$NF$200,MATCH(1,(GMW!$NE$2:$NE$200=H$3)*(GMW!$ND$2:$ND$200=H$4)*(GMW!$C$2:$C$200=H$1),0),$F156-1966)</f>
        <v>345407</v>
      </c>
      <c r="I156" s="5" cm="1">
        <f t="array" ref="I156">INDEX(GMW!$A$2:$NF$200,MATCH(1,(GMW!$NE$2:$NE$200=I$3)*(GMW!$ND$2:$ND$200=I$4)*(GMW!$C$2:$C$200=I$1),0),$F156-1966)</f>
        <v>87938</v>
      </c>
      <c r="J156" s="5" cm="1">
        <f t="array" ref="J156">INDEX(GMW!$A$2:$NF$200,MATCH(1,(GMW!$NE$2:$NE$200=J$3)*(GMW!$ND$2:$ND$200=J$4)*(GMW!$C$2:$C$200=J$1),0),$F156-1966)</f>
        <v>118254</v>
      </c>
      <c r="K156" s="5" cm="1">
        <f t="array" ref="K156">INDEX(GMW!$A$2:$NF$200,MATCH(1,(GMW!$NE$2:$NE$200=K$3)*(GMW!$ND$2:$ND$200=K$4)*(GMW!$C$2:$C$200=K$1),0),$F156-1966)</f>
        <v>162473</v>
      </c>
      <c r="L156" s="5" cm="1">
        <f t="array" ref="L156">INDEX(GMW!$A$2:$NF$200,MATCH(1,(GMW!$NE$2:$NE$200=L$3)*(GMW!$ND$2:$ND$200=L$4)*(GMW!$C$2:$C$200=L$1),0),$F156-1966)</f>
        <v>163978</v>
      </c>
      <c r="M156" s="5" cm="1">
        <f t="array" ref="M156">INDEX(GMW!$A$2:$NF$200,MATCH(1,(GMW!$NE$2:$NE$200=M$3)*(GMW!$ND$2:$ND$200=M$4)*(GMW!$C$2:$C$200=M$1),0),$F156-1966)</f>
        <v>46055</v>
      </c>
      <c r="N156" s="5" cm="1">
        <f t="array" ref="N156">INDEX(GMW!$A$2:$NF$200,MATCH(1,(GMW!$NE$2:$NE$200=N$3)*(GMW!$ND$2:$ND$200=N$4)*(GMW!$C$2:$C$200=N$1),0),$F156-1966)</f>
        <v>17329</v>
      </c>
      <c r="O156" s="5" cm="1">
        <f t="array" ref="O156">INDEX(GMW!$A$2:$NF$200,MATCH(1,(GMW!$NE$2:$NE$200=O$3)*(GMW!$ND$2:$ND$200=O$4)*(GMW!$C$2:$C$200=O$1),0),$F156-1966)</f>
        <v>89.366669999999999</v>
      </c>
      <c r="P156" s="5" cm="1">
        <f t="array" ref="P156">INDEX(GMW!$A$2:$NF$200,MATCH(1,(GMW!$NE$2:$NE$200=P$3)*(GMW!$ND$2:$ND$200=P$4)*(GMW!$C$2:$C$200=P$1),0),$F156-1966)</f>
        <v>0.5</v>
      </c>
      <c r="Q156" s="5" cm="1">
        <f t="array" ref="Q156">INDEX(GMW!$A$2:$NF$200,MATCH(1,(GMW!$NE$2:$NE$200=Q$3)*(GMW!$ND$2:$ND$200=Q$4)*(GMW!$C$2:$C$200=Q$1),0),$F156-1966)</f>
        <v>3.36</v>
      </c>
      <c r="R156" s="5" cm="1">
        <f t="array" ref="R156">INDEX(GMW!$A$2:$NF$200,MATCH(1,(GMW!$NE$2:$NE$200=R$3)*(GMW!$ND$2:$ND$200=R$4)*(GMW!$C$2:$C$200=R$1),0),$F156-1966)</f>
        <v>89.366669999999999</v>
      </c>
      <c r="S156" s="5" cm="1">
        <f t="array" ref="S156">INDEX(GMW!$A$2:$NF$200,MATCH(1,(GMW!$NE$2:$NE$200=S$3)*(GMW!$ND$2:$ND$200=S$4)*(GMW!$C$2:$C$200=S$1),0),$F156-1966)</f>
        <v>31558</v>
      </c>
      <c r="T156" s="5" cm="1">
        <f t="array" ref="T156">INDEX(GMW!$A$2:$NF$200,MATCH(1,(GMW!$NE$2:$NE$200=T$3)*(GMW!$ND$2:$ND$200=T$4)*(GMW!$C$2:$C$200=T$1),0),$F156-1966)</f>
        <v>419</v>
      </c>
      <c r="U156" s="5" cm="1">
        <f t="array" ref="U156">INDEX(GMW!$A$2:$NF$200,MATCH(1,(GMW!$NE$2:$NE$200=U$3)*(GMW!$ND$2:$ND$200=U$4)*(GMW!$C$2:$C$200=U$1),0),$F156-1966)</f>
        <v>61</v>
      </c>
      <c r="V156" s="5" cm="1">
        <f t="array" ref="V156">INDEX(GMW!$A$2:$NF$200,MATCH(1,(GMW!$NE$2:$NE$200=V$3)*(GMW!$ND$2:$ND$200=V$4)*(GMW!$C$2:$C$200=V$1),0),$F156-1966)</f>
        <v>2570</v>
      </c>
      <c r="W156" s="5" cm="1">
        <f t="array" ref="W156">INDEX(GMW!$A$2:$NF$200,MATCH(1,(GMW!$NE$2:$NE$200=W$3)*(GMW!$ND$2:$ND$200=W$4)*(GMW!$C$2:$C$200=W$1),0),$F156-1966)</f>
        <v>134</v>
      </c>
      <c r="X156" s="5" cm="1">
        <f t="array" ref="X156">INDEX(GMW!$A$2:$NF$200,MATCH(1,(GMW!$NE$2:$NE$200=X$3)*(GMW!$ND$2:$ND$200=X$4)*(GMW!$C$2:$C$200=X$1),0),$F156-1966)</f>
        <v>177</v>
      </c>
      <c r="Y156" s="5" cm="1">
        <f t="array" ref="Y156">INDEX(GMW!$A$2:$NF$200,MATCH(1,(GMW!$NE$2:$NE$200=Y$3)*(GMW!$ND$2:$ND$200=Y$4)*(GMW!$C$2:$C$200=Y$1),0),$F156-1966)</f>
        <v>2107</v>
      </c>
      <c r="Z156" s="5" cm="1">
        <f t="array" ref="Z156">INDEX(GMW!$A$2:$NF$200,MATCH(1,(GMW!$NE$2:$NE$200=Z$3)*(GMW!$ND$2:$ND$200=Z$4)*(GMW!$C$2:$C$200=Z$1),0),$F156-1966)</f>
        <v>4836</v>
      </c>
      <c r="AA156" s="5" cm="1">
        <f t="array" ref="AA156">INDEX(GMW!$A$2:$NF$200,MATCH(1,(GMW!$NE$2:$NE$200=AA$3)*(GMW!$ND$2:$ND$200=AA$4)*(GMW!$C$2:$C$200=AA$1),0),$F156-1966)</f>
        <v>1463</v>
      </c>
      <c r="AB156" s="5" cm="1">
        <f t="array" ref="AB156">INDEX(GMW!$A$2:$NF$200,MATCH(1,(GMW!$NE$2:$NE$200=AB$3)*(GMW!$ND$2:$ND$200=AB$4)*(GMW!$C$2:$C$200=AB$1),0),$F156-1966)</f>
        <v>1949</v>
      </c>
      <c r="AC156" s="5" cm="1">
        <f t="array" ref="AC156">INDEX(GMW!$A$2:$NF$200,MATCH(1,(GMW!$NE$2:$NE$200=AC$3)*(GMW!$ND$2:$ND$200=AC$4)*(GMW!$C$2:$C$200=AC$1),0),$F156-1966)</f>
        <v>1172</v>
      </c>
      <c r="AD156" s="5" cm="1">
        <f t="array" ref="AD156">INDEX(GMW!$A$2:$NF$200,MATCH(1,(GMW!$NE$2:$NE$200=AD$3)*(GMW!$ND$2:$ND$200=AD$4)*(GMW!$C$2:$C$200=AD$1),0),$F156-1966)</f>
        <v>1125</v>
      </c>
      <c r="AE156" s="5" cm="1">
        <f t="array" ref="AE156">INDEX(GMW!$A$2:$NF$200,MATCH(1,(GMW!$NE$2:$NE$200=AE$3)*(GMW!$ND$2:$ND$200=AE$4)*(GMW!$C$2:$C$200=AE$1),0),$F156-1966)</f>
        <v>486</v>
      </c>
      <c r="AF156" s="5" cm="1">
        <f t="array" ref="AF156">INDEX(GMW!$A$2:$NF$200,MATCH(1,(GMW!$NE$2:$NE$200=AF$3)*(GMW!$ND$2:$ND$200=AF$4)*(GMW!$C$2:$C$200=AF$1),0),$F156-1966)</f>
        <v>2420</v>
      </c>
      <c r="AG156" s="5" cm="1">
        <f t="array" ref="AG156">INDEX(GMW!$A$2:$NF$200,MATCH(1,(GMW!$NE$2:$NE$200=AG$3)*(GMW!$ND$2:$ND$200=AG$4)*(GMW!$C$2:$C$200=AG$1),0),$F156-1966)</f>
        <v>2426</v>
      </c>
      <c r="AH156" s="5" cm="1">
        <f t="array" ref="AH156">INDEX(GMW!$A$2:$NF$200,MATCH(1,(GMW!$NE$2:$NE$200=AH$3)*(GMW!$ND$2:$ND$200=AH$4)*(GMW!$C$2:$C$200=AH$1),0),$F156-1966)</f>
        <v>1739</v>
      </c>
      <c r="AI156" s="5" cm="1">
        <f t="array" ref="AI156">INDEX(GMW!$A$2:$NF$200,MATCH(1,(GMW!$NE$2:$NE$200=AI$3)*(GMW!$ND$2:$ND$200=AI$4)*(GMW!$C$2:$C$200=AI$1),0),$F156-1966)</f>
        <v>2772</v>
      </c>
      <c r="AJ156" s="5" cm="1">
        <f t="array" ref="AJ156">INDEX(GMW!$A$2:$NF$200,MATCH(1,(GMW!$NE$2:$NE$200=AJ$3)*(GMW!$ND$2:$ND$200=AJ$4)*(GMW!$C$2:$C$200=AJ$1),0),$F156-1966)</f>
        <v>3936</v>
      </c>
      <c r="AK156" s="5" cm="1">
        <f t="array" ref="AK156">INDEX(GMW!$A$2:$NF$200,MATCH(1,(GMW!$NE$2:$NE$200=AK$3)*(GMW!$ND$2:$ND$200=AK$4)*(GMW!$C$2:$C$200=AK$1),0),$F156-1966)</f>
        <v>855</v>
      </c>
      <c r="AL156" s="5" cm="1">
        <f t="array" ref="AL156">INDEX(GMW!$A$2:$NF$200,MATCH(1,(GMW!$NE$2:$NE$200=AL$3)*(GMW!$ND$2:$ND$200=AL$4)*(GMW!$C$2:$C$200=AL$1),0),$F156-1966)</f>
        <v>910</v>
      </c>
      <c r="AM156" s="5" cm="1">
        <f t="array" ref="AM156">INDEX(GMW!$A$2:$NF$200,MATCH(1,(GMW!$NE$2:$NE$200=AM$3)*(GMW!$ND$2:$ND$200=AM$4)*(GMW!$C$2:$C$200=AM$1),0),$F156-1966)</f>
        <v>29192</v>
      </c>
      <c r="AN156" s="5" cm="1">
        <f t="array" ref="AN156">INDEX(GMW!$A$2:$NF$200,MATCH(1,(GMW!$NE$2:$NE$200=AN$3)*(GMW!$ND$2:$ND$200=AN$4)*(GMW!$C$2:$C$200=AN$1),0),$F156-1966)</f>
        <v>5755</v>
      </c>
      <c r="AO156" s="5" cm="1">
        <f t="array" ref="AO156">INDEX(GMW!$A$2:$NF$200,MATCH(1,(GMW!$NE$2:$NE$200=AO$3)*(GMW!$ND$2:$ND$200=AO$4)*(GMW!$C$2:$C$200=AO$1),0),$F156-1966)</f>
        <v>562353</v>
      </c>
      <c r="AP156" s="5" cm="1">
        <f t="array" ref="AP156">INDEX(GMW!$A$2:$NF$200,MATCH(1,(GMW!$NE$2:$NE$200=AP$3)*(GMW!$ND$2:$ND$200=AP$4)*(GMW!$C$2:$C$200=AP$1),0),$F156-1966)</f>
        <v>4185.8</v>
      </c>
      <c r="AQ156" s="5" cm="1">
        <f t="array" ref="AQ156">INDEX(GMW!$A$2:$NF$200,MATCH(1,(GMW!$NE$2:$NE$200=AQ$3)*(GMW!$ND$2:$ND$200=AQ$4)*(GMW!$C$2:$C$200=AQ$1),0),$F156-1966)</f>
        <v>127181.2</v>
      </c>
      <c r="AR156" s="5" cm="1">
        <f t="array" ref="AR156">INDEX(GMW!$A$2:$NF$200,MATCH(1,(GMW!$NE$2:$NE$200=AR$3)*(GMW!$ND$2:$ND$200=AR$4)*(GMW!$C$2:$C$200=AR$1),0),$F156-1966)</f>
        <v>768.84</v>
      </c>
      <c r="AS156" s="5" cm="1">
        <f t="array" ref="AS156">INDEX(GMW!$A$2:$NF$200,MATCH(1,(GMW!$NE$2:$NE$200=AS$3)*(GMW!$ND$2:$ND$200=AS$4)*(GMW!$C$2:$C$200=AS$1),0),$F156-1966)</f>
        <v>552.875</v>
      </c>
      <c r="AT156" s="5" cm="1">
        <f t="array" ref="AT156">INDEX(GMW!$A$2:$NF$200,MATCH(1,(GMW!$NE$2:$NE$200=AT$3)*(GMW!$ND$2:$ND$200=AT$4)*(GMW!$C$2:$C$200=AT$1),0),$F156-1966)</f>
        <v>454.15100000000001</v>
      </c>
      <c r="AU156" s="5" cm="1">
        <f t="array" ref="AU156">INDEX(GMW!$A$2:$NF$200,MATCH(1,(GMW!$NE$2:$NE$200=AU$3)*(GMW!$ND$2:$ND$200=AU$4)*(GMW!$C$2:$C$200=AU$1),0),$F156-1966)</f>
        <v>460007.8</v>
      </c>
      <c r="AV156" s="5" cm="1">
        <f t="array" ref="AV156">INDEX(GMW!$A$2:$NF$200,MATCH(1,(GMW!$NE$2:$NE$200=AV$3)*(GMW!$ND$2:$ND$200=AV$4)*(GMW!$C$2:$C$200=AV$1),0),$F156-1966)</f>
        <v>14978</v>
      </c>
      <c r="AW156" s="5" cm="1">
        <f t="array" ref="AW156">INDEX(GMW!$A$2:$NF$200,MATCH(1,(GMW!$NE$2:$NE$200=AW$3)*(GMW!$ND$2:$ND$200=AW$4)*(GMW!$C$2:$C$200=AW$1),0),$F156-1966)</f>
        <v>161.19999999999999</v>
      </c>
      <c r="AX156" s="5" cm="1">
        <f t="array" ref="AX156">INDEX(GMW!$A$2:$NF$200,MATCH(1,(GMW!$NE$2:$NE$200=AX$3)*(GMW!$ND$2:$ND$200=AX$4)*(GMW!$C$2:$C$200=AX$1),0),$F156-1966)</f>
        <v>2379.9760000000001</v>
      </c>
      <c r="AY156" s="5" cm="1">
        <f t="array" ref="AY156">INDEX(GMW!$A$2:$NF$200,MATCH(1,(GMW!$NE$2:$NE$200=AY$3)*(GMW!$ND$2:$ND$200=AY$4)*(GMW!$C$2:$C$200=AY$1),0),$F156-1966)</f>
        <v>14580</v>
      </c>
      <c r="AZ156" s="5" cm="1">
        <f t="array" ref="AZ156">INDEX(GMW!$A$2:$NF$200,MATCH(1,(GMW!$NE$2:$NE$200=AZ$3)*(GMW!$ND$2:$ND$200=AZ$4)*(GMW!$C$2:$C$200=AZ$1),0),$F156-1966)</f>
        <v>1855</v>
      </c>
      <c r="BA156" s="5" cm="1">
        <f t="array" ref="BA156">INDEX(GMW!$A$2:$NF$200,MATCH(1,(GMW!$NE$2:$NE$200=BA$3)*(GMW!$ND$2:$ND$200=BA$4)*(GMW!$C$2:$C$200=BA$1),0),$F156-1966)</f>
        <v>7.9486230000000004</v>
      </c>
      <c r="BB156" s="5" cm="1">
        <f t="array" ref="BB156">INDEX(GMW!$A$2:$NF$200,MATCH(1,(GMW!$NE$2:$NE$200=BB$3)*(GMW!$ND$2:$ND$200=BB$4)*(GMW!$C$2:$C$200=BB$1),0),$F156-1966)</f>
        <v>9789.2649999999994</v>
      </c>
      <c r="BC156" s="5" cm="1">
        <f t="array" ref="BC156">INDEX(GMW!$A$2:$NF$200,MATCH(1,(GMW!$NE$2:$NE$200=BC$3)*(GMW!$ND$2:$ND$200=BC$4)*(GMW!$C$2:$C$200=BC$1),0),$F156-1966)</f>
        <v>1.292146</v>
      </c>
      <c r="BD156" s="5" cm="1">
        <f t="array" ref="BD156">INDEX(GMW!$A$2:$NF$200,MATCH(1,(GMW!$NE$2:$NE$200=BD$3)*(GMW!$ND$2:$ND$200=BD$4)*(GMW!$C$2:$C$200=BD$1),0),$F156-1966)</f>
        <v>1395</v>
      </c>
      <c r="BE156" s="5" cm="1">
        <f t="array" ref="BE156">INDEX(GMW!$A$2:$NF$200,MATCH(1,(GMW!$NE$2:$NE$200=BE$3)*(GMW!$ND$2:$ND$200=BE$4)*(GMW!$C$2:$C$200=BE$1),0),$F156-1966)</f>
        <v>16.037520000000001</v>
      </c>
      <c r="BF156" s="5" cm="1">
        <f t="array" ref="BF156">INDEX(GMW!$A$2:$NF$200,MATCH(1,(GMW!$NE$2:$NE$200=BF$3)*(GMW!$ND$2:$ND$200=BF$4)*(GMW!$C$2:$C$200=BF$1),0),$F156-1966)</f>
        <v>12.462</v>
      </c>
      <c r="BG156" s="5" cm="1">
        <f t="array" ref="BG156">INDEX(GMW!$A$2:$NF$200,MATCH(1,(GMW!$NE$2:$NE$200=BG$3)*(GMW!$ND$2:$ND$200=BG$4)*(GMW!$C$2:$C$200=BG$1),0),$F156-1966)</f>
        <v>16.88775</v>
      </c>
      <c r="BH156" s="5" cm="1">
        <f t="array" ref="BH156">INDEX(GMW!$A$2:$NF$200,MATCH(1,(GMW!$NE$2:$NE$200=BH$3)*(GMW!$ND$2:$ND$200=BH$4)*(GMW!$C$2:$C$200=BH$1),0),$F156-1966)</f>
        <v>4.9119770000000003</v>
      </c>
      <c r="BI156" s="5" cm="1">
        <f t="array" ref="BI156">INDEX(GMW!$A$2:$NF$200,MATCH(1,(GMW!$NE$2:$NE$200=BI$3)*(GMW!$ND$2:$ND$200=BI$4)*(GMW!$C$2:$C$200=BI$1),0),$F156-1966)</f>
        <v>3.0910000000000002</v>
      </c>
      <c r="BJ156" s="5" cm="1">
        <f t="array" ref="BJ156">INDEX(GMW!$A$2:$NF$200,MATCH(1,(GMW!$NE$2:$NE$200=BJ$3)*(GMW!$ND$2:$ND$200=BJ$4)*(GMW!$C$2:$C$200=BJ$1),0),$F156-1966)</f>
        <v>3.334517</v>
      </c>
      <c r="BK156" s="5" cm="1">
        <f t="array" ref="BK156">INDEX(GMW!$A$2:$NF$200,MATCH(1,(GMW!$NE$2:$NE$200=BK$3)*(GMW!$ND$2:$ND$200=BK$4)*(GMW!$C$2:$C$200=BK$1),0),$F156-1966)</f>
        <v>2.1646679999999998</v>
      </c>
      <c r="BL156" s="5" cm="1">
        <f t="array" ref="BL156">INDEX(GMW!$A$2:$NF$200,MATCH(1,(GMW!$NE$2:$NE$200=BL$3)*(GMW!$ND$2:$ND$200=BL$4)*(GMW!$C$2:$C$200=BL$1),0),$F156-1966)</f>
        <v>0.66280110000000003</v>
      </c>
      <c r="BM156" s="5" cm="1">
        <f t="array" ref="BM156">INDEX(GMW!$A$2:$NF$200,MATCH(1,(GMW!$NE$2:$NE$200=BM$3)*(GMW!$ND$2:$ND$200=BM$4)*(GMW!$C$2:$C$200=BM$1),0),$F156-1966)</f>
        <v>1.1526289999999999</v>
      </c>
      <c r="BN156" s="5" cm="1">
        <f t="array" ref="BN156">INDEX(GMW!$A$2:$NF$200,MATCH(1,(GMW!$NE$2:$NE$200=BN$3)*(GMW!$ND$2:$ND$200=BN$4)*(GMW!$C$2:$C$200=BN$1),0),$F156-1966)</f>
        <v>3.246575</v>
      </c>
      <c r="BO156" s="5" cm="1">
        <f t="array" ref="BO156">INDEX(GMW!$A$2:$NF$200,MATCH(1,(GMW!$NE$2:$NE$200=BO$3)*(GMW!$ND$2:$ND$200=BO$4)*(GMW!$C$2:$C$200=BO$1),0),$F156-1966)</f>
        <v>1.15798</v>
      </c>
      <c r="BP156" s="5" cm="1">
        <f t="array" ref="BP156">INDEX(GMW!$A$2:$NF$200,MATCH(1,(GMW!$NE$2:$NE$200=BP$3)*(GMW!$ND$2:$ND$200=BP$4)*(GMW!$C$2:$C$200=BP$1),0),$F156-1966)</f>
        <v>1141601</v>
      </c>
      <c r="BQ156" s="5" cm="1">
        <f t="array" ref="BQ156">INDEX(GMW!$A$2:$NF$200,MATCH(1,(GMW!$NE$2:$NE$200=BQ$3)*(GMW!$ND$2:$ND$200=BQ$4)*(GMW!$C$2:$C$200=BQ$1),0),$F156-1966)</f>
        <v>18264.349999999999</v>
      </c>
      <c r="BR156" s="5" cm="1">
        <f t="array" ref="BR156">INDEX(GMW!$A$2:$NF$200,MATCH(1,(GMW!$NE$2:$NE$200=BR$3)*(GMW!$ND$2:$ND$200=BR$4)*(GMW!$C$2:$C$200=BR$1),0),$F156-1966)</f>
        <v>897359</v>
      </c>
      <c r="BS156" s="5" cm="1">
        <f t="array" ref="BS156">INDEX(GMW!$A$2:$NF$200,MATCH(1,(GMW!$NE$2:$NE$200=BS$3)*(GMW!$ND$2:$ND$200=BS$4)*(GMW!$C$2:$C$200=BS$1),0),$F156-1966)</f>
        <v>1419695</v>
      </c>
      <c r="BT156" s="5" cm="1">
        <f t="array" ref="BT156">INDEX(GMW!$A$2:$NF$200,MATCH(1,(GMW!$NE$2:$NE$200=BT$3)*(GMW!$ND$2:$ND$200=BT$4)*(GMW!$C$2:$C$200=BT$1),0),$F156-1966)</f>
        <v>310906</v>
      </c>
      <c r="BU156" s="5" cm="1">
        <f t="array" ref="BU156">INDEX(GMW!$A$2:$NF$200,MATCH(1,(GMW!$NE$2:$NE$200=BU$3)*(GMW!$ND$2:$ND$200=BU$4)*(GMW!$C$2:$C$200=BU$1),0),$F156-1966)</f>
        <v>1000.2910000000001</v>
      </c>
      <c r="BV156" s="5" cm="1">
        <f t="array" ref="BV156">INDEX(GMW!$A$2:$NF$200,MATCH(1,(GMW!$NE$2:$NE$200=BV$3)*(GMW!$ND$2:$ND$200=BV$4)*(GMW!$C$2:$C$200=BV$1),0),$F156-1966)</f>
        <v>1680153</v>
      </c>
      <c r="BW156" s="5" cm="1">
        <f t="array" ref="BW156">INDEX(GMW!$A$2:$NF$200,MATCH(1,(GMW!$NE$2:$NE$200=BW$3)*(GMW!$ND$2:$ND$200=BW$4)*(GMW!$C$2:$C$200=BW$1),0),$F156-1966)</f>
        <v>182.54329999999999</v>
      </c>
      <c r="BX156" s="5" cm="1">
        <f t="array" ref="BX156">INDEX(GMW!$A$2:$NF$200,MATCH(1,(GMW!$NE$2:$NE$200=BX$3)*(GMW!$ND$2:$ND$200=BX$4)*(GMW!$C$2:$C$200=BX$1),0),$F156-1966)</f>
        <v>475000.3</v>
      </c>
      <c r="BY156" s="5" cm="1">
        <f t="array" ref="BY156">INDEX(GMW!$A$2:$NF$200,MATCH(1,(GMW!$NE$2:$NE$200=BY$3)*(GMW!$ND$2:$ND$200=BY$4)*(GMW!$C$2:$C$200=BY$1),0),$F156-1966)</f>
        <v>1992.0429999999999</v>
      </c>
      <c r="BZ156" s="5" cm="1">
        <f t="array" ref="BZ156">INDEX(GMW!$A$2:$NF$200,MATCH(1,(GMW!$NE$2:$NE$200=BZ$3)*(GMW!$ND$2:$ND$200=BZ$4)*(GMW!$C$2:$C$200=BZ$1),0),$F156-1966)</f>
        <v>2155.3009999999999</v>
      </c>
      <c r="CA156" s="5" cm="1">
        <f t="array" ref="CA156">INDEX(GMW!$A$2:$NF$200,MATCH(1,(GMW!$NE$2:$NE$200=CA$3)*(GMW!$ND$2:$ND$200=CA$4)*(GMW!$C$2:$C$200=CA$1),0),$F156-1966)</f>
        <v>2012.144</v>
      </c>
      <c r="CB156" s="5" cm="1">
        <f t="array" ref="CB156">INDEX(GMW!$A$2:$NF$200,MATCH(1,(GMW!$NE$2:$NE$200=CB$3)*(GMW!$ND$2:$ND$200=CB$4)*(GMW!$C$2:$C$200=CB$1),0),$F156-1966)</f>
        <v>698.62699999999995</v>
      </c>
      <c r="CC156" s="5" cm="1">
        <f t="array" ref="CC156">INDEX(GMW!$A$2:$NF$200,MATCH(1,(GMW!$NE$2:$NE$200=CC$3)*(GMW!$ND$2:$ND$200=CC$4)*(GMW!$C$2:$C$200=CC$1),0),$F156-1966)</f>
        <v>427.10399999999998</v>
      </c>
      <c r="CD156" s="5" cm="1">
        <f t="array" ref="CD156">INDEX(GMW!$A$2:$NF$200,MATCH(1,(GMW!$NE$2:$NE$200=CD$3)*(GMW!$ND$2:$ND$200=CD$4)*(GMW!$C$2:$C$200=CD$1),0),$F156-1966)</f>
        <v>448.48099999999999</v>
      </c>
      <c r="CE156" s="5" cm="1">
        <f t="array" ref="CE156">INDEX(GMW!$A$2:$NF$200,MATCH(1,(GMW!$NE$2:$NE$200=CE$3)*(GMW!$ND$2:$ND$200=CE$4)*(GMW!$C$2:$C$200=CE$1),0),$F156-1966)</f>
        <v>310.29399999999998</v>
      </c>
      <c r="CF156" s="5" cm="1">
        <f t="array" ref="CF156">INDEX(GMW!$A$2:$NF$200,MATCH(1,(GMW!$NE$2:$NE$200=CF$3)*(GMW!$ND$2:$ND$200=CF$4)*(GMW!$C$2:$C$200=CF$1),0),$F156-1966)</f>
        <v>87.523020000000002</v>
      </c>
      <c r="CG156" s="5" cm="1">
        <f t="array" ref="CG156">INDEX(GMW!$A$2:$NF$200,MATCH(1,(GMW!$NE$2:$NE$200=CG$3)*(GMW!$ND$2:$ND$200=CG$4)*(GMW!$C$2:$C$200=CG$1),0),$F156-1966)</f>
        <v>111.483</v>
      </c>
      <c r="CH156" s="5" cm="1">
        <f t="array" ref="CH156">INDEX(GMW!$A$2:$NF$200,MATCH(1,(GMW!$NE$2:$NE$200=CH$3)*(GMW!$ND$2:$ND$200=CH$4)*(GMW!$C$2:$C$200=CH$1),0),$F156-1966)</f>
        <v>310.935</v>
      </c>
      <c r="CI156" s="5" cm="1">
        <f t="array" ref="CI156">INDEX(GMW!$A$2:$NF$200,MATCH(1,(GMW!$NE$2:$NE$200=CI$3)*(GMW!$ND$2:$ND$200=CI$4)*(GMW!$C$2:$C$200=CI$1),0),$F156-1966)</f>
        <v>181.06</v>
      </c>
      <c r="CJ156" s="5" cm="1">
        <f t="array" ref="CJ156">INDEX(GMW!$A$2:$NF$200,MATCH(1,(GMW!$NE$2:$NE$200=CJ$3)*(GMW!$ND$2:$ND$200=CJ$4)*(GMW!$C$2:$C$200=CJ$1),0),$F156-1966)</f>
        <v>402937</v>
      </c>
      <c r="CK156" s="5" cm="1">
        <f t="array" ref="CK156">INDEX(GMW!$A$2:$NF$200,MATCH(1,(GMW!$NE$2:$NE$200=CK$3)*(GMW!$ND$2:$ND$200=CK$4)*(GMW!$C$2:$C$200=CK$1),0),$F156-1966)</f>
        <v>3745.05</v>
      </c>
      <c r="CL156" s="5" cm="1">
        <f t="array" ref="CL156">INDEX(GMW!$A$2:$NF$200,MATCH(1,(GMW!$NE$2:$NE$200=CL$3)*(GMW!$ND$2:$ND$200=CL$4)*(GMW!$C$2:$C$200=CL$1),0),$F156-1966)</f>
        <v>126235.6</v>
      </c>
      <c r="CM156" s="5" cm="1">
        <f t="array" ref="CM156">INDEX(GMW!$A$2:$NF$200,MATCH(1,(GMW!$NE$2:$NE$200=CM$3)*(GMW!$ND$2:$ND$200=CM$4)*(GMW!$C$2:$C$200=CM$1),0),$F156-1966)</f>
        <v>413310</v>
      </c>
      <c r="CN156" s="5" cm="1">
        <f t="array" ref="CN156">INDEX(GMW!$A$2:$NF$200,MATCH(1,(GMW!$NE$2:$NE$200=CN$3)*(GMW!$ND$2:$ND$200=CN$4)*(GMW!$C$2:$C$200=CN$1),0),$F156-1966)</f>
        <v>339996</v>
      </c>
      <c r="CO156" s="5" cm="1">
        <f t="array" ref="CO156">INDEX(GMW!$A$2:$NF$200,MATCH(1,(GMW!$NE$2:$NE$200=CO$3)*(GMW!$ND$2:$ND$200=CO$4)*(GMW!$C$2:$C$200=CO$1),0),$F156-1966)</f>
        <v>451.39400000000001</v>
      </c>
      <c r="CP156" s="5" cm="1">
        <f t="array" ref="CP156">INDEX(GMW!$A$2:$NF$200,MATCH(1,(GMW!$NE$2:$NE$200=CP$3)*(GMW!$ND$2:$ND$200=CP$4)*(GMW!$C$2:$C$200=CP$1),0),$F156-1966)</f>
        <v>880943.6</v>
      </c>
      <c r="CQ156" s="5" cm="1">
        <f t="array" ref="CQ156">INDEX(GMW!$A$2:$NF$200,MATCH(1,(GMW!$NE$2:$NE$200=CQ$3)*(GMW!$ND$2:$ND$200=CQ$4)*(GMW!$C$2:$C$200=CQ$1),0),$F156-1966)</f>
        <v>155.679</v>
      </c>
      <c r="CR156" s="5" cm="1">
        <f t="array" ref="CR156">INDEX(GMW!$A$2:$NF$200,MATCH(1,(GMW!$NE$2:$NE$200=CR$3)*(GMW!$ND$2:$ND$200=CR$4)*(GMW!$C$2:$C$200=CR$1),0),$F156-1966)</f>
        <v>343685.5</v>
      </c>
      <c r="CS156" s="5" cm="1">
        <f t="array" ref="CS156">INDEX(GMW!$A$2:$NF$200,MATCH(1,(GMW!$NE$2:$NE$200=CS$3)*(GMW!$ND$2:$ND$200=CS$4)*(GMW!$C$2:$C$200=CS$1),0),$F156-1966)</f>
        <v>647.99599999999998</v>
      </c>
      <c r="CT156" s="5" cm="1">
        <f t="array" ref="CT156">INDEX(GMW!$A$2:$NF$200,MATCH(1,(GMW!$NE$2:$NE$200=CT$3)*(GMW!$ND$2:$ND$200=CT$4)*(GMW!$C$2:$C$200=CT$1),0),$F156-1966)</f>
        <v>496.89800000000002</v>
      </c>
      <c r="CU156" s="5" cm="1">
        <f t="array" ref="CU156">INDEX(GMW!$A$2:$NF$200,MATCH(1,(GMW!$NE$2:$NE$200=CU$3)*(GMW!$ND$2:$ND$200=CU$4)*(GMW!$C$2:$C$200=CU$1),0),$F156-1966)</f>
        <v>403.56200000000001</v>
      </c>
      <c r="CV156" s="5" cm="1">
        <f t="array" ref="CV156">INDEX(GMW!$A$2:$NF$200,MATCH(1,(GMW!$NE$2:$NE$200=CV$3)*(GMW!$ND$2:$ND$200=CV$4)*(GMW!$C$2:$C$200=CV$1),0),$F156-1966)</f>
        <v>268.46100000000001</v>
      </c>
      <c r="CW156" s="5" cm="1">
        <f t="array" ref="CW156">INDEX(GMW!$A$2:$NF$200,MATCH(1,(GMW!$NE$2:$NE$200=CW$3)*(GMW!$ND$2:$ND$200=CW$4)*(GMW!$C$2:$C$200=CW$1),0),$F156-1966)</f>
        <v>161.29599999999999</v>
      </c>
      <c r="CX156" s="5" cm="1">
        <f t="array" ref="CX156">INDEX(GMW!$A$2:$NF$200,MATCH(1,(GMW!$NE$2:$NE$200=CX$3)*(GMW!$ND$2:$ND$200=CX$4)*(GMW!$C$2:$C$200=CX$1),0),$F156-1966)</f>
        <v>90.638999999999996</v>
      </c>
      <c r="CY156" s="5" cm="1">
        <f t="array" ref="CY156">INDEX(GMW!$A$2:$NF$200,MATCH(1,(GMW!$NE$2:$NE$200=CY$3)*(GMW!$ND$2:$ND$200=CY$4)*(GMW!$C$2:$C$200=CY$1),0),$F156-1966)</f>
        <v>73.238200000000006</v>
      </c>
      <c r="CZ156" s="5" cm="1">
        <f t="array" ref="CZ156">INDEX(GMW!$A$2:$NF$200,MATCH(1,(GMW!$NE$2:$NE$200=CZ$3)*(GMW!$ND$2:$ND$200=CZ$4)*(GMW!$C$2:$C$200=CZ$1),0),$F156-1966)</f>
        <v>47.036999999999999</v>
      </c>
      <c r="DA156" s="5" cm="1">
        <f t="array" ref="DA156">INDEX(GMW!$A$2:$NF$200,MATCH(1,(GMW!$NE$2:$NE$200=DA$3)*(GMW!$ND$2:$ND$200=DA$4)*(GMW!$C$2:$C$200=DA$1),0),$F156-1966)</f>
        <v>41.518000000000001</v>
      </c>
      <c r="DB156" s="5" cm="1">
        <f t="array" ref="DB156">INDEX(GMW!$A$2:$NF$200,MATCH(1,(GMW!$NE$2:$NE$200=DB$3)*(GMW!$ND$2:$ND$200=DB$4)*(GMW!$C$2:$C$200=DB$1),0),$F156-1966)</f>
        <v>56.505000000000003</v>
      </c>
      <c r="DC156" s="5" cm="1">
        <f t="array" ref="DC156">INDEX(GMW!$A$2:$NF$200,MATCH(1,(GMW!$NE$2:$NE$200=DC$3)*(GMW!$ND$2:$ND$200=DC$4)*(GMW!$C$2:$C$200=DC$1),0),$F156-1966)</f>
        <v>44.732900000000001</v>
      </c>
    </row>
    <row r="157" spans="1:107" x14ac:dyDescent="0.25">
      <c r="B157" s="5">
        <f t="shared" si="51"/>
        <v>2010</v>
      </c>
      <c r="C157" s="5">
        <f t="shared" si="51"/>
        <v>2010</v>
      </c>
      <c r="F157" s="5">
        <f t="shared" si="37"/>
        <v>2123</v>
      </c>
      <c r="G157" s="5" cm="1">
        <f t="array" ref="G157">INDEX(GMW!$A$2:$NF$200,MATCH(1,(GMW!$NE$2:$NE$200=G$3)*(GMW!$ND$2:$ND$200=G$4)*(GMW!$C$2:$C$200=G$1),0),$F157-1966)</f>
        <v>565659</v>
      </c>
      <c r="H157" s="5" cm="1">
        <f t="array" ref="H157">INDEX(GMW!$A$2:$NF$200,MATCH(1,(GMW!$NE$2:$NE$200=H$3)*(GMW!$ND$2:$ND$200=H$4)*(GMW!$C$2:$C$200=H$1),0),$F157-1966)</f>
        <v>346142</v>
      </c>
      <c r="I157" s="5" cm="1">
        <f t="array" ref="I157">INDEX(GMW!$A$2:$NF$200,MATCH(1,(GMW!$NE$2:$NE$200=I$3)*(GMW!$ND$2:$ND$200=I$4)*(GMW!$C$2:$C$200=I$1),0),$F157-1966)</f>
        <v>90701</v>
      </c>
      <c r="J157" s="5" cm="1">
        <f t="array" ref="J157">INDEX(GMW!$A$2:$NF$200,MATCH(1,(GMW!$NE$2:$NE$200=J$3)*(GMW!$ND$2:$ND$200=J$4)*(GMW!$C$2:$C$200=J$1),0),$F157-1966)</f>
        <v>118609</v>
      </c>
      <c r="K157" s="5" cm="1">
        <f t="array" ref="K157">INDEX(GMW!$A$2:$NF$200,MATCH(1,(GMW!$NE$2:$NE$200=K$3)*(GMW!$ND$2:$ND$200=K$4)*(GMW!$C$2:$C$200=K$1),0),$F157-1966)</f>
        <v>164197</v>
      </c>
      <c r="L157" s="5" cm="1">
        <f t="array" ref="L157">INDEX(GMW!$A$2:$NF$200,MATCH(1,(GMW!$NE$2:$NE$200=L$3)*(GMW!$ND$2:$ND$200=L$4)*(GMW!$C$2:$C$200=L$1),0),$F157-1966)</f>
        <v>169102</v>
      </c>
      <c r="M157" s="5" cm="1">
        <f t="array" ref="M157">INDEX(GMW!$A$2:$NF$200,MATCH(1,(GMW!$NE$2:$NE$200=M$3)*(GMW!$ND$2:$ND$200=M$4)*(GMW!$C$2:$C$200=M$1),0),$F157-1966)</f>
        <v>47527</v>
      </c>
      <c r="N157" s="5" cm="1">
        <f t="array" ref="N157">INDEX(GMW!$A$2:$NF$200,MATCH(1,(GMW!$NE$2:$NE$200=N$3)*(GMW!$ND$2:$ND$200=N$4)*(GMW!$C$2:$C$200=N$1),0),$F157-1966)</f>
        <v>17948</v>
      </c>
      <c r="O157" s="5" cm="1">
        <f t="array" ref="O157">INDEX(GMW!$A$2:$NF$200,MATCH(1,(GMW!$NE$2:$NE$200=O$3)*(GMW!$ND$2:$ND$200=O$4)*(GMW!$C$2:$C$200=O$1),0),$F157-1966)</f>
        <v>89.633330000000001</v>
      </c>
      <c r="P157" s="5" cm="1">
        <f t="array" ref="P157">INDEX(GMW!$A$2:$NF$200,MATCH(1,(GMW!$NE$2:$NE$200=P$3)*(GMW!$ND$2:$ND$200=P$4)*(GMW!$C$2:$C$200=P$1),0),$F157-1966)</f>
        <v>0.5</v>
      </c>
      <c r="Q157" s="5" cm="1">
        <f t="array" ref="Q157">INDEX(GMW!$A$2:$NF$200,MATCH(1,(GMW!$NE$2:$NE$200=Q$3)*(GMW!$ND$2:$ND$200=Q$4)*(GMW!$C$2:$C$200=Q$1),0),$F157-1966)</f>
        <v>2.95</v>
      </c>
      <c r="R157" s="5" cm="1">
        <f t="array" ref="R157">INDEX(GMW!$A$2:$NF$200,MATCH(1,(GMW!$NE$2:$NE$200=R$3)*(GMW!$ND$2:$ND$200=R$4)*(GMW!$C$2:$C$200=R$1),0),$F157-1966)</f>
        <v>89.633330000000001</v>
      </c>
      <c r="S157" s="5" cm="1">
        <f t="array" ref="S157">INDEX(GMW!$A$2:$NF$200,MATCH(1,(GMW!$NE$2:$NE$200=S$3)*(GMW!$ND$2:$ND$200=S$4)*(GMW!$C$2:$C$200=S$1),0),$F157-1966)</f>
        <v>31514</v>
      </c>
      <c r="T157" s="5" cm="1">
        <f t="array" ref="T157">INDEX(GMW!$A$2:$NF$200,MATCH(1,(GMW!$NE$2:$NE$200=T$3)*(GMW!$ND$2:$ND$200=T$4)*(GMW!$C$2:$C$200=T$1),0),$F157-1966)</f>
        <v>410</v>
      </c>
      <c r="U157" s="5" cm="1">
        <f t="array" ref="U157">INDEX(GMW!$A$2:$NF$200,MATCH(1,(GMW!$NE$2:$NE$200=U$3)*(GMW!$ND$2:$ND$200=U$4)*(GMW!$C$2:$C$200=U$1),0),$F157-1966)</f>
        <v>64</v>
      </c>
      <c r="V157" s="5" cm="1">
        <f t="array" ref="V157">INDEX(GMW!$A$2:$NF$200,MATCH(1,(GMW!$NE$2:$NE$200=V$3)*(GMW!$ND$2:$ND$200=V$4)*(GMW!$C$2:$C$200=V$1),0),$F157-1966)</f>
        <v>2565</v>
      </c>
      <c r="W157" s="5" cm="1">
        <f t="array" ref="W157">INDEX(GMW!$A$2:$NF$200,MATCH(1,(GMW!$NE$2:$NE$200=W$3)*(GMW!$ND$2:$ND$200=W$4)*(GMW!$C$2:$C$200=W$1),0),$F157-1966)</f>
        <v>122</v>
      </c>
      <c r="X157" s="5" cm="1">
        <f t="array" ref="X157">INDEX(GMW!$A$2:$NF$200,MATCH(1,(GMW!$NE$2:$NE$200=X$3)*(GMW!$ND$2:$ND$200=X$4)*(GMW!$C$2:$C$200=X$1),0),$F157-1966)</f>
        <v>180</v>
      </c>
      <c r="Y157" s="5" cm="1">
        <f t="array" ref="Y157">INDEX(GMW!$A$2:$NF$200,MATCH(1,(GMW!$NE$2:$NE$200=Y$3)*(GMW!$ND$2:$ND$200=Y$4)*(GMW!$C$2:$C$200=Y$1),0),$F157-1966)</f>
        <v>2086</v>
      </c>
      <c r="Z157" s="5" cm="1">
        <f t="array" ref="Z157">INDEX(GMW!$A$2:$NF$200,MATCH(1,(GMW!$NE$2:$NE$200=Z$3)*(GMW!$ND$2:$ND$200=Z$4)*(GMW!$C$2:$C$200=Z$1),0),$F157-1966)</f>
        <v>4846</v>
      </c>
      <c r="AA157" s="5" cm="1">
        <f t="array" ref="AA157">INDEX(GMW!$A$2:$NF$200,MATCH(1,(GMW!$NE$2:$NE$200=AA$3)*(GMW!$ND$2:$ND$200=AA$4)*(GMW!$C$2:$C$200=AA$1),0),$F157-1966)</f>
        <v>1459</v>
      </c>
      <c r="AB157" s="5" cm="1">
        <f t="array" ref="AB157">INDEX(GMW!$A$2:$NF$200,MATCH(1,(GMW!$NE$2:$NE$200=AB$3)*(GMW!$ND$2:$ND$200=AB$4)*(GMW!$C$2:$C$200=AB$1),0),$F157-1966)</f>
        <v>1952</v>
      </c>
      <c r="AC157" s="5" cm="1">
        <f t="array" ref="AC157">INDEX(GMW!$A$2:$NF$200,MATCH(1,(GMW!$NE$2:$NE$200=AC$3)*(GMW!$ND$2:$ND$200=AC$4)*(GMW!$C$2:$C$200=AC$1),0),$F157-1966)</f>
        <v>1195</v>
      </c>
      <c r="AD157" s="5" cm="1">
        <f t="array" ref="AD157">INDEX(GMW!$A$2:$NF$200,MATCH(1,(GMW!$NE$2:$NE$200=AD$3)*(GMW!$ND$2:$ND$200=AD$4)*(GMW!$C$2:$C$200=AD$1),0),$F157-1966)</f>
        <v>1115</v>
      </c>
      <c r="AE157" s="5" cm="1">
        <f t="array" ref="AE157">INDEX(GMW!$A$2:$NF$200,MATCH(1,(GMW!$NE$2:$NE$200=AE$3)*(GMW!$ND$2:$ND$200=AE$4)*(GMW!$C$2:$C$200=AE$1),0),$F157-1966)</f>
        <v>473</v>
      </c>
      <c r="AF157" s="5" cm="1">
        <f t="array" ref="AF157">INDEX(GMW!$A$2:$NF$200,MATCH(1,(GMW!$NE$2:$NE$200=AF$3)*(GMW!$ND$2:$ND$200=AF$4)*(GMW!$C$2:$C$200=AF$1),0),$F157-1966)</f>
        <v>2393</v>
      </c>
      <c r="AG157" s="5" cm="1">
        <f t="array" ref="AG157">INDEX(GMW!$A$2:$NF$200,MATCH(1,(GMW!$NE$2:$NE$200=AG$3)*(GMW!$ND$2:$ND$200=AG$4)*(GMW!$C$2:$C$200=AG$1),0),$F157-1966)</f>
        <v>2434</v>
      </c>
      <c r="AH157" s="5" cm="1">
        <f t="array" ref="AH157">INDEX(GMW!$A$2:$NF$200,MATCH(1,(GMW!$NE$2:$NE$200=AH$3)*(GMW!$ND$2:$ND$200=AH$4)*(GMW!$C$2:$C$200=AH$1),0),$F157-1966)</f>
        <v>1725</v>
      </c>
      <c r="AI157" s="5" cm="1">
        <f t="array" ref="AI157">INDEX(GMW!$A$2:$NF$200,MATCH(1,(GMW!$NE$2:$NE$200=AI$3)*(GMW!$ND$2:$ND$200=AI$4)*(GMW!$C$2:$C$200=AI$1),0),$F157-1966)</f>
        <v>2763</v>
      </c>
      <c r="AJ157" s="5" cm="1">
        <f t="array" ref="AJ157">INDEX(GMW!$A$2:$NF$200,MATCH(1,(GMW!$NE$2:$NE$200=AJ$3)*(GMW!$ND$2:$ND$200=AJ$4)*(GMW!$C$2:$C$200=AJ$1),0),$F157-1966)</f>
        <v>3951</v>
      </c>
      <c r="AK157" s="5" cm="1">
        <f t="array" ref="AK157">INDEX(GMW!$A$2:$NF$200,MATCH(1,(GMW!$NE$2:$NE$200=AK$3)*(GMW!$ND$2:$ND$200=AK$4)*(GMW!$C$2:$C$200=AK$1),0),$F157-1966)</f>
        <v>880</v>
      </c>
      <c r="AL157" s="5" cm="1">
        <f t="array" ref="AL157">INDEX(GMW!$A$2:$NF$200,MATCH(1,(GMW!$NE$2:$NE$200=AL$3)*(GMW!$ND$2:$ND$200=AL$4)*(GMW!$C$2:$C$200=AL$1),0),$F157-1966)</f>
        <v>903</v>
      </c>
      <c r="AM157" s="5" cm="1">
        <f t="array" ref="AM157">INDEX(GMW!$A$2:$NF$200,MATCH(1,(GMW!$NE$2:$NE$200=AM$3)*(GMW!$ND$2:$ND$200=AM$4)*(GMW!$C$2:$C$200=AM$1),0),$F157-1966)</f>
        <v>29385</v>
      </c>
      <c r="AN157" s="5" cm="1">
        <f t="array" ref="AN157">INDEX(GMW!$A$2:$NF$200,MATCH(1,(GMW!$NE$2:$NE$200=AN$3)*(GMW!$ND$2:$ND$200=AN$4)*(GMW!$C$2:$C$200=AN$1),0),$F157-1966)</f>
        <v>5703</v>
      </c>
      <c r="AO157" s="5" cm="1">
        <f t="array" ref="AO157">INDEX(GMW!$A$2:$NF$200,MATCH(1,(GMW!$NE$2:$NE$200=AO$3)*(GMW!$ND$2:$ND$200=AO$4)*(GMW!$C$2:$C$200=AO$1),0),$F157-1966)</f>
        <v>565659</v>
      </c>
      <c r="AP157" s="5" cm="1">
        <f t="array" ref="AP157">INDEX(GMW!$A$2:$NF$200,MATCH(1,(GMW!$NE$2:$NE$200=AP$3)*(GMW!$ND$2:$ND$200=AP$4)*(GMW!$C$2:$C$200=AP$1),0),$F157-1966)</f>
        <v>4218.0749999999998</v>
      </c>
      <c r="AQ157" s="5" cm="1">
        <f t="array" ref="AQ157">INDEX(GMW!$A$2:$NF$200,MATCH(1,(GMW!$NE$2:$NE$200=AQ$3)*(GMW!$ND$2:$ND$200=AQ$4)*(GMW!$C$2:$C$200=AQ$1),0),$F157-1966)</f>
        <v>129478.7</v>
      </c>
      <c r="AR157" s="5" cm="1">
        <f t="array" ref="AR157">INDEX(GMW!$A$2:$NF$200,MATCH(1,(GMW!$NE$2:$NE$200=AR$3)*(GMW!$ND$2:$ND$200=AR$4)*(GMW!$C$2:$C$200=AR$1),0),$F157-1966)</f>
        <v>776.26</v>
      </c>
      <c r="AS157" s="5" cm="1">
        <f t="array" ref="AS157">INDEX(GMW!$A$2:$NF$200,MATCH(1,(GMW!$NE$2:$NE$200=AS$3)*(GMW!$ND$2:$ND$200=AS$4)*(GMW!$C$2:$C$200=AS$1),0),$F157-1966)</f>
        <v>556.495</v>
      </c>
      <c r="AT157" s="5" cm="1">
        <f t="array" ref="AT157">INDEX(GMW!$A$2:$NF$200,MATCH(1,(GMW!$NE$2:$NE$200=AT$3)*(GMW!$ND$2:$ND$200=AT$4)*(GMW!$C$2:$C$200=AT$1),0),$F157-1966)</f>
        <v>455.358</v>
      </c>
      <c r="AU157" s="5" cm="1">
        <f t="array" ref="AU157">INDEX(GMW!$A$2:$NF$200,MATCH(1,(GMW!$NE$2:$NE$200=AU$3)*(GMW!$ND$2:$ND$200=AU$4)*(GMW!$C$2:$C$200=AU$1),0),$F157-1966)</f>
        <v>463228</v>
      </c>
      <c r="AV157" s="5" cm="1">
        <f t="array" ref="AV157">INDEX(GMW!$A$2:$NF$200,MATCH(1,(GMW!$NE$2:$NE$200=AV$3)*(GMW!$ND$2:$ND$200=AV$4)*(GMW!$C$2:$C$200=AV$1),0),$F157-1966)</f>
        <v>12720</v>
      </c>
      <c r="AW157" s="5" cm="1">
        <f t="array" ref="AW157">INDEX(GMW!$A$2:$NF$200,MATCH(1,(GMW!$NE$2:$NE$200=AW$3)*(GMW!$ND$2:$ND$200=AW$4)*(GMW!$C$2:$C$200=AW$1),0),$F157-1966)</f>
        <v>163.52500000000001</v>
      </c>
      <c r="AX157" s="5" cm="1">
        <f t="array" ref="AX157">INDEX(GMW!$A$2:$NF$200,MATCH(1,(GMW!$NE$2:$NE$200=AX$3)*(GMW!$ND$2:$ND$200=AX$4)*(GMW!$C$2:$C$200=AX$1),0),$F157-1966)</f>
        <v>2390.6610000000001</v>
      </c>
      <c r="AY157" s="5" cm="1">
        <f t="array" ref="AY157">INDEX(GMW!$A$2:$NF$200,MATCH(1,(GMW!$NE$2:$NE$200=AY$3)*(GMW!$ND$2:$ND$200=AY$4)*(GMW!$C$2:$C$200=AY$1),0),$F157-1966)</f>
        <v>15309</v>
      </c>
      <c r="AZ157" s="5" cm="1">
        <f t="array" ref="AZ157">INDEX(GMW!$A$2:$NF$200,MATCH(1,(GMW!$NE$2:$NE$200=AZ$3)*(GMW!$ND$2:$ND$200=AZ$4)*(GMW!$C$2:$C$200=AZ$1),0),$F157-1966)</f>
        <v>2062</v>
      </c>
      <c r="BA157" s="5" cm="1">
        <f t="array" ref="BA157">INDEX(GMW!$A$2:$NF$200,MATCH(1,(GMW!$NE$2:$NE$200=BA$3)*(GMW!$ND$2:$ND$200=BA$4)*(GMW!$C$2:$C$200=BA$1),0),$F157-1966)</f>
        <v>7.7963089999999999</v>
      </c>
      <c r="BB157" s="5" cm="1">
        <f t="array" ref="BB157">INDEX(GMW!$A$2:$NF$200,MATCH(1,(GMW!$NE$2:$NE$200=BB$3)*(GMW!$ND$2:$ND$200=BB$4)*(GMW!$C$2:$C$200=BB$1),0),$F157-1966)</f>
        <v>6973.6220000000003</v>
      </c>
      <c r="BC157" s="5" cm="1">
        <f t="array" ref="BC157">INDEX(GMW!$A$2:$NF$200,MATCH(1,(GMW!$NE$2:$NE$200=BC$3)*(GMW!$ND$2:$ND$200=BC$4)*(GMW!$C$2:$C$200=BC$1),0),$F157-1966)</f>
        <v>1.2862499999999999</v>
      </c>
      <c r="BD157" s="5" cm="1">
        <f t="array" ref="BD157">INDEX(GMW!$A$2:$NF$200,MATCH(1,(GMW!$NE$2:$NE$200=BD$3)*(GMW!$ND$2:$ND$200=BD$4)*(GMW!$C$2:$C$200=BD$1),0),$F157-1966)</f>
        <v>5489</v>
      </c>
      <c r="BE157" s="5" cm="1">
        <f t="array" ref="BE157">INDEX(GMW!$A$2:$NF$200,MATCH(1,(GMW!$NE$2:$NE$200=BE$3)*(GMW!$ND$2:$ND$200=BE$4)*(GMW!$C$2:$C$200=BE$1),0),$F157-1966)</f>
        <v>14.84013</v>
      </c>
      <c r="BF157" s="5" cm="1">
        <f t="array" ref="BF157">INDEX(GMW!$A$2:$NF$200,MATCH(1,(GMW!$NE$2:$NE$200=BF$3)*(GMW!$ND$2:$ND$200=BF$4)*(GMW!$C$2:$C$200=BF$1),0),$F157-1966)</f>
        <v>12.786</v>
      </c>
      <c r="BG157" s="5" cm="1">
        <f t="array" ref="BG157">INDEX(GMW!$A$2:$NF$200,MATCH(1,(GMW!$NE$2:$NE$200=BG$3)*(GMW!$ND$2:$ND$200=BG$4)*(GMW!$C$2:$C$200=BG$1),0),$F157-1966)</f>
        <v>17.10859</v>
      </c>
      <c r="BH157" s="5" cm="1">
        <f t="array" ref="BH157">INDEX(GMW!$A$2:$NF$200,MATCH(1,(GMW!$NE$2:$NE$200=BH$3)*(GMW!$ND$2:$ND$200=BH$4)*(GMW!$C$2:$C$200=BH$1),0),$F157-1966)</f>
        <v>5.4101160000000004</v>
      </c>
      <c r="BI157" s="5" cm="1">
        <f t="array" ref="BI157">INDEX(GMW!$A$2:$NF$200,MATCH(1,(GMW!$NE$2:$NE$200=BI$3)*(GMW!$ND$2:$ND$200=BI$4)*(GMW!$C$2:$C$200=BI$1),0),$F157-1966)</f>
        <v>2.9649999999999999</v>
      </c>
      <c r="BJ157" s="5" cm="1">
        <f t="array" ref="BJ157">INDEX(GMW!$A$2:$NF$200,MATCH(1,(GMW!$NE$2:$NE$200=BJ$3)*(GMW!$ND$2:$ND$200=BJ$4)*(GMW!$C$2:$C$200=BJ$1),0),$F157-1966)</f>
        <v>3.3286950000000002</v>
      </c>
      <c r="BK157" s="5" cm="1">
        <f t="array" ref="BK157">INDEX(GMW!$A$2:$NF$200,MATCH(1,(GMW!$NE$2:$NE$200=BK$3)*(GMW!$ND$2:$ND$200=BK$4)*(GMW!$C$2:$C$200=BK$1),0),$F157-1966)</f>
        <v>2.165254</v>
      </c>
      <c r="BL157" s="5" cm="1">
        <f t="array" ref="BL157">INDEX(GMW!$A$2:$NF$200,MATCH(1,(GMW!$NE$2:$NE$200=BL$3)*(GMW!$ND$2:$ND$200=BL$4)*(GMW!$C$2:$C$200=BL$1),0),$F157-1966)</f>
        <v>0.67211460000000001</v>
      </c>
      <c r="BM157" s="5" cm="1">
        <f t="array" ref="BM157">INDEX(GMW!$A$2:$NF$200,MATCH(1,(GMW!$NE$2:$NE$200=BM$3)*(GMW!$ND$2:$ND$200=BM$4)*(GMW!$C$2:$C$200=BM$1),0),$F157-1966)</f>
        <v>1.226137</v>
      </c>
      <c r="BN157" s="5" cm="1">
        <f t="array" ref="BN157">INDEX(GMW!$A$2:$NF$200,MATCH(1,(GMW!$NE$2:$NE$200=BN$3)*(GMW!$ND$2:$ND$200=BN$4)*(GMW!$C$2:$C$200=BN$1),0),$F157-1966)</f>
        <v>3.3449810000000002</v>
      </c>
      <c r="BO157" s="5" cm="1">
        <f t="array" ref="BO157">INDEX(GMW!$A$2:$NF$200,MATCH(1,(GMW!$NE$2:$NE$200=BO$3)*(GMW!$ND$2:$ND$200=BO$4)*(GMW!$C$2:$C$200=BO$1),0),$F157-1966)</f>
        <v>1.3466</v>
      </c>
      <c r="BP157" s="5" cm="1">
        <f t="array" ref="BP157">INDEX(GMW!$A$2:$NF$200,MATCH(1,(GMW!$NE$2:$NE$200=BP$3)*(GMW!$ND$2:$ND$200=BP$4)*(GMW!$C$2:$C$200=BP$1),0),$F157-1966)</f>
        <v>1198325</v>
      </c>
      <c r="BQ157" s="5" cm="1">
        <f t="array" ref="BQ157">INDEX(GMW!$A$2:$NF$200,MATCH(1,(GMW!$NE$2:$NE$200=BQ$3)*(GMW!$ND$2:$ND$200=BQ$4)*(GMW!$C$2:$C$200=BQ$1),0),$F157-1966)</f>
        <v>18663.78</v>
      </c>
      <c r="BR157" s="5" cm="1">
        <f t="array" ref="BR157">INDEX(GMW!$A$2:$NF$200,MATCH(1,(GMW!$NE$2:$NE$200=BR$3)*(GMW!$ND$2:$ND$200=BR$4)*(GMW!$C$2:$C$200=BR$1),0),$F157-1966)</f>
        <v>907454</v>
      </c>
      <c r="BS157" s="5" cm="1">
        <f t="array" ref="BS157">INDEX(GMW!$A$2:$NF$200,MATCH(1,(GMW!$NE$2:$NE$200=BS$3)*(GMW!$ND$2:$ND$200=BS$4)*(GMW!$C$2:$C$200=BS$1),0),$F157-1966)</f>
        <v>1469712</v>
      </c>
      <c r="BT157" s="5" cm="1">
        <f t="array" ref="BT157">INDEX(GMW!$A$2:$NF$200,MATCH(1,(GMW!$NE$2:$NE$200=BT$3)*(GMW!$ND$2:$ND$200=BT$4)*(GMW!$C$2:$C$200=BT$1),0),$F157-1966)</f>
        <v>318845</v>
      </c>
      <c r="BU157" s="5" cm="1">
        <f t="array" ref="BU157">INDEX(GMW!$A$2:$NF$200,MATCH(1,(GMW!$NE$2:$NE$200=BU$3)*(GMW!$ND$2:$ND$200=BU$4)*(GMW!$C$2:$C$200=BU$1),0),$F157-1966)</f>
        <v>1032.0309999999999</v>
      </c>
      <c r="BV157" s="5" cm="1">
        <f t="array" ref="BV157">INDEX(GMW!$A$2:$NF$200,MATCH(1,(GMW!$NE$2:$NE$200=BV$3)*(GMW!$ND$2:$ND$200=BV$4)*(GMW!$C$2:$C$200=BV$1),0),$F157-1966)</f>
        <v>1687398</v>
      </c>
      <c r="BW157" s="5" cm="1">
        <f t="array" ref="BW157">INDEX(GMW!$A$2:$NF$200,MATCH(1,(GMW!$NE$2:$NE$200=BW$3)*(GMW!$ND$2:$ND$200=BW$4)*(GMW!$C$2:$C$200=BW$1),0),$F157-1966)</f>
        <v>182.2852</v>
      </c>
      <c r="BX157" s="5" cm="1">
        <f t="array" ref="BX157">INDEX(GMW!$A$2:$NF$200,MATCH(1,(GMW!$NE$2:$NE$200=BX$3)*(GMW!$ND$2:$ND$200=BX$4)*(GMW!$C$2:$C$200=BX$1),0),$F157-1966)</f>
        <v>488057.4</v>
      </c>
      <c r="BY157" s="5" cm="1">
        <f t="array" ref="BY157">INDEX(GMW!$A$2:$NF$200,MATCH(1,(GMW!$NE$2:$NE$200=BY$3)*(GMW!$ND$2:$ND$200=BY$4)*(GMW!$C$2:$C$200=BY$1),0),$F157-1966)</f>
        <v>2032.806</v>
      </c>
      <c r="BZ157" s="5" cm="1">
        <f t="array" ref="BZ157">INDEX(GMW!$A$2:$NF$200,MATCH(1,(GMW!$NE$2:$NE$200=BZ$3)*(GMW!$ND$2:$ND$200=BZ$4)*(GMW!$C$2:$C$200=BZ$1),0),$F157-1966)</f>
        <v>2180.64</v>
      </c>
      <c r="CA157" s="5" cm="1">
        <f t="array" ref="CA157">INDEX(GMW!$A$2:$NF$200,MATCH(1,(GMW!$NE$2:$NE$200=CA$3)*(GMW!$ND$2:$ND$200=CA$4)*(GMW!$C$2:$C$200=CA$1),0),$F157-1966)</f>
        <v>2017.153</v>
      </c>
      <c r="CB157" s="5" cm="1">
        <f t="array" ref="CB157">INDEX(GMW!$A$2:$NF$200,MATCH(1,(GMW!$NE$2:$NE$200=CB$3)*(GMW!$ND$2:$ND$200=CB$4)*(GMW!$C$2:$C$200=CB$1),0),$F157-1966)</f>
        <v>711.81700000000001</v>
      </c>
      <c r="CC157" s="5" cm="1">
        <f t="array" ref="CC157">INDEX(GMW!$A$2:$NF$200,MATCH(1,(GMW!$NE$2:$NE$200=CC$3)*(GMW!$ND$2:$ND$200=CC$4)*(GMW!$C$2:$C$200=CC$1),0),$F157-1966)</f>
        <v>435.97300000000001</v>
      </c>
      <c r="CD157" s="5" cm="1">
        <f t="array" ref="CD157">INDEX(GMW!$A$2:$NF$200,MATCH(1,(GMW!$NE$2:$NE$200=CD$3)*(GMW!$ND$2:$ND$200=CD$4)*(GMW!$C$2:$C$200=CD$1),0),$F157-1966)</f>
        <v>449.58300000000003</v>
      </c>
      <c r="CE157" s="5" cm="1">
        <f t="array" ref="CE157">INDEX(GMW!$A$2:$NF$200,MATCH(1,(GMW!$NE$2:$NE$200=CE$3)*(GMW!$ND$2:$ND$200=CE$4)*(GMW!$C$2:$C$200=CE$1),0),$F157-1966)</f>
        <v>314.815</v>
      </c>
      <c r="CF157" s="5" cm="1">
        <f t="array" ref="CF157">INDEX(GMW!$A$2:$NF$200,MATCH(1,(GMW!$NE$2:$NE$200=CF$3)*(GMW!$ND$2:$ND$200=CF$4)*(GMW!$C$2:$C$200=CF$1),0),$F157-1966)</f>
        <v>91.307109999999994</v>
      </c>
      <c r="CG157" s="5" cm="1">
        <f t="array" ref="CG157">INDEX(GMW!$A$2:$NF$200,MATCH(1,(GMW!$NE$2:$NE$200=CG$3)*(GMW!$ND$2:$ND$200=CG$4)*(GMW!$C$2:$C$200=CG$1),0),$F157-1966)</f>
        <v>111.483</v>
      </c>
      <c r="CH157" s="5" cm="1">
        <f t="array" ref="CH157">INDEX(GMW!$A$2:$NF$200,MATCH(1,(GMW!$NE$2:$NE$200=CH$3)*(GMW!$ND$2:$ND$200=CH$4)*(GMW!$C$2:$C$200=CH$1),0),$F157-1966)</f>
        <v>324.87799999999999</v>
      </c>
      <c r="CI157" s="5" cm="1">
        <f t="array" ref="CI157">INDEX(GMW!$A$2:$NF$200,MATCH(1,(GMW!$NE$2:$NE$200=CI$3)*(GMW!$ND$2:$ND$200=CI$4)*(GMW!$C$2:$C$200=CI$1),0),$F157-1966)</f>
        <v>185.65450000000001</v>
      </c>
      <c r="CJ157" s="5" cm="1">
        <f t="array" ref="CJ157">INDEX(GMW!$A$2:$NF$200,MATCH(1,(GMW!$NE$2:$NE$200=CJ$3)*(GMW!$ND$2:$ND$200=CJ$4)*(GMW!$C$2:$C$200=CJ$1),0),$F157-1966)</f>
        <v>406177</v>
      </c>
      <c r="CK157" s="5" cm="1">
        <f t="array" ref="CK157">INDEX(GMW!$A$2:$NF$200,MATCH(1,(GMW!$NE$2:$NE$200=CK$3)*(GMW!$ND$2:$ND$200=CK$4)*(GMW!$C$2:$C$200=CK$1),0),$F157-1966)</f>
        <v>3785.4</v>
      </c>
      <c r="CL157" s="5" cm="1">
        <f t="array" ref="CL157">INDEX(GMW!$A$2:$NF$200,MATCH(1,(GMW!$NE$2:$NE$200=CL$3)*(GMW!$ND$2:$ND$200=CL$4)*(GMW!$C$2:$C$200=CL$1),0),$F157-1966)</f>
        <v>127730.8</v>
      </c>
      <c r="CM157" s="5" cm="1">
        <f t="array" ref="CM157">INDEX(GMW!$A$2:$NF$200,MATCH(1,(GMW!$NE$2:$NE$200=CM$3)*(GMW!$ND$2:$ND$200=CM$4)*(GMW!$C$2:$C$200=CM$1),0),$F157-1966)</f>
        <v>416343</v>
      </c>
      <c r="CN157" s="5" cm="1">
        <f t="array" ref="CN157">INDEX(GMW!$A$2:$NF$200,MATCH(1,(GMW!$NE$2:$NE$200=CN$3)*(GMW!$ND$2:$ND$200=CN$4)*(GMW!$C$2:$C$200=CN$1),0),$F157-1966)</f>
        <v>344952</v>
      </c>
      <c r="CO157" s="5" cm="1">
        <f t="array" ref="CO157">INDEX(GMW!$A$2:$NF$200,MATCH(1,(GMW!$NE$2:$NE$200=CO$3)*(GMW!$ND$2:$ND$200=CO$4)*(GMW!$C$2:$C$200=CO$1),0),$F157-1966)</f>
        <v>457.99799999999999</v>
      </c>
      <c r="CP157" s="5" cm="1">
        <f t="array" ref="CP157">INDEX(GMW!$A$2:$NF$200,MATCH(1,(GMW!$NE$2:$NE$200=CP$3)*(GMW!$ND$2:$ND$200=CP$4)*(GMW!$C$2:$C$200=CP$1),0),$F157-1966)</f>
        <v>897476.9</v>
      </c>
      <c r="CQ157" s="5" cm="1">
        <f t="array" ref="CQ157">INDEX(GMW!$A$2:$NF$200,MATCH(1,(GMW!$NE$2:$NE$200=CQ$3)*(GMW!$ND$2:$ND$200=CQ$4)*(GMW!$C$2:$C$200=CQ$1),0),$F157-1966)</f>
        <v>156.31720000000001</v>
      </c>
      <c r="CR157" s="5" cm="1">
        <f t="array" ref="CR157">INDEX(GMW!$A$2:$NF$200,MATCH(1,(GMW!$NE$2:$NE$200=CR$3)*(GMW!$ND$2:$ND$200=CR$4)*(GMW!$C$2:$C$200=CR$1),0),$F157-1966)</f>
        <v>347423.4</v>
      </c>
      <c r="CS157" s="5" cm="1">
        <f t="array" ref="CS157">INDEX(GMW!$A$2:$NF$200,MATCH(1,(GMW!$NE$2:$NE$200=CS$3)*(GMW!$ND$2:$ND$200=CS$4)*(GMW!$C$2:$C$200=CS$1),0),$F157-1966)</f>
        <v>659.03599999999994</v>
      </c>
      <c r="CT157" s="5" cm="1">
        <f t="array" ref="CT157">INDEX(GMW!$A$2:$NF$200,MATCH(1,(GMW!$NE$2:$NE$200=CT$3)*(GMW!$ND$2:$ND$200=CT$4)*(GMW!$C$2:$C$200=CT$1),0),$F157-1966)</f>
        <v>501.46600000000001</v>
      </c>
      <c r="CU157" s="5" cm="1">
        <f t="array" ref="CU157">INDEX(GMW!$A$2:$NF$200,MATCH(1,(GMW!$NE$2:$NE$200=CU$3)*(GMW!$ND$2:$ND$200=CU$4)*(GMW!$C$2:$C$200=CU$1),0),$F157-1966)</f>
        <v>404.77600000000001</v>
      </c>
      <c r="CV157" s="5" cm="1">
        <f t="array" ref="CV157">INDEX(GMW!$A$2:$NF$200,MATCH(1,(GMW!$NE$2:$NE$200=CV$3)*(GMW!$ND$2:$ND$200=CV$4)*(GMW!$C$2:$C$200=CV$1),0),$F157-1966)</f>
        <v>269.03699999999998</v>
      </c>
      <c r="CW157" s="5" cm="1">
        <f t="array" ref="CW157">INDEX(GMW!$A$2:$NF$200,MATCH(1,(GMW!$NE$2:$NE$200=CW$3)*(GMW!$ND$2:$ND$200=CW$4)*(GMW!$C$2:$C$200=CW$1),0),$F157-1966)</f>
        <v>161.35499999999999</v>
      </c>
      <c r="CX157" s="5" cm="1">
        <f t="array" ref="CX157">INDEX(GMW!$A$2:$NF$200,MATCH(1,(GMW!$NE$2:$NE$200=CX$3)*(GMW!$ND$2:$ND$200=CX$4)*(GMW!$C$2:$C$200=CX$1),0),$F157-1966)</f>
        <v>91.388999999999996</v>
      </c>
      <c r="CY157" s="5" cm="1">
        <f t="array" ref="CY157">INDEX(GMW!$A$2:$NF$200,MATCH(1,(GMW!$NE$2:$NE$200=CY$3)*(GMW!$ND$2:$ND$200=CY$4)*(GMW!$C$2:$C$200=CY$1),0),$F157-1966)</f>
        <v>73.872600000000006</v>
      </c>
      <c r="CZ157" s="5" cm="1">
        <f t="array" ref="CZ157">INDEX(GMW!$A$2:$NF$200,MATCH(1,(GMW!$NE$2:$NE$200=CZ$3)*(GMW!$ND$2:$ND$200=CZ$4)*(GMW!$C$2:$C$200=CZ$1),0),$F157-1966)</f>
        <v>47.036000000000001</v>
      </c>
      <c r="DA157" s="5" cm="1">
        <f t="array" ref="DA157">INDEX(GMW!$A$2:$NF$200,MATCH(1,(GMW!$NE$2:$NE$200=DA$3)*(GMW!$ND$2:$ND$200=DA$4)*(GMW!$C$2:$C$200=DA$1),0),$F157-1966)</f>
        <v>42.146999999999998</v>
      </c>
      <c r="DB157" s="5" cm="1">
        <f t="array" ref="DB157">INDEX(GMW!$A$2:$NF$200,MATCH(1,(GMW!$NE$2:$NE$200=DB$3)*(GMW!$ND$2:$ND$200=DB$4)*(GMW!$C$2:$C$200=DB$1),0),$F157-1966)</f>
        <v>54.976999999999997</v>
      </c>
      <c r="DC157" s="5" cm="1">
        <f t="array" ref="DC157">INDEX(GMW!$A$2:$NF$200,MATCH(1,(GMW!$NE$2:$NE$200=DC$3)*(GMW!$ND$2:$ND$200=DC$4)*(GMW!$C$2:$C$200=DC$1),0),$F157-1966)</f>
        <v>45.182499999999997</v>
      </c>
    </row>
    <row r="158" spans="1:107" x14ac:dyDescent="0.25">
      <c r="B158" s="5">
        <f t="shared" si="51"/>
        <v>2010</v>
      </c>
      <c r="C158" s="5">
        <f t="shared" si="51"/>
        <v>2010</v>
      </c>
      <c r="E158" s="5">
        <f t="shared" ref="E158" si="52">+E154+1</f>
        <v>2010</v>
      </c>
      <c r="F158" s="5">
        <f t="shared" si="37"/>
        <v>2124</v>
      </c>
      <c r="G158" s="5" cm="1">
        <f t="array" ref="G158">INDEX(GMW!$A$2:$NF$200,MATCH(1,(GMW!$NE$2:$NE$200=G$3)*(GMW!$ND$2:$ND$200=G$4)*(GMW!$C$2:$C$200=G$1),0),$F158-1966)</f>
        <v>565945</v>
      </c>
      <c r="H158" s="5" cm="1">
        <f t="array" ref="H158">INDEX(GMW!$A$2:$NF$200,MATCH(1,(GMW!$NE$2:$NE$200=H$3)*(GMW!$ND$2:$ND$200=H$4)*(GMW!$C$2:$C$200=H$1),0),$F158-1966)</f>
        <v>345426</v>
      </c>
      <c r="I158" s="5" cm="1">
        <f t="array" ref="I158">INDEX(GMW!$A$2:$NF$200,MATCH(1,(GMW!$NE$2:$NE$200=I$3)*(GMW!$ND$2:$ND$200=I$4)*(GMW!$C$2:$C$200=I$1),0),$F158-1966)</f>
        <v>92570</v>
      </c>
      <c r="J158" s="5" cm="1">
        <f t="array" ref="J158">INDEX(GMW!$A$2:$NF$200,MATCH(1,(GMW!$NE$2:$NE$200=J$3)*(GMW!$ND$2:$ND$200=J$4)*(GMW!$C$2:$C$200=J$1),0),$F158-1966)</f>
        <v>118817</v>
      </c>
      <c r="K158" s="5" cm="1">
        <f t="array" ref="K158">INDEX(GMW!$A$2:$NF$200,MATCH(1,(GMW!$NE$2:$NE$200=K$3)*(GMW!$ND$2:$ND$200=K$4)*(GMW!$C$2:$C$200=K$1),0),$F158-1966)</f>
        <v>167102</v>
      </c>
      <c r="L158" s="5" cm="1">
        <f t="array" ref="L158">INDEX(GMW!$A$2:$NF$200,MATCH(1,(GMW!$NE$2:$NE$200=L$3)*(GMW!$ND$2:$ND$200=L$4)*(GMW!$C$2:$C$200=L$1),0),$F158-1966)</f>
        <v>170871</v>
      </c>
      <c r="M158" s="5" cm="1">
        <f t="array" ref="M158">INDEX(GMW!$A$2:$NF$200,MATCH(1,(GMW!$NE$2:$NE$200=M$3)*(GMW!$ND$2:$ND$200=M$4)*(GMW!$C$2:$C$200=M$1),0),$F158-1966)</f>
        <v>50337</v>
      </c>
      <c r="N158" s="5" cm="1">
        <f t="array" ref="N158">INDEX(GMW!$A$2:$NF$200,MATCH(1,(GMW!$NE$2:$NE$200=N$3)*(GMW!$ND$2:$ND$200=N$4)*(GMW!$C$2:$C$200=N$1),0),$F158-1966)</f>
        <v>17522</v>
      </c>
      <c r="O158" s="5" cm="1">
        <f t="array" ref="O158">INDEX(GMW!$A$2:$NF$200,MATCH(1,(GMW!$NE$2:$NE$200=O$3)*(GMW!$ND$2:$ND$200=O$4)*(GMW!$C$2:$C$200=O$1),0),$F158-1966)</f>
        <v>90.5</v>
      </c>
      <c r="P158" s="5" cm="1">
        <f t="array" ref="P158">INDEX(GMW!$A$2:$NF$200,MATCH(1,(GMW!$NE$2:$NE$200=P$3)*(GMW!$ND$2:$ND$200=P$4)*(GMW!$C$2:$C$200=P$1),0),$F158-1966)</f>
        <v>0.5</v>
      </c>
      <c r="Q158" s="5" cm="1">
        <f t="array" ref="Q158">INDEX(GMW!$A$2:$NF$200,MATCH(1,(GMW!$NE$2:$NE$200=Q$3)*(GMW!$ND$2:$ND$200=Q$4)*(GMW!$C$2:$C$200=Q$1),0),$F158-1966)</f>
        <v>3.4</v>
      </c>
      <c r="R158" s="5" cm="1">
        <f t="array" ref="R158">INDEX(GMW!$A$2:$NF$200,MATCH(1,(GMW!$NE$2:$NE$200=R$3)*(GMW!$ND$2:$ND$200=R$4)*(GMW!$C$2:$C$200=R$1),0),$F158-1966)</f>
        <v>90.5</v>
      </c>
      <c r="S158" s="5" cm="1">
        <f t="array" ref="S158">INDEX(GMW!$A$2:$NF$200,MATCH(1,(GMW!$NE$2:$NE$200=S$3)*(GMW!$ND$2:$ND$200=S$4)*(GMW!$C$2:$C$200=S$1),0),$F158-1966)</f>
        <v>31567</v>
      </c>
      <c r="T158" s="5" cm="1">
        <f t="array" ref="T158">INDEX(GMW!$A$2:$NF$200,MATCH(1,(GMW!$NE$2:$NE$200=T$3)*(GMW!$ND$2:$ND$200=T$4)*(GMW!$C$2:$C$200=T$1),0),$F158-1966)</f>
        <v>439</v>
      </c>
      <c r="U158" s="5" cm="1">
        <f t="array" ref="U158">INDEX(GMW!$A$2:$NF$200,MATCH(1,(GMW!$NE$2:$NE$200=U$3)*(GMW!$ND$2:$ND$200=U$4)*(GMW!$C$2:$C$200=U$1),0),$F158-1966)</f>
        <v>65</v>
      </c>
      <c r="V158" s="5" cm="1">
        <f t="array" ref="V158">INDEX(GMW!$A$2:$NF$200,MATCH(1,(GMW!$NE$2:$NE$200=V$3)*(GMW!$ND$2:$ND$200=V$4)*(GMW!$C$2:$C$200=V$1),0),$F158-1966)</f>
        <v>2567</v>
      </c>
      <c r="W158" s="5" cm="1">
        <f t="array" ref="W158">INDEX(GMW!$A$2:$NF$200,MATCH(1,(GMW!$NE$2:$NE$200=W$3)*(GMW!$ND$2:$ND$200=W$4)*(GMW!$C$2:$C$200=W$1),0),$F158-1966)</f>
        <v>121</v>
      </c>
      <c r="X158" s="5" cm="1">
        <f t="array" ref="X158">INDEX(GMW!$A$2:$NF$200,MATCH(1,(GMW!$NE$2:$NE$200=X$3)*(GMW!$ND$2:$ND$200=X$4)*(GMW!$C$2:$C$200=X$1),0),$F158-1966)</f>
        <v>180</v>
      </c>
      <c r="Y158" s="5" cm="1">
        <f t="array" ref="Y158">INDEX(GMW!$A$2:$NF$200,MATCH(1,(GMW!$NE$2:$NE$200=Y$3)*(GMW!$ND$2:$ND$200=Y$4)*(GMW!$C$2:$C$200=Y$1),0),$F158-1966)</f>
        <v>2055</v>
      </c>
      <c r="Z158" s="5" cm="1">
        <f t="array" ref="Z158">INDEX(GMW!$A$2:$NF$200,MATCH(1,(GMW!$NE$2:$NE$200=Z$3)*(GMW!$ND$2:$ND$200=Z$4)*(GMW!$C$2:$C$200=Z$1),0),$F158-1966)</f>
        <v>4869</v>
      </c>
      <c r="AA158" s="5" cm="1">
        <f t="array" ref="AA158">INDEX(GMW!$A$2:$NF$200,MATCH(1,(GMW!$NE$2:$NE$200=AA$3)*(GMW!$ND$2:$ND$200=AA$4)*(GMW!$C$2:$C$200=AA$1),0),$F158-1966)</f>
        <v>1460</v>
      </c>
      <c r="AB158" s="5" cm="1">
        <f t="array" ref="AB158">INDEX(GMW!$A$2:$NF$200,MATCH(1,(GMW!$NE$2:$NE$200=AB$3)*(GMW!$ND$2:$ND$200=AB$4)*(GMW!$C$2:$C$200=AB$1),0),$F158-1966)</f>
        <v>1943</v>
      </c>
      <c r="AC158" s="5" cm="1">
        <f t="array" ref="AC158">INDEX(GMW!$A$2:$NF$200,MATCH(1,(GMW!$NE$2:$NE$200=AC$3)*(GMW!$ND$2:$ND$200=AC$4)*(GMW!$C$2:$C$200=AC$1),0),$F158-1966)</f>
        <v>1193</v>
      </c>
      <c r="AD158" s="5" cm="1">
        <f t="array" ref="AD158">INDEX(GMW!$A$2:$NF$200,MATCH(1,(GMW!$NE$2:$NE$200=AD$3)*(GMW!$ND$2:$ND$200=AD$4)*(GMW!$C$2:$C$200=AD$1),0),$F158-1966)</f>
        <v>1116</v>
      </c>
      <c r="AE158" s="5" cm="1">
        <f t="array" ref="AE158">INDEX(GMW!$A$2:$NF$200,MATCH(1,(GMW!$NE$2:$NE$200=AE$3)*(GMW!$ND$2:$ND$200=AE$4)*(GMW!$C$2:$C$200=AE$1),0),$F158-1966)</f>
        <v>450</v>
      </c>
      <c r="AF158" s="5" cm="1">
        <f t="array" ref="AF158">INDEX(GMW!$A$2:$NF$200,MATCH(1,(GMW!$NE$2:$NE$200=AF$3)*(GMW!$ND$2:$ND$200=AF$4)*(GMW!$C$2:$C$200=AF$1),0),$F158-1966)</f>
        <v>2407</v>
      </c>
      <c r="AG158" s="5" cm="1">
        <f t="array" ref="AG158">INDEX(GMW!$A$2:$NF$200,MATCH(1,(GMW!$NE$2:$NE$200=AG$3)*(GMW!$ND$2:$ND$200=AG$4)*(GMW!$C$2:$C$200=AG$1),0),$F158-1966)</f>
        <v>2461</v>
      </c>
      <c r="AH158" s="5" cm="1">
        <f t="array" ref="AH158">INDEX(GMW!$A$2:$NF$200,MATCH(1,(GMW!$NE$2:$NE$200=AH$3)*(GMW!$ND$2:$ND$200=AH$4)*(GMW!$C$2:$C$200=AH$1),0),$F158-1966)</f>
        <v>1705</v>
      </c>
      <c r="AI158" s="5" cm="1">
        <f t="array" ref="AI158">INDEX(GMW!$A$2:$NF$200,MATCH(1,(GMW!$NE$2:$NE$200=AI$3)*(GMW!$ND$2:$ND$200=AI$4)*(GMW!$C$2:$C$200=AI$1),0),$F158-1966)</f>
        <v>2737</v>
      </c>
      <c r="AJ158" s="5" cm="1">
        <f t="array" ref="AJ158">INDEX(GMW!$A$2:$NF$200,MATCH(1,(GMW!$NE$2:$NE$200=AJ$3)*(GMW!$ND$2:$ND$200=AJ$4)*(GMW!$C$2:$C$200=AJ$1),0),$F158-1966)</f>
        <v>4011</v>
      </c>
      <c r="AK158" s="5" cm="1">
        <f t="array" ref="AK158">INDEX(GMW!$A$2:$NF$200,MATCH(1,(GMW!$NE$2:$NE$200=AK$3)*(GMW!$ND$2:$ND$200=AK$4)*(GMW!$C$2:$C$200=AK$1),0),$F158-1966)</f>
        <v>884</v>
      </c>
      <c r="AL158" s="5" cm="1">
        <f t="array" ref="AL158">INDEX(GMW!$A$2:$NF$200,MATCH(1,(GMW!$NE$2:$NE$200=AL$3)*(GMW!$ND$2:$ND$200=AL$4)*(GMW!$C$2:$C$200=AL$1),0),$F158-1966)</f>
        <v>905</v>
      </c>
      <c r="AM158" s="5" cm="1">
        <f t="array" ref="AM158">INDEX(GMW!$A$2:$NF$200,MATCH(1,(GMW!$NE$2:$NE$200=AM$3)*(GMW!$ND$2:$ND$200=AM$4)*(GMW!$C$2:$C$200=AM$1),0),$F158-1966)</f>
        <v>29324</v>
      </c>
      <c r="AN158" s="5" cm="1">
        <f t="array" ref="AN158">INDEX(GMW!$A$2:$NF$200,MATCH(1,(GMW!$NE$2:$NE$200=AN$3)*(GMW!$ND$2:$ND$200=AN$4)*(GMW!$C$2:$C$200=AN$1),0),$F158-1966)</f>
        <v>5672</v>
      </c>
      <c r="AO158" s="5" cm="1">
        <f t="array" ref="AO158">INDEX(GMW!$A$2:$NF$200,MATCH(1,(GMW!$NE$2:$NE$200=AO$3)*(GMW!$ND$2:$ND$200=AO$4)*(GMW!$C$2:$C$200=AO$1),0),$F158-1966)</f>
        <v>565945</v>
      </c>
      <c r="AP158" s="5" cm="1">
        <f t="array" ref="AP158">INDEX(GMW!$A$2:$NF$200,MATCH(1,(GMW!$NE$2:$NE$200=AP$3)*(GMW!$ND$2:$ND$200=AP$4)*(GMW!$C$2:$C$200=AP$1),0),$F158-1966)</f>
        <v>4240.2250000000004</v>
      </c>
      <c r="AQ158" s="5" cm="1">
        <f t="array" ref="AQ158">INDEX(GMW!$A$2:$NF$200,MATCH(1,(GMW!$NE$2:$NE$200=AQ$3)*(GMW!$ND$2:$ND$200=AQ$4)*(GMW!$C$2:$C$200=AQ$1),0),$F158-1966)</f>
        <v>128435.7</v>
      </c>
      <c r="AR158" s="5" cm="1">
        <f t="array" ref="AR158">INDEX(GMW!$A$2:$NF$200,MATCH(1,(GMW!$NE$2:$NE$200=AR$3)*(GMW!$ND$2:$ND$200=AR$4)*(GMW!$C$2:$C$200=AR$1),0),$F158-1966)</f>
        <v>781.35</v>
      </c>
      <c r="AS158" s="5" cm="1">
        <f t="array" ref="AS158">INDEX(GMW!$A$2:$NF$200,MATCH(1,(GMW!$NE$2:$NE$200=AS$3)*(GMW!$ND$2:$ND$200=AS$4)*(GMW!$C$2:$C$200=AS$1),0),$F158-1966)</f>
        <v>559.82799999999997</v>
      </c>
      <c r="AT158" s="5" cm="1">
        <f t="array" ref="AT158">INDEX(GMW!$A$2:$NF$200,MATCH(1,(GMW!$NE$2:$NE$200=AT$3)*(GMW!$ND$2:$ND$200=AT$4)*(GMW!$C$2:$C$200=AT$1),0),$F158-1966)</f>
        <v>459.26600000000002</v>
      </c>
      <c r="AU158" s="5" cm="1">
        <f t="array" ref="AU158">INDEX(GMW!$A$2:$NF$200,MATCH(1,(GMW!$NE$2:$NE$200=AU$3)*(GMW!$ND$2:$ND$200=AU$4)*(GMW!$C$2:$C$200=AU$1),0),$F158-1966)</f>
        <v>468424.5</v>
      </c>
      <c r="AV158" s="5" cm="1">
        <f t="array" ref="AV158">INDEX(GMW!$A$2:$NF$200,MATCH(1,(GMW!$NE$2:$NE$200=AV$3)*(GMW!$ND$2:$ND$200=AV$4)*(GMW!$C$2:$C$200=AV$1),0),$F158-1966)</f>
        <v>15446</v>
      </c>
      <c r="AW158" s="5" cm="1">
        <f t="array" ref="AW158">INDEX(GMW!$A$2:$NF$200,MATCH(1,(GMW!$NE$2:$NE$200=AW$3)*(GMW!$ND$2:$ND$200=AW$4)*(GMW!$C$2:$C$200=AW$1),0),$F158-1966)</f>
        <v>165.65</v>
      </c>
      <c r="AX158" s="5" cm="1">
        <f t="array" ref="AX158">INDEX(GMW!$A$2:$NF$200,MATCH(1,(GMW!$NE$2:$NE$200=AX$3)*(GMW!$ND$2:$ND$200=AX$4)*(GMW!$C$2:$C$200=AX$1),0),$F158-1966)</f>
        <v>2404.0050000000001</v>
      </c>
      <c r="AY158" s="5" cm="1">
        <f t="array" ref="AY158">INDEX(GMW!$A$2:$NF$200,MATCH(1,(GMW!$NE$2:$NE$200=AY$3)*(GMW!$ND$2:$ND$200=AY$4)*(GMW!$C$2:$C$200=AY$1),0),$F158-1966)</f>
        <v>15536</v>
      </c>
      <c r="AZ158" s="5" cm="1">
        <f t="array" ref="AZ158">INDEX(GMW!$A$2:$NF$200,MATCH(1,(GMW!$NE$2:$NE$200=AZ$3)*(GMW!$ND$2:$ND$200=AZ$4)*(GMW!$C$2:$C$200=AZ$1),0),$F158-1966)</f>
        <v>2298</v>
      </c>
      <c r="BA158" s="5" cm="1">
        <f t="array" ref="BA158">INDEX(GMW!$A$2:$NF$200,MATCH(1,(GMW!$NE$2:$NE$200=BA$3)*(GMW!$ND$2:$ND$200=BA$4)*(GMW!$C$2:$C$200=BA$1),0),$F158-1966)</f>
        <v>7.9232620000000002</v>
      </c>
      <c r="BB158" s="5" cm="1">
        <f t="array" ref="BB158">INDEX(GMW!$A$2:$NF$200,MATCH(1,(GMW!$NE$2:$NE$200=BB$3)*(GMW!$ND$2:$ND$200=BB$4)*(GMW!$C$2:$C$200=BB$1),0),$F158-1966)</f>
        <v>10850.46</v>
      </c>
      <c r="BC158" s="5" cm="1">
        <f t="array" ref="BC158">INDEX(GMW!$A$2:$NF$200,MATCH(1,(GMW!$NE$2:$NE$200=BC$3)*(GMW!$ND$2:$ND$200=BC$4)*(GMW!$C$2:$C$200=BC$1),0),$F158-1966)</f>
        <v>1.2837099999999999</v>
      </c>
      <c r="BD158" s="5" cm="1">
        <f t="array" ref="BD158">INDEX(GMW!$A$2:$NF$200,MATCH(1,(GMW!$NE$2:$NE$200=BD$3)*(GMW!$ND$2:$ND$200=BD$4)*(GMW!$C$2:$C$200=BD$1),0),$F158-1966)</f>
        <v>1457</v>
      </c>
      <c r="BE158" s="5" cm="1">
        <f t="array" ref="BE158">INDEX(GMW!$A$2:$NF$200,MATCH(1,(GMW!$NE$2:$NE$200=BE$3)*(GMW!$ND$2:$ND$200=BE$4)*(GMW!$C$2:$C$200=BE$1),0),$F158-1966)</f>
        <v>16.455970000000001</v>
      </c>
      <c r="BF158" s="5" cm="1">
        <f t="array" ref="BF158">INDEX(GMW!$A$2:$NF$200,MATCH(1,(GMW!$NE$2:$NE$200=BF$3)*(GMW!$ND$2:$ND$200=BF$4)*(GMW!$C$2:$C$200=BF$1),0),$F158-1966)</f>
        <v>13.112</v>
      </c>
      <c r="BG158" s="5" cm="1">
        <f t="array" ref="BG158">INDEX(GMW!$A$2:$NF$200,MATCH(1,(GMW!$NE$2:$NE$200=BG$3)*(GMW!$ND$2:$ND$200=BG$4)*(GMW!$C$2:$C$200=BG$1),0),$F158-1966)</f>
        <v>17.761600000000001</v>
      </c>
      <c r="BH158" s="5" cm="1">
        <f t="array" ref="BH158">INDEX(GMW!$A$2:$NF$200,MATCH(1,(GMW!$NE$2:$NE$200=BH$3)*(GMW!$ND$2:$ND$200=BH$4)*(GMW!$C$2:$C$200=BH$1),0),$F158-1966)</f>
        <v>5.4358789999999999</v>
      </c>
      <c r="BI158" s="5" cm="1">
        <f t="array" ref="BI158">INDEX(GMW!$A$2:$NF$200,MATCH(1,(GMW!$NE$2:$NE$200=BI$3)*(GMW!$ND$2:$ND$200=BI$4)*(GMW!$C$2:$C$200=BI$1),0),$F158-1966)</f>
        <v>2.88</v>
      </c>
      <c r="BJ158" s="5" cm="1">
        <f t="array" ref="BJ158">INDEX(GMW!$A$2:$NF$200,MATCH(1,(GMW!$NE$2:$NE$200=BJ$3)*(GMW!$ND$2:$ND$200=BJ$4)*(GMW!$C$2:$C$200=BJ$1),0),$F158-1966)</f>
        <v>3.2265510000000002</v>
      </c>
      <c r="BK158" s="5" cm="1">
        <f t="array" ref="BK158">INDEX(GMW!$A$2:$NF$200,MATCH(1,(GMW!$NE$2:$NE$200=BK$3)*(GMW!$ND$2:$ND$200=BK$4)*(GMW!$C$2:$C$200=BK$1),0),$F158-1966)</f>
        <v>2.1642700000000001</v>
      </c>
      <c r="BL158" s="5" cm="1">
        <f t="array" ref="BL158">INDEX(GMW!$A$2:$NF$200,MATCH(1,(GMW!$NE$2:$NE$200=BL$3)*(GMW!$ND$2:$ND$200=BL$4)*(GMW!$C$2:$C$200=BL$1),0),$F158-1966)</f>
        <v>0.67203959999999996</v>
      </c>
      <c r="BM158" s="5" cm="1">
        <f t="array" ref="BM158">INDEX(GMW!$A$2:$NF$200,MATCH(1,(GMW!$NE$2:$NE$200=BM$3)*(GMW!$ND$2:$ND$200=BM$4)*(GMW!$C$2:$C$200=BM$1),0),$F158-1966)</f>
        <v>1.2835589999999999</v>
      </c>
      <c r="BN158" s="5" cm="1">
        <f t="array" ref="BN158">INDEX(GMW!$A$2:$NF$200,MATCH(1,(GMW!$NE$2:$NE$200=BN$3)*(GMW!$ND$2:$ND$200=BN$4)*(GMW!$C$2:$C$200=BN$1),0),$F158-1966)</f>
        <v>3.4698310000000001</v>
      </c>
      <c r="BO158" s="5" cm="1">
        <f t="array" ref="BO158">INDEX(GMW!$A$2:$NF$200,MATCH(1,(GMW!$NE$2:$NE$200=BO$3)*(GMW!$ND$2:$ND$200=BO$4)*(GMW!$C$2:$C$200=BO$1),0),$F158-1966)</f>
        <v>1.4960899999999999</v>
      </c>
      <c r="BP158" s="5" cm="1">
        <f t="array" ref="BP158">INDEX(GMW!$A$2:$NF$200,MATCH(1,(GMW!$NE$2:$NE$200=BP$3)*(GMW!$ND$2:$ND$200=BP$4)*(GMW!$C$2:$C$200=BP$1),0),$F158-1966)</f>
        <v>1220252</v>
      </c>
      <c r="BQ158" s="5" cm="1">
        <f t="array" ref="BQ158">INDEX(GMW!$A$2:$NF$200,MATCH(1,(GMW!$NE$2:$NE$200=BQ$3)*(GMW!$ND$2:$ND$200=BQ$4)*(GMW!$C$2:$C$200=BQ$1),0),$F158-1966)</f>
        <v>19134.87</v>
      </c>
      <c r="BR158" s="5" cm="1">
        <f t="array" ref="BR158">INDEX(GMW!$A$2:$NF$200,MATCH(1,(GMW!$NE$2:$NE$200=BR$3)*(GMW!$ND$2:$ND$200=BR$4)*(GMW!$C$2:$C$200=BR$1),0),$F158-1966)</f>
        <v>917549</v>
      </c>
      <c r="BS158" s="5" cm="1">
        <f t="array" ref="BS158">INDEX(GMW!$A$2:$NF$200,MATCH(1,(GMW!$NE$2:$NE$200=BS$3)*(GMW!$ND$2:$ND$200=BS$4)*(GMW!$C$2:$C$200=BS$1),0),$F158-1966)</f>
        <v>1492208</v>
      </c>
      <c r="BT158" s="5" cm="1">
        <f t="array" ref="BT158">INDEX(GMW!$A$2:$NF$200,MATCH(1,(GMW!$NE$2:$NE$200=BT$3)*(GMW!$ND$2:$ND$200=BT$4)*(GMW!$C$2:$C$200=BT$1),0),$F158-1966)</f>
        <v>326306</v>
      </c>
      <c r="BU158" s="5" cm="1">
        <f t="array" ref="BU158">INDEX(GMW!$A$2:$NF$200,MATCH(1,(GMW!$NE$2:$NE$200=BU$3)*(GMW!$ND$2:$ND$200=BU$4)*(GMW!$C$2:$C$200=BU$1),0),$F158-1966)</f>
        <v>1063.7719999999999</v>
      </c>
      <c r="BV158" s="5" cm="1">
        <f t="array" ref="BV158">INDEX(GMW!$A$2:$NF$200,MATCH(1,(GMW!$NE$2:$NE$200=BV$3)*(GMW!$ND$2:$ND$200=BV$4)*(GMW!$C$2:$C$200=BV$1),0),$F158-1966)</f>
        <v>1694642</v>
      </c>
      <c r="BW158" s="5" cm="1">
        <f t="array" ref="BW158">INDEX(GMW!$A$2:$NF$200,MATCH(1,(GMW!$NE$2:$NE$200=BW$3)*(GMW!$ND$2:$ND$200=BW$4)*(GMW!$C$2:$C$200=BW$1),0),$F158-1966)</f>
        <v>182.26320000000001</v>
      </c>
      <c r="BX158" s="5" cm="1">
        <f t="array" ref="BX158">INDEX(GMW!$A$2:$NF$200,MATCH(1,(GMW!$NE$2:$NE$200=BX$3)*(GMW!$ND$2:$ND$200=BX$4)*(GMW!$C$2:$C$200=BX$1),0),$F158-1966)</f>
        <v>502023.6</v>
      </c>
      <c r="BY158" s="5" cm="1">
        <f t="array" ref="BY158">INDEX(GMW!$A$2:$NF$200,MATCH(1,(GMW!$NE$2:$NE$200=BY$3)*(GMW!$ND$2:$ND$200=BY$4)*(GMW!$C$2:$C$200=BY$1),0),$F158-1966)</f>
        <v>2011.6769999999999</v>
      </c>
      <c r="BZ158" s="5" cm="1">
        <f t="array" ref="BZ158">INDEX(GMW!$A$2:$NF$200,MATCH(1,(GMW!$NE$2:$NE$200=BZ$3)*(GMW!$ND$2:$ND$200=BZ$4)*(GMW!$C$2:$C$200=BZ$1),0),$F158-1966)</f>
        <v>2162.3739999999998</v>
      </c>
      <c r="CA158" s="5" cm="1">
        <f t="array" ref="CA158">INDEX(GMW!$A$2:$NF$200,MATCH(1,(GMW!$NE$2:$NE$200=CA$3)*(GMW!$ND$2:$ND$200=CA$4)*(GMW!$C$2:$C$200=CA$1),0),$F158-1966)</f>
        <v>2022.163</v>
      </c>
      <c r="CB158" s="5" cm="1">
        <f t="array" ref="CB158">INDEX(GMW!$A$2:$NF$200,MATCH(1,(GMW!$NE$2:$NE$200=CB$3)*(GMW!$ND$2:$ND$200=CB$4)*(GMW!$C$2:$C$200=CB$1),0),$F158-1966)</f>
        <v>725.00699999999995</v>
      </c>
      <c r="CC158" s="5" cm="1">
        <f t="array" ref="CC158">INDEX(GMW!$A$2:$NF$200,MATCH(1,(GMW!$NE$2:$NE$200=CC$3)*(GMW!$ND$2:$ND$200=CC$4)*(GMW!$C$2:$C$200=CC$1),0),$F158-1966)</f>
        <v>444.84199999999998</v>
      </c>
      <c r="CD158" s="5" cm="1">
        <f t="array" ref="CD158">INDEX(GMW!$A$2:$NF$200,MATCH(1,(GMW!$NE$2:$NE$200=CD$3)*(GMW!$ND$2:$ND$200=CD$4)*(GMW!$C$2:$C$200=CD$1),0),$F158-1966)</f>
        <v>443.072</v>
      </c>
      <c r="CE158" s="5" cm="1">
        <f t="array" ref="CE158">INDEX(GMW!$A$2:$NF$200,MATCH(1,(GMW!$NE$2:$NE$200=CE$3)*(GMW!$ND$2:$ND$200=CE$4)*(GMW!$C$2:$C$200=CE$1),0),$F158-1966)</f>
        <v>314.04700000000003</v>
      </c>
      <c r="CF158" s="5" cm="1">
        <f t="array" ref="CF158">INDEX(GMW!$A$2:$NF$200,MATCH(1,(GMW!$NE$2:$NE$200=CF$3)*(GMW!$ND$2:$ND$200=CF$4)*(GMW!$C$2:$C$200=CF$1),0),$F158-1966)</f>
        <v>93.079989999999995</v>
      </c>
      <c r="CG158" s="5" cm="1">
        <f t="array" ref="CG158">INDEX(GMW!$A$2:$NF$200,MATCH(1,(GMW!$NE$2:$NE$200=CG$3)*(GMW!$ND$2:$ND$200=CG$4)*(GMW!$C$2:$C$200=CG$1),0),$F158-1966)</f>
        <v>111.483</v>
      </c>
      <c r="CH158" s="5" cm="1">
        <f t="array" ref="CH158">INDEX(GMW!$A$2:$NF$200,MATCH(1,(GMW!$NE$2:$NE$200=CH$3)*(GMW!$ND$2:$ND$200=CH$4)*(GMW!$C$2:$C$200=CH$1),0),$F158-1966)</f>
        <v>314.22699999999998</v>
      </c>
      <c r="CI158" s="5" cm="1">
        <f t="array" ref="CI158">INDEX(GMW!$A$2:$NF$200,MATCH(1,(GMW!$NE$2:$NE$200=CI$3)*(GMW!$ND$2:$ND$200=CI$4)*(GMW!$C$2:$C$200=CI$1),0),$F158-1966)</f>
        <v>190.249</v>
      </c>
      <c r="CJ158" s="5" cm="1">
        <f t="array" ref="CJ158">INDEX(GMW!$A$2:$NF$200,MATCH(1,(GMW!$NE$2:$NE$200=CJ$3)*(GMW!$ND$2:$ND$200=CJ$4)*(GMW!$C$2:$C$200=CJ$1),0),$F158-1966)</f>
        <v>408599</v>
      </c>
      <c r="CK158" s="5" cm="1">
        <f t="array" ref="CK158">INDEX(GMW!$A$2:$NF$200,MATCH(1,(GMW!$NE$2:$NE$200=CK$3)*(GMW!$ND$2:$ND$200=CK$4)*(GMW!$C$2:$C$200=CK$1),0),$F158-1966)</f>
        <v>3827.375</v>
      </c>
      <c r="CL158" s="5" cm="1">
        <f t="array" ref="CL158">INDEX(GMW!$A$2:$NF$200,MATCH(1,(GMW!$NE$2:$NE$200=CL$3)*(GMW!$ND$2:$ND$200=CL$4)*(GMW!$C$2:$C$200=CL$1),0),$F158-1966)</f>
        <v>126326.1</v>
      </c>
      <c r="CM158" s="5" cm="1">
        <f t="array" ref="CM158">INDEX(GMW!$A$2:$NF$200,MATCH(1,(GMW!$NE$2:$NE$200=CM$3)*(GMW!$ND$2:$ND$200=CM$4)*(GMW!$C$2:$C$200=CM$1),0),$F158-1966)</f>
        <v>425387</v>
      </c>
      <c r="CN158" s="5" cm="1">
        <f t="array" ref="CN158">INDEX(GMW!$A$2:$NF$200,MATCH(1,(GMW!$NE$2:$NE$200=CN$3)*(GMW!$ND$2:$ND$200=CN$4)*(GMW!$C$2:$C$200=CN$1),0),$F158-1966)</f>
        <v>351088</v>
      </c>
      <c r="CO158" s="5" cm="1">
        <f t="array" ref="CO158">INDEX(GMW!$A$2:$NF$200,MATCH(1,(GMW!$NE$2:$NE$200=CO$3)*(GMW!$ND$2:$ND$200=CO$4)*(GMW!$C$2:$C$200=CO$1),0),$F158-1966)</f>
        <v>458.12599999999998</v>
      </c>
      <c r="CP158" s="5" cm="1">
        <f t="array" ref="CP158">INDEX(GMW!$A$2:$NF$200,MATCH(1,(GMW!$NE$2:$NE$200=CP$3)*(GMW!$ND$2:$ND$200=CP$4)*(GMW!$C$2:$C$200=CP$1),0),$F158-1966)</f>
        <v>916419.9</v>
      </c>
      <c r="CQ158" s="5" cm="1">
        <f t="array" ref="CQ158">INDEX(GMW!$A$2:$NF$200,MATCH(1,(GMW!$NE$2:$NE$200=CQ$3)*(GMW!$ND$2:$ND$200=CQ$4)*(GMW!$C$2:$C$200=CQ$1),0),$F158-1966)</f>
        <v>157.767</v>
      </c>
      <c r="CR158" s="5" cm="1">
        <f t="array" ref="CR158">INDEX(GMW!$A$2:$NF$200,MATCH(1,(GMW!$NE$2:$NE$200=CR$3)*(GMW!$ND$2:$ND$200=CR$4)*(GMW!$C$2:$C$200=CR$1),0),$F158-1966)</f>
        <v>353874</v>
      </c>
      <c r="CS158" s="5" cm="1">
        <f t="array" ref="CS158">INDEX(GMW!$A$2:$NF$200,MATCH(1,(GMW!$NE$2:$NE$200=CS$3)*(GMW!$ND$2:$ND$200=CS$4)*(GMW!$C$2:$C$200=CS$1),0),$F158-1966)</f>
        <v>666.05399999999997</v>
      </c>
      <c r="CT158" s="5" cm="1">
        <f t="array" ref="CT158">INDEX(GMW!$A$2:$NF$200,MATCH(1,(GMW!$NE$2:$NE$200=CT$3)*(GMW!$ND$2:$ND$200=CT$4)*(GMW!$C$2:$C$200=CT$1),0),$F158-1966)</f>
        <v>503.29399999999998</v>
      </c>
      <c r="CU158" s="5" cm="1">
        <f t="array" ref="CU158">INDEX(GMW!$A$2:$NF$200,MATCH(1,(GMW!$NE$2:$NE$200=CU$3)*(GMW!$ND$2:$ND$200=CU$4)*(GMW!$C$2:$C$200=CU$1),0),$F158-1966)</f>
        <v>409.35399999999998</v>
      </c>
      <c r="CV158" s="5" cm="1">
        <f t="array" ref="CV158">INDEX(GMW!$A$2:$NF$200,MATCH(1,(GMW!$NE$2:$NE$200=CV$3)*(GMW!$ND$2:$ND$200=CV$4)*(GMW!$C$2:$C$200=CV$1),0),$F158-1966)</f>
        <v>270.512</v>
      </c>
      <c r="CW158" s="5" cm="1">
        <f t="array" ref="CW158">INDEX(GMW!$A$2:$NF$200,MATCH(1,(GMW!$NE$2:$NE$200=CW$3)*(GMW!$ND$2:$ND$200=CW$4)*(GMW!$C$2:$C$200=CW$1),0),$F158-1966)</f>
        <v>162.209</v>
      </c>
      <c r="CX158" s="5" cm="1">
        <f t="array" ref="CX158">INDEX(GMW!$A$2:$NF$200,MATCH(1,(GMW!$NE$2:$NE$200=CX$3)*(GMW!$ND$2:$ND$200=CX$4)*(GMW!$C$2:$C$200=CX$1),0),$F158-1966)</f>
        <v>92.326999999999998</v>
      </c>
      <c r="CY158" s="5" cm="1">
        <f t="array" ref="CY158">INDEX(GMW!$A$2:$NF$200,MATCH(1,(GMW!$NE$2:$NE$200=CY$3)*(GMW!$ND$2:$ND$200=CY$4)*(GMW!$C$2:$C$200=CY$1),0),$F158-1966)</f>
        <v>74.758600000000001</v>
      </c>
      <c r="CZ158" s="5" cm="1">
        <f t="array" ref="CZ158">INDEX(GMW!$A$2:$NF$200,MATCH(1,(GMW!$NE$2:$NE$200=CZ$3)*(GMW!$ND$2:$ND$200=CZ$4)*(GMW!$C$2:$C$200=CZ$1),0),$F158-1966)</f>
        <v>48.445</v>
      </c>
      <c r="DA158" s="5" cm="1">
        <f t="array" ref="DA158">INDEX(GMW!$A$2:$NF$200,MATCH(1,(GMW!$NE$2:$NE$200=DA$3)*(GMW!$ND$2:$ND$200=DA$4)*(GMW!$C$2:$C$200=DA$1),0),$F158-1966)</f>
        <v>41.915999999999997</v>
      </c>
      <c r="DB158" s="5" cm="1">
        <f t="array" ref="DB158">INDEX(GMW!$A$2:$NF$200,MATCH(1,(GMW!$NE$2:$NE$200=DB$3)*(GMW!$ND$2:$ND$200=DB$4)*(GMW!$C$2:$C$200=DB$1),0),$F158-1966)</f>
        <v>54.326000000000001</v>
      </c>
      <c r="DC158" s="5" cm="1">
        <f t="array" ref="DC158">INDEX(GMW!$A$2:$NF$200,MATCH(1,(GMW!$NE$2:$NE$200=DC$3)*(GMW!$ND$2:$ND$200=DC$4)*(GMW!$C$2:$C$200=DC$1),0),$F158-1966)</f>
        <v>45.174300000000002</v>
      </c>
    </row>
    <row r="159" spans="1:107" x14ac:dyDescent="0.25">
      <c r="A159" s="5">
        <v>2011</v>
      </c>
      <c r="B159" s="5">
        <f t="shared" si="51"/>
        <v>2011</v>
      </c>
      <c r="C159" s="5">
        <f t="shared" si="51"/>
        <v>2010</v>
      </c>
      <c r="D159" s="5">
        <f t="shared" si="51"/>
        <v>2010</v>
      </c>
      <c r="F159" s="5">
        <f t="shared" si="37"/>
        <v>2125</v>
      </c>
      <c r="G159" s="5" cm="1">
        <f t="array" ref="G159">INDEX(GMW!$A$2:$NF$200,MATCH(1,(GMW!$NE$2:$NE$200=G$3)*(GMW!$ND$2:$ND$200=G$4)*(GMW!$C$2:$C$200=G$1),0),$F159-1966)</f>
        <v>566873</v>
      </c>
      <c r="H159" s="5" cm="1">
        <f t="array" ref="H159">INDEX(GMW!$A$2:$NF$200,MATCH(1,(GMW!$NE$2:$NE$200=H$3)*(GMW!$ND$2:$ND$200=H$4)*(GMW!$C$2:$C$200=H$1),0),$F159-1966)</f>
        <v>342009</v>
      </c>
      <c r="I159" s="5" cm="1">
        <f t="array" ref="I159">INDEX(GMW!$A$2:$NF$200,MATCH(1,(GMW!$NE$2:$NE$200=I$3)*(GMW!$ND$2:$ND$200=I$4)*(GMW!$C$2:$C$200=I$1),0),$F159-1966)</f>
        <v>89358</v>
      </c>
      <c r="J159" s="5" cm="1">
        <f t="array" ref="J159">INDEX(GMW!$A$2:$NF$200,MATCH(1,(GMW!$NE$2:$NE$200=J$3)*(GMW!$ND$2:$ND$200=J$4)*(GMW!$C$2:$C$200=J$1),0),$F159-1966)</f>
        <v>119224</v>
      </c>
      <c r="K159" s="5" cm="1">
        <f t="array" ref="K159">INDEX(GMW!$A$2:$NF$200,MATCH(1,(GMW!$NE$2:$NE$200=K$3)*(GMW!$ND$2:$ND$200=K$4)*(GMW!$C$2:$C$200=K$1),0),$F159-1966)</f>
        <v>175388</v>
      </c>
      <c r="L159" s="5" cm="1">
        <f t="array" ref="L159">INDEX(GMW!$A$2:$NF$200,MATCH(1,(GMW!$NE$2:$NE$200=L$3)*(GMW!$ND$2:$ND$200=L$4)*(GMW!$C$2:$C$200=L$1),0),$F159-1966)</f>
        <v>167395</v>
      </c>
      <c r="M159" s="5" cm="1">
        <f t="array" ref="M159">INDEX(GMW!$A$2:$NF$200,MATCH(1,(GMW!$NE$2:$NE$200=M$3)*(GMW!$ND$2:$ND$200=M$4)*(GMW!$C$2:$C$200=M$1),0),$F159-1966)</f>
        <v>47060</v>
      </c>
      <c r="N159" s="5" cm="1">
        <f t="array" ref="N159">INDEX(GMW!$A$2:$NF$200,MATCH(1,(GMW!$NE$2:$NE$200=N$3)*(GMW!$ND$2:$ND$200=N$4)*(GMW!$C$2:$C$200=N$1),0),$F159-1966)</f>
        <v>18451</v>
      </c>
      <c r="O159" s="5" cm="1">
        <f t="array" ref="O159">INDEX(GMW!$A$2:$NF$200,MATCH(1,(GMW!$NE$2:$NE$200=O$3)*(GMW!$ND$2:$ND$200=O$4)*(GMW!$C$2:$C$200=O$1),0),$F159-1966)</f>
        <v>91.833340000000007</v>
      </c>
      <c r="P159" s="5" cm="1">
        <f t="array" ref="P159">INDEX(GMW!$A$2:$NF$200,MATCH(1,(GMW!$NE$2:$NE$200=P$3)*(GMW!$ND$2:$ND$200=P$4)*(GMW!$C$2:$C$200=P$1),0),$F159-1966)</f>
        <v>0.5</v>
      </c>
      <c r="Q159" s="5" cm="1">
        <f t="array" ref="Q159">INDEX(GMW!$A$2:$NF$200,MATCH(1,(GMW!$NE$2:$NE$200=Q$3)*(GMW!$ND$2:$ND$200=Q$4)*(GMW!$C$2:$C$200=Q$1),0),$F159-1966)</f>
        <v>3.69</v>
      </c>
      <c r="R159" s="5" cm="1">
        <f t="array" ref="R159">INDEX(GMW!$A$2:$NF$200,MATCH(1,(GMW!$NE$2:$NE$200=R$3)*(GMW!$ND$2:$ND$200=R$4)*(GMW!$C$2:$C$200=R$1),0),$F159-1966)</f>
        <v>91.833340000000007</v>
      </c>
      <c r="S159" s="5" cm="1">
        <f t="array" ref="S159">INDEX(GMW!$A$2:$NF$200,MATCH(1,(GMW!$NE$2:$NE$200=S$3)*(GMW!$ND$2:$ND$200=S$4)*(GMW!$C$2:$C$200=S$1),0),$F159-1966)</f>
        <v>31634</v>
      </c>
      <c r="T159" s="5" cm="1">
        <f t="array" ref="T159">INDEX(GMW!$A$2:$NF$200,MATCH(1,(GMW!$NE$2:$NE$200=T$3)*(GMW!$ND$2:$ND$200=T$4)*(GMW!$C$2:$C$200=T$1),0),$F159-1966)</f>
        <v>403</v>
      </c>
      <c r="U159" s="5" cm="1">
        <f t="array" ref="U159">INDEX(GMW!$A$2:$NF$200,MATCH(1,(GMW!$NE$2:$NE$200=U$3)*(GMW!$ND$2:$ND$200=U$4)*(GMW!$C$2:$C$200=U$1),0),$F159-1966)</f>
        <v>62</v>
      </c>
      <c r="V159" s="5" cm="1">
        <f t="array" ref="V159">INDEX(GMW!$A$2:$NF$200,MATCH(1,(GMW!$NE$2:$NE$200=V$3)*(GMW!$ND$2:$ND$200=V$4)*(GMW!$C$2:$C$200=V$1),0),$F159-1966)</f>
        <v>2562</v>
      </c>
      <c r="W159" s="5" cm="1">
        <f t="array" ref="W159">INDEX(GMW!$A$2:$NF$200,MATCH(1,(GMW!$NE$2:$NE$200=W$3)*(GMW!$ND$2:$ND$200=W$4)*(GMW!$C$2:$C$200=W$1),0),$F159-1966)</f>
        <v>131</v>
      </c>
      <c r="X159" s="5" cm="1">
        <f t="array" ref="X159">INDEX(GMW!$A$2:$NF$200,MATCH(1,(GMW!$NE$2:$NE$200=X$3)*(GMW!$ND$2:$ND$200=X$4)*(GMW!$C$2:$C$200=X$1),0),$F159-1966)</f>
        <v>190</v>
      </c>
      <c r="Y159" s="5" cm="1">
        <f t="array" ref="Y159">INDEX(GMW!$A$2:$NF$200,MATCH(1,(GMW!$NE$2:$NE$200=Y$3)*(GMW!$ND$2:$ND$200=Y$4)*(GMW!$C$2:$C$200=Y$1),0),$F159-1966)</f>
        <v>2061</v>
      </c>
      <c r="Z159" s="5" cm="1">
        <f t="array" ref="Z159">INDEX(GMW!$A$2:$NF$200,MATCH(1,(GMW!$NE$2:$NE$200=Z$3)*(GMW!$ND$2:$ND$200=Z$4)*(GMW!$C$2:$C$200=Z$1),0),$F159-1966)</f>
        <v>4849</v>
      </c>
      <c r="AA159" s="5" cm="1">
        <f t="array" ref="AA159">INDEX(GMW!$A$2:$NF$200,MATCH(1,(GMW!$NE$2:$NE$200=AA$3)*(GMW!$ND$2:$ND$200=AA$4)*(GMW!$C$2:$C$200=AA$1),0),$F159-1966)</f>
        <v>1500</v>
      </c>
      <c r="AB159" s="5" cm="1">
        <f t="array" ref="AB159">INDEX(GMW!$A$2:$NF$200,MATCH(1,(GMW!$NE$2:$NE$200=AB$3)*(GMW!$ND$2:$ND$200=AB$4)*(GMW!$C$2:$C$200=AB$1),0),$F159-1966)</f>
        <v>1937</v>
      </c>
      <c r="AC159" s="5" cm="1">
        <f t="array" ref="AC159">INDEX(GMW!$A$2:$NF$200,MATCH(1,(GMW!$NE$2:$NE$200=AC$3)*(GMW!$ND$2:$ND$200=AC$4)*(GMW!$C$2:$C$200=AC$1),0),$F159-1966)</f>
        <v>1225</v>
      </c>
      <c r="AD159" s="5" cm="1">
        <f t="array" ref="AD159">INDEX(GMW!$A$2:$NF$200,MATCH(1,(GMW!$NE$2:$NE$200=AD$3)*(GMW!$ND$2:$ND$200=AD$4)*(GMW!$C$2:$C$200=AD$1),0),$F159-1966)</f>
        <v>1129</v>
      </c>
      <c r="AE159" s="5" cm="1">
        <f t="array" ref="AE159">INDEX(GMW!$A$2:$NF$200,MATCH(1,(GMW!$NE$2:$NE$200=AE$3)*(GMW!$ND$2:$ND$200=AE$4)*(GMW!$C$2:$C$200=AE$1),0),$F159-1966)</f>
        <v>465</v>
      </c>
      <c r="AF159" s="5" cm="1">
        <f t="array" ref="AF159">INDEX(GMW!$A$2:$NF$200,MATCH(1,(GMW!$NE$2:$NE$200=AF$3)*(GMW!$ND$2:$ND$200=AF$4)*(GMW!$C$2:$C$200=AF$1),0),$F159-1966)</f>
        <v>2404</v>
      </c>
      <c r="AG159" s="5" cm="1">
        <f t="array" ref="AG159">INDEX(GMW!$A$2:$NF$200,MATCH(1,(GMW!$NE$2:$NE$200=AG$3)*(GMW!$ND$2:$ND$200=AG$4)*(GMW!$C$2:$C$200=AG$1),0),$F159-1966)</f>
        <v>2462</v>
      </c>
      <c r="AH159" s="5" cm="1">
        <f t="array" ref="AH159">INDEX(GMW!$A$2:$NF$200,MATCH(1,(GMW!$NE$2:$NE$200=AH$3)*(GMW!$ND$2:$ND$200=AH$4)*(GMW!$C$2:$C$200=AH$1),0),$F159-1966)</f>
        <v>1687</v>
      </c>
      <c r="AI159" s="5" cm="1">
        <f t="array" ref="AI159">INDEX(GMW!$A$2:$NF$200,MATCH(1,(GMW!$NE$2:$NE$200=AI$3)*(GMW!$ND$2:$ND$200=AI$4)*(GMW!$C$2:$C$200=AI$1),0),$F159-1966)</f>
        <v>2767</v>
      </c>
      <c r="AJ159" s="5" cm="1">
        <f t="array" ref="AJ159">INDEX(GMW!$A$2:$NF$200,MATCH(1,(GMW!$NE$2:$NE$200=AJ$3)*(GMW!$ND$2:$ND$200=AJ$4)*(GMW!$C$2:$C$200=AJ$1),0),$F159-1966)</f>
        <v>4010</v>
      </c>
      <c r="AK159" s="5" cm="1">
        <f t="array" ref="AK159">INDEX(GMW!$A$2:$NF$200,MATCH(1,(GMW!$NE$2:$NE$200=AK$3)*(GMW!$ND$2:$ND$200=AK$4)*(GMW!$C$2:$C$200=AK$1),0),$F159-1966)</f>
        <v>876</v>
      </c>
      <c r="AL159" s="5" cm="1">
        <f t="array" ref="AL159">INDEX(GMW!$A$2:$NF$200,MATCH(1,(GMW!$NE$2:$NE$200=AL$3)*(GMW!$ND$2:$ND$200=AL$4)*(GMW!$C$2:$C$200=AL$1),0),$F159-1966)</f>
        <v>915</v>
      </c>
      <c r="AM159" s="5" cm="1">
        <f t="array" ref="AM159">INDEX(GMW!$A$2:$NF$200,MATCH(1,(GMW!$NE$2:$NE$200=AM$3)*(GMW!$ND$2:$ND$200=AM$4)*(GMW!$C$2:$C$200=AM$1),0),$F159-1966)</f>
        <v>29441</v>
      </c>
      <c r="AN159" s="5" cm="1">
        <f t="array" ref="AN159">INDEX(GMW!$A$2:$NF$200,MATCH(1,(GMW!$NE$2:$NE$200=AN$3)*(GMW!$ND$2:$ND$200=AN$4)*(GMW!$C$2:$C$200=AN$1),0),$F159-1966)</f>
        <v>5648</v>
      </c>
      <c r="AO159" s="5" cm="1">
        <f t="array" ref="AO159">INDEX(GMW!$A$2:$NF$200,MATCH(1,(GMW!$NE$2:$NE$200=AO$3)*(GMW!$ND$2:$ND$200=AO$4)*(GMW!$C$2:$C$200=AO$1),0),$F159-1966)</f>
        <v>566873</v>
      </c>
      <c r="AP159" s="5" cm="1">
        <f t="array" ref="AP159">INDEX(GMW!$A$2:$NF$200,MATCH(1,(GMW!$NE$2:$NE$200=AP$3)*(GMW!$ND$2:$ND$200=AP$4)*(GMW!$C$2:$C$200=AP$1),0),$F159-1966)</f>
        <v>4230.1499999999996</v>
      </c>
      <c r="AQ159" s="5" cm="1">
        <f t="array" ref="AQ159">INDEX(GMW!$A$2:$NF$200,MATCH(1,(GMW!$NE$2:$NE$200=AQ$3)*(GMW!$ND$2:$ND$200=AQ$4)*(GMW!$C$2:$C$200=AQ$1),0),$F159-1966)</f>
        <v>127054.1</v>
      </c>
      <c r="AR159" s="5" cm="1">
        <f t="array" ref="AR159">INDEX(GMW!$A$2:$NF$200,MATCH(1,(GMW!$NE$2:$NE$200=AR$3)*(GMW!$ND$2:$ND$200=AR$4)*(GMW!$C$2:$C$200=AR$1),0),$F159-1966)</f>
        <v>795.48</v>
      </c>
      <c r="AS159" s="5" cm="1">
        <f t="array" ref="AS159">INDEX(GMW!$A$2:$NF$200,MATCH(1,(GMW!$NE$2:$NE$200=AS$3)*(GMW!$ND$2:$ND$200=AS$4)*(GMW!$C$2:$C$200=AS$1),0),$F159-1966)</f>
        <v>567.20699999999999</v>
      </c>
      <c r="AT159" s="5" cm="1">
        <f t="array" ref="AT159">INDEX(GMW!$A$2:$NF$200,MATCH(1,(GMW!$NE$2:$NE$200=AT$3)*(GMW!$ND$2:$ND$200=AT$4)*(GMW!$C$2:$C$200=AT$1),0),$F159-1966)</f>
        <v>461.86900000000003</v>
      </c>
      <c r="AU159" s="5" cm="1">
        <f t="array" ref="AU159">INDEX(GMW!$A$2:$NF$200,MATCH(1,(GMW!$NE$2:$NE$200=AU$3)*(GMW!$ND$2:$ND$200=AU$4)*(GMW!$C$2:$C$200=AU$1),0),$F159-1966)</f>
        <v>471992</v>
      </c>
      <c r="AV159" s="5" cm="1">
        <f t="array" ref="AV159">INDEX(GMW!$A$2:$NF$200,MATCH(1,(GMW!$NE$2:$NE$200=AV$3)*(GMW!$ND$2:$ND$200=AV$4)*(GMW!$C$2:$C$200=AV$1),0),$F159-1966)</f>
        <v>14208</v>
      </c>
      <c r="AW159" s="5" cm="1">
        <f t="array" ref="AW159">INDEX(GMW!$A$2:$NF$200,MATCH(1,(GMW!$NE$2:$NE$200=AW$3)*(GMW!$ND$2:$ND$200=AW$4)*(GMW!$C$2:$C$200=AW$1),0),$F159-1966)</f>
        <v>168.32499999999999</v>
      </c>
      <c r="AX159" s="5" cm="1">
        <f t="array" ref="AX159">INDEX(GMW!$A$2:$NF$200,MATCH(1,(GMW!$NE$2:$NE$200=AX$3)*(GMW!$ND$2:$ND$200=AX$4)*(GMW!$C$2:$C$200=AX$1),0),$F159-1966)</f>
        <v>2420.6729999999998</v>
      </c>
      <c r="AY159" s="5" cm="1">
        <f t="array" ref="AY159">INDEX(GMW!$A$2:$NF$200,MATCH(1,(GMW!$NE$2:$NE$200=AY$3)*(GMW!$ND$2:$ND$200=AY$4)*(GMW!$C$2:$C$200=AY$1),0),$F159-1966)</f>
        <v>15755</v>
      </c>
      <c r="AZ159" s="5" cm="1">
        <f t="array" ref="AZ159">INDEX(GMW!$A$2:$NF$200,MATCH(1,(GMW!$NE$2:$NE$200=AZ$3)*(GMW!$ND$2:$ND$200=AZ$4)*(GMW!$C$2:$C$200=AZ$1),0),$F159-1966)</f>
        <v>2381</v>
      </c>
      <c r="BA159" s="5" cm="1">
        <f t="array" ref="BA159">INDEX(GMW!$A$2:$NF$200,MATCH(1,(GMW!$NE$2:$NE$200=BA$3)*(GMW!$ND$2:$ND$200=BA$4)*(GMW!$C$2:$C$200=BA$1),0),$F159-1966)</f>
        <v>7.9093049999999998</v>
      </c>
      <c r="BB159" s="5" cm="1">
        <f t="array" ref="BB159">INDEX(GMW!$A$2:$NF$200,MATCH(1,(GMW!$NE$2:$NE$200=BB$3)*(GMW!$ND$2:$ND$200=BB$4)*(GMW!$C$2:$C$200=BB$1),0),$F159-1966)</f>
        <v>11896.21</v>
      </c>
      <c r="BC159" s="5" cm="1">
        <f t="array" ref="BC159">INDEX(GMW!$A$2:$NF$200,MATCH(1,(GMW!$NE$2:$NE$200=BC$3)*(GMW!$ND$2:$ND$200=BC$4)*(GMW!$C$2:$C$200=BC$1),0),$F159-1966)</f>
        <v>1.2005809999999999</v>
      </c>
      <c r="BD159" s="5" cm="1">
        <f t="array" ref="BD159">INDEX(GMW!$A$2:$NF$200,MATCH(1,(GMW!$NE$2:$NE$200=BD$3)*(GMW!$ND$2:$ND$200=BD$4)*(GMW!$C$2:$C$200=BD$1),0),$F159-1966)</f>
        <v>5581</v>
      </c>
      <c r="BE159" s="5" cm="1">
        <f t="array" ref="BE159">INDEX(GMW!$A$2:$NF$200,MATCH(1,(GMW!$NE$2:$NE$200=BE$3)*(GMW!$ND$2:$ND$200=BE$4)*(GMW!$C$2:$C$200=BE$1),0),$F159-1966)</f>
        <v>17.085979999999999</v>
      </c>
      <c r="BF159" s="5" cm="1">
        <f t="array" ref="BF159">INDEX(GMW!$A$2:$NF$200,MATCH(1,(GMW!$NE$2:$NE$200=BF$3)*(GMW!$ND$2:$ND$200=BF$4)*(GMW!$C$2:$C$200=BF$1),0),$F159-1966)</f>
        <v>13.454000000000001</v>
      </c>
      <c r="BG159" s="5" cm="1">
        <f t="array" ref="BG159">INDEX(GMW!$A$2:$NF$200,MATCH(1,(GMW!$NE$2:$NE$200=BG$3)*(GMW!$ND$2:$ND$200=BG$4)*(GMW!$C$2:$C$200=BG$1),0),$F159-1966)</f>
        <v>18.433330000000002</v>
      </c>
      <c r="BH159" s="5" cm="1">
        <f t="array" ref="BH159">INDEX(GMW!$A$2:$NF$200,MATCH(1,(GMW!$NE$2:$NE$200=BH$3)*(GMW!$ND$2:$ND$200=BH$4)*(GMW!$C$2:$C$200=BH$1),0),$F159-1966)</f>
        <v>6.1756089999999997</v>
      </c>
      <c r="BI159" s="5" cm="1">
        <f t="array" ref="BI159">INDEX(GMW!$A$2:$NF$200,MATCH(1,(GMW!$NE$2:$NE$200=BI$3)*(GMW!$ND$2:$ND$200=BI$4)*(GMW!$C$2:$C$200=BI$1),0),$F159-1966)</f>
        <v>2.8410000000000002</v>
      </c>
      <c r="BJ159" s="5" cm="1">
        <f t="array" ref="BJ159">INDEX(GMW!$A$2:$NF$200,MATCH(1,(GMW!$NE$2:$NE$200=BJ$3)*(GMW!$ND$2:$ND$200=BJ$4)*(GMW!$C$2:$C$200=BJ$1),0),$F159-1966)</f>
        <v>3.262343</v>
      </c>
      <c r="BK159" s="5" cm="1">
        <f t="array" ref="BK159">INDEX(GMW!$A$2:$NF$200,MATCH(1,(GMW!$NE$2:$NE$200=BK$3)*(GMW!$ND$2:$ND$200=BK$4)*(GMW!$C$2:$C$200=BK$1),0),$F159-1966)</f>
        <v>2.011012</v>
      </c>
      <c r="BL159" s="5" cm="1">
        <f t="array" ref="BL159">INDEX(GMW!$A$2:$NF$200,MATCH(1,(GMW!$NE$2:$NE$200=BL$3)*(GMW!$ND$2:$ND$200=BL$4)*(GMW!$C$2:$C$200=BL$1),0),$F159-1966)</f>
        <v>0.66976959999999996</v>
      </c>
      <c r="BM159" s="5" cm="1">
        <f t="array" ref="BM159">INDEX(GMW!$A$2:$NF$200,MATCH(1,(GMW!$NE$2:$NE$200=BM$3)*(GMW!$ND$2:$ND$200=BM$4)*(GMW!$C$2:$C$200=BM$1),0),$F159-1966)</f>
        <v>1.330144</v>
      </c>
      <c r="BN159" s="5" cm="1">
        <f t="array" ref="BN159">INDEX(GMW!$A$2:$NF$200,MATCH(1,(GMW!$NE$2:$NE$200=BN$3)*(GMW!$ND$2:$ND$200=BN$4)*(GMW!$C$2:$C$200=BN$1),0),$F159-1966)</f>
        <v>3.7451720000000002</v>
      </c>
      <c r="BO159" s="5" cm="1">
        <f t="array" ref="BO159">INDEX(GMW!$A$2:$NF$200,MATCH(1,(GMW!$NE$2:$NE$200=BO$3)*(GMW!$ND$2:$ND$200=BO$4)*(GMW!$C$2:$C$200=BO$1),0),$F159-1966)</f>
        <v>1.6150899999999999</v>
      </c>
      <c r="BP159" s="5" cm="1">
        <f t="array" ref="BP159">INDEX(GMW!$A$2:$NF$200,MATCH(1,(GMW!$NE$2:$NE$200=BP$3)*(GMW!$ND$2:$ND$200=BP$4)*(GMW!$C$2:$C$200=BP$1),0),$F159-1966)</f>
        <v>1240638</v>
      </c>
      <c r="BQ159" s="5" cm="1">
        <f t="array" ref="BQ159">INDEX(GMW!$A$2:$NF$200,MATCH(1,(GMW!$NE$2:$NE$200=BQ$3)*(GMW!$ND$2:$ND$200=BQ$4)*(GMW!$C$2:$C$200=BQ$1),0),$F159-1966)</f>
        <v>19382.849999999999</v>
      </c>
      <c r="BR159" s="5" cm="1">
        <f t="array" ref="BR159">INDEX(GMW!$A$2:$NF$200,MATCH(1,(GMW!$NE$2:$NE$200=BR$3)*(GMW!$ND$2:$ND$200=BR$4)*(GMW!$C$2:$C$200=BR$1),0),$F159-1966)</f>
        <v>932267</v>
      </c>
      <c r="BS159" s="5" cm="1">
        <f t="array" ref="BS159">INDEX(GMW!$A$2:$NF$200,MATCH(1,(GMW!$NE$2:$NE$200=BS$3)*(GMW!$ND$2:$ND$200=BS$4)*(GMW!$C$2:$C$200=BS$1),0),$F159-1966)</f>
        <v>1519700</v>
      </c>
      <c r="BT159" s="5" cm="1">
        <f t="array" ref="BT159">INDEX(GMW!$A$2:$NF$200,MATCH(1,(GMW!$NE$2:$NE$200=BT$3)*(GMW!$ND$2:$ND$200=BT$4)*(GMW!$C$2:$C$200=BT$1),0),$F159-1966)</f>
        <v>341761</v>
      </c>
      <c r="BU159" s="5" cm="1">
        <f t="array" ref="BU159">INDEX(GMW!$A$2:$NF$200,MATCH(1,(GMW!$NE$2:$NE$200=BU$3)*(GMW!$ND$2:$ND$200=BU$4)*(GMW!$C$2:$C$200=BU$1),0),$F159-1966)</f>
        <v>1102.5170000000001</v>
      </c>
      <c r="BV159" s="5" cm="1">
        <f t="array" ref="BV159">INDEX(GMW!$A$2:$NF$200,MATCH(1,(GMW!$NE$2:$NE$200=BV$3)*(GMW!$ND$2:$ND$200=BV$4)*(GMW!$C$2:$C$200=BV$1),0),$F159-1966)</f>
        <v>1713701</v>
      </c>
      <c r="BW159" s="5" cm="1">
        <f t="array" ref="BW159">INDEX(GMW!$A$2:$NF$200,MATCH(1,(GMW!$NE$2:$NE$200=BW$3)*(GMW!$ND$2:$ND$200=BW$4)*(GMW!$C$2:$C$200=BW$1),0),$F159-1966)</f>
        <v>181.46190000000001</v>
      </c>
      <c r="BX159" s="5" cm="1">
        <f t="array" ref="BX159">INDEX(GMW!$A$2:$NF$200,MATCH(1,(GMW!$NE$2:$NE$200=BX$3)*(GMW!$ND$2:$ND$200=BX$4)*(GMW!$C$2:$C$200=BX$1),0),$F159-1966)</f>
        <v>516891.4</v>
      </c>
      <c r="BY159" s="5" cm="1">
        <f t="array" ref="BY159">INDEX(GMW!$A$2:$NF$200,MATCH(1,(GMW!$NE$2:$NE$200=BY$3)*(GMW!$ND$2:$ND$200=BY$4)*(GMW!$C$2:$C$200=BY$1),0),$F159-1966)</f>
        <v>2015.117</v>
      </c>
      <c r="BZ159" s="5" cm="1">
        <f t="array" ref="BZ159">INDEX(GMW!$A$2:$NF$200,MATCH(1,(GMW!$NE$2:$NE$200=BZ$3)*(GMW!$ND$2:$ND$200=BZ$4)*(GMW!$C$2:$C$200=BZ$1),0),$F159-1966)</f>
        <v>2165.663</v>
      </c>
      <c r="CA159" s="5" cm="1">
        <f t="array" ref="CA159">INDEX(GMW!$A$2:$NF$200,MATCH(1,(GMW!$NE$2:$NE$200=CA$3)*(GMW!$ND$2:$ND$200=CA$4)*(GMW!$C$2:$C$200=CA$1),0),$F159-1966)</f>
        <v>2008.1079999999999</v>
      </c>
      <c r="CB159" s="5" cm="1">
        <f t="array" ref="CB159">INDEX(GMW!$A$2:$NF$200,MATCH(1,(GMW!$NE$2:$NE$200=CB$3)*(GMW!$ND$2:$ND$200=CB$4)*(GMW!$C$2:$C$200=CB$1),0),$F159-1966)</f>
        <v>752.654</v>
      </c>
      <c r="CC159" s="5" cm="1">
        <f t="array" ref="CC159">INDEX(GMW!$A$2:$NF$200,MATCH(1,(GMW!$NE$2:$NE$200=CC$3)*(GMW!$ND$2:$ND$200=CC$4)*(GMW!$C$2:$C$200=CC$1),0),$F159-1966)</f>
        <v>454.08499999999998</v>
      </c>
      <c r="CD159" s="5" cm="1">
        <f t="array" ref="CD159">INDEX(GMW!$A$2:$NF$200,MATCH(1,(GMW!$NE$2:$NE$200=CD$3)*(GMW!$ND$2:$ND$200=CD$4)*(GMW!$C$2:$C$200=CD$1),0),$F159-1966)</f>
        <v>445.33499999999998</v>
      </c>
      <c r="CE159" s="5" cm="1">
        <f t="array" ref="CE159">INDEX(GMW!$A$2:$NF$200,MATCH(1,(GMW!$NE$2:$NE$200=CE$3)*(GMW!$ND$2:$ND$200=CE$4)*(GMW!$C$2:$C$200=CE$1),0),$F159-1966)</f>
        <v>311.26</v>
      </c>
      <c r="CF159" s="5" cm="1">
        <f t="array" ref="CF159">INDEX(GMW!$A$2:$NF$200,MATCH(1,(GMW!$NE$2:$NE$200=CF$3)*(GMW!$ND$2:$ND$200=CF$4)*(GMW!$C$2:$C$200=CF$1),0),$F159-1966)</f>
        <v>93.495480000000001</v>
      </c>
      <c r="CG159" s="5" cm="1">
        <f t="array" ref="CG159">INDEX(GMW!$A$2:$NF$200,MATCH(1,(GMW!$NE$2:$NE$200=CG$3)*(GMW!$ND$2:$ND$200=CG$4)*(GMW!$C$2:$C$200=CG$1),0),$F159-1966)</f>
        <v>136.05799999999999</v>
      </c>
      <c r="CH159" s="5" cm="1">
        <f t="array" ref="CH159">INDEX(GMW!$A$2:$NF$200,MATCH(1,(GMW!$NE$2:$NE$200=CH$3)*(GMW!$ND$2:$ND$200=CH$4)*(GMW!$C$2:$C$200=CH$1),0),$F159-1966)</f>
        <v>321.327</v>
      </c>
      <c r="CI159" s="5" cm="1">
        <f t="array" ref="CI159">INDEX(GMW!$A$2:$NF$200,MATCH(1,(GMW!$NE$2:$NE$200=CI$3)*(GMW!$ND$2:$ND$200=CI$4)*(GMW!$C$2:$C$200=CI$1),0),$F159-1966)</f>
        <v>191.37430000000001</v>
      </c>
      <c r="CJ159" s="5" cm="1">
        <f t="array" ref="CJ159">INDEX(GMW!$A$2:$NF$200,MATCH(1,(GMW!$NE$2:$NE$200=CJ$3)*(GMW!$ND$2:$ND$200=CJ$4)*(GMW!$C$2:$C$200=CJ$1),0),$F159-1966)</f>
        <v>416521</v>
      </c>
      <c r="CK159" s="5" cm="1">
        <f t="array" ref="CK159">INDEX(GMW!$A$2:$NF$200,MATCH(1,(GMW!$NE$2:$NE$200=CK$3)*(GMW!$ND$2:$ND$200=CK$4)*(GMW!$C$2:$C$200=CK$1),0),$F159-1966)</f>
        <v>3837.85</v>
      </c>
      <c r="CL159" s="5" cm="1">
        <f t="array" ref="CL159">INDEX(GMW!$A$2:$NF$200,MATCH(1,(GMW!$NE$2:$NE$200=CL$3)*(GMW!$ND$2:$ND$200=CL$4)*(GMW!$C$2:$C$200=CL$1),0),$F159-1966)</f>
        <v>124672.9</v>
      </c>
      <c r="CM159" s="5" cm="1">
        <f t="array" ref="CM159">INDEX(GMW!$A$2:$NF$200,MATCH(1,(GMW!$NE$2:$NE$200=CM$3)*(GMW!$ND$2:$ND$200=CM$4)*(GMW!$C$2:$C$200=CM$1),0),$F159-1966)</f>
        <v>434488</v>
      </c>
      <c r="CN159" s="5" cm="1">
        <f t="array" ref="CN159">INDEX(GMW!$A$2:$NF$200,MATCH(1,(GMW!$NE$2:$NE$200=CN$3)*(GMW!$ND$2:$ND$200=CN$4)*(GMW!$C$2:$C$200=CN$1),0),$F159-1966)</f>
        <v>356844</v>
      </c>
      <c r="CO159" s="5" cm="1">
        <f t="array" ref="CO159">INDEX(GMW!$A$2:$NF$200,MATCH(1,(GMW!$NE$2:$NE$200=CO$3)*(GMW!$ND$2:$ND$200=CO$4)*(GMW!$C$2:$C$200=CO$1),0),$F159-1966)</f>
        <v>461.95800000000003</v>
      </c>
      <c r="CP159" s="5" cm="1">
        <f t="array" ref="CP159">INDEX(GMW!$A$2:$NF$200,MATCH(1,(GMW!$NE$2:$NE$200=CP$3)*(GMW!$ND$2:$ND$200=CP$4)*(GMW!$C$2:$C$200=CP$1),0),$F159-1966)</f>
        <v>922949.9</v>
      </c>
      <c r="CQ159" s="5" cm="1">
        <f t="array" ref="CQ159">INDEX(GMW!$A$2:$NF$200,MATCH(1,(GMW!$NE$2:$NE$200=CQ$3)*(GMW!$ND$2:$ND$200=CQ$4)*(GMW!$C$2:$C$200=CQ$1),0),$F159-1966)</f>
        <v>158.4624</v>
      </c>
      <c r="CR159" s="5" cm="1">
        <f t="array" ref="CR159">INDEX(GMW!$A$2:$NF$200,MATCH(1,(GMW!$NE$2:$NE$200=CR$3)*(GMW!$ND$2:$ND$200=CR$4)*(GMW!$C$2:$C$200=CR$1),0),$F159-1966)</f>
        <v>355795</v>
      </c>
      <c r="CS159" s="5" cm="1">
        <f t="array" ref="CS159">INDEX(GMW!$A$2:$NF$200,MATCH(1,(GMW!$NE$2:$NE$200=CS$3)*(GMW!$ND$2:$ND$200=CS$4)*(GMW!$C$2:$C$200=CS$1),0),$F159-1966)</f>
        <v>678.71400000000006</v>
      </c>
      <c r="CT159" s="5" cm="1">
        <f t="array" ref="CT159">INDEX(GMW!$A$2:$NF$200,MATCH(1,(GMW!$NE$2:$NE$200=CT$3)*(GMW!$ND$2:$ND$200=CT$4)*(GMW!$C$2:$C$200=CT$1),0),$F159-1966)</f>
        <v>512.41800000000001</v>
      </c>
      <c r="CU159" s="5" cm="1">
        <f t="array" ref="CU159">INDEX(GMW!$A$2:$NF$200,MATCH(1,(GMW!$NE$2:$NE$200=CU$3)*(GMW!$ND$2:$ND$200=CU$4)*(GMW!$C$2:$C$200=CU$1),0),$F159-1966)</f>
        <v>415.96199999999999</v>
      </c>
      <c r="CV159" s="5" cm="1">
        <f t="array" ref="CV159">INDEX(GMW!$A$2:$NF$200,MATCH(1,(GMW!$NE$2:$NE$200=CV$3)*(GMW!$ND$2:$ND$200=CV$4)*(GMW!$C$2:$C$200=CV$1),0),$F159-1966)</f>
        <v>269.18099999999998</v>
      </c>
      <c r="CW159" s="5" cm="1">
        <f t="array" ref="CW159">INDEX(GMW!$A$2:$NF$200,MATCH(1,(GMW!$NE$2:$NE$200=CW$3)*(GMW!$ND$2:$ND$200=CW$4)*(GMW!$C$2:$C$200=CW$1),0),$F159-1966)</f>
        <v>163.29900000000001</v>
      </c>
      <c r="CX159" s="5" cm="1">
        <f t="array" ref="CX159">INDEX(GMW!$A$2:$NF$200,MATCH(1,(GMW!$NE$2:$NE$200=CX$3)*(GMW!$ND$2:$ND$200=CX$4)*(GMW!$C$2:$C$200=CX$1),0),$F159-1966)</f>
        <v>93.724999999999994</v>
      </c>
      <c r="CY159" s="5" cm="1">
        <f t="array" ref="CY159">INDEX(GMW!$A$2:$NF$200,MATCH(1,(GMW!$NE$2:$NE$200=CY$3)*(GMW!$ND$2:$ND$200=CY$4)*(GMW!$C$2:$C$200=CY$1),0),$F159-1966)</f>
        <v>76.777500000000003</v>
      </c>
      <c r="CZ159" s="5" cm="1">
        <f t="array" ref="CZ159">INDEX(GMW!$A$2:$NF$200,MATCH(1,(GMW!$NE$2:$NE$200=CZ$3)*(GMW!$ND$2:$ND$200=CZ$4)*(GMW!$C$2:$C$200=CZ$1),0),$F159-1966)</f>
        <v>48.948</v>
      </c>
      <c r="DA159" s="5" cm="1">
        <f t="array" ref="DA159">INDEX(GMW!$A$2:$NF$200,MATCH(1,(GMW!$NE$2:$NE$200=DA$3)*(GMW!$ND$2:$ND$200=DA$4)*(GMW!$C$2:$C$200=DA$1),0),$F159-1966)</f>
        <v>43.106000000000002</v>
      </c>
      <c r="DB159" s="5" cm="1">
        <f t="array" ref="DB159">INDEX(GMW!$A$2:$NF$200,MATCH(1,(GMW!$NE$2:$NE$200=DB$3)*(GMW!$ND$2:$ND$200=DB$4)*(GMW!$C$2:$C$200=DB$1),0),$F159-1966)</f>
        <v>52.741</v>
      </c>
      <c r="DC159" s="5" cm="1">
        <f t="array" ref="DC159">INDEX(GMW!$A$2:$NF$200,MATCH(1,(GMW!$NE$2:$NE$200=DC$3)*(GMW!$ND$2:$ND$200=DC$4)*(GMW!$C$2:$C$200=DC$1),0),$F159-1966)</f>
        <v>44.786799999999999</v>
      </c>
    </row>
    <row r="160" spans="1:107" x14ac:dyDescent="0.25">
      <c r="B160" s="5">
        <f t="shared" si="51"/>
        <v>2011</v>
      </c>
      <c r="C160" s="5">
        <f t="shared" si="51"/>
        <v>2011</v>
      </c>
      <c r="F160" s="5">
        <f t="shared" si="37"/>
        <v>2126</v>
      </c>
      <c r="G160" s="5" cm="1">
        <f t="array" ref="G160">INDEX(GMW!$A$2:$NF$200,MATCH(1,(GMW!$NE$2:$NE$200=G$3)*(GMW!$ND$2:$ND$200=G$4)*(GMW!$C$2:$C$200=G$1),0),$F160-1966)</f>
        <v>566601</v>
      </c>
      <c r="H160" s="5" cm="1">
        <f t="array" ref="H160">INDEX(GMW!$A$2:$NF$200,MATCH(1,(GMW!$NE$2:$NE$200=H$3)*(GMW!$ND$2:$ND$200=H$4)*(GMW!$C$2:$C$200=H$1),0),$F160-1966)</f>
        <v>340153</v>
      </c>
      <c r="I160" s="5" cm="1">
        <f t="array" ref="I160">INDEX(GMW!$A$2:$NF$200,MATCH(1,(GMW!$NE$2:$NE$200=I$3)*(GMW!$ND$2:$ND$200=I$4)*(GMW!$C$2:$C$200=I$1),0),$F160-1966)</f>
        <v>88767</v>
      </c>
      <c r="J160" s="5" cm="1">
        <f t="array" ref="J160">INDEX(GMW!$A$2:$NF$200,MATCH(1,(GMW!$NE$2:$NE$200=J$3)*(GMW!$ND$2:$ND$200=J$4)*(GMW!$C$2:$C$200=J$1),0),$F160-1966)</f>
        <v>117522</v>
      </c>
      <c r="K160" s="5" cm="1">
        <f t="array" ref="K160">INDEX(GMW!$A$2:$NF$200,MATCH(1,(GMW!$NE$2:$NE$200=K$3)*(GMW!$ND$2:$ND$200=K$4)*(GMW!$C$2:$C$200=K$1),0),$F160-1966)</f>
        <v>171891</v>
      </c>
      <c r="L160" s="5" cm="1">
        <f t="array" ref="L160">INDEX(GMW!$A$2:$NF$200,MATCH(1,(GMW!$NE$2:$NE$200=L$3)*(GMW!$ND$2:$ND$200=L$4)*(GMW!$C$2:$C$200=L$1),0),$F160-1966)</f>
        <v>171705</v>
      </c>
      <c r="M160" s="5" cm="1">
        <f t="array" ref="M160">INDEX(GMW!$A$2:$NF$200,MATCH(1,(GMW!$NE$2:$NE$200=M$3)*(GMW!$ND$2:$ND$200=M$4)*(GMW!$C$2:$C$200=M$1),0),$F160-1966)</f>
        <v>49334</v>
      </c>
      <c r="N160" s="5" cm="1">
        <f t="array" ref="N160">INDEX(GMW!$A$2:$NF$200,MATCH(1,(GMW!$NE$2:$NE$200=N$3)*(GMW!$ND$2:$ND$200=N$4)*(GMW!$C$2:$C$200=N$1),0),$F160-1966)</f>
        <v>15951</v>
      </c>
      <c r="O160" s="5" cm="1">
        <f t="array" ref="O160">INDEX(GMW!$A$2:$NF$200,MATCH(1,(GMW!$NE$2:$NE$200=O$3)*(GMW!$ND$2:$ND$200=O$4)*(GMW!$C$2:$C$200=O$1),0),$F160-1966)</f>
        <v>93.3</v>
      </c>
      <c r="P160" s="5" cm="1">
        <f t="array" ref="P160">INDEX(GMW!$A$2:$NF$200,MATCH(1,(GMW!$NE$2:$NE$200=P$3)*(GMW!$ND$2:$ND$200=P$4)*(GMW!$C$2:$C$200=P$1),0),$F160-1966)</f>
        <v>0.5</v>
      </c>
      <c r="Q160" s="5" cm="1">
        <f t="array" ref="Q160">INDEX(GMW!$A$2:$NF$200,MATCH(1,(GMW!$NE$2:$NE$200=Q$3)*(GMW!$ND$2:$ND$200=Q$4)*(GMW!$C$2:$C$200=Q$1),0),$F160-1966)</f>
        <v>3.39</v>
      </c>
      <c r="R160" s="5" cm="1">
        <f t="array" ref="R160">INDEX(GMW!$A$2:$NF$200,MATCH(1,(GMW!$NE$2:$NE$200=R$3)*(GMW!$ND$2:$ND$200=R$4)*(GMW!$C$2:$C$200=R$1),0),$F160-1966)</f>
        <v>93.3</v>
      </c>
      <c r="S160" s="5" cm="1">
        <f t="array" ref="S160">INDEX(GMW!$A$2:$NF$200,MATCH(1,(GMW!$NE$2:$NE$200=S$3)*(GMW!$ND$2:$ND$200=S$4)*(GMW!$C$2:$C$200=S$1),0),$F160-1966)</f>
        <v>31557</v>
      </c>
      <c r="T160" s="5" cm="1">
        <f t="array" ref="T160">INDEX(GMW!$A$2:$NF$200,MATCH(1,(GMW!$NE$2:$NE$200=T$3)*(GMW!$ND$2:$ND$200=T$4)*(GMW!$C$2:$C$200=T$1),0),$F160-1966)</f>
        <v>404</v>
      </c>
      <c r="U160" s="5" cm="1">
        <f t="array" ref="U160">INDEX(GMW!$A$2:$NF$200,MATCH(1,(GMW!$NE$2:$NE$200=U$3)*(GMW!$ND$2:$ND$200=U$4)*(GMW!$C$2:$C$200=U$1),0),$F160-1966)</f>
        <v>61</v>
      </c>
      <c r="V160" s="5" cm="1">
        <f t="array" ref="V160">INDEX(GMW!$A$2:$NF$200,MATCH(1,(GMW!$NE$2:$NE$200=V$3)*(GMW!$ND$2:$ND$200=V$4)*(GMW!$C$2:$C$200=V$1),0),$F160-1966)</f>
        <v>2564</v>
      </c>
      <c r="W160" s="5" cm="1">
        <f t="array" ref="W160">INDEX(GMW!$A$2:$NF$200,MATCH(1,(GMW!$NE$2:$NE$200=W$3)*(GMW!$ND$2:$ND$200=W$4)*(GMW!$C$2:$C$200=W$1),0),$F160-1966)</f>
        <v>121</v>
      </c>
      <c r="X160" s="5" cm="1">
        <f t="array" ref="X160">INDEX(GMW!$A$2:$NF$200,MATCH(1,(GMW!$NE$2:$NE$200=X$3)*(GMW!$ND$2:$ND$200=X$4)*(GMW!$C$2:$C$200=X$1),0),$F160-1966)</f>
        <v>190</v>
      </c>
      <c r="Y160" s="5" cm="1">
        <f t="array" ref="Y160">INDEX(GMW!$A$2:$NF$200,MATCH(1,(GMW!$NE$2:$NE$200=Y$3)*(GMW!$ND$2:$ND$200=Y$4)*(GMW!$C$2:$C$200=Y$1),0),$F160-1966)</f>
        <v>2062</v>
      </c>
      <c r="Z160" s="5" cm="1">
        <f t="array" ref="Z160">INDEX(GMW!$A$2:$NF$200,MATCH(1,(GMW!$NE$2:$NE$200=Z$3)*(GMW!$ND$2:$ND$200=Z$4)*(GMW!$C$2:$C$200=Z$1),0),$F160-1966)</f>
        <v>4807</v>
      </c>
      <c r="AA160" s="5" cm="1">
        <f t="array" ref="AA160">INDEX(GMW!$A$2:$NF$200,MATCH(1,(GMW!$NE$2:$NE$200=AA$3)*(GMW!$ND$2:$ND$200=AA$4)*(GMW!$C$2:$C$200=AA$1),0),$F160-1966)</f>
        <v>1493</v>
      </c>
      <c r="AB160" s="5" cm="1">
        <f t="array" ref="AB160">INDEX(GMW!$A$2:$NF$200,MATCH(1,(GMW!$NE$2:$NE$200=AB$3)*(GMW!$ND$2:$ND$200=AB$4)*(GMW!$C$2:$C$200=AB$1),0),$F160-1966)</f>
        <v>1989</v>
      </c>
      <c r="AC160" s="5" cm="1">
        <f t="array" ref="AC160">INDEX(GMW!$A$2:$NF$200,MATCH(1,(GMW!$NE$2:$NE$200=AC$3)*(GMW!$ND$2:$ND$200=AC$4)*(GMW!$C$2:$C$200=AC$1),0),$F160-1966)</f>
        <v>1230</v>
      </c>
      <c r="AD160" s="5" cm="1">
        <f t="array" ref="AD160">INDEX(GMW!$A$2:$NF$200,MATCH(1,(GMW!$NE$2:$NE$200=AD$3)*(GMW!$ND$2:$ND$200=AD$4)*(GMW!$C$2:$C$200=AD$1),0),$F160-1966)</f>
        <v>1132</v>
      </c>
      <c r="AE160" s="5" cm="1">
        <f t="array" ref="AE160">INDEX(GMW!$A$2:$NF$200,MATCH(1,(GMW!$NE$2:$NE$200=AE$3)*(GMW!$ND$2:$ND$200=AE$4)*(GMW!$C$2:$C$200=AE$1),0),$F160-1966)</f>
        <v>467</v>
      </c>
      <c r="AF160" s="5" cm="1">
        <f t="array" ref="AF160">INDEX(GMW!$A$2:$NF$200,MATCH(1,(GMW!$NE$2:$NE$200=AF$3)*(GMW!$ND$2:$ND$200=AF$4)*(GMW!$C$2:$C$200=AF$1),0),$F160-1966)</f>
        <v>2429</v>
      </c>
      <c r="AG160" s="5" cm="1">
        <f t="array" ref="AG160">INDEX(GMW!$A$2:$NF$200,MATCH(1,(GMW!$NE$2:$NE$200=AG$3)*(GMW!$ND$2:$ND$200=AG$4)*(GMW!$C$2:$C$200=AG$1),0),$F160-1966)</f>
        <v>2445</v>
      </c>
      <c r="AH160" s="5" cm="1">
        <f t="array" ref="AH160">INDEX(GMW!$A$2:$NF$200,MATCH(1,(GMW!$NE$2:$NE$200=AH$3)*(GMW!$ND$2:$ND$200=AH$4)*(GMW!$C$2:$C$200=AH$1),0),$F160-1966)</f>
        <v>1636</v>
      </c>
      <c r="AI160" s="5" cm="1">
        <f t="array" ref="AI160">INDEX(GMW!$A$2:$NF$200,MATCH(1,(GMW!$NE$2:$NE$200=AI$3)*(GMW!$ND$2:$ND$200=AI$4)*(GMW!$C$2:$C$200=AI$1),0),$F160-1966)</f>
        <v>2752</v>
      </c>
      <c r="AJ160" s="5" cm="1">
        <f t="array" ref="AJ160">INDEX(GMW!$A$2:$NF$200,MATCH(1,(GMW!$NE$2:$NE$200=AJ$3)*(GMW!$ND$2:$ND$200=AJ$4)*(GMW!$C$2:$C$200=AJ$1),0),$F160-1966)</f>
        <v>3992</v>
      </c>
      <c r="AK160" s="5" cm="1">
        <f t="array" ref="AK160">INDEX(GMW!$A$2:$NF$200,MATCH(1,(GMW!$NE$2:$NE$200=AK$3)*(GMW!$ND$2:$ND$200=AK$4)*(GMW!$C$2:$C$200=AK$1),0),$F160-1966)</f>
        <v>872</v>
      </c>
      <c r="AL160" s="5" cm="1">
        <f t="array" ref="AL160">INDEX(GMW!$A$2:$NF$200,MATCH(1,(GMW!$NE$2:$NE$200=AL$3)*(GMW!$ND$2:$ND$200=AL$4)*(GMW!$C$2:$C$200=AL$1),0),$F160-1966)</f>
        <v>911</v>
      </c>
      <c r="AM160" s="5" cm="1">
        <f t="array" ref="AM160">INDEX(GMW!$A$2:$NF$200,MATCH(1,(GMW!$NE$2:$NE$200=AM$3)*(GMW!$ND$2:$ND$200=AM$4)*(GMW!$C$2:$C$200=AM$1),0),$F160-1966)</f>
        <v>29447</v>
      </c>
      <c r="AN160" s="5" cm="1">
        <f t="array" ref="AN160">INDEX(GMW!$A$2:$NF$200,MATCH(1,(GMW!$NE$2:$NE$200=AN$3)*(GMW!$ND$2:$ND$200=AN$4)*(GMW!$C$2:$C$200=AN$1),0),$F160-1966)</f>
        <v>5580</v>
      </c>
      <c r="AO160" s="5" cm="1">
        <f t="array" ref="AO160">INDEX(GMW!$A$2:$NF$200,MATCH(1,(GMW!$NE$2:$NE$200=AO$3)*(GMW!$ND$2:$ND$200=AO$4)*(GMW!$C$2:$C$200=AO$1),0),$F160-1966)</f>
        <v>566601</v>
      </c>
      <c r="AP160" s="5" cm="1">
        <f t="array" ref="AP160">INDEX(GMW!$A$2:$NF$200,MATCH(1,(GMW!$NE$2:$NE$200=AP$3)*(GMW!$ND$2:$ND$200=AP$4)*(GMW!$C$2:$C$200=AP$1),0),$F160-1966)</f>
        <v>4258.7749999999996</v>
      </c>
      <c r="AQ160" s="5" cm="1">
        <f t="array" ref="AQ160">INDEX(GMW!$A$2:$NF$200,MATCH(1,(GMW!$NE$2:$NE$200=AQ$3)*(GMW!$ND$2:$ND$200=AQ$4)*(GMW!$C$2:$C$200=AQ$1),0),$F160-1966)</f>
        <v>125975</v>
      </c>
      <c r="AR160" s="5" cm="1">
        <f t="array" ref="AR160">INDEX(GMW!$A$2:$NF$200,MATCH(1,(GMW!$NE$2:$NE$200=AR$3)*(GMW!$ND$2:$ND$200=AR$4)*(GMW!$C$2:$C$200=AR$1),0),$F160-1966)</f>
        <v>797.63</v>
      </c>
      <c r="AS160" s="5" cm="1">
        <f t="array" ref="AS160">INDEX(GMW!$A$2:$NF$200,MATCH(1,(GMW!$NE$2:$NE$200=AS$3)*(GMW!$ND$2:$ND$200=AS$4)*(GMW!$C$2:$C$200=AS$1),0),$F160-1966)</f>
        <v>567.28899999999999</v>
      </c>
      <c r="AT160" s="5" cm="1">
        <f t="array" ref="AT160">INDEX(GMW!$A$2:$NF$200,MATCH(1,(GMW!$NE$2:$NE$200=AT$3)*(GMW!$ND$2:$ND$200=AT$4)*(GMW!$C$2:$C$200=AT$1),0),$F160-1966)</f>
        <v>460.76799999999997</v>
      </c>
      <c r="AU160" s="5" cm="1">
        <f t="array" ref="AU160">INDEX(GMW!$A$2:$NF$200,MATCH(1,(GMW!$NE$2:$NE$200=AU$3)*(GMW!$ND$2:$ND$200=AU$4)*(GMW!$C$2:$C$200=AU$1),0),$F160-1966)</f>
        <v>472848.8</v>
      </c>
      <c r="AV160" s="5" cm="1">
        <f t="array" ref="AV160">INDEX(GMW!$A$2:$NF$200,MATCH(1,(GMW!$NE$2:$NE$200=AV$3)*(GMW!$ND$2:$ND$200=AV$4)*(GMW!$C$2:$C$200=AV$1),0),$F160-1966)</f>
        <v>16940</v>
      </c>
      <c r="AW160" s="5" cm="1">
        <f t="array" ref="AW160">INDEX(GMW!$A$2:$NF$200,MATCH(1,(GMW!$NE$2:$NE$200=AW$3)*(GMW!$ND$2:$ND$200=AW$4)*(GMW!$C$2:$C$200=AW$1),0),$F160-1966)</f>
        <v>172.15</v>
      </c>
      <c r="AX160" s="5" cm="1">
        <f t="array" ref="AX160">INDEX(GMW!$A$2:$NF$200,MATCH(1,(GMW!$NE$2:$NE$200=AX$3)*(GMW!$ND$2:$ND$200=AX$4)*(GMW!$C$2:$C$200=AX$1),0),$F160-1966)</f>
        <v>2429.306</v>
      </c>
      <c r="AY160" s="5" cm="1">
        <f t="array" ref="AY160">INDEX(GMW!$A$2:$NF$200,MATCH(1,(GMW!$NE$2:$NE$200=AY$3)*(GMW!$ND$2:$ND$200=AY$4)*(GMW!$C$2:$C$200=AY$1),0),$F160-1966)</f>
        <v>15934</v>
      </c>
      <c r="AZ160" s="5" cm="1">
        <f t="array" ref="AZ160">INDEX(GMW!$A$2:$NF$200,MATCH(1,(GMW!$NE$2:$NE$200=AZ$3)*(GMW!$ND$2:$ND$200=AZ$4)*(GMW!$C$2:$C$200=AZ$1),0),$F160-1966)</f>
        <v>2532</v>
      </c>
      <c r="BA160" s="5" cm="1">
        <f t="array" ref="BA160">INDEX(GMW!$A$2:$NF$200,MATCH(1,(GMW!$NE$2:$NE$200=BA$3)*(GMW!$ND$2:$ND$200=BA$4)*(GMW!$C$2:$C$200=BA$1),0),$F160-1966)</f>
        <v>8.3438189999999999</v>
      </c>
      <c r="BB160" s="5" cm="1">
        <f t="array" ref="BB160">INDEX(GMW!$A$2:$NF$200,MATCH(1,(GMW!$NE$2:$NE$200=BB$3)*(GMW!$ND$2:$ND$200=BB$4)*(GMW!$C$2:$C$200=BB$1),0),$F160-1966)</f>
        <v>12969.67</v>
      </c>
      <c r="BC160" s="5" cm="1">
        <f t="array" ref="BC160">INDEX(GMW!$A$2:$NF$200,MATCH(1,(GMW!$NE$2:$NE$200=BC$3)*(GMW!$ND$2:$ND$200=BC$4)*(GMW!$C$2:$C$200=BC$1),0),$F160-1966)</f>
        <v>1.192388</v>
      </c>
      <c r="BD160" s="5" cm="1">
        <f t="array" ref="BD160">INDEX(GMW!$A$2:$NF$200,MATCH(1,(GMW!$NE$2:$NE$200=BD$3)*(GMW!$ND$2:$ND$200=BD$4)*(GMW!$C$2:$C$200=BD$1),0),$F160-1966)</f>
        <v>1418</v>
      </c>
      <c r="BE160" s="5" cm="1">
        <f t="array" ref="BE160">INDEX(GMW!$A$2:$NF$200,MATCH(1,(GMW!$NE$2:$NE$200=BE$3)*(GMW!$ND$2:$ND$200=BE$4)*(GMW!$C$2:$C$200=BE$1),0),$F160-1966)</f>
        <v>17.334040000000002</v>
      </c>
      <c r="BF160" s="5" cm="1">
        <f t="array" ref="BF160">INDEX(GMW!$A$2:$NF$200,MATCH(1,(GMW!$NE$2:$NE$200=BF$3)*(GMW!$ND$2:$ND$200=BF$4)*(GMW!$C$2:$C$200=BF$1),0),$F160-1966)</f>
        <v>13.891999999999999</v>
      </c>
      <c r="BG160" s="5" cm="1">
        <f t="array" ref="BG160">INDEX(GMW!$A$2:$NF$200,MATCH(1,(GMW!$NE$2:$NE$200=BG$3)*(GMW!$ND$2:$ND$200=BG$4)*(GMW!$C$2:$C$200=BG$1),0),$F160-1966)</f>
        <v>18.929349999999999</v>
      </c>
      <c r="BH160" s="5" cm="1">
        <f t="array" ref="BH160">INDEX(GMW!$A$2:$NF$200,MATCH(1,(GMW!$NE$2:$NE$200=BH$3)*(GMW!$ND$2:$ND$200=BH$4)*(GMW!$C$2:$C$200=BH$1),0),$F160-1966)</f>
        <v>6.3548099999999996</v>
      </c>
      <c r="BI160" s="5" cm="1">
        <f t="array" ref="BI160">INDEX(GMW!$A$2:$NF$200,MATCH(1,(GMW!$NE$2:$NE$200=BI$3)*(GMW!$ND$2:$ND$200=BI$4)*(GMW!$C$2:$C$200=BI$1),0),$F160-1966)</f>
        <v>3.0270000000000001</v>
      </c>
      <c r="BJ160" s="5" cm="1">
        <f t="array" ref="BJ160">INDEX(GMW!$A$2:$NF$200,MATCH(1,(GMW!$NE$2:$NE$200=BJ$3)*(GMW!$ND$2:$ND$200=BJ$4)*(GMW!$C$2:$C$200=BJ$1),0),$F160-1966)</f>
        <v>3.3875769999999998</v>
      </c>
      <c r="BK160" s="5" cm="1">
        <f t="array" ref="BK160">INDEX(GMW!$A$2:$NF$200,MATCH(1,(GMW!$NE$2:$NE$200=BK$3)*(GMW!$ND$2:$ND$200=BK$4)*(GMW!$C$2:$C$200=BK$1),0),$F160-1966)</f>
        <v>1.9672940000000001</v>
      </c>
      <c r="BL160" s="5" cm="1">
        <f t="array" ref="BL160">INDEX(GMW!$A$2:$NF$200,MATCH(1,(GMW!$NE$2:$NE$200=BL$3)*(GMW!$ND$2:$ND$200=BL$4)*(GMW!$C$2:$C$200=BL$1),0),$F160-1966)</f>
        <v>0.6961195</v>
      </c>
      <c r="BM160" s="5" cm="1">
        <f t="array" ref="BM160">INDEX(GMW!$A$2:$NF$200,MATCH(1,(GMW!$NE$2:$NE$200=BM$3)*(GMW!$ND$2:$ND$200=BM$4)*(GMW!$C$2:$C$200=BM$1),0),$F160-1966)</f>
        <v>1.38351</v>
      </c>
      <c r="BN160" s="5" cm="1">
        <f t="array" ref="BN160">INDEX(GMW!$A$2:$NF$200,MATCH(1,(GMW!$NE$2:$NE$200=BN$3)*(GMW!$ND$2:$ND$200=BN$4)*(GMW!$C$2:$C$200=BN$1),0),$F160-1966)</f>
        <v>4.0062040000000003</v>
      </c>
      <c r="BO160" s="5" cm="1">
        <f t="array" ref="BO160">INDEX(GMW!$A$2:$NF$200,MATCH(1,(GMW!$NE$2:$NE$200=BO$3)*(GMW!$ND$2:$ND$200=BO$4)*(GMW!$C$2:$C$200=BO$1),0),$F160-1966)</f>
        <v>1.72898</v>
      </c>
      <c r="BP160" s="5" cm="1">
        <f t="array" ref="BP160">INDEX(GMW!$A$2:$NF$200,MATCH(1,(GMW!$NE$2:$NE$200=BP$3)*(GMW!$ND$2:$ND$200=BP$4)*(GMW!$C$2:$C$200=BP$1),0),$F160-1966)</f>
        <v>1298749</v>
      </c>
      <c r="BQ160" s="5" cm="1">
        <f t="array" ref="BQ160">INDEX(GMW!$A$2:$NF$200,MATCH(1,(GMW!$NE$2:$NE$200=BQ$3)*(GMW!$ND$2:$ND$200=BQ$4)*(GMW!$C$2:$C$200=BQ$1),0),$F160-1966)</f>
        <v>19622.91</v>
      </c>
      <c r="BR160" s="5" cm="1">
        <f t="array" ref="BR160">INDEX(GMW!$A$2:$NF$200,MATCH(1,(GMW!$NE$2:$NE$200=BR$3)*(GMW!$ND$2:$ND$200=BR$4)*(GMW!$C$2:$C$200=BR$1),0),$F160-1966)</f>
        <v>946986</v>
      </c>
      <c r="BS160" s="5" cm="1">
        <f t="array" ref="BS160">INDEX(GMW!$A$2:$NF$200,MATCH(1,(GMW!$NE$2:$NE$200=BS$3)*(GMW!$ND$2:$ND$200=BS$4)*(GMW!$C$2:$C$200=BS$1),0),$F160-1966)</f>
        <v>1548197</v>
      </c>
      <c r="BT160" s="5" cm="1">
        <f t="array" ref="BT160">INDEX(GMW!$A$2:$NF$200,MATCH(1,(GMW!$NE$2:$NE$200=BT$3)*(GMW!$ND$2:$ND$200=BT$4)*(GMW!$C$2:$C$200=BT$1),0),$F160-1966)</f>
        <v>368076</v>
      </c>
      <c r="BU160" s="5" cm="1">
        <f t="array" ref="BU160">INDEX(GMW!$A$2:$NF$200,MATCH(1,(GMW!$NE$2:$NE$200=BU$3)*(GMW!$ND$2:$ND$200=BU$4)*(GMW!$C$2:$C$200=BU$1),0),$F160-1966)</f>
        <v>1141.261</v>
      </c>
      <c r="BV160" s="5" cm="1">
        <f t="array" ref="BV160">INDEX(GMW!$A$2:$NF$200,MATCH(1,(GMW!$NE$2:$NE$200=BV$3)*(GMW!$ND$2:$ND$200=BV$4)*(GMW!$C$2:$C$200=BV$1),0),$F160-1966)</f>
        <v>1732760</v>
      </c>
      <c r="BW160" s="5" cm="1">
        <f t="array" ref="BW160">INDEX(GMW!$A$2:$NF$200,MATCH(1,(GMW!$NE$2:$NE$200=BW$3)*(GMW!$ND$2:$ND$200=BW$4)*(GMW!$C$2:$C$200=BW$1),0),$F160-1966)</f>
        <v>181.53530000000001</v>
      </c>
      <c r="BX160" s="5" cm="1">
        <f t="array" ref="BX160">INDEX(GMW!$A$2:$NF$200,MATCH(1,(GMW!$NE$2:$NE$200=BX$3)*(GMW!$ND$2:$ND$200=BX$4)*(GMW!$C$2:$C$200=BX$1),0),$F160-1966)</f>
        <v>531369.1</v>
      </c>
      <c r="BY160" s="5" cm="1">
        <f t="array" ref="BY160">INDEX(GMW!$A$2:$NF$200,MATCH(1,(GMW!$NE$2:$NE$200=BY$3)*(GMW!$ND$2:$ND$200=BY$4)*(GMW!$C$2:$C$200=BY$1),0),$F160-1966)</f>
        <v>2018.557</v>
      </c>
      <c r="BZ160" s="5" cm="1">
        <f t="array" ref="BZ160">INDEX(GMW!$A$2:$NF$200,MATCH(1,(GMW!$NE$2:$NE$200=BZ$3)*(GMW!$ND$2:$ND$200=BZ$4)*(GMW!$C$2:$C$200=BZ$1),0),$F160-1966)</f>
        <v>2203.105</v>
      </c>
      <c r="CA160" s="5" cm="1">
        <f t="array" ref="CA160">INDEX(GMW!$A$2:$NF$200,MATCH(1,(GMW!$NE$2:$NE$200=CA$3)*(GMW!$ND$2:$ND$200=CA$4)*(GMW!$C$2:$C$200=CA$1),0),$F160-1966)</f>
        <v>1994.0530000000001</v>
      </c>
      <c r="CB160" s="5" cm="1">
        <f t="array" ref="CB160">INDEX(GMW!$A$2:$NF$200,MATCH(1,(GMW!$NE$2:$NE$200=CB$3)*(GMW!$ND$2:$ND$200=CB$4)*(GMW!$C$2:$C$200=CB$1),0),$F160-1966)</f>
        <v>780.30100000000004</v>
      </c>
      <c r="CC160" s="5" cm="1">
        <f t="array" ref="CC160">INDEX(GMW!$A$2:$NF$200,MATCH(1,(GMW!$NE$2:$NE$200=CC$3)*(GMW!$ND$2:$ND$200=CC$4)*(GMW!$C$2:$C$200=CC$1),0),$F160-1966)</f>
        <v>463.32799999999997</v>
      </c>
      <c r="CD160" s="5" cm="1">
        <f t="array" ref="CD160">INDEX(GMW!$A$2:$NF$200,MATCH(1,(GMW!$NE$2:$NE$200=CD$3)*(GMW!$ND$2:$ND$200=CD$4)*(GMW!$C$2:$C$200=CD$1),0),$F160-1966)</f>
        <v>447.98899999999998</v>
      </c>
      <c r="CE160" s="5" cm="1">
        <f t="array" ref="CE160">INDEX(GMW!$A$2:$NF$200,MATCH(1,(GMW!$NE$2:$NE$200=CE$3)*(GMW!$ND$2:$ND$200=CE$4)*(GMW!$C$2:$C$200=CE$1),0),$F160-1966)</f>
        <v>318.92599999999999</v>
      </c>
      <c r="CF160" s="5" cm="1">
        <f t="array" ref="CF160">INDEX(GMW!$A$2:$NF$200,MATCH(1,(GMW!$NE$2:$NE$200=CF$3)*(GMW!$ND$2:$ND$200=CF$4)*(GMW!$C$2:$C$200=CF$1),0),$F160-1966)</f>
        <v>92.892229999999998</v>
      </c>
      <c r="CG160" s="5" cm="1">
        <f t="array" ref="CG160">INDEX(GMW!$A$2:$NF$200,MATCH(1,(GMW!$NE$2:$NE$200=CG$3)*(GMW!$ND$2:$ND$200=CG$4)*(GMW!$C$2:$C$200=CG$1),0),$F160-1966)</f>
        <v>136.05799999999999</v>
      </c>
      <c r="CH160" s="5" cm="1">
        <f t="array" ref="CH160">INDEX(GMW!$A$2:$NF$200,MATCH(1,(GMW!$NE$2:$NE$200=CH$3)*(GMW!$ND$2:$ND$200=CH$4)*(GMW!$C$2:$C$200=CH$1),0),$F160-1966)</f>
        <v>298.64499999999998</v>
      </c>
      <c r="CI160" s="5" cm="1">
        <f t="array" ref="CI160">INDEX(GMW!$A$2:$NF$200,MATCH(1,(GMW!$NE$2:$NE$200=CI$3)*(GMW!$ND$2:$ND$200=CI$4)*(GMW!$C$2:$C$200=CI$1),0),$F160-1966)</f>
        <v>192.49950000000001</v>
      </c>
      <c r="CJ160" s="5" cm="1">
        <f t="array" ref="CJ160">INDEX(GMW!$A$2:$NF$200,MATCH(1,(GMW!$NE$2:$NE$200=CJ$3)*(GMW!$ND$2:$ND$200=CJ$4)*(GMW!$C$2:$C$200=CJ$1),0),$F160-1966)</f>
        <v>414040</v>
      </c>
      <c r="CK160" s="5" cm="1">
        <f t="array" ref="CK160">INDEX(GMW!$A$2:$NF$200,MATCH(1,(GMW!$NE$2:$NE$200=CK$3)*(GMW!$ND$2:$ND$200=CK$4)*(GMW!$C$2:$C$200=CK$1),0),$F160-1966)</f>
        <v>3889.375</v>
      </c>
      <c r="CL160" s="5" cm="1">
        <f t="array" ref="CL160">INDEX(GMW!$A$2:$NF$200,MATCH(1,(GMW!$NE$2:$NE$200=CL$3)*(GMW!$ND$2:$ND$200=CL$4)*(GMW!$C$2:$C$200=CL$1),0),$F160-1966)</f>
        <v>122669.5</v>
      </c>
      <c r="CM160" s="5" cm="1">
        <f t="array" ref="CM160">INDEX(GMW!$A$2:$NF$200,MATCH(1,(GMW!$NE$2:$NE$200=CM$3)*(GMW!$ND$2:$ND$200=CM$4)*(GMW!$C$2:$C$200=CM$1),0),$F160-1966)</f>
        <v>439963</v>
      </c>
      <c r="CN160" s="5" cm="1">
        <f t="array" ref="CN160">INDEX(GMW!$A$2:$NF$200,MATCH(1,(GMW!$NE$2:$NE$200=CN$3)*(GMW!$ND$2:$ND$200=CN$4)*(GMW!$C$2:$C$200=CN$1),0),$F160-1966)</f>
        <v>365825</v>
      </c>
      <c r="CO160" s="5" cm="1">
        <f t="array" ref="CO160">INDEX(GMW!$A$2:$NF$200,MATCH(1,(GMW!$NE$2:$NE$200=CO$3)*(GMW!$ND$2:$ND$200=CO$4)*(GMW!$C$2:$C$200=CO$1),0),$F160-1966)</f>
        <v>463.221</v>
      </c>
      <c r="CP160" s="5" cm="1">
        <f t="array" ref="CP160">INDEX(GMW!$A$2:$NF$200,MATCH(1,(GMW!$NE$2:$NE$200=CP$3)*(GMW!$ND$2:$ND$200=CP$4)*(GMW!$C$2:$C$200=CP$1),0),$F160-1966)</f>
        <v>925080.3</v>
      </c>
      <c r="CQ160" s="5" cm="1">
        <f t="array" ref="CQ160">INDEX(GMW!$A$2:$NF$200,MATCH(1,(GMW!$NE$2:$NE$200=CQ$3)*(GMW!$ND$2:$ND$200=CQ$4)*(GMW!$C$2:$C$200=CQ$1),0),$F160-1966)</f>
        <v>159.43430000000001</v>
      </c>
      <c r="CR160" s="5" cm="1">
        <f t="array" ref="CR160">INDEX(GMW!$A$2:$NF$200,MATCH(1,(GMW!$NE$2:$NE$200=CR$3)*(GMW!$ND$2:$ND$200=CR$4)*(GMW!$C$2:$C$200=CR$1),0),$F160-1966)</f>
        <v>358455.7</v>
      </c>
      <c r="CS160" s="5" cm="1">
        <f t="array" ref="CS160">INDEX(GMW!$A$2:$NF$200,MATCH(1,(GMW!$NE$2:$NE$200=CS$3)*(GMW!$ND$2:$ND$200=CS$4)*(GMW!$C$2:$C$200=CS$1),0),$F160-1966)</f>
        <v>682.47400000000005</v>
      </c>
      <c r="CT160" s="5" cm="1">
        <f t="array" ref="CT160">INDEX(GMW!$A$2:$NF$200,MATCH(1,(GMW!$NE$2:$NE$200=CT$3)*(GMW!$ND$2:$ND$200=CT$4)*(GMW!$C$2:$C$200=CT$1),0),$F160-1966)</f>
        <v>513.74400000000003</v>
      </c>
      <c r="CU160" s="5" cm="1">
        <f t="array" ref="CU160">INDEX(GMW!$A$2:$NF$200,MATCH(1,(GMW!$NE$2:$NE$200=CU$3)*(GMW!$ND$2:$ND$200=CU$4)*(GMW!$C$2:$C$200=CU$1),0),$F160-1966)</f>
        <v>414.68</v>
      </c>
      <c r="CV160" s="5" cm="1">
        <f t="array" ref="CV160">INDEX(GMW!$A$2:$NF$200,MATCH(1,(GMW!$NE$2:$NE$200=CV$3)*(GMW!$ND$2:$ND$200=CV$4)*(GMW!$C$2:$C$200=CV$1),0),$F160-1966)</f>
        <v>268.98599999999999</v>
      </c>
      <c r="CW160" s="5" cm="1">
        <f t="array" ref="CW160">INDEX(GMW!$A$2:$NF$200,MATCH(1,(GMW!$NE$2:$NE$200=CW$3)*(GMW!$ND$2:$ND$200=CW$4)*(GMW!$C$2:$C$200=CW$1),0),$F160-1966)</f>
        <v>163.88499999999999</v>
      </c>
      <c r="CX160" s="5" cm="1">
        <f t="array" ref="CX160">INDEX(GMW!$A$2:$NF$200,MATCH(1,(GMW!$NE$2:$NE$200=CX$3)*(GMW!$ND$2:$ND$200=CX$4)*(GMW!$C$2:$C$200=CX$1),0),$F160-1966)</f>
        <v>94.43</v>
      </c>
      <c r="CY160" s="5" cm="1">
        <f t="array" ref="CY160">INDEX(GMW!$A$2:$NF$200,MATCH(1,(GMW!$NE$2:$NE$200=CY$3)*(GMW!$ND$2:$ND$200=CY$4)*(GMW!$C$2:$C$200=CY$1),0),$F160-1966)</f>
        <v>76.674499999999995</v>
      </c>
      <c r="CZ160" s="5" cm="1">
        <f t="array" ref="CZ160">INDEX(GMW!$A$2:$NF$200,MATCH(1,(GMW!$NE$2:$NE$200=CZ$3)*(GMW!$ND$2:$ND$200=CZ$4)*(GMW!$C$2:$C$200=CZ$1),0),$F160-1966)</f>
        <v>49.273000000000003</v>
      </c>
      <c r="DA160" s="5" cm="1">
        <f t="array" ref="DA160">INDEX(GMW!$A$2:$NF$200,MATCH(1,(GMW!$NE$2:$NE$200=DA$3)*(GMW!$ND$2:$ND$200=DA$4)*(GMW!$C$2:$C$200=DA$1),0),$F160-1966)</f>
        <v>43.546999999999997</v>
      </c>
      <c r="DB160" s="5" cm="1">
        <f t="array" ref="DB160">INDEX(GMW!$A$2:$NF$200,MATCH(1,(GMW!$NE$2:$NE$200=DB$3)*(GMW!$ND$2:$ND$200=DB$4)*(GMW!$C$2:$C$200=DB$1),0),$F160-1966)</f>
        <v>51.776000000000003</v>
      </c>
      <c r="DC160" s="5" cm="1">
        <f t="array" ref="DC160">INDEX(GMW!$A$2:$NF$200,MATCH(1,(GMW!$NE$2:$NE$200=DC$3)*(GMW!$ND$2:$ND$200=DC$4)*(GMW!$C$2:$C$200=DC$1),0),$F160-1966)</f>
        <v>44.256100000000004</v>
      </c>
    </row>
    <row r="161" spans="1:107" x14ac:dyDescent="0.25">
      <c r="B161" s="5">
        <f t="shared" si="51"/>
        <v>2011</v>
      </c>
      <c r="C161" s="5">
        <f t="shared" si="51"/>
        <v>2011</v>
      </c>
      <c r="F161" s="5">
        <f t="shared" si="37"/>
        <v>2127</v>
      </c>
      <c r="G161" s="5" cm="1">
        <f t="array" ref="G161">INDEX(GMW!$A$2:$NF$200,MATCH(1,(GMW!$NE$2:$NE$200=G$3)*(GMW!$ND$2:$ND$200=G$4)*(GMW!$C$2:$C$200=G$1),0),$F161-1966)</f>
        <v>567586</v>
      </c>
      <c r="H161" s="5" cm="1">
        <f t="array" ref="H161">INDEX(GMW!$A$2:$NF$200,MATCH(1,(GMW!$NE$2:$NE$200=H$3)*(GMW!$ND$2:$ND$200=H$4)*(GMW!$C$2:$C$200=H$1),0),$F161-1966)</f>
        <v>340755</v>
      </c>
      <c r="I161" s="5" cm="1">
        <f t="array" ref="I161">INDEX(GMW!$A$2:$NF$200,MATCH(1,(GMW!$NE$2:$NE$200=I$3)*(GMW!$ND$2:$ND$200=I$4)*(GMW!$C$2:$C$200=I$1),0),$F161-1966)</f>
        <v>90687</v>
      </c>
      <c r="J161" s="5" cm="1">
        <f t="array" ref="J161">INDEX(GMW!$A$2:$NF$200,MATCH(1,(GMW!$NE$2:$NE$200=J$3)*(GMW!$ND$2:$ND$200=J$4)*(GMW!$C$2:$C$200=J$1),0),$F161-1966)</f>
        <v>117292</v>
      </c>
      <c r="K161" s="5" cm="1">
        <f t="array" ref="K161">INDEX(GMW!$A$2:$NF$200,MATCH(1,(GMW!$NE$2:$NE$200=K$3)*(GMW!$ND$2:$ND$200=K$4)*(GMW!$C$2:$C$200=K$1),0),$F161-1966)</f>
        <v>173283</v>
      </c>
      <c r="L161" s="5" cm="1">
        <f t="array" ref="L161">INDEX(GMW!$A$2:$NF$200,MATCH(1,(GMW!$NE$2:$NE$200=L$3)*(GMW!$ND$2:$ND$200=L$4)*(GMW!$C$2:$C$200=L$1),0),$F161-1966)</f>
        <v>170584</v>
      </c>
      <c r="M161" s="5" cm="1">
        <f t="array" ref="M161">INDEX(GMW!$A$2:$NF$200,MATCH(1,(GMW!$NE$2:$NE$200=M$3)*(GMW!$ND$2:$ND$200=M$4)*(GMW!$C$2:$C$200=M$1),0),$F161-1966)</f>
        <v>50839</v>
      </c>
      <c r="N161" s="5" cm="1">
        <f t="array" ref="N161">INDEX(GMW!$A$2:$NF$200,MATCH(1,(GMW!$NE$2:$NE$200=N$3)*(GMW!$ND$2:$ND$200=N$4)*(GMW!$C$2:$C$200=N$1),0),$F161-1966)</f>
        <v>16182</v>
      </c>
      <c r="O161" s="5" cm="1">
        <f t="array" ref="O161">INDEX(GMW!$A$2:$NF$200,MATCH(1,(GMW!$NE$2:$NE$200=O$3)*(GMW!$ND$2:$ND$200=O$4)*(GMW!$C$2:$C$200=O$1),0),$F161-1966)</f>
        <v>93.833340000000007</v>
      </c>
      <c r="P161" s="5" cm="1">
        <f t="array" ref="P161">INDEX(GMW!$A$2:$NF$200,MATCH(1,(GMW!$NE$2:$NE$200=P$3)*(GMW!$ND$2:$ND$200=P$4)*(GMW!$C$2:$C$200=P$1),0),$F161-1966)</f>
        <v>0.5</v>
      </c>
      <c r="Q161" s="5" cm="1">
        <f t="array" ref="Q161">INDEX(GMW!$A$2:$NF$200,MATCH(1,(GMW!$NE$2:$NE$200=Q$3)*(GMW!$ND$2:$ND$200=Q$4)*(GMW!$C$2:$C$200=Q$1),0),$F161-1966)</f>
        <v>2.42</v>
      </c>
      <c r="R161" s="5" cm="1">
        <f t="array" ref="R161">INDEX(GMW!$A$2:$NF$200,MATCH(1,(GMW!$NE$2:$NE$200=R$3)*(GMW!$ND$2:$ND$200=R$4)*(GMW!$C$2:$C$200=R$1),0),$F161-1966)</f>
        <v>93.833340000000007</v>
      </c>
      <c r="S161" s="5" cm="1">
        <f t="array" ref="S161">INDEX(GMW!$A$2:$NF$200,MATCH(1,(GMW!$NE$2:$NE$200=S$3)*(GMW!$ND$2:$ND$200=S$4)*(GMW!$C$2:$C$200=S$1),0),$F161-1966)</f>
        <v>31785</v>
      </c>
      <c r="T161" s="5" cm="1">
        <f t="array" ref="T161">INDEX(GMW!$A$2:$NF$200,MATCH(1,(GMW!$NE$2:$NE$200=T$3)*(GMW!$ND$2:$ND$200=T$4)*(GMW!$C$2:$C$200=T$1),0),$F161-1966)</f>
        <v>434</v>
      </c>
      <c r="U161" s="5" cm="1">
        <f t="array" ref="U161">INDEX(GMW!$A$2:$NF$200,MATCH(1,(GMW!$NE$2:$NE$200=U$3)*(GMW!$ND$2:$ND$200=U$4)*(GMW!$C$2:$C$200=U$1),0),$F161-1966)</f>
        <v>64</v>
      </c>
      <c r="V161" s="5" cm="1">
        <f t="array" ref="V161">INDEX(GMW!$A$2:$NF$200,MATCH(1,(GMW!$NE$2:$NE$200=V$3)*(GMW!$ND$2:$ND$200=V$4)*(GMW!$C$2:$C$200=V$1),0),$F161-1966)</f>
        <v>2566</v>
      </c>
      <c r="W161" s="5" cm="1">
        <f t="array" ref="W161">INDEX(GMW!$A$2:$NF$200,MATCH(1,(GMW!$NE$2:$NE$200=W$3)*(GMW!$ND$2:$ND$200=W$4)*(GMW!$C$2:$C$200=W$1),0),$F161-1966)</f>
        <v>122</v>
      </c>
      <c r="X161" s="5" cm="1">
        <f t="array" ref="X161">INDEX(GMW!$A$2:$NF$200,MATCH(1,(GMW!$NE$2:$NE$200=X$3)*(GMW!$ND$2:$ND$200=X$4)*(GMW!$C$2:$C$200=X$1),0),$F161-1966)</f>
        <v>187</v>
      </c>
      <c r="Y161" s="5" cm="1">
        <f t="array" ref="Y161">INDEX(GMW!$A$2:$NF$200,MATCH(1,(GMW!$NE$2:$NE$200=Y$3)*(GMW!$ND$2:$ND$200=Y$4)*(GMW!$C$2:$C$200=Y$1),0),$F161-1966)</f>
        <v>2087</v>
      </c>
      <c r="Z161" s="5" cm="1">
        <f t="array" ref="Z161">INDEX(GMW!$A$2:$NF$200,MATCH(1,(GMW!$NE$2:$NE$200=Z$3)*(GMW!$ND$2:$ND$200=Z$4)*(GMW!$C$2:$C$200=Z$1),0),$F161-1966)</f>
        <v>4820</v>
      </c>
      <c r="AA161" s="5" cm="1">
        <f t="array" ref="AA161">INDEX(GMW!$A$2:$NF$200,MATCH(1,(GMW!$NE$2:$NE$200=AA$3)*(GMW!$ND$2:$ND$200=AA$4)*(GMW!$C$2:$C$200=AA$1),0),$F161-1966)</f>
        <v>1488</v>
      </c>
      <c r="AB161" s="5" cm="1">
        <f t="array" ref="AB161">INDEX(GMW!$A$2:$NF$200,MATCH(1,(GMW!$NE$2:$NE$200=AB$3)*(GMW!$ND$2:$ND$200=AB$4)*(GMW!$C$2:$C$200=AB$1),0),$F161-1966)</f>
        <v>2011</v>
      </c>
      <c r="AC161" s="5" cm="1">
        <f t="array" ref="AC161">INDEX(GMW!$A$2:$NF$200,MATCH(1,(GMW!$NE$2:$NE$200=AC$3)*(GMW!$ND$2:$ND$200=AC$4)*(GMW!$C$2:$C$200=AC$1),0),$F161-1966)</f>
        <v>1233</v>
      </c>
      <c r="AD161" s="5" cm="1">
        <f t="array" ref="AD161">INDEX(GMW!$A$2:$NF$200,MATCH(1,(GMW!$NE$2:$NE$200=AD$3)*(GMW!$ND$2:$ND$200=AD$4)*(GMW!$C$2:$C$200=AD$1),0),$F161-1966)</f>
        <v>1127</v>
      </c>
      <c r="AE161" s="5" cm="1">
        <f t="array" ref="AE161">INDEX(GMW!$A$2:$NF$200,MATCH(1,(GMW!$NE$2:$NE$200=AE$3)*(GMW!$ND$2:$ND$200=AE$4)*(GMW!$C$2:$C$200=AE$1),0),$F161-1966)</f>
        <v>480</v>
      </c>
      <c r="AF161" s="5" cm="1">
        <f t="array" ref="AF161">INDEX(GMW!$A$2:$NF$200,MATCH(1,(GMW!$NE$2:$NE$200=AF$3)*(GMW!$ND$2:$ND$200=AF$4)*(GMW!$C$2:$C$200=AF$1),0),$F161-1966)</f>
        <v>2462</v>
      </c>
      <c r="AG161" s="5" cm="1">
        <f t="array" ref="AG161">INDEX(GMW!$A$2:$NF$200,MATCH(1,(GMW!$NE$2:$NE$200=AG$3)*(GMW!$ND$2:$ND$200=AG$4)*(GMW!$C$2:$C$200=AG$1),0),$F161-1966)</f>
        <v>2516</v>
      </c>
      <c r="AH161" s="5" cm="1">
        <f t="array" ref="AH161">INDEX(GMW!$A$2:$NF$200,MATCH(1,(GMW!$NE$2:$NE$200=AH$3)*(GMW!$ND$2:$ND$200=AH$4)*(GMW!$C$2:$C$200=AH$1),0),$F161-1966)</f>
        <v>1616</v>
      </c>
      <c r="AI161" s="5" cm="1">
        <f t="array" ref="AI161">INDEX(GMW!$A$2:$NF$200,MATCH(1,(GMW!$NE$2:$NE$200=AI$3)*(GMW!$ND$2:$ND$200=AI$4)*(GMW!$C$2:$C$200=AI$1),0),$F161-1966)</f>
        <v>2759</v>
      </c>
      <c r="AJ161" s="5" cm="1">
        <f t="array" ref="AJ161">INDEX(GMW!$A$2:$NF$200,MATCH(1,(GMW!$NE$2:$NE$200=AJ$3)*(GMW!$ND$2:$ND$200=AJ$4)*(GMW!$C$2:$C$200=AJ$1),0),$F161-1966)</f>
        <v>3999</v>
      </c>
      <c r="AK161" s="5" cm="1">
        <f t="array" ref="AK161">INDEX(GMW!$A$2:$NF$200,MATCH(1,(GMW!$NE$2:$NE$200=AK$3)*(GMW!$ND$2:$ND$200=AK$4)*(GMW!$C$2:$C$200=AK$1),0),$F161-1966)</f>
        <v>878</v>
      </c>
      <c r="AL161" s="5" cm="1">
        <f t="array" ref="AL161">INDEX(GMW!$A$2:$NF$200,MATCH(1,(GMW!$NE$2:$NE$200=AL$3)*(GMW!$ND$2:$ND$200=AL$4)*(GMW!$C$2:$C$200=AL$1),0),$F161-1966)</f>
        <v>933</v>
      </c>
      <c r="AM161" s="5" cm="1">
        <f t="array" ref="AM161">INDEX(GMW!$A$2:$NF$200,MATCH(1,(GMW!$NE$2:$NE$200=AM$3)*(GMW!$ND$2:$ND$200=AM$4)*(GMW!$C$2:$C$200=AM$1),0),$F161-1966)</f>
        <v>29284</v>
      </c>
      <c r="AN161" s="5" cm="1">
        <f t="array" ref="AN161">INDEX(GMW!$A$2:$NF$200,MATCH(1,(GMW!$NE$2:$NE$200=AN$3)*(GMW!$ND$2:$ND$200=AN$4)*(GMW!$C$2:$C$200=AN$1),0),$F161-1966)</f>
        <v>5548</v>
      </c>
      <c r="AO161" s="5" cm="1">
        <f t="array" ref="AO161">INDEX(GMW!$A$2:$NF$200,MATCH(1,(GMW!$NE$2:$NE$200=AO$3)*(GMW!$ND$2:$ND$200=AO$4)*(GMW!$C$2:$C$200=AO$1),0),$F161-1966)</f>
        <v>567586</v>
      </c>
      <c r="AP161" s="5" cm="1">
        <f t="array" ref="AP161">INDEX(GMW!$A$2:$NF$200,MATCH(1,(GMW!$NE$2:$NE$200=AP$3)*(GMW!$ND$2:$ND$200=AP$4)*(GMW!$C$2:$C$200=AP$1),0),$F161-1966)</f>
        <v>4257.8249999999998</v>
      </c>
      <c r="AQ161" s="5" cm="1">
        <f t="array" ref="AQ161">INDEX(GMW!$A$2:$NF$200,MATCH(1,(GMW!$NE$2:$NE$200=AQ$3)*(GMW!$ND$2:$ND$200=AQ$4)*(GMW!$C$2:$C$200=AQ$1),0),$F161-1966)</f>
        <v>129036.1</v>
      </c>
      <c r="AR161" s="5" cm="1">
        <f t="array" ref="AR161">INDEX(GMW!$A$2:$NF$200,MATCH(1,(GMW!$NE$2:$NE$200=AR$3)*(GMW!$ND$2:$ND$200=AR$4)*(GMW!$C$2:$C$200=AR$1),0),$F161-1966)</f>
        <v>801.95</v>
      </c>
      <c r="AS161" s="5" cm="1">
        <f t="array" ref="AS161">INDEX(GMW!$A$2:$NF$200,MATCH(1,(GMW!$NE$2:$NE$200=AS$3)*(GMW!$ND$2:$ND$200=AS$4)*(GMW!$C$2:$C$200=AS$1),0),$F161-1966)</f>
        <v>569.06500000000005</v>
      </c>
      <c r="AT161" s="5" cm="1">
        <f t="array" ref="AT161">INDEX(GMW!$A$2:$NF$200,MATCH(1,(GMW!$NE$2:$NE$200=AT$3)*(GMW!$ND$2:$ND$200=AT$4)*(GMW!$C$2:$C$200=AT$1),0),$F161-1966)</f>
        <v>458.66199999999998</v>
      </c>
      <c r="AU161" s="5" cm="1">
        <f t="array" ref="AU161">INDEX(GMW!$A$2:$NF$200,MATCH(1,(GMW!$NE$2:$NE$200=AU$3)*(GMW!$ND$2:$ND$200=AU$4)*(GMW!$C$2:$C$200=AU$1),0),$F161-1966)</f>
        <v>479318.5</v>
      </c>
      <c r="AV161" s="5" cm="1">
        <f t="array" ref="AV161">INDEX(GMW!$A$2:$NF$200,MATCH(1,(GMW!$NE$2:$NE$200=AV$3)*(GMW!$ND$2:$ND$200=AV$4)*(GMW!$C$2:$C$200=AV$1),0),$F161-1966)</f>
        <v>13944</v>
      </c>
      <c r="AW161" s="5" cm="1">
        <f t="array" ref="AW161">INDEX(GMW!$A$2:$NF$200,MATCH(1,(GMW!$NE$2:$NE$200=AW$3)*(GMW!$ND$2:$ND$200=AW$4)*(GMW!$C$2:$C$200=AW$1),0),$F161-1966)</f>
        <v>174.72499999999999</v>
      </c>
      <c r="AX161" s="5" cm="1">
        <f t="array" ref="AX161">INDEX(GMW!$A$2:$NF$200,MATCH(1,(GMW!$NE$2:$NE$200=AX$3)*(GMW!$ND$2:$ND$200=AX$4)*(GMW!$C$2:$C$200=AX$1),0),$F161-1966)</f>
        <v>2434.9479999999999</v>
      </c>
      <c r="AY161" s="5" cm="1">
        <f t="array" ref="AY161">INDEX(GMW!$A$2:$NF$200,MATCH(1,(GMW!$NE$2:$NE$200=AY$3)*(GMW!$ND$2:$ND$200=AY$4)*(GMW!$C$2:$C$200=AY$1),0),$F161-1966)</f>
        <v>15710</v>
      </c>
      <c r="AZ161" s="5" cm="1">
        <f t="array" ref="AZ161">INDEX(GMW!$A$2:$NF$200,MATCH(1,(GMW!$NE$2:$NE$200=AZ$3)*(GMW!$ND$2:$ND$200=AZ$4)*(GMW!$C$2:$C$200=AZ$1),0),$F161-1966)</f>
        <v>2729</v>
      </c>
      <c r="BA161" s="5" cm="1">
        <f t="array" ref="BA161">INDEX(GMW!$A$2:$NF$200,MATCH(1,(GMW!$NE$2:$NE$200=BA$3)*(GMW!$ND$2:$ND$200=BA$4)*(GMW!$C$2:$C$200=BA$1),0),$F161-1966)</f>
        <v>8.5073950000000007</v>
      </c>
      <c r="BB161" s="5" cm="1">
        <f t="array" ref="BB161">INDEX(GMW!$A$2:$NF$200,MATCH(1,(GMW!$NE$2:$NE$200=BB$3)*(GMW!$ND$2:$ND$200=BB$4)*(GMW!$C$2:$C$200=BB$1),0),$F161-1966)</f>
        <v>10485.040000000001</v>
      </c>
      <c r="BC161" s="5" cm="1">
        <f t="array" ref="BC161">INDEX(GMW!$A$2:$NF$200,MATCH(1,(GMW!$NE$2:$NE$200=BC$3)*(GMW!$ND$2:$ND$200=BC$4)*(GMW!$C$2:$C$200=BC$1),0),$F161-1966)</f>
        <v>1.1784060000000001</v>
      </c>
      <c r="BD161" s="5" cm="1">
        <f t="array" ref="BD161">INDEX(GMW!$A$2:$NF$200,MATCH(1,(GMW!$NE$2:$NE$200=BD$3)*(GMW!$ND$2:$ND$200=BD$4)*(GMW!$C$2:$C$200=BD$1),0),$F161-1966)</f>
        <v>5570</v>
      </c>
      <c r="BE161" s="5" cm="1">
        <f t="array" ref="BE161">INDEX(GMW!$A$2:$NF$200,MATCH(1,(GMW!$NE$2:$NE$200=BE$3)*(GMW!$ND$2:$ND$200=BE$4)*(GMW!$C$2:$C$200=BE$1),0),$F161-1966)</f>
        <v>16.913</v>
      </c>
      <c r="BF161" s="5" cm="1">
        <f t="array" ref="BF161">INDEX(GMW!$A$2:$NF$200,MATCH(1,(GMW!$NE$2:$NE$200=BF$3)*(GMW!$ND$2:$ND$200=BF$4)*(GMW!$C$2:$C$200=BF$1),0),$F161-1966)</f>
        <v>14.340999999999999</v>
      </c>
      <c r="BG161" s="5" cm="1">
        <f t="array" ref="BG161">INDEX(GMW!$A$2:$NF$200,MATCH(1,(GMW!$NE$2:$NE$200=BG$3)*(GMW!$ND$2:$ND$200=BG$4)*(GMW!$C$2:$C$200=BG$1),0),$F161-1966)</f>
        <v>19.389510000000001</v>
      </c>
      <c r="BH161" s="5" cm="1">
        <f t="array" ref="BH161">INDEX(GMW!$A$2:$NF$200,MATCH(1,(GMW!$NE$2:$NE$200=BH$3)*(GMW!$ND$2:$ND$200=BH$4)*(GMW!$C$2:$C$200=BH$1),0),$F161-1966)</f>
        <v>6.7514690000000002</v>
      </c>
      <c r="BI161" s="5" cm="1">
        <f t="array" ref="BI161">INDEX(GMW!$A$2:$NF$200,MATCH(1,(GMW!$NE$2:$NE$200=BI$3)*(GMW!$ND$2:$ND$200=BI$4)*(GMW!$C$2:$C$200=BI$1),0),$F161-1966)</f>
        <v>3.0259999999999998</v>
      </c>
      <c r="BJ161" s="5" cm="1">
        <f t="array" ref="BJ161">INDEX(GMW!$A$2:$NF$200,MATCH(1,(GMW!$NE$2:$NE$200=BJ$3)*(GMW!$ND$2:$ND$200=BJ$4)*(GMW!$C$2:$C$200=BJ$1),0),$F161-1966)</f>
        <v>3.4467279999999998</v>
      </c>
      <c r="BK161" s="5" cm="1">
        <f t="array" ref="BK161">INDEX(GMW!$A$2:$NF$200,MATCH(1,(GMW!$NE$2:$NE$200=BK$3)*(GMW!$ND$2:$ND$200=BK$4)*(GMW!$C$2:$C$200=BK$1),0),$F161-1966)</f>
        <v>2.5976249999999999</v>
      </c>
      <c r="BL161" s="5" cm="1">
        <f t="array" ref="BL161">INDEX(GMW!$A$2:$NF$200,MATCH(1,(GMW!$NE$2:$NE$200=BL$3)*(GMW!$ND$2:$ND$200=BL$4)*(GMW!$C$2:$C$200=BL$1),0),$F161-1966)</f>
        <v>0.7870703</v>
      </c>
      <c r="BM161" s="5" cm="1">
        <f t="array" ref="BM161">INDEX(GMW!$A$2:$NF$200,MATCH(1,(GMW!$NE$2:$NE$200=BM$3)*(GMW!$ND$2:$ND$200=BM$4)*(GMW!$C$2:$C$200=BM$1),0),$F161-1966)</f>
        <v>1.463201</v>
      </c>
      <c r="BN161" s="5" cm="1">
        <f t="array" ref="BN161">INDEX(GMW!$A$2:$NF$200,MATCH(1,(GMW!$NE$2:$NE$200=BN$3)*(GMW!$ND$2:$ND$200=BN$4)*(GMW!$C$2:$C$200=BN$1),0),$F161-1966)</f>
        <v>3.8970159999999998</v>
      </c>
      <c r="BO161" s="5" cm="1">
        <f t="array" ref="BO161">INDEX(GMW!$A$2:$NF$200,MATCH(1,(GMW!$NE$2:$NE$200=BO$3)*(GMW!$ND$2:$ND$200=BO$4)*(GMW!$C$2:$C$200=BO$1),0),$F161-1966)</f>
        <v>2.0080100000000001</v>
      </c>
      <c r="BP161" s="5" cm="1">
        <f t="array" ref="BP161">INDEX(GMW!$A$2:$NF$200,MATCH(1,(GMW!$NE$2:$NE$200=BP$3)*(GMW!$ND$2:$ND$200=BP$4)*(GMW!$C$2:$C$200=BP$1),0),$F161-1966)</f>
        <v>1322584</v>
      </c>
      <c r="BQ161" s="5" cm="1">
        <f t="array" ref="BQ161">INDEX(GMW!$A$2:$NF$200,MATCH(1,(GMW!$NE$2:$NE$200=BQ$3)*(GMW!$ND$2:$ND$200=BQ$4)*(GMW!$C$2:$C$200=BQ$1),0),$F161-1966)</f>
        <v>20278.57</v>
      </c>
      <c r="BR161" s="5" cm="1">
        <f t="array" ref="BR161">INDEX(GMW!$A$2:$NF$200,MATCH(1,(GMW!$NE$2:$NE$200=BR$3)*(GMW!$ND$2:$ND$200=BR$4)*(GMW!$C$2:$C$200=BR$1),0),$F161-1966)</f>
        <v>961704</v>
      </c>
      <c r="BS161" s="5" cm="1">
        <f t="array" ref="BS161">INDEX(GMW!$A$2:$NF$200,MATCH(1,(GMW!$NE$2:$NE$200=BS$3)*(GMW!$ND$2:$ND$200=BS$4)*(GMW!$C$2:$C$200=BS$1),0),$F161-1966)</f>
        <v>1602205</v>
      </c>
      <c r="BT161" s="5" cm="1">
        <f t="array" ref="BT161">INDEX(GMW!$A$2:$NF$200,MATCH(1,(GMW!$NE$2:$NE$200=BT$3)*(GMW!$ND$2:$ND$200=BT$4)*(GMW!$C$2:$C$200=BT$1),0),$F161-1966)</f>
        <v>391187</v>
      </c>
      <c r="BU161" s="5" cm="1">
        <f t="array" ref="BU161">INDEX(GMW!$A$2:$NF$200,MATCH(1,(GMW!$NE$2:$NE$200=BU$3)*(GMW!$ND$2:$ND$200=BU$4)*(GMW!$C$2:$C$200=BU$1),0),$F161-1966)</f>
        <v>1180.0060000000001</v>
      </c>
      <c r="BV161" s="5" cm="1">
        <f t="array" ref="BV161">INDEX(GMW!$A$2:$NF$200,MATCH(1,(GMW!$NE$2:$NE$200=BV$3)*(GMW!$ND$2:$ND$200=BV$4)*(GMW!$C$2:$C$200=BV$1),0),$F161-1966)</f>
        <v>1751820</v>
      </c>
      <c r="BW161" s="5" cm="1">
        <f t="array" ref="BW161">INDEX(GMW!$A$2:$NF$200,MATCH(1,(GMW!$NE$2:$NE$200=BW$3)*(GMW!$ND$2:$ND$200=BW$4)*(GMW!$C$2:$C$200=BW$1),0),$F161-1966)</f>
        <v>181.16380000000001</v>
      </c>
      <c r="BX161" s="5" cm="1">
        <f t="array" ref="BX161">INDEX(GMW!$A$2:$NF$200,MATCH(1,(GMW!$NE$2:$NE$200=BX$3)*(GMW!$ND$2:$ND$200=BX$4)*(GMW!$C$2:$C$200=BX$1),0),$F161-1966)</f>
        <v>543646.4</v>
      </c>
      <c r="BY161" s="5" cm="1">
        <f t="array" ref="BY161">INDEX(GMW!$A$2:$NF$200,MATCH(1,(GMW!$NE$2:$NE$200=BY$3)*(GMW!$ND$2:$ND$200=BY$4)*(GMW!$C$2:$C$200=BY$1),0),$F161-1966)</f>
        <v>2021.998</v>
      </c>
      <c r="BZ161" s="5" cm="1">
        <f t="array" ref="BZ161">INDEX(GMW!$A$2:$NF$200,MATCH(1,(GMW!$NE$2:$NE$200=BZ$3)*(GMW!$ND$2:$ND$200=BZ$4)*(GMW!$C$2:$C$200=BZ$1),0),$F161-1966)</f>
        <v>2254.105</v>
      </c>
      <c r="CA161" s="5" cm="1">
        <f t="array" ref="CA161">INDEX(GMW!$A$2:$NF$200,MATCH(1,(GMW!$NE$2:$NE$200=CA$3)*(GMW!$ND$2:$ND$200=CA$4)*(GMW!$C$2:$C$200=CA$1),0),$F161-1966)</f>
        <v>1979.999</v>
      </c>
      <c r="CB161" s="5" cm="1">
        <f t="array" ref="CB161">INDEX(GMW!$A$2:$NF$200,MATCH(1,(GMW!$NE$2:$NE$200=CB$3)*(GMW!$ND$2:$ND$200=CB$4)*(GMW!$C$2:$C$200=CB$1),0),$F161-1966)</f>
        <v>807.94799999999998</v>
      </c>
      <c r="CC161" s="5" cm="1">
        <f t="array" ref="CC161">INDEX(GMW!$A$2:$NF$200,MATCH(1,(GMW!$NE$2:$NE$200=CC$3)*(GMW!$ND$2:$ND$200=CC$4)*(GMW!$C$2:$C$200=CC$1),0),$F161-1966)</f>
        <v>472.57100000000003</v>
      </c>
      <c r="CD161" s="5" cm="1">
        <f t="array" ref="CD161">INDEX(GMW!$A$2:$NF$200,MATCH(1,(GMW!$NE$2:$NE$200=CD$3)*(GMW!$ND$2:$ND$200=CD$4)*(GMW!$C$2:$C$200=CD$1),0),$F161-1966)</f>
        <v>459.64699999999999</v>
      </c>
      <c r="CE161" s="5" cm="1">
        <f t="array" ref="CE161">INDEX(GMW!$A$2:$NF$200,MATCH(1,(GMW!$NE$2:$NE$200=CE$3)*(GMW!$ND$2:$ND$200=CE$4)*(GMW!$C$2:$C$200=CE$1),0),$F161-1966)</f>
        <v>330.04700000000003</v>
      </c>
      <c r="CF161" s="5" cm="1">
        <f t="array" ref="CF161">INDEX(GMW!$A$2:$NF$200,MATCH(1,(GMW!$NE$2:$NE$200=CF$3)*(GMW!$ND$2:$ND$200=CF$4)*(GMW!$C$2:$C$200=CF$1),0),$F161-1966)</f>
        <v>100.3357</v>
      </c>
      <c r="CG161" s="5" cm="1">
        <f t="array" ref="CG161">INDEX(GMW!$A$2:$NF$200,MATCH(1,(GMW!$NE$2:$NE$200=CG$3)*(GMW!$ND$2:$ND$200=CG$4)*(GMW!$C$2:$C$200=CG$1),0),$F161-1966)</f>
        <v>136.05799999999999</v>
      </c>
      <c r="CH161" s="5" cm="1">
        <f t="array" ref="CH161">INDEX(GMW!$A$2:$NF$200,MATCH(1,(GMW!$NE$2:$NE$200=CH$3)*(GMW!$ND$2:$ND$200=CH$4)*(GMW!$C$2:$C$200=CH$1),0),$F161-1966)</f>
        <v>284.17899999999997</v>
      </c>
      <c r="CI161" s="5" cm="1">
        <f t="array" ref="CI161">INDEX(GMW!$A$2:$NF$200,MATCH(1,(GMW!$NE$2:$NE$200=CI$3)*(GMW!$ND$2:$ND$200=CI$4)*(GMW!$C$2:$C$200=CI$1),0),$F161-1966)</f>
        <v>193.62479999999999</v>
      </c>
      <c r="CJ161" s="5" cm="1">
        <f t="array" ref="CJ161">INDEX(GMW!$A$2:$NF$200,MATCH(1,(GMW!$NE$2:$NE$200=CJ$3)*(GMW!$ND$2:$ND$200=CJ$4)*(GMW!$C$2:$C$200=CJ$1),0),$F161-1966)</f>
        <v>418119</v>
      </c>
      <c r="CK161" s="5" cm="1">
        <f t="array" ref="CK161">INDEX(GMW!$A$2:$NF$200,MATCH(1,(GMW!$NE$2:$NE$200=CK$3)*(GMW!$ND$2:$ND$200=CK$4)*(GMW!$C$2:$C$200=CK$1),0),$F161-1966)</f>
        <v>3911.9250000000002</v>
      </c>
      <c r="CL161" s="5" cm="1">
        <f t="array" ref="CL161">INDEX(GMW!$A$2:$NF$200,MATCH(1,(GMW!$NE$2:$NE$200=CL$3)*(GMW!$ND$2:$ND$200=CL$4)*(GMW!$C$2:$C$200=CL$1),0),$F161-1966)</f>
        <v>125269.4</v>
      </c>
      <c r="CM161" s="5" cm="1">
        <f t="array" ref="CM161">INDEX(GMW!$A$2:$NF$200,MATCH(1,(GMW!$NE$2:$NE$200=CM$3)*(GMW!$ND$2:$ND$200=CM$4)*(GMW!$C$2:$C$200=CM$1),0),$F161-1966)</f>
        <v>446437</v>
      </c>
      <c r="CN161" s="5" cm="1">
        <f t="array" ref="CN161">INDEX(GMW!$A$2:$NF$200,MATCH(1,(GMW!$NE$2:$NE$200=CN$3)*(GMW!$ND$2:$ND$200=CN$4)*(GMW!$C$2:$C$200=CN$1),0),$F161-1966)</f>
        <v>372318</v>
      </c>
      <c r="CO161" s="5" cm="1">
        <f t="array" ref="CO161">INDEX(GMW!$A$2:$NF$200,MATCH(1,(GMW!$NE$2:$NE$200=CO$3)*(GMW!$ND$2:$ND$200=CO$4)*(GMW!$C$2:$C$200=CO$1),0),$F161-1966)</f>
        <v>458.38400000000001</v>
      </c>
      <c r="CP161" s="5" cm="1">
        <f t="array" ref="CP161">INDEX(GMW!$A$2:$NF$200,MATCH(1,(GMW!$NE$2:$NE$200=CP$3)*(GMW!$ND$2:$ND$200=CP$4)*(GMW!$C$2:$C$200=CP$1),0),$F161-1966)</f>
        <v>936861</v>
      </c>
      <c r="CQ161" s="5" cm="1">
        <f t="array" ref="CQ161">INDEX(GMW!$A$2:$NF$200,MATCH(1,(GMW!$NE$2:$NE$200=CQ$3)*(GMW!$ND$2:$ND$200=CQ$4)*(GMW!$C$2:$C$200=CQ$1),0),$F161-1966)</f>
        <v>158.84899999999999</v>
      </c>
      <c r="CR161" s="5" cm="1">
        <f t="array" ref="CR161">INDEX(GMW!$A$2:$NF$200,MATCH(1,(GMW!$NE$2:$NE$200=CR$3)*(GMW!$ND$2:$ND$200=CR$4)*(GMW!$C$2:$C$200=CR$1),0),$F161-1966)</f>
        <v>363290.8</v>
      </c>
      <c r="CS161" s="5" cm="1">
        <f t="array" ref="CS161">INDEX(GMW!$A$2:$NF$200,MATCH(1,(GMW!$NE$2:$NE$200=CS$3)*(GMW!$ND$2:$ND$200=CS$4)*(GMW!$C$2:$C$200=CS$1),0),$F161-1966)</f>
        <v>689.50300000000004</v>
      </c>
      <c r="CT161" s="5" cm="1">
        <f t="array" ref="CT161">INDEX(GMW!$A$2:$NF$200,MATCH(1,(GMW!$NE$2:$NE$200=CT$3)*(GMW!$ND$2:$ND$200=CT$4)*(GMW!$C$2:$C$200=CT$1),0),$F161-1966)</f>
        <v>515.52800000000002</v>
      </c>
      <c r="CU161" s="5" cm="1">
        <f t="array" ref="CU161">INDEX(GMW!$A$2:$NF$200,MATCH(1,(GMW!$NE$2:$NE$200=CU$3)*(GMW!$ND$2:$ND$200=CU$4)*(GMW!$C$2:$C$200=CU$1),0),$F161-1966)</f>
        <v>415.005</v>
      </c>
      <c r="CV161" s="5" cm="1">
        <f t="array" ref="CV161">INDEX(GMW!$A$2:$NF$200,MATCH(1,(GMW!$NE$2:$NE$200=CV$3)*(GMW!$ND$2:$ND$200=CV$4)*(GMW!$C$2:$C$200=CV$1),0),$F161-1966)</f>
        <v>266.73</v>
      </c>
      <c r="CW161" s="5" cm="1">
        <f t="array" ref="CW161">INDEX(GMW!$A$2:$NF$200,MATCH(1,(GMW!$NE$2:$NE$200=CW$3)*(GMW!$ND$2:$ND$200=CW$4)*(GMW!$C$2:$C$200=CW$1),0),$F161-1966)</f>
        <v>164.40299999999999</v>
      </c>
      <c r="CX161" s="5" cm="1">
        <f t="array" ref="CX161">INDEX(GMW!$A$2:$NF$200,MATCH(1,(GMW!$NE$2:$NE$200=CX$3)*(GMW!$ND$2:$ND$200=CX$4)*(GMW!$C$2:$C$200=CX$1),0),$F161-1966)</f>
        <v>95.03</v>
      </c>
      <c r="CY161" s="5" cm="1">
        <f t="array" ref="CY161">INDEX(GMW!$A$2:$NF$200,MATCH(1,(GMW!$NE$2:$NE$200=CY$3)*(GMW!$ND$2:$ND$200=CY$4)*(GMW!$C$2:$C$200=CY$1),0),$F161-1966)</f>
        <v>77.5197</v>
      </c>
      <c r="CZ161" s="5" cm="1">
        <f t="array" ref="CZ161">INDEX(GMW!$A$2:$NF$200,MATCH(1,(GMW!$NE$2:$NE$200=CZ$3)*(GMW!$ND$2:$ND$200=CZ$4)*(GMW!$C$2:$C$200=CZ$1),0),$F161-1966)</f>
        <v>49.598999999999997</v>
      </c>
      <c r="DA161" s="5" cm="1">
        <f t="array" ref="DA161">INDEX(GMW!$A$2:$NF$200,MATCH(1,(GMW!$NE$2:$NE$200=DA$3)*(GMW!$ND$2:$ND$200=DA$4)*(GMW!$C$2:$C$200=DA$1),0),$F161-1966)</f>
        <v>43.405000000000001</v>
      </c>
      <c r="DB161" s="5" cm="1">
        <f t="array" ref="DB161">INDEX(GMW!$A$2:$NF$200,MATCH(1,(GMW!$NE$2:$NE$200=DB$3)*(GMW!$ND$2:$ND$200=DB$4)*(GMW!$C$2:$C$200=DB$1),0),$F161-1966)</f>
        <v>50.679000000000002</v>
      </c>
      <c r="DC161" s="5" cm="1">
        <f t="array" ref="DC161">INDEX(GMW!$A$2:$NF$200,MATCH(1,(GMW!$NE$2:$NE$200=DC$3)*(GMW!$ND$2:$ND$200=DC$4)*(GMW!$C$2:$C$200=DC$1),0),$F161-1966)</f>
        <v>44.054000000000002</v>
      </c>
    </row>
    <row r="162" spans="1:107" x14ac:dyDescent="0.25">
      <c r="B162" s="5">
        <f t="shared" si="51"/>
        <v>2011</v>
      </c>
      <c r="C162" s="5">
        <f t="shared" si="51"/>
        <v>2011</v>
      </c>
      <c r="E162" s="5">
        <f t="shared" ref="E162" si="53">+E158+1</f>
        <v>2011</v>
      </c>
      <c r="F162" s="5">
        <f t="shared" si="37"/>
        <v>2128</v>
      </c>
      <c r="G162" s="5" cm="1">
        <f t="array" ref="G162">INDEX(GMW!$A$2:$NF$200,MATCH(1,(GMW!$NE$2:$NE$200=G$3)*(GMW!$ND$2:$ND$200=G$4)*(GMW!$C$2:$C$200=G$1),0),$F162-1966)</f>
        <v>568056</v>
      </c>
      <c r="H162" s="5" cm="1">
        <f t="array" ref="H162">INDEX(GMW!$A$2:$NF$200,MATCH(1,(GMW!$NE$2:$NE$200=H$3)*(GMW!$ND$2:$ND$200=H$4)*(GMW!$C$2:$C$200=H$1),0),$F162-1966)</f>
        <v>341255</v>
      </c>
      <c r="I162" s="5" cm="1">
        <f t="array" ref="I162">INDEX(GMW!$A$2:$NF$200,MATCH(1,(GMW!$NE$2:$NE$200=I$3)*(GMW!$ND$2:$ND$200=I$4)*(GMW!$C$2:$C$200=I$1),0),$F162-1966)</f>
        <v>91791</v>
      </c>
      <c r="J162" s="5" cm="1">
        <f t="array" ref="J162">INDEX(GMW!$A$2:$NF$200,MATCH(1,(GMW!$NE$2:$NE$200=J$3)*(GMW!$ND$2:$ND$200=J$4)*(GMW!$C$2:$C$200=J$1),0),$F162-1966)</f>
        <v>118072</v>
      </c>
      <c r="K162" s="5" cm="1">
        <f t="array" ref="K162">INDEX(GMW!$A$2:$NF$200,MATCH(1,(GMW!$NE$2:$NE$200=K$3)*(GMW!$ND$2:$ND$200=K$4)*(GMW!$C$2:$C$200=K$1),0),$F162-1966)</f>
        <v>175427</v>
      </c>
      <c r="L162" s="5" cm="1">
        <f t="array" ref="L162">INDEX(GMW!$A$2:$NF$200,MATCH(1,(GMW!$NE$2:$NE$200=L$3)*(GMW!$ND$2:$ND$200=L$4)*(GMW!$C$2:$C$200=L$1),0),$F162-1966)</f>
        <v>171578</v>
      </c>
      <c r="M162" s="5" cm="1">
        <f t="array" ref="M162">INDEX(GMW!$A$2:$NF$200,MATCH(1,(GMW!$NE$2:$NE$200=M$3)*(GMW!$ND$2:$ND$200=M$4)*(GMW!$C$2:$C$200=M$1),0),$F162-1966)</f>
        <v>52186</v>
      </c>
      <c r="N162" s="5" cm="1">
        <f t="array" ref="N162">INDEX(GMW!$A$2:$NF$200,MATCH(1,(GMW!$NE$2:$NE$200=N$3)*(GMW!$ND$2:$ND$200=N$4)*(GMW!$C$2:$C$200=N$1),0),$F162-1966)</f>
        <v>15922</v>
      </c>
      <c r="O162" s="5" cm="1">
        <f t="array" ref="O162">INDEX(GMW!$A$2:$NF$200,MATCH(1,(GMW!$NE$2:$NE$200=O$3)*(GMW!$ND$2:$ND$200=O$4)*(GMW!$C$2:$C$200=O$1),0),$F162-1966)</f>
        <v>94.733329999999995</v>
      </c>
      <c r="P162" s="5" cm="1">
        <f t="array" ref="P162">INDEX(GMW!$A$2:$NF$200,MATCH(1,(GMW!$NE$2:$NE$200=P$3)*(GMW!$ND$2:$ND$200=P$4)*(GMW!$C$2:$C$200=P$1),0),$F162-1966)</f>
        <v>0.5</v>
      </c>
      <c r="Q162" s="5" cm="1">
        <f t="array" ref="Q162">INDEX(GMW!$A$2:$NF$200,MATCH(1,(GMW!$NE$2:$NE$200=Q$3)*(GMW!$ND$2:$ND$200=Q$4)*(GMW!$C$2:$C$200=Q$1),0),$F162-1966)</f>
        <v>1.98</v>
      </c>
      <c r="R162" s="5" cm="1">
        <f t="array" ref="R162">INDEX(GMW!$A$2:$NF$200,MATCH(1,(GMW!$NE$2:$NE$200=R$3)*(GMW!$ND$2:$ND$200=R$4)*(GMW!$C$2:$C$200=R$1),0),$F162-1966)</f>
        <v>94.733329999999995</v>
      </c>
      <c r="S162" s="5" cm="1">
        <f t="array" ref="S162">INDEX(GMW!$A$2:$NF$200,MATCH(1,(GMW!$NE$2:$NE$200=S$3)*(GMW!$ND$2:$ND$200=S$4)*(GMW!$C$2:$C$200=S$1),0),$F162-1966)</f>
        <v>31803</v>
      </c>
      <c r="T162" s="5" cm="1">
        <f t="array" ref="T162">INDEX(GMW!$A$2:$NF$200,MATCH(1,(GMW!$NE$2:$NE$200=T$3)*(GMW!$ND$2:$ND$200=T$4)*(GMW!$C$2:$C$200=T$1),0),$F162-1966)</f>
        <v>434</v>
      </c>
      <c r="U162" s="5" cm="1">
        <f t="array" ref="U162">INDEX(GMW!$A$2:$NF$200,MATCH(1,(GMW!$NE$2:$NE$200=U$3)*(GMW!$ND$2:$ND$200=U$4)*(GMW!$C$2:$C$200=U$1),0),$F162-1966)</f>
        <v>67</v>
      </c>
      <c r="V162" s="5" cm="1">
        <f t="array" ref="V162">INDEX(GMW!$A$2:$NF$200,MATCH(1,(GMW!$NE$2:$NE$200=V$3)*(GMW!$ND$2:$ND$200=V$4)*(GMW!$C$2:$C$200=V$1),0),$F162-1966)</f>
        <v>2539</v>
      </c>
      <c r="W162" s="5" cm="1">
        <f t="array" ref="W162">INDEX(GMW!$A$2:$NF$200,MATCH(1,(GMW!$NE$2:$NE$200=W$3)*(GMW!$ND$2:$ND$200=W$4)*(GMW!$C$2:$C$200=W$1),0),$F162-1966)</f>
        <v>121</v>
      </c>
      <c r="X162" s="5" cm="1">
        <f t="array" ref="X162">INDEX(GMW!$A$2:$NF$200,MATCH(1,(GMW!$NE$2:$NE$200=X$3)*(GMW!$ND$2:$ND$200=X$4)*(GMW!$C$2:$C$200=X$1),0),$F162-1966)</f>
        <v>188</v>
      </c>
      <c r="Y162" s="5" cm="1">
        <f t="array" ref="Y162">INDEX(GMW!$A$2:$NF$200,MATCH(1,(GMW!$NE$2:$NE$200=Y$3)*(GMW!$ND$2:$ND$200=Y$4)*(GMW!$C$2:$C$200=Y$1),0),$F162-1966)</f>
        <v>2095</v>
      </c>
      <c r="Z162" s="5" cm="1">
        <f t="array" ref="Z162">INDEX(GMW!$A$2:$NF$200,MATCH(1,(GMW!$NE$2:$NE$200=Z$3)*(GMW!$ND$2:$ND$200=Z$4)*(GMW!$C$2:$C$200=Z$1),0),$F162-1966)</f>
        <v>4835</v>
      </c>
      <c r="AA162" s="5" cm="1">
        <f t="array" ref="AA162">INDEX(GMW!$A$2:$NF$200,MATCH(1,(GMW!$NE$2:$NE$200=AA$3)*(GMW!$ND$2:$ND$200=AA$4)*(GMW!$C$2:$C$200=AA$1),0),$F162-1966)</f>
        <v>1494</v>
      </c>
      <c r="AB162" s="5" cm="1">
        <f t="array" ref="AB162">INDEX(GMW!$A$2:$NF$200,MATCH(1,(GMW!$NE$2:$NE$200=AB$3)*(GMW!$ND$2:$ND$200=AB$4)*(GMW!$C$2:$C$200=AB$1),0),$F162-1966)</f>
        <v>1995</v>
      </c>
      <c r="AC162" s="5" cm="1">
        <f t="array" ref="AC162">INDEX(GMW!$A$2:$NF$200,MATCH(1,(GMW!$NE$2:$NE$200=AC$3)*(GMW!$ND$2:$ND$200=AC$4)*(GMW!$C$2:$C$200=AC$1),0),$F162-1966)</f>
        <v>1227</v>
      </c>
      <c r="AD162" s="5" cm="1">
        <f t="array" ref="AD162">INDEX(GMW!$A$2:$NF$200,MATCH(1,(GMW!$NE$2:$NE$200=AD$3)*(GMW!$ND$2:$ND$200=AD$4)*(GMW!$C$2:$C$200=AD$1),0),$F162-1966)</f>
        <v>1119</v>
      </c>
      <c r="AE162" s="5" cm="1">
        <f t="array" ref="AE162">INDEX(GMW!$A$2:$NF$200,MATCH(1,(GMW!$NE$2:$NE$200=AE$3)*(GMW!$ND$2:$ND$200=AE$4)*(GMW!$C$2:$C$200=AE$1),0),$F162-1966)</f>
        <v>484</v>
      </c>
      <c r="AF162" s="5" cm="1">
        <f t="array" ref="AF162">INDEX(GMW!$A$2:$NF$200,MATCH(1,(GMW!$NE$2:$NE$200=AF$3)*(GMW!$ND$2:$ND$200=AF$4)*(GMW!$C$2:$C$200=AF$1),0),$F162-1966)</f>
        <v>2481</v>
      </c>
      <c r="AG162" s="5" cm="1">
        <f t="array" ref="AG162">INDEX(GMW!$A$2:$NF$200,MATCH(1,(GMW!$NE$2:$NE$200=AG$3)*(GMW!$ND$2:$ND$200=AG$4)*(GMW!$C$2:$C$200=AG$1),0),$F162-1966)</f>
        <v>2562</v>
      </c>
      <c r="AH162" s="5" cm="1">
        <f t="array" ref="AH162">INDEX(GMW!$A$2:$NF$200,MATCH(1,(GMW!$NE$2:$NE$200=AH$3)*(GMW!$ND$2:$ND$200=AH$4)*(GMW!$C$2:$C$200=AH$1),0),$F162-1966)</f>
        <v>1597</v>
      </c>
      <c r="AI162" s="5" cm="1">
        <f t="array" ref="AI162">INDEX(GMW!$A$2:$NF$200,MATCH(1,(GMW!$NE$2:$NE$200=AI$3)*(GMW!$ND$2:$ND$200=AI$4)*(GMW!$C$2:$C$200=AI$1),0),$F162-1966)</f>
        <v>2757</v>
      </c>
      <c r="AJ162" s="5" cm="1">
        <f t="array" ref="AJ162">INDEX(GMW!$A$2:$NF$200,MATCH(1,(GMW!$NE$2:$NE$200=AJ$3)*(GMW!$ND$2:$ND$200=AJ$4)*(GMW!$C$2:$C$200=AJ$1),0),$F162-1966)</f>
        <v>4003</v>
      </c>
      <c r="AK162" s="5" cm="1">
        <f t="array" ref="AK162">INDEX(GMW!$A$2:$NF$200,MATCH(1,(GMW!$NE$2:$NE$200=AK$3)*(GMW!$ND$2:$ND$200=AK$4)*(GMW!$C$2:$C$200=AK$1),0),$F162-1966)</f>
        <v>880</v>
      </c>
      <c r="AL162" s="5" cm="1">
        <f t="array" ref="AL162">INDEX(GMW!$A$2:$NF$200,MATCH(1,(GMW!$NE$2:$NE$200=AL$3)*(GMW!$ND$2:$ND$200=AL$4)*(GMW!$C$2:$C$200=AL$1),0),$F162-1966)</f>
        <v>924</v>
      </c>
      <c r="AM162" s="5" cm="1">
        <f t="array" ref="AM162">INDEX(GMW!$A$2:$NF$200,MATCH(1,(GMW!$NE$2:$NE$200=AM$3)*(GMW!$ND$2:$ND$200=AM$4)*(GMW!$C$2:$C$200=AM$1),0),$F162-1966)</f>
        <v>29352</v>
      </c>
      <c r="AN162" s="5" cm="1">
        <f t="array" ref="AN162">INDEX(GMW!$A$2:$NF$200,MATCH(1,(GMW!$NE$2:$NE$200=AN$3)*(GMW!$ND$2:$ND$200=AN$4)*(GMW!$C$2:$C$200=AN$1),0),$F162-1966)</f>
        <v>5517</v>
      </c>
      <c r="AO162" s="5" cm="1">
        <f t="array" ref="AO162">INDEX(GMW!$A$2:$NF$200,MATCH(1,(GMW!$NE$2:$NE$200=AO$3)*(GMW!$ND$2:$ND$200=AO$4)*(GMW!$C$2:$C$200=AO$1),0),$F162-1966)</f>
        <v>568056</v>
      </c>
      <c r="AP162" s="5" cm="1">
        <f t="array" ref="AP162">INDEX(GMW!$A$2:$NF$200,MATCH(1,(GMW!$NE$2:$NE$200=AP$3)*(GMW!$ND$2:$ND$200=AP$4)*(GMW!$C$2:$C$200=AP$1),0),$F162-1966)</f>
        <v>4305.6499999999996</v>
      </c>
      <c r="AQ162" s="5" cm="1">
        <f t="array" ref="AQ162">INDEX(GMW!$A$2:$NF$200,MATCH(1,(GMW!$NE$2:$NE$200=AQ$3)*(GMW!$ND$2:$ND$200=AQ$4)*(GMW!$C$2:$C$200=AQ$1),0),$F162-1966)</f>
        <v>128869.8</v>
      </c>
      <c r="AR162" s="5" cm="1">
        <f t="array" ref="AR162">INDEX(GMW!$A$2:$NF$200,MATCH(1,(GMW!$NE$2:$NE$200=AR$3)*(GMW!$ND$2:$ND$200=AR$4)*(GMW!$C$2:$C$200=AR$1),0),$F162-1966)</f>
        <v>801.86</v>
      </c>
      <c r="AS162" s="5" cm="1">
        <f t="array" ref="AS162">INDEX(GMW!$A$2:$NF$200,MATCH(1,(GMW!$NE$2:$NE$200=AS$3)*(GMW!$ND$2:$ND$200=AS$4)*(GMW!$C$2:$C$200=AS$1),0),$F162-1966)</f>
        <v>571.07799999999997</v>
      </c>
      <c r="AT162" s="5" cm="1">
        <f t="array" ref="AT162">INDEX(GMW!$A$2:$NF$200,MATCH(1,(GMW!$NE$2:$NE$200=AT$3)*(GMW!$ND$2:$ND$200=AT$4)*(GMW!$C$2:$C$200=AT$1),0),$F162-1966)</f>
        <v>454.17399999999998</v>
      </c>
      <c r="AU162" s="5" cm="1">
        <f t="array" ref="AU162">INDEX(GMW!$A$2:$NF$200,MATCH(1,(GMW!$NE$2:$NE$200=AU$3)*(GMW!$ND$2:$ND$200=AU$4)*(GMW!$C$2:$C$200=AU$1),0),$F162-1966)</f>
        <v>483127.8</v>
      </c>
      <c r="AV162" s="5" cm="1">
        <f t="array" ref="AV162">INDEX(GMW!$A$2:$NF$200,MATCH(1,(GMW!$NE$2:$NE$200=AV$3)*(GMW!$ND$2:$ND$200=AV$4)*(GMW!$C$2:$C$200=AV$1),0),$F162-1966)</f>
        <v>17003</v>
      </c>
      <c r="AW162" s="5" cm="1">
        <f t="array" ref="AW162">INDEX(GMW!$A$2:$NF$200,MATCH(1,(GMW!$NE$2:$NE$200=AW$3)*(GMW!$ND$2:$ND$200=AW$4)*(GMW!$C$2:$C$200=AW$1),0),$F162-1966)</f>
        <v>176.02500000000001</v>
      </c>
      <c r="AX162" s="5" cm="1">
        <f t="array" ref="AX162">INDEX(GMW!$A$2:$NF$200,MATCH(1,(GMW!$NE$2:$NE$200=AX$3)*(GMW!$ND$2:$ND$200=AX$4)*(GMW!$C$2:$C$200=AX$1),0),$F162-1966)</f>
        <v>2438.9740000000002</v>
      </c>
      <c r="AY162" s="5" cm="1">
        <f t="array" ref="AY162">INDEX(GMW!$A$2:$NF$200,MATCH(1,(GMW!$NE$2:$NE$200=AY$3)*(GMW!$ND$2:$ND$200=AY$4)*(GMW!$C$2:$C$200=AY$1),0),$F162-1966)</f>
        <v>15872</v>
      </c>
      <c r="AZ162" s="5" cm="1">
        <f t="array" ref="AZ162">INDEX(GMW!$A$2:$NF$200,MATCH(1,(GMW!$NE$2:$NE$200=AZ$3)*(GMW!$ND$2:$ND$200=AZ$4)*(GMW!$C$2:$C$200=AZ$1),0),$F162-1966)</f>
        <v>2942</v>
      </c>
      <c r="BA162" s="5" cm="1">
        <f t="array" ref="BA162">INDEX(GMW!$A$2:$NF$200,MATCH(1,(GMW!$NE$2:$NE$200=BA$3)*(GMW!$ND$2:$ND$200=BA$4)*(GMW!$C$2:$C$200=BA$1),0),$F162-1966)</f>
        <v>8.6820350000000008</v>
      </c>
      <c r="BB162" s="5" cm="1">
        <f t="array" ref="BB162">INDEX(GMW!$A$2:$NF$200,MATCH(1,(GMW!$NE$2:$NE$200=BB$3)*(GMW!$ND$2:$ND$200=BB$4)*(GMW!$C$2:$C$200=BB$1),0),$F162-1966)</f>
        <v>10309.66</v>
      </c>
      <c r="BC162" s="5" cm="1">
        <f t="array" ref="BC162">INDEX(GMW!$A$2:$NF$200,MATCH(1,(GMW!$NE$2:$NE$200=BC$3)*(GMW!$ND$2:$ND$200=BC$4)*(GMW!$C$2:$C$200=BC$1),0),$F162-1966)</f>
        <v>1.1671819999999999</v>
      </c>
      <c r="BD162" s="5" cm="1">
        <f t="array" ref="BD162">INDEX(GMW!$A$2:$NF$200,MATCH(1,(GMW!$NE$2:$NE$200=BD$3)*(GMW!$ND$2:$ND$200=BD$4)*(GMW!$C$2:$C$200=BD$1),0),$F162-1966)</f>
        <v>1997</v>
      </c>
      <c r="BE162" s="5" cm="1">
        <f t="array" ref="BE162">INDEX(GMW!$A$2:$NF$200,MATCH(1,(GMW!$NE$2:$NE$200=BE$3)*(GMW!$ND$2:$ND$200=BE$4)*(GMW!$C$2:$C$200=BE$1),0),$F162-1966)</f>
        <v>16.54907</v>
      </c>
      <c r="BF162" s="5" cm="1">
        <f t="array" ref="BF162">INDEX(GMW!$A$2:$NF$200,MATCH(1,(GMW!$NE$2:$NE$200=BF$3)*(GMW!$ND$2:$ND$200=BF$4)*(GMW!$C$2:$C$200=BF$1),0),$F162-1966)</f>
        <v>14.308999999999999</v>
      </c>
      <c r="BG162" s="5" cm="1">
        <f t="array" ref="BG162">INDEX(GMW!$A$2:$NF$200,MATCH(1,(GMW!$NE$2:$NE$200=BG$3)*(GMW!$ND$2:$ND$200=BG$4)*(GMW!$C$2:$C$200=BG$1),0),$F162-1966)</f>
        <v>19.813800000000001</v>
      </c>
      <c r="BH162" s="5" cm="1">
        <f t="array" ref="BH162">INDEX(GMW!$A$2:$NF$200,MATCH(1,(GMW!$NE$2:$NE$200=BH$3)*(GMW!$ND$2:$ND$200=BH$4)*(GMW!$C$2:$C$200=BH$1),0),$F162-1966)</f>
        <v>7.2756970000000001</v>
      </c>
      <c r="BI162" s="5" cm="1">
        <f t="array" ref="BI162">INDEX(GMW!$A$2:$NF$200,MATCH(1,(GMW!$NE$2:$NE$200=BI$3)*(GMW!$ND$2:$ND$200=BI$4)*(GMW!$C$2:$C$200=BI$1),0),$F162-1966)</f>
        <v>3.29</v>
      </c>
      <c r="BJ162" s="5" cm="1">
        <f t="array" ref="BJ162">INDEX(GMW!$A$2:$NF$200,MATCH(1,(GMW!$NE$2:$NE$200=BJ$3)*(GMW!$ND$2:$ND$200=BJ$4)*(GMW!$C$2:$C$200=BJ$1),0),$F162-1966)</f>
        <v>3.493077</v>
      </c>
      <c r="BK162" s="5" cm="1">
        <f t="array" ref="BK162">INDEX(GMW!$A$2:$NF$200,MATCH(1,(GMW!$NE$2:$NE$200=BK$3)*(GMW!$ND$2:$ND$200=BK$4)*(GMW!$C$2:$C$200=BK$1),0),$F162-1966)</f>
        <v>2.1779259999999998</v>
      </c>
      <c r="BL162" s="5" cm="1">
        <f t="array" ref="BL162">INDEX(GMW!$A$2:$NF$200,MATCH(1,(GMW!$NE$2:$NE$200=BL$3)*(GMW!$ND$2:$ND$200=BL$4)*(GMW!$C$2:$C$200=BL$1),0),$F162-1966)</f>
        <v>0.78014550000000005</v>
      </c>
      <c r="BM162" s="5" cm="1">
        <f t="array" ref="BM162">INDEX(GMW!$A$2:$NF$200,MATCH(1,(GMW!$NE$2:$NE$200=BM$3)*(GMW!$ND$2:$ND$200=BM$4)*(GMW!$C$2:$C$200=BM$1),0),$F162-1966)</f>
        <v>1.569215</v>
      </c>
      <c r="BN162" s="5" cm="1">
        <f t="array" ref="BN162">INDEX(GMW!$A$2:$NF$200,MATCH(1,(GMW!$NE$2:$NE$200=BN$3)*(GMW!$ND$2:$ND$200=BN$4)*(GMW!$C$2:$C$200=BN$1),0),$F162-1966)</f>
        <v>3.4176090000000001</v>
      </c>
      <c r="BO162" s="5" cm="1">
        <f t="array" ref="BO162">INDEX(GMW!$A$2:$NF$200,MATCH(1,(GMW!$NE$2:$NE$200=BO$3)*(GMW!$ND$2:$ND$200=BO$4)*(GMW!$C$2:$C$200=BO$1),0),$F162-1966)</f>
        <v>2.16947</v>
      </c>
      <c r="BP162" s="5" cm="1">
        <f t="array" ref="BP162">INDEX(GMW!$A$2:$NF$200,MATCH(1,(GMW!$NE$2:$NE$200=BP$3)*(GMW!$ND$2:$ND$200=BP$4)*(GMW!$C$2:$C$200=BP$1),0),$F162-1966)</f>
        <v>1353765</v>
      </c>
      <c r="BQ162" s="5" cm="1">
        <f t="array" ref="BQ162">INDEX(GMW!$A$2:$NF$200,MATCH(1,(GMW!$NE$2:$NE$200=BQ$3)*(GMW!$ND$2:$ND$200=BQ$4)*(GMW!$C$2:$C$200=BQ$1),0),$F162-1966)</f>
        <v>20608.53</v>
      </c>
      <c r="BR162" s="5" cm="1">
        <f t="array" ref="BR162">INDEX(GMW!$A$2:$NF$200,MATCH(1,(GMW!$NE$2:$NE$200=BR$3)*(GMW!$ND$2:$ND$200=BR$4)*(GMW!$C$2:$C$200=BR$1),0),$F162-1966)</f>
        <v>976423</v>
      </c>
      <c r="BS162" s="5" cm="1">
        <f t="array" ref="BS162">INDEX(GMW!$A$2:$NF$200,MATCH(1,(GMW!$NE$2:$NE$200=BS$3)*(GMW!$ND$2:$ND$200=BS$4)*(GMW!$C$2:$C$200=BS$1),0),$F162-1966)</f>
        <v>1642422</v>
      </c>
      <c r="BT162" s="5" cm="1">
        <f t="array" ref="BT162">INDEX(GMW!$A$2:$NF$200,MATCH(1,(GMW!$NE$2:$NE$200=BT$3)*(GMW!$ND$2:$ND$200=BT$4)*(GMW!$C$2:$C$200=BT$1),0),$F162-1966)</f>
        <v>417489</v>
      </c>
      <c r="BU162" s="5" cm="1">
        <f t="array" ref="BU162">INDEX(GMW!$A$2:$NF$200,MATCH(1,(GMW!$NE$2:$NE$200=BU$3)*(GMW!$ND$2:$ND$200=BU$4)*(GMW!$C$2:$C$200=BU$1),0),$F162-1966)</f>
        <v>1218.751</v>
      </c>
      <c r="BV162" s="5" cm="1">
        <f t="array" ref="BV162">INDEX(GMW!$A$2:$NF$200,MATCH(1,(GMW!$NE$2:$NE$200=BV$3)*(GMW!$ND$2:$ND$200=BV$4)*(GMW!$C$2:$C$200=BV$1),0),$F162-1966)</f>
        <v>1770879</v>
      </c>
      <c r="BW162" s="5" cm="1">
        <f t="array" ref="BW162">INDEX(GMW!$A$2:$NF$200,MATCH(1,(GMW!$NE$2:$NE$200=BW$3)*(GMW!$ND$2:$ND$200=BW$4)*(GMW!$C$2:$C$200=BW$1),0),$F162-1966)</f>
        <v>180.99250000000001</v>
      </c>
      <c r="BX162" s="5" cm="1">
        <f t="array" ref="BX162">INDEX(GMW!$A$2:$NF$200,MATCH(1,(GMW!$NE$2:$NE$200=BX$3)*(GMW!$ND$2:$ND$200=BX$4)*(GMW!$C$2:$C$200=BX$1),0),$F162-1966)</f>
        <v>553723.5</v>
      </c>
      <c r="BY162" s="5" cm="1">
        <f t="array" ref="BY162">INDEX(GMW!$A$2:$NF$200,MATCH(1,(GMW!$NE$2:$NE$200=BY$3)*(GMW!$ND$2:$ND$200=BY$4)*(GMW!$C$2:$C$200=BY$1),0),$F162-1966)</f>
        <v>2025.4380000000001</v>
      </c>
      <c r="BZ162" s="5" cm="1">
        <f t="array" ref="BZ162">INDEX(GMW!$A$2:$NF$200,MATCH(1,(GMW!$NE$2:$NE$200=BZ$3)*(GMW!$ND$2:$ND$200=BZ$4)*(GMW!$C$2:$C$200=BZ$1),0),$F162-1966)</f>
        <v>2220.614</v>
      </c>
      <c r="CA162" s="5" cm="1">
        <f t="array" ref="CA162">INDEX(GMW!$A$2:$NF$200,MATCH(1,(GMW!$NE$2:$NE$200=CA$3)*(GMW!$ND$2:$ND$200=CA$4)*(GMW!$C$2:$C$200=CA$1),0),$F162-1966)</f>
        <v>1965.944</v>
      </c>
      <c r="CB162" s="5" cm="1">
        <f t="array" ref="CB162">INDEX(GMW!$A$2:$NF$200,MATCH(1,(GMW!$NE$2:$NE$200=CB$3)*(GMW!$ND$2:$ND$200=CB$4)*(GMW!$C$2:$C$200=CB$1),0),$F162-1966)</f>
        <v>835.59500000000003</v>
      </c>
      <c r="CC162" s="5" cm="1">
        <f t="array" ref="CC162">INDEX(GMW!$A$2:$NF$200,MATCH(1,(GMW!$NE$2:$NE$200=CC$3)*(GMW!$ND$2:$ND$200=CC$4)*(GMW!$C$2:$C$200=CC$1),0),$F162-1966)</f>
        <v>481.81400000000002</v>
      </c>
      <c r="CD162" s="5" cm="1">
        <f t="array" ref="CD162">INDEX(GMW!$A$2:$NF$200,MATCH(1,(GMW!$NE$2:$NE$200=CD$3)*(GMW!$ND$2:$ND$200=CD$4)*(GMW!$C$2:$C$200=CD$1),0),$F162-1966)</f>
        <v>472.38900000000001</v>
      </c>
      <c r="CE162" s="5" cm="1">
        <f t="array" ref="CE162">INDEX(GMW!$A$2:$NF$200,MATCH(1,(GMW!$NE$2:$NE$200=CE$3)*(GMW!$ND$2:$ND$200=CE$4)*(GMW!$C$2:$C$200=CE$1),0),$F162-1966)</f>
        <v>330.78500000000003</v>
      </c>
      <c r="CF162" s="5" cm="1">
        <f t="array" ref="CF162">INDEX(GMW!$A$2:$NF$200,MATCH(1,(GMW!$NE$2:$NE$200=CF$3)*(GMW!$ND$2:$ND$200=CF$4)*(GMW!$C$2:$C$200=CF$1),0),$F162-1966)</f>
        <v>101.8896</v>
      </c>
      <c r="CG162" s="5" cm="1">
        <f t="array" ref="CG162">INDEX(GMW!$A$2:$NF$200,MATCH(1,(GMW!$NE$2:$NE$200=CG$3)*(GMW!$ND$2:$ND$200=CG$4)*(GMW!$C$2:$C$200=CG$1),0),$F162-1966)</f>
        <v>136.05799999999999</v>
      </c>
      <c r="CH162" s="5" cm="1">
        <f t="array" ref="CH162">INDEX(GMW!$A$2:$NF$200,MATCH(1,(GMW!$NE$2:$NE$200=CH$3)*(GMW!$ND$2:$ND$200=CH$4)*(GMW!$C$2:$C$200=CH$1),0),$F162-1966)</f>
        <v>242.46100000000001</v>
      </c>
      <c r="CI162" s="5" cm="1">
        <f t="array" ref="CI162">INDEX(GMW!$A$2:$NF$200,MATCH(1,(GMW!$NE$2:$NE$200=CI$3)*(GMW!$ND$2:$ND$200=CI$4)*(GMW!$C$2:$C$200=CI$1),0),$F162-1966)</f>
        <v>194.75</v>
      </c>
      <c r="CJ162" s="5" cm="1">
        <f t="array" ref="CJ162">INDEX(GMW!$A$2:$NF$200,MATCH(1,(GMW!$NE$2:$NE$200=CJ$3)*(GMW!$ND$2:$ND$200=CJ$4)*(GMW!$C$2:$C$200=CJ$1),0),$F162-1966)</f>
        <v>421265</v>
      </c>
      <c r="CK162" s="5" cm="1">
        <f t="array" ref="CK162">INDEX(GMW!$A$2:$NF$200,MATCH(1,(GMW!$NE$2:$NE$200=CK$3)*(GMW!$ND$2:$ND$200=CK$4)*(GMW!$C$2:$C$200=CK$1),0),$F162-1966)</f>
        <v>3960.5749999999998</v>
      </c>
      <c r="CL162" s="5" cm="1">
        <f t="array" ref="CL162">INDEX(GMW!$A$2:$NF$200,MATCH(1,(GMW!$NE$2:$NE$200=CL$3)*(GMW!$ND$2:$ND$200=CL$4)*(GMW!$C$2:$C$200=CL$1),0),$F162-1966)</f>
        <v>125061.3</v>
      </c>
      <c r="CM162" s="5" cm="1">
        <f t="array" ref="CM162">INDEX(GMW!$A$2:$NF$200,MATCH(1,(GMW!$NE$2:$NE$200=CM$3)*(GMW!$ND$2:$ND$200=CM$4)*(GMW!$C$2:$C$200=CM$1),0),$F162-1966)</f>
        <v>453175</v>
      </c>
      <c r="CN162" s="5" cm="1">
        <f t="array" ref="CN162">INDEX(GMW!$A$2:$NF$200,MATCH(1,(GMW!$NE$2:$NE$200=CN$3)*(GMW!$ND$2:$ND$200=CN$4)*(GMW!$C$2:$C$200=CN$1),0),$F162-1966)</f>
        <v>373222</v>
      </c>
      <c r="CO162" s="5" cm="1">
        <f t="array" ref="CO162">INDEX(GMW!$A$2:$NF$200,MATCH(1,(GMW!$NE$2:$NE$200=CO$3)*(GMW!$ND$2:$ND$200=CO$4)*(GMW!$C$2:$C$200=CO$1),0),$F162-1966)</f>
        <v>464.96800000000002</v>
      </c>
      <c r="CP162" s="5" cm="1">
        <f t="array" ref="CP162">INDEX(GMW!$A$2:$NF$200,MATCH(1,(GMW!$NE$2:$NE$200=CP$3)*(GMW!$ND$2:$ND$200=CP$4)*(GMW!$C$2:$C$200=CP$1),0),$F162-1966)</f>
        <v>920284.3</v>
      </c>
      <c r="CQ162" s="5" cm="1">
        <f t="array" ref="CQ162">INDEX(GMW!$A$2:$NF$200,MATCH(1,(GMW!$NE$2:$NE$200=CQ$3)*(GMW!$ND$2:$ND$200=CQ$4)*(GMW!$C$2:$C$200=CQ$1),0),$F162-1966)</f>
        <v>158.96539999999999</v>
      </c>
      <c r="CR162" s="5" cm="1">
        <f t="array" ref="CR162">INDEX(GMW!$A$2:$NF$200,MATCH(1,(GMW!$NE$2:$NE$200=CR$3)*(GMW!$ND$2:$ND$200=CR$4)*(GMW!$C$2:$C$200=CR$1),0),$F162-1966)</f>
        <v>371034.1</v>
      </c>
      <c r="CS162" s="5" cm="1">
        <f t="array" ref="CS162">INDEX(GMW!$A$2:$NF$200,MATCH(1,(GMW!$NE$2:$NE$200=CS$3)*(GMW!$ND$2:$ND$200=CS$4)*(GMW!$C$2:$C$200=CS$1),0),$F162-1966)</f>
        <v>692.45699999999999</v>
      </c>
      <c r="CT162" s="5" cm="1">
        <f t="array" ref="CT162">INDEX(GMW!$A$2:$NF$200,MATCH(1,(GMW!$NE$2:$NE$200=CT$3)*(GMW!$ND$2:$ND$200=CT$4)*(GMW!$C$2:$C$200=CT$1),0),$F162-1966)</f>
        <v>519.322</v>
      </c>
      <c r="CU162" s="5" cm="1">
        <f t="array" ref="CU162">INDEX(GMW!$A$2:$NF$200,MATCH(1,(GMW!$NE$2:$NE$200=CU$3)*(GMW!$ND$2:$ND$200=CU$4)*(GMW!$C$2:$C$200=CU$1),0),$F162-1966)</f>
        <v>413.464</v>
      </c>
      <c r="CV162" s="5" cm="1">
        <f t="array" ref="CV162">INDEX(GMW!$A$2:$NF$200,MATCH(1,(GMW!$NE$2:$NE$200=CV$3)*(GMW!$ND$2:$ND$200=CV$4)*(GMW!$C$2:$C$200=CV$1),0),$F162-1966)</f>
        <v>263.79300000000001</v>
      </c>
      <c r="CW162" s="5" cm="1">
        <f t="array" ref="CW162">INDEX(GMW!$A$2:$NF$200,MATCH(1,(GMW!$NE$2:$NE$200=CW$3)*(GMW!$ND$2:$ND$200=CW$4)*(GMW!$C$2:$C$200=CW$1),0),$F162-1966)</f>
        <v>164.10499999999999</v>
      </c>
      <c r="CX162" s="5" cm="1">
        <f t="array" ref="CX162">INDEX(GMW!$A$2:$NF$200,MATCH(1,(GMW!$NE$2:$NE$200=CX$3)*(GMW!$ND$2:$ND$200=CX$4)*(GMW!$C$2:$C$200=CX$1),0),$F162-1966)</f>
        <v>95.561000000000007</v>
      </c>
      <c r="CY162" s="5" cm="1">
        <f t="array" ref="CY162">INDEX(GMW!$A$2:$NF$200,MATCH(1,(GMW!$NE$2:$NE$200=CY$3)*(GMW!$ND$2:$ND$200=CY$4)*(GMW!$C$2:$C$200=CY$1),0),$F162-1966)</f>
        <v>77.115200000000002</v>
      </c>
      <c r="CZ162" s="5" cm="1">
        <f t="array" ref="CZ162">INDEX(GMW!$A$2:$NF$200,MATCH(1,(GMW!$NE$2:$NE$200=CZ$3)*(GMW!$ND$2:$ND$200=CZ$4)*(GMW!$C$2:$C$200=CZ$1),0),$F162-1966)</f>
        <v>49.835000000000001</v>
      </c>
      <c r="DA162" s="5" cm="1">
        <f t="array" ref="DA162">INDEX(GMW!$A$2:$NF$200,MATCH(1,(GMW!$NE$2:$NE$200=DA$3)*(GMW!$ND$2:$ND$200=DA$4)*(GMW!$C$2:$C$200=DA$1),0),$F162-1966)</f>
        <v>42.926000000000002</v>
      </c>
      <c r="DB162" s="5" cm="1">
        <f t="array" ref="DB162">INDEX(GMW!$A$2:$NF$200,MATCH(1,(GMW!$NE$2:$NE$200=DB$3)*(GMW!$ND$2:$ND$200=DB$4)*(GMW!$C$2:$C$200=DB$1),0),$F162-1966)</f>
        <v>48.828000000000003</v>
      </c>
      <c r="DC162" s="5" cm="1">
        <f t="array" ref="DC162">INDEX(GMW!$A$2:$NF$200,MATCH(1,(GMW!$NE$2:$NE$200=DC$3)*(GMW!$ND$2:$ND$200=DC$4)*(GMW!$C$2:$C$200=DC$1),0),$F162-1966)</f>
        <v>43.220999999999997</v>
      </c>
    </row>
    <row r="163" spans="1:107" x14ac:dyDescent="0.25">
      <c r="A163" s="5">
        <v>2012</v>
      </c>
      <c r="B163" s="5">
        <f t="shared" si="51"/>
        <v>2012</v>
      </c>
      <c r="C163" s="5">
        <f t="shared" si="51"/>
        <v>2011</v>
      </c>
      <c r="D163" s="5">
        <f t="shared" si="51"/>
        <v>2011</v>
      </c>
      <c r="F163" s="5">
        <f t="shared" si="37"/>
        <v>2129</v>
      </c>
      <c r="G163" s="5" cm="1">
        <f t="array" ref="G163">INDEX(GMW!$A$2:$NF$200,MATCH(1,(GMW!$NE$2:$NE$200=G$3)*(GMW!$ND$2:$ND$200=G$4)*(GMW!$C$2:$C$200=G$1),0),$F163-1966)</f>
        <v>573416</v>
      </c>
      <c r="H163" s="5" cm="1">
        <f t="array" ref="H163">INDEX(GMW!$A$2:$NF$200,MATCH(1,(GMW!$NE$2:$NE$200=H$3)*(GMW!$ND$2:$ND$200=H$4)*(GMW!$C$2:$C$200=H$1),0),$F163-1966)</f>
        <v>341708</v>
      </c>
      <c r="I163" s="5" cm="1">
        <f t="array" ref="I163">INDEX(GMW!$A$2:$NF$200,MATCH(1,(GMW!$NE$2:$NE$200=I$3)*(GMW!$ND$2:$ND$200=I$4)*(GMW!$C$2:$C$200=I$1),0),$F163-1966)</f>
        <v>93207</v>
      </c>
      <c r="J163" s="5" cm="1">
        <f t="array" ref="J163">INDEX(GMW!$A$2:$NF$200,MATCH(1,(GMW!$NE$2:$NE$200=J$3)*(GMW!$ND$2:$ND$200=J$4)*(GMW!$C$2:$C$200=J$1),0),$F163-1966)</f>
        <v>121472</v>
      </c>
      <c r="K163" s="5" cm="1">
        <f t="array" ref="K163">INDEX(GMW!$A$2:$NF$200,MATCH(1,(GMW!$NE$2:$NE$200=K$3)*(GMW!$ND$2:$ND$200=K$4)*(GMW!$C$2:$C$200=K$1),0),$F163-1966)</f>
        <v>181049</v>
      </c>
      <c r="L163" s="5" cm="1">
        <f t="array" ref="L163">INDEX(GMW!$A$2:$NF$200,MATCH(1,(GMW!$NE$2:$NE$200=L$3)*(GMW!$ND$2:$ND$200=L$4)*(GMW!$C$2:$C$200=L$1),0),$F163-1966)</f>
        <v>173500</v>
      </c>
      <c r="M163" s="5" cm="1">
        <f t="array" ref="M163">INDEX(GMW!$A$2:$NF$200,MATCH(1,(GMW!$NE$2:$NE$200=M$3)*(GMW!$ND$2:$ND$200=M$4)*(GMW!$C$2:$C$200=M$1),0),$F163-1966)</f>
        <v>53782</v>
      </c>
      <c r="N163" s="5" cm="1">
        <f t="array" ref="N163">INDEX(GMW!$A$2:$NF$200,MATCH(1,(GMW!$NE$2:$NE$200=N$3)*(GMW!$ND$2:$ND$200=N$4)*(GMW!$C$2:$C$200=N$1),0),$F163-1966)</f>
        <v>16542</v>
      </c>
      <c r="O163" s="5" cm="1">
        <f t="array" ref="O163">INDEX(GMW!$A$2:$NF$200,MATCH(1,(GMW!$NE$2:$NE$200=O$3)*(GMW!$ND$2:$ND$200=O$4)*(GMW!$C$2:$C$200=O$1),0),$F163-1966)</f>
        <v>95.033330000000007</v>
      </c>
      <c r="P163" s="5" cm="1">
        <f t="array" ref="P163">INDEX(GMW!$A$2:$NF$200,MATCH(1,(GMW!$NE$2:$NE$200=P$3)*(GMW!$ND$2:$ND$200=P$4)*(GMW!$C$2:$C$200=P$1),0),$F163-1966)</f>
        <v>0.5</v>
      </c>
      <c r="Q163" s="5" cm="1">
        <f t="array" ref="Q163">INDEX(GMW!$A$2:$NF$200,MATCH(1,(GMW!$NE$2:$NE$200=Q$3)*(GMW!$ND$2:$ND$200=Q$4)*(GMW!$C$2:$C$200=Q$1),0),$F163-1966)</f>
        <v>2.2000000000000002</v>
      </c>
      <c r="R163" s="5" cm="1">
        <f t="array" ref="R163">INDEX(GMW!$A$2:$NF$200,MATCH(1,(GMW!$NE$2:$NE$200=R$3)*(GMW!$ND$2:$ND$200=R$4)*(GMW!$C$2:$C$200=R$1),0),$F163-1966)</f>
        <v>95.033330000000007</v>
      </c>
      <c r="S163" s="5" cm="1">
        <f t="array" ref="S163">INDEX(GMW!$A$2:$NF$200,MATCH(1,(GMW!$NE$2:$NE$200=S$3)*(GMW!$ND$2:$ND$200=S$4)*(GMW!$C$2:$C$200=S$1),0),$F163-1966)</f>
        <v>32147</v>
      </c>
      <c r="T163" s="5" cm="1">
        <f t="array" ref="T163">INDEX(GMW!$A$2:$NF$200,MATCH(1,(GMW!$NE$2:$NE$200=T$3)*(GMW!$ND$2:$ND$200=T$4)*(GMW!$C$2:$C$200=T$1),0),$F163-1966)</f>
        <v>429</v>
      </c>
      <c r="U163" s="5" cm="1">
        <f t="array" ref="U163">INDEX(GMW!$A$2:$NF$200,MATCH(1,(GMW!$NE$2:$NE$200=U$3)*(GMW!$ND$2:$ND$200=U$4)*(GMW!$C$2:$C$200=U$1),0),$F163-1966)</f>
        <v>73</v>
      </c>
      <c r="V163" s="5" cm="1">
        <f t="array" ref="V163">INDEX(GMW!$A$2:$NF$200,MATCH(1,(GMW!$NE$2:$NE$200=V$3)*(GMW!$ND$2:$ND$200=V$4)*(GMW!$C$2:$C$200=V$1),0),$F163-1966)</f>
        <v>2580</v>
      </c>
      <c r="W163" s="5" cm="1">
        <f t="array" ref="W163">INDEX(GMW!$A$2:$NF$200,MATCH(1,(GMW!$NE$2:$NE$200=W$3)*(GMW!$ND$2:$ND$200=W$4)*(GMW!$C$2:$C$200=W$1),0),$F163-1966)</f>
        <v>122</v>
      </c>
      <c r="X163" s="5" cm="1">
        <f t="array" ref="X163">INDEX(GMW!$A$2:$NF$200,MATCH(1,(GMW!$NE$2:$NE$200=X$3)*(GMW!$ND$2:$ND$200=X$4)*(GMW!$C$2:$C$200=X$1),0),$F163-1966)</f>
        <v>191</v>
      </c>
      <c r="Y163" s="5" cm="1">
        <f t="array" ref="Y163">INDEX(GMW!$A$2:$NF$200,MATCH(1,(GMW!$NE$2:$NE$200=Y$3)*(GMW!$ND$2:$ND$200=Y$4)*(GMW!$C$2:$C$200=Y$1),0),$F163-1966)</f>
        <v>2090</v>
      </c>
      <c r="Z163" s="5" cm="1">
        <f t="array" ref="Z163">INDEX(GMW!$A$2:$NF$200,MATCH(1,(GMW!$NE$2:$NE$200=Z$3)*(GMW!$ND$2:$ND$200=Z$4)*(GMW!$C$2:$C$200=Z$1),0),$F163-1966)</f>
        <v>4924</v>
      </c>
      <c r="AA163" s="5" cm="1">
        <f t="array" ref="AA163">INDEX(GMW!$A$2:$NF$200,MATCH(1,(GMW!$NE$2:$NE$200=AA$3)*(GMW!$ND$2:$ND$200=AA$4)*(GMW!$C$2:$C$200=AA$1),0),$F163-1966)</f>
        <v>1514</v>
      </c>
      <c r="AB163" s="5" cm="1">
        <f t="array" ref="AB163">INDEX(GMW!$A$2:$NF$200,MATCH(1,(GMW!$NE$2:$NE$200=AB$3)*(GMW!$ND$2:$ND$200=AB$4)*(GMW!$C$2:$C$200=AB$1),0),$F163-1966)</f>
        <v>2041</v>
      </c>
      <c r="AC163" s="5" cm="1">
        <f t="array" ref="AC163">INDEX(GMW!$A$2:$NF$200,MATCH(1,(GMW!$NE$2:$NE$200=AC$3)*(GMW!$ND$2:$ND$200=AC$4)*(GMW!$C$2:$C$200=AC$1),0),$F163-1966)</f>
        <v>1230</v>
      </c>
      <c r="AD163" s="5" cm="1">
        <f t="array" ref="AD163">INDEX(GMW!$A$2:$NF$200,MATCH(1,(GMW!$NE$2:$NE$200=AD$3)*(GMW!$ND$2:$ND$200=AD$4)*(GMW!$C$2:$C$200=AD$1),0),$F163-1966)</f>
        <v>1155</v>
      </c>
      <c r="AE163" s="5" cm="1">
        <f t="array" ref="AE163">INDEX(GMW!$A$2:$NF$200,MATCH(1,(GMW!$NE$2:$NE$200=AE$3)*(GMW!$ND$2:$ND$200=AE$4)*(GMW!$C$2:$C$200=AE$1),0),$F163-1966)</f>
        <v>493</v>
      </c>
      <c r="AF163" s="5" cm="1">
        <f t="array" ref="AF163">INDEX(GMW!$A$2:$NF$200,MATCH(1,(GMW!$NE$2:$NE$200=AF$3)*(GMW!$ND$2:$ND$200=AF$4)*(GMW!$C$2:$C$200=AF$1),0),$F163-1966)</f>
        <v>2490</v>
      </c>
      <c r="AG163" s="5" cm="1">
        <f t="array" ref="AG163">INDEX(GMW!$A$2:$NF$200,MATCH(1,(GMW!$NE$2:$NE$200=AG$3)*(GMW!$ND$2:$ND$200=AG$4)*(GMW!$C$2:$C$200=AG$1),0),$F163-1966)</f>
        <v>2583</v>
      </c>
      <c r="AH163" s="5" cm="1">
        <f t="array" ref="AH163">INDEX(GMW!$A$2:$NF$200,MATCH(1,(GMW!$NE$2:$NE$200=AH$3)*(GMW!$ND$2:$ND$200=AH$4)*(GMW!$C$2:$C$200=AH$1),0),$F163-1966)</f>
        <v>1579</v>
      </c>
      <c r="AI163" s="5" cm="1">
        <f t="array" ref="AI163">INDEX(GMW!$A$2:$NF$200,MATCH(1,(GMW!$NE$2:$NE$200=AI$3)*(GMW!$ND$2:$ND$200=AI$4)*(GMW!$C$2:$C$200=AI$1),0),$F163-1966)</f>
        <v>2805</v>
      </c>
      <c r="AJ163" s="5" cm="1">
        <f t="array" ref="AJ163">INDEX(GMW!$A$2:$NF$200,MATCH(1,(GMW!$NE$2:$NE$200=AJ$3)*(GMW!$ND$2:$ND$200=AJ$4)*(GMW!$C$2:$C$200=AJ$1),0),$F163-1966)</f>
        <v>4040</v>
      </c>
      <c r="AK163" s="5" cm="1">
        <f t="array" ref="AK163">INDEX(GMW!$A$2:$NF$200,MATCH(1,(GMW!$NE$2:$NE$200=AK$3)*(GMW!$ND$2:$ND$200=AK$4)*(GMW!$C$2:$C$200=AK$1),0),$F163-1966)</f>
        <v>902</v>
      </c>
      <c r="AL163" s="5" cm="1">
        <f t="array" ref="AL163">INDEX(GMW!$A$2:$NF$200,MATCH(1,(GMW!$NE$2:$NE$200=AL$3)*(GMW!$ND$2:$ND$200=AL$4)*(GMW!$C$2:$C$200=AL$1),0),$F163-1966)</f>
        <v>905</v>
      </c>
      <c r="AM163" s="5" cm="1">
        <f t="array" ref="AM163">INDEX(GMW!$A$2:$NF$200,MATCH(1,(GMW!$NE$2:$NE$200=AM$3)*(GMW!$ND$2:$ND$200=AM$4)*(GMW!$C$2:$C$200=AM$1),0),$F163-1966)</f>
        <v>29470</v>
      </c>
      <c r="AN163" s="5" cm="1">
        <f t="array" ref="AN163">INDEX(GMW!$A$2:$NF$200,MATCH(1,(GMW!$NE$2:$NE$200=AN$3)*(GMW!$ND$2:$ND$200=AN$4)*(GMW!$C$2:$C$200=AN$1),0),$F163-1966)</f>
        <v>5481</v>
      </c>
      <c r="AO163" s="5" cm="1">
        <f t="array" ref="AO163">INDEX(GMW!$A$2:$NF$200,MATCH(1,(GMW!$NE$2:$NE$200=AO$3)*(GMW!$ND$2:$ND$200=AO$4)*(GMW!$C$2:$C$200=AO$1),0),$F163-1966)</f>
        <v>573416</v>
      </c>
      <c r="AP163" s="5" cm="1">
        <f t="array" ref="AP163">INDEX(GMW!$A$2:$NF$200,MATCH(1,(GMW!$NE$2:$NE$200=AP$3)*(GMW!$ND$2:$ND$200=AP$4)*(GMW!$C$2:$C$200=AP$1),0),$F163-1966)</f>
        <v>4341.75</v>
      </c>
      <c r="AQ163" s="5" cm="1">
        <f t="array" ref="AQ163">INDEX(GMW!$A$2:$NF$200,MATCH(1,(GMW!$NE$2:$NE$200=AQ$3)*(GMW!$ND$2:$ND$200=AQ$4)*(GMW!$C$2:$C$200=AQ$1),0),$F163-1966)</f>
        <v>130669.4</v>
      </c>
      <c r="AR163" s="5" cm="1">
        <f t="array" ref="AR163">INDEX(GMW!$A$2:$NF$200,MATCH(1,(GMW!$NE$2:$NE$200=AR$3)*(GMW!$ND$2:$ND$200=AR$4)*(GMW!$C$2:$C$200=AR$1),0),$F163-1966)</f>
        <v>803.57</v>
      </c>
      <c r="AS163" s="5" cm="1">
        <f t="array" ref="AS163">INDEX(GMW!$A$2:$NF$200,MATCH(1,(GMW!$NE$2:$NE$200=AS$3)*(GMW!$ND$2:$ND$200=AS$4)*(GMW!$C$2:$C$200=AS$1),0),$F163-1966)</f>
        <v>570.78099999999995</v>
      </c>
      <c r="AT163" s="5" cm="1">
        <f t="array" ref="AT163">INDEX(GMW!$A$2:$NF$200,MATCH(1,(GMW!$NE$2:$NE$200=AT$3)*(GMW!$ND$2:$ND$200=AT$4)*(GMW!$C$2:$C$200=AT$1),0),$F163-1966)</f>
        <v>449.44099999999997</v>
      </c>
      <c r="AU163" s="5" cm="1">
        <f t="array" ref="AU163">INDEX(GMW!$A$2:$NF$200,MATCH(1,(GMW!$NE$2:$NE$200=AU$3)*(GMW!$ND$2:$ND$200=AU$4)*(GMW!$C$2:$C$200=AU$1),0),$F163-1966)</f>
        <v>483432.8</v>
      </c>
      <c r="AV163" s="5" cm="1">
        <f t="array" ref="AV163">INDEX(GMW!$A$2:$NF$200,MATCH(1,(GMW!$NE$2:$NE$200=AV$3)*(GMW!$ND$2:$ND$200=AV$4)*(GMW!$C$2:$C$200=AV$1),0),$F163-1966)</f>
        <v>12227</v>
      </c>
      <c r="AW163" s="5" cm="1">
        <f t="array" ref="AW163">INDEX(GMW!$A$2:$NF$200,MATCH(1,(GMW!$NE$2:$NE$200=AW$3)*(GMW!$ND$2:$ND$200=AW$4)*(GMW!$C$2:$C$200=AW$1),0),$F163-1966)</f>
        <v>176.27500000000001</v>
      </c>
      <c r="AX163" s="5" cm="1">
        <f t="array" ref="AX163">INDEX(GMW!$A$2:$NF$200,MATCH(1,(GMW!$NE$2:$NE$200=AX$3)*(GMW!$ND$2:$ND$200=AX$4)*(GMW!$C$2:$C$200=AX$1),0),$F163-1966)</f>
        <v>2441.558</v>
      </c>
      <c r="AY163" s="5" cm="1">
        <f t="array" ref="AY163">INDEX(GMW!$A$2:$NF$200,MATCH(1,(GMW!$NE$2:$NE$200=AY$3)*(GMW!$ND$2:$ND$200=AY$4)*(GMW!$C$2:$C$200=AY$1),0),$F163-1966)</f>
        <v>15620</v>
      </c>
      <c r="AZ163" s="5" cm="1">
        <f t="array" ref="AZ163">INDEX(GMW!$A$2:$NF$200,MATCH(1,(GMW!$NE$2:$NE$200=AZ$3)*(GMW!$ND$2:$ND$200=AZ$4)*(GMW!$C$2:$C$200=AZ$1),0),$F163-1966)</f>
        <v>2926</v>
      </c>
      <c r="BA163" s="5" cm="1">
        <f t="array" ref="BA163">INDEX(GMW!$A$2:$NF$200,MATCH(1,(GMW!$NE$2:$NE$200=BA$3)*(GMW!$ND$2:$ND$200=BA$4)*(GMW!$C$2:$C$200=BA$1),0),$F163-1966)</f>
        <v>7.7508679999999996</v>
      </c>
      <c r="BB163" s="5" cm="1">
        <f t="array" ref="BB163">INDEX(GMW!$A$2:$NF$200,MATCH(1,(GMW!$NE$2:$NE$200=BB$3)*(GMW!$ND$2:$ND$200=BB$4)*(GMW!$C$2:$C$200=BB$1),0),$F163-1966)</f>
        <v>8850.2459999999992</v>
      </c>
      <c r="BC163" s="5" cm="1">
        <f t="array" ref="BC163">INDEX(GMW!$A$2:$NF$200,MATCH(1,(GMW!$NE$2:$NE$200=BC$3)*(GMW!$ND$2:$ND$200=BC$4)*(GMW!$C$2:$C$200=BC$1),0),$F163-1966)</f>
        <v>1.115847</v>
      </c>
      <c r="BD163" s="5" cm="1">
        <f t="array" ref="BD163">INDEX(GMW!$A$2:$NF$200,MATCH(1,(GMW!$NE$2:$NE$200=BD$3)*(GMW!$ND$2:$ND$200=BD$4)*(GMW!$C$2:$C$200=BD$1),0),$F163-1966)</f>
        <v>5118</v>
      </c>
      <c r="BE163" s="5" cm="1">
        <f t="array" ref="BE163">INDEX(GMW!$A$2:$NF$200,MATCH(1,(GMW!$NE$2:$NE$200=BE$3)*(GMW!$ND$2:$ND$200=BE$4)*(GMW!$C$2:$C$200=BE$1),0),$F163-1966)</f>
        <v>16.44483</v>
      </c>
      <c r="BF163" s="5" cm="1">
        <f t="array" ref="BF163">INDEX(GMW!$A$2:$NF$200,MATCH(1,(GMW!$NE$2:$NE$200=BF$3)*(GMW!$ND$2:$ND$200=BF$4)*(GMW!$C$2:$C$200=BF$1),0),$F163-1966)</f>
        <v>14.055</v>
      </c>
      <c r="BG163" s="5" cm="1">
        <f t="array" ref="BG163">INDEX(GMW!$A$2:$NF$200,MATCH(1,(GMW!$NE$2:$NE$200=BG$3)*(GMW!$ND$2:$ND$200=BG$4)*(GMW!$C$2:$C$200=BG$1),0),$F163-1966)</f>
        <v>20.50947</v>
      </c>
      <c r="BH163" s="5" cm="1">
        <f t="array" ref="BH163">INDEX(GMW!$A$2:$NF$200,MATCH(1,(GMW!$NE$2:$NE$200=BH$3)*(GMW!$ND$2:$ND$200=BH$4)*(GMW!$C$2:$C$200=BH$1),0),$F163-1966)</f>
        <v>7.5814779999999997</v>
      </c>
      <c r="BI163" s="5" cm="1">
        <f t="array" ref="BI163">INDEX(GMW!$A$2:$NF$200,MATCH(1,(GMW!$NE$2:$NE$200=BI$3)*(GMW!$ND$2:$ND$200=BI$4)*(GMW!$C$2:$C$200=BI$1),0),$F163-1966)</f>
        <v>2.794</v>
      </c>
      <c r="BJ163" s="5" cm="1">
        <f t="array" ref="BJ163">INDEX(GMW!$A$2:$NF$200,MATCH(1,(GMW!$NE$2:$NE$200=BJ$3)*(GMW!$ND$2:$ND$200=BJ$4)*(GMW!$C$2:$C$200=BJ$1),0),$F163-1966)</f>
        <v>3.4925980000000001</v>
      </c>
      <c r="BK163" s="5" cm="1">
        <f t="array" ref="BK163">INDEX(GMW!$A$2:$NF$200,MATCH(1,(GMW!$NE$2:$NE$200=BK$3)*(GMW!$ND$2:$ND$200=BK$4)*(GMW!$C$2:$C$200=BK$1),0),$F163-1966)</f>
        <v>2.3020079999999998</v>
      </c>
      <c r="BL163" s="5" cm="1">
        <f t="array" ref="BL163">INDEX(GMW!$A$2:$NF$200,MATCH(1,(GMW!$NE$2:$NE$200=BL$3)*(GMW!$ND$2:$ND$200=BL$4)*(GMW!$C$2:$C$200=BL$1),0),$F163-1966)</f>
        <v>0.77517899999999995</v>
      </c>
      <c r="BM163" s="5" cm="1">
        <f t="array" ref="BM163">INDEX(GMW!$A$2:$NF$200,MATCH(1,(GMW!$NE$2:$NE$200=BM$3)*(GMW!$ND$2:$ND$200=BM$4)*(GMW!$C$2:$C$200=BM$1),0),$F163-1966)</f>
        <v>1.697892</v>
      </c>
      <c r="BN163" s="5" cm="1">
        <f t="array" ref="BN163">INDEX(GMW!$A$2:$NF$200,MATCH(1,(GMW!$NE$2:$NE$200=BN$3)*(GMW!$ND$2:$ND$200=BN$4)*(GMW!$C$2:$C$200=BN$1),0),$F163-1966)</f>
        <v>3.3616890000000001</v>
      </c>
      <c r="BO163" s="5" cm="1">
        <f t="array" ref="BO163">INDEX(GMW!$A$2:$NF$200,MATCH(1,(GMW!$NE$2:$NE$200=BO$3)*(GMW!$ND$2:$ND$200=BO$4)*(GMW!$C$2:$C$200=BO$1),0),$F163-1966)</f>
        <v>2.0752700000000002</v>
      </c>
      <c r="BP163" s="5" cm="1">
        <f t="array" ref="BP163">INDEX(GMW!$A$2:$NF$200,MATCH(1,(GMW!$NE$2:$NE$200=BP$3)*(GMW!$ND$2:$ND$200=BP$4)*(GMW!$C$2:$C$200=BP$1),0),$F163-1966)</f>
        <v>1374119</v>
      </c>
      <c r="BQ163" s="5" cm="1">
        <f t="array" ref="BQ163">INDEX(GMW!$A$2:$NF$200,MATCH(1,(GMW!$NE$2:$NE$200=BQ$3)*(GMW!$ND$2:$ND$200=BQ$4)*(GMW!$C$2:$C$200=BQ$1),0),$F163-1966)</f>
        <v>20871.93</v>
      </c>
      <c r="BR163" s="5" cm="1">
        <f t="array" ref="BR163">INDEX(GMW!$A$2:$NF$200,MATCH(1,(GMW!$NE$2:$NE$200=BR$3)*(GMW!$ND$2:$ND$200=BR$4)*(GMW!$C$2:$C$200=BR$1),0),$F163-1966)</f>
        <v>989356</v>
      </c>
      <c r="BS163" s="5" cm="1">
        <f t="array" ref="BS163">INDEX(GMW!$A$2:$NF$200,MATCH(1,(GMW!$NE$2:$NE$200=BS$3)*(GMW!$ND$2:$ND$200=BS$4)*(GMW!$C$2:$C$200=BS$1),0),$F163-1966)</f>
        <v>1669010</v>
      </c>
      <c r="BT163" s="5" cm="1">
        <f t="array" ref="BT163">INDEX(GMW!$A$2:$NF$200,MATCH(1,(GMW!$NE$2:$NE$200=BT$3)*(GMW!$ND$2:$ND$200=BT$4)*(GMW!$C$2:$C$200=BT$1),0),$F163-1966)</f>
        <v>430465</v>
      </c>
      <c r="BU163" s="5" cm="1">
        <f t="array" ref="BU163">INDEX(GMW!$A$2:$NF$200,MATCH(1,(GMW!$NE$2:$NE$200=BU$3)*(GMW!$ND$2:$ND$200=BU$4)*(GMW!$C$2:$C$200=BU$1),0),$F163-1966)</f>
        <v>1225.558</v>
      </c>
      <c r="BV163" s="5" cm="1">
        <f t="array" ref="BV163">INDEX(GMW!$A$2:$NF$200,MATCH(1,(GMW!$NE$2:$NE$200=BV$3)*(GMW!$ND$2:$ND$200=BV$4)*(GMW!$C$2:$C$200=BV$1),0),$F163-1966)</f>
        <v>1778105</v>
      </c>
      <c r="BW163" s="5" cm="1">
        <f t="array" ref="BW163">INDEX(GMW!$A$2:$NF$200,MATCH(1,(GMW!$NE$2:$NE$200=BW$3)*(GMW!$ND$2:$ND$200=BW$4)*(GMW!$C$2:$C$200=BW$1),0),$F163-1966)</f>
        <v>185.8707</v>
      </c>
      <c r="BX163" s="5" cm="1">
        <f t="array" ref="BX163">INDEX(GMW!$A$2:$NF$200,MATCH(1,(GMW!$NE$2:$NE$200=BX$3)*(GMW!$ND$2:$ND$200=BX$4)*(GMW!$C$2:$C$200=BX$1),0),$F163-1966)</f>
        <v>565311.80000000005</v>
      </c>
      <c r="BY163" s="5" cm="1">
        <f t="array" ref="BY163">INDEX(GMW!$A$2:$NF$200,MATCH(1,(GMW!$NE$2:$NE$200=BY$3)*(GMW!$ND$2:$ND$200=BY$4)*(GMW!$C$2:$C$200=BY$1),0),$F163-1966)</f>
        <v>2036.1510000000001</v>
      </c>
      <c r="BZ163" s="5" cm="1">
        <f t="array" ref="BZ163">INDEX(GMW!$A$2:$NF$200,MATCH(1,(GMW!$NE$2:$NE$200=BZ$3)*(GMW!$ND$2:$ND$200=BZ$4)*(GMW!$C$2:$C$200=BZ$1),0),$F163-1966)</f>
        <v>2312.3519999999999</v>
      </c>
      <c r="CA163" s="5" cm="1">
        <f t="array" ref="CA163">INDEX(GMW!$A$2:$NF$200,MATCH(1,(GMW!$NE$2:$NE$200=CA$3)*(GMW!$ND$2:$ND$200=CA$4)*(GMW!$C$2:$C$200=CA$1),0),$F163-1966)</f>
        <v>2034.6590000000001</v>
      </c>
      <c r="CB163" s="5" cm="1">
        <f t="array" ref="CB163">INDEX(GMW!$A$2:$NF$200,MATCH(1,(GMW!$NE$2:$NE$200=CB$3)*(GMW!$ND$2:$ND$200=CB$4)*(GMW!$C$2:$C$200=CB$1),0),$F163-1966)</f>
        <v>877.14</v>
      </c>
      <c r="CC163" s="5" cm="1">
        <f t="array" ref="CC163">INDEX(GMW!$A$2:$NF$200,MATCH(1,(GMW!$NE$2:$NE$200=CC$3)*(GMW!$ND$2:$ND$200=CC$4)*(GMW!$C$2:$C$200=CC$1),0),$F163-1966)</f>
        <v>491.43099999999998</v>
      </c>
      <c r="CD163" s="5" cm="1">
        <f t="array" ref="CD163">INDEX(GMW!$A$2:$NF$200,MATCH(1,(GMW!$NE$2:$NE$200=CD$3)*(GMW!$ND$2:$ND$200=CD$4)*(GMW!$C$2:$C$200=CD$1),0),$F163-1966)</f>
        <v>486.84800000000001</v>
      </c>
      <c r="CE163" s="5" cm="1">
        <f t="array" ref="CE163">INDEX(GMW!$A$2:$NF$200,MATCH(1,(GMW!$NE$2:$NE$200=CE$3)*(GMW!$ND$2:$ND$200=CE$4)*(GMW!$C$2:$C$200=CE$1),0),$F163-1966)</f>
        <v>367.87900000000002</v>
      </c>
      <c r="CF163" s="5" cm="1">
        <f t="array" ref="CF163">INDEX(GMW!$A$2:$NF$200,MATCH(1,(GMW!$NE$2:$NE$200=CF$3)*(GMW!$ND$2:$ND$200=CF$4)*(GMW!$C$2:$C$200=CF$1),0),$F163-1966)</f>
        <v>104.73990000000001</v>
      </c>
      <c r="CG163" s="5" cm="1">
        <f t="array" ref="CG163">INDEX(GMW!$A$2:$NF$200,MATCH(1,(GMW!$NE$2:$NE$200=CG$3)*(GMW!$ND$2:$ND$200=CG$4)*(GMW!$C$2:$C$200=CG$1),0),$F163-1966)</f>
        <v>153.185</v>
      </c>
      <c r="CH163" s="5" cm="1">
        <f t="array" ref="CH163">INDEX(GMW!$A$2:$NF$200,MATCH(1,(GMW!$NE$2:$NE$200=CH$3)*(GMW!$ND$2:$ND$200=CH$4)*(GMW!$C$2:$C$200=CH$1),0),$F163-1966)</f>
        <v>212.33500000000001</v>
      </c>
      <c r="CI163" s="5" cm="1">
        <f t="array" ref="CI163">INDEX(GMW!$A$2:$NF$200,MATCH(1,(GMW!$NE$2:$NE$200=CI$3)*(GMW!$ND$2:$ND$200=CI$4)*(GMW!$C$2:$C$200=CI$1),0),$F163-1966)</f>
        <v>204.34700000000001</v>
      </c>
      <c r="CJ163" s="5" cm="1">
        <f t="array" ref="CJ163">INDEX(GMW!$A$2:$NF$200,MATCH(1,(GMW!$NE$2:$NE$200=CJ$3)*(GMW!$ND$2:$ND$200=CJ$4)*(GMW!$C$2:$C$200=CJ$1),0),$F163-1966)</f>
        <v>426653</v>
      </c>
      <c r="CK163" s="5" cm="1">
        <f t="array" ref="CK163">INDEX(GMW!$A$2:$NF$200,MATCH(1,(GMW!$NE$2:$NE$200=CK$3)*(GMW!$ND$2:$ND$200=CK$4)*(GMW!$C$2:$C$200=CK$1),0),$F163-1966)</f>
        <v>4017.2</v>
      </c>
      <c r="CL163" s="5" cm="1">
        <f t="array" ref="CL163">INDEX(GMW!$A$2:$NF$200,MATCH(1,(GMW!$NE$2:$NE$200=CL$3)*(GMW!$ND$2:$ND$200=CL$4)*(GMW!$C$2:$C$200=CL$1),0),$F163-1966)</f>
        <v>126867.2</v>
      </c>
      <c r="CM163" s="5" cm="1">
        <f t="array" ref="CM163">INDEX(GMW!$A$2:$NF$200,MATCH(1,(GMW!$NE$2:$NE$200=CM$3)*(GMW!$ND$2:$ND$200=CM$4)*(GMW!$C$2:$C$200=CM$1),0),$F163-1966)</f>
        <v>453780</v>
      </c>
      <c r="CN163" s="5" cm="1">
        <f t="array" ref="CN163">INDEX(GMW!$A$2:$NF$200,MATCH(1,(GMW!$NE$2:$NE$200=CN$3)*(GMW!$ND$2:$ND$200=CN$4)*(GMW!$C$2:$C$200=CN$1),0),$F163-1966)</f>
        <v>374230</v>
      </c>
      <c r="CO163" s="5" cm="1">
        <f t="array" ref="CO163">INDEX(GMW!$A$2:$NF$200,MATCH(1,(GMW!$NE$2:$NE$200=CO$3)*(GMW!$ND$2:$ND$200=CO$4)*(GMW!$C$2:$C$200=CO$1),0),$F163-1966)</f>
        <v>467.541</v>
      </c>
      <c r="CP163" s="5" cm="1">
        <f t="array" ref="CP163">INDEX(GMW!$A$2:$NF$200,MATCH(1,(GMW!$NE$2:$NE$200=CP$3)*(GMW!$ND$2:$ND$200=CP$4)*(GMW!$C$2:$C$200=CP$1),0),$F163-1966)</f>
        <v>929441.2</v>
      </c>
      <c r="CQ163" s="5" cm="1">
        <f t="array" ref="CQ163">INDEX(GMW!$A$2:$NF$200,MATCH(1,(GMW!$NE$2:$NE$200=CQ$3)*(GMW!$ND$2:$ND$200=CQ$4)*(GMW!$C$2:$C$200=CQ$1),0),$F163-1966)</f>
        <v>160.08420000000001</v>
      </c>
      <c r="CR163" s="5" cm="1">
        <f t="array" ref="CR163">INDEX(GMW!$A$2:$NF$200,MATCH(1,(GMW!$NE$2:$NE$200=CR$3)*(GMW!$ND$2:$ND$200=CR$4)*(GMW!$C$2:$C$200=CR$1),0),$F163-1966)</f>
        <v>373759.2</v>
      </c>
      <c r="CS163" s="5" cm="1">
        <f t="array" ref="CS163">INDEX(GMW!$A$2:$NF$200,MATCH(1,(GMW!$NE$2:$NE$200=CS$3)*(GMW!$ND$2:$ND$200=CS$4)*(GMW!$C$2:$C$200=CS$1),0),$F163-1966)</f>
        <v>694.81100000000004</v>
      </c>
      <c r="CT163" s="5" cm="1">
        <f t="array" ref="CT163">INDEX(GMW!$A$2:$NF$200,MATCH(1,(GMW!$NE$2:$NE$200=CT$3)*(GMW!$ND$2:$ND$200=CT$4)*(GMW!$C$2:$C$200=CT$1),0),$F163-1966)</f>
        <v>520.43700000000001</v>
      </c>
      <c r="CU163" s="5" cm="1">
        <f t="array" ref="CU163">INDEX(GMW!$A$2:$NF$200,MATCH(1,(GMW!$NE$2:$NE$200=CU$3)*(GMW!$ND$2:$ND$200=CU$4)*(GMW!$C$2:$C$200=CU$1),0),$F163-1966)</f>
        <v>411.62700000000001</v>
      </c>
      <c r="CV163" s="5" cm="1">
        <f t="array" ref="CV163">INDEX(GMW!$A$2:$NF$200,MATCH(1,(GMW!$NE$2:$NE$200=CV$3)*(GMW!$ND$2:$ND$200=CV$4)*(GMW!$C$2:$C$200=CV$1),0),$F163-1966)</f>
        <v>262.73</v>
      </c>
      <c r="CW163" s="5" cm="1">
        <f t="array" ref="CW163">INDEX(GMW!$A$2:$NF$200,MATCH(1,(GMW!$NE$2:$NE$200=CW$3)*(GMW!$ND$2:$ND$200=CW$4)*(GMW!$C$2:$C$200=CW$1),0),$F163-1966)</f>
        <v>163.89400000000001</v>
      </c>
      <c r="CX163" s="5" cm="1">
        <f t="array" ref="CX163">INDEX(GMW!$A$2:$NF$200,MATCH(1,(GMW!$NE$2:$NE$200=CX$3)*(GMW!$ND$2:$ND$200=CX$4)*(GMW!$C$2:$C$200=CX$1),0),$F163-1966)</f>
        <v>96.668000000000006</v>
      </c>
      <c r="CY163" s="5" cm="1">
        <f t="array" ref="CY163">INDEX(GMW!$A$2:$NF$200,MATCH(1,(GMW!$NE$2:$NE$200=CY$3)*(GMW!$ND$2:$ND$200=CY$4)*(GMW!$C$2:$C$200=CY$1),0),$F163-1966)</f>
        <v>78.399799999999999</v>
      </c>
      <c r="CZ163" s="5" cm="1">
        <f t="array" ref="CZ163">INDEX(GMW!$A$2:$NF$200,MATCH(1,(GMW!$NE$2:$NE$200=CZ$3)*(GMW!$ND$2:$ND$200=CZ$4)*(GMW!$C$2:$C$200=CZ$1),0),$F163-1966)</f>
        <v>50.198999999999998</v>
      </c>
      <c r="DA163" s="5" cm="1">
        <f t="array" ref="DA163">INDEX(GMW!$A$2:$NF$200,MATCH(1,(GMW!$NE$2:$NE$200=DA$3)*(GMW!$ND$2:$ND$200=DA$4)*(GMW!$C$2:$C$200=DA$1),0),$F163-1966)</f>
        <v>43.908000000000001</v>
      </c>
      <c r="DB163" s="5" cm="1">
        <f t="array" ref="DB163">INDEX(GMW!$A$2:$NF$200,MATCH(1,(GMW!$NE$2:$NE$200=DB$3)*(GMW!$ND$2:$ND$200=DB$4)*(GMW!$C$2:$C$200=DB$1),0),$F163-1966)</f>
        <v>47.88</v>
      </c>
      <c r="DC163" s="5" cm="1">
        <f t="array" ref="DC163">INDEX(GMW!$A$2:$NF$200,MATCH(1,(GMW!$NE$2:$NE$200=DC$3)*(GMW!$ND$2:$ND$200=DC$4)*(GMW!$C$2:$C$200=DC$1),0),$F163-1966)</f>
        <v>42.832599999999999</v>
      </c>
    </row>
    <row r="164" spans="1:107" x14ac:dyDescent="0.25">
      <c r="B164" s="5">
        <f t="shared" si="51"/>
        <v>2012</v>
      </c>
      <c r="C164" s="5">
        <f t="shared" si="51"/>
        <v>2012</v>
      </c>
      <c r="F164" s="5">
        <f t="shared" si="37"/>
        <v>2130</v>
      </c>
      <c r="G164" s="5" cm="1">
        <f t="array" ref="G164">INDEX(GMW!$A$2:$NF$200,MATCH(1,(GMW!$NE$2:$NE$200=G$3)*(GMW!$ND$2:$ND$200=G$4)*(GMW!$C$2:$C$200=G$1),0),$F164-1966)</f>
        <v>573112</v>
      </c>
      <c r="H164" s="5" cm="1">
        <f t="array" ref="H164">INDEX(GMW!$A$2:$NF$200,MATCH(1,(GMW!$NE$2:$NE$200=H$3)*(GMW!$ND$2:$ND$200=H$4)*(GMW!$C$2:$C$200=H$1),0),$F164-1966)</f>
        <v>345006</v>
      </c>
      <c r="I164" s="5" cm="1">
        <f t="array" ref="I164">INDEX(GMW!$A$2:$NF$200,MATCH(1,(GMW!$NE$2:$NE$200=I$3)*(GMW!$ND$2:$ND$200=I$4)*(GMW!$C$2:$C$200=I$1),0),$F164-1966)</f>
        <v>90462</v>
      </c>
      <c r="J164" s="5" cm="1">
        <f t="array" ref="J164">INDEX(GMW!$A$2:$NF$200,MATCH(1,(GMW!$NE$2:$NE$200=J$3)*(GMW!$ND$2:$ND$200=J$4)*(GMW!$C$2:$C$200=J$1),0),$F164-1966)</f>
        <v>118038</v>
      </c>
      <c r="K164" s="5" cm="1">
        <f t="array" ref="K164">INDEX(GMW!$A$2:$NF$200,MATCH(1,(GMW!$NE$2:$NE$200=K$3)*(GMW!$ND$2:$ND$200=K$4)*(GMW!$C$2:$C$200=K$1),0),$F164-1966)</f>
        <v>171425</v>
      </c>
      <c r="L164" s="5" cm="1">
        <f t="array" ref="L164">INDEX(GMW!$A$2:$NF$200,MATCH(1,(GMW!$NE$2:$NE$200=L$3)*(GMW!$ND$2:$ND$200=L$4)*(GMW!$C$2:$C$200=L$1),0),$F164-1966)</f>
        <v>176342</v>
      </c>
      <c r="M164" s="5" cm="1">
        <f t="array" ref="M164">INDEX(GMW!$A$2:$NF$200,MATCH(1,(GMW!$NE$2:$NE$200=M$3)*(GMW!$ND$2:$ND$200=M$4)*(GMW!$C$2:$C$200=M$1),0),$F164-1966)</f>
        <v>51078</v>
      </c>
      <c r="N164" s="5" cm="1">
        <f t="array" ref="N164">INDEX(GMW!$A$2:$NF$200,MATCH(1,(GMW!$NE$2:$NE$200=N$3)*(GMW!$ND$2:$ND$200=N$4)*(GMW!$C$2:$C$200=N$1),0),$F164-1966)</f>
        <v>16224</v>
      </c>
      <c r="O164" s="5" cm="1">
        <f t="array" ref="O164">INDEX(GMW!$A$2:$NF$200,MATCH(1,(GMW!$NE$2:$NE$200=O$3)*(GMW!$ND$2:$ND$200=O$4)*(GMW!$C$2:$C$200=O$1),0),$F164-1966)</f>
        <v>95.8</v>
      </c>
      <c r="P164" s="5" cm="1">
        <f t="array" ref="P164">INDEX(GMW!$A$2:$NF$200,MATCH(1,(GMW!$NE$2:$NE$200=P$3)*(GMW!$ND$2:$ND$200=P$4)*(GMW!$C$2:$C$200=P$1),0),$F164-1966)</f>
        <v>0.5</v>
      </c>
      <c r="Q164" s="5" cm="1">
        <f t="array" ref="Q164">INDEX(GMW!$A$2:$NF$200,MATCH(1,(GMW!$NE$2:$NE$200=Q$3)*(GMW!$ND$2:$ND$200=Q$4)*(GMW!$C$2:$C$200=Q$1),0),$F164-1966)</f>
        <v>1.73</v>
      </c>
      <c r="R164" s="5" cm="1">
        <f t="array" ref="R164">INDEX(GMW!$A$2:$NF$200,MATCH(1,(GMW!$NE$2:$NE$200=R$3)*(GMW!$ND$2:$ND$200=R$4)*(GMW!$C$2:$C$200=R$1),0),$F164-1966)</f>
        <v>95.8</v>
      </c>
      <c r="S164" s="5" cm="1">
        <f t="array" ref="S164">INDEX(GMW!$A$2:$NF$200,MATCH(1,(GMW!$NE$2:$NE$200=S$3)*(GMW!$ND$2:$ND$200=S$4)*(GMW!$C$2:$C$200=S$1),0),$F164-1966)</f>
        <v>32093</v>
      </c>
      <c r="T164" s="5" cm="1">
        <f t="array" ref="T164">INDEX(GMW!$A$2:$NF$200,MATCH(1,(GMW!$NE$2:$NE$200=T$3)*(GMW!$ND$2:$ND$200=T$4)*(GMW!$C$2:$C$200=T$1),0),$F164-1966)</f>
        <v>426</v>
      </c>
      <c r="U164" s="5" cm="1">
        <f t="array" ref="U164">INDEX(GMW!$A$2:$NF$200,MATCH(1,(GMW!$NE$2:$NE$200=U$3)*(GMW!$ND$2:$ND$200=U$4)*(GMW!$C$2:$C$200=U$1),0),$F164-1966)</f>
        <v>77</v>
      </c>
      <c r="V164" s="5" cm="1">
        <f t="array" ref="V164">INDEX(GMW!$A$2:$NF$200,MATCH(1,(GMW!$NE$2:$NE$200=V$3)*(GMW!$ND$2:$ND$200=V$4)*(GMW!$C$2:$C$200=V$1),0),$F164-1966)</f>
        <v>2603</v>
      </c>
      <c r="W164" s="5" cm="1">
        <f t="array" ref="W164">INDEX(GMW!$A$2:$NF$200,MATCH(1,(GMW!$NE$2:$NE$200=W$3)*(GMW!$ND$2:$ND$200=W$4)*(GMW!$C$2:$C$200=W$1),0),$F164-1966)</f>
        <v>123</v>
      </c>
      <c r="X164" s="5" cm="1">
        <f t="array" ref="X164">INDEX(GMW!$A$2:$NF$200,MATCH(1,(GMW!$NE$2:$NE$200=X$3)*(GMW!$ND$2:$ND$200=X$4)*(GMW!$C$2:$C$200=X$1),0),$F164-1966)</f>
        <v>195</v>
      </c>
      <c r="Y164" s="5" cm="1">
        <f t="array" ref="Y164">INDEX(GMW!$A$2:$NF$200,MATCH(1,(GMW!$NE$2:$NE$200=Y$3)*(GMW!$ND$2:$ND$200=Y$4)*(GMW!$C$2:$C$200=Y$1),0),$F164-1966)</f>
        <v>2072</v>
      </c>
      <c r="Z164" s="5" cm="1">
        <f t="array" ref="Z164">INDEX(GMW!$A$2:$NF$200,MATCH(1,(GMW!$NE$2:$NE$200=Z$3)*(GMW!$ND$2:$ND$200=Z$4)*(GMW!$C$2:$C$200=Z$1),0),$F164-1966)</f>
        <v>4878</v>
      </c>
      <c r="AA164" s="5" cm="1">
        <f t="array" ref="AA164">INDEX(GMW!$A$2:$NF$200,MATCH(1,(GMW!$NE$2:$NE$200=AA$3)*(GMW!$ND$2:$ND$200=AA$4)*(GMW!$C$2:$C$200=AA$1),0),$F164-1966)</f>
        <v>1511</v>
      </c>
      <c r="AB164" s="5" cm="1">
        <f t="array" ref="AB164">INDEX(GMW!$A$2:$NF$200,MATCH(1,(GMW!$NE$2:$NE$200=AB$3)*(GMW!$ND$2:$ND$200=AB$4)*(GMW!$C$2:$C$200=AB$1),0),$F164-1966)</f>
        <v>2043</v>
      </c>
      <c r="AC164" s="5" cm="1">
        <f t="array" ref="AC164">INDEX(GMW!$A$2:$NF$200,MATCH(1,(GMW!$NE$2:$NE$200=AC$3)*(GMW!$ND$2:$ND$200=AC$4)*(GMW!$C$2:$C$200=AC$1),0),$F164-1966)</f>
        <v>1226</v>
      </c>
      <c r="AD164" s="5" cm="1">
        <f t="array" ref="AD164">INDEX(GMW!$A$2:$NF$200,MATCH(1,(GMW!$NE$2:$NE$200=AD$3)*(GMW!$ND$2:$ND$200=AD$4)*(GMW!$C$2:$C$200=AD$1),0),$F164-1966)</f>
        <v>1145</v>
      </c>
      <c r="AE164" s="5" cm="1">
        <f t="array" ref="AE164">INDEX(GMW!$A$2:$NF$200,MATCH(1,(GMW!$NE$2:$NE$200=AE$3)*(GMW!$ND$2:$ND$200=AE$4)*(GMW!$C$2:$C$200=AE$1),0),$F164-1966)</f>
        <v>495</v>
      </c>
      <c r="AF164" s="5" cm="1">
        <f t="array" ref="AF164">INDEX(GMW!$A$2:$NF$200,MATCH(1,(GMW!$NE$2:$NE$200=AF$3)*(GMW!$ND$2:$ND$200=AF$4)*(GMW!$C$2:$C$200=AF$1),0),$F164-1966)</f>
        <v>2531</v>
      </c>
      <c r="AG164" s="5" cm="1">
        <f t="array" ref="AG164">INDEX(GMW!$A$2:$NF$200,MATCH(1,(GMW!$NE$2:$NE$200=AG$3)*(GMW!$ND$2:$ND$200=AG$4)*(GMW!$C$2:$C$200=AG$1),0),$F164-1966)</f>
        <v>2636</v>
      </c>
      <c r="AH164" s="5" cm="1">
        <f t="array" ref="AH164">INDEX(GMW!$A$2:$NF$200,MATCH(1,(GMW!$NE$2:$NE$200=AH$3)*(GMW!$ND$2:$ND$200=AH$4)*(GMW!$C$2:$C$200=AH$1),0),$F164-1966)</f>
        <v>1577</v>
      </c>
      <c r="AI164" s="5" cm="1">
        <f t="array" ref="AI164">INDEX(GMW!$A$2:$NF$200,MATCH(1,(GMW!$NE$2:$NE$200=AI$3)*(GMW!$ND$2:$ND$200=AI$4)*(GMW!$C$2:$C$200=AI$1),0),$F164-1966)</f>
        <v>2771</v>
      </c>
      <c r="AJ164" s="5" cm="1">
        <f t="array" ref="AJ164">INDEX(GMW!$A$2:$NF$200,MATCH(1,(GMW!$NE$2:$NE$200=AJ$3)*(GMW!$ND$2:$ND$200=AJ$4)*(GMW!$C$2:$C$200=AJ$1),0),$F164-1966)</f>
        <v>3998</v>
      </c>
      <c r="AK164" s="5" cm="1">
        <f t="array" ref="AK164">INDEX(GMW!$A$2:$NF$200,MATCH(1,(GMW!$NE$2:$NE$200=AK$3)*(GMW!$ND$2:$ND$200=AK$4)*(GMW!$C$2:$C$200=AK$1),0),$F164-1966)</f>
        <v>897</v>
      </c>
      <c r="AL164" s="5" cm="1">
        <f t="array" ref="AL164">INDEX(GMW!$A$2:$NF$200,MATCH(1,(GMW!$NE$2:$NE$200=AL$3)*(GMW!$ND$2:$ND$200=AL$4)*(GMW!$C$2:$C$200=AL$1),0),$F164-1966)</f>
        <v>887</v>
      </c>
      <c r="AM164" s="5" cm="1">
        <f t="array" ref="AM164">INDEX(GMW!$A$2:$NF$200,MATCH(1,(GMW!$NE$2:$NE$200=AM$3)*(GMW!$ND$2:$ND$200=AM$4)*(GMW!$C$2:$C$200=AM$1),0),$F164-1966)</f>
        <v>29689</v>
      </c>
      <c r="AN164" s="5" cm="1">
        <f t="array" ref="AN164">INDEX(GMW!$A$2:$NF$200,MATCH(1,(GMW!$NE$2:$NE$200=AN$3)*(GMW!$ND$2:$ND$200=AN$4)*(GMW!$C$2:$C$200=AN$1),0),$F164-1966)</f>
        <v>5445</v>
      </c>
      <c r="AO164" s="5" cm="1">
        <f t="array" ref="AO164">INDEX(GMW!$A$2:$NF$200,MATCH(1,(GMW!$NE$2:$NE$200=AO$3)*(GMW!$ND$2:$ND$200=AO$4)*(GMW!$C$2:$C$200=AO$1),0),$F164-1966)</f>
        <v>573112</v>
      </c>
      <c r="AP164" s="5" cm="1">
        <f t="array" ref="AP164">INDEX(GMW!$A$2:$NF$200,MATCH(1,(GMW!$NE$2:$NE$200=AP$3)*(GMW!$ND$2:$ND$200=AP$4)*(GMW!$C$2:$C$200=AP$1),0),$F164-1966)</f>
        <v>4361.125</v>
      </c>
      <c r="AQ164" s="5" cm="1">
        <f t="array" ref="AQ164">INDEX(GMW!$A$2:$NF$200,MATCH(1,(GMW!$NE$2:$NE$200=AQ$3)*(GMW!$ND$2:$ND$200=AQ$4)*(GMW!$C$2:$C$200=AQ$1),0),$F164-1966)</f>
        <v>129448.9</v>
      </c>
      <c r="AR164" s="5" cm="1">
        <f t="array" ref="AR164">INDEX(GMW!$A$2:$NF$200,MATCH(1,(GMW!$NE$2:$NE$200=AR$3)*(GMW!$ND$2:$ND$200=AR$4)*(GMW!$C$2:$C$200=AR$1),0),$F164-1966)</f>
        <v>804.43</v>
      </c>
      <c r="AS164" s="5" cm="1">
        <f t="array" ref="AS164">INDEX(GMW!$A$2:$NF$200,MATCH(1,(GMW!$NE$2:$NE$200=AS$3)*(GMW!$ND$2:$ND$200=AS$4)*(GMW!$C$2:$C$200=AS$1),0),$F164-1966)</f>
        <v>568.57600000000002</v>
      </c>
      <c r="AT164" s="5" cm="1">
        <f t="array" ref="AT164">INDEX(GMW!$A$2:$NF$200,MATCH(1,(GMW!$NE$2:$NE$200=AT$3)*(GMW!$ND$2:$ND$200=AT$4)*(GMW!$C$2:$C$200=AT$1),0),$F164-1966)</f>
        <v>445.68900000000002</v>
      </c>
      <c r="AU164" s="5" cm="1">
        <f t="array" ref="AU164">INDEX(GMW!$A$2:$NF$200,MATCH(1,(GMW!$NE$2:$NE$200=AU$3)*(GMW!$ND$2:$ND$200=AU$4)*(GMW!$C$2:$C$200=AU$1),0),$F164-1966)</f>
        <v>485004.3</v>
      </c>
      <c r="AV164" s="5" cm="1">
        <f t="array" ref="AV164">INDEX(GMW!$A$2:$NF$200,MATCH(1,(GMW!$NE$2:$NE$200=AV$3)*(GMW!$ND$2:$ND$200=AV$4)*(GMW!$C$2:$C$200=AV$1),0),$F164-1966)</f>
        <v>16188</v>
      </c>
      <c r="AW164" s="5" cm="1">
        <f t="array" ref="AW164">INDEX(GMW!$A$2:$NF$200,MATCH(1,(GMW!$NE$2:$NE$200=AW$3)*(GMW!$ND$2:$ND$200=AW$4)*(GMW!$C$2:$C$200=AW$1),0),$F164-1966)</f>
        <v>176.32499999999999</v>
      </c>
      <c r="AX164" s="5" cm="1">
        <f t="array" ref="AX164">INDEX(GMW!$A$2:$NF$200,MATCH(1,(GMW!$NE$2:$NE$200=AX$3)*(GMW!$ND$2:$ND$200=AX$4)*(GMW!$C$2:$C$200=AX$1),0),$F164-1966)</f>
        <v>2445.3530000000001</v>
      </c>
      <c r="AY164" s="5" cm="1">
        <f t="array" ref="AY164">INDEX(GMW!$A$2:$NF$200,MATCH(1,(GMW!$NE$2:$NE$200=AY$3)*(GMW!$ND$2:$ND$200=AY$4)*(GMW!$C$2:$C$200=AY$1),0),$F164-1966)</f>
        <v>15749</v>
      </c>
      <c r="AZ164" s="5" cm="1">
        <f t="array" ref="AZ164">INDEX(GMW!$A$2:$NF$200,MATCH(1,(GMW!$NE$2:$NE$200=AZ$3)*(GMW!$ND$2:$ND$200=AZ$4)*(GMW!$C$2:$C$200=AZ$1),0),$F164-1966)</f>
        <v>2825</v>
      </c>
      <c r="BA164" s="5" cm="1">
        <f t="array" ref="BA164">INDEX(GMW!$A$2:$NF$200,MATCH(1,(GMW!$NE$2:$NE$200=BA$3)*(GMW!$ND$2:$ND$200=BA$4)*(GMW!$C$2:$C$200=BA$1),0),$F164-1966)</f>
        <v>7.7918029999999998</v>
      </c>
      <c r="BB164" s="5" cm="1">
        <f t="array" ref="BB164">INDEX(GMW!$A$2:$NF$200,MATCH(1,(GMW!$NE$2:$NE$200=BB$3)*(GMW!$ND$2:$ND$200=BB$4)*(GMW!$C$2:$C$200=BB$1),0),$F164-1966)</f>
        <v>8732.5130000000008</v>
      </c>
      <c r="BC164" s="5" cm="1">
        <f t="array" ref="BC164">INDEX(GMW!$A$2:$NF$200,MATCH(1,(GMW!$NE$2:$NE$200=BC$3)*(GMW!$ND$2:$ND$200=BC$4)*(GMW!$C$2:$C$200=BC$1),0),$F164-1966)</f>
        <v>1.108419</v>
      </c>
      <c r="BD164" s="5" cm="1">
        <f t="array" ref="BD164">INDEX(GMW!$A$2:$NF$200,MATCH(1,(GMW!$NE$2:$NE$200=BD$3)*(GMW!$ND$2:$ND$200=BD$4)*(GMW!$C$2:$C$200=BD$1),0),$F164-1966)</f>
        <v>2112</v>
      </c>
      <c r="BE164" s="5" cm="1">
        <f t="array" ref="BE164">INDEX(GMW!$A$2:$NF$200,MATCH(1,(GMW!$NE$2:$NE$200=BE$3)*(GMW!$ND$2:$ND$200=BE$4)*(GMW!$C$2:$C$200=BE$1),0),$F164-1966)</f>
        <v>16.006920000000001</v>
      </c>
      <c r="BF164" s="5" cm="1">
        <f t="array" ref="BF164">INDEX(GMW!$A$2:$NF$200,MATCH(1,(GMW!$NE$2:$NE$200=BF$3)*(GMW!$ND$2:$ND$200=BF$4)*(GMW!$C$2:$C$200=BF$1),0),$F164-1966)</f>
        <v>14.021000000000001</v>
      </c>
      <c r="BG164" s="5" cm="1">
        <f t="array" ref="BG164">INDEX(GMW!$A$2:$NF$200,MATCH(1,(GMW!$NE$2:$NE$200=BG$3)*(GMW!$ND$2:$ND$200=BG$4)*(GMW!$C$2:$C$200=BG$1),0),$F164-1966)</f>
        <v>21.21322</v>
      </c>
      <c r="BH164" s="5" cm="1">
        <f t="array" ref="BH164">INDEX(GMW!$A$2:$NF$200,MATCH(1,(GMW!$NE$2:$NE$200=BH$3)*(GMW!$ND$2:$ND$200=BH$4)*(GMW!$C$2:$C$200=BH$1),0),$F164-1966)</f>
        <v>7.680256</v>
      </c>
      <c r="BI164" s="5" cm="1">
        <f t="array" ref="BI164">INDEX(GMW!$A$2:$NF$200,MATCH(1,(GMW!$NE$2:$NE$200=BI$3)*(GMW!$ND$2:$ND$200=BI$4)*(GMW!$C$2:$C$200=BI$1),0),$F164-1966)</f>
        <v>2.8730000000000002</v>
      </c>
      <c r="BJ164" s="5" cm="1">
        <f t="array" ref="BJ164">INDEX(GMW!$A$2:$NF$200,MATCH(1,(GMW!$NE$2:$NE$200=BJ$3)*(GMW!$ND$2:$ND$200=BJ$4)*(GMW!$C$2:$C$200=BJ$1),0),$F164-1966)</f>
        <v>3.4804569999999999</v>
      </c>
      <c r="BK164" s="5" cm="1">
        <f t="array" ref="BK164">INDEX(GMW!$A$2:$NF$200,MATCH(1,(GMW!$NE$2:$NE$200=BK$3)*(GMW!$ND$2:$ND$200=BK$4)*(GMW!$C$2:$C$200=BK$1),0),$F164-1966)</f>
        <v>2.2520959999999999</v>
      </c>
      <c r="BL164" s="5" cm="1">
        <f t="array" ref="BL164">INDEX(GMW!$A$2:$NF$200,MATCH(1,(GMW!$NE$2:$NE$200=BL$3)*(GMW!$ND$2:$ND$200=BL$4)*(GMW!$C$2:$C$200=BL$1),0),$F164-1966)</f>
        <v>0.77376080000000003</v>
      </c>
      <c r="BM164" s="5" cm="1">
        <f t="array" ref="BM164">INDEX(GMW!$A$2:$NF$200,MATCH(1,(GMW!$NE$2:$NE$200=BM$3)*(GMW!$ND$2:$ND$200=BM$4)*(GMW!$C$2:$C$200=BM$1),0),$F164-1966)</f>
        <v>1.815353</v>
      </c>
      <c r="BN164" s="5" cm="1">
        <f t="array" ref="BN164">INDEX(GMW!$A$2:$NF$200,MATCH(1,(GMW!$NE$2:$NE$200=BN$3)*(GMW!$ND$2:$ND$200=BN$4)*(GMW!$C$2:$C$200=BN$1),0),$F164-1966)</f>
        <v>2.357504</v>
      </c>
      <c r="BO164" s="5" cm="1">
        <f t="array" ref="BO164">INDEX(GMW!$A$2:$NF$200,MATCH(1,(GMW!$NE$2:$NE$200=BO$3)*(GMW!$ND$2:$ND$200=BO$4)*(GMW!$C$2:$C$200=BO$1),0),$F164-1966)</f>
        <v>1.9715199999999999</v>
      </c>
      <c r="BP164" s="5" cm="1">
        <f t="array" ref="BP164">INDEX(GMW!$A$2:$NF$200,MATCH(1,(GMW!$NE$2:$NE$200=BP$3)*(GMW!$ND$2:$ND$200=BP$4)*(GMW!$C$2:$C$200=BP$1),0),$F164-1966)</f>
        <v>1382839</v>
      </c>
      <c r="BQ164" s="5" cm="1">
        <f t="array" ref="BQ164">INDEX(GMW!$A$2:$NF$200,MATCH(1,(GMW!$NE$2:$NE$200=BQ$3)*(GMW!$ND$2:$ND$200=BQ$4)*(GMW!$C$2:$C$200=BQ$1),0),$F164-1966)</f>
        <v>21220.11</v>
      </c>
      <c r="BR164" s="5" cm="1">
        <f t="array" ref="BR164">INDEX(GMW!$A$2:$NF$200,MATCH(1,(GMW!$NE$2:$NE$200=BR$3)*(GMW!$ND$2:$ND$200=BR$4)*(GMW!$C$2:$C$200=BR$1),0),$F164-1966)</f>
        <v>1002289</v>
      </c>
      <c r="BS164" s="5" cm="1">
        <f t="array" ref="BS164">INDEX(GMW!$A$2:$NF$200,MATCH(1,(GMW!$NE$2:$NE$200=BS$3)*(GMW!$ND$2:$ND$200=BS$4)*(GMW!$C$2:$C$200=BS$1),0),$F164-1966)</f>
        <v>1702213</v>
      </c>
      <c r="BT164" s="5" cm="1">
        <f t="array" ref="BT164">INDEX(GMW!$A$2:$NF$200,MATCH(1,(GMW!$NE$2:$NE$200=BT$3)*(GMW!$ND$2:$ND$200=BT$4)*(GMW!$C$2:$C$200=BT$1),0),$F164-1966)</f>
        <v>462467</v>
      </c>
      <c r="BU164" s="5" cm="1">
        <f t="array" ref="BU164">INDEX(GMW!$A$2:$NF$200,MATCH(1,(GMW!$NE$2:$NE$200=BU$3)*(GMW!$ND$2:$ND$200=BU$4)*(GMW!$C$2:$C$200=BU$1),0),$F164-1966)</f>
        <v>1232.365</v>
      </c>
      <c r="BV164" s="5" cm="1">
        <f t="array" ref="BV164">INDEX(GMW!$A$2:$NF$200,MATCH(1,(GMW!$NE$2:$NE$200=BV$3)*(GMW!$ND$2:$ND$200=BV$4)*(GMW!$C$2:$C$200=BV$1),0),$F164-1966)</f>
        <v>1785330</v>
      </c>
      <c r="BW164" s="5" cm="1">
        <f t="array" ref="BW164">INDEX(GMW!$A$2:$NF$200,MATCH(1,(GMW!$NE$2:$NE$200=BW$3)*(GMW!$ND$2:$ND$200=BW$4)*(GMW!$C$2:$C$200=BW$1),0),$F164-1966)</f>
        <v>187.2756</v>
      </c>
      <c r="BX164" s="5" cm="1">
        <f t="array" ref="BX164">INDEX(GMW!$A$2:$NF$200,MATCH(1,(GMW!$NE$2:$NE$200=BX$3)*(GMW!$ND$2:$ND$200=BX$4)*(GMW!$C$2:$C$200=BX$1),0),$F164-1966)</f>
        <v>577756.4</v>
      </c>
      <c r="BY164" s="5" cm="1">
        <f t="array" ref="BY164">INDEX(GMW!$A$2:$NF$200,MATCH(1,(GMW!$NE$2:$NE$200=BY$3)*(GMW!$ND$2:$ND$200=BY$4)*(GMW!$C$2:$C$200=BY$1),0),$F164-1966)</f>
        <v>2046.864</v>
      </c>
      <c r="BZ164" s="5" cm="1">
        <f t="array" ref="BZ164">INDEX(GMW!$A$2:$NF$200,MATCH(1,(GMW!$NE$2:$NE$200=BZ$3)*(GMW!$ND$2:$ND$200=BZ$4)*(GMW!$C$2:$C$200=BZ$1),0),$F164-1966)</f>
        <v>2370.982</v>
      </c>
      <c r="CA164" s="5" cm="1">
        <f t="array" ref="CA164">INDEX(GMW!$A$2:$NF$200,MATCH(1,(GMW!$NE$2:$NE$200=CA$3)*(GMW!$ND$2:$ND$200=CA$4)*(GMW!$C$2:$C$200=CA$1),0),$F164-1966)</f>
        <v>2103.3739999999998</v>
      </c>
      <c r="CB164" s="5" cm="1">
        <f t="array" ref="CB164">INDEX(GMW!$A$2:$NF$200,MATCH(1,(GMW!$NE$2:$NE$200=CB$3)*(GMW!$ND$2:$ND$200=CB$4)*(GMW!$C$2:$C$200=CB$1),0),$F164-1966)</f>
        <v>918.68499999999995</v>
      </c>
      <c r="CC164" s="5" cm="1">
        <f t="array" ref="CC164">INDEX(GMW!$A$2:$NF$200,MATCH(1,(GMW!$NE$2:$NE$200=CC$3)*(GMW!$ND$2:$ND$200=CC$4)*(GMW!$C$2:$C$200=CC$1),0),$F164-1966)</f>
        <v>501.048</v>
      </c>
      <c r="CD164" s="5" cm="1">
        <f t="array" ref="CD164">INDEX(GMW!$A$2:$NF$200,MATCH(1,(GMW!$NE$2:$NE$200=CD$3)*(GMW!$ND$2:$ND$200=CD$4)*(GMW!$C$2:$C$200=CD$1),0),$F164-1966)</f>
        <v>498.70299999999997</v>
      </c>
      <c r="CE164" s="5" cm="1">
        <f t="array" ref="CE164">INDEX(GMW!$A$2:$NF$200,MATCH(1,(GMW!$NE$2:$NE$200=CE$3)*(GMW!$ND$2:$ND$200=CE$4)*(GMW!$C$2:$C$200=CE$1),0),$F164-1966)</f>
        <v>380.37299999999999</v>
      </c>
      <c r="CF164" s="5" cm="1">
        <f t="array" ref="CF164">INDEX(GMW!$A$2:$NF$200,MATCH(1,(GMW!$NE$2:$NE$200=CF$3)*(GMW!$ND$2:$ND$200=CF$4)*(GMW!$C$2:$C$200=CF$1),0),$F164-1966)</f>
        <v>110.8443</v>
      </c>
      <c r="CG164" s="5" cm="1">
        <f t="array" ref="CG164">INDEX(GMW!$A$2:$NF$200,MATCH(1,(GMW!$NE$2:$NE$200=CG$3)*(GMW!$ND$2:$ND$200=CG$4)*(GMW!$C$2:$C$200=CG$1),0),$F164-1966)</f>
        <v>153.185</v>
      </c>
      <c r="CH164" s="5" cm="1">
        <f t="array" ref="CH164">INDEX(GMW!$A$2:$NF$200,MATCH(1,(GMW!$NE$2:$NE$200=CH$3)*(GMW!$ND$2:$ND$200=CH$4)*(GMW!$C$2:$C$200=CH$1),0),$F164-1966)</f>
        <v>238.083</v>
      </c>
      <c r="CI164" s="5" cm="1">
        <f t="array" ref="CI164">INDEX(GMW!$A$2:$NF$200,MATCH(1,(GMW!$NE$2:$NE$200=CI$3)*(GMW!$ND$2:$ND$200=CI$4)*(GMW!$C$2:$C$200=CI$1),0),$F164-1966)</f>
        <v>213.94399999999999</v>
      </c>
      <c r="CJ164" s="5" cm="1">
        <f t="array" ref="CJ164">INDEX(GMW!$A$2:$NF$200,MATCH(1,(GMW!$NE$2:$NE$200=CJ$3)*(GMW!$ND$2:$ND$200=CJ$4)*(GMW!$C$2:$C$200=CJ$1),0),$F164-1966)</f>
        <v>426698</v>
      </c>
      <c r="CK164" s="5" cm="1">
        <f t="array" ref="CK164">INDEX(GMW!$A$2:$NF$200,MATCH(1,(GMW!$NE$2:$NE$200=CK$3)*(GMW!$ND$2:$ND$200=CK$4)*(GMW!$C$2:$C$200=CK$1),0),$F164-1966)</f>
        <v>4051.7750000000001</v>
      </c>
      <c r="CL164" s="5" cm="1">
        <f t="array" ref="CL164">INDEX(GMW!$A$2:$NF$200,MATCH(1,(GMW!$NE$2:$NE$200=CL$3)*(GMW!$ND$2:$ND$200=CL$4)*(GMW!$C$2:$C$200=CL$1),0),$F164-1966)</f>
        <v>125045.6</v>
      </c>
      <c r="CM164" s="5" cm="1">
        <f t="array" ref="CM164">INDEX(GMW!$A$2:$NF$200,MATCH(1,(GMW!$NE$2:$NE$200=CM$3)*(GMW!$ND$2:$ND$200=CM$4)*(GMW!$C$2:$C$200=CM$1),0),$F164-1966)</f>
        <v>454746</v>
      </c>
      <c r="CN164" s="5" cm="1">
        <f t="array" ref="CN164">INDEX(GMW!$A$2:$NF$200,MATCH(1,(GMW!$NE$2:$NE$200=CN$3)*(GMW!$ND$2:$ND$200=CN$4)*(GMW!$C$2:$C$200=CN$1),0),$F164-1966)</f>
        <v>379469</v>
      </c>
      <c r="CO164" s="5" cm="1">
        <f t="array" ref="CO164">INDEX(GMW!$A$2:$NF$200,MATCH(1,(GMW!$NE$2:$NE$200=CO$3)*(GMW!$ND$2:$ND$200=CO$4)*(GMW!$C$2:$C$200=CO$1),0),$F164-1966)</f>
        <v>472.94499999999999</v>
      </c>
      <c r="CP164" s="5" cm="1">
        <f t="array" ref="CP164">INDEX(GMW!$A$2:$NF$200,MATCH(1,(GMW!$NE$2:$NE$200=CP$3)*(GMW!$ND$2:$ND$200=CP$4)*(GMW!$C$2:$C$200=CP$1),0),$F164-1966)</f>
        <v>928245.5</v>
      </c>
      <c r="CQ164" s="5" cm="1">
        <f t="array" ref="CQ164">INDEX(GMW!$A$2:$NF$200,MATCH(1,(GMW!$NE$2:$NE$200=CQ$3)*(GMW!$ND$2:$ND$200=CQ$4)*(GMW!$C$2:$C$200=CQ$1),0),$F164-1966)</f>
        <v>160.572</v>
      </c>
      <c r="CR164" s="5" cm="1">
        <f t="array" ref="CR164">INDEX(GMW!$A$2:$NF$200,MATCH(1,(GMW!$NE$2:$NE$200=CR$3)*(GMW!$ND$2:$ND$200=CR$4)*(GMW!$C$2:$C$200=CR$1),0),$F164-1966)</f>
        <v>374345.7</v>
      </c>
      <c r="CS164" s="5" cm="1">
        <f t="array" ref="CS164">INDEX(GMW!$A$2:$NF$200,MATCH(1,(GMW!$NE$2:$NE$200=CS$3)*(GMW!$ND$2:$ND$200=CS$4)*(GMW!$C$2:$C$200=CS$1),0),$F164-1966)</f>
        <v>697.67200000000003</v>
      </c>
      <c r="CT164" s="5" cm="1">
        <f t="array" ref="CT164">INDEX(GMW!$A$2:$NF$200,MATCH(1,(GMW!$NE$2:$NE$200=CT$3)*(GMW!$ND$2:$ND$200=CT$4)*(GMW!$C$2:$C$200=CT$1),0),$F164-1966)</f>
        <v>520.54600000000005</v>
      </c>
      <c r="CU164" s="5" cm="1">
        <f t="array" ref="CU164">INDEX(GMW!$A$2:$NF$200,MATCH(1,(GMW!$NE$2:$NE$200=CU$3)*(GMW!$ND$2:$ND$200=CU$4)*(GMW!$C$2:$C$200=CU$1),0),$F164-1966)</f>
        <v>408.649</v>
      </c>
      <c r="CV164" s="5" cm="1">
        <f t="array" ref="CV164">INDEX(GMW!$A$2:$NF$200,MATCH(1,(GMW!$NE$2:$NE$200=CV$3)*(GMW!$ND$2:$ND$200=CV$4)*(GMW!$C$2:$C$200=CV$1),0),$F164-1966)</f>
        <v>260.02</v>
      </c>
      <c r="CW164" s="5" cm="1">
        <f t="array" ref="CW164">INDEX(GMW!$A$2:$NF$200,MATCH(1,(GMW!$NE$2:$NE$200=CW$3)*(GMW!$ND$2:$ND$200=CW$4)*(GMW!$C$2:$C$200=CW$1),0),$F164-1966)</f>
        <v>164.67</v>
      </c>
      <c r="CX164" s="5" cm="1">
        <f t="array" ref="CX164">INDEX(GMW!$A$2:$NF$200,MATCH(1,(GMW!$NE$2:$NE$200=CX$3)*(GMW!$ND$2:$ND$200=CX$4)*(GMW!$C$2:$C$200=CX$1),0),$F164-1966)</f>
        <v>96.798000000000002</v>
      </c>
      <c r="CY164" s="5" cm="1">
        <f t="array" ref="CY164">INDEX(GMW!$A$2:$NF$200,MATCH(1,(GMW!$NE$2:$NE$200=CY$3)*(GMW!$ND$2:$ND$200=CY$4)*(GMW!$C$2:$C$200=CY$1),0),$F164-1966)</f>
        <v>78.922300000000007</v>
      </c>
      <c r="CZ164" s="5" cm="1">
        <f t="array" ref="CZ164">INDEX(GMW!$A$2:$NF$200,MATCH(1,(GMW!$NE$2:$NE$200=CZ$3)*(GMW!$ND$2:$ND$200=CZ$4)*(GMW!$C$2:$C$200=CZ$1),0),$F164-1966)</f>
        <v>49.936</v>
      </c>
      <c r="DA164" s="5" cm="1">
        <f t="array" ref="DA164">INDEX(GMW!$A$2:$NF$200,MATCH(1,(GMW!$NE$2:$NE$200=DA$3)*(GMW!$ND$2:$ND$200=DA$4)*(GMW!$C$2:$C$200=DA$1),0),$F164-1966)</f>
        <v>44.567</v>
      </c>
      <c r="DB164" s="5" cm="1">
        <f t="array" ref="DB164">INDEX(GMW!$A$2:$NF$200,MATCH(1,(GMW!$NE$2:$NE$200=DB$3)*(GMW!$ND$2:$ND$200=DB$4)*(GMW!$C$2:$C$200=DB$1),0),$F164-1966)</f>
        <v>46.784999999999997</v>
      </c>
      <c r="DC164" s="5" cm="1">
        <f t="array" ref="DC164">INDEX(GMW!$A$2:$NF$200,MATCH(1,(GMW!$NE$2:$NE$200=DC$3)*(GMW!$ND$2:$ND$200=DC$4)*(GMW!$C$2:$C$200=DC$1),0),$F164-1966)</f>
        <v>42.011600000000001</v>
      </c>
    </row>
    <row r="165" spans="1:107" x14ac:dyDescent="0.25">
      <c r="B165" s="5">
        <f t="shared" si="51"/>
        <v>2012</v>
      </c>
      <c r="C165" s="5">
        <f t="shared" si="51"/>
        <v>2012</v>
      </c>
      <c r="F165" s="5">
        <f t="shared" si="37"/>
        <v>2131</v>
      </c>
      <c r="G165" s="5" cm="1">
        <f t="array" ref="G165">INDEX(GMW!$A$2:$NF$200,MATCH(1,(GMW!$NE$2:$NE$200=G$3)*(GMW!$ND$2:$ND$200=G$4)*(GMW!$C$2:$C$200=G$1),0),$F165-1966)</f>
        <v>579051</v>
      </c>
      <c r="H165" s="5" cm="1">
        <f t="array" ref="H165">INDEX(GMW!$A$2:$NF$200,MATCH(1,(GMW!$NE$2:$NE$200=H$3)*(GMW!$ND$2:$ND$200=H$4)*(GMW!$C$2:$C$200=H$1),0),$F165-1966)</f>
        <v>349895</v>
      </c>
      <c r="I165" s="5" cm="1">
        <f t="array" ref="I165">INDEX(GMW!$A$2:$NF$200,MATCH(1,(GMW!$NE$2:$NE$200=I$3)*(GMW!$ND$2:$ND$200=I$4)*(GMW!$C$2:$C$200=I$1),0),$F165-1966)</f>
        <v>89954</v>
      </c>
      <c r="J165" s="5" cm="1">
        <f t="array" ref="J165">INDEX(GMW!$A$2:$NF$200,MATCH(1,(GMW!$NE$2:$NE$200=J$3)*(GMW!$ND$2:$ND$200=J$4)*(GMW!$C$2:$C$200=J$1),0),$F165-1966)</f>
        <v>119084</v>
      </c>
      <c r="K165" s="5" cm="1">
        <f t="array" ref="K165">INDEX(GMW!$A$2:$NF$200,MATCH(1,(GMW!$NE$2:$NE$200=K$3)*(GMW!$ND$2:$ND$200=K$4)*(GMW!$C$2:$C$200=K$1),0),$F165-1966)</f>
        <v>176160</v>
      </c>
      <c r="L165" s="5" cm="1">
        <f t="array" ref="L165">INDEX(GMW!$A$2:$NF$200,MATCH(1,(GMW!$NE$2:$NE$200=L$3)*(GMW!$ND$2:$ND$200=L$4)*(GMW!$C$2:$C$200=L$1),0),$F165-1966)</f>
        <v>175108</v>
      </c>
      <c r="M165" s="5" cm="1">
        <f t="array" ref="M165">INDEX(GMW!$A$2:$NF$200,MATCH(1,(GMW!$NE$2:$NE$200=M$3)*(GMW!$ND$2:$ND$200=M$4)*(GMW!$C$2:$C$200=M$1),0),$F165-1966)</f>
        <v>51746</v>
      </c>
      <c r="N165" s="5" cm="1">
        <f t="array" ref="N165">INDEX(GMW!$A$2:$NF$200,MATCH(1,(GMW!$NE$2:$NE$200=N$3)*(GMW!$ND$2:$ND$200=N$4)*(GMW!$C$2:$C$200=N$1),0),$F165-1966)</f>
        <v>14405</v>
      </c>
      <c r="O165" s="5" cm="1">
        <f t="array" ref="O165">INDEX(GMW!$A$2:$NF$200,MATCH(1,(GMW!$NE$2:$NE$200=O$3)*(GMW!$ND$2:$ND$200=O$4)*(GMW!$C$2:$C$200=O$1),0),$F165-1966)</f>
        <v>96.066670000000002</v>
      </c>
      <c r="P165" s="5" cm="1">
        <f t="array" ref="P165">INDEX(GMW!$A$2:$NF$200,MATCH(1,(GMW!$NE$2:$NE$200=P$3)*(GMW!$ND$2:$ND$200=P$4)*(GMW!$C$2:$C$200=P$1),0),$F165-1966)</f>
        <v>0.5</v>
      </c>
      <c r="Q165" s="5" cm="1">
        <f t="array" ref="Q165">INDEX(GMW!$A$2:$NF$200,MATCH(1,(GMW!$NE$2:$NE$200=Q$3)*(GMW!$ND$2:$ND$200=Q$4)*(GMW!$C$2:$C$200=Q$1),0),$F165-1966)</f>
        <v>1.72</v>
      </c>
      <c r="R165" s="5" cm="1">
        <f t="array" ref="R165">INDEX(GMW!$A$2:$NF$200,MATCH(1,(GMW!$NE$2:$NE$200=R$3)*(GMW!$ND$2:$ND$200=R$4)*(GMW!$C$2:$C$200=R$1),0),$F165-1966)</f>
        <v>96.066670000000002</v>
      </c>
      <c r="S165" s="5" cm="1">
        <f t="array" ref="S165">INDEX(GMW!$A$2:$NF$200,MATCH(1,(GMW!$NE$2:$NE$200=S$3)*(GMW!$ND$2:$ND$200=S$4)*(GMW!$C$2:$C$200=S$1),0),$F165-1966)</f>
        <v>32035</v>
      </c>
      <c r="T165" s="5" cm="1">
        <f t="array" ref="T165">INDEX(GMW!$A$2:$NF$200,MATCH(1,(GMW!$NE$2:$NE$200=T$3)*(GMW!$ND$2:$ND$200=T$4)*(GMW!$C$2:$C$200=T$1),0),$F165-1966)</f>
        <v>404</v>
      </c>
      <c r="U165" s="5" cm="1">
        <f t="array" ref="U165">INDEX(GMW!$A$2:$NF$200,MATCH(1,(GMW!$NE$2:$NE$200=U$3)*(GMW!$ND$2:$ND$200=U$4)*(GMW!$C$2:$C$200=U$1),0),$F165-1966)</f>
        <v>78</v>
      </c>
      <c r="V165" s="5" cm="1">
        <f t="array" ref="V165">INDEX(GMW!$A$2:$NF$200,MATCH(1,(GMW!$NE$2:$NE$200=V$3)*(GMW!$ND$2:$ND$200=V$4)*(GMW!$C$2:$C$200=V$1),0),$F165-1966)</f>
        <v>2587</v>
      </c>
      <c r="W165" s="5" cm="1">
        <f t="array" ref="W165">INDEX(GMW!$A$2:$NF$200,MATCH(1,(GMW!$NE$2:$NE$200=W$3)*(GMW!$ND$2:$ND$200=W$4)*(GMW!$C$2:$C$200=W$1),0),$F165-1966)</f>
        <v>126</v>
      </c>
      <c r="X165" s="5" cm="1">
        <f t="array" ref="X165">INDEX(GMW!$A$2:$NF$200,MATCH(1,(GMW!$NE$2:$NE$200=X$3)*(GMW!$ND$2:$ND$200=X$4)*(GMW!$C$2:$C$200=X$1),0),$F165-1966)</f>
        <v>194</v>
      </c>
      <c r="Y165" s="5" cm="1">
        <f t="array" ref="Y165">INDEX(GMW!$A$2:$NF$200,MATCH(1,(GMW!$NE$2:$NE$200=Y$3)*(GMW!$ND$2:$ND$200=Y$4)*(GMW!$C$2:$C$200=Y$1),0),$F165-1966)</f>
        <v>2070</v>
      </c>
      <c r="Z165" s="5" cm="1">
        <f t="array" ref="Z165">INDEX(GMW!$A$2:$NF$200,MATCH(1,(GMW!$NE$2:$NE$200=Z$3)*(GMW!$ND$2:$ND$200=Z$4)*(GMW!$C$2:$C$200=Z$1),0),$F165-1966)</f>
        <v>4836</v>
      </c>
      <c r="AA165" s="5" cm="1">
        <f t="array" ref="AA165">INDEX(GMW!$A$2:$NF$200,MATCH(1,(GMW!$NE$2:$NE$200=AA$3)*(GMW!$ND$2:$ND$200=AA$4)*(GMW!$C$2:$C$200=AA$1),0),$F165-1966)</f>
        <v>1513</v>
      </c>
      <c r="AB165" s="5" cm="1">
        <f t="array" ref="AB165">INDEX(GMW!$A$2:$NF$200,MATCH(1,(GMW!$NE$2:$NE$200=AB$3)*(GMW!$ND$2:$ND$200=AB$4)*(GMW!$C$2:$C$200=AB$1),0),$F165-1966)</f>
        <v>2041</v>
      </c>
      <c r="AC165" s="5" cm="1">
        <f t="array" ref="AC165">INDEX(GMW!$A$2:$NF$200,MATCH(1,(GMW!$NE$2:$NE$200=AC$3)*(GMW!$ND$2:$ND$200=AC$4)*(GMW!$C$2:$C$200=AC$1),0),$F165-1966)</f>
        <v>1238</v>
      </c>
      <c r="AD165" s="5" cm="1">
        <f t="array" ref="AD165">INDEX(GMW!$A$2:$NF$200,MATCH(1,(GMW!$NE$2:$NE$200=AD$3)*(GMW!$ND$2:$ND$200=AD$4)*(GMW!$C$2:$C$200=AD$1),0),$F165-1966)</f>
        <v>1128</v>
      </c>
      <c r="AE165" s="5" cm="1">
        <f t="array" ref="AE165">INDEX(GMW!$A$2:$NF$200,MATCH(1,(GMW!$NE$2:$NE$200=AE$3)*(GMW!$ND$2:$ND$200=AE$4)*(GMW!$C$2:$C$200=AE$1),0),$F165-1966)</f>
        <v>509</v>
      </c>
      <c r="AF165" s="5" cm="1">
        <f t="array" ref="AF165">INDEX(GMW!$A$2:$NF$200,MATCH(1,(GMW!$NE$2:$NE$200=AF$3)*(GMW!$ND$2:$ND$200=AF$4)*(GMW!$C$2:$C$200=AF$1),0),$F165-1966)</f>
        <v>2500</v>
      </c>
      <c r="AG165" s="5" cm="1">
        <f t="array" ref="AG165">INDEX(GMW!$A$2:$NF$200,MATCH(1,(GMW!$NE$2:$NE$200=AG$3)*(GMW!$ND$2:$ND$200=AG$4)*(GMW!$C$2:$C$200=AG$1),0),$F165-1966)</f>
        <v>2664</v>
      </c>
      <c r="AH165" s="5" cm="1">
        <f t="array" ref="AH165">INDEX(GMW!$A$2:$NF$200,MATCH(1,(GMW!$NE$2:$NE$200=AH$3)*(GMW!$ND$2:$ND$200=AH$4)*(GMW!$C$2:$C$200=AH$1),0),$F165-1966)</f>
        <v>1564</v>
      </c>
      <c r="AI165" s="5" cm="1">
        <f t="array" ref="AI165">INDEX(GMW!$A$2:$NF$200,MATCH(1,(GMW!$NE$2:$NE$200=AI$3)*(GMW!$ND$2:$ND$200=AI$4)*(GMW!$C$2:$C$200=AI$1),0),$F165-1966)</f>
        <v>2774</v>
      </c>
      <c r="AJ165" s="5" cm="1">
        <f t="array" ref="AJ165">INDEX(GMW!$A$2:$NF$200,MATCH(1,(GMW!$NE$2:$NE$200=AJ$3)*(GMW!$ND$2:$ND$200=AJ$4)*(GMW!$C$2:$C$200=AJ$1),0),$F165-1966)</f>
        <v>4018</v>
      </c>
      <c r="AK165" s="5" cm="1">
        <f t="array" ref="AK165">INDEX(GMW!$A$2:$NF$200,MATCH(1,(GMW!$NE$2:$NE$200=AK$3)*(GMW!$ND$2:$ND$200=AK$4)*(GMW!$C$2:$C$200=AK$1),0),$F165-1966)</f>
        <v>915</v>
      </c>
      <c r="AL165" s="5" cm="1">
        <f t="array" ref="AL165">INDEX(GMW!$A$2:$NF$200,MATCH(1,(GMW!$NE$2:$NE$200=AL$3)*(GMW!$ND$2:$ND$200=AL$4)*(GMW!$C$2:$C$200=AL$1),0),$F165-1966)</f>
        <v>878</v>
      </c>
      <c r="AM165" s="5" cm="1">
        <f t="array" ref="AM165">INDEX(GMW!$A$2:$NF$200,MATCH(1,(GMW!$NE$2:$NE$200=AM$3)*(GMW!$ND$2:$ND$200=AM$4)*(GMW!$C$2:$C$200=AM$1),0),$F165-1966)</f>
        <v>29788</v>
      </c>
      <c r="AN165" s="5" cm="1">
        <f t="array" ref="AN165">INDEX(GMW!$A$2:$NF$200,MATCH(1,(GMW!$NE$2:$NE$200=AN$3)*(GMW!$ND$2:$ND$200=AN$4)*(GMW!$C$2:$C$200=AN$1),0),$F165-1966)</f>
        <v>5422</v>
      </c>
      <c r="AO165" s="5" cm="1">
        <f t="array" ref="AO165">INDEX(GMW!$A$2:$NF$200,MATCH(1,(GMW!$NE$2:$NE$200=AO$3)*(GMW!$ND$2:$ND$200=AO$4)*(GMW!$C$2:$C$200=AO$1),0),$F165-1966)</f>
        <v>579051</v>
      </c>
      <c r="AP165" s="5" cm="1">
        <f t="array" ref="AP165">INDEX(GMW!$A$2:$NF$200,MATCH(1,(GMW!$NE$2:$NE$200=AP$3)*(GMW!$ND$2:$ND$200=AP$4)*(GMW!$C$2:$C$200=AP$1),0),$F165-1966)</f>
        <v>4367.4250000000002</v>
      </c>
      <c r="AQ165" s="5" cm="1">
        <f t="array" ref="AQ165">INDEX(GMW!$A$2:$NF$200,MATCH(1,(GMW!$NE$2:$NE$200=AQ$3)*(GMW!$ND$2:$ND$200=AQ$4)*(GMW!$C$2:$C$200=AQ$1),0),$F165-1966)</f>
        <v>128968</v>
      </c>
      <c r="AR165" s="5" cm="1">
        <f t="array" ref="AR165">INDEX(GMW!$A$2:$NF$200,MATCH(1,(GMW!$NE$2:$NE$200=AR$3)*(GMW!$ND$2:$ND$200=AR$4)*(GMW!$C$2:$C$200=AR$1),0),$F165-1966)</f>
        <v>806.07</v>
      </c>
      <c r="AS165" s="5" cm="1">
        <f t="array" ref="AS165">INDEX(GMW!$A$2:$NF$200,MATCH(1,(GMW!$NE$2:$NE$200=AS$3)*(GMW!$ND$2:$ND$200=AS$4)*(GMW!$C$2:$C$200=AS$1),0),$F165-1966)</f>
        <v>570.29300000000001</v>
      </c>
      <c r="AT165" s="5" cm="1">
        <f t="array" ref="AT165">INDEX(GMW!$A$2:$NF$200,MATCH(1,(GMW!$NE$2:$NE$200=AT$3)*(GMW!$ND$2:$ND$200=AT$4)*(GMW!$C$2:$C$200=AT$1),0),$F165-1966)</f>
        <v>442.73200000000003</v>
      </c>
      <c r="AU165" s="5" cm="1">
        <f t="array" ref="AU165">INDEX(GMW!$A$2:$NF$200,MATCH(1,(GMW!$NE$2:$NE$200=AU$3)*(GMW!$ND$2:$ND$200=AU$4)*(GMW!$C$2:$C$200=AU$1),0),$F165-1966)</f>
        <v>485668</v>
      </c>
      <c r="AV165" s="5" cm="1">
        <f t="array" ref="AV165">INDEX(GMW!$A$2:$NF$200,MATCH(1,(GMW!$NE$2:$NE$200=AV$3)*(GMW!$ND$2:$ND$200=AV$4)*(GMW!$C$2:$C$200=AV$1),0),$F165-1966)</f>
        <v>11468</v>
      </c>
      <c r="AW165" s="5" cm="1">
        <f t="array" ref="AW165">INDEX(GMW!$A$2:$NF$200,MATCH(1,(GMW!$NE$2:$NE$200=AW$3)*(GMW!$ND$2:$ND$200=AW$4)*(GMW!$C$2:$C$200=AW$1),0),$F165-1966)</f>
        <v>176.05</v>
      </c>
      <c r="AX165" s="5" cm="1">
        <f t="array" ref="AX165">INDEX(GMW!$A$2:$NF$200,MATCH(1,(GMW!$NE$2:$NE$200=AX$3)*(GMW!$ND$2:$ND$200=AX$4)*(GMW!$C$2:$C$200=AX$1),0),$F165-1966)</f>
        <v>2448.8989999999999</v>
      </c>
      <c r="AY165" s="5" cm="1">
        <f t="array" ref="AY165">INDEX(GMW!$A$2:$NF$200,MATCH(1,(GMW!$NE$2:$NE$200=AY$3)*(GMW!$ND$2:$ND$200=AY$4)*(GMW!$C$2:$C$200=AY$1),0),$F165-1966)</f>
        <v>15324</v>
      </c>
      <c r="AZ165" s="5" cm="1">
        <f t="array" ref="AZ165">INDEX(GMW!$A$2:$NF$200,MATCH(1,(GMW!$NE$2:$NE$200=AZ$3)*(GMW!$ND$2:$ND$200=AZ$4)*(GMW!$C$2:$C$200=AZ$1),0),$F165-1966)</f>
        <v>2894</v>
      </c>
      <c r="BA165" s="5" cm="1">
        <f t="array" ref="BA165">INDEX(GMW!$A$2:$NF$200,MATCH(1,(GMW!$NE$2:$NE$200=BA$3)*(GMW!$ND$2:$ND$200=BA$4)*(GMW!$C$2:$C$200=BA$1),0),$F165-1966)</f>
        <v>7.7460699999999996</v>
      </c>
      <c r="BB165" s="5" cm="1">
        <f t="array" ref="BB165">INDEX(GMW!$A$2:$NF$200,MATCH(1,(GMW!$NE$2:$NE$200=BB$3)*(GMW!$ND$2:$ND$200=BB$4)*(GMW!$C$2:$C$200=BB$1),0),$F165-1966)</f>
        <v>11482.44</v>
      </c>
      <c r="BC165" s="5" cm="1">
        <f t="array" ref="BC165">INDEX(GMW!$A$2:$NF$200,MATCH(1,(GMW!$NE$2:$NE$200=BC$3)*(GMW!$ND$2:$ND$200=BC$4)*(GMW!$C$2:$C$200=BC$1),0),$F165-1966)</f>
        <v>1.1019129999999999</v>
      </c>
      <c r="BD165" s="5" cm="1">
        <f t="array" ref="BD165">INDEX(GMW!$A$2:$NF$200,MATCH(1,(GMW!$NE$2:$NE$200=BD$3)*(GMW!$ND$2:$ND$200=BD$4)*(GMW!$C$2:$C$200=BD$1),0),$F165-1966)</f>
        <v>4850</v>
      </c>
      <c r="BE165" s="5" cm="1">
        <f t="array" ref="BE165">INDEX(GMW!$A$2:$NF$200,MATCH(1,(GMW!$NE$2:$NE$200=BE$3)*(GMW!$ND$2:$ND$200=BE$4)*(GMW!$C$2:$C$200=BE$1),0),$F165-1966)</f>
        <v>16.02665</v>
      </c>
      <c r="BF165" s="5" cm="1">
        <f t="array" ref="BF165">INDEX(GMW!$A$2:$NF$200,MATCH(1,(GMW!$NE$2:$NE$200=BF$3)*(GMW!$ND$2:$ND$200=BF$4)*(GMW!$C$2:$C$200=BF$1),0),$F165-1966)</f>
        <v>13.645</v>
      </c>
      <c r="BG165" s="5" cm="1">
        <f t="array" ref="BG165">INDEX(GMW!$A$2:$NF$200,MATCH(1,(GMW!$NE$2:$NE$200=BG$3)*(GMW!$ND$2:$ND$200=BG$4)*(GMW!$C$2:$C$200=BG$1),0),$F165-1966)</f>
        <v>21.24738</v>
      </c>
      <c r="BH165" s="5" cm="1">
        <f t="array" ref="BH165">INDEX(GMW!$A$2:$NF$200,MATCH(1,(GMW!$NE$2:$NE$200=BH$3)*(GMW!$ND$2:$ND$200=BH$4)*(GMW!$C$2:$C$200=BH$1),0),$F165-1966)</f>
        <v>8.0090179999999993</v>
      </c>
      <c r="BI165" s="5" cm="1">
        <f t="array" ref="BI165">INDEX(GMW!$A$2:$NF$200,MATCH(1,(GMW!$NE$2:$NE$200=BI$3)*(GMW!$ND$2:$ND$200=BI$4)*(GMW!$C$2:$C$200=BI$1),0),$F165-1966)</f>
        <v>2.7810000000000001</v>
      </c>
      <c r="BJ165" s="5" cm="1">
        <f t="array" ref="BJ165">INDEX(GMW!$A$2:$NF$200,MATCH(1,(GMW!$NE$2:$NE$200=BJ$3)*(GMW!$ND$2:$ND$200=BJ$4)*(GMW!$C$2:$C$200=BJ$1),0),$F165-1966)</f>
        <v>3.4427989999999999</v>
      </c>
      <c r="BK165" s="5" cm="1">
        <f t="array" ref="BK165">INDEX(GMW!$A$2:$NF$200,MATCH(1,(GMW!$NE$2:$NE$200=BK$3)*(GMW!$ND$2:$ND$200=BK$4)*(GMW!$C$2:$C$200=BK$1),0),$F165-1966)</f>
        <v>2.153273</v>
      </c>
      <c r="BL165" s="5" cm="1">
        <f t="array" ref="BL165">INDEX(GMW!$A$2:$NF$200,MATCH(1,(GMW!$NE$2:$NE$200=BL$3)*(GMW!$ND$2:$ND$200=BL$4)*(GMW!$C$2:$C$200=BL$1),0),$F165-1966)</f>
        <v>0.75270579999999998</v>
      </c>
      <c r="BM165" s="5" cm="1">
        <f t="array" ref="BM165">INDEX(GMW!$A$2:$NF$200,MATCH(1,(GMW!$NE$2:$NE$200=BM$3)*(GMW!$ND$2:$ND$200=BM$4)*(GMW!$C$2:$C$200=BM$1),0),$F165-1966)</f>
        <v>1.8775930000000001</v>
      </c>
      <c r="BN165" s="5" cm="1">
        <f t="array" ref="BN165">INDEX(GMW!$A$2:$NF$200,MATCH(1,(GMW!$NE$2:$NE$200=BN$3)*(GMW!$ND$2:$ND$200=BN$4)*(GMW!$C$2:$C$200=BN$1),0),$F165-1966)</f>
        <v>2.1290930000000001</v>
      </c>
      <c r="BO165" s="5" cm="1">
        <f t="array" ref="BO165">INDEX(GMW!$A$2:$NF$200,MATCH(1,(GMW!$NE$2:$NE$200=BO$3)*(GMW!$ND$2:$ND$200=BO$4)*(GMW!$C$2:$C$200=BO$1),0),$F165-1966)</f>
        <v>2.052</v>
      </c>
      <c r="BP165" s="5" cm="1">
        <f t="array" ref="BP165">INDEX(GMW!$A$2:$NF$200,MATCH(1,(GMW!$NE$2:$NE$200=BP$3)*(GMW!$ND$2:$ND$200=BP$4)*(GMW!$C$2:$C$200=BP$1),0),$F165-1966)</f>
        <v>1414144</v>
      </c>
      <c r="BQ165" s="5" cm="1">
        <f t="array" ref="BQ165">INDEX(GMW!$A$2:$NF$200,MATCH(1,(GMW!$NE$2:$NE$200=BQ$3)*(GMW!$ND$2:$ND$200=BQ$4)*(GMW!$C$2:$C$200=BQ$1),0),$F165-1966)</f>
        <v>21417.599999999999</v>
      </c>
      <c r="BR165" s="5" cm="1">
        <f t="array" ref="BR165">INDEX(GMW!$A$2:$NF$200,MATCH(1,(GMW!$NE$2:$NE$200=BR$3)*(GMW!$ND$2:$ND$200=BR$4)*(GMW!$C$2:$C$200=BR$1),0),$F165-1966)</f>
        <v>1015222</v>
      </c>
      <c r="BS165" s="5" cm="1">
        <f t="array" ref="BS165">INDEX(GMW!$A$2:$NF$200,MATCH(1,(GMW!$NE$2:$NE$200=BS$3)*(GMW!$ND$2:$ND$200=BS$4)*(GMW!$C$2:$C$200=BS$1),0),$F165-1966)</f>
        <v>1714964</v>
      </c>
      <c r="BT165" s="5" cm="1">
        <f t="array" ref="BT165">INDEX(GMW!$A$2:$NF$200,MATCH(1,(GMW!$NE$2:$NE$200=BT$3)*(GMW!$ND$2:$ND$200=BT$4)*(GMW!$C$2:$C$200=BT$1),0),$F165-1966)</f>
        <v>488060</v>
      </c>
      <c r="BU165" s="5" cm="1">
        <f t="array" ref="BU165">INDEX(GMW!$A$2:$NF$200,MATCH(1,(GMW!$NE$2:$NE$200=BU$3)*(GMW!$ND$2:$ND$200=BU$4)*(GMW!$C$2:$C$200=BU$1),0),$F165-1966)</f>
        <v>1239.172</v>
      </c>
      <c r="BV165" s="5" cm="1">
        <f t="array" ref="BV165">INDEX(GMW!$A$2:$NF$200,MATCH(1,(GMW!$NE$2:$NE$200=BV$3)*(GMW!$ND$2:$ND$200=BV$4)*(GMW!$C$2:$C$200=BV$1),0),$F165-1966)</f>
        <v>1792556</v>
      </c>
      <c r="BW165" s="5" cm="1">
        <f t="array" ref="BW165">INDEX(GMW!$A$2:$NF$200,MATCH(1,(GMW!$NE$2:$NE$200=BW$3)*(GMW!$ND$2:$ND$200=BW$4)*(GMW!$C$2:$C$200=BW$1),0),$F165-1966)</f>
        <v>188.76490000000001</v>
      </c>
      <c r="BX165" s="5" cm="1">
        <f t="array" ref="BX165">INDEX(GMW!$A$2:$NF$200,MATCH(1,(GMW!$NE$2:$NE$200=BX$3)*(GMW!$ND$2:$ND$200=BX$4)*(GMW!$C$2:$C$200=BX$1),0),$F165-1966)</f>
        <v>586424.6</v>
      </c>
      <c r="BY165" s="5" cm="1">
        <f t="array" ref="BY165">INDEX(GMW!$A$2:$NF$200,MATCH(1,(GMW!$NE$2:$NE$200=BY$3)*(GMW!$ND$2:$ND$200=BY$4)*(GMW!$C$2:$C$200=BY$1),0),$F165-1966)</f>
        <v>2057.576</v>
      </c>
      <c r="BZ165" s="5" cm="1">
        <f t="array" ref="BZ165">INDEX(GMW!$A$2:$NF$200,MATCH(1,(GMW!$NE$2:$NE$200=BZ$3)*(GMW!$ND$2:$ND$200=BZ$4)*(GMW!$C$2:$C$200=BZ$1),0),$F165-1966)</f>
        <v>2411.578</v>
      </c>
      <c r="CA165" s="5" cm="1">
        <f t="array" ref="CA165">INDEX(GMW!$A$2:$NF$200,MATCH(1,(GMW!$NE$2:$NE$200=CA$3)*(GMW!$ND$2:$ND$200=CA$4)*(GMW!$C$2:$C$200=CA$1),0),$F165-1966)</f>
        <v>2172.0880000000002</v>
      </c>
      <c r="CB165" s="5" cm="1">
        <f t="array" ref="CB165">INDEX(GMW!$A$2:$NF$200,MATCH(1,(GMW!$NE$2:$NE$200=CB$3)*(GMW!$ND$2:$ND$200=CB$4)*(GMW!$C$2:$C$200=CB$1),0),$F165-1966)</f>
        <v>960.23</v>
      </c>
      <c r="CC165" s="5" cm="1">
        <f t="array" ref="CC165">INDEX(GMW!$A$2:$NF$200,MATCH(1,(GMW!$NE$2:$NE$200=CC$3)*(GMW!$ND$2:$ND$200=CC$4)*(GMW!$C$2:$C$200=CC$1),0),$F165-1966)</f>
        <v>510.66500000000002</v>
      </c>
      <c r="CD165" s="5" cm="1">
        <f t="array" ref="CD165">INDEX(GMW!$A$2:$NF$200,MATCH(1,(GMW!$NE$2:$NE$200=CD$3)*(GMW!$ND$2:$ND$200=CD$4)*(GMW!$C$2:$C$200=CD$1),0),$F165-1966)</f>
        <v>508.23200000000003</v>
      </c>
      <c r="CE165" s="5" cm="1">
        <f t="array" ref="CE165">INDEX(GMW!$A$2:$NF$200,MATCH(1,(GMW!$NE$2:$NE$200=CE$3)*(GMW!$ND$2:$ND$200=CE$4)*(GMW!$C$2:$C$200=CE$1),0),$F165-1966)</f>
        <v>382.47699999999998</v>
      </c>
      <c r="CF165" s="5" cm="1">
        <f t="array" ref="CF165">INDEX(GMW!$A$2:$NF$200,MATCH(1,(GMW!$NE$2:$NE$200=CF$3)*(GMW!$ND$2:$ND$200=CF$4)*(GMW!$C$2:$C$200=CF$1),0),$F165-1966)</f>
        <v>112.98269999999999</v>
      </c>
      <c r="CG165" s="5" cm="1">
        <f t="array" ref="CG165">INDEX(GMW!$A$2:$NF$200,MATCH(1,(GMW!$NE$2:$NE$200=CG$3)*(GMW!$ND$2:$ND$200=CG$4)*(GMW!$C$2:$C$200=CG$1),0),$F165-1966)</f>
        <v>153.185</v>
      </c>
      <c r="CH165" s="5" cm="1">
        <f t="array" ref="CH165">INDEX(GMW!$A$2:$NF$200,MATCH(1,(GMW!$NE$2:$NE$200=CH$3)*(GMW!$ND$2:$ND$200=CH$4)*(GMW!$C$2:$C$200=CH$1),0),$F165-1966)</f>
        <v>282.12700000000001</v>
      </c>
      <c r="CI165" s="5" cm="1">
        <f t="array" ref="CI165">INDEX(GMW!$A$2:$NF$200,MATCH(1,(GMW!$NE$2:$NE$200=CI$3)*(GMW!$ND$2:$ND$200=CI$4)*(GMW!$C$2:$C$200=CI$1),0),$F165-1966)</f>
        <v>223.541</v>
      </c>
      <c r="CJ165" s="5" cm="1">
        <f t="array" ref="CJ165">INDEX(GMW!$A$2:$NF$200,MATCH(1,(GMW!$NE$2:$NE$200=CJ$3)*(GMW!$ND$2:$ND$200=CJ$4)*(GMW!$C$2:$C$200=CJ$1),0),$F165-1966)</f>
        <v>433287</v>
      </c>
      <c r="CK165" s="5" cm="1">
        <f t="array" ref="CK165">INDEX(GMW!$A$2:$NF$200,MATCH(1,(GMW!$NE$2:$NE$200=CK$3)*(GMW!$ND$2:$ND$200=CK$4)*(GMW!$C$2:$C$200=CK$1),0),$F165-1966)</f>
        <v>4079.875</v>
      </c>
      <c r="CL165" s="5" cm="1">
        <f t="array" ref="CL165">INDEX(GMW!$A$2:$NF$200,MATCH(1,(GMW!$NE$2:$NE$200=CL$3)*(GMW!$ND$2:$ND$200=CL$4)*(GMW!$C$2:$C$200=CL$1),0),$F165-1966)</f>
        <v>124394.4</v>
      </c>
      <c r="CM165" s="5" cm="1">
        <f t="array" ref="CM165">INDEX(GMW!$A$2:$NF$200,MATCH(1,(GMW!$NE$2:$NE$200=CM$3)*(GMW!$ND$2:$ND$200=CM$4)*(GMW!$C$2:$C$200=CM$1),0),$F165-1966)</f>
        <v>457659</v>
      </c>
      <c r="CN165" s="5" cm="1">
        <f t="array" ref="CN165">INDEX(GMW!$A$2:$NF$200,MATCH(1,(GMW!$NE$2:$NE$200=CN$3)*(GMW!$ND$2:$ND$200=CN$4)*(GMW!$C$2:$C$200=CN$1),0),$F165-1966)</f>
        <v>380330</v>
      </c>
      <c r="CO165" s="5" cm="1">
        <f t="array" ref="CO165">INDEX(GMW!$A$2:$NF$200,MATCH(1,(GMW!$NE$2:$NE$200=CO$3)*(GMW!$ND$2:$ND$200=CO$4)*(GMW!$C$2:$C$200=CO$1),0),$F165-1966)</f>
        <v>475.33699999999999</v>
      </c>
      <c r="CP165" s="5" cm="1">
        <f t="array" ref="CP165">INDEX(GMW!$A$2:$NF$200,MATCH(1,(GMW!$NE$2:$NE$200=CP$3)*(GMW!$ND$2:$ND$200=CP$4)*(GMW!$C$2:$C$200=CP$1),0),$F165-1966)</f>
        <v>933292.1</v>
      </c>
      <c r="CQ165" s="5" cm="1">
        <f t="array" ref="CQ165">INDEX(GMW!$A$2:$NF$200,MATCH(1,(GMW!$NE$2:$NE$200=CQ$3)*(GMW!$ND$2:$ND$200=CQ$4)*(GMW!$C$2:$C$200=CQ$1),0),$F165-1966)</f>
        <v>161.31399999999999</v>
      </c>
      <c r="CR165" s="5" cm="1">
        <f t="array" ref="CR165">INDEX(GMW!$A$2:$NF$200,MATCH(1,(GMW!$NE$2:$NE$200=CR$3)*(GMW!$ND$2:$ND$200=CR$4)*(GMW!$C$2:$C$200=CR$1),0),$F165-1966)</f>
        <v>376166.8</v>
      </c>
      <c r="CS165" s="5" cm="1">
        <f t="array" ref="CS165">INDEX(GMW!$A$2:$NF$200,MATCH(1,(GMW!$NE$2:$NE$200=CS$3)*(GMW!$ND$2:$ND$200=CS$4)*(GMW!$C$2:$C$200=CS$1),0),$F165-1966)</f>
        <v>703.673</v>
      </c>
      <c r="CT165" s="5" cm="1">
        <f t="array" ref="CT165">INDEX(GMW!$A$2:$NF$200,MATCH(1,(GMW!$NE$2:$NE$200=CT$3)*(GMW!$ND$2:$ND$200=CT$4)*(GMW!$C$2:$C$200=CT$1),0),$F165-1966)</f>
        <v>523.61599999999999</v>
      </c>
      <c r="CU165" s="5" cm="1">
        <f t="array" ref="CU165">INDEX(GMW!$A$2:$NF$200,MATCH(1,(GMW!$NE$2:$NE$200=CU$3)*(GMW!$ND$2:$ND$200=CU$4)*(GMW!$C$2:$C$200=CU$1),0),$F165-1966)</f>
        <v>407.66199999999998</v>
      </c>
      <c r="CV165" s="5" cm="1">
        <f t="array" ref="CV165">INDEX(GMW!$A$2:$NF$200,MATCH(1,(GMW!$NE$2:$NE$200=CV$3)*(GMW!$ND$2:$ND$200=CV$4)*(GMW!$C$2:$C$200=CV$1),0),$F165-1966)</f>
        <v>258.81799999999998</v>
      </c>
      <c r="CW165" s="5" cm="1">
        <f t="array" ref="CW165">INDEX(GMW!$A$2:$NF$200,MATCH(1,(GMW!$NE$2:$NE$200=CW$3)*(GMW!$ND$2:$ND$200=CW$4)*(GMW!$C$2:$C$200=CW$1),0),$F165-1966)</f>
        <v>164.137</v>
      </c>
      <c r="CX165" s="5" cm="1">
        <f t="array" ref="CX165">INDEX(GMW!$A$2:$NF$200,MATCH(1,(GMW!$NE$2:$NE$200=CX$3)*(GMW!$ND$2:$ND$200=CX$4)*(GMW!$C$2:$C$200=CX$1),0),$F165-1966)</f>
        <v>97.106999999999999</v>
      </c>
      <c r="CY165" s="5" cm="1">
        <f t="array" ref="CY165">INDEX(GMW!$A$2:$NF$200,MATCH(1,(GMW!$NE$2:$NE$200=CY$3)*(GMW!$ND$2:$ND$200=CY$4)*(GMW!$C$2:$C$200=CY$1),0),$F165-1966)</f>
        <v>79.650000000000006</v>
      </c>
      <c r="CZ165" s="5" cm="1">
        <f t="array" ref="CZ165">INDEX(GMW!$A$2:$NF$200,MATCH(1,(GMW!$NE$2:$NE$200=CZ$3)*(GMW!$ND$2:$ND$200=CZ$4)*(GMW!$C$2:$C$200=CZ$1),0),$F165-1966)</f>
        <v>50.052</v>
      </c>
      <c r="DA165" s="5" cm="1">
        <f t="array" ref="DA165">INDEX(GMW!$A$2:$NF$200,MATCH(1,(GMW!$NE$2:$NE$200=DA$3)*(GMW!$ND$2:$ND$200=DA$4)*(GMW!$C$2:$C$200=DA$1),0),$F165-1966)</f>
        <v>44.304000000000002</v>
      </c>
      <c r="DB165" s="5" cm="1">
        <f t="array" ref="DB165">INDEX(GMW!$A$2:$NF$200,MATCH(1,(GMW!$NE$2:$NE$200=DB$3)*(GMW!$ND$2:$ND$200=DB$4)*(GMW!$C$2:$C$200=DB$1),0),$F165-1966)</f>
        <v>46.133000000000003</v>
      </c>
      <c r="DC165" s="5" cm="1">
        <f t="array" ref="DC165">INDEX(GMW!$A$2:$NF$200,MATCH(1,(GMW!$NE$2:$NE$200=DC$3)*(GMW!$ND$2:$ND$200=DC$4)*(GMW!$C$2:$C$200=DC$1),0),$F165-1966)</f>
        <v>41.942</v>
      </c>
    </row>
    <row r="166" spans="1:107" x14ac:dyDescent="0.25">
      <c r="B166" s="5">
        <f t="shared" si="51"/>
        <v>2012</v>
      </c>
      <c r="C166" s="5">
        <f t="shared" si="51"/>
        <v>2012</v>
      </c>
      <c r="E166" s="5">
        <f t="shared" ref="E166" si="54">+E162+1</f>
        <v>2012</v>
      </c>
      <c r="F166" s="5">
        <f t="shared" si="37"/>
        <v>2132</v>
      </c>
      <c r="G166" s="5" cm="1">
        <f t="array" ref="G166">INDEX(GMW!$A$2:$NF$200,MATCH(1,(GMW!$NE$2:$NE$200=G$3)*(GMW!$ND$2:$ND$200=G$4)*(GMW!$C$2:$C$200=G$1),0),$F166-1966)</f>
        <v>578215</v>
      </c>
      <c r="H166" s="5" cm="1">
        <f t="array" ref="H166">INDEX(GMW!$A$2:$NF$200,MATCH(1,(GMW!$NE$2:$NE$200=H$3)*(GMW!$ND$2:$ND$200=H$4)*(GMW!$C$2:$C$200=H$1),0),$F166-1966)</f>
        <v>355752</v>
      </c>
      <c r="I166" s="5" cm="1">
        <f t="array" ref="I166">INDEX(GMW!$A$2:$NF$200,MATCH(1,(GMW!$NE$2:$NE$200=I$3)*(GMW!$ND$2:$ND$200=I$4)*(GMW!$C$2:$C$200=I$1),0),$F166-1966)</f>
        <v>94360</v>
      </c>
      <c r="J166" s="5" cm="1">
        <f t="array" ref="J166">INDEX(GMW!$A$2:$NF$200,MATCH(1,(GMW!$NE$2:$NE$200=J$3)*(GMW!$ND$2:$ND$200=J$4)*(GMW!$C$2:$C$200=J$1),0),$F166-1966)</f>
        <v>120427</v>
      </c>
      <c r="K166" s="5" cm="1">
        <f t="array" ref="K166">INDEX(GMW!$A$2:$NF$200,MATCH(1,(GMW!$NE$2:$NE$200=K$3)*(GMW!$ND$2:$ND$200=K$4)*(GMW!$C$2:$C$200=K$1),0),$F166-1966)</f>
        <v>171077</v>
      </c>
      <c r="L166" s="5" cm="1">
        <f t="array" ref="L166">INDEX(GMW!$A$2:$NF$200,MATCH(1,(GMW!$NE$2:$NE$200=L$3)*(GMW!$ND$2:$ND$200=L$4)*(GMW!$C$2:$C$200=L$1),0),$F166-1966)</f>
        <v>171699</v>
      </c>
      <c r="M166" s="5" cm="1">
        <f t="array" ref="M166">INDEX(GMW!$A$2:$NF$200,MATCH(1,(GMW!$NE$2:$NE$200=M$3)*(GMW!$ND$2:$ND$200=M$4)*(GMW!$C$2:$C$200=M$1),0),$F166-1966)</f>
        <v>55124</v>
      </c>
      <c r="N166" s="5" cm="1">
        <f t="array" ref="N166">INDEX(GMW!$A$2:$NF$200,MATCH(1,(GMW!$NE$2:$NE$200=N$3)*(GMW!$ND$2:$ND$200=N$4)*(GMW!$C$2:$C$200=N$1),0),$F166-1966)</f>
        <v>14758</v>
      </c>
      <c r="O166" s="5" cm="1">
        <f t="array" ref="O166">INDEX(GMW!$A$2:$NF$200,MATCH(1,(GMW!$NE$2:$NE$200=O$3)*(GMW!$ND$2:$ND$200=O$4)*(GMW!$C$2:$C$200=O$1),0),$F166-1966)</f>
        <v>97.266670000000005</v>
      </c>
      <c r="P166" s="5" cm="1">
        <f t="array" ref="P166">INDEX(GMW!$A$2:$NF$200,MATCH(1,(GMW!$NE$2:$NE$200=P$3)*(GMW!$ND$2:$ND$200=P$4)*(GMW!$C$2:$C$200=P$1),0),$F166-1966)</f>
        <v>0.5</v>
      </c>
      <c r="Q166" s="5" cm="1">
        <f t="array" ref="Q166">INDEX(GMW!$A$2:$NF$200,MATCH(1,(GMW!$NE$2:$NE$200=Q$3)*(GMW!$ND$2:$ND$200=Q$4)*(GMW!$C$2:$C$200=Q$1),0),$F166-1966)</f>
        <v>1.85</v>
      </c>
      <c r="R166" s="5" cm="1">
        <f t="array" ref="R166">INDEX(GMW!$A$2:$NF$200,MATCH(1,(GMW!$NE$2:$NE$200=R$3)*(GMW!$ND$2:$ND$200=R$4)*(GMW!$C$2:$C$200=R$1),0),$F166-1966)</f>
        <v>97.266670000000005</v>
      </c>
      <c r="S166" s="5" cm="1">
        <f t="array" ref="S166">INDEX(GMW!$A$2:$NF$200,MATCH(1,(GMW!$NE$2:$NE$200=S$3)*(GMW!$ND$2:$ND$200=S$4)*(GMW!$C$2:$C$200=S$1),0),$F166-1966)</f>
        <v>31990</v>
      </c>
      <c r="T166" s="5" cm="1">
        <f t="array" ref="T166">INDEX(GMW!$A$2:$NF$200,MATCH(1,(GMW!$NE$2:$NE$200=T$3)*(GMW!$ND$2:$ND$200=T$4)*(GMW!$C$2:$C$200=T$1),0),$F166-1966)</f>
        <v>380</v>
      </c>
      <c r="U166" s="5" cm="1">
        <f t="array" ref="U166">INDEX(GMW!$A$2:$NF$200,MATCH(1,(GMW!$NE$2:$NE$200=U$3)*(GMW!$ND$2:$ND$200=U$4)*(GMW!$C$2:$C$200=U$1),0),$F166-1966)</f>
        <v>73</v>
      </c>
      <c r="V166" s="5" cm="1">
        <f t="array" ref="V166">INDEX(GMW!$A$2:$NF$200,MATCH(1,(GMW!$NE$2:$NE$200=V$3)*(GMW!$ND$2:$ND$200=V$4)*(GMW!$C$2:$C$200=V$1),0),$F166-1966)</f>
        <v>2547</v>
      </c>
      <c r="W166" s="5" cm="1">
        <f t="array" ref="W166">INDEX(GMW!$A$2:$NF$200,MATCH(1,(GMW!$NE$2:$NE$200=W$3)*(GMW!$ND$2:$ND$200=W$4)*(GMW!$C$2:$C$200=W$1),0),$F166-1966)</f>
        <v>120</v>
      </c>
      <c r="X166" s="5" cm="1">
        <f t="array" ref="X166">INDEX(GMW!$A$2:$NF$200,MATCH(1,(GMW!$NE$2:$NE$200=X$3)*(GMW!$ND$2:$ND$200=X$4)*(GMW!$C$2:$C$200=X$1),0),$F166-1966)</f>
        <v>194</v>
      </c>
      <c r="Y166" s="5" cm="1">
        <f t="array" ref="Y166">INDEX(GMW!$A$2:$NF$200,MATCH(1,(GMW!$NE$2:$NE$200=Y$3)*(GMW!$ND$2:$ND$200=Y$4)*(GMW!$C$2:$C$200=Y$1),0),$F166-1966)</f>
        <v>2053</v>
      </c>
      <c r="Z166" s="5" cm="1">
        <f t="array" ref="Z166">INDEX(GMW!$A$2:$NF$200,MATCH(1,(GMW!$NE$2:$NE$200=Z$3)*(GMW!$ND$2:$ND$200=Z$4)*(GMW!$C$2:$C$200=Z$1),0),$F166-1966)</f>
        <v>4859</v>
      </c>
      <c r="AA166" s="5" cm="1">
        <f t="array" ref="AA166">INDEX(GMW!$A$2:$NF$200,MATCH(1,(GMW!$NE$2:$NE$200=AA$3)*(GMW!$ND$2:$ND$200=AA$4)*(GMW!$C$2:$C$200=AA$1),0),$F166-1966)</f>
        <v>1517</v>
      </c>
      <c r="AB166" s="5" cm="1">
        <f t="array" ref="AB166">INDEX(GMW!$A$2:$NF$200,MATCH(1,(GMW!$NE$2:$NE$200=AB$3)*(GMW!$ND$2:$ND$200=AB$4)*(GMW!$C$2:$C$200=AB$1),0),$F166-1966)</f>
        <v>2007</v>
      </c>
      <c r="AC166" s="5" cm="1">
        <f t="array" ref="AC166">INDEX(GMW!$A$2:$NF$200,MATCH(1,(GMW!$NE$2:$NE$200=AC$3)*(GMW!$ND$2:$ND$200=AC$4)*(GMW!$C$2:$C$200=AC$1),0),$F166-1966)</f>
        <v>1264</v>
      </c>
      <c r="AD166" s="5" cm="1">
        <f t="array" ref="AD166">INDEX(GMW!$A$2:$NF$200,MATCH(1,(GMW!$NE$2:$NE$200=AD$3)*(GMW!$ND$2:$ND$200=AD$4)*(GMW!$C$2:$C$200=AD$1),0),$F166-1966)</f>
        <v>1144</v>
      </c>
      <c r="AE166" s="5" cm="1">
        <f t="array" ref="AE166">INDEX(GMW!$A$2:$NF$200,MATCH(1,(GMW!$NE$2:$NE$200=AE$3)*(GMW!$ND$2:$ND$200=AE$4)*(GMW!$C$2:$C$200=AE$1),0),$F166-1966)</f>
        <v>505</v>
      </c>
      <c r="AF166" s="5" cm="1">
        <f t="array" ref="AF166">INDEX(GMW!$A$2:$NF$200,MATCH(1,(GMW!$NE$2:$NE$200=AF$3)*(GMW!$ND$2:$ND$200=AF$4)*(GMW!$C$2:$C$200=AF$1),0),$F166-1966)</f>
        <v>2575</v>
      </c>
      <c r="AG166" s="5" cm="1">
        <f t="array" ref="AG166">INDEX(GMW!$A$2:$NF$200,MATCH(1,(GMW!$NE$2:$NE$200=AG$3)*(GMW!$ND$2:$ND$200=AG$4)*(GMW!$C$2:$C$200=AG$1),0),$F166-1966)</f>
        <v>2565</v>
      </c>
      <c r="AH166" s="5" cm="1">
        <f t="array" ref="AH166">INDEX(GMW!$A$2:$NF$200,MATCH(1,(GMW!$NE$2:$NE$200=AH$3)*(GMW!$ND$2:$ND$200=AH$4)*(GMW!$C$2:$C$200=AH$1),0),$F166-1966)</f>
        <v>1562</v>
      </c>
      <c r="AI166" s="5" cm="1">
        <f t="array" ref="AI166">INDEX(GMW!$A$2:$NF$200,MATCH(1,(GMW!$NE$2:$NE$200=AI$3)*(GMW!$ND$2:$ND$200=AI$4)*(GMW!$C$2:$C$200=AI$1),0),$F166-1966)</f>
        <v>2765</v>
      </c>
      <c r="AJ166" s="5" cm="1">
        <f t="array" ref="AJ166">INDEX(GMW!$A$2:$NF$200,MATCH(1,(GMW!$NE$2:$NE$200=AJ$3)*(GMW!$ND$2:$ND$200=AJ$4)*(GMW!$C$2:$C$200=AJ$1),0),$F166-1966)</f>
        <v>4055</v>
      </c>
      <c r="AK166" s="5" cm="1">
        <f t="array" ref="AK166">INDEX(GMW!$A$2:$NF$200,MATCH(1,(GMW!$NE$2:$NE$200=AK$3)*(GMW!$ND$2:$ND$200=AK$4)*(GMW!$C$2:$C$200=AK$1),0),$F166-1966)</f>
        <v>899</v>
      </c>
      <c r="AL166" s="5" cm="1">
        <f t="array" ref="AL166">INDEX(GMW!$A$2:$NF$200,MATCH(1,(GMW!$NE$2:$NE$200=AL$3)*(GMW!$ND$2:$ND$200=AL$4)*(GMW!$C$2:$C$200=AL$1),0),$F166-1966)</f>
        <v>906</v>
      </c>
      <c r="AM166" s="5" cm="1">
        <f t="array" ref="AM166">INDEX(GMW!$A$2:$NF$200,MATCH(1,(GMW!$NE$2:$NE$200=AM$3)*(GMW!$ND$2:$ND$200=AM$4)*(GMW!$C$2:$C$200=AM$1),0),$F166-1966)</f>
        <v>29945</v>
      </c>
      <c r="AN166" s="5" cm="1">
        <f t="array" ref="AN166">INDEX(GMW!$A$2:$NF$200,MATCH(1,(GMW!$NE$2:$NE$200=AN$3)*(GMW!$ND$2:$ND$200=AN$4)*(GMW!$C$2:$C$200=AN$1),0),$F166-1966)</f>
        <v>5411</v>
      </c>
      <c r="AO166" s="5" cm="1">
        <f t="array" ref="AO166">INDEX(GMW!$A$2:$NF$200,MATCH(1,(GMW!$NE$2:$NE$200=AO$3)*(GMW!$ND$2:$ND$200=AO$4)*(GMW!$C$2:$C$200=AO$1),0),$F166-1966)</f>
        <v>578215</v>
      </c>
      <c r="AP166" s="5" cm="1">
        <f t="array" ref="AP166">INDEX(GMW!$A$2:$NF$200,MATCH(1,(GMW!$NE$2:$NE$200=AP$3)*(GMW!$ND$2:$ND$200=AP$4)*(GMW!$C$2:$C$200=AP$1),0),$F166-1966)</f>
        <v>4372.4750000000004</v>
      </c>
      <c r="AQ166" s="5" cm="1">
        <f t="array" ref="AQ166">INDEX(GMW!$A$2:$NF$200,MATCH(1,(GMW!$NE$2:$NE$200=AQ$3)*(GMW!$ND$2:$ND$200=AQ$4)*(GMW!$C$2:$C$200=AQ$1),0),$F166-1966)</f>
        <v>128895</v>
      </c>
      <c r="AR166" s="5" cm="1">
        <f t="array" ref="AR166">INDEX(GMW!$A$2:$NF$200,MATCH(1,(GMW!$NE$2:$NE$200=AR$3)*(GMW!$ND$2:$ND$200=AR$4)*(GMW!$C$2:$C$200=AR$1),0),$F166-1966)</f>
        <v>803.65</v>
      </c>
      <c r="AS166" s="5" cm="1">
        <f t="array" ref="AS166">INDEX(GMW!$A$2:$NF$200,MATCH(1,(GMW!$NE$2:$NE$200=AS$3)*(GMW!$ND$2:$ND$200=AS$4)*(GMW!$C$2:$C$200=AS$1),0),$F166-1966)</f>
        <v>570.17100000000005</v>
      </c>
      <c r="AT166" s="5" cm="1">
        <f t="array" ref="AT166">INDEX(GMW!$A$2:$NF$200,MATCH(1,(GMW!$NE$2:$NE$200=AT$3)*(GMW!$ND$2:$ND$200=AT$4)*(GMW!$C$2:$C$200=AT$1),0),$F166-1966)</f>
        <v>439.33300000000003</v>
      </c>
      <c r="AU166" s="5" cm="1">
        <f t="array" ref="AU166">INDEX(GMW!$A$2:$NF$200,MATCH(1,(GMW!$NE$2:$NE$200=AU$3)*(GMW!$ND$2:$ND$200=AU$4)*(GMW!$C$2:$C$200=AU$1),0),$F166-1966)</f>
        <v>486667.5</v>
      </c>
      <c r="AV166" s="5" cm="1">
        <f t="array" ref="AV166">INDEX(GMW!$A$2:$NF$200,MATCH(1,(GMW!$NE$2:$NE$200=AV$3)*(GMW!$ND$2:$ND$200=AV$4)*(GMW!$C$2:$C$200=AV$1),0),$F166-1966)</f>
        <v>15594</v>
      </c>
      <c r="AW166" s="5" cm="1">
        <f t="array" ref="AW166">INDEX(GMW!$A$2:$NF$200,MATCH(1,(GMW!$NE$2:$NE$200=AW$3)*(GMW!$ND$2:$ND$200=AW$4)*(GMW!$C$2:$C$200=AW$1),0),$F166-1966)</f>
        <v>175.07499999999999</v>
      </c>
      <c r="AX166" s="5" cm="1">
        <f t="array" ref="AX166">INDEX(GMW!$A$2:$NF$200,MATCH(1,(GMW!$NE$2:$NE$200=AX$3)*(GMW!$ND$2:$ND$200=AX$4)*(GMW!$C$2:$C$200=AX$1),0),$F166-1966)</f>
        <v>2451.59</v>
      </c>
      <c r="AY166" s="5" cm="1">
        <f t="array" ref="AY166">INDEX(GMW!$A$2:$NF$200,MATCH(1,(GMW!$NE$2:$NE$200=AY$3)*(GMW!$ND$2:$ND$200=AY$4)*(GMW!$C$2:$C$200=AY$1),0),$F166-1966)</f>
        <v>15773</v>
      </c>
      <c r="AZ166" s="5" cm="1">
        <f t="array" ref="AZ166">INDEX(GMW!$A$2:$NF$200,MATCH(1,(GMW!$NE$2:$NE$200=AZ$3)*(GMW!$ND$2:$ND$200=AZ$4)*(GMW!$C$2:$C$200=AZ$1),0),$F166-1966)</f>
        <v>3093</v>
      </c>
      <c r="BA166" s="5" cm="1">
        <f t="array" ref="BA166">INDEX(GMW!$A$2:$NF$200,MATCH(1,(GMW!$NE$2:$NE$200=BA$3)*(GMW!$ND$2:$ND$200=BA$4)*(GMW!$C$2:$C$200=BA$1),0),$F166-1966)</f>
        <v>7.727017</v>
      </c>
      <c r="BB166" s="5" cm="1">
        <f t="array" ref="BB166">INDEX(GMW!$A$2:$NF$200,MATCH(1,(GMW!$NE$2:$NE$200=BB$3)*(GMW!$ND$2:$ND$200=BB$4)*(GMW!$C$2:$C$200=BB$1),0),$F166-1966)</f>
        <v>8373.2289999999994</v>
      </c>
      <c r="BC166" s="5" cm="1">
        <f t="array" ref="BC166">INDEX(GMW!$A$2:$NF$200,MATCH(1,(GMW!$NE$2:$NE$200=BC$3)*(GMW!$ND$2:$ND$200=BC$4)*(GMW!$C$2:$C$200=BC$1),0),$F166-1966)</f>
        <v>1.0945240000000001</v>
      </c>
      <c r="BD166" s="5" cm="1">
        <f t="array" ref="BD166">INDEX(GMW!$A$2:$NF$200,MATCH(1,(GMW!$NE$2:$NE$200=BD$3)*(GMW!$ND$2:$ND$200=BD$4)*(GMW!$C$2:$C$200=BD$1),0),$F166-1966)</f>
        <v>2159</v>
      </c>
      <c r="BE166" s="5" cm="1">
        <f t="array" ref="BE166">INDEX(GMW!$A$2:$NF$200,MATCH(1,(GMW!$NE$2:$NE$200=BE$3)*(GMW!$ND$2:$ND$200=BE$4)*(GMW!$C$2:$C$200=BE$1),0),$F166-1966)</f>
        <v>15.651070000000001</v>
      </c>
      <c r="BF166" s="5" cm="1">
        <f t="array" ref="BF166">INDEX(GMW!$A$2:$NF$200,MATCH(1,(GMW!$NE$2:$NE$200=BF$3)*(GMW!$ND$2:$ND$200=BF$4)*(GMW!$C$2:$C$200=BF$1),0),$F166-1966)</f>
        <v>13.22</v>
      </c>
      <c r="BG166" s="5" cm="1">
        <f t="array" ref="BG166">INDEX(GMW!$A$2:$NF$200,MATCH(1,(GMW!$NE$2:$NE$200=BG$3)*(GMW!$ND$2:$ND$200=BG$4)*(GMW!$C$2:$C$200=BG$1),0),$F166-1966)</f>
        <v>20.611940000000001</v>
      </c>
      <c r="BH166" s="5" cm="1">
        <f t="array" ref="BH166">INDEX(GMW!$A$2:$NF$200,MATCH(1,(GMW!$NE$2:$NE$200=BH$3)*(GMW!$ND$2:$ND$200=BH$4)*(GMW!$C$2:$C$200=BH$1),0),$F166-1966)</f>
        <v>8.0662199999999995</v>
      </c>
      <c r="BI166" s="5" cm="1">
        <f t="array" ref="BI166">INDEX(GMW!$A$2:$NF$200,MATCH(1,(GMW!$NE$2:$NE$200=BI$3)*(GMW!$ND$2:$ND$200=BI$4)*(GMW!$C$2:$C$200=BI$1),0),$F166-1966)</f>
        <v>3.0059999999999998</v>
      </c>
      <c r="BJ166" s="5" cm="1">
        <f t="array" ref="BJ166">INDEX(GMW!$A$2:$NF$200,MATCH(1,(GMW!$NE$2:$NE$200=BJ$3)*(GMW!$ND$2:$ND$200=BJ$4)*(GMW!$C$2:$C$200=BJ$1),0),$F166-1966)</f>
        <v>3.400236</v>
      </c>
      <c r="BK166" s="5" cm="1">
        <f t="array" ref="BK166">INDEX(GMW!$A$2:$NF$200,MATCH(1,(GMW!$NE$2:$NE$200=BK$3)*(GMW!$ND$2:$ND$200=BK$4)*(GMW!$C$2:$C$200=BK$1),0),$F166-1966)</f>
        <v>2.1409289999999999</v>
      </c>
      <c r="BL166" s="5" cm="1">
        <f t="array" ref="BL166">INDEX(GMW!$A$2:$NF$200,MATCH(1,(GMW!$NE$2:$NE$200=BL$3)*(GMW!$ND$2:$ND$200=BL$4)*(GMW!$C$2:$C$200=BL$1),0),$F166-1966)</f>
        <v>0.73803149999999995</v>
      </c>
      <c r="BM166" s="5" cm="1">
        <f t="array" ref="BM166">INDEX(GMW!$A$2:$NF$200,MATCH(1,(GMW!$NE$2:$NE$200=BM$3)*(GMW!$ND$2:$ND$200=BM$4)*(GMW!$C$2:$C$200=BM$1),0),$F166-1966)</f>
        <v>1.8846130000000001</v>
      </c>
      <c r="BN166" s="5" cm="1">
        <f t="array" ref="BN166">INDEX(GMW!$A$2:$NF$200,MATCH(1,(GMW!$NE$2:$NE$200=BN$3)*(GMW!$ND$2:$ND$200=BN$4)*(GMW!$C$2:$C$200=BN$1),0),$F166-1966)</f>
        <v>2.1229520000000002</v>
      </c>
      <c r="BO166" s="5" cm="1">
        <f t="array" ref="BO166">INDEX(GMW!$A$2:$NF$200,MATCH(1,(GMW!$NE$2:$NE$200=BO$3)*(GMW!$ND$2:$ND$200=BO$4)*(GMW!$C$2:$C$200=BO$1),0),$F166-1966)</f>
        <v>2.03817</v>
      </c>
      <c r="BP166" s="5" cm="1">
        <f t="array" ref="BP166">INDEX(GMW!$A$2:$NF$200,MATCH(1,(GMW!$NE$2:$NE$200=BP$3)*(GMW!$ND$2:$ND$200=BP$4)*(GMW!$C$2:$C$200=BP$1),0),$F166-1966)</f>
        <v>1447791</v>
      </c>
      <c r="BQ166" s="5" cm="1">
        <f t="array" ref="BQ166">INDEX(GMW!$A$2:$NF$200,MATCH(1,(GMW!$NE$2:$NE$200=BQ$3)*(GMW!$ND$2:$ND$200=BQ$4)*(GMW!$C$2:$C$200=BQ$1),0),$F166-1966)</f>
        <v>21761.16</v>
      </c>
      <c r="BR166" s="5" cm="1">
        <f t="array" ref="BR166">INDEX(GMW!$A$2:$NF$200,MATCH(1,(GMW!$NE$2:$NE$200=BR$3)*(GMW!$ND$2:$ND$200=BR$4)*(GMW!$C$2:$C$200=BR$1),0),$F166-1966)</f>
        <v>1028155</v>
      </c>
      <c r="BS166" s="5" cm="1">
        <f t="array" ref="BS166">INDEX(GMW!$A$2:$NF$200,MATCH(1,(GMW!$NE$2:$NE$200=BS$3)*(GMW!$ND$2:$ND$200=BS$4)*(GMW!$C$2:$C$200=BS$1),0),$F166-1966)</f>
        <v>1739555</v>
      </c>
      <c r="BT166" s="5" cm="1">
        <f t="array" ref="BT166">INDEX(GMW!$A$2:$NF$200,MATCH(1,(GMW!$NE$2:$NE$200=BT$3)*(GMW!$ND$2:$ND$200=BT$4)*(GMW!$C$2:$C$200=BT$1),0),$F166-1966)</f>
        <v>494668</v>
      </c>
      <c r="BU166" s="5" cm="1">
        <f t="array" ref="BU166">INDEX(GMW!$A$2:$NF$200,MATCH(1,(GMW!$NE$2:$NE$200=BU$3)*(GMW!$ND$2:$ND$200=BU$4)*(GMW!$C$2:$C$200=BU$1),0),$F166-1966)</f>
        <v>1245.979</v>
      </c>
      <c r="BV166" s="5" cm="1">
        <f t="array" ref="BV166">INDEX(GMW!$A$2:$NF$200,MATCH(1,(GMW!$NE$2:$NE$200=BV$3)*(GMW!$ND$2:$ND$200=BV$4)*(GMW!$C$2:$C$200=BV$1),0),$F166-1966)</f>
        <v>1799782</v>
      </c>
      <c r="BW166" s="5" cm="1">
        <f t="array" ref="BW166">INDEX(GMW!$A$2:$NF$200,MATCH(1,(GMW!$NE$2:$NE$200=BW$3)*(GMW!$ND$2:$ND$200=BW$4)*(GMW!$C$2:$C$200=BW$1),0),$F166-1966)</f>
        <v>190.18709999999999</v>
      </c>
      <c r="BX166" s="5" cm="1">
        <f t="array" ref="BX166">INDEX(GMW!$A$2:$NF$200,MATCH(1,(GMW!$NE$2:$NE$200=BX$3)*(GMW!$ND$2:$ND$200=BX$4)*(GMW!$C$2:$C$200=BX$1),0),$F166-1966)</f>
        <v>591316.6</v>
      </c>
      <c r="BY166" s="5" cm="1">
        <f t="array" ref="BY166">INDEX(GMW!$A$2:$NF$200,MATCH(1,(GMW!$NE$2:$NE$200=BY$3)*(GMW!$ND$2:$ND$200=BY$4)*(GMW!$C$2:$C$200=BY$1),0),$F166-1966)</f>
        <v>2068.2890000000002</v>
      </c>
      <c r="BZ166" s="5" cm="1">
        <f t="array" ref="BZ166">INDEX(GMW!$A$2:$NF$200,MATCH(1,(GMW!$NE$2:$NE$200=BZ$3)*(GMW!$ND$2:$ND$200=BZ$4)*(GMW!$C$2:$C$200=BZ$1),0),$F166-1966)</f>
        <v>2434.989</v>
      </c>
      <c r="CA166" s="5" cm="1">
        <f t="array" ref="CA166">INDEX(GMW!$A$2:$NF$200,MATCH(1,(GMW!$NE$2:$NE$200=CA$3)*(GMW!$ND$2:$ND$200=CA$4)*(GMW!$C$2:$C$200=CA$1),0),$F166-1966)</f>
        <v>2240.8029999999999</v>
      </c>
      <c r="CB166" s="5" cm="1">
        <f t="array" ref="CB166">INDEX(GMW!$A$2:$NF$200,MATCH(1,(GMW!$NE$2:$NE$200=CB$3)*(GMW!$ND$2:$ND$200=CB$4)*(GMW!$C$2:$C$200=CB$1),0),$F166-1966)</f>
        <v>1001.775</v>
      </c>
      <c r="CC166" s="5" cm="1">
        <f t="array" ref="CC166">INDEX(GMW!$A$2:$NF$200,MATCH(1,(GMW!$NE$2:$NE$200=CC$3)*(GMW!$ND$2:$ND$200=CC$4)*(GMW!$C$2:$C$200=CC$1),0),$F166-1966)</f>
        <v>520.28200000000004</v>
      </c>
      <c r="CD166" s="5" cm="1">
        <f t="array" ref="CD166">INDEX(GMW!$A$2:$NF$200,MATCH(1,(GMW!$NE$2:$NE$200=CD$3)*(GMW!$ND$2:$ND$200=CD$4)*(GMW!$C$2:$C$200=CD$1),0),$F166-1966)</f>
        <v>516.00699999999995</v>
      </c>
      <c r="CE166" s="5" cm="1">
        <f t="array" ref="CE166">INDEX(GMW!$A$2:$NF$200,MATCH(1,(GMW!$NE$2:$NE$200=CE$3)*(GMW!$ND$2:$ND$200=CE$4)*(GMW!$C$2:$C$200=CE$1),0),$F166-1966)</f>
        <v>389.916</v>
      </c>
      <c r="CF166" s="5" cm="1">
        <f t="array" ref="CF166">INDEX(GMW!$A$2:$NF$200,MATCH(1,(GMW!$NE$2:$NE$200=CF$3)*(GMW!$ND$2:$ND$200=CF$4)*(GMW!$C$2:$C$200=CF$1),0),$F166-1966)</f>
        <v>115.1768</v>
      </c>
      <c r="CG166" s="5" cm="1">
        <f t="array" ref="CG166">INDEX(GMW!$A$2:$NF$200,MATCH(1,(GMW!$NE$2:$NE$200=CG$3)*(GMW!$ND$2:$ND$200=CG$4)*(GMW!$C$2:$C$200=CG$1),0),$F166-1966)</f>
        <v>153.185</v>
      </c>
      <c r="CH166" s="5" cm="1">
        <f t="array" ref="CH166">INDEX(GMW!$A$2:$NF$200,MATCH(1,(GMW!$NE$2:$NE$200=CH$3)*(GMW!$ND$2:$ND$200=CH$4)*(GMW!$C$2:$C$200=CH$1),0),$F166-1966)</f>
        <v>324.59100000000001</v>
      </c>
      <c r="CI166" s="5" cm="1">
        <f t="array" ref="CI166">INDEX(GMW!$A$2:$NF$200,MATCH(1,(GMW!$NE$2:$NE$200=CI$3)*(GMW!$ND$2:$ND$200=CI$4)*(GMW!$C$2:$C$200=CI$1),0),$F166-1966)</f>
        <v>233.13800000000001</v>
      </c>
      <c r="CJ166" s="5" cm="1">
        <f t="array" ref="CJ166">INDEX(GMW!$A$2:$NF$200,MATCH(1,(GMW!$NE$2:$NE$200=CJ$3)*(GMW!$ND$2:$ND$200=CJ$4)*(GMW!$C$2:$C$200=CJ$1),0),$F166-1966)</f>
        <v>435070</v>
      </c>
      <c r="CK166" s="5" cm="1">
        <f t="array" ref="CK166">INDEX(GMW!$A$2:$NF$200,MATCH(1,(GMW!$NE$2:$NE$200=CK$3)*(GMW!$ND$2:$ND$200=CK$4)*(GMW!$C$2:$C$200=CK$1),0),$F166-1966)</f>
        <v>4105.1000000000004</v>
      </c>
      <c r="CL166" s="5" cm="1">
        <f t="array" ref="CL166">INDEX(GMW!$A$2:$NF$200,MATCH(1,(GMW!$NE$2:$NE$200=CL$3)*(GMW!$ND$2:$ND$200=CL$4)*(GMW!$C$2:$C$200=CL$1),0),$F166-1966)</f>
        <v>124306.3</v>
      </c>
      <c r="CM166" s="5" cm="1">
        <f t="array" ref="CM166">INDEX(GMW!$A$2:$NF$200,MATCH(1,(GMW!$NE$2:$NE$200=CM$3)*(GMW!$ND$2:$ND$200=CM$4)*(GMW!$C$2:$C$200=CM$1),0),$F166-1966)</f>
        <v>461016</v>
      </c>
      <c r="CN166" s="5" cm="1">
        <f t="array" ref="CN166">INDEX(GMW!$A$2:$NF$200,MATCH(1,(GMW!$NE$2:$NE$200=CN$3)*(GMW!$ND$2:$ND$200=CN$4)*(GMW!$C$2:$C$200=CN$1),0),$F166-1966)</f>
        <v>381842</v>
      </c>
      <c r="CO166" s="5" cm="1">
        <f t="array" ref="CO166">INDEX(GMW!$A$2:$NF$200,MATCH(1,(GMW!$NE$2:$NE$200=CO$3)*(GMW!$ND$2:$ND$200=CO$4)*(GMW!$C$2:$C$200=CO$1),0),$F166-1966)</f>
        <v>477.11500000000001</v>
      </c>
      <c r="CP166" s="5" cm="1">
        <f t="array" ref="CP166">INDEX(GMW!$A$2:$NF$200,MATCH(1,(GMW!$NE$2:$NE$200=CP$3)*(GMW!$ND$2:$ND$200=CP$4)*(GMW!$C$2:$C$200=CP$1),0),$F166-1966)</f>
        <v>933458.1</v>
      </c>
      <c r="CQ166" s="5" cm="1">
        <f t="array" ref="CQ166">INDEX(GMW!$A$2:$NF$200,MATCH(1,(GMW!$NE$2:$NE$200=CQ$3)*(GMW!$ND$2:$ND$200=CQ$4)*(GMW!$C$2:$C$200=CQ$1),0),$F166-1966)</f>
        <v>161.78970000000001</v>
      </c>
      <c r="CR166" s="5" cm="1">
        <f t="array" ref="CR166">INDEX(GMW!$A$2:$NF$200,MATCH(1,(GMW!$NE$2:$NE$200=CR$3)*(GMW!$ND$2:$ND$200=CR$4)*(GMW!$C$2:$C$200=CR$1),0),$F166-1966)</f>
        <v>380402.4</v>
      </c>
      <c r="CS166" s="5" cm="1">
        <f t="array" ref="CS166">INDEX(GMW!$A$2:$NF$200,MATCH(1,(GMW!$NE$2:$NE$200=CS$3)*(GMW!$ND$2:$ND$200=CS$4)*(GMW!$C$2:$C$200=CS$1),0),$F166-1966)</f>
        <v>704.44899999999996</v>
      </c>
      <c r="CT166" s="5" cm="1">
        <f t="array" ref="CT166">INDEX(GMW!$A$2:$NF$200,MATCH(1,(GMW!$NE$2:$NE$200=CT$3)*(GMW!$ND$2:$ND$200=CT$4)*(GMW!$C$2:$C$200=CT$1),0),$F166-1966)</f>
        <v>523.46900000000005</v>
      </c>
      <c r="CU166" s="5" cm="1">
        <f t="array" ref="CU166">INDEX(GMW!$A$2:$NF$200,MATCH(1,(GMW!$NE$2:$NE$200=CU$3)*(GMW!$ND$2:$ND$200=CU$4)*(GMW!$C$2:$C$200=CU$1),0),$F166-1966)</f>
        <v>405.83800000000002</v>
      </c>
      <c r="CV166" s="5" cm="1">
        <f t="array" ref="CV166">INDEX(GMW!$A$2:$NF$200,MATCH(1,(GMW!$NE$2:$NE$200=CV$3)*(GMW!$ND$2:$ND$200=CV$4)*(GMW!$C$2:$C$200=CV$1),0),$F166-1966)</f>
        <v>254.39599999999999</v>
      </c>
      <c r="CW166" s="5" cm="1">
        <f t="array" ref="CW166">INDEX(GMW!$A$2:$NF$200,MATCH(1,(GMW!$NE$2:$NE$200=CW$3)*(GMW!$ND$2:$ND$200=CW$4)*(GMW!$C$2:$C$200=CW$1),0),$F166-1966)</f>
        <v>165.17</v>
      </c>
      <c r="CX166" s="5" cm="1">
        <f t="array" ref="CX166">INDEX(GMW!$A$2:$NF$200,MATCH(1,(GMW!$NE$2:$NE$200=CX$3)*(GMW!$ND$2:$ND$200=CX$4)*(GMW!$C$2:$C$200=CX$1),0),$F166-1966)</f>
        <v>97.361999999999995</v>
      </c>
      <c r="CY166" s="5" cm="1">
        <f t="array" ref="CY166">INDEX(GMW!$A$2:$NF$200,MATCH(1,(GMW!$NE$2:$NE$200=CY$3)*(GMW!$ND$2:$ND$200=CY$4)*(GMW!$C$2:$C$200=CY$1),0),$F166-1966)</f>
        <v>79.701499999999996</v>
      </c>
      <c r="CZ166" s="5" cm="1">
        <f t="array" ref="CZ166">INDEX(GMW!$A$2:$NF$200,MATCH(1,(GMW!$NE$2:$NE$200=CZ$3)*(GMW!$ND$2:$ND$200=CZ$4)*(GMW!$C$2:$C$200=CZ$1),0),$F166-1966)</f>
        <v>50.191000000000003</v>
      </c>
      <c r="DA166" s="5" cm="1">
        <f t="array" ref="DA166">INDEX(GMW!$A$2:$NF$200,MATCH(1,(GMW!$NE$2:$NE$200=DA$3)*(GMW!$ND$2:$ND$200=DA$4)*(GMW!$C$2:$C$200=DA$1),0),$F166-1966)</f>
        <v>43.314999999999998</v>
      </c>
      <c r="DB166" s="5" cm="1">
        <f t="array" ref="DB166">INDEX(GMW!$A$2:$NF$200,MATCH(1,(GMW!$NE$2:$NE$200=DB$3)*(GMW!$ND$2:$ND$200=DB$4)*(GMW!$C$2:$C$200=DB$1),0),$F166-1966)</f>
        <v>45.435000000000002</v>
      </c>
      <c r="DC166" s="5" cm="1">
        <f t="array" ref="DC166">INDEX(GMW!$A$2:$NF$200,MATCH(1,(GMW!$NE$2:$NE$200=DC$3)*(GMW!$ND$2:$ND$200=DC$4)*(GMW!$C$2:$C$200=DC$1),0),$F166-1966)</f>
        <v>41.752499999999998</v>
      </c>
    </row>
    <row r="167" spans="1:107" x14ac:dyDescent="0.25">
      <c r="A167" s="5">
        <v>2013</v>
      </c>
      <c r="B167" s="5">
        <f t="shared" si="51"/>
        <v>2013</v>
      </c>
      <c r="C167" s="5">
        <f t="shared" si="51"/>
        <v>2012</v>
      </c>
      <c r="D167" s="5">
        <f t="shared" si="51"/>
        <v>2012</v>
      </c>
      <c r="F167" s="5">
        <f t="shared" si="37"/>
        <v>2133</v>
      </c>
      <c r="G167" s="5" cm="1">
        <f t="array" ref="G167">INDEX(GMW!$A$2:$NF$200,MATCH(1,(GMW!$NE$2:$NE$200=G$3)*(GMW!$ND$2:$ND$200=G$4)*(GMW!$C$2:$C$200=G$1),0),$F167-1966)</f>
        <v>579749</v>
      </c>
      <c r="H167" s="5" cm="1">
        <f t="array" ref="H167">INDEX(GMW!$A$2:$NF$200,MATCH(1,(GMW!$NE$2:$NE$200=H$3)*(GMW!$ND$2:$ND$200=H$4)*(GMW!$C$2:$C$200=H$1),0),$F167-1966)</f>
        <v>352851</v>
      </c>
      <c r="I167" s="5" cm="1">
        <f t="array" ref="I167">INDEX(GMW!$A$2:$NF$200,MATCH(1,(GMW!$NE$2:$NE$200=I$3)*(GMW!$ND$2:$ND$200=I$4)*(GMW!$C$2:$C$200=I$1),0),$F167-1966)</f>
        <v>92806</v>
      </c>
      <c r="J167" s="5" cm="1">
        <f t="array" ref="J167">INDEX(GMW!$A$2:$NF$200,MATCH(1,(GMW!$NE$2:$NE$200=J$3)*(GMW!$ND$2:$ND$200=J$4)*(GMW!$C$2:$C$200=J$1),0),$F167-1966)</f>
        <v>118915</v>
      </c>
      <c r="K167" s="5" cm="1">
        <f t="array" ref="K167">INDEX(GMW!$A$2:$NF$200,MATCH(1,(GMW!$NE$2:$NE$200=K$3)*(GMW!$ND$2:$ND$200=K$4)*(GMW!$C$2:$C$200=K$1),0),$F167-1966)</f>
        <v>175680</v>
      </c>
      <c r="L167" s="5" cm="1">
        <f t="array" ref="L167">INDEX(GMW!$A$2:$NF$200,MATCH(1,(GMW!$NE$2:$NE$200=L$3)*(GMW!$ND$2:$ND$200=L$4)*(GMW!$C$2:$C$200=L$1),0),$F167-1966)</f>
        <v>173450</v>
      </c>
      <c r="M167" s="5" cm="1">
        <f t="array" ref="M167">INDEX(GMW!$A$2:$NF$200,MATCH(1,(GMW!$NE$2:$NE$200=M$3)*(GMW!$ND$2:$ND$200=M$4)*(GMW!$C$2:$C$200=M$1),0),$F167-1966)</f>
        <v>53732</v>
      </c>
      <c r="N167" s="5" cm="1">
        <f t="array" ref="N167">INDEX(GMW!$A$2:$NF$200,MATCH(1,(GMW!$NE$2:$NE$200=N$3)*(GMW!$ND$2:$ND$200=N$4)*(GMW!$C$2:$C$200=N$1),0),$F167-1966)</f>
        <v>14610</v>
      </c>
      <c r="O167" s="5" cm="1">
        <f t="array" ref="O167">INDEX(GMW!$A$2:$NF$200,MATCH(1,(GMW!$NE$2:$NE$200=O$3)*(GMW!$ND$2:$ND$200=O$4)*(GMW!$C$2:$C$200=O$1),0),$F167-1966)</f>
        <v>97.666659999999993</v>
      </c>
      <c r="P167" s="5" cm="1">
        <f t="array" ref="P167">INDEX(GMW!$A$2:$NF$200,MATCH(1,(GMW!$NE$2:$NE$200=P$3)*(GMW!$ND$2:$ND$200=P$4)*(GMW!$C$2:$C$200=P$1),0),$F167-1966)</f>
        <v>0.5</v>
      </c>
      <c r="Q167" s="5" cm="1">
        <f t="array" ref="Q167">INDEX(GMW!$A$2:$NF$200,MATCH(1,(GMW!$NE$2:$NE$200=Q$3)*(GMW!$ND$2:$ND$200=Q$4)*(GMW!$C$2:$C$200=Q$1),0),$F167-1966)</f>
        <v>1.78</v>
      </c>
      <c r="R167" s="5" cm="1">
        <f t="array" ref="R167">INDEX(GMW!$A$2:$NF$200,MATCH(1,(GMW!$NE$2:$NE$200=R$3)*(GMW!$ND$2:$ND$200=R$4)*(GMW!$C$2:$C$200=R$1),0),$F167-1966)</f>
        <v>97.666659999999993</v>
      </c>
      <c r="S167" s="5" cm="1">
        <f t="array" ref="S167">INDEX(GMW!$A$2:$NF$200,MATCH(1,(GMW!$NE$2:$NE$200=S$3)*(GMW!$ND$2:$ND$200=S$4)*(GMW!$C$2:$C$200=S$1),0),$F167-1966)</f>
        <v>32173</v>
      </c>
      <c r="T167" s="5" cm="1">
        <f t="array" ref="T167">INDEX(GMW!$A$2:$NF$200,MATCH(1,(GMW!$NE$2:$NE$200=T$3)*(GMW!$ND$2:$ND$200=T$4)*(GMW!$C$2:$C$200=T$1),0),$F167-1966)</f>
        <v>373</v>
      </c>
      <c r="U167" s="5" cm="1">
        <f t="array" ref="U167">INDEX(GMW!$A$2:$NF$200,MATCH(1,(GMW!$NE$2:$NE$200=U$3)*(GMW!$ND$2:$ND$200=U$4)*(GMW!$C$2:$C$200=U$1),0),$F167-1966)</f>
        <v>71</v>
      </c>
      <c r="V167" s="5" cm="1">
        <f t="array" ref="V167">INDEX(GMW!$A$2:$NF$200,MATCH(1,(GMW!$NE$2:$NE$200=V$3)*(GMW!$ND$2:$ND$200=V$4)*(GMW!$C$2:$C$200=V$1),0),$F167-1966)</f>
        <v>2546</v>
      </c>
      <c r="W167" s="5" cm="1">
        <f t="array" ref="W167">INDEX(GMW!$A$2:$NF$200,MATCH(1,(GMW!$NE$2:$NE$200=W$3)*(GMW!$ND$2:$ND$200=W$4)*(GMW!$C$2:$C$200=W$1),0),$F167-1966)</f>
        <v>126</v>
      </c>
      <c r="X167" s="5" cm="1">
        <f t="array" ref="X167">INDEX(GMW!$A$2:$NF$200,MATCH(1,(GMW!$NE$2:$NE$200=X$3)*(GMW!$ND$2:$ND$200=X$4)*(GMW!$C$2:$C$200=X$1),0),$F167-1966)</f>
        <v>196</v>
      </c>
      <c r="Y167" s="5" cm="1">
        <f t="array" ref="Y167">INDEX(GMW!$A$2:$NF$200,MATCH(1,(GMW!$NE$2:$NE$200=Y$3)*(GMW!$ND$2:$ND$200=Y$4)*(GMW!$C$2:$C$200=Y$1),0),$F167-1966)</f>
        <v>2049</v>
      </c>
      <c r="Z167" s="5" cm="1">
        <f t="array" ref="Z167">INDEX(GMW!$A$2:$NF$200,MATCH(1,(GMW!$NE$2:$NE$200=Z$3)*(GMW!$ND$2:$ND$200=Z$4)*(GMW!$C$2:$C$200=Z$1),0),$F167-1966)</f>
        <v>4900</v>
      </c>
      <c r="AA167" s="5" cm="1">
        <f t="array" ref="AA167">INDEX(GMW!$A$2:$NF$200,MATCH(1,(GMW!$NE$2:$NE$200=AA$3)*(GMW!$ND$2:$ND$200=AA$4)*(GMW!$C$2:$C$200=AA$1),0),$F167-1966)</f>
        <v>1501</v>
      </c>
      <c r="AB167" s="5" cm="1">
        <f t="array" ref="AB167">INDEX(GMW!$A$2:$NF$200,MATCH(1,(GMW!$NE$2:$NE$200=AB$3)*(GMW!$ND$2:$ND$200=AB$4)*(GMW!$C$2:$C$200=AB$1),0),$F167-1966)</f>
        <v>1997</v>
      </c>
      <c r="AC167" s="5" cm="1">
        <f t="array" ref="AC167">INDEX(GMW!$A$2:$NF$200,MATCH(1,(GMW!$NE$2:$NE$200=AC$3)*(GMW!$ND$2:$ND$200=AC$4)*(GMW!$C$2:$C$200=AC$1),0),$F167-1966)</f>
        <v>1268</v>
      </c>
      <c r="AD167" s="5" cm="1">
        <f t="array" ref="AD167">INDEX(GMW!$A$2:$NF$200,MATCH(1,(GMW!$NE$2:$NE$200=AD$3)*(GMW!$ND$2:$ND$200=AD$4)*(GMW!$C$2:$C$200=AD$1),0),$F167-1966)</f>
        <v>1139</v>
      </c>
      <c r="AE167" s="5" cm="1">
        <f t="array" ref="AE167">INDEX(GMW!$A$2:$NF$200,MATCH(1,(GMW!$NE$2:$NE$200=AE$3)*(GMW!$ND$2:$ND$200=AE$4)*(GMW!$C$2:$C$200=AE$1),0),$F167-1966)</f>
        <v>510</v>
      </c>
      <c r="AF167" s="5" cm="1">
        <f t="array" ref="AF167">INDEX(GMW!$A$2:$NF$200,MATCH(1,(GMW!$NE$2:$NE$200=AF$3)*(GMW!$ND$2:$ND$200=AF$4)*(GMW!$C$2:$C$200=AF$1),0),$F167-1966)</f>
        <v>2604</v>
      </c>
      <c r="AG167" s="5" cm="1">
        <f t="array" ref="AG167">INDEX(GMW!$A$2:$NF$200,MATCH(1,(GMW!$NE$2:$NE$200=AG$3)*(GMW!$ND$2:$ND$200=AG$4)*(GMW!$C$2:$C$200=AG$1),0),$F167-1966)</f>
        <v>2602</v>
      </c>
      <c r="AH167" s="5" cm="1">
        <f t="array" ref="AH167">INDEX(GMW!$A$2:$NF$200,MATCH(1,(GMW!$NE$2:$NE$200=AH$3)*(GMW!$ND$2:$ND$200=AH$4)*(GMW!$C$2:$C$200=AH$1),0),$F167-1966)</f>
        <v>1562</v>
      </c>
      <c r="AI167" s="5" cm="1">
        <f t="array" ref="AI167">INDEX(GMW!$A$2:$NF$200,MATCH(1,(GMW!$NE$2:$NE$200=AI$3)*(GMW!$ND$2:$ND$200=AI$4)*(GMW!$C$2:$C$200=AI$1),0),$F167-1966)</f>
        <v>2787</v>
      </c>
      <c r="AJ167" s="5" cm="1">
        <f t="array" ref="AJ167">INDEX(GMW!$A$2:$NF$200,MATCH(1,(GMW!$NE$2:$NE$200=AJ$3)*(GMW!$ND$2:$ND$200=AJ$4)*(GMW!$C$2:$C$200=AJ$1),0),$F167-1966)</f>
        <v>4122</v>
      </c>
      <c r="AK167" s="5" cm="1">
        <f t="array" ref="AK167">INDEX(GMW!$A$2:$NF$200,MATCH(1,(GMW!$NE$2:$NE$200=AK$3)*(GMW!$ND$2:$ND$200=AK$4)*(GMW!$C$2:$C$200=AK$1),0),$F167-1966)</f>
        <v>902</v>
      </c>
      <c r="AL167" s="5" cm="1">
        <f t="array" ref="AL167">INDEX(GMW!$A$2:$NF$200,MATCH(1,(GMW!$NE$2:$NE$200=AL$3)*(GMW!$ND$2:$ND$200=AL$4)*(GMW!$C$2:$C$200=AL$1),0),$F167-1966)</f>
        <v>920</v>
      </c>
      <c r="AM167" s="5" cm="1">
        <f t="array" ref="AM167">INDEX(GMW!$A$2:$NF$200,MATCH(1,(GMW!$NE$2:$NE$200=AM$3)*(GMW!$ND$2:$ND$200=AM$4)*(GMW!$C$2:$C$200=AM$1),0),$F167-1966)</f>
        <v>29884</v>
      </c>
      <c r="AN167" s="5" cm="1">
        <f t="array" ref="AN167">INDEX(GMW!$A$2:$NF$200,MATCH(1,(GMW!$NE$2:$NE$200=AN$3)*(GMW!$ND$2:$ND$200=AN$4)*(GMW!$C$2:$C$200=AN$1),0),$F167-1966)</f>
        <v>5398</v>
      </c>
      <c r="AO167" s="5" cm="1">
        <f t="array" ref="AO167">INDEX(GMW!$A$2:$NF$200,MATCH(1,(GMW!$NE$2:$NE$200=AO$3)*(GMW!$ND$2:$ND$200=AO$4)*(GMW!$C$2:$C$200=AO$1),0),$F167-1966)</f>
        <v>579749</v>
      </c>
      <c r="AP167" s="5" cm="1">
        <f t="array" ref="AP167">INDEX(GMW!$A$2:$NF$200,MATCH(1,(GMW!$NE$2:$NE$200=AP$3)*(GMW!$ND$2:$ND$200=AP$4)*(GMW!$C$2:$C$200=AP$1),0),$F167-1966)</f>
        <v>4415.6000000000004</v>
      </c>
      <c r="AQ167" s="5" cm="1">
        <f t="array" ref="AQ167">INDEX(GMW!$A$2:$NF$200,MATCH(1,(GMW!$NE$2:$NE$200=AQ$3)*(GMW!$ND$2:$ND$200=AQ$4)*(GMW!$C$2:$C$200=AQ$1),0),$F167-1966)</f>
        <v>130614.6</v>
      </c>
      <c r="AR167" s="5" cm="1">
        <f t="array" ref="AR167">INDEX(GMW!$A$2:$NF$200,MATCH(1,(GMW!$NE$2:$NE$200=AR$3)*(GMW!$ND$2:$ND$200=AR$4)*(GMW!$C$2:$C$200=AR$1),0),$F167-1966)</f>
        <v>799.21</v>
      </c>
      <c r="AS167" s="5" cm="1">
        <f t="array" ref="AS167">INDEX(GMW!$A$2:$NF$200,MATCH(1,(GMW!$NE$2:$NE$200=AS$3)*(GMW!$ND$2:$ND$200=AS$4)*(GMW!$C$2:$C$200=AS$1),0),$F167-1966)</f>
        <v>571.27200000000005</v>
      </c>
      <c r="AT167" s="5" cm="1">
        <f t="array" ref="AT167">INDEX(GMW!$A$2:$NF$200,MATCH(1,(GMW!$NE$2:$NE$200=AT$3)*(GMW!$ND$2:$ND$200=AT$4)*(GMW!$C$2:$C$200=AT$1),0),$F167-1966)</f>
        <v>435.69200000000001</v>
      </c>
      <c r="AU167" s="5" cm="1">
        <f t="array" ref="AU167">INDEX(GMW!$A$2:$NF$200,MATCH(1,(GMW!$NE$2:$NE$200=AU$3)*(GMW!$ND$2:$ND$200=AU$4)*(GMW!$C$2:$C$200=AU$1),0),$F167-1966)</f>
        <v>491023.8</v>
      </c>
      <c r="AV167" s="5" cm="1">
        <f t="array" ref="AV167">INDEX(GMW!$A$2:$NF$200,MATCH(1,(GMW!$NE$2:$NE$200=AV$3)*(GMW!$ND$2:$ND$200=AV$4)*(GMW!$C$2:$C$200=AV$1),0),$F167-1966)</f>
        <v>12687</v>
      </c>
      <c r="AW167" s="5" cm="1">
        <f t="array" ref="AW167">INDEX(GMW!$A$2:$NF$200,MATCH(1,(GMW!$NE$2:$NE$200=AW$3)*(GMW!$ND$2:$ND$200=AW$4)*(GMW!$C$2:$C$200=AW$1),0),$F167-1966)</f>
        <v>172.05</v>
      </c>
      <c r="AX167" s="5" cm="1">
        <f t="array" ref="AX167">INDEX(GMW!$A$2:$NF$200,MATCH(1,(GMW!$NE$2:$NE$200=AX$3)*(GMW!$ND$2:$ND$200=AX$4)*(GMW!$C$2:$C$200=AX$1),0),$F167-1966)</f>
        <v>2452.9270000000001</v>
      </c>
      <c r="AY167" s="5" cm="1">
        <f t="array" ref="AY167">INDEX(GMW!$A$2:$NF$200,MATCH(1,(GMW!$NE$2:$NE$200=AY$3)*(GMW!$ND$2:$ND$200=AY$4)*(GMW!$C$2:$C$200=AY$1),0),$F167-1966)</f>
        <v>16019</v>
      </c>
      <c r="AZ167" s="5" cm="1">
        <f t="array" ref="AZ167">INDEX(GMW!$A$2:$NF$200,MATCH(1,(GMW!$NE$2:$NE$200=AZ$3)*(GMW!$ND$2:$ND$200=AZ$4)*(GMW!$C$2:$C$200=AZ$1),0),$F167-1966)</f>
        <v>3157</v>
      </c>
      <c r="BA167" s="5" cm="1">
        <f t="array" ref="BA167">INDEX(GMW!$A$2:$NF$200,MATCH(1,(GMW!$NE$2:$NE$200=BA$3)*(GMW!$ND$2:$ND$200=BA$4)*(GMW!$C$2:$C$200=BA$1),0),$F167-1966)</f>
        <v>7.7491649999999996</v>
      </c>
      <c r="BB167" s="5" cm="1">
        <f t="array" ref="BB167">INDEX(GMW!$A$2:$NF$200,MATCH(1,(GMW!$NE$2:$NE$200=BB$3)*(GMW!$ND$2:$ND$200=BB$4)*(GMW!$C$2:$C$200=BB$1),0),$F167-1966)</f>
        <v>8645.0759999999991</v>
      </c>
      <c r="BC167" s="5" cm="1">
        <f t="array" ref="BC167">INDEX(GMW!$A$2:$NF$200,MATCH(1,(GMW!$NE$2:$NE$200=BC$3)*(GMW!$ND$2:$ND$200=BC$4)*(GMW!$C$2:$C$200=BC$1),0),$F167-1966)</f>
        <v>1.005595</v>
      </c>
      <c r="BD167" s="5" cm="1">
        <f t="array" ref="BD167">INDEX(GMW!$A$2:$NF$200,MATCH(1,(GMW!$NE$2:$NE$200=BD$3)*(GMW!$ND$2:$ND$200=BD$4)*(GMW!$C$2:$C$200=BD$1),0),$F167-1966)</f>
        <v>4308</v>
      </c>
      <c r="BE167" s="5" cm="1">
        <f t="array" ref="BE167">INDEX(GMW!$A$2:$NF$200,MATCH(1,(GMW!$NE$2:$NE$200=BE$3)*(GMW!$ND$2:$ND$200=BE$4)*(GMW!$C$2:$C$200=BE$1),0),$F167-1966)</f>
        <v>14.084519999999999</v>
      </c>
      <c r="BF167" s="5" cm="1">
        <f t="array" ref="BF167">INDEX(GMW!$A$2:$NF$200,MATCH(1,(GMW!$NE$2:$NE$200=BF$3)*(GMW!$ND$2:$ND$200=BF$4)*(GMW!$C$2:$C$200=BF$1),0),$F167-1966)</f>
        <v>12.664</v>
      </c>
      <c r="BG167" s="5" cm="1">
        <f t="array" ref="BG167">INDEX(GMW!$A$2:$NF$200,MATCH(1,(GMW!$NE$2:$NE$200=BG$3)*(GMW!$ND$2:$ND$200=BG$4)*(GMW!$C$2:$C$200=BG$1),0),$F167-1966)</f>
        <v>19.913209999999999</v>
      </c>
      <c r="BH167" s="5" cm="1">
        <f t="array" ref="BH167">INDEX(GMW!$A$2:$NF$200,MATCH(1,(GMW!$NE$2:$NE$200=BH$3)*(GMW!$ND$2:$ND$200=BH$4)*(GMW!$C$2:$C$200=BH$1),0),$F167-1966)</f>
        <v>8.7894159999999992</v>
      </c>
      <c r="BI167" s="5" cm="1">
        <f t="array" ref="BI167">INDEX(GMW!$A$2:$NF$200,MATCH(1,(GMW!$NE$2:$NE$200=BI$3)*(GMW!$ND$2:$ND$200=BI$4)*(GMW!$C$2:$C$200=BI$1),0),$F167-1966)</f>
        <v>2.8450000000000002</v>
      </c>
      <c r="BJ167" s="5" cm="1">
        <f t="array" ref="BJ167">INDEX(GMW!$A$2:$NF$200,MATCH(1,(GMW!$NE$2:$NE$200=BJ$3)*(GMW!$ND$2:$ND$200=BJ$4)*(GMW!$C$2:$C$200=BJ$1),0),$F167-1966)</f>
        <v>3.2801900000000002</v>
      </c>
      <c r="BK167" s="5" cm="1">
        <f t="array" ref="BK167">INDEX(GMW!$A$2:$NF$200,MATCH(1,(GMW!$NE$2:$NE$200=BK$3)*(GMW!$ND$2:$ND$200=BK$4)*(GMW!$C$2:$C$200=BK$1),0),$F167-1966)</f>
        <v>2.2264279999999999</v>
      </c>
      <c r="BL167" s="5" cm="1">
        <f t="array" ref="BL167">INDEX(GMW!$A$2:$NF$200,MATCH(1,(GMW!$NE$2:$NE$200=BL$3)*(GMW!$ND$2:$ND$200=BL$4)*(GMW!$C$2:$C$200=BL$1),0),$F167-1966)</f>
        <v>0.70122640000000003</v>
      </c>
      <c r="BM167" s="5" cm="1">
        <f t="array" ref="BM167">INDEX(GMW!$A$2:$NF$200,MATCH(1,(GMW!$NE$2:$NE$200=BM$3)*(GMW!$ND$2:$ND$200=BM$4)*(GMW!$C$2:$C$200=BM$1),0),$F167-1966)</f>
        <v>1.904239</v>
      </c>
      <c r="BN167" s="5" cm="1">
        <f t="array" ref="BN167">INDEX(GMW!$A$2:$NF$200,MATCH(1,(GMW!$NE$2:$NE$200=BN$3)*(GMW!$ND$2:$ND$200=BN$4)*(GMW!$C$2:$C$200=BN$1),0),$F167-1966)</f>
        <v>1.806422</v>
      </c>
      <c r="BO167" s="5" cm="1">
        <f t="array" ref="BO167">INDEX(GMW!$A$2:$NF$200,MATCH(1,(GMW!$NE$2:$NE$200=BO$3)*(GMW!$ND$2:$ND$200=BO$4)*(GMW!$C$2:$C$200=BO$1),0),$F167-1966)</f>
        <v>2.0492300000000001</v>
      </c>
      <c r="BP167" s="5" cm="1">
        <f t="array" ref="BP167">INDEX(GMW!$A$2:$NF$200,MATCH(1,(GMW!$NE$2:$NE$200=BP$3)*(GMW!$ND$2:$ND$200=BP$4)*(GMW!$C$2:$C$200=BP$1),0),$F167-1966)</f>
        <v>1448047</v>
      </c>
      <c r="BQ167" s="5" cm="1">
        <f t="array" ref="BQ167">INDEX(GMW!$A$2:$NF$200,MATCH(1,(GMW!$NE$2:$NE$200=BQ$3)*(GMW!$ND$2:$ND$200=BQ$4)*(GMW!$C$2:$C$200=BQ$1),0),$F167-1966)</f>
        <v>22237.200000000001</v>
      </c>
      <c r="BR167" s="5" cm="1">
        <f t="array" ref="BR167">INDEX(GMW!$A$2:$NF$200,MATCH(1,(GMW!$NE$2:$NE$200=BR$3)*(GMW!$ND$2:$ND$200=BR$4)*(GMW!$C$2:$C$200=BR$1),0),$F167-1966)</f>
        <v>1036267</v>
      </c>
      <c r="BS167" s="5" cm="1">
        <f t="array" ref="BS167">INDEX(GMW!$A$2:$NF$200,MATCH(1,(GMW!$NE$2:$NE$200=BS$3)*(GMW!$ND$2:$ND$200=BS$4)*(GMW!$C$2:$C$200=BS$1),0),$F167-1966)</f>
        <v>1774302</v>
      </c>
      <c r="BT167" s="5" cm="1">
        <f t="array" ref="BT167">INDEX(GMW!$A$2:$NF$200,MATCH(1,(GMW!$NE$2:$NE$200=BT$3)*(GMW!$ND$2:$ND$200=BT$4)*(GMW!$C$2:$C$200=BT$1),0),$F167-1966)</f>
        <v>501713</v>
      </c>
      <c r="BU167" s="5" cm="1">
        <f t="array" ref="BU167">INDEX(GMW!$A$2:$NF$200,MATCH(1,(GMW!$NE$2:$NE$200=BU$3)*(GMW!$ND$2:$ND$200=BU$4)*(GMW!$C$2:$C$200=BU$1),0),$F167-1966)</f>
        <v>1229.422</v>
      </c>
      <c r="BV167" s="5" cm="1">
        <f t="array" ref="BV167">INDEX(GMW!$A$2:$NF$200,MATCH(1,(GMW!$NE$2:$NE$200=BV$3)*(GMW!$ND$2:$ND$200=BV$4)*(GMW!$C$2:$C$200=BV$1),0),$F167-1966)</f>
        <v>1834483</v>
      </c>
      <c r="BW167" s="5" cm="1">
        <f t="array" ref="BW167">INDEX(GMW!$A$2:$NF$200,MATCH(1,(GMW!$NE$2:$NE$200=BW$3)*(GMW!$ND$2:$ND$200=BW$4)*(GMW!$C$2:$C$200=BW$1),0),$F167-1966)</f>
        <v>189.5608</v>
      </c>
      <c r="BX167" s="5" cm="1">
        <f t="array" ref="BX167">INDEX(GMW!$A$2:$NF$200,MATCH(1,(GMW!$NE$2:$NE$200=BX$3)*(GMW!$ND$2:$ND$200=BX$4)*(GMW!$C$2:$C$200=BX$1),0),$F167-1966)</f>
        <v>593460.30000000005</v>
      </c>
      <c r="BY167" s="5" cm="1">
        <f t="array" ref="BY167">INDEX(GMW!$A$2:$NF$200,MATCH(1,(GMW!$NE$2:$NE$200=BY$3)*(GMW!$ND$2:$ND$200=BY$4)*(GMW!$C$2:$C$200=BY$1),0),$F167-1966)</f>
        <v>2062.0529999999999</v>
      </c>
      <c r="BZ167" s="5" cm="1">
        <f t="array" ref="BZ167">INDEX(GMW!$A$2:$NF$200,MATCH(1,(GMW!$NE$2:$NE$200=BZ$3)*(GMW!$ND$2:$ND$200=BZ$4)*(GMW!$C$2:$C$200=BZ$1),0),$F167-1966)</f>
        <v>2486.2950000000001</v>
      </c>
      <c r="CA167" s="5" cm="1">
        <f t="array" ref="CA167">INDEX(GMW!$A$2:$NF$200,MATCH(1,(GMW!$NE$2:$NE$200=CA$3)*(GMW!$ND$2:$ND$200=CA$4)*(GMW!$C$2:$C$200=CA$1),0),$F167-1966)</f>
        <v>2266.5729999999999</v>
      </c>
      <c r="CB167" s="5" cm="1">
        <f t="array" ref="CB167">INDEX(GMW!$A$2:$NF$200,MATCH(1,(GMW!$NE$2:$NE$200=CB$3)*(GMW!$ND$2:$ND$200=CB$4)*(GMW!$C$2:$C$200=CB$1),0),$F167-1966)</f>
        <v>1035.329</v>
      </c>
      <c r="CC167" s="5" cm="1">
        <f t="array" ref="CC167">INDEX(GMW!$A$2:$NF$200,MATCH(1,(GMW!$NE$2:$NE$200=CC$3)*(GMW!$ND$2:$ND$200=CC$4)*(GMW!$C$2:$C$200=CC$1),0),$F167-1966)</f>
        <v>520.89070000000004</v>
      </c>
      <c r="CD167" s="5" cm="1">
        <f t="array" ref="CD167">INDEX(GMW!$A$2:$NF$200,MATCH(1,(GMW!$NE$2:$NE$200=CD$3)*(GMW!$ND$2:$ND$200=CD$4)*(GMW!$C$2:$C$200=CD$1),0),$F167-1966)</f>
        <v>520.29100000000005</v>
      </c>
      <c r="CE167" s="5" cm="1">
        <f t="array" ref="CE167">INDEX(GMW!$A$2:$NF$200,MATCH(1,(GMW!$NE$2:$NE$200=CE$3)*(GMW!$ND$2:$ND$200=CE$4)*(GMW!$C$2:$C$200=CE$1),0),$F167-1966)</f>
        <v>393.62099999999998</v>
      </c>
      <c r="CF167" s="5" cm="1">
        <f t="array" ref="CF167">INDEX(GMW!$A$2:$NF$200,MATCH(1,(GMW!$NE$2:$NE$200=CF$3)*(GMW!$ND$2:$ND$200=CF$4)*(GMW!$C$2:$C$200=CF$1),0),$F167-1966)</f>
        <v>117.9182</v>
      </c>
      <c r="CG167" s="5" cm="1">
        <f t="array" ref="CG167">INDEX(GMW!$A$2:$NF$200,MATCH(1,(GMW!$NE$2:$NE$200=CG$3)*(GMW!$ND$2:$ND$200=CG$4)*(GMW!$C$2:$C$200=CG$1),0),$F167-1966)</f>
        <v>162.684</v>
      </c>
      <c r="CH167" s="5" cm="1">
        <f t="array" ref="CH167">INDEX(GMW!$A$2:$NF$200,MATCH(1,(GMW!$NE$2:$NE$200=CH$3)*(GMW!$ND$2:$ND$200=CH$4)*(GMW!$C$2:$C$200=CH$1),0),$F167-1966)</f>
        <v>321.82900000000001</v>
      </c>
      <c r="CI167" s="5" cm="1">
        <f t="array" ref="CI167">INDEX(GMW!$A$2:$NF$200,MATCH(1,(GMW!$NE$2:$NE$200=CI$3)*(GMW!$ND$2:$ND$200=CI$4)*(GMW!$C$2:$C$200=CI$1),0),$F167-1966)</f>
        <v>235.31399999999999</v>
      </c>
      <c r="CJ167" s="5" cm="1">
        <f t="array" ref="CJ167">INDEX(GMW!$A$2:$NF$200,MATCH(1,(GMW!$NE$2:$NE$200=CJ$3)*(GMW!$ND$2:$ND$200=CJ$4)*(GMW!$C$2:$C$200=CJ$1),0),$F167-1966)</f>
        <v>440038</v>
      </c>
      <c r="CK167" s="5" cm="1">
        <f t="array" ref="CK167">INDEX(GMW!$A$2:$NF$200,MATCH(1,(GMW!$NE$2:$NE$200=CK$3)*(GMW!$ND$2:$ND$200=CK$4)*(GMW!$C$2:$C$200=CK$1),0),$F167-1966)</f>
        <v>4162.05</v>
      </c>
      <c r="CL167" s="5" cm="1">
        <f t="array" ref="CL167">INDEX(GMW!$A$2:$NF$200,MATCH(1,(GMW!$NE$2:$NE$200=CL$3)*(GMW!$ND$2:$ND$200=CL$4)*(GMW!$C$2:$C$200=CL$1),0),$F167-1966)</f>
        <v>125738.1</v>
      </c>
      <c r="CM167" s="5" cm="1">
        <f t="array" ref="CM167">INDEX(GMW!$A$2:$NF$200,MATCH(1,(GMW!$NE$2:$NE$200=CM$3)*(GMW!$ND$2:$ND$200=CM$4)*(GMW!$C$2:$C$200=CM$1),0),$F167-1966)</f>
        <v>469211</v>
      </c>
      <c r="CN167" s="5" cm="1">
        <f t="array" ref="CN167">INDEX(GMW!$A$2:$NF$200,MATCH(1,(GMW!$NE$2:$NE$200=CN$3)*(GMW!$ND$2:$ND$200=CN$4)*(GMW!$C$2:$C$200=CN$1),0),$F167-1966)</f>
        <v>385598</v>
      </c>
      <c r="CO167" s="5" cm="1">
        <f t="array" ref="CO167">INDEX(GMW!$A$2:$NF$200,MATCH(1,(GMW!$NE$2:$NE$200=CO$3)*(GMW!$ND$2:$ND$200=CO$4)*(GMW!$C$2:$C$200=CO$1),0),$F167-1966)</f>
        <v>478.36</v>
      </c>
      <c r="CP167" s="5" cm="1">
        <f t="array" ref="CP167">INDEX(GMW!$A$2:$NF$200,MATCH(1,(GMW!$NE$2:$NE$200=CP$3)*(GMW!$ND$2:$ND$200=CP$4)*(GMW!$C$2:$C$200=CP$1),0),$F167-1966)</f>
        <v>938339.1</v>
      </c>
      <c r="CQ167" s="5" cm="1">
        <f t="array" ref="CQ167">INDEX(GMW!$A$2:$NF$200,MATCH(1,(GMW!$NE$2:$NE$200=CQ$3)*(GMW!$ND$2:$ND$200=CQ$4)*(GMW!$C$2:$C$200=CQ$1),0),$F167-1966)</f>
        <v>162.25470000000001</v>
      </c>
      <c r="CR167" s="5" cm="1">
        <f t="array" ref="CR167">INDEX(GMW!$A$2:$NF$200,MATCH(1,(GMW!$NE$2:$NE$200=CR$3)*(GMW!$ND$2:$ND$200=CR$4)*(GMW!$C$2:$C$200=CR$1),0),$F167-1966)</f>
        <v>385330.9</v>
      </c>
      <c r="CS167" s="5" cm="1">
        <f t="array" ref="CS167">INDEX(GMW!$A$2:$NF$200,MATCH(1,(GMW!$NE$2:$NE$200=CS$3)*(GMW!$ND$2:$ND$200=CS$4)*(GMW!$C$2:$C$200=CS$1),0),$F167-1966)</f>
        <v>706.27300000000002</v>
      </c>
      <c r="CT167" s="5" cm="1">
        <f t="array" ref="CT167">INDEX(GMW!$A$2:$NF$200,MATCH(1,(GMW!$NE$2:$NE$200=CT$3)*(GMW!$ND$2:$ND$200=CT$4)*(GMW!$C$2:$C$200=CT$1),0),$F167-1966)</f>
        <v>527.07899999999995</v>
      </c>
      <c r="CU167" s="5" cm="1">
        <f t="array" ref="CU167">INDEX(GMW!$A$2:$NF$200,MATCH(1,(GMW!$NE$2:$NE$200=CU$3)*(GMW!$ND$2:$ND$200=CU$4)*(GMW!$C$2:$C$200=CU$1),0),$F167-1966)</f>
        <v>402.11</v>
      </c>
      <c r="CV167" s="5" cm="1">
        <f t="array" ref="CV167">INDEX(GMW!$A$2:$NF$200,MATCH(1,(GMW!$NE$2:$NE$200=CV$3)*(GMW!$ND$2:$ND$200=CV$4)*(GMW!$C$2:$C$200=CV$1),0),$F167-1966)</f>
        <v>257.197</v>
      </c>
      <c r="CW167" s="5" cm="1">
        <f t="array" ref="CW167">INDEX(GMW!$A$2:$NF$200,MATCH(1,(GMW!$NE$2:$NE$200=CW$3)*(GMW!$ND$2:$ND$200=CW$4)*(GMW!$C$2:$C$200=CW$1),0),$F167-1966)</f>
        <v>165.40899999999999</v>
      </c>
      <c r="CX167" s="5" cm="1">
        <f t="array" ref="CX167">INDEX(GMW!$A$2:$NF$200,MATCH(1,(GMW!$NE$2:$NE$200=CX$3)*(GMW!$ND$2:$ND$200=CX$4)*(GMW!$C$2:$C$200=CX$1),0),$F167-1966)</f>
        <v>97.548000000000002</v>
      </c>
      <c r="CY167" s="5" cm="1">
        <f t="array" ref="CY167">INDEX(GMW!$A$2:$NF$200,MATCH(1,(GMW!$NE$2:$NE$200=CY$3)*(GMW!$ND$2:$ND$200=CY$4)*(GMW!$C$2:$C$200=CY$1),0),$F167-1966)</f>
        <v>79.217299999999994</v>
      </c>
      <c r="CZ167" s="5" cm="1">
        <f t="array" ref="CZ167">INDEX(GMW!$A$2:$NF$200,MATCH(1,(GMW!$NE$2:$NE$200=CZ$3)*(GMW!$ND$2:$ND$200=CZ$4)*(GMW!$C$2:$C$200=CZ$1),0),$F167-1966)</f>
        <v>50.3</v>
      </c>
      <c r="DA167" s="5" cm="1">
        <f t="array" ref="DA167">INDEX(GMW!$A$2:$NF$200,MATCH(1,(GMW!$NE$2:$NE$200=DA$3)*(GMW!$ND$2:$ND$200=DA$4)*(GMW!$C$2:$C$200=DA$1),0),$F167-1966)</f>
        <v>44.384999999999998</v>
      </c>
      <c r="DB167" s="5" cm="1">
        <f t="array" ref="DB167">INDEX(GMW!$A$2:$NF$200,MATCH(1,(GMW!$NE$2:$NE$200=DB$3)*(GMW!$ND$2:$ND$200=DB$4)*(GMW!$C$2:$C$200=DB$1),0),$F167-1966)</f>
        <v>45.017000000000003</v>
      </c>
      <c r="DC167" s="5" cm="1">
        <f t="array" ref="DC167">INDEX(GMW!$A$2:$NF$200,MATCH(1,(GMW!$NE$2:$NE$200=DC$3)*(GMW!$ND$2:$ND$200=DC$4)*(GMW!$C$2:$C$200=DC$1),0),$F167-1966)</f>
        <v>42.045099999999998</v>
      </c>
    </row>
    <row r="168" spans="1:107" x14ac:dyDescent="0.25">
      <c r="B168" s="5">
        <f t="shared" si="51"/>
        <v>2013</v>
      </c>
      <c r="C168" s="5">
        <f t="shared" si="51"/>
        <v>2013</v>
      </c>
      <c r="F168" s="5">
        <f t="shared" si="37"/>
        <v>2134</v>
      </c>
      <c r="G168" s="5" cm="1">
        <f t="array" ref="G168">INDEX(GMW!$A$2:$NF$200,MATCH(1,(GMW!$NE$2:$NE$200=G$3)*(GMW!$ND$2:$ND$200=G$4)*(GMW!$C$2:$C$200=G$1),0),$F168-1966)</f>
        <v>583605</v>
      </c>
      <c r="H168" s="5" cm="1">
        <f t="array" ref="H168">INDEX(GMW!$A$2:$NF$200,MATCH(1,(GMW!$NE$2:$NE$200=H$3)*(GMW!$ND$2:$ND$200=H$4)*(GMW!$C$2:$C$200=H$1),0),$F168-1966)</f>
        <v>355308</v>
      </c>
      <c r="I168" s="5" cm="1">
        <f t="array" ref="I168">INDEX(GMW!$A$2:$NF$200,MATCH(1,(GMW!$NE$2:$NE$200=I$3)*(GMW!$ND$2:$ND$200=I$4)*(GMW!$C$2:$C$200=I$1),0),$F168-1966)</f>
        <v>95370</v>
      </c>
      <c r="J168" s="5" cm="1">
        <f t="array" ref="J168">INDEX(GMW!$A$2:$NF$200,MATCH(1,(GMW!$NE$2:$NE$200=J$3)*(GMW!$ND$2:$ND$200=J$4)*(GMW!$C$2:$C$200=J$1),0),$F168-1966)</f>
        <v>119339</v>
      </c>
      <c r="K168" s="5" cm="1">
        <f t="array" ref="K168">INDEX(GMW!$A$2:$NF$200,MATCH(1,(GMW!$NE$2:$NE$200=K$3)*(GMW!$ND$2:$ND$200=K$4)*(GMW!$C$2:$C$200=K$1),0),$F168-1966)</f>
        <v>176643</v>
      </c>
      <c r="L168" s="5" cm="1">
        <f t="array" ref="L168">INDEX(GMW!$A$2:$NF$200,MATCH(1,(GMW!$NE$2:$NE$200=L$3)*(GMW!$ND$2:$ND$200=L$4)*(GMW!$C$2:$C$200=L$1),0),$F168-1966)</f>
        <v>181639</v>
      </c>
      <c r="M168" s="5" cm="1">
        <f t="array" ref="M168">INDEX(GMW!$A$2:$NF$200,MATCH(1,(GMW!$NE$2:$NE$200=M$3)*(GMW!$ND$2:$ND$200=M$4)*(GMW!$C$2:$C$200=M$1),0),$F168-1966)</f>
        <v>54767</v>
      </c>
      <c r="N168" s="5" cm="1">
        <f t="array" ref="N168">INDEX(GMW!$A$2:$NF$200,MATCH(1,(GMW!$NE$2:$NE$200=N$3)*(GMW!$ND$2:$ND$200=N$4)*(GMW!$C$2:$C$200=N$1),0),$F168-1966)</f>
        <v>14163</v>
      </c>
      <c r="O168" s="5" cm="1">
        <f t="array" ref="O168">INDEX(GMW!$A$2:$NF$200,MATCH(1,(GMW!$NE$2:$NE$200=O$3)*(GMW!$ND$2:$ND$200=O$4)*(GMW!$C$2:$C$200=O$1),0),$F168-1966)</f>
        <v>98.366669999999999</v>
      </c>
      <c r="P168" s="5" cm="1">
        <f t="array" ref="P168">INDEX(GMW!$A$2:$NF$200,MATCH(1,(GMW!$NE$2:$NE$200=P$3)*(GMW!$ND$2:$ND$200=P$4)*(GMW!$C$2:$C$200=P$1),0),$F168-1966)</f>
        <v>0.5</v>
      </c>
      <c r="Q168" s="5" cm="1">
        <f t="array" ref="Q168">INDEX(GMW!$A$2:$NF$200,MATCH(1,(GMW!$NE$2:$NE$200=Q$3)*(GMW!$ND$2:$ND$200=Q$4)*(GMW!$C$2:$C$200=Q$1),0),$F168-1966)</f>
        <v>2.44</v>
      </c>
      <c r="R168" s="5" cm="1">
        <f t="array" ref="R168">INDEX(GMW!$A$2:$NF$200,MATCH(1,(GMW!$NE$2:$NE$200=R$3)*(GMW!$ND$2:$ND$200=R$4)*(GMW!$C$2:$C$200=R$1),0),$F168-1966)</f>
        <v>98.366669999999999</v>
      </c>
      <c r="S168" s="5" cm="1">
        <f t="array" ref="S168">INDEX(GMW!$A$2:$NF$200,MATCH(1,(GMW!$NE$2:$NE$200=S$3)*(GMW!$ND$2:$ND$200=S$4)*(GMW!$C$2:$C$200=S$1),0),$F168-1966)</f>
        <v>32236</v>
      </c>
      <c r="T168" s="5" cm="1">
        <f t="array" ref="T168">INDEX(GMW!$A$2:$NF$200,MATCH(1,(GMW!$NE$2:$NE$200=T$3)*(GMW!$ND$2:$ND$200=T$4)*(GMW!$C$2:$C$200=T$1),0),$F168-1966)</f>
        <v>380</v>
      </c>
      <c r="U168" s="5" cm="1">
        <f t="array" ref="U168">INDEX(GMW!$A$2:$NF$200,MATCH(1,(GMW!$NE$2:$NE$200=U$3)*(GMW!$ND$2:$ND$200=U$4)*(GMW!$C$2:$C$200=U$1),0),$F168-1966)</f>
        <v>69</v>
      </c>
      <c r="V168" s="5" cm="1">
        <f t="array" ref="V168">INDEX(GMW!$A$2:$NF$200,MATCH(1,(GMW!$NE$2:$NE$200=V$3)*(GMW!$ND$2:$ND$200=V$4)*(GMW!$C$2:$C$200=V$1),0),$F168-1966)</f>
        <v>2560</v>
      </c>
      <c r="W168" s="5" cm="1">
        <f t="array" ref="W168">INDEX(GMW!$A$2:$NF$200,MATCH(1,(GMW!$NE$2:$NE$200=W$3)*(GMW!$ND$2:$ND$200=W$4)*(GMW!$C$2:$C$200=W$1),0),$F168-1966)</f>
        <v>122</v>
      </c>
      <c r="X168" s="5" cm="1">
        <f t="array" ref="X168">INDEX(GMW!$A$2:$NF$200,MATCH(1,(GMW!$NE$2:$NE$200=X$3)*(GMW!$ND$2:$ND$200=X$4)*(GMW!$C$2:$C$200=X$1),0),$F168-1966)</f>
        <v>189</v>
      </c>
      <c r="Y168" s="5" cm="1">
        <f t="array" ref="Y168">INDEX(GMW!$A$2:$NF$200,MATCH(1,(GMW!$NE$2:$NE$200=Y$3)*(GMW!$ND$2:$ND$200=Y$4)*(GMW!$C$2:$C$200=Y$1),0),$F168-1966)</f>
        <v>2045</v>
      </c>
      <c r="Z168" s="5" cm="1">
        <f t="array" ref="Z168">INDEX(GMW!$A$2:$NF$200,MATCH(1,(GMW!$NE$2:$NE$200=Z$3)*(GMW!$ND$2:$ND$200=Z$4)*(GMW!$C$2:$C$200=Z$1),0),$F168-1966)</f>
        <v>4850</v>
      </c>
      <c r="AA168" s="5" cm="1">
        <f t="array" ref="AA168">INDEX(GMW!$A$2:$NF$200,MATCH(1,(GMW!$NE$2:$NE$200=AA$3)*(GMW!$ND$2:$ND$200=AA$4)*(GMW!$C$2:$C$200=AA$1),0),$F168-1966)</f>
        <v>1489</v>
      </c>
      <c r="AB168" s="5" cm="1">
        <f t="array" ref="AB168">INDEX(GMW!$A$2:$NF$200,MATCH(1,(GMW!$NE$2:$NE$200=AB$3)*(GMW!$ND$2:$ND$200=AB$4)*(GMW!$C$2:$C$200=AB$1),0),$F168-1966)</f>
        <v>2089</v>
      </c>
      <c r="AC168" s="5" cm="1">
        <f t="array" ref="AC168">INDEX(GMW!$A$2:$NF$200,MATCH(1,(GMW!$NE$2:$NE$200=AC$3)*(GMW!$ND$2:$ND$200=AC$4)*(GMW!$C$2:$C$200=AC$1),0),$F168-1966)</f>
        <v>1269</v>
      </c>
      <c r="AD168" s="5" cm="1">
        <f t="array" ref="AD168">INDEX(GMW!$A$2:$NF$200,MATCH(1,(GMW!$NE$2:$NE$200=AD$3)*(GMW!$ND$2:$ND$200=AD$4)*(GMW!$C$2:$C$200=AD$1),0),$F168-1966)</f>
        <v>1118</v>
      </c>
      <c r="AE168" s="5" cm="1">
        <f t="array" ref="AE168">INDEX(GMW!$A$2:$NF$200,MATCH(1,(GMW!$NE$2:$NE$200=AE$3)*(GMW!$ND$2:$ND$200=AE$4)*(GMW!$C$2:$C$200=AE$1),0),$F168-1966)</f>
        <v>542</v>
      </c>
      <c r="AF168" s="5" cm="1">
        <f t="array" ref="AF168">INDEX(GMW!$A$2:$NF$200,MATCH(1,(GMW!$NE$2:$NE$200=AF$3)*(GMW!$ND$2:$ND$200=AF$4)*(GMW!$C$2:$C$200=AF$1),0),$F168-1966)</f>
        <v>2630</v>
      </c>
      <c r="AG168" s="5" cm="1">
        <f t="array" ref="AG168">INDEX(GMW!$A$2:$NF$200,MATCH(1,(GMW!$NE$2:$NE$200=AG$3)*(GMW!$ND$2:$ND$200=AG$4)*(GMW!$C$2:$C$200=AG$1),0),$F168-1966)</f>
        <v>2595</v>
      </c>
      <c r="AH168" s="5" cm="1">
        <f t="array" ref="AH168">INDEX(GMW!$A$2:$NF$200,MATCH(1,(GMW!$NE$2:$NE$200=AH$3)*(GMW!$ND$2:$ND$200=AH$4)*(GMW!$C$2:$C$200=AH$1),0),$F168-1966)</f>
        <v>1560</v>
      </c>
      <c r="AI168" s="5" cm="1">
        <f t="array" ref="AI168">INDEX(GMW!$A$2:$NF$200,MATCH(1,(GMW!$NE$2:$NE$200=AI$3)*(GMW!$ND$2:$ND$200=AI$4)*(GMW!$C$2:$C$200=AI$1),0),$F168-1966)</f>
        <v>2818</v>
      </c>
      <c r="AJ168" s="5" cm="1">
        <f t="array" ref="AJ168">INDEX(GMW!$A$2:$NF$200,MATCH(1,(GMW!$NE$2:$NE$200=AJ$3)*(GMW!$ND$2:$ND$200=AJ$4)*(GMW!$C$2:$C$200=AJ$1),0),$F168-1966)</f>
        <v>4099</v>
      </c>
      <c r="AK168" s="5" cm="1">
        <f t="array" ref="AK168">INDEX(GMW!$A$2:$NF$200,MATCH(1,(GMW!$NE$2:$NE$200=AK$3)*(GMW!$ND$2:$ND$200=AK$4)*(GMW!$C$2:$C$200=AK$1),0),$F168-1966)</f>
        <v>909</v>
      </c>
      <c r="AL168" s="5" cm="1">
        <f t="array" ref="AL168">INDEX(GMW!$A$2:$NF$200,MATCH(1,(GMW!$NE$2:$NE$200=AL$3)*(GMW!$ND$2:$ND$200=AL$4)*(GMW!$C$2:$C$200=AL$1),0),$F168-1966)</f>
        <v>905</v>
      </c>
      <c r="AM168" s="5" cm="1">
        <f t="array" ref="AM168">INDEX(GMW!$A$2:$NF$200,MATCH(1,(GMW!$NE$2:$NE$200=AM$3)*(GMW!$ND$2:$ND$200=AM$4)*(GMW!$C$2:$C$200=AM$1),0),$F168-1966)</f>
        <v>29990</v>
      </c>
      <c r="AN168" s="5" cm="1">
        <f t="array" ref="AN168">INDEX(GMW!$A$2:$NF$200,MATCH(1,(GMW!$NE$2:$NE$200=AN$3)*(GMW!$ND$2:$ND$200=AN$4)*(GMW!$C$2:$C$200=AN$1),0),$F168-1966)</f>
        <v>5402</v>
      </c>
      <c r="AO168" s="5" cm="1">
        <f t="array" ref="AO168">INDEX(GMW!$A$2:$NF$200,MATCH(1,(GMW!$NE$2:$NE$200=AO$3)*(GMW!$ND$2:$ND$200=AO$4)*(GMW!$C$2:$C$200=AO$1),0),$F168-1966)</f>
        <v>583605</v>
      </c>
      <c r="AP168" s="5" cm="1">
        <f t="array" ref="AP168">INDEX(GMW!$A$2:$NF$200,MATCH(1,(GMW!$NE$2:$NE$200=AP$3)*(GMW!$ND$2:$ND$200=AP$4)*(GMW!$C$2:$C$200=AP$1),0),$F168-1966)</f>
        <v>4427.4250000000002</v>
      </c>
      <c r="AQ168" s="5" cm="1">
        <f t="array" ref="AQ168">INDEX(GMW!$A$2:$NF$200,MATCH(1,(GMW!$NE$2:$NE$200=AQ$3)*(GMW!$ND$2:$ND$200=AQ$4)*(GMW!$C$2:$C$200=AQ$1),0),$F168-1966)</f>
        <v>131825.5</v>
      </c>
      <c r="AR168" s="5" cm="1">
        <f t="array" ref="AR168">INDEX(GMW!$A$2:$NF$200,MATCH(1,(GMW!$NE$2:$NE$200=AR$3)*(GMW!$ND$2:$ND$200=AR$4)*(GMW!$C$2:$C$200=AR$1),0),$F168-1966)</f>
        <v>808.53</v>
      </c>
      <c r="AS168" s="5" cm="1">
        <f t="array" ref="AS168">INDEX(GMW!$A$2:$NF$200,MATCH(1,(GMW!$NE$2:$NE$200=AS$3)*(GMW!$ND$2:$ND$200=AS$4)*(GMW!$C$2:$C$200=AS$1),0),$F168-1966)</f>
        <v>576.31799999999998</v>
      </c>
      <c r="AT168" s="5" cm="1">
        <f t="array" ref="AT168">INDEX(GMW!$A$2:$NF$200,MATCH(1,(GMW!$NE$2:$NE$200=AT$3)*(GMW!$ND$2:$ND$200=AT$4)*(GMW!$C$2:$C$200=AT$1),0),$F168-1966)</f>
        <v>435.59</v>
      </c>
      <c r="AU168" s="5" cm="1">
        <f t="array" ref="AU168">INDEX(GMW!$A$2:$NF$200,MATCH(1,(GMW!$NE$2:$NE$200=AU$3)*(GMW!$ND$2:$ND$200=AU$4)*(GMW!$C$2:$C$200=AU$1),0),$F168-1966)</f>
        <v>493851.5</v>
      </c>
      <c r="AV168" s="5" cm="1">
        <f t="array" ref="AV168">INDEX(GMW!$A$2:$NF$200,MATCH(1,(GMW!$NE$2:$NE$200=AV$3)*(GMW!$ND$2:$ND$200=AV$4)*(GMW!$C$2:$C$200=AV$1),0),$F168-1966)</f>
        <v>16242</v>
      </c>
      <c r="AW168" s="5" cm="1">
        <f t="array" ref="AW168">INDEX(GMW!$A$2:$NF$200,MATCH(1,(GMW!$NE$2:$NE$200=AW$3)*(GMW!$ND$2:$ND$200=AW$4)*(GMW!$C$2:$C$200=AW$1),0),$F168-1966)</f>
        <v>171.07499999999999</v>
      </c>
      <c r="AX168" s="5" cm="1">
        <f t="array" ref="AX168">INDEX(GMW!$A$2:$NF$200,MATCH(1,(GMW!$NE$2:$NE$200=AX$3)*(GMW!$ND$2:$ND$200=AX$4)*(GMW!$C$2:$C$200=AX$1),0),$F168-1966)</f>
        <v>2453.7440000000001</v>
      </c>
      <c r="AY168" s="5" cm="1">
        <f t="array" ref="AY168">INDEX(GMW!$A$2:$NF$200,MATCH(1,(GMW!$NE$2:$NE$200=AY$3)*(GMW!$ND$2:$ND$200=AY$4)*(GMW!$C$2:$C$200=AY$1),0),$F168-1966)</f>
        <v>15657</v>
      </c>
      <c r="AZ168" s="5" cm="1">
        <f t="array" ref="AZ168">INDEX(GMW!$A$2:$NF$200,MATCH(1,(GMW!$NE$2:$NE$200=AZ$3)*(GMW!$ND$2:$ND$200=AZ$4)*(GMW!$C$2:$C$200=AZ$1),0),$F168-1966)</f>
        <v>3377</v>
      </c>
      <c r="BA168" s="5" cm="1">
        <f t="array" ref="BA168">INDEX(GMW!$A$2:$NF$200,MATCH(1,(GMW!$NE$2:$NE$200=BA$3)*(GMW!$ND$2:$ND$200=BA$4)*(GMW!$C$2:$C$200=BA$1),0),$F168-1966)</f>
        <v>7.71591</v>
      </c>
      <c r="BB168" s="5" cm="1">
        <f t="array" ref="BB168">INDEX(GMW!$A$2:$NF$200,MATCH(1,(GMW!$NE$2:$NE$200=BB$3)*(GMW!$ND$2:$ND$200=BB$4)*(GMW!$C$2:$C$200=BB$1),0),$F168-1966)</f>
        <v>8084.3270000000002</v>
      </c>
      <c r="BC168" s="5" cm="1">
        <f t="array" ref="BC168">INDEX(GMW!$A$2:$NF$200,MATCH(1,(GMW!$NE$2:$NE$200=BC$3)*(GMW!$ND$2:$ND$200=BC$4)*(GMW!$C$2:$C$200=BC$1),0),$F168-1966)</f>
        <v>0.99719360000000001</v>
      </c>
      <c r="BD168" s="5" cm="1">
        <f t="array" ref="BD168">INDEX(GMW!$A$2:$NF$200,MATCH(1,(GMW!$NE$2:$NE$200=BD$3)*(GMW!$ND$2:$ND$200=BD$4)*(GMW!$C$2:$C$200=BD$1),0),$F168-1966)</f>
        <v>2016</v>
      </c>
      <c r="BE168" s="5" cm="1">
        <f t="array" ref="BE168">INDEX(GMW!$A$2:$NF$200,MATCH(1,(GMW!$NE$2:$NE$200=BE$3)*(GMW!$ND$2:$ND$200=BE$4)*(GMW!$C$2:$C$200=BE$1),0),$F168-1966)</f>
        <v>13.335699999999999</v>
      </c>
      <c r="BF168" s="5" cm="1">
        <f t="array" ref="BF168">INDEX(GMW!$A$2:$NF$200,MATCH(1,(GMW!$NE$2:$NE$200=BF$3)*(GMW!$ND$2:$ND$200=BF$4)*(GMW!$C$2:$C$200=BF$1),0),$F168-1966)</f>
        <v>12.452999999999999</v>
      </c>
      <c r="BG168" s="5" cm="1">
        <f t="array" ref="BG168">INDEX(GMW!$A$2:$NF$200,MATCH(1,(GMW!$NE$2:$NE$200=BG$3)*(GMW!$ND$2:$ND$200=BG$4)*(GMW!$C$2:$C$200=BG$1),0),$F168-1966)</f>
        <v>19.487549999999999</v>
      </c>
      <c r="BH168" s="5" cm="1">
        <f t="array" ref="BH168">INDEX(GMW!$A$2:$NF$200,MATCH(1,(GMW!$NE$2:$NE$200=BH$3)*(GMW!$ND$2:$ND$200=BH$4)*(GMW!$C$2:$C$200=BH$1),0),$F168-1966)</f>
        <v>9.1820989999999991</v>
      </c>
      <c r="BI168" s="5" cm="1">
        <f t="array" ref="BI168">INDEX(GMW!$A$2:$NF$200,MATCH(1,(GMW!$NE$2:$NE$200=BI$3)*(GMW!$ND$2:$ND$200=BI$4)*(GMW!$C$2:$C$200=BI$1),0),$F168-1966)</f>
        <v>2.7519999999999998</v>
      </c>
      <c r="BJ168" s="5" cm="1">
        <f t="array" ref="BJ168">INDEX(GMW!$A$2:$NF$200,MATCH(1,(GMW!$NE$2:$NE$200=BJ$3)*(GMW!$ND$2:$ND$200=BJ$4)*(GMW!$C$2:$C$200=BJ$1),0),$F168-1966)</f>
        <v>3.3070040000000001</v>
      </c>
      <c r="BK168" s="5" cm="1">
        <f t="array" ref="BK168">INDEX(GMW!$A$2:$NF$200,MATCH(1,(GMW!$NE$2:$NE$200=BK$3)*(GMW!$ND$2:$ND$200=BK$4)*(GMW!$C$2:$C$200=BK$1),0),$F168-1966)</f>
        <v>2.1343670000000001</v>
      </c>
      <c r="BL168" s="5" cm="1">
        <f t="array" ref="BL168">INDEX(GMW!$A$2:$NF$200,MATCH(1,(GMW!$NE$2:$NE$200=BL$3)*(GMW!$ND$2:$ND$200=BL$4)*(GMW!$C$2:$C$200=BL$1),0),$F168-1966)</f>
        <v>0.68697569999999997</v>
      </c>
      <c r="BM168" s="5" cm="1">
        <f t="array" ref="BM168">INDEX(GMW!$A$2:$NF$200,MATCH(1,(GMW!$NE$2:$NE$200=BM$3)*(GMW!$ND$2:$ND$200=BM$4)*(GMW!$C$2:$C$200=BM$1),0),$F168-1966)</f>
        <v>1.9459610000000001</v>
      </c>
      <c r="BN168" s="5" cm="1">
        <f t="array" ref="BN168">INDEX(GMW!$A$2:$NF$200,MATCH(1,(GMW!$NE$2:$NE$200=BN$3)*(GMW!$ND$2:$ND$200=BN$4)*(GMW!$C$2:$C$200=BN$1),0),$F168-1966)</f>
        <v>1.935635</v>
      </c>
      <c r="BO168" s="5" cm="1">
        <f t="array" ref="BO168">INDEX(GMW!$A$2:$NF$200,MATCH(1,(GMW!$NE$2:$NE$200=BO$3)*(GMW!$ND$2:$ND$200=BO$4)*(GMW!$C$2:$C$200=BO$1),0),$F168-1966)</f>
        <v>1.99268</v>
      </c>
      <c r="BP168" s="5" cm="1">
        <f t="array" ref="BP168">INDEX(GMW!$A$2:$NF$200,MATCH(1,(GMW!$NE$2:$NE$200=BP$3)*(GMW!$ND$2:$ND$200=BP$4)*(GMW!$C$2:$C$200=BP$1),0),$F168-1966)</f>
        <v>1482330</v>
      </c>
      <c r="BQ168" s="5" cm="1">
        <f t="array" ref="BQ168">INDEX(GMW!$A$2:$NF$200,MATCH(1,(GMW!$NE$2:$NE$200=BQ$3)*(GMW!$ND$2:$ND$200=BQ$4)*(GMW!$C$2:$C$200=BQ$1),0),$F168-1966)</f>
        <v>22487.02</v>
      </c>
      <c r="BR168" s="5" cm="1">
        <f t="array" ref="BR168">INDEX(GMW!$A$2:$NF$200,MATCH(1,(GMW!$NE$2:$NE$200=BR$3)*(GMW!$ND$2:$ND$200=BR$4)*(GMW!$C$2:$C$200=BR$1),0),$F168-1966)</f>
        <v>1044380</v>
      </c>
      <c r="BS168" s="5" cm="1">
        <f t="array" ref="BS168">INDEX(GMW!$A$2:$NF$200,MATCH(1,(GMW!$NE$2:$NE$200=BS$3)*(GMW!$ND$2:$ND$200=BS$4)*(GMW!$C$2:$C$200=BS$1),0),$F168-1966)</f>
        <v>1750694</v>
      </c>
      <c r="BT168" s="5" cm="1">
        <f t="array" ref="BT168">INDEX(GMW!$A$2:$NF$200,MATCH(1,(GMW!$NE$2:$NE$200=BT$3)*(GMW!$ND$2:$ND$200=BT$4)*(GMW!$C$2:$C$200=BT$1),0),$F168-1966)</f>
        <v>495269</v>
      </c>
      <c r="BU168" s="5" cm="1">
        <f t="array" ref="BU168">INDEX(GMW!$A$2:$NF$200,MATCH(1,(GMW!$NE$2:$NE$200=BU$3)*(GMW!$ND$2:$ND$200=BU$4)*(GMW!$C$2:$C$200=BU$1),0),$F168-1966)</f>
        <v>1212.865</v>
      </c>
      <c r="BV168" s="5" cm="1">
        <f t="array" ref="BV168">INDEX(GMW!$A$2:$NF$200,MATCH(1,(GMW!$NE$2:$NE$200=BV$3)*(GMW!$ND$2:$ND$200=BV$4)*(GMW!$C$2:$C$200=BV$1),0),$F168-1966)</f>
        <v>1869184</v>
      </c>
      <c r="BW168" s="5" cm="1">
        <f t="array" ref="BW168">INDEX(GMW!$A$2:$NF$200,MATCH(1,(GMW!$NE$2:$NE$200=BW$3)*(GMW!$ND$2:$ND$200=BW$4)*(GMW!$C$2:$C$200=BW$1),0),$F168-1966)</f>
        <v>190.46379999999999</v>
      </c>
      <c r="BX168" s="5" cm="1">
        <f t="array" ref="BX168">INDEX(GMW!$A$2:$NF$200,MATCH(1,(GMW!$NE$2:$NE$200=BX$3)*(GMW!$ND$2:$ND$200=BX$4)*(GMW!$C$2:$C$200=BX$1),0),$F168-1966)</f>
        <v>597201.1</v>
      </c>
      <c r="BY168" s="5" cm="1">
        <f t="array" ref="BY168">INDEX(GMW!$A$2:$NF$200,MATCH(1,(GMW!$NE$2:$NE$200=BY$3)*(GMW!$ND$2:$ND$200=BY$4)*(GMW!$C$2:$C$200=BY$1),0),$F168-1966)</f>
        <v>2055.8159999999998</v>
      </c>
      <c r="BZ168" s="5" cm="1">
        <f t="array" ref="BZ168">INDEX(GMW!$A$2:$NF$200,MATCH(1,(GMW!$NE$2:$NE$200=BZ$3)*(GMW!$ND$2:$ND$200=BZ$4)*(GMW!$C$2:$C$200=BZ$1),0),$F168-1966)</f>
        <v>2501.8609999999999</v>
      </c>
      <c r="CA168" s="5" cm="1">
        <f t="array" ref="CA168">INDEX(GMW!$A$2:$NF$200,MATCH(1,(GMW!$NE$2:$NE$200=CA$3)*(GMW!$ND$2:$ND$200=CA$4)*(GMW!$C$2:$C$200=CA$1),0),$F168-1966)</f>
        <v>2292.3429999999998</v>
      </c>
      <c r="CB168" s="5" cm="1">
        <f t="array" ref="CB168">INDEX(GMW!$A$2:$NF$200,MATCH(1,(GMW!$NE$2:$NE$200=CB$3)*(GMW!$ND$2:$ND$200=CB$4)*(GMW!$C$2:$C$200=CB$1),0),$F168-1966)</f>
        <v>1068.8820000000001</v>
      </c>
      <c r="CC168" s="5" cm="1">
        <f t="array" ref="CC168">INDEX(GMW!$A$2:$NF$200,MATCH(1,(GMW!$NE$2:$NE$200=CC$3)*(GMW!$ND$2:$ND$200=CC$4)*(GMW!$C$2:$C$200=CC$1),0),$F168-1966)</f>
        <v>521.49950000000001</v>
      </c>
      <c r="CD168" s="5" cm="1">
        <f t="array" ref="CD168">INDEX(GMW!$A$2:$NF$200,MATCH(1,(GMW!$NE$2:$NE$200=CD$3)*(GMW!$ND$2:$ND$200=CD$4)*(GMW!$C$2:$C$200=CD$1),0),$F168-1966)</f>
        <v>519.59100000000001</v>
      </c>
      <c r="CE168" s="5" cm="1">
        <f t="array" ref="CE168">INDEX(GMW!$A$2:$NF$200,MATCH(1,(GMW!$NE$2:$NE$200=CE$3)*(GMW!$ND$2:$ND$200=CE$4)*(GMW!$C$2:$C$200=CE$1),0),$F168-1966)</f>
        <v>391.14600000000002</v>
      </c>
      <c r="CF168" s="5" cm="1">
        <f t="array" ref="CF168">INDEX(GMW!$A$2:$NF$200,MATCH(1,(GMW!$NE$2:$NE$200=CF$3)*(GMW!$ND$2:$ND$200=CF$4)*(GMW!$C$2:$C$200=CF$1),0),$F168-1966)</f>
        <v>121.4804</v>
      </c>
      <c r="CG168" s="5" cm="1">
        <f t="array" ref="CG168">INDEX(GMW!$A$2:$NF$200,MATCH(1,(GMW!$NE$2:$NE$200=CG$3)*(GMW!$ND$2:$ND$200=CG$4)*(GMW!$C$2:$C$200=CG$1),0),$F168-1966)</f>
        <v>162.684</v>
      </c>
      <c r="CH168" s="5" cm="1">
        <f t="array" ref="CH168">INDEX(GMW!$A$2:$NF$200,MATCH(1,(GMW!$NE$2:$NE$200=CH$3)*(GMW!$ND$2:$ND$200=CH$4)*(GMW!$C$2:$C$200=CH$1),0),$F168-1966)</f>
        <v>333.74799999999999</v>
      </c>
      <c r="CI168" s="5" cm="1">
        <f t="array" ref="CI168">INDEX(GMW!$A$2:$NF$200,MATCH(1,(GMW!$NE$2:$NE$200=CI$3)*(GMW!$ND$2:$ND$200=CI$4)*(GMW!$C$2:$C$200=CI$1),0),$F168-1966)</f>
        <v>237.49</v>
      </c>
      <c r="CJ168" s="5" cm="1">
        <f t="array" ref="CJ168">INDEX(GMW!$A$2:$NF$200,MATCH(1,(GMW!$NE$2:$NE$200=CJ$3)*(GMW!$ND$2:$ND$200=CJ$4)*(GMW!$C$2:$C$200=CJ$1),0),$F168-1966)</f>
        <v>443626</v>
      </c>
      <c r="CK168" s="5" cm="1">
        <f t="array" ref="CK168">INDEX(GMW!$A$2:$NF$200,MATCH(1,(GMW!$NE$2:$NE$200=CK$3)*(GMW!$ND$2:$ND$200=CK$4)*(GMW!$C$2:$C$200=CK$1),0),$F168-1966)</f>
        <v>4182.1750000000002</v>
      </c>
      <c r="CL168" s="5" cm="1">
        <f t="array" ref="CL168">INDEX(GMW!$A$2:$NF$200,MATCH(1,(GMW!$NE$2:$NE$200=CL$3)*(GMW!$ND$2:$ND$200=CL$4)*(GMW!$C$2:$C$200=CL$1),0),$F168-1966)</f>
        <v>126889.3</v>
      </c>
      <c r="CM168" s="5" cm="1">
        <f t="array" ref="CM168">INDEX(GMW!$A$2:$NF$200,MATCH(1,(GMW!$NE$2:$NE$200=CM$3)*(GMW!$ND$2:$ND$200=CM$4)*(GMW!$C$2:$C$200=CM$1),0),$F168-1966)</f>
        <v>471648</v>
      </c>
      <c r="CN168" s="5" cm="1">
        <f t="array" ref="CN168">INDEX(GMW!$A$2:$NF$200,MATCH(1,(GMW!$NE$2:$NE$200=CN$3)*(GMW!$ND$2:$ND$200=CN$4)*(GMW!$C$2:$C$200=CN$1),0),$F168-1966)</f>
        <v>389846</v>
      </c>
      <c r="CO168" s="5" cm="1">
        <f t="array" ref="CO168">INDEX(GMW!$A$2:$NF$200,MATCH(1,(GMW!$NE$2:$NE$200=CO$3)*(GMW!$ND$2:$ND$200=CO$4)*(GMW!$C$2:$C$200=CO$1),0),$F168-1966)</f>
        <v>481.84199999999998</v>
      </c>
      <c r="CP168" s="5" cm="1">
        <f t="array" ref="CP168">INDEX(GMW!$A$2:$NF$200,MATCH(1,(GMW!$NE$2:$NE$200=CP$3)*(GMW!$ND$2:$ND$200=CP$4)*(GMW!$C$2:$C$200=CP$1),0),$F168-1966)</f>
        <v>942754.2</v>
      </c>
      <c r="CQ168" s="5" cm="1">
        <f t="array" ref="CQ168">INDEX(GMW!$A$2:$NF$200,MATCH(1,(GMW!$NE$2:$NE$200=CQ$3)*(GMW!$ND$2:$ND$200=CQ$4)*(GMW!$C$2:$C$200=CQ$1),0),$F168-1966)</f>
        <v>163.6147</v>
      </c>
      <c r="CR168" s="5" cm="1">
        <f t="array" ref="CR168">INDEX(GMW!$A$2:$NF$200,MATCH(1,(GMW!$NE$2:$NE$200=CR$3)*(GMW!$ND$2:$ND$200=CR$4)*(GMW!$C$2:$C$200=CR$1),0),$F168-1966)</f>
        <v>390551.3</v>
      </c>
      <c r="CS168" s="5" cm="1">
        <f t="array" ref="CS168">INDEX(GMW!$A$2:$NF$200,MATCH(1,(GMW!$NE$2:$NE$200=CS$3)*(GMW!$ND$2:$ND$200=CS$4)*(GMW!$C$2:$C$200=CS$1),0),$F168-1966)</f>
        <v>715.57</v>
      </c>
      <c r="CT168" s="5" cm="1">
        <f t="array" ref="CT168">INDEX(GMW!$A$2:$NF$200,MATCH(1,(GMW!$NE$2:$NE$200=CT$3)*(GMW!$ND$2:$ND$200=CT$4)*(GMW!$C$2:$C$200=CT$1),0),$F168-1966)</f>
        <v>532.52700000000004</v>
      </c>
      <c r="CU168" s="5" cm="1">
        <f t="array" ref="CU168">INDEX(GMW!$A$2:$NF$200,MATCH(1,(GMW!$NE$2:$NE$200=CU$3)*(GMW!$ND$2:$ND$200=CU$4)*(GMW!$C$2:$C$200=CU$1),0),$F168-1966)</f>
        <v>405.13</v>
      </c>
      <c r="CV168" s="5" cm="1">
        <f t="array" ref="CV168">INDEX(GMW!$A$2:$NF$200,MATCH(1,(GMW!$NE$2:$NE$200=CV$3)*(GMW!$ND$2:$ND$200=CV$4)*(GMW!$C$2:$C$200=CV$1),0),$F168-1966)</f>
        <v>256.49200000000002</v>
      </c>
      <c r="CW168" s="5" cm="1">
        <f t="array" ref="CW168">INDEX(GMW!$A$2:$NF$200,MATCH(1,(GMW!$NE$2:$NE$200=CW$3)*(GMW!$ND$2:$ND$200=CW$4)*(GMW!$C$2:$C$200=CW$1),0),$F168-1966)</f>
        <v>166.20699999999999</v>
      </c>
      <c r="CX168" s="5" cm="1">
        <f t="array" ref="CX168">INDEX(GMW!$A$2:$NF$200,MATCH(1,(GMW!$NE$2:$NE$200=CX$3)*(GMW!$ND$2:$ND$200=CX$4)*(GMW!$C$2:$C$200=CX$1),0),$F168-1966)</f>
        <v>98.53</v>
      </c>
      <c r="CY168" s="5" cm="1">
        <f t="array" ref="CY168">INDEX(GMW!$A$2:$NF$200,MATCH(1,(GMW!$NE$2:$NE$200=CY$3)*(GMW!$ND$2:$ND$200=CY$4)*(GMW!$C$2:$C$200=CY$1),0),$F168-1966)</f>
        <v>80.041899999999998</v>
      </c>
      <c r="CZ168" s="5" cm="1">
        <f t="array" ref="CZ168">INDEX(GMW!$A$2:$NF$200,MATCH(1,(GMW!$NE$2:$NE$200=CZ$3)*(GMW!$ND$2:$ND$200=CZ$4)*(GMW!$C$2:$C$200=CZ$1),0),$F168-1966)</f>
        <v>50.816000000000003</v>
      </c>
      <c r="DA168" s="5" cm="1">
        <f t="array" ref="DA168">INDEX(GMW!$A$2:$NF$200,MATCH(1,(GMW!$NE$2:$NE$200=DA$3)*(GMW!$ND$2:$ND$200=DA$4)*(GMW!$C$2:$C$200=DA$1),0),$F168-1966)</f>
        <v>45.337000000000003</v>
      </c>
      <c r="DB168" s="5" cm="1">
        <f t="array" ref="DB168">INDEX(GMW!$A$2:$NF$200,MATCH(1,(GMW!$NE$2:$NE$200=DB$3)*(GMW!$ND$2:$ND$200=DB$4)*(GMW!$C$2:$C$200=DB$1),0),$F168-1966)</f>
        <v>44.826999999999998</v>
      </c>
      <c r="DC168" s="5" cm="1">
        <f t="array" ref="DC168">INDEX(GMW!$A$2:$NF$200,MATCH(1,(GMW!$NE$2:$NE$200=DC$3)*(GMW!$ND$2:$ND$200=DC$4)*(GMW!$C$2:$C$200=DC$1),0),$F168-1966)</f>
        <v>42.433799999999998</v>
      </c>
    </row>
    <row r="169" spans="1:107" x14ac:dyDescent="0.25">
      <c r="B169" s="5">
        <f t="shared" si="51"/>
        <v>2013</v>
      </c>
      <c r="C169" s="5">
        <f t="shared" si="51"/>
        <v>2013</v>
      </c>
      <c r="F169" s="5">
        <f t="shared" si="37"/>
        <v>2135</v>
      </c>
      <c r="G169" s="5" cm="1">
        <f t="array" ref="G169">INDEX(GMW!$A$2:$NF$200,MATCH(1,(GMW!$NE$2:$NE$200=G$3)*(GMW!$ND$2:$ND$200=G$4)*(GMW!$C$2:$C$200=G$1),0),$F169-1966)</f>
        <v>588076</v>
      </c>
      <c r="H169" s="5" cm="1">
        <f t="array" ref="H169">INDEX(GMW!$A$2:$NF$200,MATCH(1,(GMW!$NE$2:$NE$200=H$3)*(GMW!$ND$2:$ND$200=H$4)*(GMW!$C$2:$C$200=H$1),0),$F169-1966)</f>
        <v>359151</v>
      </c>
      <c r="I169" s="5" cm="1">
        <f t="array" ref="I169">INDEX(GMW!$A$2:$NF$200,MATCH(1,(GMW!$NE$2:$NE$200=I$3)*(GMW!$ND$2:$ND$200=I$4)*(GMW!$C$2:$C$200=I$1),0),$F169-1966)</f>
        <v>97806</v>
      </c>
      <c r="J169" s="5" cm="1">
        <f t="array" ref="J169">INDEX(GMW!$A$2:$NF$200,MATCH(1,(GMW!$NE$2:$NE$200=J$3)*(GMW!$ND$2:$ND$200=J$4)*(GMW!$C$2:$C$200=J$1),0),$F169-1966)</f>
        <v>119283</v>
      </c>
      <c r="K169" s="5" cm="1">
        <f t="array" ref="K169">INDEX(GMW!$A$2:$NF$200,MATCH(1,(GMW!$NE$2:$NE$200=K$3)*(GMW!$ND$2:$ND$200=K$4)*(GMW!$C$2:$C$200=K$1),0),$F169-1966)</f>
        <v>177535</v>
      </c>
      <c r="L169" s="5" cm="1">
        <f t="array" ref="L169">INDEX(GMW!$A$2:$NF$200,MATCH(1,(GMW!$NE$2:$NE$200=L$3)*(GMW!$ND$2:$ND$200=L$4)*(GMW!$C$2:$C$200=L$1),0),$F169-1966)</f>
        <v>180198</v>
      </c>
      <c r="M169" s="5" cm="1">
        <f t="array" ref="M169">INDEX(GMW!$A$2:$NF$200,MATCH(1,(GMW!$NE$2:$NE$200=M$3)*(GMW!$ND$2:$ND$200=M$4)*(GMW!$C$2:$C$200=M$1),0),$F169-1966)</f>
        <v>56747</v>
      </c>
      <c r="N169" s="5" cm="1">
        <f t="array" ref="N169">INDEX(GMW!$A$2:$NF$200,MATCH(1,(GMW!$NE$2:$NE$200=N$3)*(GMW!$ND$2:$ND$200=N$4)*(GMW!$C$2:$C$200=N$1),0),$F169-1966)</f>
        <v>14431</v>
      </c>
      <c r="O169" s="5" cm="1">
        <f t="array" ref="O169">INDEX(GMW!$A$2:$NF$200,MATCH(1,(GMW!$NE$2:$NE$200=O$3)*(GMW!$ND$2:$ND$200=O$4)*(GMW!$C$2:$C$200=O$1),0),$F169-1966)</f>
        <v>98.7</v>
      </c>
      <c r="P169" s="5" cm="1">
        <f t="array" ref="P169">INDEX(GMW!$A$2:$NF$200,MATCH(1,(GMW!$NE$2:$NE$200=P$3)*(GMW!$ND$2:$ND$200=P$4)*(GMW!$C$2:$C$200=P$1),0),$F169-1966)</f>
        <v>0.5</v>
      </c>
      <c r="Q169" s="5" cm="1">
        <f t="array" ref="Q169">INDEX(GMW!$A$2:$NF$200,MATCH(1,(GMW!$NE$2:$NE$200=Q$3)*(GMW!$ND$2:$ND$200=Q$4)*(GMW!$C$2:$C$200=Q$1),0),$F169-1966)</f>
        <v>2.73</v>
      </c>
      <c r="R169" s="5" cm="1">
        <f t="array" ref="R169">INDEX(GMW!$A$2:$NF$200,MATCH(1,(GMW!$NE$2:$NE$200=R$3)*(GMW!$ND$2:$ND$200=R$4)*(GMW!$C$2:$C$200=R$1),0),$F169-1966)</f>
        <v>98.7</v>
      </c>
      <c r="S169" s="5" cm="1">
        <f t="array" ref="S169">INDEX(GMW!$A$2:$NF$200,MATCH(1,(GMW!$NE$2:$NE$200=S$3)*(GMW!$ND$2:$ND$200=S$4)*(GMW!$C$2:$C$200=S$1),0),$F169-1966)</f>
        <v>32464</v>
      </c>
      <c r="T169" s="5" cm="1">
        <f t="array" ref="T169">INDEX(GMW!$A$2:$NF$200,MATCH(1,(GMW!$NE$2:$NE$200=T$3)*(GMW!$ND$2:$ND$200=T$4)*(GMW!$C$2:$C$200=T$1),0),$F169-1966)</f>
        <v>374</v>
      </c>
      <c r="U169" s="5" cm="1">
        <f t="array" ref="U169">INDEX(GMW!$A$2:$NF$200,MATCH(1,(GMW!$NE$2:$NE$200=U$3)*(GMW!$ND$2:$ND$200=U$4)*(GMW!$C$2:$C$200=U$1),0),$F169-1966)</f>
        <v>68</v>
      </c>
      <c r="V169" s="5" cm="1">
        <f t="array" ref="V169">INDEX(GMW!$A$2:$NF$200,MATCH(1,(GMW!$NE$2:$NE$200=V$3)*(GMW!$ND$2:$ND$200=V$4)*(GMW!$C$2:$C$200=V$1),0),$F169-1966)</f>
        <v>2575</v>
      </c>
      <c r="W169" s="5" cm="1">
        <f t="array" ref="W169">INDEX(GMW!$A$2:$NF$200,MATCH(1,(GMW!$NE$2:$NE$200=W$3)*(GMW!$ND$2:$ND$200=W$4)*(GMW!$C$2:$C$200=W$1),0),$F169-1966)</f>
        <v>121</v>
      </c>
      <c r="X169" s="5" cm="1">
        <f t="array" ref="X169">INDEX(GMW!$A$2:$NF$200,MATCH(1,(GMW!$NE$2:$NE$200=X$3)*(GMW!$ND$2:$ND$200=X$4)*(GMW!$C$2:$C$200=X$1),0),$F169-1966)</f>
        <v>193</v>
      </c>
      <c r="Y169" s="5" cm="1">
        <f t="array" ref="Y169">INDEX(GMW!$A$2:$NF$200,MATCH(1,(GMW!$NE$2:$NE$200=Y$3)*(GMW!$ND$2:$ND$200=Y$4)*(GMW!$C$2:$C$200=Y$1),0),$F169-1966)</f>
        <v>2073</v>
      </c>
      <c r="Z169" s="5" cm="1">
        <f t="array" ref="Z169">INDEX(GMW!$A$2:$NF$200,MATCH(1,(GMW!$NE$2:$NE$200=Z$3)*(GMW!$ND$2:$ND$200=Z$4)*(GMW!$C$2:$C$200=Z$1),0),$F169-1966)</f>
        <v>4850</v>
      </c>
      <c r="AA169" s="5" cm="1">
        <f t="array" ref="AA169">INDEX(GMW!$A$2:$NF$200,MATCH(1,(GMW!$NE$2:$NE$200=AA$3)*(GMW!$ND$2:$ND$200=AA$4)*(GMW!$C$2:$C$200=AA$1),0),$F169-1966)</f>
        <v>1506</v>
      </c>
      <c r="AB169" s="5" cm="1">
        <f t="array" ref="AB169">INDEX(GMW!$A$2:$NF$200,MATCH(1,(GMW!$NE$2:$NE$200=AB$3)*(GMW!$ND$2:$ND$200=AB$4)*(GMW!$C$2:$C$200=AB$1),0),$F169-1966)</f>
        <v>2113</v>
      </c>
      <c r="AC169" s="5" cm="1">
        <f t="array" ref="AC169">INDEX(GMW!$A$2:$NF$200,MATCH(1,(GMW!$NE$2:$NE$200=AC$3)*(GMW!$ND$2:$ND$200=AC$4)*(GMW!$C$2:$C$200=AC$1),0),$F169-1966)</f>
        <v>1276</v>
      </c>
      <c r="AD169" s="5" cm="1">
        <f t="array" ref="AD169">INDEX(GMW!$A$2:$NF$200,MATCH(1,(GMW!$NE$2:$NE$200=AD$3)*(GMW!$ND$2:$ND$200=AD$4)*(GMW!$C$2:$C$200=AD$1),0),$F169-1966)</f>
        <v>1107</v>
      </c>
      <c r="AE169" s="5" cm="1">
        <f t="array" ref="AE169">INDEX(GMW!$A$2:$NF$200,MATCH(1,(GMW!$NE$2:$NE$200=AE$3)*(GMW!$ND$2:$ND$200=AE$4)*(GMW!$C$2:$C$200=AE$1),0),$F169-1966)</f>
        <v>546</v>
      </c>
      <c r="AF169" s="5" cm="1">
        <f t="array" ref="AF169">INDEX(GMW!$A$2:$NF$200,MATCH(1,(GMW!$NE$2:$NE$200=AF$3)*(GMW!$ND$2:$ND$200=AF$4)*(GMW!$C$2:$C$200=AF$1),0),$F169-1966)</f>
        <v>2670</v>
      </c>
      <c r="AG169" s="5" cm="1">
        <f t="array" ref="AG169">INDEX(GMW!$A$2:$NF$200,MATCH(1,(GMW!$NE$2:$NE$200=AG$3)*(GMW!$ND$2:$ND$200=AG$4)*(GMW!$C$2:$C$200=AG$1),0),$F169-1966)</f>
        <v>2615</v>
      </c>
      <c r="AH169" s="5" cm="1">
        <f t="array" ref="AH169">INDEX(GMW!$A$2:$NF$200,MATCH(1,(GMW!$NE$2:$NE$200=AH$3)*(GMW!$ND$2:$ND$200=AH$4)*(GMW!$C$2:$C$200=AH$1),0),$F169-1966)</f>
        <v>1553</v>
      </c>
      <c r="AI169" s="5" cm="1">
        <f t="array" ref="AI169">INDEX(GMW!$A$2:$NF$200,MATCH(1,(GMW!$NE$2:$NE$200=AI$3)*(GMW!$ND$2:$ND$200=AI$4)*(GMW!$C$2:$C$200=AI$1),0),$F169-1966)</f>
        <v>2846</v>
      </c>
      <c r="AJ169" s="5" cm="1">
        <f t="array" ref="AJ169">INDEX(GMW!$A$2:$NF$200,MATCH(1,(GMW!$NE$2:$NE$200=AJ$3)*(GMW!$ND$2:$ND$200=AJ$4)*(GMW!$C$2:$C$200=AJ$1),0),$F169-1966)</f>
        <v>4114</v>
      </c>
      <c r="AK169" s="5" cm="1">
        <f t="array" ref="AK169">INDEX(GMW!$A$2:$NF$200,MATCH(1,(GMW!$NE$2:$NE$200=AK$3)*(GMW!$ND$2:$ND$200=AK$4)*(GMW!$C$2:$C$200=AK$1),0),$F169-1966)</f>
        <v>915</v>
      </c>
      <c r="AL169" s="5" cm="1">
        <f t="array" ref="AL169">INDEX(GMW!$A$2:$NF$200,MATCH(1,(GMW!$NE$2:$NE$200=AL$3)*(GMW!$ND$2:$ND$200=AL$4)*(GMW!$C$2:$C$200=AL$1),0),$F169-1966)</f>
        <v>951</v>
      </c>
      <c r="AM169" s="5" cm="1">
        <f t="array" ref="AM169">INDEX(GMW!$A$2:$NF$200,MATCH(1,(GMW!$NE$2:$NE$200=AM$3)*(GMW!$ND$2:$ND$200=AM$4)*(GMW!$C$2:$C$200=AM$1),0),$F169-1966)</f>
        <v>30163</v>
      </c>
      <c r="AN169" s="5" cm="1">
        <f t="array" ref="AN169">INDEX(GMW!$A$2:$NF$200,MATCH(1,(GMW!$NE$2:$NE$200=AN$3)*(GMW!$ND$2:$ND$200=AN$4)*(GMW!$C$2:$C$200=AN$1),0),$F169-1966)</f>
        <v>5416</v>
      </c>
      <c r="AO169" s="5" cm="1">
        <f t="array" ref="AO169">INDEX(GMW!$A$2:$NF$200,MATCH(1,(GMW!$NE$2:$NE$200=AO$3)*(GMW!$ND$2:$ND$200=AO$4)*(GMW!$C$2:$C$200=AO$1),0),$F169-1966)</f>
        <v>588076</v>
      </c>
      <c r="AP169" s="5" cm="1">
        <f t="array" ref="AP169">INDEX(GMW!$A$2:$NF$200,MATCH(1,(GMW!$NE$2:$NE$200=AP$3)*(GMW!$ND$2:$ND$200=AP$4)*(GMW!$C$2:$C$200=AP$1),0),$F169-1966)</f>
        <v>4465.125</v>
      </c>
      <c r="AQ169" s="5" cm="1">
        <f t="array" ref="AQ169">INDEX(GMW!$A$2:$NF$200,MATCH(1,(GMW!$NE$2:$NE$200=AQ$3)*(GMW!$ND$2:$ND$200=AQ$4)*(GMW!$C$2:$C$200=AQ$1),0),$F169-1966)</f>
        <v>133104.4</v>
      </c>
      <c r="AR169" s="5" cm="1">
        <f t="array" ref="AR169">INDEX(GMW!$A$2:$NF$200,MATCH(1,(GMW!$NE$2:$NE$200=AR$3)*(GMW!$ND$2:$ND$200=AR$4)*(GMW!$C$2:$C$200=AR$1),0),$F169-1966)</f>
        <v>812.67</v>
      </c>
      <c r="AS169" s="5" cm="1">
        <f t="array" ref="AS169">INDEX(GMW!$A$2:$NF$200,MATCH(1,(GMW!$NE$2:$NE$200=AS$3)*(GMW!$ND$2:$ND$200=AS$4)*(GMW!$C$2:$C$200=AS$1),0),$F169-1966)</f>
        <v>574.95500000000004</v>
      </c>
      <c r="AT169" s="5" cm="1">
        <f t="array" ref="AT169">INDEX(GMW!$A$2:$NF$200,MATCH(1,(GMW!$NE$2:$NE$200=AT$3)*(GMW!$ND$2:$ND$200=AT$4)*(GMW!$C$2:$C$200=AT$1),0),$F169-1966)</f>
        <v>437.04599999999999</v>
      </c>
      <c r="AU169" s="5" cm="1">
        <f t="array" ref="AU169">INDEX(GMW!$A$2:$NF$200,MATCH(1,(GMW!$NE$2:$NE$200=AU$3)*(GMW!$ND$2:$ND$200=AU$4)*(GMW!$C$2:$C$200=AU$1),0),$F169-1966)</f>
        <v>497912.5</v>
      </c>
      <c r="AV169" s="5" cm="1">
        <f t="array" ref="AV169">INDEX(GMW!$A$2:$NF$200,MATCH(1,(GMW!$NE$2:$NE$200=AV$3)*(GMW!$ND$2:$ND$200=AV$4)*(GMW!$C$2:$C$200=AV$1),0),$F169-1966)</f>
        <v>11980</v>
      </c>
      <c r="AW169" s="5" cm="1">
        <f t="array" ref="AW169">INDEX(GMW!$A$2:$NF$200,MATCH(1,(GMW!$NE$2:$NE$200=AW$3)*(GMW!$ND$2:$ND$200=AW$4)*(GMW!$C$2:$C$200=AW$1),0),$F169-1966)</f>
        <v>171.07499999999999</v>
      </c>
      <c r="AX169" s="5" cm="1">
        <f t="array" ref="AX169">INDEX(GMW!$A$2:$NF$200,MATCH(1,(GMW!$NE$2:$NE$200=AX$3)*(GMW!$ND$2:$ND$200=AX$4)*(GMW!$C$2:$C$200=AX$1),0),$F169-1966)</f>
        <v>2454.3249999999998</v>
      </c>
      <c r="AY169" s="5" cm="1">
        <f t="array" ref="AY169">INDEX(GMW!$A$2:$NF$200,MATCH(1,(GMW!$NE$2:$NE$200=AY$3)*(GMW!$ND$2:$ND$200=AY$4)*(GMW!$C$2:$C$200=AY$1),0),$F169-1966)</f>
        <v>15767</v>
      </c>
      <c r="AZ169" s="5" cm="1">
        <f t="array" ref="AZ169">INDEX(GMW!$A$2:$NF$200,MATCH(1,(GMW!$NE$2:$NE$200=AZ$3)*(GMW!$ND$2:$ND$200=AZ$4)*(GMW!$C$2:$C$200=AZ$1),0),$F169-1966)</f>
        <v>3037</v>
      </c>
      <c r="BA169" s="5" cm="1">
        <f t="array" ref="BA169">INDEX(GMW!$A$2:$NF$200,MATCH(1,(GMW!$NE$2:$NE$200=BA$3)*(GMW!$ND$2:$ND$200=BA$4)*(GMW!$C$2:$C$200=BA$1),0),$F169-1966)</f>
        <v>7.4946770000000003</v>
      </c>
      <c r="BB169" s="5" cm="1">
        <f t="array" ref="BB169">INDEX(GMW!$A$2:$NF$200,MATCH(1,(GMW!$NE$2:$NE$200=BB$3)*(GMW!$ND$2:$ND$200=BB$4)*(GMW!$C$2:$C$200=BB$1),0),$F169-1966)</f>
        <v>8433.8119999999999</v>
      </c>
      <c r="BC169" s="5" cm="1">
        <f t="array" ref="BC169">INDEX(GMW!$A$2:$NF$200,MATCH(1,(GMW!$NE$2:$NE$200=BC$3)*(GMW!$ND$2:$ND$200=BC$4)*(GMW!$C$2:$C$200=BC$1),0),$F169-1966)</f>
        <v>0.98709740000000001</v>
      </c>
      <c r="BD169" s="5" cm="1">
        <f t="array" ref="BD169">INDEX(GMW!$A$2:$NF$200,MATCH(1,(GMW!$NE$2:$NE$200=BD$3)*(GMW!$ND$2:$ND$200=BD$4)*(GMW!$C$2:$C$200=BD$1),0),$F169-1966)</f>
        <v>4888</v>
      </c>
      <c r="BE169" s="5" cm="1">
        <f t="array" ref="BE169">INDEX(GMW!$A$2:$NF$200,MATCH(1,(GMW!$NE$2:$NE$200=BE$3)*(GMW!$ND$2:$ND$200=BE$4)*(GMW!$C$2:$C$200=BE$1),0),$F169-1966)</f>
        <v>12.819179999999999</v>
      </c>
      <c r="BF169" s="5" cm="1">
        <f t="array" ref="BF169">INDEX(GMW!$A$2:$NF$200,MATCH(1,(GMW!$NE$2:$NE$200=BF$3)*(GMW!$ND$2:$ND$200=BF$4)*(GMW!$C$2:$C$200=BF$1),0),$F169-1966)</f>
        <v>12.234</v>
      </c>
      <c r="BG169" s="5" cm="1">
        <f t="array" ref="BG169">INDEX(GMW!$A$2:$NF$200,MATCH(1,(GMW!$NE$2:$NE$200=BG$3)*(GMW!$ND$2:$ND$200=BG$4)*(GMW!$C$2:$C$200=BG$1),0),$F169-1966)</f>
        <v>19.201920000000001</v>
      </c>
      <c r="BH169" s="5" cm="1">
        <f t="array" ref="BH169">INDEX(GMW!$A$2:$NF$200,MATCH(1,(GMW!$NE$2:$NE$200=BH$3)*(GMW!$ND$2:$ND$200=BH$4)*(GMW!$C$2:$C$200=BH$1),0),$F169-1966)</f>
        <v>9.2510220000000007</v>
      </c>
      <c r="BI169" s="5" cm="1">
        <f t="array" ref="BI169">INDEX(GMW!$A$2:$NF$200,MATCH(1,(GMW!$NE$2:$NE$200=BI$3)*(GMW!$ND$2:$ND$200=BI$4)*(GMW!$C$2:$C$200=BI$1),0),$F169-1966)</f>
        <v>2.76</v>
      </c>
      <c r="BJ169" s="5" cm="1">
        <f t="array" ref="BJ169">INDEX(GMW!$A$2:$NF$200,MATCH(1,(GMW!$NE$2:$NE$200=BJ$3)*(GMW!$ND$2:$ND$200=BJ$4)*(GMW!$C$2:$C$200=BJ$1),0),$F169-1966)</f>
        <v>3.330425</v>
      </c>
      <c r="BK169" s="5" cm="1">
        <f t="array" ref="BK169">INDEX(GMW!$A$2:$NF$200,MATCH(1,(GMW!$NE$2:$NE$200=BK$3)*(GMW!$ND$2:$ND$200=BK$4)*(GMW!$C$2:$C$200=BK$1),0),$F169-1966)</f>
        <v>2.1643889999999999</v>
      </c>
      <c r="BL169" s="5" cm="1">
        <f t="array" ref="BL169">INDEX(GMW!$A$2:$NF$200,MATCH(1,(GMW!$NE$2:$NE$200=BL$3)*(GMW!$ND$2:$ND$200=BL$4)*(GMW!$C$2:$C$200=BL$1),0),$F169-1966)</f>
        <v>0.67251740000000004</v>
      </c>
      <c r="BM169" s="5" cm="1">
        <f t="array" ref="BM169">INDEX(GMW!$A$2:$NF$200,MATCH(1,(GMW!$NE$2:$NE$200=BM$3)*(GMW!$ND$2:$ND$200=BM$4)*(GMW!$C$2:$C$200=BM$1),0),$F169-1966)</f>
        <v>1.955301</v>
      </c>
      <c r="BN169" s="5" cm="1">
        <f t="array" ref="BN169">INDEX(GMW!$A$2:$NF$200,MATCH(1,(GMW!$NE$2:$NE$200=BN$3)*(GMW!$ND$2:$ND$200=BN$4)*(GMW!$C$2:$C$200=BN$1),0),$F169-1966)</f>
        <v>1.8751800000000001</v>
      </c>
      <c r="BO169" s="5" cm="1">
        <f t="array" ref="BO169">INDEX(GMW!$A$2:$NF$200,MATCH(1,(GMW!$NE$2:$NE$200=BO$3)*(GMW!$ND$2:$ND$200=BO$4)*(GMW!$C$2:$C$200=BO$1),0),$F169-1966)</f>
        <v>2.0802700000000001</v>
      </c>
      <c r="BP169" s="5" cm="1">
        <f t="array" ref="BP169">INDEX(GMW!$A$2:$NF$200,MATCH(1,(GMW!$NE$2:$NE$200=BP$3)*(GMW!$ND$2:$ND$200=BP$4)*(GMW!$C$2:$C$200=BP$1),0),$F169-1966)</f>
        <v>1491370</v>
      </c>
      <c r="BQ169" s="5" cm="1">
        <f t="array" ref="BQ169">INDEX(GMW!$A$2:$NF$200,MATCH(1,(GMW!$NE$2:$NE$200=BQ$3)*(GMW!$ND$2:$ND$200=BQ$4)*(GMW!$C$2:$C$200=BQ$1),0),$F169-1966)</f>
        <v>22769.49</v>
      </c>
      <c r="BR169" s="5" cm="1">
        <f t="array" ref="BR169">INDEX(GMW!$A$2:$NF$200,MATCH(1,(GMW!$NE$2:$NE$200=BR$3)*(GMW!$ND$2:$ND$200=BR$4)*(GMW!$C$2:$C$200=BR$1),0),$F169-1966)</f>
        <v>1052493</v>
      </c>
      <c r="BS169" s="5" cm="1">
        <f t="array" ref="BS169">INDEX(GMW!$A$2:$NF$200,MATCH(1,(GMW!$NE$2:$NE$200=BS$3)*(GMW!$ND$2:$ND$200=BS$4)*(GMW!$C$2:$C$200=BS$1),0),$F169-1966)</f>
        <v>1747134</v>
      </c>
      <c r="BT169" s="5" cm="1">
        <f t="array" ref="BT169">INDEX(GMW!$A$2:$NF$200,MATCH(1,(GMW!$NE$2:$NE$200=BT$3)*(GMW!$ND$2:$ND$200=BT$4)*(GMW!$C$2:$C$200=BT$1),0),$F169-1966)</f>
        <v>516916</v>
      </c>
      <c r="BU169" s="5" cm="1">
        <f t="array" ref="BU169">INDEX(GMW!$A$2:$NF$200,MATCH(1,(GMW!$NE$2:$NE$200=BU$3)*(GMW!$ND$2:$ND$200=BU$4)*(GMW!$C$2:$C$200=BU$1),0),$F169-1966)</f>
        <v>1196.307</v>
      </c>
      <c r="BV169" s="5" cm="1">
        <f t="array" ref="BV169">INDEX(GMW!$A$2:$NF$200,MATCH(1,(GMW!$NE$2:$NE$200=BV$3)*(GMW!$ND$2:$ND$200=BV$4)*(GMW!$C$2:$C$200=BV$1),0),$F169-1966)</f>
        <v>1903886</v>
      </c>
      <c r="BW169" s="5" cm="1">
        <f t="array" ref="BW169">INDEX(GMW!$A$2:$NF$200,MATCH(1,(GMW!$NE$2:$NE$200=BW$3)*(GMW!$ND$2:$ND$200=BW$4)*(GMW!$C$2:$C$200=BW$1),0),$F169-1966)</f>
        <v>191.20249999999999</v>
      </c>
      <c r="BX169" s="5" cm="1">
        <f t="array" ref="BX169">INDEX(GMW!$A$2:$NF$200,MATCH(1,(GMW!$NE$2:$NE$200=BX$3)*(GMW!$ND$2:$ND$200=BX$4)*(GMW!$C$2:$C$200=BX$1),0),$F169-1966)</f>
        <v>607624.1</v>
      </c>
      <c r="BY169" s="5" cm="1">
        <f t="array" ref="BY169">INDEX(GMW!$A$2:$NF$200,MATCH(1,(GMW!$NE$2:$NE$200=BY$3)*(GMW!$ND$2:$ND$200=BY$4)*(GMW!$C$2:$C$200=BY$1),0),$F169-1966)</f>
        <v>2049.58</v>
      </c>
      <c r="BZ169" s="5" cm="1">
        <f t="array" ref="BZ169">INDEX(GMW!$A$2:$NF$200,MATCH(1,(GMW!$NE$2:$NE$200=BZ$3)*(GMW!$ND$2:$ND$200=BZ$4)*(GMW!$C$2:$C$200=BZ$1),0),$F169-1966)</f>
        <v>2522.5889999999999</v>
      </c>
      <c r="CA169" s="5" cm="1">
        <f t="array" ref="CA169">INDEX(GMW!$A$2:$NF$200,MATCH(1,(GMW!$NE$2:$NE$200=CA$3)*(GMW!$ND$2:$ND$200=CA$4)*(GMW!$C$2:$C$200=CA$1),0),$F169-1966)</f>
        <v>2318.1129999999998</v>
      </c>
      <c r="CB169" s="5" cm="1">
        <f t="array" ref="CB169">INDEX(GMW!$A$2:$NF$200,MATCH(1,(GMW!$NE$2:$NE$200=CB$3)*(GMW!$ND$2:$ND$200=CB$4)*(GMW!$C$2:$C$200=CB$1),0),$F169-1966)</f>
        <v>1102.4359999999999</v>
      </c>
      <c r="CC169" s="5" cm="1">
        <f t="array" ref="CC169">INDEX(GMW!$A$2:$NF$200,MATCH(1,(GMW!$NE$2:$NE$200=CC$3)*(GMW!$ND$2:$ND$200=CC$4)*(GMW!$C$2:$C$200=CC$1),0),$F169-1966)</f>
        <v>522.10829999999999</v>
      </c>
      <c r="CD169" s="5" cm="1">
        <f t="array" ref="CD169">INDEX(GMW!$A$2:$NF$200,MATCH(1,(GMW!$NE$2:$NE$200=CD$3)*(GMW!$ND$2:$ND$200=CD$4)*(GMW!$C$2:$C$200=CD$1),0),$F169-1966)</f>
        <v>515.98299999999995</v>
      </c>
      <c r="CE169" s="5" cm="1">
        <f t="array" ref="CE169">INDEX(GMW!$A$2:$NF$200,MATCH(1,(GMW!$NE$2:$NE$200=CE$3)*(GMW!$ND$2:$ND$200=CE$4)*(GMW!$C$2:$C$200=CE$1),0),$F169-1966)</f>
        <v>397.55599999999998</v>
      </c>
      <c r="CF169" s="5" cm="1">
        <f t="array" ref="CF169">INDEX(GMW!$A$2:$NF$200,MATCH(1,(GMW!$NE$2:$NE$200=CF$3)*(GMW!$ND$2:$ND$200=CF$4)*(GMW!$C$2:$C$200=CF$1),0),$F169-1966)</f>
        <v>120.6384</v>
      </c>
      <c r="CG169" s="5" cm="1">
        <f t="array" ref="CG169">INDEX(GMW!$A$2:$NF$200,MATCH(1,(GMW!$NE$2:$NE$200=CG$3)*(GMW!$ND$2:$ND$200=CG$4)*(GMW!$C$2:$C$200=CG$1),0),$F169-1966)</f>
        <v>162.684</v>
      </c>
      <c r="CH169" s="5" cm="1">
        <f t="array" ref="CH169">INDEX(GMW!$A$2:$NF$200,MATCH(1,(GMW!$NE$2:$NE$200=CH$3)*(GMW!$ND$2:$ND$200=CH$4)*(GMW!$C$2:$C$200=CH$1),0),$F169-1966)</f>
        <v>334.88900000000001</v>
      </c>
      <c r="CI169" s="5" cm="1">
        <f t="array" ref="CI169">INDEX(GMW!$A$2:$NF$200,MATCH(1,(GMW!$NE$2:$NE$200=CI$3)*(GMW!$ND$2:$ND$200=CI$4)*(GMW!$C$2:$C$200=CI$1),0),$F169-1966)</f>
        <v>239.666</v>
      </c>
      <c r="CJ169" s="5" cm="1">
        <f t="array" ref="CJ169">INDEX(GMW!$A$2:$NF$200,MATCH(1,(GMW!$NE$2:$NE$200=CJ$3)*(GMW!$ND$2:$ND$200=CJ$4)*(GMW!$C$2:$C$200=CJ$1),0),$F169-1966)</f>
        <v>450725</v>
      </c>
      <c r="CK169" s="5" cm="1">
        <f t="array" ref="CK169">INDEX(GMW!$A$2:$NF$200,MATCH(1,(GMW!$NE$2:$NE$200=CK$3)*(GMW!$ND$2:$ND$200=CK$4)*(GMW!$C$2:$C$200=CK$1),0),$F169-1966)</f>
        <v>4238.45</v>
      </c>
      <c r="CL169" s="5" cm="1">
        <f t="array" ref="CL169">INDEX(GMW!$A$2:$NF$200,MATCH(1,(GMW!$NE$2:$NE$200=CL$3)*(GMW!$ND$2:$ND$200=CL$4)*(GMW!$C$2:$C$200=CL$1),0),$F169-1966)</f>
        <v>128222.1</v>
      </c>
      <c r="CM169" s="5" cm="1">
        <f t="array" ref="CM169">INDEX(GMW!$A$2:$NF$200,MATCH(1,(GMW!$NE$2:$NE$200=CM$3)*(GMW!$ND$2:$ND$200=CM$4)*(GMW!$C$2:$C$200=CM$1),0),$F169-1966)</f>
        <v>478107</v>
      </c>
      <c r="CN169" s="5" cm="1">
        <f t="array" ref="CN169">INDEX(GMW!$A$2:$NF$200,MATCH(1,(GMW!$NE$2:$NE$200=CN$3)*(GMW!$ND$2:$ND$200=CN$4)*(GMW!$C$2:$C$200=CN$1),0),$F169-1966)</f>
        <v>393946</v>
      </c>
      <c r="CO169" s="5" cm="1">
        <f t="array" ref="CO169">INDEX(GMW!$A$2:$NF$200,MATCH(1,(GMW!$NE$2:$NE$200=CO$3)*(GMW!$ND$2:$ND$200=CO$4)*(GMW!$C$2:$C$200=CO$1),0),$F169-1966)</f>
        <v>486.39699999999999</v>
      </c>
      <c r="CP169" s="5" cm="1">
        <f t="array" ref="CP169">INDEX(GMW!$A$2:$NF$200,MATCH(1,(GMW!$NE$2:$NE$200=CP$3)*(GMW!$ND$2:$ND$200=CP$4)*(GMW!$C$2:$C$200=CP$1),0),$F169-1966)</f>
        <v>955205.1</v>
      </c>
      <c r="CQ169" s="5" cm="1">
        <f t="array" ref="CQ169">INDEX(GMW!$A$2:$NF$200,MATCH(1,(GMW!$NE$2:$NE$200=CQ$3)*(GMW!$ND$2:$ND$200=CQ$4)*(GMW!$C$2:$C$200=CQ$1),0),$F169-1966)</f>
        <v>164.40710000000001</v>
      </c>
      <c r="CR169" s="5" cm="1">
        <f t="array" ref="CR169">INDEX(GMW!$A$2:$NF$200,MATCH(1,(GMW!$NE$2:$NE$200=CR$3)*(GMW!$ND$2:$ND$200=CR$4)*(GMW!$C$2:$C$200=CR$1),0),$F169-1966)</f>
        <v>395650.5</v>
      </c>
      <c r="CS169" s="5" cm="1">
        <f t="array" ref="CS169">INDEX(GMW!$A$2:$NF$200,MATCH(1,(GMW!$NE$2:$NE$200=CS$3)*(GMW!$ND$2:$ND$200=CS$4)*(GMW!$C$2:$C$200=CS$1),0),$F169-1966)</f>
        <v>722.70899999999995</v>
      </c>
      <c r="CT169" s="5" cm="1">
        <f t="array" ref="CT169">INDEX(GMW!$A$2:$NF$200,MATCH(1,(GMW!$NE$2:$NE$200=CT$3)*(GMW!$ND$2:$ND$200=CT$4)*(GMW!$C$2:$C$200=CT$1),0),$F169-1966)</f>
        <v>530.61300000000006</v>
      </c>
      <c r="CU169" s="5" cm="1">
        <f t="array" ref="CU169">INDEX(GMW!$A$2:$NF$200,MATCH(1,(GMW!$NE$2:$NE$200=CU$3)*(GMW!$ND$2:$ND$200=CU$4)*(GMW!$C$2:$C$200=CU$1),0),$F169-1966)</f>
        <v>407.06799999999998</v>
      </c>
      <c r="CV169" s="5" cm="1">
        <f t="array" ref="CV169">INDEX(GMW!$A$2:$NF$200,MATCH(1,(GMW!$NE$2:$NE$200=CV$3)*(GMW!$ND$2:$ND$200=CV$4)*(GMW!$C$2:$C$200=CV$1),0),$F169-1966)</f>
        <v>256.11</v>
      </c>
      <c r="CW169" s="5" cm="1">
        <f t="array" ref="CW169">INDEX(GMW!$A$2:$NF$200,MATCH(1,(GMW!$NE$2:$NE$200=CW$3)*(GMW!$ND$2:$ND$200=CW$4)*(GMW!$C$2:$C$200=CW$1),0),$F169-1966)</f>
        <v>166.696</v>
      </c>
      <c r="CX169" s="5" cm="1">
        <f t="array" ref="CX169">INDEX(GMW!$A$2:$NF$200,MATCH(1,(GMW!$NE$2:$NE$200=CX$3)*(GMW!$ND$2:$ND$200=CX$4)*(GMW!$C$2:$C$200=CX$1),0),$F169-1966)</f>
        <v>98.908000000000001</v>
      </c>
      <c r="CY169" s="5" cm="1">
        <f t="array" ref="CY169">INDEX(GMW!$A$2:$NF$200,MATCH(1,(GMW!$NE$2:$NE$200=CY$3)*(GMW!$ND$2:$ND$200=CY$4)*(GMW!$C$2:$C$200=CY$1),0),$F169-1966)</f>
        <v>80.7149</v>
      </c>
      <c r="CZ169" s="5" cm="1">
        <f t="array" ref="CZ169">INDEX(GMW!$A$2:$NF$200,MATCH(1,(GMW!$NE$2:$NE$200=CZ$3)*(GMW!$ND$2:$ND$200=CZ$4)*(GMW!$C$2:$C$200=CZ$1),0),$F169-1966)</f>
        <v>51.128</v>
      </c>
      <c r="DA169" s="5" cm="1">
        <f t="array" ref="DA169">INDEX(GMW!$A$2:$NF$200,MATCH(1,(GMW!$NE$2:$NE$200=DA$3)*(GMW!$ND$2:$ND$200=DA$4)*(GMW!$C$2:$C$200=DA$1),0),$F169-1966)</f>
        <v>46.95</v>
      </c>
      <c r="DB169" s="5" cm="1">
        <f t="array" ref="DB169">INDEX(GMW!$A$2:$NF$200,MATCH(1,(GMW!$NE$2:$NE$200=DB$3)*(GMW!$ND$2:$ND$200=DB$4)*(GMW!$C$2:$C$200=DB$1),0),$F169-1966)</f>
        <v>44.347000000000001</v>
      </c>
      <c r="DC169" s="5" cm="1">
        <f t="array" ref="DC169">INDEX(GMW!$A$2:$NF$200,MATCH(1,(GMW!$NE$2:$NE$200=DC$3)*(GMW!$ND$2:$ND$200=DC$4)*(GMW!$C$2:$C$200=DC$1),0),$F169-1966)</f>
        <v>42.911000000000001</v>
      </c>
    </row>
    <row r="170" spans="1:107" x14ac:dyDescent="0.25">
      <c r="B170" s="5">
        <f t="shared" si="51"/>
        <v>2013</v>
      </c>
      <c r="C170" s="5">
        <f t="shared" si="51"/>
        <v>2013</v>
      </c>
      <c r="E170" s="5">
        <f t="shared" ref="E170" si="55">+E166+1</f>
        <v>2013</v>
      </c>
      <c r="F170" s="5">
        <f t="shared" si="37"/>
        <v>2136</v>
      </c>
      <c r="G170" s="5" cm="1">
        <f t="array" ref="G170">INDEX(GMW!$A$2:$NF$200,MATCH(1,(GMW!$NE$2:$NE$200=G$3)*(GMW!$ND$2:$ND$200=G$4)*(GMW!$C$2:$C$200=G$1),0),$F170-1966)</f>
        <v>591954</v>
      </c>
      <c r="H170" s="5" cm="1">
        <f t="array" ref="H170">INDEX(GMW!$A$2:$NF$200,MATCH(1,(GMW!$NE$2:$NE$200=H$3)*(GMW!$ND$2:$ND$200=H$4)*(GMW!$C$2:$C$200=H$1),0),$F170-1966)</f>
        <v>360080</v>
      </c>
      <c r="I170" s="5" cm="1">
        <f t="array" ref="I170">INDEX(GMW!$A$2:$NF$200,MATCH(1,(GMW!$NE$2:$NE$200=I$3)*(GMW!$ND$2:$ND$200=I$4)*(GMW!$C$2:$C$200=I$1),0),$F170-1966)</f>
        <v>97433</v>
      </c>
      <c r="J170" s="5" cm="1">
        <f t="array" ref="J170">INDEX(GMW!$A$2:$NF$200,MATCH(1,(GMW!$NE$2:$NE$200=J$3)*(GMW!$ND$2:$ND$200=J$4)*(GMW!$C$2:$C$200=J$1),0),$F170-1966)</f>
        <v>121652</v>
      </c>
      <c r="K170" s="5" cm="1">
        <f t="array" ref="K170">INDEX(GMW!$A$2:$NF$200,MATCH(1,(GMW!$NE$2:$NE$200=K$3)*(GMW!$ND$2:$ND$200=K$4)*(GMW!$C$2:$C$200=K$1),0),$F170-1966)</f>
        <v>172842</v>
      </c>
      <c r="L170" s="5" cm="1">
        <f t="array" ref="L170">INDEX(GMW!$A$2:$NF$200,MATCH(1,(GMW!$NE$2:$NE$200=L$3)*(GMW!$ND$2:$ND$200=L$4)*(GMW!$C$2:$C$200=L$1),0),$F170-1966)</f>
        <v>183509</v>
      </c>
      <c r="M170" s="5" cm="1">
        <f t="array" ref="M170">INDEX(GMW!$A$2:$NF$200,MATCH(1,(GMW!$NE$2:$NE$200=M$3)*(GMW!$ND$2:$ND$200=M$4)*(GMW!$C$2:$C$200=M$1),0),$F170-1966)</f>
        <v>56008</v>
      </c>
      <c r="N170" s="5" cm="1">
        <f t="array" ref="N170">INDEX(GMW!$A$2:$NF$200,MATCH(1,(GMW!$NE$2:$NE$200=N$3)*(GMW!$ND$2:$ND$200=N$4)*(GMW!$C$2:$C$200=N$1),0),$F170-1966)</f>
        <v>15091</v>
      </c>
      <c r="O170" s="5" cm="1">
        <f t="array" ref="O170">INDEX(GMW!$A$2:$NF$200,MATCH(1,(GMW!$NE$2:$NE$200=O$3)*(GMW!$ND$2:$ND$200=O$4)*(GMW!$C$2:$C$200=O$1),0),$F170-1966)</f>
        <v>99.3</v>
      </c>
      <c r="P170" s="5" cm="1">
        <f t="array" ref="P170">INDEX(GMW!$A$2:$NF$200,MATCH(1,(GMW!$NE$2:$NE$200=P$3)*(GMW!$ND$2:$ND$200=P$4)*(GMW!$C$2:$C$200=P$1),0),$F170-1966)</f>
        <v>0.5</v>
      </c>
      <c r="Q170" s="5" cm="1">
        <f t="array" ref="Q170">INDEX(GMW!$A$2:$NF$200,MATCH(1,(GMW!$NE$2:$NE$200=Q$3)*(GMW!$ND$2:$ND$200=Q$4)*(GMW!$C$2:$C$200=Q$1),0),$F170-1966)</f>
        <v>3.04</v>
      </c>
      <c r="R170" s="5" cm="1">
        <f t="array" ref="R170">INDEX(GMW!$A$2:$NF$200,MATCH(1,(GMW!$NE$2:$NE$200=R$3)*(GMW!$ND$2:$ND$200=R$4)*(GMW!$C$2:$C$200=R$1),0),$F170-1966)</f>
        <v>99.3</v>
      </c>
      <c r="S170" s="5" cm="1">
        <f t="array" ref="S170">INDEX(GMW!$A$2:$NF$200,MATCH(1,(GMW!$NE$2:$NE$200=S$3)*(GMW!$ND$2:$ND$200=S$4)*(GMW!$C$2:$C$200=S$1),0),$F170-1966)</f>
        <v>32836</v>
      </c>
      <c r="T170" s="5" cm="1">
        <f t="array" ref="T170">INDEX(GMW!$A$2:$NF$200,MATCH(1,(GMW!$NE$2:$NE$200=T$3)*(GMW!$ND$2:$ND$200=T$4)*(GMW!$C$2:$C$200=T$1),0),$F170-1966)</f>
        <v>414</v>
      </c>
      <c r="U170" s="5" cm="1">
        <f t="array" ref="U170">INDEX(GMW!$A$2:$NF$200,MATCH(1,(GMW!$NE$2:$NE$200=U$3)*(GMW!$ND$2:$ND$200=U$4)*(GMW!$C$2:$C$200=U$1),0),$F170-1966)</f>
        <v>72</v>
      </c>
      <c r="V170" s="5" cm="1">
        <f t="array" ref="V170">INDEX(GMW!$A$2:$NF$200,MATCH(1,(GMW!$NE$2:$NE$200=V$3)*(GMW!$ND$2:$ND$200=V$4)*(GMW!$C$2:$C$200=V$1),0),$F170-1966)</f>
        <v>2576</v>
      </c>
      <c r="W170" s="5" cm="1">
        <f t="array" ref="W170">INDEX(GMW!$A$2:$NF$200,MATCH(1,(GMW!$NE$2:$NE$200=W$3)*(GMW!$ND$2:$ND$200=W$4)*(GMW!$C$2:$C$200=W$1),0),$F170-1966)</f>
        <v>122</v>
      </c>
      <c r="X170" s="5" cm="1">
        <f t="array" ref="X170">INDEX(GMW!$A$2:$NF$200,MATCH(1,(GMW!$NE$2:$NE$200=X$3)*(GMW!$ND$2:$ND$200=X$4)*(GMW!$C$2:$C$200=X$1),0),$F170-1966)</f>
        <v>198</v>
      </c>
      <c r="Y170" s="5" cm="1">
        <f t="array" ref="Y170">INDEX(GMW!$A$2:$NF$200,MATCH(1,(GMW!$NE$2:$NE$200=Y$3)*(GMW!$ND$2:$ND$200=Y$4)*(GMW!$C$2:$C$200=Y$1),0),$F170-1966)</f>
        <v>2113</v>
      </c>
      <c r="Z170" s="5" cm="1">
        <f t="array" ref="Z170">INDEX(GMW!$A$2:$NF$200,MATCH(1,(GMW!$NE$2:$NE$200=Z$3)*(GMW!$ND$2:$ND$200=Z$4)*(GMW!$C$2:$C$200=Z$1),0),$F170-1966)</f>
        <v>4901</v>
      </c>
      <c r="AA170" s="5" cm="1">
        <f t="array" ref="AA170">INDEX(GMW!$A$2:$NF$200,MATCH(1,(GMW!$NE$2:$NE$200=AA$3)*(GMW!$ND$2:$ND$200=AA$4)*(GMW!$C$2:$C$200=AA$1),0),$F170-1966)</f>
        <v>1505</v>
      </c>
      <c r="AB170" s="5" cm="1">
        <f t="array" ref="AB170">INDEX(GMW!$A$2:$NF$200,MATCH(1,(GMW!$NE$2:$NE$200=AB$3)*(GMW!$ND$2:$ND$200=AB$4)*(GMW!$C$2:$C$200=AB$1),0),$F170-1966)</f>
        <v>2135</v>
      </c>
      <c r="AC170" s="5" cm="1">
        <f t="array" ref="AC170">INDEX(GMW!$A$2:$NF$200,MATCH(1,(GMW!$NE$2:$NE$200=AC$3)*(GMW!$ND$2:$ND$200=AC$4)*(GMW!$C$2:$C$200=AC$1),0),$F170-1966)</f>
        <v>1309</v>
      </c>
      <c r="AD170" s="5" cm="1">
        <f t="array" ref="AD170">INDEX(GMW!$A$2:$NF$200,MATCH(1,(GMW!$NE$2:$NE$200=AD$3)*(GMW!$ND$2:$ND$200=AD$4)*(GMW!$C$2:$C$200=AD$1),0),$F170-1966)</f>
        <v>1115</v>
      </c>
      <c r="AE170" s="5" cm="1">
        <f t="array" ref="AE170">INDEX(GMW!$A$2:$NF$200,MATCH(1,(GMW!$NE$2:$NE$200=AE$3)*(GMW!$ND$2:$ND$200=AE$4)*(GMW!$C$2:$C$200=AE$1),0),$F170-1966)</f>
        <v>547</v>
      </c>
      <c r="AF170" s="5" cm="1">
        <f t="array" ref="AF170">INDEX(GMW!$A$2:$NF$200,MATCH(1,(GMW!$NE$2:$NE$200=AF$3)*(GMW!$ND$2:$ND$200=AF$4)*(GMW!$C$2:$C$200=AF$1),0),$F170-1966)</f>
        <v>2733</v>
      </c>
      <c r="AG170" s="5" cm="1">
        <f t="array" ref="AG170">INDEX(GMW!$A$2:$NF$200,MATCH(1,(GMW!$NE$2:$NE$200=AG$3)*(GMW!$ND$2:$ND$200=AG$4)*(GMW!$C$2:$C$200=AG$1),0),$F170-1966)</f>
        <v>2671</v>
      </c>
      <c r="AH170" s="5" cm="1">
        <f t="array" ref="AH170">INDEX(GMW!$A$2:$NF$200,MATCH(1,(GMW!$NE$2:$NE$200=AH$3)*(GMW!$ND$2:$ND$200=AH$4)*(GMW!$C$2:$C$200=AH$1),0),$F170-1966)</f>
        <v>1540</v>
      </c>
      <c r="AI170" s="5" cm="1">
        <f t="array" ref="AI170">INDEX(GMW!$A$2:$NF$200,MATCH(1,(GMW!$NE$2:$NE$200=AI$3)*(GMW!$ND$2:$ND$200=AI$4)*(GMW!$C$2:$C$200=AI$1),0),$F170-1966)</f>
        <v>2862</v>
      </c>
      <c r="AJ170" s="5" cm="1">
        <f t="array" ref="AJ170">INDEX(GMW!$A$2:$NF$200,MATCH(1,(GMW!$NE$2:$NE$200=AJ$3)*(GMW!$ND$2:$ND$200=AJ$4)*(GMW!$C$2:$C$200=AJ$1),0),$F170-1966)</f>
        <v>4133</v>
      </c>
      <c r="AK170" s="5" cm="1">
        <f t="array" ref="AK170">INDEX(GMW!$A$2:$NF$200,MATCH(1,(GMW!$NE$2:$NE$200=AK$3)*(GMW!$ND$2:$ND$200=AK$4)*(GMW!$C$2:$C$200=AK$1),0),$F170-1966)</f>
        <v>919</v>
      </c>
      <c r="AL170" s="5" cm="1">
        <f t="array" ref="AL170">INDEX(GMW!$A$2:$NF$200,MATCH(1,(GMW!$NE$2:$NE$200=AL$3)*(GMW!$ND$2:$ND$200=AL$4)*(GMW!$C$2:$C$200=AL$1),0),$F170-1966)</f>
        <v>970</v>
      </c>
      <c r="AM170" s="5" cm="1">
        <f t="array" ref="AM170">INDEX(GMW!$A$2:$NF$200,MATCH(1,(GMW!$NE$2:$NE$200=AM$3)*(GMW!$ND$2:$ND$200=AM$4)*(GMW!$C$2:$C$200=AM$1),0),$F170-1966)</f>
        <v>30350</v>
      </c>
      <c r="AN170" s="5" cm="1">
        <f t="array" ref="AN170">INDEX(GMW!$A$2:$NF$200,MATCH(1,(GMW!$NE$2:$NE$200=AN$3)*(GMW!$ND$2:$ND$200=AN$4)*(GMW!$C$2:$C$200=AN$1),0),$F170-1966)</f>
        <v>5409</v>
      </c>
      <c r="AO170" s="5" cm="1">
        <f t="array" ref="AO170">INDEX(GMW!$A$2:$NF$200,MATCH(1,(GMW!$NE$2:$NE$200=AO$3)*(GMW!$ND$2:$ND$200=AO$4)*(GMW!$C$2:$C$200=AO$1),0),$F170-1966)</f>
        <v>591954</v>
      </c>
      <c r="AP170" s="5" cm="1">
        <f t="array" ref="AP170">INDEX(GMW!$A$2:$NF$200,MATCH(1,(GMW!$NE$2:$NE$200=AP$3)*(GMW!$ND$2:$ND$200=AP$4)*(GMW!$C$2:$C$200=AP$1),0),$F170-1966)</f>
        <v>4504.0249999999996</v>
      </c>
      <c r="AQ170" s="5" cm="1">
        <f t="array" ref="AQ170">INDEX(GMW!$A$2:$NF$200,MATCH(1,(GMW!$NE$2:$NE$200=AQ$3)*(GMW!$ND$2:$ND$200=AQ$4)*(GMW!$C$2:$C$200=AQ$1),0),$F170-1966)</f>
        <v>132969.1</v>
      </c>
      <c r="AR170" s="5" cm="1">
        <f t="array" ref="AR170">INDEX(GMW!$A$2:$NF$200,MATCH(1,(GMW!$NE$2:$NE$200=AR$3)*(GMW!$ND$2:$ND$200=AR$4)*(GMW!$C$2:$C$200=AR$1),0),$F170-1966)</f>
        <v>813.87</v>
      </c>
      <c r="AS170" s="5" cm="1">
        <f t="array" ref="AS170">INDEX(GMW!$A$2:$NF$200,MATCH(1,(GMW!$NE$2:$NE$200=AS$3)*(GMW!$ND$2:$ND$200=AS$4)*(GMW!$C$2:$C$200=AS$1),0),$F170-1966)</f>
        <v>578.42100000000005</v>
      </c>
      <c r="AT170" s="5" cm="1">
        <f t="array" ref="AT170">INDEX(GMW!$A$2:$NF$200,MATCH(1,(GMW!$NE$2:$NE$200=AT$3)*(GMW!$ND$2:$ND$200=AT$4)*(GMW!$C$2:$C$200=AT$1),0),$F170-1966)</f>
        <v>436.404</v>
      </c>
      <c r="AU170" s="5" cm="1">
        <f t="array" ref="AU170">INDEX(GMW!$A$2:$NF$200,MATCH(1,(GMW!$NE$2:$NE$200=AU$3)*(GMW!$ND$2:$ND$200=AU$4)*(GMW!$C$2:$C$200=AU$1),0),$F170-1966)</f>
        <v>503123.5</v>
      </c>
      <c r="AV170" s="5" cm="1">
        <f t="array" ref="AV170">INDEX(GMW!$A$2:$NF$200,MATCH(1,(GMW!$NE$2:$NE$200=AV$3)*(GMW!$ND$2:$ND$200=AV$4)*(GMW!$C$2:$C$200=AV$1),0),$F170-1966)</f>
        <v>15233</v>
      </c>
      <c r="AW170" s="5" cm="1">
        <f t="array" ref="AW170">INDEX(GMW!$A$2:$NF$200,MATCH(1,(GMW!$NE$2:$NE$200=AW$3)*(GMW!$ND$2:$ND$200=AW$4)*(GMW!$C$2:$C$200=AW$1),0),$F170-1966)</f>
        <v>172.375</v>
      </c>
      <c r="AX170" s="5" cm="1">
        <f t="array" ref="AX170">INDEX(GMW!$A$2:$NF$200,MATCH(1,(GMW!$NE$2:$NE$200=AX$3)*(GMW!$ND$2:$ND$200=AX$4)*(GMW!$C$2:$C$200=AX$1),0),$F170-1966)</f>
        <v>2454.8040000000001</v>
      </c>
      <c r="AY170" s="5" cm="1">
        <f t="array" ref="AY170">INDEX(GMW!$A$2:$NF$200,MATCH(1,(GMW!$NE$2:$NE$200=AY$3)*(GMW!$ND$2:$ND$200=AY$4)*(GMW!$C$2:$C$200=AY$1),0),$F170-1966)</f>
        <v>15487</v>
      </c>
      <c r="AZ170" s="5" cm="1">
        <f t="array" ref="AZ170">INDEX(GMW!$A$2:$NF$200,MATCH(1,(GMW!$NE$2:$NE$200=AZ$3)*(GMW!$ND$2:$ND$200=AZ$4)*(GMW!$C$2:$C$200=AZ$1),0),$F170-1966)</f>
        <v>3325</v>
      </c>
      <c r="BA170" s="5" cm="1">
        <f t="array" ref="BA170">INDEX(GMW!$A$2:$NF$200,MATCH(1,(GMW!$NE$2:$NE$200=BA$3)*(GMW!$ND$2:$ND$200=BA$4)*(GMW!$C$2:$C$200=BA$1),0),$F170-1966)</f>
        <v>7.1595259999999996</v>
      </c>
      <c r="BB170" s="5" cm="1">
        <f t="array" ref="BB170">INDEX(GMW!$A$2:$NF$200,MATCH(1,(GMW!$NE$2:$NE$200=BB$3)*(GMW!$ND$2:$ND$200=BB$4)*(GMW!$C$2:$C$200=BB$1),0),$F170-1966)</f>
        <v>7723.7790000000005</v>
      </c>
      <c r="BC170" s="5" cm="1">
        <f t="array" ref="BC170">INDEX(GMW!$A$2:$NF$200,MATCH(1,(GMW!$NE$2:$NE$200=BC$3)*(GMW!$ND$2:$ND$200=BC$4)*(GMW!$C$2:$C$200=BC$1),0),$F170-1966)</f>
        <v>0.97602440000000001</v>
      </c>
      <c r="BD170" s="5" cm="1">
        <f t="array" ref="BD170">INDEX(GMW!$A$2:$NF$200,MATCH(1,(GMW!$NE$2:$NE$200=BD$3)*(GMW!$ND$2:$ND$200=BD$4)*(GMW!$C$2:$C$200=BD$1),0),$F170-1966)</f>
        <v>2174</v>
      </c>
      <c r="BE170" s="5" cm="1">
        <f t="array" ref="BE170">INDEX(GMW!$A$2:$NF$200,MATCH(1,(GMW!$NE$2:$NE$200=BE$3)*(GMW!$ND$2:$ND$200=BE$4)*(GMW!$C$2:$C$200=BE$1),0),$F170-1966)</f>
        <v>11.74527</v>
      </c>
      <c r="BF170" s="5" cm="1">
        <f t="array" ref="BF170">INDEX(GMW!$A$2:$NF$200,MATCH(1,(GMW!$NE$2:$NE$200=BF$3)*(GMW!$ND$2:$ND$200=BF$4)*(GMW!$C$2:$C$200=BF$1),0),$F170-1966)</f>
        <v>12.076000000000001</v>
      </c>
      <c r="BG170" s="5" cm="1">
        <f t="array" ref="BG170">INDEX(GMW!$A$2:$NF$200,MATCH(1,(GMW!$NE$2:$NE$200=BG$3)*(GMW!$ND$2:$ND$200=BG$4)*(GMW!$C$2:$C$200=BG$1),0),$F170-1966)</f>
        <v>19.056329999999999</v>
      </c>
      <c r="BH170" s="5" cm="1">
        <f t="array" ref="BH170">INDEX(GMW!$A$2:$NF$200,MATCH(1,(GMW!$NE$2:$NE$200=BH$3)*(GMW!$ND$2:$ND$200=BH$4)*(GMW!$C$2:$C$200=BH$1),0),$F170-1966)</f>
        <v>9.2990080000000006</v>
      </c>
      <c r="BI170" s="5" cm="1">
        <f t="array" ref="BI170">INDEX(GMW!$A$2:$NF$200,MATCH(1,(GMW!$NE$2:$NE$200=BI$3)*(GMW!$ND$2:$ND$200=BI$4)*(GMW!$C$2:$C$200=BI$1),0),$F170-1966)</f>
        <v>2.819</v>
      </c>
      <c r="BJ170" s="5" cm="1">
        <f t="array" ref="BJ170">INDEX(GMW!$A$2:$NF$200,MATCH(1,(GMW!$NE$2:$NE$200=BJ$3)*(GMW!$ND$2:$ND$200=BJ$4)*(GMW!$C$2:$C$200=BJ$1),0),$F170-1966)</f>
        <v>3.306457</v>
      </c>
      <c r="BK170" s="5" cm="1">
        <f t="array" ref="BK170">INDEX(GMW!$A$2:$NF$200,MATCH(1,(GMW!$NE$2:$NE$200=BK$3)*(GMW!$ND$2:$ND$200=BK$4)*(GMW!$C$2:$C$200=BK$1),0),$F170-1966)</f>
        <v>2.0255269999999999</v>
      </c>
      <c r="BL170" s="5" cm="1">
        <f t="array" ref="BL170">INDEX(GMW!$A$2:$NF$200,MATCH(1,(GMW!$NE$2:$NE$200=BL$3)*(GMW!$ND$2:$ND$200=BL$4)*(GMW!$C$2:$C$200=BL$1),0),$F170-1966)</f>
        <v>0.67937049999999999</v>
      </c>
      <c r="BM170" s="5" cm="1">
        <f t="array" ref="BM170">INDEX(GMW!$A$2:$NF$200,MATCH(1,(GMW!$NE$2:$NE$200=BM$3)*(GMW!$ND$2:$ND$200=BM$4)*(GMW!$C$2:$C$200=BM$1),0),$F170-1966)</f>
        <v>1.9322600000000001</v>
      </c>
      <c r="BN170" s="5" cm="1">
        <f t="array" ref="BN170">INDEX(GMW!$A$2:$NF$200,MATCH(1,(GMW!$NE$2:$NE$200=BN$3)*(GMW!$ND$2:$ND$200=BN$4)*(GMW!$C$2:$C$200=BN$1),0),$F170-1966)</f>
        <v>1.799736</v>
      </c>
      <c r="BO170" s="5" cm="1">
        <f t="array" ref="BO170">INDEX(GMW!$A$2:$NF$200,MATCH(1,(GMW!$NE$2:$NE$200=BO$3)*(GMW!$ND$2:$ND$200=BO$4)*(GMW!$C$2:$C$200=BO$1),0),$F170-1966)</f>
        <v>2.0170699999999999</v>
      </c>
      <c r="BP170" s="5" cm="1">
        <f t="array" ref="BP170">INDEX(GMW!$A$2:$NF$200,MATCH(1,(GMW!$NE$2:$NE$200=BP$3)*(GMW!$ND$2:$ND$200=BP$4)*(GMW!$C$2:$C$200=BP$1),0),$F170-1966)</f>
        <v>1519787</v>
      </c>
      <c r="BQ170" s="5" cm="1">
        <f t="array" ref="BQ170">INDEX(GMW!$A$2:$NF$200,MATCH(1,(GMW!$NE$2:$NE$200=BQ$3)*(GMW!$ND$2:$ND$200=BQ$4)*(GMW!$C$2:$C$200=BQ$1),0),$F170-1966)</f>
        <v>23159.06</v>
      </c>
      <c r="BR170" s="5" cm="1">
        <f t="array" ref="BR170">INDEX(GMW!$A$2:$NF$200,MATCH(1,(GMW!$NE$2:$NE$200=BR$3)*(GMW!$ND$2:$ND$200=BR$4)*(GMW!$C$2:$C$200=BR$1),0),$F170-1966)</f>
        <v>1060606</v>
      </c>
      <c r="BS170" s="5" cm="1">
        <f t="array" ref="BS170">INDEX(GMW!$A$2:$NF$200,MATCH(1,(GMW!$NE$2:$NE$200=BS$3)*(GMW!$ND$2:$ND$200=BS$4)*(GMW!$C$2:$C$200=BS$1),0),$F170-1966)</f>
        <v>1753831</v>
      </c>
      <c r="BT170" s="5" cm="1">
        <f t="array" ref="BT170">INDEX(GMW!$A$2:$NF$200,MATCH(1,(GMW!$NE$2:$NE$200=BT$3)*(GMW!$ND$2:$ND$200=BT$4)*(GMW!$C$2:$C$200=BT$1),0),$F170-1966)</f>
        <v>535560</v>
      </c>
      <c r="BU170" s="5" cm="1">
        <f t="array" ref="BU170">INDEX(GMW!$A$2:$NF$200,MATCH(1,(GMW!$NE$2:$NE$200=BU$3)*(GMW!$ND$2:$ND$200=BU$4)*(GMW!$C$2:$C$200=BU$1),0),$F170-1966)</f>
        <v>1179.75</v>
      </c>
      <c r="BV170" s="5" cm="1">
        <f t="array" ref="BV170">INDEX(GMW!$A$2:$NF$200,MATCH(1,(GMW!$NE$2:$NE$200=BV$3)*(GMW!$ND$2:$ND$200=BV$4)*(GMW!$C$2:$C$200=BV$1),0),$F170-1966)</f>
        <v>1938587</v>
      </c>
      <c r="BW170" s="5" cm="1">
        <f t="array" ref="BW170">INDEX(GMW!$A$2:$NF$200,MATCH(1,(GMW!$NE$2:$NE$200=BW$3)*(GMW!$ND$2:$ND$200=BW$4)*(GMW!$C$2:$C$200=BW$1),0),$F170-1966)</f>
        <v>191.83959999999999</v>
      </c>
      <c r="BX170" s="5" cm="1">
        <f t="array" ref="BX170">INDEX(GMW!$A$2:$NF$200,MATCH(1,(GMW!$NE$2:$NE$200=BX$3)*(GMW!$ND$2:$ND$200=BX$4)*(GMW!$C$2:$C$200=BX$1),0),$F170-1966)</f>
        <v>624729.30000000005</v>
      </c>
      <c r="BY170" s="5" cm="1">
        <f t="array" ref="BY170">INDEX(GMW!$A$2:$NF$200,MATCH(1,(GMW!$NE$2:$NE$200=BY$3)*(GMW!$ND$2:$ND$200=BY$4)*(GMW!$C$2:$C$200=BY$1),0),$F170-1966)</f>
        <v>2043.3440000000001</v>
      </c>
      <c r="BZ170" s="5" cm="1">
        <f t="array" ref="BZ170">INDEX(GMW!$A$2:$NF$200,MATCH(1,(GMW!$NE$2:$NE$200=BZ$3)*(GMW!$ND$2:$ND$200=BZ$4)*(GMW!$C$2:$C$200=BZ$1),0),$F170-1966)</f>
        <v>2498.3739999999998</v>
      </c>
      <c r="CA170" s="5" cm="1">
        <f t="array" ref="CA170">INDEX(GMW!$A$2:$NF$200,MATCH(1,(GMW!$NE$2:$NE$200=CA$3)*(GMW!$ND$2:$ND$200=CA$4)*(GMW!$C$2:$C$200=CA$1),0),$F170-1966)</f>
        <v>2343.8829999999998</v>
      </c>
      <c r="CB170" s="5" cm="1">
        <f t="array" ref="CB170">INDEX(GMW!$A$2:$NF$200,MATCH(1,(GMW!$NE$2:$NE$200=CB$3)*(GMW!$ND$2:$ND$200=CB$4)*(GMW!$C$2:$C$200=CB$1),0),$F170-1966)</f>
        <v>1135.99</v>
      </c>
      <c r="CC170" s="5" cm="1">
        <f t="array" ref="CC170">INDEX(GMW!$A$2:$NF$200,MATCH(1,(GMW!$NE$2:$NE$200=CC$3)*(GMW!$ND$2:$ND$200=CC$4)*(GMW!$C$2:$C$200=CC$1),0),$F170-1966)</f>
        <v>522.71699999999998</v>
      </c>
      <c r="CD170" s="5" cm="1">
        <f t="array" ref="CD170">INDEX(GMW!$A$2:$NF$200,MATCH(1,(GMW!$NE$2:$NE$200=CD$3)*(GMW!$ND$2:$ND$200=CD$4)*(GMW!$C$2:$C$200=CD$1),0),$F170-1966)</f>
        <v>516.71</v>
      </c>
      <c r="CE170" s="5" cm="1">
        <f t="array" ref="CE170">INDEX(GMW!$A$2:$NF$200,MATCH(1,(GMW!$NE$2:$NE$200=CE$3)*(GMW!$ND$2:$ND$200=CE$4)*(GMW!$C$2:$C$200=CE$1),0),$F170-1966)</f>
        <v>389.13900000000001</v>
      </c>
      <c r="CF170" s="5" cm="1">
        <f t="array" ref="CF170">INDEX(GMW!$A$2:$NF$200,MATCH(1,(GMW!$NE$2:$NE$200=CF$3)*(GMW!$ND$2:$ND$200=CF$4)*(GMW!$C$2:$C$200=CF$1),0),$F170-1966)</f>
        <v>123.13</v>
      </c>
      <c r="CG170" s="5" cm="1">
        <f t="array" ref="CG170">INDEX(GMW!$A$2:$NF$200,MATCH(1,(GMW!$NE$2:$NE$200=CG$3)*(GMW!$ND$2:$ND$200=CG$4)*(GMW!$C$2:$C$200=CG$1),0),$F170-1966)</f>
        <v>162.684</v>
      </c>
      <c r="CH170" s="5" cm="1">
        <f t="array" ref="CH170">INDEX(GMW!$A$2:$NF$200,MATCH(1,(GMW!$NE$2:$NE$200=CH$3)*(GMW!$ND$2:$ND$200=CH$4)*(GMW!$C$2:$C$200=CH$1),0),$F170-1966)</f>
        <v>337.714</v>
      </c>
      <c r="CI170" s="5" cm="1">
        <f t="array" ref="CI170">INDEX(GMW!$A$2:$NF$200,MATCH(1,(GMW!$NE$2:$NE$200=CI$3)*(GMW!$ND$2:$ND$200=CI$4)*(GMW!$C$2:$C$200=CI$1),0),$F170-1966)</f>
        <v>241.84200000000001</v>
      </c>
      <c r="CJ170" s="5" cm="1">
        <f t="array" ref="CJ170">INDEX(GMW!$A$2:$NF$200,MATCH(1,(GMW!$NE$2:$NE$200=CJ$3)*(GMW!$ND$2:$ND$200=CJ$4)*(GMW!$C$2:$C$200=CJ$1),0),$F170-1966)</f>
        <v>454683</v>
      </c>
      <c r="CK170" s="5" cm="1">
        <f t="array" ref="CK170">INDEX(GMW!$A$2:$NF$200,MATCH(1,(GMW!$NE$2:$NE$200=CK$3)*(GMW!$ND$2:$ND$200=CK$4)*(GMW!$C$2:$C$200=CK$1),0),$F170-1966)</f>
        <v>4298</v>
      </c>
      <c r="CL170" s="5" cm="1">
        <f t="array" ref="CL170">INDEX(GMW!$A$2:$NF$200,MATCH(1,(GMW!$NE$2:$NE$200=CL$3)*(GMW!$ND$2:$ND$200=CL$4)*(GMW!$C$2:$C$200=CL$1),0),$F170-1966)</f>
        <v>128116.8</v>
      </c>
      <c r="CM170" s="5" cm="1">
        <f t="array" ref="CM170">INDEX(GMW!$A$2:$NF$200,MATCH(1,(GMW!$NE$2:$NE$200=CM$3)*(GMW!$ND$2:$ND$200=CM$4)*(GMW!$C$2:$C$200=CM$1),0),$F170-1966)</f>
        <v>483281</v>
      </c>
      <c r="CN170" s="5" cm="1">
        <f t="array" ref="CN170">INDEX(GMW!$A$2:$NF$200,MATCH(1,(GMW!$NE$2:$NE$200=CN$3)*(GMW!$ND$2:$ND$200=CN$4)*(GMW!$C$2:$C$200=CN$1),0),$F170-1966)</f>
        <v>400058</v>
      </c>
      <c r="CO170" s="5" cm="1">
        <f t="array" ref="CO170">INDEX(GMW!$A$2:$NF$200,MATCH(1,(GMW!$NE$2:$NE$200=CO$3)*(GMW!$ND$2:$ND$200=CO$4)*(GMW!$C$2:$C$200=CO$1),0),$F170-1966)</f>
        <v>488.95600000000002</v>
      </c>
      <c r="CP170" s="5" cm="1">
        <f t="array" ref="CP170">INDEX(GMW!$A$2:$NF$200,MATCH(1,(GMW!$NE$2:$NE$200=CP$3)*(GMW!$ND$2:$ND$200=CP$4)*(GMW!$C$2:$C$200=CP$1),0),$F170-1966)</f>
        <v>967933.1</v>
      </c>
      <c r="CQ170" s="5" cm="1">
        <f t="array" ref="CQ170">INDEX(GMW!$A$2:$NF$200,MATCH(1,(GMW!$NE$2:$NE$200=CQ$3)*(GMW!$ND$2:$ND$200=CQ$4)*(GMW!$C$2:$C$200=CQ$1),0),$F170-1966)</f>
        <v>164.84389999999999</v>
      </c>
      <c r="CR170" s="5" cm="1">
        <f t="array" ref="CR170">INDEX(GMW!$A$2:$NF$200,MATCH(1,(GMW!$NE$2:$NE$200=CR$3)*(GMW!$ND$2:$ND$200=CR$4)*(GMW!$C$2:$C$200=CR$1),0),$F170-1966)</f>
        <v>399405.5</v>
      </c>
      <c r="CS170" s="5" cm="1">
        <f t="array" ref="CS170">INDEX(GMW!$A$2:$NF$200,MATCH(1,(GMW!$NE$2:$NE$200=CS$3)*(GMW!$ND$2:$ND$200=CS$4)*(GMW!$C$2:$C$200=CS$1),0),$F170-1966)</f>
        <v>726.67899999999997</v>
      </c>
      <c r="CT170" s="5" cm="1">
        <f t="array" ref="CT170">INDEX(GMW!$A$2:$NF$200,MATCH(1,(GMW!$NE$2:$NE$200=CT$3)*(GMW!$ND$2:$ND$200=CT$4)*(GMW!$C$2:$C$200=CT$1),0),$F170-1966)</f>
        <v>532.86599999999999</v>
      </c>
      <c r="CU170" s="5" cm="1">
        <f t="array" ref="CU170">INDEX(GMW!$A$2:$NF$200,MATCH(1,(GMW!$NE$2:$NE$200=CU$3)*(GMW!$ND$2:$ND$200=CU$4)*(GMW!$C$2:$C$200=CU$1),0),$F170-1966)</f>
        <v>407.67899999999997</v>
      </c>
      <c r="CV170" s="5" cm="1">
        <f t="array" ref="CV170">INDEX(GMW!$A$2:$NF$200,MATCH(1,(GMW!$NE$2:$NE$200=CV$3)*(GMW!$ND$2:$ND$200=CV$4)*(GMW!$C$2:$C$200=CV$1),0),$F170-1966)</f>
        <v>255.85300000000001</v>
      </c>
      <c r="CW170" s="5" cm="1">
        <f t="array" ref="CW170">INDEX(GMW!$A$2:$NF$200,MATCH(1,(GMW!$NE$2:$NE$200=CW$3)*(GMW!$ND$2:$ND$200=CW$4)*(GMW!$C$2:$C$200=CW$1),0),$F170-1966)</f>
        <v>167.31399999999999</v>
      </c>
      <c r="CX170" s="5" cm="1">
        <f t="array" ref="CX170">INDEX(GMW!$A$2:$NF$200,MATCH(1,(GMW!$NE$2:$NE$200=CX$3)*(GMW!$ND$2:$ND$200=CX$4)*(GMW!$C$2:$C$200=CX$1),0),$F170-1966)</f>
        <v>99.63</v>
      </c>
      <c r="CY170" s="5" cm="1">
        <f t="array" ref="CY170">INDEX(GMW!$A$2:$NF$200,MATCH(1,(GMW!$NE$2:$NE$200=CY$3)*(GMW!$ND$2:$ND$200=CY$4)*(GMW!$C$2:$C$200=CY$1),0),$F170-1966)</f>
        <v>80.9983</v>
      </c>
      <c r="CZ170" s="5" cm="1">
        <f t="array" ref="CZ170">INDEX(GMW!$A$2:$NF$200,MATCH(1,(GMW!$NE$2:$NE$200=CZ$3)*(GMW!$ND$2:$ND$200=CZ$4)*(GMW!$C$2:$C$200=CZ$1),0),$F170-1966)</f>
        <v>51.253</v>
      </c>
      <c r="DA170" s="5" cm="1">
        <f t="array" ref="DA170">INDEX(GMW!$A$2:$NF$200,MATCH(1,(GMW!$NE$2:$NE$200=DA$3)*(GMW!$ND$2:$ND$200=DA$4)*(GMW!$C$2:$C$200=DA$1),0),$F170-1966)</f>
        <v>45.713999999999999</v>
      </c>
      <c r="DB170" s="5" cm="1">
        <f t="array" ref="DB170">INDEX(GMW!$A$2:$NF$200,MATCH(1,(GMW!$NE$2:$NE$200=DB$3)*(GMW!$ND$2:$ND$200=DB$4)*(GMW!$C$2:$C$200=DB$1),0),$F170-1966)</f>
        <v>43.966999999999999</v>
      </c>
      <c r="DC170" s="5" cm="1">
        <f t="array" ref="DC170">INDEX(GMW!$A$2:$NF$200,MATCH(1,(GMW!$NE$2:$NE$200=DC$3)*(GMW!$ND$2:$ND$200=DC$4)*(GMW!$C$2:$C$200=DC$1),0),$F170-1966)</f>
        <v>43.285699999999999</v>
      </c>
    </row>
    <row r="171" spans="1:107" x14ac:dyDescent="0.25">
      <c r="A171" s="5">
        <v>2014</v>
      </c>
      <c r="B171" s="5">
        <f t="shared" si="51"/>
        <v>2014</v>
      </c>
      <c r="C171" s="5">
        <f t="shared" si="51"/>
        <v>2013</v>
      </c>
      <c r="D171" s="5">
        <f t="shared" si="51"/>
        <v>2013</v>
      </c>
      <c r="F171" s="5">
        <f t="shared" si="37"/>
        <v>2137</v>
      </c>
      <c r="G171" s="5" cm="1">
        <f t="array" ref="G171">INDEX(GMW!$A$2:$NF$200,MATCH(1,(GMW!$NE$2:$NE$200=G$3)*(GMW!$ND$2:$ND$200=G$4)*(GMW!$C$2:$C$200=G$1),0),$F171-1966)</f>
        <v>596696</v>
      </c>
      <c r="H171" s="5" cm="1">
        <f t="array" ref="H171">INDEX(GMW!$A$2:$NF$200,MATCH(1,(GMW!$NE$2:$NE$200=H$3)*(GMW!$ND$2:$ND$200=H$4)*(GMW!$C$2:$C$200=H$1),0),$F171-1966)</f>
        <v>361463</v>
      </c>
      <c r="I171" s="5" cm="1">
        <f t="array" ref="I171">INDEX(GMW!$A$2:$NF$200,MATCH(1,(GMW!$NE$2:$NE$200=I$3)*(GMW!$ND$2:$ND$200=I$4)*(GMW!$C$2:$C$200=I$1),0),$F171-1966)</f>
        <v>100986</v>
      </c>
      <c r="J171" s="5" cm="1">
        <f t="array" ref="J171">INDEX(GMW!$A$2:$NF$200,MATCH(1,(GMW!$NE$2:$NE$200=J$3)*(GMW!$ND$2:$ND$200=J$4)*(GMW!$C$2:$C$200=J$1),0),$F171-1966)</f>
        <v>122173</v>
      </c>
      <c r="K171" s="5" cm="1">
        <f t="array" ref="K171">INDEX(GMW!$A$2:$NF$200,MATCH(1,(GMW!$NE$2:$NE$200=K$3)*(GMW!$ND$2:$ND$200=K$4)*(GMW!$C$2:$C$200=K$1),0),$F171-1966)</f>
        <v>175844</v>
      </c>
      <c r="L171" s="5" cm="1">
        <f t="array" ref="L171">INDEX(GMW!$A$2:$NF$200,MATCH(1,(GMW!$NE$2:$NE$200=L$3)*(GMW!$ND$2:$ND$200=L$4)*(GMW!$C$2:$C$200=L$1),0),$F171-1966)</f>
        <v>183053</v>
      </c>
      <c r="M171" s="5" cm="1">
        <f t="array" ref="M171">INDEX(GMW!$A$2:$NF$200,MATCH(1,(GMW!$NE$2:$NE$200=M$3)*(GMW!$ND$2:$ND$200=M$4)*(GMW!$C$2:$C$200=M$1),0),$F171-1966)</f>
        <v>56781</v>
      </c>
      <c r="N171" s="5" cm="1">
        <f t="array" ref="N171">INDEX(GMW!$A$2:$NF$200,MATCH(1,(GMW!$NE$2:$NE$200=N$3)*(GMW!$ND$2:$ND$200=N$4)*(GMW!$C$2:$C$200=N$1),0),$F171-1966)</f>
        <v>17024</v>
      </c>
      <c r="O171" s="5" cm="1">
        <f t="array" ref="O171">INDEX(GMW!$A$2:$NF$200,MATCH(1,(GMW!$NE$2:$NE$200=O$3)*(GMW!$ND$2:$ND$200=O$4)*(GMW!$C$2:$C$200=O$1),0),$F171-1966)</f>
        <v>99.4</v>
      </c>
      <c r="P171" s="5" cm="1">
        <f t="array" ref="P171">INDEX(GMW!$A$2:$NF$200,MATCH(1,(GMW!$NE$2:$NE$200=P$3)*(GMW!$ND$2:$ND$200=P$4)*(GMW!$C$2:$C$200=P$1),0),$F171-1966)</f>
        <v>0.5</v>
      </c>
      <c r="Q171" s="5" cm="1">
        <f t="array" ref="Q171">INDEX(GMW!$A$2:$NF$200,MATCH(1,(GMW!$NE$2:$NE$200=Q$3)*(GMW!$ND$2:$ND$200=Q$4)*(GMW!$C$2:$C$200=Q$1),0),$F171-1966)</f>
        <v>2.73</v>
      </c>
      <c r="R171" s="5" cm="1">
        <f t="array" ref="R171">INDEX(GMW!$A$2:$NF$200,MATCH(1,(GMW!$NE$2:$NE$200=R$3)*(GMW!$ND$2:$ND$200=R$4)*(GMW!$C$2:$C$200=R$1),0),$F171-1966)</f>
        <v>99.4</v>
      </c>
      <c r="S171" s="5" cm="1">
        <f t="array" ref="S171">INDEX(GMW!$A$2:$NF$200,MATCH(1,(GMW!$NE$2:$NE$200=S$3)*(GMW!$ND$2:$ND$200=S$4)*(GMW!$C$2:$C$200=S$1),0),$F171-1966)</f>
        <v>33134</v>
      </c>
      <c r="T171" s="5" cm="1">
        <f t="array" ref="T171">INDEX(GMW!$A$2:$NF$200,MATCH(1,(GMW!$NE$2:$NE$200=T$3)*(GMW!$ND$2:$ND$200=T$4)*(GMW!$C$2:$C$200=T$1),0),$F171-1966)</f>
        <v>447</v>
      </c>
      <c r="U171" s="5" cm="1">
        <f t="array" ref="U171">INDEX(GMW!$A$2:$NF$200,MATCH(1,(GMW!$NE$2:$NE$200=U$3)*(GMW!$ND$2:$ND$200=U$4)*(GMW!$C$2:$C$200=U$1),0),$F171-1966)</f>
        <v>67</v>
      </c>
      <c r="V171" s="5" cm="1">
        <f t="array" ref="V171">INDEX(GMW!$A$2:$NF$200,MATCH(1,(GMW!$NE$2:$NE$200=V$3)*(GMW!$ND$2:$ND$200=V$4)*(GMW!$C$2:$C$200=V$1),0),$F171-1966)</f>
        <v>2580</v>
      </c>
      <c r="W171" s="5" cm="1">
        <f t="array" ref="W171">INDEX(GMW!$A$2:$NF$200,MATCH(1,(GMW!$NE$2:$NE$200=W$3)*(GMW!$ND$2:$ND$200=W$4)*(GMW!$C$2:$C$200=W$1),0),$F171-1966)</f>
        <v>120</v>
      </c>
      <c r="X171" s="5" cm="1">
        <f t="array" ref="X171">INDEX(GMW!$A$2:$NF$200,MATCH(1,(GMW!$NE$2:$NE$200=X$3)*(GMW!$ND$2:$ND$200=X$4)*(GMW!$C$2:$C$200=X$1),0),$F171-1966)</f>
        <v>196</v>
      </c>
      <c r="Y171" s="5" cm="1">
        <f t="array" ref="Y171">INDEX(GMW!$A$2:$NF$200,MATCH(1,(GMW!$NE$2:$NE$200=Y$3)*(GMW!$ND$2:$ND$200=Y$4)*(GMW!$C$2:$C$200=Y$1),0),$F171-1966)</f>
        <v>2120</v>
      </c>
      <c r="Z171" s="5" cm="1">
        <f t="array" ref="Z171">INDEX(GMW!$A$2:$NF$200,MATCH(1,(GMW!$NE$2:$NE$200=Z$3)*(GMW!$ND$2:$ND$200=Z$4)*(GMW!$C$2:$C$200=Z$1),0),$F171-1966)</f>
        <v>4878</v>
      </c>
      <c r="AA171" s="5" cm="1">
        <f t="array" ref="AA171">INDEX(GMW!$A$2:$NF$200,MATCH(1,(GMW!$NE$2:$NE$200=AA$3)*(GMW!$ND$2:$ND$200=AA$4)*(GMW!$C$2:$C$200=AA$1),0),$F171-1966)</f>
        <v>1515</v>
      </c>
      <c r="AB171" s="5" cm="1">
        <f t="array" ref="AB171">INDEX(GMW!$A$2:$NF$200,MATCH(1,(GMW!$NE$2:$NE$200=AB$3)*(GMW!$ND$2:$ND$200=AB$4)*(GMW!$C$2:$C$200=AB$1),0),$F171-1966)</f>
        <v>2148</v>
      </c>
      <c r="AC171" s="5" cm="1">
        <f t="array" ref="AC171">INDEX(GMW!$A$2:$NF$200,MATCH(1,(GMW!$NE$2:$NE$200=AC$3)*(GMW!$ND$2:$ND$200=AC$4)*(GMW!$C$2:$C$200=AC$1),0),$F171-1966)</f>
        <v>1345</v>
      </c>
      <c r="AD171" s="5" cm="1">
        <f t="array" ref="AD171">INDEX(GMW!$A$2:$NF$200,MATCH(1,(GMW!$NE$2:$NE$200=AD$3)*(GMW!$ND$2:$ND$200=AD$4)*(GMW!$C$2:$C$200=AD$1),0),$F171-1966)</f>
        <v>1124</v>
      </c>
      <c r="AE171" s="5" cm="1">
        <f t="array" ref="AE171">INDEX(GMW!$A$2:$NF$200,MATCH(1,(GMW!$NE$2:$NE$200=AE$3)*(GMW!$ND$2:$ND$200=AE$4)*(GMW!$C$2:$C$200=AE$1),0),$F171-1966)</f>
        <v>552</v>
      </c>
      <c r="AF171" s="5" cm="1">
        <f t="array" ref="AF171">INDEX(GMW!$A$2:$NF$200,MATCH(1,(GMW!$NE$2:$NE$200=AF$3)*(GMW!$ND$2:$ND$200=AF$4)*(GMW!$C$2:$C$200=AF$1),0),$F171-1966)</f>
        <v>2783</v>
      </c>
      <c r="AG171" s="5" cm="1">
        <f t="array" ref="AG171">INDEX(GMW!$A$2:$NF$200,MATCH(1,(GMW!$NE$2:$NE$200=AG$3)*(GMW!$ND$2:$ND$200=AG$4)*(GMW!$C$2:$C$200=AG$1),0),$F171-1966)</f>
        <v>2710</v>
      </c>
      <c r="AH171" s="5" cm="1">
        <f t="array" ref="AH171">INDEX(GMW!$A$2:$NF$200,MATCH(1,(GMW!$NE$2:$NE$200=AH$3)*(GMW!$ND$2:$ND$200=AH$4)*(GMW!$C$2:$C$200=AH$1),0),$F171-1966)</f>
        <v>1540</v>
      </c>
      <c r="AI171" s="5" cm="1">
        <f t="array" ref="AI171">INDEX(GMW!$A$2:$NF$200,MATCH(1,(GMW!$NE$2:$NE$200=AI$3)*(GMW!$ND$2:$ND$200=AI$4)*(GMW!$C$2:$C$200=AI$1),0),$F171-1966)</f>
        <v>2878</v>
      </c>
      <c r="AJ171" s="5" cm="1">
        <f t="array" ref="AJ171">INDEX(GMW!$A$2:$NF$200,MATCH(1,(GMW!$NE$2:$NE$200=AJ$3)*(GMW!$ND$2:$ND$200=AJ$4)*(GMW!$C$2:$C$200=AJ$1),0),$F171-1966)</f>
        <v>4197</v>
      </c>
      <c r="AK171" s="5" cm="1">
        <f t="array" ref="AK171">INDEX(GMW!$A$2:$NF$200,MATCH(1,(GMW!$NE$2:$NE$200=AK$3)*(GMW!$ND$2:$ND$200=AK$4)*(GMW!$C$2:$C$200=AK$1),0),$F171-1966)</f>
        <v>944</v>
      </c>
      <c r="AL171" s="5" cm="1">
        <f t="array" ref="AL171">INDEX(GMW!$A$2:$NF$200,MATCH(1,(GMW!$NE$2:$NE$200=AL$3)*(GMW!$ND$2:$ND$200=AL$4)*(GMW!$C$2:$C$200=AL$1),0),$F171-1966)</f>
        <v>987</v>
      </c>
      <c r="AM171" s="5" cm="1">
        <f t="array" ref="AM171">INDEX(GMW!$A$2:$NF$200,MATCH(1,(GMW!$NE$2:$NE$200=AM$3)*(GMW!$ND$2:$ND$200=AM$4)*(GMW!$C$2:$C$200=AM$1),0),$F171-1966)</f>
        <v>30595</v>
      </c>
      <c r="AN171" s="5" cm="1">
        <f t="array" ref="AN171">INDEX(GMW!$A$2:$NF$200,MATCH(1,(GMW!$NE$2:$NE$200=AN$3)*(GMW!$ND$2:$ND$200=AN$4)*(GMW!$C$2:$C$200=AN$1),0),$F171-1966)</f>
        <v>5398</v>
      </c>
      <c r="AO171" s="5" cm="1">
        <f t="array" ref="AO171">INDEX(GMW!$A$2:$NF$200,MATCH(1,(GMW!$NE$2:$NE$200=AO$3)*(GMW!$ND$2:$ND$200=AO$4)*(GMW!$C$2:$C$200=AO$1),0),$F171-1966)</f>
        <v>596696</v>
      </c>
      <c r="AP171" s="5" cm="1">
        <f t="array" ref="AP171">INDEX(GMW!$A$2:$NF$200,MATCH(1,(GMW!$NE$2:$NE$200=AP$3)*(GMW!$ND$2:$ND$200=AP$4)*(GMW!$C$2:$C$200=AP$1),0),$F171-1966)</f>
        <v>4488.5</v>
      </c>
      <c r="AQ171" s="5" cm="1">
        <f t="array" ref="AQ171">INDEX(GMW!$A$2:$NF$200,MATCH(1,(GMW!$NE$2:$NE$200=AQ$3)*(GMW!$ND$2:$ND$200=AQ$4)*(GMW!$C$2:$C$200=AQ$1),0),$F171-1966)</f>
        <v>133964.5</v>
      </c>
      <c r="AR171" s="5" cm="1">
        <f t="array" ref="AR171">INDEX(GMW!$A$2:$NF$200,MATCH(1,(GMW!$NE$2:$NE$200=AR$3)*(GMW!$ND$2:$ND$200=AR$4)*(GMW!$C$2:$C$200=AR$1),0),$F171-1966)</f>
        <v>822.37</v>
      </c>
      <c r="AS171" s="5" cm="1">
        <f t="array" ref="AS171">INDEX(GMW!$A$2:$NF$200,MATCH(1,(GMW!$NE$2:$NE$200=AS$3)*(GMW!$ND$2:$ND$200=AS$4)*(GMW!$C$2:$C$200=AS$1),0),$F171-1966)</f>
        <v>578.45100000000002</v>
      </c>
      <c r="AT171" s="5" cm="1">
        <f t="array" ref="AT171">INDEX(GMW!$A$2:$NF$200,MATCH(1,(GMW!$NE$2:$NE$200=AT$3)*(GMW!$ND$2:$ND$200=AT$4)*(GMW!$C$2:$C$200=AT$1),0),$F171-1966)</f>
        <v>436.584</v>
      </c>
      <c r="AU171" s="5" cm="1">
        <f t="array" ref="AU171">INDEX(GMW!$A$2:$NF$200,MATCH(1,(GMW!$NE$2:$NE$200=AU$3)*(GMW!$ND$2:$ND$200=AU$4)*(GMW!$C$2:$C$200=AU$1),0),$F171-1966)</f>
        <v>503973.8</v>
      </c>
      <c r="AV171" s="5" cm="1">
        <f t="array" ref="AV171">INDEX(GMW!$A$2:$NF$200,MATCH(1,(GMW!$NE$2:$NE$200=AV$3)*(GMW!$ND$2:$ND$200=AV$4)*(GMW!$C$2:$C$200=AV$1),0),$F171-1966)</f>
        <v>12484</v>
      </c>
      <c r="AW171" s="5" cm="1">
        <f t="array" ref="AW171">INDEX(GMW!$A$2:$NF$200,MATCH(1,(GMW!$NE$2:$NE$200=AW$3)*(GMW!$ND$2:$ND$200=AW$4)*(GMW!$C$2:$C$200=AW$1),0),$F171-1966)</f>
        <v>173.67500000000001</v>
      </c>
      <c r="AX171" s="5" cm="1">
        <f t="array" ref="AX171">INDEX(GMW!$A$2:$NF$200,MATCH(1,(GMW!$NE$2:$NE$200=AX$3)*(GMW!$ND$2:$ND$200=AX$4)*(GMW!$C$2:$C$200=AX$1),0),$F171-1966)</f>
        <v>2456.9090000000001</v>
      </c>
      <c r="AY171" s="5" cm="1">
        <f t="array" ref="AY171">INDEX(GMW!$A$2:$NF$200,MATCH(1,(GMW!$NE$2:$NE$200=AY$3)*(GMW!$ND$2:$ND$200=AY$4)*(GMW!$C$2:$C$200=AY$1),0),$F171-1966)</f>
        <v>15309</v>
      </c>
      <c r="AZ171" s="5" cm="1">
        <f t="array" ref="AZ171">INDEX(GMW!$A$2:$NF$200,MATCH(1,(GMW!$NE$2:$NE$200=AZ$3)*(GMW!$ND$2:$ND$200=AZ$4)*(GMW!$C$2:$C$200=AZ$1),0),$F171-1966)</f>
        <v>3437</v>
      </c>
      <c r="BA171" s="5" cm="1">
        <f t="array" ref="BA171">INDEX(GMW!$A$2:$NF$200,MATCH(1,(GMW!$NE$2:$NE$200=BA$3)*(GMW!$ND$2:$ND$200=BA$4)*(GMW!$C$2:$C$200=BA$1),0),$F171-1966)</f>
        <v>7.1821219999999997</v>
      </c>
      <c r="BB171" s="5" cm="1">
        <f t="array" ref="BB171">INDEX(GMW!$A$2:$NF$200,MATCH(1,(GMW!$NE$2:$NE$200=BB$3)*(GMW!$ND$2:$ND$200=BB$4)*(GMW!$C$2:$C$200=BB$1),0),$F171-1966)</f>
        <v>6135.8980000000001</v>
      </c>
      <c r="BC171" s="5" cm="1">
        <f t="array" ref="BC171">INDEX(GMW!$A$2:$NF$200,MATCH(1,(GMW!$NE$2:$NE$200=BC$3)*(GMW!$ND$2:$ND$200=BC$4)*(GMW!$C$2:$C$200=BC$1),0),$F171-1966)</f>
        <v>0.93060540000000003</v>
      </c>
      <c r="BD171" s="5" cm="1">
        <f t="array" ref="BD171">INDEX(GMW!$A$2:$NF$200,MATCH(1,(GMW!$NE$2:$NE$200=BD$3)*(GMW!$ND$2:$ND$200=BD$4)*(GMW!$C$2:$C$200=BD$1),0),$F171-1966)</f>
        <v>4353</v>
      </c>
      <c r="BE171" s="5" cm="1">
        <f t="array" ref="BE171">INDEX(GMW!$A$2:$NF$200,MATCH(1,(GMW!$NE$2:$NE$200=BE$3)*(GMW!$ND$2:$ND$200=BE$4)*(GMW!$C$2:$C$200=BE$1),0),$F171-1966)</f>
        <v>12.641859999999999</v>
      </c>
      <c r="BF171" s="5" cm="1">
        <f t="array" ref="BF171">INDEX(GMW!$A$2:$NF$200,MATCH(1,(GMW!$NE$2:$NE$200=BF$3)*(GMW!$ND$2:$ND$200=BF$4)*(GMW!$C$2:$C$200=BF$1),0),$F171-1966)</f>
        <v>12.087999999999999</v>
      </c>
      <c r="BG171" s="5" cm="1">
        <f t="array" ref="BG171">INDEX(GMW!$A$2:$NF$200,MATCH(1,(GMW!$NE$2:$NE$200=BG$3)*(GMW!$ND$2:$ND$200=BG$4)*(GMW!$C$2:$C$200=BG$1),0),$F171-1966)</f>
        <v>18.97738</v>
      </c>
      <c r="BH171" s="5" cm="1">
        <f t="array" ref="BH171">INDEX(GMW!$A$2:$NF$200,MATCH(1,(GMW!$NE$2:$NE$200=BH$3)*(GMW!$ND$2:$ND$200=BH$4)*(GMW!$C$2:$C$200=BH$1),0),$F171-1966)</f>
        <v>9.1372350000000004</v>
      </c>
      <c r="BI171" s="5" cm="1">
        <f t="array" ref="BI171">INDEX(GMW!$A$2:$NF$200,MATCH(1,(GMW!$NE$2:$NE$200=BI$3)*(GMW!$ND$2:$ND$200=BI$4)*(GMW!$C$2:$C$200=BI$1),0),$F171-1966)</f>
        <v>2.649</v>
      </c>
      <c r="BJ171" s="5" cm="1">
        <f t="array" ref="BJ171">INDEX(GMW!$A$2:$NF$200,MATCH(1,(GMW!$NE$2:$NE$200=BJ$3)*(GMW!$ND$2:$ND$200=BJ$4)*(GMW!$C$2:$C$200=BJ$1),0),$F171-1966)</f>
        <v>3.3643730000000001</v>
      </c>
      <c r="BK171" s="5" cm="1">
        <f t="array" ref="BK171">INDEX(GMW!$A$2:$NF$200,MATCH(1,(GMW!$NE$2:$NE$200=BK$3)*(GMW!$ND$2:$ND$200=BK$4)*(GMW!$C$2:$C$200=BK$1),0),$F171-1966)</f>
        <v>2.06094</v>
      </c>
      <c r="BL171" s="5" cm="1">
        <f t="array" ref="BL171">INDEX(GMW!$A$2:$NF$200,MATCH(1,(GMW!$NE$2:$NE$200=BL$3)*(GMW!$ND$2:$ND$200=BL$4)*(GMW!$C$2:$C$200=BL$1),0),$F171-1966)</f>
        <v>0.68572829999999996</v>
      </c>
      <c r="BM171" s="5" cm="1">
        <f t="array" ref="BM171">INDEX(GMW!$A$2:$NF$200,MATCH(1,(GMW!$NE$2:$NE$200=BM$3)*(GMW!$ND$2:$ND$200=BM$4)*(GMW!$C$2:$C$200=BM$1),0),$F171-1966)</f>
        <v>1.919165</v>
      </c>
      <c r="BN171" s="5" cm="1">
        <f t="array" ref="BN171">INDEX(GMW!$A$2:$NF$200,MATCH(1,(GMW!$NE$2:$NE$200=BN$3)*(GMW!$ND$2:$ND$200=BN$4)*(GMW!$C$2:$C$200=BN$1),0),$F171-1966)</f>
        <v>1.8320339999999999</v>
      </c>
      <c r="BO171" s="5" cm="1">
        <f t="array" ref="BO171">INDEX(GMW!$A$2:$NF$200,MATCH(1,(GMW!$NE$2:$NE$200=BO$3)*(GMW!$ND$2:$ND$200=BO$4)*(GMW!$C$2:$C$200=BO$1),0),$F171-1966)</f>
        <v>2.0444</v>
      </c>
      <c r="BP171" s="5" cm="1">
        <f t="array" ref="BP171">INDEX(GMW!$A$2:$NF$200,MATCH(1,(GMW!$NE$2:$NE$200=BP$3)*(GMW!$ND$2:$ND$200=BP$4)*(GMW!$C$2:$C$200=BP$1),0),$F171-1966)</f>
        <v>1539787</v>
      </c>
      <c r="BQ171" s="5" cm="1">
        <f t="array" ref="BQ171">INDEX(GMW!$A$2:$NF$200,MATCH(1,(GMW!$NE$2:$NE$200=BQ$3)*(GMW!$ND$2:$ND$200=BQ$4)*(GMW!$C$2:$C$200=BQ$1),0),$F171-1966)</f>
        <v>23518.880000000001</v>
      </c>
      <c r="BR171" s="5" cm="1">
        <f t="array" ref="BR171">INDEX(GMW!$A$2:$NF$200,MATCH(1,(GMW!$NE$2:$NE$200=BR$3)*(GMW!$ND$2:$ND$200=BR$4)*(GMW!$C$2:$C$200=BR$1),0),$F171-1966)</f>
        <v>1074000</v>
      </c>
      <c r="BS171" s="5" cm="1">
        <f t="array" ref="BS171">INDEX(GMW!$A$2:$NF$200,MATCH(1,(GMW!$NE$2:$NE$200=BS$3)*(GMW!$ND$2:$ND$200=BS$4)*(GMW!$C$2:$C$200=BS$1),0),$F171-1966)</f>
        <v>1772841</v>
      </c>
      <c r="BT171" s="5" cm="1">
        <f t="array" ref="BT171">INDEX(GMW!$A$2:$NF$200,MATCH(1,(GMW!$NE$2:$NE$200=BT$3)*(GMW!$ND$2:$ND$200=BT$4)*(GMW!$C$2:$C$200=BT$1),0),$F171-1966)</f>
        <v>555110</v>
      </c>
      <c r="BU171" s="5" cm="1">
        <f t="array" ref="BU171">INDEX(GMW!$A$2:$NF$200,MATCH(1,(GMW!$NE$2:$NE$200=BU$3)*(GMW!$ND$2:$ND$200=BU$4)*(GMW!$C$2:$C$200=BU$1),0),$F171-1966)</f>
        <v>1203.5029999999999</v>
      </c>
      <c r="BV171" s="5" cm="1">
        <f t="array" ref="BV171">INDEX(GMW!$A$2:$NF$200,MATCH(1,(GMW!$NE$2:$NE$200=BV$3)*(GMW!$ND$2:$ND$200=BV$4)*(GMW!$C$2:$C$200=BV$1),0),$F171-1966)</f>
        <v>2031122</v>
      </c>
      <c r="BW171" s="5" cm="1">
        <f t="array" ref="BW171">INDEX(GMW!$A$2:$NF$200,MATCH(1,(GMW!$NE$2:$NE$200=BW$3)*(GMW!$ND$2:$ND$200=BW$4)*(GMW!$C$2:$C$200=BW$1),0),$F171-1966)</f>
        <v>193.59379999999999</v>
      </c>
      <c r="BX171" s="5" cm="1">
        <f t="array" ref="BX171">INDEX(GMW!$A$2:$NF$200,MATCH(1,(GMW!$NE$2:$NE$200=BX$3)*(GMW!$ND$2:$ND$200=BX$4)*(GMW!$C$2:$C$200=BX$1),0),$F171-1966)</f>
        <v>641259.19999999995</v>
      </c>
      <c r="BY171" s="5" cm="1">
        <f t="array" ref="BY171">INDEX(GMW!$A$2:$NF$200,MATCH(1,(GMW!$NE$2:$NE$200=BY$3)*(GMW!$ND$2:$ND$200=BY$4)*(GMW!$C$2:$C$200=BY$1),0),$F171-1966)</f>
        <v>2043.4880000000001</v>
      </c>
      <c r="BZ171" s="5" cm="1">
        <f t="array" ref="BZ171">INDEX(GMW!$A$2:$NF$200,MATCH(1,(GMW!$NE$2:$NE$200=BZ$3)*(GMW!$ND$2:$ND$200=BZ$4)*(GMW!$C$2:$C$200=BZ$1),0),$F171-1966)</f>
        <v>2585.7710000000002</v>
      </c>
      <c r="CA171" s="5" cm="1">
        <f t="array" ref="CA171">INDEX(GMW!$A$2:$NF$200,MATCH(1,(GMW!$NE$2:$NE$200=CA$3)*(GMW!$ND$2:$ND$200=CA$4)*(GMW!$C$2:$C$200=CA$1),0),$F171-1966)</f>
        <v>2401.2950000000001</v>
      </c>
      <c r="CB171" s="5" cm="1">
        <f t="array" ref="CB171">INDEX(GMW!$A$2:$NF$200,MATCH(1,(GMW!$NE$2:$NE$200=CB$3)*(GMW!$ND$2:$ND$200=CB$4)*(GMW!$C$2:$C$200=CB$1),0),$F171-1966)</f>
        <v>1172.3820000000001</v>
      </c>
      <c r="CC171" s="5" cm="1">
        <f t="array" ref="CC171">INDEX(GMW!$A$2:$NF$200,MATCH(1,(GMW!$NE$2:$NE$200=CC$3)*(GMW!$ND$2:$ND$200=CC$4)*(GMW!$C$2:$C$200=CC$1),0),$F171-1966)</f>
        <v>532.52599999999995</v>
      </c>
      <c r="CD171" s="5" cm="1">
        <f t="array" ref="CD171">INDEX(GMW!$A$2:$NF$200,MATCH(1,(GMW!$NE$2:$NE$200=CD$3)*(GMW!$ND$2:$ND$200=CD$4)*(GMW!$C$2:$C$200=CD$1),0),$F171-1966)</f>
        <v>546.88</v>
      </c>
      <c r="CE171" s="5" cm="1">
        <f t="array" ref="CE171">INDEX(GMW!$A$2:$NF$200,MATCH(1,(GMW!$NE$2:$NE$200=CE$3)*(GMW!$ND$2:$ND$200=CE$4)*(GMW!$C$2:$C$200=CE$1),0),$F171-1966)</f>
        <v>396.35199999999998</v>
      </c>
      <c r="CF171" s="5" cm="1">
        <f t="array" ref="CF171">INDEX(GMW!$A$2:$NF$200,MATCH(1,(GMW!$NE$2:$NE$200=CF$3)*(GMW!$ND$2:$ND$200=CF$4)*(GMW!$C$2:$C$200=CF$1),0),$F171-1966)</f>
        <v>127.2076</v>
      </c>
      <c r="CG171" s="5" cm="1">
        <f t="array" ref="CG171">INDEX(GMW!$A$2:$NF$200,MATCH(1,(GMW!$NE$2:$NE$200=CG$3)*(GMW!$ND$2:$ND$200=CG$4)*(GMW!$C$2:$C$200=CG$1),0),$F171-1966)</f>
        <v>168.512</v>
      </c>
      <c r="CH171" s="5" cm="1">
        <f t="array" ref="CH171">INDEX(GMW!$A$2:$NF$200,MATCH(1,(GMW!$NE$2:$NE$200=CH$3)*(GMW!$ND$2:$ND$200=CH$4)*(GMW!$C$2:$C$200=CH$1),0),$F171-1966)</f>
        <v>342.77499999999998</v>
      </c>
      <c r="CI171" s="5" cm="1">
        <f t="array" ref="CI171">INDEX(GMW!$A$2:$NF$200,MATCH(1,(GMW!$NE$2:$NE$200=CI$3)*(GMW!$ND$2:$ND$200=CI$4)*(GMW!$C$2:$C$200=CI$1),0),$F171-1966)</f>
        <v>247.09899999999999</v>
      </c>
      <c r="CJ171" s="5" cm="1">
        <f t="array" ref="CJ171">INDEX(GMW!$A$2:$NF$200,MATCH(1,(GMW!$NE$2:$NE$200=CJ$3)*(GMW!$ND$2:$ND$200=CJ$4)*(GMW!$C$2:$C$200=CJ$1),0),$F171-1966)</f>
        <v>460682</v>
      </c>
      <c r="CK171" s="5" cm="1">
        <f t="array" ref="CK171">INDEX(GMW!$A$2:$NF$200,MATCH(1,(GMW!$NE$2:$NE$200=CK$3)*(GMW!$ND$2:$ND$200=CK$4)*(GMW!$C$2:$C$200=CK$1),0),$F171-1966)</f>
        <v>4299.4250000000002</v>
      </c>
      <c r="CL171" s="5" cm="1">
        <f t="array" ref="CL171">INDEX(GMW!$A$2:$NF$200,MATCH(1,(GMW!$NE$2:$NE$200=CL$3)*(GMW!$ND$2:$ND$200=CL$4)*(GMW!$C$2:$C$200=CL$1),0),$F171-1966)</f>
        <v>129154</v>
      </c>
      <c r="CM171" s="5" cm="1">
        <f t="array" ref="CM171">INDEX(GMW!$A$2:$NF$200,MATCH(1,(GMW!$NE$2:$NE$200=CM$3)*(GMW!$ND$2:$ND$200=CM$4)*(GMW!$C$2:$C$200=CM$1),0),$F171-1966)</f>
        <v>490863</v>
      </c>
      <c r="CN171" s="5" cm="1">
        <f t="array" ref="CN171">INDEX(GMW!$A$2:$NF$200,MATCH(1,(GMW!$NE$2:$NE$200=CN$3)*(GMW!$ND$2:$ND$200=CN$4)*(GMW!$C$2:$C$200=CN$1),0),$F171-1966)</f>
        <v>403271</v>
      </c>
      <c r="CO171" s="5" cm="1">
        <f t="array" ref="CO171">INDEX(GMW!$A$2:$NF$200,MATCH(1,(GMW!$NE$2:$NE$200=CO$3)*(GMW!$ND$2:$ND$200=CO$4)*(GMW!$C$2:$C$200=CO$1),0),$F171-1966)</f>
        <v>490.44299999999998</v>
      </c>
      <c r="CP171" s="5" cm="1">
        <f t="array" ref="CP171">INDEX(GMW!$A$2:$NF$200,MATCH(1,(GMW!$NE$2:$NE$200=CP$3)*(GMW!$ND$2:$ND$200=CP$4)*(GMW!$C$2:$C$200=CP$1),0),$F171-1966)</f>
        <v>973204.9</v>
      </c>
      <c r="CQ171" s="5" cm="1">
        <f t="array" ref="CQ171">INDEX(GMW!$A$2:$NF$200,MATCH(1,(GMW!$NE$2:$NE$200=CQ$3)*(GMW!$ND$2:$ND$200=CQ$4)*(GMW!$C$2:$C$200=CQ$1),0),$F171-1966)</f>
        <v>165.35480000000001</v>
      </c>
      <c r="CR171" s="5" cm="1">
        <f t="array" ref="CR171">INDEX(GMW!$A$2:$NF$200,MATCH(1,(GMW!$NE$2:$NE$200=CR$3)*(GMW!$ND$2:$ND$200=CR$4)*(GMW!$C$2:$C$200=CR$1),0),$F171-1966)</f>
        <v>405391.6</v>
      </c>
      <c r="CS171" s="5" cm="1">
        <f t="array" ref="CS171">INDEX(GMW!$A$2:$NF$200,MATCH(1,(GMW!$NE$2:$NE$200=CS$3)*(GMW!$ND$2:$ND$200=CS$4)*(GMW!$C$2:$C$200=CS$1),0),$F171-1966)</f>
        <v>739.43299999999999</v>
      </c>
      <c r="CT171" s="5" cm="1">
        <f t="array" ref="CT171">INDEX(GMW!$A$2:$NF$200,MATCH(1,(GMW!$NE$2:$NE$200=CT$3)*(GMW!$ND$2:$ND$200=CT$4)*(GMW!$C$2:$C$200=CT$1),0),$F171-1966)</f>
        <v>535.09199999999998</v>
      </c>
      <c r="CU171" s="5" cm="1">
        <f t="array" ref="CU171">INDEX(GMW!$A$2:$NF$200,MATCH(1,(GMW!$NE$2:$NE$200=CU$3)*(GMW!$ND$2:$ND$200=CU$4)*(GMW!$C$2:$C$200=CU$1),0),$F171-1966)</f>
        <v>408.471</v>
      </c>
      <c r="CV171" s="5" cm="1">
        <f t="array" ref="CV171">INDEX(GMW!$A$2:$NF$200,MATCH(1,(GMW!$NE$2:$NE$200=CV$3)*(GMW!$ND$2:$ND$200=CV$4)*(GMW!$C$2:$C$200=CV$1),0),$F171-1966)</f>
        <v>257.70299999999997</v>
      </c>
      <c r="CW171" s="5" cm="1">
        <f t="array" ref="CW171">INDEX(GMW!$A$2:$NF$200,MATCH(1,(GMW!$NE$2:$NE$200=CW$3)*(GMW!$ND$2:$ND$200=CW$4)*(GMW!$C$2:$C$200=CW$1),0),$F171-1966)</f>
        <v>169.21799999999999</v>
      </c>
      <c r="CX171" s="5" cm="1">
        <f t="array" ref="CX171">INDEX(GMW!$A$2:$NF$200,MATCH(1,(GMW!$NE$2:$NE$200=CX$3)*(GMW!$ND$2:$ND$200=CX$4)*(GMW!$C$2:$C$200=CX$1),0),$F171-1966)</f>
        <v>100.381</v>
      </c>
      <c r="CY171" s="5" cm="1">
        <f t="array" ref="CY171">INDEX(GMW!$A$2:$NF$200,MATCH(1,(GMW!$NE$2:$NE$200=CY$3)*(GMW!$ND$2:$ND$200=CY$4)*(GMW!$C$2:$C$200=CY$1),0),$F171-1966)</f>
        <v>80.895899999999997</v>
      </c>
      <c r="CZ171" s="5" cm="1">
        <f t="array" ref="CZ171">INDEX(GMW!$A$2:$NF$200,MATCH(1,(GMW!$NE$2:$NE$200=CZ$3)*(GMW!$ND$2:$ND$200=CZ$4)*(GMW!$C$2:$C$200=CZ$1),0),$F171-1966)</f>
        <v>51.103000000000002</v>
      </c>
      <c r="DA171" s="5" cm="1">
        <f t="array" ref="DA171">INDEX(GMW!$A$2:$NF$200,MATCH(1,(GMW!$NE$2:$NE$200=DA$3)*(GMW!$ND$2:$ND$200=DA$4)*(GMW!$C$2:$C$200=DA$1),0),$F171-1966)</f>
        <v>48.423999999999999</v>
      </c>
      <c r="DB171" s="5" cm="1">
        <f t="array" ref="DB171">INDEX(GMW!$A$2:$NF$200,MATCH(1,(GMW!$NE$2:$NE$200=DB$3)*(GMW!$ND$2:$ND$200=DB$4)*(GMW!$C$2:$C$200=DB$1),0),$F171-1966)</f>
        <v>43.947000000000003</v>
      </c>
      <c r="DC171" s="5" cm="1">
        <f t="array" ref="DC171">INDEX(GMW!$A$2:$NF$200,MATCH(1,(GMW!$NE$2:$NE$200=DC$3)*(GMW!$ND$2:$ND$200=DC$4)*(GMW!$C$2:$C$200=DC$1),0),$F171-1966)</f>
        <v>43.108600000000003</v>
      </c>
    </row>
    <row r="172" spans="1:107" x14ac:dyDescent="0.25">
      <c r="B172" s="5">
        <f t="shared" ref="B172:D187" si="56">+B168+1</f>
        <v>2014</v>
      </c>
      <c r="C172" s="5">
        <f t="shared" si="56"/>
        <v>2014</v>
      </c>
      <c r="F172" s="5">
        <f t="shared" si="37"/>
        <v>2138</v>
      </c>
      <c r="G172" s="5" cm="1">
        <f t="array" ref="G172">INDEX(GMW!$A$2:$NF$200,MATCH(1,(GMW!$NE$2:$NE$200=G$3)*(GMW!$ND$2:$ND$200=G$4)*(GMW!$C$2:$C$200=G$1),0),$F172-1966)</f>
        <v>602310</v>
      </c>
      <c r="H172" s="5" cm="1">
        <f t="array" ref="H172">INDEX(GMW!$A$2:$NF$200,MATCH(1,(GMW!$NE$2:$NE$200=H$3)*(GMW!$ND$2:$ND$200=H$4)*(GMW!$C$2:$C$200=H$1),0),$F172-1966)</f>
        <v>364739</v>
      </c>
      <c r="I172" s="5" cm="1">
        <f t="array" ref="I172">INDEX(GMW!$A$2:$NF$200,MATCH(1,(GMW!$NE$2:$NE$200=I$3)*(GMW!$ND$2:$ND$200=I$4)*(GMW!$C$2:$C$200=I$1),0),$F172-1966)</f>
        <v>101232</v>
      </c>
      <c r="J172" s="5" cm="1">
        <f t="array" ref="J172">INDEX(GMW!$A$2:$NF$200,MATCH(1,(GMW!$NE$2:$NE$200=J$3)*(GMW!$ND$2:$ND$200=J$4)*(GMW!$C$2:$C$200=J$1),0),$F172-1966)</f>
        <v>122833</v>
      </c>
      <c r="K172" s="5" cm="1">
        <f t="array" ref="K172">INDEX(GMW!$A$2:$NF$200,MATCH(1,(GMW!$NE$2:$NE$200=K$3)*(GMW!$ND$2:$ND$200=K$4)*(GMW!$C$2:$C$200=K$1),0),$F172-1966)</f>
        <v>176753</v>
      </c>
      <c r="L172" s="5" cm="1">
        <f t="array" ref="L172">INDEX(GMW!$A$2:$NF$200,MATCH(1,(GMW!$NE$2:$NE$200=L$3)*(GMW!$ND$2:$ND$200=L$4)*(GMW!$C$2:$C$200=L$1),0),$F172-1966)</f>
        <v>183399</v>
      </c>
      <c r="M172" s="5" cm="1">
        <f t="array" ref="M172">INDEX(GMW!$A$2:$NF$200,MATCH(1,(GMW!$NE$2:$NE$200=M$3)*(GMW!$ND$2:$ND$200=M$4)*(GMW!$C$2:$C$200=M$1),0),$F172-1966)</f>
        <v>58520</v>
      </c>
      <c r="N172" s="5" cm="1">
        <f t="array" ref="N172">INDEX(GMW!$A$2:$NF$200,MATCH(1,(GMW!$NE$2:$NE$200=N$3)*(GMW!$ND$2:$ND$200=N$4)*(GMW!$C$2:$C$200=N$1),0),$F172-1966)</f>
        <v>15597</v>
      </c>
      <c r="O172" s="5" cm="1">
        <f t="array" ref="O172">INDEX(GMW!$A$2:$NF$200,MATCH(1,(GMW!$NE$2:$NE$200=O$3)*(GMW!$ND$2:$ND$200=O$4)*(GMW!$C$2:$C$200=O$1),0),$F172-1966)</f>
        <v>100.1</v>
      </c>
      <c r="P172" s="5" cm="1">
        <f t="array" ref="P172">INDEX(GMW!$A$2:$NF$200,MATCH(1,(GMW!$NE$2:$NE$200=P$3)*(GMW!$ND$2:$ND$200=P$4)*(GMW!$C$2:$C$200=P$1),0),$F172-1966)</f>
        <v>0.5</v>
      </c>
      <c r="Q172" s="5" cm="1">
        <f t="array" ref="Q172">INDEX(GMW!$A$2:$NF$200,MATCH(1,(GMW!$NE$2:$NE$200=Q$3)*(GMW!$ND$2:$ND$200=Q$4)*(GMW!$C$2:$C$200=Q$1),0),$F172-1966)</f>
        <v>2.68</v>
      </c>
      <c r="R172" s="5" cm="1">
        <f t="array" ref="R172">INDEX(GMW!$A$2:$NF$200,MATCH(1,(GMW!$NE$2:$NE$200=R$3)*(GMW!$ND$2:$ND$200=R$4)*(GMW!$C$2:$C$200=R$1),0),$F172-1966)</f>
        <v>100.1</v>
      </c>
      <c r="S172" s="5" cm="1">
        <f t="array" ref="S172">INDEX(GMW!$A$2:$NF$200,MATCH(1,(GMW!$NE$2:$NE$200=S$3)*(GMW!$ND$2:$ND$200=S$4)*(GMW!$C$2:$C$200=S$1),0),$F172-1966)</f>
        <v>33446</v>
      </c>
      <c r="T172" s="5" cm="1">
        <f t="array" ref="T172">INDEX(GMW!$A$2:$NF$200,MATCH(1,(GMW!$NE$2:$NE$200=T$3)*(GMW!$ND$2:$ND$200=T$4)*(GMW!$C$2:$C$200=T$1),0),$F172-1966)</f>
        <v>437</v>
      </c>
      <c r="U172" s="5" cm="1">
        <f t="array" ref="U172">INDEX(GMW!$A$2:$NF$200,MATCH(1,(GMW!$NE$2:$NE$200=U$3)*(GMW!$ND$2:$ND$200=U$4)*(GMW!$C$2:$C$200=U$1),0),$F172-1966)</f>
        <v>66</v>
      </c>
      <c r="V172" s="5" cm="1">
        <f t="array" ref="V172">INDEX(GMW!$A$2:$NF$200,MATCH(1,(GMW!$NE$2:$NE$200=V$3)*(GMW!$ND$2:$ND$200=V$4)*(GMW!$C$2:$C$200=V$1),0),$F172-1966)</f>
        <v>2621</v>
      </c>
      <c r="W172" s="5" cm="1">
        <f t="array" ref="W172">INDEX(GMW!$A$2:$NF$200,MATCH(1,(GMW!$NE$2:$NE$200=W$3)*(GMW!$ND$2:$ND$200=W$4)*(GMW!$C$2:$C$200=W$1),0),$F172-1966)</f>
        <v>115</v>
      </c>
      <c r="X172" s="5" cm="1">
        <f t="array" ref="X172">INDEX(GMW!$A$2:$NF$200,MATCH(1,(GMW!$NE$2:$NE$200=X$3)*(GMW!$ND$2:$ND$200=X$4)*(GMW!$C$2:$C$200=X$1),0),$F172-1966)</f>
        <v>197</v>
      </c>
      <c r="Y172" s="5" cm="1">
        <f t="array" ref="Y172">INDEX(GMW!$A$2:$NF$200,MATCH(1,(GMW!$NE$2:$NE$200=Y$3)*(GMW!$ND$2:$ND$200=Y$4)*(GMW!$C$2:$C$200=Y$1),0),$F172-1966)</f>
        <v>2125</v>
      </c>
      <c r="Z172" s="5" cm="1">
        <f t="array" ref="Z172">INDEX(GMW!$A$2:$NF$200,MATCH(1,(GMW!$NE$2:$NE$200=Z$3)*(GMW!$ND$2:$ND$200=Z$4)*(GMW!$C$2:$C$200=Z$1),0),$F172-1966)</f>
        <v>4936</v>
      </c>
      <c r="AA172" s="5" cm="1">
        <f t="array" ref="AA172">INDEX(GMW!$A$2:$NF$200,MATCH(1,(GMW!$NE$2:$NE$200=AA$3)*(GMW!$ND$2:$ND$200=AA$4)*(GMW!$C$2:$C$200=AA$1),0),$F172-1966)</f>
        <v>1511</v>
      </c>
      <c r="AB172" s="5" cm="1">
        <f t="array" ref="AB172">INDEX(GMW!$A$2:$NF$200,MATCH(1,(GMW!$NE$2:$NE$200=AB$3)*(GMW!$ND$2:$ND$200=AB$4)*(GMW!$C$2:$C$200=AB$1),0),$F172-1966)</f>
        <v>2193</v>
      </c>
      <c r="AC172" s="5" cm="1">
        <f t="array" ref="AC172">INDEX(GMW!$A$2:$NF$200,MATCH(1,(GMW!$NE$2:$NE$200=AC$3)*(GMW!$ND$2:$ND$200=AC$4)*(GMW!$C$2:$C$200=AC$1),0),$F172-1966)</f>
        <v>1355</v>
      </c>
      <c r="AD172" s="5" cm="1">
        <f t="array" ref="AD172">INDEX(GMW!$A$2:$NF$200,MATCH(1,(GMW!$NE$2:$NE$200=AD$3)*(GMW!$ND$2:$ND$200=AD$4)*(GMW!$C$2:$C$200=AD$1),0),$F172-1966)</f>
        <v>1132</v>
      </c>
      <c r="AE172" s="5" cm="1">
        <f t="array" ref="AE172">INDEX(GMW!$A$2:$NF$200,MATCH(1,(GMW!$NE$2:$NE$200=AE$3)*(GMW!$ND$2:$ND$200=AE$4)*(GMW!$C$2:$C$200=AE$1),0),$F172-1966)</f>
        <v>550</v>
      </c>
      <c r="AF172" s="5" cm="1">
        <f t="array" ref="AF172">INDEX(GMW!$A$2:$NF$200,MATCH(1,(GMW!$NE$2:$NE$200=AF$3)*(GMW!$ND$2:$ND$200=AF$4)*(GMW!$C$2:$C$200=AF$1),0),$F172-1966)</f>
        <v>2826</v>
      </c>
      <c r="AG172" s="5" cm="1">
        <f t="array" ref="AG172">INDEX(GMW!$A$2:$NF$200,MATCH(1,(GMW!$NE$2:$NE$200=AG$3)*(GMW!$ND$2:$ND$200=AG$4)*(GMW!$C$2:$C$200=AG$1),0),$F172-1966)</f>
        <v>2818</v>
      </c>
      <c r="AH172" s="5" cm="1">
        <f t="array" ref="AH172">INDEX(GMW!$A$2:$NF$200,MATCH(1,(GMW!$NE$2:$NE$200=AH$3)*(GMW!$ND$2:$ND$200=AH$4)*(GMW!$C$2:$C$200=AH$1),0),$F172-1966)</f>
        <v>1540</v>
      </c>
      <c r="AI172" s="5" cm="1">
        <f t="array" ref="AI172">INDEX(GMW!$A$2:$NF$200,MATCH(1,(GMW!$NE$2:$NE$200=AI$3)*(GMW!$ND$2:$ND$200=AI$4)*(GMW!$C$2:$C$200=AI$1),0),$F172-1966)</f>
        <v>2887</v>
      </c>
      <c r="AJ172" s="5" cm="1">
        <f t="array" ref="AJ172">INDEX(GMW!$A$2:$NF$200,MATCH(1,(GMW!$NE$2:$NE$200=AJ$3)*(GMW!$ND$2:$ND$200=AJ$4)*(GMW!$C$2:$C$200=AJ$1),0),$F172-1966)</f>
        <v>4203</v>
      </c>
      <c r="AK172" s="5" cm="1">
        <f t="array" ref="AK172">INDEX(GMW!$A$2:$NF$200,MATCH(1,(GMW!$NE$2:$NE$200=AK$3)*(GMW!$ND$2:$ND$200=AK$4)*(GMW!$C$2:$C$200=AK$1),0),$F172-1966)</f>
        <v>946</v>
      </c>
      <c r="AL172" s="5" cm="1">
        <f t="array" ref="AL172">INDEX(GMW!$A$2:$NF$200,MATCH(1,(GMW!$NE$2:$NE$200=AL$3)*(GMW!$ND$2:$ND$200=AL$4)*(GMW!$C$2:$C$200=AL$1),0),$F172-1966)</f>
        <v>988</v>
      </c>
      <c r="AM172" s="5" cm="1">
        <f t="array" ref="AM172">INDEX(GMW!$A$2:$NF$200,MATCH(1,(GMW!$NE$2:$NE$200=AM$3)*(GMW!$ND$2:$ND$200=AM$4)*(GMW!$C$2:$C$200=AM$1),0),$F172-1966)</f>
        <v>30771</v>
      </c>
      <c r="AN172" s="5" cm="1">
        <f t="array" ref="AN172">INDEX(GMW!$A$2:$NF$200,MATCH(1,(GMW!$NE$2:$NE$200=AN$3)*(GMW!$ND$2:$ND$200=AN$4)*(GMW!$C$2:$C$200=AN$1),0),$F172-1966)</f>
        <v>5391</v>
      </c>
      <c r="AO172" s="5" cm="1">
        <f t="array" ref="AO172">INDEX(GMW!$A$2:$NF$200,MATCH(1,(GMW!$NE$2:$NE$200=AO$3)*(GMW!$ND$2:$ND$200=AO$4)*(GMW!$C$2:$C$200=AO$1),0),$F172-1966)</f>
        <v>602310</v>
      </c>
      <c r="AP172" s="5" cm="1">
        <f t="array" ref="AP172">INDEX(GMW!$A$2:$NF$200,MATCH(1,(GMW!$NE$2:$NE$200=AP$3)*(GMW!$ND$2:$ND$200=AP$4)*(GMW!$C$2:$C$200=AP$1),0),$F172-1966)</f>
        <v>4546.4750000000004</v>
      </c>
      <c r="AQ172" s="5" cm="1">
        <f t="array" ref="AQ172">INDEX(GMW!$A$2:$NF$200,MATCH(1,(GMW!$NE$2:$NE$200=AQ$3)*(GMW!$ND$2:$ND$200=AQ$4)*(GMW!$C$2:$C$200=AQ$1),0),$F172-1966)</f>
        <v>131591.4</v>
      </c>
      <c r="AR172" s="5" cm="1">
        <f t="array" ref="AR172">INDEX(GMW!$A$2:$NF$200,MATCH(1,(GMW!$NE$2:$NE$200=AR$3)*(GMW!$ND$2:$ND$200=AR$4)*(GMW!$C$2:$C$200=AR$1),0),$F172-1966)</f>
        <v>822.2</v>
      </c>
      <c r="AS172" s="5" cm="1">
        <f t="array" ref="AS172">INDEX(GMW!$A$2:$NF$200,MATCH(1,(GMW!$NE$2:$NE$200=AS$3)*(GMW!$ND$2:$ND$200=AS$4)*(GMW!$C$2:$C$200=AS$1),0),$F172-1966)</f>
        <v>579.92600000000004</v>
      </c>
      <c r="AT172" s="5" cm="1">
        <f t="array" ref="AT172">INDEX(GMW!$A$2:$NF$200,MATCH(1,(GMW!$NE$2:$NE$200=AT$3)*(GMW!$ND$2:$ND$200=AT$4)*(GMW!$C$2:$C$200=AT$1),0),$F172-1966)</f>
        <v>436.69799999999998</v>
      </c>
      <c r="AU172" s="5" cm="1">
        <f t="array" ref="AU172">INDEX(GMW!$A$2:$NF$200,MATCH(1,(GMW!$NE$2:$NE$200=AU$3)*(GMW!$ND$2:$ND$200=AU$4)*(GMW!$C$2:$C$200=AU$1),0),$F172-1966)</f>
        <v>508567.8</v>
      </c>
      <c r="AV172" s="5" cm="1">
        <f t="array" ref="AV172">INDEX(GMW!$A$2:$NF$200,MATCH(1,(GMW!$NE$2:$NE$200=AV$3)*(GMW!$ND$2:$ND$200=AV$4)*(GMW!$C$2:$C$200=AV$1),0),$F172-1966)</f>
        <v>16019</v>
      </c>
      <c r="AW172" s="5" cm="1">
        <f t="array" ref="AW172">INDEX(GMW!$A$2:$NF$200,MATCH(1,(GMW!$NE$2:$NE$200=AW$3)*(GMW!$ND$2:$ND$200=AW$4)*(GMW!$C$2:$C$200=AW$1),0),$F172-1966)</f>
        <v>175.45</v>
      </c>
      <c r="AX172" s="5" cm="1">
        <f t="array" ref="AX172">INDEX(GMW!$A$2:$NF$200,MATCH(1,(GMW!$NE$2:$NE$200=AX$3)*(GMW!$ND$2:$ND$200=AX$4)*(GMW!$C$2:$C$200=AX$1),0),$F172-1966)</f>
        <v>2454.3229999999999</v>
      </c>
      <c r="AY172" s="5" cm="1">
        <f t="array" ref="AY172">INDEX(GMW!$A$2:$NF$200,MATCH(1,(GMW!$NE$2:$NE$200=AY$3)*(GMW!$ND$2:$ND$200=AY$4)*(GMW!$C$2:$C$200=AY$1),0),$F172-1966)</f>
        <v>15890</v>
      </c>
      <c r="AZ172" s="5" cm="1">
        <f t="array" ref="AZ172">INDEX(GMW!$A$2:$NF$200,MATCH(1,(GMW!$NE$2:$NE$200=AZ$3)*(GMW!$ND$2:$ND$200=AZ$4)*(GMW!$C$2:$C$200=AZ$1),0),$F172-1966)</f>
        <v>3655</v>
      </c>
      <c r="BA172" s="5" cm="1">
        <f t="array" ref="BA172">INDEX(GMW!$A$2:$NF$200,MATCH(1,(GMW!$NE$2:$NE$200=BA$3)*(GMW!$ND$2:$ND$200=BA$4)*(GMW!$C$2:$C$200=BA$1),0),$F172-1966)</f>
        <v>6.7742959999999997</v>
      </c>
      <c r="BB172" s="5" cm="1">
        <f t="array" ref="BB172">INDEX(GMW!$A$2:$NF$200,MATCH(1,(GMW!$NE$2:$NE$200=BB$3)*(GMW!$ND$2:$ND$200=BB$4)*(GMW!$C$2:$C$200=BB$1),0),$F172-1966)</f>
        <v>6861.2209999999995</v>
      </c>
      <c r="BC172" s="5" cm="1">
        <f t="array" ref="BC172">INDEX(GMW!$A$2:$NF$200,MATCH(1,(GMW!$NE$2:$NE$200=BC$3)*(GMW!$ND$2:$ND$200=BC$4)*(GMW!$C$2:$C$200=BC$1),0),$F172-1966)</f>
        <v>0.92523310000000003</v>
      </c>
      <c r="BD172" s="5" cm="1">
        <f t="array" ref="BD172">INDEX(GMW!$A$2:$NF$200,MATCH(1,(GMW!$NE$2:$NE$200=BD$3)*(GMW!$ND$2:$ND$200=BD$4)*(GMW!$C$2:$C$200=BD$1),0),$F172-1966)</f>
        <v>2459</v>
      </c>
      <c r="BE172" s="5" cm="1">
        <f t="array" ref="BE172">INDEX(GMW!$A$2:$NF$200,MATCH(1,(GMW!$NE$2:$NE$200=BE$3)*(GMW!$ND$2:$ND$200=BE$4)*(GMW!$C$2:$C$200=BE$1),0),$F172-1966)</f>
        <v>12.069240000000001</v>
      </c>
      <c r="BF172" s="5" cm="1">
        <f t="array" ref="BF172">INDEX(GMW!$A$2:$NF$200,MATCH(1,(GMW!$NE$2:$NE$200=BF$3)*(GMW!$ND$2:$ND$200=BF$4)*(GMW!$C$2:$C$200=BF$1),0),$F172-1966)</f>
        <v>11.935</v>
      </c>
      <c r="BG172" s="5" cm="1">
        <f t="array" ref="BG172">INDEX(GMW!$A$2:$NF$200,MATCH(1,(GMW!$NE$2:$NE$200=BG$3)*(GMW!$ND$2:$ND$200=BG$4)*(GMW!$C$2:$C$200=BG$1),0),$F172-1966)</f>
        <v>18.840060000000001</v>
      </c>
      <c r="BH172" s="5" cm="1">
        <f t="array" ref="BH172">INDEX(GMW!$A$2:$NF$200,MATCH(1,(GMW!$NE$2:$NE$200=BH$3)*(GMW!$ND$2:$ND$200=BH$4)*(GMW!$C$2:$C$200=BH$1),0),$F172-1966)</f>
        <v>9.0684950000000004</v>
      </c>
      <c r="BI172" s="5" cm="1">
        <f t="array" ref="BI172">INDEX(GMW!$A$2:$NF$200,MATCH(1,(GMW!$NE$2:$NE$200=BI$3)*(GMW!$ND$2:$ND$200=BI$4)*(GMW!$C$2:$C$200=BI$1),0),$F172-1966)</f>
        <v>2.6579999999999999</v>
      </c>
      <c r="BJ172" s="5" cm="1">
        <f t="array" ref="BJ172">INDEX(GMW!$A$2:$NF$200,MATCH(1,(GMW!$NE$2:$NE$200=BJ$3)*(GMW!$ND$2:$ND$200=BJ$4)*(GMW!$C$2:$C$200=BJ$1),0),$F172-1966)</f>
        <v>3.3627410000000002</v>
      </c>
      <c r="BK172" s="5" cm="1">
        <f t="array" ref="BK172">INDEX(GMW!$A$2:$NF$200,MATCH(1,(GMW!$NE$2:$NE$200=BK$3)*(GMW!$ND$2:$ND$200=BK$4)*(GMW!$C$2:$C$200=BK$1),0),$F172-1966)</f>
        <v>2.078443</v>
      </c>
      <c r="BL172" s="5" cm="1">
        <f t="array" ref="BL172">INDEX(GMW!$A$2:$NF$200,MATCH(1,(GMW!$NE$2:$NE$200=BL$3)*(GMW!$ND$2:$ND$200=BL$4)*(GMW!$C$2:$C$200=BL$1),0),$F172-1966)</f>
        <v>0.68949870000000002</v>
      </c>
      <c r="BM172" s="5" cm="1">
        <f t="array" ref="BM172">INDEX(GMW!$A$2:$NF$200,MATCH(1,(GMW!$NE$2:$NE$200=BM$3)*(GMW!$ND$2:$ND$200=BM$4)*(GMW!$C$2:$C$200=BM$1),0),$F172-1966)</f>
        <v>1.9189670000000001</v>
      </c>
      <c r="BN172" s="5" cm="1">
        <f t="array" ref="BN172">INDEX(GMW!$A$2:$NF$200,MATCH(1,(GMW!$NE$2:$NE$200=BN$3)*(GMW!$ND$2:$ND$200=BN$4)*(GMW!$C$2:$C$200=BN$1),0),$F172-1966)</f>
        <v>1.83653</v>
      </c>
      <c r="BO172" s="5" cm="1">
        <f t="array" ref="BO172">INDEX(GMW!$A$2:$NF$200,MATCH(1,(GMW!$NE$2:$NE$200=BO$3)*(GMW!$ND$2:$ND$200=BO$4)*(GMW!$C$2:$C$200=BO$1),0),$F172-1966)</f>
        <v>1.98844</v>
      </c>
      <c r="BP172" s="5" cm="1">
        <f t="array" ref="BP172">INDEX(GMW!$A$2:$NF$200,MATCH(1,(GMW!$NE$2:$NE$200=BP$3)*(GMW!$ND$2:$ND$200=BP$4)*(GMW!$C$2:$C$200=BP$1),0),$F172-1966)</f>
        <v>1573247</v>
      </c>
      <c r="BQ172" s="5" cm="1">
        <f t="array" ref="BQ172">INDEX(GMW!$A$2:$NF$200,MATCH(1,(GMW!$NE$2:$NE$200=BQ$3)*(GMW!$ND$2:$ND$200=BQ$4)*(GMW!$C$2:$C$200=BQ$1),0),$F172-1966)</f>
        <v>23450.78</v>
      </c>
      <c r="BR172" s="5" cm="1">
        <f t="array" ref="BR172">INDEX(GMW!$A$2:$NF$200,MATCH(1,(GMW!$NE$2:$NE$200=BR$3)*(GMW!$ND$2:$ND$200=BR$4)*(GMW!$C$2:$C$200=BR$1),0),$F172-1966)</f>
        <v>1087394</v>
      </c>
      <c r="BS172" s="5" cm="1">
        <f t="array" ref="BS172">INDEX(GMW!$A$2:$NF$200,MATCH(1,(GMW!$NE$2:$NE$200=BS$3)*(GMW!$ND$2:$ND$200=BS$4)*(GMW!$C$2:$C$200=BS$1),0),$F172-1966)</f>
        <v>1805811</v>
      </c>
      <c r="BT172" s="5" cm="1">
        <f t="array" ref="BT172">INDEX(GMW!$A$2:$NF$200,MATCH(1,(GMW!$NE$2:$NE$200=BT$3)*(GMW!$ND$2:$ND$200=BT$4)*(GMW!$C$2:$C$200=BT$1),0),$F172-1966)</f>
        <v>571187</v>
      </c>
      <c r="BU172" s="5" cm="1">
        <f t="array" ref="BU172">INDEX(GMW!$A$2:$NF$200,MATCH(1,(GMW!$NE$2:$NE$200=BU$3)*(GMW!$ND$2:$ND$200=BU$4)*(GMW!$C$2:$C$200=BU$1),0),$F172-1966)</f>
        <v>1227.2560000000001</v>
      </c>
      <c r="BV172" s="5" cm="1">
        <f t="array" ref="BV172">INDEX(GMW!$A$2:$NF$200,MATCH(1,(GMW!$NE$2:$NE$200=BV$3)*(GMW!$ND$2:$ND$200=BV$4)*(GMW!$C$2:$C$200=BV$1),0),$F172-1966)</f>
        <v>2123656</v>
      </c>
      <c r="BW172" s="5" cm="1">
        <f t="array" ref="BW172">INDEX(GMW!$A$2:$NF$200,MATCH(1,(GMW!$NE$2:$NE$200=BW$3)*(GMW!$ND$2:$ND$200=BW$4)*(GMW!$C$2:$C$200=BW$1),0),$F172-1966)</f>
        <v>194.6756</v>
      </c>
      <c r="BX172" s="5" cm="1">
        <f t="array" ref="BX172">INDEX(GMW!$A$2:$NF$200,MATCH(1,(GMW!$NE$2:$NE$200=BX$3)*(GMW!$ND$2:$ND$200=BX$4)*(GMW!$C$2:$C$200=BX$1),0),$F172-1966)</f>
        <v>655092.69999999995</v>
      </c>
      <c r="BY172" s="5" cm="1">
        <f t="array" ref="BY172">INDEX(GMW!$A$2:$NF$200,MATCH(1,(GMW!$NE$2:$NE$200=BY$3)*(GMW!$ND$2:$ND$200=BY$4)*(GMW!$C$2:$C$200=BY$1),0),$F172-1966)</f>
        <v>2043.6310000000001</v>
      </c>
      <c r="BZ172" s="5" cm="1">
        <f t="array" ref="BZ172">INDEX(GMW!$A$2:$NF$200,MATCH(1,(GMW!$NE$2:$NE$200=BZ$3)*(GMW!$ND$2:$ND$200=BZ$4)*(GMW!$C$2:$C$200=BZ$1),0),$F172-1966)</f>
        <v>2660.962</v>
      </c>
      <c r="CA172" s="5" cm="1">
        <f t="array" ref="CA172">INDEX(GMW!$A$2:$NF$200,MATCH(1,(GMW!$NE$2:$NE$200=CA$3)*(GMW!$ND$2:$ND$200=CA$4)*(GMW!$C$2:$C$200=CA$1),0),$F172-1966)</f>
        <v>2458.7069999999999</v>
      </c>
      <c r="CB172" s="5" cm="1">
        <f t="array" ref="CB172">INDEX(GMW!$A$2:$NF$200,MATCH(1,(GMW!$NE$2:$NE$200=CB$3)*(GMW!$ND$2:$ND$200=CB$4)*(GMW!$C$2:$C$200=CB$1),0),$F172-1966)</f>
        <v>1208.7750000000001</v>
      </c>
      <c r="CC172" s="5" cm="1">
        <f t="array" ref="CC172">INDEX(GMW!$A$2:$NF$200,MATCH(1,(GMW!$NE$2:$NE$200=CC$3)*(GMW!$ND$2:$ND$200=CC$4)*(GMW!$C$2:$C$200=CC$1),0),$F172-1966)</f>
        <v>542.33500000000004</v>
      </c>
      <c r="CD172" s="5" cm="1">
        <f t="array" ref="CD172">INDEX(GMW!$A$2:$NF$200,MATCH(1,(GMW!$NE$2:$NE$200=CD$3)*(GMW!$ND$2:$ND$200=CD$4)*(GMW!$C$2:$C$200=CD$1),0),$F172-1966)</f>
        <v>562.73699999999997</v>
      </c>
      <c r="CE172" s="5" cm="1">
        <f t="array" ref="CE172">INDEX(GMW!$A$2:$NF$200,MATCH(1,(GMW!$NE$2:$NE$200=CE$3)*(GMW!$ND$2:$ND$200=CE$4)*(GMW!$C$2:$C$200=CE$1),0),$F172-1966)</f>
        <v>409.52</v>
      </c>
      <c r="CF172" s="5" cm="1">
        <f t="array" ref="CF172">INDEX(GMW!$A$2:$NF$200,MATCH(1,(GMW!$NE$2:$NE$200=CF$3)*(GMW!$ND$2:$ND$200=CF$4)*(GMW!$C$2:$C$200=CF$1),0),$F172-1966)</f>
        <v>128.84829999999999</v>
      </c>
      <c r="CG172" s="5" cm="1">
        <f t="array" ref="CG172">INDEX(GMW!$A$2:$NF$200,MATCH(1,(GMW!$NE$2:$NE$200=CG$3)*(GMW!$ND$2:$ND$200=CG$4)*(GMW!$C$2:$C$200=CG$1),0),$F172-1966)</f>
        <v>168.512</v>
      </c>
      <c r="CH172" s="5" cm="1">
        <f t="array" ref="CH172">INDEX(GMW!$A$2:$NF$200,MATCH(1,(GMW!$NE$2:$NE$200=CH$3)*(GMW!$ND$2:$ND$200=CH$4)*(GMW!$C$2:$C$200=CH$1),0),$F172-1966)</f>
        <v>346.59500000000003</v>
      </c>
      <c r="CI172" s="5" cm="1">
        <f t="array" ref="CI172">INDEX(GMW!$A$2:$NF$200,MATCH(1,(GMW!$NE$2:$NE$200=CI$3)*(GMW!$ND$2:$ND$200=CI$4)*(GMW!$C$2:$C$200=CI$1),0),$F172-1966)</f>
        <v>252.35599999999999</v>
      </c>
      <c r="CJ172" s="5" cm="1">
        <f t="array" ref="CJ172">INDEX(GMW!$A$2:$NF$200,MATCH(1,(GMW!$NE$2:$NE$200=CJ$3)*(GMW!$ND$2:$ND$200=CJ$4)*(GMW!$C$2:$C$200=CJ$1),0),$F172-1966)</f>
        <v>464667</v>
      </c>
      <c r="CK172" s="5" cm="1">
        <f t="array" ref="CK172">INDEX(GMW!$A$2:$NF$200,MATCH(1,(GMW!$NE$2:$NE$200=CK$3)*(GMW!$ND$2:$ND$200=CK$4)*(GMW!$C$2:$C$200=CK$1),0),$F172-1966)</f>
        <v>4379.625</v>
      </c>
      <c r="CL172" s="5" cm="1">
        <f t="array" ref="CL172">INDEX(GMW!$A$2:$NF$200,MATCH(1,(GMW!$NE$2:$NE$200=CL$3)*(GMW!$ND$2:$ND$200=CL$4)*(GMW!$C$2:$C$200=CL$1),0),$F172-1966)</f>
        <v>129485.4</v>
      </c>
      <c r="CM172" s="5" cm="1">
        <f t="array" ref="CM172">INDEX(GMW!$A$2:$NF$200,MATCH(1,(GMW!$NE$2:$NE$200=CM$3)*(GMW!$ND$2:$ND$200=CM$4)*(GMW!$C$2:$C$200=CM$1),0),$F172-1966)</f>
        <v>497101</v>
      </c>
      <c r="CN172" s="5" cm="1">
        <f t="array" ref="CN172">INDEX(GMW!$A$2:$NF$200,MATCH(1,(GMW!$NE$2:$NE$200=CN$3)*(GMW!$ND$2:$ND$200=CN$4)*(GMW!$C$2:$C$200=CN$1),0),$F172-1966)</f>
        <v>402743</v>
      </c>
      <c r="CO172" s="5" cm="1">
        <f t="array" ref="CO172">INDEX(GMW!$A$2:$NF$200,MATCH(1,(GMW!$NE$2:$NE$200=CO$3)*(GMW!$ND$2:$ND$200=CO$4)*(GMW!$C$2:$C$200=CO$1),0),$F172-1966)</f>
        <v>490.91500000000002</v>
      </c>
      <c r="CP172" s="5" cm="1">
        <f t="array" ref="CP172">INDEX(GMW!$A$2:$NF$200,MATCH(1,(GMW!$NE$2:$NE$200=CP$3)*(GMW!$ND$2:$ND$200=CP$4)*(GMW!$C$2:$C$200=CP$1),0),$F172-1966)</f>
        <v>982576.3</v>
      </c>
      <c r="CQ172" s="5" cm="1">
        <f t="array" ref="CQ172">INDEX(GMW!$A$2:$NF$200,MATCH(1,(GMW!$NE$2:$NE$200=CQ$3)*(GMW!$ND$2:$ND$200=CQ$4)*(GMW!$C$2:$C$200=CQ$1),0),$F172-1966)</f>
        <v>166.2842</v>
      </c>
      <c r="CR172" s="5" cm="1">
        <f t="array" ref="CR172">INDEX(GMW!$A$2:$NF$200,MATCH(1,(GMW!$NE$2:$NE$200=CR$3)*(GMW!$ND$2:$ND$200=CR$4)*(GMW!$C$2:$C$200=CR$1),0),$F172-1966)</f>
        <v>407901.8</v>
      </c>
      <c r="CS172" s="5" cm="1">
        <f t="array" ref="CS172">INDEX(GMW!$A$2:$NF$200,MATCH(1,(GMW!$NE$2:$NE$200=CS$3)*(GMW!$ND$2:$ND$200=CS$4)*(GMW!$C$2:$C$200=CS$1),0),$F172-1966)</f>
        <v>743.24800000000005</v>
      </c>
      <c r="CT172" s="5" cm="1">
        <f t="array" ref="CT172">INDEX(GMW!$A$2:$NF$200,MATCH(1,(GMW!$NE$2:$NE$200=CT$3)*(GMW!$ND$2:$ND$200=CT$4)*(GMW!$C$2:$C$200=CT$1),0),$F172-1966)</f>
        <v>537.53399999999999</v>
      </c>
      <c r="CU172" s="5" cm="1">
        <f t="array" ref="CU172">INDEX(GMW!$A$2:$NF$200,MATCH(1,(GMW!$NE$2:$NE$200=CU$3)*(GMW!$ND$2:$ND$200=CU$4)*(GMW!$C$2:$C$200=CU$1),0),$F172-1966)</f>
        <v>409.28699999999998</v>
      </c>
      <c r="CV172" s="5" cm="1">
        <f t="array" ref="CV172">INDEX(GMW!$A$2:$NF$200,MATCH(1,(GMW!$NE$2:$NE$200=CV$3)*(GMW!$ND$2:$ND$200=CV$4)*(GMW!$C$2:$C$200=CV$1),0),$F172-1966)</f>
        <v>258.58499999999998</v>
      </c>
      <c r="CW172" s="5" cm="1">
        <f t="array" ref="CW172">INDEX(GMW!$A$2:$NF$200,MATCH(1,(GMW!$NE$2:$NE$200=CW$3)*(GMW!$ND$2:$ND$200=CW$4)*(GMW!$C$2:$C$200=CW$1),0),$F172-1966)</f>
        <v>168.43899999999999</v>
      </c>
      <c r="CX172" s="5" cm="1">
        <f t="array" ref="CX172">INDEX(GMW!$A$2:$NF$200,MATCH(1,(GMW!$NE$2:$NE$200=CX$3)*(GMW!$ND$2:$ND$200=CX$4)*(GMW!$C$2:$C$200=CX$1),0),$F172-1966)</f>
        <v>100.596</v>
      </c>
      <c r="CY172" s="5" cm="1">
        <f t="array" ref="CY172">INDEX(GMW!$A$2:$NF$200,MATCH(1,(GMW!$NE$2:$NE$200=CY$3)*(GMW!$ND$2:$ND$200=CY$4)*(GMW!$C$2:$C$200=CY$1),0),$F172-1966)</f>
        <v>82.372399999999999</v>
      </c>
      <c r="CZ172" s="5" cm="1">
        <f t="array" ref="CZ172">INDEX(GMW!$A$2:$NF$200,MATCH(1,(GMW!$NE$2:$NE$200=CZ$3)*(GMW!$ND$2:$ND$200=CZ$4)*(GMW!$C$2:$C$200=CZ$1),0),$F172-1966)</f>
        <v>51.347999999999999</v>
      </c>
      <c r="DA172" s="5" cm="1">
        <f t="array" ref="DA172">INDEX(GMW!$A$2:$NF$200,MATCH(1,(GMW!$NE$2:$NE$200=DA$3)*(GMW!$ND$2:$ND$200=DA$4)*(GMW!$C$2:$C$200=DA$1),0),$F172-1966)</f>
        <v>50.161999999999999</v>
      </c>
      <c r="DB172" s="5" cm="1">
        <f t="array" ref="DB172">INDEX(GMW!$A$2:$NF$200,MATCH(1,(GMW!$NE$2:$NE$200=DB$3)*(GMW!$ND$2:$ND$200=DB$4)*(GMW!$C$2:$C$200=DB$1),0),$F172-1966)</f>
        <v>43.783999999999999</v>
      </c>
      <c r="DC172" s="5" cm="1">
        <f t="array" ref="DC172">INDEX(GMW!$A$2:$NF$200,MATCH(1,(GMW!$NE$2:$NE$200=DC$3)*(GMW!$ND$2:$ND$200=DC$4)*(GMW!$C$2:$C$200=DC$1),0),$F172-1966)</f>
        <v>43.116</v>
      </c>
    </row>
    <row r="173" spans="1:107" x14ac:dyDescent="0.25">
      <c r="B173" s="5">
        <f t="shared" si="56"/>
        <v>2014</v>
      </c>
      <c r="C173" s="5">
        <f t="shared" si="56"/>
        <v>2014</v>
      </c>
      <c r="F173" s="5">
        <f t="shared" si="37"/>
        <v>2139</v>
      </c>
      <c r="G173" s="5" cm="1">
        <f t="array" ref="G173">INDEX(GMW!$A$2:$NF$200,MATCH(1,(GMW!$NE$2:$NE$200=G$3)*(GMW!$ND$2:$ND$200=G$4)*(GMW!$C$2:$C$200=G$1),0),$F173-1966)</f>
        <v>607213</v>
      </c>
      <c r="H173" s="5" cm="1">
        <f t="array" ref="H173">INDEX(GMW!$A$2:$NF$200,MATCH(1,(GMW!$NE$2:$NE$200=H$3)*(GMW!$ND$2:$ND$200=H$4)*(GMW!$C$2:$C$200=H$1),0),$F173-1966)</f>
        <v>371275</v>
      </c>
      <c r="I173" s="5" cm="1">
        <f t="array" ref="I173">INDEX(GMW!$A$2:$NF$200,MATCH(1,(GMW!$NE$2:$NE$200=I$3)*(GMW!$ND$2:$ND$200=I$4)*(GMW!$C$2:$C$200=I$1),0),$F173-1966)</f>
        <v>103142</v>
      </c>
      <c r="J173" s="5" cm="1">
        <f t="array" ref="J173">INDEX(GMW!$A$2:$NF$200,MATCH(1,(GMW!$NE$2:$NE$200=J$3)*(GMW!$ND$2:$ND$200=J$4)*(GMW!$C$2:$C$200=J$1),0),$F173-1966)</f>
        <v>122880</v>
      </c>
      <c r="K173" s="5" cm="1">
        <f t="array" ref="K173">INDEX(GMW!$A$2:$NF$200,MATCH(1,(GMW!$NE$2:$NE$200=K$3)*(GMW!$ND$2:$ND$200=K$4)*(GMW!$C$2:$C$200=K$1),0),$F173-1966)</f>
        <v>178051</v>
      </c>
      <c r="L173" s="5" cm="1">
        <f t="array" ref="L173">INDEX(GMW!$A$2:$NF$200,MATCH(1,(GMW!$NE$2:$NE$200=L$3)*(GMW!$ND$2:$ND$200=L$4)*(GMW!$C$2:$C$200=L$1),0),$F173-1966)</f>
        <v>188317</v>
      </c>
      <c r="M173" s="5" cm="1">
        <f t="array" ref="M173">INDEX(GMW!$A$2:$NF$200,MATCH(1,(GMW!$NE$2:$NE$200=M$3)*(GMW!$ND$2:$ND$200=M$4)*(GMW!$C$2:$C$200=M$1),0),$F173-1966)</f>
        <v>59208</v>
      </c>
      <c r="N173" s="5" cm="1">
        <f t="array" ref="N173">INDEX(GMW!$A$2:$NF$200,MATCH(1,(GMW!$NE$2:$NE$200=N$3)*(GMW!$ND$2:$ND$200=N$4)*(GMW!$C$2:$C$200=N$1),0),$F173-1966)</f>
        <v>15999</v>
      </c>
      <c r="O173" s="5" cm="1">
        <f t="array" ref="O173">INDEX(GMW!$A$2:$NF$200,MATCH(1,(GMW!$NE$2:$NE$200=O$3)*(GMW!$ND$2:$ND$200=O$4)*(GMW!$C$2:$C$200=O$1),0),$F173-1966)</f>
        <v>100.13330000000001</v>
      </c>
      <c r="P173" s="5" cm="1">
        <f t="array" ref="P173">INDEX(GMW!$A$2:$NF$200,MATCH(1,(GMW!$NE$2:$NE$200=P$3)*(GMW!$ND$2:$ND$200=P$4)*(GMW!$C$2:$C$200=P$1),0),$F173-1966)</f>
        <v>0.5</v>
      </c>
      <c r="Q173" s="5" cm="1">
        <f t="array" ref="Q173">INDEX(GMW!$A$2:$NF$200,MATCH(1,(GMW!$NE$2:$NE$200=Q$3)*(GMW!$ND$2:$ND$200=Q$4)*(GMW!$C$2:$C$200=Q$1),0),$F173-1966)</f>
        <v>2.4300000000000002</v>
      </c>
      <c r="R173" s="5" cm="1">
        <f t="array" ref="R173">INDEX(GMW!$A$2:$NF$200,MATCH(1,(GMW!$NE$2:$NE$200=R$3)*(GMW!$ND$2:$ND$200=R$4)*(GMW!$C$2:$C$200=R$1),0),$F173-1966)</f>
        <v>100.13330000000001</v>
      </c>
      <c r="S173" s="5" cm="1">
        <f t="array" ref="S173">INDEX(GMW!$A$2:$NF$200,MATCH(1,(GMW!$NE$2:$NE$200=S$3)*(GMW!$ND$2:$ND$200=S$4)*(GMW!$C$2:$C$200=S$1),0),$F173-1966)</f>
        <v>33575</v>
      </c>
      <c r="T173" s="5" cm="1">
        <f t="array" ref="T173">INDEX(GMW!$A$2:$NF$200,MATCH(1,(GMW!$NE$2:$NE$200=T$3)*(GMW!$ND$2:$ND$200=T$4)*(GMW!$C$2:$C$200=T$1),0),$F173-1966)</f>
        <v>444</v>
      </c>
      <c r="U173" s="5" cm="1">
        <f t="array" ref="U173">INDEX(GMW!$A$2:$NF$200,MATCH(1,(GMW!$NE$2:$NE$200=U$3)*(GMW!$ND$2:$ND$200=U$4)*(GMW!$C$2:$C$200=U$1),0),$F173-1966)</f>
        <v>68</v>
      </c>
      <c r="V173" s="5" cm="1">
        <f t="array" ref="V173">INDEX(GMW!$A$2:$NF$200,MATCH(1,(GMW!$NE$2:$NE$200=V$3)*(GMW!$ND$2:$ND$200=V$4)*(GMW!$C$2:$C$200=V$1),0),$F173-1966)</f>
        <v>2640</v>
      </c>
      <c r="W173" s="5" cm="1">
        <f t="array" ref="W173">INDEX(GMW!$A$2:$NF$200,MATCH(1,(GMW!$NE$2:$NE$200=W$3)*(GMW!$ND$2:$ND$200=W$4)*(GMW!$C$2:$C$200=W$1),0),$F173-1966)</f>
        <v>121</v>
      </c>
      <c r="X173" s="5" cm="1">
        <f t="array" ref="X173">INDEX(GMW!$A$2:$NF$200,MATCH(1,(GMW!$NE$2:$NE$200=X$3)*(GMW!$ND$2:$ND$200=X$4)*(GMW!$C$2:$C$200=X$1),0),$F173-1966)</f>
        <v>195</v>
      </c>
      <c r="Y173" s="5" cm="1">
        <f t="array" ref="Y173">INDEX(GMW!$A$2:$NF$200,MATCH(1,(GMW!$NE$2:$NE$200=Y$3)*(GMW!$ND$2:$ND$200=Y$4)*(GMW!$C$2:$C$200=Y$1),0),$F173-1966)</f>
        <v>2134</v>
      </c>
      <c r="Z173" s="5" cm="1">
        <f t="array" ref="Z173">INDEX(GMW!$A$2:$NF$200,MATCH(1,(GMW!$NE$2:$NE$200=Z$3)*(GMW!$ND$2:$ND$200=Z$4)*(GMW!$C$2:$C$200=Z$1),0),$F173-1966)</f>
        <v>4961</v>
      </c>
      <c r="AA173" s="5" cm="1">
        <f t="array" ref="AA173">INDEX(GMW!$A$2:$NF$200,MATCH(1,(GMW!$NE$2:$NE$200=AA$3)*(GMW!$ND$2:$ND$200=AA$4)*(GMW!$C$2:$C$200=AA$1),0),$F173-1966)</f>
        <v>1534</v>
      </c>
      <c r="AB173" s="5" cm="1">
        <f t="array" ref="AB173">INDEX(GMW!$A$2:$NF$200,MATCH(1,(GMW!$NE$2:$NE$200=AB$3)*(GMW!$ND$2:$ND$200=AB$4)*(GMW!$C$2:$C$200=AB$1),0),$F173-1966)</f>
        <v>2197</v>
      </c>
      <c r="AC173" s="5" cm="1">
        <f t="array" ref="AC173">INDEX(GMW!$A$2:$NF$200,MATCH(1,(GMW!$NE$2:$NE$200=AC$3)*(GMW!$ND$2:$ND$200=AC$4)*(GMW!$C$2:$C$200=AC$1),0),$F173-1966)</f>
        <v>1361</v>
      </c>
      <c r="AD173" s="5" cm="1">
        <f t="array" ref="AD173">INDEX(GMW!$A$2:$NF$200,MATCH(1,(GMW!$NE$2:$NE$200=AD$3)*(GMW!$ND$2:$ND$200=AD$4)*(GMW!$C$2:$C$200=AD$1),0),$F173-1966)</f>
        <v>1128</v>
      </c>
      <c r="AE173" s="5" cm="1">
        <f t="array" ref="AE173">INDEX(GMW!$A$2:$NF$200,MATCH(1,(GMW!$NE$2:$NE$200=AE$3)*(GMW!$ND$2:$ND$200=AE$4)*(GMW!$C$2:$C$200=AE$1),0),$F173-1966)</f>
        <v>539</v>
      </c>
      <c r="AF173" s="5" cm="1">
        <f t="array" ref="AF173">INDEX(GMW!$A$2:$NF$200,MATCH(1,(GMW!$NE$2:$NE$200=AF$3)*(GMW!$ND$2:$ND$200=AF$4)*(GMW!$C$2:$C$200=AF$1),0),$F173-1966)</f>
        <v>2813</v>
      </c>
      <c r="AG173" s="5" cm="1">
        <f t="array" ref="AG173">INDEX(GMW!$A$2:$NF$200,MATCH(1,(GMW!$NE$2:$NE$200=AG$3)*(GMW!$ND$2:$ND$200=AG$4)*(GMW!$C$2:$C$200=AG$1),0),$F173-1966)</f>
        <v>2842</v>
      </c>
      <c r="AH173" s="5" cm="1">
        <f t="array" ref="AH173">INDEX(GMW!$A$2:$NF$200,MATCH(1,(GMW!$NE$2:$NE$200=AH$3)*(GMW!$ND$2:$ND$200=AH$4)*(GMW!$C$2:$C$200=AH$1),0),$F173-1966)</f>
        <v>1530</v>
      </c>
      <c r="AI173" s="5" cm="1">
        <f t="array" ref="AI173">INDEX(GMW!$A$2:$NF$200,MATCH(1,(GMW!$NE$2:$NE$200=AI$3)*(GMW!$ND$2:$ND$200=AI$4)*(GMW!$C$2:$C$200=AI$1),0),$F173-1966)</f>
        <v>2884</v>
      </c>
      <c r="AJ173" s="5" cm="1">
        <f t="array" ref="AJ173">INDEX(GMW!$A$2:$NF$200,MATCH(1,(GMW!$NE$2:$NE$200=AJ$3)*(GMW!$ND$2:$ND$200=AJ$4)*(GMW!$C$2:$C$200=AJ$1),0),$F173-1966)</f>
        <v>4222</v>
      </c>
      <c r="AK173" s="5" cm="1">
        <f t="array" ref="AK173">INDEX(GMW!$A$2:$NF$200,MATCH(1,(GMW!$NE$2:$NE$200=AK$3)*(GMW!$ND$2:$ND$200=AK$4)*(GMW!$C$2:$C$200=AK$1),0),$F173-1966)</f>
        <v>970</v>
      </c>
      <c r="AL173" s="5" cm="1">
        <f t="array" ref="AL173">INDEX(GMW!$A$2:$NF$200,MATCH(1,(GMW!$NE$2:$NE$200=AL$3)*(GMW!$ND$2:$ND$200=AL$4)*(GMW!$C$2:$C$200=AL$1),0),$F173-1966)</f>
        <v>992</v>
      </c>
      <c r="AM173" s="5" cm="1">
        <f t="array" ref="AM173">INDEX(GMW!$A$2:$NF$200,MATCH(1,(GMW!$NE$2:$NE$200=AM$3)*(GMW!$ND$2:$ND$200=AM$4)*(GMW!$C$2:$C$200=AM$1),0),$F173-1966)</f>
        <v>30899</v>
      </c>
      <c r="AN173" s="5" cm="1">
        <f t="array" ref="AN173">INDEX(GMW!$A$2:$NF$200,MATCH(1,(GMW!$NE$2:$NE$200=AN$3)*(GMW!$ND$2:$ND$200=AN$4)*(GMW!$C$2:$C$200=AN$1),0),$F173-1966)</f>
        <v>5378</v>
      </c>
      <c r="AO173" s="5" cm="1">
        <f t="array" ref="AO173">INDEX(GMW!$A$2:$NF$200,MATCH(1,(GMW!$NE$2:$NE$200=AO$3)*(GMW!$ND$2:$ND$200=AO$4)*(GMW!$C$2:$C$200=AO$1),0),$F173-1966)</f>
        <v>607213</v>
      </c>
      <c r="AP173" s="5" cm="1">
        <f t="array" ref="AP173">INDEX(GMW!$A$2:$NF$200,MATCH(1,(GMW!$NE$2:$NE$200=AP$3)*(GMW!$ND$2:$ND$200=AP$4)*(GMW!$C$2:$C$200=AP$1),0),$F173-1966)</f>
        <v>4601.7250000000004</v>
      </c>
      <c r="AQ173" s="5" cm="1">
        <f t="array" ref="AQ173">INDEX(GMW!$A$2:$NF$200,MATCH(1,(GMW!$NE$2:$NE$200=AQ$3)*(GMW!$ND$2:$ND$200=AQ$4)*(GMW!$C$2:$C$200=AQ$1),0),$F173-1966)</f>
        <v>131722.70000000001</v>
      </c>
      <c r="AR173" s="5" cm="1">
        <f t="array" ref="AR173">INDEX(GMW!$A$2:$NF$200,MATCH(1,(GMW!$NE$2:$NE$200=AR$3)*(GMW!$ND$2:$ND$200=AR$4)*(GMW!$C$2:$C$200=AR$1),0),$F173-1966)</f>
        <v>826.77</v>
      </c>
      <c r="AS173" s="5" cm="1">
        <f t="array" ref="AS173">INDEX(GMW!$A$2:$NF$200,MATCH(1,(GMW!$NE$2:$NE$200=AS$3)*(GMW!$ND$2:$ND$200=AS$4)*(GMW!$C$2:$C$200=AS$1),0),$F173-1966)</f>
        <v>583.62199999999996</v>
      </c>
      <c r="AT173" s="5" cm="1">
        <f t="array" ref="AT173">INDEX(GMW!$A$2:$NF$200,MATCH(1,(GMW!$NE$2:$NE$200=AT$3)*(GMW!$ND$2:$ND$200=AT$4)*(GMW!$C$2:$C$200=AT$1),0),$F173-1966)</f>
        <v>436.733</v>
      </c>
      <c r="AU173" s="5" cm="1">
        <f t="array" ref="AU173">INDEX(GMW!$A$2:$NF$200,MATCH(1,(GMW!$NE$2:$NE$200=AU$3)*(GMW!$ND$2:$ND$200=AU$4)*(GMW!$C$2:$C$200=AU$1),0),$F173-1966)</f>
        <v>513442.8</v>
      </c>
      <c r="AV173" s="5" cm="1">
        <f t="array" ref="AV173">INDEX(GMW!$A$2:$NF$200,MATCH(1,(GMW!$NE$2:$NE$200=AV$3)*(GMW!$ND$2:$ND$200=AV$4)*(GMW!$C$2:$C$200=AV$1),0),$F173-1966)</f>
        <v>13026</v>
      </c>
      <c r="AW173" s="5" cm="1">
        <f t="array" ref="AW173">INDEX(GMW!$A$2:$NF$200,MATCH(1,(GMW!$NE$2:$NE$200=AW$3)*(GMW!$ND$2:$ND$200=AW$4)*(GMW!$C$2:$C$200=AW$1),0),$F173-1966)</f>
        <v>175.97499999999999</v>
      </c>
      <c r="AX173" s="5" cm="1">
        <f t="array" ref="AX173">INDEX(GMW!$A$2:$NF$200,MATCH(1,(GMW!$NE$2:$NE$200=AX$3)*(GMW!$ND$2:$ND$200=AX$4)*(GMW!$C$2:$C$200=AX$1),0),$F173-1966)</f>
        <v>2448.0259999999998</v>
      </c>
      <c r="AY173" s="5" cm="1">
        <f t="array" ref="AY173">INDEX(GMW!$A$2:$NF$200,MATCH(1,(GMW!$NE$2:$NE$200=AY$3)*(GMW!$ND$2:$ND$200=AY$4)*(GMW!$C$2:$C$200=AY$1),0),$F173-1966)</f>
        <v>15273</v>
      </c>
      <c r="AZ173" s="5" cm="1">
        <f t="array" ref="AZ173">INDEX(GMW!$A$2:$NF$200,MATCH(1,(GMW!$NE$2:$NE$200=AZ$3)*(GMW!$ND$2:$ND$200=AZ$4)*(GMW!$C$2:$C$200=AZ$1),0),$F173-1966)</f>
        <v>3597</v>
      </c>
      <c r="BA173" s="5" cm="1">
        <f t="array" ref="BA173">INDEX(GMW!$A$2:$NF$200,MATCH(1,(GMW!$NE$2:$NE$200=BA$3)*(GMW!$ND$2:$ND$200=BA$4)*(GMW!$C$2:$C$200=BA$1),0),$F173-1966)</f>
        <v>6.4785510000000004</v>
      </c>
      <c r="BB173" s="5" cm="1">
        <f t="array" ref="BB173">INDEX(GMW!$A$2:$NF$200,MATCH(1,(GMW!$NE$2:$NE$200=BB$3)*(GMW!$ND$2:$ND$200=BB$4)*(GMW!$C$2:$C$200=BB$1),0),$F173-1966)</f>
        <v>6561.393</v>
      </c>
      <c r="BC173" s="5" cm="1">
        <f t="array" ref="BC173">INDEX(GMW!$A$2:$NF$200,MATCH(1,(GMW!$NE$2:$NE$200=BC$3)*(GMW!$ND$2:$ND$200=BC$4)*(GMW!$C$2:$C$200=BC$1),0),$F173-1966)</f>
        <v>0.91888309999999995</v>
      </c>
      <c r="BD173" s="5" cm="1">
        <f t="array" ref="BD173">INDEX(GMW!$A$2:$NF$200,MATCH(1,(GMW!$NE$2:$NE$200=BD$3)*(GMW!$ND$2:$ND$200=BD$4)*(GMW!$C$2:$C$200=BD$1),0),$F173-1966)</f>
        <v>4484</v>
      </c>
      <c r="BE173" s="5" cm="1">
        <f t="array" ref="BE173">INDEX(GMW!$A$2:$NF$200,MATCH(1,(GMW!$NE$2:$NE$200=BE$3)*(GMW!$ND$2:$ND$200=BE$4)*(GMW!$C$2:$C$200=BE$1),0),$F173-1966)</f>
        <v>11.53341</v>
      </c>
      <c r="BF173" s="5" cm="1">
        <f t="array" ref="BF173">INDEX(GMW!$A$2:$NF$200,MATCH(1,(GMW!$NE$2:$NE$200=BF$3)*(GMW!$ND$2:$ND$200=BF$4)*(GMW!$C$2:$C$200=BF$1),0),$F173-1966)</f>
        <v>11.683</v>
      </c>
      <c r="BG173" s="5" cm="1">
        <f t="array" ref="BG173">INDEX(GMW!$A$2:$NF$200,MATCH(1,(GMW!$NE$2:$NE$200=BG$3)*(GMW!$ND$2:$ND$200=BG$4)*(GMW!$C$2:$C$200=BG$1),0),$F173-1966)</f>
        <v>18.541840000000001</v>
      </c>
      <c r="BH173" s="5" cm="1">
        <f t="array" ref="BH173">INDEX(GMW!$A$2:$NF$200,MATCH(1,(GMW!$NE$2:$NE$200=BH$3)*(GMW!$ND$2:$ND$200=BH$4)*(GMW!$C$2:$C$200=BH$1),0),$F173-1966)</f>
        <v>9.1441619999999997</v>
      </c>
      <c r="BI173" s="5" cm="1">
        <f t="array" ref="BI173">INDEX(GMW!$A$2:$NF$200,MATCH(1,(GMW!$NE$2:$NE$200=BI$3)*(GMW!$ND$2:$ND$200=BI$4)*(GMW!$C$2:$C$200=BI$1),0),$F173-1966)</f>
        <v>2.4900000000000002</v>
      </c>
      <c r="BJ173" s="5" cm="1">
        <f t="array" ref="BJ173">INDEX(GMW!$A$2:$NF$200,MATCH(1,(GMW!$NE$2:$NE$200=BJ$3)*(GMW!$ND$2:$ND$200=BJ$4)*(GMW!$C$2:$C$200=BJ$1),0),$F173-1966)</f>
        <v>3.317002</v>
      </c>
      <c r="BK173" s="5" cm="1">
        <f t="array" ref="BK173">INDEX(GMW!$A$2:$NF$200,MATCH(1,(GMW!$NE$2:$NE$200=BK$3)*(GMW!$ND$2:$ND$200=BK$4)*(GMW!$C$2:$C$200=BK$1),0),$F173-1966)</f>
        <v>1.978261</v>
      </c>
      <c r="BL173" s="5" cm="1">
        <f t="array" ref="BL173">INDEX(GMW!$A$2:$NF$200,MATCH(1,(GMW!$NE$2:$NE$200=BL$3)*(GMW!$ND$2:$ND$200=BL$4)*(GMW!$C$2:$C$200=BL$1),0),$F173-1966)</f>
        <v>0.66080810000000001</v>
      </c>
      <c r="BM173" s="5" cm="1">
        <f t="array" ref="BM173">INDEX(GMW!$A$2:$NF$200,MATCH(1,(GMW!$NE$2:$NE$200=BM$3)*(GMW!$ND$2:$ND$200=BM$4)*(GMW!$C$2:$C$200=BM$1),0),$F173-1966)</f>
        <v>1.893486</v>
      </c>
      <c r="BN173" s="5" cm="1">
        <f t="array" ref="BN173">INDEX(GMW!$A$2:$NF$200,MATCH(1,(GMW!$NE$2:$NE$200=BN$3)*(GMW!$ND$2:$ND$200=BN$4)*(GMW!$C$2:$C$200=BN$1),0),$F173-1966)</f>
        <v>1.768421</v>
      </c>
      <c r="BO173" s="5" cm="1">
        <f t="array" ref="BO173">INDEX(GMW!$A$2:$NF$200,MATCH(1,(GMW!$NE$2:$NE$200=BO$3)*(GMW!$ND$2:$ND$200=BO$4)*(GMW!$C$2:$C$200=BO$1),0),$F173-1966)</f>
        <v>2.1974200000000002</v>
      </c>
      <c r="BP173" s="5" cm="1">
        <f t="array" ref="BP173">INDEX(GMW!$A$2:$NF$200,MATCH(1,(GMW!$NE$2:$NE$200=BP$3)*(GMW!$ND$2:$ND$200=BP$4)*(GMW!$C$2:$C$200=BP$1),0),$F173-1966)</f>
        <v>1578724</v>
      </c>
      <c r="BQ173" s="5" cm="1">
        <f t="array" ref="BQ173">INDEX(GMW!$A$2:$NF$200,MATCH(1,(GMW!$NE$2:$NE$200=BQ$3)*(GMW!$ND$2:$ND$200=BQ$4)*(GMW!$C$2:$C$200=BQ$1),0),$F173-1966)</f>
        <v>23746.9</v>
      </c>
      <c r="BR173" s="5" cm="1">
        <f t="array" ref="BR173">INDEX(GMW!$A$2:$NF$200,MATCH(1,(GMW!$NE$2:$NE$200=BR$3)*(GMW!$ND$2:$ND$200=BR$4)*(GMW!$C$2:$C$200=BR$1),0),$F173-1966)</f>
        <v>1100788</v>
      </c>
      <c r="BS173" s="5" cm="1">
        <f t="array" ref="BS173">INDEX(GMW!$A$2:$NF$200,MATCH(1,(GMW!$NE$2:$NE$200=BS$3)*(GMW!$ND$2:$ND$200=BS$4)*(GMW!$C$2:$C$200=BS$1),0),$F173-1966)</f>
        <v>1813402</v>
      </c>
      <c r="BT173" s="5" cm="1">
        <f t="array" ref="BT173">INDEX(GMW!$A$2:$NF$200,MATCH(1,(GMW!$NE$2:$NE$200=BT$3)*(GMW!$ND$2:$ND$200=BT$4)*(GMW!$C$2:$C$200=BT$1),0),$F173-1966)</f>
        <v>594220</v>
      </c>
      <c r="BU173" s="5" cm="1">
        <f t="array" ref="BU173">INDEX(GMW!$A$2:$NF$200,MATCH(1,(GMW!$NE$2:$NE$200=BU$3)*(GMW!$ND$2:$ND$200=BU$4)*(GMW!$C$2:$C$200=BU$1),0),$F173-1966)</f>
        <v>1251.009</v>
      </c>
      <c r="BV173" s="5" cm="1">
        <f t="array" ref="BV173">INDEX(GMW!$A$2:$NF$200,MATCH(1,(GMW!$NE$2:$NE$200=BV$3)*(GMW!$ND$2:$ND$200=BV$4)*(GMW!$C$2:$C$200=BV$1),0),$F173-1966)</f>
        <v>2216191</v>
      </c>
      <c r="BW173" s="5" cm="1">
        <f t="array" ref="BW173">INDEX(GMW!$A$2:$NF$200,MATCH(1,(GMW!$NE$2:$NE$200=BW$3)*(GMW!$ND$2:$ND$200=BW$4)*(GMW!$C$2:$C$200=BW$1),0),$F173-1966)</f>
        <v>195.65729999999999</v>
      </c>
      <c r="BX173" s="5" cm="1">
        <f t="array" ref="BX173">INDEX(GMW!$A$2:$NF$200,MATCH(1,(GMW!$NE$2:$NE$200=BX$3)*(GMW!$ND$2:$ND$200=BX$4)*(GMW!$C$2:$C$200=BX$1),0),$F173-1966)</f>
        <v>670503.1</v>
      </c>
      <c r="BY173" s="5" cm="1">
        <f t="array" ref="BY173">INDEX(GMW!$A$2:$NF$200,MATCH(1,(GMW!$NE$2:$NE$200=BY$3)*(GMW!$ND$2:$ND$200=BY$4)*(GMW!$C$2:$C$200=BY$1),0),$F173-1966)</f>
        <v>2043.7750000000001</v>
      </c>
      <c r="BZ173" s="5" cm="1">
        <f t="array" ref="BZ173">INDEX(GMW!$A$2:$NF$200,MATCH(1,(GMW!$NE$2:$NE$200=BZ$3)*(GMW!$ND$2:$ND$200=BZ$4)*(GMW!$C$2:$C$200=BZ$1),0),$F173-1966)</f>
        <v>2719.3629999999998</v>
      </c>
      <c r="CA173" s="5" cm="1">
        <f t="array" ref="CA173">INDEX(GMW!$A$2:$NF$200,MATCH(1,(GMW!$NE$2:$NE$200=CA$3)*(GMW!$ND$2:$ND$200=CA$4)*(GMW!$C$2:$C$200=CA$1),0),$F173-1966)</f>
        <v>2516.1190000000001</v>
      </c>
      <c r="CB173" s="5" cm="1">
        <f t="array" ref="CB173">INDEX(GMW!$A$2:$NF$200,MATCH(1,(GMW!$NE$2:$NE$200=CB$3)*(GMW!$ND$2:$ND$200=CB$4)*(GMW!$C$2:$C$200=CB$1),0),$F173-1966)</f>
        <v>1245.1669999999999</v>
      </c>
      <c r="CC173" s="5" cm="1">
        <f t="array" ref="CC173">INDEX(GMW!$A$2:$NF$200,MATCH(1,(GMW!$NE$2:$NE$200=CC$3)*(GMW!$ND$2:$ND$200=CC$4)*(GMW!$C$2:$C$200=CC$1),0),$F173-1966)</f>
        <v>552.14400000000001</v>
      </c>
      <c r="CD173" s="5" cm="1">
        <f t="array" ref="CD173">INDEX(GMW!$A$2:$NF$200,MATCH(1,(GMW!$NE$2:$NE$200=CD$3)*(GMW!$ND$2:$ND$200=CD$4)*(GMW!$C$2:$C$200=CD$1),0),$F173-1966)</f>
        <v>567.93299999999999</v>
      </c>
      <c r="CE173" s="5" cm="1">
        <f t="array" ref="CE173">INDEX(GMW!$A$2:$NF$200,MATCH(1,(GMW!$NE$2:$NE$200=CE$3)*(GMW!$ND$2:$ND$200=CE$4)*(GMW!$C$2:$C$200=CE$1),0),$F173-1966)</f>
        <v>410.03100000000001</v>
      </c>
      <c r="CF173" s="5" cm="1">
        <f t="array" ref="CF173">INDEX(GMW!$A$2:$NF$200,MATCH(1,(GMW!$NE$2:$NE$200=CF$3)*(GMW!$ND$2:$ND$200=CF$4)*(GMW!$C$2:$C$200=CF$1),0),$F173-1966)</f>
        <v>131.8921</v>
      </c>
      <c r="CG173" s="5" cm="1">
        <f t="array" ref="CG173">INDEX(GMW!$A$2:$NF$200,MATCH(1,(GMW!$NE$2:$NE$200=CG$3)*(GMW!$ND$2:$ND$200=CG$4)*(GMW!$C$2:$C$200=CG$1),0),$F173-1966)</f>
        <v>168.512</v>
      </c>
      <c r="CH173" s="5" cm="1">
        <f t="array" ref="CH173">INDEX(GMW!$A$2:$NF$200,MATCH(1,(GMW!$NE$2:$NE$200=CH$3)*(GMW!$ND$2:$ND$200=CH$4)*(GMW!$C$2:$C$200=CH$1),0),$F173-1966)</f>
        <v>343.59300000000002</v>
      </c>
      <c r="CI173" s="5" cm="1">
        <f t="array" ref="CI173">INDEX(GMW!$A$2:$NF$200,MATCH(1,(GMW!$NE$2:$NE$200=CI$3)*(GMW!$ND$2:$ND$200=CI$4)*(GMW!$C$2:$C$200=CI$1),0),$F173-1966)</f>
        <v>257.613</v>
      </c>
      <c r="CJ173" s="5" cm="1">
        <f t="array" ref="CJ173">INDEX(GMW!$A$2:$NF$200,MATCH(1,(GMW!$NE$2:$NE$200=CJ$3)*(GMW!$ND$2:$ND$200=CJ$4)*(GMW!$C$2:$C$200=CJ$1),0),$F173-1966)</f>
        <v>474115</v>
      </c>
      <c r="CK173" s="5" cm="1">
        <f t="array" ref="CK173">INDEX(GMW!$A$2:$NF$200,MATCH(1,(GMW!$NE$2:$NE$200=CK$3)*(GMW!$ND$2:$ND$200=CK$4)*(GMW!$C$2:$C$200=CK$1),0),$F173-1966)</f>
        <v>4451.05</v>
      </c>
      <c r="CL173" s="5" cm="1">
        <f t="array" ref="CL173">INDEX(GMW!$A$2:$NF$200,MATCH(1,(GMW!$NE$2:$NE$200=CL$3)*(GMW!$ND$2:$ND$200=CL$4)*(GMW!$C$2:$C$200=CL$1),0),$F173-1966)</f>
        <v>129565.4</v>
      </c>
      <c r="CM173" s="5" cm="1">
        <f t="array" ref="CM173">INDEX(GMW!$A$2:$NF$200,MATCH(1,(GMW!$NE$2:$NE$200=CM$3)*(GMW!$ND$2:$ND$200=CM$4)*(GMW!$C$2:$C$200=CM$1),0),$F173-1966)</f>
        <v>503448</v>
      </c>
      <c r="CN173" s="5" cm="1">
        <f t="array" ref="CN173">INDEX(GMW!$A$2:$NF$200,MATCH(1,(GMW!$NE$2:$NE$200=CN$3)*(GMW!$ND$2:$ND$200=CN$4)*(GMW!$C$2:$C$200=CN$1),0),$F173-1966)</f>
        <v>402715</v>
      </c>
      <c r="CO173" s="5" cm="1">
        <f t="array" ref="CO173">INDEX(GMW!$A$2:$NF$200,MATCH(1,(GMW!$NE$2:$NE$200=CO$3)*(GMW!$ND$2:$ND$200=CO$4)*(GMW!$C$2:$C$200=CO$1),0),$F173-1966)</f>
        <v>496.52600000000001</v>
      </c>
      <c r="CP173" s="5" cm="1">
        <f t="array" ref="CP173">INDEX(GMW!$A$2:$NF$200,MATCH(1,(GMW!$NE$2:$NE$200=CP$3)*(GMW!$ND$2:$ND$200=CP$4)*(GMW!$C$2:$C$200=CP$1),0),$F173-1966)</f>
        <v>1001144</v>
      </c>
      <c r="CQ173" s="5" cm="1">
        <f t="array" ref="CQ173">INDEX(GMW!$A$2:$NF$200,MATCH(1,(GMW!$NE$2:$NE$200=CQ$3)*(GMW!$ND$2:$ND$200=CQ$4)*(GMW!$C$2:$C$200=CQ$1),0),$F173-1966)</f>
        <v>166.85640000000001</v>
      </c>
      <c r="CR173" s="5" cm="1">
        <f t="array" ref="CR173">INDEX(GMW!$A$2:$NF$200,MATCH(1,(GMW!$NE$2:$NE$200=CR$3)*(GMW!$ND$2:$ND$200=CR$4)*(GMW!$C$2:$C$200=CR$1),0),$F173-1966)</f>
        <v>409878</v>
      </c>
      <c r="CS173" s="5" cm="1">
        <f t="array" ref="CS173">INDEX(GMW!$A$2:$NF$200,MATCH(1,(GMW!$NE$2:$NE$200=CS$3)*(GMW!$ND$2:$ND$200=CS$4)*(GMW!$C$2:$C$200=CS$1),0),$F173-1966)</f>
        <v>748.84400000000005</v>
      </c>
      <c r="CT173" s="5" cm="1">
        <f t="array" ref="CT173">INDEX(GMW!$A$2:$NF$200,MATCH(1,(GMW!$NE$2:$NE$200=CT$3)*(GMW!$ND$2:$ND$200=CT$4)*(GMW!$C$2:$C$200=CT$1),0),$F173-1966)</f>
        <v>541.74699999999996</v>
      </c>
      <c r="CU173" s="5" cm="1">
        <f t="array" ref="CU173">INDEX(GMW!$A$2:$NF$200,MATCH(1,(GMW!$NE$2:$NE$200=CU$3)*(GMW!$ND$2:$ND$200=CU$4)*(GMW!$C$2:$C$200=CU$1),0),$F173-1966)</f>
        <v>409.32100000000003</v>
      </c>
      <c r="CV173" s="5" cm="1">
        <f t="array" ref="CV173">INDEX(GMW!$A$2:$NF$200,MATCH(1,(GMW!$NE$2:$NE$200=CV$3)*(GMW!$ND$2:$ND$200=CV$4)*(GMW!$C$2:$C$200=CV$1),0),$F173-1966)</f>
        <v>260.03800000000001</v>
      </c>
      <c r="CW173" s="5" cm="1">
        <f t="array" ref="CW173">INDEX(GMW!$A$2:$NF$200,MATCH(1,(GMW!$NE$2:$NE$200=CW$3)*(GMW!$ND$2:$ND$200=CW$4)*(GMW!$C$2:$C$200=CW$1),0),$F173-1966)</f>
        <v>169.31100000000001</v>
      </c>
      <c r="CX173" s="5" cm="1">
        <f t="array" ref="CX173">INDEX(GMW!$A$2:$NF$200,MATCH(1,(GMW!$NE$2:$NE$200=CX$3)*(GMW!$ND$2:$ND$200=CX$4)*(GMW!$C$2:$C$200=CX$1),0),$F173-1966)</f>
        <v>101.78400000000001</v>
      </c>
      <c r="CY173" s="5" cm="1">
        <f t="array" ref="CY173">INDEX(GMW!$A$2:$NF$200,MATCH(1,(GMW!$NE$2:$NE$200=CY$3)*(GMW!$ND$2:$ND$200=CY$4)*(GMW!$C$2:$C$200=CY$1),0),$F173-1966)</f>
        <v>83.099500000000006</v>
      </c>
      <c r="CZ173" s="5" cm="1">
        <f t="array" ref="CZ173">INDEX(GMW!$A$2:$NF$200,MATCH(1,(GMW!$NE$2:$NE$200=CZ$3)*(GMW!$ND$2:$ND$200=CZ$4)*(GMW!$C$2:$C$200=CZ$1),0),$F173-1966)</f>
        <v>51.686</v>
      </c>
      <c r="DA173" s="5" cm="1">
        <f t="array" ref="DA173">INDEX(GMW!$A$2:$NF$200,MATCH(1,(GMW!$NE$2:$NE$200=DA$3)*(GMW!$ND$2:$ND$200=DA$4)*(GMW!$C$2:$C$200=DA$1),0),$F173-1966)</f>
        <v>50.819000000000003</v>
      </c>
      <c r="DB173" s="5" cm="1">
        <f t="array" ref="DB173">INDEX(GMW!$A$2:$NF$200,MATCH(1,(GMW!$NE$2:$NE$200=DB$3)*(GMW!$ND$2:$ND$200=DB$4)*(GMW!$C$2:$C$200=DB$1),0),$F173-1966)</f>
        <v>44.374000000000002</v>
      </c>
      <c r="DC173" s="5" cm="1">
        <f t="array" ref="DC173">INDEX(GMW!$A$2:$NF$200,MATCH(1,(GMW!$NE$2:$NE$200=DC$3)*(GMW!$ND$2:$ND$200=DC$4)*(GMW!$C$2:$C$200=DC$1),0),$F173-1966)</f>
        <v>43.439100000000003</v>
      </c>
    </row>
    <row r="174" spans="1:107" x14ac:dyDescent="0.25">
      <c r="B174" s="5">
        <f t="shared" si="56"/>
        <v>2014</v>
      </c>
      <c r="C174" s="5">
        <f t="shared" si="56"/>
        <v>2014</v>
      </c>
      <c r="E174" s="5">
        <f t="shared" ref="E174" si="57">+E170+1</f>
        <v>2014</v>
      </c>
      <c r="F174" s="5">
        <f t="shared" si="37"/>
        <v>2140</v>
      </c>
      <c r="G174" s="5" cm="1">
        <f t="array" ref="G174">INDEX(GMW!$A$2:$NF$200,MATCH(1,(GMW!$NE$2:$NE$200=G$3)*(GMW!$ND$2:$ND$200=G$4)*(GMW!$C$2:$C$200=G$1),0),$F174-1966)</f>
        <v>611220</v>
      </c>
      <c r="H174" s="5" cm="1">
        <f t="array" ref="H174">INDEX(GMW!$A$2:$NF$200,MATCH(1,(GMW!$NE$2:$NE$200=H$3)*(GMW!$ND$2:$ND$200=H$4)*(GMW!$C$2:$C$200=H$1),0),$F174-1966)</f>
        <v>374107</v>
      </c>
      <c r="I174" s="5" cm="1">
        <f t="array" ref="I174">INDEX(GMW!$A$2:$NF$200,MATCH(1,(GMW!$NE$2:$NE$200=I$3)*(GMW!$ND$2:$ND$200=I$4)*(GMW!$C$2:$C$200=I$1),0),$F174-1966)</f>
        <v>106147</v>
      </c>
      <c r="J174" s="5" cm="1">
        <f t="array" ref="J174">INDEX(GMW!$A$2:$NF$200,MATCH(1,(GMW!$NE$2:$NE$200=J$3)*(GMW!$ND$2:$ND$200=J$4)*(GMW!$C$2:$C$200=J$1),0),$F174-1966)</f>
        <v>122448</v>
      </c>
      <c r="K174" s="5" cm="1">
        <f t="array" ref="K174">INDEX(GMW!$A$2:$NF$200,MATCH(1,(GMW!$NE$2:$NE$200=K$3)*(GMW!$ND$2:$ND$200=K$4)*(GMW!$C$2:$C$200=K$1),0),$F174-1966)</f>
        <v>181536</v>
      </c>
      <c r="L174" s="5" cm="1">
        <f t="array" ref="L174">INDEX(GMW!$A$2:$NF$200,MATCH(1,(GMW!$NE$2:$NE$200=L$3)*(GMW!$ND$2:$ND$200=L$4)*(GMW!$C$2:$C$200=L$1),0),$F174-1966)</f>
        <v>200436</v>
      </c>
      <c r="M174" s="5" cm="1">
        <f t="array" ref="M174">INDEX(GMW!$A$2:$NF$200,MATCH(1,(GMW!$NE$2:$NE$200=M$3)*(GMW!$ND$2:$ND$200=M$4)*(GMW!$C$2:$C$200=M$1),0),$F174-1966)</f>
        <v>61217</v>
      </c>
      <c r="N174" s="5" cm="1">
        <f t="array" ref="N174">INDEX(GMW!$A$2:$NF$200,MATCH(1,(GMW!$NE$2:$NE$200=N$3)*(GMW!$ND$2:$ND$200=N$4)*(GMW!$C$2:$C$200=N$1),0),$F174-1966)</f>
        <v>16810</v>
      </c>
      <c r="O174" s="5" cm="1">
        <f t="array" ref="O174">INDEX(GMW!$A$2:$NF$200,MATCH(1,(GMW!$NE$2:$NE$200=O$3)*(GMW!$ND$2:$ND$200=O$4)*(GMW!$C$2:$C$200=O$1),0),$F174-1966)</f>
        <v>100.2</v>
      </c>
      <c r="P174" s="5" cm="1">
        <f t="array" ref="P174">INDEX(GMW!$A$2:$NF$200,MATCH(1,(GMW!$NE$2:$NE$200=P$3)*(GMW!$ND$2:$ND$200=P$4)*(GMW!$C$2:$C$200=P$1),0),$F174-1966)</f>
        <v>0.5</v>
      </c>
      <c r="Q174" s="5" cm="1">
        <f t="array" ref="Q174">INDEX(GMW!$A$2:$NF$200,MATCH(1,(GMW!$NE$2:$NE$200=Q$3)*(GMW!$ND$2:$ND$200=Q$4)*(GMW!$C$2:$C$200=Q$1),0),$F174-1966)</f>
        <v>1.76</v>
      </c>
      <c r="R174" s="5" cm="1">
        <f t="array" ref="R174">INDEX(GMW!$A$2:$NF$200,MATCH(1,(GMW!$NE$2:$NE$200=R$3)*(GMW!$ND$2:$ND$200=R$4)*(GMW!$C$2:$C$200=R$1),0),$F174-1966)</f>
        <v>100.2</v>
      </c>
      <c r="S174" s="5" cm="1">
        <f t="array" ref="S174">INDEX(GMW!$A$2:$NF$200,MATCH(1,(GMW!$NE$2:$NE$200=S$3)*(GMW!$ND$2:$ND$200=S$4)*(GMW!$C$2:$C$200=S$1),0),$F174-1966)</f>
        <v>33686</v>
      </c>
      <c r="T174" s="5" cm="1">
        <f t="array" ref="T174">INDEX(GMW!$A$2:$NF$200,MATCH(1,(GMW!$NE$2:$NE$200=T$3)*(GMW!$ND$2:$ND$200=T$4)*(GMW!$C$2:$C$200=T$1),0),$F174-1966)</f>
        <v>420</v>
      </c>
      <c r="U174" s="5" cm="1">
        <f t="array" ref="U174">INDEX(GMW!$A$2:$NF$200,MATCH(1,(GMW!$NE$2:$NE$200=U$3)*(GMW!$ND$2:$ND$200=U$4)*(GMW!$C$2:$C$200=U$1),0),$F174-1966)</f>
        <v>70</v>
      </c>
      <c r="V174" s="5" cm="1">
        <f t="array" ref="V174">INDEX(GMW!$A$2:$NF$200,MATCH(1,(GMW!$NE$2:$NE$200=V$3)*(GMW!$ND$2:$ND$200=V$4)*(GMW!$C$2:$C$200=V$1),0),$F174-1966)</f>
        <v>2631</v>
      </c>
      <c r="W174" s="5" cm="1">
        <f t="array" ref="W174">INDEX(GMW!$A$2:$NF$200,MATCH(1,(GMW!$NE$2:$NE$200=W$3)*(GMW!$ND$2:$ND$200=W$4)*(GMW!$C$2:$C$200=W$1),0),$F174-1966)</f>
        <v>125</v>
      </c>
      <c r="X174" s="5" cm="1">
        <f t="array" ref="X174">INDEX(GMW!$A$2:$NF$200,MATCH(1,(GMW!$NE$2:$NE$200=X$3)*(GMW!$ND$2:$ND$200=X$4)*(GMW!$C$2:$C$200=X$1),0),$F174-1966)</f>
        <v>194</v>
      </c>
      <c r="Y174" s="5" cm="1">
        <f t="array" ref="Y174">INDEX(GMW!$A$2:$NF$200,MATCH(1,(GMW!$NE$2:$NE$200=Y$3)*(GMW!$ND$2:$ND$200=Y$4)*(GMW!$C$2:$C$200=Y$1),0),$F174-1966)</f>
        <v>2153</v>
      </c>
      <c r="Z174" s="5" cm="1">
        <f t="array" ref="Z174">INDEX(GMW!$A$2:$NF$200,MATCH(1,(GMW!$NE$2:$NE$200=Z$3)*(GMW!$ND$2:$ND$200=Z$4)*(GMW!$C$2:$C$200=Z$1),0),$F174-1966)</f>
        <v>4979</v>
      </c>
      <c r="AA174" s="5" cm="1">
        <f t="array" ref="AA174">INDEX(GMW!$A$2:$NF$200,MATCH(1,(GMW!$NE$2:$NE$200=AA$3)*(GMW!$ND$2:$ND$200=AA$4)*(GMW!$C$2:$C$200=AA$1),0),$F174-1966)</f>
        <v>1560</v>
      </c>
      <c r="AB174" s="5" cm="1">
        <f t="array" ref="AB174">INDEX(GMW!$A$2:$NF$200,MATCH(1,(GMW!$NE$2:$NE$200=AB$3)*(GMW!$ND$2:$ND$200=AB$4)*(GMW!$C$2:$C$200=AB$1),0),$F174-1966)</f>
        <v>2204</v>
      </c>
      <c r="AC174" s="5" cm="1">
        <f t="array" ref="AC174">INDEX(GMW!$A$2:$NF$200,MATCH(1,(GMW!$NE$2:$NE$200=AC$3)*(GMW!$ND$2:$ND$200=AC$4)*(GMW!$C$2:$C$200=AC$1),0),$F174-1966)</f>
        <v>1365</v>
      </c>
      <c r="AD174" s="5" cm="1">
        <f t="array" ref="AD174">INDEX(GMW!$A$2:$NF$200,MATCH(1,(GMW!$NE$2:$NE$200=AD$3)*(GMW!$ND$2:$ND$200=AD$4)*(GMW!$C$2:$C$200=AD$1),0),$F174-1966)</f>
        <v>1113</v>
      </c>
      <c r="AE174" s="5" cm="1">
        <f t="array" ref="AE174">INDEX(GMW!$A$2:$NF$200,MATCH(1,(GMW!$NE$2:$NE$200=AE$3)*(GMW!$ND$2:$ND$200=AE$4)*(GMW!$C$2:$C$200=AE$1),0),$F174-1966)</f>
        <v>566</v>
      </c>
      <c r="AF174" s="5" cm="1">
        <f t="array" ref="AF174">INDEX(GMW!$A$2:$NF$200,MATCH(1,(GMW!$NE$2:$NE$200=AF$3)*(GMW!$ND$2:$ND$200=AF$4)*(GMW!$C$2:$C$200=AF$1),0),$F174-1966)</f>
        <v>2840</v>
      </c>
      <c r="AG174" s="5" cm="1">
        <f t="array" ref="AG174">INDEX(GMW!$A$2:$NF$200,MATCH(1,(GMW!$NE$2:$NE$200=AG$3)*(GMW!$ND$2:$ND$200=AG$4)*(GMW!$C$2:$C$200=AG$1),0),$F174-1966)</f>
        <v>2894</v>
      </c>
      <c r="AH174" s="5" cm="1">
        <f t="array" ref="AH174">INDEX(GMW!$A$2:$NF$200,MATCH(1,(GMW!$NE$2:$NE$200=AH$3)*(GMW!$ND$2:$ND$200=AH$4)*(GMW!$C$2:$C$200=AH$1),0),$F174-1966)</f>
        <v>1519</v>
      </c>
      <c r="AI174" s="5" cm="1">
        <f t="array" ref="AI174">INDEX(GMW!$A$2:$NF$200,MATCH(1,(GMW!$NE$2:$NE$200=AI$3)*(GMW!$ND$2:$ND$200=AI$4)*(GMW!$C$2:$C$200=AI$1),0),$F174-1966)</f>
        <v>2902</v>
      </c>
      <c r="AJ174" s="5" cm="1">
        <f t="array" ref="AJ174">INDEX(GMW!$A$2:$NF$200,MATCH(1,(GMW!$NE$2:$NE$200=AJ$3)*(GMW!$ND$2:$ND$200=AJ$4)*(GMW!$C$2:$C$200=AJ$1),0),$F174-1966)</f>
        <v>4223</v>
      </c>
      <c r="AK174" s="5" cm="1">
        <f t="array" ref="AK174">INDEX(GMW!$A$2:$NF$200,MATCH(1,(GMW!$NE$2:$NE$200=AK$3)*(GMW!$ND$2:$ND$200=AK$4)*(GMW!$C$2:$C$200=AK$1),0),$F174-1966)</f>
        <v>943</v>
      </c>
      <c r="AL174" s="5" cm="1">
        <f t="array" ref="AL174">INDEX(GMW!$A$2:$NF$200,MATCH(1,(GMW!$NE$2:$NE$200=AL$3)*(GMW!$ND$2:$ND$200=AL$4)*(GMW!$C$2:$C$200=AL$1),0),$F174-1966)</f>
        <v>983</v>
      </c>
      <c r="AM174" s="5" cm="1">
        <f t="array" ref="AM174">INDEX(GMW!$A$2:$NF$200,MATCH(1,(GMW!$NE$2:$NE$200=AM$3)*(GMW!$ND$2:$ND$200=AM$4)*(GMW!$C$2:$C$200=AM$1),0),$F174-1966)</f>
        <v>31008</v>
      </c>
      <c r="AN174" s="5" cm="1">
        <f t="array" ref="AN174">INDEX(GMW!$A$2:$NF$200,MATCH(1,(GMW!$NE$2:$NE$200=AN$3)*(GMW!$ND$2:$ND$200=AN$4)*(GMW!$C$2:$C$200=AN$1),0),$F174-1966)</f>
        <v>5369</v>
      </c>
      <c r="AO174" s="5" cm="1">
        <f t="array" ref="AO174">INDEX(GMW!$A$2:$NF$200,MATCH(1,(GMW!$NE$2:$NE$200=AO$3)*(GMW!$ND$2:$ND$200=AO$4)*(GMW!$C$2:$C$200=AO$1),0),$F174-1966)</f>
        <v>611220</v>
      </c>
      <c r="AP174" s="5" cm="1">
        <f t="array" ref="AP174">INDEX(GMW!$A$2:$NF$200,MATCH(1,(GMW!$NE$2:$NE$200=AP$3)*(GMW!$ND$2:$ND$200=AP$4)*(GMW!$C$2:$C$200=AP$1),0),$F174-1966)</f>
        <v>4625</v>
      </c>
      <c r="AQ174" s="5" cm="1">
        <f t="array" ref="AQ174">INDEX(GMW!$A$2:$NF$200,MATCH(1,(GMW!$NE$2:$NE$200=AQ$3)*(GMW!$ND$2:$ND$200=AQ$4)*(GMW!$C$2:$C$200=AQ$1),0),$F174-1966)</f>
        <v>132360.5</v>
      </c>
      <c r="AR174" s="5" cm="1">
        <f t="array" ref="AR174">INDEX(GMW!$A$2:$NF$200,MATCH(1,(GMW!$NE$2:$NE$200=AR$3)*(GMW!$ND$2:$ND$200=AR$4)*(GMW!$C$2:$C$200=AR$1),0),$F174-1966)</f>
        <v>833.07</v>
      </c>
      <c r="AS174" s="5" cm="1">
        <f t="array" ref="AS174">INDEX(GMW!$A$2:$NF$200,MATCH(1,(GMW!$NE$2:$NE$200=AS$3)*(GMW!$ND$2:$ND$200=AS$4)*(GMW!$C$2:$C$200=AS$1),0),$F174-1966)</f>
        <v>581.96</v>
      </c>
      <c r="AT174" s="5" cm="1">
        <f t="array" ref="AT174">INDEX(GMW!$A$2:$NF$200,MATCH(1,(GMW!$NE$2:$NE$200=AT$3)*(GMW!$ND$2:$ND$200=AT$4)*(GMW!$C$2:$C$200=AT$1),0),$F174-1966)</f>
        <v>436.03100000000001</v>
      </c>
      <c r="AU174" s="5" cm="1">
        <f t="array" ref="AU174">INDEX(GMW!$A$2:$NF$200,MATCH(1,(GMW!$NE$2:$NE$200=AU$3)*(GMW!$ND$2:$ND$200=AU$4)*(GMW!$C$2:$C$200=AU$1),0),$F174-1966)</f>
        <v>516991.5</v>
      </c>
      <c r="AV174" s="5" cm="1">
        <f t="array" ref="AV174">INDEX(GMW!$A$2:$NF$200,MATCH(1,(GMW!$NE$2:$NE$200=AV$3)*(GMW!$ND$2:$ND$200=AV$4)*(GMW!$C$2:$C$200=AV$1),0),$F174-1966)</f>
        <v>14974</v>
      </c>
      <c r="AW174" s="5" cm="1">
        <f t="array" ref="AW174">INDEX(GMW!$A$2:$NF$200,MATCH(1,(GMW!$NE$2:$NE$200=AW$3)*(GMW!$ND$2:$ND$200=AW$4)*(GMW!$C$2:$C$200=AW$1),0),$F174-1966)</f>
        <v>176.27500000000001</v>
      </c>
      <c r="AX174" s="5" cm="1">
        <f t="array" ref="AX174">INDEX(GMW!$A$2:$NF$200,MATCH(1,(GMW!$NE$2:$NE$200=AX$3)*(GMW!$ND$2:$ND$200=AX$4)*(GMW!$C$2:$C$200=AX$1),0),$F174-1966)</f>
        <v>2437.4409999999998</v>
      </c>
      <c r="AY174" s="5" cm="1">
        <f t="array" ref="AY174">INDEX(GMW!$A$2:$NF$200,MATCH(1,(GMW!$NE$2:$NE$200=AY$3)*(GMW!$ND$2:$ND$200=AY$4)*(GMW!$C$2:$C$200=AY$1),0),$F174-1966)</f>
        <v>15462</v>
      </c>
      <c r="AZ174" s="5" cm="1">
        <f t="array" ref="AZ174">INDEX(GMW!$A$2:$NF$200,MATCH(1,(GMW!$NE$2:$NE$200=AZ$3)*(GMW!$ND$2:$ND$200=AZ$4)*(GMW!$C$2:$C$200=AZ$1),0),$F174-1966)</f>
        <v>3674</v>
      </c>
      <c r="BA174" s="5" cm="1">
        <f t="array" ref="BA174">INDEX(GMW!$A$2:$NF$200,MATCH(1,(GMW!$NE$2:$NE$200=BA$3)*(GMW!$ND$2:$ND$200=BA$4)*(GMW!$C$2:$C$200=BA$1),0),$F174-1966)</f>
        <v>6.3247369999999998</v>
      </c>
      <c r="BB174" s="5" cm="1">
        <f t="array" ref="BB174">INDEX(GMW!$A$2:$NF$200,MATCH(1,(GMW!$NE$2:$NE$200=BB$3)*(GMW!$ND$2:$ND$200=BB$4)*(GMW!$C$2:$C$200=BB$1),0),$F174-1966)</f>
        <v>6775.9350000000004</v>
      </c>
      <c r="BC174" s="5" cm="1">
        <f t="array" ref="BC174">INDEX(GMW!$A$2:$NF$200,MATCH(1,(GMW!$NE$2:$NE$200=BC$3)*(GMW!$ND$2:$ND$200=BC$4)*(GMW!$C$2:$C$200=BC$1),0),$F174-1966)</f>
        <v>0.912049</v>
      </c>
      <c r="BD174" s="5" cm="1">
        <f t="array" ref="BD174">INDEX(GMW!$A$2:$NF$200,MATCH(1,(GMW!$NE$2:$NE$200=BD$3)*(GMW!$ND$2:$ND$200=BD$4)*(GMW!$C$2:$C$200=BD$1),0),$F174-1966)</f>
        <v>2761</v>
      </c>
      <c r="BE174" s="5" cm="1">
        <f t="array" ref="BE174">INDEX(GMW!$A$2:$NF$200,MATCH(1,(GMW!$NE$2:$NE$200=BE$3)*(GMW!$ND$2:$ND$200=BE$4)*(GMW!$C$2:$C$200=BE$1),0),$F174-1966)</f>
        <v>11.33306</v>
      </c>
      <c r="BF174" s="5" cm="1">
        <f t="array" ref="BF174">INDEX(GMW!$A$2:$NF$200,MATCH(1,(GMW!$NE$2:$NE$200=BF$3)*(GMW!$ND$2:$ND$200=BF$4)*(GMW!$C$2:$C$200=BF$1),0),$F174-1966)</f>
        <v>11.61</v>
      </c>
      <c r="BG174" s="5" cm="1">
        <f t="array" ref="BG174">INDEX(GMW!$A$2:$NF$200,MATCH(1,(GMW!$NE$2:$NE$200=BG$3)*(GMW!$ND$2:$ND$200=BG$4)*(GMW!$C$2:$C$200=BG$1),0),$F174-1966)</f>
        <v>18.082730000000002</v>
      </c>
      <c r="BH174" s="5" cm="1">
        <f t="array" ref="BH174">INDEX(GMW!$A$2:$NF$200,MATCH(1,(GMW!$NE$2:$NE$200=BH$3)*(GMW!$ND$2:$ND$200=BH$4)*(GMW!$C$2:$C$200=BH$1),0),$F174-1966)</f>
        <v>9.3122059999999998</v>
      </c>
      <c r="BI174" s="5" cm="1">
        <f t="array" ref="BI174">INDEX(GMW!$A$2:$NF$200,MATCH(1,(GMW!$NE$2:$NE$200=BI$3)*(GMW!$ND$2:$ND$200=BI$4)*(GMW!$C$2:$C$200=BI$1),0),$F174-1966)</f>
        <v>2.512</v>
      </c>
      <c r="BJ174" s="5" cm="1">
        <f t="array" ref="BJ174">INDEX(GMW!$A$2:$NF$200,MATCH(1,(GMW!$NE$2:$NE$200=BJ$3)*(GMW!$ND$2:$ND$200=BJ$4)*(GMW!$C$2:$C$200=BJ$1),0),$F174-1966)</f>
        <v>3.291226</v>
      </c>
      <c r="BK174" s="5" cm="1">
        <f t="array" ref="BK174">INDEX(GMW!$A$2:$NF$200,MATCH(1,(GMW!$NE$2:$NE$200=BK$3)*(GMW!$ND$2:$ND$200=BK$4)*(GMW!$C$2:$C$200=BK$1),0),$F174-1966)</f>
        <v>2.0247030000000001</v>
      </c>
      <c r="BL174" s="5" cm="1">
        <f t="array" ref="BL174">INDEX(GMW!$A$2:$NF$200,MATCH(1,(GMW!$NE$2:$NE$200=BL$3)*(GMW!$ND$2:$ND$200=BL$4)*(GMW!$C$2:$C$200=BL$1),0),$F174-1966)</f>
        <v>0.64681299999999997</v>
      </c>
      <c r="BM174" s="5" cm="1">
        <f t="array" ref="BM174">INDEX(GMW!$A$2:$NF$200,MATCH(1,(GMW!$NE$2:$NE$200=BM$3)*(GMW!$ND$2:$ND$200=BM$4)*(GMW!$C$2:$C$200=BM$1),0),$F174-1966)</f>
        <v>1.842722</v>
      </c>
      <c r="BN174" s="5" cm="1">
        <f t="array" ref="BN174">INDEX(GMW!$A$2:$NF$200,MATCH(1,(GMW!$NE$2:$NE$200=BN$3)*(GMW!$ND$2:$ND$200=BN$4)*(GMW!$C$2:$C$200=BN$1),0),$F174-1966)</f>
        <v>1.642922</v>
      </c>
      <c r="BO174" s="5" cm="1">
        <f t="array" ref="BO174">INDEX(GMW!$A$2:$NF$200,MATCH(1,(GMW!$NE$2:$NE$200=BO$3)*(GMW!$ND$2:$ND$200=BO$4)*(GMW!$C$2:$C$200=BO$1),0),$F174-1966)</f>
        <v>2.1040999999999999</v>
      </c>
      <c r="BP174" s="5" cm="1">
        <f t="array" ref="BP174">INDEX(GMW!$A$2:$NF$200,MATCH(1,(GMW!$NE$2:$NE$200=BP$3)*(GMW!$ND$2:$ND$200=BP$4)*(GMW!$C$2:$C$200=BP$1),0),$F174-1966)</f>
        <v>1622146</v>
      </c>
      <c r="BQ174" s="5" cm="1">
        <f t="array" ref="BQ174">INDEX(GMW!$A$2:$NF$200,MATCH(1,(GMW!$NE$2:$NE$200=BQ$3)*(GMW!$ND$2:$ND$200=BQ$4)*(GMW!$C$2:$C$200=BQ$1),0),$F174-1966)</f>
        <v>24049.21</v>
      </c>
      <c r="BR174" s="5" cm="1">
        <f t="array" ref="BR174">INDEX(GMW!$A$2:$NF$200,MATCH(1,(GMW!$NE$2:$NE$200=BR$3)*(GMW!$ND$2:$ND$200=BR$4)*(GMW!$C$2:$C$200=BR$1),0),$F174-1966)</f>
        <v>1114183</v>
      </c>
      <c r="BS174" s="5" cm="1">
        <f t="array" ref="BS174">INDEX(GMW!$A$2:$NF$200,MATCH(1,(GMW!$NE$2:$NE$200=BS$3)*(GMW!$ND$2:$ND$200=BS$4)*(GMW!$C$2:$C$200=BS$1),0),$F174-1966)</f>
        <v>1858520</v>
      </c>
      <c r="BT174" s="5" cm="1">
        <f t="array" ref="BT174">INDEX(GMW!$A$2:$NF$200,MATCH(1,(GMW!$NE$2:$NE$200=BT$3)*(GMW!$ND$2:$ND$200=BT$4)*(GMW!$C$2:$C$200=BT$1),0),$F174-1966)</f>
        <v>611223</v>
      </c>
      <c r="BU174" s="5" cm="1">
        <f t="array" ref="BU174">INDEX(GMW!$A$2:$NF$200,MATCH(1,(GMW!$NE$2:$NE$200=BU$3)*(GMW!$ND$2:$ND$200=BU$4)*(GMW!$C$2:$C$200=BU$1),0),$F174-1966)</f>
        <v>1274.7619999999999</v>
      </c>
      <c r="BV174" s="5" cm="1">
        <f t="array" ref="BV174">INDEX(GMW!$A$2:$NF$200,MATCH(1,(GMW!$NE$2:$NE$200=BV$3)*(GMW!$ND$2:$ND$200=BV$4)*(GMW!$C$2:$C$200=BV$1),0),$F174-1966)</f>
        <v>2308726</v>
      </c>
      <c r="BW174" s="5" cm="1">
        <f t="array" ref="BW174">INDEX(GMW!$A$2:$NF$200,MATCH(1,(GMW!$NE$2:$NE$200=BW$3)*(GMW!$ND$2:$ND$200=BW$4)*(GMW!$C$2:$C$200=BW$1),0),$F174-1966)</f>
        <v>196.58779999999999</v>
      </c>
      <c r="BX174" s="5" cm="1">
        <f t="array" ref="BX174">INDEX(GMW!$A$2:$NF$200,MATCH(1,(GMW!$NE$2:$NE$200=BX$3)*(GMW!$ND$2:$ND$200=BX$4)*(GMW!$C$2:$C$200=BX$1),0),$F174-1966)</f>
        <v>687490.4</v>
      </c>
      <c r="BY174" s="5" cm="1">
        <f t="array" ref="BY174">INDEX(GMW!$A$2:$NF$200,MATCH(1,(GMW!$NE$2:$NE$200=BY$3)*(GMW!$ND$2:$ND$200=BY$4)*(GMW!$C$2:$C$200=BY$1),0),$F174-1966)</f>
        <v>2043.9179999999999</v>
      </c>
      <c r="BZ174" s="5" cm="1">
        <f t="array" ref="BZ174">INDEX(GMW!$A$2:$NF$200,MATCH(1,(GMW!$NE$2:$NE$200=BZ$3)*(GMW!$ND$2:$ND$200=BZ$4)*(GMW!$C$2:$C$200=BZ$1),0),$F174-1966)</f>
        <v>2725.884</v>
      </c>
      <c r="CA174" s="5" cm="1">
        <f t="array" ref="CA174">INDEX(GMW!$A$2:$NF$200,MATCH(1,(GMW!$NE$2:$NE$200=CA$3)*(GMW!$ND$2:$ND$200=CA$4)*(GMW!$C$2:$C$200=CA$1),0),$F174-1966)</f>
        <v>2573.5309999999999</v>
      </c>
      <c r="CB174" s="5" cm="1">
        <f t="array" ref="CB174">INDEX(GMW!$A$2:$NF$200,MATCH(1,(GMW!$NE$2:$NE$200=CB$3)*(GMW!$ND$2:$ND$200=CB$4)*(GMW!$C$2:$C$200=CB$1),0),$F174-1966)</f>
        <v>1281.56</v>
      </c>
      <c r="CC174" s="5" cm="1">
        <f t="array" ref="CC174">INDEX(GMW!$A$2:$NF$200,MATCH(1,(GMW!$NE$2:$NE$200=CC$3)*(GMW!$ND$2:$ND$200=CC$4)*(GMW!$C$2:$C$200=CC$1),0),$F174-1966)</f>
        <v>561.95299999999997</v>
      </c>
      <c r="CD174" s="5" cm="1">
        <f t="array" ref="CD174">INDEX(GMW!$A$2:$NF$200,MATCH(1,(GMW!$NE$2:$NE$200=CD$3)*(GMW!$ND$2:$ND$200=CD$4)*(GMW!$C$2:$C$200=CD$1),0),$F174-1966)</f>
        <v>580.47900000000004</v>
      </c>
      <c r="CE174" s="5" cm="1">
        <f t="array" ref="CE174">INDEX(GMW!$A$2:$NF$200,MATCH(1,(GMW!$NE$2:$NE$200=CE$3)*(GMW!$ND$2:$ND$200=CE$4)*(GMW!$C$2:$C$200=CE$1),0),$F174-1966)</f>
        <v>426.42099999999999</v>
      </c>
      <c r="CF174" s="5" cm="1">
        <f t="array" ref="CF174">INDEX(GMW!$A$2:$NF$200,MATCH(1,(GMW!$NE$2:$NE$200=CF$3)*(GMW!$ND$2:$ND$200=CF$4)*(GMW!$C$2:$C$200=CF$1),0),$F174-1966)</f>
        <v>132.7851</v>
      </c>
      <c r="CG174" s="5" cm="1">
        <f t="array" ref="CG174">INDEX(GMW!$A$2:$NF$200,MATCH(1,(GMW!$NE$2:$NE$200=CG$3)*(GMW!$ND$2:$ND$200=CG$4)*(GMW!$C$2:$C$200=CG$1),0),$F174-1966)</f>
        <v>168.512</v>
      </c>
      <c r="CH174" s="5" cm="1">
        <f t="array" ref="CH174">INDEX(GMW!$A$2:$NF$200,MATCH(1,(GMW!$NE$2:$NE$200=CH$3)*(GMW!$ND$2:$ND$200=CH$4)*(GMW!$C$2:$C$200=CH$1),0),$F174-1966)</f>
        <v>338.303</v>
      </c>
      <c r="CI174" s="5" cm="1">
        <f t="array" ref="CI174">INDEX(GMW!$A$2:$NF$200,MATCH(1,(GMW!$NE$2:$NE$200=CI$3)*(GMW!$ND$2:$ND$200=CI$4)*(GMW!$C$2:$C$200=CI$1),0),$F174-1966)</f>
        <v>262.87</v>
      </c>
      <c r="CJ174" s="5" cm="1">
        <f t="array" ref="CJ174">INDEX(GMW!$A$2:$NF$200,MATCH(1,(GMW!$NE$2:$NE$200=CJ$3)*(GMW!$ND$2:$ND$200=CJ$4)*(GMW!$C$2:$C$200=CJ$1),0),$F174-1966)</f>
        <v>475602</v>
      </c>
      <c r="CK174" s="5" cm="1">
        <f t="array" ref="CK174">INDEX(GMW!$A$2:$NF$200,MATCH(1,(GMW!$NE$2:$NE$200=CK$3)*(GMW!$ND$2:$ND$200=CK$4)*(GMW!$C$2:$C$200=CK$1),0),$F174-1966)</f>
        <v>4478.0249999999996</v>
      </c>
      <c r="CL174" s="5" cm="1">
        <f t="array" ref="CL174">INDEX(GMW!$A$2:$NF$200,MATCH(1,(GMW!$NE$2:$NE$200=CL$3)*(GMW!$ND$2:$ND$200=CL$4)*(GMW!$C$2:$C$200=CL$1),0),$F174-1966)</f>
        <v>130521.8</v>
      </c>
      <c r="CM174" s="5" cm="1">
        <f t="array" ref="CM174">INDEX(GMW!$A$2:$NF$200,MATCH(1,(GMW!$NE$2:$NE$200=CM$3)*(GMW!$ND$2:$ND$200=CM$4)*(GMW!$C$2:$C$200=CM$1),0),$F174-1966)</f>
        <v>503486</v>
      </c>
      <c r="CN174" s="5" cm="1">
        <f t="array" ref="CN174">INDEX(GMW!$A$2:$NF$200,MATCH(1,(GMW!$NE$2:$NE$200=CN$3)*(GMW!$ND$2:$ND$200=CN$4)*(GMW!$C$2:$C$200=CN$1),0),$F174-1966)</f>
        <v>405258</v>
      </c>
      <c r="CO174" s="5" cm="1">
        <f t="array" ref="CO174">INDEX(GMW!$A$2:$NF$200,MATCH(1,(GMW!$NE$2:$NE$200=CO$3)*(GMW!$ND$2:$ND$200=CO$4)*(GMW!$C$2:$C$200=CO$1),0),$F174-1966)</f>
        <v>502.37799999999999</v>
      </c>
      <c r="CP174" s="5" cm="1">
        <f t="array" ref="CP174">INDEX(GMW!$A$2:$NF$200,MATCH(1,(GMW!$NE$2:$NE$200=CP$3)*(GMW!$ND$2:$ND$200=CP$4)*(GMW!$C$2:$C$200=CP$1),0),$F174-1966)</f>
        <v>1006155</v>
      </c>
      <c r="CQ174" s="5" cm="1">
        <f t="array" ref="CQ174">INDEX(GMW!$A$2:$NF$200,MATCH(1,(GMW!$NE$2:$NE$200=CQ$3)*(GMW!$ND$2:$ND$200=CQ$4)*(GMW!$C$2:$C$200=CQ$1),0),$F174-1966)</f>
        <v>167.2389</v>
      </c>
      <c r="CR174" s="5" cm="1">
        <f t="array" ref="CR174">INDEX(GMW!$A$2:$NF$200,MATCH(1,(GMW!$NE$2:$NE$200=CR$3)*(GMW!$ND$2:$ND$200=CR$4)*(GMW!$C$2:$C$200=CR$1),0),$F174-1966)</f>
        <v>415313.3</v>
      </c>
      <c r="CS174" s="5" cm="1">
        <f t="array" ref="CS174">INDEX(GMW!$A$2:$NF$200,MATCH(1,(GMW!$NE$2:$NE$200=CS$3)*(GMW!$ND$2:$ND$200=CS$4)*(GMW!$C$2:$C$200=CS$1),0),$F174-1966)</f>
        <v>757.61</v>
      </c>
      <c r="CT174" s="5" cm="1">
        <f t="array" ref="CT174">INDEX(GMW!$A$2:$NF$200,MATCH(1,(GMW!$NE$2:$NE$200=CT$3)*(GMW!$ND$2:$ND$200=CT$4)*(GMW!$C$2:$C$200=CT$1),0),$F174-1966)</f>
        <v>542.07799999999997</v>
      </c>
      <c r="CU174" s="5" cm="1">
        <f t="array" ref="CU174">INDEX(GMW!$A$2:$NF$200,MATCH(1,(GMW!$NE$2:$NE$200=CU$3)*(GMW!$ND$2:$ND$200=CU$4)*(GMW!$C$2:$C$200=CU$1),0),$F174-1966)</f>
        <v>410.79</v>
      </c>
      <c r="CV174" s="5" cm="1">
        <f t="array" ref="CV174">INDEX(GMW!$A$2:$NF$200,MATCH(1,(GMW!$NE$2:$NE$200=CV$3)*(GMW!$ND$2:$ND$200=CV$4)*(GMW!$C$2:$C$200=CV$1),0),$F174-1966)</f>
        <v>262.62299999999999</v>
      </c>
      <c r="CW174" s="5" cm="1">
        <f t="array" ref="CW174">INDEX(GMW!$A$2:$NF$200,MATCH(1,(GMW!$NE$2:$NE$200=CW$3)*(GMW!$ND$2:$ND$200=CW$4)*(GMW!$C$2:$C$200=CW$1),0),$F174-1966)</f>
        <v>171.72800000000001</v>
      </c>
      <c r="CX174" s="5" cm="1">
        <f t="array" ref="CX174">INDEX(GMW!$A$2:$NF$200,MATCH(1,(GMW!$NE$2:$NE$200=CX$3)*(GMW!$ND$2:$ND$200=CX$4)*(GMW!$C$2:$C$200=CX$1),0),$F174-1966)</f>
        <v>102.197</v>
      </c>
      <c r="CY174" s="5" cm="1">
        <f t="array" ref="CY174">INDEX(GMW!$A$2:$NF$200,MATCH(1,(GMW!$NE$2:$NE$200=CY$3)*(GMW!$ND$2:$ND$200=CY$4)*(GMW!$C$2:$C$200=CY$1),0),$F174-1966)</f>
        <v>83.799499999999995</v>
      </c>
      <c r="CZ174" s="5" cm="1">
        <f t="array" ref="CZ174">INDEX(GMW!$A$2:$NF$200,MATCH(1,(GMW!$NE$2:$NE$200=CZ$3)*(GMW!$ND$2:$ND$200=CZ$4)*(GMW!$C$2:$C$200=CZ$1),0),$F174-1966)</f>
        <v>51.718000000000004</v>
      </c>
      <c r="DA174" s="5" cm="1">
        <f t="array" ref="DA174">INDEX(GMW!$A$2:$NF$200,MATCH(1,(GMW!$NE$2:$NE$200=DA$3)*(GMW!$ND$2:$ND$200=DA$4)*(GMW!$C$2:$C$200=DA$1),0),$F174-1966)</f>
        <v>51.008000000000003</v>
      </c>
      <c r="DB174" s="5" cm="1">
        <f t="array" ref="DB174">INDEX(GMW!$A$2:$NF$200,MATCH(1,(GMW!$NE$2:$NE$200=DB$3)*(GMW!$ND$2:$ND$200=DB$4)*(GMW!$C$2:$C$200=DB$1),0),$F174-1966)</f>
        <v>44.076000000000001</v>
      </c>
      <c r="DC174" s="5" cm="1">
        <f t="array" ref="DC174">INDEX(GMW!$A$2:$NF$200,MATCH(1,(GMW!$NE$2:$NE$200=DC$3)*(GMW!$ND$2:$ND$200=DC$4)*(GMW!$C$2:$C$200=DC$1),0),$F174-1966)</f>
        <v>43.5229</v>
      </c>
    </row>
    <row r="175" spans="1:107" x14ac:dyDescent="0.25">
      <c r="A175" s="5">
        <v>2015</v>
      </c>
      <c r="B175" s="5">
        <f t="shared" si="56"/>
        <v>2015</v>
      </c>
      <c r="C175" s="5">
        <f t="shared" si="56"/>
        <v>2014</v>
      </c>
      <c r="D175" s="5">
        <f t="shared" si="56"/>
        <v>2014</v>
      </c>
      <c r="F175" s="5">
        <f t="shared" si="37"/>
        <v>2141</v>
      </c>
      <c r="G175" s="5" cm="1">
        <f t="array" ref="G175">INDEX(GMW!$A$2:$NF$200,MATCH(1,(GMW!$NE$2:$NE$200=G$3)*(GMW!$ND$2:$ND$200=G$4)*(GMW!$C$2:$C$200=G$1),0),$F175-1966)</f>
        <v>613076</v>
      </c>
      <c r="H175" s="5" cm="1">
        <f t="array" ref="H175">INDEX(GMW!$A$2:$NF$200,MATCH(1,(GMW!$NE$2:$NE$200=H$3)*(GMW!$ND$2:$ND$200=H$4)*(GMW!$C$2:$C$200=H$1),0),$F175-1966)</f>
        <v>375994</v>
      </c>
      <c r="I175" s="5" cm="1">
        <f t="array" ref="I175">INDEX(GMW!$A$2:$NF$200,MATCH(1,(GMW!$NE$2:$NE$200=I$3)*(GMW!$ND$2:$ND$200=I$4)*(GMW!$C$2:$C$200=I$1),0),$F175-1966)</f>
        <v>110016</v>
      </c>
      <c r="J175" s="5" cm="1">
        <f t="array" ref="J175">INDEX(GMW!$A$2:$NF$200,MATCH(1,(GMW!$NE$2:$NE$200=J$3)*(GMW!$ND$2:$ND$200=J$4)*(GMW!$C$2:$C$200=J$1),0),$F175-1966)</f>
        <v>122358</v>
      </c>
      <c r="K175" s="5" cm="1">
        <f t="array" ref="K175">INDEX(GMW!$A$2:$NF$200,MATCH(1,(GMW!$NE$2:$NE$200=K$3)*(GMW!$ND$2:$ND$200=K$4)*(GMW!$C$2:$C$200=K$1),0),$F175-1966)</f>
        <v>181242</v>
      </c>
      <c r="L175" s="5" cm="1">
        <f t="array" ref="L175">INDEX(GMW!$A$2:$NF$200,MATCH(1,(GMW!$NE$2:$NE$200=L$3)*(GMW!$ND$2:$ND$200=L$4)*(GMW!$C$2:$C$200=L$1),0),$F175-1966)</f>
        <v>199032</v>
      </c>
      <c r="M175" s="5" cm="1">
        <f t="array" ref="M175">INDEX(GMW!$A$2:$NF$200,MATCH(1,(GMW!$NE$2:$NE$200=M$3)*(GMW!$ND$2:$ND$200=M$4)*(GMW!$C$2:$C$200=M$1),0),$F175-1966)</f>
        <v>64003</v>
      </c>
      <c r="N175" s="5" cm="1">
        <f t="array" ref="N175">INDEX(GMW!$A$2:$NF$200,MATCH(1,(GMW!$NE$2:$NE$200=N$3)*(GMW!$ND$2:$ND$200=N$4)*(GMW!$C$2:$C$200=N$1),0),$F175-1966)</f>
        <v>17617</v>
      </c>
      <c r="O175" s="5" cm="1">
        <f t="array" ref="O175">INDEX(GMW!$A$2:$NF$200,MATCH(1,(GMW!$NE$2:$NE$200=O$3)*(GMW!$ND$2:$ND$200=O$4)*(GMW!$C$2:$C$200=O$1),0),$F175-1966)</f>
        <v>99.5</v>
      </c>
      <c r="P175" s="5" cm="1">
        <f t="array" ref="P175">INDEX(GMW!$A$2:$NF$200,MATCH(1,(GMW!$NE$2:$NE$200=P$3)*(GMW!$ND$2:$ND$200=P$4)*(GMW!$C$2:$C$200=P$1),0),$F175-1966)</f>
        <v>0.5</v>
      </c>
      <c r="Q175" s="5" cm="1">
        <f t="array" ref="Q175">INDEX(GMW!$A$2:$NF$200,MATCH(1,(GMW!$NE$2:$NE$200=Q$3)*(GMW!$ND$2:$ND$200=Q$4)*(GMW!$C$2:$C$200=Q$1),0),$F175-1966)</f>
        <v>1.58</v>
      </c>
      <c r="R175" s="5" cm="1">
        <f t="array" ref="R175">INDEX(GMW!$A$2:$NF$200,MATCH(1,(GMW!$NE$2:$NE$200=R$3)*(GMW!$ND$2:$ND$200=R$4)*(GMW!$C$2:$C$200=R$1),0),$F175-1966)</f>
        <v>99.5</v>
      </c>
      <c r="S175" s="5" cm="1">
        <f t="array" ref="S175">INDEX(GMW!$A$2:$NF$200,MATCH(1,(GMW!$NE$2:$NE$200=S$3)*(GMW!$ND$2:$ND$200=S$4)*(GMW!$C$2:$C$200=S$1),0),$F175-1966)</f>
        <v>33806</v>
      </c>
      <c r="T175" s="5" cm="1">
        <f t="array" ref="T175">INDEX(GMW!$A$2:$NF$200,MATCH(1,(GMW!$NE$2:$NE$200=T$3)*(GMW!$ND$2:$ND$200=T$4)*(GMW!$C$2:$C$200=T$1),0),$F175-1966)</f>
        <v>390</v>
      </c>
      <c r="U175" s="5" cm="1">
        <f t="array" ref="U175">INDEX(GMW!$A$2:$NF$200,MATCH(1,(GMW!$NE$2:$NE$200=U$3)*(GMW!$ND$2:$ND$200=U$4)*(GMW!$C$2:$C$200=U$1),0),$F175-1966)</f>
        <v>75</v>
      </c>
      <c r="V175" s="5" cm="1">
        <f t="array" ref="V175">INDEX(GMW!$A$2:$NF$200,MATCH(1,(GMW!$NE$2:$NE$200=V$3)*(GMW!$ND$2:$ND$200=V$4)*(GMW!$C$2:$C$200=V$1),0),$F175-1966)</f>
        <v>2650</v>
      </c>
      <c r="W175" s="5" cm="1">
        <f t="array" ref="W175">INDEX(GMW!$A$2:$NF$200,MATCH(1,(GMW!$NE$2:$NE$200=W$3)*(GMW!$ND$2:$ND$200=W$4)*(GMW!$C$2:$C$200=W$1),0),$F175-1966)</f>
        <v>132</v>
      </c>
      <c r="X175" s="5" cm="1">
        <f t="array" ref="X175">INDEX(GMW!$A$2:$NF$200,MATCH(1,(GMW!$NE$2:$NE$200=X$3)*(GMW!$ND$2:$ND$200=X$4)*(GMW!$C$2:$C$200=X$1),0),$F175-1966)</f>
        <v>195</v>
      </c>
      <c r="Y175" s="5" cm="1">
        <f t="array" ref="Y175">INDEX(GMW!$A$2:$NF$200,MATCH(1,(GMW!$NE$2:$NE$200=Y$3)*(GMW!$ND$2:$ND$200=Y$4)*(GMW!$C$2:$C$200=Y$1),0),$F175-1966)</f>
        <v>2141</v>
      </c>
      <c r="Z175" s="5" cm="1">
        <f t="array" ref="Z175">INDEX(GMW!$A$2:$NF$200,MATCH(1,(GMW!$NE$2:$NE$200=Z$3)*(GMW!$ND$2:$ND$200=Z$4)*(GMW!$C$2:$C$200=Z$1),0),$F175-1966)</f>
        <v>5032</v>
      </c>
      <c r="AA175" s="5" cm="1">
        <f t="array" ref="AA175">INDEX(GMW!$A$2:$NF$200,MATCH(1,(GMW!$NE$2:$NE$200=AA$3)*(GMW!$ND$2:$ND$200=AA$4)*(GMW!$C$2:$C$200=AA$1),0),$F175-1966)</f>
        <v>1544</v>
      </c>
      <c r="AB175" s="5" cm="1">
        <f t="array" ref="AB175">INDEX(GMW!$A$2:$NF$200,MATCH(1,(GMW!$NE$2:$NE$200=AB$3)*(GMW!$ND$2:$ND$200=AB$4)*(GMW!$C$2:$C$200=AB$1),0),$F175-1966)</f>
        <v>2209</v>
      </c>
      <c r="AC175" s="5" cm="1">
        <f t="array" ref="AC175">INDEX(GMW!$A$2:$NF$200,MATCH(1,(GMW!$NE$2:$NE$200=AC$3)*(GMW!$ND$2:$ND$200=AC$4)*(GMW!$C$2:$C$200=AC$1),0),$F175-1966)</f>
        <v>1388</v>
      </c>
      <c r="AD175" s="5" cm="1">
        <f t="array" ref="AD175">INDEX(GMW!$A$2:$NF$200,MATCH(1,(GMW!$NE$2:$NE$200=AD$3)*(GMW!$ND$2:$ND$200=AD$4)*(GMW!$C$2:$C$200=AD$1),0),$F175-1966)</f>
        <v>1118</v>
      </c>
      <c r="AE175" s="5" cm="1">
        <f t="array" ref="AE175">INDEX(GMW!$A$2:$NF$200,MATCH(1,(GMW!$NE$2:$NE$200=AE$3)*(GMW!$ND$2:$ND$200=AE$4)*(GMW!$C$2:$C$200=AE$1),0),$F175-1966)</f>
        <v>556</v>
      </c>
      <c r="AF175" s="5" cm="1">
        <f t="array" ref="AF175">INDEX(GMW!$A$2:$NF$200,MATCH(1,(GMW!$NE$2:$NE$200=AF$3)*(GMW!$ND$2:$ND$200=AF$4)*(GMW!$C$2:$C$200=AF$1),0),$F175-1966)</f>
        <v>2891</v>
      </c>
      <c r="AG175" s="5" cm="1">
        <f t="array" ref="AG175">INDEX(GMW!$A$2:$NF$200,MATCH(1,(GMW!$NE$2:$NE$200=AG$3)*(GMW!$ND$2:$ND$200=AG$4)*(GMW!$C$2:$C$200=AG$1),0),$F175-1966)</f>
        <v>2870</v>
      </c>
      <c r="AH175" s="5" cm="1">
        <f t="array" ref="AH175">INDEX(GMW!$A$2:$NF$200,MATCH(1,(GMW!$NE$2:$NE$200=AH$3)*(GMW!$ND$2:$ND$200=AH$4)*(GMW!$C$2:$C$200=AH$1),0),$F175-1966)</f>
        <v>1503</v>
      </c>
      <c r="AI175" s="5" cm="1">
        <f t="array" ref="AI175">INDEX(GMW!$A$2:$NF$200,MATCH(1,(GMW!$NE$2:$NE$200=AI$3)*(GMW!$ND$2:$ND$200=AI$4)*(GMW!$C$2:$C$200=AI$1),0),$F175-1966)</f>
        <v>2936</v>
      </c>
      <c r="AJ175" s="5" cm="1">
        <f t="array" ref="AJ175">INDEX(GMW!$A$2:$NF$200,MATCH(1,(GMW!$NE$2:$NE$200=AJ$3)*(GMW!$ND$2:$ND$200=AJ$4)*(GMW!$C$2:$C$200=AJ$1),0),$F175-1966)</f>
        <v>4223</v>
      </c>
      <c r="AK175" s="5" cm="1">
        <f t="array" ref="AK175">INDEX(GMW!$A$2:$NF$200,MATCH(1,(GMW!$NE$2:$NE$200=AK$3)*(GMW!$ND$2:$ND$200=AK$4)*(GMW!$C$2:$C$200=AK$1),0),$F175-1966)</f>
        <v>955</v>
      </c>
      <c r="AL175" s="5" cm="1">
        <f t="array" ref="AL175">INDEX(GMW!$A$2:$NF$200,MATCH(1,(GMW!$NE$2:$NE$200=AL$3)*(GMW!$ND$2:$ND$200=AL$4)*(GMW!$C$2:$C$200=AL$1),0),$F175-1966)</f>
        <v>998</v>
      </c>
      <c r="AM175" s="5" cm="1">
        <f t="array" ref="AM175">INDEX(GMW!$A$2:$NF$200,MATCH(1,(GMW!$NE$2:$NE$200=AM$3)*(GMW!$ND$2:$ND$200=AM$4)*(GMW!$C$2:$C$200=AM$1),0),$F175-1966)</f>
        <v>31218</v>
      </c>
      <c r="AN175" s="5" cm="1">
        <f t="array" ref="AN175">INDEX(GMW!$A$2:$NF$200,MATCH(1,(GMW!$NE$2:$NE$200=AN$3)*(GMW!$ND$2:$ND$200=AN$4)*(GMW!$C$2:$C$200=AN$1),0),$F175-1966)</f>
        <v>5352</v>
      </c>
      <c r="AO175" s="5" cm="1">
        <f t="array" ref="AO175">INDEX(GMW!$A$2:$NF$200,MATCH(1,(GMW!$NE$2:$NE$200=AO$3)*(GMW!$ND$2:$ND$200=AO$4)*(GMW!$C$2:$C$200=AO$1),0),$F175-1966)</f>
        <v>613076</v>
      </c>
      <c r="AP175" s="5" cm="1">
        <f t="array" ref="AP175">INDEX(GMW!$A$2:$NF$200,MATCH(1,(GMW!$NE$2:$NE$200=AP$3)*(GMW!$ND$2:$ND$200=AP$4)*(GMW!$C$2:$C$200=AP$1),0),$F175-1966)</f>
        <v>4666.6499999999996</v>
      </c>
      <c r="AQ175" s="5" cm="1">
        <f t="array" ref="AQ175">INDEX(GMW!$A$2:$NF$200,MATCH(1,(GMW!$NE$2:$NE$200=AQ$3)*(GMW!$ND$2:$ND$200=AQ$4)*(GMW!$C$2:$C$200=AQ$1),0),$F175-1966)</f>
        <v>134322.29999999999</v>
      </c>
      <c r="AR175" s="5" cm="1">
        <f t="array" ref="AR175">INDEX(GMW!$A$2:$NF$200,MATCH(1,(GMW!$NE$2:$NE$200=AR$3)*(GMW!$ND$2:$ND$200=AR$4)*(GMW!$C$2:$C$200=AR$1),0),$F175-1966)</f>
        <v>831.26</v>
      </c>
      <c r="AS175" s="5" cm="1">
        <f t="array" ref="AS175">INDEX(GMW!$A$2:$NF$200,MATCH(1,(GMW!$NE$2:$NE$200=AS$3)*(GMW!$ND$2:$ND$200=AS$4)*(GMW!$C$2:$C$200=AS$1),0),$F175-1966)</f>
        <v>585.35799999999995</v>
      </c>
      <c r="AT175" s="5" cm="1">
        <f t="array" ref="AT175">INDEX(GMW!$A$2:$NF$200,MATCH(1,(GMW!$NE$2:$NE$200=AT$3)*(GMW!$ND$2:$ND$200=AT$4)*(GMW!$C$2:$C$200=AT$1),0),$F175-1966)</f>
        <v>437.779</v>
      </c>
      <c r="AU175" s="5" cm="1">
        <f t="array" ref="AU175">INDEX(GMW!$A$2:$NF$200,MATCH(1,(GMW!$NE$2:$NE$200=AU$3)*(GMW!$ND$2:$ND$200=AU$4)*(GMW!$C$2:$C$200=AU$1),0),$F175-1966)</f>
        <v>514113</v>
      </c>
      <c r="AV175" s="5" cm="1">
        <f t="array" ref="AV175">INDEX(GMW!$A$2:$NF$200,MATCH(1,(GMW!$NE$2:$NE$200=AV$3)*(GMW!$ND$2:$ND$200=AV$4)*(GMW!$C$2:$C$200=AV$1),0),$F175-1966)</f>
        <v>9703</v>
      </c>
      <c r="AW175" s="5" cm="1">
        <f t="array" ref="AW175">INDEX(GMW!$A$2:$NF$200,MATCH(1,(GMW!$NE$2:$NE$200=AW$3)*(GMW!$ND$2:$ND$200=AW$4)*(GMW!$C$2:$C$200=AW$1),0),$F175-1966)</f>
        <v>173.32499999999999</v>
      </c>
      <c r="AX175" s="5" cm="1">
        <f t="array" ref="AX175">INDEX(GMW!$A$2:$NF$200,MATCH(1,(GMW!$NE$2:$NE$200=AX$3)*(GMW!$ND$2:$ND$200=AX$4)*(GMW!$C$2:$C$200=AX$1),0),$F175-1966)</f>
        <v>2419.7020000000002</v>
      </c>
      <c r="AY175" s="5" cm="1">
        <f t="array" ref="AY175">INDEX(GMW!$A$2:$NF$200,MATCH(1,(GMW!$NE$2:$NE$200=AY$3)*(GMW!$ND$2:$ND$200=AY$4)*(GMW!$C$2:$C$200=AY$1),0),$F175-1966)</f>
        <v>14771</v>
      </c>
      <c r="AZ175" s="5" cm="1">
        <f t="array" ref="AZ175">INDEX(GMW!$A$2:$NF$200,MATCH(1,(GMW!$NE$2:$NE$200=AZ$3)*(GMW!$ND$2:$ND$200=AZ$4)*(GMW!$C$2:$C$200=AZ$1),0),$F175-1966)</f>
        <v>3650</v>
      </c>
      <c r="BA175" s="5" cm="1">
        <f t="array" ref="BA175">INDEX(GMW!$A$2:$NF$200,MATCH(1,(GMW!$NE$2:$NE$200=BA$3)*(GMW!$ND$2:$ND$200=BA$4)*(GMW!$C$2:$C$200=BA$1),0),$F175-1966)</f>
        <v>6.1839930000000001</v>
      </c>
      <c r="BB175" s="5" cm="1">
        <f t="array" ref="BB175">INDEX(GMW!$A$2:$NF$200,MATCH(1,(GMW!$NE$2:$NE$200=BB$3)*(GMW!$ND$2:$ND$200=BB$4)*(GMW!$C$2:$C$200=BB$1),0),$F175-1966)</f>
        <v>6167.4669999999996</v>
      </c>
      <c r="BC175" s="5" cm="1">
        <f t="array" ref="BC175">INDEX(GMW!$A$2:$NF$200,MATCH(1,(GMW!$NE$2:$NE$200=BC$3)*(GMW!$ND$2:$ND$200=BC$4)*(GMW!$C$2:$C$200=BC$1),0),$F175-1966)</f>
        <v>0.89827590000000002</v>
      </c>
      <c r="BD175" s="5" cm="1">
        <f t="array" ref="BD175">INDEX(GMW!$A$2:$NF$200,MATCH(1,(GMW!$NE$2:$NE$200=BD$3)*(GMW!$ND$2:$ND$200=BD$4)*(GMW!$C$2:$C$200=BD$1),0),$F175-1966)</f>
        <v>4091</v>
      </c>
      <c r="BE175" s="5" cm="1">
        <f t="array" ref="BE175">INDEX(GMW!$A$2:$NF$200,MATCH(1,(GMW!$NE$2:$NE$200=BE$3)*(GMW!$ND$2:$ND$200=BE$4)*(GMW!$C$2:$C$200=BE$1),0),$F175-1966)</f>
        <v>10.71968</v>
      </c>
      <c r="BF175" s="5" cm="1">
        <f t="array" ref="BF175">INDEX(GMW!$A$2:$NF$200,MATCH(1,(GMW!$NE$2:$NE$200=BF$3)*(GMW!$ND$2:$ND$200=BF$4)*(GMW!$C$2:$C$200=BF$1),0),$F175-1966)</f>
        <v>11.426</v>
      </c>
      <c r="BG175" s="5" cm="1">
        <f t="array" ref="BG175">INDEX(GMW!$A$2:$NF$200,MATCH(1,(GMW!$NE$2:$NE$200=BG$3)*(GMW!$ND$2:$ND$200=BG$4)*(GMW!$C$2:$C$200=BG$1),0),$F175-1966)</f>
        <v>17.528230000000001</v>
      </c>
      <c r="BH175" s="5" cm="1">
        <f t="array" ref="BH175">INDEX(GMW!$A$2:$NF$200,MATCH(1,(GMW!$NE$2:$NE$200=BH$3)*(GMW!$ND$2:$ND$200=BH$4)*(GMW!$C$2:$C$200=BH$1),0),$F175-1966)</f>
        <v>8.6809390000000004</v>
      </c>
      <c r="BI175" s="5" cm="1">
        <f t="array" ref="BI175">INDEX(GMW!$A$2:$NF$200,MATCH(1,(GMW!$NE$2:$NE$200=BI$3)*(GMW!$ND$2:$ND$200=BI$4)*(GMW!$C$2:$C$200=BI$1),0),$F175-1966)</f>
        <v>2.383</v>
      </c>
      <c r="BJ175" s="5" cm="1">
        <f t="array" ref="BJ175">INDEX(GMW!$A$2:$NF$200,MATCH(1,(GMW!$NE$2:$NE$200=BJ$3)*(GMW!$ND$2:$ND$200=BJ$4)*(GMW!$C$2:$C$200=BJ$1),0),$F175-1966)</f>
        <v>3.2218270000000002</v>
      </c>
      <c r="BK175" s="5" cm="1">
        <f t="array" ref="BK175">INDEX(GMW!$A$2:$NF$200,MATCH(1,(GMW!$NE$2:$NE$200=BK$3)*(GMW!$ND$2:$ND$200=BK$4)*(GMW!$C$2:$C$200=BK$1),0),$F175-1966)</f>
        <v>1.9991699999999999</v>
      </c>
      <c r="BL175" s="5" cm="1">
        <f t="array" ref="BL175">INDEX(GMW!$A$2:$NF$200,MATCH(1,(GMW!$NE$2:$NE$200=BL$3)*(GMW!$ND$2:$ND$200=BL$4)*(GMW!$C$2:$C$200=BL$1),0),$F175-1966)</f>
        <v>0.67469670000000004</v>
      </c>
      <c r="BM175" s="5" cm="1">
        <f t="array" ref="BM175">INDEX(GMW!$A$2:$NF$200,MATCH(1,(GMW!$NE$2:$NE$200=BM$3)*(GMW!$ND$2:$ND$200=BM$4)*(GMW!$C$2:$C$200=BM$1),0),$F175-1966)</f>
        <v>1.792027</v>
      </c>
      <c r="BN175" s="5" cm="1">
        <f t="array" ref="BN175">INDEX(GMW!$A$2:$NF$200,MATCH(1,(GMW!$NE$2:$NE$200=BN$3)*(GMW!$ND$2:$ND$200=BN$4)*(GMW!$C$2:$C$200=BN$1),0),$F175-1966)</f>
        <v>1.6452500000000001</v>
      </c>
      <c r="BO175" s="5" cm="1">
        <f t="array" ref="BO175">INDEX(GMW!$A$2:$NF$200,MATCH(1,(GMW!$NE$2:$NE$200=BO$3)*(GMW!$ND$2:$ND$200=BO$4)*(GMW!$C$2:$C$200=BO$1),0),$F175-1966)</f>
        <v>2.11422</v>
      </c>
      <c r="BP175" s="5" cm="1">
        <f t="array" ref="BP175">INDEX(GMW!$A$2:$NF$200,MATCH(1,(GMW!$NE$2:$NE$200=BP$3)*(GMW!$ND$2:$ND$200=BP$4)*(GMW!$C$2:$C$200=BP$1),0),$F175-1966)</f>
        <v>1621412</v>
      </c>
      <c r="BQ175" s="5" cm="1">
        <f t="array" ref="BQ175">INDEX(GMW!$A$2:$NF$200,MATCH(1,(GMW!$NE$2:$NE$200=BQ$3)*(GMW!$ND$2:$ND$200=BQ$4)*(GMW!$C$2:$C$200=BQ$1),0),$F175-1966)</f>
        <v>24234.98</v>
      </c>
      <c r="BR175" s="5" cm="1">
        <f t="array" ref="BR175">INDEX(GMW!$A$2:$NF$200,MATCH(1,(GMW!$NE$2:$NE$200=BR$3)*(GMW!$ND$2:$ND$200=BR$4)*(GMW!$C$2:$C$200=BR$1),0),$F175-1966)</f>
        <v>1128395</v>
      </c>
      <c r="BS175" s="5" cm="1">
        <f t="array" ref="BS175">INDEX(GMW!$A$2:$NF$200,MATCH(1,(GMW!$NE$2:$NE$200=BS$3)*(GMW!$ND$2:$ND$200=BS$4)*(GMW!$C$2:$C$200=BS$1),0),$F175-1966)</f>
        <v>1942490</v>
      </c>
      <c r="BT175" s="5" cm="1">
        <f t="array" ref="BT175">INDEX(GMW!$A$2:$NF$200,MATCH(1,(GMW!$NE$2:$NE$200=BT$3)*(GMW!$ND$2:$ND$200=BT$4)*(GMW!$C$2:$C$200=BT$1),0),$F175-1966)</f>
        <v>637326</v>
      </c>
      <c r="BU175" s="5" cm="1">
        <f t="array" ref="BU175">INDEX(GMW!$A$2:$NF$200,MATCH(1,(GMW!$NE$2:$NE$200=BU$3)*(GMW!$ND$2:$ND$200=BU$4)*(GMW!$C$2:$C$200=BU$1),0),$F175-1966)</f>
        <v>1254.4770000000001</v>
      </c>
      <c r="BV175" s="5" cm="1">
        <f t="array" ref="BV175">INDEX(GMW!$A$2:$NF$200,MATCH(1,(GMW!$NE$2:$NE$200=BV$3)*(GMW!$ND$2:$ND$200=BV$4)*(GMW!$C$2:$C$200=BV$1),0),$F175-1966)</f>
        <v>2324373</v>
      </c>
      <c r="BW175" s="5" cm="1">
        <f t="array" ref="BW175">INDEX(GMW!$A$2:$NF$200,MATCH(1,(GMW!$NE$2:$NE$200=BW$3)*(GMW!$ND$2:$ND$200=BW$4)*(GMW!$C$2:$C$200=BW$1),0),$F175-1966)</f>
        <v>193.04519999999999</v>
      </c>
      <c r="BX175" s="5" cm="1">
        <f t="array" ref="BX175">INDEX(GMW!$A$2:$NF$200,MATCH(1,(GMW!$NE$2:$NE$200=BX$3)*(GMW!$ND$2:$ND$200=BX$4)*(GMW!$C$2:$C$200=BX$1),0),$F175-1966)</f>
        <v>708162.1</v>
      </c>
      <c r="BY175" s="5" cm="1">
        <f t="array" ref="BY175">INDEX(GMW!$A$2:$NF$200,MATCH(1,(GMW!$NE$2:$NE$200=BY$3)*(GMW!$ND$2:$ND$200=BY$4)*(GMW!$C$2:$C$200=BY$1),0),$F175-1966)</f>
        <v>2038.115</v>
      </c>
      <c r="BZ175" s="5" cm="1">
        <f t="array" ref="BZ175">INDEX(GMW!$A$2:$NF$200,MATCH(1,(GMW!$NE$2:$NE$200=BZ$3)*(GMW!$ND$2:$ND$200=BZ$4)*(GMW!$C$2:$C$200=BZ$1),0),$F175-1966)</f>
        <v>2876.875</v>
      </c>
      <c r="CA175" s="5" cm="1">
        <f t="array" ref="CA175">INDEX(GMW!$A$2:$NF$200,MATCH(1,(GMW!$NE$2:$NE$200=CA$3)*(GMW!$ND$2:$ND$200=CA$4)*(GMW!$C$2:$C$200=CA$1),0),$F175-1966)</f>
        <v>2586.2080000000001</v>
      </c>
      <c r="CB175" s="5" cm="1">
        <f t="array" ref="CB175">INDEX(GMW!$A$2:$NF$200,MATCH(1,(GMW!$NE$2:$NE$200=CB$3)*(GMW!$ND$2:$ND$200=CB$4)*(GMW!$C$2:$C$200=CB$1),0),$F175-1966)</f>
        <v>1288.1300000000001</v>
      </c>
      <c r="CC175" s="5" cm="1">
        <f t="array" ref="CC175">INDEX(GMW!$A$2:$NF$200,MATCH(1,(GMW!$NE$2:$NE$200=CC$3)*(GMW!$ND$2:$ND$200=CC$4)*(GMW!$C$2:$C$200=CC$1),0),$F175-1966)</f>
        <v>559.29769999999996</v>
      </c>
      <c r="CD175" s="5" cm="1">
        <f t="array" ref="CD175">INDEX(GMW!$A$2:$NF$200,MATCH(1,(GMW!$NE$2:$NE$200=CD$3)*(GMW!$ND$2:$ND$200=CD$4)*(GMW!$C$2:$C$200=CD$1),0),$F175-1966)</f>
        <v>604.89300000000003</v>
      </c>
      <c r="CE175" s="5" cm="1">
        <f t="array" ref="CE175">INDEX(GMW!$A$2:$NF$200,MATCH(1,(GMW!$NE$2:$NE$200=CE$3)*(GMW!$ND$2:$ND$200=CE$4)*(GMW!$C$2:$C$200=CE$1),0),$F175-1966)</f>
        <v>441.05599999999998</v>
      </c>
      <c r="CF175" s="5" cm="1">
        <f t="array" ref="CF175">INDEX(GMW!$A$2:$NF$200,MATCH(1,(GMW!$NE$2:$NE$200=CF$3)*(GMW!$ND$2:$ND$200=CF$4)*(GMW!$C$2:$C$200=CF$1),0),$F175-1966)</f>
        <v>135.83080000000001</v>
      </c>
      <c r="CG175" s="5" cm="1">
        <f t="array" ref="CG175">INDEX(GMW!$A$2:$NF$200,MATCH(1,(GMW!$NE$2:$NE$200=CG$3)*(GMW!$ND$2:$ND$200=CG$4)*(GMW!$C$2:$C$200=CG$1),0),$F175-1966)</f>
        <v>173.51900000000001</v>
      </c>
      <c r="CH175" s="5" cm="1">
        <f t="array" ref="CH175">INDEX(GMW!$A$2:$NF$200,MATCH(1,(GMW!$NE$2:$NE$200=CH$3)*(GMW!$ND$2:$ND$200=CH$4)*(GMW!$C$2:$C$200=CH$1),0),$F175-1966)</f>
        <v>328.86399999999998</v>
      </c>
      <c r="CI175" s="5" cm="1">
        <f t="array" ref="CI175">INDEX(GMW!$A$2:$NF$200,MATCH(1,(GMW!$NE$2:$NE$200=CI$3)*(GMW!$ND$2:$ND$200=CI$4)*(GMW!$C$2:$C$200=CI$1),0),$F175-1966)</f>
        <v>264.27179999999998</v>
      </c>
      <c r="CJ175" s="5" cm="1">
        <f t="array" ref="CJ175">INDEX(GMW!$A$2:$NF$200,MATCH(1,(GMW!$NE$2:$NE$200=CJ$3)*(GMW!$ND$2:$ND$200=CJ$4)*(GMW!$C$2:$C$200=CJ$1),0),$F175-1966)</f>
        <v>478016</v>
      </c>
      <c r="CK175" s="5" cm="1">
        <f t="array" ref="CK175">INDEX(GMW!$A$2:$NF$200,MATCH(1,(GMW!$NE$2:$NE$200=CK$3)*(GMW!$ND$2:$ND$200=CK$4)*(GMW!$C$2:$C$200=CK$1),0),$F175-1966)</f>
        <v>4515.875</v>
      </c>
      <c r="CL175" s="5" cm="1">
        <f t="array" ref="CL175">INDEX(GMW!$A$2:$NF$200,MATCH(1,(GMW!$NE$2:$NE$200=CL$3)*(GMW!$ND$2:$ND$200=CL$4)*(GMW!$C$2:$C$200=CL$1),0),$F175-1966)</f>
        <v>133683.70000000001</v>
      </c>
      <c r="CM175" s="5" cm="1">
        <f t="array" ref="CM175">INDEX(GMW!$A$2:$NF$200,MATCH(1,(GMW!$NE$2:$NE$200=CM$3)*(GMW!$ND$2:$ND$200=CM$4)*(GMW!$C$2:$C$200=CM$1),0),$F175-1966)</f>
        <v>496075</v>
      </c>
      <c r="CN175" s="5" cm="1">
        <f t="array" ref="CN175">INDEX(GMW!$A$2:$NF$200,MATCH(1,(GMW!$NE$2:$NE$200=CN$3)*(GMW!$ND$2:$ND$200=CN$4)*(GMW!$C$2:$C$200=CN$1),0),$F175-1966)</f>
        <v>408257</v>
      </c>
      <c r="CO175" s="5" cm="1">
        <f t="array" ref="CO175">INDEX(GMW!$A$2:$NF$200,MATCH(1,(GMW!$NE$2:$NE$200=CO$3)*(GMW!$ND$2:$ND$200=CO$4)*(GMW!$C$2:$C$200=CO$1),0),$F175-1966)</f>
        <v>504.22399999999999</v>
      </c>
      <c r="CP175" s="5" cm="1">
        <f t="array" ref="CP175">INDEX(GMW!$A$2:$NF$200,MATCH(1,(GMW!$NE$2:$NE$200=CP$3)*(GMW!$ND$2:$ND$200=CP$4)*(GMW!$C$2:$C$200=CP$1),0),$F175-1966)</f>
        <v>1028077</v>
      </c>
      <c r="CQ175" s="5" cm="1">
        <f t="array" ref="CQ175">INDEX(GMW!$A$2:$NF$200,MATCH(1,(GMW!$NE$2:$NE$200=CQ$3)*(GMW!$ND$2:$ND$200=CQ$4)*(GMW!$C$2:$C$200=CQ$1),0),$F175-1966)</f>
        <v>166.4802</v>
      </c>
      <c r="CR175" s="5" cm="1">
        <f t="array" ref="CR175">INDEX(GMW!$A$2:$NF$200,MATCH(1,(GMW!$NE$2:$NE$200=CR$3)*(GMW!$ND$2:$ND$200=CR$4)*(GMW!$C$2:$C$200=CR$1),0),$F175-1966)</f>
        <v>428801.5</v>
      </c>
      <c r="CS175" s="5" cm="1">
        <f t="array" ref="CS175">INDEX(GMW!$A$2:$NF$200,MATCH(1,(GMW!$NE$2:$NE$200=CS$3)*(GMW!$ND$2:$ND$200=CS$4)*(GMW!$C$2:$C$200=CS$1),0),$F175-1966)</f>
        <v>760.053</v>
      </c>
      <c r="CT175" s="5" cm="1">
        <f t="array" ref="CT175">INDEX(GMW!$A$2:$NF$200,MATCH(1,(GMW!$NE$2:$NE$200=CT$3)*(GMW!$ND$2:$ND$200=CT$4)*(GMW!$C$2:$C$200=CT$1),0),$F175-1966)</f>
        <v>546.87300000000005</v>
      </c>
      <c r="CU175" s="5" cm="1">
        <f t="array" ref="CU175">INDEX(GMW!$A$2:$NF$200,MATCH(1,(GMW!$NE$2:$NE$200=CU$3)*(GMW!$ND$2:$ND$200=CU$4)*(GMW!$C$2:$C$200=CU$1),0),$F175-1966)</f>
        <v>412.73599999999999</v>
      </c>
      <c r="CV175" s="5" cm="1">
        <f t="array" ref="CV175">INDEX(GMW!$A$2:$NF$200,MATCH(1,(GMW!$NE$2:$NE$200=CV$3)*(GMW!$ND$2:$ND$200=CV$4)*(GMW!$C$2:$C$200=CV$1),0),$F175-1966)</f>
        <v>268.09399999999999</v>
      </c>
      <c r="CW175" s="5" cm="1">
        <f t="array" ref="CW175">INDEX(GMW!$A$2:$NF$200,MATCH(1,(GMW!$NE$2:$NE$200=CW$3)*(GMW!$ND$2:$ND$200=CW$4)*(GMW!$C$2:$C$200=CW$1),0),$F175-1966)</f>
        <v>171.94300000000001</v>
      </c>
      <c r="CX175" s="5" cm="1">
        <f t="array" ref="CX175">INDEX(GMW!$A$2:$NF$200,MATCH(1,(GMW!$NE$2:$NE$200=CX$3)*(GMW!$ND$2:$ND$200=CX$4)*(GMW!$C$2:$C$200=CX$1),0),$F175-1966)</f>
        <v>102.89</v>
      </c>
      <c r="CY175" s="5" cm="1">
        <f t="array" ref="CY175">INDEX(GMW!$A$2:$NF$200,MATCH(1,(GMW!$NE$2:$NE$200=CY$3)*(GMW!$ND$2:$ND$200=CY$4)*(GMW!$C$2:$C$200=CY$1),0),$F175-1966)</f>
        <v>83.887100000000004</v>
      </c>
      <c r="CZ175" s="5" cm="1">
        <f t="array" ref="CZ175">INDEX(GMW!$A$2:$NF$200,MATCH(1,(GMW!$NE$2:$NE$200=CZ$3)*(GMW!$ND$2:$ND$200=CZ$4)*(GMW!$C$2:$C$200=CZ$1),0),$F175-1966)</f>
        <v>51.792999999999999</v>
      </c>
      <c r="DA175" s="5" cm="1">
        <f t="array" ref="DA175">INDEX(GMW!$A$2:$NF$200,MATCH(1,(GMW!$NE$2:$NE$200=DA$3)*(GMW!$ND$2:$ND$200=DA$4)*(GMW!$C$2:$C$200=DA$1),0),$F175-1966)</f>
        <v>66.028000000000006</v>
      </c>
      <c r="DB175" s="5" cm="1">
        <f t="array" ref="DB175">INDEX(GMW!$A$2:$NF$200,MATCH(1,(GMW!$NE$2:$NE$200=DB$3)*(GMW!$ND$2:$ND$200=DB$4)*(GMW!$C$2:$C$200=DB$1),0),$F175-1966)</f>
        <v>44.015999999999998</v>
      </c>
      <c r="DC175" s="5" cm="1">
        <f t="array" ref="DC175">INDEX(GMW!$A$2:$NF$200,MATCH(1,(GMW!$NE$2:$NE$200=DC$3)*(GMW!$ND$2:$ND$200=DC$4)*(GMW!$C$2:$C$200=DC$1),0),$F175-1966)</f>
        <v>44.377099999999999</v>
      </c>
    </row>
    <row r="176" spans="1:107" x14ac:dyDescent="0.25">
      <c r="B176" s="5">
        <f t="shared" si="56"/>
        <v>2015</v>
      </c>
      <c r="C176" s="5">
        <f t="shared" si="56"/>
        <v>2015</v>
      </c>
      <c r="F176" s="5">
        <f t="shared" si="37"/>
        <v>2142</v>
      </c>
      <c r="G176" s="5" cm="1">
        <f t="array" ref="G176">INDEX(GMW!$A$2:$NF$200,MATCH(1,(GMW!$NE$2:$NE$200=G$3)*(GMW!$ND$2:$ND$200=G$4)*(GMW!$C$2:$C$200=G$1),0),$F176-1966)</f>
        <v>615875</v>
      </c>
      <c r="H176" s="5" cm="1">
        <f t="array" ref="H176">INDEX(GMW!$A$2:$NF$200,MATCH(1,(GMW!$NE$2:$NE$200=H$3)*(GMW!$ND$2:$ND$200=H$4)*(GMW!$C$2:$C$200=H$1),0),$F176-1966)</f>
        <v>377177</v>
      </c>
      <c r="I176" s="5" cm="1">
        <f t="array" ref="I176">INDEX(GMW!$A$2:$NF$200,MATCH(1,(GMW!$NE$2:$NE$200=I$3)*(GMW!$ND$2:$ND$200=I$4)*(GMW!$C$2:$C$200=I$1),0),$F176-1966)</f>
        <v>109592</v>
      </c>
      <c r="J176" s="5" cm="1">
        <f t="array" ref="J176">INDEX(GMW!$A$2:$NF$200,MATCH(1,(GMW!$NE$2:$NE$200=J$3)*(GMW!$ND$2:$ND$200=J$4)*(GMW!$C$2:$C$200=J$1),0),$F176-1966)</f>
        <v>123906</v>
      </c>
      <c r="K176" s="5" cm="1">
        <f t="array" ref="K176">INDEX(GMW!$A$2:$NF$200,MATCH(1,(GMW!$NE$2:$NE$200=K$3)*(GMW!$ND$2:$ND$200=K$4)*(GMW!$C$2:$C$200=K$1),0),$F176-1966)</f>
        <v>186951</v>
      </c>
      <c r="L176" s="5" cm="1">
        <f t="array" ref="L176">INDEX(GMW!$A$2:$NF$200,MATCH(1,(GMW!$NE$2:$NE$200=L$3)*(GMW!$ND$2:$ND$200=L$4)*(GMW!$C$2:$C$200=L$1),0),$F176-1966)</f>
        <v>195932</v>
      </c>
      <c r="M176" s="5" cm="1">
        <f t="array" ref="M176">INDEX(GMW!$A$2:$NF$200,MATCH(1,(GMW!$NE$2:$NE$200=M$3)*(GMW!$ND$2:$ND$200=M$4)*(GMW!$C$2:$C$200=M$1),0),$F176-1966)</f>
        <v>63366</v>
      </c>
      <c r="N176" s="5" cm="1">
        <f t="array" ref="N176">INDEX(GMW!$A$2:$NF$200,MATCH(1,(GMW!$NE$2:$NE$200=N$3)*(GMW!$ND$2:$ND$200=N$4)*(GMW!$C$2:$C$200=N$1),0),$F176-1966)</f>
        <v>17075</v>
      </c>
      <c r="O176" s="5" cm="1">
        <f t="array" ref="O176">INDEX(GMW!$A$2:$NF$200,MATCH(1,(GMW!$NE$2:$NE$200=O$3)*(GMW!$ND$2:$ND$200=O$4)*(GMW!$C$2:$C$200=O$1),0),$F176-1966)</f>
        <v>100.0667</v>
      </c>
      <c r="P176" s="5" cm="1">
        <f t="array" ref="P176">INDEX(GMW!$A$2:$NF$200,MATCH(1,(GMW!$NE$2:$NE$200=P$3)*(GMW!$ND$2:$ND$200=P$4)*(GMW!$C$2:$C$200=P$1),0),$F176-1966)</f>
        <v>0.5</v>
      </c>
      <c r="Q176" s="5" cm="1">
        <f t="array" ref="Q176">INDEX(GMW!$A$2:$NF$200,MATCH(1,(GMW!$NE$2:$NE$200=Q$3)*(GMW!$ND$2:$ND$200=Q$4)*(GMW!$C$2:$C$200=Q$1),0),$F176-1966)</f>
        <v>2.0099999999999998</v>
      </c>
      <c r="R176" s="5" cm="1">
        <f t="array" ref="R176">INDEX(GMW!$A$2:$NF$200,MATCH(1,(GMW!$NE$2:$NE$200=R$3)*(GMW!$ND$2:$ND$200=R$4)*(GMW!$C$2:$C$200=R$1),0),$F176-1966)</f>
        <v>100.0667</v>
      </c>
      <c r="S176" s="5" cm="1">
        <f t="array" ref="S176">INDEX(GMW!$A$2:$NF$200,MATCH(1,(GMW!$NE$2:$NE$200=S$3)*(GMW!$ND$2:$ND$200=S$4)*(GMW!$C$2:$C$200=S$1),0),$F176-1966)</f>
        <v>33892</v>
      </c>
      <c r="T176" s="5" cm="1">
        <f t="array" ref="T176">INDEX(GMW!$A$2:$NF$200,MATCH(1,(GMW!$NE$2:$NE$200=T$3)*(GMW!$ND$2:$ND$200=T$4)*(GMW!$C$2:$C$200=T$1),0),$F176-1966)</f>
        <v>388</v>
      </c>
      <c r="U176" s="5" cm="1">
        <f t="array" ref="U176">INDEX(GMW!$A$2:$NF$200,MATCH(1,(GMW!$NE$2:$NE$200=U$3)*(GMW!$ND$2:$ND$200=U$4)*(GMW!$C$2:$C$200=U$1),0),$F176-1966)</f>
        <v>74</v>
      </c>
      <c r="V176" s="5" cm="1">
        <f t="array" ref="V176">INDEX(GMW!$A$2:$NF$200,MATCH(1,(GMW!$NE$2:$NE$200=V$3)*(GMW!$ND$2:$ND$200=V$4)*(GMW!$C$2:$C$200=V$1),0),$F176-1966)</f>
        <v>2641</v>
      </c>
      <c r="W176" s="5" cm="1">
        <f t="array" ref="W176">INDEX(GMW!$A$2:$NF$200,MATCH(1,(GMW!$NE$2:$NE$200=W$3)*(GMW!$ND$2:$ND$200=W$4)*(GMW!$C$2:$C$200=W$1),0),$F176-1966)</f>
        <v>133</v>
      </c>
      <c r="X176" s="5" cm="1">
        <f t="array" ref="X176">INDEX(GMW!$A$2:$NF$200,MATCH(1,(GMW!$NE$2:$NE$200=X$3)*(GMW!$ND$2:$ND$200=X$4)*(GMW!$C$2:$C$200=X$1),0),$F176-1966)</f>
        <v>200</v>
      </c>
      <c r="Y176" s="5" cm="1">
        <f t="array" ref="Y176">INDEX(GMW!$A$2:$NF$200,MATCH(1,(GMW!$NE$2:$NE$200=Y$3)*(GMW!$ND$2:$ND$200=Y$4)*(GMW!$C$2:$C$200=Y$1),0),$F176-1966)</f>
        <v>2121</v>
      </c>
      <c r="Z176" s="5" cm="1">
        <f t="array" ref="Z176">INDEX(GMW!$A$2:$NF$200,MATCH(1,(GMW!$NE$2:$NE$200=Z$3)*(GMW!$ND$2:$ND$200=Z$4)*(GMW!$C$2:$C$200=Z$1),0),$F176-1966)</f>
        <v>5010</v>
      </c>
      <c r="AA176" s="5" cm="1">
        <f t="array" ref="AA176">INDEX(GMW!$A$2:$NF$200,MATCH(1,(GMW!$NE$2:$NE$200=AA$3)*(GMW!$ND$2:$ND$200=AA$4)*(GMW!$C$2:$C$200=AA$1),0),$F176-1966)</f>
        <v>1611</v>
      </c>
      <c r="AB176" s="5" cm="1">
        <f t="array" ref="AB176">INDEX(GMW!$A$2:$NF$200,MATCH(1,(GMW!$NE$2:$NE$200=AB$3)*(GMW!$ND$2:$ND$200=AB$4)*(GMW!$C$2:$C$200=AB$1),0),$F176-1966)</f>
        <v>2241</v>
      </c>
      <c r="AC176" s="5" cm="1">
        <f t="array" ref="AC176">INDEX(GMW!$A$2:$NF$200,MATCH(1,(GMW!$NE$2:$NE$200=AC$3)*(GMW!$ND$2:$ND$200=AC$4)*(GMW!$C$2:$C$200=AC$1),0),$F176-1966)</f>
        <v>1384</v>
      </c>
      <c r="AD176" s="5" cm="1">
        <f t="array" ref="AD176">INDEX(GMW!$A$2:$NF$200,MATCH(1,(GMW!$NE$2:$NE$200=AD$3)*(GMW!$ND$2:$ND$200=AD$4)*(GMW!$C$2:$C$200=AD$1),0),$F176-1966)</f>
        <v>1112</v>
      </c>
      <c r="AE176" s="5" cm="1">
        <f t="array" ref="AE176">INDEX(GMW!$A$2:$NF$200,MATCH(1,(GMW!$NE$2:$NE$200=AE$3)*(GMW!$ND$2:$ND$200=AE$4)*(GMW!$C$2:$C$200=AE$1),0),$F176-1966)</f>
        <v>569</v>
      </c>
      <c r="AF176" s="5" cm="1">
        <f t="array" ref="AF176">INDEX(GMW!$A$2:$NF$200,MATCH(1,(GMW!$NE$2:$NE$200=AF$3)*(GMW!$ND$2:$ND$200=AF$4)*(GMW!$C$2:$C$200=AF$1),0),$F176-1966)</f>
        <v>2914</v>
      </c>
      <c r="AG176" s="5" cm="1">
        <f t="array" ref="AG176">INDEX(GMW!$A$2:$NF$200,MATCH(1,(GMW!$NE$2:$NE$200=AG$3)*(GMW!$ND$2:$ND$200=AG$4)*(GMW!$C$2:$C$200=AG$1),0),$F176-1966)</f>
        <v>2851</v>
      </c>
      <c r="AH176" s="5" cm="1">
        <f t="array" ref="AH176">INDEX(GMW!$A$2:$NF$200,MATCH(1,(GMW!$NE$2:$NE$200=AH$3)*(GMW!$ND$2:$ND$200=AH$4)*(GMW!$C$2:$C$200=AH$1),0),$F176-1966)</f>
        <v>1491</v>
      </c>
      <c r="AI176" s="5" cm="1">
        <f t="array" ref="AI176">INDEX(GMW!$A$2:$NF$200,MATCH(1,(GMW!$NE$2:$NE$200=AI$3)*(GMW!$ND$2:$ND$200=AI$4)*(GMW!$C$2:$C$200=AI$1),0),$F176-1966)</f>
        <v>2952</v>
      </c>
      <c r="AJ176" s="5" cm="1">
        <f t="array" ref="AJ176">INDEX(GMW!$A$2:$NF$200,MATCH(1,(GMW!$NE$2:$NE$200=AJ$3)*(GMW!$ND$2:$ND$200=AJ$4)*(GMW!$C$2:$C$200=AJ$1),0),$F176-1966)</f>
        <v>4242</v>
      </c>
      <c r="AK176" s="5" cm="1">
        <f t="array" ref="AK176">INDEX(GMW!$A$2:$NF$200,MATCH(1,(GMW!$NE$2:$NE$200=AK$3)*(GMW!$ND$2:$ND$200=AK$4)*(GMW!$C$2:$C$200=AK$1),0),$F176-1966)</f>
        <v>988</v>
      </c>
      <c r="AL176" s="5" cm="1">
        <f t="array" ref="AL176">INDEX(GMW!$A$2:$NF$200,MATCH(1,(GMW!$NE$2:$NE$200=AL$3)*(GMW!$ND$2:$ND$200=AL$4)*(GMW!$C$2:$C$200=AL$1),0),$F176-1966)</f>
        <v>969</v>
      </c>
      <c r="AM176" s="5" cm="1">
        <f t="array" ref="AM176">INDEX(GMW!$A$2:$NF$200,MATCH(1,(GMW!$NE$2:$NE$200=AM$3)*(GMW!$ND$2:$ND$200=AM$4)*(GMW!$C$2:$C$200=AM$1),0),$F176-1966)</f>
        <v>31170</v>
      </c>
      <c r="AN176" s="5" cm="1">
        <f t="array" ref="AN176">INDEX(GMW!$A$2:$NF$200,MATCH(1,(GMW!$NE$2:$NE$200=AN$3)*(GMW!$ND$2:$ND$200=AN$4)*(GMW!$C$2:$C$200=AN$1),0),$F176-1966)</f>
        <v>5334</v>
      </c>
      <c r="AO176" s="5" cm="1">
        <f t="array" ref="AO176">INDEX(GMW!$A$2:$NF$200,MATCH(1,(GMW!$NE$2:$NE$200=AO$3)*(GMW!$ND$2:$ND$200=AO$4)*(GMW!$C$2:$C$200=AO$1),0),$F176-1966)</f>
        <v>615875</v>
      </c>
      <c r="AP176" s="5" cm="1">
        <f t="array" ref="AP176">INDEX(GMW!$A$2:$NF$200,MATCH(1,(GMW!$NE$2:$NE$200=AP$3)*(GMW!$ND$2:$ND$200=AP$4)*(GMW!$C$2:$C$200=AP$1),0),$F176-1966)</f>
        <v>4695.55</v>
      </c>
      <c r="AQ176" s="5" cm="1">
        <f t="array" ref="AQ176">INDEX(GMW!$A$2:$NF$200,MATCH(1,(GMW!$NE$2:$NE$200=AQ$3)*(GMW!$ND$2:$ND$200=AQ$4)*(GMW!$C$2:$C$200=AQ$1),0),$F176-1966)</f>
        <v>134554.29999999999</v>
      </c>
      <c r="AR176" s="5" cm="1">
        <f t="array" ref="AR176">INDEX(GMW!$A$2:$NF$200,MATCH(1,(GMW!$NE$2:$NE$200=AR$3)*(GMW!$ND$2:$ND$200=AR$4)*(GMW!$C$2:$C$200=AR$1),0),$F176-1966)</f>
        <v>835.57</v>
      </c>
      <c r="AS176" s="5" cm="1">
        <f t="array" ref="AS176">INDEX(GMW!$A$2:$NF$200,MATCH(1,(GMW!$NE$2:$NE$200=AS$3)*(GMW!$ND$2:$ND$200=AS$4)*(GMW!$C$2:$C$200=AS$1),0),$F176-1966)</f>
        <v>585.81600000000003</v>
      </c>
      <c r="AT176" s="5" cm="1">
        <f t="array" ref="AT176">INDEX(GMW!$A$2:$NF$200,MATCH(1,(GMW!$NE$2:$NE$200=AT$3)*(GMW!$ND$2:$ND$200=AT$4)*(GMW!$C$2:$C$200=AT$1),0),$F176-1966)</f>
        <v>439.661</v>
      </c>
      <c r="AU176" s="5" cm="1">
        <f t="array" ref="AU176">INDEX(GMW!$A$2:$NF$200,MATCH(1,(GMW!$NE$2:$NE$200=AU$3)*(GMW!$ND$2:$ND$200=AU$4)*(GMW!$C$2:$C$200=AU$1),0),$F176-1966)</f>
        <v>512709.5</v>
      </c>
      <c r="AV176" s="5" cm="1">
        <f t="array" ref="AV176">INDEX(GMW!$A$2:$NF$200,MATCH(1,(GMW!$NE$2:$NE$200=AV$3)*(GMW!$ND$2:$ND$200=AV$4)*(GMW!$C$2:$C$200=AV$1),0),$F176-1966)</f>
        <v>15718</v>
      </c>
      <c r="AW176" s="5" cm="1">
        <f t="array" ref="AW176">INDEX(GMW!$A$2:$NF$200,MATCH(1,(GMW!$NE$2:$NE$200=AW$3)*(GMW!$ND$2:$ND$200=AW$4)*(GMW!$C$2:$C$200=AW$1),0),$F176-1966)</f>
        <v>173.2</v>
      </c>
      <c r="AX176" s="5" cm="1">
        <f t="array" ref="AX176">INDEX(GMW!$A$2:$NF$200,MATCH(1,(GMW!$NE$2:$NE$200=AX$3)*(GMW!$ND$2:$ND$200=AX$4)*(GMW!$C$2:$C$200=AX$1),0),$F176-1966)</f>
        <v>2404.4360000000001</v>
      </c>
      <c r="AY176" s="5" cm="1">
        <f t="array" ref="AY176">INDEX(GMW!$A$2:$NF$200,MATCH(1,(GMW!$NE$2:$NE$200=AY$3)*(GMW!$ND$2:$ND$200=AY$4)*(GMW!$C$2:$C$200=AY$1),0),$F176-1966)</f>
        <v>15336</v>
      </c>
      <c r="AZ176" s="5" cm="1">
        <f t="array" ref="AZ176">INDEX(GMW!$A$2:$NF$200,MATCH(1,(GMW!$NE$2:$NE$200=AZ$3)*(GMW!$ND$2:$ND$200=AZ$4)*(GMW!$C$2:$C$200=AZ$1),0),$F176-1966)</f>
        <v>3570</v>
      </c>
      <c r="BA176" s="5" cm="1">
        <f t="array" ref="BA176">INDEX(GMW!$A$2:$NF$200,MATCH(1,(GMW!$NE$2:$NE$200=BA$3)*(GMW!$ND$2:$ND$200=BA$4)*(GMW!$C$2:$C$200=BA$1),0),$F176-1966)</f>
        <v>6.2880599999999998</v>
      </c>
      <c r="BB176" s="5" cm="1">
        <f t="array" ref="BB176">INDEX(GMW!$A$2:$NF$200,MATCH(1,(GMW!$NE$2:$NE$200=BB$3)*(GMW!$ND$2:$ND$200=BB$4)*(GMW!$C$2:$C$200=BB$1),0),$F176-1966)</f>
        <v>6030.9390000000003</v>
      </c>
      <c r="BC176" s="5" cm="1">
        <f t="array" ref="BC176">INDEX(GMW!$A$2:$NF$200,MATCH(1,(GMW!$NE$2:$NE$200=BC$3)*(GMW!$ND$2:$ND$200=BC$4)*(GMW!$C$2:$C$200=BC$1),0),$F176-1966)</f>
        <v>0.89510000000000001</v>
      </c>
      <c r="BD176" s="5" cm="1">
        <f t="array" ref="BD176">INDEX(GMW!$A$2:$NF$200,MATCH(1,(GMW!$NE$2:$NE$200=BD$3)*(GMW!$ND$2:$ND$200=BD$4)*(GMW!$C$2:$C$200=BD$1),0),$F176-1966)</f>
        <v>2832</v>
      </c>
      <c r="BE176" s="5" cm="1">
        <f t="array" ref="BE176">INDEX(GMW!$A$2:$NF$200,MATCH(1,(GMW!$NE$2:$NE$200=BE$3)*(GMW!$ND$2:$ND$200=BE$4)*(GMW!$C$2:$C$200=BE$1),0),$F176-1966)</f>
        <v>11.356909999999999</v>
      </c>
      <c r="BF176" s="5" cm="1">
        <f t="array" ref="BF176">INDEX(GMW!$A$2:$NF$200,MATCH(1,(GMW!$NE$2:$NE$200=BF$3)*(GMW!$ND$2:$ND$200=BF$4)*(GMW!$C$2:$C$200=BF$1),0),$F176-1966)</f>
        <v>11.324</v>
      </c>
      <c r="BG176" s="5" cm="1">
        <f t="array" ref="BG176">INDEX(GMW!$A$2:$NF$200,MATCH(1,(GMW!$NE$2:$NE$200=BG$3)*(GMW!$ND$2:$ND$200=BG$4)*(GMW!$C$2:$C$200=BG$1),0),$F176-1966)</f>
        <v>17.041270000000001</v>
      </c>
      <c r="BH176" s="5" cm="1">
        <f t="array" ref="BH176">INDEX(GMW!$A$2:$NF$200,MATCH(1,(GMW!$NE$2:$NE$200=BH$3)*(GMW!$ND$2:$ND$200=BH$4)*(GMW!$C$2:$C$200=BH$1),0),$F176-1966)</f>
        <v>8.3147509999999993</v>
      </c>
      <c r="BI176" s="5" cm="1">
        <f t="array" ref="BI176">INDEX(GMW!$A$2:$NF$200,MATCH(1,(GMW!$NE$2:$NE$200=BI$3)*(GMW!$ND$2:$ND$200=BI$4)*(GMW!$C$2:$C$200=BI$1),0),$F176-1966)</f>
        <v>2.363</v>
      </c>
      <c r="BJ176" s="5" cm="1">
        <f t="array" ref="BJ176">INDEX(GMW!$A$2:$NF$200,MATCH(1,(GMW!$NE$2:$NE$200=BJ$3)*(GMW!$ND$2:$ND$200=BJ$4)*(GMW!$C$2:$C$200=BJ$1),0),$F176-1966)</f>
        <v>3.072184</v>
      </c>
      <c r="BK176" s="5" cm="1">
        <f t="array" ref="BK176">INDEX(GMW!$A$2:$NF$200,MATCH(1,(GMW!$NE$2:$NE$200=BK$3)*(GMW!$ND$2:$ND$200=BK$4)*(GMW!$C$2:$C$200=BK$1),0),$F176-1966)</f>
        <v>2.0435409999999998</v>
      </c>
      <c r="BL176" s="5" cm="1">
        <f t="array" ref="BL176">INDEX(GMW!$A$2:$NF$200,MATCH(1,(GMW!$NE$2:$NE$200=BL$3)*(GMW!$ND$2:$ND$200=BL$4)*(GMW!$C$2:$C$200=BL$1),0),$F176-1966)</f>
        <v>0.63728910000000005</v>
      </c>
      <c r="BM176" s="5" cm="1">
        <f t="array" ref="BM176">INDEX(GMW!$A$2:$NF$200,MATCH(1,(GMW!$NE$2:$NE$200=BM$3)*(GMW!$ND$2:$ND$200=BM$4)*(GMW!$C$2:$C$200=BM$1),0),$F176-1966)</f>
        <v>1.7515829999999999</v>
      </c>
      <c r="BN176" s="5" cm="1">
        <f t="array" ref="BN176">INDEX(GMW!$A$2:$NF$200,MATCH(1,(GMW!$NE$2:$NE$200=BN$3)*(GMW!$ND$2:$ND$200=BN$4)*(GMW!$C$2:$C$200=BN$1),0),$F176-1966)</f>
        <v>1.5663860000000001</v>
      </c>
      <c r="BO176" s="5" cm="1">
        <f t="array" ref="BO176">INDEX(GMW!$A$2:$NF$200,MATCH(1,(GMW!$NE$2:$NE$200=BO$3)*(GMW!$ND$2:$ND$200=BO$4)*(GMW!$C$2:$C$200=BO$1),0),$F176-1966)</f>
        <v>1.9114899999999999</v>
      </c>
      <c r="BP176" s="5" cm="1">
        <f t="array" ref="BP176">INDEX(GMW!$A$2:$NF$200,MATCH(1,(GMW!$NE$2:$NE$200=BP$3)*(GMW!$ND$2:$ND$200=BP$4)*(GMW!$C$2:$C$200=BP$1),0),$F176-1966)</f>
        <v>1659357</v>
      </c>
      <c r="BQ176" s="5" cm="1">
        <f t="array" ref="BQ176">INDEX(GMW!$A$2:$NF$200,MATCH(1,(GMW!$NE$2:$NE$200=BQ$3)*(GMW!$ND$2:$ND$200=BQ$4)*(GMW!$C$2:$C$200=BQ$1),0),$F176-1966)</f>
        <v>24412.18</v>
      </c>
      <c r="BR176" s="5" cm="1">
        <f t="array" ref="BR176">INDEX(GMW!$A$2:$NF$200,MATCH(1,(GMW!$NE$2:$NE$200=BR$3)*(GMW!$ND$2:$ND$200=BR$4)*(GMW!$C$2:$C$200=BR$1),0),$F176-1966)</f>
        <v>1142607</v>
      </c>
      <c r="BS176" s="5" cm="1">
        <f t="array" ref="BS176">INDEX(GMW!$A$2:$NF$200,MATCH(1,(GMW!$NE$2:$NE$200=BS$3)*(GMW!$ND$2:$ND$200=BS$4)*(GMW!$C$2:$C$200=BS$1),0),$F176-1966)</f>
        <v>1906135</v>
      </c>
      <c r="BT176" s="5" cm="1">
        <f t="array" ref="BT176">INDEX(GMW!$A$2:$NF$200,MATCH(1,(GMW!$NE$2:$NE$200=BT$3)*(GMW!$ND$2:$ND$200=BT$4)*(GMW!$C$2:$C$200=BT$1),0),$F176-1966)</f>
        <v>623508</v>
      </c>
      <c r="BU176" s="5" cm="1">
        <f t="array" ref="BU176">INDEX(GMW!$A$2:$NF$200,MATCH(1,(GMW!$NE$2:$NE$200=BU$3)*(GMW!$ND$2:$ND$200=BU$4)*(GMW!$C$2:$C$200=BU$1),0),$F176-1966)</f>
        <v>1234.192</v>
      </c>
      <c r="BV176" s="5" cm="1">
        <f t="array" ref="BV176">INDEX(GMW!$A$2:$NF$200,MATCH(1,(GMW!$NE$2:$NE$200=BV$3)*(GMW!$ND$2:$ND$200=BV$4)*(GMW!$C$2:$C$200=BV$1),0),$F176-1966)</f>
        <v>2340020</v>
      </c>
      <c r="BW176" s="5" cm="1">
        <f t="array" ref="BW176">INDEX(GMW!$A$2:$NF$200,MATCH(1,(GMW!$NE$2:$NE$200=BW$3)*(GMW!$ND$2:$ND$200=BW$4)*(GMW!$C$2:$C$200=BW$1),0),$F176-1966)</f>
        <v>192.56389999999999</v>
      </c>
      <c r="BX176" s="5" cm="1">
        <f t="array" ref="BX176">INDEX(GMW!$A$2:$NF$200,MATCH(1,(GMW!$NE$2:$NE$200=BX$3)*(GMW!$ND$2:$ND$200=BX$4)*(GMW!$C$2:$C$200=BX$1),0),$F176-1966)</f>
        <v>728106.6</v>
      </c>
      <c r="BY176" s="5" cm="1">
        <f t="array" ref="BY176">INDEX(GMW!$A$2:$NF$200,MATCH(1,(GMW!$NE$2:$NE$200=BY$3)*(GMW!$ND$2:$ND$200=BY$4)*(GMW!$C$2:$C$200=BY$1),0),$F176-1966)</f>
        <v>2032.3109999999999</v>
      </c>
      <c r="BZ176" s="5" cm="1">
        <f t="array" ref="BZ176">INDEX(GMW!$A$2:$NF$200,MATCH(1,(GMW!$NE$2:$NE$200=BZ$3)*(GMW!$ND$2:$ND$200=BZ$4)*(GMW!$C$2:$C$200=BZ$1),0),$F176-1966)</f>
        <v>2809.7750000000001</v>
      </c>
      <c r="CA176" s="5" cm="1">
        <f t="array" ref="CA176">INDEX(GMW!$A$2:$NF$200,MATCH(1,(GMW!$NE$2:$NE$200=CA$3)*(GMW!$ND$2:$ND$200=CA$4)*(GMW!$C$2:$C$200=CA$1),0),$F176-1966)</f>
        <v>2598.8850000000002</v>
      </c>
      <c r="CB176" s="5" cm="1">
        <f t="array" ref="CB176">INDEX(GMW!$A$2:$NF$200,MATCH(1,(GMW!$NE$2:$NE$200=CB$3)*(GMW!$ND$2:$ND$200=CB$4)*(GMW!$C$2:$C$200=CB$1),0),$F176-1966)</f>
        <v>1294.6990000000001</v>
      </c>
      <c r="CC176" s="5" cm="1">
        <f t="array" ref="CC176">INDEX(GMW!$A$2:$NF$200,MATCH(1,(GMW!$NE$2:$NE$200=CC$3)*(GMW!$ND$2:$ND$200=CC$4)*(GMW!$C$2:$C$200=CC$1),0),$F176-1966)</f>
        <v>556.64250000000004</v>
      </c>
      <c r="CD176" s="5" cm="1">
        <f t="array" ref="CD176">INDEX(GMW!$A$2:$NF$200,MATCH(1,(GMW!$NE$2:$NE$200=CD$3)*(GMW!$ND$2:$ND$200=CD$4)*(GMW!$C$2:$C$200=CD$1),0),$F176-1966)</f>
        <v>585.51</v>
      </c>
      <c r="CE176" s="5" cm="1">
        <f t="array" ref="CE176">INDEX(GMW!$A$2:$NF$200,MATCH(1,(GMW!$NE$2:$NE$200=CE$3)*(GMW!$ND$2:$ND$200=CE$4)*(GMW!$C$2:$C$200=CE$1),0),$F176-1966)</f>
        <v>434.71699999999998</v>
      </c>
      <c r="CF176" s="5" cm="1">
        <f t="array" ref="CF176">INDEX(GMW!$A$2:$NF$200,MATCH(1,(GMW!$NE$2:$NE$200=CF$3)*(GMW!$ND$2:$ND$200=CF$4)*(GMW!$C$2:$C$200=CF$1),0),$F176-1966)</f>
        <v>138.6301</v>
      </c>
      <c r="CG176" s="5" cm="1">
        <f t="array" ref="CG176">INDEX(GMW!$A$2:$NF$200,MATCH(1,(GMW!$NE$2:$NE$200=CG$3)*(GMW!$ND$2:$ND$200=CG$4)*(GMW!$C$2:$C$200=CG$1),0),$F176-1966)</f>
        <v>173.51900000000001</v>
      </c>
      <c r="CH176" s="5" cm="1">
        <f t="array" ref="CH176">INDEX(GMW!$A$2:$NF$200,MATCH(1,(GMW!$NE$2:$NE$200=CH$3)*(GMW!$ND$2:$ND$200=CH$4)*(GMW!$C$2:$C$200=CH$1),0),$F176-1966)</f>
        <v>330.89100000000002</v>
      </c>
      <c r="CI176" s="5" cm="1">
        <f t="array" ref="CI176">INDEX(GMW!$A$2:$NF$200,MATCH(1,(GMW!$NE$2:$NE$200=CI$3)*(GMW!$ND$2:$ND$200=CI$4)*(GMW!$C$2:$C$200=CI$1),0),$F176-1966)</f>
        <v>265.67349999999999</v>
      </c>
      <c r="CJ176" s="5" cm="1">
        <f t="array" ref="CJ176">INDEX(GMW!$A$2:$NF$200,MATCH(1,(GMW!$NE$2:$NE$200=CJ$3)*(GMW!$ND$2:$ND$200=CJ$4)*(GMW!$C$2:$C$200=CJ$1),0),$F176-1966)</f>
        <v>479382</v>
      </c>
      <c r="CK176" s="5" cm="1">
        <f t="array" ref="CK176">INDEX(GMW!$A$2:$NF$200,MATCH(1,(GMW!$NE$2:$NE$200=CK$3)*(GMW!$ND$2:$ND$200=CK$4)*(GMW!$C$2:$C$200=CK$1),0),$F176-1966)</f>
        <v>4569.95</v>
      </c>
      <c r="CL176" s="5" cm="1">
        <f t="array" ref="CL176">INDEX(GMW!$A$2:$NF$200,MATCH(1,(GMW!$NE$2:$NE$200=CL$3)*(GMW!$ND$2:$ND$200=CL$4)*(GMW!$C$2:$C$200=CL$1),0),$F176-1966)</f>
        <v>134548</v>
      </c>
      <c r="CM176" s="5" cm="1">
        <f t="array" ref="CM176">INDEX(GMW!$A$2:$NF$200,MATCH(1,(GMW!$NE$2:$NE$200=CM$3)*(GMW!$ND$2:$ND$200=CM$4)*(GMW!$C$2:$C$200=CM$1),0),$F176-1966)</f>
        <v>496230</v>
      </c>
      <c r="CN176" s="5" cm="1">
        <f t="array" ref="CN176">INDEX(GMW!$A$2:$NF$200,MATCH(1,(GMW!$NE$2:$NE$200=CN$3)*(GMW!$ND$2:$ND$200=CN$4)*(GMW!$C$2:$C$200=CN$1),0),$F176-1966)</f>
        <v>407272</v>
      </c>
      <c r="CO176" s="5" cm="1">
        <f t="array" ref="CO176">INDEX(GMW!$A$2:$NF$200,MATCH(1,(GMW!$NE$2:$NE$200=CO$3)*(GMW!$ND$2:$ND$200=CO$4)*(GMW!$C$2:$C$200=CO$1),0),$F176-1966)</f>
        <v>506.15499999999997</v>
      </c>
      <c r="CP176" s="5" cm="1">
        <f t="array" ref="CP176">INDEX(GMW!$A$2:$NF$200,MATCH(1,(GMW!$NE$2:$NE$200=CP$3)*(GMW!$ND$2:$ND$200=CP$4)*(GMW!$C$2:$C$200=CP$1),0),$F176-1966)</f>
        <v>1058768</v>
      </c>
      <c r="CQ176" s="5" cm="1">
        <f t="array" ref="CQ176">INDEX(GMW!$A$2:$NF$200,MATCH(1,(GMW!$NE$2:$NE$200=CQ$3)*(GMW!$ND$2:$ND$200=CQ$4)*(GMW!$C$2:$C$200=CQ$1),0),$F176-1966)</f>
        <v>166.49340000000001</v>
      </c>
      <c r="CR176" s="5" cm="1">
        <f t="array" ref="CR176">INDEX(GMW!$A$2:$NF$200,MATCH(1,(GMW!$NE$2:$NE$200=CR$3)*(GMW!$ND$2:$ND$200=CR$4)*(GMW!$C$2:$C$200=CR$1),0),$F176-1966)</f>
        <v>432478.7</v>
      </c>
      <c r="CS176" s="5" cm="1">
        <f t="array" ref="CS176">INDEX(GMW!$A$2:$NF$200,MATCH(1,(GMW!$NE$2:$NE$200=CS$3)*(GMW!$ND$2:$ND$200=CS$4)*(GMW!$C$2:$C$200=CS$1),0),$F176-1966)</f>
        <v>768.64700000000005</v>
      </c>
      <c r="CT176" s="5" cm="1">
        <f t="array" ref="CT176">INDEX(GMW!$A$2:$NF$200,MATCH(1,(GMW!$NE$2:$NE$200=CT$3)*(GMW!$ND$2:$ND$200=CT$4)*(GMW!$C$2:$C$200=CT$1),0),$F176-1966)</f>
        <v>548.85400000000004</v>
      </c>
      <c r="CU176" s="5" cm="1">
        <f t="array" ref="CU176">INDEX(GMW!$A$2:$NF$200,MATCH(1,(GMW!$NE$2:$NE$200=CU$3)*(GMW!$ND$2:$ND$200=CU$4)*(GMW!$C$2:$C$200=CU$1),0),$F176-1966)</f>
        <v>415.39800000000002</v>
      </c>
      <c r="CV176" s="5" cm="1">
        <f t="array" ref="CV176">INDEX(GMW!$A$2:$NF$200,MATCH(1,(GMW!$NE$2:$NE$200=CV$3)*(GMW!$ND$2:$ND$200=CV$4)*(GMW!$C$2:$C$200=CV$1),0),$F176-1966)</f>
        <v>270.62700000000001</v>
      </c>
      <c r="CW176" s="5" cm="1">
        <f t="array" ref="CW176">INDEX(GMW!$A$2:$NF$200,MATCH(1,(GMW!$NE$2:$NE$200=CW$3)*(GMW!$ND$2:$ND$200=CW$4)*(GMW!$C$2:$C$200=CW$1),0),$F176-1966)</f>
        <v>174.14400000000001</v>
      </c>
      <c r="CX176" s="5" cm="1">
        <f t="array" ref="CX176">INDEX(GMW!$A$2:$NF$200,MATCH(1,(GMW!$NE$2:$NE$200=CX$3)*(GMW!$ND$2:$ND$200=CX$4)*(GMW!$C$2:$C$200=CX$1),0),$F176-1966)</f>
        <v>103.523</v>
      </c>
      <c r="CY176" s="5" cm="1">
        <f t="array" ref="CY176">INDEX(GMW!$A$2:$NF$200,MATCH(1,(GMW!$NE$2:$NE$200=CY$3)*(GMW!$ND$2:$ND$200=CY$4)*(GMW!$C$2:$C$200=CY$1),0),$F176-1966)</f>
        <v>85.079899999999995</v>
      </c>
      <c r="CZ176" s="5" cm="1">
        <f t="array" ref="CZ176">INDEX(GMW!$A$2:$NF$200,MATCH(1,(GMW!$NE$2:$NE$200=CZ$3)*(GMW!$ND$2:$ND$200=CZ$4)*(GMW!$C$2:$C$200=CZ$1),0),$F176-1966)</f>
        <v>52.667999999999999</v>
      </c>
      <c r="DA176" s="5" cm="1">
        <f t="array" ref="DA176">INDEX(GMW!$A$2:$NF$200,MATCH(1,(GMW!$NE$2:$NE$200=DA$3)*(GMW!$ND$2:$ND$200=DA$4)*(GMW!$C$2:$C$200=DA$1),0),$F176-1966)</f>
        <v>66.575999999999993</v>
      </c>
      <c r="DB176" s="5" cm="1">
        <f t="array" ref="DB176">INDEX(GMW!$A$2:$NF$200,MATCH(1,(GMW!$NE$2:$NE$200=DB$3)*(GMW!$ND$2:$ND$200=DB$4)*(GMW!$C$2:$C$200=DB$1),0),$F176-1966)</f>
        <v>43.814999999999998</v>
      </c>
      <c r="DC176" s="5" cm="1">
        <f t="array" ref="DC176">INDEX(GMW!$A$2:$NF$200,MATCH(1,(GMW!$NE$2:$NE$200=DC$3)*(GMW!$ND$2:$ND$200=DC$4)*(GMW!$C$2:$C$200=DC$1),0),$F176-1966)</f>
        <v>44.677500000000002</v>
      </c>
    </row>
    <row r="177" spans="1:107" x14ac:dyDescent="0.25">
      <c r="B177" s="5">
        <f t="shared" si="56"/>
        <v>2015</v>
      </c>
      <c r="C177" s="5">
        <f t="shared" si="56"/>
        <v>2015</v>
      </c>
      <c r="F177" s="5">
        <f t="shared" ref="F177:F240" si="58">+F176+1</f>
        <v>2143</v>
      </c>
      <c r="G177" s="5" cm="1">
        <f t="array" ref="G177">INDEX(GMW!$A$2:$NF$200,MATCH(1,(GMW!$NE$2:$NE$200=G$3)*(GMW!$ND$2:$ND$200=G$4)*(GMW!$C$2:$C$200=G$1),0),$F177-1966)</f>
        <v>618263</v>
      </c>
      <c r="H177" s="5" cm="1">
        <f t="array" ref="H177">INDEX(GMW!$A$2:$NF$200,MATCH(1,(GMW!$NE$2:$NE$200=H$3)*(GMW!$ND$2:$ND$200=H$4)*(GMW!$C$2:$C$200=H$1),0),$F177-1966)</f>
        <v>381986</v>
      </c>
      <c r="I177" s="5" cm="1">
        <f t="array" ref="I177">INDEX(GMW!$A$2:$NF$200,MATCH(1,(GMW!$NE$2:$NE$200=I$3)*(GMW!$ND$2:$ND$200=I$4)*(GMW!$C$2:$C$200=I$1),0),$F177-1966)</f>
        <v>108107</v>
      </c>
      <c r="J177" s="5" cm="1">
        <f t="array" ref="J177">INDEX(GMW!$A$2:$NF$200,MATCH(1,(GMW!$NE$2:$NE$200=J$3)*(GMW!$ND$2:$ND$200=J$4)*(GMW!$C$2:$C$200=J$1),0),$F177-1966)</f>
        <v>124669</v>
      </c>
      <c r="K177" s="5" cm="1">
        <f t="array" ref="K177">INDEX(GMW!$A$2:$NF$200,MATCH(1,(GMW!$NE$2:$NE$200=K$3)*(GMW!$ND$2:$ND$200=K$4)*(GMW!$C$2:$C$200=K$1),0),$F177-1966)</f>
        <v>182489</v>
      </c>
      <c r="L177" s="5" cm="1">
        <f t="array" ref="L177">INDEX(GMW!$A$2:$NF$200,MATCH(1,(GMW!$NE$2:$NE$200=L$3)*(GMW!$ND$2:$ND$200=L$4)*(GMW!$C$2:$C$200=L$1),0),$F177-1966)</f>
        <v>194712</v>
      </c>
      <c r="M177" s="5" cm="1">
        <f t="array" ref="M177">INDEX(GMW!$A$2:$NF$200,MATCH(1,(GMW!$NE$2:$NE$200=M$3)*(GMW!$ND$2:$ND$200=M$4)*(GMW!$C$2:$C$200=M$1),0),$F177-1966)</f>
        <v>62704</v>
      </c>
      <c r="N177" s="5" cm="1">
        <f t="array" ref="N177">INDEX(GMW!$A$2:$NF$200,MATCH(1,(GMW!$NE$2:$NE$200=N$3)*(GMW!$ND$2:$ND$200=N$4)*(GMW!$C$2:$C$200=N$1),0),$F177-1966)</f>
        <v>15969</v>
      </c>
      <c r="O177" s="5" cm="1">
        <f t="array" ref="O177">INDEX(GMW!$A$2:$NF$200,MATCH(1,(GMW!$NE$2:$NE$200=O$3)*(GMW!$ND$2:$ND$200=O$4)*(GMW!$C$2:$C$200=O$1),0),$F177-1966)</f>
        <v>100.16670000000001</v>
      </c>
      <c r="P177" s="5" cm="1">
        <f t="array" ref="P177">INDEX(GMW!$A$2:$NF$200,MATCH(1,(GMW!$NE$2:$NE$200=P$3)*(GMW!$ND$2:$ND$200=P$4)*(GMW!$C$2:$C$200=P$1),0),$F177-1966)</f>
        <v>0.5</v>
      </c>
      <c r="Q177" s="5" cm="1">
        <f t="array" ref="Q177">INDEX(GMW!$A$2:$NF$200,MATCH(1,(GMW!$NE$2:$NE$200=Q$3)*(GMW!$ND$2:$ND$200=Q$4)*(GMW!$C$2:$C$200=Q$1),0),$F177-1966)</f>
        <v>1.76</v>
      </c>
      <c r="R177" s="5" cm="1">
        <f t="array" ref="R177">INDEX(GMW!$A$2:$NF$200,MATCH(1,(GMW!$NE$2:$NE$200=R$3)*(GMW!$ND$2:$ND$200=R$4)*(GMW!$C$2:$C$200=R$1),0),$F177-1966)</f>
        <v>100.16670000000001</v>
      </c>
      <c r="S177" s="5" cm="1">
        <f t="array" ref="S177">INDEX(GMW!$A$2:$NF$200,MATCH(1,(GMW!$NE$2:$NE$200=S$3)*(GMW!$ND$2:$ND$200=S$4)*(GMW!$C$2:$C$200=S$1),0),$F177-1966)</f>
        <v>34083</v>
      </c>
      <c r="T177" s="5" cm="1">
        <f t="array" ref="T177">INDEX(GMW!$A$2:$NF$200,MATCH(1,(GMW!$NE$2:$NE$200=T$3)*(GMW!$ND$2:$ND$200=T$4)*(GMW!$C$2:$C$200=T$1),0),$F177-1966)</f>
        <v>428</v>
      </c>
      <c r="U177" s="5" cm="1">
        <f t="array" ref="U177">INDEX(GMW!$A$2:$NF$200,MATCH(1,(GMW!$NE$2:$NE$200=U$3)*(GMW!$ND$2:$ND$200=U$4)*(GMW!$C$2:$C$200=U$1),0),$F177-1966)</f>
        <v>67</v>
      </c>
      <c r="V177" s="5" cm="1">
        <f t="array" ref="V177">INDEX(GMW!$A$2:$NF$200,MATCH(1,(GMW!$NE$2:$NE$200=V$3)*(GMW!$ND$2:$ND$200=V$4)*(GMW!$C$2:$C$200=V$1),0),$F177-1966)</f>
        <v>2620</v>
      </c>
      <c r="W177" s="5" cm="1">
        <f t="array" ref="W177">INDEX(GMW!$A$2:$NF$200,MATCH(1,(GMW!$NE$2:$NE$200=W$3)*(GMW!$ND$2:$ND$200=W$4)*(GMW!$C$2:$C$200=W$1),0),$F177-1966)</f>
        <v>134</v>
      </c>
      <c r="X177" s="5" cm="1">
        <f t="array" ref="X177">INDEX(GMW!$A$2:$NF$200,MATCH(1,(GMW!$NE$2:$NE$200=X$3)*(GMW!$ND$2:$ND$200=X$4)*(GMW!$C$2:$C$200=X$1),0),$F177-1966)</f>
        <v>201</v>
      </c>
      <c r="Y177" s="5" cm="1">
        <f t="array" ref="Y177">INDEX(GMW!$A$2:$NF$200,MATCH(1,(GMW!$NE$2:$NE$200=Y$3)*(GMW!$ND$2:$ND$200=Y$4)*(GMW!$C$2:$C$200=Y$1),0),$F177-1966)</f>
        <v>2183</v>
      </c>
      <c r="Z177" s="5" cm="1">
        <f t="array" ref="Z177">INDEX(GMW!$A$2:$NF$200,MATCH(1,(GMW!$NE$2:$NE$200=Z$3)*(GMW!$ND$2:$ND$200=Z$4)*(GMW!$C$2:$C$200=Z$1),0),$F177-1966)</f>
        <v>5024</v>
      </c>
      <c r="AA177" s="5" cm="1">
        <f t="array" ref="AA177">INDEX(GMW!$A$2:$NF$200,MATCH(1,(GMW!$NE$2:$NE$200=AA$3)*(GMW!$ND$2:$ND$200=AA$4)*(GMW!$C$2:$C$200=AA$1),0),$F177-1966)</f>
        <v>1615</v>
      </c>
      <c r="AB177" s="5" cm="1">
        <f t="array" ref="AB177">INDEX(GMW!$A$2:$NF$200,MATCH(1,(GMW!$NE$2:$NE$200=AB$3)*(GMW!$ND$2:$ND$200=AB$4)*(GMW!$C$2:$C$200=AB$1),0),$F177-1966)</f>
        <v>2267</v>
      </c>
      <c r="AC177" s="5" cm="1">
        <f t="array" ref="AC177">INDEX(GMW!$A$2:$NF$200,MATCH(1,(GMW!$NE$2:$NE$200=AC$3)*(GMW!$ND$2:$ND$200=AC$4)*(GMW!$C$2:$C$200=AC$1),0),$F177-1966)</f>
        <v>1381</v>
      </c>
      <c r="AD177" s="5" cm="1">
        <f t="array" ref="AD177">INDEX(GMW!$A$2:$NF$200,MATCH(1,(GMW!$NE$2:$NE$200=AD$3)*(GMW!$ND$2:$ND$200=AD$4)*(GMW!$C$2:$C$200=AD$1),0),$F177-1966)</f>
        <v>1109</v>
      </c>
      <c r="AE177" s="5" cm="1">
        <f t="array" ref="AE177">INDEX(GMW!$A$2:$NF$200,MATCH(1,(GMW!$NE$2:$NE$200=AE$3)*(GMW!$ND$2:$ND$200=AE$4)*(GMW!$C$2:$C$200=AE$1),0),$F177-1966)</f>
        <v>564</v>
      </c>
      <c r="AF177" s="5" cm="1">
        <f t="array" ref="AF177">INDEX(GMW!$A$2:$NF$200,MATCH(1,(GMW!$NE$2:$NE$200=AF$3)*(GMW!$ND$2:$ND$200=AF$4)*(GMW!$C$2:$C$200=AF$1),0),$F177-1966)</f>
        <v>2949</v>
      </c>
      <c r="AG177" s="5" cm="1">
        <f t="array" ref="AG177">INDEX(GMW!$A$2:$NF$200,MATCH(1,(GMW!$NE$2:$NE$200=AG$3)*(GMW!$ND$2:$ND$200=AG$4)*(GMW!$C$2:$C$200=AG$1),0),$F177-1966)</f>
        <v>2919</v>
      </c>
      <c r="AH177" s="5" cm="1">
        <f t="array" ref="AH177">INDEX(GMW!$A$2:$NF$200,MATCH(1,(GMW!$NE$2:$NE$200=AH$3)*(GMW!$ND$2:$ND$200=AH$4)*(GMW!$C$2:$C$200=AH$1),0),$F177-1966)</f>
        <v>1478</v>
      </c>
      <c r="AI177" s="5" cm="1">
        <f t="array" ref="AI177">INDEX(GMW!$A$2:$NF$200,MATCH(1,(GMW!$NE$2:$NE$200=AI$3)*(GMW!$ND$2:$ND$200=AI$4)*(GMW!$C$2:$C$200=AI$1),0),$F177-1966)</f>
        <v>2957</v>
      </c>
      <c r="AJ177" s="5" cm="1">
        <f t="array" ref="AJ177">INDEX(GMW!$A$2:$NF$200,MATCH(1,(GMW!$NE$2:$NE$200=AJ$3)*(GMW!$ND$2:$ND$200=AJ$4)*(GMW!$C$2:$C$200=AJ$1),0),$F177-1966)</f>
        <v>4222</v>
      </c>
      <c r="AK177" s="5" cm="1">
        <f t="array" ref="AK177">INDEX(GMW!$A$2:$NF$200,MATCH(1,(GMW!$NE$2:$NE$200=AK$3)*(GMW!$ND$2:$ND$200=AK$4)*(GMW!$C$2:$C$200=AK$1),0),$F177-1966)</f>
        <v>983</v>
      </c>
      <c r="AL177" s="5" cm="1">
        <f t="array" ref="AL177">INDEX(GMW!$A$2:$NF$200,MATCH(1,(GMW!$NE$2:$NE$200=AL$3)*(GMW!$ND$2:$ND$200=AL$4)*(GMW!$C$2:$C$200=AL$1),0),$F177-1966)</f>
        <v>981</v>
      </c>
      <c r="AM177" s="5" cm="1">
        <f t="array" ref="AM177">INDEX(GMW!$A$2:$NF$200,MATCH(1,(GMW!$NE$2:$NE$200=AM$3)*(GMW!$ND$2:$ND$200=AM$4)*(GMW!$C$2:$C$200=AM$1),0),$F177-1966)</f>
        <v>31393</v>
      </c>
      <c r="AN177" s="5" cm="1">
        <f t="array" ref="AN177">INDEX(GMW!$A$2:$NF$200,MATCH(1,(GMW!$NE$2:$NE$200=AN$3)*(GMW!$ND$2:$ND$200=AN$4)*(GMW!$C$2:$C$200=AN$1),0),$F177-1966)</f>
        <v>5321</v>
      </c>
      <c r="AO177" s="5" cm="1">
        <f t="array" ref="AO177">INDEX(GMW!$A$2:$NF$200,MATCH(1,(GMW!$NE$2:$NE$200=AO$3)*(GMW!$ND$2:$ND$200=AO$4)*(GMW!$C$2:$C$200=AO$1),0),$F177-1966)</f>
        <v>618263</v>
      </c>
      <c r="AP177" s="5" cm="1">
        <f t="array" ref="AP177">INDEX(GMW!$A$2:$NF$200,MATCH(1,(GMW!$NE$2:$NE$200=AP$3)*(GMW!$ND$2:$ND$200=AP$4)*(GMW!$C$2:$C$200=AP$1),0),$F177-1966)</f>
        <v>4714.3500000000004</v>
      </c>
      <c r="AQ177" s="5" cm="1">
        <f t="array" ref="AQ177">INDEX(GMW!$A$2:$NF$200,MATCH(1,(GMW!$NE$2:$NE$200=AQ$3)*(GMW!$ND$2:$ND$200=AQ$4)*(GMW!$C$2:$C$200=AQ$1),0),$F177-1966)</f>
        <v>134711.9</v>
      </c>
      <c r="AR177" s="5" cm="1">
        <f t="array" ref="AR177">INDEX(GMW!$A$2:$NF$200,MATCH(1,(GMW!$NE$2:$NE$200=AR$3)*(GMW!$ND$2:$ND$200=AR$4)*(GMW!$C$2:$C$200=AR$1),0),$F177-1966)</f>
        <v>840.06</v>
      </c>
      <c r="AS177" s="5" cm="1">
        <f t="array" ref="AS177">INDEX(GMW!$A$2:$NF$200,MATCH(1,(GMW!$NE$2:$NE$200=AS$3)*(GMW!$ND$2:$ND$200=AS$4)*(GMW!$C$2:$C$200=AS$1),0),$F177-1966)</f>
        <v>587.30499999999995</v>
      </c>
      <c r="AT177" s="5" cm="1">
        <f t="array" ref="AT177">INDEX(GMW!$A$2:$NF$200,MATCH(1,(GMW!$NE$2:$NE$200=AT$3)*(GMW!$ND$2:$ND$200=AT$4)*(GMW!$C$2:$C$200=AT$1),0),$F177-1966)</f>
        <v>439.80500000000001</v>
      </c>
      <c r="AU177" s="5" cm="1">
        <f t="array" ref="AU177">INDEX(GMW!$A$2:$NF$200,MATCH(1,(GMW!$NE$2:$NE$200=AU$3)*(GMW!$ND$2:$ND$200=AU$4)*(GMW!$C$2:$C$200=AU$1),0),$F177-1966)</f>
        <v>514545.5</v>
      </c>
      <c r="AV177" s="5" cm="1">
        <f t="array" ref="AV177">INDEX(GMW!$A$2:$NF$200,MATCH(1,(GMW!$NE$2:$NE$200=AV$3)*(GMW!$ND$2:$ND$200=AV$4)*(GMW!$C$2:$C$200=AV$1),0),$F177-1966)</f>
        <v>13027</v>
      </c>
      <c r="AW177" s="5" cm="1">
        <f t="array" ref="AW177">INDEX(GMW!$A$2:$NF$200,MATCH(1,(GMW!$NE$2:$NE$200=AW$3)*(GMW!$ND$2:$ND$200=AW$4)*(GMW!$C$2:$C$200=AW$1),0),$F177-1966)</f>
        <v>174.45</v>
      </c>
      <c r="AX177" s="5" cm="1">
        <f t="array" ref="AX177">INDEX(GMW!$A$2:$NF$200,MATCH(1,(GMW!$NE$2:$NE$200=AX$3)*(GMW!$ND$2:$ND$200=AX$4)*(GMW!$C$2:$C$200=AX$1),0),$F177-1966)</f>
        <v>2390.33</v>
      </c>
      <c r="AY177" s="5" cm="1">
        <f t="array" ref="AY177">INDEX(GMW!$A$2:$NF$200,MATCH(1,(GMW!$NE$2:$NE$200=AY$3)*(GMW!$ND$2:$ND$200=AY$4)*(GMW!$C$2:$C$200=AY$1),0),$F177-1966)</f>
        <v>15986</v>
      </c>
      <c r="AZ177" s="5" cm="1">
        <f t="array" ref="AZ177">INDEX(GMW!$A$2:$NF$200,MATCH(1,(GMW!$NE$2:$NE$200=AZ$3)*(GMW!$ND$2:$ND$200=AZ$4)*(GMW!$C$2:$C$200=AZ$1),0),$F177-1966)</f>
        <v>3691</v>
      </c>
      <c r="BA177" s="5" cm="1">
        <f t="array" ref="BA177">INDEX(GMW!$A$2:$NF$200,MATCH(1,(GMW!$NE$2:$NE$200=BA$3)*(GMW!$ND$2:$ND$200=BA$4)*(GMW!$C$2:$C$200=BA$1),0),$F177-1966)</f>
        <v>6.490818</v>
      </c>
      <c r="BB177" s="5" cm="1">
        <f t="array" ref="BB177">INDEX(GMW!$A$2:$NF$200,MATCH(1,(GMW!$NE$2:$NE$200=BB$3)*(GMW!$ND$2:$ND$200=BB$4)*(GMW!$C$2:$C$200=BB$1),0),$F177-1966)</f>
        <v>5536.7539999999999</v>
      </c>
      <c r="BC177" s="5" cm="1">
        <f t="array" ref="BC177">INDEX(GMW!$A$2:$NF$200,MATCH(1,(GMW!$NE$2:$NE$200=BC$3)*(GMW!$ND$2:$ND$200=BC$4)*(GMW!$C$2:$C$200=BC$1),0),$F177-1966)</f>
        <v>0.89360870000000003</v>
      </c>
      <c r="BD177" s="5" cm="1">
        <f t="array" ref="BD177">INDEX(GMW!$A$2:$NF$200,MATCH(1,(GMW!$NE$2:$NE$200=BD$3)*(GMW!$ND$2:$ND$200=BD$4)*(GMW!$C$2:$C$200=BD$1),0),$F177-1966)</f>
        <v>4044</v>
      </c>
      <c r="BE177" s="5" cm="1">
        <f t="array" ref="BE177">INDEX(GMW!$A$2:$NF$200,MATCH(1,(GMW!$NE$2:$NE$200=BE$3)*(GMW!$ND$2:$ND$200=BE$4)*(GMW!$C$2:$C$200=BE$1),0),$F177-1966)</f>
        <v>10.618460000000001</v>
      </c>
      <c r="BF177" s="5" cm="1">
        <f t="array" ref="BF177">INDEX(GMW!$A$2:$NF$200,MATCH(1,(GMW!$NE$2:$NE$200=BF$3)*(GMW!$ND$2:$ND$200=BF$4)*(GMW!$C$2:$C$200=BF$1),0),$F177-1966)</f>
        <v>10.901999999999999</v>
      </c>
      <c r="BG177" s="5" cm="1">
        <f t="array" ref="BG177">INDEX(GMW!$A$2:$NF$200,MATCH(1,(GMW!$NE$2:$NE$200=BG$3)*(GMW!$ND$2:$ND$200=BG$4)*(GMW!$C$2:$C$200=BG$1),0),$F177-1966)</f>
        <v>16.785509999999999</v>
      </c>
      <c r="BH177" s="5" cm="1">
        <f t="array" ref="BH177">INDEX(GMW!$A$2:$NF$200,MATCH(1,(GMW!$NE$2:$NE$200=BH$3)*(GMW!$ND$2:$ND$200=BH$4)*(GMW!$C$2:$C$200=BH$1),0),$F177-1966)</f>
        <v>8.2786860000000004</v>
      </c>
      <c r="BI177" s="5" cm="1">
        <f t="array" ref="BI177">INDEX(GMW!$A$2:$NF$200,MATCH(1,(GMW!$NE$2:$NE$200=BI$3)*(GMW!$ND$2:$ND$200=BI$4)*(GMW!$C$2:$C$200=BI$1),0),$F177-1966)</f>
        <v>2.3159999999999998</v>
      </c>
      <c r="BJ177" s="5" cm="1">
        <f t="array" ref="BJ177">INDEX(GMW!$A$2:$NF$200,MATCH(1,(GMW!$NE$2:$NE$200=BJ$3)*(GMW!$ND$2:$ND$200=BJ$4)*(GMW!$C$2:$C$200=BJ$1),0),$F177-1966)</f>
        <v>3.0656780000000001</v>
      </c>
      <c r="BK177" s="5" cm="1">
        <f t="array" ref="BK177">INDEX(GMW!$A$2:$NF$200,MATCH(1,(GMW!$NE$2:$NE$200=BK$3)*(GMW!$ND$2:$ND$200=BK$4)*(GMW!$C$2:$C$200=BK$1),0),$F177-1966)</f>
        <v>2.0286599999999999</v>
      </c>
      <c r="BL177" s="5" cm="1">
        <f t="array" ref="BL177">INDEX(GMW!$A$2:$NF$200,MATCH(1,(GMW!$NE$2:$NE$200=BL$3)*(GMW!$ND$2:$ND$200=BL$4)*(GMW!$C$2:$C$200=BL$1),0),$F177-1966)</f>
        <v>0.62894130000000004</v>
      </c>
      <c r="BM177" s="5" cm="1">
        <f t="array" ref="BM177">INDEX(GMW!$A$2:$NF$200,MATCH(1,(GMW!$NE$2:$NE$200=BM$3)*(GMW!$ND$2:$ND$200=BM$4)*(GMW!$C$2:$C$200=BM$1),0),$F177-1966)</f>
        <v>1.7103710000000001</v>
      </c>
      <c r="BN177" s="5" cm="1">
        <f t="array" ref="BN177">INDEX(GMW!$A$2:$NF$200,MATCH(1,(GMW!$NE$2:$NE$200=BN$3)*(GMW!$ND$2:$ND$200=BN$4)*(GMW!$C$2:$C$200=BN$1),0),$F177-1966)</f>
        <v>1.5430120000000001</v>
      </c>
      <c r="BO177" s="5" cm="1">
        <f t="array" ref="BO177">INDEX(GMW!$A$2:$NF$200,MATCH(1,(GMW!$NE$2:$NE$200=BO$3)*(GMW!$ND$2:$ND$200=BO$4)*(GMW!$C$2:$C$200=BO$1),0),$F177-1966)</f>
        <v>2.0850900000000001</v>
      </c>
      <c r="BP177" s="5" cm="1">
        <f t="array" ref="BP177">INDEX(GMW!$A$2:$NF$200,MATCH(1,(GMW!$NE$2:$NE$200=BP$3)*(GMW!$ND$2:$ND$200=BP$4)*(GMW!$C$2:$C$200=BP$1),0),$F177-1966)</f>
        <v>1659780</v>
      </c>
      <c r="BQ177" s="5" cm="1">
        <f t="array" ref="BQ177">INDEX(GMW!$A$2:$NF$200,MATCH(1,(GMW!$NE$2:$NE$200=BQ$3)*(GMW!$ND$2:$ND$200=BQ$4)*(GMW!$C$2:$C$200=BQ$1),0),$F177-1966)</f>
        <v>24837.360000000001</v>
      </c>
      <c r="BR177" s="5" cm="1">
        <f t="array" ref="BR177">INDEX(GMW!$A$2:$NF$200,MATCH(1,(GMW!$NE$2:$NE$200=BR$3)*(GMW!$ND$2:$ND$200=BR$4)*(GMW!$C$2:$C$200=BR$1),0),$F177-1966)</f>
        <v>1156819</v>
      </c>
      <c r="BS177" s="5" cm="1">
        <f t="array" ref="BS177">INDEX(GMW!$A$2:$NF$200,MATCH(1,(GMW!$NE$2:$NE$200=BS$3)*(GMW!$ND$2:$ND$200=BS$4)*(GMW!$C$2:$C$200=BS$1),0),$F177-1966)</f>
        <v>1927067</v>
      </c>
      <c r="BT177" s="5" cm="1">
        <f t="array" ref="BT177">INDEX(GMW!$A$2:$NF$200,MATCH(1,(GMW!$NE$2:$NE$200=BT$3)*(GMW!$ND$2:$ND$200=BT$4)*(GMW!$C$2:$C$200=BT$1),0),$F177-1966)</f>
        <v>661193</v>
      </c>
      <c r="BU177" s="5" cm="1">
        <f t="array" ref="BU177">INDEX(GMW!$A$2:$NF$200,MATCH(1,(GMW!$NE$2:$NE$200=BU$3)*(GMW!$ND$2:$ND$200=BU$4)*(GMW!$C$2:$C$200=BU$1),0),$F177-1966)</f>
        <v>1213.9069999999999</v>
      </c>
      <c r="BV177" s="5" cm="1">
        <f t="array" ref="BV177">INDEX(GMW!$A$2:$NF$200,MATCH(1,(GMW!$NE$2:$NE$200=BV$3)*(GMW!$ND$2:$ND$200=BV$4)*(GMW!$C$2:$C$200=BV$1),0),$F177-1966)</f>
        <v>2355666</v>
      </c>
      <c r="BW177" s="5" cm="1">
        <f t="array" ref="BW177">INDEX(GMW!$A$2:$NF$200,MATCH(1,(GMW!$NE$2:$NE$200=BW$3)*(GMW!$ND$2:$ND$200=BW$4)*(GMW!$C$2:$C$200=BW$1),0),$F177-1966)</f>
        <v>192.2638</v>
      </c>
      <c r="BX177" s="5" cm="1">
        <f t="array" ref="BX177">INDEX(GMW!$A$2:$NF$200,MATCH(1,(GMW!$NE$2:$NE$200=BX$3)*(GMW!$ND$2:$ND$200=BX$4)*(GMW!$C$2:$C$200=BX$1),0),$F177-1966)</f>
        <v>739009.2</v>
      </c>
      <c r="BY177" s="5" cm="1">
        <f t="array" ref="BY177">INDEX(GMW!$A$2:$NF$200,MATCH(1,(GMW!$NE$2:$NE$200=BY$3)*(GMW!$ND$2:$ND$200=BY$4)*(GMW!$C$2:$C$200=BY$1),0),$F177-1966)</f>
        <v>2026.5070000000001</v>
      </c>
      <c r="BZ177" s="5" cm="1">
        <f t="array" ref="BZ177">INDEX(GMW!$A$2:$NF$200,MATCH(1,(GMW!$NE$2:$NE$200=BZ$3)*(GMW!$ND$2:$ND$200=BZ$4)*(GMW!$C$2:$C$200=BZ$1),0),$F177-1966)</f>
        <v>2848.51</v>
      </c>
      <c r="CA177" s="5" cm="1">
        <f t="array" ref="CA177">INDEX(GMW!$A$2:$NF$200,MATCH(1,(GMW!$NE$2:$NE$200=CA$3)*(GMW!$ND$2:$ND$200=CA$4)*(GMW!$C$2:$C$200=CA$1),0),$F177-1966)</f>
        <v>2611.5610000000001</v>
      </c>
      <c r="CB177" s="5" cm="1">
        <f t="array" ref="CB177">INDEX(GMW!$A$2:$NF$200,MATCH(1,(GMW!$NE$2:$NE$200=CB$3)*(GMW!$ND$2:$ND$200=CB$4)*(GMW!$C$2:$C$200=CB$1),0),$F177-1966)</f>
        <v>1301.269</v>
      </c>
      <c r="CC177" s="5" cm="1">
        <f t="array" ref="CC177">INDEX(GMW!$A$2:$NF$200,MATCH(1,(GMW!$NE$2:$NE$200=CC$3)*(GMW!$ND$2:$ND$200=CC$4)*(GMW!$C$2:$C$200=CC$1),0),$F177-1966)</f>
        <v>553.98720000000003</v>
      </c>
      <c r="CD177" s="5" cm="1">
        <f t="array" ref="CD177">INDEX(GMW!$A$2:$NF$200,MATCH(1,(GMW!$NE$2:$NE$200=CD$3)*(GMW!$ND$2:$ND$200=CD$4)*(GMW!$C$2:$C$200=CD$1),0),$F177-1966)</f>
        <v>590.15800000000002</v>
      </c>
      <c r="CE177" s="5" cm="1">
        <f t="array" ref="CE177">INDEX(GMW!$A$2:$NF$200,MATCH(1,(GMW!$NE$2:$NE$200=CE$3)*(GMW!$ND$2:$ND$200=CE$4)*(GMW!$C$2:$C$200=CE$1),0),$F177-1966)</f>
        <v>435.05900000000003</v>
      </c>
      <c r="CF177" s="5" cm="1">
        <f t="array" ref="CF177">INDEX(GMW!$A$2:$NF$200,MATCH(1,(GMW!$NE$2:$NE$200=CF$3)*(GMW!$ND$2:$ND$200=CF$4)*(GMW!$C$2:$C$200=CF$1),0),$F177-1966)</f>
        <v>139.98949999999999</v>
      </c>
      <c r="CG177" s="5" cm="1">
        <f t="array" ref="CG177">INDEX(GMW!$A$2:$NF$200,MATCH(1,(GMW!$NE$2:$NE$200=CG$3)*(GMW!$ND$2:$ND$200=CG$4)*(GMW!$C$2:$C$200=CG$1),0),$F177-1966)</f>
        <v>173.51900000000001</v>
      </c>
      <c r="CH177" s="5" cm="1">
        <f t="array" ref="CH177">INDEX(GMW!$A$2:$NF$200,MATCH(1,(GMW!$NE$2:$NE$200=CH$3)*(GMW!$ND$2:$ND$200=CH$4)*(GMW!$C$2:$C$200=CH$1),0),$F177-1966)</f>
        <v>333.03</v>
      </c>
      <c r="CI177" s="5" cm="1">
        <f t="array" ref="CI177">INDEX(GMW!$A$2:$NF$200,MATCH(1,(GMW!$NE$2:$NE$200=CI$3)*(GMW!$ND$2:$ND$200=CI$4)*(GMW!$C$2:$C$200=CI$1),0),$F177-1966)</f>
        <v>267.07530000000003</v>
      </c>
      <c r="CJ177" s="5" cm="1">
        <f t="array" ref="CJ177">INDEX(GMW!$A$2:$NF$200,MATCH(1,(GMW!$NE$2:$NE$200=CJ$3)*(GMW!$ND$2:$ND$200=CJ$4)*(GMW!$C$2:$C$200=CJ$1),0),$F177-1966)</f>
        <v>482690</v>
      </c>
      <c r="CK177" s="5" cm="1">
        <f t="array" ref="CK177">INDEX(GMW!$A$2:$NF$200,MATCH(1,(GMW!$NE$2:$NE$200=CK$3)*(GMW!$ND$2:$ND$200=CK$4)*(GMW!$C$2:$C$200=CK$1),0),$F177-1966)</f>
        <v>4600.3999999999996</v>
      </c>
      <c r="CL177" s="5" cm="1">
        <f t="array" ref="CL177">INDEX(GMW!$A$2:$NF$200,MATCH(1,(GMW!$NE$2:$NE$200=CL$3)*(GMW!$ND$2:$ND$200=CL$4)*(GMW!$C$2:$C$200=CL$1),0),$F177-1966)</f>
        <v>134975.5</v>
      </c>
      <c r="CM177" s="5" cm="1">
        <f t="array" ref="CM177">INDEX(GMW!$A$2:$NF$200,MATCH(1,(GMW!$NE$2:$NE$200=CM$3)*(GMW!$ND$2:$ND$200=CM$4)*(GMW!$C$2:$C$200=CM$1),0),$F177-1966)</f>
        <v>500216</v>
      </c>
      <c r="CN177" s="5" cm="1">
        <f t="array" ref="CN177">INDEX(GMW!$A$2:$NF$200,MATCH(1,(GMW!$NE$2:$NE$200=CN$3)*(GMW!$ND$2:$ND$200=CN$4)*(GMW!$C$2:$C$200=CN$1),0),$F177-1966)</f>
        <v>411874</v>
      </c>
      <c r="CO177" s="5" cm="1">
        <f t="array" ref="CO177">INDEX(GMW!$A$2:$NF$200,MATCH(1,(GMW!$NE$2:$NE$200=CO$3)*(GMW!$ND$2:$ND$200=CO$4)*(GMW!$C$2:$C$200=CO$1),0),$F177-1966)</f>
        <v>508.358</v>
      </c>
      <c r="CP177" s="5" cm="1">
        <f t="array" ref="CP177">INDEX(GMW!$A$2:$NF$200,MATCH(1,(GMW!$NE$2:$NE$200=CP$3)*(GMW!$ND$2:$ND$200=CP$4)*(GMW!$C$2:$C$200=CP$1),0),$F177-1966)</f>
        <v>1063568</v>
      </c>
      <c r="CQ177" s="5" cm="1">
        <f t="array" ref="CQ177">INDEX(GMW!$A$2:$NF$200,MATCH(1,(GMW!$NE$2:$NE$200=CQ$3)*(GMW!$ND$2:$ND$200=CQ$4)*(GMW!$C$2:$C$200=CQ$1),0),$F177-1966)</f>
        <v>167.1292</v>
      </c>
      <c r="CR177" s="5" cm="1">
        <f t="array" ref="CR177">INDEX(GMW!$A$2:$NF$200,MATCH(1,(GMW!$NE$2:$NE$200=CR$3)*(GMW!$ND$2:$ND$200=CR$4)*(GMW!$C$2:$C$200=CR$1),0),$F177-1966)</f>
        <v>438155.4</v>
      </c>
      <c r="CS177" s="5" cm="1">
        <f t="array" ref="CS177">INDEX(GMW!$A$2:$NF$200,MATCH(1,(GMW!$NE$2:$NE$200=CS$3)*(GMW!$ND$2:$ND$200=CS$4)*(GMW!$C$2:$C$200=CS$1),0),$F177-1966)</f>
        <v>775.00300000000004</v>
      </c>
      <c r="CT177" s="5" cm="1">
        <f t="array" ref="CT177">INDEX(GMW!$A$2:$NF$200,MATCH(1,(GMW!$NE$2:$NE$200=CT$3)*(GMW!$ND$2:$ND$200=CT$4)*(GMW!$C$2:$C$200=CT$1),0),$F177-1966)</f>
        <v>552.39400000000001</v>
      </c>
      <c r="CU177" s="5" cm="1">
        <f t="array" ref="CU177">INDEX(GMW!$A$2:$NF$200,MATCH(1,(GMW!$NE$2:$NE$200=CU$3)*(GMW!$ND$2:$ND$200=CU$4)*(GMW!$C$2:$C$200=CU$1),0),$F177-1966)</f>
        <v>416.85</v>
      </c>
      <c r="CV177" s="5" cm="1">
        <f t="array" ref="CV177">INDEX(GMW!$A$2:$NF$200,MATCH(1,(GMW!$NE$2:$NE$200=CV$3)*(GMW!$ND$2:$ND$200=CV$4)*(GMW!$C$2:$C$200=CV$1),0),$F177-1966)</f>
        <v>273.12099999999998</v>
      </c>
      <c r="CW177" s="5" cm="1">
        <f t="array" ref="CW177">INDEX(GMW!$A$2:$NF$200,MATCH(1,(GMW!$NE$2:$NE$200=CW$3)*(GMW!$ND$2:$ND$200=CW$4)*(GMW!$C$2:$C$200=CW$1),0),$F177-1966)</f>
        <v>176.40899999999999</v>
      </c>
      <c r="CX177" s="5" cm="1">
        <f t="array" ref="CX177">INDEX(GMW!$A$2:$NF$200,MATCH(1,(GMW!$NE$2:$NE$200=CX$3)*(GMW!$ND$2:$ND$200=CX$4)*(GMW!$C$2:$C$200=CX$1),0),$F177-1966)</f>
        <v>104.229</v>
      </c>
      <c r="CY177" s="5" cm="1">
        <f t="array" ref="CY177">INDEX(GMW!$A$2:$NF$200,MATCH(1,(GMW!$NE$2:$NE$200=CY$3)*(GMW!$ND$2:$ND$200=CY$4)*(GMW!$C$2:$C$200=CY$1),0),$F177-1966)</f>
        <v>85.975200000000001</v>
      </c>
      <c r="CZ177" s="5" cm="1">
        <f t="array" ref="CZ177">INDEX(GMW!$A$2:$NF$200,MATCH(1,(GMW!$NE$2:$NE$200=CZ$3)*(GMW!$ND$2:$ND$200=CZ$4)*(GMW!$C$2:$C$200=CZ$1),0),$F177-1966)</f>
        <v>52.731999999999999</v>
      </c>
      <c r="DA177" s="5" cm="1">
        <f t="array" ref="DA177">INDEX(GMW!$A$2:$NF$200,MATCH(1,(GMW!$NE$2:$NE$200=DA$3)*(GMW!$ND$2:$ND$200=DA$4)*(GMW!$C$2:$C$200=DA$1),0),$F177-1966)</f>
        <v>69.242000000000004</v>
      </c>
      <c r="DB177" s="5" cm="1">
        <f t="array" ref="DB177">INDEX(GMW!$A$2:$NF$200,MATCH(1,(GMW!$NE$2:$NE$200=DB$3)*(GMW!$ND$2:$ND$200=DB$4)*(GMW!$C$2:$C$200=DB$1),0),$F177-1966)</f>
        <v>43.24</v>
      </c>
      <c r="DC177" s="5" cm="1">
        <f t="array" ref="DC177">INDEX(GMW!$A$2:$NF$200,MATCH(1,(GMW!$NE$2:$NE$200=DC$3)*(GMW!$ND$2:$ND$200=DC$4)*(GMW!$C$2:$C$200=DC$1),0),$F177-1966)</f>
        <v>45.010599999999997</v>
      </c>
    </row>
    <row r="178" spans="1:107" x14ac:dyDescent="0.25">
      <c r="B178" s="5">
        <f t="shared" si="56"/>
        <v>2015</v>
      </c>
      <c r="C178" s="5">
        <f t="shared" si="56"/>
        <v>2015</v>
      </c>
      <c r="E178" s="5">
        <f t="shared" ref="E178" si="59">+E174+1</f>
        <v>2015</v>
      </c>
      <c r="F178" s="5">
        <f t="shared" si="58"/>
        <v>2144</v>
      </c>
      <c r="G178" s="5" cm="1">
        <f t="array" ref="G178">INDEX(GMW!$A$2:$NF$200,MATCH(1,(GMW!$NE$2:$NE$200=G$3)*(GMW!$ND$2:$ND$200=G$4)*(GMW!$C$2:$C$200=G$1),0),$F178-1966)</f>
        <v>621968</v>
      </c>
      <c r="H178" s="5" cm="1">
        <f t="array" ref="H178">INDEX(GMW!$A$2:$NF$200,MATCH(1,(GMW!$NE$2:$NE$200=H$3)*(GMW!$ND$2:$ND$200=H$4)*(GMW!$C$2:$C$200=H$1),0),$F178-1966)</f>
        <v>381066</v>
      </c>
      <c r="I178" s="5" cm="1">
        <f t="array" ref="I178">INDEX(GMW!$A$2:$NF$200,MATCH(1,(GMW!$NE$2:$NE$200=I$3)*(GMW!$ND$2:$ND$200=I$4)*(GMW!$C$2:$C$200=I$1),0),$F178-1966)</f>
        <v>111664</v>
      </c>
      <c r="J178" s="5" cm="1">
        <f t="array" ref="J178">INDEX(GMW!$A$2:$NF$200,MATCH(1,(GMW!$NE$2:$NE$200=J$3)*(GMW!$ND$2:$ND$200=J$4)*(GMW!$C$2:$C$200=J$1),0),$F178-1966)</f>
        <v>124256</v>
      </c>
      <c r="K178" s="5" cm="1">
        <f t="array" ref="K178">INDEX(GMW!$A$2:$NF$200,MATCH(1,(GMW!$NE$2:$NE$200=K$3)*(GMW!$ND$2:$ND$200=K$4)*(GMW!$C$2:$C$200=K$1),0),$F178-1966)</f>
        <v>187520</v>
      </c>
      <c r="L178" s="5" cm="1">
        <f t="array" ref="L178">INDEX(GMW!$A$2:$NF$200,MATCH(1,(GMW!$NE$2:$NE$200=L$3)*(GMW!$ND$2:$ND$200=L$4)*(GMW!$C$2:$C$200=L$1),0),$F178-1966)</f>
        <v>202774</v>
      </c>
      <c r="M178" s="5" cm="1">
        <f t="array" ref="M178">INDEX(GMW!$A$2:$NF$200,MATCH(1,(GMW!$NE$2:$NE$200=M$3)*(GMW!$ND$2:$ND$200=M$4)*(GMW!$C$2:$C$200=M$1),0),$F178-1966)</f>
        <v>66350</v>
      </c>
      <c r="N178" s="5" cm="1">
        <f t="array" ref="N178">INDEX(GMW!$A$2:$NF$200,MATCH(1,(GMW!$NE$2:$NE$200=N$3)*(GMW!$ND$2:$ND$200=N$4)*(GMW!$C$2:$C$200=N$1),0),$F178-1966)</f>
        <v>15867</v>
      </c>
      <c r="O178" s="5" cm="1">
        <f t="array" ref="O178">INDEX(GMW!$A$2:$NF$200,MATCH(1,(GMW!$NE$2:$NE$200=O$3)*(GMW!$ND$2:$ND$200=O$4)*(GMW!$C$2:$C$200=O$1),0),$F178-1966)</f>
        <v>100.3</v>
      </c>
      <c r="P178" s="5" cm="1">
        <f t="array" ref="P178">INDEX(GMW!$A$2:$NF$200,MATCH(1,(GMW!$NE$2:$NE$200=P$3)*(GMW!$ND$2:$ND$200=P$4)*(GMW!$C$2:$C$200=P$1),0),$F178-1966)</f>
        <v>0.5</v>
      </c>
      <c r="Q178" s="5" cm="1">
        <f t="array" ref="Q178">INDEX(GMW!$A$2:$NF$200,MATCH(1,(GMW!$NE$2:$NE$200=Q$3)*(GMW!$ND$2:$ND$200=Q$4)*(GMW!$C$2:$C$200=Q$1),0),$F178-1966)</f>
        <v>1.96</v>
      </c>
      <c r="R178" s="5" cm="1">
        <f t="array" ref="R178">INDEX(GMW!$A$2:$NF$200,MATCH(1,(GMW!$NE$2:$NE$200=R$3)*(GMW!$ND$2:$ND$200=R$4)*(GMW!$C$2:$C$200=R$1),0),$F178-1966)</f>
        <v>100.3</v>
      </c>
      <c r="S178" s="5" cm="1">
        <f t="array" ref="S178">INDEX(GMW!$A$2:$NF$200,MATCH(1,(GMW!$NE$2:$NE$200=S$3)*(GMW!$ND$2:$ND$200=S$4)*(GMW!$C$2:$C$200=S$1),0),$F178-1966)</f>
        <v>34157</v>
      </c>
      <c r="T178" s="5" cm="1">
        <f t="array" ref="T178">INDEX(GMW!$A$2:$NF$200,MATCH(1,(GMW!$NE$2:$NE$200=T$3)*(GMW!$ND$2:$ND$200=T$4)*(GMW!$C$2:$C$200=T$1),0),$F178-1966)</f>
        <v>417</v>
      </c>
      <c r="U178" s="5" cm="1">
        <f t="array" ref="U178">INDEX(GMW!$A$2:$NF$200,MATCH(1,(GMW!$NE$2:$NE$200=U$3)*(GMW!$ND$2:$ND$200=U$4)*(GMW!$C$2:$C$200=U$1),0),$F178-1966)</f>
        <v>65</v>
      </c>
      <c r="V178" s="5" cm="1">
        <f t="array" ref="V178">INDEX(GMW!$A$2:$NF$200,MATCH(1,(GMW!$NE$2:$NE$200=V$3)*(GMW!$ND$2:$ND$200=V$4)*(GMW!$C$2:$C$200=V$1),0),$F178-1966)</f>
        <v>2626</v>
      </c>
      <c r="W178" s="5" cm="1">
        <f t="array" ref="W178">INDEX(GMW!$A$2:$NF$200,MATCH(1,(GMW!$NE$2:$NE$200=W$3)*(GMW!$ND$2:$ND$200=W$4)*(GMW!$C$2:$C$200=W$1),0),$F178-1966)</f>
        <v>140</v>
      </c>
      <c r="X178" s="5" cm="1">
        <f t="array" ref="X178">INDEX(GMW!$A$2:$NF$200,MATCH(1,(GMW!$NE$2:$NE$200=X$3)*(GMW!$ND$2:$ND$200=X$4)*(GMW!$C$2:$C$200=X$1),0),$F178-1966)</f>
        <v>194</v>
      </c>
      <c r="Y178" s="5" cm="1">
        <f t="array" ref="Y178">INDEX(GMW!$A$2:$NF$200,MATCH(1,(GMW!$NE$2:$NE$200=Y$3)*(GMW!$ND$2:$ND$200=Y$4)*(GMW!$C$2:$C$200=Y$1),0),$F178-1966)</f>
        <v>2183</v>
      </c>
      <c r="Z178" s="5" cm="1">
        <f t="array" ref="Z178">INDEX(GMW!$A$2:$NF$200,MATCH(1,(GMW!$NE$2:$NE$200=Z$3)*(GMW!$ND$2:$ND$200=Z$4)*(GMW!$C$2:$C$200=Z$1),0),$F178-1966)</f>
        <v>5020</v>
      </c>
      <c r="AA178" s="5" cm="1">
        <f t="array" ref="AA178">INDEX(GMW!$A$2:$NF$200,MATCH(1,(GMW!$NE$2:$NE$200=AA$3)*(GMW!$ND$2:$ND$200=AA$4)*(GMW!$C$2:$C$200=AA$1),0),$F178-1966)</f>
        <v>1657</v>
      </c>
      <c r="AB178" s="5" cm="1">
        <f t="array" ref="AB178">INDEX(GMW!$A$2:$NF$200,MATCH(1,(GMW!$NE$2:$NE$200=AB$3)*(GMW!$ND$2:$ND$200=AB$4)*(GMW!$C$2:$C$200=AB$1),0),$F178-1966)</f>
        <v>2281</v>
      </c>
      <c r="AC178" s="5" cm="1">
        <f t="array" ref="AC178">INDEX(GMW!$A$2:$NF$200,MATCH(1,(GMW!$NE$2:$NE$200=AC$3)*(GMW!$ND$2:$ND$200=AC$4)*(GMW!$C$2:$C$200=AC$1),0),$F178-1966)</f>
        <v>1376</v>
      </c>
      <c r="AD178" s="5" cm="1">
        <f t="array" ref="AD178">INDEX(GMW!$A$2:$NF$200,MATCH(1,(GMW!$NE$2:$NE$200=AD$3)*(GMW!$ND$2:$ND$200=AD$4)*(GMW!$C$2:$C$200=AD$1),0),$F178-1966)</f>
        <v>1110</v>
      </c>
      <c r="AE178" s="5" cm="1">
        <f t="array" ref="AE178">INDEX(GMW!$A$2:$NF$200,MATCH(1,(GMW!$NE$2:$NE$200=AE$3)*(GMW!$ND$2:$ND$200=AE$4)*(GMW!$C$2:$C$200=AE$1),0),$F178-1966)</f>
        <v>568</v>
      </c>
      <c r="AF178" s="5" cm="1">
        <f t="array" ref="AF178">INDEX(GMW!$A$2:$NF$200,MATCH(1,(GMW!$NE$2:$NE$200=AF$3)*(GMW!$ND$2:$ND$200=AF$4)*(GMW!$C$2:$C$200=AF$1),0),$F178-1966)</f>
        <v>2967</v>
      </c>
      <c r="AG178" s="5" cm="1">
        <f t="array" ref="AG178">INDEX(GMW!$A$2:$NF$200,MATCH(1,(GMW!$NE$2:$NE$200=AG$3)*(GMW!$ND$2:$ND$200=AG$4)*(GMW!$C$2:$C$200=AG$1),0),$F178-1966)</f>
        <v>2911</v>
      </c>
      <c r="AH178" s="5" cm="1">
        <f t="array" ref="AH178">INDEX(GMW!$A$2:$NF$200,MATCH(1,(GMW!$NE$2:$NE$200=AH$3)*(GMW!$ND$2:$ND$200=AH$4)*(GMW!$C$2:$C$200=AH$1),0),$F178-1966)</f>
        <v>1478</v>
      </c>
      <c r="AI178" s="5" cm="1">
        <f t="array" ref="AI178">INDEX(GMW!$A$2:$NF$200,MATCH(1,(GMW!$NE$2:$NE$200=AI$3)*(GMW!$ND$2:$ND$200=AI$4)*(GMW!$C$2:$C$200=AI$1),0),$F178-1966)</f>
        <v>2969</v>
      </c>
      <c r="AJ178" s="5" cm="1">
        <f t="array" ref="AJ178">INDEX(GMW!$A$2:$NF$200,MATCH(1,(GMW!$NE$2:$NE$200=AJ$3)*(GMW!$ND$2:$ND$200=AJ$4)*(GMW!$C$2:$C$200=AJ$1),0),$F178-1966)</f>
        <v>4232</v>
      </c>
      <c r="AK178" s="5" cm="1">
        <f t="array" ref="AK178">INDEX(GMW!$A$2:$NF$200,MATCH(1,(GMW!$NE$2:$NE$200=AK$3)*(GMW!$ND$2:$ND$200=AK$4)*(GMW!$C$2:$C$200=AK$1),0),$F178-1966)</f>
        <v>981</v>
      </c>
      <c r="AL178" s="5" cm="1">
        <f t="array" ref="AL178">INDEX(GMW!$A$2:$NF$200,MATCH(1,(GMW!$NE$2:$NE$200=AL$3)*(GMW!$ND$2:$ND$200=AL$4)*(GMW!$C$2:$C$200=AL$1),0),$F178-1966)</f>
        <v>980</v>
      </c>
      <c r="AM178" s="5" cm="1">
        <f t="array" ref="AM178">INDEX(GMW!$A$2:$NF$200,MATCH(1,(GMW!$NE$2:$NE$200=AM$3)*(GMW!$ND$2:$ND$200=AM$4)*(GMW!$C$2:$C$200=AM$1),0),$F178-1966)</f>
        <v>31602</v>
      </c>
      <c r="AN178" s="5" cm="1">
        <f t="array" ref="AN178">INDEX(GMW!$A$2:$NF$200,MATCH(1,(GMW!$NE$2:$NE$200=AN$3)*(GMW!$ND$2:$ND$200=AN$4)*(GMW!$C$2:$C$200=AN$1),0),$F178-1966)</f>
        <v>5327</v>
      </c>
      <c r="AO178" s="5" cm="1">
        <f t="array" ref="AO178">INDEX(GMW!$A$2:$NF$200,MATCH(1,(GMW!$NE$2:$NE$200=AO$3)*(GMW!$ND$2:$ND$200=AO$4)*(GMW!$C$2:$C$200=AO$1),0),$F178-1966)</f>
        <v>621968</v>
      </c>
      <c r="AP178" s="5" cm="1">
        <f t="array" ref="AP178">INDEX(GMW!$A$2:$NF$200,MATCH(1,(GMW!$NE$2:$NE$200=AP$3)*(GMW!$ND$2:$ND$200=AP$4)*(GMW!$C$2:$C$200=AP$1),0),$F178-1966)</f>
        <v>4723.05</v>
      </c>
      <c r="AQ178" s="5" cm="1">
        <f t="array" ref="AQ178">INDEX(GMW!$A$2:$NF$200,MATCH(1,(GMW!$NE$2:$NE$200=AQ$3)*(GMW!$ND$2:$ND$200=AQ$4)*(GMW!$C$2:$C$200=AQ$1),0),$F178-1966)</f>
        <v>134489.70000000001</v>
      </c>
      <c r="AR178" s="5" cm="1">
        <f t="array" ref="AR178">INDEX(GMW!$A$2:$NF$200,MATCH(1,(GMW!$NE$2:$NE$200=AR$3)*(GMW!$ND$2:$ND$200=AR$4)*(GMW!$C$2:$C$200=AR$1),0),$F178-1966)</f>
        <v>844.37</v>
      </c>
      <c r="AS178" s="5" cm="1">
        <f t="array" ref="AS178">INDEX(GMW!$A$2:$NF$200,MATCH(1,(GMW!$NE$2:$NE$200=AS$3)*(GMW!$ND$2:$ND$200=AS$4)*(GMW!$C$2:$C$200=AS$1),0),$F178-1966)</f>
        <v>588.71</v>
      </c>
      <c r="AT178" s="5" cm="1">
        <f t="array" ref="AT178">INDEX(GMW!$A$2:$NF$200,MATCH(1,(GMW!$NE$2:$NE$200=AT$3)*(GMW!$ND$2:$ND$200=AT$4)*(GMW!$C$2:$C$200=AT$1),0),$F178-1966)</f>
        <v>441.81900000000002</v>
      </c>
      <c r="AU178" s="5" cm="1">
        <f t="array" ref="AU178">INDEX(GMW!$A$2:$NF$200,MATCH(1,(GMW!$NE$2:$NE$200=AU$3)*(GMW!$ND$2:$ND$200=AU$4)*(GMW!$C$2:$C$200=AU$1),0),$F178-1966)</f>
        <v>514886.5</v>
      </c>
      <c r="AV178" s="5" cm="1">
        <f t="array" ref="AV178">INDEX(GMW!$A$2:$NF$200,MATCH(1,(GMW!$NE$2:$NE$200=AV$3)*(GMW!$ND$2:$ND$200=AV$4)*(GMW!$C$2:$C$200=AV$1),0),$F178-1966)</f>
        <v>14144</v>
      </c>
      <c r="AW178" s="5" cm="1">
        <f t="array" ref="AW178">INDEX(GMW!$A$2:$NF$200,MATCH(1,(GMW!$NE$2:$NE$200=AW$3)*(GMW!$ND$2:$ND$200=AW$4)*(GMW!$C$2:$C$200=AW$1),0),$F178-1966)</f>
        <v>177.05</v>
      </c>
      <c r="AX178" s="5" cm="1">
        <f t="array" ref="AX178">INDEX(GMW!$A$2:$NF$200,MATCH(1,(GMW!$NE$2:$NE$200=AX$3)*(GMW!$ND$2:$ND$200=AX$4)*(GMW!$C$2:$C$200=AX$1),0),$F178-1966)</f>
        <v>2378.8319999999999</v>
      </c>
      <c r="AY178" s="5" cm="1">
        <f t="array" ref="AY178">INDEX(GMW!$A$2:$NF$200,MATCH(1,(GMW!$NE$2:$NE$200=AY$3)*(GMW!$ND$2:$ND$200=AY$4)*(GMW!$C$2:$C$200=AY$1),0),$F178-1966)</f>
        <v>15031</v>
      </c>
      <c r="AZ178" s="5" cm="1">
        <f t="array" ref="AZ178">INDEX(GMW!$A$2:$NF$200,MATCH(1,(GMW!$NE$2:$NE$200=AZ$3)*(GMW!$ND$2:$ND$200=AZ$4)*(GMW!$C$2:$C$200=AZ$1),0),$F178-1966)</f>
        <v>3894</v>
      </c>
      <c r="BA178" s="5" cm="1">
        <f t="array" ref="BA178">INDEX(GMW!$A$2:$NF$200,MATCH(1,(GMW!$NE$2:$NE$200=BA$3)*(GMW!$ND$2:$ND$200=BA$4)*(GMW!$C$2:$C$200=BA$1),0),$F178-1966)</f>
        <v>6.5930939999999998</v>
      </c>
      <c r="BB178" s="5" cm="1">
        <f t="array" ref="BB178">INDEX(GMW!$A$2:$NF$200,MATCH(1,(GMW!$NE$2:$NE$200=BB$3)*(GMW!$ND$2:$ND$200=BB$4)*(GMW!$C$2:$C$200=BB$1),0),$F178-1966)</f>
        <v>5673.7160000000003</v>
      </c>
      <c r="BC178" s="5" cm="1">
        <f t="array" ref="BC178">INDEX(GMW!$A$2:$NF$200,MATCH(1,(GMW!$NE$2:$NE$200=BC$3)*(GMW!$ND$2:$ND$200=BC$4)*(GMW!$C$2:$C$200=BC$1),0),$F178-1966)</f>
        <v>0.89170139999999998</v>
      </c>
      <c r="BD178" s="5" cm="1">
        <f t="array" ref="BD178">INDEX(GMW!$A$2:$NF$200,MATCH(1,(GMW!$NE$2:$NE$200=BD$3)*(GMW!$ND$2:$ND$200=BD$4)*(GMW!$C$2:$C$200=BD$1),0),$F178-1966)</f>
        <v>3089</v>
      </c>
      <c r="BE178" s="5" cm="1">
        <f t="array" ref="BE178">INDEX(GMW!$A$2:$NF$200,MATCH(1,(GMW!$NE$2:$NE$200=BE$3)*(GMW!$ND$2:$ND$200=BE$4)*(GMW!$C$2:$C$200=BE$1),0),$F178-1966)</f>
        <v>10.195499999999999</v>
      </c>
      <c r="BF178" s="5" cm="1">
        <f t="array" ref="BF178">INDEX(GMW!$A$2:$NF$200,MATCH(1,(GMW!$NE$2:$NE$200=BF$3)*(GMW!$ND$2:$ND$200=BF$4)*(GMW!$C$2:$C$200=BF$1),0),$F178-1966)</f>
        <v>11.055999999999999</v>
      </c>
      <c r="BG178" s="5" cm="1">
        <f t="array" ref="BG178">INDEX(GMW!$A$2:$NF$200,MATCH(1,(GMW!$NE$2:$NE$200=BG$3)*(GMW!$ND$2:$ND$200=BG$4)*(GMW!$C$2:$C$200=BG$1),0),$F178-1966)</f>
        <v>16.76098</v>
      </c>
      <c r="BH178" s="5" cm="1">
        <f t="array" ref="BH178">INDEX(GMW!$A$2:$NF$200,MATCH(1,(GMW!$NE$2:$NE$200=BH$3)*(GMW!$ND$2:$ND$200=BH$4)*(GMW!$C$2:$C$200=BH$1),0),$F178-1966)</f>
        <v>8.0716970000000003</v>
      </c>
      <c r="BI178" s="5" cm="1">
        <f t="array" ref="BI178">INDEX(GMW!$A$2:$NF$200,MATCH(1,(GMW!$NE$2:$NE$200=BI$3)*(GMW!$ND$2:$ND$200=BI$4)*(GMW!$C$2:$C$200=BI$1),0),$F178-1966)</f>
        <v>2.3090000000000002</v>
      </c>
      <c r="BJ178" s="5" cm="1">
        <f t="array" ref="BJ178">INDEX(GMW!$A$2:$NF$200,MATCH(1,(GMW!$NE$2:$NE$200=BJ$3)*(GMW!$ND$2:$ND$200=BJ$4)*(GMW!$C$2:$C$200=BJ$1),0),$F178-1966)</f>
        <v>3.039428</v>
      </c>
      <c r="BK178" s="5" cm="1">
        <f t="array" ref="BK178">INDEX(GMW!$A$2:$NF$200,MATCH(1,(GMW!$NE$2:$NE$200=BK$3)*(GMW!$ND$2:$ND$200=BK$4)*(GMW!$C$2:$C$200=BK$1),0),$F178-1966)</f>
        <v>1.965984</v>
      </c>
      <c r="BL178" s="5" cm="1">
        <f t="array" ref="BL178">INDEX(GMW!$A$2:$NF$200,MATCH(1,(GMW!$NE$2:$NE$200=BL$3)*(GMW!$ND$2:$ND$200=BL$4)*(GMW!$C$2:$C$200=BL$1),0),$F178-1966)</f>
        <v>0.6211101</v>
      </c>
      <c r="BM178" s="5" cm="1">
        <f t="array" ref="BM178">INDEX(GMW!$A$2:$NF$200,MATCH(1,(GMW!$NE$2:$NE$200=BM$3)*(GMW!$ND$2:$ND$200=BM$4)*(GMW!$C$2:$C$200=BM$1),0),$F178-1966)</f>
        <v>1.66839</v>
      </c>
      <c r="BN178" s="5" cm="1">
        <f t="array" ref="BN178">INDEX(GMW!$A$2:$NF$200,MATCH(1,(GMW!$NE$2:$NE$200=BN$3)*(GMW!$ND$2:$ND$200=BN$4)*(GMW!$C$2:$C$200=BN$1),0),$F178-1966)</f>
        <v>1.5309790000000001</v>
      </c>
      <c r="BO178" s="5" cm="1">
        <f t="array" ref="BO178">INDEX(GMW!$A$2:$NF$200,MATCH(1,(GMW!$NE$2:$NE$200=BO$3)*(GMW!$ND$2:$ND$200=BO$4)*(GMW!$C$2:$C$200=BO$1),0),$F178-1966)</f>
        <v>2.0220400000000001</v>
      </c>
      <c r="BP178" s="5" cm="1">
        <f t="array" ref="BP178">INDEX(GMW!$A$2:$NF$200,MATCH(1,(GMW!$NE$2:$NE$200=BP$3)*(GMW!$ND$2:$ND$200=BP$4)*(GMW!$C$2:$C$200=BP$1),0),$F178-1966)</f>
        <v>1683930</v>
      </c>
      <c r="BQ178" s="5" cm="1">
        <f t="array" ref="BQ178">INDEX(GMW!$A$2:$NF$200,MATCH(1,(GMW!$NE$2:$NE$200=BQ$3)*(GMW!$ND$2:$ND$200=BQ$4)*(GMW!$C$2:$C$200=BQ$1),0),$F178-1966)</f>
        <v>25237.39</v>
      </c>
      <c r="BR178" s="5" cm="1">
        <f t="array" ref="BR178">INDEX(GMW!$A$2:$NF$200,MATCH(1,(GMW!$NE$2:$NE$200=BR$3)*(GMW!$ND$2:$ND$200=BR$4)*(GMW!$C$2:$C$200=BR$1),0),$F178-1966)</f>
        <v>1171031</v>
      </c>
      <c r="BS178" s="5" cm="1">
        <f t="array" ref="BS178">INDEX(GMW!$A$2:$NF$200,MATCH(1,(GMW!$NE$2:$NE$200=BS$3)*(GMW!$ND$2:$ND$200=BS$4)*(GMW!$C$2:$C$200=BS$1),0),$F178-1966)</f>
        <v>1983658</v>
      </c>
      <c r="BT178" s="5" cm="1">
        <f t="array" ref="BT178">INDEX(GMW!$A$2:$NF$200,MATCH(1,(GMW!$NE$2:$NE$200=BT$3)*(GMW!$ND$2:$ND$200=BT$4)*(GMW!$C$2:$C$200=BT$1),0),$F178-1966)</f>
        <v>653209</v>
      </c>
      <c r="BU178" s="5" cm="1">
        <f t="array" ref="BU178">INDEX(GMW!$A$2:$NF$200,MATCH(1,(GMW!$NE$2:$NE$200=BU$3)*(GMW!$ND$2:$ND$200=BU$4)*(GMW!$C$2:$C$200=BU$1),0),$F178-1966)</f>
        <v>1193.6220000000001</v>
      </c>
      <c r="BV178" s="5" cm="1">
        <f t="array" ref="BV178">INDEX(GMW!$A$2:$NF$200,MATCH(1,(GMW!$NE$2:$NE$200=BV$3)*(GMW!$ND$2:$ND$200=BV$4)*(GMW!$C$2:$C$200=BV$1),0),$F178-1966)</f>
        <v>2371313</v>
      </c>
      <c r="BW178" s="5" cm="1">
        <f t="array" ref="BW178">INDEX(GMW!$A$2:$NF$200,MATCH(1,(GMW!$NE$2:$NE$200=BW$3)*(GMW!$ND$2:$ND$200=BW$4)*(GMW!$C$2:$C$200=BW$1),0),$F178-1966)</f>
        <v>191.91909999999999</v>
      </c>
      <c r="BX178" s="5" cm="1">
        <f t="array" ref="BX178">INDEX(GMW!$A$2:$NF$200,MATCH(1,(GMW!$NE$2:$NE$200=BX$3)*(GMW!$ND$2:$ND$200=BX$4)*(GMW!$C$2:$C$200=BX$1),0),$F178-1966)</f>
        <v>740870.1</v>
      </c>
      <c r="BY178" s="5" cm="1">
        <f t="array" ref="BY178">INDEX(GMW!$A$2:$NF$200,MATCH(1,(GMW!$NE$2:$NE$200=BY$3)*(GMW!$ND$2:$ND$200=BY$4)*(GMW!$C$2:$C$200=BY$1),0),$F178-1966)</f>
        <v>2020.704</v>
      </c>
      <c r="BZ178" s="5" cm="1">
        <f t="array" ref="BZ178">INDEX(GMW!$A$2:$NF$200,MATCH(1,(GMW!$NE$2:$NE$200=BZ$3)*(GMW!$ND$2:$ND$200=BZ$4)*(GMW!$C$2:$C$200=BZ$1),0),$F178-1966)</f>
        <v>2804.6370000000002</v>
      </c>
      <c r="CA178" s="5" cm="1">
        <f t="array" ref="CA178">INDEX(GMW!$A$2:$NF$200,MATCH(1,(GMW!$NE$2:$NE$200=CA$3)*(GMW!$ND$2:$ND$200=CA$4)*(GMW!$C$2:$C$200=CA$1),0),$F178-1966)</f>
        <v>2624.2379999999998</v>
      </c>
      <c r="CB178" s="5" cm="1">
        <f t="array" ref="CB178">INDEX(GMW!$A$2:$NF$200,MATCH(1,(GMW!$NE$2:$NE$200=CB$3)*(GMW!$ND$2:$ND$200=CB$4)*(GMW!$C$2:$C$200=CB$1),0),$F178-1966)</f>
        <v>1307.8389999999999</v>
      </c>
      <c r="CC178" s="5" cm="1">
        <f t="array" ref="CC178">INDEX(GMW!$A$2:$NF$200,MATCH(1,(GMW!$NE$2:$NE$200=CC$3)*(GMW!$ND$2:$ND$200=CC$4)*(GMW!$C$2:$C$200=CC$1),0),$F178-1966)</f>
        <v>551.33199999999999</v>
      </c>
      <c r="CD178" s="5" cm="1">
        <f t="array" ref="CD178">INDEX(GMW!$A$2:$NF$200,MATCH(1,(GMW!$NE$2:$NE$200=CD$3)*(GMW!$ND$2:$ND$200=CD$4)*(GMW!$C$2:$C$200=CD$1),0),$F178-1966)</f>
        <v>587.07500000000005</v>
      </c>
      <c r="CE178" s="5" cm="1">
        <f t="array" ref="CE178">INDEX(GMW!$A$2:$NF$200,MATCH(1,(GMW!$NE$2:$NE$200=CE$3)*(GMW!$ND$2:$ND$200=CE$4)*(GMW!$C$2:$C$200=CE$1),0),$F178-1966)</f>
        <v>436.84699999999998</v>
      </c>
      <c r="CF178" s="5" cm="1">
        <f t="array" ref="CF178">INDEX(GMW!$A$2:$NF$200,MATCH(1,(GMW!$NE$2:$NE$200=CF$3)*(GMW!$ND$2:$ND$200=CF$4)*(GMW!$C$2:$C$200=CF$1),0),$F178-1966)</f>
        <v>143.84700000000001</v>
      </c>
      <c r="CG178" s="5" cm="1">
        <f t="array" ref="CG178">INDEX(GMW!$A$2:$NF$200,MATCH(1,(GMW!$NE$2:$NE$200=CG$3)*(GMW!$ND$2:$ND$200=CG$4)*(GMW!$C$2:$C$200=CG$1),0),$F178-1966)</f>
        <v>173.51900000000001</v>
      </c>
      <c r="CH178" s="5" cm="1">
        <f t="array" ref="CH178">INDEX(GMW!$A$2:$NF$200,MATCH(1,(GMW!$NE$2:$NE$200=CH$3)*(GMW!$ND$2:$ND$200=CH$4)*(GMW!$C$2:$C$200=CH$1),0),$F178-1966)</f>
        <v>342.66699999999997</v>
      </c>
      <c r="CI178" s="5" cm="1">
        <f t="array" ref="CI178">INDEX(GMW!$A$2:$NF$200,MATCH(1,(GMW!$NE$2:$NE$200=CI$3)*(GMW!$ND$2:$ND$200=CI$4)*(GMW!$C$2:$C$200=CI$1),0),$F178-1966)</f>
        <v>268.47699999999998</v>
      </c>
      <c r="CJ178" s="5" cm="1">
        <f t="array" ref="CJ178">INDEX(GMW!$A$2:$NF$200,MATCH(1,(GMW!$NE$2:$NE$200=CJ$3)*(GMW!$ND$2:$ND$200=CJ$4)*(GMW!$C$2:$C$200=CJ$1),0),$F178-1966)</f>
        <v>487928</v>
      </c>
      <c r="CK178" s="5" cm="1">
        <f t="array" ref="CK178">INDEX(GMW!$A$2:$NF$200,MATCH(1,(GMW!$NE$2:$NE$200=CK$3)*(GMW!$ND$2:$ND$200=CK$4)*(GMW!$C$2:$C$200=CK$1),0),$F178-1966)</f>
        <v>4608.7749999999996</v>
      </c>
      <c r="CL178" s="5" cm="1">
        <f t="array" ref="CL178">INDEX(GMW!$A$2:$NF$200,MATCH(1,(GMW!$NE$2:$NE$200=CL$3)*(GMW!$ND$2:$ND$200=CL$4)*(GMW!$C$2:$C$200=CL$1),0),$F178-1966)</f>
        <v>134825.5</v>
      </c>
      <c r="CM178" s="5" cm="1">
        <f t="array" ref="CM178">INDEX(GMW!$A$2:$NF$200,MATCH(1,(GMW!$NE$2:$NE$200=CM$3)*(GMW!$ND$2:$ND$200=CM$4)*(GMW!$C$2:$C$200=CM$1),0),$F178-1966)</f>
        <v>497920</v>
      </c>
      <c r="CN178" s="5" cm="1">
        <f t="array" ref="CN178">INDEX(GMW!$A$2:$NF$200,MATCH(1,(GMW!$NE$2:$NE$200=CN$3)*(GMW!$ND$2:$ND$200=CN$4)*(GMW!$C$2:$C$200=CN$1),0),$F178-1966)</f>
        <v>412105</v>
      </c>
      <c r="CO178" s="5" cm="1">
        <f t="array" ref="CO178">INDEX(GMW!$A$2:$NF$200,MATCH(1,(GMW!$NE$2:$NE$200=CO$3)*(GMW!$ND$2:$ND$200=CO$4)*(GMW!$C$2:$C$200=CO$1),0),$F178-1966)</f>
        <v>511.46899999999999</v>
      </c>
      <c r="CP178" s="5" cm="1">
        <f t="array" ref="CP178">INDEX(GMW!$A$2:$NF$200,MATCH(1,(GMW!$NE$2:$NE$200=CP$3)*(GMW!$ND$2:$ND$200=CP$4)*(GMW!$C$2:$C$200=CP$1),0),$F178-1966)</f>
        <v>1078723</v>
      </c>
      <c r="CQ178" s="5" cm="1">
        <f t="array" ref="CQ178">INDEX(GMW!$A$2:$NF$200,MATCH(1,(GMW!$NE$2:$NE$200=CQ$3)*(GMW!$ND$2:$ND$200=CQ$4)*(GMW!$C$2:$C$200=CQ$1),0),$F178-1966)</f>
        <v>167.61080000000001</v>
      </c>
      <c r="CR178" s="5" cm="1">
        <f t="array" ref="CR178">INDEX(GMW!$A$2:$NF$200,MATCH(1,(GMW!$NE$2:$NE$200=CR$3)*(GMW!$ND$2:$ND$200=CR$4)*(GMW!$C$2:$C$200=CR$1),0),$F178-1966)</f>
        <v>441340.3</v>
      </c>
      <c r="CS178" s="5" cm="1">
        <f t="array" ref="CS178">INDEX(GMW!$A$2:$NF$200,MATCH(1,(GMW!$NE$2:$NE$200=CS$3)*(GMW!$ND$2:$ND$200=CS$4)*(GMW!$C$2:$C$200=CS$1),0),$F178-1966)</f>
        <v>780.65499999999997</v>
      </c>
      <c r="CT178" s="5" cm="1">
        <f t="array" ref="CT178">INDEX(GMW!$A$2:$NF$200,MATCH(1,(GMW!$NE$2:$NE$200=CT$3)*(GMW!$ND$2:$ND$200=CT$4)*(GMW!$C$2:$C$200=CT$1),0),$F178-1966)</f>
        <v>554.66999999999996</v>
      </c>
      <c r="CU178" s="5" cm="1">
        <f t="array" ref="CU178">INDEX(GMW!$A$2:$NF$200,MATCH(1,(GMW!$NE$2:$NE$200=CU$3)*(GMW!$ND$2:$ND$200=CU$4)*(GMW!$C$2:$C$200=CU$1),0),$F178-1966)</f>
        <v>418.01499999999999</v>
      </c>
      <c r="CV178" s="5" cm="1">
        <f t="array" ref="CV178">INDEX(GMW!$A$2:$NF$200,MATCH(1,(GMW!$NE$2:$NE$200=CV$3)*(GMW!$ND$2:$ND$200=CV$4)*(GMW!$C$2:$C$200=CV$1),0),$F178-1966)</f>
        <v>275.27</v>
      </c>
      <c r="CW178" s="5" cm="1">
        <f t="array" ref="CW178">INDEX(GMW!$A$2:$NF$200,MATCH(1,(GMW!$NE$2:$NE$200=CW$3)*(GMW!$ND$2:$ND$200=CW$4)*(GMW!$C$2:$C$200=CW$1),0),$F178-1966)</f>
        <v>176.71700000000001</v>
      </c>
      <c r="CX178" s="5" cm="1">
        <f t="array" ref="CX178">INDEX(GMW!$A$2:$NF$200,MATCH(1,(GMW!$NE$2:$NE$200=CX$3)*(GMW!$ND$2:$ND$200=CX$4)*(GMW!$C$2:$C$200=CX$1),0),$F178-1966)</f>
        <v>104.896</v>
      </c>
      <c r="CY178" s="5" cm="1">
        <f t="array" ref="CY178">INDEX(GMW!$A$2:$NF$200,MATCH(1,(GMW!$NE$2:$NE$200=CY$3)*(GMW!$ND$2:$ND$200=CY$4)*(GMW!$C$2:$C$200=CY$1),0),$F178-1966)</f>
        <v>86.918300000000002</v>
      </c>
      <c r="CZ178" s="5" cm="1">
        <f t="array" ref="CZ178">INDEX(GMW!$A$2:$NF$200,MATCH(1,(GMW!$NE$2:$NE$200=CZ$3)*(GMW!$ND$2:$ND$200=CZ$4)*(GMW!$C$2:$C$200=CZ$1),0),$F178-1966)</f>
        <v>52.999000000000002</v>
      </c>
      <c r="DA178" s="5" cm="1">
        <f t="array" ref="DA178">INDEX(GMW!$A$2:$NF$200,MATCH(1,(GMW!$NE$2:$NE$200=DA$3)*(GMW!$ND$2:$ND$200=DA$4)*(GMW!$C$2:$C$200=DA$1),0),$F178-1966)</f>
        <v>70.975999999999999</v>
      </c>
      <c r="DB178" s="5" cm="1">
        <f t="array" ref="DB178">INDEX(GMW!$A$2:$NF$200,MATCH(1,(GMW!$NE$2:$NE$200=DB$3)*(GMW!$ND$2:$ND$200=DB$4)*(GMW!$C$2:$C$200=DB$1),0),$F178-1966)</f>
        <v>44.218000000000004</v>
      </c>
      <c r="DC178" s="5" cm="1">
        <f t="array" ref="DC178">INDEX(GMW!$A$2:$NF$200,MATCH(1,(GMW!$NE$2:$NE$200=DC$3)*(GMW!$ND$2:$ND$200=DC$4)*(GMW!$C$2:$C$200=DC$1),0),$F178-1966)</f>
        <v>45.327399999999997</v>
      </c>
    </row>
    <row r="179" spans="1:107" x14ac:dyDescent="0.25">
      <c r="A179" s="5">
        <v>2016</v>
      </c>
      <c r="B179" s="5">
        <f t="shared" si="56"/>
        <v>2016</v>
      </c>
      <c r="C179" s="5">
        <f t="shared" si="56"/>
        <v>2015</v>
      </c>
      <c r="D179" s="5">
        <f t="shared" si="56"/>
        <v>2015</v>
      </c>
      <c r="F179" s="5">
        <f t="shared" si="58"/>
        <v>2145</v>
      </c>
      <c r="G179" s="5" cm="1">
        <f t="array" ref="G179">INDEX(GMW!$A$2:$NF$200,MATCH(1,(GMW!$NE$2:$NE$200=G$3)*(GMW!$ND$2:$ND$200=G$4)*(GMW!$C$2:$C$200=G$1),0),$F179-1966)</f>
        <v>625099</v>
      </c>
      <c r="H179" s="5" cm="1">
        <f t="array" ref="H179">INDEX(GMW!$A$2:$NF$200,MATCH(1,(GMW!$NE$2:$NE$200=H$3)*(GMW!$ND$2:$ND$200=H$4)*(GMW!$C$2:$C$200=H$1),0),$F179-1966)</f>
        <v>388934</v>
      </c>
      <c r="I179" s="5" cm="1">
        <f t="array" ref="I179">INDEX(GMW!$A$2:$NF$200,MATCH(1,(GMW!$NE$2:$NE$200=I$3)*(GMW!$ND$2:$ND$200=I$4)*(GMW!$C$2:$C$200=I$1),0),$F179-1966)</f>
        <v>113398</v>
      </c>
      <c r="J179" s="5" cm="1">
        <f t="array" ref="J179">INDEX(GMW!$A$2:$NF$200,MATCH(1,(GMW!$NE$2:$NE$200=J$3)*(GMW!$ND$2:$ND$200=J$4)*(GMW!$C$2:$C$200=J$1),0),$F179-1966)</f>
        <v>124722</v>
      </c>
      <c r="K179" s="5" cm="1">
        <f t="array" ref="K179">INDEX(GMW!$A$2:$NF$200,MATCH(1,(GMW!$NE$2:$NE$200=K$3)*(GMW!$ND$2:$ND$200=K$4)*(GMW!$C$2:$C$200=K$1),0),$F179-1966)</f>
        <v>188171</v>
      </c>
      <c r="L179" s="5" cm="1">
        <f t="array" ref="L179">INDEX(GMW!$A$2:$NF$200,MATCH(1,(GMW!$NE$2:$NE$200=L$3)*(GMW!$ND$2:$ND$200=L$4)*(GMW!$C$2:$C$200=L$1),0),$F179-1966)</f>
        <v>203798</v>
      </c>
      <c r="M179" s="5" cm="1">
        <f t="array" ref="M179">INDEX(GMW!$A$2:$NF$200,MATCH(1,(GMW!$NE$2:$NE$200=M$3)*(GMW!$ND$2:$ND$200=M$4)*(GMW!$C$2:$C$200=M$1),0),$F179-1966)</f>
        <v>69139</v>
      </c>
      <c r="N179" s="5" cm="1">
        <f t="array" ref="N179">INDEX(GMW!$A$2:$NF$200,MATCH(1,(GMW!$NE$2:$NE$200=N$3)*(GMW!$ND$2:$ND$200=N$4)*(GMW!$C$2:$C$200=N$1),0),$F179-1966)</f>
        <v>14242</v>
      </c>
      <c r="O179" s="5" cm="1">
        <f t="array" ref="O179">INDEX(GMW!$A$2:$NF$200,MATCH(1,(GMW!$NE$2:$NE$200=O$3)*(GMW!$ND$2:$ND$200=O$4)*(GMW!$C$2:$C$200=O$1),0),$F179-1966)</f>
        <v>99.833340000000007</v>
      </c>
      <c r="P179" s="5" cm="1">
        <f t="array" ref="P179">INDEX(GMW!$A$2:$NF$200,MATCH(1,(GMW!$NE$2:$NE$200=P$3)*(GMW!$ND$2:$ND$200=P$4)*(GMW!$C$2:$C$200=P$1),0),$F179-1966)</f>
        <v>0.5</v>
      </c>
      <c r="Q179" s="5" cm="1">
        <f t="array" ref="Q179">INDEX(GMW!$A$2:$NF$200,MATCH(1,(GMW!$NE$2:$NE$200=Q$3)*(GMW!$ND$2:$ND$200=Q$4)*(GMW!$C$2:$C$200=Q$1),0),$F179-1966)</f>
        <v>1.43</v>
      </c>
      <c r="R179" s="5" cm="1">
        <f t="array" ref="R179">INDEX(GMW!$A$2:$NF$200,MATCH(1,(GMW!$NE$2:$NE$200=R$3)*(GMW!$ND$2:$ND$200=R$4)*(GMW!$C$2:$C$200=R$1),0),$F179-1966)</f>
        <v>99.833340000000007</v>
      </c>
      <c r="S179" s="5" cm="1">
        <f t="array" ref="S179">INDEX(GMW!$A$2:$NF$200,MATCH(1,(GMW!$NE$2:$NE$200=S$3)*(GMW!$ND$2:$ND$200=S$4)*(GMW!$C$2:$C$200=S$1),0),$F179-1966)</f>
        <v>34369</v>
      </c>
      <c r="T179" s="5" cm="1">
        <f t="array" ref="T179">INDEX(GMW!$A$2:$NF$200,MATCH(1,(GMW!$NE$2:$NE$200=T$3)*(GMW!$ND$2:$ND$200=T$4)*(GMW!$C$2:$C$200=T$1),0),$F179-1966)</f>
        <v>402</v>
      </c>
      <c r="U179" s="5" cm="1">
        <f t="array" ref="U179">INDEX(GMW!$A$2:$NF$200,MATCH(1,(GMW!$NE$2:$NE$200=U$3)*(GMW!$ND$2:$ND$200=U$4)*(GMW!$C$2:$C$200=U$1),0),$F179-1966)</f>
        <v>63</v>
      </c>
      <c r="V179" s="5" cm="1">
        <f t="array" ref="V179">INDEX(GMW!$A$2:$NF$200,MATCH(1,(GMW!$NE$2:$NE$200=V$3)*(GMW!$ND$2:$ND$200=V$4)*(GMW!$C$2:$C$200=V$1),0),$F179-1966)</f>
        <v>2636</v>
      </c>
      <c r="W179" s="5" cm="1">
        <f t="array" ref="W179">INDEX(GMW!$A$2:$NF$200,MATCH(1,(GMW!$NE$2:$NE$200=W$3)*(GMW!$ND$2:$ND$200=W$4)*(GMW!$C$2:$C$200=W$1),0),$F179-1966)</f>
        <v>146</v>
      </c>
      <c r="X179" s="5" cm="1">
        <f t="array" ref="X179">INDEX(GMW!$A$2:$NF$200,MATCH(1,(GMW!$NE$2:$NE$200=X$3)*(GMW!$ND$2:$ND$200=X$4)*(GMW!$C$2:$C$200=X$1),0),$F179-1966)</f>
        <v>201</v>
      </c>
      <c r="Y179" s="5" cm="1">
        <f t="array" ref="Y179">INDEX(GMW!$A$2:$NF$200,MATCH(1,(GMW!$NE$2:$NE$200=Y$3)*(GMW!$ND$2:$ND$200=Y$4)*(GMW!$C$2:$C$200=Y$1),0),$F179-1966)</f>
        <v>2229</v>
      </c>
      <c r="Z179" s="5" cm="1">
        <f t="array" ref="Z179">INDEX(GMW!$A$2:$NF$200,MATCH(1,(GMW!$NE$2:$NE$200=Z$3)*(GMW!$ND$2:$ND$200=Z$4)*(GMW!$C$2:$C$200=Z$1),0),$F179-1966)</f>
        <v>5019</v>
      </c>
      <c r="AA179" s="5" cm="1">
        <f t="array" ref="AA179">INDEX(GMW!$A$2:$NF$200,MATCH(1,(GMW!$NE$2:$NE$200=AA$3)*(GMW!$ND$2:$ND$200=AA$4)*(GMW!$C$2:$C$200=AA$1),0),$F179-1966)</f>
        <v>1690</v>
      </c>
      <c r="AB179" s="5" cm="1">
        <f t="array" ref="AB179">INDEX(GMW!$A$2:$NF$200,MATCH(1,(GMW!$NE$2:$NE$200=AB$3)*(GMW!$ND$2:$ND$200=AB$4)*(GMW!$C$2:$C$200=AB$1),0),$F179-1966)</f>
        <v>2278</v>
      </c>
      <c r="AC179" s="5" cm="1">
        <f t="array" ref="AC179">INDEX(GMW!$A$2:$NF$200,MATCH(1,(GMW!$NE$2:$NE$200=AC$3)*(GMW!$ND$2:$ND$200=AC$4)*(GMW!$C$2:$C$200=AC$1),0),$F179-1966)</f>
        <v>1387</v>
      </c>
      <c r="AD179" s="5" cm="1">
        <f t="array" ref="AD179">INDEX(GMW!$A$2:$NF$200,MATCH(1,(GMW!$NE$2:$NE$200=AD$3)*(GMW!$ND$2:$ND$200=AD$4)*(GMW!$C$2:$C$200=AD$1),0),$F179-1966)</f>
        <v>1119</v>
      </c>
      <c r="AE179" s="5" cm="1">
        <f t="array" ref="AE179">INDEX(GMW!$A$2:$NF$200,MATCH(1,(GMW!$NE$2:$NE$200=AE$3)*(GMW!$ND$2:$ND$200=AE$4)*(GMW!$C$2:$C$200=AE$1),0),$F179-1966)</f>
        <v>556</v>
      </c>
      <c r="AF179" s="5" cm="1">
        <f t="array" ref="AF179">INDEX(GMW!$A$2:$NF$200,MATCH(1,(GMW!$NE$2:$NE$200=AF$3)*(GMW!$ND$2:$ND$200=AF$4)*(GMW!$C$2:$C$200=AF$1),0),$F179-1966)</f>
        <v>3008</v>
      </c>
      <c r="AG179" s="5" cm="1">
        <f t="array" ref="AG179">INDEX(GMW!$A$2:$NF$200,MATCH(1,(GMW!$NE$2:$NE$200=AG$3)*(GMW!$ND$2:$ND$200=AG$4)*(GMW!$C$2:$C$200=AG$1),0),$F179-1966)</f>
        <v>2944</v>
      </c>
      <c r="AH179" s="5" cm="1">
        <f t="array" ref="AH179">INDEX(GMW!$A$2:$NF$200,MATCH(1,(GMW!$NE$2:$NE$200=AH$3)*(GMW!$ND$2:$ND$200=AH$4)*(GMW!$C$2:$C$200=AH$1),0),$F179-1966)</f>
        <v>1484</v>
      </c>
      <c r="AI179" s="5" cm="1">
        <f t="array" ref="AI179">INDEX(GMW!$A$2:$NF$200,MATCH(1,(GMW!$NE$2:$NE$200=AI$3)*(GMW!$ND$2:$ND$200=AI$4)*(GMW!$C$2:$C$200=AI$1),0),$F179-1966)</f>
        <v>2960</v>
      </c>
      <c r="AJ179" s="5" cm="1">
        <f t="array" ref="AJ179">INDEX(GMW!$A$2:$NF$200,MATCH(1,(GMW!$NE$2:$NE$200=AJ$3)*(GMW!$ND$2:$ND$200=AJ$4)*(GMW!$C$2:$C$200=AJ$1),0),$F179-1966)</f>
        <v>4284</v>
      </c>
      <c r="AK179" s="5" cm="1">
        <f t="array" ref="AK179">INDEX(GMW!$A$2:$NF$200,MATCH(1,(GMW!$NE$2:$NE$200=AK$3)*(GMW!$ND$2:$ND$200=AK$4)*(GMW!$C$2:$C$200=AK$1),0),$F179-1966)</f>
        <v>964</v>
      </c>
      <c r="AL179" s="5" cm="1">
        <f t="array" ref="AL179">INDEX(GMW!$A$2:$NF$200,MATCH(1,(GMW!$NE$2:$NE$200=AL$3)*(GMW!$ND$2:$ND$200=AL$4)*(GMW!$C$2:$C$200=AL$1),0),$F179-1966)</f>
        <v>998</v>
      </c>
      <c r="AM179" s="5" cm="1">
        <f t="array" ref="AM179">INDEX(GMW!$A$2:$NF$200,MATCH(1,(GMW!$NE$2:$NE$200=AM$3)*(GMW!$ND$2:$ND$200=AM$4)*(GMW!$C$2:$C$200=AM$1),0),$F179-1966)</f>
        <v>31636</v>
      </c>
      <c r="AN179" s="5" cm="1">
        <f t="array" ref="AN179">INDEX(GMW!$A$2:$NF$200,MATCH(1,(GMW!$NE$2:$NE$200=AN$3)*(GMW!$ND$2:$ND$200=AN$4)*(GMW!$C$2:$C$200=AN$1),0),$F179-1966)</f>
        <v>5324</v>
      </c>
      <c r="AO179" s="5" cm="1">
        <f t="array" ref="AO179">INDEX(GMW!$A$2:$NF$200,MATCH(1,(GMW!$NE$2:$NE$200=AO$3)*(GMW!$ND$2:$ND$200=AO$4)*(GMW!$C$2:$C$200=AO$1),0),$F179-1966)</f>
        <v>625099</v>
      </c>
      <c r="AP179" s="5" cm="1">
        <f t="array" ref="AP179">INDEX(GMW!$A$2:$NF$200,MATCH(1,(GMW!$NE$2:$NE$200=AP$3)*(GMW!$ND$2:$ND$200=AP$4)*(GMW!$C$2:$C$200=AP$1),0),$F179-1966)</f>
        <v>4750.4250000000002</v>
      </c>
      <c r="AQ179" s="5" cm="1">
        <f t="array" ref="AQ179">INDEX(GMW!$A$2:$NF$200,MATCH(1,(GMW!$NE$2:$NE$200=AQ$3)*(GMW!$ND$2:$ND$200=AQ$4)*(GMW!$C$2:$C$200=AQ$1),0),$F179-1966)</f>
        <v>135478.39999999999</v>
      </c>
      <c r="AR179" s="5" cm="1">
        <f t="array" ref="AR179">INDEX(GMW!$A$2:$NF$200,MATCH(1,(GMW!$NE$2:$NE$200=AR$3)*(GMW!$ND$2:$ND$200=AR$4)*(GMW!$C$2:$C$200=AR$1),0),$F179-1966)</f>
        <v>851.79</v>
      </c>
      <c r="AS179" s="5" cm="1">
        <f t="array" ref="AS179">INDEX(GMW!$A$2:$NF$200,MATCH(1,(GMW!$NE$2:$NE$200=AS$3)*(GMW!$ND$2:$ND$200=AS$4)*(GMW!$C$2:$C$200=AS$1),0),$F179-1966)</f>
        <v>590.524</v>
      </c>
      <c r="AT179" s="5" cm="1">
        <f t="array" ref="AT179">INDEX(GMW!$A$2:$NF$200,MATCH(1,(GMW!$NE$2:$NE$200=AT$3)*(GMW!$ND$2:$ND$200=AT$4)*(GMW!$C$2:$C$200=AT$1),0),$F179-1966)</f>
        <v>442.72899999999998</v>
      </c>
      <c r="AU179" s="5" cm="1">
        <f t="array" ref="AU179">INDEX(GMW!$A$2:$NF$200,MATCH(1,(GMW!$NE$2:$NE$200=AU$3)*(GMW!$ND$2:$ND$200=AU$4)*(GMW!$C$2:$C$200=AU$1),0),$F179-1966)</f>
        <v>517933</v>
      </c>
      <c r="AV179" s="5" cm="1">
        <f t="array" ref="AV179">INDEX(GMW!$A$2:$NF$200,MATCH(1,(GMW!$NE$2:$NE$200=AV$3)*(GMW!$ND$2:$ND$200=AV$4)*(GMW!$C$2:$C$200=AV$1),0),$F179-1966)</f>
        <v>11971</v>
      </c>
      <c r="AW179" s="5" cm="1">
        <f t="array" ref="AW179">INDEX(GMW!$A$2:$NF$200,MATCH(1,(GMW!$NE$2:$NE$200=AW$3)*(GMW!$ND$2:$ND$200=AW$4)*(GMW!$C$2:$C$200=AW$1),0),$F179-1966)</f>
        <v>180.9</v>
      </c>
      <c r="AX179" s="5" cm="1">
        <f t="array" ref="AX179">INDEX(GMW!$A$2:$NF$200,MATCH(1,(GMW!$NE$2:$NE$200=AX$3)*(GMW!$ND$2:$ND$200=AX$4)*(GMW!$C$2:$C$200=AX$1),0),$F179-1966)</f>
        <v>2373.9009999999998</v>
      </c>
      <c r="AY179" s="5" cm="1">
        <f t="array" ref="AY179">INDEX(GMW!$A$2:$NF$200,MATCH(1,(GMW!$NE$2:$NE$200=AY$3)*(GMW!$ND$2:$ND$200=AY$4)*(GMW!$C$2:$C$200=AY$1),0),$F179-1966)</f>
        <v>15036</v>
      </c>
      <c r="AZ179" s="5" cm="1">
        <f t="array" ref="AZ179">INDEX(GMW!$A$2:$NF$200,MATCH(1,(GMW!$NE$2:$NE$200=AZ$3)*(GMW!$ND$2:$ND$200=AZ$4)*(GMW!$C$2:$C$200=AZ$1),0),$F179-1966)</f>
        <v>3932</v>
      </c>
      <c r="BA179" s="5" cm="1">
        <f t="array" ref="BA179">INDEX(GMW!$A$2:$NF$200,MATCH(1,(GMW!$NE$2:$NE$200=BA$3)*(GMW!$ND$2:$ND$200=BA$4)*(GMW!$C$2:$C$200=BA$1),0),$F179-1966)</f>
        <v>6.2789419999999998</v>
      </c>
      <c r="BB179" s="5" cm="1">
        <f t="array" ref="BB179">INDEX(GMW!$A$2:$NF$200,MATCH(1,(GMW!$NE$2:$NE$200=BB$3)*(GMW!$ND$2:$ND$200=BB$4)*(GMW!$C$2:$C$200=BB$1),0),$F179-1966)</f>
        <v>5505.3729999999996</v>
      </c>
      <c r="BC179" s="5" cm="1">
        <f t="array" ref="BC179">INDEX(GMW!$A$2:$NF$200,MATCH(1,(GMW!$NE$2:$NE$200=BC$3)*(GMW!$ND$2:$ND$200=BC$4)*(GMW!$C$2:$C$200=BC$1),0),$F179-1966)</f>
        <v>0.80956839999999997</v>
      </c>
      <c r="BD179" s="5" cm="1">
        <f t="array" ref="BD179">INDEX(GMW!$A$2:$NF$200,MATCH(1,(GMW!$NE$2:$NE$200=BD$3)*(GMW!$ND$2:$ND$200=BD$4)*(GMW!$C$2:$C$200=BD$1),0),$F179-1966)</f>
        <v>3734</v>
      </c>
      <c r="BE179" s="5" cm="1">
        <f t="array" ref="BE179">INDEX(GMW!$A$2:$NF$200,MATCH(1,(GMW!$NE$2:$NE$200=BE$3)*(GMW!$ND$2:$ND$200=BE$4)*(GMW!$C$2:$C$200=BE$1),0),$F179-1966)</f>
        <v>9.5013710000000007</v>
      </c>
      <c r="BF179" s="5" cm="1">
        <f t="array" ref="BF179">INDEX(GMW!$A$2:$NF$200,MATCH(1,(GMW!$NE$2:$NE$200=BF$3)*(GMW!$ND$2:$ND$200=BF$4)*(GMW!$C$2:$C$200=BF$1),0),$F179-1966)</f>
        <v>10.797000000000001</v>
      </c>
      <c r="BG179" s="5" cm="1">
        <f t="array" ref="BG179">INDEX(GMW!$A$2:$NF$200,MATCH(1,(GMW!$NE$2:$NE$200=BG$3)*(GMW!$ND$2:$ND$200=BG$4)*(GMW!$C$2:$C$200=BG$1),0),$F179-1966)</f>
        <v>16.719100000000001</v>
      </c>
      <c r="BH179" s="5" cm="1">
        <f t="array" ref="BH179">INDEX(GMW!$A$2:$NF$200,MATCH(1,(GMW!$NE$2:$NE$200=BH$3)*(GMW!$ND$2:$ND$200=BH$4)*(GMW!$C$2:$C$200=BH$1),0),$F179-1966)</f>
        <v>8.2487549999999992</v>
      </c>
      <c r="BI179" s="5" cm="1">
        <f t="array" ref="BI179">INDEX(GMW!$A$2:$NF$200,MATCH(1,(GMW!$NE$2:$NE$200=BI$3)*(GMW!$ND$2:$ND$200=BI$4)*(GMW!$C$2:$C$200=BI$1),0),$F179-1966)</f>
        <v>2.2810000000000001</v>
      </c>
      <c r="BJ179" s="5" cm="1">
        <f t="array" ref="BJ179">INDEX(GMW!$A$2:$NF$200,MATCH(1,(GMW!$NE$2:$NE$200=BJ$3)*(GMW!$ND$2:$ND$200=BJ$4)*(GMW!$C$2:$C$200=BJ$1),0),$F179-1966)</f>
        <v>3.0206680000000001</v>
      </c>
      <c r="BK179" s="5" cm="1">
        <f t="array" ref="BK179">INDEX(GMW!$A$2:$NF$200,MATCH(1,(GMW!$NE$2:$NE$200=BK$3)*(GMW!$ND$2:$ND$200=BK$4)*(GMW!$C$2:$C$200=BK$1),0),$F179-1966)</f>
        <v>1.9954480000000001</v>
      </c>
      <c r="BL179" s="5" cm="1">
        <f t="array" ref="BL179">INDEX(GMW!$A$2:$NF$200,MATCH(1,(GMW!$NE$2:$NE$200=BL$3)*(GMW!$ND$2:$ND$200=BL$4)*(GMW!$C$2:$C$200=BL$1),0),$F179-1966)</f>
        <v>0.63721280000000002</v>
      </c>
      <c r="BM179" s="5" cm="1">
        <f t="array" ref="BM179">INDEX(GMW!$A$2:$NF$200,MATCH(1,(GMW!$NE$2:$NE$200=BM$3)*(GMW!$ND$2:$ND$200=BM$4)*(GMW!$C$2:$C$200=BM$1),0),$F179-1966)</f>
        <v>1.6198570000000001</v>
      </c>
      <c r="BN179" s="5" cm="1">
        <f t="array" ref="BN179">INDEX(GMW!$A$2:$NF$200,MATCH(1,(GMW!$NE$2:$NE$200=BN$3)*(GMW!$ND$2:$ND$200=BN$4)*(GMW!$C$2:$C$200=BN$1),0),$F179-1966)</f>
        <v>1.4616720000000001</v>
      </c>
      <c r="BO179" s="5" cm="1">
        <f t="array" ref="BO179">INDEX(GMW!$A$2:$NF$200,MATCH(1,(GMW!$NE$2:$NE$200=BO$3)*(GMW!$ND$2:$ND$200=BO$4)*(GMW!$C$2:$C$200=BO$1),0),$F179-1966)</f>
        <v>1.8683099999999999</v>
      </c>
      <c r="BP179" s="5" cm="1">
        <f t="array" ref="BP179">INDEX(GMW!$A$2:$NF$200,MATCH(1,(GMW!$NE$2:$NE$200=BP$3)*(GMW!$ND$2:$ND$200=BP$4)*(GMW!$C$2:$C$200=BP$1),0),$F179-1966)</f>
        <v>1670245</v>
      </c>
      <c r="BQ179" s="5" cm="1">
        <f t="array" ref="BQ179">INDEX(GMW!$A$2:$NF$200,MATCH(1,(GMW!$NE$2:$NE$200=BQ$3)*(GMW!$ND$2:$ND$200=BQ$4)*(GMW!$C$2:$C$200=BQ$1),0),$F179-1966)</f>
        <v>25615.06</v>
      </c>
      <c r="BR179" s="5" cm="1">
        <f t="array" ref="BR179">INDEX(GMW!$A$2:$NF$200,MATCH(1,(GMW!$NE$2:$NE$200=BR$3)*(GMW!$ND$2:$ND$200=BR$4)*(GMW!$C$2:$C$200=BR$1),0),$F179-1966)</f>
        <v>1176061</v>
      </c>
      <c r="BS179" s="5" cm="1">
        <f t="array" ref="BS179">INDEX(GMW!$A$2:$NF$200,MATCH(1,(GMW!$NE$2:$NE$200=BS$3)*(GMW!$ND$2:$ND$200=BS$4)*(GMW!$C$2:$C$200=BS$1),0),$F179-1966)</f>
        <v>1995346</v>
      </c>
      <c r="BT179" s="5" cm="1">
        <f t="array" ref="BT179">INDEX(GMW!$A$2:$NF$200,MATCH(1,(GMW!$NE$2:$NE$200=BT$3)*(GMW!$ND$2:$ND$200=BT$4)*(GMW!$C$2:$C$200=BT$1),0),$F179-1966)</f>
        <v>685216</v>
      </c>
      <c r="BU179" s="5" cm="1">
        <f t="array" ref="BU179">INDEX(GMW!$A$2:$NF$200,MATCH(1,(GMW!$NE$2:$NE$200=BU$3)*(GMW!$ND$2:$ND$200=BU$4)*(GMW!$C$2:$C$200=BU$1),0),$F179-1966)</f>
        <v>1199.117</v>
      </c>
      <c r="BV179" s="5" cm="1">
        <f t="array" ref="BV179">INDEX(GMW!$A$2:$NF$200,MATCH(1,(GMW!$NE$2:$NE$200=BV$3)*(GMW!$ND$2:$ND$200=BV$4)*(GMW!$C$2:$C$200=BV$1),0),$F179-1966)</f>
        <v>2386160</v>
      </c>
      <c r="BW179" s="5" cm="1">
        <f t="array" ref="BW179">INDEX(GMW!$A$2:$NF$200,MATCH(1,(GMW!$NE$2:$NE$200=BW$3)*(GMW!$ND$2:$ND$200=BW$4)*(GMW!$C$2:$C$200=BW$1),0),$F179-1966)</f>
        <v>188.74250000000001</v>
      </c>
      <c r="BX179" s="5" cm="1">
        <f t="array" ref="BX179">INDEX(GMW!$A$2:$NF$200,MATCH(1,(GMW!$NE$2:$NE$200=BX$3)*(GMW!$ND$2:$ND$200=BX$4)*(GMW!$C$2:$C$200=BX$1),0),$F179-1966)</f>
        <v>744288.4</v>
      </c>
      <c r="BY179" s="5" cm="1">
        <f t="array" ref="BY179">INDEX(GMW!$A$2:$NF$200,MATCH(1,(GMW!$NE$2:$NE$200=BY$3)*(GMW!$ND$2:$ND$200=BY$4)*(GMW!$C$2:$C$200=BY$1),0),$F179-1966)</f>
        <v>2033.8140000000001</v>
      </c>
      <c r="BZ179" s="5" cm="1">
        <f t="array" ref="BZ179">INDEX(GMW!$A$2:$NF$200,MATCH(1,(GMW!$NE$2:$NE$200=BZ$3)*(GMW!$ND$2:$ND$200=BZ$4)*(GMW!$C$2:$C$200=BZ$1),0),$F179-1966)</f>
        <v>2944.64</v>
      </c>
      <c r="CA179" s="5" cm="1">
        <f t="array" ref="CA179">INDEX(GMW!$A$2:$NF$200,MATCH(1,(GMW!$NE$2:$NE$200=CA$3)*(GMW!$ND$2:$ND$200=CA$4)*(GMW!$C$2:$C$200=CA$1),0),$F179-1966)</f>
        <v>2628.364</v>
      </c>
      <c r="CB179" s="5" cm="1">
        <f t="array" ref="CB179">INDEX(GMW!$A$2:$NF$200,MATCH(1,(GMW!$NE$2:$NE$200=CB$3)*(GMW!$ND$2:$ND$200=CB$4)*(GMW!$C$2:$C$200=CB$1),0),$F179-1966)</f>
        <v>1318.2919999999999</v>
      </c>
      <c r="CC179" s="5" cm="1">
        <f t="array" ref="CC179">INDEX(GMW!$A$2:$NF$200,MATCH(1,(GMW!$NE$2:$NE$200=CC$3)*(GMW!$ND$2:$ND$200=CC$4)*(GMW!$C$2:$C$200=CC$1),0),$F179-1966)</f>
        <v>551.07870000000003</v>
      </c>
      <c r="CD179" s="5" cm="1">
        <f t="array" ref="CD179">INDEX(GMW!$A$2:$NF$200,MATCH(1,(GMW!$NE$2:$NE$200=CD$3)*(GMW!$ND$2:$ND$200=CD$4)*(GMW!$C$2:$C$200=CD$1),0),$F179-1966)</f>
        <v>607.71100000000001</v>
      </c>
      <c r="CE179" s="5" cm="1">
        <f t="array" ref="CE179">INDEX(GMW!$A$2:$NF$200,MATCH(1,(GMW!$NE$2:$NE$200=CE$3)*(GMW!$ND$2:$ND$200=CE$4)*(GMW!$C$2:$C$200=CE$1),0),$F179-1966)</f>
        <v>449.99</v>
      </c>
      <c r="CF179" s="5" cm="1">
        <f t="array" ref="CF179">INDEX(GMW!$A$2:$NF$200,MATCH(1,(GMW!$NE$2:$NE$200=CF$3)*(GMW!$ND$2:$ND$200=CF$4)*(GMW!$C$2:$C$200=CF$1),0),$F179-1966)</f>
        <v>146.3048</v>
      </c>
      <c r="CG179" s="5" cm="1">
        <f t="array" ref="CG179">INDEX(GMW!$A$2:$NF$200,MATCH(1,(GMW!$NE$2:$NE$200=CG$3)*(GMW!$ND$2:$ND$200=CG$4)*(GMW!$C$2:$C$200=CG$1),0),$F179-1966)</f>
        <v>176.93700000000001</v>
      </c>
      <c r="CH179" s="5" cm="1">
        <f t="array" ref="CH179">INDEX(GMW!$A$2:$NF$200,MATCH(1,(GMW!$NE$2:$NE$200=CH$3)*(GMW!$ND$2:$ND$200=CH$4)*(GMW!$C$2:$C$200=CH$1),0),$F179-1966)</f>
        <v>340.91800000000001</v>
      </c>
      <c r="CI179" s="5" cm="1">
        <f t="array" ref="CI179">INDEX(GMW!$A$2:$NF$200,MATCH(1,(GMW!$NE$2:$NE$200=CI$3)*(GMW!$ND$2:$ND$200=CI$4)*(GMW!$C$2:$C$200=CI$1),0),$F179-1966)</f>
        <v>269.09649999999999</v>
      </c>
      <c r="CJ179" s="5" cm="1">
        <f t="array" ref="CJ179">INDEX(GMW!$A$2:$NF$200,MATCH(1,(GMW!$NE$2:$NE$200=CJ$3)*(GMW!$ND$2:$ND$200=CJ$4)*(GMW!$C$2:$C$200=CJ$1),0),$F179-1966)</f>
        <v>492644</v>
      </c>
      <c r="CK179" s="5" cm="1">
        <f t="array" ref="CK179">INDEX(GMW!$A$2:$NF$200,MATCH(1,(GMW!$NE$2:$NE$200=CK$3)*(GMW!$ND$2:$ND$200=CK$4)*(GMW!$C$2:$C$200=CK$1),0),$F179-1966)</f>
        <v>4631.4750000000004</v>
      </c>
      <c r="CL179" s="5" cm="1">
        <f t="array" ref="CL179">INDEX(GMW!$A$2:$NF$200,MATCH(1,(GMW!$NE$2:$NE$200=CL$3)*(GMW!$ND$2:$ND$200=CL$4)*(GMW!$C$2:$C$200=CL$1),0),$F179-1966)</f>
        <v>136327.5</v>
      </c>
      <c r="CM179" s="5" cm="1">
        <f t="array" ref="CM179">INDEX(GMW!$A$2:$NF$200,MATCH(1,(GMW!$NE$2:$NE$200=CM$3)*(GMW!$ND$2:$ND$200=CM$4)*(GMW!$C$2:$C$200=CM$1),0),$F179-1966)</f>
        <v>499605</v>
      </c>
      <c r="CN179" s="5" cm="1">
        <f t="array" ref="CN179">INDEX(GMW!$A$2:$NF$200,MATCH(1,(GMW!$NE$2:$NE$200=CN$3)*(GMW!$ND$2:$ND$200=CN$4)*(GMW!$C$2:$C$200=CN$1),0),$F179-1966)</f>
        <v>414520</v>
      </c>
      <c r="CO179" s="5" cm="1">
        <f t="array" ref="CO179">INDEX(GMW!$A$2:$NF$200,MATCH(1,(GMW!$NE$2:$NE$200=CO$3)*(GMW!$ND$2:$ND$200=CO$4)*(GMW!$C$2:$C$200=CO$1),0),$F179-1966)</f>
        <v>516.62699999999995</v>
      </c>
      <c r="CP179" s="5" cm="1">
        <f t="array" ref="CP179">INDEX(GMW!$A$2:$NF$200,MATCH(1,(GMW!$NE$2:$NE$200=CP$3)*(GMW!$ND$2:$ND$200=CP$4)*(GMW!$C$2:$C$200=CP$1),0),$F179-1966)</f>
        <v>1066622</v>
      </c>
      <c r="CQ179" s="5" cm="1">
        <f t="array" ref="CQ179">INDEX(GMW!$A$2:$NF$200,MATCH(1,(GMW!$NE$2:$NE$200=CQ$3)*(GMW!$ND$2:$ND$200=CQ$4)*(GMW!$C$2:$C$200=CQ$1),0),$F179-1966)</f>
        <v>168.3184</v>
      </c>
      <c r="CR179" s="5" cm="1">
        <f t="array" ref="CR179">INDEX(GMW!$A$2:$NF$200,MATCH(1,(GMW!$NE$2:$NE$200=CR$3)*(GMW!$ND$2:$ND$200=CR$4)*(GMW!$C$2:$C$200=CR$1),0),$F179-1966)</f>
        <v>451429.5</v>
      </c>
      <c r="CS179" s="5" cm="1">
        <f t="array" ref="CS179">INDEX(GMW!$A$2:$NF$200,MATCH(1,(GMW!$NE$2:$NE$200=CS$3)*(GMW!$ND$2:$ND$200=CS$4)*(GMW!$C$2:$C$200=CS$1),0),$F179-1966)</f>
        <v>790.26499999999999</v>
      </c>
      <c r="CT179" s="5" cm="1">
        <f t="array" ref="CT179">INDEX(GMW!$A$2:$NF$200,MATCH(1,(GMW!$NE$2:$NE$200=CT$3)*(GMW!$ND$2:$ND$200=CT$4)*(GMW!$C$2:$C$200=CT$1),0),$F179-1966)</f>
        <v>557.25800000000004</v>
      </c>
      <c r="CU179" s="5" cm="1">
        <f t="array" ref="CU179">INDEX(GMW!$A$2:$NF$200,MATCH(1,(GMW!$NE$2:$NE$200=CU$3)*(GMW!$ND$2:$ND$200=CU$4)*(GMW!$C$2:$C$200=CU$1),0),$F179-1966)</f>
        <v>423.40499999999997</v>
      </c>
      <c r="CV179" s="5" cm="1">
        <f t="array" ref="CV179">INDEX(GMW!$A$2:$NF$200,MATCH(1,(GMW!$NE$2:$NE$200=CV$3)*(GMW!$ND$2:$ND$200=CV$4)*(GMW!$C$2:$C$200=CV$1),0),$F179-1966)</f>
        <v>277.41699999999997</v>
      </c>
      <c r="CW179" s="5" cm="1">
        <f t="array" ref="CW179">INDEX(GMW!$A$2:$NF$200,MATCH(1,(GMW!$NE$2:$NE$200=CW$3)*(GMW!$ND$2:$ND$200=CW$4)*(GMW!$C$2:$C$200=CW$1),0),$F179-1966)</f>
        <v>177.5</v>
      </c>
      <c r="CX179" s="5" cm="1">
        <f t="array" ref="CX179">INDEX(GMW!$A$2:$NF$200,MATCH(1,(GMW!$NE$2:$NE$200=CX$3)*(GMW!$ND$2:$ND$200=CX$4)*(GMW!$C$2:$C$200=CX$1),0),$F179-1966)</f>
        <v>105.098</v>
      </c>
      <c r="CY179" s="5" cm="1">
        <f t="array" ref="CY179">INDEX(GMW!$A$2:$NF$200,MATCH(1,(GMW!$NE$2:$NE$200=CY$3)*(GMW!$ND$2:$ND$200=CY$4)*(GMW!$C$2:$C$200=CY$1),0),$F179-1966)</f>
        <v>88.749200000000002</v>
      </c>
      <c r="CZ179" s="5" cm="1">
        <f t="array" ref="CZ179">INDEX(GMW!$A$2:$NF$200,MATCH(1,(GMW!$NE$2:$NE$200=CZ$3)*(GMW!$ND$2:$ND$200=CZ$4)*(GMW!$C$2:$C$200=CZ$1),0),$F179-1966)</f>
        <v>53.514000000000003</v>
      </c>
      <c r="DA179" s="5" cm="1">
        <f t="array" ref="DA179">INDEX(GMW!$A$2:$NF$200,MATCH(1,(GMW!$NE$2:$NE$200=DA$3)*(GMW!$ND$2:$ND$200=DA$4)*(GMW!$C$2:$C$200=DA$1),0),$F179-1966)</f>
        <v>66.947000000000003</v>
      </c>
      <c r="DB179" s="5" cm="1">
        <f t="array" ref="DB179">INDEX(GMW!$A$2:$NF$200,MATCH(1,(GMW!$NE$2:$NE$200=DB$3)*(GMW!$ND$2:$ND$200=DB$4)*(GMW!$C$2:$C$200=DB$1),0),$F179-1966)</f>
        <v>43.453000000000003</v>
      </c>
      <c r="DC179" s="5" cm="1">
        <f t="array" ref="DC179">INDEX(GMW!$A$2:$NF$200,MATCH(1,(GMW!$NE$2:$NE$200=DC$3)*(GMW!$ND$2:$ND$200=DC$4)*(GMW!$C$2:$C$200=DC$1),0),$F179-1966)</f>
        <v>45.872199999999999</v>
      </c>
    </row>
    <row r="180" spans="1:107" x14ac:dyDescent="0.25">
      <c r="B180" s="5">
        <f t="shared" si="56"/>
        <v>2016</v>
      </c>
      <c r="C180" s="5">
        <f t="shared" si="56"/>
        <v>2016</v>
      </c>
      <c r="F180" s="5">
        <f t="shared" si="58"/>
        <v>2146</v>
      </c>
      <c r="G180" s="5" cm="1">
        <f t="array" ref="G180">INDEX(GMW!$A$2:$NF$200,MATCH(1,(GMW!$NE$2:$NE$200=G$3)*(GMW!$ND$2:$ND$200=G$4)*(GMW!$C$2:$C$200=G$1),0),$F180-1966)</f>
        <v>629697</v>
      </c>
      <c r="H180" s="5" cm="1">
        <f t="array" ref="H180">INDEX(GMW!$A$2:$NF$200,MATCH(1,(GMW!$NE$2:$NE$200=H$3)*(GMW!$ND$2:$ND$200=H$4)*(GMW!$C$2:$C$200=H$1),0),$F180-1966)</f>
        <v>392507</v>
      </c>
      <c r="I180" s="5" cm="1">
        <f t="array" ref="I180">INDEX(GMW!$A$2:$NF$200,MATCH(1,(GMW!$NE$2:$NE$200=I$3)*(GMW!$ND$2:$ND$200=I$4)*(GMW!$C$2:$C$200=I$1),0),$F180-1966)</f>
        <v>115410</v>
      </c>
      <c r="J180" s="5" cm="1">
        <f t="array" ref="J180">INDEX(GMW!$A$2:$NF$200,MATCH(1,(GMW!$NE$2:$NE$200=J$3)*(GMW!$ND$2:$ND$200=J$4)*(GMW!$C$2:$C$200=J$1),0),$F180-1966)</f>
        <v>124943</v>
      </c>
      <c r="K180" s="5" cm="1">
        <f t="array" ref="K180">INDEX(GMW!$A$2:$NF$200,MATCH(1,(GMW!$NE$2:$NE$200=K$3)*(GMW!$ND$2:$ND$200=K$4)*(GMW!$C$2:$C$200=K$1),0),$F180-1966)</f>
        <v>193916</v>
      </c>
      <c r="L180" s="5" cm="1">
        <f t="array" ref="L180">INDEX(GMW!$A$2:$NF$200,MATCH(1,(GMW!$NE$2:$NE$200=L$3)*(GMW!$ND$2:$ND$200=L$4)*(GMW!$C$2:$C$200=L$1),0),$F180-1966)</f>
        <v>205394</v>
      </c>
      <c r="M180" s="5" cm="1">
        <f t="array" ref="M180">INDEX(GMW!$A$2:$NF$200,MATCH(1,(GMW!$NE$2:$NE$200=M$3)*(GMW!$ND$2:$ND$200=M$4)*(GMW!$C$2:$C$200=M$1),0),$F180-1966)</f>
        <v>68302</v>
      </c>
      <c r="N180" s="5" cm="1">
        <f t="array" ref="N180">INDEX(GMW!$A$2:$NF$200,MATCH(1,(GMW!$NE$2:$NE$200=N$3)*(GMW!$ND$2:$ND$200=N$4)*(GMW!$C$2:$C$200=N$1),0),$F180-1966)</f>
        <v>16494</v>
      </c>
      <c r="O180" s="5" cm="1">
        <f t="array" ref="O180">INDEX(GMW!$A$2:$NF$200,MATCH(1,(GMW!$NE$2:$NE$200=O$3)*(GMW!$ND$2:$ND$200=O$4)*(GMW!$C$2:$C$200=O$1),0),$F180-1966)</f>
        <v>100.4</v>
      </c>
      <c r="P180" s="5" cm="1">
        <f t="array" ref="P180">INDEX(GMW!$A$2:$NF$200,MATCH(1,(GMW!$NE$2:$NE$200=P$3)*(GMW!$ND$2:$ND$200=P$4)*(GMW!$C$2:$C$200=P$1),0),$F180-1966)</f>
        <v>0.5</v>
      </c>
      <c r="Q180" s="5" cm="1">
        <f t="array" ref="Q180">INDEX(GMW!$A$2:$NF$200,MATCH(1,(GMW!$NE$2:$NE$200=Q$3)*(GMW!$ND$2:$ND$200=Q$4)*(GMW!$C$2:$C$200=Q$1),0),$F180-1966)</f>
        <v>0.89</v>
      </c>
      <c r="R180" s="5" cm="1">
        <f t="array" ref="R180">INDEX(GMW!$A$2:$NF$200,MATCH(1,(GMW!$NE$2:$NE$200=R$3)*(GMW!$ND$2:$ND$200=R$4)*(GMW!$C$2:$C$200=R$1),0),$F180-1966)</f>
        <v>100.4</v>
      </c>
      <c r="S180" s="5" cm="1">
        <f t="array" ref="S180">INDEX(GMW!$A$2:$NF$200,MATCH(1,(GMW!$NE$2:$NE$200=S$3)*(GMW!$ND$2:$ND$200=S$4)*(GMW!$C$2:$C$200=S$1),0),$F180-1966)</f>
        <v>34562</v>
      </c>
      <c r="T180" s="5" cm="1">
        <f t="array" ref="T180">INDEX(GMW!$A$2:$NF$200,MATCH(1,(GMW!$NE$2:$NE$200=T$3)*(GMW!$ND$2:$ND$200=T$4)*(GMW!$C$2:$C$200=T$1),0),$F180-1966)</f>
        <v>385</v>
      </c>
      <c r="U180" s="5" cm="1">
        <f t="array" ref="U180">INDEX(GMW!$A$2:$NF$200,MATCH(1,(GMW!$NE$2:$NE$200=U$3)*(GMW!$ND$2:$ND$200=U$4)*(GMW!$C$2:$C$200=U$1),0),$F180-1966)</f>
        <v>62</v>
      </c>
      <c r="V180" s="5" cm="1">
        <f t="array" ref="V180">INDEX(GMW!$A$2:$NF$200,MATCH(1,(GMW!$NE$2:$NE$200=V$3)*(GMW!$ND$2:$ND$200=V$4)*(GMW!$C$2:$C$200=V$1),0),$F180-1966)</f>
        <v>2655</v>
      </c>
      <c r="W180" s="5" cm="1">
        <f t="array" ref="W180">INDEX(GMW!$A$2:$NF$200,MATCH(1,(GMW!$NE$2:$NE$200=W$3)*(GMW!$ND$2:$ND$200=W$4)*(GMW!$C$2:$C$200=W$1),0),$F180-1966)</f>
        <v>141</v>
      </c>
      <c r="X180" s="5" cm="1">
        <f t="array" ref="X180">INDEX(GMW!$A$2:$NF$200,MATCH(1,(GMW!$NE$2:$NE$200=X$3)*(GMW!$ND$2:$ND$200=X$4)*(GMW!$C$2:$C$200=X$1),0),$F180-1966)</f>
        <v>199</v>
      </c>
      <c r="Y180" s="5" cm="1">
        <f t="array" ref="Y180">INDEX(GMW!$A$2:$NF$200,MATCH(1,(GMW!$NE$2:$NE$200=Y$3)*(GMW!$ND$2:$ND$200=Y$4)*(GMW!$C$2:$C$200=Y$1),0),$F180-1966)</f>
        <v>2239</v>
      </c>
      <c r="Z180" s="5" cm="1">
        <f t="array" ref="Z180">INDEX(GMW!$A$2:$NF$200,MATCH(1,(GMW!$NE$2:$NE$200=Z$3)*(GMW!$ND$2:$ND$200=Z$4)*(GMW!$C$2:$C$200=Z$1),0),$F180-1966)</f>
        <v>5038</v>
      </c>
      <c r="AA180" s="5" cm="1">
        <f t="array" ref="AA180">INDEX(GMW!$A$2:$NF$200,MATCH(1,(GMW!$NE$2:$NE$200=AA$3)*(GMW!$ND$2:$ND$200=AA$4)*(GMW!$C$2:$C$200=AA$1),0),$F180-1966)</f>
        <v>1716</v>
      </c>
      <c r="AB180" s="5" cm="1">
        <f t="array" ref="AB180">INDEX(GMW!$A$2:$NF$200,MATCH(1,(GMW!$NE$2:$NE$200=AB$3)*(GMW!$ND$2:$ND$200=AB$4)*(GMW!$C$2:$C$200=AB$1),0),$F180-1966)</f>
        <v>2340</v>
      </c>
      <c r="AC180" s="5" cm="1">
        <f t="array" ref="AC180">INDEX(GMW!$A$2:$NF$200,MATCH(1,(GMW!$NE$2:$NE$200=AC$3)*(GMW!$ND$2:$ND$200=AC$4)*(GMW!$C$2:$C$200=AC$1),0),$F180-1966)</f>
        <v>1423</v>
      </c>
      <c r="AD180" s="5" cm="1">
        <f t="array" ref="AD180">INDEX(GMW!$A$2:$NF$200,MATCH(1,(GMW!$NE$2:$NE$200=AD$3)*(GMW!$ND$2:$ND$200=AD$4)*(GMW!$C$2:$C$200=AD$1),0),$F180-1966)</f>
        <v>1120</v>
      </c>
      <c r="AE180" s="5" cm="1">
        <f t="array" ref="AE180">INDEX(GMW!$A$2:$NF$200,MATCH(1,(GMW!$NE$2:$NE$200=AE$3)*(GMW!$ND$2:$ND$200=AE$4)*(GMW!$C$2:$C$200=AE$1),0),$F180-1966)</f>
        <v>581</v>
      </c>
      <c r="AF180" s="5" cm="1">
        <f t="array" ref="AF180">INDEX(GMW!$A$2:$NF$200,MATCH(1,(GMW!$NE$2:$NE$200=AF$3)*(GMW!$ND$2:$ND$200=AF$4)*(GMW!$C$2:$C$200=AF$1),0),$F180-1966)</f>
        <v>3022</v>
      </c>
      <c r="AG180" s="5" cm="1">
        <f t="array" ref="AG180">INDEX(GMW!$A$2:$NF$200,MATCH(1,(GMW!$NE$2:$NE$200=AG$3)*(GMW!$ND$2:$ND$200=AG$4)*(GMW!$C$2:$C$200=AG$1),0),$F180-1966)</f>
        <v>2955</v>
      </c>
      <c r="AH180" s="5" cm="1">
        <f t="array" ref="AH180">INDEX(GMW!$A$2:$NF$200,MATCH(1,(GMW!$NE$2:$NE$200=AH$3)*(GMW!$ND$2:$ND$200=AH$4)*(GMW!$C$2:$C$200=AH$1),0),$F180-1966)</f>
        <v>1480</v>
      </c>
      <c r="AI180" s="5" cm="1">
        <f t="array" ref="AI180">INDEX(GMW!$A$2:$NF$200,MATCH(1,(GMW!$NE$2:$NE$200=AI$3)*(GMW!$ND$2:$ND$200=AI$4)*(GMW!$C$2:$C$200=AI$1),0),$F180-1966)</f>
        <v>2960</v>
      </c>
      <c r="AJ180" s="5" cm="1">
        <f t="array" ref="AJ180">INDEX(GMW!$A$2:$NF$200,MATCH(1,(GMW!$NE$2:$NE$200=AJ$3)*(GMW!$ND$2:$ND$200=AJ$4)*(GMW!$C$2:$C$200=AJ$1),0),$F180-1966)</f>
        <v>4285</v>
      </c>
      <c r="AK180" s="5" cm="1">
        <f t="array" ref="AK180">INDEX(GMW!$A$2:$NF$200,MATCH(1,(GMW!$NE$2:$NE$200=AK$3)*(GMW!$ND$2:$ND$200=AK$4)*(GMW!$C$2:$C$200=AK$1),0),$F180-1966)</f>
        <v>965</v>
      </c>
      <c r="AL180" s="5" cm="1">
        <f t="array" ref="AL180">INDEX(GMW!$A$2:$NF$200,MATCH(1,(GMW!$NE$2:$NE$200=AL$3)*(GMW!$ND$2:$ND$200=AL$4)*(GMW!$C$2:$C$200=AL$1),0),$F180-1966)</f>
        <v>996</v>
      </c>
      <c r="AM180" s="5" cm="1">
        <f t="array" ref="AM180">INDEX(GMW!$A$2:$NF$200,MATCH(1,(GMW!$NE$2:$NE$200=AM$3)*(GMW!$ND$2:$ND$200=AM$4)*(GMW!$C$2:$C$200=AM$1),0),$F180-1966)</f>
        <v>31813</v>
      </c>
      <c r="AN180" s="5" cm="1">
        <f t="array" ref="AN180">INDEX(GMW!$A$2:$NF$200,MATCH(1,(GMW!$NE$2:$NE$200=AN$3)*(GMW!$ND$2:$ND$200=AN$4)*(GMW!$C$2:$C$200=AN$1),0),$F180-1966)</f>
        <v>5314</v>
      </c>
      <c r="AO180" s="5" cm="1">
        <f t="array" ref="AO180">INDEX(GMW!$A$2:$NF$200,MATCH(1,(GMW!$NE$2:$NE$200=AO$3)*(GMW!$ND$2:$ND$200=AO$4)*(GMW!$C$2:$C$200=AO$1),0),$F180-1966)</f>
        <v>629697</v>
      </c>
      <c r="AP180" s="5" cm="1">
        <f t="array" ref="AP180">INDEX(GMW!$A$2:$NF$200,MATCH(1,(GMW!$NE$2:$NE$200=AP$3)*(GMW!$ND$2:$ND$200=AP$4)*(GMW!$C$2:$C$200=AP$1),0),$F180-1966)</f>
        <v>4765.6750000000002</v>
      </c>
      <c r="AQ180" s="5" cm="1">
        <f t="array" ref="AQ180">INDEX(GMW!$A$2:$NF$200,MATCH(1,(GMW!$NE$2:$NE$200=AQ$3)*(GMW!$ND$2:$ND$200=AQ$4)*(GMW!$C$2:$C$200=AQ$1),0),$F180-1966)</f>
        <v>135252.5</v>
      </c>
      <c r="AR180" s="5" cm="1">
        <f t="array" ref="AR180">INDEX(GMW!$A$2:$NF$200,MATCH(1,(GMW!$NE$2:$NE$200=AR$3)*(GMW!$ND$2:$ND$200=AR$4)*(GMW!$C$2:$C$200=AR$1),0),$F180-1966)</f>
        <v>853.69</v>
      </c>
      <c r="AS180" s="5" cm="1">
        <f t="array" ref="AS180">INDEX(GMW!$A$2:$NF$200,MATCH(1,(GMW!$NE$2:$NE$200=AS$3)*(GMW!$ND$2:$ND$200=AS$4)*(GMW!$C$2:$C$200=AS$1),0),$F180-1966)</f>
        <v>589.52099999999996</v>
      </c>
      <c r="AT180" s="5" cm="1">
        <f t="array" ref="AT180">INDEX(GMW!$A$2:$NF$200,MATCH(1,(GMW!$NE$2:$NE$200=AT$3)*(GMW!$ND$2:$ND$200=AT$4)*(GMW!$C$2:$C$200=AT$1),0),$F180-1966)</f>
        <v>444.16300000000001</v>
      </c>
      <c r="AU180" s="5" cm="1">
        <f t="array" ref="AU180">INDEX(GMW!$A$2:$NF$200,MATCH(1,(GMW!$NE$2:$NE$200=AU$3)*(GMW!$ND$2:$ND$200=AU$4)*(GMW!$C$2:$C$200=AU$1),0),$F180-1966)</f>
        <v>515353</v>
      </c>
      <c r="AV180" s="5" cm="1">
        <f t="array" ref="AV180">INDEX(GMW!$A$2:$NF$200,MATCH(1,(GMW!$NE$2:$NE$200=AV$3)*(GMW!$ND$2:$ND$200=AV$4)*(GMW!$C$2:$C$200=AV$1),0),$F180-1966)</f>
        <v>15854</v>
      </c>
      <c r="AW180" s="5" cm="1">
        <f t="array" ref="AW180">INDEX(GMW!$A$2:$NF$200,MATCH(1,(GMW!$NE$2:$NE$200=AW$3)*(GMW!$ND$2:$ND$200=AW$4)*(GMW!$C$2:$C$200=AW$1),0),$F180-1966)</f>
        <v>183.6</v>
      </c>
      <c r="AX180" s="5" cm="1">
        <f t="array" ref="AX180">INDEX(GMW!$A$2:$NF$200,MATCH(1,(GMW!$NE$2:$NE$200=AX$3)*(GMW!$ND$2:$ND$200=AX$4)*(GMW!$C$2:$C$200=AX$1),0),$F180-1966)</f>
        <v>2364.2469999999998</v>
      </c>
      <c r="AY180" s="5" cm="1">
        <f t="array" ref="AY180">INDEX(GMW!$A$2:$NF$200,MATCH(1,(GMW!$NE$2:$NE$200=AY$3)*(GMW!$ND$2:$ND$200=AY$4)*(GMW!$C$2:$C$200=AY$1),0),$F180-1966)</f>
        <v>15009</v>
      </c>
      <c r="AZ180" s="5" cm="1">
        <f t="array" ref="AZ180">INDEX(GMW!$A$2:$NF$200,MATCH(1,(GMW!$NE$2:$NE$200=AZ$3)*(GMW!$ND$2:$ND$200=AZ$4)*(GMW!$C$2:$C$200=AZ$1),0),$F180-1966)</f>
        <v>3822</v>
      </c>
      <c r="BA180" s="5" cm="1">
        <f t="array" ref="BA180">INDEX(GMW!$A$2:$NF$200,MATCH(1,(GMW!$NE$2:$NE$200=BA$3)*(GMW!$ND$2:$ND$200=BA$4)*(GMW!$C$2:$C$200=BA$1),0),$F180-1966)</f>
        <v>5.8745159999999998</v>
      </c>
      <c r="BB180" s="5" cm="1">
        <f t="array" ref="BB180">INDEX(GMW!$A$2:$NF$200,MATCH(1,(GMW!$NE$2:$NE$200=BB$3)*(GMW!$ND$2:$ND$200=BB$4)*(GMW!$C$2:$C$200=BB$1),0),$F180-1966)</f>
        <v>4908.259</v>
      </c>
      <c r="BC180" s="5" cm="1">
        <f t="array" ref="BC180">INDEX(GMW!$A$2:$NF$200,MATCH(1,(GMW!$NE$2:$NE$200=BC$3)*(GMW!$ND$2:$ND$200=BC$4)*(GMW!$C$2:$C$200=BC$1),0),$F180-1966)</f>
        <v>0.80141450000000003</v>
      </c>
      <c r="BD180" s="5" cm="1">
        <f t="array" ref="BD180">INDEX(GMW!$A$2:$NF$200,MATCH(1,(GMW!$NE$2:$NE$200=BD$3)*(GMW!$ND$2:$ND$200=BD$4)*(GMW!$C$2:$C$200=BD$1),0),$F180-1966)</f>
        <v>3131</v>
      </c>
      <c r="BE180" s="5" cm="1">
        <f t="array" ref="BE180">INDEX(GMW!$A$2:$NF$200,MATCH(1,(GMW!$NE$2:$NE$200=BE$3)*(GMW!$ND$2:$ND$200=BE$4)*(GMW!$C$2:$C$200=BE$1),0),$F180-1966)</f>
        <v>9.528912</v>
      </c>
      <c r="BF180" s="5" cm="1">
        <f t="array" ref="BF180">INDEX(GMW!$A$2:$NF$200,MATCH(1,(GMW!$NE$2:$NE$200=BF$3)*(GMW!$ND$2:$ND$200=BF$4)*(GMW!$C$2:$C$200=BF$1),0),$F180-1966)</f>
        <v>10.535</v>
      </c>
      <c r="BG180" s="5" cm="1">
        <f t="array" ref="BG180">INDEX(GMW!$A$2:$NF$200,MATCH(1,(GMW!$NE$2:$NE$200=BG$3)*(GMW!$ND$2:$ND$200=BG$4)*(GMW!$C$2:$C$200=BG$1),0),$F180-1966)</f>
        <v>16.583839999999999</v>
      </c>
      <c r="BH180" s="5" cm="1">
        <f t="array" ref="BH180">INDEX(GMW!$A$2:$NF$200,MATCH(1,(GMW!$NE$2:$NE$200=BH$3)*(GMW!$ND$2:$ND$200=BH$4)*(GMW!$C$2:$C$200=BH$1),0),$F180-1966)</f>
        <v>7.6355620000000002</v>
      </c>
      <c r="BI180" s="5" cm="1">
        <f t="array" ref="BI180">INDEX(GMW!$A$2:$NF$200,MATCH(1,(GMW!$NE$2:$NE$200=BI$3)*(GMW!$ND$2:$ND$200=BI$4)*(GMW!$C$2:$C$200=BI$1),0),$F180-1966)</f>
        <v>2.1789999999999998</v>
      </c>
      <c r="BJ180" s="5" cm="1">
        <f t="array" ref="BJ180">INDEX(GMW!$A$2:$NF$200,MATCH(1,(GMW!$NE$2:$NE$200=BJ$3)*(GMW!$ND$2:$ND$200=BJ$4)*(GMW!$C$2:$C$200=BJ$1),0),$F180-1966)</f>
        <v>2.9969640000000002</v>
      </c>
      <c r="BK180" s="5" cm="1">
        <f t="array" ref="BK180">INDEX(GMW!$A$2:$NF$200,MATCH(1,(GMW!$NE$2:$NE$200=BK$3)*(GMW!$ND$2:$ND$200=BK$4)*(GMW!$C$2:$C$200=BK$1),0),$F180-1966)</f>
        <v>1.882986</v>
      </c>
      <c r="BL180" s="5" cm="1">
        <f t="array" ref="BL180">INDEX(GMW!$A$2:$NF$200,MATCH(1,(GMW!$NE$2:$NE$200=BL$3)*(GMW!$ND$2:$ND$200=BL$4)*(GMW!$C$2:$C$200=BL$1),0),$F180-1966)</f>
        <v>0.62289689999999998</v>
      </c>
      <c r="BM180" s="5" cm="1">
        <f t="array" ref="BM180">INDEX(GMW!$A$2:$NF$200,MATCH(1,(GMW!$NE$2:$NE$200=BM$3)*(GMW!$ND$2:$ND$200=BM$4)*(GMW!$C$2:$C$200=BM$1),0),$F180-1966)</f>
        <v>1.5717909999999999</v>
      </c>
      <c r="BN180" s="5" cm="1">
        <f t="array" ref="BN180">INDEX(GMW!$A$2:$NF$200,MATCH(1,(GMW!$NE$2:$NE$200=BN$3)*(GMW!$ND$2:$ND$200=BN$4)*(GMW!$C$2:$C$200=BN$1),0),$F180-1966)</f>
        <v>1.4334020000000001</v>
      </c>
      <c r="BO180" s="5" cm="1">
        <f t="array" ref="BO180">INDEX(GMW!$A$2:$NF$200,MATCH(1,(GMW!$NE$2:$NE$200=BO$3)*(GMW!$ND$2:$ND$200=BO$4)*(GMW!$C$2:$C$200=BO$1),0),$F180-1966)</f>
        <v>1.8220499999999999</v>
      </c>
      <c r="BP180" s="5" cm="1">
        <f t="array" ref="BP180">INDEX(GMW!$A$2:$NF$200,MATCH(1,(GMW!$NE$2:$NE$200=BP$3)*(GMW!$ND$2:$ND$200=BP$4)*(GMW!$C$2:$C$200=BP$1),0),$F180-1966)</f>
        <v>1708544</v>
      </c>
      <c r="BQ180" s="5" cm="1">
        <f t="array" ref="BQ180">INDEX(GMW!$A$2:$NF$200,MATCH(1,(GMW!$NE$2:$NE$200=BQ$3)*(GMW!$ND$2:$ND$200=BQ$4)*(GMW!$C$2:$C$200=BQ$1),0),$F180-1966)</f>
        <v>25705.69</v>
      </c>
      <c r="BR180" s="5" cm="1">
        <f t="array" ref="BR180">INDEX(GMW!$A$2:$NF$200,MATCH(1,(GMW!$NE$2:$NE$200=BR$3)*(GMW!$ND$2:$ND$200=BR$4)*(GMW!$C$2:$C$200=BR$1),0),$F180-1966)</f>
        <v>1181092</v>
      </c>
      <c r="BS180" s="5" cm="1">
        <f t="array" ref="BS180">INDEX(GMW!$A$2:$NF$200,MATCH(1,(GMW!$NE$2:$NE$200=BS$3)*(GMW!$ND$2:$ND$200=BS$4)*(GMW!$C$2:$C$200=BS$1),0),$F180-1966)</f>
        <v>2026896</v>
      </c>
      <c r="BT180" s="5" cm="1">
        <f t="array" ref="BT180">INDEX(GMW!$A$2:$NF$200,MATCH(1,(GMW!$NE$2:$NE$200=BT$3)*(GMW!$ND$2:$ND$200=BT$4)*(GMW!$C$2:$C$200=BT$1),0),$F180-1966)</f>
        <v>700710</v>
      </c>
      <c r="BU180" s="5" cm="1">
        <f t="array" ref="BU180">INDEX(GMW!$A$2:$NF$200,MATCH(1,(GMW!$NE$2:$NE$200=BU$3)*(GMW!$ND$2:$ND$200=BU$4)*(GMW!$C$2:$C$200=BU$1),0),$F180-1966)</f>
        <v>1204.6130000000001</v>
      </c>
      <c r="BV180" s="5" cm="1">
        <f t="array" ref="BV180">INDEX(GMW!$A$2:$NF$200,MATCH(1,(GMW!$NE$2:$NE$200=BV$3)*(GMW!$ND$2:$ND$200=BV$4)*(GMW!$C$2:$C$200=BV$1),0),$F180-1966)</f>
        <v>2401008</v>
      </c>
      <c r="BW180" s="5" cm="1">
        <f t="array" ref="BW180">INDEX(GMW!$A$2:$NF$200,MATCH(1,(GMW!$NE$2:$NE$200=BW$3)*(GMW!$ND$2:$ND$200=BW$4)*(GMW!$C$2:$C$200=BW$1),0),$F180-1966)</f>
        <v>188.22839999999999</v>
      </c>
      <c r="BX180" s="5" cm="1">
        <f t="array" ref="BX180">INDEX(GMW!$A$2:$NF$200,MATCH(1,(GMW!$NE$2:$NE$200=BX$3)*(GMW!$ND$2:$ND$200=BX$4)*(GMW!$C$2:$C$200=BX$1),0),$F180-1966)</f>
        <v>751336.8</v>
      </c>
      <c r="BY180" s="5" cm="1">
        <f t="array" ref="BY180">INDEX(GMW!$A$2:$NF$200,MATCH(1,(GMW!$NE$2:$NE$200=BY$3)*(GMW!$ND$2:$ND$200=BY$4)*(GMW!$C$2:$C$200=BY$1),0),$F180-1966)</f>
        <v>2037.58</v>
      </c>
      <c r="BZ180" s="5" cm="1">
        <f t="array" ref="BZ180">INDEX(GMW!$A$2:$NF$200,MATCH(1,(GMW!$NE$2:$NE$200=BZ$3)*(GMW!$ND$2:$ND$200=BZ$4)*(GMW!$C$2:$C$200=BZ$1),0),$F180-1966)</f>
        <v>3006.81</v>
      </c>
      <c r="CA180" s="5" cm="1">
        <f t="array" ref="CA180">INDEX(GMW!$A$2:$NF$200,MATCH(1,(GMW!$NE$2:$NE$200=CA$3)*(GMW!$ND$2:$ND$200=CA$4)*(GMW!$C$2:$C$200=CA$1),0),$F180-1966)</f>
        <v>2632.49</v>
      </c>
      <c r="CB180" s="5" cm="1">
        <f t="array" ref="CB180">INDEX(GMW!$A$2:$NF$200,MATCH(1,(GMW!$NE$2:$NE$200=CB$3)*(GMW!$ND$2:$ND$200=CB$4)*(GMW!$C$2:$C$200=CB$1),0),$F180-1966)</f>
        <v>1328.7449999999999</v>
      </c>
      <c r="CC180" s="5" cm="1">
        <f t="array" ref="CC180">INDEX(GMW!$A$2:$NF$200,MATCH(1,(GMW!$NE$2:$NE$200=CC$3)*(GMW!$ND$2:$ND$200=CC$4)*(GMW!$C$2:$C$200=CC$1),0),$F180-1966)</f>
        <v>550.82550000000003</v>
      </c>
      <c r="CD180" s="5" cm="1">
        <f t="array" ref="CD180">INDEX(GMW!$A$2:$NF$200,MATCH(1,(GMW!$NE$2:$NE$200=CD$3)*(GMW!$ND$2:$ND$200=CD$4)*(GMW!$C$2:$C$200=CD$1),0),$F180-1966)</f>
        <v>623.17700000000002</v>
      </c>
      <c r="CE180" s="5" cm="1">
        <f t="array" ref="CE180">INDEX(GMW!$A$2:$NF$200,MATCH(1,(GMW!$NE$2:$NE$200=CE$3)*(GMW!$ND$2:$ND$200=CE$4)*(GMW!$C$2:$C$200=CE$1),0),$F180-1966)</f>
        <v>456.57499999999999</v>
      </c>
      <c r="CF180" s="5" cm="1">
        <f t="array" ref="CF180">INDEX(GMW!$A$2:$NF$200,MATCH(1,(GMW!$NE$2:$NE$200=CF$3)*(GMW!$ND$2:$ND$200=CF$4)*(GMW!$C$2:$C$200=CF$1),0),$F180-1966)</f>
        <v>141.20869999999999</v>
      </c>
      <c r="CG180" s="5" cm="1">
        <f t="array" ref="CG180">INDEX(GMW!$A$2:$NF$200,MATCH(1,(GMW!$NE$2:$NE$200=CG$3)*(GMW!$ND$2:$ND$200=CG$4)*(GMW!$C$2:$C$200=CG$1),0),$F180-1966)</f>
        <v>176.93700000000001</v>
      </c>
      <c r="CH180" s="5" cm="1">
        <f t="array" ref="CH180">INDEX(GMW!$A$2:$NF$200,MATCH(1,(GMW!$NE$2:$NE$200=CH$3)*(GMW!$ND$2:$ND$200=CH$4)*(GMW!$C$2:$C$200=CH$1),0),$F180-1966)</f>
        <v>349.56900000000002</v>
      </c>
      <c r="CI180" s="5" cm="1">
        <f t="array" ref="CI180">INDEX(GMW!$A$2:$NF$200,MATCH(1,(GMW!$NE$2:$NE$200=CI$3)*(GMW!$ND$2:$ND$200=CI$4)*(GMW!$C$2:$C$200=CI$1),0),$F180-1966)</f>
        <v>269.71600000000001</v>
      </c>
      <c r="CJ180" s="5" cm="1">
        <f t="array" ref="CJ180">INDEX(GMW!$A$2:$NF$200,MATCH(1,(GMW!$NE$2:$NE$200=CJ$3)*(GMW!$ND$2:$ND$200=CJ$4)*(GMW!$C$2:$C$200=CJ$1),0),$F180-1966)</f>
        <v>497056</v>
      </c>
      <c r="CK180" s="5" cm="1">
        <f t="array" ref="CK180">INDEX(GMW!$A$2:$NF$200,MATCH(1,(GMW!$NE$2:$NE$200=CK$3)*(GMW!$ND$2:$ND$200=CK$4)*(GMW!$C$2:$C$200=CK$1),0),$F180-1966)</f>
        <v>4677.9250000000002</v>
      </c>
      <c r="CL180" s="5" cm="1">
        <f t="array" ref="CL180">INDEX(GMW!$A$2:$NF$200,MATCH(1,(GMW!$NE$2:$NE$200=CL$3)*(GMW!$ND$2:$ND$200=CL$4)*(GMW!$C$2:$C$200=CL$1),0),$F180-1966)</f>
        <v>135840.4</v>
      </c>
      <c r="CM180" s="5" cm="1">
        <f t="array" ref="CM180">INDEX(GMW!$A$2:$NF$200,MATCH(1,(GMW!$NE$2:$NE$200=CM$3)*(GMW!$ND$2:$ND$200=CM$4)*(GMW!$C$2:$C$200=CM$1),0),$F180-1966)</f>
        <v>500538</v>
      </c>
      <c r="CN180" s="5" cm="1">
        <f t="array" ref="CN180">INDEX(GMW!$A$2:$NF$200,MATCH(1,(GMW!$NE$2:$NE$200=CN$3)*(GMW!$ND$2:$ND$200=CN$4)*(GMW!$C$2:$C$200=CN$1),0),$F180-1966)</f>
        <v>419259</v>
      </c>
      <c r="CO180" s="5" cm="1">
        <f t="array" ref="CO180">INDEX(GMW!$A$2:$NF$200,MATCH(1,(GMW!$NE$2:$NE$200=CO$3)*(GMW!$ND$2:$ND$200=CO$4)*(GMW!$C$2:$C$200=CO$1),0),$F180-1966)</f>
        <v>523.20399999999995</v>
      </c>
      <c r="CP180" s="5" cm="1">
        <f t="array" ref="CP180">INDEX(GMW!$A$2:$NF$200,MATCH(1,(GMW!$NE$2:$NE$200=CP$3)*(GMW!$ND$2:$ND$200=CP$4)*(GMW!$C$2:$C$200=CP$1),0),$F180-1966)</f>
        <v>1093737</v>
      </c>
      <c r="CQ180" s="5" cm="1">
        <f t="array" ref="CQ180">INDEX(GMW!$A$2:$NF$200,MATCH(1,(GMW!$NE$2:$NE$200=CQ$3)*(GMW!$ND$2:$ND$200=CQ$4)*(GMW!$C$2:$C$200=CQ$1),0),$F180-1966)</f>
        <v>169.4547</v>
      </c>
      <c r="CR180" s="5" cm="1">
        <f t="array" ref="CR180">INDEX(GMW!$A$2:$NF$200,MATCH(1,(GMW!$NE$2:$NE$200=CR$3)*(GMW!$ND$2:$ND$200=CR$4)*(GMW!$C$2:$C$200=CR$1),0),$F180-1966)</f>
        <v>458376</v>
      </c>
      <c r="CS180" s="5" cm="1">
        <f t="array" ref="CS180">INDEX(GMW!$A$2:$NF$200,MATCH(1,(GMW!$NE$2:$NE$200=CS$3)*(GMW!$ND$2:$ND$200=CS$4)*(GMW!$C$2:$C$200=CS$1),0),$F180-1966)</f>
        <v>794.80799999999999</v>
      </c>
      <c r="CT180" s="5" cm="1">
        <f t="array" ref="CT180">INDEX(GMW!$A$2:$NF$200,MATCH(1,(GMW!$NE$2:$NE$200=CT$3)*(GMW!$ND$2:$ND$200=CT$4)*(GMW!$C$2:$C$200=CT$1),0),$F180-1966)</f>
        <v>555.57100000000003</v>
      </c>
      <c r="CU180" s="5" cm="1">
        <f t="array" ref="CU180">INDEX(GMW!$A$2:$NF$200,MATCH(1,(GMW!$NE$2:$NE$200=CU$3)*(GMW!$ND$2:$ND$200=CU$4)*(GMW!$C$2:$C$200=CU$1),0),$F180-1966)</f>
        <v>424.70699999999999</v>
      </c>
      <c r="CV180" s="5" cm="1">
        <f t="array" ref="CV180">INDEX(GMW!$A$2:$NF$200,MATCH(1,(GMW!$NE$2:$NE$200=CV$3)*(GMW!$ND$2:$ND$200=CV$4)*(GMW!$C$2:$C$200=CV$1),0),$F180-1966)</f>
        <v>279.12299999999999</v>
      </c>
      <c r="CW180" s="5" cm="1">
        <f t="array" ref="CW180">INDEX(GMW!$A$2:$NF$200,MATCH(1,(GMW!$NE$2:$NE$200=CW$3)*(GMW!$ND$2:$ND$200=CW$4)*(GMW!$C$2:$C$200=CW$1),0),$F180-1966)</f>
        <v>179.084</v>
      </c>
      <c r="CX180" s="5" cm="1">
        <f t="array" ref="CX180">INDEX(GMW!$A$2:$NF$200,MATCH(1,(GMW!$NE$2:$NE$200=CX$3)*(GMW!$ND$2:$ND$200=CX$4)*(GMW!$C$2:$C$200=CX$1),0),$F180-1966)</f>
        <v>107.232</v>
      </c>
      <c r="CY180" s="5" cm="1">
        <f t="array" ref="CY180">INDEX(GMW!$A$2:$NF$200,MATCH(1,(GMW!$NE$2:$NE$200=CY$3)*(GMW!$ND$2:$ND$200=CY$4)*(GMW!$C$2:$C$200=CY$1),0),$F180-1966)</f>
        <v>88.464299999999994</v>
      </c>
      <c r="CZ180" s="5" cm="1">
        <f t="array" ref="CZ180">INDEX(GMW!$A$2:$NF$200,MATCH(1,(GMW!$NE$2:$NE$200=CZ$3)*(GMW!$ND$2:$ND$200=CZ$4)*(GMW!$C$2:$C$200=CZ$1),0),$F180-1966)</f>
        <v>53.545999999999999</v>
      </c>
      <c r="DA180" s="5" cm="1">
        <f t="array" ref="DA180">INDEX(GMW!$A$2:$NF$200,MATCH(1,(GMW!$NE$2:$NE$200=DA$3)*(GMW!$ND$2:$ND$200=DA$4)*(GMW!$C$2:$C$200=DA$1),0),$F180-1966)</f>
        <v>66.311000000000007</v>
      </c>
      <c r="DB180" s="5" cm="1">
        <f t="array" ref="DB180">INDEX(GMW!$A$2:$NF$200,MATCH(1,(GMW!$NE$2:$NE$200=DB$3)*(GMW!$ND$2:$ND$200=DB$4)*(GMW!$C$2:$C$200=DB$1),0),$F180-1966)</f>
        <v>43.686</v>
      </c>
      <c r="DC180" s="5" cm="1">
        <f t="array" ref="DC180">INDEX(GMW!$A$2:$NF$200,MATCH(1,(GMW!$NE$2:$NE$200=DC$3)*(GMW!$ND$2:$ND$200=DC$4)*(GMW!$C$2:$C$200=DC$1),0),$F180-1966)</f>
        <v>46.139400000000002</v>
      </c>
    </row>
    <row r="181" spans="1:107" x14ac:dyDescent="0.25">
      <c r="B181" s="5">
        <f t="shared" si="56"/>
        <v>2016</v>
      </c>
      <c r="C181" s="5">
        <f t="shared" si="56"/>
        <v>2016</v>
      </c>
      <c r="F181" s="5">
        <f t="shared" si="58"/>
        <v>2147</v>
      </c>
      <c r="G181" s="5" cm="1">
        <f t="array" ref="G181">INDEX(GMW!$A$2:$NF$200,MATCH(1,(GMW!$NE$2:$NE$200=G$3)*(GMW!$ND$2:$ND$200=G$4)*(GMW!$C$2:$C$200=G$1),0),$F181-1966)</f>
        <v>632477</v>
      </c>
      <c r="H181" s="5" cm="1">
        <f t="array" ref="H181">INDEX(GMW!$A$2:$NF$200,MATCH(1,(GMW!$NE$2:$NE$200=H$3)*(GMW!$ND$2:$ND$200=H$4)*(GMW!$C$2:$C$200=H$1),0),$F181-1966)</f>
        <v>395501</v>
      </c>
      <c r="I181" s="5" cm="1">
        <f t="array" ref="I181">INDEX(GMW!$A$2:$NF$200,MATCH(1,(GMW!$NE$2:$NE$200=I$3)*(GMW!$ND$2:$ND$200=I$4)*(GMW!$C$2:$C$200=I$1),0),$F181-1966)</f>
        <v>119949</v>
      </c>
      <c r="J181" s="5" cm="1">
        <f t="array" ref="J181">INDEX(GMW!$A$2:$NF$200,MATCH(1,(GMW!$NE$2:$NE$200=J$3)*(GMW!$ND$2:$ND$200=J$4)*(GMW!$C$2:$C$200=J$1),0),$F181-1966)</f>
        <v>125086</v>
      </c>
      <c r="K181" s="5" cm="1">
        <f t="array" ref="K181">INDEX(GMW!$A$2:$NF$200,MATCH(1,(GMW!$NE$2:$NE$200=K$3)*(GMW!$ND$2:$ND$200=K$4)*(GMW!$C$2:$C$200=K$1),0),$F181-1966)</f>
        <v>188489</v>
      </c>
      <c r="L181" s="5" cm="1">
        <f t="array" ref="L181">INDEX(GMW!$A$2:$NF$200,MATCH(1,(GMW!$NE$2:$NE$200=L$3)*(GMW!$ND$2:$ND$200=L$4)*(GMW!$C$2:$C$200=L$1),0),$F181-1966)</f>
        <v>212379</v>
      </c>
      <c r="M181" s="5" cm="1">
        <f t="array" ref="M181">INDEX(GMW!$A$2:$NF$200,MATCH(1,(GMW!$NE$2:$NE$200=M$3)*(GMW!$ND$2:$ND$200=M$4)*(GMW!$C$2:$C$200=M$1),0),$F181-1966)</f>
        <v>70982</v>
      </c>
      <c r="N181" s="5" cm="1">
        <f t="array" ref="N181">INDEX(GMW!$A$2:$NF$200,MATCH(1,(GMW!$NE$2:$NE$200=N$3)*(GMW!$ND$2:$ND$200=N$4)*(GMW!$C$2:$C$200=N$1),0),$F181-1966)</f>
        <v>17408</v>
      </c>
      <c r="O181" s="5" cm="1">
        <f t="array" ref="O181">INDEX(GMW!$A$2:$NF$200,MATCH(1,(GMW!$NE$2:$NE$200=O$3)*(GMW!$ND$2:$ND$200=O$4)*(GMW!$C$2:$C$200=O$1),0),$F181-1966)</f>
        <v>100.86669999999999</v>
      </c>
      <c r="P181" s="5" cm="1">
        <f t="array" ref="P181">INDEX(GMW!$A$2:$NF$200,MATCH(1,(GMW!$NE$2:$NE$200=P$3)*(GMW!$ND$2:$ND$200=P$4)*(GMW!$C$2:$C$200=P$1),0),$F181-1966)</f>
        <v>0.25</v>
      </c>
      <c r="Q181" s="5" cm="1">
        <f t="array" ref="Q181">INDEX(GMW!$A$2:$NF$200,MATCH(1,(GMW!$NE$2:$NE$200=Q$3)*(GMW!$ND$2:$ND$200=Q$4)*(GMW!$C$2:$C$200=Q$1),0),$F181-1966)</f>
        <v>0.76</v>
      </c>
      <c r="R181" s="5" cm="1">
        <f t="array" ref="R181">INDEX(GMW!$A$2:$NF$200,MATCH(1,(GMW!$NE$2:$NE$200=R$3)*(GMW!$ND$2:$ND$200=R$4)*(GMW!$C$2:$C$200=R$1),0),$F181-1966)</f>
        <v>100.86669999999999</v>
      </c>
      <c r="S181" s="5" cm="1">
        <f t="array" ref="S181">INDEX(GMW!$A$2:$NF$200,MATCH(1,(GMW!$NE$2:$NE$200=S$3)*(GMW!$ND$2:$ND$200=S$4)*(GMW!$C$2:$C$200=S$1),0),$F181-1966)</f>
        <v>34595</v>
      </c>
      <c r="T181" s="5" cm="1">
        <f t="array" ref="T181">INDEX(GMW!$A$2:$NF$200,MATCH(1,(GMW!$NE$2:$NE$200=T$3)*(GMW!$ND$2:$ND$200=T$4)*(GMW!$C$2:$C$200=T$1),0),$F181-1966)</f>
        <v>404</v>
      </c>
      <c r="U181" s="5" cm="1">
        <f t="array" ref="U181">INDEX(GMW!$A$2:$NF$200,MATCH(1,(GMW!$NE$2:$NE$200=U$3)*(GMW!$ND$2:$ND$200=U$4)*(GMW!$C$2:$C$200=U$1),0),$F181-1966)</f>
        <v>62</v>
      </c>
      <c r="V181" s="5" cm="1">
        <f t="array" ref="V181">INDEX(GMW!$A$2:$NF$200,MATCH(1,(GMW!$NE$2:$NE$200=V$3)*(GMW!$ND$2:$ND$200=V$4)*(GMW!$C$2:$C$200=V$1),0),$F181-1966)</f>
        <v>2626</v>
      </c>
      <c r="W181" s="5" cm="1">
        <f t="array" ref="W181">INDEX(GMW!$A$2:$NF$200,MATCH(1,(GMW!$NE$2:$NE$200=W$3)*(GMW!$ND$2:$ND$200=W$4)*(GMW!$C$2:$C$200=W$1),0),$F181-1966)</f>
        <v>137</v>
      </c>
      <c r="X181" s="5" cm="1">
        <f t="array" ref="X181">INDEX(GMW!$A$2:$NF$200,MATCH(1,(GMW!$NE$2:$NE$200=X$3)*(GMW!$ND$2:$ND$200=X$4)*(GMW!$C$2:$C$200=X$1),0),$F181-1966)</f>
        <v>207</v>
      </c>
      <c r="Y181" s="5" cm="1">
        <f t="array" ref="Y181">INDEX(GMW!$A$2:$NF$200,MATCH(1,(GMW!$NE$2:$NE$200=Y$3)*(GMW!$ND$2:$ND$200=Y$4)*(GMW!$C$2:$C$200=Y$1),0),$F181-1966)</f>
        <v>2206</v>
      </c>
      <c r="Z181" s="5" cm="1">
        <f t="array" ref="Z181">INDEX(GMW!$A$2:$NF$200,MATCH(1,(GMW!$NE$2:$NE$200=Z$3)*(GMW!$ND$2:$ND$200=Z$4)*(GMW!$C$2:$C$200=Z$1),0),$F181-1966)</f>
        <v>5001</v>
      </c>
      <c r="AA181" s="5" cm="1">
        <f t="array" ref="AA181">INDEX(GMW!$A$2:$NF$200,MATCH(1,(GMW!$NE$2:$NE$200=AA$3)*(GMW!$ND$2:$ND$200=AA$4)*(GMW!$C$2:$C$200=AA$1),0),$F181-1966)</f>
        <v>1737</v>
      </c>
      <c r="AB181" s="5" cm="1">
        <f t="array" ref="AB181">INDEX(GMW!$A$2:$NF$200,MATCH(1,(GMW!$NE$2:$NE$200=AB$3)*(GMW!$ND$2:$ND$200=AB$4)*(GMW!$C$2:$C$200=AB$1),0),$F181-1966)</f>
        <v>2374</v>
      </c>
      <c r="AC181" s="5" cm="1">
        <f t="array" ref="AC181">INDEX(GMW!$A$2:$NF$200,MATCH(1,(GMW!$NE$2:$NE$200=AC$3)*(GMW!$ND$2:$ND$200=AC$4)*(GMW!$C$2:$C$200=AC$1),0),$F181-1966)</f>
        <v>1417</v>
      </c>
      <c r="AD181" s="5" cm="1">
        <f t="array" ref="AD181">INDEX(GMW!$A$2:$NF$200,MATCH(1,(GMW!$NE$2:$NE$200=AD$3)*(GMW!$ND$2:$ND$200=AD$4)*(GMW!$C$2:$C$200=AD$1),0),$F181-1966)</f>
        <v>1138</v>
      </c>
      <c r="AE181" s="5" cm="1">
        <f t="array" ref="AE181">INDEX(GMW!$A$2:$NF$200,MATCH(1,(GMW!$NE$2:$NE$200=AE$3)*(GMW!$ND$2:$ND$200=AE$4)*(GMW!$C$2:$C$200=AE$1),0),$F181-1966)</f>
        <v>557</v>
      </c>
      <c r="AF181" s="5" cm="1">
        <f t="array" ref="AF181">INDEX(GMW!$A$2:$NF$200,MATCH(1,(GMW!$NE$2:$NE$200=AF$3)*(GMW!$ND$2:$ND$200=AF$4)*(GMW!$C$2:$C$200=AF$1),0),$F181-1966)</f>
        <v>3053</v>
      </c>
      <c r="AG181" s="5" cm="1">
        <f t="array" ref="AG181">INDEX(GMW!$A$2:$NF$200,MATCH(1,(GMW!$NE$2:$NE$200=AG$3)*(GMW!$ND$2:$ND$200=AG$4)*(GMW!$C$2:$C$200=AG$1),0),$F181-1966)</f>
        <v>2948</v>
      </c>
      <c r="AH181" s="5" cm="1">
        <f t="array" ref="AH181">INDEX(GMW!$A$2:$NF$200,MATCH(1,(GMW!$NE$2:$NE$200=AH$3)*(GMW!$ND$2:$ND$200=AH$4)*(GMW!$C$2:$C$200=AH$1),0),$F181-1966)</f>
        <v>1475</v>
      </c>
      <c r="AI181" s="5" cm="1">
        <f t="array" ref="AI181">INDEX(GMW!$A$2:$NF$200,MATCH(1,(GMW!$NE$2:$NE$200=AI$3)*(GMW!$ND$2:$ND$200=AI$4)*(GMW!$C$2:$C$200=AI$1),0),$F181-1966)</f>
        <v>2959</v>
      </c>
      <c r="AJ181" s="5" cm="1">
        <f t="array" ref="AJ181">INDEX(GMW!$A$2:$NF$200,MATCH(1,(GMW!$NE$2:$NE$200=AJ$3)*(GMW!$ND$2:$ND$200=AJ$4)*(GMW!$C$2:$C$200=AJ$1),0),$F181-1966)</f>
        <v>4273</v>
      </c>
      <c r="AK181" s="5" cm="1">
        <f t="array" ref="AK181">INDEX(GMW!$A$2:$NF$200,MATCH(1,(GMW!$NE$2:$NE$200=AK$3)*(GMW!$ND$2:$ND$200=AK$4)*(GMW!$C$2:$C$200=AK$1),0),$F181-1966)</f>
        <v>1007</v>
      </c>
      <c r="AL181" s="5" cm="1">
        <f t="array" ref="AL181">INDEX(GMW!$A$2:$NF$200,MATCH(1,(GMW!$NE$2:$NE$200=AL$3)*(GMW!$ND$2:$ND$200=AL$4)*(GMW!$C$2:$C$200=AL$1),0),$F181-1966)</f>
        <v>1012</v>
      </c>
      <c r="AM181" s="5" cm="1">
        <f t="array" ref="AM181">INDEX(GMW!$A$2:$NF$200,MATCH(1,(GMW!$NE$2:$NE$200=AM$3)*(GMW!$ND$2:$ND$200=AM$4)*(GMW!$C$2:$C$200=AM$1),0),$F181-1966)</f>
        <v>31878</v>
      </c>
      <c r="AN181" s="5" cm="1">
        <f t="array" ref="AN181">INDEX(GMW!$A$2:$NF$200,MATCH(1,(GMW!$NE$2:$NE$200=AN$3)*(GMW!$ND$2:$ND$200=AN$4)*(GMW!$C$2:$C$200=AN$1),0),$F181-1966)</f>
        <v>5315</v>
      </c>
      <c r="AO181" s="5" cm="1">
        <f t="array" ref="AO181">INDEX(GMW!$A$2:$NF$200,MATCH(1,(GMW!$NE$2:$NE$200=AO$3)*(GMW!$ND$2:$ND$200=AO$4)*(GMW!$C$2:$C$200=AO$1),0),$F181-1966)</f>
        <v>632477</v>
      </c>
      <c r="AP181" s="5" cm="1">
        <f t="array" ref="AP181">INDEX(GMW!$A$2:$NF$200,MATCH(1,(GMW!$NE$2:$NE$200=AP$3)*(GMW!$ND$2:$ND$200=AP$4)*(GMW!$C$2:$C$200=AP$1),0),$F181-1966)</f>
        <v>4799.4750000000004</v>
      </c>
      <c r="AQ181" s="5" cm="1">
        <f t="array" ref="AQ181">INDEX(GMW!$A$2:$NF$200,MATCH(1,(GMW!$NE$2:$NE$200=AQ$3)*(GMW!$ND$2:$ND$200=AQ$4)*(GMW!$C$2:$C$200=AQ$1),0),$F181-1966)</f>
        <v>135555.70000000001</v>
      </c>
      <c r="AR181" s="5" cm="1">
        <f t="array" ref="AR181">INDEX(GMW!$A$2:$NF$200,MATCH(1,(GMW!$NE$2:$NE$200=AR$3)*(GMW!$ND$2:$ND$200=AR$4)*(GMW!$C$2:$C$200=AR$1),0),$F181-1966)</f>
        <v>856.71</v>
      </c>
      <c r="AS181" s="5" cm="1">
        <f t="array" ref="AS181">INDEX(GMW!$A$2:$NF$200,MATCH(1,(GMW!$NE$2:$NE$200=AS$3)*(GMW!$ND$2:$ND$200=AS$4)*(GMW!$C$2:$C$200=AS$1),0),$F181-1966)</f>
        <v>590.30600000000004</v>
      </c>
      <c r="AT181" s="5" cm="1">
        <f t="array" ref="AT181">INDEX(GMW!$A$2:$NF$200,MATCH(1,(GMW!$NE$2:$NE$200=AT$3)*(GMW!$ND$2:$ND$200=AT$4)*(GMW!$C$2:$C$200=AT$1),0),$F181-1966)</f>
        <v>447.202</v>
      </c>
      <c r="AU181" s="5" cm="1">
        <f t="array" ref="AU181">INDEX(GMW!$A$2:$NF$200,MATCH(1,(GMW!$NE$2:$NE$200=AU$3)*(GMW!$ND$2:$ND$200=AU$4)*(GMW!$C$2:$C$200=AU$1),0),$F181-1966)</f>
        <v>520701.3</v>
      </c>
      <c r="AV181" s="5" cm="1">
        <f t="array" ref="AV181">INDEX(GMW!$A$2:$NF$200,MATCH(1,(GMW!$NE$2:$NE$200=AV$3)*(GMW!$ND$2:$ND$200=AV$4)*(GMW!$C$2:$C$200=AV$1),0),$F181-1966)</f>
        <v>14338</v>
      </c>
      <c r="AW181" s="5" cm="1">
        <f t="array" ref="AW181">INDEX(GMW!$A$2:$NF$200,MATCH(1,(GMW!$NE$2:$NE$200=AW$3)*(GMW!$ND$2:$ND$200=AW$4)*(GMW!$C$2:$C$200=AW$1),0),$F181-1966)</f>
        <v>185.52500000000001</v>
      </c>
      <c r="AX181" s="5" cm="1">
        <f t="array" ref="AX181">INDEX(GMW!$A$2:$NF$200,MATCH(1,(GMW!$NE$2:$NE$200=AX$3)*(GMW!$ND$2:$ND$200=AX$4)*(GMW!$C$2:$C$200=AX$1),0),$F181-1966)</f>
        <v>2350.904</v>
      </c>
      <c r="AY181" s="5" cm="1">
        <f t="array" ref="AY181">INDEX(GMW!$A$2:$NF$200,MATCH(1,(GMW!$NE$2:$NE$200=AY$3)*(GMW!$ND$2:$ND$200=AY$4)*(GMW!$C$2:$C$200=AY$1),0),$F181-1966)</f>
        <v>15001</v>
      </c>
      <c r="AZ181" s="5" cm="1">
        <f t="array" ref="AZ181">INDEX(GMW!$A$2:$NF$200,MATCH(1,(GMW!$NE$2:$NE$200=AZ$3)*(GMW!$ND$2:$ND$200=AZ$4)*(GMW!$C$2:$C$200=AZ$1),0),$F181-1966)</f>
        <v>3757</v>
      </c>
      <c r="BA181" s="5" cm="1">
        <f t="array" ref="BA181">INDEX(GMW!$A$2:$NF$200,MATCH(1,(GMW!$NE$2:$NE$200=BA$3)*(GMW!$ND$2:$ND$200=BA$4)*(GMW!$C$2:$C$200=BA$1),0),$F181-1966)</f>
        <v>5.3432329999999997</v>
      </c>
      <c r="BB181" s="5" cm="1">
        <f t="array" ref="BB181">INDEX(GMW!$A$2:$NF$200,MATCH(1,(GMW!$NE$2:$NE$200=BB$3)*(GMW!$ND$2:$ND$200=BB$4)*(GMW!$C$2:$C$200=BB$1),0),$F181-1966)</f>
        <v>4741.0619999999999</v>
      </c>
      <c r="BC181" s="5" cm="1">
        <f t="array" ref="BC181">INDEX(GMW!$A$2:$NF$200,MATCH(1,(GMW!$NE$2:$NE$200=BC$3)*(GMW!$ND$2:$ND$200=BC$4)*(GMW!$C$2:$C$200=BC$1),0),$F181-1966)</f>
        <v>0.79257710000000003</v>
      </c>
      <c r="BD181" s="5" cm="1">
        <f t="array" ref="BD181">INDEX(GMW!$A$2:$NF$200,MATCH(1,(GMW!$NE$2:$NE$200=BD$3)*(GMW!$ND$2:$ND$200=BD$4)*(GMW!$C$2:$C$200=BD$1),0),$F181-1966)</f>
        <v>3771</v>
      </c>
      <c r="BE181" s="5" cm="1">
        <f t="array" ref="BE181">INDEX(GMW!$A$2:$NF$200,MATCH(1,(GMW!$NE$2:$NE$200=BE$3)*(GMW!$ND$2:$ND$200=BE$4)*(GMW!$C$2:$C$200=BE$1),0),$F181-1966)</f>
        <v>9.5789059999999999</v>
      </c>
      <c r="BF181" s="5" cm="1">
        <f t="array" ref="BF181">INDEX(GMW!$A$2:$NF$200,MATCH(1,(GMW!$NE$2:$NE$200=BF$3)*(GMW!$ND$2:$ND$200=BF$4)*(GMW!$C$2:$C$200=BF$1),0),$F181-1966)</f>
        <v>10.606999999999999</v>
      </c>
      <c r="BG181" s="5" cm="1">
        <f t="array" ref="BG181">INDEX(GMW!$A$2:$NF$200,MATCH(1,(GMW!$NE$2:$NE$200=BG$3)*(GMW!$ND$2:$ND$200=BG$4)*(GMW!$C$2:$C$200=BG$1),0),$F181-1966)</f>
        <v>16.496870000000001</v>
      </c>
      <c r="BH181" s="5" cm="1">
        <f t="array" ref="BH181">INDEX(GMW!$A$2:$NF$200,MATCH(1,(GMW!$NE$2:$NE$200=BH$3)*(GMW!$ND$2:$ND$200=BH$4)*(GMW!$C$2:$C$200=BH$1),0),$F181-1966)</f>
        <v>7.9560709999999997</v>
      </c>
      <c r="BI181" s="5" cm="1">
        <f t="array" ref="BI181">INDEX(GMW!$A$2:$NF$200,MATCH(1,(GMW!$NE$2:$NE$200=BI$3)*(GMW!$ND$2:$ND$200=BI$4)*(GMW!$C$2:$C$200=BI$1),0),$F181-1966)</f>
        <v>2.0179999999999998</v>
      </c>
      <c r="BJ181" s="5" cm="1">
        <f t="array" ref="BJ181">INDEX(GMW!$A$2:$NF$200,MATCH(1,(GMW!$NE$2:$NE$200=BJ$3)*(GMW!$ND$2:$ND$200=BJ$4)*(GMW!$C$2:$C$200=BJ$1),0),$F181-1966)</f>
        <v>2.9755379999999998</v>
      </c>
      <c r="BK181" s="5" cm="1">
        <f t="array" ref="BK181">INDEX(GMW!$A$2:$NF$200,MATCH(1,(GMW!$NE$2:$NE$200=BK$3)*(GMW!$ND$2:$ND$200=BK$4)*(GMW!$C$2:$C$200=BK$1),0),$F181-1966)</f>
        <v>1.821895</v>
      </c>
      <c r="BL181" s="5" cm="1">
        <f t="array" ref="BL181">INDEX(GMW!$A$2:$NF$200,MATCH(1,(GMW!$NE$2:$NE$200=BL$3)*(GMW!$ND$2:$ND$200=BL$4)*(GMW!$C$2:$C$200=BL$1),0),$F181-1966)</f>
        <v>0.62718680000000004</v>
      </c>
      <c r="BM181" s="5" cm="1">
        <f t="array" ref="BM181">INDEX(GMW!$A$2:$NF$200,MATCH(1,(GMW!$NE$2:$NE$200=BM$3)*(GMW!$ND$2:$ND$200=BM$4)*(GMW!$C$2:$C$200=BM$1),0),$F181-1966)</f>
        <v>1.539855</v>
      </c>
      <c r="BN181" s="5" cm="1">
        <f t="array" ref="BN181">INDEX(GMW!$A$2:$NF$200,MATCH(1,(GMW!$NE$2:$NE$200=BN$3)*(GMW!$ND$2:$ND$200=BN$4)*(GMW!$C$2:$C$200=BN$1),0),$F181-1966)</f>
        <v>1.3171040000000001</v>
      </c>
      <c r="BO181" s="5" cm="1">
        <f t="array" ref="BO181">INDEX(GMW!$A$2:$NF$200,MATCH(1,(GMW!$NE$2:$NE$200=BO$3)*(GMW!$ND$2:$ND$200=BO$4)*(GMW!$C$2:$C$200=BO$1),0),$F181-1966)</f>
        <v>1.99552</v>
      </c>
      <c r="BP181" s="5" cm="1">
        <f t="array" ref="BP181">INDEX(GMW!$A$2:$NF$200,MATCH(1,(GMW!$NE$2:$NE$200=BP$3)*(GMW!$ND$2:$ND$200=BP$4)*(GMW!$C$2:$C$200=BP$1),0),$F181-1966)</f>
        <v>1709291</v>
      </c>
      <c r="BQ181" s="5" cm="1">
        <f t="array" ref="BQ181">INDEX(GMW!$A$2:$NF$200,MATCH(1,(GMW!$NE$2:$NE$200=BQ$3)*(GMW!$ND$2:$ND$200=BQ$4)*(GMW!$C$2:$C$200=BQ$1),0),$F181-1966)</f>
        <v>25954.95</v>
      </c>
      <c r="BR181" s="5" cm="1">
        <f t="array" ref="BR181">INDEX(GMW!$A$2:$NF$200,MATCH(1,(GMW!$NE$2:$NE$200=BR$3)*(GMW!$ND$2:$ND$200=BR$4)*(GMW!$C$2:$C$200=BR$1),0),$F181-1966)</f>
        <v>1186122</v>
      </c>
      <c r="BS181" s="5" cm="1">
        <f t="array" ref="BS181">INDEX(GMW!$A$2:$NF$200,MATCH(1,(GMW!$NE$2:$NE$200=BS$3)*(GMW!$ND$2:$ND$200=BS$4)*(GMW!$C$2:$C$200=BS$1),0),$F181-1966)</f>
        <v>2063237</v>
      </c>
      <c r="BT181" s="5" cm="1">
        <f t="array" ref="BT181">INDEX(GMW!$A$2:$NF$200,MATCH(1,(GMW!$NE$2:$NE$200=BT$3)*(GMW!$ND$2:$ND$200=BT$4)*(GMW!$C$2:$C$200=BT$1),0),$F181-1966)</f>
        <v>728042</v>
      </c>
      <c r="BU181" s="5" cm="1">
        <f t="array" ref="BU181">INDEX(GMW!$A$2:$NF$200,MATCH(1,(GMW!$NE$2:$NE$200=BU$3)*(GMW!$ND$2:$ND$200=BU$4)*(GMW!$C$2:$C$200=BU$1),0),$F181-1966)</f>
        <v>1210.1079999999999</v>
      </c>
      <c r="BV181" s="5" cm="1">
        <f t="array" ref="BV181">INDEX(GMW!$A$2:$NF$200,MATCH(1,(GMW!$NE$2:$NE$200=BV$3)*(GMW!$ND$2:$ND$200=BV$4)*(GMW!$C$2:$C$200=BV$1),0),$F181-1966)</f>
        <v>2415855</v>
      </c>
      <c r="BW181" s="5" cm="1">
        <f t="array" ref="BW181">INDEX(GMW!$A$2:$NF$200,MATCH(1,(GMW!$NE$2:$NE$200=BW$3)*(GMW!$ND$2:$ND$200=BW$4)*(GMW!$C$2:$C$200=BW$1),0),$F181-1966)</f>
        <v>187.6259</v>
      </c>
      <c r="BX181" s="5" cm="1">
        <f t="array" ref="BX181">INDEX(GMW!$A$2:$NF$200,MATCH(1,(GMW!$NE$2:$NE$200=BX$3)*(GMW!$ND$2:$ND$200=BX$4)*(GMW!$C$2:$C$200=BX$1),0),$F181-1966)</f>
        <v>754331.8</v>
      </c>
      <c r="BY181" s="5" cm="1">
        <f t="array" ref="BY181">INDEX(GMW!$A$2:$NF$200,MATCH(1,(GMW!$NE$2:$NE$200=BY$3)*(GMW!$ND$2:$ND$200=BY$4)*(GMW!$C$2:$C$200=BY$1),0),$F181-1966)</f>
        <v>2031.3389999999999</v>
      </c>
      <c r="BZ181" s="5" cm="1">
        <f t="array" ref="BZ181">INDEX(GMW!$A$2:$NF$200,MATCH(1,(GMW!$NE$2:$NE$200=BZ$3)*(GMW!$ND$2:$ND$200=BZ$4)*(GMW!$C$2:$C$200=BZ$1),0),$F181-1966)</f>
        <v>3030.9459999999999</v>
      </c>
      <c r="CA181" s="5" cm="1">
        <f t="array" ref="CA181">INDEX(GMW!$A$2:$NF$200,MATCH(1,(GMW!$NE$2:$NE$200=CA$3)*(GMW!$ND$2:$ND$200=CA$4)*(GMW!$C$2:$C$200=CA$1),0),$F181-1966)</f>
        <v>2636.6170000000002</v>
      </c>
      <c r="CB181" s="5" cm="1">
        <f t="array" ref="CB181">INDEX(GMW!$A$2:$NF$200,MATCH(1,(GMW!$NE$2:$NE$200=CB$3)*(GMW!$ND$2:$ND$200=CB$4)*(GMW!$C$2:$C$200=CB$1),0),$F181-1966)</f>
        <v>1339.1969999999999</v>
      </c>
      <c r="CC181" s="5" cm="1">
        <f t="array" ref="CC181">INDEX(GMW!$A$2:$NF$200,MATCH(1,(GMW!$NE$2:$NE$200=CC$3)*(GMW!$ND$2:$ND$200=CC$4)*(GMW!$C$2:$C$200=CC$1),0),$F181-1966)</f>
        <v>550.57230000000004</v>
      </c>
      <c r="CD181" s="5" cm="1">
        <f t="array" ref="CD181">INDEX(GMW!$A$2:$NF$200,MATCH(1,(GMW!$NE$2:$NE$200=CD$3)*(GMW!$ND$2:$ND$200=CD$4)*(GMW!$C$2:$C$200=CD$1),0),$F181-1966)</f>
        <v>625.69200000000001</v>
      </c>
      <c r="CE181" s="5" cm="1">
        <f t="array" ref="CE181">INDEX(GMW!$A$2:$NF$200,MATCH(1,(GMW!$NE$2:$NE$200=CE$3)*(GMW!$ND$2:$ND$200=CE$4)*(GMW!$C$2:$C$200=CE$1),0),$F181-1966)</f>
        <v>451.31599999999997</v>
      </c>
      <c r="CF181" s="5" cm="1">
        <f t="array" ref="CF181">INDEX(GMW!$A$2:$NF$200,MATCH(1,(GMW!$NE$2:$NE$200=CF$3)*(GMW!$ND$2:$ND$200=CF$4)*(GMW!$C$2:$C$200=CF$1),0),$F181-1966)</f>
        <v>145.60769999999999</v>
      </c>
      <c r="CG181" s="5" cm="1">
        <f t="array" ref="CG181">INDEX(GMW!$A$2:$NF$200,MATCH(1,(GMW!$NE$2:$NE$200=CG$3)*(GMW!$ND$2:$ND$200=CG$4)*(GMW!$C$2:$C$200=CG$1),0),$F181-1966)</f>
        <v>176.93700000000001</v>
      </c>
      <c r="CH181" s="5" cm="1">
        <f t="array" ref="CH181">INDEX(GMW!$A$2:$NF$200,MATCH(1,(GMW!$NE$2:$NE$200=CH$3)*(GMW!$ND$2:$ND$200=CH$4)*(GMW!$C$2:$C$200=CH$1),0),$F181-1966)</f>
        <v>343.15</v>
      </c>
      <c r="CI181" s="5" cm="1">
        <f t="array" ref="CI181">INDEX(GMW!$A$2:$NF$200,MATCH(1,(GMW!$NE$2:$NE$200=CI$3)*(GMW!$ND$2:$ND$200=CI$4)*(GMW!$C$2:$C$200=CI$1),0),$F181-1966)</f>
        <v>270.33550000000002</v>
      </c>
      <c r="CJ181" s="5" cm="1">
        <f t="array" ref="CJ181">INDEX(GMW!$A$2:$NF$200,MATCH(1,(GMW!$NE$2:$NE$200=CJ$3)*(GMW!$ND$2:$ND$200=CJ$4)*(GMW!$C$2:$C$200=CJ$1),0),$F181-1966)</f>
        <v>504373</v>
      </c>
      <c r="CK181" s="5" cm="1">
        <f t="array" ref="CK181">INDEX(GMW!$A$2:$NF$200,MATCH(1,(GMW!$NE$2:$NE$200=CK$3)*(GMW!$ND$2:$ND$200=CK$4)*(GMW!$C$2:$C$200=CK$1),0),$F181-1966)</f>
        <v>4723.1499999999996</v>
      </c>
      <c r="CL181" s="5" cm="1">
        <f t="array" ref="CL181">INDEX(GMW!$A$2:$NF$200,MATCH(1,(GMW!$NE$2:$NE$200=CL$3)*(GMW!$ND$2:$ND$200=CL$4)*(GMW!$C$2:$C$200=CL$1),0),$F181-1966)</f>
        <v>135894.79999999999</v>
      </c>
      <c r="CM181" s="5" cm="1">
        <f t="array" ref="CM181">INDEX(GMW!$A$2:$NF$200,MATCH(1,(GMW!$NE$2:$NE$200=CM$3)*(GMW!$ND$2:$ND$200=CM$4)*(GMW!$C$2:$C$200=CM$1),0),$F181-1966)</f>
        <v>508855</v>
      </c>
      <c r="CN181" s="5" cm="1">
        <f t="array" ref="CN181">INDEX(GMW!$A$2:$NF$200,MATCH(1,(GMW!$NE$2:$NE$200=CN$3)*(GMW!$ND$2:$ND$200=CN$4)*(GMW!$C$2:$C$200=CN$1),0),$F181-1966)</f>
        <v>424698</v>
      </c>
      <c r="CO181" s="5" cm="1">
        <f t="array" ref="CO181">INDEX(GMW!$A$2:$NF$200,MATCH(1,(GMW!$NE$2:$NE$200=CO$3)*(GMW!$ND$2:$ND$200=CO$4)*(GMW!$C$2:$C$200=CO$1),0),$F181-1966)</f>
        <v>526.17399999999998</v>
      </c>
      <c r="CP181" s="5" cm="1">
        <f t="array" ref="CP181">INDEX(GMW!$A$2:$NF$200,MATCH(1,(GMW!$NE$2:$NE$200=CP$3)*(GMW!$ND$2:$ND$200=CP$4)*(GMW!$C$2:$C$200=CP$1),0),$F181-1966)</f>
        <v>1105126</v>
      </c>
      <c r="CQ181" s="5" cm="1">
        <f t="array" ref="CQ181">INDEX(GMW!$A$2:$NF$200,MATCH(1,(GMW!$NE$2:$NE$200=CQ$3)*(GMW!$ND$2:$ND$200=CQ$4)*(GMW!$C$2:$C$200=CQ$1),0),$F181-1966)</f>
        <v>170.2747</v>
      </c>
      <c r="CR181" s="5" cm="1">
        <f t="array" ref="CR181">INDEX(GMW!$A$2:$NF$200,MATCH(1,(GMW!$NE$2:$NE$200=CR$3)*(GMW!$ND$2:$ND$200=CR$4)*(GMW!$C$2:$C$200=CR$1),0),$F181-1966)</f>
        <v>458234.6</v>
      </c>
      <c r="CS181" s="5" cm="1">
        <f t="array" ref="CS181">INDEX(GMW!$A$2:$NF$200,MATCH(1,(GMW!$NE$2:$NE$200=CS$3)*(GMW!$ND$2:$ND$200=CS$4)*(GMW!$C$2:$C$200=CS$1),0),$F181-1966)</f>
        <v>799.14300000000003</v>
      </c>
      <c r="CT181" s="5" cm="1">
        <f t="array" ref="CT181">INDEX(GMW!$A$2:$NF$200,MATCH(1,(GMW!$NE$2:$NE$200=CT$3)*(GMW!$ND$2:$ND$200=CT$4)*(GMW!$C$2:$C$200=CT$1),0),$F181-1966)</f>
        <v>557.08600000000001</v>
      </c>
      <c r="CU181" s="5" cm="1">
        <f t="array" ref="CU181">INDEX(GMW!$A$2:$NF$200,MATCH(1,(GMW!$NE$2:$NE$200=CU$3)*(GMW!$ND$2:$ND$200=CU$4)*(GMW!$C$2:$C$200=CU$1),0),$F181-1966)</f>
        <v>428.226</v>
      </c>
      <c r="CV181" s="5" cm="1">
        <f t="array" ref="CV181">INDEX(GMW!$A$2:$NF$200,MATCH(1,(GMW!$NE$2:$NE$200=CV$3)*(GMW!$ND$2:$ND$200=CV$4)*(GMW!$C$2:$C$200=CV$1),0),$F181-1966)</f>
        <v>282.30799999999999</v>
      </c>
      <c r="CW181" s="5" cm="1">
        <f t="array" ref="CW181">INDEX(GMW!$A$2:$NF$200,MATCH(1,(GMW!$NE$2:$NE$200=CW$3)*(GMW!$ND$2:$ND$200=CW$4)*(GMW!$C$2:$C$200=CW$1),0),$F181-1966)</f>
        <v>180.86799999999999</v>
      </c>
      <c r="CX181" s="5" cm="1">
        <f t="array" ref="CX181">INDEX(GMW!$A$2:$NF$200,MATCH(1,(GMW!$NE$2:$NE$200=CX$3)*(GMW!$ND$2:$ND$200=CX$4)*(GMW!$C$2:$C$200=CX$1),0),$F181-1966)</f>
        <v>107.7</v>
      </c>
      <c r="CY181" s="5" cm="1">
        <f t="array" ref="CY181">INDEX(GMW!$A$2:$NF$200,MATCH(1,(GMW!$NE$2:$NE$200=CY$3)*(GMW!$ND$2:$ND$200=CY$4)*(GMW!$C$2:$C$200=CY$1),0),$F181-1966)</f>
        <v>89.012500000000003</v>
      </c>
      <c r="CZ181" s="5" cm="1">
        <f t="array" ref="CZ181">INDEX(GMW!$A$2:$NF$200,MATCH(1,(GMW!$NE$2:$NE$200=CZ$3)*(GMW!$ND$2:$ND$200=CZ$4)*(GMW!$C$2:$C$200=CZ$1),0),$F181-1966)</f>
        <v>54.256999999999998</v>
      </c>
      <c r="DA181" s="5" cm="1">
        <f t="array" ref="DA181">INDEX(GMW!$A$2:$NF$200,MATCH(1,(GMW!$NE$2:$NE$200=DA$3)*(GMW!$ND$2:$ND$200=DA$4)*(GMW!$C$2:$C$200=DA$1),0),$F181-1966)</f>
        <v>68.680999999999997</v>
      </c>
      <c r="DB181" s="5" cm="1">
        <f t="array" ref="DB181">INDEX(GMW!$A$2:$NF$200,MATCH(1,(GMW!$NE$2:$NE$200=DB$3)*(GMW!$ND$2:$ND$200=DB$4)*(GMW!$C$2:$C$200=DB$1),0),$F181-1966)</f>
        <v>43.616</v>
      </c>
      <c r="DC181" s="5" cm="1">
        <f t="array" ref="DC181">INDEX(GMW!$A$2:$NF$200,MATCH(1,(GMW!$NE$2:$NE$200=DC$3)*(GMW!$ND$2:$ND$200=DC$4)*(GMW!$C$2:$C$200=DC$1),0),$F181-1966)</f>
        <v>46.831099999999999</v>
      </c>
    </row>
    <row r="182" spans="1:107" x14ac:dyDescent="0.25">
      <c r="B182" s="5">
        <f t="shared" si="56"/>
        <v>2016</v>
      </c>
      <c r="C182" s="5">
        <f t="shared" si="56"/>
        <v>2016</v>
      </c>
      <c r="E182" s="5">
        <f t="shared" ref="E182" si="60">+E178+1</f>
        <v>2016</v>
      </c>
      <c r="F182" s="5">
        <f t="shared" si="58"/>
        <v>2148</v>
      </c>
      <c r="G182" s="5" cm="1">
        <f t="array" ref="G182">INDEX(GMW!$A$2:$NF$200,MATCH(1,(GMW!$NE$2:$NE$200=G$3)*(GMW!$ND$2:$ND$200=G$4)*(GMW!$C$2:$C$200=G$1),0),$F182-1966)</f>
        <v>636392</v>
      </c>
      <c r="H182" s="5" cm="1">
        <f t="array" ref="H182">INDEX(GMW!$A$2:$NF$200,MATCH(1,(GMW!$NE$2:$NE$200=H$3)*(GMW!$ND$2:$ND$200=H$4)*(GMW!$C$2:$C$200=H$1),0),$F182-1966)</f>
        <v>395973</v>
      </c>
      <c r="I182" s="5" cm="1">
        <f t="array" ref="I182">INDEX(GMW!$A$2:$NF$200,MATCH(1,(GMW!$NE$2:$NE$200=I$3)*(GMW!$ND$2:$ND$200=I$4)*(GMW!$C$2:$C$200=I$1),0),$F182-1966)</f>
        <v>117588</v>
      </c>
      <c r="J182" s="5" cm="1">
        <f t="array" ref="J182">INDEX(GMW!$A$2:$NF$200,MATCH(1,(GMW!$NE$2:$NE$200=J$3)*(GMW!$ND$2:$ND$200=J$4)*(GMW!$C$2:$C$200=J$1),0),$F182-1966)</f>
        <v>124773</v>
      </c>
      <c r="K182" s="5" cm="1">
        <f t="array" ref="K182">INDEX(GMW!$A$2:$NF$200,MATCH(1,(GMW!$NE$2:$NE$200=K$3)*(GMW!$ND$2:$ND$200=K$4)*(GMW!$C$2:$C$200=K$1),0),$F182-1966)</f>
        <v>195304</v>
      </c>
      <c r="L182" s="5" cm="1">
        <f t="array" ref="L182">INDEX(GMW!$A$2:$NF$200,MATCH(1,(GMW!$NE$2:$NE$200=L$3)*(GMW!$ND$2:$ND$200=L$4)*(GMW!$C$2:$C$200=L$1),0),$F182-1966)</f>
        <v>206386</v>
      </c>
      <c r="M182" s="5" cm="1">
        <f t="array" ref="M182">INDEX(GMW!$A$2:$NF$200,MATCH(1,(GMW!$NE$2:$NE$200=M$3)*(GMW!$ND$2:$ND$200=M$4)*(GMW!$C$2:$C$200=M$1),0),$F182-1966)</f>
        <v>67816</v>
      </c>
      <c r="N182" s="5" cm="1">
        <f t="array" ref="N182">INDEX(GMW!$A$2:$NF$200,MATCH(1,(GMW!$NE$2:$NE$200=N$3)*(GMW!$ND$2:$ND$200=N$4)*(GMW!$C$2:$C$200=N$1),0),$F182-1966)</f>
        <v>16868</v>
      </c>
      <c r="O182" s="5" cm="1">
        <f t="array" ref="O182">INDEX(GMW!$A$2:$NF$200,MATCH(1,(GMW!$NE$2:$NE$200=O$3)*(GMW!$ND$2:$ND$200=O$4)*(GMW!$C$2:$C$200=O$1),0),$F182-1966)</f>
        <v>101.5</v>
      </c>
      <c r="P182" s="5" cm="1">
        <f t="array" ref="P182">INDEX(GMW!$A$2:$NF$200,MATCH(1,(GMW!$NE$2:$NE$200=P$3)*(GMW!$ND$2:$ND$200=P$4)*(GMW!$C$2:$C$200=P$1),0),$F182-1966)</f>
        <v>0.25</v>
      </c>
      <c r="Q182" s="5" cm="1">
        <f t="array" ref="Q182">INDEX(GMW!$A$2:$NF$200,MATCH(1,(GMW!$NE$2:$NE$200=Q$3)*(GMW!$ND$2:$ND$200=Q$4)*(GMW!$C$2:$C$200=Q$1),0),$F182-1966)</f>
        <v>1.24</v>
      </c>
      <c r="R182" s="5" cm="1">
        <f t="array" ref="R182">INDEX(GMW!$A$2:$NF$200,MATCH(1,(GMW!$NE$2:$NE$200=R$3)*(GMW!$ND$2:$ND$200=R$4)*(GMW!$C$2:$C$200=R$1),0),$F182-1966)</f>
        <v>101.5</v>
      </c>
      <c r="S182" s="5" cm="1">
        <f t="array" ref="S182">INDEX(GMW!$A$2:$NF$200,MATCH(1,(GMW!$NE$2:$NE$200=S$3)*(GMW!$ND$2:$ND$200=S$4)*(GMW!$C$2:$C$200=S$1),0),$F182-1966)</f>
        <v>34669</v>
      </c>
      <c r="T182" s="5" cm="1">
        <f t="array" ref="T182">INDEX(GMW!$A$2:$NF$200,MATCH(1,(GMW!$NE$2:$NE$200=T$3)*(GMW!$ND$2:$ND$200=T$4)*(GMW!$C$2:$C$200=T$1),0),$F182-1966)</f>
        <v>413</v>
      </c>
      <c r="U182" s="5" cm="1">
        <f t="array" ref="U182">INDEX(GMW!$A$2:$NF$200,MATCH(1,(GMW!$NE$2:$NE$200=U$3)*(GMW!$ND$2:$ND$200=U$4)*(GMW!$C$2:$C$200=U$1),0),$F182-1966)</f>
        <v>61</v>
      </c>
      <c r="V182" s="5" cm="1">
        <f t="array" ref="V182">INDEX(GMW!$A$2:$NF$200,MATCH(1,(GMW!$NE$2:$NE$200=V$3)*(GMW!$ND$2:$ND$200=V$4)*(GMW!$C$2:$C$200=V$1),0),$F182-1966)</f>
        <v>2634</v>
      </c>
      <c r="W182" s="5" cm="1">
        <f t="array" ref="W182">INDEX(GMW!$A$2:$NF$200,MATCH(1,(GMW!$NE$2:$NE$200=W$3)*(GMW!$ND$2:$ND$200=W$4)*(GMW!$C$2:$C$200=W$1),0),$F182-1966)</f>
        <v>145</v>
      </c>
      <c r="X182" s="5" cm="1">
        <f t="array" ref="X182">INDEX(GMW!$A$2:$NF$200,MATCH(1,(GMW!$NE$2:$NE$200=X$3)*(GMW!$ND$2:$ND$200=X$4)*(GMW!$C$2:$C$200=X$1),0),$F182-1966)</f>
        <v>213</v>
      </c>
      <c r="Y182" s="5" cm="1">
        <f t="array" ref="Y182">INDEX(GMW!$A$2:$NF$200,MATCH(1,(GMW!$NE$2:$NE$200=Y$3)*(GMW!$ND$2:$ND$200=Y$4)*(GMW!$C$2:$C$200=Y$1),0),$F182-1966)</f>
        <v>2250</v>
      </c>
      <c r="Z182" s="5" cm="1">
        <f t="array" ref="Z182">INDEX(GMW!$A$2:$NF$200,MATCH(1,(GMW!$NE$2:$NE$200=Z$3)*(GMW!$ND$2:$ND$200=Z$4)*(GMW!$C$2:$C$200=Z$1),0),$F182-1966)</f>
        <v>4991</v>
      </c>
      <c r="AA182" s="5" cm="1">
        <f t="array" ref="AA182">INDEX(GMW!$A$2:$NF$200,MATCH(1,(GMW!$NE$2:$NE$200=AA$3)*(GMW!$ND$2:$ND$200=AA$4)*(GMW!$C$2:$C$200=AA$1),0),$F182-1966)</f>
        <v>1724</v>
      </c>
      <c r="AB182" s="5" cm="1">
        <f t="array" ref="AB182">INDEX(GMW!$A$2:$NF$200,MATCH(1,(GMW!$NE$2:$NE$200=AB$3)*(GMW!$ND$2:$ND$200=AB$4)*(GMW!$C$2:$C$200=AB$1),0),$F182-1966)</f>
        <v>2369</v>
      </c>
      <c r="AC182" s="5" cm="1">
        <f t="array" ref="AC182">INDEX(GMW!$A$2:$NF$200,MATCH(1,(GMW!$NE$2:$NE$200=AC$3)*(GMW!$ND$2:$ND$200=AC$4)*(GMW!$C$2:$C$200=AC$1),0),$F182-1966)</f>
        <v>1433</v>
      </c>
      <c r="AD182" s="5" cm="1">
        <f t="array" ref="AD182">INDEX(GMW!$A$2:$NF$200,MATCH(1,(GMW!$NE$2:$NE$200=AD$3)*(GMW!$ND$2:$ND$200=AD$4)*(GMW!$C$2:$C$200=AD$1),0),$F182-1966)</f>
        <v>1121</v>
      </c>
      <c r="AE182" s="5" cm="1">
        <f t="array" ref="AE182">INDEX(GMW!$A$2:$NF$200,MATCH(1,(GMW!$NE$2:$NE$200=AE$3)*(GMW!$ND$2:$ND$200=AE$4)*(GMW!$C$2:$C$200=AE$1),0),$F182-1966)</f>
        <v>553</v>
      </c>
      <c r="AF182" s="5" cm="1">
        <f t="array" ref="AF182">INDEX(GMW!$A$2:$NF$200,MATCH(1,(GMW!$NE$2:$NE$200=AF$3)*(GMW!$ND$2:$ND$200=AF$4)*(GMW!$C$2:$C$200=AF$1),0),$F182-1966)</f>
        <v>3053</v>
      </c>
      <c r="AG182" s="5" cm="1">
        <f t="array" ref="AG182">INDEX(GMW!$A$2:$NF$200,MATCH(1,(GMW!$NE$2:$NE$200=AG$3)*(GMW!$ND$2:$ND$200=AG$4)*(GMW!$C$2:$C$200=AG$1),0),$F182-1966)</f>
        <v>2977</v>
      </c>
      <c r="AH182" s="5" cm="1">
        <f t="array" ref="AH182">INDEX(GMW!$A$2:$NF$200,MATCH(1,(GMW!$NE$2:$NE$200=AH$3)*(GMW!$ND$2:$ND$200=AH$4)*(GMW!$C$2:$C$200=AH$1),0),$F182-1966)</f>
        <v>1470</v>
      </c>
      <c r="AI182" s="5" cm="1">
        <f t="array" ref="AI182">INDEX(GMW!$A$2:$NF$200,MATCH(1,(GMW!$NE$2:$NE$200=AI$3)*(GMW!$ND$2:$ND$200=AI$4)*(GMW!$C$2:$C$200=AI$1),0),$F182-1966)</f>
        <v>2969</v>
      </c>
      <c r="AJ182" s="5" cm="1">
        <f t="array" ref="AJ182">INDEX(GMW!$A$2:$NF$200,MATCH(1,(GMW!$NE$2:$NE$200=AJ$3)*(GMW!$ND$2:$ND$200=AJ$4)*(GMW!$C$2:$C$200=AJ$1),0),$F182-1966)</f>
        <v>4283</v>
      </c>
      <c r="AK182" s="5" cm="1">
        <f t="array" ref="AK182">INDEX(GMW!$A$2:$NF$200,MATCH(1,(GMW!$NE$2:$NE$200=AK$3)*(GMW!$ND$2:$ND$200=AK$4)*(GMW!$C$2:$C$200=AK$1),0),$F182-1966)</f>
        <v>1024</v>
      </c>
      <c r="AL182" s="5" cm="1">
        <f t="array" ref="AL182">INDEX(GMW!$A$2:$NF$200,MATCH(1,(GMW!$NE$2:$NE$200=AL$3)*(GMW!$ND$2:$ND$200=AL$4)*(GMW!$C$2:$C$200=AL$1),0),$F182-1966)</f>
        <v>985</v>
      </c>
      <c r="AM182" s="5" cm="1">
        <f t="array" ref="AM182">INDEX(GMW!$A$2:$NF$200,MATCH(1,(GMW!$NE$2:$NE$200=AM$3)*(GMW!$ND$2:$ND$200=AM$4)*(GMW!$C$2:$C$200=AM$1),0),$F182-1966)</f>
        <v>31914</v>
      </c>
      <c r="AN182" s="5" cm="1">
        <f t="array" ref="AN182">INDEX(GMW!$A$2:$NF$200,MATCH(1,(GMW!$NE$2:$NE$200=AN$3)*(GMW!$ND$2:$ND$200=AN$4)*(GMW!$C$2:$C$200=AN$1),0),$F182-1966)</f>
        <v>5305</v>
      </c>
      <c r="AO182" s="5" cm="1">
        <f t="array" ref="AO182">INDEX(GMW!$A$2:$NF$200,MATCH(1,(GMW!$NE$2:$NE$200=AO$3)*(GMW!$ND$2:$ND$200=AO$4)*(GMW!$C$2:$C$200=AO$1),0),$F182-1966)</f>
        <v>636392</v>
      </c>
      <c r="AP182" s="5" cm="1">
        <f t="array" ref="AP182">INDEX(GMW!$A$2:$NF$200,MATCH(1,(GMW!$NE$2:$NE$200=AP$3)*(GMW!$ND$2:$ND$200=AP$4)*(GMW!$C$2:$C$200=AP$1),0),$F182-1966)</f>
        <v>4826.1000000000004</v>
      </c>
      <c r="AQ182" s="5" cm="1">
        <f t="array" ref="AQ182">INDEX(GMW!$A$2:$NF$200,MATCH(1,(GMW!$NE$2:$NE$200=AQ$3)*(GMW!$ND$2:$ND$200=AQ$4)*(GMW!$C$2:$C$200=AQ$1),0),$F182-1966)</f>
        <v>135730.79999999999</v>
      </c>
      <c r="AR182" s="5" cm="1">
        <f t="array" ref="AR182">INDEX(GMW!$A$2:$NF$200,MATCH(1,(GMW!$NE$2:$NE$200=AR$3)*(GMW!$ND$2:$ND$200=AR$4)*(GMW!$C$2:$C$200=AR$1),0),$F182-1966)</f>
        <v>860.67</v>
      </c>
      <c r="AS182" s="5" cm="1">
        <f t="array" ref="AS182">INDEX(GMW!$A$2:$NF$200,MATCH(1,(GMW!$NE$2:$NE$200=AS$3)*(GMW!$ND$2:$ND$200=AS$4)*(GMW!$C$2:$C$200=AS$1),0),$F182-1966)</f>
        <v>594.024</v>
      </c>
      <c r="AT182" s="5" cm="1">
        <f t="array" ref="AT182">INDEX(GMW!$A$2:$NF$200,MATCH(1,(GMW!$NE$2:$NE$200=AT$3)*(GMW!$ND$2:$ND$200=AT$4)*(GMW!$C$2:$C$200=AT$1),0),$F182-1966)</f>
        <v>448.79700000000003</v>
      </c>
      <c r="AU182" s="5" cm="1">
        <f t="array" ref="AU182">INDEX(GMW!$A$2:$NF$200,MATCH(1,(GMW!$NE$2:$NE$200=AU$3)*(GMW!$ND$2:$ND$200=AU$4)*(GMW!$C$2:$C$200=AU$1),0),$F182-1966)</f>
        <v>523622.5</v>
      </c>
      <c r="AV182" s="5" cm="1">
        <f t="array" ref="AV182">INDEX(GMW!$A$2:$NF$200,MATCH(1,(GMW!$NE$2:$NE$200=AV$3)*(GMW!$ND$2:$ND$200=AV$4)*(GMW!$C$2:$C$200=AV$1),0),$F182-1966)</f>
        <v>14077</v>
      </c>
      <c r="AW182" s="5" cm="1">
        <f t="array" ref="AW182">INDEX(GMW!$A$2:$NF$200,MATCH(1,(GMW!$NE$2:$NE$200=AW$3)*(GMW!$ND$2:$ND$200=AW$4)*(GMW!$C$2:$C$200=AW$1),0),$F182-1966)</f>
        <v>187.05</v>
      </c>
      <c r="AX182" s="5" cm="1">
        <f t="array" ref="AX182">INDEX(GMW!$A$2:$NF$200,MATCH(1,(GMW!$NE$2:$NE$200=AX$3)*(GMW!$ND$2:$ND$200=AX$4)*(GMW!$C$2:$C$200=AX$1),0),$F182-1966)</f>
        <v>2331.0479999999998</v>
      </c>
      <c r="AY182" s="5" cm="1">
        <f t="array" ref="AY182">INDEX(GMW!$A$2:$NF$200,MATCH(1,(GMW!$NE$2:$NE$200=AY$3)*(GMW!$ND$2:$ND$200=AY$4)*(GMW!$C$2:$C$200=AY$1),0),$F182-1966)</f>
        <v>15080</v>
      </c>
      <c r="AZ182" s="5" cm="1">
        <f t="array" ref="AZ182">INDEX(GMW!$A$2:$NF$200,MATCH(1,(GMW!$NE$2:$NE$200=AZ$3)*(GMW!$ND$2:$ND$200=AZ$4)*(GMW!$C$2:$C$200=AZ$1),0),$F182-1966)</f>
        <v>3976</v>
      </c>
      <c r="BA182" s="5" cm="1">
        <f t="array" ref="BA182">INDEX(GMW!$A$2:$NF$200,MATCH(1,(GMW!$NE$2:$NE$200=BA$3)*(GMW!$ND$2:$ND$200=BA$4)*(GMW!$C$2:$C$200=BA$1),0),$F182-1966)</f>
        <v>4.7497740000000004</v>
      </c>
      <c r="BB182" s="5" cm="1">
        <f t="array" ref="BB182">INDEX(GMW!$A$2:$NF$200,MATCH(1,(GMW!$NE$2:$NE$200=BB$3)*(GMW!$ND$2:$ND$200=BB$4)*(GMW!$C$2:$C$200=BB$1),0),$F182-1966)</f>
        <v>5575.2910000000002</v>
      </c>
      <c r="BC182" s="5" cm="1">
        <f t="array" ref="BC182">INDEX(GMW!$A$2:$NF$200,MATCH(1,(GMW!$NE$2:$NE$200=BC$3)*(GMW!$ND$2:$ND$200=BC$4)*(GMW!$C$2:$C$200=BC$1),0),$F182-1966)</f>
        <v>0.78051839999999995</v>
      </c>
      <c r="BD182" s="5" cm="1">
        <f t="array" ref="BD182">INDEX(GMW!$A$2:$NF$200,MATCH(1,(GMW!$NE$2:$NE$200=BD$3)*(GMW!$ND$2:$ND$200=BD$4)*(GMW!$C$2:$C$200=BD$1),0),$F182-1966)</f>
        <v>3328</v>
      </c>
      <c r="BE182" s="5" cm="1">
        <f t="array" ref="BE182">INDEX(GMW!$A$2:$NF$200,MATCH(1,(GMW!$NE$2:$NE$200=BE$3)*(GMW!$ND$2:$ND$200=BE$4)*(GMW!$C$2:$C$200=BE$1),0),$F182-1966)</f>
        <v>9.2871810000000004</v>
      </c>
      <c r="BF182" s="5" cm="1">
        <f t="array" ref="BF182">INDEX(GMW!$A$2:$NF$200,MATCH(1,(GMW!$NE$2:$NE$200=BF$3)*(GMW!$ND$2:$ND$200=BF$4)*(GMW!$C$2:$C$200=BF$1),0),$F182-1966)</f>
        <v>10.492000000000001</v>
      </c>
      <c r="BG182" s="5" cm="1">
        <f t="array" ref="BG182">INDEX(GMW!$A$2:$NF$200,MATCH(1,(GMW!$NE$2:$NE$200=BG$3)*(GMW!$ND$2:$ND$200=BG$4)*(GMW!$C$2:$C$200=BG$1),0),$F182-1966)</f>
        <v>16.458189999999998</v>
      </c>
      <c r="BH182" s="5" cm="1">
        <f t="array" ref="BH182">INDEX(GMW!$A$2:$NF$200,MATCH(1,(GMW!$NE$2:$NE$200=BH$3)*(GMW!$ND$2:$ND$200=BH$4)*(GMW!$C$2:$C$200=BH$1),0),$F182-1966)</f>
        <v>7.3873639999999998</v>
      </c>
      <c r="BI182" s="5" cm="1">
        <f t="array" ref="BI182">INDEX(GMW!$A$2:$NF$200,MATCH(1,(GMW!$NE$2:$NE$200=BI$3)*(GMW!$ND$2:$ND$200=BI$4)*(GMW!$C$2:$C$200=BI$1),0),$F182-1966)</f>
        <v>2.0779999999999998</v>
      </c>
      <c r="BJ182" s="5" cm="1">
        <f t="array" ref="BJ182">INDEX(GMW!$A$2:$NF$200,MATCH(1,(GMW!$NE$2:$NE$200=BJ$3)*(GMW!$ND$2:$ND$200=BJ$4)*(GMW!$C$2:$C$200=BJ$1),0),$F182-1966)</f>
        <v>2.8911289999999998</v>
      </c>
      <c r="BK182" s="5" cm="1">
        <f t="array" ref="BK182">INDEX(GMW!$A$2:$NF$200,MATCH(1,(GMW!$NE$2:$NE$200=BK$3)*(GMW!$ND$2:$ND$200=BK$4)*(GMW!$C$2:$C$200=BK$1),0),$F182-1966)</f>
        <v>1.7516590000000001</v>
      </c>
      <c r="BL182" s="5" cm="1">
        <f t="array" ref="BL182">INDEX(GMW!$A$2:$NF$200,MATCH(1,(GMW!$NE$2:$NE$200=BL$3)*(GMW!$ND$2:$ND$200=BL$4)*(GMW!$C$2:$C$200=BL$1),0),$F182-1966)</f>
        <v>0.58961189999999997</v>
      </c>
      <c r="BM182" s="5" cm="1">
        <f t="array" ref="BM182">INDEX(GMW!$A$2:$NF$200,MATCH(1,(GMW!$NE$2:$NE$200=BM$3)*(GMW!$ND$2:$ND$200=BM$4)*(GMW!$C$2:$C$200=BM$1),0),$F182-1966)</f>
        <v>1.5240480000000001</v>
      </c>
      <c r="BN182" s="5" cm="1">
        <f t="array" ref="BN182">INDEX(GMW!$A$2:$NF$200,MATCH(1,(GMW!$NE$2:$NE$200=BN$3)*(GMW!$ND$2:$ND$200=BN$4)*(GMW!$C$2:$C$200=BN$1),0),$F182-1966)</f>
        <v>1.391888</v>
      </c>
      <c r="BO182" s="5" cm="1">
        <f t="array" ref="BO182">INDEX(GMW!$A$2:$NF$200,MATCH(1,(GMW!$NE$2:$NE$200=BO$3)*(GMW!$ND$2:$ND$200=BO$4)*(GMW!$C$2:$C$200=BO$1),0),$F182-1966)</f>
        <v>1.9474199999999999</v>
      </c>
      <c r="BP182" s="5" cm="1">
        <f t="array" ref="BP182">INDEX(GMW!$A$2:$NF$200,MATCH(1,(GMW!$NE$2:$NE$200=BP$3)*(GMW!$ND$2:$ND$200=BP$4)*(GMW!$C$2:$C$200=BP$1),0),$F182-1966)</f>
        <v>1749168</v>
      </c>
      <c r="BQ182" s="5" cm="1">
        <f t="array" ref="BQ182">INDEX(GMW!$A$2:$NF$200,MATCH(1,(GMW!$NE$2:$NE$200=BQ$3)*(GMW!$ND$2:$ND$200=BQ$4)*(GMW!$C$2:$C$200=BQ$1),0),$F182-1966)</f>
        <v>26329.41</v>
      </c>
      <c r="BR182" s="5" cm="1">
        <f t="array" ref="BR182">INDEX(GMW!$A$2:$NF$200,MATCH(1,(GMW!$NE$2:$NE$200=BR$3)*(GMW!$ND$2:$ND$200=BR$4)*(GMW!$C$2:$C$200=BR$1),0),$F182-1966)</f>
        <v>1191152</v>
      </c>
      <c r="BS182" s="5" cm="1">
        <f t="array" ref="BS182">INDEX(GMW!$A$2:$NF$200,MATCH(1,(GMW!$NE$2:$NE$200=BS$3)*(GMW!$ND$2:$ND$200=BS$4)*(GMW!$C$2:$C$200=BS$1),0),$F182-1966)</f>
        <v>2014521</v>
      </c>
      <c r="BT182" s="5" cm="1">
        <f t="array" ref="BT182">INDEX(GMW!$A$2:$NF$200,MATCH(1,(GMW!$NE$2:$NE$200=BT$3)*(GMW!$ND$2:$ND$200=BT$4)*(GMW!$C$2:$C$200=BT$1),0),$F182-1966)</f>
        <v>720883</v>
      </c>
      <c r="BU182" s="5" cm="1">
        <f t="array" ref="BU182">INDEX(GMW!$A$2:$NF$200,MATCH(1,(GMW!$NE$2:$NE$200=BU$3)*(GMW!$ND$2:$ND$200=BU$4)*(GMW!$C$2:$C$200=BU$1),0),$F182-1966)</f>
        <v>1215.6030000000001</v>
      </c>
      <c r="BV182" s="5" cm="1">
        <f t="array" ref="BV182">INDEX(GMW!$A$2:$NF$200,MATCH(1,(GMW!$NE$2:$NE$200=BV$3)*(GMW!$ND$2:$ND$200=BV$4)*(GMW!$C$2:$C$200=BV$1),0),$F182-1966)</f>
        <v>2430702</v>
      </c>
      <c r="BW182" s="5" cm="1">
        <f t="array" ref="BW182">INDEX(GMW!$A$2:$NF$200,MATCH(1,(GMW!$NE$2:$NE$200=BW$3)*(GMW!$ND$2:$ND$200=BW$4)*(GMW!$C$2:$C$200=BW$1),0),$F182-1966)</f>
        <v>186.63239999999999</v>
      </c>
      <c r="BX182" s="5" cm="1">
        <f t="array" ref="BX182">INDEX(GMW!$A$2:$NF$200,MATCH(1,(GMW!$NE$2:$NE$200=BX$3)*(GMW!$ND$2:$ND$200=BX$4)*(GMW!$C$2:$C$200=BX$1),0),$F182-1966)</f>
        <v>753273.6</v>
      </c>
      <c r="BY182" s="5" cm="1">
        <f t="array" ref="BY182">INDEX(GMW!$A$2:$NF$200,MATCH(1,(GMW!$NE$2:$NE$200=BY$3)*(GMW!$ND$2:$ND$200=BY$4)*(GMW!$C$2:$C$200=BY$1),0),$F182-1966)</f>
        <v>2006.8130000000001</v>
      </c>
      <c r="BZ182" s="5" cm="1">
        <f t="array" ref="BZ182">INDEX(GMW!$A$2:$NF$200,MATCH(1,(GMW!$NE$2:$NE$200=BZ$3)*(GMW!$ND$2:$ND$200=BZ$4)*(GMW!$C$2:$C$200=BZ$1),0),$F182-1966)</f>
        <v>2898.7339999999999</v>
      </c>
      <c r="CA182" s="5" cm="1">
        <f t="array" ref="CA182">INDEX(GMW!$A$2:$NF$200,MATCH(1,(GMW!$NE$2:$NE$200=CA$3)*(GMW!$ND$2:$ND$200=CA$4)*(GMW!$C$2:$C$200=CA$1),0),$F182-1966)</f>
        <v>2640.7429999999999</v>
      </c>
      <c r="CB182" s="5" cm="1">
        <f t="array" ref="CB182">INDEX(GMW!$A$2:$NF$200,MATCH(1,(GMW!$NE$2:$NE$200=CB$3)*(GMW!$ND$2:$ND$200=CB$4)*(GMW!$C$2:$C$200=CB$1),0),$F182-1966)</f>
        <v>1349.65</v>
      </c>
      <c r="CC182" s="5" cm="1">
        <f t="array" ref="CC182">INDEX(GMW!$A$2:$NF$200,MATCH(1,(GMW!$NE$2:$NE$200=CC$3)*(GMW!$ND$2:$ND$200=CC$4)*(GMW!$C$2:$C$200=CC$1),0),$F182-1966)</f>
        <v>550.31899999999996</v>
      </c>
      <c r="CD182" s="5" cm="1">
        <f t="array" ref="CD182">INDEX(GMW!$A$2:$NF$200,MATCH(1,(GMW!$NE$2:$NE$200=CD$3)*(GMW!$ND$2:$ND$200=CD$4)*(GMW!$C$2:$C$200=CD$1),0),$F182-1966)</f>
        <v>611.65899999999999</v>
      </c>
      <c r="CE182" s="5" cm="1">
        <f t="array" ref="CE182">INDEX(GMW!$A$2:$NF$200,MATCH(1,(GMW!$NE$2:$NE$200=CE$3)*(GMW!$ND$2:$ND$200=CE$4)*(GMW!$C$2:$C$200=CE$1),0),$F182-1966)</f>
        <v>463.76299999999998</v>
      </c>
      <c r="CF182" s="5" cm="1">
        <f t="array" ref="CF182">INDEX(GMW!$A$2:$NF$200,MATCH(1,(GMW!$NE$2:$NE$200=CF$3)*(GMW!$ND$2:$ND$200=CF$4)*(GMW!$C$2:$C$200=CF$1),0),$F182-1966)</f>
        <v>147.41749999999999</v>
      </c>
      <c r="CG182" s="5" cm="1">
        <f t="array" ref="CG182">INDEX(GMW!$A$2:$NF$200,MATCH(1,(GMW!$NE$2:$NE$200=CG$3)*(GMW!$ND$2:$ND$200=CG$4)*(GMW!$C$2:$C$200=CG$1),0),$F182-1966)</f>
        <v>176.93700000000001</v>
      </c>
      <c r="CH182" s="5" cm="1">
        <f t="array" ref="CH182">INDEX(GMW!$A$2:$NF$200,MATCH(1,(GMW!$NE$2:$NE$200=CH$3)*(GMW!$ND$2:$ND$200=CH$4)*(GMW!$C$2:$C$200=CH$1),0),$F182-1966)</f>
        <v>348.79599999999999</v>
      </c>
      <c r="CI182" s="5" cm="1">
        <f t="array" ref="CI182">INDEX(GMW!$A$2:$NF$200,MATCH(1,(GMW!$NE$2:$NE$200=CI$3)*(GMW!$ND$2:$ND$200=CI$4)*(GMW!$C$2:$C$200=CI$1),0),$F182-1966)</f>
        <v>270.95499999999998</v>
      </c>
      <c r="CJ182" s="5" cm="1">
        <f t="array" ref="CJ182">INDEX(GMW!$A$2:$NF$200,MATCH(1,(GMW!$NE$2:$NE$200=CJ$3)*(GMW!$ND$2:$ND$200=CJ$4)*(GMW!$C$2:$C$200=CJ$1),0),$F182-1966)</f>
        <v>510682</v>
      </c>
      <c r="CK182" s="5" cm="1">
        <f t="array" ref="CK182">INDEX(GMW!$A$2:$NF$200,MATCH(1,(GMW!$NE$2:$NE$200=CK$3)*(GMW!$ND$2:$ND$200=CK$4)*(GMW!$C$2:$C$200=CK$1),0),$F182-1966)</f>
        <v>4772.3500000000004</v>
      </c>
      <c r="CL182" s="5" cm="1">
        <f t="array" ref="CL182">INDEX(GMW!$A$2:$NF$200,MATCH(1,(GMW!$NE$2:$NE$200=CL$3)*(GMW!$ND$2:$ND$200=CL$4)*(GMW!$C$2:$C$200=CL$1),0),$F182-1966)</f>
        <v>136136.29999999999</v>
      </c>
      <c r="CM182" s="5" cm="1">
        <f t="array" ref="CM182">INDEX(GMW!$A$2:$NF$200,MATCH(1,(GMW!$NE$2:$NE$200=CM$3)*(GMW!$ND$2:$ND$200=CM$4)*(GMW!$C$2:$C$200=CM$1),0),$F182-1966)</f>
        <v>516537</v>
      </c>
      <c r="CN182" s="5" cm="1">
        <f t="array" ref="CN182">INDEX(GMW!$A$2:$NF$200,MATCH(1,(GMW!$NE$2:$NE$200=CN$3)*(GMW!$ND$2:$ND$200=CN$4)*(GMW!$C$2:$C$200=CN$1),0),$F182-1966)</f>
        <v>438880</v>
      </c>
      <c r="CO182" s="5" cm="1">
        <f t="array" ref="CO182">INDEX(GMW!$A$2:$NF$200,MATCH(1,(GMW!$NE$2:$NE$200=CO$3)*(GMW!$ND$2:$ND$200=CO$4)*(GMW!$C$2:$C$200=CO$1),0),$F182-1966)</f>
        <v>535.51499999999999</v>
      </c>
      <c r="CP182" s="5" cm="1">
        <f t="array" ref="CP182">INDEX(GMW!$A$2:$NF$200,MATCH(1,(GMW!$NE$2:$NE$200=CP$3)*(GMW!$ND$2:$ND$200=CP$4)*(GMW!$C$2:$C$200=CP$1),0),$F182-1966)</f>
        <v>1125075</v>
      </c>
      <c r="CQ182" s="5" cm="1">
        <f t="array" ref="CQ182">INDEX(GMW!$A$2:$NF$200,MATCH(1,(GMW!$NE$2:$NE$200=CQ$3)*(GMW!$ND$2:$ND$200=CQ$4)*(GMW!$C$2:$C$200=CQ$1),0),$F182-1966)</f>
        <v>169.6728</v>
      </c>
      <c r="CR182" s="5" cm="1">
        <f t="array" ref="CR182">INDEX(GMW!$A$2:$NF$200,MATCH(1,(GMW!$NE$2:$NE$200=CR$3)*(GMW!$ND$2:$ND$200=CR$4)*(GMW!$C$2:$C$200=CR$1),0),$F182-1966)</f>
        <v>464986.5</v>
      </c>
      <c r="CS182" s="5" cm="1">
        <f t="array" ref="CS182">INDEX(GMW!$A$2:$NF$200,MATCH(1,(GMW!$NE$2:$NE$200=CS$3)*(GMW!$ND$2:$ND$200=CS$4)*(GMW!$C$2:$C$200=CS$1),0),$F182-1966)</f>
        <v>805.76900000000001</v>
      </c>
      <c r="CT182" s="5" cm="1">
        <f t="array" ref="CT182">INDEX(GMW!$A$2:$NF$200,MATCH(1,(GMW!$NE$2:$NE$200=CT$3)*(GMW!$ND$2:$ND$200=CT$4)*(GMW!$C$2:$C$200=CT$1),0),$F182-1966)</f>
        <v>560.68799999999999</v>
      </c>
      <c r="CU182" s="5" cm="1">
        <f t="array" ref="CU182">INDEX(GMW!$A$2:$NF$200,MATCH(1,(GMW!$NE$2:$NE$200=CU$3)*(GMW!$ND$2:$ND$200=CU$4)*(GMW!$C$2:$C$200=CU$1),0),$F182-1966)</f>
        <v>430.24599999999998</v>
      </c>
      <c r="CV182" s="5" cm="1">
        <f t="array" ref="CV182">INDEX(GMW!$A$2:$NF$200,MATCH(1,(GMW!$NE$2:$NE$200=CV$3)*(GMW!$ND$2:$ND$200=CV$4)*(GMW!$C$2:$C$200=CV$1),0),$F182-1966)</f>
        <v>284.11900000000003</v>
      </c>
      <c r="CW182" s="5" cm="1">
        <f t="array" ref="CW182">INDEX(GMW!$A$2:$NF$200,MATCH(1,(GMW!$NE$2:$NE$200=CW$3)*(GMW!$ND$2:$ND$200=CW$4)*(GMW!$C$2:$C$200=CW$1),0),$F182-1966)</f>
        <v>182.86799999999999</v>
      </c>
      <c r="CX182" s="5" cm="1">
        <f t="array" ref="CX182">INDEX(GMW!$A$2:$NF$200,MATCH(1,(GMW!$NE$2:$NE$200=CX$3)*(GMW!$ND$2:$ND$200=CX$4)*(GMW!$C$2:$C$200=CX$1),0),$F182-1966)</f>
        <v>108.437</v>
      </c>
      <c r="CY182" s="5" cm="1">
        <f t="array" ref="CY182">INDEX(GMW!$A$2:$NF$200,MATCH(1,(GMW!$NE$2:$NE$200=CY$3)*(GMW!$ND$2:$ND$200=CY$4)*(GMW!$C$2:$C$200=CY$1),0),$F182-1966)</f>
        <v>89.358999999999995</v>
      </c>
      <c r="CZ182" s="5" cm="1">
        <f t="array" ref="CZ182">INDEX(GMW!$A$2:$NF$200,MATCH(1,(GMW!$NE$2:$NE$200=CZ$3)*(GMW!$ND$2:$ND$200=CZ$4)*(GMW!$C$2:$C$200=CZ$1),0),$F182-1966)</f>
        <v>54.4</v>
      </c>
      <c r="DA182" s="5" cm="1">
        <f t="array" ref="DA182">INDEX(GMW!$A$2:$NF$200,MATCH(1,(GMW!$NE$2:$NE$200=DA$3)*(GMW!$ND$2:$ND$200=DA$4)*(GMW!$C$2:$C$200=DA$1),0),$F182-1966)</f>
        <v>72.739000000000004</v>
      </c>
      <c r="DB182" s="5" cm="1">
        <f t="array" ref="DB182">INDEX(GMW!$A$2:$NF$200,MATCH(1,(GMW!$NE$2:$NE$200=DB$3)*(GMW!$ND$2:$ND$200=DB$4)*(GMW!$C$2:$C$200=DB$1),0),$F182-1966)</f>
        <v>43.868000000000002</v>
      </c>
      <c r="DC182" s="5" cm="1">
        <f t="array" ref="DC182">INDEX(GMW!$A$2:$NF$200,MATCH(1,(GMW!$NE$2:$NE$200=DC$3)*(GMW!$ND$2:$ND$200=DC$4)*(GMW!$C$2:$C$200=DC$1),0),$F182-1966)</f>
        <v>47.5381</v>
      </c>
    </row>
    <row r="183" spans="1:107" x14ac:dyDescent="0.25">
      <c r="A183" s="5">
        <v>2017</v>
      </c>
      <c r="B183" s="5">
        <f t="shared" si="56"/>
        <v>2017</v>
      </c>
      <c r="C183" s="5">
        <f t="shared" si="56"/>
        <v>2016</v>
      </c>
      <c r="D183" s="5">
        <f t="shared" si="56"/>
        <v>2016</v>
      </c>
      <c r="F183" s="5">
        <f t="shared" si="58"/>
        <v>2149</v>
      </c>
      <c r="G183" s="5" cm="1">
        <f t="array" ref="G183">INDEX(GMW!$A$2:$NF$200,MATCH(1,(GMW!$NE$2:$NE$200=G$3)*(GMW!$ND$2:$ND$200=G$4)*(GMW!$C$2:$C$200=G$1),0),$F183-1966)</f>
        <v>642463</v>
      </c>
      <c r="H183" s="5" cm="1">
        <f t="array" ref="H183">INDEX(GMW!$A$2:$NF$200,MATCH(1,(GMW!$NE$2:$NE$200=H$3)*(GMW!$ND$2:$ND$200=H$4)*(GMW!$C$2:$C$200=H$1),0),$F183-1966)</f>
        <v>399124</v>
      </c>
      <c r="I183" s="5" cm="1">
        <f t="array" ref="I183">INDEX(GMW!$A$2:$NF$200,MATCH(1,(GMW!$NE$2:$NE$200=I$3)*(GMW!$ND$2:$ND$200=I$4)*(GMW!$C$2:$C$200=I$1),0),$F183-1966)</f>
        <v>118379</v>
      </c>
      <c r="J183" s="5" cm="1">
        <f t="array" ref="J183">INDEX(GMW!$A$2:$NF$200,MATCH(1,(GMW!$NE$2:$NE$200=J$3)*(GMW!$ND$2:$ND$200=J$4)*(GMW!$C$2:$C$200=J$1),0),$F183-1966)</f>
        <v>125247</v>
      </c>
      <c r="K183" s="5" cm="1">
        <f t="array" ref="K183">INDEX(GMW!$A$2:$NF$200,MATCH(1,(GMW!$NE$2:$NE$200=K$3)*(GMW!$ND$2:$ND$200=K$4)*(GMW!$C$2:$C$200=K$1),0),$F183-1966)</f>
        <v>198858</v>
      </c>
      <c r="L183" s="5" cm="1">
        <f t="array" ref="L183">INDEX(GMW!$A$2:$NF$200,MATCH(1,(GMW!$NE$2:$NE$200=L$3)*(GMW!$ND$2:$ND$200=L$4)*(GMW!$C$2:$C$200=L$1),0),$F183-1966)</f>
        <v>208767</v>
      </c>
      <c r="M183" s="5" cm="1">
        <f t="array" ref="M183">INDEX(GMW!$A$2:$NF$200,MATCH(1,(GMW!$NE$2:$NE$200=M$3)*(GMW!$ND$2:$ND$200=M$4)*(GMW!$C$2:$C$200=M$1),0),$F183-1966)</f>
        <v>69404</v>
      </c>
      <c r="N183" s="5" cm="1">
        <f t="array" ref="N183">INDEX(GMW!$A$2:$NF$200,MATCH(1,(GMW!$NE$2:$NE$200=N$3)*(GMW!$ND$2:$ND$200=N$4)*(GMW!$C$2:$C$200=N$1),0),$F183-1966)</f>
        <v>15812</v>
      </c>
      <c r="O183" s="5" cm="1">
        <f t="array" ref="O183">INDEX(GMW!$A$2:$NF$200,MATCH(1,(GMW!$NE$2:$NE$200=O$3)*(GMW!$ND$2:$ND$200=O$4)*(GMW!$C$2:$C$200=O$1),0),$F183-1966)</f>
        <v>102</v>
      </c>
      <c r="P183" s="5" cm="1">
        <f t="array" ref="P183">INDEX(GMW!$A$2:$NF$200,MATCH(1,(GMW!$NE$2:$NE$200=P$3)*(GMW!$ND$2:$ND$200=P$4)*(GMW!$C$2:$C$200=P$1),0),$F183-1966)</f>
        <v>0.25</v>
      </c>
      <c r="Q183" s="5" cm="1">
        <f t="array" ref="Q183">INDEX(GMW!$A$2:$NF$200,MATCH(1,(GMW!$NE$2:$NE$200=Q$3)*(GMW!$ND$2:$ND$200=Q$4)*(GMW!$C$2:$C$200=Q$1),0),$F183-1966)</f>
        <v>1.1399999999999999</v>
      </c>
      <c r="R183" s="5" cm="1">
        <f t="array" ref="R183">INDEX(GMW!$A$2:$NF$200,MATCH(1,(GMW!$NE$2:$NE$200=R$3)*(GMW!$ND$2:$ND$200=R$4)*(GMW!$C$2:$C$200=R$1),0),$F183-1966)</f>
        <v>102</v>
      </c>
      <c r="S183" s="5" cm="1">
        <f t="array" ref="S183">INDEX(GMW!$A$2:$NF$200,MATCH(1,(GMW!$NE$2:$NE$200=S$3)*(GMW!$ND$2:$ND$200=S$4)*(GMW!$C$2:$C$200=S$1),0),$F183-1966)</f>
        <v>34846</v>
      </c>
      <c r="T183" s="5" cm="1">
        <f t="array" ref="T183">INDEX(GMW!$A$2:$NF$200,MATCH(1,(GMW!$NE$2:$NE$200=T$3)*(GMW!$ND$2:$ND$200=T$4)*(GMW!$C$2:$C$200=T$1),0),$F183-1966)</f>
        <v>421</v>
      </c>
      <c r="U183" s="5" cm="1">
        <f t="array" ref="U183">INDEX(GMW!$A$2:$NF$200,MATCH(1,(GMW!$NE$2:$NE$200=U$3)*(GMW!$ND$2:$ND$200=U$4)*(GMW!$C$2:$C$200=U$1),0),$F183-1966)</f>
        <v>56</v>
      </c>
      <c r="V183" s="5" cm="1">
        <f t="array" ref="V183">INDEX(GMW!$A$2:$NF$200,MATCH(1,(GMW!$NE$2:$NE$200=V$3)*(GMW!$ND$2:$ND$200=V$4)*(GMW!$C$2:$C$200=V$1),0),$F183-1966)</f>
        <v>2649</v>
      </c>
      <c r="W183" s="5" cm="1">
        <f t="array" ref="W183">INDEX(GMW!$A$2:$NF$200,MATCH(1,(GMW!$NE$2:$NE$200=W$3)*(GMW!$ND$2:$ND$200=W$4)*(GMW!$C$2:$C$200=W$1),0),$F183-1966)</f>
        <v>144</v>
      </c>
      <c r="X183" s="5" cm="1">
        <f t="array" ref="X183">INDEX(GMW!$A$2:$NF$200,MATCH(1,(GMW!$NE$2:$NE$200=X$3)*(GMW!$ND$2:$ND$200=X$4)*(GMW!$C$2:$C$200=X$1),0),$F183-1966)</f>
        <v>216</v>
      </c>
      <c r="Y183" s="5" cm="1">
        <f t="array" ref="Y183">INDEX(GMW!$A$2:$NF$200,MATCH(1,(GMW!$NE$2:$NE$200=Y$3)*(GMW!$ND$2:$ND$200=Y$4)*(GMW!$C$2:$C$200=Y$1),0),$F183-1966)</f>
        <v>2328</v>
      </c>
      <c r="Z183" s="5" cm="1">
        <f t="array" ref="Z183">INDEX(GMW!$A$2:$NF$200,MATCH(1,(GMW!$NE$2:$NE$200=Z$3)*(GMW!$ND$2:$ND$200=Z$4)*(GMW!$C$2:$C$200=Z$1),0),$F183-1966)</f>
        <v>5004</v>
      </c>
      <c r="AA183" s="5" cm="1">
        <f t="array" ref="AA183">INDEX(GMW!$A$2:$NF$200,MATCH(1,(GMW!$NE$2:$NE$200=AA$3)*(GMW!$ND$2:$ND$200=AA$4)*(GMW!$C$2:$C$200=AA$1),0),$F183-1966)</f>
        <v>1732</v>
      </c>
      <c r="AB183" s="5" cm="1">
        <f t="array" ref="AB183">INDEX(GMW!$A$2:$NF$200,MATCH(1,(GMW!$NE$2:$NE$200=AB$3)*(GMW!$ND$2:$ND$200=AB$4)*(GMW!$C$2:$C$200=AB$1),0),$F183-1966)</f>
        <v>2373</v>
      </c>
      <c r="AC183" s="5" cm="1">
        <f t="array" ref="AC183">INDEX(GMW!$A$2:$NF$200,MATCH(1,(GMW!$NE$2:$NE$200=AC$3)*(GMW!$ND$2:$ND$200=AC$4)*(GMW!$C$2:$C$200=AC$1),0),$F183-1966)</f>
        <v>1463</v>
      </c>
      <c r="AD183" s="5" cm="1">
        <f t="array" ref="AD183">INDEX(GMW!$A$2:$NF$200,MATCH(1,(GMW!$NE$2:$NE$200=AD$3)*(GMW!$ND$2:$ND$200=AD$4)*(GMW!$C$2:$C$200=AD$1),0),$F183-1966)</f>
        <v>1115</v>
      </c>
      <c r="AE183" s="5" cm="1">
        <f t="array" ref="AE183">INDEX(GMW!$A$2:$NF$200,MATCH(1,(GMW!$NE$2:$NE$200=AE$3)*(GMW!$ND$2:$ND$200=AE$4)*(GMW!$C$2:$C$200=AE$1),0),$F183-1966)</f>
        <v>582</v>
      </c>
      <c r="AF183" s="5" cm="1">
        <f t="array" ref="AF183">INDEX(GMW!$A$2:$NF$200,MATCH(1,(GMW!$NE$2:$NE$200=AF$3)*(GMW!$ND$2:$ND$200=AF$4)*(GMW!$C$2:$C$200=AF$1),0),$F183-1966)</f>
        <v>3037</v>
      </c>
      <c r="AG183" s="5" cm="1">
        <f t="array" ref="AG183">INDEX(GMW!$A$2:$NF$200,MATCH(1,(GMW!$NE$2:$NE$200=AG$3)*(GMW!$ND$2:$ND$200=AG$4)*(GMW!$C$2:$C$200=AG$1),0),$F183-1966)</f>
        <v>2989</v>
      </c>
      <c r="AH183" s="5" cm="1">
        <f t="array" ref="AH183">INDEX(GMW!$A$2:$NF$200,MATCH(1,(GMW!$NE$2:$NE$200=AH$3)*(GMW!$ND$2:$ND$200=AH$4)*(GMW!$C$2:$C$200=AH$1),0),$F183-1966)</f>
        <v>1466</v>
      </c>
      <c r="AI183" s="5" cm="1">
        <f t="array" ref="AI183">INDEX(GMW!$A$2:$NF$200,MATCH(1,(GMW!$NE$2:$NE$200=AI$3)*(GMW!$ND$2:$ND$200=AI$4)*(GMW!$C$2:$C$200=AI$1),0),$F183-1966)</f>
        <v>2941</v>
      </c>
      <c r="AJ183" s="5" cm="1">
        <f t="array" ref="AJ183">INDEX(GMW!$A$2:$NF$200,MATCH(1,(GMW!$NE$2:$NE$200=AJ$3)*(GMW!$ND$2:$ND$200=AJ$4)*(GMW!$C$2:$C$200=AJ$1),0),$F183-1966)</f>
        <v>4334</v>
      </c>
      <c r="AK183" s="5" cm="1">
        <f t="array" ref="AK183">INDEX(GMW!$A$2:$NF$200,MATCH(1,(GMW!$NE$2:$NE$200=AK$3)*(GMW!$ND$2:$ND$200=AK$4)*(GMW!$C$2:$C$200=AK$1),0),$F183-1966)</f>
        <v>1013</v>
      </c>
      <c r="AL183" s="5" cm="1">
        <f t="array" ref="AL183">INDEX(GMW!$A$2:$NF$200,MATCH(1,(GMW!$NE$2:$NE$200=AL$3)*(GMW!$ND$2:$ND$200=AL$4)*(GMW!$C$2:$C$200=AL$1),0),$F183-1966)</f>
        <v>980</v>
      </c>
      <c r="AM183" s="5" cm="1">
        <f t="array" ref="AM183">INDEX(GMW!$A$2:$NF$200,MATCH(1,(GMW!$NE$2:$NE$200=AM$3)*(GMW!$ND$2:$ND$200=AM$4)*(GMW!$C$2:$C$200=AM$1),0),$F183-1966)</f>
        <v>32017</v>
      </c>
      <c r="AN183" s="5" cm="1">
        <f t="array" ref="AN183">INDEX(GMW!$A$2:$NF$200,MATCH(1,(GMW!$NE$2:$NE$200=AN$3)*(GMW!$ND$2:$ND$200=AN$4)*(GMW!$C$2:$C$200=AN$1),0),$F183-1966)</f>
        <v>5311</v>
      </c>
      <c r="AO183" s="5" cm="1">
        <f t="array" ref="AO183">INDEX(GMW!$A$2:$NF$200,MATCH(1,(GMW!$NE$2:$NE$200=AO$3)*(GMW!$ND$2:$ND$200=AO$4)*(GMW!$C$2:$C$200=AO$1),0),$F183-1966)</f>
        <v>642463</v>
      </c>
      <c r="AP183" s="5" cm="1">
        <f t="array" ref="AP183">INDEX(GMW!$A$2:$NF$200,MATCH(1,(GMW!$NE$2:$NE$200=AP$3)*(GMW!$ND$2:$ND$200=AP$4)*(GMW!$C$2:$C$200=AP$1),0),$F183-1966)</f>
        <v>4849.5749999999998</v>
      </c>
      <c r="AQ183" s="5" cm="1">
        <f t="array" ref="AQ183">INDEX(GMW!$A$2:$NF$200,MATCH(1,(GMW!$NE$2:$NE$200=AQ$3)*(GMW!$ND$2:$ND$200=AQ$4)*(GMW!$C$2:$C$200=AQ$1),0),$F183-1966)</f>
        <v>136773.29999999999</v>
      </c>
      <c r="AR183" s="5" cm="1">
        <f t="array" ref="AR183">INDEX(GMW!$A$2:$NF$200,MATCH(1,(GMW!$NE$2:$NE$200=AR$3)*(GMW!$ND$2:$ND$200=AR$4)*(GMW!$C$2:$C$200=AR$1),0),$F183-1966)</f>
        <v>871.85</v>
      </c>
      <c r="AS183" s="5" cm="1">
        <f t="array" ref="AS183">INDEX(GMW!$A$2:$NF$200,MATCH(1,(GMW!$NE$2:$NE$200=AS$3)*(GMW!$ND$2:$ND$200=AS$4)*(GMW!$C$2:$C$200=AS$1),0),$F183-1966)</f>
        <v>598.02099999999996</v>
      </c>
      <c r="AT183" s="5" cm="1">
        <f t="array" ref="AT183">INDEX(GMW!$A$2:$NF$200,MATCH(1,(GMW!$NE$2:$NE$200=AT$3)*(GMW!$ND$2:$ND$200=AT$4)*(GMW!$C$2:$C$200=AT$1),0),$F183-1966)</f>
        <v>450.96899999999999</v>
      </c>
      <c r="AU183" s="5" cm="1">
        <f t="array" ref="AU183">INDEX(GMW!$A$2:$NF$200,MATCH(1,(GMW!$NE$2:$NE$200=AU$3)*(GMW!$ND$2:$ND$200=AU$4)*(GMW!$C$2:$C$200=AU$1),0),$F183-1966)</f>
        <v>530210.80000000005</v>
      </c>
      <c r="AV183" s="5" cm="1">
        <f t="array" ref="AV183">INDEX(GMW!$A$2:$NF$200,MATCH(1,(GMW!$NE$2:$NE$200=AV$3)*(GMW!$ND$2:$ND$200=AV$4)*(GMW!$C$2:$C$200=AV$1),0),$F183-1966)</f>
        <v>12608</v>
      </c>
      <c r="AW183" s="5" cm="1">
        <f t="array" ref="AW183">INDEX(GMW!$A$2:$NF$200,MATCH(1,(GMW!$NE$2:$NE$200=AW$3)*(GMW!$ND$2:$ND$200=AW$4)*(GMW!$C$2:$C$200=AW$1),0),$F183-1966)</f>
        <v>187.95</v>
      </c>
      <c r="AX183" s="5" cm="1">
        <f t="array" ref="AX183">INDEX(GMW!$A$2:$NF$200,MATCH(1,(GMW!$NE$2:$NE$200=AX$3)*(GMW!$ND$2:$ND$200=AX$4)*(GMW!$C$2:$C$200=AX$1),0),$F183-1966)</f>
        <v>2300.739</v>
      </c>
      <c r="AY183" s="5" cm="1">
        <f t="array" ref="AY183">INDEX(GMW!$A$2:$NF$200,MATCH(1,(GMW!$NE$2:$NE$200=AY$3)*(GMW!$ND$2:$ND$200=AY$4)*(GMW!$C$2:$C$200=AY$1),0),$F183-1966)</f>
        <v>15215</v>
      </c>
      <c r="AZ183" s="5" cm="1">
        <f t="array" ref="AZ183">INDEX(GMW!$A$2:$NF$200,MATCH(1,(GMW!$NE$2:$NE$200=AZ$3)*(GMW!$ND$2:$ND$200=AZ$4)*(GMW!$C$2:$C$200=AZ$1),0),$F183-1966)</f>
        <v>4131</v>
      </c>
      <c r="BA183" s="5" cm="1">
        <f t="array" ref="BA183">INDEX(GMW!$A$2:$NF$200,MATCH(1,(GMW!$NE$2:$NE$200=BA$3)*(GMW!$ND$2:$ND$200=BA$4)*(GMW!$C$2:$C$200=BA$1),0),$F183-1966)</f>
        <v>4.6570159999999996</v>
      </c>
      <c r="BB183" s="5" cm="1">
        <f t="array" ref="BB183">INDEX(GMW!$A$2:$NF$200,MATCH(1,(GMW!$NE$2:$NE$200=BB$3)*(GMW!$ND$2:$ND$200=BB$4)*(GMW!$C$2:$C$200=BB$1),0),$F183-1966)</f>
        <v>5291.2309999999998</v>
      </c>
      <c r="BC183" s="5" cm="1">
        <f t="array" ref="BC183">INDEX(GMW!$A$2:$NF$200,MATCH(1,(GMW!$NE$2:$NE$200=BC$3)*(GMW!$ND$2:$ND$200=BC$4)*(GMW!$C$2:$C$200=BC$1),0),$F183-1966)</f>
        <v>0.69857420000000003</v>
      </c>
      <c r="BD183" s="5" cm="1">
        <f t="array" ref="BD183">INDEX(GMW!$A$2:$NF$200,MATCH(1,(GMW!$NE$2:$NE$200=BD$3)*(GMW!$ND$2:$ND$200=BD$4)*(GMW!$C$2:$C$200=BD$1),0),$F183-1966)</f>
        <v>3440</v>
      </c>
      <c r="BE183" s="5" cm="1">
        <f t="array" ref="BE183">INDEX(GMW!$A$2:$NF$200,MATCH(1,(GMW!$NE$2:$NE$200=BE$3)*(GMW!$ND$2:$ND$200=BE$4)*(GMW!$C$2:$C$200=BE$1),0),$F183-1966)</f>
        <v>9.2951720000000009</v>
      </c>
      <c r="BF183" s="5" cm="1">
        <f t="array" ref="BF183">INDEX(GMW!$A$2:$NF$200,MATCH(1,(GMW!$NE$2:$NE$200=BF$3)*(GMW!$ND$2:$ND$200=BF$4)*(GMW!$C$2:$C$200=BF$1),0),$F183-1966)</f>
        <v>10.334</v>
      </c>
      <c r="BG183" s="5" cm="1">
        <f t="array" ref="BG183">INDEX(GMW!$A$2:$NF$200,MATCH(1,(GMW!$NE$2:$NE$200=BG$3)*(GMW!$ND$2:$ND$200=BG$4)*(GMW!$C$2:$C$200=BG$1),0),$F183-1966)</f>
        <v>16.420850000000002</v>
      </c>
      <c r="BH183" s="5" cm="1">
        <f t="array" ref="BH183">INDEX(GMW!$A$2:$NF$200,MATCH(1,(GMW!$NE$2:$NE$200=BH$3)*(GMW!$ND$2:$ND$200=BH$4)*(GMW!$C$2:$C$200=BH$1),0),$F183-1966)</f>
        <v>7.5322750000000003</v>
      </c>
      <c r="BI183" s="5" cm="1">
        <f t="array" ref="BI183">INDEX(GMW!$A$2:$NF$200,MATCH(1,(GMW!$NE$2:$NE$200=BI$3)*(GMW!$ND$2:$ND$200=BI$4)*(GMW!$C$2:$C$200=BI$1),0),$F183-1966)</f>
        <v>1.9510000000000001</v>
      </c>
      <c r="BJ183" s="5" cm="1">
        <f t="array" ref="BJ183">INDEX(GMW!$A$2:$NF$200,MATCH(1,(GMW!$NE$2:$NE$200=BJ$3)*(GMW!$ND$2:$ND$200=BJ$4)*(GMW!$C$2:$C$200=BJ$1),0),$F183-1966)</f>
        <v>2.784208</v>
      </c>
      <c r="BK183" s="5" cm="1">
        <f t="array" ref="BK183">INDEX(GMW!$A$2:$NF$200,MATCH(1,(GMW!$NE$2:$NE$200=BK$3)*(GMW!$ND$2:$ND$200=BK$4)*(GMW!$C$2:$C$200=BK$1),0),$F183-1966)</f>
        <v>1.6929989999999999</v>
      </c>
      <c r="BL183" s="5" cm="1">
        <f t="array" ref="BL183">INDEX(GMW!$A$2:$NF$200,MATCH(1,(GMW!$NE$2:$NE$200=BL$3)*(GMW!$ND$2:$ND$200=BL$4)*(GMW!$C$2:$C$200=BL$1),0),$F183-1966)</f>
        <v>0.59955320000000001</v>
      </c>
      <c r="BM183" s="5" cm="1">
        <f t="array" ref="BM183">INDEX(GMW!$A$2:$NF$200,MATCH(1,(GMW!$NE$2:$NE$200=BM$3)*(GMW!$ND$2:$ND$200=BM$4)*(GMW!$C$2:$C$200=BM$1),0),$F183-1966)</f>
        <v>1.5135270000000001</v>
      </c>
      <c r="BN183" s="5" cm="1">
        <f t="array" ref="BN183">INDEX(GMW!$A$2:$NF$200,MATCH(1,(GMW!$NE$2:$NE$200=BN$3)*(GMW!$ND$2:$ND$200=BN$4)*(GMW!$C$2:$C$200=BN$1),0),$F183-1966)</f>
        <v>1.42466</v>
      </c>
      <c r="BO183" s="5" cm="1">
        <f t="array" ref="BO183">INDEX(GMW!$A$2:$NF$200,MATCH(1,(GMW!$NE$2:$NE$200=BO$3)*(GMW!$ND$2:$ND$200=BO$4)*(GMW!$C$2:$C$200=BO$1),0),$F183-1966)</f>
        <v>1.7836099999999999</v>
      </c>
      <c r="BP183" s="5" cm="1">
        <f t="array" ref="BP183">INDEX(GMW!$A$2:$NF$200,MATCH(1,(GMW!$NE$2:$NE$200=BP$3)*(GMW!$ND$2:$ND$200=BP$4)*(GMW!$C$2:$C$200=BP$1),0),$F183-1966)</f>
        <v>1737660</v>
      </c>
      <c r="BQ183" s="5" cm="1">
        <f t="array" ref="BQ183">INDEX(GMW!$A$2:$NF$200,MATCH(1,(GMW!$NE$2:$NE$200=BQ$3)*(GMW!$ND$2:$ND$200=BQ$4)*(GMW!$C$2:$C$200=BQ$1),0),$F183-1966)</f>
        <v>26329.06</v>
      </c>
      <c r="BR183" s="5" cm="1">
        <f t="array" ref="BR183">INDEX(GMW!$A$2:$NF$200,MATCH(1,(GMW!$NE$2:$NE$200=BR$3)*(GMW!$ND$2:$ND$200=BR$4)*(GMW!$C$2:$C$200=BR$1),0),$F183-1966)</f>
        <v>1195545</v>
      </c>
      <c r="BS183" s="5" cm="1">
        <f t="array" ref="BS183">INDEX(GMW!$A$2:$NF$200,MATCH(1,(GMW!$NE$2:$NE$200=BS$3)*(GMW!$ND$2:$ND$200=BS$4)*(GMW!$C$2:$C$200=BS$1),0),$F183-1966)</f>
        <v>2008449</v>
      </c>
      <c r="BT183" s="5" cm="1">
        <f t="array" ref="BT183">INDEX(GMW!$A$2:$NF$200,MATCH(1,(GMW!$NE$2:$NE$200=BT$3)*(GMW!$ND$2:$ND$200=BT$4)*(GMW!$C$2:$C$200=BT$1),0),$F183-1966)</f>
        <v>743017</v>
      </c>
      <c r="BU183" s="5" cm="1">
        <f t="array" ref="BU183">INDEX(GMW!$A$2:$NF$200,MATCH(1,(GMW!$NE$2:$NE$200=BU$3)*(GMW!$ND$2:$ND$200=BU$4)*(GMW!$C$2:$C$200=BU$1),0),$F183-1966)</f>
        <v>1212.8510000000001</v>
      </c>
      <c r="BV183" s="5" cm="1">
        <f t="array" ref="BV183">INDEX(GMW!$A$2:$NF$200,MATCH(1,(GMW!$NE$2:$NE$200=BV$3)*(GMW!$ND$2:$ND$200=BV$4)*(GMW!$C$2:$C$200=BV$1),0),$F183-1966)</f>
        <v>2429396</v>
      </c>
      <c r="BW183" s="5" cm="1">
        <f t="array" ref="BW183">INDEX(GMW!$A$2:$NF$200,MATCH(1,(GMW!$NE$2:$NE$200=BW$3)*(GMW!$ND$2:$ND$200=BW$4)*(GMW!$C$2:$C$200=BW$1),0),$F183-1966)</f>
        <v>190.44499999999999</v>
      </c>
      <c r="BX183" s="5" cm="1">
        <f t="array" ref="BX183">INDEX(GMW!$A$2:$NF$200,MATCH(1,(GMW!$NE$2:$NE$200=BX$3)*(GMW!$ND$2:$ND$200=BX$4)*(GMW!$C$2:$C$200=BX$1),0),$F183-1966)</f>
        <v>749357.6</v>
      </c>
      <c r="BY183" s="5" cm="1">
        <f t="array" ref="BY183">INDEX(GMW!$A$2:$NF$200,MATCH(1,(GMW!$NE$2:$NE$200=BY$3)*(GMW!$ND$2:$ND$200=BY$4)*(GMW!$C$2:$C$200=BY$1),0),$F183-1966)</f>
        <v>1988.9159999999999</v>
      </c>
      <c r="BZ183" s="5" cm="1">
        <f t="array" ref="BZ183">INDEX(GMW!$A$2:$NF$200,MATCH(1,(GMW!$NE$2:$NE$200=BZ$3)*(GMW!$ND$2:$ND$200=BZ$4)*(GMW!$C$2:$C$200=BZ$1),0),$F183-1966)</f>
        <v>2979.3960000000002</v>
      </c>
      <c r="CA183" s="5" cm="1">
        <f t="array" ref="CA183">INDEX(GMW!$A$2:$NF$200,MATCH(1,(GMW!$NE$2:$NE$200=CA$3)*(GMW!$ND$2:$ND$200=CA$4)*(GMW!$C$2:$C$200=CA$1),0),$F183-1966)</f>
        <v>2643.3939999999998</v>
      </c>
      <c r="CB183" s="5" cm="1">
        <f t="array" ref="CB183">INDEX(GMW!$A$2:$NF$200,MATCH(1,(GMW!$NE$2:$NE$200=CB$3)*(GMW!$ND$2:$ND$200=CB$4)*(GMW!$C$2:$C$200=CB$1),0),$F183-1966)</f>
        <v>1358.7929999999999</v>
      </c>
      <c r="CC183" s="5" cm="1">
        <f t="array" ref="CC183">INDEX(GMW!$A$2:$NF$200,MATCH(1,(GMW!$NE$2:$NE$200=CC$3)*(GMW!$ND$2:$ND$200=CC$4)*(GMW!$C$2:$C$200=CC$1),0),$F183-1966)</f>
        <v>543.83299999999997</v>
      </c>
      <c r="CD183" s="5" cm="1">
        <f t="array" ref="CD183">INDEX(GMW!$A$2:$NF$200,MATCH(1,(GMW!$NE$2:$NE$200=CD$3)*(GMW!$ND$2:$ND$200=CD$4)*(GMW!$C$2:$C$200=CD$1),0),$F183-1966)</f>
        <v>586.50800000000004</v>
      </c>
      <c r="CE183" s="5" cm="1">
        <f t="array" ref="CE183">INDEX(GMW!$A$2:$NF$200,MATCH(1,(GMW!$NE$2:$NE$200=CE$3)*(GMW!$ND$2:$ND$200=CE$4)*(GMW!$C$2:$C$200=CE$1),0),$F183-1966)</f>
        <v>462.35899999999998</v>
      </c>
      <c r="CF183" s="5" cm="1">
        <f t="array" ref="CF183">INDEX(GMW!$A$2:$NF$200,MATCH(1,(GMW!$NE$2:$NE$200=CF$3)*(GMW!$ND$2:$ND$200=CF$4)*(GMW!$C$2:$C$200=CF$1),0),$F183-1966)</f>
        <v>148.8954</v>
      </c>
      <c r="CG183" s="5" cm="1">
        <f t="array" ref="CG183">INDEX(GMW!$A$2:$NF$200,MATCH(1,(GMW!$NE$2:$NE$200=CG$3)*(GMW!$ND$2:$ND$200=CG$4)*(GMW!$C$2:$C$200=CG$1),0),$F183-1966)</f>
        <v>175.63399999999999</v>
      </c>
      <c r="CH183" s="5" cm="1">
        <f t="array" ref="CH183">INDEX(GMW!$A$2:$NF$200,MATCH(1,(GMW!$NE$2:$NE$200=CH$3)*(GMW!$ND$2:$ND$200=CH$4)*(GMW!$C$2:$C$200=CH$1),0),$F183-1966)</f>
        <v>347.464</v>
      </c>
      <c r="CI183" s="5" cm="1">
        <f t="array" ref="CI183">INDEX(GMW!$A$2:$NF$200,MATCH(1,(GMW!$NE$2:$NE$200=CI$3)*(GMW!$ND$2:$ND$200=CI$4)*(GMW!$C$2:$C$200=CI$1),0),$F183-1966)</f>
        <v>273.96749999999997</v>
      </c>
      <c r="CJ183" s="5" cm="1">
        <f t="array" ref="CJ183">INDEX(GMW!$A$2:$NF$200,MATCH(1,(GMW!$NE$2:$NE$200=CJ$3)*(GMW!$ND$2:$ND$200=CJ$4)*(GMW!$C$2:$C$200=CJ$1),0),$F183-1966)</f>
        <v>517306</v>
      </c>
      <c r="CK183" s="5" cm="1">
        <f t="array" ref="CK183">INDEX(GMW!$A$2:$NF$200,MATCH(1,(GMW!$NE$2:$NE$200=CK$3)*(GMW!$ND$2:$ND$200=CK$4)*(GMW!$C$2:$C$200=CK$1),0),$F183-1966)</f>
        <v>4820.0249999999996</v>
      </c>
      <c r="CL183" s="5" cm="1">
        <f t="array" ref="CL183">INDEX(GMW!$A$2:$NF$200,MATCH(1,(GMW!$NE$2:$NE$200=CL$3)*(GMW!$ND$2:$ND$200=CL$4)*(GMW!$C$2:$C$200=CL$1),0),$F183-1966)</f>
        <v>136929.70000000001</v>
      </c>
      <c r="CM183" s="5" cm="1">
        <f t="array" ref="CM183">INDEX(GMW!$A$2:$NF$200,MATCH(1,(GMW!$NE$2:$NE$200=CM$3)*(GMW!$ND$2:$ND$200=CM$4)*(GMW!$C$2:$C$200=CM$1),0),$F183-1966)</f>
        <v>526987</v>
      </c>
      <c r="CN183" s="5" cm="1">
        <f t="array" ref="CN183">INDEX(GMW!$A$2:$NF$200,MATCH(1,(GMW!$NE$2:$NE$200=CN$3)*(GMW!$ND$2:$ND$200=CN$4)*(GMW!$C$2:$C$200=CN$1),0),$F183-1966)</f>
        <v>446740</v>
      </c>
      <c r="CO183" s="5" cm="1">
        <f t="array" ref="CO183">INDEX(GMW!$A$2:$NF$200,MATCH(1,(GMW!$NE$2:$NE$200=CO$3)*(GMW!$ND$2:$ND$200=CO$4)*(GMW!$C$2:$C$200=CO$1),0),$F183-1966)</f>
        <v>541.21699999999998</v>
      </c>
      <c r="CP183" s="5" cm="1">
        <f t="array" ref="CP183">INDEX(GMW!$A$2:$NF$200,MATCH(1,(GMW!$NE$2:$NE$200=CP$3)*(GMW!$ND$2:$ND$200=CP$4)*(GMW!$C$2:$C$200=CP$1),0),$F183-1966)</f>
        <v>1136391</v>
      </c>
      <c r="CQ183" s="5" cm="1">
        <f t="array" ref="CQ183">INDEX(GMW!$A$2:$NF$200,MATCH(1,(GMW!$NE$2:$NE$200=CQ$3)*(GMW!$ND$2:$ND$200=CQ$4)*(GMW!$C$2:$C$200=CQ$1),0),$F183-1966)</f>
        <v>169.65020000000001</v>
      </c>
      <c r="CR183" s="5" cm="1">
        <f t="array" ref="CR183">INDEX(GMW!$A$2:$NF$200,MATCH(1,(GMW!$NE$2:$NE$200=CR$3)*(GMW!$ND$2:$ND$200=CR$4)*(GMW!$C$2:$C$200=CR$1),0),$F183-1966)</f>
        <v>474680.3</v>
      </c>
      <c r="CS183" s="5" cm="1">
        <f t="array" ref="CS183">INDEX(GMW!$A$2:$NF$200,MATCH(1,(GMW!$NE$2:$NE$200=CS$3)*(GMW!$ND$2:$ND$200=CS$4)*(GMW!$C$2:$C$200=CS$1),0),$F183-1966)</f>
        <v>818.68899999999996</v>
      </c>
      <c r="CT183" s="5" cm="1">
        <f t="array" ref="CT183">INDEX(GMW!$A$2:$NF$200,MATCH(1,(GMW!$NE$2:$NE$200=CT$3)*(GMW!$ND$2:$ND$200=CT$4)*(GMW!$C$2:$C$200=CT$1),0),$F183-1966)</f>
        <v>566.00800000000004</v>
      </c>
      <c r="CU183" s="5" cm="1">
        <f t="array" ref="CU183">INDEX(GMW!$A$2:$NF$200,MATCH(1,(GMW!$NE$2:$NE$200=CU$3)*(GMW!$ND$2:$ND$200=CU$4)*(GMW!$C$2:$C$200=CU$1),0),$F183-1966)</f>
        <v>432.79399999999998</v>
      </c>
      <c r="CV183" s="5" cm="1">
        <f t="array" ref="CV183">INDEX(GMW!$A$2:$NF$200,MATCH(1,(GMW!$NE$2:$NE$200=CV$3)*(GMW!$ND$2:$ND$200=CV$4)*(GMW!$C$2:$C$200=CV$1),0),$F183-1966)</f>
        <v>287.75599999999997</v>
      </c>
      <c r="CW183" s="5" cm="1">
        <f t="array" ref="CW183">INDEX(GMW!$A$2:$NF$200,MATCH(1,(GMW!$NE$2:$NE$200=CW$3)*(GMW!$ND$2:$ND$200=CW$4)*(GMW!$C$2:$C$200=CW$1),0),$F183-1966)</f>
        <v>184.696</v>
      </c>
      <c r="CX183" s="5" cm="1">
        <f t="array" ref="CX183">INDEX(GMW!$A$2:$NF$200,MATCH(1,(GMW!$NE$2:$NE$200=CX$3)*(GMW!$ND$2:$ND$200=CX$4)*(GMW!$C$2:$C$200=CX$1),0),$F183-1966)</f>
        <v>109.947</v>
      </c>
      <c r="CY183" s="5" cm="1">
        <f t="array" ref="CY183">INDEX(GMW!$A$2:$NF$200,MATCH(1,(GMW!$NE$2:$NE$200=CY$3)*(GMW!$ND$2:$ND$200=CY$4)*(GMW!$C$2:$C$200=CY$1),0),$F183-1966)</f>
        <v>90.261300000000006</v>
      </c>
      <c r="CZ183" s="5" cm="1">
        <f t="array" ref="CZ183">INDEX(GMW!$A$2:$NF$200,MATCH(1,(GMW!$NE$2:$NE$200=CZ$3)*(GMW!$ND$2:$ND$200=CZ$4)*(GMW!$C$2:$C$200=CZ$1),0),$F183-1966)</f>
        <v>55.286999999999999</v>
      </c>
      <c r="DA183" s="5" cm="1">
        <f t="array" ref="DA183">INDEX(GMW!$A$2:$NF$200,MATCH(1,(GMW!$NE$2:$NE$200=DA$3)*(GMW!$ND$2:$ND$200=DA$4)*(GMW!$C$2:$C$200=DA$1),0),$F183-1966)</f>
        <v>74.064999999999998</v>
      </c>
      <c r="DB183" s="5" cm="1">
        <f t="array" ref="DB183">INDEX(GMW!$A$2:$NF$200,MATCH(1,(GMW!$NE$2:$NE$200=DB$3)*(GMW!$ND$2:$ND$200=DB$4)*(GMW!$C$2:$C$200=DB$1),0),$F183-1966)</f>
        <v>44.03</v>
      </c>
      <c r="DC183" s="5" cm="1">
        <f t="array" ref="DC183">INDEX(GMW!$A$2:$NF$200,MATCH(1,(GMW!$NE$2:$NE$200=DC$3)*(GMW!$ND$2:$ND$200=DC$4)*(GMW!$C$2:$C$200=DC$1),0),$F183-1966)</f>
        <v>47.9465</v>
      </c>
    </row>
    <row r="184" spans="1:107" x14ac:dyDescent="0.25">
      <c r="B184" s="5">
        <f t="shared" si="56"/>
        <v>2017</v>
      </c>
      <c r="C184" s="5">
        <f t="shared" si="56"/>
        <v>2017</v>
      </c>
      <c r="F184" s="5">
        <f t="shared" si="58"/>
        <v>2150</v>
      </c>
      <c r="G184" s="5" cm="1">
        <f t="array" ref="G184">INDEX(GMW!$A$2:$NF$200,MATCH(1,(GMW!$NE$2:$NE$200=G$3)*(GMW!$ND$2:$ND$200=G$4)*(GMW!$C$2:$C$200=G$1),0),$F184-1966)</f>
        <v>647944</v>
      </c>
      <c r="H184" s="5" cm="1">
        <f t="array" ref="H184">INDEX(GMW!$A$2:$NF$200,MATCH(1,(GMW!$NE$2:$NE$200=H$3)*(GMW!$ND$2:$ND$200=H$4)*(GMW!$C$2:$C$200=H$1),0),$F184-1966)</f>
        <v>399139</v>
      </c>
      <c r="I184" s="5" cm="1">
        <f t="array" ref="I184">INDEX(GMW!$A$2:$NF$200,MATCH(1,(GMW!$NE$2:$NE$200=I$3)*(GMW!$ND$2:$ND$200=I$4)*(GMW!$C$2:$C$200=I$1),0),$F184-1966)</f>
        <v>120665</v>
      </c>
      <c r="J184" s="5" cm="1">
        <f t="array" ref="J184">INDEX(GMW!$A$2:$NF$200,MATCH(1,(GMW!$NE$2:$NE$200=J$3)*(GMW!$ND$2:$ND$200=J$4)*(GMW!$C$2:$C$200=J$1),0),$F184-1966)</f>
        <v>126105</v>
      </c>
      <c r="K184" s="5" cm="1">
        <f t="array" ref="K184">INDEX(GMW!$A$2:$NF$200,MATCH(1,(GMW!$NE$2:$NE$200=K$3)*(GMW!$ND$2:$ND$200=K$4)*(GMW!$C$2:$C$200=K$1),0),$F184-1966)</f>
        <v>203039</v>
      </c>
      <c r="L184" s="5" cm="1">
        <f t="array" ref="L184">INDEX(GMW!$A$2:$NF$200,MATCH(1,(GMW!$NE$2:$NE$200=L$3)*(GMW!$ND$2:$ND$200=L$4)*(GMW!$C$2:$C$200=L$1),0),$F184-1966)</f>
        <v>215284</v>
      </c>
      <c r="M184" s="5" cm="1">
        <f t="array" ref="M184">INDEX(GMW!$A$2:$NF$200,MATCH(1,(GMW!$NE$2:$NE$200=M$3)*(GMW!$ND$2:$ND$200=M$4)*(GMW!$C$2:$C$200=M$1),0),$F184-1966)</f>
        <v>68843</v>
      </c>
      <c r="N184" s="5" cm="1">
        <f t="array" ref="N184">INDEX(GMW!$A$2:$NF$200,MATCH(1,(GMW!$NE$2:$NE$200=N$3)*(GMW!$ND$2:$ND$200=N$4)*(GMW!$C$2:$C$200=N$1),0),$F184-1966)</f>
        <v>18884</v>
      </c>
      <c r="O184" s="5" cm="1">
        <f t="array" ref="O184">INDEX(GMW!$A$2:$NF$200,MATCH(1,(GMW!$NE$2:$NE$200=O$3)*(GMW!$ND$2:$ND$200=O$4)*(GMW!$C$2:$C$200=O$1),0),$F184-1966)</f>
        <v>103.16670000000001</v>
      </c>
      <c r="P184" s="5" cm="1">
        <f t="array" ref="P184">INDEX(GMW!$A$2:$NF$200,MATCH(1,(GMW!$NE$2:$NE$200=P$3)*(GMW!$ND$2:$ND$200=P$4)*(GMW!$C$2:$C$200=P$1),0),$F184-1966)</f>
        <v>0.25</v>
      </c>
      <c r="Q184" s="5" cm="1">
        <f t="array" ref="Q184">INDEX(GMW!$A$2:$NF$200,MATCH(1,(GMW!$NE$2:$NE$200=Q$3)*(GMW!$ND$2:$ND$200=Q$4)*(GMW!$C$2:$C$200=Q$1),0),$F184-1966)</f>
        <v>1.26</v>
      </c>
      <c r="R184" s="5" cm="1">
        <f t="array" ref="R184">INDEX(GMW!$A$2:$NF$200,MATCH(1,(GMW!$NE$2:$NE$200=R$3)*(GMW!$ND$2:$ND$200=R$4)*(GMW!$C$2:$C$200=R$1),0),$F184-1966)</f>
        <v>103.16670000000001</v>
      </c>
      <c r="S184" s="5" cm="1">
        <f t="array" ref="S184">INDEX(GMW!$A$2:$NF$200,MATCH(1,(GMW!$NE$2:$NE$200=S$3)*(GMW!$ND$2:$ND$200=S$4)*(GMW!$C$2:$C$200=S$1),0),$F184-1966)</f>
        <v>34856</v>
      </c>
      <c r="T184" s="5" cm="1">
        <f t="array" ref="T184">INDEX(GMW!$A$2:$NF$200,MATCH(1,(GMW!$NE$2:$NE$200=T$3)*(GMW!$ND$2:$ND$200=T$4)*(GMW!$C$2:$C$200=T$1),0),$F184-1966)</f>
        <v>407</v>
      </c>
      <c r="U184" s="5" cm="1">
        <f t="array" ref="U184">INDEX(GMW!$A$2:$NF$200,MATCH(1,(GMW!$NE$2:$NE$200=U$3)*(GMW!$ND$2:$ND$200=U$4)*(GMW!$C$2:$C$200=U$1),0),$F184-1966)</f>
        <v>59</v>
      </c>
      <c r="V184" s="5" cm="1">
        <f t="array" ref="V184">INDEX(GMW!$A$2:$NF$200,MATCH(1,(GMW!$NE$2:$NE$200=V$3)*(GMW!$ND$2:$ND$200=V$4)*(GMW!$C$2:$C$200=V$1),0),$F184-1966)</f>
        <v>2680</v>
      </c>
      <c r="W184" s="5" cm="1">
        <f t="array" ref="W184">INDEX(GMW!$A$2:$NF$200,MATCH(1,(GMW!$NE$2:$NE$200=W$3)*(GMW!$ND$2:$ND$200=W$4)*(GMW!$C$2:$C$200=W$1),0),$F184-1966)</f>
        <v>147</v>
      </c>
      <c r="X184" s="5" cm="1">
        <f t="array" ref="X184">INDEX(GMW!$A$2:$NF$200,MATCH(1,(GMW!$NE$2:$NE$200=X$3)*(GMW!$ND$2:$ND$200=X$4)*(GMW!$C$2:$C$200=X$1),0),$F184-1966)</f>
        <v>218</v>
      </c>
      <c r="Y184" s="5" cm="1">
        <f t="array" ref="Y184">INDEX(GMW!$A$2:$NF$200,MATCH(1,(GMW!$NE$2:$NE$200=Y$3)*(GMW!$ND$2:$ND$200=Y$4)*(GMW!$C$2:$C$200=Y$1),0),$F184-1966)</f>
        <v>2322</v>
      </c>
      <c r="Z184" s="5" cm="1">
        <f t="array" ref="Z184">INDEX(GMW!$A$2:$NF$200,MATCH(1,(GMW!$NE$2:$NE$200=Z$3)*(GMW!$ND$2:$ND$200=Z$4)*(GMW!$C$2:$C$200=Z$1),0),$F184-1966)</f>
        <v>5019</v>
      </c>
      <c r="AA184" s="5" cm="1">
        <f t="array" ref="AA184">INDEX(GMW!$A$2:$NF$200,MATCH(1,(GMW!$NE$2:$NE$200=AA$3)*(GMW!$ND$2:$ND$200=AA$4)*(GMW!$C$2:$C$200=AA$1),0),$F184-1966)</f>
        <v>1725</v>
      </c>
      <c r="AB184" s="5" cm="1">
        <f t="array" ref="AB184">INDEX(GMW!$A$2:$NF$200,MATCH(1,(GMW!$NE$2:$NE$200=AB$3)*(GMW!$ND$2:$ND$200=AB$4)*(GMW!$C$2:$C$200=AB$1),0),$F184-1966)</f>
        <v>2402</v>
      </c>
      <c r="AC184" s="5" cm="1">
        <f t="array" ref="AC184">INDEX(GMW!$A$2:$NF$200,MATCH(1,(GMW!$NE$2:$NE$200=AC$3)*(GMW!$ND$2:$ND$200=AC$4)*(GMW!$C$2:$C$200=AC$1),0),$F184-1966)</f>
        <v>1503</v>
      </c>
      <c r="AD184" s="5" cm="1">
        <f t="array" ref="AD184">INDEX(GMW!$A$2:$NF$200,MATCH(1,(GMW!$NE$2:$NE$200=AD$3)*(GMW!$ND$2:$ND$200=AD$4)*(GMW!$C$2:$C$200=AD$1),0),$F184-1966)</f>
        <v>1120</v>
      </c>
      <c r="AE184" s="5" cm="1">
        <f t="array" ref="AE184">INDEX(GMW!$A$2:$NF$200,MATCH(1,(GMW!$NE$2:$NE$200=AE$3)*(GMW!$ND$2:$ND$200=AE$4)*(GMW!$C$2:$C$200=AE$1),0),$F184-1966)</f>
        <v>557</v>
      </c>
      <c r="AF184" s="5" cm="1">
        <f t="array" ref="AF184">INDEX(GMW!$A$2:$NF$200,MATCH(1,(GMW!$NE$2:$NE$200=AF$3)*(GMW!$ND$2:$ND$200=AF$4)*(GMW!$C$2:$C$200=AF$1),0),$F184-1966)</f>
        <v>2990</v>
      </c>
      <c r="AG184" s="5" cm="1">
        <f t="array" ref="AG184">INDEX(GMW!$A$2:$NF$200,MATCH(1,(GMW!$NE$2:$NE$200=AG$3)*(GMW!$ND$2:$ND$200=AG$4)*(GMW!$C$2:$C$200=AG$1),0),$F184-1966)</f>
        <v>2983</v>
      </c>
      <c r="AH184" s="5" cm="1">
        <f t="array" ref="AH184">INDEX(GMW!$A$2:$NF$200,MATCH(1,(GMW!$NE$2:$NE$200=AH$3)*(GMW!$ND$2:$ND$200=AH$4)*(GMW!$C$2:$C$200=AH$1),0),$F184-1966)</f>
        <v>1487</v>
      </c>
      <c r="AI184" s="5" cm="1">
        <f t="array" ref="AI184">INDEX(GMW!$A$2:$NF$200,MATCH(1,(GMW!$NE$2:$NE$200=AI$3)*(GMW!$ND$2:$ND$200=AI$4)*(GMW!$C$2:$C$200=AI$1),0),$F184-1966)</f>
        <v>2922</v>
      </c>
      <c r="AJ184" s="5" cm="1">
        <f t="array" ref="AJ184">INDEX(GMW!$A$2:$NF$200,MATCH(1,(GMW!$NE$2:$NE$200=AJ$3)*(GMW!$ND$2:$ND$200=AJ$4)*(GMW!$C$2:$C$200=AJ$1),0),$F184-1966)</f>
        <v>4360</v>
      </c>
      <c r="AK184" s="5" cm="1">
        <f t="array" ref="AK184">INDEX(GMW!$A$2:$NF$200,MATCH(1,(GMW!$NE$2:$NE$200=AK$3)*(GMW!$ND$2:$ND$200=AK$4)*(GMW!$C$2:$C$200=AK$1),0),$F184-1966)</f>
        <v>989</v>
      </c>
      <c r="AL184" s="5" cm="1">
        <f t="array" ref="AL184">INDEX(GMW!$A$2:$NF$200,MATCH(1,(GMW!$NE$2:$NE$200=AL$3)*(GMW!$ND$2:$ND$200=AL$4)*(GMW!$C$2:$C$200=AL$1),0),$F184-1966)</f>
        <v>968</v>
      </c>
      <c r="AM184" s="5" cm="1">
        <f t="array" ref="AM184">INDEX(GMW!$A$2:$NF$200,MATCH(1,(GMW!$NE$2:$NE$200=AM$3)*(GMW!$ND$2:$ND$200=AM$4)*(GMW!$C$2:$C$200=AM$1),0),$F184-1966)</f>
        <v>32138</v>
      </c>
      <c r="AN184" s="5" cm="1">
        <f t="array" ref="AN184">INDEX(GMW!$A$2:$NF$200,MATCH(1,(GMW!$NE$2:$NE$200=AN$3)*(GMW!$ND$2:$ND$200=AN$4)*(GMW!$C$2:$C$200=AN$1),0),$F184-1966)</f>
        <v>5314</v>
      </c>
      <c r="AO184" s="5" cm="1">
        <f t="array" ref="AO184">INDEX(GMW!$A$2:$NF$200,MATCH(1,(GMW!$NE$2:$NE$200=AO$3)*(GMW!$ND$2:$ND$200=AO$4)*(GMW!$C$2:$C$200=AO$1),0),$F184-1966)</f>
        <v>647944</v>
      </c>
      <c r="AP184" s="5" cm="1">
        <f t="array" ref="AP184">INDEX(GMW!$A$2:$NF$200,MATCH(1,(GMW!$NE$2:$NE$200=AP$3)*(GMW!$ND$2:$ND$200=AP$4)*(GMW!$C$2:$C$200=AP$1),0),$F184-1966)</f>
        <v>4876.7250000000004</v>
      </c>
      <c r="AQ184" s="5" cm="1">
        <f t="array" ref="AQ184">INDEX(GMW!$A$2:$NF$200,MATCH(1,(GMW!$NE$2:$NE$200=AQ$3)*(GMW!$ND$2:$ND$200=AQ$4)*(GMW!$C$2:$C$200=AQ$1),0),$F184-1966)</f>
        <v>137318.70000000001</v>
      </c>
      <c r="AR184" s="5" cm="1">
        <f t="array" ref="AR184">INDEX(GMW!$A$2:$NF$200,MATCH(1,(GMW!$NE$2:$NE$200=AR$3)*(GMW!$ND$2:$ND$200=AR$4)*(GMW!$C$2:$C$200=AR$1),0),$F184-1966)</f>
        <v>878.06</v>
      </c>
      <c r="AS184" s="5" cm="1">
        <f t="array" ref="AS184">INDEX(GMW!$A$2:$NF$200,MATCH(1,(GMW!$NE$2:$NE$200=AS$3)*(GMW!$ND$2:$ND$200=AS$4)*(GMW!$C$2:$C$200=AS$1),0),$F184-1966)</f>
        <v>602.61699999999996</v>
      </c>
      <c r="AT184" s="5" cm="1">
        <f t="array" ref="AT184">INDEX(GMW!$A$2:$NF$200,MATCH(1,(GMW!$NE$2:$NE$200=AT$3)*(GMW!$ND$2:$ND$200=AT$4)*(GMW!$C$2:$C$200=AT$1),0),$F184-1966)</f>
        <v>452.89800000000002</v>
      </c>
      <c r="AU184" s="5" cm="1">
        <f t="array" ref="AU184">INDEX(GMW!$A$2:$NF$200,MATCH(1,(GMW!$NE$2:$NE$200=AU$3)*(GMW!$ND$2:$ND$200=AU$4)*(GMW!$C$2:$C$200=AU$1),0),$F184-1966)</f>
        <v>535791.5</v>
      </c>
      <c r="AV184" s="5" cm="1">
        <f t="array" ref="AV184">INDEX(GMW!$A$2:$NF$200,MATCH(1,(GMW!$NE$2:$NE$200=AV$3)*(GMW!$ND$2:$ND$200=AV$4)*(GMW!$C$2:$C$200=AV$1),0),$F184-1966)</f>
        <v>18403</v>
      </c>
      <c r="AW184" s="5" cm="1">
        <f t="array" ref="AW184">INDEX(GMW!$A$2:$NF$200,MATCH(1,(GMW!$NE$2:$NE$200=AW$3)*(GMW!$ND$2:$ND$200=AW$4)*(GMW!$C$2:$C$200=AW$1),0),$F184-1966)</f>
        <v>190.875</v>
      </c>
      <c r="AX184" s="5" cm="1">
        <f t="array" ref="AX184">INDEX(GMW!$A$2:$NF$200,MATCH(1,(GMW!$NE$2:$NE$200=AX$3)*(GMW!$ND$2:$ND$200=AX$4)*(GMW!$C$2:$C$200=AX$1),0),$F184-1966)</f>
        <v>2267.7669999999998</v>
      </c>
      <c r="AY184" s="5" cm="1">
        <f t="array" ref="AY184">INDEX(GMW!$A$2:$NF$200,MATCH(1,(GMW!$NE$2:$NE$200=AY$3)*(GMW!$ND$2:$ND$200=AY$4)*(GMW!$C$2:$C$200=AY$1),0),$F184-1966)</f>
        <v>14907</v>
      </c>
      <c r="AZ184" s="5" cm="1">
        <f t="array" ref="AZ184">INDEX(GMW!$A$2:$NF$200,MATCH(1,(GMW!$NE$2:$NE$200=AZ$3)*(GMW!$ND$2:$ND$200=AZ$4)*(GMW!$C$2:$C$200=AZ$1),0),$F184-1966)</f>
        <v>4212</v>
      </c>
      <c r="BA184" s="5" cm="1">
        <f t="array" ref="BA184">INDEX(GMW!$A$2:$NF$200,MATCH(1,(GMW!$NE$2:$NE$200=BA$3)*(GMW!$ND$2:$ND$200=BA$4)*(GMW!$C$2:$C$200=BA$1),0),$F184-1966)</f>
        <v>4.1619520000000003</v>
      </c>
      <c r="BB184" s="5" cm="1">
        <f t="array" ref="BB184">INDEX(GMW!$A$2:$NF$200,MATCH(1,(GMW!$NE$2:$NE$200=BB$3)*(GMW!$ND$2:$ND$200=BB$4)*(GMW!$C$2:$C$200=BB$1),0),$F184-1966)</f>
        <v>5107.2240000000002</v>
      </c>
      <c r="BC184" s="5" cm="1">
        <f t="array" ref="BC184">INDEX(GMW!$A$2:$NF$200,MATCH(1,(GMW!$NE$2:$NE$200=BC$3)*(GMW!$ND$2:$ND$200=BC$4)*(GMW!$C$2:$C$200=BC$1),0),$F184-1966)</f>
        <v>0.68689650000000002</v>
      </c>
      <c r="BD184" s="5" cm="1">
        <f t="array" ref="BD184">INDEX(GMW!$A$2:$NF$200,MATCH(1,(GMW!$NE$2:$NE$200=BD$3)*(GMW!$ND$2:$ND$200=BD$4)*(GMW!$C$2:$C$200=BD$1),0),$F184-1966)</f>
        <v>4384</v>
      </c>
      <c r="BE184" s="5" cm="1">
        <f t="array" ref="BE184">INDEX(GMW!$A$2:$NF$200,MATCH(1,(GMW!$NE$2:$NE$200=BE$3)*(GMW!$ND$2:$ND$200=BE$4)*(GMW!$C$2:$C$200=BE$1),0),$F184-1966)</f>
        <v>8.7245369999999998</v>
      </c>
      <c r="BF184" s="5" cm="1">
        <f t="array" ref="BF184">INDEX(GMW!$A$2:$NF$200,MATCH(1,(GMW!$NE$2:$NE$200=BF$3)*(GMW!$ND$2:$ND$200=BF$4)*(GMW!$C$2:$C$200=BF$1),0),$F184-1966)</f>
        <v>10.254</v>
      </c>
      <c r="BG184" s="5" cm="1">
        <f t="array" ref="BG184">INDEX(GMW!$A$2:$NF$200,MATCH(1,(GMW!$NE$2:$NE$200=BG$3)*(GMW!$ND$2:$ND$200=BG$4)*(GMW!$C$2:$C$200=BG$1),0),$F184-1966)</f>
        <v>16.363900000000001</v>
      </c>
      <c r="BH184" s="5" cm="1">
        <f t="array" ref="BH184">INDEX(GMW!$A$2:$NF$200,MATCH(1,(GMW!$NE$2:$NE$200=BH$3)*(GMW!$ND$2:$ND$200=BH$4)*(GMW!$C$2:$C$200=BH$1),0),$F184-1966)</f>
        <v>7.5006940000000002</v>
      </c>
      <c r="BI184" s="5" cm="1">
        <f t="array" ref="BI184">INDEX(GMW!$A$2:$NF$200,MATCH(1,(GMW!$NE$2:$NE$200=BI$3)*(GMW!$ND$2:$ND$200=BI$4)*(GMW!$C$2:$C$200=BI$1),0),$F184-1966)</f>
        <v>1.9690000000000001</v>
      </c>
      <c r="BJ184" s="5" cm="1">
        <f t="array" ref="BJ184">INDEX(GMW!$A$2:$NF$200,MATCH(1,(GMW!$NE$2:$NE$200=BJ$3)*(GMW!$ND$2:$ND$200=BJ$4)*(GMW!$C$2:$C$200=BJ$1),0),$F184-1966)</f>
        <v>2.7126079999999999</v>
      </c>
      <c r="BK184" s="5" cm="1">
        <f t="array" ref="BK184">INDEX(GMW!$A$2:$NF$200,MATCH(1,(GMW!$NE$2:$NE$200=BK$3)*(GMW!$ND$2:$ND$200=BK$4)*(GMW!$C$2:$C$200=BK$1),0),$F184-1966)</f>
        <v>1.696896</v>
      </c>
      <c r="BL184" s="5" cm="1">
        <f t="array" ref="BL184">INDEX(GMW!$A$2:$NF$200,MATCH(1,(GMW!$NE$2:$NE$200=BL$3)*(GMW!$ND$2:$ND$200=BL$4)*(GMW!$C$2:$C$200=BL$1),0),$F184-1966)</f>
        <v>0.58334010000000003</v>
      </c>
      <c r="BM184" s="5" cm="1">
        <f t="array" ref="BM184">INDEX(GMW!$A$2:$NF$200,MATCH(1,(GMW!$NE$2:$NE$200=BM$3)*(GMW!$ND$2:$ND$200=BM$4)*(GMW!$C$2:$C$200=BM$1),0),$F184-1966)</f>
        <v>1.4963390000000001</v>
      </c>
      <c r="BN184" s="5" cm="1">
        <f t="array" ref="BN184">INDEX(GMW!$A$2:$NF$200,MATCH(1,(GMW!$NE$2:$NE$200=BN$3)*(GMW!$ND$2:$ND$200=BN$4)*(GMW!$C$2:$C$200=BN$1),0),$F184-1966)</f>
        <v>1.3857470000000001</v>
      </c>
      <c r="BO184" s="5" cm="1">
        <f t="array" ref="BO184">INDEX(GMW!$A$2:$NF$200,MATCH(1,(GMW!$NE$2:$NE$200=BO$3)*(GMW!$ND$2:$ND$200=BO$4)*(GMW!$C$2:$C$200=BO$1),0),$F184-1966)</f>
        <v>1.75424</v>
      </c>
      <c r="BP184" s="5" cm="1">
        <f t="array" ref="BP184">INDEX(GMW!$A$2:$NF$200,MATCH(1,(GMW!$NE$2:$NE$200=BP$3)*(GMW!$ND$2:$ND$200=BP$4)*(GMW!$C$2:$C$200=BP$1),0),$F184-1966)</f>
        <v>1752875</v>
      </c>
      <c r="BQ184" s="5" cm="1">
        <f t="array" ref="BQ184">INDEX(GMW!$A$2:$NF$200,MATCH(1,(GMW!$NE$2:$NE$200=BQ$3)*(GMW!$ND$2:$ND$200=BQ$4)*(GMW!$C$2:$C$200=BQ$1),0),$F184-1966)</f>
        <v>26355.97</v>
      </c>
      <c r="BR184" s="5" cm="1">
        <f t="array" ref="BR184">INDEX(GMW!$A$2:$NF$200,MATCH(1,(GMW!$NE$2:$NE$200=BR$3)*(GMW!$ND$2:$ND$200=BR$4)*(GMW!$C$2:$C$200=BR$1),0),$F184-1966)</f>
        <v>1199939</v>
      </c>
      <c r="BS184" s="5" cm="1">
        <f t="array" ref="BS184">INDEX(GMW!$A$2:$NF$200,MATCH(1,(GMW!$NE$2:$NE$200=BS$3)*(GMW!$ND$2:$ND$200=BS$4)*(GMW!$C$2:$C$200=BS$1),0),$F184-1966)</f>
        <v>2044242</v>
      </c>
      <c r="BT184" s="5" cm="1">
        <f t="array" ref="BT184">INDEX(GMW!$A$2:$NF$200,MATCH(1,(GMW!$NE$2:$NE$200=BT$3)*(GMW!$ND$2:$ND$200=BT$4)*(GMW!$C$2:$C$200=BT$1),0),$F184-1966)</f>
        <v>765575</v>
      </c>
      <c r="BU184" s="5" cm="1">
        <f t="array" ref="BU184">INDEX(GMW!$A$2:$NF$200,MATCH(1,(GMW!$NE$2:$NE$200=BU$3)*(GMW!$ND$2:$ND$200=BU$4)*(GMW!$C$2:$C$200=BU$1),0),$F184-1966)</f>
        <v>1210.0989999999999</v>
      </c>
      <c r="BV184" s="5" cm="1">
        <f t="array" ref="BV184">INDEX(GMW!$A$2:$NF$200,MATCH(1,(GMW!$NE$2:$NE$200=BV$3)*(GMW!$ND$2:$ND$200=BV$4)*(GMW!$C$2:$C$200=BV$1),0),$F184-1966)</f>
        <v>2428091</v>
      </c>
      <c r="BW184" s="5" cm="1">
        <f t="array" ref="BW184">INDEX(GMW!$A$2:$NF$200,MATCH(1,(GMW!$NE$2:$NE$200=BW$3)*(GMW!$ND$2:$ND$200=BW$4)*(GMW!$C$2:$C$200=BW$1),0),$F184-1966)</f>
        <v>191.2807</v>
      </c>
      <c r="BX184" s="5" cm="1">
        <f t="array" ref="BX184">INDEX(GMW!$A$2:$NF$200,MATCH(1,(GMW!$NE$2:$NE$200=BX$3)*(GMW!$ND$2:$ND$200=BX$4)*(GMW!$C$2:$C$200=BX$1),0),$F184-1966)</f>
        <v>747153.6</v>
      </c>
      <c r="BY184" s="5" cm="1">
        <f t="array" ref="BY184">INDEX(GMW!$A$2:$NF$200,MATCH(1,(GMW!$NE$2:$NE$200=BY$3)*(GMW!$ND$2:$ND$200=BY$4)*(GMW!$C$2:$C$200=BY$1),0),$F184-1966)</f>
        <v>1980.96</v>
      </c>
      <c r="BZ184" s="5" cm="1">
        <f t="array" ref="BZ184">INDEX(GMW!$A$2:$NF$200,MATCH(1,(GMW!$NE$2:$NE$200=BZ$3)*(GMW!$ND$2:$ND$200=BZ$4)*(GMW!$C$2:$C$200=BZ$1),0),$F184-1966)</f>
        <v>3034.2060000000001</v>
      </c>
      <c r="CA184" s="5" cm="1">
        <f t="array" ref="CA184">INDEX(GMW!$A$2:$NF$200,MATCH(1,(GMW!$NE$2:$NE$200=CA$3)*(GMW!$ND$2:$ND$200=CA$4)*(GMW!$C$2:$C$200=CA$1),0),$F184-1966)</f>
        <v>2646.0450000000001</v>
      </c>
      <c r="CB184" s="5" cm="1">
        <f t="array" ref="CB184">INDEX(GMW!$A$2:$NF$200,MATCH(1,(GMW!$NE$2:$NE$200=CB$3)*(GMW!$ND$2:$ND$200=CB$4)*(GMW!$C$2:$C$200=CB$1),0),$F184-1966)</f>
        <v>1367.9369999999999</v>
      </c>
      <c r="CC184" s="5" cm="1">
        <f t="array" ref="CC184">INDEX(GMW!$A$2:$NF$200,MATCH(1,(GMW!$NE$2:$NE$200=CC$3)*(GMW!$ND$2:$ND$200=CC$4)*(GMW!$C$2:$C$200=CC$1),0),$F184-1966)</f>
        <v>537.34699999999998</v>
      </c>
      <c r="CD184" s="5" cm="1">
        <f t="array" ref="CD184">INDEX(GMW!$A$2:$NF$200,MATCH(1,(GMW!$NE$2:$NE$200=CD$3)*(GMW!$ND$2:$ND$200=CD$4)*(GMW!$C$2:$C$200=CD$1),0),$F184-1966)</f>
        <v>576.43700000000001</v>
      </c>
      <c r="CE184" s="5" cm="1">
        <f t="array" ref="CE184">INDEX(GMW!$A$2:$NF$200,MATCH(1,(GMW!$NE$2:$NE$200=CE$3)*(GMW!$ND$2:$ND$200=CE$4)*(GMW!$C$2:$C$200=CE$1),0),$F184-1966)</f>
        <v>474.86</v>
      </c>
      <c r="CF184" s="5" cm="1">
        <f t="array" ref="CF184">INDEX(GMW!$A$2:$NF$200,MATCH(1,(GMW!$NE$2:$NE$200=CF$3)*(GMW!$ND$2:$ND$200=CF$4)*(GMW!$C$2:$C$200=CF$1),0),$F184-1966)</f>
        <v>147.79179999999999</v>
      </c>
      <c r="CG184" s="5" cm="1">
        <f t="array" ref="CG184">INDEX(GMW!$A$2:$NF$200,MATCH(1,(GMW!$NE$2:$NE$200=CG$3)*(GMW!$ND$2:$ND$200=CG$4)*(GMW!$C$2:$C$200=CG$1),0),$F184-1966)</f>
        <v>175.63399999999999</v>
      </c>
      <c r="CH184" s="5" cm="1">
        <f t="array" ref="CH184">INDEX(GMW!$A$2:$NF$200,MATCH(1,(GMW!$NE$2:$NE$200=CH$3)*(GMW!$ND$2:$ND$200=CH$4)*(GMW!$C$2:$C$200=CH$1),0),$F184-1966)</f>
        <v>349.483</v>
      </c>
      <c r="CI184" s="5" cm="1">
        <f t="array" ref="CI184">INDEX(GMW!$A$2:$NF$200,MATCH(1,(GMW!$NE$2:$NE$200=CI$3)*(GMW!$ND$2:$ND$200=CI$4)*(GMW!$C$2:$C$200=CI$1),0),$F184-1966)</f>
        <v>276.98</v>
      </c>
      <c r="CJ184" s="5" cm="1">
        <f t="array" ref="CJ184">INDEX(GMW!$A$2:$NF$200,MATCH(1,(GMW!$NE$2:$NE$200=CJ$3)*(GMW!$ND$2:$ND$200=CJ$4)*(GMW!$C$2:$C$200=CJ$1),0),$F184-1966)</f>
        <v>521616</v>
      </c>
      <c r="CK184" s="5" cm="1">
        <f t="array" ref="CK184">INDEX(GMW!$A$2:$NF$200,MATCH(1,(GMW!$NE$2:$NE$200=CK$3)*(GMW!$ND$2:$ND$200=CK$4)*(GMW!$C$2:$C$200=CK$1),0),$F184-1966)</f>
        <v>4859.6499999999996</v>
      </c>
      <c r="CL184" s="5" cm="1">
        <f t="array" ref="CL184">INDEX(GMW!$A$2:$NF$200,MATCH(1,(GMW!$NE$2:$NE$200=CL$3)*(GMW!$ND$2:$ND$200=CL$4)*(GMW!$C$2:$C$200=CL$1),0),$F184-1966)</f>
        <v>137636.5</v>
      </c>
      <c r="CM184" s="5" cm="1">
        <f t="array" ref="CM184">INDEX(GMW!$A$2:$NF$200,MATCH(1,(GMW!$NE$2:$NE$200=CM$3)*(GMW!$ND$2:$ND$200=CM$4)*(GMW!$C$2:$C$200=CM$1),0),$F184-1966)</f>
        <v>532505</v>
      </c>
      <c r="CN184" s="5" cm="1">
        <f t="array" ref="CN184">INDEX(GMW!$A$2:$NF$200,MATCH(1,(GMW!$NE$2:$NE$200=CN$3)*(GMW!$ND$2:$ND$200=CN$4)*(GMW!$C$2:$C$200=CN$1),0),$F184-1966)</f>
        <v>446704</v>
      </c>
      <c r="CO184" s="5" cm="1">
        <f t="array" ref="CO184">INDEX(GMW!$A$2:$NF$200,MATCH(1,(GMW!$NE$2:$NE$200=CO$3)*(GMW!$ND$2:$ND$200=CO$4)*(GMW!$C$2:$C$200=CO$1),0),$F184-1966)</f>
        <v>549.76400000000001</v>
      </c>
      <c r="CP184" s="5" cm="1">
        <f t="array" ref="CP184">INDEX(GMW!$A$2:$NF$200,MATCH(1,(GMW!$NE$2:$NE$200=CP$3)*(GMW!$ND$2:$ND$200=CP$4)*(GMW!$C$2:$C$200=CP$1),0),$F184-1966)</f>
        <v>1135131</v>
      </c>
      <c r="CQ184" s="5" cm="1">
        <f t="array" ref="CQ184">INDEX(GMW!$A$2:$NF$200,MATCH(1,(GMW!$NE$2:$NE$200=CQ$3)*(GMW!$ND$2:$ND$200=CQ$4)*(GMW!$C$2:$C$200=CQ$1),0),$F184-1966)</f>
        <v>169.80590000000001</v>
      </c>
      <c r="CR184" s="5" cm="1">
        <f t="array" ref="CR184">INDEX(GMW!$A$2:$NF$200,MATCH(1,(GMW!$NE$2:$NE$200=CR$3)*(GMW!$ND$2:$ND$200=CR$4)*(GMW!$C$2:$C$200=CR$1),0),$F184-1966)</f>
        <v>478531.8</v>
      </c>
      <c r="CS184" s="5" cm="1">
        <f t="array" ref="CS184">INDEX(GMW!$A$2:$NF$200,MATCH(1,(GMW!$NE$2:$NE$200=CS$3)*(GMW!$ND$2:$ND$200=CS$4)*(GMW!$C$2:$C$200=CS$1),0),$F184-1966)</f>
        <v>828.33299999999997</v>
      </c>
      <c r="CT184" s="5" cm="1">
        <f t="array" ref="CT184">INDEX(GMW!$A$2:$NF$200,MATCH(1,(GMW!$NE$2:$NE$200=CT$3)*(GMW!$ND$2:$ND$200=CT$4)*(GMW!$C$2:$C$200=CT$1),0),$F184-1966)</f>
        <v>571.76099999999997</v>
      </c>
      <c r="CU184" s="5" cm="1">
        <f t="array" ref="CU184">INDEX(GMW!$A$2:$NF$200,MATCH(1,(GMW!$NE$2:$NE$200=CU$3)*(GMW!$ND$2:$ND$200=CU$4)*(GMW!$C$2:$C$200=CU$1),0),$F184-1966)</f>
        <v>435.89800000000002</v>
      </c>
      <c r="CV184" s="5" cm="1">
        <f t="array" ref="CV184">INDEX(GMW!$A$2:$NF$200,MATCH(1,(GMW!$NE$2:$NE$200=CV$3)*(GMW!$ND$2:$ND$200=CV$4)*(GMW!$C$2:$C$200=CV$1),0),$F184-1966)</f>
        <v>291.53500000000003</v>
      </c>
      <c r="CW184" s="5" cm="1">
        <f t="array" ref="CW184">INDEX(GMW!$A$2:$NF$200,MATCH(1,(GMW!$NE$2:$NE$200=CW$3)*(GMW!$ND$2:$ND$200=CW$4)*(GMW!$C$2:$C$200=CW$1),0),$F184-1966)</f>
        <v>186.839</v>
      </c>
      <c r="CX184" s="5" cm="1">
        <f t="array" ref="CX184">INDEX(GMW!$A$2:$NF$200,MATCH(1,(GMW!$NE$2:$NE$200=CX$3)*(GMW!$ND$2:$ND$200=CX$4)*(GMW!$C$2:$C$200=CX$1),0),$F184-1966)</f>
        <v>110.721</v>
      </c>
      <c r="CY184" s="5" cm="1">
        <f t="array" ref="CY184">INDEX(GMW!$A$2:$NF$200,MATCH(1,(GMW!$NE$2:$NE$200=CY$3)*(GMW!$ND$2:$ND$200=CY$4)*(GMW!$C$2:$C$200=CY$1),0),$F184-1966)</f>
        <v>91.668599999999998</v>
      </c>
      <c r="CZ184" s="5" cm="1">
        <f t="array" ref="CZ184">INDEX(GMW!$A$2:$NF$200,MATCH(1,(GMW!$NE$2:$NE$200=CZ$3)*(GMW!$ND$2:$ND$200=CZ$4)*(GMW!$C$2:$C$200=CZ$1),0),$F184-1966)</f>
        <v>55.947000000000003</v>
      </c>
      <c r="DA184" s="5" cm="1">
        <f t="array" ref="DA184">INDEX(GMW!$A$2:$NF$200,MATCH(1,(GMW!$NE$2:$NE$200=DA$3)*(GMW!$ND$2:$ND$200=DA$4)*(GMW!$C$2:$C$200=DA$1),0),$F184-1966)</f>
        <v>74.709999999999994</v>
      </c>
      <c r="DB184" s="5" cm="1">
        <f t="array" ref="DB184">INDEX(GMW!$A$2:$NF$200,MATCH(1,(GMW!$NE$2:$NE$200=DB$3)*(GMW!$ND$2:$ND$200=DB$4)*(GMW!$C$2:$C$200=DB$1),0),$F184-1966)</f>
        <v>44.161999999999999</v>
      </c>
      <c r="DC184" s="5" cm="1">
        <f t="array" ref="DC184">INDEX(GMW!$A$2:$NF$200,MATCH(1,(GMW!$NE$2:$NE$200=DC$3)*(GMW!$ND$2:$ND$200=DC$4)*(GMW!$C$2:$C$200=DC$1),0),$F184-1966)</f>
        <v>48.587400000000002</v>
      </c>
    </row>
    <row r="185" spans="1:107" x14ac:dyDescent="0.25">
      <c r="B185" s="5">
        <f t="shared" si="56"/>
        <v>2017</v>
      </c>
      <c r="C185" s="5">
        <f t="shared" si="56"/>
        <v>2017</v>
      </c>
      <c r="F185" s="5">
        <f t="shared" si="58"/>
        <v>2151</v>
      </c>
      <c r="G185" s="5" cm="1">
        <f t="array" ref="G185">INDEX(GMW!$A$2:$NF$200,MATCH(1,(GMW!$NE$2:$NE$200=G$3)*(GMW!$ND$2:$ND$200=G$4)*(GMW!$C$2:$C$200=G$1),0),$F185-1966)</f>
        <v>652329</v>
      </c>
      <c r="H185" s="5" cm="1">
        <f t="array" ref="H185">INDEX(GMW!$A$2:$NF$200,MATCH(1,(GMW!$NE$2:$NE$200=H$3)*(GMW!$ND$2:$ND$200=H$4)*(GMW!$C$2:$C$200=H$1),0),$F185-1966)</f>
        <v>401714</v>
      </c>
      <c r="I185" s="5" cm="1">
        <f t="array" ref="I185">INDEX(GMW!$A$2:$NF$200,MATCH(1,(GMW!$NE$2:$NE$200=I$3)*(GMW!$ND$2:$ND$200=I$4)*(GMW!$C$2:$C$200=I$1),0),$F185-1966)</f>
        <v>121482</v>
      </c>
      <c r="J185" s="5" cm="1">
        <f t="array" ref="J185">INDEX(GMW!$A$2:$NF$200,MATCH(1,(GMW!$NE$2:$NE$200=J$3)*(GMW!$ND$2:$ND$200=J$4)*(GMW!$C$2:$C$200=J$1),0),$F185-1966)</f>
        <v>126510</v>
      </c>
      <c r="K185" s="5" cm="1">
        <f t="array" ref="K185">INDEX(GMW!$A$2:$NF$200,MATCH(1,(GMW!$NE$2:$NE$200=K$3)*(GMW!$ND$2:$ND$200=K$4)*(GMW!$C$2:$C$200=K$1),0),$F185-1966)</f>
        <v>208846</v>
      </c>
      <c r="L185" s="5" cm="1">
        <f t="array" ref="L185">INDEX(GMW!$A$2:$NF$200,MATCH(1,(GMW!$NE$2:$NE$200=L$3)*(GMW!$ND$2:$ND$200=L$4)*(GMW!$C$2:$C$200=L$1),0),$F185-1966)</f>
        <v>216527</v>
      </c>
      <c r="M185" s="5" cm="1">
        <f t="array" ref="M185">INDEX(GMW!$A$2:$NF$200,MATCH(1,(GMW!$NE$2:$NE$200=M$3)*(GMW!$ND$2:$ND$200=M$4)*(GMW!$C$2:$C$200=M$1),0),$F185-1966)</f>
        <v>69659</v>
      </c>
      <c r="N185" s="5" cm="1">
        <f t="array" ref="N185">INDEX(GMW!$A$2:$NF$200,MATCH(1,(GMW!$NE$2:$NE$200=N$3)*(GMW!$ND$2:$ND$200=N$4)*(GMW!$C$2:$C$200=N$1),0),$F185-1966)</f>
        <v>18067</v>
      </c>
      <c r="O185" s="5" cm="1">
        <f t="array" ref="O185">INDEX(GMW!$A$2:$NF$200,MATCH(1,(GMW!$NE$2:$NE$200=O$3)*(GMW!$ND$2:$ND$200=O$4)*(GMW!$C$2:$C$200=O$1),0),$F185-1966)</f>
        <v>103.7</v>
      </c>
      <c r="P185" s="5" cm="1">
        <f t="array" ref="P185">INDEX(GMW!$A$2:$NF$200,MATCH(1,(GMW!$NE$2:$NE$200=P$3)*(GMW!$ND$2:$ND$200=P$4)*(GMW!$C$2:$C$200=P$1),0),$F185-1966)</f>
        <v>0.25</v>
      </c>
      <c r="Q185" s="5" cm="1">
        <f t="array" ref="Q185">INDEX(GMW!$A$2:$NF$200,MATCH(1,(GMW!$NE$2:$NE$200=Q$3)*(GMW!$ND$2:$ND$200=Q$4)*(GMW!$C$2:$C$200=Q$1),0),$F185-1966)</f>
        <v>1.38</v>
      </c>
      <c r="R185" s="5" cm="1">
        <f t="array" ref="R185">INDEX(GMW!$A$2:$NF$200,MATCH(1,(GMW!$NE$2:$NE$200=R$3)*(GMW!$ND$2:$ND$200=R$4)*(GMW!$C$2:$C$200=R$1),0),$F185-1966)</f>
        <v>103.7</v>
      </c>
      <c r="S185" s="5" cm="1">
        <f t="array" ref="S185">INDEX(GMW!$A$2:$NF$200,MATCH(1,(GMW!$NE$2:$NE$200=S$3)*(GMW!$ND$2:$ND$200=S$4)*(GMW!$C$2:$C$200=S$1),0),$F185-1966)</f>
        <v>34960</v>
      </c>
      <c r="T185" s="5" cm="1">
        <f t="array" ref="T185">INDEX(GMW!$A$2:$NF$200,MATCH(1,(GMW!$NE$2:$NE$200=T$3)*(GMW!$ND$2:$ND$200=T$4)*(GMW!$C$2:$C$200=T$1),0),$F185-1966)</f>
        <v>416</v>
      </c>
      <c r="U185" s="5" cm="1">
        <f t="array" ref="U185">INDEX(GMW!$A$2:$NF$200,MATCH(1,(GMW!$NE$2:$NE$200=U$3)*(GMW!$ND$2:$ND$200=U$4)*(GMW!$C$2:$C$200=U$1),0),$F185-1966)</f>
        <v>57</v>
      </c>
      <c r="V185" s="5" cm="1">
        <f t="array" ref="V185">INDEX(GMW!$A$2:$NF$200,MATCH(1,(GMW!$NE$2:$NE$200=V$3)*(GMW!$ND$2:$ND$200=V$4)*(GMW!$C$2:$C$200=V$1),0),$F185-1966)</f>
        <v>2693</v>
      </c>
      <c r="W185" s="5" cm="1">
        <f t="array" ref="W185">INDEX(GMW!$A$2:$NF$200,MATCH(1,(GMW!$NE$2:$NE$200=W$3)*(GMW!$ND$2:$ND$200=W$4)*(GMW!$C$2:$C$200=W$1),0),$F185-1966)</f>
        <v>144</v>
      </c>
      <c r="X185" s="5" cm="1">
        <f t="array" ref="X185">INDEX(GMW!$A$2:$NF$200,MATCH(1,(GMW!$NE$2:$NE$200=X$3)*(GMW!$ND$2:$ND$200=X$4)*(GMW!$C$2:$C$200=X$1),0),$F185-1966)</f>
        <v>221</v>
      </c>
      <c r="Y185" s="5" cm="1">
        <f t="array" ref="Y185">INDEX(GMW!$A$2:$NF$200,MATCH(1,(GMW!$NE$2:$NE$200=Y$3)*(GMW!$ND$2:$ND$200=Y$4)*(GMW!$C$2:$C$200=Y$1),0),$F185-1966)</f>
        <v>2349</v>
      </c>
      <c r="Z185" s="5" cm="1">
        <f t="array" ref="Z185">INDEX(GMW!$A$2:$NF$200,MATCH(1,(GMW!$NE$2:$NE$200=Z$3)*(GMW!$ND$2:$ND$200=Z$4)*(GMW!$C$2:$C$200=Z$1),0),$F185-1966)</f>
        <v>4976</v>
      </c>
      <c r="AA185" s="5" cm="1">
        <f t="array" ref="AA185">INDEX(GMW!$A$2:$NF$200,MATCH(1,(GMW!$NE$2:$NE$200=AA$3)*(GMW!$ND$2:$ND$200=AA$4)*(GMW!$C$2:$C$200=AA$1),0),$F185-1966)</f>
        <v>1697</v>
      </c>
      <c r="AB185" s="5" cm="1">
        <f t="array" ref="AB185">INDEX(GMW!$A$2:$NF$200,MATCH(1,(GMW!$NE$2:$NE$200=AB$3)*(GMW!$ND$2:$ND$200=AB$4)*(GMW!$C$2:$C$200=AB$1),0),$F185-1966)</f>
        <v>2390</v>
      </c>
      <c r="AC185" s="5" cm="1">
        <f t="array" ref="AC185">INDEX(GMW!$A$2:$NF$200,MATCH(1,(GMW!$NE$2:$NE$200=AC$3)*(GMW!$ND$2:$ND$200=AC$4)*(GMW!$C$2:$C$200=AC$1),0),$F185-1966)</f>
        <v>1487</v>
      </c>
      <c r="AD185" s="5" cm="1">
        <f t="array" ref="AD185">INDEX(GMW!$A$2:$NF$200,MATCH(1,(GMW!$NE$2:$NE$200=AD$3)*(GMW!$ND$2:$ND$200=AD$4)*(GMW!$C$2:$C$200=AD$1),0),$F185-1966)</f>
        <v>1106</v>
      </c>
      <c r="AE185" s="5" cm="1">
        <f t="array" ref="AE185">INDEX(GMW!$A$2:$NF$200,MATCH(1,(GMW!$NE$2:$NE$200=AE$3)*(GMW!$ND$2:$ND$200=AE$4)*(GMW!$C$2:$C$200=AE$1),0),$F185-1966)</f>
        <v>573</v>
      </c>
      <c r="AF185" s="5" cm="1">
        <f t="array" ref="AF185">INDEX(GMW!$A$2:$NF$200,MATCH(1,(GMW!$NE$2:$NE$200=AF$3)*(GMW!$ND$2:$ND$200=AF$4)*(GMW!$C$2:$C$200=AF$1),0),$F185-1966)</f>
        <v>3025</v>
      </c>
      <c r="AG185" s="5" cm="1">
        <f t="array" ref="AG185">INDEX(GMW!$A$2:$NF$200,MATCH(1,(GMW!$NE$2:$NE$200=AG$3)*(GMW!$ND$2:$ND$200=AG$4)*(GMW!$C$2:$C$200=AG$1),0),$F185-1966)</f>
        <v>3063</v>
      </c>
      <c r="AH185" s="5" cm="1">
        <f t="array" ref="AH185">INDEX(GMW!$A$2:$NF$200,MATCH(1,(GMW!$NE$2:$NE$200=AH$3)*(GMW!$ND$2:$ND$200=AH$4)*(GMW!$C$2:$C$200=AH$1),0),$F185-1966)</f>
        <v>1484</v>
      </c>
      <c r="AI185" s="5" cm="1">
        <f t="array" ref="AI185">INDEX(GMW!$A$2:$NF$200,MATCH(1,(GMW!$NE$2:$NE$200=AI$3)*(GMW!$ND$2:$ND$200=AI$4)*(GMW!$C$2:$C$200=AI$1),0),$F185-1966)</f>
        <v>2928</v>
      </c>
      <c r="AJ185" s="5" cm="1">
        <f t="array" ref="AJ185">INDEX(GMW!$A$2:$NF$200,MATCH(1,(GMW!$NE$2:$NE$200=AJ$3)*(GMW!$ND$2:$ND$200=AJ$4)*(GMW!$C$2:$C$200=AJ$1),0),$F185-1966)</f>
        <v>4332</v>
      </c>
      <c r="AK185" s="5" cm="1">
        <f t="array" ref="AK185">INDEX(GMW!$A$2:$NF$200,MATCH(1,(GMW!$NE$2:$NE$200=AK$3)*(GMW!$ND$2:$ND$200=AK$4)*(GMW!$C$2:$C$200=AK$1),0),$F185-1966)</f>
        <v>1041</v>
      </c>
      <c r="AL185" s="5" cm="1">
        <f t="array" ref="AL185">INDEX(GMW!$A$2:$NF$200,MATCH(1,(GMW!$NE$2:$NE$200=AL$3)*(GMW!$ND$2:$ND$200=AL$4)*(GMW!$C$2:$C$200=AL$1),0),$F185-1966)</f>
        <v>977</v>
      </c>
      <c r="AM185" s="5" cm="1">
        <f t="array" ref="AM185">INDEX(GMW!$A$2:$NF$200,MATCH(1,(GMW!$NE$2:$NE$200=AM$3)*(GMW!$ND$2:$ND$200=AM$4)*(GMW!$C$2:$C$200=AM$1),0),$F185-1966)</f>
        <v>32134</v>
      </c>
      <c r="AN185" s="5" cm="1">
        <f t="array" ref="AN185">INDEX(GMW!$A$2:$NF$200,MATCH(1,(GMW!$NE$2:$NE$200=AN$3)*(GMW!$ND$2:$ND$200=AN$4)*(GMW!$C$2:$C$200=AN$1),0),$F185-1966)</f>
        <v>5306</v>
      </c>
      <c r="AO185" s="5" cm="1">
        <f t="array" ref="AO185">INDEX(GMW!$A$2:$NF$200,MATCH(1,(GMW!$NE$2:$NE$200=AO$3)*(GMW!$ND$2:$ND$200=AO$4)*(GMW!$C$2:$C$200=AO$1),0),$F185-1966)</f>
        <v>652329</v>
      </c>
      <c r="AP185" s="5" cm="1">
        <f t="array" ref="AP185">INDEX(GMW!$A$2:$NF$200,MATCH(1,(GMW!$NE$2:$NE$200=AP$3)*(GMW!$ND$2:$ND$200=AP$4)*(GMW!$C$2:$C$200=AP$1),0),$F185-1966)</f>
        <v>4915.2</v>
      </c>
      <c r="AQ185" s="5" cm="1">
        <f t="array" ref="AQ185">INDEX(GMW!$A$2:$NF$200,MATCH(1,(GMW!$NE$2:$NE$200=AQ$3)*(GMW!$ND$2:$ND$200=AQ$4)*(GMW!$C$2:$C$200=AQ$1),0),$F185-1966)</f>
        <v>138529.29999999999</v>
      </c>
      <c r="AR185" s="5" cm="1">
        <f t="array" ref="AR185">INDEX(GMW!$A$2:$NF$200,MATCH(1,(GMW!$NE$2:$NE$200=AR$3)*(GMW!$ND$2:$ND$200=AR$4)*(GMW!$C$2:$C$200=AR$1),0),$F185-1966)</f>
        <v>885.05</v>
      </c>
      <c r="AS185" s="5" cm="1">
        <f t="array" ref="AS185">INDEX(GMW!$A$2:$NF$200,MATCH(1,(GMW!$NE$2:$NE$200=AS$3)*(GMW!$ND$2:$ND$200=AS$4)*(GMW!$C$2:$C$200=AS$1),0),$F185-1966)</f>
        <v>606.90200000000004</v>
      </c>
      <c r="AT185" s="5" cm="1">
        <f t="array" ref="AT185">INDEX(GMW!$A$2:$NF$200,MATCH(1,(GMW!$NE$2:$NE$200=AT$3)*(GMW!$ND$2:$ND$200=AT$4)*(GMW!$C$2:$C$200=AT$1),0),$F185-1966)</f>
        <v>453.24799999999999</v>
      </c>
      <c r="AU185" s="5" cm="1">
        <f t="array" ref="AU185">INDEX(GMW!$A$2:$NF$200,MATCH(1,(GMW!$NE$2:$NE$200=AU$3)*(GMW!$ND$2:$ND$200=AU$4)*(GMW!$C$2:$C$200=AU$1),0),$F185-1966)</f>
        <v>535959.80000000005</v>
      </c>
      <c r="AV185" s="5" cm="1">
        <f t="array" ref="AV185">INDEX(GMW!$A$2:$NF$200,MATCH(1,(GMW!$NE$2:$NE$200=AV$3)*(GMW!$ND$2:$ND$200=AV$4)*(GMW!$C$2:$C$200=AV$1),0),$F185-1966)</f>
        <v>14710</v>
      </c>
      <c r="AW185" s="5" cm="1">
        <f t="array" ref="AW185">INDEX(GMW!$A$2:$NF$200,MATCH(1,(GMW!$NE$2:$NE$200=AW$3)*(GMW!$ND$2:$ND$200=AW$4)*(GMW!$C$2:$C$200=AW$1),0),$F185-1966)</f>
        <v>193.25</v>
      </c>
      <c r="AX185" s="5" cm="1">
        <f t="array" ref="AX185">INDEX(GMW!$A$2:$NF$200,MATCH(1,(GMW!$NE$2:$NE$200=AX$3)*(GMW!$ND$2:$ND$200=AX$4)*(GMW!$C$2:$C$200=AX$1),0),$F185-1966)</f>
        <v>2232.5740000000001</v>
      </c>
      <c r="AY185" s="5" cm="1">
        <f t="array" ref="AY185">INDEX(GMW!$A$2:$NF$200,MATCH(1,(GMW!$NE$2:$NE$200=AY$3)*(GMW!$ND$2:$ND$200=AY$4)*(GMW!$C$2:$C$200=AY$1),0),$F185-1966)</f>
        <v>14982</v>
      </c>
      <c r="AZ185" s="5" cm="1">
        <f t="array" ref="AZ185">INDEX(GMW!$A$2:$NF$200,MATCH(1,(GMW!$NE$2:$NE$200=AZ$3)*(GMW!$ND$2:$ND$200=AZ$4)*(GMW!$C$2:$C$200=AZ$1),0),$F185-1966)</f>
        <v>4213</v>
      </c>
      <c r="BA185" s="5" cm="1">
        <f t="array" ref="BA185">INDEX(GMW!$A$2:$NF$200,MATCH(1,(GMW!$NE$2:$NE$200=BA$3)*(GMW!$ND$2:$ND$200=BA$4)*(GMW!$C$2:$C$200=BA$1),0),$F185-1966)</f>
        <v>3.9112580000000001</v>
      </c>
      <c r="BB185" s="5" cm="1">
        <f t="array" ref="BB185">INDEX(GMW!$A$2:$NF$200,MATCH(1,(GMW!$NE$2:$NE$200=BB$3)*(GMW!$ND$2:$ND$200=BB$4)*(GMW!$C$2:$C$200=BB$1),0),$F185-1966)</f>
        <v>4703.2650000000003</v>
      </c>
      <c r="BC185" s="5" cm="1">
        <f t="array" ref="BC185">INDEX(GMW!$A$2:$NF$200,MATCH(1,(GMW!$NE$2:$NE$200=BC$3)*(GMW!$ND$2:$ND$200=BC$4)*(GMW!$C$2:$C$200=BC$1),0),$F185-1966)</f>
        <v>0.67914529999999995</v>
      </c>
      <c r="BD185" s="5" cm="1">
        <f t="array" ref="BD185">INDEX(GMW!$A$2:$NF$200,MATCH(1,(GMW!$NE$2:$NE$200=BD$3)*(GMW!$ND$2:$ND$200=BD$4)*(GMW!$C$2:$C$200=BD$1),0),$F185-1966)</f>
        <v>2658</v>
      </c>
      <c r="BE185" s="5" cm="1">
        <f t="array" ref="BE185">INDEX(GMW!$A$2:$NF$200,MATCH(1,(GMW!$NE$2:$NE$200=BE$3)*(GMW!$ND$2:$ND$200=BE$4)*(GMW!$C$2:$C$200=BE$1),0),$F185-1966)</f>
        <v>8.2448219999999992</v>
      </c>
      <c r="BF185" s="5" cm="1">
        <f t="array" ref="BF185">INDEX(GMW!$A$2:$NF$200,MATCH(1,(GMW!$NE$2:$NE$200=BF$3)*(GMW!$ND$2:$ND$200=BF$4)*(GMW!$C$2:$C$200=BF$1),0),$F185-1966)</f>
        <v>10.314</v>
      </c>
      <c r="BG185" s="5" cm="1">
        <f t="array" ref="BG185">INDEX(GMW!$A$2:$NF$200,MATCH(1,(GMW!$NE$2:$NE$200=BG$3)*(GMW!$ND$2:$ND$200=BG$4)*(GMW!$C$2:$C$200=BG$1),0),$F185-1966)</f>
        <v>16.304770000000001</v>
      </c>
      <c r="BH185" s="5" cm="1">
        <f t="array" ref="BH185">INDEX(GMW!$A$2:$NF$200,MATCH(1,(GMW!$NE$2:$NE$200=BH$3)*(GMW!$ND$2:$ND$200=BH$4)*(GMW!$C$2:$C$200=BH$1),0),$F185-1966)</f>
        <v>7.1424859999999999</v>
      </c>
      <c r="BI185" s="5" cm="1">
        <f t="array" ref="BI185">INDEX(GMW!$A$2:$NF$200,MATCH(1,(GMW!$NE$2:$NE$200=BI$3)*(GMW!$ND$2:$ND$200=BI$4)*(GMW!$C$2:$C$200=BI$1),0),$F185-1966)</f>
        <v>1.9</v>
      </c>
      <c r="BJ185" s="5" cm="1">
        <f t="array" ref="BJ185">INDEX(GMW!$A$2:$NF$200,MATCH(1,(GMW!$NE$2:$NE$200=BJ$3)*(GMW!$ND$2:$ND$200=BJ$4)*(GMW!$C$2:$C$200=BJ$1),0),$F185-1966)</f>
        <v>2.6234280000000001</v>
      </c>
      <c r="BK185" s="5" cm="1">
        <f t="array" ref="BK185">INDEX(GMW!$A$2:$NF$200,MATCH(1,(GMW!$NE$2:$NE$200=BK$3)*(GMW!$ND$2:$ND$200=BK$4)*(GMW!$C$2:$C$200=BK$1),0),$F185-1966)</f>
        <v>1.704666</v>
      </c>
      <c r="BL185" s="5" cm="1">
        <f t="array" ref="BL185">INDEX(GMW!$A$2:$NF$200,MATCH(1,(GMW!$NE$2:$NE$200=BL$3)*(GMW!$ND$2:$ND$200=BL$4)*(GMW!$C$2:$C$200=BL$1),0),$F185-1966)</f>
        <v>0.57826330000000004</v>
      </c>
      <c r="BM185" s="5" cm="1">
        <f t="array" ref="BM185">INDEX(GMW!$A$2:$NF$200,MATCH(1,(GMW!$NE$2:$NE$200=BM$3)*(GMW!$ND$2:$ND$200=BM$4)*(GMW!$C$2:$C$200=BM$1),0),$F185-1966)</f>
        <v>1.4665090000000001</v>
      </c>
      <c r="BN185" s="5" cm="1">
        <f t="array" ref="BN185">INDEX(GMW!$A$2:$NF$200,MATCH(1,(GMW!$NE$2:$NE$200=BN$3)*(GMW!$ND$2:$ND$200=BN$4)*(GMW!$C$2:$C$200=BN$1),0),$F185-1966)</f>
        <v>1.3211520000000001</v>
      </c>
      <c r="BO185" s="5" cm="1">
        <f t="array" ref="BO185">INDEX(GMW!$A$2:$NF$200,MATCH(1,(GMW!$NE$2:$NE$200=BO$3)*(GMW!$ND$2:$ND$200=BO$4)*(GMW!$C$2:$C$200=BO$1),0),$F185-1966)</f>
        <v>1.93347</v>
      </c>
      <c r="BP185" s="5" cm="1">
        <f t="array" ref="BP185">INDEX(GMW!$A$2:$NF$200,MATCH(1,(GMW!$NE$2:$NE$200=BP$3)*(GMW!$ND$2:$ND$200=BP$4)*(GMW!$C$2:$C$200=BP$1),0),$F185-1966)</f>
        <v>1763105</v>
      </c>
      <c r="BQ185" s="5" cm="1">
        <f t="array" ref="BQ185">INDEX(GMW!$A$2:$NF$200,MATCH(1,(GMW!$NE$2:$NE$200=BQ$3)*(GMW!$ND$2:$ND$200=BQ$4)*(GMW!$C$2:$C$200=BQ$1),0),$F185-1966)</f>
        <v>26489.91</v>
      </c>
      <c r="BR185" s="5" cm="1">
        <f t="array" ref="BR185">INDEX(GMW!$A$2:$NF$200,MATCH(1,(GMW!$NE$2:$NE$200=BR$3)*(GMW!$ND$2:$ND$200=BR$4)*(GMW!$C$2:$C$200=BR$1),0),$F185-1966)</f>
        <v>1204332</v>
      </c>
      <c r="BS185" s="5" cm="1">
        <f t="array" ref="BS185">INDEX(GMW!$A$2:$NF$200,MATCH(1,(GMW!$NE$2:$NE$200=BS$3)*(GMW!$ND$2:$ND$200=BS$4)*(GMW!$C$2:$C$200=BS$1),0),$F185-1966)</f>
        <v>2003457</v>
      </c>
      <c r="BT185" s="5" cm="1">
        <f t="array" ref="BT185">INDEX(GMW!$A$2:$NF$200,MATCH(1,(GMW!$NE$2:$NE$200=BT$3)*(GMW!$ND$2:$ND$200=BT$4)*(GMW!$C$2:$C$200=BT$1),0),$F185-1966)</f>
        <v>770477</v>
      </c>
      <c r="BU185" s="5" cm="1">
        <f t="array" ref="BU185">INDEX(GMW!$A$2:$NF$200,MATCH(1,(GMW!$NE$2:$NE$200=BU$3)*(GMW!$ND$2:$ND$200=BU$4)*(GMW!$C$2:$C$200=BU$1),0),$F185-1966)</f>
        <v>1207.347</v>
      </c>
      <c r="BV185" s="5" cm="1">
        <f t="array" ref="BV185">INDEX(GMW!$A$2:$NF$200,MATCH(1,(GMW!$NE$2:$NE$200=BV$3)*(GMW!$ND$2:$ND$200=BV$4)*(GMW!$C$2:$C$200=BV$1),0),$F185-1966)</f>
        <v>2426786</v>
      </c>
      <c r="BW185" s="5" cm="1">
        <f t="array" ref="BW185">INDEX(GMW!$A$2:$NF$200,MATCH(1,(GMW!$NE$2:$NE$200=BW$3)*(GMW!$ND$2:$ND$200=BW$4)*(GMW!$C$2:$C$200=BW$1),0),$F185-1966)</f>
        <v>192.6397</v>
      </c>
      <c r="BX185" s="5" cm="1">
        <f t="array" ref="BX185">INDEX(GMW!$A$2:$NF$200,MATCH(1,(GMW!$NE$2:$NE$200=BX$3)*(GMW!$ND$2:$ND$200=BX$4)*(GMW!$C$2:$C$200=BX$1),0),$F185-1966)</f>
        <v>751895.3</v>
      </c>
      <c r="BY185" s="5" cm="1">
        <f t="array" ref="BY185">INDEX(GMW!$A$2:$NF$200,MATCH(1,(GMW!$NE$2:$NE$200=BY$3)*(GMW!$ND$2:$ND$200=BY$4)*(GMW!$C$2:$C$200=BY$1),0),$F185-1966)</f>
        <v>1974.8779999999999</v>
      </c>
      <c r="BZ185" s="5" cm="1">
        <f t="array" ref="BZ185">INDEX(GMW!$A$2:$NF$200,MATCH(1,(GMW!$NE$2:$NE$200=BZ$3)*(GMW!$ND$2:$ND$200=BZ$4)*(GMW!$C$2:$C$200=BZ$1),0),$F185-1966)</f>
        <v>3044.3380000000002</v>
      </c>
      <c r="CA185" s="5" cm="1">
        <f t="array" ref="CA185">INDEX(GMW!$A$2:$NF$200,MATCH(1,(GMW!$NE$2:$NE$200=CA$3)*(GMW!$ND$2:$ND$200=CA$4)*(GMW!$C$2:$C$200=CA$1),0),$F185-1966)</f>
        <v>2648.6970000000001</v>
      </c>
      <c r="CB185" s="5" cm="1">
        <f t="array" ref="CB185">INDEX(GMW!$A$2:$NF$200,MATCH(1,(GMW!$NE$2:$NE$200=CB$3)*(GMW!$ND$2:$ND$200=CB$4)*(GMW!$C$2:$C$200=CB$1),0),$F185-1966)</f>
        <v>1377.08</v>
      </c>
      <c r="CC185" s="5" cm="1">
        <f t="array" ref="CC185">INDEX(GMW!$A$2:$NF$200,MATCH(1,(GMW!$NE$2:$NE$200=CC$3)*(GMW!$ND$2:$ND$200=CC$4)*(GMW!$C$2:$C$200=CC$1),0),$F185-1966)</f>
        <v>530.86099999999999</v>
      </c>
      <c r="CD185" s="5" cm="1">
        <f t="array" ref="CD185">INDEX(GMW!$A$2:$NF$200,MATCH(1,(GMW!$NE$2:$NE$200=CD$3)*(GMW!$ND$2:$ND$200=CD$4)*(GMW!$C$2:$C$200=CD$1),0),$F185-1966)</f>
        <v>582.26400000000001</v>
      </c>
      <c r="CE185" s="5" cm="1">
        <f t="array" ref="CE185">INDEX(GMW!$A$2:$NF$200,MATCH(1,(GMW!$NE$2:$NE$200=CE$3)*(GMW!$ND$2:$ND$200=CE$4)*(GMW!$C$2:$C$200=CE$1),0),$F185-1966)</f>
        <v>479.06099999999998</v>
      </c>
      <c r="CF185" s="5" cm="1">
        <f t="array" ref="CF185">INDEX(GMW!$A$2:$NF$200,MATCH(1,(GMW!$NE$2:$NE$200=CF$3)*(GMW!$ND$2:$ND$200=CF$4)*(GMW!$C$2:$C$200=CF$1),0),$F185-1966)</f>
        <v>148.428</v>
      </c>
      <c r="CG185" s="5" cm="1">
        <f t="array" ref="CG185">INDEX(GMW!$A$2:$NF$200,MATCH(1,(GMW!$NE$2:$NE$200=CG$3)*(GMW!$ND$2:$ND$200=CG$4)*(GMW!$C$2:$C$200=CG$1),0),$F185-1966)</f>
        <v>175.63399999999999</v>
      </c>
      <c r="CH185" s="5" cm="1">
        <f t="array" ref="CH185">INDEX(GMW!$A$2:$NF$200,MATCH(1,(GMW!$NE$2:$NE$200=CH$3)*(GMW!$ND$2:$ND$200=CH$4)*(GMW!$C$2:$C$200=CH$1),0),$F185-1966)</f>
        <v>347.827</v>
      </c>
      <c r="CI185" s="5" cm="1">
        <f t="array" ref="CI185">INDEX(GMW!$A$2:$NF$200,MATCH(1,(GMW!$NE$2:$NE$200=CI$3)*(GMW!$ND$2:$ND$200=CI$4)*(GMW!$C$2:$C$200=CI$1),0),$F185-1966)</f>
        <v>279.99250000000001</v>
      </c>
      <c r="CJ185" s="5" cm="1">
        <f t="array" ref="CJ185">INDEX(GMW!$A$2:$NF$200,MATCH(1,(GMW!$NE$2:$NE$200=CJ$3)*(GMW!$ND$2:$ND$200=CJ$4)*(GMW!$C$2:$C$200=CJ$1),0),$F185-1966)</f>
        <v>525161</v>
      </c>
      <c r="CK185" s="5" cm="1">
        <f t="array" ref="CK185">INDEX(GMW!$A$2:$NF$200,MATCH(1,(GMW!$NE$2:$NE$200=CK$3)*(GMW!$ND$2:$ND$200=CK$4)*(GMW!$C$2:$C$200=CK$1),0),$F185-1966)</f>
        <v>4923.1499999999996</v>
      </c>
      <c r="CL185" s="5" cm="1">
        <f t="array" ref="CL185">INDEX(GMW!$A$2:$NF$200,MATCH(1,(GMW!$NE$2:$NE$200=CL$3)*(GMW!$ND$2:$ND$200=CL$4)*(GMW!$C$2:$C$200=CL$1),0),$F185-1966)</f>
        <v>139279.6</v>
      </c>
      <c r="CM185" s="5" cm="1">
        <f t="array" ref="CM185">INDEX(GMW!$A$2:$NF$200,MATCH(1,(GMW!$NE$2:$NE$200=CM$3)*(GMW!$ND$2:$ND$200=CM$4)*(GMW!$C$2:$C$200=CM$1),0),$F185-1966)</f>
        <v>535438</v>
      </c>
      <c r="CN185" s="5" cm="1">
        <f t="array" ref="CN185">INDEX(GMW!$A$2:$NF$200,MATCH(1,(GMW!$NE$2:$NE$200=CN$3)*(GMW!$ND$2:$ND$200=CN$4)*(GMW!$C$2:$C$200=CN$1),0),$F185-1966)</f>
        <v>452575</v>
      </c>
      <c r="CO185" s="5" cm="1">
        <f t="array" ref="CO185">INDEX(GMW!$A$2:$NF$200,MATCH(1,(GMW!$NE$2:$NE$200=CO$3)*(GMW!$ND$2:$ND$200=CO$4)*(GMW!$C$2:$C$200=CO$1),0),$F185-1966)</f>
        <v>546.79499999999996</v>
      </c>
      <c r="CP185" s="5" cm="1">
        <f t="array" ref="CP185">INDEX(GMW!$A$2:$NF$200,MATCH(1,(GMW!$NE$2:$NE$200=CP$3)*(GMW!$ND$2:$ND$200=CP$4)*(GMW!$C$2:$C$200=CP$1),0),$F185-1966)</f>
        <v>1144994</v>
      </c>
      <c r="CQ185" s="5" cm="1">
        <f t="array" ref="CQ185">INDEX(GMW!$A$2:$NF$200,MATCH(1,(GMW!$NE$2:$NE$200=CQ$3)*(GMW!$ND$2:$ND$200=CQ$4)*(GMW!$C$2:$C$200=CQ$1),0),$F185-1966)</f>
        <v>171.80670000000001</v>
      </c>
      <c r="CR185" s="5" cm="1">
        <f t="array" ref="CR185">INDEX(GMW!$A$2:$NF$200,MATCH(1,(GMW!$NE$2:$NE$200=CR$3)*(GMW!$ND$2:$ND$200=CR$4)*(GMW!$C$2:$C$200=CR$1),0),$F185-1966)</f>
        <v>492808.7</v>
      </c>
      <c r="CS185" s="5" cm="1">
        <f t="array" ref="CS185">INDEX(GMW!$A$2:$NF$200,MATCH(1,(GMW!$NE$2:$NE$200=CS$3)*(GMW!$ND$2:$ND$200=CS$4)*(GMW!$C$2:$C$200=CS$1),0),$F185-1966)</f>
        <v>839.45699999999999</v>
      </c>
      <c r="CT185" s="5" cm="1">
        <f t="array" ref="CT185">INDEX(GMW!$A$2:$NF$200,MATCH(1,(GMW!$NE$2:$NE$200=CT$3)*(GMW!$ND$2:$ND$200=CT$4)*(GMW!$C$2:$C$200=CT$1),0),$F185-1966)</f>
        <v>576.005</v>
      </c>
      <c r="CU185" s="5" cm="1">
        <f t="array" ref="CU185">INDEX(GMW!$A$2:$NF$200,MATCH(1,(GMW!$NE$2:$NE$200=CU$3)*(GMW!$ND$2:$ND$200=CU$4)*(GMW!$C$2:$C$200=CU$1),0),$F185-1966)</f>
        <v>436.959</v>
      </c>
      <c r="CV185" s="5" cm="1">
        <f t="array" ref="CV185">INDEX(GMW!$A$2:$NF$200,MATCH(1,(GMW!$NE$2:$NE$200=CV$3)*(GMW!$ND$2:$ND$200=CV$4)*(GMW!$C$2:$C$200=CV$1),0),$F185-1966)</f>
        <v>293.17500000000001</v>
      </c>
      <c r="CW185" s="5" cm="1">
        <f t="array" ref="CW185">INDEX(GMW!$A$2:$NF$200,MATCH(1,(GMW!$NE$2:$NE$200=CW$3)*(GMW!$ND$2:$ND$200=CW$4)*(GMW!$C$2:$C$200=CW$1),0),$F185-1966)</f>
        <v>188.76300000000001</v>
      </c>
      <c r="CX185" s="5" cm="1">
        <f t="array" ref="CX185">INDEX(GMW!$A$2:$NF$200,MATCH(1,(GMW!$NE$2:$NE$200=CX$3)*(GMW!$ND$2:$ND$200=CX$4)*(GMW!$C$2:$C$200=CX$1),0),$F185-1966)</f>
        <v>110.81699999999999</v>
      </c>
      <c r="CY185" s="5" cm="1">
        <f t="array" ref="CY185">INDEX(GMW!$A$2:$NF$200,MATCH(1,(GMW!$NE$2:$NE$200=CY$3)*(GMW!$ND$2:$ND$200=CY$4)*(GMW!$C$2:$C$200=CY$1),0),$F185-1966)</f>
        <v>92.691299999999998</v>
      </c>
      <c r="CZ185" s="5" cm="1">
        <f t="array" ref="CZ185">INDEX(GMW!$A$2:$NF$200,MATCH(1,(GMW!$NE$2:$NE$200=CZ$3)*(GMW!$ND$2:$ND$200=CZ$4)*(GMW!$C$2:$C$200=CZ$1),0),$F185-1966)</f>
        <v>56.343000000000004</v>
      </c>
      <c r="DA185" s="5" cm="1">
        <f t="array" ref="DA185">INDEX(GMW!$A$2:$NF$200,MATCH(1,(GMW!$NE$2:$NE$200=DA$3)*(GMW!$ND$2:$ND$200=DA$4)*(GMW!$C$2:$C$200=DA$1),0),$F185-1966)</f>
        <v>78.340999999999994</v>
      </c>
      <c r="DB185" s="5" cm="1">
        <f t="array" ref="DB185">INDEX(GMW!$A$2:$NF$200,MATCH(1,(GMW!$NE$2:$NE$200=DB$3)*(GMW!$ND$2:$ND$200=DB$4)*(GMW!$C$2:$C$200=DB$1),0),$F185-1966)</f>
        <v>44.661000000000001</v>
      </c>
      <c r="DC185" s="5" cm="1">
        <f t="array" ref="DC185">INDEX(GMW!$A$2:$NF$200,MATCH(1,(GMW!$NE$2:$NE$200=DC$3)*(GMW!$ND$2:$ND$200=DC$4)*(GMW!$C$2:$C$200=DC$1),0),$F185-1966)</f>
        <v>49.182400000000001</v>
      </c>
    </row>
    <row r="186" spans="1:107" x14ac:dyDescent="0.25">
      <c r="B186" s="5">
        <f t="shared" si="56"/>
        <v>2017</v>
      </c>
      <c r="C186" s="5">
        <f t="shared" si="56"/>
        <v>2017</v>
      </c>
      <c r="E186" s="5">
        <f t="shared" ref="E186" si="61">+E182+1</f>
        <v>2017</v>
      </c>
      <c r="F186" s="5">
        <f t="shared" si="58"/>
        <v>2152</v>
      </c>
      <c r="G186" s="5" cm="1">
        <f t="array" ref="G186">INDEX(GMW!$A$2:$NF$200,MATCH(1,(GMW!$NE$2:$NE$200=G$3)*(GMW!$ND$2:$ND$200=G$4)*(GMW!$C$2:$C$200=G$1),0),$F186-1966)</f>
        <v>657225</v>
      </c>
      <c r="H186" s="5" cm="1">
        <f t="array" ref="H186">INDEX(GMW!$A$2:$NF$200,MATCH(1,(GMW!$NE$2:$NE$200=H$3)*(GMW!$ND$2:$ND$200=H$4)*(GMW!$C$2:$C$200=H$1),0),$F186-1966)</f>
        <v>403747</v>
      </c>
      <c r="I186" s="5" cm="1">
        <f t="array" ref="I186">INDEX(GMW!$A$2:$NF$200,MATCH(1,(GMW!$NE$2:$NE$200=I$3)*(GMW!$ND$2:$ND$200=I$4)*(GMW!$C$2:$C$200=I$1),0),$F186-1966)</f>
        <v>123835</v>
      </c>
      <c r="J186" s="5" cm="1">
        <f t="array" ref="J186">INDEX(GMW!$A$2:$NF$200,MATCH(1,(GMW!$NE$2:$NE$200=J$3)*(GMW!$ND$2:$ND$200=J$4)*(GMW!$C$2:$C$200=J$1),0),$F186-1966)</f>
        <v>126734</v>
      </c>
      <c r="K186" s="5" cm="1">
        <f t="array" ref="K186">INDEX(GMW!$A$2:$NF$200,MATCH(1,(GMW!$NE$2:$NE$200=K$3)*(GMW!$ND$2:$ND$200=K$4)*(GMW!$C$2:$C$200=K$1),0),$F186-1966)</f>
        <v>204429</v>
      </c>
      <c r="L186" s="5" cm="1">
        <f t="array" ref="L186">INDEX(GMW!$A$2:$NF$200,MATCH(1,(GMW!$NE$2:$NE$200=L$3)*(GMW!$ND$2:$ND$200=L$4)*(GMW!$C$2:$C$200=L$1),0),$F186-1966)</f>
        <v>212727</v>
      </c>
      <c r="M186" s="5" cm="1">
        <f t="array" ref="M186">INDEX(GMW!$A$2:$NF$200,MATCH(1,(GMW!$NE$2:$NE$200=M$3)*(GMW!$ND$2:$ND$200=M$4)*(GMW!$C$2:$C$200=M$1),0),$F186-1966)</f>
        <v>70956</v>
      </c>
      <c r="N186" s="5" cm="1">
        <f t="array" ref="N186">INDEX(GMW!$A$2:$NF$200,MATCH(1,(GMW!$NE$2:$NE$200=N$3)*(GMW!$ND$2:$ND$200=N$4)*(GMW!$C$2:$C$200=N$1),0),$F186-1966)</f>
        <v>18312</v>
      </c>
      <c r="O186" s="5" cm="1">
        <f t="array" ref="O186">INDEX(GMW!$A$2:$NF$200,MATCH(1,(GMW!$NE$2:$NE$200=O$3)*(GMW!$ND$2:$ND$200=O$4)*(GMW!$C$2:$C$200=O$1),0),$F186-1966)</f>
        <v>104.5667</v>
      </c>
      <c r="P186" s="5" cm="1">
        <f t="array" ref="P186">INDEX(GMW!$A$2:$NF$200,MATCH(1,(GMW!$NE$2:$NE$200=P$3)*(GMW!$ND$2:$ND$200=P$4)*(GMW!$C$2:$C$200=P$1),0),$F186-1966)</f>
        <v>0.5</v>
      </c>
      <c r="Q186" s="5" cm="1">
        <f t="array" ref="Q186">INDEX(GMW!$A$2:$NF$200,MATCH(1,(GMW!$NE$2:$NE$200=Q$3)*(GMW!$ND$2:$ND$200=Q$4)*(GMW!$C$2:$C$200=Q$1),0),$F186-1966)</f>
        <v>1.19</v>
      </c>
      <c r="R186" s="5" cm="1">
        <f t="array" ref="R186">INDEX(GMW!$A$2:$NF$200,MATCH(1,(GMW!$NE$2:$NE$200=R$3)*(GMW!$ND$2:$ND$200=R$4)*(GMW!$C$2:$C$200=R$1),0),$F186-1966)</f>
        <v>104.5667</v>
      </c>
      <c r="S186" s="5" cm="1">
        <f t="array" ref="S186">INDEX(GMW!$A$2:$NF$200,MATCH(1,(GMW!$NE$2:$NE$200=S$3)*(GMW!$ND$2:$ND$200=S$4)*(GMW!$C$2:$C$200=S$1),0),$F186-1966)</f>
        <v>34874</v>
      </c>
      <c r="T186" s="5" cm="1">
        <f t="array" ref="T186">INDEX(GMW!$A$2:$NF$200,MATCH(1,(GMW!$NE$2:$NE$200=T$3)*(GMW!$ND$2:$ND$200=T$4)*(GMW!$C$2:$C$200=T$1),0),$F186-1966)</f>
        <v>419</v>
      </c>
      <c r="U186" s="5" cm="1">
        <f t="array" ref="U186">INDEX(GMW!$A$2:$NF$200,MATCH(1,(GMW!$NE$2:$NE$200=U$3)*(GMW!$ND$2:$ND$200=U$4)*(GMW!$C$2:$C$200=U$1),0),$F186-1966)</f>
        <v>59</v>
      </c>
      <c r="V186" s="5" cm="1">
        <f t="array" ref="V186">INDEX(GMW!$A$2:$NF$200,MATCH(1,(GMW!$NE$2:$NE$200=V$3)*(GMW!$ND$2:$ND$200=V$4)*(GMW!$C$2:$C$200=V$1),0),$F186-1966)</f>
        <v>2699</v>
      </c>
      <c r="W186" s="5" cm="1">
        <f t="array" ref="W186">INDEX(GMW!$A$2:$NF$200,MATCH(1,(GMW!$NE$2:$NE$200=W$3)*(GMW!$ND$2:$ND$200=W$4)*(GMW!$C$2:$C$200=W$1),0),$F186-1966)</f>
        <v>144</v>
      </c>
      <c r="X186" s="5" cm="1">
        <f t="array" ref="X186">INDEX(GMW!$A$2:$NF$200,MATCH(1,(GMW!$NE$2:$NE$200=X$3)*(GMW!$ND$2:$ND$200=X$4)*(GMW!$C$2:$C$200=X$1),0),$F186-1966)</f>
        <v>228</v>
      </c>
      <c r="Y186" s="5" cm="1">
        <f t="array" ref="Y186">INDEX(GMW!$A$2:$NF$200,MATCH(1,(GMW!$NE$2:$NE$200=Y$3)*(GMW!$ND$2:$ND$200=Y$4)*(GMW!$C$2:$C$200=Y$1),0),$F186-1966)</f>
        <v>2330</v>
      </c>
      <c r="Z186" s="5" cm="1">
        <f t="array" ref="Z186">INDEX(GMW!$A$2:$NF$200,MATCH(1,(GMW!$NE$2:$NE$200=Z$3)*(GMW!$ND$2:$ND$200=Z$4)*(GMW!$C$2:$C$200=Z$1),0),$F186-1966)</f>
        <v>4995</v>
      </c>
      <c r="AA186" s="5" cm="1">
        <f t="array" ref="AA186">INDEX(GMW!$A$2:$NF$200,MATCH(1,(GMW!$NE$2:$NE$200=AA$3)*(GMW!$ND$2:$ND$200=AA$4)*(GMW!$C$2:$C$200=AA$1),0),$F186-1966)</f>
        <v>1697</v>
      </c>
      <c r="AB186" s="5" cm="1">
        <f t="array" ref="AB186">INDEX(GMW!$A$2:$NF$200,MATCH(1,(GMW!$NE$2:$NE$200=AB$3)*(GMW!$ND$2:$ND$200=AB$4)*(GMW!$C$2:$C$200=AB$1),0),$F186-1966)</f>
        <v>2348</v>
      </c>
      <c r="AC186" s="5" cm="1">
        <f t="array" ref="AC186">INDEX(GMW!$A$2:$NF$200,MATCH(1,(GMW!$NE$2:$NE$200=AC$3)*(GMW!$ND$2:$ND$200=AC$4)*(GMW!$C$2:$C$200=AC$1),0),$F186-1966)</f>
        <v>1468</v>
      </c>
      <c r="AD186" s="5" cm="1">
        <f t="array" ref="AD186">INDEX(GMW!$A$2:$NF$200,MATCH(1,(GMW!$NE$2:$NE$200=AD$3)*(GMW!$ND$2:$ND$200=AD$4)*(GMW!$C$2:$C$200=AD$1),0),$F186-1966)</f>
        <v>1114</v>
      </c>
      <c r="AE186" s="5" cm="1">
        <f t="array" ref="AE186">INDEX(GMW!$A$2:$NF$200,MATCH(1,(GMW!$NE$2:$NE$200=AE$3)*(GMW!$ND$2:$ND$200=AE$4)*(GMW!$C$2:$C$200=AE$1),0),$F186-1966)</f>
        <v>589</v>
      </c>
      <c r="AF186" s="5" cm="1">
        <f t="array" ref="AF186">INDEX(GMW!$A$2:$NF$200,MATCH(1,(GMW!$NE$2:$NE$200=AF$3)*(GMW!$ND$2:$ND$200=AF$4)*(GMW!$C$2:$C$200=AF$1),0),$F186-1966)</f>
        <v>3026</v>
      </c>
      <c r="AG186" s="5" cm="1">
        <f t="array" ref="AG186">INDEX(GMW!$A$2:$NF$200,MATCH(1,(GMW!$NE$2:$NE$200=AG$3)*(GMW!$ND$2:$ND$200=AG$4)*(GMW!$C$2:$C$200=AG$1),0),$F186-1966)</f>
        <v>3015</v>
      </c>
      <c r="AH186" s="5" cm="1">
        <f t="array" ref="AH186">INDEX(GMW!$A$2:$NF$200,MATCH(1,(GMW!$NE$2:$NE$200=AH$3)*(GMW!$ND$2:$ND$200=AH$4)*(GMW!$C$2:$C$200=AH$1),0),$F186-1966)</f>
        <v>1482</v>
      </c>
      <c r="AI186" s="5" cm="1">
        <f t="array" ref="AI186">INDEX(GMW!$A$2:$NF$200,MATCH(1,(GMW!$NE$2:$NE$200=AI$3)*(GMW!$ND$2:$ND$200=AI$4)*(GMW!$C$2:$C$200=AI$1),0),$F186-1966)</f>
        <v>2915</v>
      </c>
      <c r="AJ186" s="5" cm="1">
        <f t="array" ref="AJ186">INDEX(GMW!$A$2:$NF$200,MATCH(1,(GMW!$NE$2:$NE$200=AJ$3)*(GMW!$ND$2:$ND$200=AJ$4)*(GMW!$C$2:$C$200=AJ$1),0),$F186-1966)</f>
        <v>4361</v>
      </c>
      <c r="AK186" s="5" cm="1">
        <f t="array" ref="AK186">INDEX(GMW!$A$2:$NF$200,MATCH(1,(GMW!$NE$2:$NE$200=AK$3)*(GMW!$ND$2:$ND$200=AK$4)*(GMW!$C$2:$C$200=AK$1),0),$F186-1966)</f>
        <v>1018</v>
      </c>
      <c r="AL186" s="5" cm="1">
        <f t="array" ref="AL186">INDEX(GMW!$A$2:$NF$200,MATCH(1,(GMW!$NE$2:$NE$200=AL$3)*(GMW!$ND$2:$ND$200=AL$4)*(GMW!$C$2:$C$200=AL$1),0),$F186-1966)</f>
        <v>967</v>
      </c>
      <c r="AM186" s="5" cm="1">
        <f t="array" ref="AM186">INDEX(GMW!$A$2:$NF$200,MATCH(1,(GMW!$NE$2:$NE$200=AM$3)*(GMW!$ND$2:$ND$200=AM$4)*(GMW!$C$2:$C$200=AM$1),0),$F186-1966)</f>
        <v>32222</v>
      </c>
      <c r="AN186" s="5" cm="1">
        <f t="array" ref="AN186">INDEX(GMW!$A$2:$NF$200,MATCH(1,(GMW!$NE$2:$NE$200=AN$3)*(GMW!$ND$2:$ND$200=AN$4)*(GMW!$C$2:$C$200=AN$1),0),$F186-1966)</f>
        <v>5313</v>
      </c>
      <c r="AO186" s="5" cm="1">
        <f t="array" ref="AO186">INDEX(GMW!$A$2:$NF$200,MATCH(1,(GMW!$NE$2:$NE$200=AO$3)*(GMW!$ND$2:$ND$200=AO$4)*(GMW!$C$2:$C$200=AO$1),0),$F186-1966)</f>
        <v>657225</v>
      </c>
      <c r="AP186" s="5" cm="1">
        <f t="array" ref="AP186">INDEX(GMW!$A$2:$NF$200,MATCH(1,(GMW!$NE$2:$NE$200=AP$3)*(GMW!$ND$2:$ND$200=AP$4)*(GMW!$C$2:$C$200=AP$1),0),$F186-1966)</f>
        <v>4970.6000000000004</v>
      </c>
      <c r="AQ186" s="5" cm="1">
        <f t="array" ref="AQ186">INDEX(GMW!$A$2:$NF$200,MATCH(1,(GMW!$NE$2:$NE$200=AQ$3)*(GMW!$ND$2:$ND$200=AQ$4)*(GMW!$C$2:$C$200=AQ$1),0),$F186-1966)</f>
        <v>138588.29999999999</v>
      </c>
      <c r="AR186" s="5" cm="1">
        <f t="array" ref="AR186">INDEX(GMW!$A$2:$NF$200,MATCH(1,(GMW!$NE$2:$NE$200=AR$3)*(GMW!$ND$2:$ND$200=AR$4)*(GMW!$C$2:$C$200=AR$1),0),$F186-1966)</f>
        <v>894.02</v>
      </c>
      <c r="AS186" s="5" cm="1">
        <f t="array" ref="AS186">INDEX(GMW!$A$2:$NF$200,MATCH(1,(GMW!$NE$2:$NE$200=AS$3)*(GMW!$ND$2:$ND$200=AS$4)*(GMW!$C$2:$C$200=AS$1),0),$F186-1966)</f>
        <v>610.53700000000003</v>
      </c>
      <c r="AT186" s="5" cm="1">
        <f t="array" ref="AT186">INDEX(GMW!$A$2:$NF$200,MATCH(1,(GMW!$NE$2:$NE$200=AT$3)*(GMW!$ND$2:$ND$200=AT$4)*(GMW!$C$2:$C$200=AT$1),0),$F186-1966)</f>
        <v>455.94099999999997</v>
      </c>
      <c r="AU186" s="5" cm="1">
        <f t="array" ref="AU186">INDEX(GMW!$A$2:$NF$200,MATCH(1,(GMW!$NE$2:$NE$200=AU$3)*(GMW!$ND$2:$ND$200=AU$4)*(GMW!$C$2:$C$200=AU$1),0),$F186-1966)</f>
        <v>538679</v>
      </c>
      <c r="AV186" s="5" cm="1">
        <f t="array" ref="AV186">INDEX(GMW!$A$2:$NF$200,MATCH(1,(GMW!$NE$2:$NE$200=AV$3)*(GMW!$ND$2:$ND$200=AV$4)*(GMW!$C$2:$C$200=AV$1),0),$F186-1966)</f>
        <v>15993</v>
      </c>
      <c r="AW186" s="5" cm="1">
        <f t="array" ref="AW186">INDEX(GMW!$A$2:$NF$200,MATCH(1,(GMW!$NE$2:$NE$200=AW$3)*(GMW!$ND$2:$ND$200=AW$4)*(GMW!$C$2:$C$200=AW$1),0),$F186-1966)</f>
        <v>195.57499999999999</v>
      </c>
      <c r="AX186" s="5" cm="1">
        <f t="array" ref="AX186">INDEX(GMW!$A$2:$NF$200,MATCH(1,(GMW!$NE$2:$NE$200=AX$3)*(GMW!$ND$2:$ND$200=AX$4)*(GMW!$C$2:$C$200=AX$1),0),$F186-1966)</f>
        <v>2199.1210000000001</v>
      </c>
      <c r="AY186" s="5" cm="1">
        <f t="array" ref="AY186">INDEX(GMW!$A$2:$NF$200,MATCH(1,(GMW!$NE$2:$NE$200=AY$3)*(GMW!$ND$2:$ND$200=AY$4)*(GMW!$C$2:$C$200=AY$1),0),$F186-1966)</f>
        <v>15770</v>
      </c>
      <c r="AZ186" s="5" cm="1">
        <f t="array" ref="AZ186">INDEX(GMW!$A$2:$NF$200,MATCH(1,(GMW!$NE$2:$NE$200=AZ$3)*(GMW!$ND$2:$ND$200=AZ$4)*(GMW!$C$2:$C$200=AZ$1),0),$F186-1966)</f>
        <v>4220</v>
      </c>
      <c r="BA186" s="5" cm="1">
        <f t="array" ref="BA186">INDEX(GMW!$A$2:$NF$200,MATCH(1,(GMW!$NE$2:$NE$200=BA$3)*(GMW!$ND$2:$ND$200=BA$4)*(GMW!$C$2:$C$200=BA$1),0),$F186-1966)</f>
        <v>3.953176</v>
      </c>
      <c r="BB186" s="5" cm="1">
        <f t="array" ref="BB186">INDEX(GMW!$A$2:$NF$200,MATCH(1,(GMW!$NE$2:$NE$200=BB$3)*(GMW!$ND$2:$ND$200=BB$4)*(GMW!$C$2:$C$200=BB$1),0),$F186-1966)</f>
        <v>4434</v>
      </c>
      <c r="BC186" s="5" cm="1">
        <f t="array" ref="BC186">INDEX(GMW!$A$2:$NF$200,MATCH(1,(GMW!$NE$2:$NE$200=BC$3)*(GMW!$ND$2:$ND$200=BC$4)*(GMW!$C$2:$C$200=BC$1),0),$F186-1966)</f>
        <v>0.67101909999999998</v>
      </c>
      <c r="BD186" s="5" cm="1">
        <f t="array" ref="BD186">INDEX(GMW!$A$2:$NF$200,MATCH(1,(GMW!$NE$2:$NE$200=BD$3)*(GMW!$ND$2:$ND$200=BD$4)*(GMW!$C$2:$C$200=BD$1),0),$F186-1966)</f>
        <v>3494</v>
      </c>
      <c r="BE186" s="5" cm="1">
        <f t="array" ref="BE186">INDEX(GMW!$A$2:$NF$200,MATCH(1,(GMW!$NE$2:$NE$200=BE$3)*(GMW!$ND$2:$ND$200=BE$4)*(GMW!$C$2:$C$200=BE$1),0),$F186-1966)</f>
        <v>8.2865939999999991</v>
      </c>
      <c r="BF186" s="5" cm="1">
        <f t="array" ref="BF186">INDEX(GMW!$A$2:$NF$200,MATCH(1,(GMW!$NE$2:$NE$200=BF$3)*(GMW!$ND$2:$ND$200=BF$4)*(GMW!$C$2:$C$200=BF$1),0),$F186-1966)</f>
        <v>10.118</v>
      </c>
      <c r="BG186" s="5" cm="1">
        <f t="array" ref="BG186">INDEX(GMW!$A$2:$NF$200,MATCH(1,(GMW!$NE$2:$NE$200=BG$3)*(GMW!$ND$2:$ND$200=BG$4)*(GMW!$C$2:$C$200=BG$1),0),$F186-1966)</f>
        <v>16.243469999999999</v>
      </c>
      <c r="BH186" s="5" cm="1">
        <f t="array" ref="BH186">INDEX(GMW!$A$2:$NF$200,MATCH(1,(GMW!$NE$2:$NE$200=BH$3)*(GMW!$ND$2:$ND$200=BH$4)*(GMW!$C$2:$C$200=BH$1),0),$F186-1966)</f>
        <v>7.4168209999999997</v>
      </c>
      <c r="BI186" s="5" cm="1">
        <f t="array" ref="BI186">INDEX(GMW!$A$2:$NF$200,MATCH(1,(GMW!$NE$2:$NE$200=BI$3)*(GMW!$ND$2:$ND$200=BI$4)*(GMW!$C$2:$C$200=BI$1),0),$F186-1966)</f>
        <v>1.8340000000000001</v>
      </c>
      <c r="BJ186" s="5" cm="1">
        <f t="array" ref="BJ186">INDEX(GMW!$A$2:$NF$200,MATCH(1,(GMW!$NE$2:$NE$200=BJ$3)*(GMW!$ND$2:$ND$200=BJ$4)*(GMW!$C$2:$C$200=BJ$1),0),$F186-1966)</f>
        <v>2.5787070000000001</v>
      </c>
      <c r="BK186" s="5" cm="1">
        <f t="array" ref="BK186">INDEX(GMW!$A$2:$NF$200,MATCH(1,(GMW!$NE$2:$NE$200=BK$3)*(GMW!$ND$2:$ND$200=BK$4)*(GMW!$C$2:$C$200=BK$1),0),$F186-1966)</f>
        <v>1.6826950000000001</v>
      </c>
      <c r="BL186" s="5" cm="1">
        <f t="array" ref="BL186">INDEX(GMW!$A$2:$NF$200,MATCH(1,(GMW!$NE$2:$NE$200=BL$3)*(GMW!$ND$2:$ND$200=BL$4)*(GMW!$C$2:$C$200=BL$1),0),$F186-1966)</f>
        <v>0.57612790000000003</v>
      </c>
      <c r="BM186" s="5" cm="1">
        <f t="array" ref="BM186">INDEX(GMW!$A$2:$NF$200,MATCH(1,(GMW!$NE$2:$NE$200=BM$3)*(GMW!$ND$2:$ND$200=BM$4)*(GMW!$C$2:$C$200=BM$1),0),$F186-1966)</f>
        <v>1.4240349999999999</v>
      </c>
      <c r="BN186" s="5" cm="1">
        <f t="array" ref="BN186">INDEX(GMW!$A$2:$NF$200,MATCH(1,(GMW!$NE$2:$NE$200=BN$3)*(GMW!$ND$2:$ND$200=BN$4)*(GMW!$C$2:$C$200=BN$1),0),$F186-1966)</f>
        <v>1.4240470000000001</v>
      </c>
      <c r="BO186" s="5" cm="1">
        <f t="array" ref="BO186">INDEX(GMW!$A$2:$NF$200,MATCH(1,(GMW!$NE$2:$NE$200=BO$3)*(GMW!$ND$2:$ND$200=BO$4)*(GMW!$C$2:$C$200=BO$1),0),$F186-1966)</f>
        <v>1.82806</v>
      </c>
      <c r="BP186" s="5" cm="1">
        <f t="array" ref="BP186">INDEX(GMW!$A$2:$NF$200,MATCH(1,(GMW!$NE$2:$NE$200=BP$3)*(GMW!$ND$2:$ND$200=BP$4)*(GMW!$C$2:$C$200=BP$1),0),$F186-1966)</f>
        <v>1806064</v>
      </c>
      <c r="BQ186" s="5" cm="1">
        <f t="array" ref="BQ186">INDEX(GMW!$A$2:$NF$200,MATCH(1,(GMW!$NE$2:$NE$200=BQ$3)*(GMW!$ND$2:$ND$200=BQ$4)*(GMW!$C$2:$C$200=BQ$1),0),$F186-1966)</f>
        <v>26746.6</v>
      </c>
      <c r="BR186" s="5" cm="1">
        <f t="array" ref="BR186">INDEX(GMW!$A$2:$NF$200,MATCH(1,(GMW!$NE$2:$NE$200=BR$3)*(GMW!$ND$2:$ND$200=BR$4)*(GMW!$C$2:$C$200=BR$1),0),$F186-1966)</f>
        <v>1208725</v>
      </c>
      <c r="BS186" s="5" cm="1">
        <f t="array" ref="BS186">INDEX(GMW!$A$2:$NF$200,MATCH(1,(GMW!$NE$2:$NE$200=BS$3)*(GMW!$ND$2:$ND$200=BS$4)*(GMW!$C$2:$C$200=BS$1),0),$F186-1966)</f>
        <v>2058193</v>
      </c>
      <c r="BT186" s="5" cm="1">
        <f t="array" ref="BT186">INDEX(GMW!$A$2:$NF$200,MATCH(1,(GMW!$NE$2:$NE$200=BT$3)*(GMW!$ND$2:$ND$200=BT$4)*(GMW!$C$2:$C$200=BT$1),0),$F186-1966)</f>
        <v>785554</v>
      </c>
      <c r="BU186" s="5" cm="1">
        <f t="array" ref="BU186">INDEX(GMW!$A$2:$NF$200,MATCH(1,(GMW!$NE$2:$NE$200=BU$3)*(GMW!$ND$2:$ND$200=BU$4)*(GMW!$C$2:$C$200=BU$1),0),$F186-1966)</f>
        <v>1204.595</v>
      </c>
      <c r="BV186" s="5" cm="1">
        <f t="array" ref="BV186">INDEX(GMW!$A$2:$NF$200,MATCH(1,(GMW!$NE$2:$NE$200=BV$3)*(GMW!$ND$2:$ND$200=BV$4)*(GMW!$C$2:$C$200=BV$1),0),$F186-1966)</f>
        <v>2425480</v>
      </c>
      <c r="BW186" s="5" cm="1">
        <f t="array" ref="BW186">INDEX(GMW!$A$2:$NF$200,MATCH(1,(GMW!$NE$2:$NE$200=BW$3)*(GMW!$ND$2:$ND$200=BW$4)*(GMW!$C$2:$C$200=BW$1),0),$F186-1966)</f>
        <v>193.9426</v>
      </c>
      <c r="BX186" s="5" cm="1">
        <f t="array" ref="BX186">INDEX(GMW!$A$2:$NF$200,MATCH(1,(GMW!$NE$2:$NE$200=BX$3)*(GMW!$ND$2:$ND$200=BX$4)*(GMW!$C$2:$C$200=BX$1),0),$F186-1966)</f>
        <v>763582.6</v>
      </c>
      <c r="BY186" s="5" cm="1">
        <f t="array" ref="BY186">INDEX(GMW!$A$2:$NF$200,MATCH(1,(GMW!$NE$2:$NE$200=BY$3)*(GMW!$ND$2:$ND$200=BY$4)*(GMW!$C$2:$C$200=BY$1),0),$F186-1966)</f>
        <v>1967.2650000000001</v>
      </c>
      <c r="BZ186" s="5" cm="1">
        <f t="array" ref="BZ186">INDEX(GMW!$A$2:$NF$200,MATCH(1,(GMW!$NE$2:$NE$200=BZ$3)*(GMW!$ND$2:$ND$200=BZ$4)*(GMW!$C$2:$C$200=BZ$1),0),$F186-1966)</f>
        <v>2985.366</v>
      </c>
      <c r="CA186" s="5" cm="1">
        <f t="array" ref="CA186">INDEX(GMW!$A$2:$NF$200,MATCH(1,(GMW!$NE$2:$NE$200=CA$3)*(GMW!$ND$2:$ND$200=CA$4)*(GMW!$C$2:$C$200=CA$1),0),$F186-1966)</f>
        <v>2651.348</v>
      </c>
      <c r="CB186" s="5" cm="1">
        <f t="array" ref="CB186">INDEX(GMW!$A$2:$NF$200,MATCH(1,(GMW!$NE$2:$NE$200=CB$3)*(GMW!$ND$2:$ND$200=CB$4)*(GMW!$C$2:$C$200=CB$1),0),$F186-1966)</f>
        <v>1386.2239999999999</v>
      </c>
      <c r="CC186" s="5" cm="1">
        <f t="array" ref="CC186">INDEX(GMW!$A$2:$NF$200,MATCH(1,(GMW!$NE$2:$NE$200=CC$3)*(GMW!$ND$2:$ND$200=CC$4)*(GMW!$C$2:$C$200=CC$1),0),$F186-1966)</f>
        <v>524.375</v>
      </c>
      <c r="CD186" s="5" cm="1">
        <f t="array" ref="CD186">INDEX(GMW!$A$2:$NF$200,MATCH(1,(GMW!$NE$2:$NE$200=CD$3)*(GMW!$ND$2:$ND$200=CD$4)*(GMW!$C$2:$C$200=CD$1),0),$F186-1966)</f>
        <v>576.03399999999999</v>
      </c>
      <c r="CE186" s="5" cm="1">
        <f t="array" ref="CE186">INDEX(GMW!$A$2:$NF$200,MATCH(1,(GMW!$NE$2:$NE$200=CE$3)*(GMW!$ND$2:$ND$200=CE$4)*(GMW!$C$2:$C$200=CE$1),0),$F186-1966)</f>
        <v>480.887</v>
      </c>
      <c r="CF186" s="5" cm="1">
        <f t="array" ref="CF186">INDEX(GMW!$A$2:$NF$200,MATCH(1,(GMW!$NE$2:$NE$200=CF$3)*(GMW!$ND$2:$ND$200=CF$4)*(GMW!$C$2:$C$200=CF$1),0),$F186-1966)</f>
        <v>149.12970000000001</v>
      </c>
      <c r="CG186" s="5" cm="1">
        <f t="array" ref="CG186">INDEX(GMW!$A$2:$NF$200,MATCH(1,(GMW!$NE$2:$NE$200=CG$3)*(GMW!$ND$2:$ND$200=CG$4)*(GMW!$C$2:$C$200=CG$1),0),$F186-1966)</f>
        <v>175.63399999999999</v>
      </c>
      <c r="CH186" s="5" cm="1">
        <f t="array" ref="CH186">INDEX(GMW!$A$2:$NF$200,MATCH(1,(GMW!$NE$2:$NE$200=CH$3)*(GMW!$ND$2:$ND$200=CH$4)*(GMW!$C$2:$C$200=CH$1),0),$F186-1966)</f>
        <v>362.18099999999998</v>
      </c>
      <c r="CI186" s="5" cm="1">
        <f t="array" ref="CI186">INDEX(GMW!$A$2:$NF$200,MATCH(1,(GMW!$NE$2:$NE$200=CI$3)*(GMW!$ND$2:$ND$200=CI$4)*(GMW!$C$2:$C$200=CI$1),0),$F186-1966)</f>
        <v>283.005</v>
      </c>
      <c r="CJ186" s="5" cm="1">
        <f t="array" ref="CJ186">INDEX(GMW!$A$2:$NF$200,MATCH(1,(GMW!$NE$2:$NE$200=CJ$3)*(GMW!$ND$2:$ND$200=CJ$4)*(GMW!$C$2:$C$200=CJ$1),0),$F186-1966)</f>
        <v>533139</v>
      </c>
      <c r="CK186" s="5" cm="1">
        <f t="array" ref="CK186">INDEX(GMW!$A$2:$NF$200,MATCH(1,(GMW!$NE$2:$NE$200=CK$3)*(GMW!$ND$2:$ND$200=CK$4)*(GMW!$C$2:$C$200=CK$1),0),$F186-1966)</f>
        <v>5009.2749999999996</v>
      </c>
      <c r="CL186" s="5" cm="1">
        <f t="array" ref="CL186">INDEX(GMW!$A$2:$NF$200,MATCH(1,(GMW!$NE$2:$NE$200=CL$3)*(GMW!$ND$2:$ND$200=CL$4)*(GMW!$C$2:$C$200=CL$1),0),$F186-1966)</f>
        <v>139202.79999999999</v>
      </c>
      <c r="CM186" s="5" cm="1">
        <f t="array" ref="CM186">INDEX(GMW!$A$2:$NF$200,MATCH(1,(GMW!$NE$2:$NE$200=CM$3)*(GMW!$ND$2:$ND$200=CM$4)*(GMW!$C$2:$C$200=CM$1),0),$F186-1966)</f>
        <v>545711</v>
      </c>
      <c r="CN186" s="5" cm="1">
        <f t="array" ref="CN186">INDEX(GMW!$A$2:$NF$200,MATCH(1,(GMW!$NE$2:$NE$200=CN$3)*(GMW!$ND$2:$ND$200=CN$4)*(GMW!$C$2:$C$200=CN$1),0),$F186-1966)</f>
        <v>455174</v>
      </c>
      <c r="CO186" s="5" cm="1">
        <f t="array" ref="CO186">INDEX(GMW!$A$2:$NF$200,MATCH(1,(GMW!$NE$2:$NE$200=CO$3)*(GMW!$ND$2:$ND$200=CO$4)*(GMW!$C$2:$C$200=CO$1),0),$F186-1966)</f>
        <v>551.81299999999999</v>
      </c>
      <c r="CP186" s="5" cm="1">
        <f t="array" ref="CP186">INDEX(GMW!$A$2:$NF$200,MATCH(1,(GMW!$NE$2:$NE$200=CP$3)*(GMW!$ND$2:$ND$200=CP$4)*(GMW!$C$2:$C$200=CP$1),0),$F186-1966)</f>
        <v>1157941</v>
      </c>
      <c r="CQ186" s="5" cm="1">
        <f t="array" ref="CQ186">INDEX(GMW!$A$2:$NF$200,MATCH(1,(GMW!$NE$2:$NE$200=CQ$3)*(GMW!$ND$2:$ND$200=CQ$4)*(GMW!$C$2:$C$200=CQ$1),0),$F186-1966)</f>
        <v>173.59690000000001</v>
      </c>
      <c r="CR186" s="5" cm="1">
        <f t="array" ref="CR186">INDEX(GMW!$A$2:$NF$200,MATCH(1,(GMW!$NE$2:$NE$200=CR$3)*(GMW!$ND$2:$ND$200=CR$4)*(GMW!$C$2:$C$200=CR$1),0),$F186-1966)</f>
        <v>488213.2</v>
      </c>
      <c r="CS186" s="5" cm="1">
        <f t="array" ref="CS186">INDEX(GMW!$A$2:$NF$200,MATCH(1,(GMW!$NE$2:$NE$200=CS$3)*(GMW!$ND$2:$ND$200=CS$4)*(GMW!$C$2:$C$200=CS$1),0),$F186-1966)</f>
        <v>850.79200000000003</v>
      </c>
      <c r="CT186" s="5" cm="1">
        <f t="array" ref="CT186">INDEX(GMW!$A$2:$NF$200,MATCH(1,(GMW!$NE$2:$NE$200=CT$3)*(GMW!$ND$2:$ND$200=CT$4)*(GMW!$C$2:$C$200=CT$1),0),$F186-1966)</f>
        <v>580.56200000000001</v>
      </c>
      <c r="CU186" s="5" cm="1">
        <f t="array" ref="CU186">INDEX(GMW!$A$2:$NF$200,MATCH(1,(GMW!$NE$2:$NE$200=CU$3)*(GMW!$ND$2:$ND$200=CU$4)*(GMW!$C$2:$C$200=CU$1),0),$F186-1966)</f>
        <v>442.07</v>
      </c>
      <c r="CV186" s="5" cm="1">
        <f t="array" ref="CV186">INDEX(GMW!$A$2:$NF$200,MATCH(1,(GMW!$NE$2:$NE$200=CV$3)*(GMW!$ND$2:$ND$200=CV$4)*(GMW!$C$2:$C$200=CV$1),0),$F186-1966)</f>
        <v>297.55799999999999</v>
      </c>
      <c r="CW186" s="5" cm="1">
        <f t="array" ref="CW186">INDEX(GMW!$A$2:$NF$200,MATCH(1,(GMW!$NE$2:$NE$200=CW$3)*(GMW!$ND$2:$ND$200=CW$4)*(GMW!$C$2:$C$200=CW$1),0),$F186-1966)</f>
        <v>190.79599999999999</v>
      </c>
      <c r="CX186" s="5" cm="1">
        <f t="array" ref="CX186">INDEX(GMW!$A$2:$NF$200,MATCH(1,(GMW!$NE$2:$NE$200=CX$3)*(GMW!$ND$2:$ND$200=CX$4)*(GMW!$C$2:$C$200=CX$1),0),$F186-1966)</f>
        <v>111.922</v>
      </c>
      <c r="CY186" s="5" cm="1">
        <f t="array" ref="CY186">INDEX(GMW!$A$2:$NF$200,MATCH(1,(GMW!$NE$2:$NE$200=CY$3)*(GMW!$ND$2:$ND$200=CY$4)*(GMW!$C$2:$C$200=CY$1),0),$F186-1966)</f>
        <v>93.081900000000005</v>
      </c>
      <c r="CZ186" s="5" cm="1">
        <f t="array" ref="CZ186">INDEX(GMW!$A$2:$NF$200,MATCH(1,(GMW!$NE$2:$NE$200=CZ$3)*(GMW!$ND$2:$ND$200=CZ$4)*(GMW!$C$2:$C$200=CZ$1),0),$F186-1966)</f>
        <v>57.128999999999998</v>
      </c>
      <c r="DA186" s="5" cm="1">
        <f t="array" ref="DA186">INDEX(GMW!$A$2:$NF$200,MATCH(1,(GMW!$NE$2:$NE$200=DA$3)*(GMW!$ND$2:$ND$200=DA$4)*(GMW!$C$2:$C$200=DA$1),0),$F186-1966)</f>
        <v>80.804000000000002</v>
      </c>
      <c r="DB186" s="5" cm="1">
        <f t="array" ref="DB186">INDEX(GMW!$A$2:$NF$200,MATCH(1,(GMW!$NE$2:$NE$200=DB$3)*(GMW!$ND$2:$ND$200=DB$4)*(GMW!$C$2:$C$200=DB$1),0),$F186-1966)</f>
        <v>44.398000000000003</v>
      </c>
      <c r="DC186" s="5" cm="1">
        <f t="array" ref="DC186">INDEX(GMW!$A$2:$NF$200,MATCH(1,(GMW!$NE$2:$NE$200=DC$3)*(GMW!$ND$2:$ND$200=DC$4)*(GMW!$C$2:$C$200=DC$1),0),$F186-1966)</f>
        <v>49.7928</v>
      </c>
    </row>
    <row r="187" spans="1:107" x14ac:dyDescent="0.25">
      <c r="A187" s="5">
        <v>2018</v>
      </c>
      <c r="B187" s="5">
        <f t="shared" si="56"/>
        <v>2018</v>
      </c>
      <c r="C187" s="5">
        <f t="shared" si="56"/>
        <v>2017</v>
      </c>
      <c r="D187" s="5">
        <f t="shared" si="56"/>
        <v>2017</v>
      </c>
      <c r="F187" s="5">
        <f t="shared" si="58"/>
        <v>2153</v>
      </c>
      <c r="G187" s="5" cm="1">
        <f t="array" ref="G187">INDEX(GMW!$A$2:$NF$200,MATCH(1,(GMW!$NE$2:$NE$200=G$3)*(GMW!$ND$2:$ND$200=G$4)*(GMW!$C$2:$C$200=G$1),0),$F187-1966)</f>
        <v>657741</v>
      </c>
      <c r="H187" s="5" cm="1">
        <f t="array" ref="H187">INDEX(GMW!$A$2:$NF$200,MATCH(1,(GMW!$NE$2:$NE$200=H$3)*(GMW!$ND$2:$ND$200=H$4)*(GMW!$C$2:$C$200=H$1),0),$F187-1966)</f>
        <v>406073</v>
      </c>
      <c r="I187" s="5" cm="1">
        <f t="array" ref="I187">INDEX(GMW!$A$2:$NF$200,MATCH(1,(GMW!$NE$2:$NE$200=I$3)*(GMW!$ND$2:$ND$200=I$4)*(GMW!$C$2:$C$200=I$1),0),$F187-1966)</f>
        <v>122841</v>
      </c>
      <c r="J187" s="5" cm="1">
        <f t="array" ref="J187">INDEX(GMW!$A$2:$NF$200,MATCH(1,(GMW!$NE$2:$NE$200=J$3)*(GMW!$ND$2:$ND$200=J$4)*(GMW!$C$2:$C$200=J$1),0),$F187-1966)</f>
        <v>126485</v>
      </c>
      <c r="K187" s="5" cm="1">
        <f t="array" ref="K187">INDEX(GMW!$A$2:$NF$200,MATCH(1,(GMW!$NE$2:$NE$200=K$3)*(GMW!$ND$2:$ND$200=K$4)*(GMW!$C$2:$C$200=K$1),0),$F187-1966)</f>
        <v>209354</v>
      </c>
      <c r="L187" s="5" cm="1">
        <f t="array" ref="L187">INDEX(GMW!$A$2:$NF$200,MATCH(1,(GMW!$NE$2:$NE$200=L$3)*(GMW!$ND$2:$ND$200=L$4)*(GMW!$C$2:$C$200=L$1),0),$F187-1966)</f>
        <v>215666</v>
      </c>
      <c r="M187" s="5" cm="1">
        <f t="array" ref="M187">INDEX(GMW!$A$2:$NF$200,MATCH(1,(GMW!$NE$2:$NE$200=M$3)*(GMW!$ND$2:$ND$200=M$4)*(GMW!$C$2:$C$200=M$1),0),$F187-1966)</f>
        <v>71088</v>
      </c>
      <c r="N187" s="5" cm="1">
        <f t="array" ref="N187">INDEX(GMW!$A$2:$NF$200,MATCH(1,(GMW!$NE$2:$NE$200=N$3)*(GMW!$ND$2:$ND$200=N$4)*(GMW!$C$2:$C$200=N$1),0),$F187-1966)</f>
        <v>18074</v>
      </c>
      <c r="O187" s="5" cm="1">
        <f t="array" ref="O187">INDEX(GMW!$A$2:$NF$200,MATCH(1,(GMW!$NE$2:$NE$200=O$3)*(GMW!$ND$2:$ND$200=O$4)*(GMW!$C$2:$C$200=O$1),0),$F187-1966)</f>
        <v>104.7667</v>
      </c>
      <c r="P187" s="5" cm="1">
        <f t="array" ref="P187">INDEX(GMW!$A$2:$NF$200,MATCH(1,(GMW!$NE$2:$NE$200=P$3)*(GMW!$ND$2:$ND$200=P$4)*(GMW!$C$2:$C$200=P$1),0),$F187-1966)</f>
        <v>0.5</v>
      </c>
      <c r="Q187" s="5" cm="1">
        <f t="array" ref="Q187">INDEX(GMW!$A$2:$NF$200,MATCH(1,(GMW!$NE$2:$NE$200=Q$3)*(GMW!$ND$2:$ND$200=Q$4)*(GMW!$C$2:$C$200=Q$1),0),$F187-1966)</f>
        <v>1.34</v>
      </c>
      <c r="R187" s="5" cm="1">
        <f t="array" ref="R187">INDEX(GMW!$A$2:$NF$200,MATCH(1,(GMW!$NE$2:$NE$200=R$3)*(GMW!$ND$2:$ND$200=R$4)*(GMW!$C$2:$C$200=R$1),0),$F187-1966)</f>
        <v>104.7667</v>
      </c>
      <c r="S187" s="5" cm="1">
        <f t="array" ref="S187">INDEX(GMW!$A$2:$NF$200,MATCH(1,(GMW!$NE$2:$NE$200=S$3)*(GMW!$ND$2:$ND$200=S$4)*(GMW!$C$2:$C$200=S$1),0),$F187-1966)</f>
        <v>34946</v>
      </c>
      <c r="T187" s="5" cm="1">
        <f t="array" ref="T187">INDEX(GMW!$A$2:$NF$200,MATCH(1,(GMW!$NE$2:$NE$200=T$3)*(GMW!$ND$2:$ND$200=T$4)*(GMW!$C$2:$C$200=T$1),0),$F187-1966)</f>
        <v>413</v>
      </c>
      <c r="U187" s="5" cm="1">
        <f t="array" ref="U187">INDEX(GMW!$A$2:$NF$200,MATCH(1,(GMW!$NE$2:$NE$200=U$3)*(GMW!$ND$2:$ND$200=U$4)*(GMW!$C$2:$C$200=U$1),0),$F187-1966)</f>
        <v>62</v>
      </c>
      <c r="V187" s="5" cm="1">
        <f t="array" ref="V187">INDEX(GMW!$A$2:$NF$200,MATCH(1,(GMW!$NE$2:$NE$200=V$3)*(GMW!$ND$2:$ND$200=V$4)*(GMW!$C$2:$C$200=V$1),0),$F187-1966)</f>
        <v>2696</v>
      </c>
      <c r="W187" s="5" cm="1">
        <f t="array" ref="W187">INDEX(GMW!$A$2:$NF$200,MATCH(1,(GMW!$NE$2:$NE$200=W$3)*(GMW!$ND$2:$ND$200=W$4)*(GMW!$C$2:$C$200=W$1),0),$F187-1966)</f>
        <v>147</v>
      </c>
      <c r="X187" s="5" cm="1">
        <f t="array" ref="X187">INDEX(GMW!$A$2:$NF$200,MATCH(1,(GMW!$NE$2:$NE$200=X$3)*(GMW!$ND$2:$ND$200=X$4)*(GMW!$C$2:$C$200=X$1),0),$F187-1966)</f>
        <v>226</v>
      </c>
      <c r="Y187" s="5" cm="1">
        <f t="array" ref="Y187">INDEX(GMW!$A$2:$NF$200,MATCH(1,(GMW!$NE$2:$NE$200=Y$3)*(GMW!$ND$2:$ND$200=Y$4)*(GMW!$C$2:$C$200=Y$1),0),$F187-1966)</f>
        <v>2316</v>
      </c>
      <c r="Z187" s="5" cm="1">
        <f t="array" ref="Z187">INDEX(GMW!$A$2:$NF$200,MATCH(1,(GMW!$NE$2:$NE$200=Z$3)*(GMW!$ND$2:$ND$200=Z$4)*(GMW!$C$2:$C$200=Z$1),0),$F187-1966)</f>
        <v>4999</v>
      </c>
      <c r="AA187" s="5" cm="1">
        <f t="array" ref="AA187">INDEX(GMW!$A$2:$NF$200,MATCH(1,(GMW!$NE$2:$NE$200=AA$3)*(GMW!$ND$2:$ND$200=AA$4)*(GMW!$C$2:$C$200=AA$1),0),$F187-1966)</f>
        <v>1695</v>
      </c>
      <c r="AB187" s="5" cm="1">
        <f t="array" ref="AB187">INDEX(GMW!$A$2:$NF$200,MATCH(1,(GMW!$NE$2:$NE$200=AB$3)*(GMW!$ND$2:$ND$200=AB$4)*(GMW!$C$2:$C$200=AB$1),0),$F187-1966)</f>
        <v>2397</v>
      </c>
      <c r="AC187" s="5" cm="1">
        <f t="array" ref="AC187">INDEX(GMW!$A$2:$NF$200,MATCH(1,(GMW!$NE$2:$NE$200=AC$3)*(GMW!$ND$2:$ND$200=AC$4)*(GMW!$C$2:$C$200=AC$1),0),$F187-1966)</f>
        <v>1474</v>
      </c>
      <c r="AD187" s="5" cm="1">
        <f t="array" ref="AD187">INDEX(GMW!$A$2:$NF$200,MATCH(1,(GMW!$NE$2:$NE$200=AD$3)*(GMW!$ND$2:$ND$200=AD$4)*(GMW!$C$2:$C$200=AD$1),0),$F187-1966)</f>
        <v>1125</v>
      </c>
      <c r="AE187" s="5" cm="1">
        <f t="array" ref="AE187">INDEX(GMW!$A$2:$NF$200,MATCH(1,(GMW!$NE$2:$NE$200=AE$3)*(GMW!$ND$2:$ND$200=AE$4)*(GMW!$C$2:$C$200=AE$1),0),$F187-1966)</f>
        <v>591</v>
      </c>
      <c r="AF187" s="5" cm="1">
        <f t="array" ref="AF187">INDEX(GMW!$A$2:$NF$200,MATCH(1,(GMW!$NE$2:$NE$200=AF$3)*(GMW!$ND$2:$ND$200=AF$4)*(GMW!$C$2:$C$200=AF$1),0),$F187-1966)</f>
        <v>3026</v>
      </c>
      <c r="AG187" s="5" cm="1">
        <f t="array" ref="AG187">INDEX(GMW!$A$2:$NF$200,MATCH(1,(GMW!$NE$2:$NE$200=AG$3)*(GMW!$ND$2:$ND$200=AG$4)*(GMW!$C$2:$C$200=AG$1),0),$F187-1966)</f>
        <v>2999</v>
      </c>
      <c r="AH187" s="5" cm="1">
        <f t="array" ref="AH187">INDEX(GMW!$A$2:$NF$200,MATCH(1,(GMW!$NE$2:$NE$200=AH$3)*(GMW!$ND$2:$ND$200=AH$4)*(GMW!$C$2:$C$200=AH$1),0),$F187-1966)</f>
        <v>1485</v>
      </c>
      <c r="AI187" s="5" cm="1">
        <f t="array" ref="AI187">INDEX(GMW!$A$2:$NF$200,MATCH(1,(GMW!$NE$2:$NE$200=AI$3)*(GMW!$ND$2:$ND$200=AI$4)*(GMW!$C$2:$C$200=AI$1),0),$F187-1966)</f>
        <v>2940</v>
      </c>
      <c r="AJ187" s="5" cm="1">
        <f t="array" ref="AJ187">INDEX(GMW!$A$2:$NF$200,MATCH(1,(GMW!$NE$2:$NE$200=AJ$3)*(GMW!$ND$2:$ND$200=AJ$4)*(GMW!$C$2:$C$200=AJ$1),0),$F187-1966)</f>
        <v>4353</v>
      </c>
      <c r="AK187" s="5" cm="1">
        <f t="array" ref="AK187">INDEX(GMW!$A$2:$NF$200,MATCH(1,(GMW!$NE$2:$NE$200=AK$3)*(GMW!$ND$2:$ND$200=AK$4)*(GMW!$C$2:$C$200=AK$1),0),$F187-1966)</f>
        <v>1005</v>
      </c>
      <c r="AL187" s="5" cm="1">
        <f t="array" ref="AL187">INDEX(GMW!$A$2:$NF$200,MATCH(1,(GMW!$NE$2:$NE$200=AL$3)*(GMW!$ND$2:$ND$200=AL$4)*(GMW!$C$2:$C$200=AL$1),0),$F187-1966)</f>
        <v>1000</v>
      </c>
      <c r="AM187" s="5" cm="1">
        <f t="array" ref="AM187">INDEX(GMW!$A$2:$NF$200,MATCH(1,(GMW!$NE$2:$NE$200=AM$3)*(GMW!$ND$2:$ND$200=AM$4)*(GMW!$C$2:$C$200=AM$1),0),$F187-1966)</f>
        <v>32410</v>
      </c>
      <c r="AN187" s="5" cm="1">
        <f t="array" ref="AN187">INDEX(GMW!$A$2:$NF$200,MATCH(1,(GMW!$NE$2:$NE$200=AN$3)*(GMW!$ND$2:$ND$200=AN$4)*(GMW!$C$2:$C$200=AN$1),0),$F187-1966)</f>
        <v>5312</v>
      </c>
      <c r="AO187" s="5" cm="1">
        <f t="array" ref="AO187">INDEX(GMW!$A$2:$NF$200,MATCH(1,(GMW!$NE$2:$NE$200=AO$3)*(GMW!$ND$2:$ND$200=AO$4)*(GMW!$C$2:$C$200=AO$1),0),$F187-1966)</f>
        <v>657741</v>
      </c>
      <c r="AP187" s="5" cm="1">
        <f t="array" ref="AP187">INDEX(GMW!$A$2:$NF$200,MATCH(1,(GMW!$NE$2:$NE$200=AP$3)*(GMW!$ND$2:$ND$200=AP$4)*(GMW!$C$2:$C$200=AP$1),0),$F187-1966)</f>
        <v>5011.0249999999996</v>
      </c>
      <c r="AQ187" s="5" cm="1">
        <f t="array" ref="AQ187">INDEX(GMW!$A$2:$NF$200,MATCH(1,(GMW!$NE$2:$NE$200=AQ$3)*(GMW!$ND$2:$ND$200=AQ$4)*(GMW!$C$2:$C$200=AQ$1),0),$F187-1966)</f>
        <v>138699</v>
      </c>
      <c r="AR187" s="5" cm="1">
        <f t="array" ref="AR187">INDEX(GMW!$A$2:$NF$200,MATCH(1,(GMW!$NE$2:$NE$200=AR$3)*(GMW!$ND$2:$ND$200=AR$4)*(GMW!$C$2:$C$200=AR$1),0),$F187-1966)</f>
        <v>889.08</v>
      </c>
      <c r="AS187" s="5" cm="1">
        <f t="array" ref="AS187">INDEX(GMW!$A$2:$NF$200,MATCH(1,(GMW!$NE$2:$NE$200=AS$3)*(GMW!$ND$2:$ND$200=AS$4)*(GMW!$C$2:$C$200=AS$1),0),$F187-1966)</f>
        <v>610.30899999999997</v>
      </c>
      <c r="AT187" s="5" cm="1">
        <f t="array" ref="AT187">INDEX(GMW!$A$2:$NF$200,MATCH(1,(GMW!$NE$2:$NE$200=AT$3)*(GMW!$ND$2:$ND$200=AT$4)*(GMW!$C$2:$C$200=AT$1),0),$F187-1966)</f>
        <v>455.28500000000003</v>
      </c>
      <c r="AU187" s="5" cm="1">
        <f t="array" ref="AU187">INDEX(GMW!$A$2:$NF$200,MATCH(1,(GMW!$NE$2:$NE$200=AU$3)*(GMW!$ND$2:$ND$200=AU$4)*(GMW!$C$2:$C$200=AU$1),0),$F187-1966)</f>
        <v>544941.30000000005</v>
      </c>
      <c r="AV187" s="5" cm="1">
        <f t="array" ref="AV187">INDEX(GMW!$A$2:$NF$200,MATCH(1,(GMW!$NE$2:$NE$200=AV$3)*(GMW!$ND$2:$ND$200=AV$4)*(GMW!$C$2:$C$200=AV$1),0),$F187-1966)</f>
        <v>12474</v>
      </c>
      <c r="AW187" s="5" cm="1">
        <f t="array" ref="AW187">INDEX(GMW!$A$2:$NF$200,MATCH(1,(GMW!$NE$2:$NE$200=AW$3)*(GMW!$ND$2:$ND$200=AW$4)*(GMW!$C$2:$C$200=AW$1),0),$F187-1966)</f>
        <v>197.92500000000001</v>
      </c>
      <c r="AX187" s="5" cm="1">
        <f t="array" ref="AX187">INDEX(GMW!$A$2:$NF$200,MATCH(1,(GMW!$NE$2:$NE$200=AX$3)*(GMW!$ND$2:$ND$200=AX$4)*(GMW!$C$2:$C$200=AX$1),0),$F187-1966)</f>
        <v>2168.2640000000001</v>
      </c>
      <c r="AY187" s="5" cm="1">
        <f t="array" ref="AY187">INDEX(GMW!$A$2:$NF$200,MATCH(1,(GMW!$NE$2:$NE$200=AY$3)*(GMW!$ND$2:$ND$200=AY$4)*(GMW!$C$2:$C$200=AY$1),0),$F187-1966)</f>
        <v>16215</v>
      </c>
      <c r="AZ187" s="5" cm="1">
        <f t="array" ref="AZ187">INDEX(GMW!$A$2:$NF$200,MATCH(1,(GMW!$NE$2:$NE$200=AZ$3)*(GMW!$ND$2:$ND$200=AZ$4)*(GMW!$C$2:$C$200=AZ$1),0),$F187-1966)</f>
        <v>4240</v>
      </c>
      <c r="BA187" s="5" cm="1">
        <f t="array" ref="BA187">INDEX(GMW!$A$2:$NF$200,MATCH(1,(GMW!$NE$2:$NE$200=BA$3)*(GMW!$ND$2:$ND$200=BA$4)*(GMW!$C$2:$C$200=BA$1),0),$F187-1966)</f>
        <v>4.3056950000000001</v>
      </c>
      <c r="BB187" s="5" cm="1">
        <f t="array" ref="BB187">INDEX(GMW!$A$2:$NF$200,MATCH(1,(GMW!$NE$2:$NE$200=BB$3)*(GMW!$ND$2:$ND$200=BB$4)*(GMW!$C$2:$C$200=BB$1),0),$F187-1966)</f>
        <v>4547.0940000000001</v>
      </c>
      <c r="BC187" s="5" cm="1">
        <f t="array" ref="BC187">INDEX(GMW!$A$2:$NF$200,MATCH(1,(GMW!$NE$2:$NE$200=BC$3)*(GMW!$ND$2:$ND$200=BC$4)*(GMW!$C$2:$C$200=BC$1),0),$F187-1966)</f>
        <v>0.58581649999999996</v>
      </c>
      <c r="BD187" s="5" cm="1">
        <f t="array" ref="BD187">INDEX(GMW!$A$2:$NF$200,MATCH(1,(GMW!$NE$2:$NE$200=BD$3)*(GMW!$ND$2:$ND$200=BD$4)*(GMW!$C$2:$C$200=BD$1),0),$F187-1966)</f>
        <v>3260</v>
      </c>
      <c r="BE187" s="5" cm="1">
        <f t="array" ref="BE187">INDEX(GMW!$A$2:$NF$200,MATCH(1,(GMW!$NE$2:$NE$200=BE$3)*(GMW!$ND$2:$ND$200=BE$4)*(GMW!$C$2:$C$200=BE$1),0),$F187-1966)</f>
        <v>8.4765899999999998</v>
      </c>
      <c r="BF187" s="5" cm="1">
        <f t="array" ref="BF187">INDEX(GMW!$A$2:$NF$200,MATCH(1,(GMW!$NE$2:$NE$200=BF$3)*(GMW!$ND$2:$ND$200=BF$4)*(GMW!$C$2:$C$200=BF$1),0),$F187-1966)</f>
        <v>10.438000000000001</v>
      </c>
      <c r="BG187" s="5" cm="1">
        <f t="array" ref="BG187">INDEX(GMW!$A$2:$NF$200,MATCH(1,(GMW!$NE$2:$NE$200=BG$3)*(GMW!$ND$2:$ND$200=BG$4)*(GMW!$C$2:$C$200=BG$1),0),$F187-1966)</f>
        <v>16.249040000000001</v>
      </c>
      <c r="BH187" s="5" cm="1">
        <f t="array" ref="BH187">INDEX(GMW!$A$2:$NF$200,MATCH(1,(GMW!$NE$2:$NE$200=BH$3)*(GMW!$ND$2:$ND$200=BH$4)*(GMW!$C$2:$C$200=BH$1),0),$F187-1966)</f>
        <v>7.3348690000000003</v>
      </c>
      <c r="BI187" s="5" cm="1">
        <f t="array" ref="BI187">INDEX(GMW!$A$2:$NF$200,MATCH(1,(GMW!$NE$2:$NE$200=BI$3)*(GMW!$ND$2:$ND$200=BI$4)*(GMW!$C$2:$C$200=BI$1),0),$F187-1966)</f>
        <v>1.7689999999999999</v>
      </c>
      <c r="BJ187" s="5" cm="1">
        <f t="array" ref="BJ187">INDEX(GMW!$A$2:$NF$200,MATCH(1,(GMW!$NE$2:$NE$200=BJ$3)*(GMW!$ND$2:$ND$200=BJ$4)*(GMW!$C$2:$C$200=BJ$1),0),$F187-1966)</f>
        <v>2.5453139999999999</v>
      </c>
      <c r="BK187" s="5" cm="1">
        <f t="array" ref="BK187">INDEX(GMW!$A$2:$NF$200,MATCH(1,(GMW!$NE$2:$NE$200=BK$3)*(GMW!$ND$2:$ND$200=BK$4)*(GMW!$C$2:$C$200=BK$1),0),$F187-1966)</f>
        <v>1.5609409999999999</v>
      </c>
      <c r="BL187" s="5" cm="1">
        <f t="array" ref="BL187">INDEX(GMW!$A$2:$NF$200,MATCH(1,(GMW!$NE$2:$NE$200=BL$3)*(GMW!$ND$2:$ND$200=BL$4)*(GMW!$C$2:$C$200=BL$1),0),$F187-1966)</f>
        <v>0.5565156</v>
      </c>
      <c r="BM187" s="5" cm="1">
        <f t="array" ref="BM187">INDEX(GMW!$A$2:$NF$200,MATCH(1,(GMW!$NE$2:$NE$200=BM$3)*(GMW!$ND$2:$ND$200=BM$4)*(GMW!$C$2:$C$200=BM$1),0),$F187-1966)</f>
        <v>1.383273</v>
      </c>
      <c r="BN187" s="5" cm="1">
        <f t="array" ref="BN187">INDEX(GMW!$A$2:$NF$200,MATCH(1,(GMW!$NE$2:$NE$200=BN$3)*(GMW!$ND$2:$ND$200=BN$4)*(GMW!$C$2:$C$200=BN$1),0),$F187-1966)</f>
        <v>1.4992559999999999</v>
      </c>
      <c r="BO187" s="5" cm="1">
        <f t="array" ref="BO187">INDEX(GMW!$A$2:$NF$200,MATCH(1,(GMW!$NE$2:$NE$200=BO$3)*(GMW!$ND$2:$ND$200=BO$4)*(GMW!$C$2:$C$200=BO$1),0),$F187-1966)</f>
        <v>1.65788</v>
      </c>
      <c r="BP187" s="5" cm="1">
        <f t="array" ref="BP187">INDEX(GMW!$A$2:$NF$200,MATCH(1,(GMW!$NE$2:$NE$200=BP$3)*(GMW!$ND$2:$ND$200=BP$4)*(GMW!$C$2:$C$200=BP$1),0),$F187-1966)</f>
        <v>1784200</v>
      </c>
      <c r="BQ187" s="5" cm="1">
        <f t="array" ref="BQ187">INDEX(GMW!$A$2:$NF$200,MATCH(1,(GMW!$NE$2:$NE$200=BQ$3)*(GMW!$ND$2:$ND$200=BQ$4)*(GMW!$C$2:$C$200=BQ$1),0),$F187-1966)</f>
        <v>27331.61</v>
      </c>
      <c r="BR187" s="5" cm="1">
        <f t="array" ref="BR187">INDEX(GMW!$A$2:$NF$200,MATCH(1,(GMW!$NE$2:$NE$200=BR$3)*(GMW!$ND$2:$ND$200=BR$4)*(GMW!$C$2:$C$200=BR$1),0),$F187-1966)</f>
        <v>1215203</v>
      </c>
      <c r="BS187" s="5" cm="1">
        <f t="array" ref="BS187">INDEX(GMW!$A$2:$NF$200,MATCH(1,(GMW!$NE$2:$NE$200=BS$3)*(GMW!$ND$2:$ND$200=BS$4)*(GMW!$C$2:$C$200=BS$1),0),$F187-1966)</f>
        <v>2083611</v>
      </c>
      <c r="BT187" s="5" cm="1">
        <f t="array" ref="BT187">INDEX(GMW!$A$2:$NF$200,MATCH(1,(GMW!$NE$2:$NE$200=BT$3)*(GMW!$ND$2:$ND$200=BT$4)*(GMW!$C$2:$C$200=BT$1),0),$F187-1966)</f>
        <v>799260</v>
      </c>
      <c r="BU187" s="5" cm="1">
        <f t="array" ref="BU187">INDEX(GMW!$A$2:$NF$200,MATCH(1,(GMW!$NE$2:$NE$200=BU$3)*(GMW!$ND$2:$ND$200=BU$4)*(GMW!$C$2:$C$200=BU$1),0),$F187-1966)</f>
        <v>1203.1179999999999</v>
      </c>
      <c r="BV187" s="5" cm="1">
        <f t="array" ref="BV187">INDEX(GMW!$A$2:$NF$200,MATCH(1,(GMW!$NE$2:$NE$200=BV$3)*(GMW!$ND$2:$ND$200=BV$4)*(GMW!$C$2:$C$200=BV$1),0),$F187-1966)</f>
        <v>2438028</v>
      </c>
      <c r="BW187" s="5" cm="1">
        <f t="array" ref="BW187">INDEX(GMW!$A$2:$NF$200,MATCH(1,(GMW!$NE$2:$NE$200=BW$3)*(GMW!$ND$2:$ND$200=BW$4)*(GMW!$C$2:$C$200=BW$1),0),$F187-1966)</f>
        <v>186.6104</v>
      </c>
      <c r="BX187" s="5" cm="1">
        <f t="array" ref="BX187">INDEX(GMW!$A$2:$NF$200,MATCH(1,(GMW!$NE$2:$NE$200=BX$3)*(GMW!$ND$2:$ND$200=BX$4)*(GMW!$C$2:$C$200=BX$1),0),$F187-1966)</f>
        <v>773458.7</v>
      </c>
      <c r="BY187" s="5" cm="1">
        <f t="array" ref="BY187">INDEX(GMW!$A$2:$NF$200,MATCH(1,(GMW!$NE$2:$NE$200=BY$3)*(GMW!$ND$2:$ND$200=BY$4)*(GMW!$C$2:$C$200=BY$1),0),$F187-1966)</f>
        <v>1949.1880000000001</v>
      </c>
      <c r="BZ187" s="5" cm="1">
        <f t="array" ref="BZ187">INDEX(GMW!$A$2:$NF$200,MATCH(1,(GMW!$NE$2:$NE$200=BZ$3)*(GMW!$ND$2:$ND$200=BZ$4)*(GMW!$C$2:$C$200=BZ$1),0),$F187-1966)</f>
        <v>3052.8910000000001</v>
      </c>
      <c r="CA187" s="5" cm="1">
        <f t="array" ref="CA187">INDEX(GMW!$A$2:$NF$200,MATCH(1,(GMW!$NE$2:$NE$200=CA$3)*(GMW!$ND$2:$ND$200=CA$4)*(GMW!$C$2:$C$200=CA$1),0),$F187-1966)</f>
        <v>2642.0010000000002</v>
      </c>
      <c r="CB187" s="5" cm="1">
        <f t="array" ref="CB187">INDEX(GMW!$A$2:$NF$200,MATCH(1,(GMW!$NE$2:$NE$200=CB$3)*(GMW!$ND$2:$ND$200=CB$4)*(GMW!$C$2:$C$200=CB$1),0),$F187-1966)</f>
        <v>1393.6659999999999</v>
      </c>
      <c r="CC187" s="5" cm="1">
        <f t="array" ref="CC187">INDEX(GMW!$A$2:$NF$200,MATCH(1,(GMW!$NE$2:$NE$200=CC$3)*(GMW!$ND$2:$ND$200=CC$4)*(GMW!$C$2:$C$200=CC$1),0),$F187-1966)</f>
        <v>521.52030000000002</v>
      </c>
      <c r="CD187" s="5" cm="1">
        <f t="array" ref="CD187">INDEX(GMW!$A$2:$NF$200,MATCH(1,(GMW!$NE$2:$NE$200=CD$3)*(GMW!$ND$2:$ND$200=CD$4)*(GMW!$C$2:$C$200=CD$1),0),$F187-1966)</f>
        <v>582.80799999999999</v>
      </c>
      <c r="CE187" s="5" cm="1">
        <f t="array" ref="CE187">INDEX(GMW!$A$2:$NF$200,MATCH(1,(GMW!$NE$2:$NE$200=CE$3)*(GMW!$ND$2:$ND$200=CE$4)*(GMW!$C$2:$C$200=CE$1),0),$F187-1966)</f>
        <v>478.49299999999999</v>
      </c>
      <c r="CF187" s="5" cm="1">
        <f t="array" ref="CF187">INDEX(GMW!$A$2:$NF$200,MATCH(1,(GMW!$NE$2:$NE$200=CF$3)*(GMW!$ND$2:$ND$200=CF$4)*(GMW!$C$2:$C$200=CF$1),0),$F187-1966)</f>
        <v>148.13300000000001</v>
      </c>
      <c r="CG187" s="5" cm="1">
        <f t="array" ref="CG187">INDEX(GMW!$A$2:$NF$200,MATCH(1,(GMW!$NE$2:$NE$200=CG$3)*(GMW!$ND$2:$ND$200=CG$4)*(GMW!$C$2:$C$200=CG$1),0),$F187-1966)</f>
        <v>176.92500000000001</v>
      </c>
      <c r="CH187" s="5" cm="1">
        <f t="array" ref="CH187">INDEX(GMW!$A$2:$NF$200,MATCH(1,(GMW!$NE$2:$NE$200=CH$3)*(GMW!$ND$2:$ND$200=CH$4)*(GMW!$C$2:$C$200=CH$1),0),$F187-1966)</f>
        <v>373.142</v>
      </c>
      <c r="CI187" s="5" cm="1">
        <f t="array" ref="CI187">INDEX(GMW!$A$2:$NF$200,MATCH(1,(GMW!$NE$2:$NE$200=CI$3)*(GMW!$ND$2:$ND$200=CI$4)*(GMW!$C$2:$C$200=CI$1),0),$F187-1966)</f>
        <v>282.63499999999999</v>
      </c>
      <c r="CJ187" s="5" cm="1">
        <f t="array" ref="CJ187">INDEX(GMW!$A$2:$NF$200,MATCH(1,(GMW!$NE$2:$NE$200=CJ$3)*(GMW!$ND$2:$ND$200=CJ$4)*(GMW!$C$2:$C$200=CJ$1),0),$F187-1966)</f>
        <v>535163</v>
      </c>
      <c r="CK187" s="5" cm="1">
        <f t="array" ref="CK187">INDEX(GMW!$A$2:$NF$200,MATCH(1,(GMW!$NE$2:$NE$200=CK$3)*(GMW!$ND$2:$ND$200=CK$4)*(GMW!$C$2:$C$200=CK$1),0),$F187-1966)</f>
        <v>5082.1499999999996</v>
      </c>
      <c r="CL187" s="5" cm="1">
        <f t="array" ref="CL187">INDEX(GMW!$A$2:$NF$200,MATCH(1,(GMW!$NE$2:$NE$200=CL$3)*(GMW!$ND$2:$ND$200=CL$4)*(GMW!$C$2:$C$200=CL$1),0),$F187-1966)</f>
        <v>139612.5</v>
      </c>
      <c r="CM187" s="5" cm="1">
        <f t="array" ref="CM187">INDEX(GMW!$A$2:$NF$200,MATCH(1,(GMW!$NE$2:$NE$200=CM$3)*(GMW!$ND$2:$ND$200=CM$4)*(GMW!$C$2:$C$200=CM$1),0),$F187-1966)</f>
        <v>551767</v>
      </c>
      <c r="CN187" s="5" cm="1">
        <f t="array" ref="CN187">INDEX(GMW!$A$2:$NF$200,MATCH(1,(GMW!$NE$2:$NE$200=CN$3)*(GMW!$ND$2:$ND$200=CN$4)*(GMW!$C$2:$C$200=CN$1),0),$F187-1966)</f>
        <v>464024</v>
      </c>
      <c r="CO187" s="5" cm="1">
        <f t="array" ref="CO187">INDEX(GMW!$A$2:$NF$200,MATCH(1,(GMW!$NE$2:$NE$200=CO$3)*(GMW!$ND$2:$ND$200=CO$4)*(GMW!$C$2:$C$200=CO$1),0),$F187-1966)</f>
        <v>552.78899999999999</v>
      </c>
      <c r="CP187" s="5" cm="1">
        <f t="array" ref="CP187">INDEX(GMW!$A$2:$NF$200,MATCH(1,(GMW!$NE$2:$NE$200=CP$3)*(GMW!$ND$2:$ND$200=CP$4)*(GMW!$C$2:$C$200=CP$1),0),$F187-1966)</f>
        <v>1175917</v>
      </c>
      <c r="CQ187" s="5" cm="1">
        <f t="array" ref="CQ187">INDEX(GMW!$A$2:$NF$200,MATCH(1,(GMW!$NE$2:$NE$200=CQ$3)*(GMW!$ND$2:$ND$200=CQ$4)*(GMW!$C$2:$C$200=CQ$1),0),$F187-1966)</f>
        <v>175.1962</v>
      </c>
      <c r="CR187" s="5" cm="1">
        <f t="array" ref="CR187">INDEX(GMW!$A$2:$NF$200,MATCH(1,(GMW!$NE$2:$NE$200=CR$3)*(GMW!$ND$2:$ND$200=CR$4)*(GMW!$C$2:$C$200=CR$1),0),$F187-1966)</f>
        <v>495521.4</v>
      </c>
      <c r="CS187" s="5" cm="1">
        <f t="array" ref="CS187">INDEX(GMW!$A$2:$NF$200,MATCH(1,(GMW!$NE$2:$NE$200=CS$3)*(GMW!$ND$2:$ND$200=CS$4)*(GMW!$C$2:$C$200=CS$1),0),$F187-1966)</f>
        <v>849.36599999999999</v>
      </c>
      <c r="CT187" s="5" cm="1">
        <f t="array" ref="CT187">INDEX(GMW!$A$2:$NF$200,MATCH(1,(GMW!$NE$2:$NE$200=CT$3)*(GMW!$ND$2:$ND$200=CT$4)*(GMW!$C$2:$C$200=CT$1),0),$F187-1966)</f>
        <v>583.01700000000005</v>
      </c>
      <c r="CU187" s="5" cm="1">
        <f t="array" ref="CU187">INDEX(GMW!$A$2:$NF$200,MATCH(1,(GMW!$NE$2:$NE$200=CU$3)*(GMW!$ND$2:$ND$200=CU$4)*(GMW!$C$2:$C$200=CU$1),0),$F187-1966)</f>
        <v>443.20400000000001</v>
      </c>
      <c r="CV187" s="5" cm="1">
        <f t="array" ref="CV187">INDEX(GMW!$A$2:$NF$200,MATCH(1,(GMW!$NE$2:$NE$200=CV$3)*(GMW!$ND$2:$ND$200=CV$4)*(GMW!$C$2:$C$200=CV$1),0),$F187-1966)</f>
        <v>298.35199999999998</v>
      </c>
      <c r="CW187" s="5" cm="1">
        <f t="array" ref="CW187">INDEX(GMW!$A$2:$NF$200,MATCH(1,(GMW!$NE$2:$NE$200=CW$3)*(GMW!$ND$2:$ND$200=CW$4)*(GMW!$C$2:$C$200=CW$1),0),$F187-1966)</f>
        <v>194.53299999999999</v>
      </c>
      <c r="CX187" s="5" cm="1">
        <f t="array" ref="CX187">INDEX(GMW!$A$2:$NF$200,MATCH(1,(GMW!$NE$2:$NE$200=CX$3)*(GMW!$ND$2:$ND$200=CX$4)*(GMW!$C$2:$C$200=CX$1),0),$F187-1966)</f>
        <v>112.828</v>
      </c>
      <c r="CY187" s="5" cm="1">
        <f t="array" ref="CY187">INDEX(GMW!$A$2:$NF$200,MATCH(1,(GMW!$NE$2:$NE$200=CY$3)*(GMW!$ND$2:$ND$200=CY$4)*(GMW!$C$2:$C$200=CY$1),0),$F187-1966)</f>
        <v>94.570599999999999</v>
      </c>
      <c r="CZ187" s="5" cm="1">
        <f t="array" ref="CZ187">INDEX(GMW!$A$2:$NF$200,MATCH(1,(GMW!$NE$2:$NE$200=CZ$3)*(GMW!$ND$2:$ND$200=CZ$4)*(GMW!$C$2:$C$200=CZ$1),0),$F187-1966)</f>
        <v>57.554000000000002</v>
      </c>
      <c r="DA187" s="5" cm="1">
        <f t="array" ref="DA187">INDEX(GMW!$A$2:$NF$200,MATCH(1,(GMW!$NE$2:$NE$200=DA$3)*(GMW!$ND$2:$ND$200=DA$4)*(GMW!$C$2:$C$200=DA$1),0),$F187-1966)</f>
        <v>82.792000000000002</v>
      </c>
      <c r="DB187" s="5" cm="1">
        <f t="array" ref="DB187">INDEX(GMW!$A$2:$NF$200,MATCH(1,(GMW!$NE$2:$NE$200=DB$3)*(GMW!$ND$2:$ND$200=DB$4)*(GMW!$C$2:$C$200=DB$1),0),$F187-1966)</f>
        <v>44.920999999999999</v>
      </c>
      <c r="DC187" s="5" cm="1">
        <f t="array" ref="DC187">INDEX(GMW!$A$2:$NF$200,MATCH(1,(GMW!$NE$2:$NE$200=DC$3)*(GMW!$ND$2:$ND$200=DC$4)*(GMW!$C$2:$C$200=DC$1),0),$F187-1966)</f>
        <v>50.342399999999998</v>
      </c>
    </row>
    <row r="188" spans="1:107" x14ac:dyDescent="0.25">
      <c r="B188" s="5">
        <f t="shared" ref="B188:D203" si="62">+B184+1</f>
        <v>2018</v>
      </c>
      <c r="C188" s="5">
        <f t="shared" si="62"/>
        <v>2018</v>
      </c>
      <c r="F188" s="5">
        <f t="shared" si="58"/>
        <v>2154</v>
      </c>
      <c r="G188" s="5" cm="1">
        <f t="array" ref="G188">INDEX(GMW!$A$2:$NF$200,MATCH(1,(GMW!$NE$2:$NE$200=G$3)*(GMW!$ND$2:$ND$200=G$4)*(GMW!$C$2:$C$200=G$1),0),$F188-1966)</f>
        <v>659172</v>
      </c>
      <c r="H188" s="5" cm="1">
        <f t="array" ref="H188">INDEX(GMW!$A$2:$NF$200,MATCH(1,(GMW!$NE$2:$NE$200=H$3)*(GMW!$ND$2:$ND$200=H$4)*(GMW!$C$2:$C$200=H$1),0),$F188-1966)</f>
        <v>404497</v>
      </c>
      <c r="I188" s="5" cm="1">
        <f t="array" ref="I188">INDEX(GMW!$A$2:$NF$200,MATCH(1,(GMW!$NE$2:$NE$200=I$3)*(GMW!$ND$2:$ND$200=I$4)*(GMW!$C$2:$C$200=I$1),0),$F188-1966)</f>
        <v>120520</v>
      </c>
      <c r="J188" s="5" cm="1">
        <f t="array" ref="J188">INDEX(GMW!$A$2:$NF$200,MATCH(1,(GMW!$NE$2:$NE$200=J$3)*(GMW!$ND$2:$ND$200=J$4)*(GMW!$C$2:$C$200=J$1),0),$F188-1966)</f>
        <v>126524</v>
      </c>
      <c r="K188" s="5" cm="1">
        <f t="array" ref="K188">INDEX(GMW!$A$2:$NF$200,MATCH(1,(GMW!$NE$2:$NE$200=K$3)*(GMW!$ND$2:$ND$200=K$4)*(GMW!$C$2:$C$200=K$1),0),$F188-1966)</f>
        <v>212801</v>
      </c>
      <c r="L188" s="5" cm="1">
        <f t="array" ref="L188">INDEX(GMW!$A$2:$NF$200,MATCH(1,(GMW!$NE$2:$NE$200=L$3)*(GMW!$ND$2:$ND$200=L$4)*(GMW!$C$2:$C$200=L$1),0),$F188-1966)</f>
        <v>219506</v>
      </c>
      <c r="M188" s="5" cm="1">
        <f t="array" ref="M188">INDEX(GMW!$A$2:$NF$200,MATCH(1,(GMW!$NE$2:$NE$200=M$3)*(GMW!$ND$2:$ND$200=M$4)*(GMW!$C$2:$C$200=M$1),0),$F188-1966)</f>
        <v>69104</v>
      </c>
      <c r="N188" s="5" cm="1">
        <f t="array" ref="N188">INDEX(GMW!$A$2:$NF$200,MATCH(1,(GMW!$NE$2:$NE$200=N$3)*(GMW!$ND$2:$ND$200=N$4)*(GMW!$C$2:$C$200=N$1),0),$F188-1966)</f>
        <v>16801</v>
      </c>
      <c r="O188" s="5" cm="1">
        <f t="array" ref="O188">INDEX(GMW!$A$2:$NF$200,MATCH(1,(GMW!$NE$2:$NE$200=O$3)*(GMW!$ND$2:$ND$200=O$4)*(GMW!$C$2:$C$200=O$1),0),$F188-1966)</f>
        <v>105.66670000000001</v>
      </c>
      <c r="P188" s="5" cm="1">
        <f t="array" ref="P188">INDEX(GMW!$A$2:$NF$200,MATCH(1,(GMW!$NE$2:$NE$200=P$3)*(GMW!$ND$2:$ND$200=P$4)*(GMW!$C$2:$C$200=P$1),0),$F188-1966)</f>
        <v>0.5</v>
      </c>
      <c r="Q188" s="5" cm="1">
        <f t="array" ref="Q188">INDEX(GMW!$A$2:$NF$200,MATCH(1,(GMW!$NE$2:$NE$200=Q$3)*(GMW!$ND$2:$ND$200=Q$4)*(GMW!$C$2:$C$200=Q$1),0),$F188-1966)</f>
        <v>1.28</v>
      </c>
      <c r="R188" s="5" cm="1">
        <f t="array" ref="R188">INDEX(GMW!$A$2:$NF$200,MATCH(1,(GMW!$NE$2:$NE$200=R$3)*(GMW!$ND$2:$ND$200=R$4)*(GMW!$C$2:$C$200=R$1),0),$F188-1966)</f>
        <v>105.66670000000001</v>
      </c>
      <c r="S188" s="5" cm="1">
        <f t="array" ref="S188">INDEX(GMW!$A$2:$NF$200,MATCH(1,(GMW!$NE$2:$NE$200=S$3)*(GMW!$ND$2:$ND$200=S$4)*(GMW!$C$2:$C$200=S$1),0),$F188-1966)</f>
        <v>34972</v>
      </c>
      <c r="T188" s="5" cm="1">
        <f t="array" ref="T188">INDEX(GMW!$A$2:$NF$200,MATCH(1,(GMW!$NE$2:$NE$200=T$3)*(GMW!$ND$2:$ND$200=T$4)*(GMW!$C$2:$C$200=T$1),0),$F188-1966)</f>
        <v>409</v>
      </c>
      <c r="U188" s="5" cm="1">
        <f t="array" ref="U188">INDEX(GMW!$A$2:$NF$200,MATCH(1,(GMW!$NE$2:$NE$200=U$3)*(GMW!$ND$2:$ND$200=U$4)*(GMW!$C$2:$C$200=U$1),0),$F188-1966)</f>
        <v>63</v>
      </c>
      <c r="V188" s="5" cm="1">
        <f t="array" ref="V188">INDEX(GMW!$A$2:$NF$200,MATCH(1,(GMW!$NE$2:$NE$200=V$3)*(GMW!$ND$2:$ND$200=V$4)*(GMW!$C$2:$C$200=V$1),0),$F188-1966)</f>
        <v>2715</v>
      </c>
      <c r="W188" s="5" cm="1">
        <f t="array" ref="W188">INDEX(GMW!$A$2:$NF$200,MATCH(1,(GMW!$NE$2:$NE$200=W$3)*(GMW!$ND$2:$ND$200=W$4)*(GMW!$C$2:$C$200=W$1),0),$F188-1966)</f>
        <v>150</v>
      </c>
      <c r="X188" s="5" cm="1">
        <f t="array" ref="X188">INDEX(GMW!$A$2:$NF$200,MATCH(1,(GMW!$NE$2:$NE$200=X$3)*(GMW!$ND$2:$ND$200=X$4)*(GMW!$C$2:$C$200=X$1),0),$F188-1966)</f>
        <v>227</v>
      </c>
      <c r="Y188" s="5" cm="1">
        <f t="array" ref="Y188">INDEX(GMW!$A$2:$NF$200,MATCH(1,(GMW!$NE$2:$NE$200=Y$3)*(GMW!$ND$2:$ND$200=Y$4)*(GMW!$C$2:$C$200=Y$1),0),$F188-1966)</f>
        <v>2311</v>
      </c>
      <c r="Z188" s="5" cm="1">
        <f t="array" ref="Z188">INDEX(GMW!$A$2:$NF$200,MATCH(1,(GMW!$NE$2:$NE$200=Z$3)*(GMW!$ND$2:$ND$200=Z$4)*(GMW!$C$2:$C$200=Z$1),0),$F188-1966)</f>
        <v>4992</v>
      </c>
      <c r="AA188" s="5" cm="1">
        <f t="array" ref="AA188">INDEX(GMW!$A$2:$NF$200,MATCH(1,(GMW!$NE$2:$NE$200=AA$3)*(GMW!$ND$2:$ND$200=AA$4)*(GMW!$C$2:$C$200=AA$1),0),$F188-1966)</f>
        <v>1727</v>
      </c>
      <c r="AB188" s="5" cm="1">
        <f t="array" ref="AB188">INDEX(GMW!$A$2:$NF$200,MATCH(1,(GMW!$NE$2:$NE$200=AB$3)*(GMW!$ND$2:$ND$200=AB$4)*(GMW!$C$2:$C$200=AB$1),0),$F188-1966)</f>
        <v>2435</v>
      </c>
      <c r="AC188" s="5" cm="1">
        <f t="array" ref="AC188">INDEX(GMW!$A$2:$NF$200,MATCH(1,(GMW!$NE$2:$NE$200=AC$3)*(GMW!$ND$2:$ND$200=AC$4)*(GMW!$C$2:$C$200=AC$1),0),$F188-1966)</f>
        <v>1473</v>
      </c>
      <c r="AD188" s="5" cm="1">
        <f t="array" ref="AD188">INDEX(GMW!$A$2:$NF$200,MATCH(1,(GMW!$NE$2:$NE$200=AD$3)*(GMW!$ND$2:$ND$200=AD$4)*(GMW!$C$2:$C$200=AD$1),0),$F188-1966)</f>
        <v>1111</v>
      </c>
      <c r="AE188" s="5" cm="1">
        <f t="array" ref="AE188">INDEX(GMW!$A$2:$NF$200,MATCH(1,(GMW!$NE$2:$NE$200=AE$3)*(GMW!$ND$2:$ND$200=AE$4)*(GMW!$C$2:$C$200=AE$1),0),$F188-1966)</f>
        <v>567</v>
      </c>
      <c r="AF188" s="5" cm="1">
        <f t="array" ref="AF188">INDEX(GMW!$A$2:$NF$200,MATCH(1,(GMW!$NE$2:$NE$200=AF$3)*(GMW!$ND$2:$ND$200=AF$4)*(GMW!$C$2:$C$200=AF$1),0),$F188-1966)</f>
        <v>3029</v>
      </c>
      <c r="AG188" s="5" cm="1">
        <f t="array" ref="AG188">INDEX(GMW!$A$2:$NF$200,MATCH(1,(GMW!$NE$2:$NE$200=AG$3)*(GMW!$ND$2:$ND$200=AG$4)*(GMW!$C$2:$C$200=AG$1),0),$F188-1966)</f>
        <v>3006</v>
      </c>
      <c r="AH188" s="5" cm="1">
        <f t="array" ref="AH188">INDEX(GMW!$A$2:$NF$200,MATCH(1,(GMW!$NE$2:$NE$200=AH$3)*(GMW!$ND$2:$ND$200=AH$4)*(GMW!$C$2:$C$200=AH$1),0),$F188-1966)</f>
        <v>1492</v>
      </c>
      <c r="AI188" s="5" cm="1">
        <f t="array" ref="AI188">INDEX(GMW!$A$2:$NF$200,MATCH(1,(GMW!$NE$2:$NE$200=AI$3)*(GMW!$ND$2:$ND$200=AI$4)*(GMW!$C$2:$C$200=AI$1),0),$F188-1966)</f>
        <v>2935</v>
      </c>
      <c r="AJ188" s="5" cm="1">
        <f t="array" ref="AJ188">INDEX(GMW!$A$2:$NF$200,MATCH(1,(GMW!$NE$2:$NE$200=AJ$3)*(GMW!$ND$2:$ND$200=AJ$4)*(GMW!$C$2:$C$200=AJ$1),0),$F188-1966)</f>
        <v>4332</v>
      </c>
      <c r="AK188" s="5" cm="1">
        <f t="array" ref="AK188">INDEX(GMW!$A$2:$NF$200,MATCH(1,(GMW!$NE$2:$NE$200=AK$3)*(GMW!$ND$2:$ND$200=AK$4)*(GMW!$C$2:$C$200=AK$1),0),$F188-1966)</f>
        <v>1006</v>
      </c>
      <c r="AL188" s="5" cm="1">
        <f t="array" ref="AL188">INDEX(GMW!$A$2:$NF$200,MATCH(1,(GMW!$NE$2:$NE$200=AL$3)*(GMW!$ND$2:$ND$200=AL$4)*(GMW!$C$2:$C$200=AL$1),0),$F188-1966)</f>
        <v>992</v>
      </c>
      <c r="AM188" s="5" cm="1">
        <f t="array" ref="AM188">INDEX(GMW!$A$2:$NF$200,MATCH(1,(GMW!$NE$2:$NE$200=AM$3)*(GMW!$ND$2:$ND$200=AM$4)*(GMW!$C$2:$C$200=AM$1),0),$F188-1966)</f>
        <v>32451</v>
      </c>
      <c r="AN188" s="5" cm="1">
        <f t="array" ref="AN188">INDEX(GMW!$A$2:$NF$200,MATCH(1,(GMW!$NE$2:$NE$200=AN$3)*(GMW!$ND$2:$ND$200=AN$4)*(GMW!$C$2:$C$200=AN$1),0),$F188-1966)</f>
        <v>5325</v>
      </c>
      <c r="AO188" s="5" cm="1">
        <f t="array" ref="AO188">INDEX(GMW!$A$2:$NF$200,MATCH(1,(GMW!$NE$2:$NE$200=AO$3)*(GMW!$ND$2:$ND$200=AO$4)*(GMW!$C$2:$C$200=AO$1),0),$F188-1966)</f>
        <v>659172</v>
      </c>
      <c r="AP188" s="5" cm="1">
        <f t="array" ref="AP188">INDEX(GMW!$A$2:$NF$200,MATCH(1,(GMW!$NE$2:$NE$200=AP$3)*(GMW!$ND$2:$ND$200=AP$4)*(GMW!$C$2:$C$200=AP$1),0),$F188-1966)</f>
        <v>5037.625</v>
      </c>
      <c r="AQ188" s="5" cm="1">
        <f t="array" ref="AQ188">INDEX(GMW!$A$2:$NF$200,MATCH(1,(GMW!$NE$2:$NE$200=AQ$3)*(GMW!$ND$2:$ND$200=AQ$4)*(GMW!$C$2:$C$200=AQ$1),0),$F188-1966)</f>
        <v>139238.79999999999</v>
      </c>
      <c r="AR188" s="5" cm="1">
        <f t="array" ref="AR188">INDEX(GMW!$A$2:$NF$200,MATCH(1,(GMW!$NE$2:$NE$200=AR$3)*(GMW!$ND$2:$ND$200=AR$4)*(GMW!$C$2:$C$200=AR$1),0),$F188-1966)</f>
        <v>896.07</v>
      </c>
      <c r="AS188" s="5" cm="1">
        <f t="array" ref="AS188">INDEX(GMW!$A$2:$NF$200,MATCH(1,(GMW!$NE$2:$NE$200=AS$3)*(GMW!$ND$2:$ND$200=AS$4)*(GMW!$C$2:$C$200=AS$1),0),$F188-1966)</f>
        <v>611.89599999999996</v>
      </c>
      <c r="AT188" s="5" cm="1">
        <f t="array" ref="AT188">INDEX(GMW!$A$2:$NF$200,MATCH(1,(GMW!$NE$2:$NE$200=AT$3)*(GMW!$ND$2:$ND$200=AT$4)*(GMW!$C$2:$C$200=AT$1),0),$F188-1966)</f>
        <v>456.55500000000001</v>
      </c>
      <c r="AU188" s="5" cm="1">
        <f t="array" ref="AU188">INDEX(GMW!$A$2:$NF$200,MATCH(1,(GMW!$NE$2:$NE$200=AU$3)*(GMW!$ND$2:$ND$200=AU$4)*(GMW!$C$2:$C$200=AU$1),0),$F188-1966)</f>
        <v>549192</v>
      </c>
      <c r="AV188" s="5" cm="1">
        <f t="array" ref="AV188">INDEX(GMW!$A$2:$NF$200,MATCH(1,(GMW!$NE$2:$NE$200=AV$3)*(GMW!$ND$2:$ND$200=AV$4)*(GMW!$C$2:$C$200=AV$1),0),$F188-1966)</f>
        <v>16322</v>
      </c>
      <c r="AW188" s="5" cm="1">
        <f t="array" ref="AW188">INDEX(GMW!$A$2:$NF$200,MATCH(1,(GMW!$NE$2:$NE$200=AW$3)*(GMW!$ND$2:$ND$200=AW$4)*(GMW!$C$2:$C$200=AW$1),0),$F188-1966)</f>
        <v>203.67500000000001</v>
      </c>
      <c r="AX188" s="5" cm="1">
        <f t="array" ref="AX188">INDEX(GMW!$A$2:$NF$200,MATCH(1,(GMW!$NE$2:$NE$200=AX$3)*(GMW!$ND$2:$ND$200=AX$4)*(GMW!$C$2:$C$200=AX$1),0),$F188-1966)</f>
        <v>2144.6619999999998</v>
      </c>
      <c r="AY188" s="5" cm="1">
        <f t="array" ref="AY188">INDEX(GMW!$A$2:$NF$200,MATCH(1,(GMW!$NE$2:$NE$200=AY$3)*(GMW!$ND$2:$ND$200=AY$4)*(GMW!$C$2:$C$200=AY$1),0),$F188-1966)</f>
        <v>16313</v>
      </c>
      <c r="AZ188" s="5" cm="1">
        <f t="array" ref="AZ188">INDEX(GMW!$A$2:$NF$200,MATCH(1,(GMW!$NE$2:$NE$200=AZ$3)*(GMW!$ND$2:$ND$200=AZ$4)*(GMW!$C$2:$C$200=AZ$1),0),$F188-1966)</f>
        <v>4352</v>
      </c>
      <c r="BA188" s="5" cm="1">
        <f t="array" ref="BA188">INDEX(GMW!$A$2:$NF$200,MATCH(1,(GMW!$NE$2:$NE$200=BA$3)*(GMW!$ND$2:$ND$200=BA$4)*(GMW!$C$2:$C$200=BA$1),0),$F188-1966)</f>
        <v>4.6105619999999998</v>
      </c>
      <c r="BB188" s="5" cm="1">
        <f t="array" ref="BB188">INDEX(GMW!$A$2:$NF$200,MATCH(1,(GMW!$NE$2:$NE$200=BB$3)*(GMW!$ND$2:$ND$200=BB$4)*(GMW!$C$2:$C$200=BB$1),0),$F188-1966)</f>
        <v>6175.1959999999999</v>
      </c>
      <c r="BC188" s="5" cm="1">
        <f t="array" ref="BC188">INDEX(GMW!$A$2:$NF$200,MATCH(1,(GMW!$NE$2:$NE$200=BC$3)*(GMW!$ND$2:$ND$200=BC$4)*(GMW!$C$2:$C$200=BC$1),0),$F188-1966)</f>
        <v>0.57919710000000002</v>
      </c>
      <c r="BD188" s="5" cm="1">
        <f t="array" ref="BD188">INDEX(GMW!$A$2:$NF$200,MATCH(1,(GMW!$NE$2:$NE$200=BD$3)*(GMW!$ND$2:$ND$200=BD$4)*(GMW!$C$2:$C$200=BD$1),0),$F188-1966)</f>
        <v>3621</v>
      </c>
      <c r="BE188" s="5" cm="1">
        <f t="array" ref="BE188">INDEX(GMW!$A$2:$NF$200,MATCH(1,(GMW!$NE$2:$NE$200=BE$3)*(GMW!$ND$2:$ND$200=BE$4)*(GMW!$C$2:$C$200=BE$1),0),$F188-1966)</f>
        <v>7.771312</v>
      </c>
      <c r="BF188" s="5" cm="1">
        <f t="array" ref="BF188">INDEX(GMW!$A$2:$NF$200,MATCH(1,(GMW!$NE$2:$NE$200=BF$3)*(GMW!$ND$2:$ND$200=BF$4)*(GMW!$C$2:$C$200=BF$1),0),$F188-1966)</f>
        <v>10.679</v>
      </c>
      <c r="BG188" s="5" cm="1">
        <f t="array" ref="BG188">INDEX(GMW!$A$2:$NF$200,MATCH(1,(GMW!$NE$2:$NE$200=BG$3)*(GMW!$ND$2:$ND$200=BG$4)*(GMW!$C$2:$C$200=BG$1),0),$F188-1966)</f>
        <v>16.253900000000002</v>
      </c>
      <c r="BH188" s="5" cm="1">
        <f t="array" ref="BH188">INDEX(GMW!$A$2:$NF$200,MATCH(1,(GMW!$NE$2:$NE$200=BH$3)*(GMW!$ND$2:$ND$200=BH$4)*(GMW!$C$2:$C$200=BH$1),0),$F188-1966)</f>
        <v>7.3530319999999998</v>
      </c>
      <c r="BI188" s="5" cm="1">
        <f t="array" ref="BI188">INDEX(GMW!$A$2:$NF$200,MATCH(1,(GMW!$NE$2:$NE$200=BI$3)*(GMW!$ND$2:$ND$200=BI$4)*(GMW!$C$2:$C$200=BI$1),0),$F188-1966)</f>
        <v>1.8520000000000001</v>
      </c>
      <c r="BJ188" s="5" cm="1">
        <f t="array" ref="BJ188">INDEX(GMW!$A$2:$NF$200,MATCH(1,(GMW!$NE$2:$NE$200=BJ$3)*(GMW!$ND$2:$ND$200=BJ$4)*(GMW!$C$2:$C$200=BJ$1),0),$F188-1966)</f>
        <v>2.4970910000000002</v>
      </c>
      <c r="BK188" s="5" cm="1">
        <f t="array" ref="BK188">INDEX(GMW!$A$2:$NF$200,MATCH(1,(GMW!$NE$2:$NE$200=BK$3)*(GMW!$ND$2:$ND$200=BK$4)*(GMW!$C$2:$C$200=BK$1),0),$F188-1966)</f>
        <v>1.5723279999999999</v>
      </c>
      <c r="BL188" s="5" cm="1">
        <f t="array" ref="BL188">INDEX(GMW!$A$2:$NF$200,MATCH(1,(GMW!$NE$2:$NE$200=BL$3)*(GMW!$ND$2:$ND$200=BL$4)*(GMW!$C$2:$C$200=BL$1),0),$F188-1966)</f>
        <v>0.57716710000000004</v>
      </c>
      <c r="BM188" s="5" cm="1">
        <f t="array" ref="BM188">INDEX(GMW!$A$2:$NF$200,MATCH(1,(GMW!$NE$2:$NE$200=BM$3)*(GMW!$ND$2:$ND$200=BM$4)*(GMW!$C$2:$C$200=BM$1),0),$F188-1966)</f>
        <v>1.347599</v>
      </c>
      <c r="BN188" s="5" cm="1">
        <f t="array" ref="BN188">INDEX(GMW!$A$2:$NF$200,MATCH(1,(GMW!$NE$2:$NE$200=BN$3)*(GMW!$ND$2:$ND$200=BN$4)*(GMW!$C$2:$C$200=BN$1),0),$F188-1966)</f>
        <v>1.54362</v>
      </c>
      <c r="BO188" s="5" cm="1">
        <f t="array" ref="BO188">INDEX(GMW!$A$2:$NF$200,MATCH(1,(GMW!$NE$2:$NE$200=BO$3)*(GMW!$ND$2:$ND$200=BO$4)*(GMW!$C$2:$C$200=BO$1),0),$F188-1966)</f>
        <v>1.6327199999999999</v>
      </c>
      <c r="BP188" s="5" cm="1">
        <f t="array" ref="BP188">INDEX(GMW!$A$2:$NF$200,MATCH(1,(GMW!$NE$2:$NE$200=BP$3)*(GMW!$ND$2:$ND$200=BP$4)*(GMW!$C$2:$C$200=BP$1),0),$F188-1966)</f>
        <v>1819058</v>
      </c>
      <c r="BQ188" s="5" cm="1">
        <f t="array" ref="BQ188">INDEX(GMW!$A$2:$NF$200,MATCH(1,(GMW!$NE$2:$NE$200=BQ$3)*(GMW!$ND$2:$ND$200=BQ$4)*(GMW!$C$2:$C$200=BQ$1),0),$F188-1966)</f>
        <v>27424.42</v>
      </c>
      <c r="BR188" s="5" cm="1">
        <f t="array" ref="BR188">INDEX(GMW!$A$2:$NF$200,MATCH(1,(GMW!$NE$2:$NE$200=BR$3)*(GMW!$ND$2:$ND$200=BR$4)*(GMW!$C$2:$C$200=BR$1),0),$F188-1966)</f>
        <v>1221681</v>
      </c>
      <c r="BS188" s="5" cm="1">
        <f t="array" ref="BS188">INDEX(GMW!$A$2:$NF$200,MATCH(1,(GMW!$NE$2:$NE$200=BS$3)*(GMW!$ND$2:$ND$200=BS$4)*(GMW!$C$2:$C$200=BS$1),0),$F188-1966)</f>
        <v>2078705</v>
      </c>
      <c r="BT188" s="5" cm="1">
        <f t="array" ref="BT188">INDEX(GMW!$A$2:$NF$200,MATCH(1,(GMW!$NE$2:$NE$200=BT$3)*(GMW!$ND$2:$ND$200=BT$4)*(GMW!$C$2:$C$200=BT$1),0),$F188-1966)</f>
        <v>809023</v>
      </c>
      <c r="BU188" s="5" cm="1">
        <f t="array" ref="BU188">INDEX(GMW!$A$2:$NF$200,MATCH(1,(GMW!$NE$2:$NE$200=BU$3)*(GMW!$ND$2:$ND$200=BU$4)*(GMW!$C$2:$C$200=BU$1),0),$F188-1966)</f>
        <v>1201.6410000000001</v>
      </c>
      <c r="BV188" s="5" cm="1">
        <f t="array" ref="BV188">INDEX(GMW!$A$2:$NF$200,MATCH(1,(GMW!$NE$2:$NE$200=BV$3)*(GMW!$ND$2:$ND$200=BV$4)*(GMW!$C$2:$C$200=BV$1),0),$F188-1966)</f>
        <v>2450576</v>
      </c>
      <c r="BW188" s="5" cm="1">
        <f t="array" ref="BW188">INDEX(GMW!$A$2:$NF$200,MATCH(1,(GMW!$NE$2:$NE$200=BW$3)*(GMW!$ND$2:$ND$200=BW$4)*(GMW!$C$2:$C$200=BW$1),0),$F188-1966)</f>
        <v>186.23589999999999</v>
      </c>
      <c r="BX188" s="5" cm="1">
        <f t="array" ref="BX188">INDEX(GMW!$A$2:$NF$200,MATCH(1,(GMW!$NE$2:$NE$200=BX$3)*(GMW!$ND$2:$ND$200=BX$4)*(GMW!$C$2:$C$200=BX$1),0),$F188-1966)</f>
        <v>780561</v>
      </c>
      <c r="BY188" s="5" cm="1">
        <f t="array" ref="BY188">INDEX(GMW!$A$2:$NF$200,MATCH(1,(GMW!$NE$2:$NE$200=BY$3)*(GMW!$ND$2:$ND$200=BY$4)*(GMW!$C$2:$C$200=BY$1),0),$F188-1966)</f>
        <v>1934.5329999999999</v>
      </c>
      <c r="BZ188" s="5" cm="1">
        <f t="array" ref="BZ188">INDEX(GMW!$A$2:$NF$200,MATCH(1,(GMW!$NE$2:$NE$200=BZ$3)*(GMW!$ND$2:$ND$200=BZ$4)*(GMW!$C$2:$C$200=BZ$1),0),$F188-1966)</f>
        <v>3081.7080000000001</v>
      </c>
      <c r="CA188" s="5" cm="1">
        <f t="array" ref="CA188">INDEX(GMW!$A$2:$NF$200,MATCH(1,(GMW!$NE$2:$NE$200=CA$3)*(GMW!$ND$2:$ND$200=CA$4)*(GMW!$C$2:$C$200=CA$1),0),$F188-1966)</f>
        <v>2632.6550000000002</v>
      </c>
      <c r="CB188" s="5" cm="1">
        <f t="array" ref="CB188">INDEX(GMW!$A$2:$NF$200,MATCH(1,(GMW!$NE$2:$NE$200=CB$3)*(GMW!$ND$2:$ND$200=CB$4)*(GMW!$C$2:$C$200=CB$1),0),$F188-1966)</f>
        <v>1401.1089999999999</v>
      </c>
      <c r="CC188" s="5" cm="1">
        <f t="array" ref="CC188">INDEX(GMW!$A$2:$NF$200,MATCH(1,(GMW!$NE$2:$NE$200=CC$3)*(GMW!$ND$2:$ND$200=CC$4)*(GMW!$C$2:$C$200=CC$1),0),$F188-1966)</f>
        <v>518.66549999999995</v>
      </c>
      <c r="CD188" s="5" cm="1">
        <f t="array" ref="CD188">INDEX(GMW!$A$2:$NF$200,MATCH(1,(GMW!$NE$2:$NE$200=CD$3)*(GMW!$ND$2:$ND$200=CD$4)*(GMW!$C$2:$C$200=CD$1),0),$F188-1966)</f>
        <v>583.04999999999995</v>
      </c>
      <c r="CE188" s="5" cm="1">
        <f t="array" ref="CE188">INDEX(GMW!$A$2:$NF$200,MATCH(1,(GMW!$NE$2:$NE$200=CE$3)*(GMW!$ND$2:$ND$200=CE$4)*(GMW!$C$2:$C$200=CE$1),0),$F188-1966)</f>
        <v>481.47</v>
      </c>
      <c r="CF188" s="5" cm="1">
        <f t="array" ref="CF188">INDEX(GMW!$A$2:$NF$200,MATCH(1,(GMW!$NE$2:$NE$200=CF$3)*(GMW!$ND$2:$ND$200=CF$4)*(GMW!$C$2:$C$200=CF$1),0),$F188-1966)</f>
        <v>147.8681</v>
      </c>
      <c r="CG188" s="5" cm="1">
        <f t="array" ref="CG188">INDEX(GMW!$A$2:$NF$200,MATCH(1,(GMW!$NE$2:$NE$200=CG$3)*(GMW!$ND$2:$ND$200=CG$4)*(GMW!$C$2:$C$200=CG$1),0),$F188-1966)</f>
        <v>176.92500000000001</v>
      </c>
      <c r="CH188" s="5" cm="1">
        <f t="array" ref="CH188">INDEX(GMW!$A$2:$NF$200,MATCH(1,(GMW!$NE$2:$NE$200=CH$3)*(GMW!$ND$2:$ND$200=CH$4)*(GMW!$C$2:$C$200=CH$1),0),$F188-1966)</f>
        <v>374.36700000000002</v>
      </c>
      <c r="CI188" s="5" cm="1">
        <f t="array" ref="CI188">INDEX(GMW!$A$2:$NF$200,MATCH(1,(GMW!$NE$2:$NE$200=CI$3)*(GMW!$ND$2:$ND$200=CI$4)*(GMW!$C$2:$C$200=CI$1),0),$F188-1966)</f>
        <v>282.26499999999999</v>
      </c>
      <c r="CJ188" s="5" cm="1">
        <f t="array" ref="CJ188">INDEX(GMW!$A$2:$NF$200,MATCH(1,(GMW!$NE$2:$NE$200=CJ$3)*(GMW!$ND$2:$ND$200=CJ$4)*(GMW!$C$2:$C$200=CJ$1),0),$F188-1966)</f>
        <v>540719</v>
      </c>
      <c r="CK188" s="5" cm="1">
        <f t="array" ref="CK188">INDEX(GMW!$A$2:$NF$200,MATCH(1,(GMW!$NE$2:$NE$200=CK$3)*(GMW!$ND$2:$ND$200=CK$4)*(GMW!$C$2:$C$200=CK$1),0),$F188-1966)</f>
        <v>5145.2250000000004</v>
      </c>
      <c r="CL188" s="5" cm="1">
        <f t="array" ref="CL188">INDEX(GMW!$A$2:$NF$200,MATCH(1,(GMW!$NE$2:$NE$200=CL$3)*(GMW!$ND$2:$ND$200=CL$4)*(GMW!$C$2:$C$200=CL$1),0),$F188-1966)</f>
        <v>139714.29999999999</v>
      </c>
      <c r="CM188" s="5" cm="1">
        <f t="array" ref="CM188">INDEX(GMW!$A$2:$NF$200,MATCH(1,(GMW!$NE$2:$NE$200=CM$3)*(GMW!$ND$2:$ND$200=CM$4)*(GMW!$C$2:$C$200=CM$1),0),$F188-1966)</f>
        <v>560017</v>
      </c>
      <c r="CN188" s="5" cm="1">
        <f t="array" ref="CN188">INDEX(GMW!$A$2:$NF$200,MATCH(1,(GMW!$NE$2:$NE$200=CN$3)*(GMW!$ND$2:$ND$200=CN$4)*(GMW!$C$2:$C$200=CN$1),0),$F188-1966)</f>
        <v>470255</v>
      </c>
      <c r="CO188" s="5" cm="1">
        <f t="array" ref="CO188">INDEX(GMW!$A$2:$NF$200,MATCH(1,(GMW!$NE$2:$NE$200=CO$3)*(GMW!$ND$2:$ND$200=CO$4)*(GMW!$C$2:$C$200=CO$1),0),$F188-1966)</f>
        <v>557.875</v>
      </c>
      <c r="CP188" s="5" cm="1">
        <f t="array" ref="CP188">INDEX(GMW!$A$2:$NF$200,MATCH(1,(GMW!$NE$2:$NE$200=CP$3)*(GMW!$ND$2:$ND$200=CP$4)*(GMW!$C$2:$C$200=CP$1),0),$F188-1966)</f>
        <v>1190035</v>
      </c>
      <c r="CQ188" s="5" cm="1">
        <f t="array" ref="CQ188">INDEX(GMW!$A$2:$NF$200,MATCH(1,(GMW!$NE$2:$NE$200=CQ$3)*(GMW!$ND$2:$ND$200=CQ$4)*(GMW!$C$2:$C$200=CQ$1),0),$F188-1966)</f>
        <v>178.21270000000001</v>
      </c>
      <c r="CR188" s="5" cm="1">
        <f t="array" ref="CR188">INDEX(GMW!$A$2:$NF$200,MATCH(1,(GMW!$NE$2:$NE$200=CR$3)*(GMW!$ND$2:$ND$200=CR$4)*(GMW!$C$2:$C$200=CR$1),0),$F188-1966)</f>
        <v>499840</v>
      </c>
      <c r="CS188" s="5" cm="1">
        <f t="array" ref="CS188">INDEX(GMW!$A$2:$NF$200,MATCH(1,(GMW!$NE$2:$NE$200=CS$3)*(GMW!$ND$2:$ND$200=CS$4)*(GMW!$C$2:$C$200=CS$1),0),$F188-1966)</f>
        <v>859.28599999999994</v>
      </c>
      <c r="CT188" s="5" cm="1">
        <f t="array" ref="CT188">INDEX(GMW!$A$2:$NF$200,MATCH(1,(GMW!$NE$2:$NE$200=CT$3)*(GMW!$ND$2:$ND$200=CT$4)*(GMW!$C$2:$C$200=CT$1),0),$F188-1966)</f>
        <v>585.24300000000005</v>
      </c>
      <c r="CU188" s="5" cm="1">
        <f t="array" ref="CU188">INDEX(GMW!$A$2:$NF$200,MATCH(1,(GMW!$NE$2:$NE$200=CU$3)*(GMW!$ND$2:$ND$200=CU$4)*(GMW!$C$2:$C$200=CU$1),0),$F188-1966)</f>
        <v>444.28399999999999</v>
      </c>
      <c r="CV188" s="5" cm="1">
        <f t="array" ref="CV188">INDEX(GMW!$A$2:$NF$200,MATCH(1,(GMW!$NE$2:$NE$200=CV$3)*(GMW!$ND$2:$ND$200=CV$4)*(GMW!$C$2:$C$200=CV$1),0),$F188-1966)</f>
        <v>301.74900000000002</v>
      </c>
      <c r="CW188" s="5" cm="1">
        <f t="array" ref="CW188">INDEX(GMW!$A$2:$NF$200,MATCH(1,(GMW!$NE$2:$NE$200=CW$3)*(GMW!$ND$2:$ND$200=CW$4)*(GMW!$C$2:$C$200=CW$1),0),$F188-1966)</f>
        <v>195.46600000000001</v>
      </c>
      <c r="CX188" s="5" cm="1">
        <f t="array" ref="CX188">INDEX(GMW!$A$2:$NF$200,MATCH(1,(GMW!$NE$2:$NE$200=CX$3)*(GMW!$ND$2:$ND$200=CX$4)*(GMW!$C$2:$C$200=CX$1),0),$F188-1966)</f>
        <v>114.467</v>
      </c>
      <c r="CY188" s="5" cm="1">
        <f t="array" ref="CY188">INDEX(GMW!$A$2:$NF$200,MATCH(1,(GMW!$NE$2:$NE$200=CY$3)*(GMW!$ND$2:$ND$200=CY$4)*(GMW!$C$2:$C$200=CY$1),0),$F188-1966)</f>
        <v>95.097099999999998</v>
      </c>
      <c r="CZ188" s="5" cm="1">
        <f t="array" ref="CZ188">INDEX(GMW!$A$2:$NF$200,MATCH(1,(GMW!$NE$2:$NE$200=CZ$3)*(GMW!$ND$2:$ND$200=CZ$4)*(GMW!$C$2:$C$200=CZ$1),0),$F188-1966)</f>
        <v>57.69</v>
      </c>
      <c r="DA188" s="5" cm="1">
        <f t="array" ref="DA188">INDEX(GMW!$A$2:$NF$200,MATCH(1,(GMW!$NE$2:$NE$200=DA$3)*(GMW!$ND$2:$ND$200=DA$4)*(GMW!$C$2:$C$200=DA$1),0),$F188-1966)</f>
        <v>82.826999999999998</v>
      </c>
      <c r="DB188" s="5" cm="1">
        <f t="array" ref="DB188">INDEX(GMW!$A$2:$NF$200,MATCH(1,(GMW!$NE$2:$NE$200=DB$3)*(GMW!$ND$2:$ND$200=DB$4)*(GMW!$C$2:$C$200=DB$1),0),$F188-1966)</f>
        <v>45.003</v>
      </c>
      <c r="DC188" s="5" cm="1">
        <f t="array" ref="DC188">INDEX(GMW!$A$2:$NF$200,MATCH(1,(GMW!$NE$2:$NE$200=DC$3)*(GMW!$ND$2:$ND$200=DC$4)*(GMW!$C$2:$C$200=DC$1),0),$F188-1966)</f>
        <v>50.917200000000001</v>
      </c>
    </row>
    <row r="189" spans="1:107" x14ac:dyDescent="0.25">
      <c r="B189" s="5">
        <f t="shared" si="62"/>
        <v>2018</v>
      </c>
      <c r="C189" s="5">
        <f t="shared" si="62"/>
        <v>2018</v>
      </c>
      <c r="F189" s="5">
        <f t="shared" si="58"/>
        <v>2155</v>
      </c>
      <c r="G189" s="5" cm="1">
        <f t="array" ref="G189">INDEX(GMW!$A$2:$NF$200,MATCH(1,(GMW!$NE$2:$NE$200=G$3)*(GMW!$ND$2:$ND$200=G$4)*(GMW!$C$2:$C$200=G$1),0),$F189-1966)</f>
        <v>661262</v>
      </c>
      <c r="H189" s="5" cm="1">
        <f t="array" ref="H189">INDEX(GMW!$A$2:$NF$200,MATCH(1,(GMW!$NE$2:$NE$200=H$3)*(GMW!$ND$2:$ND$200=H$4)*(GMW!$C$2:$C$200=H$1),0),$F189-1966)</f>
        <v>408017</v>
      </c>
      <c r="I189" s="5" cm="1">
        <f t="array" ref="I189">INDEX(GMW!$A$2:$NF$200,MATCH(1,(GMW!$NE$2:$NE$200=I$3)*(GMW!$ND$2:$ND$200=I$4)*(GMW!$C$2:$C$200=I$1),0),$F189-1966)</f>
        <v>119714</v>
      </c>
      <c r="J189" s="5" cm="1">
        <f t="array" ref="J189">INDEX(GMW!$A$2:$NF$200,MATCH(1,(GMW!$NE$2:$NE$200=J$3)*(GMW!$ND$2:$ND$200=J$4)*(GMW!$C$2:$C$200=J$1),0),$F189-1966)</f>
        <v>126668</v>
      </c>
      <c r="K189" s="5" cm="1">
        <f t="array" ref="K189">INDEX(GMW!$A$2:$NF$200,MATCH(1,(GMW!$NE$2:$NE$200=K$3)*(GMW!$ND$2:$ND$200=K$4)*(GMW!$C$2:$C$200=K$1),0),$F189-1966)</f>
        <v>213492</v>
      </c>
      <c r="L189" s="5" cm="1">
        <f t="array" ref="L189">INDEX(GMW!$A$2:$NF$200,MATCH(1,(GMW!$NE$2:$NE$200=L$3)*(GMW!$ND$2:$ND$200=L$4)*(GMW!$C$2:$C$200=L$1),0),$F189-1966)</f>
        <v>219699</v>
      </c>
      <c r="M189" s="5" cm="1">
        <f t="array" ref="M189">INDEX(GMW!$A$2:$NF$200,MATCH(1,(GMW!$NE$2:$NE$200=M$3)*(GMW!$ND$2:$ND$200=M$4)*(GMW!$C$2:$C$200=M$1),0),$F189-1966)</f>
        <v>67423</v>
      </c>
      <c r="N189" s="5" cm="1">
        <f t="array" ref="N189">INDEX(GMW!$A$2:$NF$200,MATCH(1,(GMW!$NE$2:$NE$200=N$3)*(GMW!$ND$2:$ND$200=N$4)*(GMW!$C$2:$C$200=N$1),0),$F189-1966)</f>
        <v>17993</v>
      </c>
      <c r="O189" s="5" cm="1">
        <f t="array" ref="O189">INDEX(GMW!$A$2:$NF$200,MATCH(1,(GMW!$NE$2:$NE$200=O$3)*(GMW!$ND$2:$ND$200=O$4)*(GMW!$C$2:$C$200=O$1),0),$F189-1966)</f>
        <v>106.3</v>
      </c>
      <c r="P189" s="5" cm="1">
        <f t="array" ref="P189">INDEX(GMW!$A$2:$NF$200,MATCH(1,(GMW!$NE$2:$NE$200=P$3)*(GMW!$ND$2:$ND$200=P$4)*(GMW!$C$2:$C$200=P$1),0),$F189-1966)</f>
        <v>0.75</v>
      </c>
      <c r="Q189" s="5" cm="1">
        <f t="array" ref="Q189">INDEX(GMW!$A$2:$NF$200,MATCH(1,(GMW!$NE$2:$NE$200=Q$3)*(GMW!$ND$2:$ND$200=Q$4)*(GMW!$C$2:$C$200=Q$1),0),$F189-1966)</f>
        <v>1.57</v>
      </c>
      <c r="R189" s="5" cm="1">
        <f t="array" ref="R189">INDEX(GMW!$A$2:$NF$200,MATCH(1,(GMW!$NE$2:$NE$200=R$3)*(GMW!$ND$2:$ND$200=R$4)*(GMW!$C$2:$C$200=R$1),0),$F189-1966)</f>
        <v>106.3</v>
      </c>
      <c r="S189" s="5" cm="1">
        <f t="array" ref="S189">INDEX(GMW!$A$2:$NF$200,MATCH(1,(GMW!$NE$2:$NE$200=S$3)*(GMW!$ND$2:$ND$200=S$4)*(GMW!$C$2:$C$200=S$1),0),$F189-1966)</f>
        <v>35075</v>
      </c>
      <c r="T189" s="5" cm="1">
        <f t="array" ref="T189">INDEX(GMW!$A$2:$NF$200,MATCH(1,(GMW!$NE$2:$NE$200=T$3)*(GMW!$ND$2:$ND$200=T$4)*(GMW!$C$2:$C$200=T$1),0),$F189-1966)</f>
        <v>411</v>
      </c>
      <c r="U189" s="5" cm="1">
        <f t="array" ref="U189">INDEX(GMW!$A$2:$NF$200,MATCH(1,(GMW!$NE$2:$NE$200=U$3)*(GMW!$ND$2:$ND$200=U$4)*(GMW!$C$2:$C$200=U$1),0),$F189-1966)</f>
        <v>61</v>
      </c>
      <c r="V189" s="5" cm="1">
        <f t="array" ref="V189">INDEX(GMW!$A$2:$NF$200,MATCH(1,(GMW!$NE$2:$NE$200=V$3)*(GMW!$ND$2:$ND$200=V$4)*(GMW!$C$2:$C$200=V$1),0),$F189-1966)</f>
        <v>2700</v>
      </c>
      <c r="W189" s="5" cm="1">
        <f t="array" ref="W189">INDEX(GMW!$A$2:$NF$200,MATCH(1,(GMW!$NE$2:$NE$200=W$3)*(GMW!$ND$2:$ND$200=W$4)*(GMW!$C$2:$C$200=W$1),0),$F189-1966)</f>
        <v>154</v>
      </c>
      <c r="X189" s="5" cm="1">
        <f t="array" ref="X189">INDEX(GMW!$A$2:$NF$200,MATCH(1,(GMW!$NE$2:$NE$200=X$3)*(GMW!$ND$2:$ND$200=X$4)*(GMW!$C$2:$C$200=X$1),0),$F189-1966)</f>
        <v>227</v>
      </c>
      <c r="Y189" s="5" cm="1">
        <f t="array" ref="Y189">INDEX(GMW!$A$2:$NF$200,MATCH(1,(GMW!$NE$2:$NE$200=Y$3)*(GMW!$ND$2:$ND$200=Y$4)*(GMW!$C$2:$C$200=Y$1),0),$F189-1966)</f>
        <v>2321</v>
      </c>
      <c r="Z189" s="5" cm="1">
        <f t="array" ref="Z189">INDEX(GMW!$A$2:$NF$200,MATCH(1,(GMW!$NE$2:$NE$200=Z$3)*(GMW!$ND$2:$ND$200=Z$4)*(GMW!$C$2:$C$200=Z$1),0),$F189-1966)</f>
        <v>4994</v>
      </c>
      <c r="AA189" s="5" cm="1">
        <f t="array" ref="AA189">INDEX(GMW!$A$2:$NF$200,MATCH(1,(GMW!$NE$2:$NE$200=AA$3)*(GMW!$ND$2:$ND$200=AA$4)*(GMW!$C$2:$C$200=AA$1),0),$F189-1966)</f>
        <v>1740</v>
      </c>
      <c r="AB189" s="5" cm="1">
        <f t="array" ref="AB189">INDEX(GMW!$A$2:$NF$200,MATCH(1,(GMW!$NE$2:$NE$200=AB$3)*(GMW!$ND$2:$ND$200=AB$4)*(GMW!$C$2:$C$200=AB$1),0),$F189-1966)</f>
        <v>2421</v>
      </c>
      <c r="AC189" s="5" cm="1">
        <f t="array" ref="AC189">INDEX(GMW!$A$2:$NF$200,MATCH(1,(GMW!$NE$2:$NE$200=AC$3)*(GMW!$ND$2:$ND$200=AC$4)*(GMW!$C$2:$C$200=AC$1),0),$F189-1966)</f>
        <v>1460</v>
      </c>
      <c r="AD189" s="5" cm="1">
        <f t="array" ref="AD189">INDEX(GMW!$A$2:$NF$200,MATCH(1,(GMW!$NE$2:$NE$200=AD$3)*(GMW!$ND$2:$ND$200=AD$4)*(GMW!$C$2:$C$200=AD$1),0),$F189-1966)</f>
        <v>1124</v>
      </c>
      <c r="AE189" s="5" cm="1">
        <f t="array" ref="AE189">INDEX(GMW!$A$2:$NF$200,MATCH(1,(GMW!$NE$2:$NE$200=AE$3)*(GMW!$ND$2:$ND$200=AE$4)*(GMW!$C$2:$C$200=AE$1),0),$F189-1966)</f>
        <v>587</v>
      </c>
      <c r="AF189" s="5" cm="1">
        <f t="array" ref="AF189">INDEX(GMW!$A$2:$NF$200,MATCH(1,(GMW!$NE$2:$NE$200=AF$3)*(GMW!$ND$2:$ND$200=AF$4)*(GMW!$C$2:$C$200=AF$1),0),$F189-1966)</f>
        <v>3083</v>
      </c>
      <c r="AG189" s="5" cm="1">
        <f t="array" ref="AG189">INDEX(GMW!$A$2:$NF$200,MATCH(1,(GMW!$NE$2:$NE$200=AG$3)*(GMW!$ND$2:$ND$200=AG$4)*(GMW!$C$2:$C$200=AG$1),0),$F189-1966)</f>
        <v>3036</v>
      </c>
      <c r="AH189" s="5" cm="1">
        <f t="array" ref="AH189">INDEX(GMW!$A$2:$NF$200,MATCH(1,(GMW!$NE$2:$NE$200=AH$3)*(GMW!$ND$2:$ND$200=AH$4)*(GMW!$C$2:$C$200=AH$1),0),$F189-1966)</f>
        <v>1495</v>
      </c>
      <c r="AI189" s="5" cm="1">
        <f t="array" ref="AI189">INDEX(GMW!$A$2:$NF$200,MATCH(1,(GMW!$NE$2:$NE$200=AI$3)*(GMW!$ND$2:$ND$200=AI$4)*(GMW!$C$2:$C$200=AI$1),0),$F189-1966)</f>
        <v>2934</v>
      </c>
      <c r="AJ189" s="5" cm="1">
        <f t="array" ref="AJ189">INDEX(GMW!$A$2:$NF$200,MATCH(1,(GMW!$NE$2:$NE$200=AJ$3)*(GMW!$ND$2:$ND$200=AJ$4)*(GMW!$C$2:$C$200=AJ$1),0),$F189-1966)</f>
        <v>4352</v>
      </c>
      <c r="AK189" s="5" cm="1">
        <f t="array" ref="AK189">INDEX(GMW!$A$2:$NF$200,MATCH(1,(GMW!$NE$2:$NE$200=AK$3)*(GMW!$ND$2:$ND$200=AK$4)*(GMW!$C$2:$C$200=AK$1),0),$F189-1966)</f>
        <v>1000</v>
      </c>
      <c r="AL189" s="5" cm="1">
        <f t="array" ref="AL189">INDEX(GMW!$A$2:$NF$200,MATCH(1,(GMW!$NE$2:$NE$200=AL$3)*(GMW!$ND$2:$ND$200=AL$4)*(GMW!$C$2:$C$200=AL$1),0),$F189-1966)</f>
        <v>974</v>
      </c>
      <c r="AM189" s="5" cm="1">
        <f t="array" ref="AM189">INDEX(GMW!$A$2:$NF$200,MATCH(1,(GMW!$NE$2:$NE$200=AM$3)*(GMW!$ND$2:$ND$200=AM$4)*(GMW!$C$2:$C$200=AM$1),0),$F189-1966)</f>
        <v>32497</v>
      </c>
      <c r="AN189" s="5" cm="1">
        <f t="array" ref="AN189">INDEX(GMW!$A$2:$NF$200,MATCH(1,(GMW!$NE$2:$NE$200=AN$3)*(GMW!$ND$2:$ND$200=AN$4)*(GMW!$C$2:$C$200=AN$1),0),$F189-1966)</f>
        <v>5333</v>
      </c>
      <c r="AO189" s="5" cm="1">
        <f t="array" ref="AO189">INDEX(GMW!$A$2:$NF$200,MATCH(1,(GMW!$NE$2:$NE$200=AO$3)*(GMW!$ND$2:$ND$200=AO$4)*(GMW!$C$2:$C$200=AO$1),0),$F189-1966)</f>
        <v>661262</v>
      </c>
      <c r="AP189" s="5" cm="1">
        <f t="array" ref="AP189">INDEX(GMW!$A$2:$NF$200,MATCH(1,(GMW!$NE$2:$NE$200=AP$3)*(GMW!$ND$2:$ND$200=AP$4)*(GMW!$C$2:$C$200=AP$1),0),$F189-1966)</f>
        <v>5069.05</v>
      </c>
      <c r="AQ189" s="5" cm="1">
        <f t="array" ref="AQ189">INDEX(GMW!$A$2:$NF$200,MATCH(1,(GMW!$NE$2:$NE$200=AQ$3)*(GMW!$ND$2:$ND$200=AQ$4)*(GMW!$C$2:$C$200=AQ$1),0),$F189-1966)</f>
        <v>138558.70000000001</v>
      </c>
      <c r="AR189" s="5" cm="1">
        <f t="array" ref="AR189">INDEX(GMW!$A$2:$NF$200,MATCH(1,(GMW!$NE$2:$NE$200=AR$3)*(GMW!$ND$2:$ND$200=AR$4)*(GMW!$C$2:$C$200=AR$1),0),$F189-1966)</f>
        <v>890.2</v>
      </c>
      <c r="AS189" s="5" cm="1">
        <f t="array" ref="AS189">INDEX(GMW!$A$2:$NF$200,MATCH(1,(GMW!$NE$2:$NE$200=AS$3)*(GMW!$ND$2:$ND$200=AS$4)*(GMW!$C$2:$C$200=AS$1),0),$F189-1966)</f>
        <v>614.84400000000005</v>
      </c>
      <c r="AT189" s="5" cm="1">
        <f t="array" ref="AT189">INDEX(GMW!$A$2:$NF$200,MATCH(1,(GMW!$NE$2:$NE$200=AT$3)*(GMW!$ND$2:$ND$200=AT$4)*(GMW!$C$2:$C$200=AT$1),0),$F189-1966)</f>
        <v>456.15100000000001</v>
      </c>
      <c r="AU189" s="5" cm="1">
        <f t="array" ref="AU189">INDEX(GMW!$A$2:$NF$200,MATCH(1,(GMW!$NE$2:$NE$200=AU$3)*(GMW!$ND$2:$ND$200=AU$4)*(GMW!$C$2:$C$200=AU$1),0),$F189-1966)</f>
        <v>551962.30000000005</v>
      </c>
      <c r="AV189" s="5" cm="1">
        <f t="array" ref="AV189">INDEX(GMW!$A$2:$NF$200,MATCH(1,(GMW!$NE$2:$NE$200=AV$3)*(GMW!$ND$2:$ND$200=AV$4)*(GMW!$C$2:$C$200=AV$1),0),$F189-1966)</f>
        <v>14078</v>
      </c>
      <c r="AW189" s="5" cm="1">
        <f t="array" ref="AW189">INDEX(GMW!$A$2:$NF$200,MATCH(1,(GMW!$NE$2:$NE$200=AW$3)*(GMW!$ND$2:$ND$200=AW$4)*(GMW!$C$2:$C$200=AW$1),0),$F189-1966)</f>
        <v>209.32499999999999</v>
      </c>
      <c r="AX189" s="5" cm="1">
        <f t="array" ref="AX189">INDEX(GMW!$A$2:$NF$200,MATCH(1,(GMW!$NE$2:$NE$200=AX$3)*(GMW!$ND$2:$ND$200=AX$4)*(GMW!$C$2:$C$200=AX$1),0),$F189-1966)</f>
        <v>2125.0790000000002</v>
      </c>
      <c r="AY189" s="5" cm="1">
        <f t="array" ref="AY189">INDEX(GMW!$A$2:$NF$200,MATCH(1,(GMW!$NE$2:$NE$200=AY$3)*(GMW!$ND$2:$ND$200=AY$4)*(GMW!$C$2:$C$200=AY$1),0),$F189-1966)</f>
        <v>16642</v>
      </c>
      <c r="AZ189" s="5" cm="1">
        <f t="array" ref="AZ189">INDEX(GMW!$A$2:$NF$200,MATCH(1,(GMW!$NE$2:$NE$200=AZ$3)*(GMW!$ND$2:$ND$200=AZ$4)*(GMW!$C$2:$C$200=AZ$1),0),$F189-1966)</f>
        <v>4364</v>
      </c>
      <c r="BA189" s="5" cm="1">
        <f t="array" ref="BA189">INDEX(GMW!$A$2:$NF$200,MATCH(1,(GMW!$NE$2:$NE$200=BA$3)*(GMW!$ND$2:$ND$200=BA$4)*(GMW!$C$2:$C$200=BA$1),0),$F189-1966)</f>
        <v>4.6251439999999997</v>
      </c>
      <c r="BB189" s="5" cm="1">
        <f t="array" ref="BB189">INDEX(GMW!$A$2:$NF$200,MATCH(1,(GMW!$NE$2:$NE$200=BB$3)*(GMW!$ND$2:$ND$200=BB$4)*(GMW!$C$2:$C$200=BB$1),0),$F189-1966)</f>
        <v>5361.1660000000002</v>
      </c>
      <c r="BC189" s="5" cm="1">
        <f t="array" ref="BC189">INDEX(GMW!$A$2:$NF$200,MATCH(1,(GMW!$NE$2:$NE$200=BC$3)*(GMW!$ND$2:$ND$200=BC$4)*(GMW!$C$2:$C$200=BC$1),0),$F189-1966)</f>
        <v>0.56723670000000004</v>
      </c>
      <c r="BD189" s="5" cm="1">
        <f t="array" ref="BD189">INDEX(GMW!$A$2:$NF$200,MATCH(1,(GMW!$NE$2:$NE$200=BD$3)*(GMW!$ND$2:$ND$200=BD$4)*(GMW!$C$2:$C$200=BD$1),0),$F189-1966)</f>
        <v>3443</v>
      </c>
      <c r="BE189" s="5" cm="1">
        <f t="array" ref="BE189">INDEX(GMW!$A$2:$NF$200,MATCH(1,(GMW!$NE$2:$NE$200=BE$3)*(GMW!$ND$2:$ND$200=BE$4)*(GMW!$C$2:$C$200=BE$1),0),$F189-1966)</f>
        <v>7.9776870000000004</v>
      </c>
      <c r="BF189" s="5" cm="1">
        <f t="array" ref="BF189">INDEX(GMW!$A$2:$NF$200,MATCH(1,(GMW!$NE$2:$NE$200=BF$3)*(GMW!$ND$2:$ND$200=BF$4)*(GMW!$C$2:$C$200=BF$1),0),$F189-1966)</f>
        <v>10.276</v>
      </c>
      <c r="BG189" s="5" cm="1">
        <f t="array" ref="BG189">INDEX(GMW!$A$2:$NF$200,MATCH(1,(GMW!$NE$2:$NE$200=BG$3)*(GMW!$ND$2:$ND$200=BG$4)*(GMW!$C$2:$C$200=BG$1),0),$F189-1966)</f>
        <v>16.09393</v>
      </c>
      <c r="BH189" s="5" cm="1">
        <f t="array" ref="BH189">INDEX(GMW!$A$2:$NF$200,MATCH(1,(GMW!$NE$2:$NE$200=BH$3)*(GMW!$ND$2:$ND$200=BH$4)*(GMW!$C$2:$C$200=BH$1),0),$F189-1966)</f>
        <v>7.5646950000000004</v>
      </c>
      <c r="BI189" s="5" cm="1">
        <f t="array" ref="BI189">INDEX(GMW!$A$2:$NF$200,MATCH(1,(GMW!$NE$2:$NE$200=BI$3)*(GMW!$ND$2:$ND$200=BI$4)*(GMW!$C$2:$C$200=BI$1),0),$F189-1966)</f>
        <v>1.738</v>
      </c>
      <c r="BJ189" s="5" cm="1">
        <f t="array" ref="BJ189">INDEX(GMW!$A$2:$NF$200,MATCH(1,(GMW!$NE$2:$NE$200=BJ$3)*(GMW!$ND$2:$ND$200=BJ$4)*(GMW!$C$2:$C$200=BJ$1),0),$F189-1966)</f>
        <v>2.459133</v>
      </c>
      <c r="BK189" s="5" cm="1">
        <f t="array" ref="BK189">INDEX(GMW!$A$2:$NF$200,MATCH(1,(GMW!$NE$2:$NE$200=BK$3)*(GMW!$ND$2:$ND$200=BK$4)*(GMW!$C$2:$C$200=BK$1),0),$F189-1966)</f>
        <v>1.5595220000000001</v>
      </c>
      <c r="BL189" s="5" cm="1">
        <f t="array" ref="BL189">INDEX(GMW!$A$2:$NF$200,MATCH(1,(GMW!$NE$2:$NE$200=BL$3)*(GMW!$ND$2:$ND$200=BL$4)*(GMW!$C$2:$C$200=BL$1),0),$F189-1966)</f>
        <v>0.56232119999999997</v>
      </c>
      <c r="BM189" s="5" cm="1">
        <f t="array" ref="BM189">INDEX(GMW!$A$2:$NF$200,MATCH(1,(GMW!$NE$2:$NE$200=BM$3)*(GMW!$ND$2:$ND$200=BM$4)*(GMW!$C$2:$C$200=BM$1),0),$F189-1966)</f>
        <v>1.3074030000000001</v>
      </c>
      <c r="BN189" s="5" cm="1">
        <f t="array" ref="BN189">INDEX(GMW!$A$2:$NF$200,MATCH(1,(GMW!$NE$2:$NE$200=BN$3)*(GMW!$ND$2:$ND$200=BN$4)*(GMW!$C$2:$C$200=BN$1),0),$F189-1966)</f>
        <v>1.5374989999999999</v>
      </c>
      <c r="BO189" s="5" cm="1">
        <f t="array" ref="BO189">INDEX(GMW!$A$2:$NF$200,MATCH(1,(GMW!$NE$2:$NE$200=BO$3)*(GMW!$ND$2:$ND$200=BO$4)*(GMW!$C$2:$C$200=BO$1),0),$F189-1966)</f>
        <v>1.7788999999999999</v>
      </c>
      <c r="BP189" s="5" cm="1">
        <f t="array" ref="BP189">INDEX(GMW!$A$2:$NF$200,MATCH(1,(GMW!$NE$2:$NE$200=BP$3)*(GMW!$ND$2:$ND$200=BP$4)*(GMW!$C$2:$C$200=BP$1),0),$F189-1966)</f>
        <v>1833023</v>
      </c>
      <c r="BQ189" s="5" cm="1">
        <f t="array" ref="BQ189">INDEX(GMW!$A$2:$NF$200,MATCH(1,(GMW!$NE$2:$NE$200=BQ$3)*(GMW!$ND$2:$ND$200=BQ$4)*(GMW!$C$2:$C$200=BQ$1),0),$F189-1966)</f>
        <v>27751.16</v>
      </c>
      <c r="BR189" s="5" cm="1">
        <f t="array" ref="BR189">INDEX(GMW!$A$2:$NF$200,MATCH(1,(GMW!$NE$2:$NE$200=BR$3)*(GMW!$ND$2:$ND$200=BR$4)*(GMW!$C$2:$C$200=BR$1),0),$F189-1966)</f>
        <v>1228158</v>
      </c>
      <c r="BS189" s="5" cm="1">
        <f t="array" ref="BS189">INDEX(GMW!$A$2:$NF$200,MATCH(1,(GMW!$NE$2:$NE$200=BS$3)*(GMW!$ND$2:$ND$200=BS$4)*(GMW!$C$2:$C$200=BS$1),0),$F189-1966)</f>
        <v>2071268</v>
      </c>
      <c r="BT189" s="5" cm="1">
        <f t="array" ref="BT189">INDEX(GMW!$A$2:$NF$200,MATCH(1,(GMW!$NE$2:$NE$200=BT$3)*(GMW!$ND$2:$ND$200=BT$4)*(GMW!$C$2:$C$200=BT$1),0),$F189-1966)</f>
        <v>819618</v>
      </c>
      <c r="BU189" s="5" cm="1">
        <f t="array" ref="BU189">INDEX(GMW!$A$2:$NF$200,MATCH(1,(GMW!$NE$2:$NE$200=BU$3)*(GMW!$ND$2:$ND$200=BU$4)*(GMW!$C$2:$C$200=BU$1),0),$F189-1966)</f>
        <v>1200.164</v>
      </c>
      <c r="BV189" s="5" cm="1">
        <f t="array" ref="BV189">INDEX(GMW!$A$2:$NF$200,MATCH(1,(GMW!$NE$2:$NE$200=BV$3)*(GMW!$ND$2:$ND$200=BV$4)*(GMW!$C$2:$C$200=BV$1),0),$F189-1966)</f>
        <v>2463125</v>
      </c>
      <c r="BW189" s="5" cm="1">
        <f t="array" ref="BW189">INDEX(GMW!$A$2:$NF$200,MATCH(1,(GMW!$NE$2:$NE$200=BW$3)*(GMW!$ND$2:$ND$200=BW$4)*(GMW!$C$2:$C$200=BW$1),0),$F189-1966)</f>
        <v>184.9915</v>
      </c>
      <c r="BX189" s="5" cm="1">
        <f t="array" ref="BX189">INDEX(GMW!$A$2:$NF$200,MATCH(1,(GMW!$NE$2:$NE$200=BX$3)*(GMW!$ND$2:$ND$200=BX$4)*(GMW!$C$2:$C$200=BX$1),0),$F189-1966)</f>
        <v>792292.1</v>
      </c>
      <c r="BY189" s="5" cm="1">
        <f t="array" ref="BY189">INDEX(GMW!$A$2:$NF$200,MATCH(1,(GMW!$NE$2:$NE$200=BY$3)*(GMW!$ND$2:$ND$200=BY$4)*(GMW!$C$2:$C$200=BY$1),0),$F189-1966)</f>
        <v>1928.616</v>
      </c>
      <c r="BZ189" s="5" cm="1">
        <f t="array" ref="BZ189">INDEX(GMW!$A$2:$NF$200,MATCH(1,(GMW!$NE$2:$NE$200=BZ$3)*(GMW!$ND$2:$ND$200=BZ$4)*(GMW!$C$2:$C$200=BZ$1),0),$F189-1966)</f>
        <v>3086.491</v>
      </c>
      <c r="CA189" s="5" cm="1">
        <f t="array" ref="CA189">INDEX(GMW!$A$2:$NF$200,MATCH(1,(GMW!$NE$2:$NE$200=CA$3)*(GMW!$ND$2:$ND$200=CA$4)*(GMW!$C$2:$C$200=CA$1),0),$F189-1966)</f>
        <v>2623.3090000000002</v>
      </c>
      <c r="CB189" s="5" cm="1">
        <f t="array" ref="CB189">INDEX(GMW!$A$2:$NF$200,MATCH(1,(GMW!$NE$2:$NE$200=CB$3)*(GMW!$ND$2:$ND$200=CB$4)*(GMW!$C$2:$C$200=CB$1),0),$F189-1966)</f>
        <v>1408.5509999999999</v>
      </c>
      <c r="CC189" s="5" cm="1">
        <f t="array" ref="CC189">INDEX(GMW!$A$2:$NF$200,MATCH(1,(GMW!$NE$2:$NE$200=CC$3)*(GMW!$ND$2:$ND$200=CC$4)*(GMW!$C$2:$C$200=CC$1),0),$F189-1966)</f>
        <v>515.8107</v>
      </c>
      <c r="CD189" s="5" cm="1">
        <f t="array" ref="CD189">INDEX(GMW!$A$2:$NF$200,MATCH(1,(GMW!$NE$2:$NE$200=CD$3)*(GMW!$ND$2:$ND$200=CD$4)*(GMW!$C$2:$C$200=CD$1),0),$F189-1966)</f>
        <v>582.42600000000004</v>
      </c>
      <c r="CE189" s="5" cm="1">
        <f t="array" ref="CE189">INDEX(GMW!$A$2:$NF$200,MATCH(1,(GMW!$NE$2:$NE$200=CE$3)*(GMW!$ND$2:$ND$200=CE$4)*(GMW!$C$2:$C$200=CE$1),0),$F189-1966)</f>
        <v>474.79</v>
      </c>
      <c r="CF189" s="5" cm="1">
        <f t="array" ref="CF189">INDEX(GMW!$A$2:$NF$200,MATCH(1,(GMW!$NE$2:$NE$200=CF$3)*(GMW!$ND$2:$ND$200=CF$4)*(GMW!$C$2:$C$200=CF$1),0),$F189-1966)</f>
        <v>150.9058</v>
      </c>
      <c r="CG189" s="5" cm="1">
        <f t="array" ref="CG189">INDEX(GMW!$A$2:$NF$200,MATCH(1,(GMW!$NE$2:$NE$200=CG$3)*(GMW!$ND$2:$ND$200=CG$4)*(GMW!$C$2:$C$200=CG$1),0),$F189-1966)</f>
        <v>176.92500000000001</v>
      </c>
      <c r="CH189" s="5" cm="1">
        <f t="array" ref="CH189">INDEX(GMW!$A$2:$NF$200,MATCH(1,(GMW!$NE$2:$NE$200=CH$3)*(GMW!$ND$2:$ND$200=CH$4)*(GMW!$C$2:$C$200=CH$1),0),$F189-1966)</f>
        <v>384.64100000000002</v>
      </c>
      <c r="CI189" s="5" cm="1">
        <f t="array" ref="CI189">INDEX(GMW!$A$2:$NF$200,MATCH(1,(GMW!$NE$2:$NE$200=CI$3)*(GMW!$ND$2:$ND$200=CI$4)*(GMW!$C$2:$C$200=CI$1),0),$F189-1966)</f>
        <v>281.89499999999998</v>
      </c>
      <c r="CJ189" s="5" cm="1">
        <f t="array" ref="CJ189">INDEX(GMW!$A$2:$NF$200,MATCH(1,(GMW!$NE$2:$NE$200=CJ$3)*(GMW!$ND$2:$ND$200=CJ$4)*(GMW!$C$2:$C$200=CJ$1),0),$F189-1966)</f>
        <v>545160</v>
      </c>
      <c r="CK189" s="5" cm="1">
        <f t="array" ref="CK189">INDEX(GMW!$A$2:$NF$200,MATCH(1,(GMW!$NE$2:$NE$200=CK$3)*(GMW!$ND$2:$ND$200=CK$4)*(GMW!$C$2:$C$200=CK$1),0),$F189-1966)</f>
        <v>5199.6750000000002</v>
      </c>
      <c r="CL189" s="5" cm="1">
        <f t="array" ref="CL189">INDEX(GMW!$A$2:$NF$200,MATCH(1,(GMW!$NE$2:$NE$200=CL$3)*(GMW!$ND$2:$ND$200=CL$4)*(GMW!$C$2:$C$200=CL$1),0),$F189-1966)</f>
        <v>138847.9</v>
      </c>
      <c r="CM189" s="5" cm="1">
        <f t="array" ref="CM189">INDEX(GMW!$A$2:$NF$200,MATCH(1,(GMW!$NE$2:$NE$200=CM$3)*(GMW!$ND$2:$ND$200=CM$4)*(GMW!$C$2:$C$200=CM$1),0),$F189-1966)</f>
        <v>564738</v>
      </c>
      <c r="CN189" s="5" cm="1">
        <f t="array" ref="CN189">INDEX(GMW!$A$2:$NF$200,MATCH(1,(GMW!$NE$2:$NE$200=CN$3)*(GMW!$ND$2:$ND$200=CN$4)*(GMW!$C$2:$C$200=CN$1),0),$F189-1966)</f>
        <v>477585</v>
      </c>
      <c r="CO189" s="5" cm="1">
        <f t="array" ref="CO189">INDEX(GMW!$A$2:$NF$200,MATCH(1,(GMW!$NE$2:$NE$200=CO$3)*(GMW!$ND$2:$ND$200=CO$4)*(GMW!$C$2:$C$200=CO$1),0),$F189-1966)</f>
        <v>564.95600000000002</v>
      </c>
      <c r="CP189" s="5" cm="1">
        <f t="array" ref="CP189">INDEX(GMW!$A$2:$NF$200,MATCH(1,(GMW!$NE$2:$NE$200=CP$3)*(GMW!$ND$2:$ND$200=CP$4)*(GMW!$C$2:$C$200=CP$1),0),$F189-1966)</f>
        <v>1198433</v>
      </c>
      <c r="CQ189" s="5" cm="1">
        <f t="array" ref="CQ189">INDEX(GMW!$A$2:$NF$200,MATCH(1,(GMW!$NE$2:$NE$200=CQ$3)*(GMW!$ND$2:$ND$200=CQ$4)*(GMW!$C$2:$C$200=CQ$1),0),$F189-1966)</f>
        <v>177.94829999999999</v>
      </c>
      <c r="CR189" s="5" cm="1">
        <f t="array" ref="CR189">INDEX(GMW!$A$2:$NF$200,MATCH(1,(GMW!$NE$2:$NE$200=CR$3)*(GMW!$ND$2:$ND$200=CR$4)*(GMW!$C$2:$C$200=CR$1),0),$F189-1966)</f>
        <v>506010.2</v>
      </c>
      <c r="CS189" s="5" cm="1">
        <f t="array" ref="CS189">INDEX(GMW!$A$2:$NF$200,MATCH(1,(GMW!$NE$2:$NE$200=CS$3)*(GMW!$ND$2:$ND$200=CS$4)*(GMW!$C$2:$C$200=CS$1),0),$F189-1966)</f>
        <v>859.35900000000004</v>
      </c>
      <c r="CT189" s="5" cm="1">
        <f t="array" ref="CT189">INDEX(GMW!$A$2:$NF$200,MATCH(1,(GMW!$NE$2:$NE$200=CT$3)*(GMW!$ND$2:$ND$200=CT$4)*(GMW!$C$2:$C$200=CT$1),0),$F189-1966)</f>
        <v>591.50599999999997</v>
      </c>
      <c r="CU189" s="5" cm="1">
        <f t="array" ref="CU189">INDEX(GMW!$A$2:$NF$200,MATCH(1,(GMW!$NE$2:$NE$200=CU$3)*(GMW!$ND$2:$ND$200=CU$4)*(GMW!$C$2:$C$200=CU$1),0),$F189-1966)</f>
        <v>444.63299999999998</v>
      </c>
      <c r="CV189" s="5" cm="1">
        <f t="array" ref="CV189">INDEX(GMW!$A$2:$NF$200,MATCH(1,(GMW!$NE$2:$NE$200=CV$3)*(GMW!$ND$2:$ND$200=CV$4)*(GMW!$C$2:$C$200=CV$1),0),$F189-1966)</f>
        <v>304.32299999999998</v>
      </c>
      <c r="CW189" s="5" cm="1">
        <f t="array" ref="CW189">INDEX(GMW!$A$2:$NF$200,MATCH(1,(GMW!$NE$2:$NE$200=CW$3)*(GMW!$ND$2:$ND$200=CW$4)*(GMW!$C$2:$C$200=CW$1),0),$F189-1966)</f>
        <v>197.83199999999999</v>
      </c>
      <c r="CX189" s="5" cm="1">
        <f t="array" ref="CX189">INDEX(GMW!$A$2:$NF$200,MATCH(1,(GMW!$NE$2:$NE$200=CX$3)*(GMW!$ND$2:$ND$200=CX$4)*(GMW!$C$2:$C$200=CX$1),0),$F189-1966)</f>
        <v>115.057</v>
      </c>
      <c r="CY189" s="5" cm="1">
        <f t="array" ref="CY189">INDEX(GMW!$A$2:$NF$200,MATCH(1,(GMW!$NE$2:$NE$200=CY$3)*(GMW!$ND$2:$ND$200=CY$4)*(GMW!$C$2:$C$200=CY$1),0),$F189-1966)</f>
        <v>96.199600000000004</v>
      </c>
      <c r="CZ189" s="5" cm="1">
        <f t="array" ref="CZ189">INDEX(GMW!$A$2:$NF$200,MATCH(1,(GMW!$NE$2:$NE$200=CZ$3)*(GMW!$ND$2:$ND$200=CZ$4)*(GMW!$C$2:$C$200=CZ$1),0),$F189-1966)</f>
        <v>58.082999999999998</v>
      </c>
      <c r="DA189" s="5" cm="1">
        <f t="array" ref="DA189">INDEX(GMW!$A$2:$NF$200,MATCH(1,(GMW!$NE$2:$NE$200=DA$3)*(GMW!$ND$2:$ND$200=DA$4)*(GMW!$C$2:$C$200=DA$1),0),$F189-1966)</f>
        <v>84.766000000000005</v>
      </c>
      <c r="DB189" s="5" cm="1">
        <f t="array" ref="DB189">INDEX(GMW!$A$2:$NF$200,MATCH(1,(GMW!$NE$2:$NE$200=DB$3)*(GMW!$ND$2:$ND$200=DB$4)*(GMW!$C$2:$C$200=DB$1),0),$F189-1966)</f>
        <v>45.137</v>
      </c>
      <c r="DC189" s="5" cm="1">
        <f t="array" ref="DC189">INDEX(GMW!$A$2:$NF$200,MATCH(1,(GMW!$NE$2:$NE$200=DC$3)*(GMW!$ND$2:$ND$200=DC$4)*(GMW!$C$2:$C$200=DC$1),0),$F189-1966)</f>
        <v>51.600700000000003</v>
      </c>
    </row>
    <row r="190" spans="1:107" x14ac:dyDescent="0.25">
      <c r="B190" s="5">
        <f t="shared" si="62"/>
        <v>2018</v>
      </c>
      <c r="C190" s="5">
        <f t="shared" si="62"/>
        <v>2018</v>
      </c>
      <c r="E190" s="5">
        <f t="shared" ref="E190" si="63">+E186+1</f>
        <v>2018</v>
      </c>
      <c r="F190" s="5">
        <f t="shared" si="58"/>
        <v>2156</v>
      </c>
      <c r="G190" s="5" cm="1">
        <f t="array" ref="G190">INDEX(GMW!$A$2:$NF$200,MATCH(1,(GMW!$NE$2:$NE$200=G$3)*(GMW!$ND$2:$ND$200=G$4)*(GMW!$C$2:$C$200=G$1),0),$F190-1966)</f>
        <v>662120</v>
      </c>
      <c r="H190" s="5" cm="1">
        <f t="array" ref="H190">INDEX(GMW!$A$2:$NF$200,MATCH(1,(GMW!$NE$2:$NE$200=H$3)*(GMW!$ND$2:$ND$200=H$4)*(GMW!$C$2:$C$200=H$1),0),$F190-1966)</f>
        <v>412655</v>
      </c>
      <c r="I190" s="5" cm="1">
        <f t="array" ref="I190">INDEX(GMW!$A$2:$NF$200,MATCH(1,(GMW!$NE$2:$NE$200=I$3)*(GMW!$ND$2:$ND$200=I$4)*(GMW!$C$2:$C$200=I$1),0),$F190-1966)</f>
        <v>120288</v>
      </c>
      <c r="J190" s="5" cm="1">
        <f t="array" ref="J190">INDEX(GMW!$A$2:$NF$200,MATCH(1,(GMW!$NE$2:$NE$200=J$3)*(GMW!$ND$2:$ND$200=J$4)*(GMW!$C$2:$C$200=J$1),0),$F190-1966)</f>
        <v>128164</v>
      </c>
      <c r="K190" s="5" cm="1">
        <f t="array" ref="K190">INDEX(GMW!$A$2:$NF$200,MATCH(1,(GMW!$NE$2:$NE$200=K$3)*(GMW!$ND$2:$ND$200=K$4)*(GMW!$C$2:$C$200=K$1),0),$F190-1966)</f>
        <v>210763</v>
      </c>
      <c r="L190" s="5" cm="1">
        <f t="array" ref="L190">INDEX(GMW!$A$2:$NF$200,MATCH(1,(GMW!$NE$2:$NE$200=L$3)*(GMW!$ND$2:$ND$200=L$4)*(GMW!$C$2:$C$200=L$1),0),$F190-1966)</f>
        <v>227553</v>
      </c>
      <c r="M190" s="5" cm="1">
        <f t="array" ref="M190">INDEX(GMW!$A$2:$NF$200,MATCH(1,(GMW!$NE$2:$NE$200=M$3)*(GMW!$ND$2:$ND$200=M$4)*(GMW!$C$2:$C$200=M$1),0),$F190-1966)</f>
        <v>68573</v>
      </c>
      <c r="N190" s="5" cm="1">
        <f t="array" ref="N190">INDEX(GMW!$A$2:$NF$200,MATCH(1,(GMW!$NE$2:$NE$200=N$3)*(GMW!$ND$2:$ND$200=N$4)*(GMW!$C$2:$C$200=N$1),0),$F190-1966)</f>
        <v>17674</v>
      </c>
      <c r="O190" s="5" cm="1">
        <f t="array" ref="O190">INDEX(GMW!$A$2:$NF$200,MATCH(1,(GMW!$NE$2:$NE$200=O$3)*(GMW!$ND$2:$ND$200=O$4)*(GMW!$C$2:$C$200=O$1),0),$F190-1966)</f>
        <v>106.9333</v>
      </c>
      <c r="P190" s="5" cm="1">
        <f t="array" ref="P190">INDEX(GMW!$A$2:$NF$200,MATCH(1,(GMW!$NE$2:$NE$200=P$3)*(GMW!$ND$2:$ND$200=P$4)*(GMW!$C$2:$C$200=P$1),0),$F190-1966)</f>
        <v>0.75</v>
      </c>
      <c r="Q190" s="5" cm="1">
        <f t="array" ref="Q190">INDEX(GMW!$A$2:$NF$200,MATCH(1,(GMW!$NE$2:$NE$200=Q$3)*(GMW!$ND$2:$ND$200=Q$4)*(GMW!$C$2:$C$200=Q$1),0),$F190-1966)</f>
        <v>1.27</v>
      </c>
      <c r="R190" s="5" cm="1">
        <f t="array" ref="R190">INDEX(GMW!$A$2:$NF$200,MATCH(1,(GMW!$NE$2:$NE$200=R$3)*(GMW!$ND$2:$ND$200=R$4)*(GMW!$C$2:$C$200=R$1),0),$F190-1966)</f>
        <v>106.9333</v>
      </c>
      <c r="S190" s="5" cm="1">
        <f t="array" ref="S190">INDEX(GMW!$A$2:$NF$200,MATCH(1,(GMW!$NE$2:$NE$200=S$3)*(GMW!$ND$2:$ND$200=S$4)*(GMW!$C$2:$C$200=S$1),0),$F190-1966)</f>
        <v>35244</v>
      </c>
      <c r="T190" s="5" cm="1">
        <f t="array" ref="T190">INDEX(GMW!$A$2:$NF$200,MATCH(1,(GMW!$NE$2:$NE$200=T$3)*(GMW!$ND$2:$ND$200=T$4)*(GMW!$C$2:$C$200=T$1),0),$F190-1966)</f>
        <v>380</v>
      </c>
      <c r="U190" s="5" cm="1">
        <f t="array" ref="U190">INDEX(GMW!$A$2:$NF$200,MATCH(1,(GMW!$NE$2:$NE$200=U$3)*(GMW!$ND$2:$ND$200=U$4)*(GMW!$C$2:$C$200=U$1),0),$F190-1966)</f>
        <v>59</v>
      </c>
      <c r="V190" s="5" cm="1">
        <f t="array" ref="V190">INDEX(GMW!$A$2:$NF$200,MATCH(1,(GMW!$NE$2:$NE$200=V$3)*(GMW!$ND$2:$ND$200=V$4)*(GMW!$C$2:$C$200=V$1),0),$F190-1966)</f>
        <v>2683</v>
      </c>
      <c r="W190" s="5" cm="1">
        <f t="array" ref="W190">INDEX(GMW!$A$2:$NF$200,MATCH(1,(GMW!$NE$2:$NE$200=W$3)*(GMW!$ND$2:$ND$200=W$4)*(GMW!$C$2:$C$200=W$1),0),$F190-1966)</f>
        <v>148</v>
      </c>
      <c r="X190" s="5" cm="1">
        <f t="array" ref="X190">INDEX(GMW!$A$2:$NF$200,MATCH(1,(GMW!$NE$2:$NE$200=X$3)*(GMW!$ND$2:$ND$200=X$4)*(GMW!$C$2:$C$200=X$1),0),$F190-1966)</f>
        <v>224</v>
      </c>
      <c r="Y190" s="5" cm="1">
        <f t="array" ref="Y190">INDEX(GMW!$A$2:$NF$200,MATCH(1,(GMW!$NE$2:$NE$200=Y$3)*(GMW!$ND$2:$ND$200=Y$4)*(GMW!$C$2:$C$200=Y$1),0),$F190-1966)</f>
        <v>2352</v>
      </c>
      <c r="Z190" s="5" cm="1">
        <f t="array" ref="Z190">INDEX(GMW!$A$2:$NF$200,MATCH(1,(GMW!$NE$2:$NE$200=Z$3)*(GMW!$ND$2:$ND$200=Z$4)*(GMW!$C$2:$C$200=Z$1),0),$F190-1966)</f>
        <v>5008</v>
      </c>
      <c r="AA190" s="5" cm="1">
        <f t="array" ref="AA190">INDEX(GMW!$A$2:$NF$200,MATCH(1,(GMW!$NE$2:$NE$200=AA$3)*(GMW!$ND$2:$ND$200=AA$4)*(GMW!$C$2:$C$200=AA$1),0),$F190-1966)</f>
        <v>1806</v>
      </c>
      <c r="AB190" s="5" cm="1">
        <f t="array" ref="AB190">INDEX(GMW!$A$2:$NF$200,MATCH(1,(GMW!$NE$2:$NE$200=AB$3)*(GMW!$ND$2:$ND$200=AB$4)*(GMW!$C$2:$C$200=AB$1),0),$F190-1966)</f>
        <v>2454</v>
      </c>
      <c r="AC190" s="5" cm="1">
        <f t="array" ref="AC190">INDEX(GMW!$A$2:$NF$200,MATCH(1,(GMW!$NE$2:$NE$200=AC$3)*(GMW!$ND$2:$ND$200=AC$4)*(GMW!$C$2:$C$200=AC$1),0),$F190-1966)</f>
        <v>1479</v>
      </c>
      <c r="AD190" s="5" cm="1">
        <f t="array" ref="AD190">INDEX(GMW!$A$2:$NF$200,MATCH(1,(GMW!$NE$2:$NE$200=AD$3)*(GMW!$ND$2:$ND$200=AD$4)*(GMW!$C$2:$C$200=AD$1),0),$F190-1966)</f>
        <v>1123</v>
      </c>
      <c r="AE190" s="5" cm="1">
        <f t="array" ref="AE190">INDEX(GMW!$A$2:$NF$200,MATCH(1,(GMW!$NE$2:$NE$200=AE$3)*(GMW!$ND$2:$ND$200=AE$4)*(GMW!$C$2:$C$200=AE$1),0),$F190-1966)</f>
        <v>591</v>
      </c>
      <c r="AF190" s="5" cm="1">
        <f t="array" ref="AF190">INDEX(GMW!$A$2:$NF$200,MATCH(1,(GMW!$NE$2:$NE$200=AF$3)*(GMW!$ND$2:$ND$200=AF$4)*(GMW!$C$2:$C$200=AF$1),0),$F190-1966)</f>
        <v>3126</v>
      </c>
      <c r="AG190" s="5" cm="1">
        <f t="array" ref="AG190">INDEX(GMW!$A$2:$NF$200,MATCH(1,(GMW!$NE$2:$NE$200=AG$3)*(GMW!$ND$2:$ND$200=AG$4)*(GMW!$C$2:$C$200=AG$1),0),$F190-1966)</f>
        <v>3009</v>
      </c>
      <c r="AH190" s="5" cm="1">
        <f t="array" ref="AH190">INDEX(GMW!$A$2:$NF$200,MATCH(1,(GMW!$NE$2:$NE$200=AH$3)*(GMW!$ND$2:$ND$200=AH$4)*(GMW!$C$2:$C$200=AH$1),0),$F190-1966)</f>
        <v>1505</v>
      </c>
      <c r="AI190" s="5" cm="1">
        <f t="array" ref="AI190">INDEX(GMW!$A$2:$NF$200,MATCH(1,(GMW!$NE$2:$NE$200=AI$3)*(GMW!$ND$2:$ND$200=AI$4)*(GMW!$C$2:$C$200=AI$1),0),$F190-1966)</f>
        <v>2947</v>
      </c>
      <c r="AJ190" s="5" cm="1">
        <f t="array" ref="AJ190">INDEX(GMW!$A$2:$NF$200,MATCH(1,(GMW!$NE$2:$NE$200=AJ$3)*(GMW!$ND$2:$ND$200=AJ$4)*(GMW!$C$2:$C$200=AJ$1),0),$F190-1966)</f>
        <v>4348</v>
      </c>
      <c r="AK190" s="5" cm="1">
        <f t="array" ref="AK190">INDEX(GMW!$A$2:$NF$200,MATCH(1,(GMW!$NE$2:$NE$200=AK$3)*(GMW!$ND$2:$ND$200=AK$4)*(GMW!$C$2:$C$200=AK$1),0),$F190-1966)</f>
        <v>1018</v>
      </c>
      <c r="AL190" s="5" cm="1">
        <f t="array" ref="AL190">INDEX(GMW!$A$2:$NF$200,MATCH(1,(GMW!$NE$2:$NE$200=AL$3)*(GMW!$ND$2:$ND$200=AL$4)*(GMW!$C$2:$C$200=AL$1),0),$F190-1966)</f>
        <v>983</v>
      </c>
      <c r="AM190" s="5" cm="1">
        <f t="array" ref="AM190">INDEX(GMW!$A$2:$NF$200,MATCH(1,(GMW!$NE$2:$NE$200=AM$3)*(GMW!$ND$2:$ND$200=AM$4)*(GMW!$C$2:$C$200=AM$1),0),$F190-1966)</f>
        <v>32669</v>
      </c>
      <c r="AN190" s="5" cm="1">
        <f t="array" ref="AN190">INDEX(GMW!$A$2:$NF$200,MATCH(1,(GMW!$NE$2:$NE$200=AN$3)*(GMW!$ND$2:$ND$200=AN$4)*(GMW!$C$2:$C$200=AN$1),0),$F190-1966)</f>
        <v>5351</v>
      </c>
      <c r="AO190" s="5" cm="1">
        <f t="array" ref="AO190">INDEX(GMW!$A$2:$NF$200,MATCH(1,(GMW!$NE$2:$NE$200=AO$3)*(GMW!$ND$2:$ND$200=AO$4)*(GMW!$C$2:$C$200=AO$1),0),$F190-1966)</f>
        <v>662120</v>
      </c>
      <c r="AP190" s="5" cm="1">
        <f t="array" ref="AP190">INDEX(GMW!$A$2:$NF$200,MATCH(1,(GMW!$NE$2:$NE$200=AP$3)*(GMW!$ND$2:$ND$200=AP$4)*(GMW!$C$2:$C$200=AP$1),0),$F190-1966)</f>
        <v>5076.2250000000004</v>
      </c>
      <c r="AQ190" s="5" cm="1">
        <f t="array" ref="AQ190">INDEX(GMW!$A$2:$NF$200,MATCH(1,(GMW!$NE$2:$NE$200=AQ$3)*(GMW!$ND$2:$ND$200=AQ$4)*(GMW!$C$2:$C$200=AQ$1),0),$F190-1966)</f>
        <v>138193.20000000001</v>
      </c>
      <c r="AR190" s="5" cm="1">
        <f t="array" ref="AR190">INDEX(GMW!$A$2:$NF$200,MATCH(1,(GMW!$NE$2:$NE$200=AR$3)*(GMW!$ND$2:$ND$200=AR$4)*(GMW!$C$2:$C$200=AR$1),0),$F190-1966)</f>
        <v>894.17</v>
      </c>
      <c r="AS190" s="5" cm="1">
        <f t="array" ref="AS190">INDEX(GMW!$A$2:$NF$200,MATCH(1,(GMW!$NE$2:$NE$200=AS$3)*(GMW!$ND$2:$ND$200=AS$4)*(GMW!$C$2:$C$200=AS$1),0),$F190-1966)</f>
        <v>619.46</v>
      </c>
      <c r="AT190" s="5" cm="1">
        <f t="array" ref="AT190">INDEX(GMW!$A$2:$NF$200,MATCH(1,(GMW!$NE$2:$NE$200=AT$3)*(GMW!$ND$2:$ND$200=AT$4)*(GMW!$C$2:$C$200=AT$1),0),$F190-1966)</f>
        <v>457.42099999999999</v>
      </c>
      <c r="AU190" s="5" cm="1">
        <f t="array" ref="AU190">INDEX(GMW!$A$2:$NF$200,MATCH(1,(GMW!$NE$2:$NE$200=AU$3)*(GMW!$ND$2:$ND$200=AU$4)*(GMW!$C$2:$C$200=AU$1),0),$F190-1966)</f>
        <v>553262.5</v>
      </c>
      <c r="AV190" s="5" cm="1">
        <f t="array" ref="AV190">INDEX(GMW!$A$2:$NF$200,MATCH(1,(GMW!$NE$2:$NE$200=AV$3)*(GMW!$ND$2:$ND$200=AV$4)*(GMW!$C$2:$C$200=AV$1),0),$F190-1966)</f>
        <v>15928</v>
      </c>
      <c r="AW190" s="5" cm="1">
        <f t="array" ref="AW190">INDEX(GMW!$A$2:$NF$200,MATCH(1,(GMW!$NE$2:$NE$200=AW$3)*(GMW!$ND$2:$ND$200=AW$4)*(GMW!$C$2:$C$200=AW$1),0),$F190-1966)</f>
        <v>215.72499999999999</v>
      </c>
      <c r="AX190" s="5" cm="1">
        <f t="array" ref="AX190">INDEX(GMW!$A$2:$NF$200,MATCH(1,(GMW!$NE$2:$NE$200=AX$3)*(GMW!$ND$2:$ND$200=AX$4)*(GMW!$C$2:$C$200=AX$1),0),$F190-1966)</f>
        <v>2107.2950000000001</v>
      </c>
      <c r="AY190" s="5" cm="1">
        <f t="array" ref="AY190">INDEX(GMW!$A$2:$NF$200,MATCH(1,(GMW!$NE$2:$NE$200=AY$3)*(GMW!$ND$2:$ND$200=AY$4)*(GMW!$C$2:$C$200=AY$1),0),$F190-1966)</f>
        <v>16583</v>
      </c>
      <c r="AZ190" s="5" cm="1">
        <f t="array" ref="AZ190">INDEX(GMW!$A$2:$NF$200,MATCH(1,(GMW!$NE$2:$NE$200=AZ$3)*(GMW!$ND$2:$ND$200=AZ$4)*(GMW!$C$2:$C$200=AZ$1),0),$F190-1966)</f>
        <v>4307</v>
      </c>
      <c r="BA190" s="5" cm="1">
        <f t="array" ref="BA190">INDEX(GMW!$A$2:$NF$200,MATCH(1,(GMW!$NE$2:$NE$200=BA$3)*(GMW!$ND$2:$ND$200=BA$4)*(GMW!$C$2:$C$200=BA$1),0),$F190-1966)</f>
        <v>4.4847510000000002</v>
      </c>
      <c r="BB190" s="5" cm="1">
        <f t="array" ref="BB190">INDEX(GMW!$A$2:$NF$200,MATCH(1,(GMW!$NE$2:$NE$200=BB$3)*(GMW!$ND$2:$ND$200=BB$4)*(GMW!$C$2:$C$200=BB$1),0),$F190-1966)</f>
        <v>5373.0069999999996</v>
      </c>
      <c r="BC190" s="5" cm="1">
        <f t="array" ref="BC190">INDEX(GMW!$A$2:$NF$200,MATCH(1,(GMW!$NE$2:$NE$200=BC$3)*(GMW!$ND$2:$ND$200=BC$4)*(GMW!$C$2:$C$200=BC$1),0),$F190-1966)</f>
        <v>0.55679639999999997</v>
      </c>
      <c r="BD190" s="5" cm="1">
        <f t="array" ref="BD190">INDEX(GMW!$A$2:$NF$200,MATCH(1,(GMW!$NE$2:$NE$200=BD$3)*(GMW!$ND$2:$ND$200=BD$4)*(GMW!$C$2:$C$200=BD$1),0),$F190-1966)</f>
        <v>3963</v>
      </c>
      <c r="BE190" s="5" cm="1">
        <f t="array" ref="BE190">INDEX(GMW!$A$2:$NF$200,MATCH(1,(GMW!$NE$2:$NE$200=BE$3)*(GMW!$ND$2:$ND$200=BE$4)*(GMW!$C$2:$C$200=BE$1),0),$F190-1966)</f>
        <v>7.6953649999999998</v>
      </c>
      <c r="BF190" s="5" cm="1">
        <f t="array" ref="BF190">INDEX(GMW!$A$2:$NF$200,MATCH(1,(GMW!$NE$2:$NE$200=BF$3)*(GMW!$ND$2:$ND$200=BF$4)*(GMW!$C$2:$C$200=BF$1),0),$F190-1966)</f>
        <v>10.266999999999999</v>
      </c>
      <c r="BG190" s="5" cm="1">
        <f t="array" ref="BG190">INDEX(GMW!$A$2:$NF$200,MATCH(1,(GMW!$NE$2:$NE$200=BG$3)*(GMW!$ND$2:$ND$200=BG$4)*(GMW!$C$2:$C$200=BG$1),0),$F190-1966)</f>
        <v>15.76914</v>
      </c>
      <c r="BH190" s="5" cm="1">
        <f t="array" ref="BH190">INDEX(GMW!$A$2:$NF$200,MATCH(1,(GMW!$NE$2:$NE$200=BH$3)*(GMW!$ND$2:$ND$200=BH$4)*(GMW!$C$2:$C$200=BH$1),0),$F190-1966)</f>
        <v>7.319007</v>
      </c>
      <c r="BI190" s="5" cm="1">
        <f t="array" ref="BI190">INDEX(GMW!$A$2:$NF$200,MATCH(1,(GMW!$NE$2:$NE$200=BI$3)*(GMW!$ND$2:$ND$200=BI$4)*(GMW!$C$2:$C$200=BI$1),0),$F190-1966)</f>
        <v>1.7709999999999999</v>
      </c>
      <c r="BJ190" s="5" cm="1">
        <f t="array" ref="BJ190">INDEX(GMW!$A$2:$NF$200,MATCH(1,(GMW!$NE$2:$NE$200=BJ$3)*(GMW!$ND$2:$ND$200=BJ$4)*(GMW!$C$2:$C$200=BJ$1),0),$F190-1966)</f>
        <v>2.506049</v>
      </c>
      <c r="BK190" s="5" cm="1">
        <f t="array" ref="BK190">INDEX(GMW!$A$2:$NF$200,MATCH(1,(GMW!$NE$2:$NE$200=BK$3)*(GMW!$ND$2:$ND$200=BK$4)*(GMW!$C$2:$C$200=BK$1),0),$F190-1966)</f>
        <v>1.5594790000000001</v>
      </c>
      <c r="BL190" s="5" cm="1">
        <f t="array" ref="BL190">INDEX(GMW!$A$2:$NF$200,MATCH(1,(GMW!$NE$2:$NE$200=BL$3)*(GMW!$ND$2:$ND$200=BL$4)*(GMW!$C$2:$C$200=BL$1),0),$F190-1966)</f>
        <v>0.5664884</v>
      </c>
      <c r="BM190" s="5" cm="1">
        <f t="array" ref="BM190">INDEX(GMW!$A$2:$NF$200,MATCH(1,(GMW!$NE$2:$NE$200=BM$3)*(GMW!$ND$2:$ND$200=BM$4)*(GMW!$C$2:$C$200=BM$1),0),$F190-1966)</f>
        <v>1.2626850000000001</v>
      </c>
      <c r="BN190" s="5" cm="1">
        <f t="array" ref="BN190">INDEX(GMW!$A$2:$NF$200,MATCH(1,(GMW!$NE$2:$NE$200=BN$3)*(GMW!$ND$2:$ND$200=BN$4)*(GMW!$C$2:$C$200=BN$1),0),$F190-1966)</f>
        <v>1.487643</v>
      </c>
      <c r="BO190" s="5" cm="1">
        <f t="array" ref="BO190">INDEX(GMW!$A$2:$NF$200,MATCH(1,(GMW!$NE$2:$NE$200=BO$3)*(GMW!$ND$2:$ND$200=BO$4)*(GMW!$C$2:$C$200=BO$1),0),$F190-1966)</f>
        <v>1.7363500000000001</v>
      </c>
      <c r="BP190" s="5" cm="1">
        <f t="array" ref="BP190">INDEX(GMW!$A$2:$NF$200,MATCH(1,(GMW!$NE$2:$NE$200=BP$3)*(GMW!$ND$2:$ND$200=BP$4)*(GMW!$C$2:$C$200=BP$1),0),$F190-1966)</f>
        <v>1858505</v>
      </c>
      <c r="BQ190" s="5" cm="1">
        <f t="array" ref="BQ190">INDEX(GMW!$A$2:$NF$200,MATCH(1,(GMW!$NE$2:$NE$200=BQ$3)*(GMW!$ND$2:$ND$200=BQ$4)*(GMW!$C$2:$C$200=BQ$1),0),$F190-1966)</f>
        <v>28522.77</v>
      </c>
      <c r="BR190" s="5" cm="1">
        <f t="array" ref="BR190">INDEX(GMW!$A$2:$NF$200,MATCH(1,(GMW!$NE$2:$NE$200=BR$3)*(GMW!$ND$2:$ND$200=BR$4)*(GMW!$C$2:$C$200=BR$1),0),$F190-1966)</f>
        <v>1234636</v>
      </c>
      <c r="BS190" s="5" cm="1">
        <f t="array" ref="BS190">INDEX(GMW!$A$2:$NF$200,MATCH(1,(GMW!$NE$2:$NE$200=BS$3)*(GMW!$ND$2:$ND$200=BS$4)*(GMW!$C$2:$C$200=BS$1),0),$F190-1966)</f>
        <v>2129521</v>
      </c>
      <c r="BT190" s="5" cm="1">
        <f t="array" ref="BT190">INDEX(GMW!$A$2:$NF$200,MATCH(1,(GMW!$NE$2:$NE$200=BT$3)*(GMW!$ND$2:$ND$200=BT$4)*(GMW!$C$2:$C$200=BT$1),0),$F190-1966)</f>
        <v>830031</v>
      </c>
      <c r="BU190" s="5" cm="1">
        <f t="array" ref="BU190">INDEX(GMW!$A$2:$NF$200,MATCH(1,(GMW!$NE$2:$NE$200=BU$3)*(GMW!$ND$2:$ND$200=BU$4)*(GMW!$C$2:$C$200=BU$1),0),$F190-1966)</f>
        <v>1198.6869999999999</v>
      </c>
      <c r="BV190" s="5" cm="1">
        <f t="array" ref="BV190">INDEX(GMW!$A$2:$NF$200,MATCH(1,(GMW!$NE$2:$NE$200=BV$3)*(GMW!$ND$2:$ND$200=BV$4)*(GMW!$C$2:$C$200=BV$1),0),$F190-1966)</f>
        <v>2475673</v>
      </c>
      <c r="BW190" s="5" cm="1">
        <f t="array" ref="BW190">INDEX(GMW!$A$2:$NF$200,MATCH(1,(GMW!$NE$2:$NE$200=BW$3)*(GMW!$ND$2:$ND$200=BW$4)*(GMW!$C$2:$C$200=BW$1),0),$F190-1966)</f>
        <v>183.96299999999999</v>
      </c>
      <c r="BX190" s="5" cm="1">
        <f t="array" ref="BX190">INDEX(GMW!$A$2:$NF$200,MATCH(1,(GMW!$NE$2:$NE$200=BX$3)*(GMW!$ND$2:$ND$200=BX$4)*(GMW!$C$2:$C$200=BX$1),0),$F190-1966)</f>
        <v>808652.3</v>
      </c>
      <c r="BY190" s="5" cm="1">
        <f t="array" ref="BY190">INDEX(GMW!$A$2:$NF$200,MATCH(1,(GMW!$NE$2:$NE$200=BY$3)*(GMW!$ND$2:$ND$200=BY$4)*(GMW!$C$2:$C$200=BY$1),0),$F190-1966)</f>
        <v>1914.05</v>
      </c>
      <c r="BZ190" s="5" cm="1">
        <f t="array" ref="BZ190">INDEX(GMW!$A$2:$NF$200,MATCH(1,(GMW!$NE$2:$NE$200=BZ$3)*(GMW!$ND$2:$ND$200=BZ$4)*(GMW!$C$2:$C$200=BZ$1),0),$F190-1966)</f>
        <v>3009.4389999999999</v>
      </c>
      <c r="CA190" s="5" cm="1">
        <f t="array" ref="CA190">INDEX(GMW!$A$2:$NF$200,MATCH(1,(GMW!$NE$2:$NE$200=CA$3)*(GMW!$ND$2:$ND$200=CA$4)*(GMW!$C$2:$C$200=CA$1),0),$F190-1966)</f>
        <v>2613.962</v>
      </c>
      <c r="CB190" s="5" cm="1">
        <f t="array" ref="CB190">INDEX(GMW!$A$2:$NF$200,MATCH(1,(GMW!$NE$2:$NE$200=CB$3)*(GMW!$ND$2:$ND$200=CB$4)*(GMW!$C$2:$C$200=CB$1),0),$F190-1966)</f>
        <v>1415.9929999999999</v>
      </c>
      <c r="CC190" s="5" cm="1">
        <f t="array" ref="CC190">INDEX(GMW!$A$2:$NF$200,MATCH(1,(GMW!$NE$2:$NE$200=CC$3)*(GMW!$ND$2:$ND$200=CC$4)*(GMW!$C$2:$C$200=CC$1),0),$F190-1966)</f>
        <v>512.95600000000002</v>
      </c>
      <c r="CD190" s="5" cm="1">
        <f t="array" ref="CD190">INDEX(GMW!$A$2:$NF$200,MATCH(1,(GMW!$NE$2:$NE$200=CD$3)*(GMW!$ND$2:$ND$200=CD$4)*(GMW!$C$2:$C$200=CD$1),0),$F190-1966)</f>
        <v>581.43299999999999</v>
      </c>
      <c r="CE190" s="5" cm="1">
        <f t="array" ref="CE190">INDEX(GMW!$A$2:$NF$200,MATCH(1,(GMW!$NE$2:$NE$200=CE$3)*(GMW!$ND$2:$ND$200=CE$4)*(GMW!$C$2:$C$200=CE$1),0),$F190-1966)</f>
        <v>473.59100000000001</v>
      </c>
      <c r="CF190" s="5" cm="1">
        <f t="array" ref="CF190">INDEX(GMW!$A$2:$NF$200,MATCH(1,(GMW!$NE$2:$NE$200=CF$3)*(GMW!$ND$2:$ND$200=CF$4)*(GMW!$C$2:$C$200=CF$1),0),$F190-1966)</f>
        <v>151.40719999999999</v>
      </c>
      <c r="CG190" s="5" cm="1">
        <f t="array" ref="CG190">INDEX(GMW!$A$2:$NF$200,MATCH(1,(GMW!$NE$2:$NE$200=CG$3)*(GMW!$ND$2:$ND$200=CG$4)*(GMW!$C$2:$C$200=CG$1),0),$F190-1966)</f>
        <v>176.92500000000001</v>
      </c>
      <c r="CH190" s="5" cm="1">
        <f t="array" ref="CH190">INDEX(GMW!$A$2:$NF$200,MATCH(1,(GMW!$NE$2:$NE$200=CH$3)*(GMW!$ND$2:$ND$200=CH$4)*(GMW!$C$2:$C$200=CH$1),0),$F190-1966)</f>
        <v>390.38099999999997</v>
      </c>
      <c r="CI190" s="5" cm="1">
        <f t="array" ref="CI190">INDEX(GMW!$A$2:$NF$200,MATCH(1,(GMW!$NE$2:$NE$200=CI$3)*(GMW!$ND$2:$ND$200=CI$4)*(GMW!$C$2:$C$200=CI$1),0),$F190-1966)</f>
        <v>281.52499999999998</v>
      </c>
      <c r="CJ190" s="5" cm="1">
        <f t="array" ref="CJ190">INDEX(GMW!$A$2:$NF$200,MATCH(1,(GMW!$NE$2:$NE$200=CJ$3)*(GMW!$ND$2:$ND$200=CJ$4)*(GMW!$C$2:$C$200=CJ$1),0),$F190-1966)</f>
        <v>550517</v>
      </c>
      <c r="CK190" s="5" cm="1">
        <f t="array" ref="CK190">INDEX(GMW!$A$2:$NF$200,MATCH(1,(GMW!$NE$2:$NE$200=CK$3)*(GMW!$ND$2:$ND$200=CK$4)*(GMW!$C$2:$C$200=CK$1),0),$F190-1966)</f>
        <v>5229.4750000000004</v>
      </c>
      <c r="CL190" s="5" cm="1">
        <f t="array" ref="CL190">INDEX(GMW!$A$2:$NF$200,MATCH(1,(GMW!$NE$2:$NE$200=CL$3)*(GMW!$ND$2:$ND$200=CL$4)*(GMW!$C$2:$C$200=CL$1),0),$F190-1966)</f>
        <v>138378.70000000001</v>
      </c>
      <c r="CM190" s="5" cm="1">
        <f t="array" ref="CM190">INDEX(GMW!$A$2:$NF$200,MATCH(1,(GMW!$NE$2:$NE$200=CM$3)*(GMW!$ND$2:$ND$200=CM$4)*(GMW!$C$2:$C$200=CM$1),0),$F190-1966)</f>
        <v>559153</v>
      </c>
      <c r="CN190" s="5" cm="1">
        <f t="array" ref="CN190">INDEX(GMW!$A$2:$NF$200,MATCH(1,(GMW!$NE$2:$NE$200=CN$3)*(GMW!$ND$2:$ND$200=CN$4)*(GMW!$C$2:$C$200=CN$1),0),$F190-1966)</f>
        <v>482377</v>
      </c>
      <c r="CO190" s="5" cm="1">
        <f t="array" ref="CO190">INDEX(GMW!$A$2:$NF$200,MATCH(1,(GMW!$NE$2:$NE$200=CO$3)*(GMW!$ND$2:$ND$200=CO$4)*(GMW!$C$2:$C$200=CO$1),0),$F190-1966)</f>
        <v>567.92200000000003</v>
      </c>
      <c r="CP190" s="5" cm="1">
        <f t="array" ref="CP190">INDEX(GMW!$A$2:$NF$200,MATCH(1,(GMW!$NE$2:$NE$200=CP$3)*(GMW!$ND$2:$ND$200=CP$4)*(GMW!$C$2:$C$200=CP$1),0),$F190-1966)</f>
        <v>1211576</v>
      </c>
      <c r="CQ190" s="5" cm="1">
        <f t="array" ref="CQ190">INDEX(GMW!$A$2:$NF$200,MATCH(1,(GMW!$NE$2:$NE$200=CQ$3)*(GMW!$ND$2:$ND$200=CQ$4)*(GMW!$C$2:$C$200=CQ$1),0),$F190-1966)</f>
        <v>178.48320000000001</v>
      </c>
      <c r="CR190" s="5" cm="1">
        <f t="array" ref="CR190">INDEX(GMW!$A$2:$NF$200,MATCH(1,(GMW!$NE$2:$NE$200=CR$3)*(GMW!$ND$2:$ND$200=CR$4)*(GMW!$C$2:$C$200=CR$1),0),$F190-1966)</f>
        <v>505602.9</v>
      </c>
      <c r="CS190" s="5" cm="1">
        <f t="array" ref="CS190">INDEX(GMW!$A$2:$NF$200,MATCH(1,(GMW!$NE$2:$NE$200=CS$3)*(GMW!$ND$2:$ND$200=CS$4)*(GMW!$C$2:$C$200=CS$1),0),$F190-1966)</f>
        <v>870.79499999999996</v>
      </c>
      <c r="CT190" s="5" cm="1">
        <f t="array" ref="CT190">INDEX(GMW!$A$2:$NF$200,MATCH(1,(GMW!$NE$2:$NE$200=CT$3)*(GMW!$ND$2:$ND$200=CT$4)*(GMW!$C$2:$C$200=CT$1),0),$F190-1966)</f>
        <v>597.12699999999995</v>
      </c>
      <c r="CU190" s="5" cm="1">
        <f t="array" ref="CU190">INDEX(GMW!$A$2:$NF$200,MATCH(1,(GMW!$NE$2:$NE$200=CU$3)*(GMW!$ND$2:$ND$200=CU$4)*(GMW!$C$2:$C$200=CU$1),0),$F190-1966)</f>
        <v>446.35300000000001</v>
      </c>
      <c r="CV190" s="5" cm="1">
        <f t="array" ref="CV190">INDEX(GMW!$A$2:$NF$200,MATCH(1,(GMW!$NE$2:$NE$200=CV$3)*(GMW!$ND$2:$ND$200=CV$4)*(GMW!$C$2:$C$200=CV$1),0),$F190-1966)</f>
        <v>307.85199999999998</v>
      </c>
      <c r="CW190" s="5" cm="1">
        <f t="array" ref="CW190">INDEX(GMW!$A$2:$NF$200,MATCH(1,(GMW!$NE$2:$NE$200=CW$3)*(GMW!$ND$2:$ND$200=CW$4)*(GMW!$C$2:$C$200=CW$1),0),$F190-1966)</f>
        <v>199.59200000000001</v>
      </c>
      <c r="CX190" s="5" cm="1">
        <f t="array" ref="CX190">INDEX(GMW!$A$2:$NF$200,MATCH(1,(GMW!$NE$2:$NE$200=CX$3)*(GMW!$ND$2:$ND$200=CX$4)*(GMW!$C$2:$C$200=CX$1),0),$F190-1966)</f>
        <v>117.14</v>
      </c>
      <c r="CY190" s="5" cm="1">
        <f t="array" ref="CY190">INDEX(GMW!$A$2:$NF$200,MATCH(1,(GMW!$NE$2:$NE$200=CY$3)*(GMW!$ND$2:$ND$200=CY$4)*(GMW!$C$2:$C$200=CY$1),0),$F190-1966)</f>
        <v>97.409300000000002</v>
      </c>
      <c r="CZ190" s="5" cm="1">
        <f t="array" ref="CZ190">INDEX(GMW!$A$2:$NF$200,MATCH(1,(GMW!$NE$2:$NE$200=CZ$3)*(GMW!$ND$2:$ND$200=CZ$4)*(GMW!$C$2:$C$200=CZ$1),0),$F190-1966)</f>
        <v>58.578000000000003</v>
      </c>
      <c r="DA190" s="5" cm="1">
        <f t="array" ref="DA190">INDEX(GMW!$A$2:$NF$200,MATCH(1,(GMW!$NE$2:$NE$200=DA$3)*(GMW!$ND$2:$ND$200=DA$4)*(GMW!$C$2:$C$200=DA$1),0),$F190-1966)</f>
        <v>84.808999999999997</v>
      </c>
      <c r="DB190" s="5" cm="1">
        <f t="array" ref="DB190">INDEX(GMW!$A$2:$NF$200,MATCH(1,(GMW!$NE$2:$NE$200=DB$3)*(GMW!$ND$2:$ND$200=DB$4)*(GMW!$C$2:$C$200=DB$1),0),$F190-1966)</f>
        <v>45.47</v>
      </c>
      <c r="DC190" s="5" cm="1">
        <f t="array" ref="DC190">INDEX(GMW!$A$2:$NF$200,MATCH(1,(GMW!$NE$2:$NE$200=DC$3)*(GMW!$ND$2:$ND$200=DC$4)*(GMW!$C$2:$C$200=DC$1),0),$F190-1966)</f>
        <v>52.137300000000003</v>
      </c>
    </row>
    <row r="191" spans="1:107" x14ac:dyDescent="0.25">
      <c r="A191" s="5">
        <v>2019</v>
      </c>
      <c r="B191" s="5">
        <f t="shared" si="62"/>
        <v>2019</v>
      </c>
      <c r="C191" s="5">
        <f t="shared" si="62"/>
        <v>2018</v>
      </c>
      <c r="D191" s="5">
        <f t="shared" si="62"/>
        <v>2018</v>
      </c>
      <c r="F191" s="5">
        <f t="shared" si="58"/>
        <v>2157</v>
      </c>
      <c r="G191" s="5" cm="1">
        <f t="array" ref="G191">INDEX(GMW!$A$2:$NF$200,MATCH(1,(GMW!$NE$2:$NE$200=G$3)*(GMW!$ND$2:$ND$200=G$4)*(GMW!$C$2:$C$200=G$1),0),$F191-1966)</f>
        <v>665456</v>
      </c>
      <c r="H191" s="5" cm="1">
        <f t="array" ref="H191">INDEX(GMW!$A$2:$NF$200,MATCH(1,(GMW!$NE$2:$NE$200=H$3)*(GMW!$ND$2:$ND$200=H$4)*(GMW!$C$2:$C$200=H$1),0),$F191-1966)</f>
        <v>412090</v>
      </c>
      <c r="I191" s="5" cm="1">
        <f t="array" ref="I191">INDEX(GMW!$A$2:$NF$200,MATCH(1,(GMW!$NE$2:$NE$200=I$3)*(GMW!$ND$2:$ND$200=I$4)*(GMW!$C$2:$C$200=I$1),0),$F191-1966)</f>
        <v>124425</v>
      </c>
      <c r="J191" s="5" cm="1">
        <f t="array" ref="J191">INDEX(GMW!$A$2:$NF$200,MATCH(1,(GMW!$NE$2:$NE$200=J$3)*(GMW!$ND$2:$ND$200=J$4)*(GMW!$C$2:$C$200=J$1),0),$F191-1966)</f>
        <v>128838</v>
      </c>
      <c r="K191" s="5" cm="1">
        <f t="array" ref="K191">INDEX(GMW!$A$2:$NF$200,MATCH(1,(GMW!$NE$2:$NE$200=K$3)*(GMW!$ND$2:$ND$200=K$4)*(GMW!$C$2:$C$200=K$1),0),$F191-1966)</f>
        <v>210902</v>
      </c>
      <c r="L191" s="5" cm="1">
        <f t="array" ref="L191">INDEX(GMW!$A$2:$NF$200,MATCH(1,(GMW!$NE$2:$NE$200=L$3)*(GMW!$ND$2:$ND$200=L$4)*(GMW!$C$2:$C$200=L$1),0),$F191-1966)</f>
        <v>245960</v>
      </c>
      <c r="M191" s="5" cm="1">
        <f t="array" ref="M191">INDEX(GMW!$A$2:$NF$200,MATCH(1,(GMW!$NE$2:$NE$200=M$3)*(GMW!$ND$2:$ND$200=M$4)*(GMW!$C$2:$C$200=M$1),0),$F191-1966)</f>
        <v>69829</v>
      </c>
      <c r="N191" s="5" cm="1">
        <f t="array" ref="N191">INDEX(GMW!$A$2:$NF$200,MATCH(1,(GMW!$NE$2:$NE$200=N$3)*(GMW!$ND$2:$ND$200=N$4)*(GMW!$C$2:$C$200=N$1),0),$F191-1966)</f>
        <v>19067</v>
      </c>
      <c r="O191" s="5" cm="1">
        <f t="array" ref="O191">INDEX(GMW!$A$2:$NF$200,MATCH(1,(GMW!$NE$2:$NE$200=O$3)*(GMW!$ND$2:$ND$200=O$4)*(GMW!$C$2:$C$200=O$1),0),$F191-1966)</f>
        <v>106.7</v>
      </c>
      <c r="P191" s="5" cm="1">
        <f t="array" ref="P191">INDEX(GMW!$A$2:$NF$200,MATCH(1,(GMW!$NE$2:$NE$200=P$3)*(GMW!$ND$2:$ND$200=P$4)*(GMW!$C$2:$C$200=P$1),0),$F191-1966)</f>
        <v>0.75</v>
      </c>
      <c r="Q191" s="5" cm="1">
        <f t="array" ref="Q191">INDEX(GMW!$A$2:$NF$200,MATCH(1,(GMW!$NE$2:$NE$200=Q$3)*(GMW!$ND$2:$ND$200=Q$4)*(GMW!$C$2:$C$200=Q$1),0),$F191-1966)</f>
        <v>0.99</v>
      </c>
      <c r="R191" s="5" cm="1">
        <f t="array" ref="R191">INDEX(GMW!$A$2:$NF$200,MATCH(1,(GMW!$NE$2:$NE$200=R$3)*(GMW!$ND$2:$ND$200=R$4)*(GMW!$C$2:$C$200=R$1),0),$F191-1966)</f>
        <v>106.7</v>
      </c>
      <c r="S191" s="5" cm="1">
        <f t="array" ref="S191">INDEX(GMW!$A$2:$NF$200,MATCH(1,(GMW!$NE$2:$NE$200=S$3)*(GMW!$ND$2:$ND$200=S$4)*(GMW!$C$2:$C$200=S$1),0),$F191-1966)</f>
        <v>35438</v>
      </c>
      <c r="T191" s="5" cm="1">
        <f t="array" ref="T191">INDEX(GMW!$A$2:$NF$200,MATCH(1,(GMW!$NE$2:$NE$200=T$3)*(GMW!$ND$2:$ND$200=T$4)*(GMW!$C$2:$C$200=T$1),0),$F191-1966)</f>
        <v>387</v>
      </c>
      <c r="U191" s="5" cm="1">
        <f t="array" ref="U191">INDEX(GMW!$A$2:$NF$200,MATCH(1,(GMW!$NE$2:$NE$200=U$3)*(GMW!$ND$2:$ND$200=U$4)*(GMW!$C$2:$C$200=U$1),0),$F191-1966)</f>
        <v>62</v>
      </c>
      <c r="V191" s="5" cm="1">
        <f t="array" ref="V191">INDEX(GMW!$A$2:$NF$200,MATCH(1,(GMW!$NE$2:$NE$200=V$3)*(GMW!$ND$2:$ND$200=V$4)*(GMW!$C$2:$C$200=V$1),0),$F191-1966)</f>
        <v>2705</v>
      </c>
      <c r="W191" s="5" cm="1">
        <f t="array" ref="W191">INDEX(GMW!$A$2:$NF$200,MATCH(1,(GMW!$NE$2:$NE$200=W$3)*(GMW!$ND$2:$ND$200=W$4)*(GMW!$C$2:$C$200=W$1),0),$F191-1966)</f>
        <v>141</v>
      </c>
      <c r="X191" s="5" cm="1">
        <f t="array" ref="X191">INDEX(GMW!$A$2:$NF$200,MATCH(1,(GMW!$NE$2:$NE$200=X$3)*(GMW!$ND$2:$ND$200=X$4)*(GMW!$C$2:$C$200=X$1),0),$F191-1966)</f>
        <v>228</v>
      </c>
      <c r="Y191" s="5" cm="1">
        <f t="array" ref="Y191">INDEX(GMW!$A$2:$NF$200,MATCH(1,(GMW!$NE$2:$NE$200=Y$3)*(GMW!$ND$2:$ND$200=Y$4)*(GMW!$C$2:$C$200=Y$1),0),$F191-1966)</f>
        <v>2361</v>
      </c>
      <c r="Z191" s="5" cm="1">
        <f t="array" ref="Z191">INDEX(GMW!$A$2:$NF$200,MATCH(1,(GMW!$NE$2:$NE$200=Z$3)*(GMW!$ND$2:$ND$200=Z$4)*(GMW!$C$2:$C$200=Z$1),0),$F191-1966)</f>
        <v>5033</v>
      </c>
      <c r="AA191" s="5" cm="1">
        <f t="array" ref="AA191">INDEX(GMW!$A$2:$NF$200,MATCH(1,(GMW!$NE$2:$NE$200=AA$3)*(GMW!$ND$2:$ND$200=AA$4)*(GMW!$C$2:$C$200=AA$1),0),$F191-1966)</f>
        <v>1781</v>
      </c>
      <c r="AB191" s="5" cm="1">
        <f t="array" ref="AB191">INDEX(GMW!$A$2:$NF$200,MATCH(1,(GMW!$NE$2:$NE$200=AB$3)*(GMW!$ND$2:$ND$200=AB$4)*(GMW!$C$2:$C$200=AB$1),0),$F191-1966)</f>
        <v>2466</v>
      </c>
      <c r="AC191" s="5" cm="1">
        <f t="array" ref="AC191">INDEX(GMW!$A$2:$NF$200,MATCH(1,(GMW!$NE$2:$NE$200=AC$3)*(GMW!$ND$2:$ND$200=AC$4)*(GMW!$C$2:$C$200=AC$1),0),$F191-1966)</f>
        <v>1489</v>
      </c>
      <c r="AD191" s="5" cm="1">
        <f t="array" ref="AD191">INDEX(GMW!$A$2:$NF$200,MATCH(1,(GMW!$NE$2:$NE$200=AD$3)*(GMW!$ND$2:$ND$200=AD$4)*(GMW!$C$2:$C$200=AD$1),0),$F191-1966)</f>
        <v>1132</v>
      </c>
      <c r="AE191" s="5" cm="1">
        <f t="array" ref="AE191">INDEX(GMW!$A$2:$NF$200,MATCH(1,(GMW!$NE$2:$NE$200=AE$3)*(GMW!$ND$2:$ND$200=AE$4)*(GMW!$C$2:$C$200=AE$1),0),$F191-1966)</f>
        <v>579</v>
      </c>
      <c r="AF191" s="5" cm="1">
        <f t="array" ref="AF191">INDEX(GMW!$A$2:$NF$200,MATCH(1,(GMW!$NE$2:$NE$200=AF$3)*(GMW!$ND$2:$ND$200=AF$4)*(GMW!$C$2:$C$200=AF$1),0),$F191-1966)</f>
        <v>3180</v>
      </c>
      <c r="AG191" s="5" cm="1">
        <f t="array" ref="AG191">INDEX(GMW!$A$2:$NF$200,MATCH(1,(GMW!$NE$2:$NE$200=AG$3)*(GMW!$ND$2:$ND$200=AG$4)*(GMW!$C$2:$C$200=AG$1),0),$F191-1966)</f>
        <v>3015</v>
      </c>
      <c r="AH191" s="5" cm="1">
        <f t="array" ref="AH191">INDEX(GMW!$A$2:$NF$200,MATCH(1,(GMW!$NE$2:$NE$200=AH$3)*(GMW!$ND$2:$ND$200=AH$4)*(GMW!$C$2:$C$200=AH$1),0),$F191-1966)</f>
        <v>1510</v>
      </c>
      <c r="AI191" s="5" cm="1">
        <f t="array" ref="AI191">INDEX(GMW!$A$2:$NF$200,MATCH(1,(GMW!$NE$2:$NE$200=AI$3)*(GMW!$ND$2:$ND$200=AI$4)*(GMW!$C$2:$C$200=AI$1),0),$F191-1966)</f>
        <v>2954</v>
      </c>
      <c r="AJ191" s="5" cm="1">
        <f t="array" ref="AJ191">INDEX(GMW!$A$2:$NF$200,MATCH(1,(GMW!$NE$2:$NE$200=AJ$3)*(GMW!$ND$2:$ND$200=AJ$4)*(GMW!$C$2:$C$200=AJ$1),0),$F191-1966)</f>
        <v>4378</v>
      </c>
      <c r="AK191" s="5" cm="1">
        <f t="array" ref="AK191">INDEX(GMW!$A$2:$NF$200,MATCH(1,(GMW!$NE$2:$NE$200=AK$3)*(GMW!$ND$2:$ND$200=AK$4)*(GMW!$C$2:$C$200=AK$1),0),$F191-1966)</f>
        <v>1031</v>
      </c>
      <c r="AL191" s="5" cm="1">
        <f t="array" ref="AL191">INDEX(GMW!$A$2:$NF$200,MATCH(1,(GMW!$NE$2:$NE$200=AL$3)*(GMW!$ND$2:$ND$200=AL$4)*(GMW!$C$2:$C$200=AL$1),0),$F191-1966)</f>
        <v>1008</v>
      </c>
      <c r="AM191" s="5" cm="1">
        <f t="array" ref="AM191">INDEX(GMW!$A$2:$NF$200,MATCH(1,(GMW!$NE$2:$NE$200=AM$3)*(GMW!$ND$2:$ND$200=AM$4)*(GMW!$C$2:$C$200=AM$1),0),$F191-1966)</f>
        <v>32776</v>
      </c>
      <c r="AN191" s="5" cm="1">
        <f t="array" ref="AN191">INDEX(GMW!$A$2:$NF$200,MATCH(1,(GMW!$NE$2:$NE$200=AN$3)*(GMW!$ND$2:$ND$200=AN$4)*(GMW!$C$2:$C$200=AN$1),0),$F191-1966)</f>
        <v>5366</v>
      </c>
      <c r="AO191" s="5" cm="1">
        <f t="array" ref="AO191">INDEX(GMW!$A$2:$NF$200,MATCH(1,(GMW!$NE$2:$NE$200=AO$3)*(GMW!$ND$2:$ND$200=AO$4)*(GMW!$C$2:$C$200=AO$1),0),$F191-1966)</f>
        <v>665456</v>
      </c>
      <c r="AP191" s="5" cm="1">
        <f t="array" ref="AP191">INDEX(GMW!$A$2:$NF$200,MATCH(1,(GMW!$NE$2:$NE$200=AP$3)*(GMW!$ND$2:$ND$200=AP$4)*(GMW!$C$2:$C$200=AP$1),0),$F191-1966)</f>
        <v>5107.8999999999996</v>
      </c>
      <c r="AQ191" s="5" cm="1">
        <f t="array" ref="AQ191">INDEX(GMW!$A$2:$NF$200,MATCH(1,(GMW!$NE$2:$NE$200=AQ$3)*(GMW!$ND$2:$ND$200=AQ$4)*(GMW!$C$2:$C$200=AQ$1),0),$F191-1966)</f>
        <v>138542.29999999999</v>
      </c>
      <c r="AR191" s="5" cm="1">
        <f t="array" ref="AR191">INDEX(GMW!$A$2:$NF$200,MATCH(1,(GMW!$NE$2:$NE$200=AR$3)*(GMW!$ND$2:$ND$200=AR$4)*(GMW!$C$2:$C$200=AR$1),0),$F191-1966)</f>
        <v>900.03</v>
      </c>
      <c r="AS191" s="5" cm="1">
        <f t="array" ref="AS191">INDEX(GMW!$A$2:$NF$200,MATCH(1,(GMW!$NE$2:$NE$200=AS$3)*(GMW!$ND$2:$ND$200=AS$4)*(GMW!$C$2:$C$200=AS$1),0),$F191-1966)</f>
        <v>625.19100000000003</v>
      </c>
      <c r="AT191" s="5" cm="1">
        <f t="array" ref="AT191">INDEX(GMW!$A$2:$NF$200,MATCH(1,(GMW!$NE$2:$NE$200=AT$3)*(GMW!$ND$2:$ND$200=AT$4)*(GMW!$C$2:$C$200=AT$1),0),$F191-1966)</f>
        <v>458.44799999999998</v>
      </c>
      <c r="AU191" s="5" cm="1">
        <f t="array" ref="AU191">INDEX(GMW!$A$2:$NF$200,MATCH(1,(GMW!$NE$2:$NE$200=AU$3)*(GMW!$ND$2:$ND$200=AU$4)*(GMW!$C$2:$C$200=AU$1),0),$F191-1966)</f>
        <v>554594</v>
      </c>
      <c r="AV191" s="5" cm="1">
        <f t="array" ref="AV191">INDEX(GMW!$A$2:$NF$200,MATCH(1,(GMW!$NE$2:$NE$200=AV$3)*(GMW!$ND$2:$ND$200=AV$4)*(GMW!$C$2:$C$200=AV$1),0),$F191-1966)</f>
        <v>10003</v>
      </c>
      <c r="AW191" s="5" cm="1">
        <f t="array" ref="AW191">INDEX(GMW!$A$2:$NF$200,MATCH(1,(GMW!$NE$2:$NE$200=AW$3)*(GMW!$ND$2:$ND$200=AW$4)*(GMW!$C$2:$C$200=AW$1),0),$F191-1966)</f>
        <v>220.375</v>
      </c>
      <c r="AX191" s="5" cm="1">
        <f t="array" ref="AX191">INDEX(GMW!$A$2:$NF$200,MATCH(1,(GMW!$NE$2:$NE$200=AX$3)*(GMW!$ND$2:$ND$200=AX$4)*(GMW!$C$2:$C$200=AX$1),0),$F191-1966)</f>
        <v>2090.1689999999999</v>
      </c>
      <c r="AY191" s="5" cm="1">
        <f t="array" ref="AY191">INDEX(GMW!$A$2:$NF$200,MATCH(1,(GMW!$NE$2:$NE$200=AY$3)*(GMW!$ND$2:$ND$200=AY$4)*(GMW!$C$2:$C$200=AY$1),0),$F191-1966)</f>
        <v>16824</v>
      </c>
      <c r="AZ191" s="5" cm="1">
        <f t="array" ref="AZ191">INDEX(GMW!$A$2:$NF$200,MATCH(1,(GMW!$NE$2:$NE$200=AZ$3)*(GMW!$ND$2:$ND$200=AZ$4)*(GMW!$C$2:$C$200=AZ$1),0),$F191-1966)</f>
        <v>4257</v>
      </c>
      <c r="BA191" s="5" cm="1">
        <f t="array" ref="BA191">INDEX(GMW!$A$2:$NF$200,MATCH(1,(GMW!$NE$2:$NE$200=BA$3)*(GMW!$ND$2:$ND$200=BA$4)*(GMW!$C$2:$C$200=BA$1),0),$F191-1966)</f>
        <v>4.3444750000000001</v>
      </c>
      <c r="BB191" s="5" cm="1">
        <f t="array" ref="BB191">INDEX(GMW!$A$2:$NF$200,MATCH(1,(GMW!$NE$2:$NE$200=BB$3)*(GMW!$ND$2:$ND$200=BB$4)*(GMW!$C$2:$C$200=BB$1),0),$F191-1966)</f>
        <v>7254.6149999999998</v>
      </c>
      <c r="BC191" s="5" cm="1">
        <f t="array" ref="BC191">INDEX(GMW!$A$2:$NF$200,MATCH(1,(GMW!$NE$2:$NE$200=BC$3)*(GMW!$ND$2:$ND$200=BC$4)*(GMW!$C$2:$C$200=BC$1),0),$F191-1966)</f>
        <v>0.53268119999999997</v>
      </c>
      <c r="BD191" s="5" cm="1">
        <f t="array" ref="BD191">INDEX(GMW!$A$2:$NF$200,MATCH(1,(GMW!$NE$2:$NE$200=BD$3)*(GMW!$ND$2:$ND$200=BD$4)*(GMW!$C$2:$C$200=BD$1),0),$F191-1966)</f>
        <v>2775</v>
      </c>
      <c r="BE191" s="5" cm="1">
        <f t="array" ref="BE191">INDEX(GMW!$A$2:$NF$200,MATCH(1,(GMW!$NE$2:$NE$200=BE$3)*(GMW!$ND$2:$ND$200=BE$4)*(GMW!$C$2:$C$200=BE$1),0),$F191-1966)</f>
        <v>6.945049</v>
      </c>
      <c r="BF191" s="5" cm="1">
        <f t="array" ref="BF191">INDEX(GMW!$A$2:$NF$200,MATCH(1,(GMW!$NE$2:$NE$200=BF$3)*(GMW!$ND$2:$ND$200=BF$4)*(GMW!$C$2:$C$200=BF$1),0),$F191-1966)</f>
        <v>9.9819999999999993</v>
      </c>
      <c r="BG191" s="5" cm="1">
        <f t="array" ref="BG191">INDEX(GMW!$A$2:$NF$200,MATCH(1,(GMW!$NE$2:$NE$200=BG$3)*(GMW!$ND$2:$ND$200=BG$4)*(GMW!$C$2:$C$200=BG$1),0),$F191-1966)</f>
        <v>15.42041</v>
      </c>
      <c r="BH191" s="5" cm="1">
        <f t="array" ref="BH191">INDEX(GMW!$A$2:$NF$200,MATCH(1,(GMW!$NE$2:$NE$200=BH$3)*(GMW!$ND$2:$ND$200=BH$4)*(GMW!$C$2:$C$200=BH$1),0),$F191-1966)</f>
        <v>6.8692900000000003</v>
      </c>
      <c r="BI191" s="5" cm="1">
        <f t="array" ref="BI191">INDEX(GMW!$A$2:$NF$200,MATCH(1,(GMW!$NE$2:$NE$200=BI$3)*(GMW!$ND$2:$ND$200=BI$4)*(GMW!$C$2:$C$200=BI$1),0),$F191-1966)</f>
        <v>1.661</v>
      </c>
      <c r="BJ191" s="5" cm="1">
        <f t="array" ref="BJ191">INDEX(GMW!$A$2:$NF$200,MATCH(1,(GMW!$NE$2:$NE$200=BJ$3)*(GMW!$ND$2:$ND$200=BJ$4)*(GMW!$C$2:$C$200=BJ$1),0),$F191-1966)</f>
        <v>2.4965790000000001</v>
      </c>
      <c r="BK191" s="5" cm="1">
        <f t="array" ref="BK191">INDEX(GMW!$A$2:$NF$200,MATCH(1,(GMW!$NE$2:$NE$200=BK$3)*(GMW!$ND$2:$ND$200=BK$4)*(GMW!$C$2:$C$200=BK$1),0),$F191-1966)</f>
        <v>1.4967520000000001</v>
      </c>
      <c r="BL191" s="5" cm="1">
        <f t="array" ref="BL191">INDEX(GMW!$A$2:$NF$200,MATCH(1,(GMW!$NE$2:$NE$200=BL$3)*(GMW!$ND$2:$ND$200=BL$4)*(GMW!$C$2:$C$200=BL$1),0),$F191-1966)</f>
        <v>0.54551450000000001</v>
      </c>
      <c r="BM191" s="5" cm="1">
        <f t="array" ref="BM191">INDEX(GMW!$A$2:$NF$200,MATCH(1,(GMW!$NE$2:$NE$200=BM$3)*(GMW!$ND$2:$ND$200=BM$4)*(GMW!$C$2:$C$200=BM$1),0),$F191-1966)</f>
        <v>1.2201709999999999</v>
      </c>
      <c r="BN191" s="5" cm="1">
        <f t="array" ref="BN191">INDEX(GMW!$A$2:$NF$200,MATCH(1,(GMW!$NE$2:$NE$200=BN$3)*(GMW!$ND$2:$ND$200=BN$4)*(GMW!$C$2:$C$200=BN$1),0),$F191-1966)</f>
        <v>1.403594</v>
      </c>
      <c r="BO191" s="5" cm="1">
        <f t="array" ref="BO191">INDEX(GMW!$A$2:$NF$200,MATCH(1,(GMW!$NE$2:$NE$200=BO$3)*(GMW!$ND$2:$ND$200=BO$4)*(GMW!$C$2:$C$200=BO$1),0),$F191-1966)</f>
        <v>1.5584199999999999</v>
      </c>
      <c r="BP191" s="5" cm="1">
        <f t="array" ref="BP191">INDEX(GMW!$A$2:$NF$200,MATCH(1,(GMW!$NE$2:$NE$200=BP$3)*(GMW!$ND$2:$ND$200=BP$4)*(GMW!$C$2:$C$200=BP$1),0),$F191-1966)</f>
        <v>1842307</v>
      </c>
      <c r="BQ191" s="5" cm="1">
        <f t="array" ref="BQ191">INDEX(GMW!$A$2:$NF$200,MATCH(1,(GMW!$NE$2:$NE$200=BQ$3)*(GMW!$ND$2:$ND$200=BQ$4)*(GMW!$C$2:$C$200=BQ$1),0),$F191-1966)</f>
        <v>28733.31</v>
      </c>
      <c r="BR191" s="5" cm="1">
        <f t="array" ref="BR191">INDEX(GMW!$A$2:$NF$200,MATCH(1,(GMW!$NE$2:$NE$200=BR$3)*(GMW!$ND$2:$ND$200=BR$4)*(GMW!$C$2:$C$200=BR$1),0),$F191-1966)</f>
        <v>1238236</v>
      </c>
      <c r="BS191" s="5" cm="1">
        <f t="array" ref="BS191">INDEX(GMW!$A$2:$NF$200,MATCH(1,(GMW!$NE$2:$NE$200=BS$3)*(GMW!$ND$2:$ND$200=BS$4)*(GMW!$C$2:$C$200=BS$1),0),$F191-1966)</f>
        <v>2204683</v>
      </c>
      <c r="BT191" s="5" cm="1">
        <f t="array" ref="BT191">INDEX(GMW!$A$2:$NF$200,MATCH(1,(GMW!$NE$2:$NE$200=BT$3)*(GMW!$ND$2:$ND$200=BT$4)*(GMW!$C$2:$C$200=BT$1),0),$F191-1966)</f>
        <v>854882</v>
      </c>
      <c r="BU191" s="5" cm="1">
        <f t="array" ref="BU191">INDEX(GMW!$A$2:$NF$200,MATCH(1,(GMW!$NE$2:$NE$200=BU$3)*(GMW!$ND$2:$ND$200=BU$4)*(GMW!$C$2:$C$200=BU$1),0),$F191-1966)</f>
        <v>1216.8979999999999</v>
      </c>
      <c r="BV191" s="5" cm="1">
        <f t="array" ref="BV191">INDEX(GMW!$A$2:$NF$200,MATCH(1,(GMW!$NE$2:$NE$200=BV$3)*(GMW!$ND$2:$ND$200=BV$4)*(GMW!$C$2:$C$200=BV$1),0),$F191-1966)</f>
        <v>2459077</v>
      </c>
      <c r="BW191" s="5" cm="1">
        <f t="array" ref="BW191">INDEX(GMW!$A$2:$NF$200,MATCH(1,(GMW!$NE$2:$NE$200=BW$3)*(GMW!$ND$2:$ND$200=BW$4)*(GMW!$C$2:$C$200=BW$1),0),$F191-1966)</f>
        <v>183.57060000000001</v>
      </c>
      <c r="BX191" s="5" cm="1">
        <f t="array" ref="BX191">INDEX(GMW!$A$2:$NF$200,MATCH(1,(GMW!$NE$2:$NE$200=BX$3)*(GMW!$ND$2:$ND$200=BX$4)*(GMW!$C$2:$C$200=BX$1),0),$F191-1966)</f>
        <v>820859.5</v>
      </c>
      <c r="BY191" s="5" cm="1">
        <f t="array" ref="BY191">INDEX(GMW!$A$2:$NF$200,MATCH(1,(GMW!$NE$2:$NE$200=BY$3)*(GMW!$ND$2:$ND$200=BY$4)*(GMW!$C$2:$C$200=BY$1),0),$F191-1966)</f>
        <v>1927.098</v>
      </c>
      <c r="BZ191" s="5" cm="1">
        <f t="array" ref="BZ191">INDEX(GMW!$A$2:$NF$200,MATCH(1,(GMW!$NE$2:$NE$200=BZ$3)*(GMW!$ND$2:$ND$200=BZ$4)*(GMW!$C$2:$C$200=BZ$1),0),$F191-1966)</f>
        <v>3141.7779999999998</v>
      </c>
      <c r="CA191" s="5" cm="1">
        <f t="array" ref="CA191">INDEX(GMW!$A$2:$NF$200,MATCH(1,(GMW!$NE$2:$NE$200=CA$3)*(GMW!$ND$2:$ND$200=CA$4)*(GMW!$C$2:$C$200=CA$1),0),$F191-1966)</f>
        <v>2656.8290000000002</v>
      </c>
      <c r="CB191" s="5" cm="1">
        <f t="array" ref="CB191">INDEX(GMW!$A$2:$NF$200,MATCH(1,(GMW!$NE$2:$NE$200=CB$3)*(GMW!$ND$2:$ND$200=CB$4)*(GMW!$C$2:$C$200=CB$1),0),$F191-1966)</f>
        <v>1437.308</v>
      </c>
      <c r="CC191" s="5" cm="1">
        <f t="array" ref="CC191">INDEX(GMW!$A$2:$NF$200,MATCH(1,(GMW!$NE$2:$NE$200=CC$3)*(GMW!$ND$2:$ND$200=CC$4)*(GMW!$C$2:$C$200=CC$1),0),$F191-1966)</f>
        <v>511.8415</v>
      </c>
      <c r="CD191" s="5" cm="1">
        <f t="array" ref="CD191">INDEX(GMW!$A$2:$NF$200,MATCH(1,(GMW!$NE$2:$NE$200=CD$3)*(GMW!$ND$2:$ND$200=CD$4)*(GMW!$C$2:$C$200=CD$1),0),$F191-1966)</f>
        <v>602.92200000000003</v>
      </c>
      <c r="CE191" s="5" cm="1">
        <f t="array" ref="CE191">INDEX(GMW!$A$2:$NF$200,MATCH(1,(GMW!$NE$2:$NE$200=CE$3)*(GMW!$ND$2:$ND$200=CE$4)*(GMW!$C$2:$C$200=CE$1),0),$F191-1966)</f>
        <v>476.31900000000002</v>
      </c>
      <c r="CF191" s="5" cm="1">
        <f t="array" ref="CF191">INDEX(GMW!$A$2:$NF$200,MATCH(1,(GMW!$NE$2:$NE$200=CF$3)*(GMW!$ND$2:$ND$200=CF$4)*(GMW!$C$2:$C$200=CF$1),0),$F191-1966)</f>
        <v>152.0745</v>
      </c>
      <c r="CG191" s="5" cm="1">
        <f t="array" ref="CG191">INDEX(GMW!$A$2:$NF$200,MATCH(1,(GMW!$NE$2:$NE$200=CG$3)*(GMW!$ND$2:$ND$200=CG$4)*(GMW!$C$2:$C$200=CG$1),0),$F191-1966)</f>
        <v>173.233</v>
      </c>
      <c r="CH191" s="5" cm="1">
        <f t="array" ref="CH191">INDEX(GMW!$A$2:$NF$200,MATCH(1,(GMW!$NE$2:$NE$200=CH$3)*(GMW!$ND$2:$ND$200=CH$4)*(GMW!$C$2:$C$200=CH$1),0),$F191-1966)</f>
        <v>389.649</v>
      </c>
      <c r="CI191" s="5" cm="1">
        <f t="array" ref="CI191">INDEX(GMW!$A$2:$NF$200,MATCH(1,(GMW!$NE$2:$NE$200=CI$3)*(GMW!$ND$2:$ND$200=CI$4)*(GMW!$C$2:$C$200=CI$1),0),$F191-1966)</f>
        <v>283.82549999999998</v>
      </c>
      <c r="CJ191" s="5" cm="1">
        <f t="array" ref="CJ191">INDEX(GMW!$A$2:$NF$200,MATCH(1,(GMW!$NE$2:$NE$200=CJ$3)*(GMW!$ND$2:$ND$200=CJ$4)*(GMW!$C$2:$C$200=CJ$1),0),$F191-1966)</f>
        <v>553984</v>
      </c>
      <c r="CK191" s="5" cm="1">
        <f t="array" ref="CK191">INDEX(GMW!$A$2:$NF$200,MATCH(1,(GMW!$NE$2:$NE$200=CK$3)*(GMW!$ND$2:$ND$200=CK$4)*(GMW!$C$2:$C$200=CK$1),0),$F191-1966)</f>
        <v>5277.9</v>
      </c>
      <c r="CL191" s="5" cm="1">
        <f t="array" ref="CL191">INDEX(GMW!$A$2:$NF$200,MATCH(1,(GMW!$NE$2:$NE$200=CL$3)*(GMW!$ND$2:$ND$200=CL$4)*(GMW!$C$2:$C$200=CL$1),0),$F191-1966)</f>
        <v>139696.29999999999</v>
      </c>
      <c r="CM191" s="5" cm="1">
        <f t="array" ref="CM191">INDEX(GMW!$A$2:$NF$200,MATCH(1,(GMW!$NE$2:$NE$200=CM$3)*(GMW!$ND$2:$ND$200=CM$4)*(GMW!$C$2:$C$200=CM$1),0),$F191-1966)</f>
        <v>567228</v>
      </c>
      <c r="CN191" s="5" cm="1">
        <f t="array" ref="CN191">INDEX(GMW!$A$2:$NF$200,MATCH(1,(GMW!$NE$2:$NE$200=CN$3)*(GMW!$ND$2:$ND$200=CN$4)*(GMW!$C$2:$C$200=CN$1),0),$F191-1966)</f>
        <v>489582</v>
      </c>
      <c r="CO191" s="5" cm="1">
        <f t="array" ref="CO191">INDEX(GMW!$A$2:$NF$200,MATCH(1,(GMW!$NE$2:$NE$200=CO$3)*(GMW!$ND$2:$ND$200=CO$4)*(GMW!$C$2:$C$200=CO$1),0),$F191-1966)</f>
        <v>567.25400000000002</v>
      </c>
      <c r="CP191" s="5" cm="1">
        <f t="array" ref="CP191">INDEX(GMW!$A$2:$NF$200,MATCH(1,(GMW!$NE$2:$NE$200=CP$3)*(GMW!$ND$2:$ND$200=CP$4)*(GMW!$C$2:$C$200=CP$1),0),$F191-1966)</f>
        <v>1229898</v>
      </c>
      <c r="CQ191" s="5" cm="1">
        <f t="array" ref="CQ191">INDEX(GMW!$A$2:$NF$200,MATCH(1,(GMW!$NE$2:$NE$200=CQ$3)*(GMW!$ND$2:$ND$200=CQ$4)*(GMW!$C$2:$C$200=CQ$1),0),$F191-1966)</f>
        <v>178.4273</v>
      </c>
      <c r="CR191" s="5" cm="1">
        <f t="array" ref="CR191">INDEX(GMW!$A$2:$NF$200,MATCH(1,(GMW!$NE$2:$NE$200=CR$3)*(GMW!$ND$2:$ND$200=CR$4)*(GMW!$C$2:$C$200=CR$1),0),$F191-1966)</f>
        <v>503374.4</v>
      </c>
      <c r="CS191" s="5" cm="1">
        <f t="array" ref="CS191">INDEX(GMW!$A$2:$NF$200,MATCH(1,(GMW!$NE$2:$NE$200=CS$3)*(GMW!$ND$2:$ND$200=CS$4)*(GMW!$C$2:$C$200=CS$1),0),$F191-1966)</f>
        <v>877.38099999999997</v>
      </c>
      <c r="CT191" s="5" cm="1">
        <f t="array" ref="CT191">INDEX(GMW!$A$2:$NF$200,MATCH(1,(GMW!$NE$2:$NE$200=CT$3)*(GMW!$ND$2:$ND$200=CT$4)*(GMW!$C$2:$C$200=CT$1),0),$F191-1966)</f>
        <v>604.32899999999995</v>
      </c>
      <c r="CU191" s="5" cm="1">
        <f t="array" ref="CU191">INDEX(GMW!$A$2:$NF$200,MATCH(1,(GMW!$NE$2:$NE$200=CU$3)*(GMW!$ND$2:$ND$200=CU$4)*(GMW!$C$2:$C$200=CU$1),0),$F191-1966)</f>
        <v>448.86700000000002</v>
      </c>
      <c r="CV191" s="5" cm="1">
        <f t="array" ref="CV191">INDEX(GMW!$A$2:$NF$200,MATCH(1,(GMW!$NE$2:$NE$200=CV$3)*(GMW!$ND$2:$ND$200=CV$4)*(GMW!$C$2:$C$200=CV$1),0),$F191-1966)</f>
        <v>311.17899999999997</v>
      </c>
      <c r="CW191" s="5" cm="1">
        <f t="array" ref="CW191">INDEX(GMW!$A$2:$NF$200,MATCH(1,(GMW!$NE$2:$NE$200=CW$3)*(GMW!$ND$2:$ND$200=CW$4)*(GMW!$C$2:$C$200=CW$1),0),$F191-1966)</f>
        <v>204.57900000000001</v>
      </c>
      <c r="CX191" s="5" cm="1">
        <f t="array" ref="CX191">INDEX(GMW!$A$2:$NF$200,MATCH(1,(GMW!$NE$2:$NE$200=CX$3)*(GMW!$ND$2:$ND$200=CX$4)*(GMW!$C$2:$C$200=CX$1),0),$F191-1966)</f>
        <v>117.566</v>
      </c>
      <c r="CY191" s="5" cm="1">
        <f t="array" ref="CY191">INDEX(GMW!$A$2:$NF$200,MATCH(1,(GMW!$NE$2:$NE$200=CY$3)*(GMW!$ND$2:$ND$200=CY$4)*(GMW!$C$2:$C$200=CY$1),0),$F191-1966)</f>
        <v>98.289000000000001</v>
      </c>
      <c r="CZ191" s="5" cm="1">
        <f t="array" ref="CZ191">INDEX(GMW!$A$2:$NF$200,MATCH(1,(GMW!$NE$2:$NE$200=CZ$3)*(GMW!$ND$2:$ND$200=CZ$4)*(GMW!$C$2:$C$200=CZ$1),0),$F191-1966)</f>
        <v>59.045000000000002</v>
      </c>
      <c r="DA191" s="5" cm="1">
        <f t="array" ref="DA191">INDEX(GMW!$A$2:$NF$200,MATCH(1,(GMW!$NE$2:$NE$200=DA$3)*(GMW!$ND$2:$ND$200=DA$4)*(GMW!$C$2:$C$200=DA$1),0),$F191-1966)</f>
        <v>87.313000000000002</v>
      </c>
      <c r="DB191" s="5" cm="1">
        <f t="array" ref="DB191">INDEX(GMW!$A$2:$NF$200,MATCH(1,(GMW!$NE$2:$NE$200=DB$3)*(GMW!$ND$2:$ND$200=DB$4)*(GMW!$C$2:$C$200=DB$1),0),$F191-1966)</f>
        <v>45.996000000000002</v>
      </c>
      <c r="DC191" s="5" cm="1">
        <f t="array" ref="DC191">INDEX(GMW!$A$2:$NF$200,MATCH(1,(GMW!$NE$2:$NE$200=DC$3)*(GMW!$ND$2:$ND$200=DC$4)*(GMW!$C$2:$C$200=DC$1),0),$F191-1966)</f>
        <v>52.902099999999997</v>
      </c>
    </row>
    <row r="192" spans="1:107" x14ac:dyDescent="0.25">
      <c r="B192" s="5">
        <f t="shared" si="62"/>
        <v>2019</v>
      </c>
      <c r="C192" s="5">
        <f t="shared" si="62"/>
        <v>2019</v>
      </c>
      <c r="F192" s="5">
        <f t="shared" si="58"/>
        <v>2158</v>
      </c>
      <c r="G192" s="5" cm="1">
        <f t="array" ref="G192">INDEX(GMW!$A$2:$NF$200,MATCH(1,(GMW!$NE$2:$NE$200=G$3)*(GMW!$ND$2:$ND$200=G$4)*(GMW!$C$2:$C$200=G$1),0),$F192-1966)</f>
        <v>666875</v>
      </c>
      <c r="H192" s="5" cm="1">
        <f t="array" ref="H192">INDEX(GMW!$A$2:$NF$200,MATCH(1,(GMW!$NE$2:$NE$200=H$3)*(GMW!$ND$2:$ND$200=H$4)*(GMW!$C$2:$C$200=H$1),0),$F192-1966)</f>
        <v>413136</v>
      </c>
      <c r="I192" s="5" cm="1">
        <f t="array" ref="I192">INDEX(GMW!$A$2:$NF$200,MATCH(1,(GMW!$NE$2:$NE$200=I$3)*(GMW!$ND$2:$ND$200=I$4)*(GMW!$C$2:$C$200=I$1),0),$F192-1966)</f>
        <v>123353</v>
      </c>
      <c r="J192" s="5" cm="1">
        <f t="array" ref="J192">INDEX(GMW!$A$2:$NF$200,MATCH(1,(GMW!$NE$2:$NE$200=J$3)*(GMW!$ND$2:$ND$200=J$4)*(GMW!$C$2:$C$200=J$1),0),$F192-1966)</f>
        <v>131389</v>
      </c>
      <c r="K192" s="5" cm="1">
        <f t="array" ref="K192">INDEX(GMW!$A$2:$NF$200,MATCH(1,(GMW!$NE$2:$NE$200=K$3)*(GMW!$ND$2:$ND$200=K$4)*(GMW!$C$2:$C$200=K$1),0),$F192-1966)</f>
        <v>206058</v>
      </c>
      <c r="L192" s="5" cm="1">
        <f t="array" ref="L192">INDEX(GMW!$A$2:$NF$200,MATCH(1,(GMW!$NE$2:$NE$200=L$3)*(GMW!$ND$2:$ND$200=L$4)*(GMW!$C$2:$C$200=L$1),0),$F192-1966)</f>
        <v>221484</v>
      </c>
      <c r="M192" s="5" cm="1">
        <f t="array" ref="M192">INDEX(GMW!$A$2:$NF$200,MATCH(1,(GMW!$NE$2:$NE$200=M$3)*(GMW!$ND$2:$ND$200=M$4)*(GMW!$C$2:$C$200=M$1),0),$F192-1966)</f>
        <v>70786</v>
      </c>
      <c r="N192" s="5" cm="1">
        <f t="array" ref="N192">INDEX(GMW!$A$2:$NF$200,MATCH(1,(GMW!$NE$2:$NE$200=N$3)*(GMW!$ND$2:$ND$200=N$4)*(GMW!$C$2:$C$200=N$1),0),$F192-1966)</f>
        <v>17837</v>
      </c>
      <c r="O192" s="5" cm="1">
        <f t="array" ref="O192">INDEX(GMW!$A$2:$NF$200,MATCH(1,(GMW!$NE$2:$NE$200=O$3)*(GMW!$ND$2:$ND$200=O$4)*(GMW!$C$2:$C$200=O$1),0),$F192-1966)</f>
        <v>107.8</v>
      </c>
      <c r="P192" s="5" cm="1">
        <f t="array" ref="P192">INDEX(GMW!$A$2:$NF$200,MATCH(1,(GMW!$NE$2:$NE$200=P$3)*(GMW!$ND$2:$ND$200=P$4)*(GMW!$C$2:$C$200=P$1),0),$F192-1966)</f>
        <v>0.75</v>
      </c>
      <c r="Q192" s="5" cm="1">
        <f t="array" ref="Q192">INDEX(GMW!$A$2:$NF$200,MATCH(1,(GMW!$NE$2:$NE$200=Q$3)*(GMW!$ND$2:$ND$200=Q$4)*(GMW!$C$2:$C$200=Q$1),0),$F192-1966)</f>
        <v>0.84</v>
      </c>
      <c r="R192" s="5" cm="1">
        <f t="array" ref="R192">INDEX(GMW!$A$2:$NF$200,MATCH(1,(GMW!$NE$2:$NE$200=R$3)*(GMW!$ND$2:$ND$200=R$4)*(GMW!$C$2:$C$200=R$1),0),$F192-1966)</f>
        <v>107.8</v>
      </c>
      <c r="S192" s="5" cm="1">
        <f t="array" ref="S192">INDEX(GMW!$A$2:$NF$200,MATCH(1,(GMW!$NE$2:$NE$200=S$3)*(GMW!$ND$2:$ND$200=S$4)*(GMW!$C$2:$C$200=S$1),0),$F192-1966)</f>
        <v>35546</v>
      </c>
      <c r="T192" s="5" cm="1">
        <f t="array" ref="T192">INDEX(GMW!$A$2:$NF$200,MATCH(1,(GMW!$NE$2:$NE$200=T$3)*(GMW!$ND$2:$ND$200=T$4)*(GMW!$C$2:$C$200=T$1),0),$F192-1966)</f>
        <v>398</v>
      </c>
      <c r="U192" s="5" cm="1">
        <f t="array" ref="U192">INDEX(GMW!$A$2:$NF$200,MATCH(1,(GMW!$NE$2:$NE$200=U$3)*(GMW!$ND$2:$ND$200=U$4)*(GMW!$C$2:$C$200=U$1),0),$F192-1966)</f>
        <v>60</v>
      </c>
      <c r="V192" s="5" cm="1">
        <f t="array" ref="V192">INDEX(GMW!$A$2:$NF$200,MATCH(1,(GMW!$NE$2:$NE$200=V$3)*(GMW!$ND$2:$ND$200=V$4)*(GMW!$C$2:$C$200=V$1),0),$F192-1966)</f>
        <v>2689</v>
      </c>
      <c r="W192" s="5" cm="1">
        <f t="array" ref="W192">INDEX(GMW!$A$2:$NF$200,MATCH(1,(GMW!$NE$2:$NE$200=W$3)*(GMW!$ND$2:$ND$200=W$4)*(GMW!$C$2:$C$200=W$1),0),$F192-1966)</f>
        <v>141</v>
      </c>
      <c r="X192" s="5" cm="1">
        <f t="array" ref="X192">INDEX(GMW!$A$2:$NF$200,MATCH(1,(GMW!$NE$2:$NE$200=X$3)*(GMW!$ND$2:$ND$200=X$4)*(GMW!$C$2:$C$200=X$1),0),$F192-1966)</f>
        <v>223</v>
      </c>
      <c r="Y192" s="5" cm="1">
        <f t="array" ref="Y192">INDEX(GMW!$A$2:$NF$200,MATCH(1,(GMW!$NE$2:$NE$200=Y$3)*(GMW!$ND$2:$ND$200=Y$4)*(GMW!$C$2:$C$200=Y$1),0),$F192-1966)</f>
        <v>2339</v>
      </c>
      <c r="Z192" s="5" cm="1">
        <f t="array" ref="Z192">INDEX(GMW!$A$2:$NF$200,MATCH(1,(GMW!$NE$2:$NE$200=Z$3)*(GMW!$ND$2:$ND$200=Z$4)*(GMW!$C$2:$C$200=Z$1),0),$F192-1966)</f>
        <v>5017</v>
      </c>
      <c r="AA192" s="5" cm="1">
        <f t="array" ref="AA192">INDEX(GMW!$A$2:$NF$200,MATCH(1,(GMW!$NE$2:$NE$200=AA$3)*(GMW!$ND$2:$ND$200=AA$4)*(GMW!$C$2:$C$200=AA$1),0),$F192-1966)</f>
        <v>1814</v>
      </c>
      <c r="AB192" s="5" cm="1">
        <f t="array" ref="AB192">INDEX(GMW!$A$2:$NF$200,MATCH(1,(GMW!$NE$2:$NE$200=AB$3)*(GMW!$ND$2:$ND$200=AB$4)*(GMW!$C$2:$C$200=AB$1),0),$F192-1966)</f>
        <v>2512</v>
      </c>
      <c r="AC192" s="5" cm="1">
        <f t="array" ref="AC192">INDEX(GMW!$A$2:$NF$200,MATCH(1,(GMW!$NE$2:$NE$200=AC$3)*(GMW!$ND$2:$ND$200=AC$4)*(GMW!$C$2:$C$200=AC$1),0),$F192-1966)</f>
        <v>1494</v>
      </c>
      <c r="AD192" s="5" cm="1">
        <f t="array" ref="AD192">INDEX(GMW!$A$2:$NF$200,MATCH(1,(GMW!$NE$2:$NE$200=AD$3)*(GMW!$ND$2:$ND$200=AD$4)*(GMW!$C$2:$C$200=AD$1),0),$F192-1966)</f>
        <v>1135</v>
      </c>
      <c r="AE192" s="5" cm="1">
        <f t="array" ref="AE192">INDEX(GMW!$A$2:$NF$200,MATCH(1,(GMW!$NE$2:$NE$200=AE$3)*(GMW!$ND$2:$ND$200=AE$4)*(GMW!$C$2:$C$200=AE$1),0),$F192-1966)</f>
        <v>591</v>
      </c>
      <c r="AF192" s="5" cm="1">
        <f t="array" ref="AF192">INDEX(GMW!$A$2:$NF$200,MATCH(1,(GMW!$NE$2:$NE$200=AF$3)*(GMW!$ND$2:$ND$200=AF$4)*(GMW!$C$2:$C$200=AF$1),0),$F192-1966)</f>
        <v>3216</v>
      </c>
      <c r="AG192" s="5" cm="1">
        <f t="array" ref="AG192">INDEX(GMW!$A$2:$NF$200,MATCH(1,(GMW!$NE$2:$NE$200=AG$3)*(GMW!$ND$2:$ND$200=AG$4)*(GMW!$C$2:$C$200=AG$1),0),$F192-1966)</f>
        <v>3016</v>
      </c>
      <c r="AH192" s="5" cm="1">
        <f t="array" ref="AH192">INDEX(GMW!$A$2:$NF$200,MATCH(1,(GMW!$NE$2:$NE$200=AH$3)*(GMW!$ND$2:$ND$200=AH$4)*(GMW!$C$2:$C$200=AH$1),0),$F192-1966)</f>
        <v>1511</v>
      </c>
      <c r="AI192" s="5" cm="1">
        <f t="array" ref="AI192">INDEX(GMW!$A$2:$NF$200,MATCH(1,(GMW!$NE$2:$NE$200=AI$3)*(GMW!$ND$2:$ND$200=AI$4)*(GMW!$C$2:$C$200=AI$1),0),$F192-1966)</f>
        <v>2939</v>
      </c>
      <c r="AJ192" s="5" cm="1">
        <f t="array" ref="AJ192">INDEX(GMW!$A$2:$NF$200,MATCH(1,(GMW!$NE$2:$NE$200=AJ$3)*(GMW!$ND$2:$ND$200=AJ$4)*(GMW!$C$2:$C$200=AJ$1),0),$F192-1966)</f>
        <v>4414</v>
      </c>
      <c r="AK192" s="5" cm="1">
        <f t="array" ref="AK192">INDEX(GMW!$A$2:$NF$200,MATCH(1,(GMW!$NE$2:$NE$200=AK$3)*(GMW!$ND$2:$ND$200=AK$4)*(GMW!$C$2:$C$200=AK$1),0),$F192-1966)</f>
        <v>1027</v>
      </c>
      <c r="AL192" s="5" cm="1">
        <f t="array" ref="AL192">INDEX(GMW!$A$2:$NF$200,MATCH(1,(GMW!$NE$2:$NE$200=AL$3)*(GMW!$ND$2:$ND$200=AL$4)*(GMW!$C$2:$C$200=AL$1),0),$F192-1966)</f>
        <v>1009</v>
      </c>
      <c r="AM192" s="5" cm="1">
        <f t="array" ref="AM192">INDEX(GMW!$A$2:$NF$200,MATCH(1,(GMW!$NE$2:$NE$200=AM$3)*(GMW!$ND$2:$ND$200=AM$4)*(GMW!$C$2:$C$200=AM$1),0),$F192-1966)</f>
        <v>32963</v>
      </c>
      <c r="AN192" s="5" cm="1">
        <f t="array" ref="AN192">INDEX(GMW!$A$2:$NF$200,MATCH(1,(GMW!$NE$2:$NE$200=AN$3)*(GMW!$ND$2:$ND$200=AN$4)*(GMW!$C$2:$C$200=AN$1),0),$F192-1966)</f>
        <v>5382</v>
      </c>
      <c r="AO192" s="5" cm="1">
        <f t="array" ref="AO192">INDEX(GMW!$A$2:$NF$200,MATCH(1,(GMW!$NE$2:$NE$200=AO$3)*(GMW!$ND$2:$ND$200=AO$4)*(GMW!$C$2:$C$200=AO$1),0),$F192-1966)</f>
        <v>666875</v>
      </c>
      <c r="AP192" s="5" cm="1">
        <f t="array" ref="AP192">INDEX(GMW!$A$2:$NF$200,MATCH(1,(GMW!$NE$2:$NE$200=AP$3)*(GMW!$ND$2:$ND$200=AP$4)*(GMW!$C$2:$C$200=AP$1),0),$F192-1966)</f>
        <v>5150.5749999999998</v>
      </c>
      <c r="AQ192" s="5" cm="1">
        <f t="array" ref="AQ192">INDEX(GMW!$A$2:$NF$200,MATCH(1,(GMW!$NE$2:$NE$200=AQ$3)*(GMW!$ND$2:$ND$200=AQ$4)*(GMW!$C$2:$C$200=AQ$1),0),$F192-1966)</f>
        <v>139156.4</v>
      </c>
      <c r="AR192" s="5" cm="1">
        <f t="array" ref="AR192">INDEX(GMW!$A$2:$NF$200,MATCH(1,(GMW!$NE$2:$NE$200=AR$3)*(GMW!$ND$2:$ND$200=AR$4)*(GMW!$C$2:$C$200=AR$1),0),$F192-1966)</f>
        <v>900.55</v>
      </c>
      <c r="AS192" s="5" cm="1">
        <f t="array" ref="AS192">INDEX(GMW!$A$2:$NF$200,MATCH(1,(GMW!$NE$2:$NE$200=AS$3)*(GMW!$ND$2:$ND$200=AS$4)*(GMW!$C$2:$C$200=AS$1),0),$F192-1966)</f>
        <v>628.63400000000001</v>
      </c>
      <c r="AT192" s="5" cm="1">
        <f t="array" ref="AT192">INDEX(GMW!$A$2:$NF$200,MATCH(1,(GMW!$NE$2:$NE$200=AT$3)*(GMW!$ND$2:$ND$200=AT$4)*(GMW!$C$2:$C$200=AT$1),0),$F192-1966)</f>
        <v>460.26400000000001</v>
      </c>
      <c r="AU192" s="5" cm="1">
        <f t="array" ref="AU192">INDEX(GMW!$A$2:$NF$200,MATCH(1,(GMW!$NE$2:$NE$200=AU$3)*(GMW!$ND$2:$ND$200=AU$4)*(GMW!$C$2:$C$200=AU$1),0),$F192-1966)</f>
        <v>560665.5</v>
      </c>
      <c r="AV192" s="5" cm="1">
        <f t="array" ref="AV192">INDEX(GMW!$A$2:$NF$200,MATCH(1,(GMW!$NE$2:$NE$200=AV$3)*(GMW!$ND$2:$ND$200=AV$4)*(GMW!$C$2:$C$200=AV$1),0),$F192-1966)</f>
        <v>18564</v>
      </c>
      <c r="AW192" s="5" cm="1">
        <f t="array" ref="AW192">INDEX(GMW!$A$2:$NF$200,MATCH(1,(GMW!$NE$2:$NE$200=AW$3)*(GMW!$ND$2:$ND$200=AW$4)*(GMW!$C$2:$C$200=AW$1),0),$F192-1966)</f>
        <v>223.5</v>
      </c>
      <c r="AX192" s="5" cm="1">
        <f t="array" ref="AX192">INDEX(GMW!$A$2:$NF$200,MATCH(1,(GMW!$NE$2:$NE$200=AX$3)*(GMW!$ND$2:$ND$200=AX$4)*(GMW!$C$2:$C$200=AX$1),0),$F192-1966)</f>
        <v>2072.0749999999998</v>
      </c>
      <c r="AY192" s="5" cm="1">
        <f t="array" ref="AY192">INDEX(GMW!$A$2:$NF$200,MATCH(1,(GMW!$NE$2:$NE$200=AY$3)*(GMW!$ND$2:$ND$200=AY$4)*(GMW!$C$2:$C$200=AY$1),0),$F192-1966)</f>
        <v>17520</v>
      </c>
      <c r="AZ192" s="5" cm="1">
        <f t="array" ref="AZ192">INDEX(GMW!$A$2:$NF$200,MATCH(1,(GMW!$NE$2:$NE$200=AZ$3)*(GMW!$ND$2:$ND$200=AZ$4)*(GMW!$C$2:$C$200=AZ$1),0),$F192-1966)</f>
        <v>4172</v>
      </c>
      <c r="BA192" s="5" cm="1">
        <f t="array" ref="BA192">INDEX(GMW!$A$2:$NF$200,MATCH(1,(GMW!$NE$2:$NE$200=BA$3)*(GMW!$ND$2:$ND$200=BA$4)*(GMW!$C$2:$C$200=BA$1),0),$F192-1966)</f>
        <v>4.2702920000000004</v>
      </c>
      <c r="BB192" s="5" cm="1">
        <f t="array" ref="BB192">INDEX(GMW!$A$2:$NF$200,MATCH(1,(GMW!$NE$2:$NE$200=BB$3)*(GMW!$ND$2:$ND$200=BB$4)*(GMW!$C$2:$C$200=BB$1),0),$F192-1966)</f>
        <v>4798.7060000000001</v>
      </c>
      <c r="BC192" s="5" cm="1">
        <f t="array" ref="BC192">INDEX(GMW!$A$2:$NF$200,MATCH(1,(GMW!$NE$2:$NE$200=BC$3)*(GMW!$ND$2:$ND$200=BC$4)*(GMW!$C$2:$C$200=BC$1),0),$F192-1966)</f>
        <v>0.52845730000000002</v>
      </c>
      <c r="BD192" s="5" cm="1">
        <f t="array" ref="BD192">INDEX(GMW!$A$2:$NF$200,MATCH(1,(GMW!$NE$2:$NE$200=BD$3)*(GMW!$ND$2:$ND$200=BD$4)*(GMW!$C$2:$C$200=BD$1),0),$F192-1966)</f>
        <v>3998</v>
      </c>
      <c r="BE192" s="5" cm="1">
        <f t="array" ref="BE192">INDEX(GMW!$A$2:$NF$200,MATCH(1,(GMW!$NE$2:$NE$200=BE$3)*(GMW!$ND$2:$ND$200=BE$4)*(GMW!$C$2:$C$200=BE$1),0),$F192-1966)</f>
        <v>7.4820539999999998</v>
      </c>
      <c r="BF192" s="5" cm="1">
        <f t="array" ref="BF192">INDEX(GMW!$A$2:$NF$200,MATCH(1,(GMW!$NE$2:$NE$200=BF$3)*(GMW!$ND$2:$ND$200=BF$4)*(GMW!$C$2:$C$200=BF$1),0),$F192-1966)</f>
        <v>9.5570000000000004</v>
      </c>
      <c r="BG192" s="5" cm="1">
        <f t="array" ref="BG192">INDEX(GMW!$A$2:$NF$200,MATCH(1,(GMW!$NE$2:$NE$200=BG$3)*(GMW!$ND$2:$ND$200=BG$4)*(GMW!$C$2:$C$200=BG$1),0),$F192-1966)</f>
        <v>15.139089999999999</v>
      </c>
      <c r="BH192" s="5" cm="1">
        <f t="array" ref="BH192">INDEX(GMW!$A$2:$NF$200,MATCH(1,(GMW!$NE$2:$NE$200=BH$3)*(GMW!$ND$2:$ND$200=BH$4)*(GMW!$C$2:$C$200=BH$1),0),$F192-1966)</f>
        <v>7.5784500000000001</v>
      </c>
      <c r="BI192" s="5" cm="1">
        <f t="array" ref="BI192">INDEX(GMW!$A$2:$NF$200,MATCH(1,(GMW!$NE$2:$NE$200=BI$3)*(GMW!$ND$2:$ND$200=BI$4)*(GMW!$C$2:$C$200=BI$1),0),$F192-1966)</f>
        <v>1.611</v>
      </c>
      <c r="BJ192" s="5" cm="1">
        <f t="array" ref="BJ192">INDEX(GMW!$A$2:$NF$200,MATCH(1,(GMW!$NE$2:$NE$200=BJ$3)*(GMW!$ND$2:$ND$200=BJ$4)*(GMW!$C$2:$C$200=BJ$1),0),$F192-1966)</f>
        <v>2.4142540000000001</v>
      </c>
      <c r="BK192" s="5" cm="1">
        <f t="array" ref="BK192">INDEX(GMW!$A$2:$NF$200,MATCH(1,(GMW!$NE$2:$NE$200=BK$3)*(GMW!$ND$2:$ND$200=BK$4)*(GMW!$C$2:$C$200=BK$1),0),$F192-1966)</f>
        <v>1.4228780000000001</v>
      </c>
      <c r="BL192" s="5" cm="1">
        <f t="array" ref="BL192">INDEX(GMW!$A$2:$NF$200,MATCH(1,(GMW!$NE$2:$NE$200=BL$3)*(GMW!$ND$2:$ND$200=BL$4)*(GMW!$C$2:$C$200=BL$1),0),$F192-1966)</f>
        <v>0.50579050000000003</v>
      </c>
      <c r="BM192" s="5" cm="1">
        <f t="array" ref="BM192">INDEX(GMW!$A$2:$NF$200,MATCH(1,(GMW!$NE$2:$NE$200=BM$3)*(GMW!$ND$2:$ND$200=BM$4)*(GMW!$C$2:$C$200=BM$1),0),$F192-1966)</f>
        <v>1.179438</v>
      </c>
      <c r="BN192" s="5" cm="1">
        <f t="array" ref="BN192">INDEX(GMW!$A$2:$NF$200,MATCH(1,(GMW!$NE$2:$NE$200=BN$3)*(GMW!$ND$2:$ND$200=BN$4)*(GMW!$C$2:$C$200=BN$1),0),$F192-1966)</f>
        <v>1.395923</v>
      </c>
      <c r="BO192" s="5" cm="1">
        <f t="array" ref="BO192">INDEX(GMW!$A$2:$NF$200,MATCH(1,(GMW!$NE$2:$NE$200=BO$3)*(GMW!$ND$2:$ND$200=BO$4)*(GMW!$C$2:$C$200=BO$1),0),$F192-1966)</f>
        <v>1.56098</v>
      </c>
      <c r="BP192" s="5" cm="1">
        <f t="array" ref="BP192">INDEX(GMW!$A$2:$NF$200,MATCH(1,(GMW!$NE$2:$NE$200=BP$3)*(GMW!$ND$2:$ND$200=BP$4)*(GMW!$C$2:$C$200=BP$1),0),$F192-1966)</f>
        <v>1870970</v>
      </c>
      <c r="BQ192" s="5" cm="1">
        <f t="array" ref="BQ192">INDEX(GMW!$A$2:$NF$200,MATCH(1,(GMW!$NE$2:$NE$200=BQ$3)*(GMW!$ND$2:$ND$200=BQ$4)*(GMW!$C$2:$C$200=BQ$1),0),$F192-1966)</f>
        <v>28663.75</v>
      </c>
      <c r="BR192" s="5" cm="1">
        <f t="array" ref="BR192">INDEX(GMW!$A$2:$NF$200,MATCH(1,(GMW!$NE$2:$NE$200=BR$3)*(GMW!$ND$2:$ND$200=BR$4)*(GMW!$C$2:$C$200=BR$1),0),$F192-1966)</f>
        <v>1241837</v>
      </c>
      <c r="BS192" s="5" cm="1">
        <f t="array" ref="BS192">INDEX(GMW!$A$2:$NF$200,MATCH(1,(GMW!$NE$2:$NE$200=BS$3)*(GMW!$ND$2:$ND$200=BS$4)*(GMW!$C$2:$C$200=BS$1),0),$F192-1966)</f>
        <v>2215338</v>
      </c>
      <c r="BT192" s="5" cm="1">
        <f t="array" ref="BT192">INDEX(GMW!$A$2:$NF$200,MATCH(1,(GMW!$NE$2:$NE$200=BT$3)*(GMW!$ND$2:$ND$200=BT$4)*(GMW!$C$2:$C$200=BT$1),0),$F192-1966)</f>
        <v>882546</v>
      </c>
      <c r="BU192" s="5" cm="1">
        <f t="array" ref="BU192">INDEX(GMW!$A$2:$NF$200,MATCH(1,(GMW!$NE$2:$NE$200=BU$3)*(GMW!$ND$2:$ND$200=BU$4)*(GMW!$C$2:$C$200=BU$1),0),$F192-1966)</f>
        <v>1235.1089999999999</v>
      </c>
      <c r="BV192" s="5" cm="1">
        <f t="array" ref="BV192">INDEX(GMW!$A$2:$NF$200,MATCH(1,(GMW!$NE$2:$NE$200=BV$3)*(GMW!$ND$2:$ND$200=BV$4)*(GMW!$C$2:$C$200=BV$1),0),$F192-1966)</f>
        <v>2442481</v>
      </c>
      <c r="BW192" s="5" cm="1">
        <f t="array" ref="BW192">INDEX(GMW!$A$2:$NF$200,MATCH(1,(GMW!$NE$2:$NE$200=BW$3)*(GMW!$ND$2:$ND$200=BW$4)*(GMW!$C$2:$C$200=BW$1),0),$F192-1966)</f>
        <v>183.33410000000001</v>
      </c>
      <c r="BX192" s="5" cm="1">
        <f t="array" ref="BX192">INDEX(GMW!$A$2:$NF$200,MATCH(1,(GMW!$NE$2:$NE$200=BX$3)*(GMW!$ND$2:$ND$200=BX$4)*(GMW!$C$2:$C$200=BX$1),0),$F192-1966)</f>
        <v>831288.4</v>
      </c>
      <c r="BY192" s="5" cm="1">
        <f t="array" ref="BY192">INDEX(GMW!$A$2:$NF$200,MATCH(1,(GMW!$NE$2:$NE$200=BY$3)*(GMW!$ND$2:$ND$200=BY$4)*(GMW!$C$2:$C$200=BY$1),0),$F192-1966)</f>
        <v>1919.165</v>
      </c>
      <c r="BZ192" s="5" cm="1">
        <f t="array" ref="BZ192">INDEX(GMW!$A$2:$NF$200,MATCH(1,(GMW!$NE$2:$NE$200=BZ$3)*(GMW!$ND$2:$ND$200=BZ$4)*(GMW!$C$2:$C$200=BZ$1),0),$F192-1966)</f>
        <v>3190.6779999999999</v>
      </c>
      <c r="CA192" s="5" cm="1">
        <f t="array" ref="CA192">INDEX(GMW!$A$2:$NF$200,MATCH(1,(GMW!$NE$2:$NE$200=CA$3)*(GMW!$ND$2:$ND$200=CA$4)*(GMW!$C$2:$C$200=CA$1),0),$F192-1966)</f>
        <v>2699.6959999999999</v>
      </c>
      <c r="CB192" s="5" cm="1">
        <f t="array" ref="CB192">INDEX(GMW!$A$2:$NF$200,MATCH(1,(GMW!$NE$2:$NE$200=CB$3)*(GMW!$ND$2:$ND$200=CB$4)*(GMW!$C$2:$C$200=CB$1),0),$F192-1966)</f>
        <v>1458.624</v>
      </c>
      <c r="CC192" s="5" cm="1">
        <f t="array" ref="CC192">INDEX(GMW!$A$2:$NF$200,MATCH(1,(GMW!$NE$2:$NE$200=CC$3)*(GMW!$ND$2:$ND$200=CC$4)*(GMW!$C$2:$C$200=CC$1),0),$F192-1966)</f>
        <v>510.72699999999998</v>
      </c>
      <c r="CD192" s="5" cm="1">
        <f t="array" ref="CD192">INDEX(GMW!$A$2:$NF$200,MATCH(1,(GMW!$NE$2:$NE$200=CD$3)*(GMW!$ND$2:$ND$200=CD$4)*(GMW!$C$2:$C$200=CD$1),0),$F192-1966)</f>
        <v>617.48299999999995</v>
      </c>
      <c r="CE192" s="5" cm="1">
        <f t="array" ref="CE192">INDEX(GMW!$A$2:$NF$200,MATCH(1,(GMW!$NE$2:$NE$200=CE$3)*(GMW!$ND$2:$ND$200=CE$4)*(GMW!$C$2:$C$200=CE$1),0),$F192-1966)</f>
        <v>481.50400000000002</v>
      </c>
      <c r="CF192" s="5" cm="1">
        <f t="array" ref="CF192">INDEX(GMW!$A$2:$NF$200,MATCH(1,(GMW!$NE$2:$NE$200=CF$3)*(GMW!$ND$2:$ND$200=CF$4)*(GMW!$C$2:$C$200=CF$1),0),$F192-1966)</f>
        <v>156.63929999999999</v>
      </c>
      <c r="CG192" s="5" cm="1">
        <f t="array" ref="CG192">INDEX(GMW!$A$2:$NF$200,MATCH(1,(GMW!$NE$2:$NE$200=CG$3)*(GMW!$ND$2:$ND$200=CG$4)*(GMW!$C$2:$C$200=CG$1),0),$F192-1966)</f>
        <v>173.233</v>
      </c>
      <c r="CH192" s="5" cm="1">
        <f t="array" ref="CH192">INDEX(GMW!$A$2:$NF$200,MATCH(1,(GMW!$NE$2:$NE$200=CH$3)*(GMW!$ND$2:$ND$200=CH$4)*(GMW!$C$2:$C$200=CH$1),0),$F192-1966)</f>
        <v>393.11700000000002</v>
      </c>
      <c r="CI192" s="5" cm="1">
        <f t="array" ref="CI192">INDEX(GMW!$A$2:$NF$200,MATCH(1,(GMW!$NE$2:$NE$200=CI$3)*(GMW!$ND$2:$ND$200=CI$4)*(GMW!$C$2:$C$200=CI$1),0),$F192-1966)</f>
        <v>286.12599999999998</v>
      </c>
      <c r="CJ192" s="5" cm="1">
        <f t="array" ref="CJ192">INDEX(GMW!$A$2:$NF$200,MATCH(1,(GMW!$NE$2:$NE$200=CJ$3)*(GMW!$ND$2:$ND$200=CJ$4)*(GMW!$C$2:$C$200=CJ$1),0),$F192-1966)</f>
        <v>560995</v>
      </c>
      <c r="CK192" s="5" cm="1">
        <f t="array" ref="CK192">INDEX(GMW!$A$2:$NF$200,MATCH(1,(GMW!$NE$2:$NE$200=CK$3)*(GMW!$ND$2:$ND$200=CK$4)*(GMW!$C$2:$C$200=CK$1),0),$F192-1966)</f>
        <v>5349.4750000000004</v>
      </c>
      <c r="CL192" s="5" cm="1">
        <f t="array" ref="CL192">INDEX(GMW!$A$2:$NF$200,MATCH(1,(GMW!$NE$2:$NE$200=CL$3)*(GMW!$ND$2:$ND$200=CL$4)*(GMW!$C$2:$C$200=CL$1),0),$F192-1966)</f>
        <v>140210.4</v>
      </c>
      <c r="CM192" s="5" cm="1">
        <f t="array" ref="CM192">INDEX(GMW!$A$2:$NF$200,MATCH(1,(GMW!$NE$2:$NE$200=CM$3)*(GMW!$ND$2:$ND$200=CM$4)*(GMW!$C$2:$C$200=CM$1),0),$F192-1966)</f>
        <v>578170</v>
      </c>
      <c r="CN192" s="5" cm="1">
        <f t="array" ref="CN192">INDEX(GMW!$A$2:$NF$200,MATCH(1,(GMW!$NE$2:$NE$200=CN$3)*(GMW!$ND$2:$ND$200=CN$4)*(GMW!$C$2:$C$200=CN$1),0),$F192-1966)</f>
        <v>497149</v>
      </c>
      <c r="CO192" s="5" cm="1">
        <f t="array" ref="CO192">INDEX(GMW!$A$2:$NF$200,MATCH(1,(GMW!$NE$2:$NE$200=CO$3)*(GMW!$ND$2:$ND$200=CO$4)*(GMW!$C$2:$C$200=CO$1),0),$F192-1966)</f>
        <v>573.83600000000001</v>
      </c>
      <c r="CP192" s="5" cm="1">
        <f t="array" ref="CP192">INDEX(GMW!$A$2:$NF$200,MATCH(1,(GMW!$NE$2:$NE$200=CP$3)*(GMW!$ND$2:$ND$200=CP$4)*(GMW!$C$2:$C$200=CP$1),0),$F192-1966)</f>
        <v>1251869</v>
      </c>
      <c r="CQ192" s="5" cm="1">
        <f t="array" ref="CQ192">INDEX(GMW!$A$2:$NF$200,MATCH(1,(GMW!$NE$2:$NE$200=CQ$3)*(GMW!$ND$2:$ND$200=CQ$4)*(GMW!$C$2:$C$200=CQ$1),0),$F192-1966)</f>
        <v>179.0977</v>
      </c>
      <c r="CR192" s="5" cm="1">
        <f t="array" ref="CR192">INDEX(GMW!$A$2:$NF$200,MATCH(1,(GMW!$NE$2:$NE$200=CR$3)*(GMW!$ND$2:$ND$200=CR$4)*(GMW!$C$2:$C$200=CR$1),0),$F192-1966)</f>
        <v>510024.9</v>
      </c>
      <c r="CS192" s="5" cm="1">
        <f t="array" ref="CS192">INDEX(GMW!$A$2:$NF$200,MATCH(1,(GMW!$NE$2:$NE$200=CS$3)*(GMW!$ND$2:$ND$200=CS$4)*(GMW!$C$2:$C$200=CS$1),0),$F192-1966)</f>
        <v>881.57899999999995</v>
      </c>
      <c r="CT192" s="5" cm="1">
        <f t="array" ref="CT192">INDEX(GMW!$A$2:$NF$200,MATCH(1,(GMW!$NE$2:$NE$200=CT$3)*(GMW!$ND$2:$ND$200=CT$4)*(GMW!$C$2:$C$200=CT$1),0),$F192-1966)</f>
        <v>609.49400000000003</v>
      </c>
      <c r="CU192" s="5" cm="1">
        <f t="array" ref="CU192">INDEX(GMW!$A$2:$NF$200,MATCH(1,(GMW!$NE$2:$NE$200=CU$3)*(GMW!$ND$2:$ND$200=CU$4)*(GMW!$C$2:$C$200=CU$1),0),$F192-1966)</f>
        <v>451.21300000000002</v>
      </c>
      <c r="CV192" s="5" cm="1">
        <f t="array" ref="CV192">INDEX(GMW!$A$2:$NF$200,MATCH(1,(GMW!$NE$2:$NE$200=CV$3)*(GMW!$ND$2:$ND$200=CV$4)*(GMW!$C$2:$C$200=CV$1),0),$F192-1966)</f>
        <v>311.95499999999998</v>
      </c>
      <c r="CW192" s="5" cm="1">
        <f t="array" ref="CW192">INDEX(GMW!$A$2:$NF$200,MATCH(1,(GMW!$NE$2:$NE$200=CW$3)*(GMW!$ND$2:$ND$200=CW$4)*(GMW!$C$2:$C$200=CW$1),0),$F192-1966)</f>
        <v>206.78299999999999</v>
      </c>
      <c r="CX192" s="5" cm="1">
        <f t="array" ref="CX192">INDEX(GMW!$A$2:$NF$200,MATCH(1,(GMW!$NE$2:$NE$200=CX$3)*(GMW!$ND$2:$ND$200=CX$4)*(GMW!$C$2:$C$200=CX$1),0),$F192-1966)</f>
        <v>119.006</v>
      </c>
      <c r="CY192" s="5" cm="1">
        <f t="array" ref="CY192">INDEX(GMW!$A$2:$NF$200,MATCH(1,(GMW!$NE$2:$NE$200=CY$3)*(GMW!$ND$2:$ND$200=CY$4)*(GMW!$C$2:$C$200=CY$1),0),$F192-1966)</f>
        <v>98.424599999999998</v>
      </c>
      <c r="CZ192" s="5" cm="1">
        <f t="array" ref="CZ192">INDEX(GMW!$A$2:$NF$200,MATCH(1,(GMW!$NE$2:$NE$200=CZ$3)*(GMW!$ND$2:$ND$200=CZ$4)*(GMW!$C$2:$C$200=CZ$1),0),$F192-1966)</f>
        <v>59.588000000000001</v>
      </c>
      <c r="DA192" s="5" cm="1">
        <f t="array" ref="DA192">INDEX(GMW!$A$2:$NF$200,MATCH(1,(GMW!$NE$2:$NE$200=DA$3)*(GMW!$ND$2:$ND$200=DA$4)*(GMW!$C$2:$C$200=DA$1),0),$F192-1966)</f>
        <v>89.575000000000003</v>
      </c>
      <c r="DB192" s="5" cm="1">
        <f t="array" ref="DB192">INDEX(GMW!$A$2:$NF$200,MATCH(1,(GMW!$NE$2:$NE$200=DB$3)*(GMW!$ND$2:$ND$200=DB$4)*(GMW!$C$2:$C$200=DB$1),0),$F192-1966)</f>
        <v>46.585999999999999</v>
      </c>
      <c r="DC192" s="5" cm="1">
        <f t="array" ref="DC192">INDEX(GMW!$A$2:$NF$200,MATCH(1,(GMW!$NE$2:$NE$200=DC$3)*(GMW!$ND$2:$ND$200=DC$4)*(GMW!$C$2:$C$200=DC$1),0),$F192-1966)</f>
        <v>53.135100000000001</v>
      </c>
    </row>
    <row r="193" spans="1:107" x14ac:dyDescent="0.25">
      <c r="B193" s="5">
        <f t="shared" si="62"/>
        <v>2019</v>
      </c>
      <c r="C193" s="5">
        <f t="shared" si="62"/>
        <v>2019</v>
      </c>
      <c r="F193" s="5">
        <f t="shared" si="58"/>
        <v>2159</v>
      </c>
      <c r="G193" s="5" cm="1">
        <f t="array" ref="G193">INDEX(GMW!$A$2:$NF$200,MATCH(1,(GMW!$NE$2:$NE$200=G$3)*(GMW!$ND$2:$ND$200=G$4)*(GMW!$C$2:$C$200=G$1),0),$F193-1966)</f>
        <v>670547</v>
      </c>
      <c r="H193" s="5" cm="1">
        <f t="array" ref="H193">INDEX(GMW!$A$2:$NF$200,MATCH(1,(GMW!$NE$2:$NE$200=H$3)*(GMW!$ND$2:$ND$200=H$4)*(GMW!$C$2:$C$200=H$1),0),$F193-1966)</f>
        <v>412951</v>
      </c>
      <c r="I193" s="5" cm="1">
        <f t="array" ref="I193">INDEX(GMW!$A$2:$NF$200,MATCH(1,(GMW!$NE$2:$NE$200=I$3)*(GMW!$ND$2:$ND$200=I$4)*(GMW!$C$2:$C$200=I$1),0),$F193-1966)</f>
        <v>123425</v>
      </c>
      <c r="J193" s="5" cm="1">
        <f t="array" ref="J193">INDEX(GMW!$A$2:$NF$200,MATCH(1,(GMW!$NE$2:$NE$200=J$3)*(GMW!$ND$2:$ND$200=J$4)*(GMW!$C$2:$C$200=J$1),0),$F193-1966)</f>
        <v>130543</v>
      </c>
      <c r="K193" s="5" cm="1">
        <f t="array" ref="K193">INDEX(GMW!$A$2:$NF$200,MATCH(1,(GMW!$NE$2:$NE$200=K$3)*(GMW!$ND$2:$ND$200=K$4)*(GMW!$C$2:$C$200=K$1),0),$F193-1966)</f>
        <v>217624</v>
      </c>
      <c r="L193" s="5" cm="1">
        <f t="array" ref="L193">INDEX(GMW!$A$2:$NF$200,MATCH(1,(GMW!$NE$2:$NE$200=L$3)*(GMW!$ND$2:$ND$200=L$4)*(GMW!$C$2:$C$200=L$1),0),$F193-1966)</f>
        <v>224511</v>
      </c>
      <c r="M193" s="5" cm="1">
        <f t="array" ref="M193">INDEX(GMW!$A$2:$NF$200,MATCH(1,(GMW!$NE$2:$NE$200=M$3)*(GMW!$ND$2:$ND$200=M$4)*(GMW!$C$2:$C$200=M$1),0),$F193-1966)</f>
        <v>70141</v>
      </c>
      <c r="N193" s="5" cm="1">
        <f t="array" ref="N193">INDEX(GMW!$A$2:$NF$200,MATCH(1,(GMW!$NE$2:$NE$200=N$3)*(GMW!$ND$2:$ND$200=N$4)*(GMW!$C$2:$C$200=N$1),0),$F193-1966)</f>
        <v>18073</v>
      </c>
      <c r="O193" s="5" cm="1">
        <f t="array" ref="O193">INDEX(GMW!$A$2:$NF$200,MATCH(1,(GMW!$NE$2:$NE$200=O$3)*(GMW!$ND$2:$ND$200=O$4)*(GMW!$C$2:$C$200=O$1),0),$F193-1966)</f>
        <v>108.2667</v>
      </c>
      <c r="P193" s="5" cm="1">
        <f t="array" ref="P193">INDEX(GMW!$A$2:$NF$200,MATCH(1,(GMW!$NE$2:$NE$200=P$3)*(GMW!$ND$2:$ND$200=P$4)*(GMW!$C$2:$C$200=P$1),0),$F193-1966)</f>
        <v>0.75</v>
      </c>
      <c r="Q193" s="5" cm="1">
        <f t="array" ref="Q193">INDEX(GMW!$A$2:$NF$200,MATCH(1,(GMW!$NE$2:$NE$200=Q$3)*(GMW!$ND$2:$ND$200=Q$4)*(GMW!$C$2:$C$200=Q$1),0),$F193-1966)</f>
        <v>0.49</v>
      </c>
      <c r="R193" s="5" cm="1">
        <f t="array" ref="R193">INDEX(GMW!$A$2:$NF$200,MATCH(1,(GMW!$NE$2:$NE$200=R$3)*(GMW!$ND$2:$ND$200=R$4)*(GMW!$C$2:$C$200=R$1),0),$F193-1966)</f>
        <v>108.2667</v>
      </c>
      <c r="S193" s="5" cm="1">
        <f t="array" ref="S193">INDEX(GMW!$A$2:$NF$200,MATCH(1,(GMW!$NE$2:$NE$200=S$3)*(GMW!$ND$2:$ND$200=S$4)*(GMW!$C$2:$C$200=S$1),0),$F193-1966)</f>
        <v>35615</v>
      </c>
      <c r="T193" s="5" cm="1">
        <f t="array" ref="T193">INDEX(GMW!$A$2:$NF$200,MATCH(1,(GMW!$NE$2:$NE$200=T$3)*(GMW!$ND$2:$ND$200=T$4)*(GMW!$C$2:$C$200=T$1),0),$F193-1966)</f>
        <v>403</v>
      </c>
      <c r="U193" s="5" cm="1">
        <f t="array" ref="U193">INDEX(GMW!$A$2:$NF$200,MATCH(1,(GMW!$NE$2:$NE$200=U$3)*(GMW!$ND$2:$ND$200=U$4)*(GMW!$C$2:$C$200=U$1),0),$F193-1966)</f>
        <v>61</v>
      </c>
      <c r="V193" s="5" cm="1">
        <f t="array" ref="V193">INDEX(GMW!$A$2:$NF$200,MATCH(1,(GMW!$NE$2:$NE$200=V$3)*(GMW!$ND$2:$ND$200=V$4)*(GMW!$C$2:$C$200=V$1),0),$F193-1966)</f>
        <v>2694</v>
      </c>
      <c r="W193" s="5" cm="1">
        <f t="array" ref="W193">INDEX(GMW!$A$2:$NF$200,MATCH(1,(GMW!$NE$2:$NE$200=W$3)*(GMW!$ND$2:$ND$200=W$4)*(GMW!$C$2:$C$200=W$1),0),$F193-1966)</f>
        <v>139</v>
      </c>
      <c r="X193" s="5" cm="1">
        <f t="array" ref="X193">INDEX(GMW!$A$2:$NF$200,MATCH(1,(GMW!$NE$2:$NE$200=X$3)*(GMW!$ND$2:$ND$200=X$4)*(GMW!$C$2:$C$200=X$1),0),$F193-1966)</f>
        <v>220</v>
      </c>
      <c r="Y193" s="5" cm="1">
        <f t="array" ref="Y193">INDEX(GMW!$A$2:$NF$200,MATCH(1,(GMW!$NE$2:$NE$200=Y$3)*(GMW!$ND$2:$ND$200=Y$4)*(GMW!$C$2:$C$200=Y$1),0),$F193-1966)</f>
        <v>2308</v>
      </c>
      <c r="Z193" s="5" cm="1">
        <f t="array" ref="Z193">INDEX(GMW!$A$2:$NF$200,MATCH(1,(GMW!$NE$2:$NE$200=Z$3)*(GMW!$ND$2:$ND$200=Z$4)*(GMW!$C$2:$C$200=Z$1),0),$F193-1966)</f>
        <v>5001</v>
      </c>
      <c r="AA193" s="5" cm="1">
        <f t="array" ref="AA193">INDEX(GMW!$A$2:$NF$200,MATCH(1,(GMW!$NE$2:$NE$200=AA$3)*(GMW!$ND$2:$ND$200=AA$4)*(GMW!$C$2:$C$200=AA$1),0),$F193-1966)</f>
        <v>1803</v>
      </c>
      <c r="AB193" s="5" cm="1">
        <f t="array" ref="AB193">INDEX(GMW!$A$2:$NF$200,MATCH(1,(GMW!$NE$2:$NE$200=AB$3)*(GMW!$ND$2:$ND$200=AB$4)*(GMW!$C$2:$C$200=AB$1),0),$F193-1966)</f>
        <v>2506</v>
      </c>
      <c r="AC193" s="5" cm="1">
        <f t="array" ref="AC193">INDEX(GMW!$A$2:$NF$200,MATCH(1,(GMW!$NE$2:$NE$200=AC$3)*(GMW!$ND$2:$ND$200=AC$4)*(GMW!$C$2:$C$200=AC$1),0),$F193-1966)</f>
        <v>1505</v>
      </c>
      <c r="AD193" s="5" cm="1">
        <f t="array" ref="AD193">INDEX(GMW!$A$2:$NF$200,MATCH(1,(GMW!$NE$2:$NE$200=AD$3)*(GMW!$ND$2:$ND$200=AD$4)*(GMW!$C$2:$C$200=AD$1),0),$F193-1966)</f>
        <v>1143</v>
      </c>
      <c r="AE193" s="5" cm="1">
        <f t="array" ref="AE193">INDEX(GMW!$A$2:$NF$200,MATCH(1,(GMW!$NE$2:$NE$200=AE$3)*(GMW!$ND$2:$ND$200=AE$4)*(GMW!$C$2:$C$200=AE$1),0),$F193-1966)</f>
        <v>612</v>
      </c>
      <c r="AF193" s="5" cm="1">
        <f t="array" ref="AF193">INDEX(GMW!$A$2:$NF$200,MATCH(1,(GMW!$NE$2:$NE$200=AF$3)*(GMW!$ND$2:$ND$200=AF$4)*(GMW!$C$2:$C$200=AF$1),0),$F193-1966)</f>
        <v>3205</v>
      </c>
      <c r="AG193" s="5" cm="1">
        <f t="array" ref="AG193">INDEX(GMW!$A$2:$NF$200,MATCH(1,(GMW!$NE$2:$NE$200=AG$3)*(GMW!$ND$2:$ND$200=AG$4)*(GMW!$C$2:$C$200=AG$1),0),$F193-1966)</f>
        <v>3054</v>
      </c>
      <c r="AH193" s="5" cm="1">
        <f t="array" ref="AH193">INDEX(GMW!$A$2:$NF$200,MATCH(1,(GMW!$NE$2:$NE$200=AH$3)*(GMW!$ND$2:$ND$200=AH$4)*(GMW!$C$2:$C$200=AH$1),0),$F193-1966)</f>
        <v>1524</v>
      </c>
      <c r="AI193" s="5" cm="1">
        <f t="array" ref="AI193">INDEX(GMW!$A$2:$NF$200,MATCH(1,(GMW!$NE$2:$NE$200=AI$3)*(GMW!$ND$2:$ND$200=AI$4)*(GMW!$C$2:$C$200=AI$1),0),$F193-1966)</f>
        <v>2948</v>
      </c>
      <c r="AJ193" s="5" cm="1">
        <f t="array" ref="AJ193">INDEX(GMW!$A$2:$NF$200,MATCH(1,(GMW!$NE$2:$NE$200=AJ$3)*(GMW!$ND$2:$ND$200=AJ$4)*(GMW!$C$2:$C$200=AJ$1),0),$F193-1966)</f>
        <v>4432</v>
      </c>
      <c r="AK193" s="5" cm="1">
        <f t="array" ref="AK193">INDEX(GMW!$A$2:$NF$200,MATCH(1,(GMW!$NE$2:$NE$200=AK$3)*(GMW!$ND$2:$ND$200=AK$4)*(GMW!$C$2:$C$200=AK$1),0),$F193-1966)</f>
        <v>1039</v>
      </c>
      <c r="AL193" s="5" cm="1">
        <f t="array" ref="AL193">INDEX(GMW!$A$2:$NF$200,MATCH(1,(GMW!$NE$2:$NE$200=AL$3)*(GMW!$ND$2:$ND$200=AL$4)*(GMW!$C$2:$C$200=AL$1),0),$F193-1966)</f>
        <v>1019</v>
      </c>
      <c r="AM193" s="5" cm="1">
        <f t="array" ref="AM193">INDEX(GMW!$A$2:$NF$200,MATCH(1,(GMW!$NE$2:$NE$200=AM$3)*(GMW!$ND$2:$ND$200=AM$4)*(GMW!$C$2:$C$200=AM$1),0),$F193-1966)</f>
        <v>32896</v>
      </c>
      <c r="AN193" s="5" cm="1">
        <f t="array" ref="AN193">INDEX(GMW!$A$2:$NF$200,MATCH(1,(GMW!$NE$2:$NE$200=AN$3)*(GMW!$ND$2:$ND$200=AN$4)*(GMW!$C$2:$C$200=AN$1),0),$F193-1966)</f>
        <v>5405</v>
      </c>
      <c r="AO193" s="5" cm="1">
        <f t="array" ref="AO193">INDEX(GMW!$A$2:$NF$200,MATCH(1,(GMW!$NE$2:$NE$200=AO$3)*(GMW!$ND$2:$ND$200=AO$4)*(GMW!$C$2:$C$200=AO$1),0),$F193-1966)</f>
        <v>670547</v>
      </c>
      <c r="AP193" s="5" cm="1">
        <f t="array" ref="AP193">INDEX(GMW!$A$2:$NF$200,MATCH(1,(GMW!$NE$2:$NE$200=AP$3)*(GMW!$ND$2:$ND$200=AP$4)*(GMW!$C$2:$C$200=AP$1),0),$F193-1966)</f>
        <v>5210.8249999999998</v>
      </c>
      <c r="AQ193" s="5" cm="1">
        <f t="array" ref="AQ193">INDEX(GMW!$A$2:$NF$200,MATCH(1,(GMW!$NE$2:$NE$200=AQ$3)*(GMW!$ND$2:$ND$200=AQ$4)*(GMW!$C$2:$C$200=AQ$1),0),$F193-1966)</f>
        <v>139426.5</v>
      </c>
      <c r="AR193" s="5" cm="1">
        <f t="array" ref="AR193">INDEX(GMW!$A$2:$NF$200,MATCH(1,(GMW!$NE$2:$NE$200=AR$3)*(GMW!$ND$2:$ND$200=AR$4)*(GMW!$C$2:$C$200=AR$1),0),$F193-1966)</f>
        <v>904</v>
      </c>
      <c r="AS193" s="5" cm="1">
        <f t="array" ref="AS193">INDEX(GMW!$A$2:$NF$200,MATCH(1,(GMW!$NE$2:$NE$200=AS$3)*(GMW!$ND$2:$ND$200=AS$4)*(GMW!$C$2:$C$200=AS$1),0),$F193-1966)</f>
        <v>628.57500000000005</v>
      </c>
      <c r="AT193" s="5" cm="1">
        <f t="array" ref="AT193">INDEX(GMW!$A$2:$NF$200,MATCH(1,(GMW!$NE$2:$NE$200=AT$3)*(GMW!$ND$2:$ND$200=AT$4)*(GMW!$C$2:$C$200=AT$1),0),$F193-1966)</f>
        <v>457.77100000000002</v>
      </c>
      <c r="AU193" s="5" cm="1">
        <f t="array" ref="AU193">INDEX(GMW!$A$2:$NF$200,MATCH(1,(GMW!$NE$2:$NE$200=AU$3)*(GMW!$ND$2:$ND$200=AU$4)*(GMW!$C$2:$C$200=AU$1),0),$F193-1966)</f>
        <v>562233.30000000005</v>
      </c>
      <c r="AV193" s="5" cm="1">
        <f t="array" ref="AV193">INDEX(GMW!$A$2:$NF$200,MATCH(1,(GMW!$NE$2:$NE$200=AV$3)*(GMW!$ND$2:$ND$200=AV$4)*(GMW!$C$2:$C$200=AV$1),0),$F193-1966)</f>
        <v>12293</v>
      </c>
      <c r="AW193" s="5" cm="1">
        <f t="array" ref="AW193">INDEX(GMW!$A$2:$NF$200,MATCH(1,(GMW!$NE$2:$NE$200=AW$3)*(GMW!$ND$2:$ND$200=AW$4)*(GMW!$C$2:$C$200=AW$1),0),$F193-1966)</f>
        <v>221.82499999999999</v>
      </c>
      <c r="AX193" s="5" cm="1">
        <f t="array" ref="AX193">INDEX(GMW!$A$2:$NF$200,MATCH(1,(GMW!$NE$2:$NE$200=AX$3)*(GMW!$ND$2:$ND$200=AX$4)*(GMW!$C$2:$C$200=AX$1),0),$F193-1966)</f>
        <v>2054.88</v>
      </c>
      <c r="AY193" s="5" cm="1">
        <f t="array" ref="AY193">INDEX(GMW!$A$2:$NF$200,MATCH(1,(GMW!$NE$2:$NE$200=AY$3)*(GMW!$ND$2:$ND$200=AY$4)*(GMW!$C$2:$C$200=AY$1),0),$F193-1966)</f>
        <v>17184</v>
      </c>
      <c r="AZ193" s="5" cm="1">
        <f t="array" ref="AZ193">INDEX(GMW!$A$2:$NF$200,MATCH(1,(GMW!$NE$2:$NE$200=AZ$3)*(GMW!$ND$2:$ND$200=AZ$4)*(GMW!$C$2:$C$200=AZ$1),0),$F193-1966)</f>
        <v>4147</v>
      </c>
      <c r="BA193" s="5" cm="1">
        <f t="array" ref="BA193">INDEX(GMW!$A$2:$NF$200,MATCH(1,(GMW!$NE$2:$NE$200=BA$3)*(GMW!$ND$2:$ND$200=BA$4)*(GMW!$C$2:$C$200=BA$1),0),$F193-1966)</f>
        <v>4.1505520000000002</v>
      </c>
      <c r="BB193" s="5" cm="1">
        <f t="array" ref="BB193">INDEX(GMW!$A$2:$NF$200,MATCH(1,(GMW!$NE$2:$NE$200=BB$3)*(GMW!$ND$2:$ND$200=BB$4)*(GMW!$C$2:$C$200=BB$1),0),$F193-1966)</f>
        <v>5156.41</v>
      </c>
      <c r="BC193" s="5" cm="1">
        <f t="array" ref="BC193">INDEX(GMW!$A$2:$NF$200,MATCH(1,(GMW!$NE$2:$NE$200=BC$3)*(GMW!$ND$2:$ND$200=BC$4)*(GMW!$C$2:$C$200=BC$1),0),$F193-1966)</f>
        <v>0.52382519999999999</v>
      </c>
      <c r="BD193" s="5" cm="1">
        <f t="array" ref="BD193">INDEX(GMW!$A$2:$NF$200,MATCH(1,(GMW!$NE$2:$NE$200=BD$3)*(GMW!$ND$2:$ND$200=BD$4)*(GMW!$C$2:$C$200=BD$1),0),$F193-1966)</f>
        <v>3085</v>
      </c>
      <c r="BE193" s="5" cm="1">
        <f t="array" ref="BE193">INDEX(GMW!$A$2:$NF$200,MATCH(1,(GMW!$NE$2:$NE$200=BE$3)*(GMW!$ND$2:$ND$200=BE$4)*(GMW!$C$2:$C$200=BE$1),0),$F193-1966)</f>
        <v>6.7037789999999999</v>
      </c>
      <c r="BF193" s="5" cm="1">
        <f t="array" ref="BF193">INDEX(GMW!$A$2:$NF$200,MATCH(1,(GMW!$NE$2:$NE$200=BF$3)*(GMW!$ND$2:$ND$200=BF$4)*(GMW!$C$2:$C$200=BF$1),0),$F193-1966)</f>
        <v>8.8780000000000001</v>
      </c>
      <c r="BG193" s="5" cm="1">
        <f t="array" ref="BG193">INDEX(GMW!$A$2:$NF$200,MATCH(1,(GMW!$NE$2:$NE$200=BG$3)*(GMW!$ND$2:$ND$200=BG$4)*(GMW!$C$2:$C$200=BG$1),0),$F193-1966)</f>
        <v>14.912839999999999</v>
      </c>
      <c r="BH193" s="5" cm="1">
        <f t="array" ref="BH193">INDEX(GMW!$A$2:$NF$200,MATCH(1,(GMW!$NE$2:$NE$200=BH$3)*(GMW!$ND$2:$ND$200=BH$4)*(GMW!$C$2:$C$200=BH$1),0),$F193-1966)</f>
        <v>6.9667180000000002</v>
      </c>
      <c r="BI193" s="5" cm="1">
        <f t="array" ref="BI193">INDEX(GMW!$A$2:$NF$200,MATCH(1,(GMW!$NE$2:$NE$200=BI$3)*(GMW!$ND$2:$ND$200=BI$4)*(GMW!$C$2:$C$200=BI$1),0),$F193-1966)</f>
        <v>1.5780000000000001</v>
      </c>
      <c r="BJ193" s="5" cm="1">
        <f t="array" ref="BJ193">INDEX(GMW!$A$2:$NF$200,MATCH(1,(GMW!$NE$2:$NE$200=BJ$3)*(GMW!$ND$2:$ND$200=BJ$4)*(GMW!$C$2:$C$200=BJ$1),0),$F193-1966)</f>
        <v>2.3636870000000001</v>
      </c>
      <c r="BK193" s="5" cm="1">
        <f t="array" ref="BK193">INDEX(GMW!$A$2:$NF$200,MATCH(1,(GMW!$NE$2:$NE$200=BK$3)*(GMW!$ND$2:$ND$200=BK$4)*(GMW!$C$2:$C$200=BK$1),0),$F193-1966)</f>
        <v>1.3592789999999999</v>
      </c>
      <c r="BL193" s="5" cm="1">
        <f t="array" ref="BL193">INDEX(GMW!$A$2:$NF$200,MATCH(1,(GMW!$NE$2:$NE$200=BL$3)*(GMW!$ND$2:$ND$200=BL$4)*(GMW!$C$2:$C$200=BL$1),0),$F193-1966)</f>
        <v>0.50906280000000004</v>
      </c>
      <c r="BM193" s="5" cm="1">
        <f t="array" ref="BM193">INDEX(GMW!$A$2:$NF$200,MATCH(1,(GMW!$NE$2:$NE$200=BM$3)*(GMW!$ND$2:$ND$200=BM$4)*(GMW!$C$2:$C$200=BM$1),0),$F193-1966)</f>
        <v>1.1331690000000001</v>
      </c>
      <c r="BN193" s="5" cm="1">
        <f t="array" ref="BN193">INDEX(GMW!$A$2:$NF$200,MATCH(1,(GMW!$NE$2:$NE$200=BN$3)*(GMW!$ND$2:$ND$200=BN$4)*(GMW!$C$2:$C$200=BN$1),0),$F193-1966)</f>
        <v>1.393613</v>
      </c>
      <c r="BO193" s="5" cm="1">
        <f t="array" ref="BO193">INDEX(GMW!$A$2:$NF$200,MATCH(1,(GMW!$NE$2:$NE$200=BO$3)*(GMW!$ND$2:$ND$200=BO$4)*(GMW!$C$2:$C$200=BO$1),0),$F193-1966)</f>
        <v>1.5874699999999999</v>
      </c>
      <c r="BP193" s="5" cm="1">
        <f t="array" ref="BP193">INDEX(GMW!$A$2:$NF$200,MATCH(1,(GMW!$NE$2:$NE$200=BP$3)*(GMW!$ND$2:$ND$200=BP$4)*(GMW!$C$2:$C$200=BP$1),0),$F193-1966)</f>
        <v>1870717</v>
      </c>
      <c r="BQ193" s="5" cm="1">
        <f t="array" ref="BQ193">INDEX(GMW!$A$2:$NF$200,MATCH(1,(GMW!$NE$2:$NE$200=BQ$3)*(GMW!$ND$2:$ND$200=BQ$4)*(GMW!$C$2:$C$200=BQ$1),0),$F193-1966)</f>
        <v>29180.98</v>
      </c>
      <c r="BR193" s="5" cm="1">
        <f t="array" ref="BR193">INDEX(GMW!$A$2:$NF$200,MATCH(1,(GMW!$NE$2:$NE$200=BR$3)*(GMW!$ND$2:$ND$200=BR$4)*(GMW!$C$2:$C$200=BR$1),0),$F193-1966)</f>
        <v>1245437</v>
      </c>
      <c r="BS193" s="5" cm="1">
        <f t="array" ref="BS193">INDEX(GMW!$A$2:$NF$200,MATCH(1,(GMW!$NE$2:$NE$200=BS$3)*(GMW!$ND$2:$ND$200=BS$4)*(GMW!$C$2:$C$200=BS$1),0),$F193-1966)</f>
        <v>2251059</v>
      </c>
      <c r="BT193" s="5" cm="1">
        <f t="array" ref="BT193">INDEX(GMW!$A$2:$NF$200,MATCH(1,(GMW!$NE$2:$NE$200=BT$3)*(GMW!$ND$2:$ND$200=BT$4)*(GMW!$C$2:$C$200=BT$1),0),$F193-1966)</f>
        <v>925593</v>
      </c>
      <c r="BU193" s="5" cm="1">
        <f t="array" ref="BU193">INDEX(GMW!$A$2:$NF$200,MATCH(1,(GMW!$NE$2:$NE$200=BU$3)*(GMW!$ND$2:$ND$200=BU$4)*(GMW!$C$2:$C$200=BU$1),0),$F193-1966)</f>
        <v>1253.319</v>
      </c>
      <c r="BV193" s="5" cm="1">
        <f t="array" ref="BV193">INDEX(GMW!$A$2:$NF$200,MATCH(1,(GMW!$NE$2:$NE$200=BV$3)*(GMW!$ND$2:$ND$200=BV$4)*(GMW!$C$2:$C$200=BV$1),0),$F193-1966)</f>
        <v>2425885</v>
      </c>
      <c r="BW193" s="5" cm="1">
        <f t="array" ref="BW193">INDEX(GMW!$A$2:$NF$200,MATCH(1,(GMW!$NE$2:$NE$200=BW$3)*(GMW!$ND$2:$ND$200=BW$4)*(GMW!$C$2:$C$200=BW$1),0),$F193-1966)</f>
        <v>183.02119999999999</v>
      </c>
      <c r="BX193" s="5" cm="1">
        <f t="array" ref="BX193">INDEX(GMW!$A$2:$NF$200,MATCH(1,(GMW!$NE$2:$NE$200=BX$3)*(GMW!$ND$2:$ND$200=BX$4)*(GMW!$C$2:$C$200=BX$1),0),$F193-1966)</f>
        <v>852061.1</v>
      </c>
      <c r="BY193" s="5" cm="1">
        <f t="array" ref="BY193">INDEX(GMW!$A$2:$NF$200,MATCH(1,(GMW!$NE$2:$NE$200=BY$3)*(GMW!$ND$2:$ND$200=BY$4)*(GMW!$C$2:$C$200=BY$1),0),$F193-1966)</f>
        <v>1930.3520000000001</v>
      </c>
      <c r="BZ193" s="5" cm="1">
        <f t="array" ref="BZ193">INDEX(GMW!$A$2:$NF$200,MATCH(1,(GMW!$NE$2:$NE$200=BZ$3)*(GMW!$ND$2:$ND$200=BZ$4)*(GMW!$C$2:$C$200=BZ$1),0),$F193-1966)</f>
        <v>3234.3910000000001</v>
      </c>
      <c r="CA193" s="5" cm="1">
        <f t="array" ref="CA193">INDEX(GMW!$A$2:$NF$200,MATCH(1,(GMW!$NE$2:$NE$200=CA$3)*(GMW!$ND$2:$ND$200=CA$4)*(GMW!$C$2:$C$200=CA$1),0),$F193-1966)</f>
        <v>2742.5630000000001</v>
      </c>
      <c r="CB193" s="5" cm="1">
        <f t="array" ref="CB193">INDEX(GMW!$A$2:$NF$200,MATCH(1,(GMW!$NE$2:$NE$200=CB$3)*(GMW!$ND$2:$ND$200=CB$4)*(GMW!$C$2:$C$200=CB$1),0),$F193-1966)</f>
        <v>1479.9390000000001</v>
      </c>
      <c r="CC193" s="5" cm="1">
        <f t="array" ref="CC193">INDEX(GMW!$A$2:$NF$200,MATCH(1,(GMW!$NE$2:$NE$200=CC$3)*(GMW!$ND$2:$ND$200=CC$4)*(GMW!$C$2:$C$200=CC$1),0),$F193-1966)</f>
        <v>509.61250000000001</v>
      </c>
      <c r="CD193" s="5" cm="1">
        <f t="array" ref="CD193">INDEX(GMW!$A$2:$NF$200,MATCH(1,(GMW!$NE$2:$NE$200=CD$3)*(GMW!$ND$2:$ND$200=CD$4)*(GMW!$C$2:$C$200=CD$1),0),$F193-1966)</f>
        <v>636.95299999999997</v>
      </c>
      <c r="CE193" s="5" cm="1">
        <f t="array" ref="CE193">INDEX(GMW!$A$2:$NF$200,MATCH(1,(GMW!$NE$2:$NE$200=CE$3)*(GMW!$ND$2:$ND$200=CE$4)*(GMW!$C$2:$C$200=CE$1),0),$F193-1966)</f>
        <v>493.05</v>
      </c>
      <c r="CF193" s="5" cm="1">
        <f t="array" ref="CF193">INDEX(GMW!$A$2:$NF$200,MATCH(1,(GMW!$NE$2:$NE$200=CF$3)*(GMW!$ND$2:$ND$200=CF$4)*(GMW!$C$2:$C$200=CF$1),0),$F193-1966)</f>
        <v>157.2782</v>
      </c>
      <c r="CG193" s="5" cm="1">
        <f t="array" ref="CG193">INDEX(GMW!$A$2:$NF$200,MATCH(1,(GMW!$NE$2:$NE$200=CG$3)*(GMW!$ND$2:$ND$200=CG$4)*(GMW!$C$2:$C$200=CG$1),0),$F193-1966)</f>
        <v>173.233</v>
      </c>
      <c r="CH193" s="5" cm="1">
        <f t="array" ref="CH193">INDEX(GMW!$A$2:$NF$200,MATCH(1,(GMW!$NE$2:$NE$200=CH$3)*(GMW!$ND$2:$ND$200=CH$4)*(GMW!$C$2:$C$200=CH$1),0),$F193-1966)</f>
        <v>397.80200000000002</v>
      </c>
      <c r="CI193" s="5" cm="1">
        <f t="array" ref="CI193">INDEX(GMW!$A$2:$NF$200,MATCH(1,(GMW!$NE$2:$NE$200=CI$3)*(GMW!$ND$2:$ND$200=CI$4)*(GMW!$C$2:$C$200=CI$1),0),$F193-1966)</f>
        <v>288.42649999999998</v>
      </c>
      <c r="CJ193" s="5" cm="1">
        <f t="array" ref="CJ193">INDEX(GMW!$A$2:$NF$200,MATCH(1,(GMW!$NE$2:$NE$200=CJ$3)*(GMW!$ND$2:$ND$200=CJ$4)*(GMW!$C$2:$C$200=CJ$1),0),$F193-1966)</f>
        <v>567451</v>
      </c>
      <c r="CK193" s="5" cm="1">
        <f t="array" ref="CK193">INDEX(GMW!$A$2:$NF$200,MATCH(1,(GMW!$NE$2:$NE$200=CK$3)*(GMW!$ND$2:$ND$200=CK$4)*(GMW!$C$2:$C$200=CK$1),0),$F193-1966)</f>
        <v>5429.3</v>
      </c>
      <c r="CL193" s="5" cm="1">
        <f t="array" ref="CL193">INDEX(GMW!$A$2:$NF$200,MATCH(1,(GMW!$NE$2:$NE$200=CL$3)*(GMW!$ND$2:$ND$200=CL$4)*(GMW!$C$2:$C$200=CL$1),0),$F193-1966)</f>
        <v>140381.6</v>
      </c>
      <c r="CM193" s="5" cm="1">
        <f t="array" ref="CM193">INDEX(GMW!$A$2:$NF$200,MATCH(1,(GMW!$NE$2:$NE$200=CM$3)*(GMW!$ND$2:$ND$200=CM$4)*(GMW!$C$2:$C$200=CM$1),0),$F193-1966)</f>
        <v>580619</v>
      </c>
      <c r="CN193" s="5" cm="1">
        <f t="array" ref="CN193">INDEX(GMW!$A$2:$NF$200,MATCH(1,(GMW!$NE$2:$NE$200=CN$3)*(GMW!$ND$2:$ND$200=CN$4)*(GMW!$C$2:$C$200=CN$1),0),$F193-1966)</f>
        <v>503842</v>
      </c>
      <c r="CO193" s="5" cm="1">
        <f t="array" ref="CO193">INDEX(GMW!$A$2:$NF$200,MATCH(1,(GMW!$NE$2:$NE$200=CO$3)*(GMW!$ND$2:$ND$200=CO$4)*(GMW!$C$2:$C$200=CO$1),0),$F193-1966)</f>
        <v>579.39700000000005</v>
      </c>
      <c r="CP193" s="5" cm="1">
        <f t="array" ref="CP193">INDEX(GMW!$A$2:$NF$200,MATCH(1,(GMW!$NE$2:$NE$200=CP$3)*(GMW!$ND$2:$ND$200=CP$4)*(GMW!$C$2:$C$200=CP$1),0),$F193-1966)</f>
        <v>1265985</v>
      </c>
      <c r="CQ193" s="5" cm="1">
        <f t="array" ref="CQ193">INDEX(GMW!$A$2:$NF$200,MATCH(1,(GMW!$NE$2:$NE$200=CQ$3)*(GMW!$ND$2:$ND$200=CQ$4)*(GMW!$C$2:$C$200=CQ$1),0),$F193-1966)</f>
        <v>179.47130000000001</v>
      </c>
      <c r="CR193" s="5" cm="1">
        <f t="array" ref="CR193">INDEX(GMW!$A$2:$NF$200,MATCH(1,(GMW!$NE$2:$NE$200=CR$3)*(GMW!$ND$2:$ND$200=CR$4)*(GMW!$C$2:$C$200=CR$1),0),$F193-1966)</f>
        <v>511130.6</v>
      </c>
      <c r="CS193" s="5" cm="1">
        <f t="array" ref="CS193">INDEX(GMW!$A$2:$NF$200,MATCH(1,(GMW!$NE$2:$NE$200=CS$3)*(GMW!$ND$2:$ND$200=CS$4)*(GMW!$C$2:$C$200=CS$1),0),$F193-1966)</f>
        <v>890.61500000000001</v>
      </c>
      <c r="CT193" s="5" cm="1">
        <f t="array" ref="CT193">INDEX(GMW!$A$2:$NF$200,MATCH(1,(GMW!$NE$2:$NE$200=CT$3)*(GMW!$ND$2:$ND$200=CT$4)*(GMW!$C$2:$C$200=CT$1),0),$F193-1966)</f>
        <v>611.31299999999999</v>
      </c>
      <c r="CU193" s="5" cm="1">
        <f t="array" ref="CU193">INDEX(GMW!$A$2:$NF$200,MATCH(1,(GMW!$NE$2:$NE$200=CU$3)*(GMW!$ND$2:$ND$200=CU$4)*(GMW!$C$2:$C$200=CU$1),0),$F193-1966)</f>
        <v>451.75700000000001</v>
      </c>
      <c r="CV193" s="5" cm="1">
        <f t="array" ref="CV193">INDEX(GMW!$A$2:$NF$200,MATCH(1,(GMW!$NE$2:$NE$200=CV$3)*(GMW!$ND$2:$ND$200=CV$4)*(GMW!$C$2:$C$200=CV$1),0),$F193-1966)</f>
        <v>312.95499999999998</v>
      </c>
      <c r="CW193" s="5" cm="1">
        <f t="array" ref="CW193">INDEX(GMW!$A$2:$NF$200,MATCH(1,(GMW!$NE$2:$NE$200=CW$3)*(GMW!$ND$2:$ND$200=CW$4)*(GMW!$C$2:$C$200=CW$1),0),$F193-1966)</f>
        <v>208.47800000000001</v>
      </c>
      <c r="CX193" s="5" cm="1">
        <f t="array" ref="CX193">INDEX(GMW!$A$2:$NF$200,MATCH(1,(GMW!$NE$2:$NE$200=CX$3)*(GMW!$ND$2:$ND$200=CX$4)*(GMW!$C$2:$C$200=CX$1),0),$F193-1966)</f>
        <v>120.762</v>
      </c>
      <c r="CY193" s="5" cm="1">
        <f t="array" ref="CY193">INDEX(GMW!$A$2:$NF$200,MATCH(1,(GMW!$NE$2:$NE$200=CY$3)*(GMW!$ND$2:$ND$200=CY$4)*(GMW!$C$2:$C$200=CY$1),0),$F193-1966)</f>
        <v>99.526600000000002</v>
      </c>
      <c r="CZ193" s="5" cm="1">
        <f t="array" ref="CZ193">INDEX(GMW!$A$2:$NF$200,MATCH(1,(GMW!$NE$2:$NE$200=CZ$3)*(GMW!$ND$2:$ND$200=CZ$4)*(GMW!$C$2:$C$200=CZ$1),0),$F193-1966)</f>
        <v>59.819000000000003</v>
      </c>
      <c r="DA193" s="5" cm="1">
        <f t="array" ref="DA193">INDEX(GMW!$A$2:$NF$200,MATCH(1,(GMW!$NE$2:$NE$200=DA$3)*(GMW!$ND$2:$ND$200=DA$4)*(GMW!$C$2:$C$200=DA$1),0),$F193-1966)</f>
        <v>92.067999999999998</v>
      </c>
      <c r="DB193" s="5" cm="1">
        <f t="array" ref="DB193">INDEX(GMW!$A$2:$NF$200,MATCH(1,(GMW!$NE$2:$NE$200=DB$3)*(GMW!$ND$2:$ND$200=DB$4)*(GMW!$C$2:$C$200=DB$1),0),$F193-1966)</f>
        <v>46.06</v>
      </c>
      <c r="DC193" s="5" cm="1">
        <f t="array" ref="DC193">INDEX(GMW!$A$2:$NF$200,MATCH(1,(GMW!$NE$2:$NE$200=DC$3)*(GMW!$ND$2:$ND$200=DC$4)*(GMW!$C$2:$C$200=DC$1),0),$F193-1966)</f>
        <v>53.898800000000001</v>
      </c>
    </row>
    <row r="194" spans="1:107" x14ac:dyDescent="0.25">
      <c r="B194" s="5">
        <f t="shared" si="62"/>
        <v>2019</v>
      </c>
      <c r="C194" s="5">
        <f t="shared" si="62"/>
        <v>2019</v>
      </c>
      <c r="E194" s="5">
        <f t="shared" ref="E194" si="64">+E190+1</f>
        <v>2019</v>
      </c>
      <c r="F194" s="5">
        <f t="shared" si="58"/>
        <v>2160</v>
      </c>
      <c r="G194" s="5" cm="1">
        <f t="array" ref="G194">INDEX(GMW!$A$2:$NF$200,MATCH(1,(GMW!$NE$2:$NE$200=G$3)*(GMW!$ND$2:$ND$200=G$4)*(GMW!$C$2:$C$200=G$1),0),$F194-1966)</f>
        <v>670587</v>
      </c>
      <c r="H194" s="5" cm="1">
        <f t="array" ref="H194">INDEX(GMW!$A$2:$NF$200,MATCH(1,(GMW!$NE$2:$NE$200=H$3)*(GMW!$ND$2:$ND$200=H$4)*(GMW!$C$2:$C$200=H$1),0),$F194-1966)</f>
        <v>412487</v>
      </c>
      <c r="I194" s="5" cm="1">
        <f t="array" ref="I194">INDEX(GMW!$A$2:$NF$200,MATCH(1,(GMW!$NE$2:$NE$200=I$3)*(GMW!$ND$2:$ND$200=I$4)*(GMW!$C$2:$C$200=I$1),0),$F194-1966)</f>
        <v>121024</v>
      </c>
      <c r="J194" s="5" cm="1">
        <f t="array" ref="J194">INDEX(GMW!$A$2:$NF$200,MATCH(1,(GMW!$NE$2:$NE$200=J$3)*(GMW!$ND$2:$ND$200=J$4)*(GMW!$C$2:$C$200=J$1),0),$F194-1966)</f>
        <v>132024</v>
      </c>
      <c r="K194" s="5" cm="1">
        <f t="array" ref="K194">INDEX(GMW!$A$2:$NF$200,MATCH(1,(GMW!$NE$2:$NE$200=K$3)*(GMW!$ND$2:$ND$200=K$4)*(GMW!$C$2:$C$200=K$1),0),$F194-1966)</f>
        <v>227937</v>
      </c>
      <c r="L194" s="5" cm="1">
        <f t="array" ref="L194">INDEX(GMW!$A$2:$NF$200,MATCH(1,(GMW!$NE$2:$NE$200=L$3)*(GMW!$ND$2:$ND$200=L$4)*(GMW!$C$2:$C$200=L$1),0),$F194-1966)</f>
        <v>217670</v>
      </c>
      <c r="M194" s="5" cm="1">
        <f t="array" ref="M194">INDEX(GMW!$A$2:$NF$200,MATCH(1,(GMW!$NE$2:$NE$200=M$3)*(GMW!$ND$2:$ND$200=M$4)*(GMW!$C$2:$C$200=M$1),0),$F194-1966)</f>
        <v>69468</v>
      </c>
      <c r="N194" s="5" cm="1">
        <f t="array" ref="N194">INDEX(GMW!$A$2:$NF$200,MATCH(1,(GMW!$NE$2:$NE$200=N$3)*(GMW!$ND$2:$ND$200=N$4)*(GMW!$C$2:$C$200=N$1),0),$F194-1966)</f>
        <v>17913</v>
      </c>
      <c r="O194" s="5" cm="1">
        <f t="array" ref="O194">INDEX(GMW!$A$2:$NF$200,MATCH(1,(GMW!$NE$2:$NE$200=O$3)*(GMW!$ND$2:$ND$200=O$4)*(GMW!$C$2:$C$200=O$1),0),$F194-1966)</f>
        <v>108.4333</v>
      </c>
      <c r="P194" s="5" cm="1">
        <f t="array" ref="P194">INDEX(GMW!$A$2:$NF$200,MATCH(1,(GMW!$NE$2:$NE$200=P$3)*(GMW!$ND$2:$ND$200=P$4)*(GMW!$C$2:$C$200=P$1),0),$F194-1966)</f>
        <v>0.75</v>
      </c>
      <c r="Q194" s="5" cm="1">
        <f t="array" ref="Q194">INDEX(GMW!$A$2:$NF$200,MATCH(1,(GMW!$NE$2:$NE$200=Q$3)*(GMW!$ND$2:$ND$200=Q$4)*(GMW!$C$2:$C$200=Q$1),0),$F194-1966)</f>
        <v>0.83</v>
      </c>
      <c r="R194" s="5" cm="1">
        <f t="array" ref="R194">INDEX(GMW!$A$2:$NF$200,MATCH(1,(GMW!$NE$2:$NE$200=R$3)*(GMW!$ND$2:$ND$200=R$4)*(GMW!$C$2:$C$200=R$1),0),$F194-1966)</f>
        <v>108.4333</v>
      </c>
      <c r="S194" s="5" cm="1">
        <f t="array" ref="S194">INDEX(GMW!$A$2:$NF$200,MATCH(1,(GMW!$NE$2:$NE$200=S$3)*(GMW!$ND$2:$ND$200=S$4)*(GMW!$C$2:$C$200=S$1),0),$F194-1966)</f>
        <v>35661</v>
      </c>
      <c r="T194" s="5" cm="1">
        <f t="array" ref="T194">INDEX(GMW!$A$2:$NF$200,MATCH(1,(GMW!$NE$2:$NE$200=T$3)*(GMW!$ND$2:$ND$200=T$4)*(GMW!$C$2:$C$200=T$1),0),$F194-1966)</f>
        <v>405</v>
      </c>
      <c r="U194" s="5" cm="1">
        <f t="array" ref="U194">INDEX(GMW!$A$2:$NF$200,MATCH(1,(GMW!$NE$2:$NE$200=U$3)*(GMW!$ND$2:$ND$200=U$4)*(GMW!$C$2:$C$200=U$1),0),$F194-1966)</f>
        <v>62</v>
      </c>
      <c r="V194" s="5" cm="1">
        <f t="array" ref="V194">INDEX(GMW!$A$2:$NF$200,MATCH(1,(GMW!$NE$2:$NE$200=V$3)*(GMW!$ND$2:$ND$200=V$4)*(GMW!$C$2:$C$200=V$1),0),$F194-1966)</f>
        <v>2675</v>
      </c>
      <c r="W194" s="5" cm="1">
        <f t="array" ref="W194">INDEX(GMW!$A$2:$NF$200,MATCH(1,(GMW!$NE$2:$NE$200=W$3)*(GMW!$ND$2:$ND$200=W$4)*(GMW!$C$2:$C$200=W$1),0),$F194-1966)</f>
        <v>146</v>
      </c>
      <c r="X194" s="5" cm="1">
        <f t="array" ref="X194">INDEX(GMW!$A$2:$NF$200,MATCH(1,(GMW!$NE$2:$NE$200=X$3)*(GMW!$ND$2:$ND$200=X$4)*(GMW!$C$2:$C$200=X$1),0),$F194-1966)</f>
        <v>219</v>
      </c>
      <c r="Y194" s="5" cm="1">
        <f t="array" ref="Y194">INDEX(GMW!$A$2:$NF$200,MATCH(1,(GMW!$NE$2:$NE$200=Y$3)*(GMW!$ND$2:$ND$200=Y$4)*(GMW!$C$2:$C$200=Y$1),0),$F194-1966)</f>
        <v>2325</v>
      </c>
      <c r="Z194" s="5" cm="1">
        <f t="array" ref="Z194">INDEX(GMW!$A$2:$NF$200,MATCH(1,(GMW!$NE$2:$NE$200=Z$3)*(GMW!$ND$2:$ND$200=Z$4)*(GMW!$C$2:$C$200=Z$1),0),$F194-1966)</f>
        <v>4971</v>
      </c>
      <c r="AA194" s="5" cm="1">
        <f t="array" ref="AA194">INDEX(GMW!$A$2:$NF$200,MATCH(1,(GMW!$NE$2:$NE$200=AA$3)*(GMW!$ND$2:$ND$200=AA$4)*(GMW!$C$2:$C$200=AA$1),0),$F194-1966)</f>
        <v>1806</v>
      </c>
      <c r="AB194" s="5" cm="1">
        <f t="array" ref="AB194">INDEX(GMW!$A$2:$NF$200,MATCH(1,(GMW!$NE$2:$NE$200=AB$3)*(GMW!$ND$2:$ND$200=AB$4)*(GMW!$C$2:$C$200=AB$1),0),$F194-1966)</f>
        <v>2512</v>
      </c>
      <c r="AC194" s="5" cm="1">
        <f t="array" ref="AC194">INDEX(GMW!$A$2:$NF$200,MATCH(1,(GMW!$NE$2:$NE$200=AC$3)*(GMW!$ND$2:$ND$200=AC$4)*(GMW!$C$2:$C$200=AC$1),0),$F194-1966)</f>
        <v>1533</v>
      </c>
      <c r="AD194" s="5" cm="1">
        <f t="array" ref="AD194">INDEX(GMW!$A$2:$NF$200,MATCH(1,(GMW!$NE$2:$NE$200=AD$3)*(GMW!$ND$2:$ND$200=AD$4)*(GMW!$C$2:$C$200=AD$1),0),$F194-1966)</f>
        <v>1131</v>
      </c>
      <c r="AE194" s="5" cm="1">
        <f t="array" ref="AE194">INDEX(GMW!$A$2:$NF$200,MATCH(1,(GMW!$NE$2:$NE$200=AE$3)*(GMW!$ND$2:$ND$200=AE$4)*(GMW!$C$2:$C$200=AE$1),0),$F194-1966)</f>
        <v>633</v>
      </c>
      <c r="AF194" s="5" cm="1">
        <f t="array" ref="AF194">INDEX(GMW!$A$2:$NF$200,MATCH(1,(GMW!$NE$2:$NE$200=AF$3)*(GMW!$ND$2:$ND$200=AF$4)*(GMW!$C$2:$C$200=AF$1),0),$F194-1966)</f>
        <v>3179</v>
      </c>
      <c r="AG194" s="5" cm="1">
        <f t="array" ref="AG194">INDEX(GMW!$A$2:$NF$200,MATCH(1,(GMW!$NE$2:$NE$200=AG$3)*(GMW!$ND$2:$ND$200=AG$4)*(GMW!$C$2:$C$200=AG$1),0),$F194-1966)</f>
        <v>3045</v>
      </c>
      <c r="AH194" s="5" cm="1">
        <f t="array" ref="AH194">INDEX(GMW!$A$2:$NF$200,MATCH(1,(GMW!$NE$2:$NE$200=AH$3)*(GMW!$ND$2:$ND$200=AH$4)*(GMW!$C$2:$C$200=AH$1),0),$F194-1966)</f>
        <v>1534</v>
      </c>
      <c r="AI194" s="5" cm="1">
        <f t="array" ref="AI194">INDEX(GMW!$A$2:$NF$200,MATCH(1,(GMW!$NE$2:$NE$200=AI$3)*(GMW!$ND$2:$ND$200=AI$4)*(GMW!$C$2:$C$200=AI$1),0),$F194-1966)</f>
        <v>2959</v>
      </c>
      <c r="AJ194" s="5" cm="1">
        <f t="array" ref="AJ194">INDEX(GMW!$A$2:$NF$200,MATCH(1,(GMW!$NE$2:$NE$200=AJ$3)*(GMW!$ND$2:$ND$200=AJ$4)*(GMW!$C$2:$C$200=AJ$1),0),$F194-1966)</f>
        <v>4441</v>
      </c>
      <c r="AK194" s="5" cm="1">
        <f t="array" ref="AK194">INDEX(GMW!$A$2:$NF$200,MATCH(1,(GMW!$NE$2:$NE$200=AK$3)*(GMW!$ND$2:$ND$200=AK$4)*(GMW!$C$2:$C$200=AK$1),0),$F194-1966)</f>
        <v>1050</v>
      </c>
      <c r="AL194" s="5" cm="1">
        <f t="array" ref="AL194">INDEX(GMW!$A$2:$NF$200,MATCH(1,(GMW!$NE$2:$NE$200=AL$3)*(GMW!$ND$2:$ND$200=AL$4)*(GMW!$C$2:$C$200=AL$1),0),$F194-1966)</f>
        <v>1034</v>
      </c>
      <c r="AM194" s="5" cm="1">
        <f t="array" ref="AM194">INDEX(GMW!$A$2:$NF$200,MATCH(1,(GMW!$NE$2:$NE$200=AM$3)*(GMW!$ND$2:$ND$200=AM$4)*(GMW!$C$2:$C$200=AM$1),0),$F194-1966)</f>
        <v>33057</v>
      </c>
      <c r="AN194" s="5" cm="1">
        <f t="array" ref="AN194">INDEX(GMW!$A$2:$NF$200,MATCH(1,(GMW!$NE$2:$NE$200=AN$3)*(GMW!$ND$2:$ND$200=AN$4)*(GMW!$C$2:$C$200=AN$1),0),$F194-1966)</f>
        <v>5422</v>
      </c>
      <c r="AO194" s="5" cm="1">
        <f t="array" ref="AO194">INDEX(GMW!$A$2:$NF$200,MATCH(1,(GMW!$NE$2:$NE$200=AO$3)*(GMW!$ND$2:$ND$200=AO$4)*(GMW!$C$2:$C$200=AO$1),0),$F194-1966)</f>
        <v>670587</v>
      </c>
      <c r="AP194" s="5" cm="1">
        <f t="array" ref="AP194">INDEX(GMW!$A$2:$NF$200,MATCH(1,(GMW!$NE$2:$NE$200=AP$3)*(GMW!$ND$2:$ND$200=AP$4)*(GMW!$C$2:$C$200=AP$1),0),$F194-1966)</f>
        <v>5246.35</v>
      </c>
      <c r="AQ194" s="5" cm="1">
        <f t="array" ref="AQ194">INDEX(GMW!$A$2:$NF$200,MATCH(1,(GMW!$NE$2:$NE$200=AQ$3)*(GMW!$ND$2:$ND$200=AQ$4)*(GMW!$C$2:$C$200=AQ$1),0),$F194-1966)</f>
        <v>135377.70000000001</v>
      </c>
      <c r="AR194" s="5" cm="1">
        <f t="array" ref="AR194">INDEX(GMW!$A$2:$NF$200,MATCH(1,(GMW!$NE$2:$NE$200=AR$3)*(GMW!$ND$2:$ND$200=AR$4)*(GMW!$C$2:$C$200=AR$1),0),$F194-1966)</f>
        <v>900.98</v>
      </c>
      <c r="AS194" s="5" cm="1">
        <f t="array" ref="AS194">INDEX(GMW!$A$2:$NF$200,MATCH(1,(GMW!$NE$2:$NE$200=AS$3)*(GMW!$ND$2:$ND$200=AS$4)*(GMW!$C$2:$C$200=AS$1),0),$F194-1966)</f>
        <v>625.56100000000004</v>
      </c>
      <c r="AT194" s="5" cm="1">
        <f t="array" ref="AT194">INDEX(GMW!$A$2:$NF$200,MATCH(1,(GMW!$NE$2:$NE$200=AT$3)*(GMW!$ND$2:$ND$200=AT$4)*(GMW!$C$2:$C$200=AT$1),0),$F194-1966)</f>
        <v>456.56599999999997</v>
      </c>
      <c r="AU194" s="5" cm="1">
        <f t="array" ref="AU194">INDEX(GMW!$A$2:$NF$200,MATCH(1,(GMW!$NE$2:$NE$200=AU$3)*(GMW!$ND$2:$ND$200=AU$4)*(GMW!$C$2:$C$200=AU$1),0),$F194-1966)</f>
        <v>563838.5</v>
      </c>
      <c r="AV194" s="5" cm="1">
        <f t="array" ref="AV194">INDEX(GMW!$A$2:$NF$200,MATCH(1,(GMW!$NE$2:$NE$200=AV$3)*(GMW!$ND$2:$ND$200=AV$4)*(GMW!$C$2:$C$200=AV$1),0),$F194-1966)</f>
        <v>13180</v>
      </c>
      <c r="AW194" s="5" cm="1">
        <f t="array" ref="AW194">INDEX(GMW!$A$2:$NF$200,MATCH(1,(GMW!$NE$2:$NE$200=AW$3)*(GMW!$ND$2:$ND$200=AW$4)*(GMW!$C$2:$C$200=AW$1),0),$F194-1966)</f>
        <v>217.55</v>
      </c>
      <c r="AX194" s="5" cm="1">
        <f t="array" ref="AX194">INDEX(GMW!$A$2:$NF$200,MATCH(1,(GMW!$NE$2:$NE$200=AX$3)*(GMW!$ND$2:$ND$200=AX$4)*(GMW!$C$2:$C$200=AX$1),0),$F194-1966)</f>
        <v>2040.575</v>
      </c>
      <c r="AY194" s="5" cm="1">
        <f t="array" ref="AY194">INDEX(GMW!$A$2:$NF$200,MATCH(1,(GMW!$NE$2:$NE$200=AY$3)*(GMW!$ND$2:$ND$200=AY$4)*(GMW!$C$2:$C$200=AY$1),0),$F194-1966)</f>
        <v>16911</v>
      </c>
      <c r="AZ194" s="5" cm="1">
        <f t="array" ref="AZ194">INDEX(GMW!$A$2:$NF$200,MATCH(1,(GMW!$NE$2:$NE$200=AZ$3)*(GMW!$ND$2:$ND$200=AZ$4)*(GMW!$C$2:$C$200=AZ$1),0),$F194-1966)</f>
        <v>4315</v>
      </c>
      <c r="BA194" s="5" cm="1">
        <f t="array" ref="BA194">INDEX(GMW!$A$2:$NF$200,MATCH(1,(GMW!$NE$2:$NE$200=BA$3)*(GMW!$ND$2:$ND$200=BA$4)*(GMW!$C$2:$C$200=BA$1),0),$F194-1966)</f>
        <v>4.2511299999999999</v>
      </c>
      <c r="BB194" s="5" cm="1">
        <f t="array" ref="BB194">INDEX(GMW!$A$2:$NF$200,MATCH(1,(GMW!$NE$2:$NE$200=BB$3)*(GMW!$ND$2:$ND$200=BB$4)*(GMW!$C$2:$C$200=BB$1),0),$F194-1966)</f>
        <v>2768.377</v>
      </c>
      <c r="BC194" s="5" cm="1">
        <f t="array" ref="BC194">INDEX(GMW!$A$2:$NF$200,MATCH(1,(GMW!$NE$2:$NE$200=BC$3)*(GMW!$ND$2:$ND$200=BC$4)*(GMW!$C$2:$C$200=BC$1),0),$F194-1966)</f>
        <v>0.51998129999999998</v>
      </c>
      <c r="BD194" s="5" cm="1">
        <f t="array" ref="BD194">INDEX(GMW!$A$2:$NF$200,MATCH(1,(GMW!$NE$2:$NE$200=BD$3)*(GMW!$ND$2:$ND$200=BD$4)*(GMW!$C$2:$C$200=BD$1),0),$F194-1966)</f>
        <v>3979</v>
      </c>
      <c r="BE194" s="5" cm="1">
        <f t="array" ref="BE194">INDEX(GMW!$A$2:$NF$200,MATCH(1,(GMW!$NE$2:$NE$200=BE$3)*(GMW!$ND$2:$ND$200=BE$4)*(GMW!$C$2:$C$200=BE$1),0),$F194-1966)</f>
        <v>6.9170980000000002</v>
      </c>
      <c r="BF194" s="5" cm="1">
        <f t="array" ref="BF194">INDEX(GMW!$A$2:$NF$200,MATCH(1,(GMW!$NE$2:$NE$200=BF$3)*(GMW!$ND$2:$ND$200=BF$4)*(GMW!$C$2:$C$200=BF$1),0),$F194-1966)</f>
        <v>8.4510000000000005</v>
      </c>
      <c r="BG194" s="5" cm="1">
        <f t="array" ref="BG194">INDEX(GMW!$A$2:$NF$200,MATCH(1,(GMW!$NE$2:$NE$200=BG$3)*(GMW!$ND$2:$ND$200=BG$4)*(GMW!$C$2:$C$200=BG$1),0),$F194-1966)</f>
        <v>14.74166</v>
      </c>
      <c r="BH194" s="5" cm="1">
        <f t="array" ref="BH194">INDEX(GMW!$A$2:$NF$200,MATCH(1,(GMW!$NE$2:$NE$200=BH$3)*(GMW!$ND$2:$ND$200=BH$4)*(GMW!$C$2:$C$200=BH$1),0),$F194-1966)</f>
        <v>6.7351530000000004</v>
      </c>
      <c r="BI194" s="5" cm="1">
        <f t="array" ref="BI194">INDEX(GMW!$A$2:$NF$200,MATCH(1,(GMW!$NE$2:$NE$200=BI$3)*(GMW!$ND$2:$ND$200=BI$4)*(GMW!$C$2:$C$200=BI$1),0),$F194-1966)</f>
        <v>1.5960000000000001</v>
      </c>
      <c r="BJ194" s="5" cm="1">
        <f t="array" ref="BJ194">INDEX(GMW!$A$2:$NF$200,MATCH(1,(GMW!$NE$2:$NE$200=BJ$3)*(GMW!$ND$2:$ND$200=BJ$4)*(GMW!$C$2:$C$200=BJ$1),0),$F194-1966)</f>
        <v>2.3546299999999998</v>
      </c>
      <c r="BK194" s="5" cm="1">
        <f t="array" ref="BK194">INDEX(GMW!$A$2:$NF$200,MATCH(1,(GMW!$NE$2:$NE$200=BK$3)*(GMW!$ND$2:$ND$200=BK$4)*(GMW!$C$2:$C$200=BK$1),0),$F194-1966)</f>
        <v>1.383257</v>
      </c>
      <c r="BL194" s="5" cm="1">
        <f t="array" ref="BL194">INDEX(GMW!$A$2:$NF$200,MATCH(1,(GMW!$NE$2:$NE$200=BL$3)*(GMW!$ND$2:$ND$200=BL$4)*(GMW!$C$2:$C$200=BL$1),0),$F194-1966)</f>
        <v>0.4727886</v>
      </c>
      <c r="BM194" s="5" cm="1">
        <f t="array" ref="BM194">INDEX(GMW!$A$2:$NF$200,MATCH(1,(GMW!$NE$2:$NE$200=BM$3)*(GMW!$ND$2:$ND$200=BM$4)*(GMW!$C$2:$C$200=BM$1),0),$F194-1966)</f>
        <v>1.0813619999999999</v>
      </c>
      <c r="BN194" s="5" cm="1">
        <f t="array" ref="BN194">INDEX(GMW!$A$2:$NF$200,MATCH(1,(GMW!$NE$2:$NE$200=BN$3)*(GMW!$ND$2:$ND$200=BN$4)*(GMW!$C$2:$C$200=BN$1),0),$F194-1966)</f>
        <v>1.305631</v>
      </c>
      <c r="BO194" s="5" cm="1">
        <f t="array" ref="BO194">INDEX(GMW!$A$2:$NF$200,MATCH(1,(GMW!$NE$2:$NE$200=BO$3)*(GMW!$ND$2:$ND$200=BO$4)*(GMW!$C$2:$C$200=BO$1),0),$F194-1966)</f>
        <v>1.52007</v>
      </c>
      <c r="BP194" s="5" cm="1">
        <f t="array" ref="BP194">INDEX(GMW!$A$2:$NF$200,MATCH(1,(GMW!$NE$2:$NE$200=BP$3)*(GMW!$ND$2:$ND$200=BP$4)*(GMW!$C$2:$C$200=BP$1),0),$F194-1966)</f>
        <v>1913591</v>
      </c>
      <c r="BQ194" s="5" cm="1">
        <f t="array" ref="BQ194">INDEX(GMW!$A$2:$NF$200,MATCH(1,(GMW!$NE$2:$NE$200=BQ$3)*(GMW!$ND$2:$ND$200=BQ$4)*(GMW!$C$2:$C$200=BQ$1),0),$F194-1966)</f>
        <v>29448.57</v>
      </c>
      <c r="BR194" s="5" cm="1">
        <f t="array" ref="BR194">INDEX(GMW!$A$2:$NF$200,MATCH(1,(GMW!$NE$2:$NE$200=BR$3)*(GMW!$ND$2:$ND$200=BR$4)*(GMW!$C$2:$C$200=BR$1),0),$F194-1966)</f>
        <v>1249037</v>
      </c>
      <c r="BS194" s="5" cm="1">
        <f t="array" ref="BS194">INDEX(GMW!$A$2:$NF$200,MATCH(1,(GMW!$NE$2:$NE$200=BS$3)*(GMW!$ND$2:$ND$200=BS$4)*(GMW!$C$2:$C$200=BS$1),0),$F194-1966)</f>
        <v>2237183</v>
      </c>
      <c r="BT194" s="5" cm="1">
        <f t="array" ref="BT194">INDEX(GMW!$A$2:$NF$200,MATCH(1,(GMW!$NE$2:$NE$200=BT$3)*(GMW!$ND$2:$ND$200=BT$4)*(GMW!$C$2:$C$200=BT$1),0),$F194-1966)</f>
        <v>917102</v>
      </c>
      <c r="BU194" s="5" cm="1">
        <f t="array" ref="BU194">INDEX(GMW!$A$2:$NF$200,MATCH(1,(GMW!$NE$2:$NE$200=BU$3)*(GMW!$ND$2:$ND$200=BU$4)*(GMW!$C$2:$C$200=BU$1),0),$F194-1966)</f>
        <v>1271.53</v>
      </c>
      <c r="BV194" s="5" cm="1">
        <f t="array" ref="BV194">INDEX(GMW!$A$2:$NF$200,MATCH(1,(GMW!$NE$2:$NE$200=BV$3)*(GMW!$ND$2:$ND$200=BV$4)*(GMW!$C$2:$C$200=BV$1),0),$F194-1966)</f>
        <v>2409289</v>
      </c>
      <c r="BW194" s="5" cm="1">
        <f t="array" ref="BW194">INDEX(GMW!$A$2:$NF$200,MATCH(1,(GMW!$NE$2:$NE$200=BW$3)*(GMW!$ND$2:$ND$200=BW$4)*(GMW!$C$2:$C$200=BW$1),0),$F194-1966)</f>
        <v>182.83940000000001</v>
      </c>
      <c r="BX194" s="5" cm="1">
        <f t="array" ref="BX194">INDEX(GMW!$A$2:$NF$200,MATCH(1,(GMW!$NE$2:$NE$200=BX$3)*(GMW!$ND$2:$ND$200=BX$4)*(GMW!$C$2:$C$200=BX$1),0),$F194-1966)</f>
        <v>883177.6</v>
      </c>
      <c r="BY194" s="5" cm="1">
        <f t="array" ref="BY194">INDEX(GMW!$A$2:$NF$200,MATCH(1,(GMW!$NE$2:$NE$200=BY$3)*(GMW!$ND$2:$ND$200=BY$4)*(GMW!$C$2:$C$200=BY$1),0),$F194-1966)</f>
        <v>1899.1679999999999</v>
      </c>
      <c r="BZ194" s="5" cm="1">
        <f t="array" ref="BZ194">INDEX(GMW!$A$2:$NF$200,MATCH(1,(GMW!$NE$2:$NE$200=BZ$3)*(GMW!$ND$2:$ND$200=BZ$4)*(GMW!$C$2:$C$200=BZ$1),0),$F194-1966)</f>
        <v>3092.223</v>
      </c>
      <c r="CA194" s="5" cm="1">
        <f t="array" ref="CA194">INDEX(GMW!$A$2:$NF$200,MATCH(1,(GMW!$NE$2:$NE$200=CA$3)*(GMW!$ND$2:$ND$200=CA$4)*(GMW!$C$2:$C$200=CA$1),0),$F194-1966)</f>
        <v>2785.43</v>
      </c>
      <c r="CB194" s="5" cm="1">
        <f t="array" ref="CB194">INDEX(GMW!$A$2:$NF$200,MATCH(1,(GMW!$NE$2:$NE$200=CB$3)*(GMW!$ND$2:$ND$200=CB$4)*(GMW!$C$2:$C$200=CB$1),0),$F194-1966)</f>
        <v>1501.2550000000001</v>
      </c>
      <c r="CC194" s="5" cm="1">
        <f t="array" ref="CC194">INDEX(GMW!$A$2:$NF$200,MATCH(1,(GMW!$NE$2:$NE$200=CC$3)*(GMW!$ND$2:$ND$200=CC$4)*(GMW!$C$2:$C$200=CC$1),0),$F194-1966)</f>
        <v>508.49799999999999</v>
      </c>
      <c r="CD194" s="5" cm="1">
        <f t="array" ref="CD194">INDEX(GMW!$A$2:$NF$200,MATCH(1,(GMW!$NE$2:$NE$200=CD$3)*(GMW!$ND$2:$ND$200=CD$4)*(GMW!$C$2:$C$200=CD$1),0),$F194-1966)</f>
        <v>610.36599999999999</v>
      </c>
      <c r="CE194" s="5" cm="1">
        <f t="array" ref="CE194">INDEX(GMW!$A$2:$NF$200,MATCH(1,(GMW!$NE$2:$NE$200=CE$3)*(GMW!$ND$2:$ND$200=CE$4)*(GMW!$C$2:$C$200=CE$1),0),$F194-1966)</f>
        <v>482.88799999999998</v>
      </c>
      <c r="CF194" s="5" cm="1">
        <f t="array" ref="CF194">INDEX(GMW!$A$2:$NF$200,MATCH(1,(GMW!$NE$2:$NE$200=CF$3)*(GMW!$ND$2:$ND$200=CF$4)*(GMW!$C$2:$C$200=CF$1),0),$F194-1966)</f>
        <v>155.93340000000001</v>
      </c>
      <c r="CG194" s="5" cm="1">
        <f t="array" ref="CG194">INDEX(GMW!$A$2:$NF$200,MATCH(1,(GMW!$NE$2:$NE$200=CG$3)*(GMW!$ND$2:$ND$200=CG$4)*(GMW!$C$2:$C$200=CG$1),0),$F194-1966)</f>
        <v>173.233</v>
      </c>
      <c r="CH194" s="5" cm="1">
        <f t="array" ref="CH194">INDEX(GMW!$A$2:$NF$200,MATCH(1,(GMW!$NE$2:$NE$200=CH$3)*(GMW!$ND$2:$ND$200=CH$4)*(GMW!$C$2:$C$200=CH$1),0),$F194-1966)</f>
        <v>403.62799999999999</v>
      </c>
      <c r="CI194" s="5" cm="1">
        <f t="array" ref="CI194">INDEX(GMW!$A$2:$NF$200,MATCH(1,(GMW!$NE$2:$NE$200=CI$3)*(GMW!$ND$2:$ND$200=CI$4)*(GMW!$C$2:$C$200=CI$1),0),$F194-1966)</f>
        <v>290.72699999999998</v>
      </c>
      <c r="CJ194" s="5" cm="1">
        <f t="array" ref="CJ194">INDEX(GMW!$A$2:$NF$200,MATCH(1,(GMW!$NE$2:$NE$200=CJ$3)*(GMW!$ND$2:$ND$200=CJ$4)*(GMW!$C$2:$C$200=CJ$1),0),$F194-1966)</f>
        <v>570531</v>
      </c>
      <c r="CK194" s="5" cm="1">
        <f t="array" ref="CK194">INDEX(GMW!$A$2:$NF$200,MATCH(1,(GMW!$NE$2:$NE$200=CK$3)*(GMW!$ND$2:$ND$200=CK$4)*(GMW!$C$2:$C$200=CK$1),0),$F194-1966)</f>
        <v>5483.3</v>
      </c>
      <c r="CL194" s="5" cm="1">
        <f t="array" ref="CL194">INDEX(GMW!$A$2:$NF$200,MATCH(1,(GMW!$NE$2:$NE$200=CL$3)*(GMW!$ND$2:$ND$200=CL$4)*(GMW!$C$2:$C$200=CL$1),0),$F194-1966)</f>
        <v>137559</v>
      </c>
      <c r="CM194" s="5" cm="1">
        <f t="array" ref="CM194">INDEX(GMW!$A$2:$NF$200,MATCH(1,(GMW!$NE$2:$NE$200=CM$3)*(GMW!$ND$2:$ND$200=CM$4)*(GMW!$C$2:$C$200=CM$1),0),$F194-1966)</f>
        <v>587546</v>
      </c>
      <c r="CN194" s="5" cm="1">
        <f t="array" ref="CN194">INDEX(GMW!$A$2:$NF$200,MATCH(1,(GMW!$NE$2:$NE$200=CN$3)*(GMW!$ND$2:$ND$200=CN$4)*(GMW!$C$2:$C$200=CN$1),0),$F194-1966)</f>
        <v>502871</v>
      </c>
      <c r="CO194" s="5" cm="1">
        <f t="array" ref="CO194">INDEX(GMW!$A$2:$NF$200,MATCH(1,(GMW!$NE$2:$NE$200=CO$3)*(GMW!$ND$2:$ND$200=CO$4)*(GMW!$C$2:$C$200=CO$1),0),$F194-1966)</f>
        <v>583.15</v>
      </c>
      <c r="CP194" s="5" cm="1">
        <f t="array" ref="CP194">INDEX(GMW!$A$2:$NF$200,MATCH(1,(GMW!$NE$2:$NE$200=CP$3)*(GMW!$ND$2:$ND$200=CP$4)*(GMW!$C$2:$C$200=CP$1),0),$F194-1966)</f>
        <v>1272143</v>
      </c>
      <c r="CQ194" s="5" cm="1">
        <f t="array" ref="CQ194">INDEX(GMW!$A$2:$NF$200,MATCH(1,(GMW!$NE$2:$NE$200=CQ$3)*(GMW!$ND$2:$ND$200=CQ$4)*(GMW!$C$2:$C$200=CQ$1),0),$F194-1966)</f>
        <v>180.3579</v>
      </c>
      <c r="CR194" s="5" cm="1">
        <f t="array" ref="CR194">INDEX(GMW!$A$2:$NF$200,MATCH(1,(GMW!$NE$2:$NE$200=CR$3)*(GMW!$ND$2:$ND$200=CR$4)*(GMW!$C$2:$C$200=CR$1),0),$F194-1966)</f>
        <v>516064.4</v>
      </c>
      <c r="CS194" s="5" cm="1">
        <f t="array" ref="CS194">INDEX(GMW!$A$2:$NF$200,MATCH(1,(GMW!$NE$2:$NE$200=CS$3)*(GMW!$ND$2:$ND$200=CS$4)*(GMW!$C$2:$C$200=CS$1),0),$F194-1966)</f>
        <v>893.91</v>
      </c>
      <c r="CT194" s="5" cm="1">
        <f t="array" ref="CT194">INDEX(GMW!$A$2:$NF$200,MATCH(1,(GMW!$NE$2:$NE$200=CT$3)*(GMW!$ND$2:$ND$200=CT$4)*(GMW!$C$2:$C$200=CT$1),0),$F194-1966)</f>
        <v>610.16300000000001</v>
      </c>
      <c r="CU194" s="5" cm="1">
        <f t="array" ref="CU194">INDEX(GMW!$A$2:$NF$200,MATCH(1,(GMW!$NE$2:$NE$200=CU$3)*(GMW!$ND$2:$ND$200=CU$4)*(GMW!$C$2:$C$200=CU$1),0),$F194-1966)</f>
        <v>452.77199999999999</v>
      </c>
      <c r="CV194" s="5" cm="1">
        <f t="array" ref="CV194">INDEX(GMW!$A$2:$NF$200,MATCH(1,(GMW!$NE$2:$NE$200=CV$3)*(GMW!$ND$2:$ND$200=CV$4)*(GMW!$C$2:$C$200=CV$1),0),$F194-1966)</f>
        <v>317.62099999999998</v>
      </c>
      <c r="CW194" s="5" cm="1">
        <f t="array" ref="CW194">INDEX(GMW!$A$2:$NF$200,MATCH(1,(GMW!$NE$2:$NE$200=CW$3)*(GMW!$ND$2:$ND$200=CW$4)*(GMW!$C$2:$C$200=CW$1),0),$F194-1966)</f>
        <v>209.89500000000001</v>
      </c>
      <c r="CX194" s="5" cm="1">
        <f t="array" ref="CX194">INDEX(GMW!$A$2:$NF$200,MATCH(1,(GMW!$NE$2:$NE$200=CX$3)*(GMW!$ND$2:$ND$200=CX$4)*(GMW!$C$2:$C$200=CX$1),0),$F194-1966)</f>
        <v>122.11</v>
      </c>
      <c r="CY194" s="5" cm="1">
        <f t="array" ref="CY194">INDEX(GMW!$A$2:$NF$200,MATCH(1,(GMW!$NE$2:$NE$200=CY$3)*(GMW!$ND$2:$ND$200=CY$4)*(GMW!$C$2:$C$200=CY$1),0),$F194-1966)</f>
        <v>99.246700000000004</v>
      </c>
      <c r="CZ194" s="5" cm="1">
        <f t="array" ref="CZ194">INDEX(GMW!$A$2:$NF$200,MATCH(1,(GMW!$NE$2:$NE$200=CZ$3)*(GMW!$ND$2:$ND$200=CZ$4)*(GMW!$C$2:$C$200=CZ$1),0),$F194-1966)</f>
        <v>60.066000000000003</v>
      </c>
      <c r="DA194" s="5" cm="1">
        <f t="array" ref="DA194">INDEX(GMW!$A$2:$NF$200,MATCH(1,(GMW!$NE$2:$NE$200=DA$3)*(GMW!$ND$2:$ND$200=DA$4)*(GMW!$C$2:$C$200=DA$1),0),$F194-1966)</f>
        <v>94.74</v>
      </c>
      <c r="DB194" s="5" cm="1">
        <f t="array" ref="DB194">INDEX(GMW!$A$2:$NF$200,MATCH(1,(GMW!$NE$2:$NE$200=DB$3)*(GMW!$ND$2:$ND$200=DB$4)*(GMW!$C$2:$C$200=DB$1),0),$F194-1966)</f>
        <v>45.929000000000002</v>
      </c>
      <c r="DC194" s="5" cm="1">
        <f t="array" ref="DC194">INDEX(GMW!$A$2:$NF$200,MATCH(1,(GMW!$NE$2:$NE$200=DC$3)*(GMW!$ND$2:$ND$200=DC$4)*(GMW!$C$2:$C$200=DC$1),0),$F194-1966)</f>
        <v>54.553899999999999</v>
      </c>
    </row>
    <row r="195" spans="1:107" x14ac:dyDescent="0.25">
      <c r="A195" s="5">
        <v>2020</v>
      </c>
      <c r="B195" s="5">
        <f t="shared" si="62"/>
        <v>2020</v>
      </c>
      <c r="C195" s="5">
        <f t="shared" si="62"/>
        <v>2019</v>
      </c>
      <c r="D195" s="5">
        <f t="shared" si="62"/>
        <v>2019</v>
      </c>
      <c r="F195" s="5">
        <f t="shared" si="58"/>
        <v>2161</v>
      </c>
      <c r="G195" s="5" cm="1">
        <f t="array" ref="G195">INDEX(GMW!$A$2:$NF$200,MATCH(1,(GMW!$NE$2:$NE$200=G$3)*(GMW!$ND$2:$ND$200=G$4)*(GMW!$C$2:$C$200=G$1),0),$F195-1966)</f>
        <v>652180</v>
      </c>
      <c r="H195" s="5" cm="1">
        <f t="array" ref="H195">INDEX(GMW!$A$2:$NF$200,MATCH(1,(GMW!$NE$2:$NE$200=H$3)*(GMW!$ND$2:$ND$200=H$4)*(GMW!$C$2:$C$200=H$1),0),$F195-1966)</f>
        <v>400748</v>
      </c>
      <c r="I195" s="5" cm="1">
        <f t="array" ref="I195">INDEX(GMW!$A$2:$NF$200,MATCH(1,(GMW!$NE$2:$NE$200=I$3)*(GMW!$ND$2:$ND$200=I$4)*(GMW!$C$2:$C$200=I$1),0),$F195-1966)</f>
        <v>117131</v>
      </c>
      <c r="J195" s="5" cm="1">
        <f t="array" ref="J195">INDEX(GMW!$A$2:$NF$200,MATCH(1,(GMW!$NE$2:$NE$200=J$3)*(GMW!$ND$2:$ND$200=J$4)*(GMW!$C$2:$C$200=J$1),0),$F195-1966)</f>
        <v>129380</v>
      </c>
      <c r="K195" s="5" cm="1">
        <f t="array" ref="K195">INDEX(GMW!$A$2:$NF$200,MATCH(1,(GMW!$NE$2:$NE$200=K$3)*(GMW!$ND$2:$ND$200=K$4)*(GMW!$C$2:$C$200=K$1),0),$F195-1966)</f>
        <v>207133</v>
      </c>
      <c r="L195" s="5" cm="1">
        <f t="array" ref="L195">INDEX(GMW!$A$2:$NF$200,MATCH(1,(GMW!$NE$2:$NE$200=L$3)*(GMW!$ND$2:$ND$200=L$4)*(GMW!$C$2:$C$200=L$1),0),$F195-1966)</f>
        <v>211334</v>
      </c>
      <c r="M195" s="5" cm="1">
        <f t="array" ref="M195">INDEX(GMW!$A$2:$NF$200,MATCH(1,(GMW!$NE$2:$NE$200=M$3)*(GMW!$ND$2:$ND$200=M$4)*(GMW!$C$2:$C$200=M$1),0),$F195-1966)</f>
        <v>68457</v>
      </c>
      <c r="N195" s="5" cm="1">
        <f t="array" ref="N195">INDEX(GMW!$A$2:$NF$200,MATCH(1,(GMW!$NE$2:$NE$200=N$3)*(GMW!$ND$2:$ND$200=N$4)*(GMW!$C$2:$C$200=N$1),0),$F195-1966)</f>
        <v>16893</v>
      </c>
      <c r="O195" s="5" cm="1">
        <f t="array" ref="O195">INDEX(GMW!$A$2:$NF$200,MATCH(1,(GMW!$NE$2:$NE$200=O$3)*(GMW!$ND$2:$ND$200=O$4)*(GMW!$C$2:$C$200=O$1),0),$F195-1966)</f>
        <v>108.4667</v>
      </c>
      <c r="P195" s="5" cm="1">
        <f t="array" ref="P195">INDEX(GMW!$A$2:$NF$200,MATCH(1,(GMW!$NE$2:$NE$200=P$3)*(GMW!$ND$2:$ND$200=P$4)*(GMW!$C$2:$C$200=P$1),0),$F195-1966)</f>
        <v>0.1</v>
      </c>
      <c r="Q195" s="5" cm="1">
        <f t="array" ref="Q195">INDEX(GMW!$A$2:$NF$200,MATCH(1,(GMW!$NE$2:$NE$200=Q$3)*(GMW!$ND$2:$ND$200=Q$4)*(GMW!$C$2:$C$200=Q$1),0),$F195-1966)</f>
        <v>0.34</v>
      </c>
      <c r="R195" s="5" cm="1">
        <f t="array" ref="R195">INDEX(GMW!$A$2:$NF$200,MATCH(1,(GMW!$NE$2:$NE$200=R$3)*(GMW!$ND$2:$ND$200=R$4)*(GMW!$C$2:$C$200=R$1),0),$F195-1966)</f>
        <v>108.4667</v>
      </c>
      <c r="S195" s="5" cm="1">
        <f t="array" ref="S195">INDEX(GMW!$A$2:$NF$200,MATCH(1,(GMW!$NE$2:$NE$200=S$3)*(GMW!$ND$2:$ND$200=S$4)*(GMW!$C$2:$C$200=S$1),0),$F195-1966)</f>
        <v>35609</v>
      </c>
      <c r="T195" s="5" cm="1">
        <f t="array" ref="T195">INDEX(GMW!$A$2:$NF$200,MATCH(1,(GMW!$NE$2:$NE$200=T$3)*(GMW!$ND$2:$ND$200=T$4)*(GMW!$C$2:$C$200=T$1),0),$F195-1966)</f>
        <v>384</v>
      </c>
      <c r="U195" s="5" cm="1">
        <f t="array" ref="U195">INDEX(GMW!$A$2:$NF$200,MATCH(1,(GMW!$NE$2:$NE$200=U$3)*(GMW!$ND$2:$ND$200=U$4)*(GMW!$C$2:$C$200=U$1),0),$F195-1966)</f>
        <v>68</v>
      </c>
      <c r="V195" s="5" cm="1">
        <f t="array" ref="V195">INDEX(GMW!$A$2:$NF$200,MATCH(1,(GMW!$NE$2:$NE$200=V$3)*(GMW!$ND$2:$ND$200=V$4)*(GMW!$C$2:$C$200=V$1),0),$F195-1966)</f>
        <v>2676</v>
      </c>
      <c r="W195" s="5" cm="1">
        <f t="array" ref="W195">INDEX(GMW!$A$2:$NF$200,MATCH(1,(GMW!$NE$2:$NE$200=W$3)*(GMW!$ND$2:$ND$200=W$4)*(GMW!$C$2:$C$200=W$1),0),$F195-1966)</f>
        <v>147</v>
      </c>
      <c r="X195" s="5" cm="1">
        <f t="array" ref="X195">INDEX(GMW!$A$2:$NF$200,MATCH(1,(GMW!$NE$2:$NE$200=X$3)*(GMW!$ND$2:$ND$200=X$4)*(GMW!$C$2:$C$200=X$1),0),$F195-1966)</f>
        <v>219</v>
      </c>
      <c r="Y195" s="5" cm="1">
        <f t="array" ref="Y195">INDEX(GMW!$A$2:$NF$200,MATCH(1,(GMW!$NE$2:$NE$200=Y$3)*(GMW!$ND$2:$ND$200=Y$4)*(GMW!$C$2:$C$200=Y$1),0),$F195-1966)</f>
        <v>2293</v>
      </c>
      <c r="Z195" s="5" cm="1">
        <f t="array" ref="Z195">INDEX(GMW!$A$2:$NF$200,MATCH(1,(GMW!$NE$2:$NE$200=Z$3)*(GMW!$ND$2:$ND$200=Z$4)*(GMW!$C$2:$C$200=Z$1),0),$F195-1966)</f>
        <v>4938</v>
      </c>
      <c r="AA195" s="5" cm="1">
        <f t="array" ref="AA195">INDEX(GMW!$A$2:$NF$200,MATCH(1,(GMW!$NE$2:$NE$200=AA$3)*(GMW!$ND$2:$ND$200=AA$4)*(GMW!$C$2:$C$200=AA$1),0),$F195-1966)</f>
        <v>1802</v>
      </c>
      <c r="AB195" s="5" cm="1">
        <f t="array" ref="AB195">INDEX(GMW!$A$2:$NF$200,MATCH(1,(GMW!$NE$2:$NE$200=AB$3)*(GMW!$ND$2:$ND$200=AB$4)*(GMW!$C$2:$C$200=AB$1),0),$F195-1966)</f>
        <v>2519</v>
      </c>
      <c r="AC195" s="5" cm="1">
        <f t="array" ref="AC195">INDEX(GMW!$A$2:$NF$200,MATCH(1,(GMW!$NE$2:$NE$200=AC$3)*(GMW!$ND$2:$ND$200=AC$4)*(GMW!$C$2:$C$200=AC$1),0),$F195-1966)</f>
        <v>1554</v>
      </c>
      <c r="AD195" s="5" cm="1">
        <f t="array" ref="AD195">INDEX(GMW!$A$2:$NF$200,MATCH(1,(GMW!$NE$2:$NE$200=AD$3)*(GMW!$ND$2:$ND$200=AD$4)*(GMW!$C$2:$C$200=AD$1),0),$F195-1966)</f>
        <v>1137</v>
      </c>
      <c r="AE195" s="5" cm="1">
        <f t="array" ref="AE195">INDEX(GMW!$A$2:$NF$200,MATCH(1,(GMW!$NE$2:$NE$200=AE$3)*(GMW!$ND$2:$ND$200=AE$4)*(GMW!$C$2:$C$200=AE$1),0),$F195-1966)</f>
        <v>641</v>
      </c>
      <c r="AF195" s="5" cm="1">
        <f t="array" ref="AF195">INDEX(GMW!$A$2:$NF$200,MATCH(1,(GMW!$NE$2:$NE$200=AF$3)*(GMW!$ND$2:$ND$200=AF$4)*(GMW!$C$2:$C$200=AF$1),0),$F195-1966)</f>
        <v>3220</v>
      </c>
      <c r="AG195" s="5" cm="1">
        <f t="array" ref="AG195">INDEX(GMW!$A$2:$NF$200,MATCH(1,(GMW!$NE$2:$NE$200=AG$3)*(GMW!$ND$2:$ND$200=AG$4)*(GMW!$C$2:$C$200=AG$1),0),$F195-1966)</f>
        <v>3037</v>
      </c>
      <c r="AH195" s="5" cm="1">
        <f t="array" ref="AH195">INDEX(GMW!$A$2:$NF$200,MATCH(1,(GMW!$NE$2:$NE$200=AH$3)*(GMW!$ND$2:$ND$200=AH$4)*(GMW!$C$2:$C$200=AH$1),0),$F195-1966)</f>
        <v>1546</v>
      </c>
      <c r="AI195" s="5" cm="1">
        <f t="array" ref="AI195">INDEX(GMW!$A$2:$NF$200,MATCH(1,(GMW!$NE$2:$NE$200=AI$3)*(GMW!$ND$2:$ND$200=AI$4)*(GMW!$C$2:$C$200=AI$1),0),$F195-1966)</f>
        <v>2958</v>
      </c>
      <c r="AJ195" s="5" cm="1">
        <f t="array" ref="AJ195">INDEX(GMW!$A$2:$NF$200,MATCH(1,(GMW!$NE$2:$NE$200=AJ$3)*(GMW!$ND$2:$ND$200=AJ$4)*(GMW!$C$2:$C$200=AJ$1),0),$F195-1966)</f>
        <v>4450</v>
      </c>
      <c r="AK195" s="5" cm="1">
        <f t="array" ref="AK195">INDEX(GMW!$A$2:$NF$200,MATCH(1,(GMW!$NE$2:$NE$200=AK$3)*(GMW!$ND$2:$ND$200=AK$4)*(GMW!$C$2:$C$200=AK$1),0),$F195-1966)</f>
        <v>1032</v>
      </c>
      <c r="AL195" s="5" cm="1">
        <f t="array" ref="AL195">INDEX(GMW!$A$2:$NF$200,MATCH(1,(GMW!$NE$2:$NE$200=AL$3)*(GMW!$ND$2:$ND$200=AL$4)*(GMW!$C$2:$C$200=AL$1),0),$F195-1966)</f>
        <v>989</v>
      </c>
      <c r="AM195" s="5" cm="1">
        <f t="array" ref="AM195">INDEX(GMW!$A$2:$NF$200,MATCH(1,(GMW!$NE$2:$NE$200=AM$3)*(GMW!$ND$2:$ND$200=AM$4)*(GMW!$C$2:$C$200=AM$1),0),$F195-1966)</f>
        <v>32976</v>
      </c>
      <c r="AN195" s="5" cm="1">
        <f t="array" ref="AN195">INDEX(GMW!$A$2:$NF$200,MATCH(1,(GMW!$NE$2:$NE$200=AN$3)*(GMW!$ND$2:$ND$200=AN$4)*(GMW!$C$2:$C$200=AN$1),0),$F195-1966)</f>
        <v>5446</v>
      </c>
      <c r="AO195" s="5" cm="1">
        <f t="array" ref="AO195">INDEX(GMW!$A$2:$NF$200,MATCH(1,(GMW!$NE$2:$NE$200=AO$3)*(GMW!$ND$2:$ND$200=AO$4)*(GMW!$C$2:$C$200=AO$1),0),$F195-1966)</f>
        <v>652180</v>
      </c>
      <c r="AP195" s="5" cm="1">
        <f t="array" ref="AP195">INDEX(GMW!$A$2:$NF$200,MATCH(1,(GMW!$NE$2:$NE$200=AP$3)*(GMW!$ND$2:$ND$200=AP$4)*(GMW!$C$2:$C$200=AP$1),0),$F195-1966)</f>
        <v>5177.3</v>
      </c>
      <c r="AQ195" s="5" cm="1">
        <f t="array" ref="AQ195">INDEX(GMW!$A$2:$NF$200,MATCH(1,(GMW!$NE$2:$NE$200=AQ$3)*(GMW!$ND$2:$ND$200=AQ$4)*(GMW!$C$2:$C$200=AQ$1),0),$F195-1966)</f>
        <v>136115.70000000001</v>
      </c>
      <c r="AR195" s="5" cm="1">
        <f t="array" ref="AR195">INDEX(GMW!$A$2:$NF$200,MATCH(1,(GMW!$NE$2:$NE$200=AR$3)*(GMW!$ND$2:$ND$200=AR$4)*(GMW!$C$2:$C$200=AR$1),0),$F195-1966)</f>
        <v>882.69</v>
      </c>
      <c r="AS195" s="5" cm="1">
        <f t="array" ref="AS195">INDEX(GMW!$A$2:$NF$200,MATCH(1,(GMW!$NE$2:$NE$200=AS$3)*(GMW!$ND$2:$ND$200=AS$4)*(GMW!$C$2:$C$200=AS$1),0),$F195-1966)</f>
        <v>593.86099999999999</v>
      </c>
      <c r="AT195" s="5" cm="1">
        <f t="array" ref="AT195">INDEX(GMW!$A$2:$NF$200,MATCH(1,(GMW!$NE$2:$NE$200=AT$3)*(GMW!$ND$2:$ND$200=AT$4)*(GMW!$C$2:$C$200=AT$1),0),$F195-1966)</f>
        <v>430.56099999999998</v>
      </c>
      <c r="AU195" s="5" cm="1">
        <f t="array" ref="AU195">INDEX(GMW!$A$2:$NF$200,MATCH(1,(GMW!$NE$2:$NE$200=AU$3)*(GMW!$ND$2:$ND$200=AU$4)*(GMW!$C$2:$C$200=AU$1),0),$F195-1966)</f>
        <v>552844</v>
      </c>
      <c r="AV195" s="5" cm="1">
        <f t="array" ref="AV195">INDEX(GMW!$A$2:$NF$200,MATCH(1,(GMW!$NE$2:$NE$200=AV$3)*(GMW!$ND$2:$ND$200=AV$4)*(GMW!$C$2:$C$200=AV$1),0),$F195-1966)</f>
        <v>11141</v>
      </c>
      <c r="AW195" s="5" cm="1">
        <f t="array" ref="AW195">INDEX(GMW!$A$2:$NF$200,MATCH(1,(GMW!$NE$2:$NE$200=AW$3)*(GMW!$ND$2:$ND$200=AW$4)*(GMW!$C$2:$C$200=AW$1),0),$F195-1966)</f>
        <v>210.72499999999999</v>
      </c>
      <c r="AX195" s="5" cm="1">
        <f t="array" ref="AX195">INDEX(GMW!$A$2:$NF$200,MATCH(1,(GMW!$NE$2:$NE$200=AX$3)*(GMW!$ND$2:$ND$200=AX$4)*(GMW!$C$2:$C$200=AX$1),0),$F195-1966)</f>
        <v>2031.07</v>
      </c>
      <c r="AY195" s="5" cm="1">
        <f t="array" ref="AY195">INDEX(GMW!$A$2:$NF$200,MATCH(1,(GMW!$NE$2:$NE$200=AY$3)*(GMW!$ND$2:$ND$200=AY$4)*(GMW!$C$2:$C$200=AY$1),0),$F195-1966)</f>
        <v>16970</v>
      </c>
      <c r="AZ195" s="5" cm="1">
        <f t="array" ref="AZ195">INDEX(GMW!$A$2:$NF$200,MATCH(1,(GMW!$NE$2:$NE$200=AZ$3)*(GMW!$ND$2:$ND$200=AZ$4)*(GMW!$C$2:$C$200=AZ$1),0),$F195-1966)</f>
        <v>4252</v>
      </c>
      <c r="BA195" s="5" cm="1">
        <f t="array" ref="BA195">INDEX(GMW!$A$2:$NF$200,MATCH(1,(GMW!$NE$2:$NE$200=BA$3)*(GMW!$ND$2:$ND$200=BA$4)*(GMW!$C$2:$C$200=BA$1),0),$F195-1966)</f>
        <v>2.7208960000000002</v>
      </c>
      <c r="BB195" s="5" cm="1">
        <f t="array" ref="BB195">INDEX(GMW!$A$2:$NF$200,MATCH(1,(GMW!$NE$2:$NE$200=BB$3)*(GMW!$ND$2:$ND$200=BB$4)*(GMW!$C$2:$C$200=BB$1),0),$F195-1966)</f>
        <v>2622.7040000000002</v>
      </c>
      <c r="BC195" s="5" cm="1">
        <f t="array" ref="BC195">INDEX(GMW!$A$2:$NF$200,MATCH(1,(GMW!$NE$2:$NE$200=BC$3)*(GMW!$ND$2:$ND$200=BC$4)*(GMW!$C$2:$C$200=BC$1),0),$F195-1966)</f>
        <v>0.50400659999999997</v>
      </c>
      <c r="BD195" s="5" cm="1">
        <f t="array" ref="BD195">INDEX(GMW!$A$2:$NF$200,MATCH(1,(GMW!$NE$2:$NE$200=BD$3)*(GMW!$ND$2:$ND$200=BD$4)*(GMW!$C$2:$C$200=BD$1),0),$F195-1966)</f>
        <v>3108</v>
      </c>
      <c r="BE195" s="5" cm="1">
        <f t="array" ref="BE195">INDEX(GMW!$A$2:$NF$200,MATCH(1,(GMW!$NE$2:$NE$200=BE$3)*(GMW!$ND$2:$ND$200=BE$4)*(GMW!$C$2:$C$200=BE$1),0),$F195-1966)</f>
        <v>6.1211140000000004</v>
      </c>
      <c r="BF195" s="5" cm="1">
        <f t="array" ref="BF195">INDEX(GMW!$A$2:$NF$200,MATCH(1,(GMW!$NE$2:$NE$200=BF$3)*(GMW!$ND$2:$ND$200=BF$4)*(GMW!$C$2:$C$200=BF$1),0),$F195-1966)</f>
        <v>7.9589999999999996</v>
      </c>
      <c r="BG195" s="5" cm="1">
        <f t="array" ref="BG195">INDEX(GMW!$A$2:$NF$200,MATCH(1,(GMW!$NE$2:$NE$200=BG$3)*(GMW!$ND$2:$ND$200=BG$4)*(GMW!$C$2:$C$200=BG$1),0),$F195-1966)</f>
        <v>14.382709999999999</v>
      </c>
      <c r="BH195" s="5" cm="1">
        <f t="array" ref="BH195">INDEX(GMW!$A$2:$NF$200,MATCH(1,(GMW!$NE$2:$NE$200=BH$3)*(GMW!$ND$2:$ND$200=BH$4)*(GMW!$C$2:$C$200=BH$1),0),$F195-1966)</f>
        <v>6.4303119999999998</v>
      </c>
      <c r="BI195" s="5" cm="1">
        <f t="array" ref="BI195">INDEX(GMW!$A$2:$NF$200,MATCH(1,(GMW!$NE$2:$NE$200=BI$3)*(GMW!$ND$2:$ND$200=BI$4)*(GMW!$C$2:$C$200=BI$1),0),$F195-1966)</f>
        <v>1.3440000000000001</v>
      </c>
      <c r="BJ195" s="5" cm="1">
        <f t="array" ref="BJ195">INDEX(GMW!$A$2:$NF$200,MATCH(1,(GMW!$NE$2:$NE$200=BJ$3)*(GMW!$ND$2:$ND$200=BJ$4)*(GMW!$C$2:$C$200=BJ$1),0),$F195-1966)</f>
        <v>2.325841</v>
      </c>
      <c r="BK195" s="5" cm="1">
        <f t="array" ref="BK195">INDEX(GMW!$A$2:$NF$200,MATCH(1,(GMW!$NE$2:$NE$200=BK$3)*(GMW!$ND$2:$ND$200=BK$4)*(GMW!$C$2:$C$200=BK$1),0),$F195-1966)</f>
        <v>1.372603</v>
      </c>
      <c r="BL195" s="5" cm="1">
        <f t="array" ref="BL195">INDEX(GMW!$A$2:$NF$200,MATCH(1,(GMW!$NE$2:$NE$200=BL$3)*(GMW!$ND$2:$ND$200=BL$4)*(GMW!$C$2:$C$200=BL$1),0),$F195-1966)</f>
        <v>0.4083813</v>
      </c>
      <c r="BM195" s="5" cm="1">
        <f t="array" ref="BM195">INDEX(GMW!$A$2:$NF$200,MATCH(1,(GMW!$NE$2:$NE$200=BM$3)*(GMW!$ND$2:$ND$200=BM$4)*(GMW!$C$2:$C$200=BM$1),0),$F195-1966)</f>
        <v>1.024138</v>
      </c>
      <c r="BN195" s="5" cm="1">
        <f t="array" ref="BN195">INDEX(GMW!$A$2:$NF$200,MATCH(1,(GMW!$NE$2:$NE$200=BN$3)*(GMW!$ND$2:$ND$200=BN$4)*(GMW!$C$2:$C$200=BN$1),0),$F195-1966)</f>
        <v>1.285946</v>
      </c>
      <c r="BO195" s="5" cm="1">
        <f t="array" ref="BO195">INDEX(GMW!$A$2:$NF$200,MATCH(1,(GMW!$NE$2:$NE$200=BO$3)*(GMW!$ND$2:$ND$200=BO$4)*(GMW!$C$2:$C$200=BO$1),0),$F195-1966)</f>
        <v>1.39907</v>
      </c>
      <c r="BP195" s="5" cm="1">
        <f t="array" ref="BP195">INDEX(GMW!$A$2:$NF$200,MATCH(1,(GMW!$NE$2:$NE$200=BP$3)*(GMW!$ND$2:$ND$200=BP$4)*(GMW!$C$2:$C$200=BP$1),0),$F195-1966)</f>
        <v>1898952</v>
      </c>
      <c r="BQ195" s="5" cm="1">
        <f t="array" ref="BQ195">INDEX(GMW!$A$2:$NF$200,MATCH(1,(GMW!$NE$2:$NE$200=BQ$3)*(GMW!$ND$2:$ND$200=BQ$4)*(GMW!$C$2:$C$200=BQ$1),0),$F195-1966)</f>
        <v>30584.94</v>
      </c>
      <c r="BR195" s="5" cm="1">
        <f t="array" ref="BR195">INDEX(GMW!$A$2:$NF$200,MATCH(1,(GMW!$NE$2:$NE$200=BR$3)*(GMW!$ND$2:$ND$200=BR$4)*(GMW!$C$2:$C$200=BR$1),0),$F195-1966)</f>
        <v>1261188</v>
      </c>
      <c r="BS195" s="5" cm="1">
        <f t="array" ref="BS195">INDEX(GMW!$A$2:$NF$200,MATCH(1,(GMW!$NE$2:$NE$200=BS$3)*(GMW!$ND$2:$ND$200=BS$4)*(GMW!$C$2:$C$200=BS$1),0),$F195-1966)</f>
        <v>2396115</v>
      </c>
      <c r="BT195" s="5" cm="1">
        <f t="array" ref="BT195">INDEX(GMW!$A$2:$NF$200,MATCH(1,(GMW!$NE$2:$NE$200=BT$3)*(GMW!$ND$2:$ND$200=BT$4)*(GMW!$C$2:$C$200=BT$1),0),$F195-1966)</f>
        <v>976955</v>
      </c>
      <c r="BU195" s="5" cm="1">
        <f t="array" ref="BU195">INDEX(GMW!$A$2:$NF$200,MATCH(1,(GMW!$NE$2:$NE$200=BU$3)*(GMW!$ND$2:$ND$200=BU$4)*(GMW!$C$2:$C$200=BU$1),0),$F195-1966)</f>
        <v>1331.896</v>
      </c>
      <c r="BV195" s="5" cm="1">
        <f t="array" ref="BV195">INDEX(GMW!$A$2:$NF$200,MATCH(1,(GMW!$NE$2:$NE$200=BV$3)*(GMW!$ND$2:$ND$200=BV$4)*(GMW!$C$2:$C$200=BV$1),0),$F195-1966)</f>
        <v>2481294</v>
      </c>
      <c r="BW195" s="5" cm="1">
        <f t="array" ref="BW195">INDEX(GMW!$A$2:$NF$200,MATCH(1,(GMW!$NE$2:$NE$200=BW$3)*(GMW!$ND$2:$ND$200=BW$4)*(GMW!$C$2:$C$200=BW$1),0),$F195-1966)</f>
        <v>188.08709999999999</v>
      </c>
      <c r="BX195" s="5" cm="1">
        <f t="array" ref="BX195">INDEX(GMW!$A$2:$NF$200,MATCH(1,(GMW!$NE$2:$NE$200=BX$3)*(GMW!$ND$2:$ND$200=BX$4)*(GMW!$C$2:$C$200=BX$1),0),$F195-1966)</f>
        <v>916823.4</v>
      </c>
      <c r="BY195" s="5" cm="1">
        <f t="array" ref="BY195">INDEX(GMW!$A$2:$NF$200,MATCH(1,(GMW!$NE$2:$NE$200=BY$3)*(GMW!$ND$2:$ND$200=BY$4)*(GMW!$C$2:$C$200=BY$1),0),$F195-1966)</f>
        <v>1955.3789999999999</v>
      </c>
      <c r="BZ195" s="5" cm="1">
        <f t="array" ref="BZ195">INDEX(GMW!$A$2:$NF$200,MATCH(1,(GMW!$NE$2:$NE$200=BZ$3)*(GMW!$ND$2:$ND$200=BZ$4)*(GMW!$C$2:$C$200=BZ$1),0),$F195-1966)</f>
        <v>3261.4690000000001</v>
      </c>
      <c r="CA195" s="5" cm="1">
        <f t="array" ref="CA195">INDEX(GMW!$A$2:$NF$200,MATCH(1,(GMW!$NE$2:$NE$200=CA$3)*(GMW!$ND$2:$ND$200=CA$4)*(GMW!$C$2:$C$200=CA$1),0),$F195-1966)</f>
        <v>2854.8530000000001</v>
      </c>
      <c r="CB195" s="5" cm="1">
        <f t="array" ref="CB195">INDEX(GMW!$A$2:$NF$200,MATCH(1,(GMW!$NE$2:$NE$200=CB$3)*(GMW!$ND$2:$ND$200=CB$4)*(GMW!$C$2:$C$200=CB$1),0),$F195-1966)</f>
        <v>1540.03</v>
      </c>
      <c r="CC195" s="5" cm="1">
        <f t="array" ref="CC195">INDEX(GMW!$A$2:$NF$200,MATCH(1,(GMW!$NE$2:$NE$200=CC$3)*(GMW!$ND$2:$ND$200=CC$4)*(GMW!$C$2:$C$200=CC$1),0),$F195-1966)</f>
        <v>521.74270000000001</v>
      </c>
      <c r="CD195" s="5" cm="1">
        <f t="array" ref="CD195">INDEX(GMW!$A$2:$NF$200,MATCH(1,(GMW!$NE$2:$NE$200=CD$3)*(GMW!$ND$2:$ND$200=CD$4)*(GMW!$C$2:$C$200=CD$1),0),$F195-1966)</f>
        <v>628.84</v>
      </c>
      <c r="CE195" s="5" cm="1">
        <f t="array" ref="CE195">INDEX(GMW!$A$2:$NF$200,MATCH(1,(GMW!$NE$2:$NE$200=CE$3)*(GMW!$ND$2:$ND$200=CE$4)*(GMW!$C$2:$C$200=CE$1),0),$F195-1966)</f>
        <v>491.11900000000003</v>
      </c>
      <c r="CF195" s="5" cm="1">
        <f t="array" ref="CF195">INDEX(GMW!$A$2:$NF$200,MATCH(1,(GMW!$NE$2:$NE$200=CF$3)*(GMW!$ND$2:$ND$200=CF$4)*(GMW!$C$2:$C$200=CF$1),0),$F195-1966)</f>
        <v>168.15039999999999</v>
      </c>
      <c r="CG195" s="5" cm="1">
        <f t="array" ref="CG195">INDEX(GMW!$A$2:$NF$200,MATCH(1,(GMW!$NE$2:$NE$200=CG$3)*(GMW!$ND$2:$ND$200=CG$4)*(GMW!$C$2:$C$200=CG$1),0),$F195-1966)</f>
        <v>184.62</v>
      </c>
      <c r="CH195" s="5" cm="1">
        <f t="array" ref="CH195">INDEX(GMW!$A$2:$NF$200,MATCH(1,(GMW!$NE$2:$NE$200=CH$3)*(GMW!$ND$2:$ND$200=CH$4)*(GMW!$C$2:$C$200=CH$1),0),$F195-1966)</f>
        <v>408.50599999999997</v>
      </c>
      <c r="CI195" s="5" cm="1">
        <f t="array" ref="CI195">INDEX(GMW!$A$2:$NF$200,MATCH(1,(GMW!$NE$2:$NE$200=CI$3)*(GMW!$ND$2:$ND$200=CI$4)*(GMW!$C$2:$C$200=CI$1),0),$F195-1966)</f>
        <v>296.74650000000003</v>
      </c>
      <c r="CJ195" s="5" cm="1">
        <f t="array" ref="CJ195">INDEX(GMW!$A$2:$NF$200,MATCH(1,(GMW!$NE$2:$NE$200=CJ$3)*(GMW!$ND$2:$ND$200=CJ$4)*(GMW!$C$2:$C$200=CJ$1),0),$F195-1966)</f>
        <v>559365</v>
      </c>
      <c r="CK195" s="5" cm="1">
        <f t="array" ref="CK195">INDEX(GMW!$A$2:$NF$200,MATCH(1,(GMW!$NE$2:$NE$200=CK$3)*(GMW!$ND$2:$ND$200=CK$4)*(GMW!$C$2:$C$200=CK$1),0),$F195-1966)</f>
        <v>5437.8</v>
      </c>
      <c r="CL195" s="5" cm="1">
        <f t="array" ref="CL195">INDEX(GMW!$A$2:$NF$200,MATCH(1,(GMW!$NE$2:$NE$200=CL$3)*(GMW!$ND$2:$ND$200=CL$4)*(GMW!$C$2:$C$200=CL$1),0),$F195-1966)</f>
        <v>138598.1</v>
      </c>
      <c r="CM195" s="5" cm="1">
        <f t="array" ref="CM195">INDEX(GMW!$A$2:$NF$200,MATCH(1,(GMW!$NE$2:$NE$200=CM$3)*(GMW!$ND$2:$ND$200=CM$4)*(GMW!$C$2:$C$200=CM$1),0),$F195-1966)</f>
        <v>572004</v>
      </c>
      <c r="CN195" s="5" cm="1">
        <f t="array" ref="CN195">INDEX(GMW!$A$2:$NF$200,MATCH(1,(GMW!$NE$2:$NE$200=CN$3)*(GMW!$ND$2:$ND$200=CN$4)*(GMW!$C$2:$C$200=CN$1),0),$F195-1966)</f>
        <v>504806</v>
      </c>
      <c r="CO195" s="5" cm="1">
        <f t="array" ref="CO195">INDEX(GMW!$A$2:$NF$200,MATCH(1,(GMW!$NE$2:$NE$200=CO$3)*(GMW!$ND$2:$ND$200=CO$4)*(GMW!$C$2:$C$200=CO$1),0),$F195-1966)</f>
        <v>586.78</v>
      </c>
      <c r="CP195" s="5" cm="1">
        <f t="array" ref="CP195">INDEX(GMW!$A$2:$NF$200,MATCH(1,(GMW!$NE$2:$NE$200=CP$3)*(GMW!$ND$2:$ND$200=CP$4)*(GMW!$C$2:$C$200=CP$1),0),$F195-1966)</f>
        <v>1291613</v>
      </c>
      <c r="CQ195" s="5" cm="1">
        <f t="array" ref="CQ195">INDEX(GMW!$A$2:$NF$200,MATCH(1,(GMW!$NE$2:$NE$200=CQ$3)*(GMW!$ND$2:$ND$200=CQ$4)*(GMW!$C$2:$C$200=CQ$1),0),$F195-1966)</f>
        <v>177.04759999999999</v>
      </c>
      <c r="CR195" s="5" cm="1">
        <f t="array" ref="CR195">INDEX(GMW!$A$2:$NF$200,MATCH(1,(GMW!$NE$2:$NE$200=CR$3)*(GMW!$ND$2:$ND$200=CR$4)*(GMW!$C$2:$C$200=CR$1),0),$F195-1966)</f>
        <v>509731.8</v>
      </c>
      <c r="CS195" s="5" cm="1">
        <f t="array" ref="CS195">INDEX(GMW!$A$2:$NF$200,MATCH(1,(GMW!$NE$2:$NE$200=CS$3)*(GMW!$ND$2:$ND$200=CS$4)*(GMW!$C$2:$C$200=CS$1),0),$F195-1966)</f>
        <v>881.55700000000002</v>
      </c>
      <c r="CT195" s="5" cm="1">
        <f t="array" ref="CT195">INDEX(GMW!$A$2:$NF$200,MATCH(1,(GMW!$NE$2:$NE$200=CT$3)*(GMW!$ND$2:$ND$200=CT$4)*(GMW!$C$2:$C$200=CT$1),0),$F195-1966)</f>
        <v>587.05799999999999</v>
      </c>
      <c r="CU195" s="5" cm="1">
        <f t="array" ref="CU195">INDEX(GMW!$A$2:$NF$200,MATCH(1,(GMW!$NE$2:$NE$200=CU$3)*(GMW!$ND$2:$ND$200=CU$4)*(GMW!$C$2:$C$200=CU$1),0),$F195-1966)</f>
        <v>426.22500000000002</v>
      </c>
      <c r="CV195" s="5" cm="1">
        <f t="array" ref="CV195">INDEX(GMW!$A$2:$NF$200,MATCH(1,(GMW!$NE$2:$NE$200=CV$3)*(GMW!$ND$2:$ND$200=CV$4)*(GMW!$C$2:$C$200=CV$1),0),$F195-1966)</f>
        <v>301.56400000000002</v>
      </c>
      <c r="CW195" s="5" cm="1">
        <f t="array" ref="CW195">INDEX(GMW!$A$2:$NF$200,MATCH(1,(GMW!$NE$2:$NE$200=CW$3)*(GMW!$ND$2:$ND$200=CW$4)*(GMW!$C$2:$C$200=CW$1),0),$F195-1966)</f>
        <v>208.869</v>
      </c>
      <c r="CX195" s="5" cm="1">
        <f t="array" ref="CX195">INDEX(GMW!$A$2:$NF$200,MATCH(1,(GMW!$NE$2:$NE$200=CX$3)*(GMW!$ND$2:$ND$200=CX$4)*(GMW!$C$2:$C$200=CX$1),0),$F195-1966)</f>
        <v>119.32599999999999</v>
      </c>
      <c r="CY195" s="5" cm="1">
        <f t="array" ref="CY195">INDEX(GMW!$A$2:$NF$200,MATCH(1,(GMW!$NE$2:$NE$200=CY$3)*(GMW!$ND$2:$ND$200=CY$4)*(GMW!$C$2:$C$200=CY$1),0),$F195-1966)</f>
        <v>98.6267</v>
      </c>
      <c r="CZ195" s="5" cm="1">
        <f t="array" ref="CZ195">INDEX(GMW!$A$2:$NF$200,MATCH(1,(GMW!$NE$2:$NE$200=CZ$3)*(GMW!$ND$2:$ND$200=CZ$4)*(GMW!$C$2:$C$200=CZ$1),0),$F195-1966)</f>
        <v>60.658000000000001</v>
      </c>
      <c r="DA195" s="5" cm="1">
        <f t="array" ref="DA195">INDEX(GMW!$A$2:$NF$200,MATCH(1,(GMW!$NE$2:$NE$200=DA$3)*(GMW!$ND$2:$ND$200=DA$4)*(GMW!$C$2:$C$200=DA$1),0),$F195-1966)</f>
        <v>94.730999999999995</v>
      </c>
      <c r="DB195" s="5" cm="1">
        <f t="array" ref="DB195">INDEX(GMW!$A$2:$NF$200,MATCH(1,(GMW!$NE$2:$NE$200=DB$3)*(GMW!$ND$2:$ND$200=DB$4)*(GMW!$C$2:$C$200=DB$1),0),$F195-1966)</f>
        <v>45.42</v>
      </c>
      <c r="DC195" s="5" cm="1">
        <f t="array" ref="DC195">INDEX(GMW!$A$2:$NF$200,MATCH(1,(GMW!$NE$2:$NE$200=DC$3)*(GMW!$ND$2:$ND$200=DC$4)*(GMW!$C$2:$C$200=DC$1),0),$F195-1966)</f>
        <v>52.436100000000003</v>
      </c>
    </row>
    <row r="196" spans="1:107" x14ac:dyDescent="0.25">
      <c r="B196" s="5">
        <f t="shared" si="62"/>
        <v>2020</v>
      </c>
      <c r="C196" s="5">
        <f t="shared" si="62"/>
        <v>2020</v>
      </c>
      <c r="F196" s="5">
        <f t="shared" si="58"/>
        <v>2162</v>
      </c>
      <c r="G196" s="5" cm="1">
        <f t="array" ref="G196">INDEX(GMW!$A$2:$NF$200,MATCH(1,(GMW!$NE$2:$NE$200=G$3)*(GMW!$ND$2:$ND$200=G$4)*(GMW!$C$2:$C$200=G$1),0),$F196-1966)</f>
        <v>522356</v>
      </c>
      <c r="H196" s="5" cm="1">
        <f t="array" ref="H196">INDEX(GMW!$A$2:$NF$200,MATCH(1,(GMW!$NE$2:$NE$200=H$3)*(GMW!$ND$2:$ND$200=H$4)*(GMW!$C$2:$C$200=H$1),0),$F196-1966)</f>
        <v>308486</v>
      </c>
      <c r="I196" s="5" cm="1">
        <f t="array" ref="I196">INDEX(GMW!$A$2:$NF$200,MATCH(1,(GMW!$NE$2:$NE$200=I$3)*(GMW!$ND$2:$ND$200=I$4)*(GMW!$C$2:$C$200=I$1),0),$F196-1966)</f>
        <v>96088</v>
      </c>
      <c r="J196" s="5" cm="1">
        <f t="array" ref="J196">INDEX(GMW!$A$2:$NF$200,MATCH(1,(GMW!$NE$2:$NE$200=J$3)*(GMW!$ND$2:$ND$200=J$4)*(GMW!$C$2:$C$200=J$1),0),$F196-1966)</f>
        <v>106179</v>
      </c>
      <c r="K196" s="5" cm="1">
        <f t="array" ref="K196">INDEX(GMW!$A$2:$NF$200,MATCH(1,(GMW!$NE$2:$NE$200=K$3)*(GMW!$ND$2:$ND$200=K$4)*(GMW!$C$2:$C$200=K$1),0),$F196-1966)</f>
        <v>179222</v>
      </c>
      <c r="L196" s="5" cm="1">
        <f t="array" ref="L196">INDEX(GMW!$A$2:$NF$200,MATCH(1,(GMW!$NE$2:$NE$200=L$3)*(GMW!$ND$2:$ND$200=L$4)*(GMW!$C$2:$C$200=L$1),0),$F196-1966)</f>
        <v>158911</v>
      </c>
      <c r="M196" s="5" cm="1">
        <f t="array" ref="M196">INDEX(GMW!$A$2:$NF$200,MATCH(1,(GMW!$NE$2:$NE$200=M$3)*(GMW!$ND$2:$ND$200=M$4)*(GMW!$C$2:$C$200=M$1),0),$F196-1966)</f>
        <v>55285</v>
      </c>
      <c r="N196" s="5" cm="1">
        <f t="array" ref="N196">INDEX(GMW!$A$2:$NF$200,MATCH(1,(GMW!$NE$2:$NE$200=N$3)*(GMW!$ND$2:$ND$200=N$4)*(GMW!$C$2:$C$200=N$1),0),$F196-1966)</f>
        <v>19722</v>
      </c>
      <c r="O196" s="5" cm="1">
        <f t="array" ref="O196">INDEX(GMW!$A$2:$NF$200,MATCH(1,(GMW!$NE$2:$NE$200=O$3)*(GMW!$ND$2:$ND$200=O$4)*(GMW!$C$2:$C$200=O$1),0),$F196-1966)</f>
        <v>108.5333</v>
      </c>
      <c r="P196" s="5" cm="1">
        <f t="array" ref="P196">INDEX(GMW!$A$2:$NF$200,MATCH(1,(GMW!$NE$2:$NE$200=P$3)*(GMW!$ND$2:$ND$200=P$4)*(GMW!$C$2:$C$200=P$1),0),$F196-1966)</f>
        <v>0.1</v>
      </c>
      <c r="Q196" s="5" cm="1">
        <f t="array" ref="Q196">INDEX(GMW!$A$2:$NF$200,MATCH(1,(GMW!$NE$2:$NE$200=Q$3)*(GMW!$ND$2:$ND$200=Q$4)*(GMW!$C$2:$C$200=Q$1),0),$F196-1966)</f>
        <v>0.17</v>
      </c>
      <c r="R196" s="5" cm="1">
        <f t="array" ref="R196">INDEX(GMW!$A$2:$NF$200,MATCH(1,(GMW!$NE$2:$NE$200=R$3)*(GMW!$ND$2:$ND$200=R$4)*(GMW!$C$2:$C$200=R$1),0),$F196-1966)</f>
        <v>108.5333</v>
      </c>
      <c r="S196" s="5" cm="1">
        <f t="array" ref="S196">INDEX(GMW!$A$2:$NF$200,MATCH(1,(GMW!$NE$2:$NE$200=S$3)*(GMW!$ND$2:$ND$200=S$4)*(GMW!$C$2:$C$200=S$1),0),$F196-1966)</f>
        <v>35135</v>
      </c>
      <c r="T196" s="5" cm="1">
        <f t="array" ref="T196">INDEX(GMW!$A$2:$NF$200,MATCH(1,(GMW!$NE$2:$NE$200=T$3)*(GMW!$ND$2:$ND$200=T$4)*(GMW!$C$2:$C$200=T$1),0),$F196-1966)</f>
        <v>377</v>
      </c>
      <c r="U196" s="5" cm="1">
        <f t="array" ref="U196">INDEX(GMW!$A$2:$NF$200,MATCH(1,(GMW!$NE$2:$NE$200=U$3)*(GMW!$ND$2:$ND$200=U$4)*(GMW!$C$2:$C$200=U$1),0),$F196-1966)</f>
        <v>61</v>
      </c>
      <c r="V196" s="5" cm="1">
        <f t="array" ref="V196">INDEX(GMW!$A$2:$NF$200,MATCH(1,(GMW!$NE$2:$NE$200=V$3)*(GMW!$ND$2:$ND$200=V$4)*(GMW!$C$2:$C$200=V$1),0),$F196-1966)</f>
        <v>2618</v>
      </c>
      <c r="W196" s="5" cm="1">
        <f t="array" ref="W196">INDEX(GMW!$A$2:$NF$200,MATCH(1,(GMW!$NE$2:$NE$200=W$3)*(GMW!$ND$2:$ND$200=W$4)*(GMW!$C$2:$C$200=W$1),0),$F196-1966)</f>
        <v>146</v>
      </c>
      <c r="X196" s="5" cm="1">
        <f t="array" ref="X196">INDEX(GMW!$A$2:$NF$200,MATCH(1,(GMW!$NE$2:$NE$200=X$3)*(GMW!$ND$2:$ND$200=X$4)*(GMW!$C$2:$C$200=X$1),0),$F196-1966)</f>
        <v>218</v>
      </c>
      <c r="Y196" s="5" cm="1">
        <f t="array" ref="Y196">INDEX(GMW!$A$2:$NF$200,MATCH(1,(GMW!$NE$2:$NE$200=Y$3)*(GMW!$ND$2:$ND$200=Y$4)*(GMW!$C$2:$C$200=Y$1),0),$F196-1966)</f>
        <v>2276</v>
      </c>
      <c r="Z196" s="5" cm="1">
        <f t="array" ref="Z196">INDEX(GMW!$A$2:$NF$200,MATCH(1,(GMW!$NE$2:$NE$200=Z$3)*(GMW!$ND$2:$ND$200=Z$4)*(GMW!$C$2:$C$200=Z$1),0),$F196-1966)</f>
        <v>4976</v>
      </c>
      <c r="AA196" s="5" cm="1">
        <f t="array" ref="AA196">INDEX(GMW!$A$2:$NF$200,MATCH(1,(GMW!$NE$2:$NE$200=AA$3)*(GMW!$ND$2:$ND$200=AA$4)*(GMW!$C$2:$C$200=AA$1),0),$F196-1966)</f>
        <v>1802</v>
      </c>
      <c r="AB196" s="5" cm="1">
        <f t="array" ref="AB196">INDEX(GMW!$A$2:$NF$200,MATCH(1,(GMW!$NE$2:$NE$200=AB$3)*(GMW!$ND$2:$ND$200=AB$4)*(GMW!$C$2:$C$200=AB$1),0),$F196-1966)</f>
        <v>2347</v>
      </c>
      <c r="AC196" s="5" cm="1">
        <f t="array" ref="AC196">INDEX(GMW!$A$2:$NF$200,MATCH(1,(GMW!$NE$2:$NE$200=AC$3)*(GMW!$ND$2:$ND$200=AC$4)*(GMW!$C$2:$C$200=AC$1),0),$F196-1966)</f>
        <v>1526</v>
      </c>
      <c r="AD196" s="5" cm="1">
        <f t="array" ref="AD196">INDEX(GMW!$A$2:$NF$200,MATCH(1,(GMW!$NE$2:$NE$200=AD$3)*(GMW!$ND$2:$ND$200=AD$4)*(GMW!$C$2:$C$200=AD$1),0),$F196-1966)</f>
        <v>1129</v>
      </c>
      <c r="AE196" s="5" cm="1">
        <f t="array" ref="AE196">INDEX(GMW!$A$2:$NF$200,MATCH(1,(GMW!$NE$2:$NE$200=AE$3)*(GMW!$ND$2:$ND$200=AE$4)*(GMW!$C$2:$C$200=AE$1),0),$F196-1966)</f>
        <v>626</v>
      </c>
      <c r="AF196" s="5" cm="1">
        <f t="array" ref="AF196">INDEX(GMW!$A$2:$NF$200,MATCH(1,(GMW!$NE$2:$NE$200=AF$3)*(GMW!$ND$2:$ND$200=AF$4)*(GMW!$C$2:$C$200=AF$1),0),$F196-1966)</f>
        <v>3127</v>
      </c>
      <c r="AG196" s="5" cm="1">
        <f t="array" ref="AG196">INDEX(GMW!$A$2:$NF$200,MATCH(1,(GMW!$NE$2:$NE$200=AG$3)*(GMW!$ND$2:$ND$200=AG$4)*(GMW!$C$2:$C$200=AG$1),0),$F196-1966)</f>
        <v>2928</v>
      </c>
      <c r="AH196" s="5" cm="1">
        <f t="array" ref="AH196">INDEX(GMW!$A$2:$NF$200,MATCH(1,(GMW!$NE$2:$NE$200=AH$3)*(GMW!$ND$2:$ND$200=AH$4)*(GMW!$C$2:$C$200=AH$1),0),$F196-1966)</f>
        <v>1561</v>
      </c>
      <c r="AI196" s="5" cm="1">
        <f t="array" ref="AI196">INDEX(GMW!$A$2:$NF$200,MATCH(1,(GMW!$NE$2:$NE$200=AI$3)*(GMW!$ND$2:$ND$200=AI$4)*(GMW!$C$2:$C$200=AI$1),0),$F196-1966)</f>
        <v>2964</v>
      </c>
      <c r="AJ196" s="5" cm="1">
        <f t="array" ref="AJ196">INDEX(GMW!$A$2:$NF$200,MATCH(1,(GMW!$NE$2:$NE$200=AJ$3)*(GMW!$ND$2:$ND$200=AJ$4)*(GMW!$C$2:$C$200=AJ$1),0),$F196-1966)</f>
        <v>4490</v>
      </c>
      <c r="AK196" s="5" cm="1">
        <f t="array" ref="AK196">INDEX(GMW!$A$2:$NF$200,MATCH(1,(GMW!$NE$2:$NE$200=AK$3)*(GMW!$ND$2:$ND$200=AK$4)*(GMW!$C$2:$C$200=AK$1),0),$F196-1966)</f>
        <v>985</v>
      </c>
      <c r="AL196" s="5" cm="1">
        <f t="array" ref="AL196">INDEX(GMW!$A$2:$NF$200,MATCH(1,(GMW!$NE$2:$NE$200=AL$3)*(GMW!$ND$2:$ND$200=AL$4)*(GMW!$C$2:$C$200=AL$1),0),$F196-1966)</f>
        <v>977</v>
      </c>
      <c r="AM196" s="5" cm="1">
        <f t="array" ref="AM196">INDEX(GMW!$A$2:$NF$200,MATCH(1,(GMW!$NE$2:$NE$200=AM$3)*(GMW!$ND$2:$ND$200=AM$4)*(GMW!$C$2:$C$200=AM$1),0),$F196-1966)</f>
        <v>32634</v>
      </c>
      <c r="AN196" s="5" cm="1">
        <f t="array" ref="AN196">INDEX(GMW!$A$2:$NF$200,MATCH(1,(GMW!$NE$2:$NE$200=AN$3)*(GMW!$ND$2:$ND$200=AN$4)*(GMW!$C$2:$C$200=AN$1),0),$F196-1966)</f>
        <v>5485</v>
      </c>
      <c r="AO196" s="5" cm="1">
        <f t="array" ref="AO196">INDEX(GMW!$A$2:$NF$200,MATCH(1,(GMW!$NE$2:$NE$200=AO$3)*(GMW!$ND$2:$ND$200=AO$4)*(GMW!$C$2:$C$200=AO$1),0),$F196-1966)</f>
        <v>522356</v>
      </c>
      <c r="AP196" s="5" cm="1">
        <f t="array" ref="AP196">INDEX(GMW!$A$2:$NF$200,MATCH(1,(GMW!$NE$2:$NE$200=AP$3)*(GMW!$ND$2:$ND$200=AP$4)*(GMW!$C$2:$C$200=AP$1),0),$F196-1966)</f>
        <v>4769.5</v>
      </c>
      <c r="AQ196" s="5" cm="1">
        <f t="array" ref="AQ196">INDEX(GMW!$A$2:$NF$200,MATCH(1,(GMW!$NE$2:$NE$200=AQ$3)*(GMW!$ND$2:$ND$200=AQ$4)*(GMW!$C$2:$C$200=AQ$1),0),$F196-1966)</f>
        <v>125746.3</v>
      </c>
      <c r="AR196" s="5" cm="1">
        <f t="array" ref="AR196">INDEX(GMW!$A$2:$NF$200,MATCH(1,(GMW!$NE$2:$NE$200=AR$3)*(GMW!$ND$2:$ND$200=AR$4)*(GMW!$C$2:$C$200=AR$1),0),$F196-1966)</f>
        <v>804.36</v>
      </c>
      <c r="AS196" s="5" cm="1">
        <f t="array" ref="AS196">INDEX(GMW!$A$2:$NF$200,MATCH(1,(GMW!$NE$2:$NE$200=AS$3)*(GMW!$ND$2:$ND$200=AS$4)*(GMW!$C$2:$C$200=AS$1),0),$F196-1966)</f>
        <v>521.29300000000001</v>
      </c>
      <c r="AT196" s="5" cm="1">
        <f t="array" ref="AT196">INDEX(GMW!$A$2:$NF$200,MATCH(1,(GMW!$NE$2:$NE$200=AT$3)*(GMW!$ND$2:$ND$200=AT$4)*(GMW!$C$2:$C$200=AT$1),0),$F196-1966)</f>
        <v>376.798</v>
      </c>
      <c r="AU196" s="5" cm="1">
        <f t="array" ref="AU196">INDEX(GMW!$A$2:$NF$200,MATCH(1,(GMW!$NE$2:$NE$200=AU$3)*(GMW!$ND$2:$ND$200=AU$4)*(GMW!$C$2:$C$200=AU$1),0),$F196-1966)</f>
        <v>492031.5</v>
      </c>
      <c r="AV196" s="5" cm="1">
        <f t="array" ref="AV196">INDEX(GMW!$A$2:$NF$200,MATCH(1,(GMW!$NE$2:$NE$200=AV$3)*(GMW!$ND$2:$ND$200=AV$4)*(GMW!$C$2:$C$200=AV$1),0),$F196-1966)</f>
        <v>12347</v>
      </c>
      <c r="AW196" s="5" cm="1">
        <f t="array" ref="AW196">INDEX(GMW!$A$2:$NF$200,MATCH(1,(GMW!$NE$2:$NE$200=AW$3)*(GMW!$ND$2:$ND$200=AW$4)*(GMW!$C$2:$C$200=AW$1),0),$F196-1966)</f>
        <v>202</v>
      </c>
      <c r="AX196" s="5" cm="1">
        <f t="array" ref="AX196">INDEX(GMW!$A$2:$NF$200,MATCH(1,(GMW!$NE$2:$NE$200=AX$3)*(GMW!$ND$2:$ND$200=AX$4)*(GMW!$C$2:$C$200=AX$1),0),$F196-1966)</f>
        <v>2025.577</v>
      </c>
      <c r="AY196" s="5" cm="1">
        <f t="array" ref="AY196">INDEX(GMW!$A$2:$NF$200,MATCH(1,(GMW!$NE$2:$NE$200=AY$3)*(GMW!$ND$2:$ND$200=AY$4)*(GMW!$C$2:$C$200=AY$1),0),$F196-1966)</f>
        <v>15488</v>
      </c>
      <c r="AZ196" s="5" cm="1">
        <f t="array" ref="AZ196">INDEX(GMW!$A$2:$NF$200,MATCH(1,(GMW!$NE$2:$NE$200=AZ$3)*(GMW!$ND$2:$ND$200=AZ$4)*(GMW!$C$2:$C$200=AZ$1),0),$F196-1966)</f>
        <v>4209</v>
      </c>
      <c r="BA196" s="5" cm="1">
        <f t="array" ref="BA196">INDEX(GMW!$A$2:$NF$200,MATCH(1,(GMW!$NE$2:$NE$200=BA$3)*(GMW!$ND$2:$ND$200=BA$4)*(GMW!$C$2:$C$200=BA$1),0),$F196-1966)</f>
        <v>2.9454440000000002</v>
      </c>
      <c r="BB196" s="5" cm="1">
        <f t="array" ref="BB196">INDEX(GMW!$A$2:$NF$200,MATCH(1,(GMW!$NE$2:$NE$200=BB$3)*(GMW!$ND$2:$ND$200=BB$4)*(GMW!$C$2:$C$200=BB$1),0),$F196-1966)</f>
        <v>3004.2649999999999</v>
      </c>
      <c r="BC196" s="5" cm="1">
        <f t="array" ref="BC196">INDEX(GMW!$A$2:$NF$200,MATCH(1,(GMW!$NE$2:$NE$200=BC$3)*(GMW!$ND$2:$ND$200=BC$4)*(GMW!$C$2:$C$200=BC$1),0),$F196-1966)</f>
        <v>0.48272660000000001</v>
      </c>
      <c r="BD196" s="5" cm="1">
        <f t="array" ref="BD196">INDEX(GMW!$A$2:$NF$200,MATCH(1,(GMW!$NE$2:$NE$200=BD$3)*(GMW!$ND$2:$ND$200=BD$4)*(GMW!$C$2:$C$200=BD$1),0),$F196-1966)</f>
        <v>4013</v>
      </c>
      <c r="BE196" s="5" cm="1">
        <f t="array" ref="BE196">INDEX(GMW!$A$2:$NF$200,MATCH(1,(GMW!$NE$2:$NE$200=BE$3)*(GMW!$ND$2:$ND$200=BE$4)*(GMW!$C$2:$C$200=BE$1),0),$F196-1966)</f>
        <v>5.6979189999999997</v>
      </c>
      <c r="BF196" s="5" cm="1">
        <f t="array" ref="BF196">INDEX(GMW!$A$2:$NF$200,MATCH(1,(GMW!$NE$2:$NE$200=BF$3)*(GMW!$ND$2:$ND$200=BF$4)*(GMW!$C$2:$C$200=BF$1),0),$F196-1966)</f>
        <v>7.27</v>
      </c>
      <c r="BG196" s="5" cm="1">
        <f t="array" ref="BG196">INDEX(GMW!$A$2:$NF$200,MATCH(1,(GMW!$NE$2:$NE$200=BG$3)*(GMW!$ND$2:$ND$200=BG$4)*(GMW!$C$2:$C$200=BG$1),0),$F196-1966)</f>
        <v>14.00591</v>
      </c>
      <c r="BH196" s="5" cm="1">
        <f t="array" ref="BH196">INDEX(GMW!$A$2:$NF$200,MATCH(1,(GMW!$NE$2:$NE$200=BH$3)*(GMW!$ND$2:$ND$200=BH$4)*(GMW!$C$2:$C$200=BH$1),0),$F196-1966)</f>
        <v>6.2199489999999997</v>
      </c>
      <c r="BI196" s="5" cm="1">
        <f t="array" ref="BI196">INDEX(GMW!$A$2:$NF$200,MATCH(1,(GMW!$NE$2:$NE$200=BI$3)*(GMW!$ND$2:$ND$200=BI$4)*(GMW!$C$2:$C$200=BI$1),0),$F196-1966)</f>
        <v>1.407</v>
      </c>
      <c r="BJ196" s="5" cm="1">
        <f t="array" ref="BJ196">INDEX(GMW!$A$2:$NF$200,MATCH(1,(GMW!$NE$2:$NE$200=BJ$3)*(GMW!$ND$2:$ND$200=BJ$4)*(GMW!$C$2:$C$200=BJ$1),0),$F196-1966)</f>
        <v>2.337453</v>
      </c>
      <c r="BK196" s="5" cm="1">
        <f t="array" ref="BK196">INDEX(GMW!$A$2:$NF$200,MATCH(1,(GMW!$NE$2:$NE$200=BK$3)*(GMW!$ND$2:$ND$200=BK$4)*(GMW!$C$2:$C$200=BK$1),0),$F196-1966)</f>
        <v>1.3470169999999999</v>
      </c>
      <c r="BL196" s="5" cm="1">
        <f t="array" ref="BL196">INDEX(GMW!$A$2:$NF$200,MATCH(1,(GMW!$NE$2:$NE$200=BL$3)*(GMW!$ND$2:$ND$200=BL$4)*(GMW!$C$2:$C$200=BL$1),0),$F196-1966)</f>
        <v>0.41738409999999998</v>
      </c>
      <c r="BM196" s="5" cm="1">
        <f t="array" ref="BM196">INDEX(GMW!$A$2:$NF$200,MATCH(1,(GMW!$NE$2:$NE$200=BM$3)*(GMW!$ND$2:$ND$200=BM$4)*(GMW!$C$2:$C$200=BM$1),0),$F196-1966)</f>
        <v>0.9692887</v>
      </c>
      <c r="BN196" s="5" cm="1">
        <f t="array" ref="BN196">INDEX(GMW!$A$2:$NF$200,MATCH(1,(GMW!$NE$2:$NE$200=BN$3)*(GMW!$ND$2:$ND$200=BN$4)*(GMW!$C$2:$C$200=BN$1),0),$F196-1966)</f>
        <v>1.234116</v>
      </c>
      <c r="BO196" s="5" cm="1">
        <f t="array" ref="BO196">INDEX(GMW!$A$2:$NF$200,MATCH(1,(GMW!$NE$2:$NE$200=BO$3)*(GMW!$ND$2:$ND$200=BO$4)*(GMW!$C$2:$C$200=BO$1),0),$F196-1966)</f>
        <v>1.44204</v>
      </c>
      <c r="BP196" s="5" cm="1">
        <f t="array" ref="BP196">INDEX(GMW!$A$2:$NF$200,MATCH(1,(GMW!$NE$2:$NE$200=BP$3)*(GMW!$ND$2:$ND$200=BP$4)*(GMW!$C$2:$C$200=BP$1),0),$F196-1966)</f>
        <v>2091312</v>
      </c>
      <c r="BQ196" s="5" cm="1">
        <f t="array" ref="BQ196">INDEX(GMW!$A$2:$NF$200,MATCH(1,(GMW!$NE$2:$NE$200=BQ$3)*(GMW!$ND$2:$ND$200=BQ$4)*(GMW!$C$2:$C$200=BQ$1),0),$F196-1966)</f>
        <v>33210.629999999997</v>
      </c>
      <c r="BR196" s="5" cm="1">
        <f t="array" ref="BR196">INDEX(GMW!$A$2:$NF$200,MATCH(1,(GMW!$NE$2:$NE$200=BR$3)*(GMW!$ND$2:$ND$200=BR$4)*(GMW!$C$2:$C$200=BR$1),0),$F196-1966)</f>
        <v>1273338</v>
      </c>
      <c r="BS196" s="5" cm="1">
        <f t="array" ref="BS196">INDEX(GMW!$A$2:$NF$200,MATCH(1,(GMW!$NE$2:$NE$200=BS$3)*(GMW!$ND$2:$ND$200=BS$4)*(GMW!$C$2:$C$200=BS$1),0),$F196-1966)</f>
        <v>2767211</v>
      </c>
      <c r="BT196" s="5" cm="1">
        <f t="array" ref="BT196">INDEX(GMW!$A$2:$NF$200,MATCH(1,(GMW!$NE$2:$NE$200=BT$3)*(GMW!$ND$2:$ND$200=BT$4)*(GMW!$C$2:$C$200=BT$1),0),$F196-1966)</f>
        <v>1122323</v>
      </c>
      <c r="BU196" s="5" cm="1">
        <f t="array" ref="BU196">INDEX(GMW!$A$2:$NF$200,MATCH(1,(GMW!$NE$2:$NE$200=BU$3)*(GMW!$ND$2:$ND$200=BU$4)*(GMW!$C$2:$C$200=BU$1),0),$F196-1966)</f>
        <v>1392.2619999999999</v>
      </c>
      <c r="BV196" s="5" cm="1">
        <f t="array" ref="BV196">INDEX(GMW!$A$2:$NF$200,MATCH(1,(GMW!$NE$2:$NE$200=BV$3)*(GMW!$ND$2:$ND$200=BV$4)*(GMW!$C$2:$C$200=BV$1),0),$F196-1966)</f>
        <v>2553298</v>
      </c>
      <c r="BW196" s="5" cm="1">
        <f t="array" ref="BW196">INDEX(GMW!$A$2:$NF$200,MATCH(1,(GMW!$NE$2:$NE$200=BW$3)*(GMW!$ND$2:$ND$200=BW$4)*(GMW!$C$2:$C$200=BW$1),0),$F196-1966)</f>
        <v>196.64500000000001</v>
      </c>
      <c r="BX196" s="5" cm="1">
        <f t="array" ref="BX196">INDEX(GMW!$A$2:$NF$200,MATCH(1,(GMW!$NE$2:$NE$200=BX$3)*(GMW!$ND$2:$ND$200=BX$4)*(GMW!$C$2:$C$200=BX$1),0),$F196-1966)</f>
        <v>946213.9</v>
      </c>
      <c r="BY196" s="5" cm="1">
        <f t="array" ref="BY196">INDEX(GMW!$A$2:$NF$200,MATCH(1,(GMW!$NE$2:$NE$200=BY$3)*(GMW!$ND$2:$ND$200=BY$4)*(GMW!$C$2:$C$200=BY$1),0),$F196-1966)</f>
        <v>2109.1889999999999</v>
      </c>
      <c r="BZ196" s="5" cm="1">
        <f t="array" ref="BZ196">INDEX(GMW!$A$2:$NF$200,MATCH(1,(GMW!$NE$2:$NE$200=BZ$3)*(GMW!$ND$2:$ND$200=BZ$4)*(GMW!$C$2:$C$200=BZ$1),0),$F196-1966)</f>
        <v>3537.777</v>
      </c>
      <c r="CA196" s="5" cm="1">
        <f t="array" ref="CA196">INDEX(GMW!$A$2:$NF$200,MATCH(1,(GMW!$NE$2:$NE$200=CA$3)*(GMW!$ND$2:$ND$200=CA$4)*(GMW!$C$2:$C$200=CA$1),0),$F196-1966)</f>
        <v>2924.2750000000001</v>
      </c>
      <c r="CB196" s="5" cm="1">
        <f t="array" ref="CB196">INDEX(GMW!$A$2:$NF$200,MATCH(1,(GMW!$NE$2:$NE$200=CB$3)*(GMW!$ND$2:$ND$200=CB$4)*(GMW!$C$2:$C$200=CB$1),0),$F196-1966)</f>
        <v>1578.806</v>
      </c>
      <c r="CC196" s="5" cm="1">
        <f t="array" ref="CC196">INDEX(GMW!$A$2:$NF$200,MATCH(1,(GMW!$NE$2:$NE$200=CC$3)*(GMW!$ND$2:$ND$200=CC$4)*(GMW!$C$2:$C$200=CC$1),0),$F196-1966)</f>
        <v>534.98749999999995</v>
      </c>
      <c r="CD196" s="5" cm="1">
        <f t="array" ref="CD196">INDEX(GMW!$A$2:$NF$200,MATCH(1,(GMW!$NE$2:$NE$200=CD$3)*(GMW!$ND$2:$ND$200=CD$4)*(GMW!$C$2:$C$200=CD$1),0),$F196-1966)</f>
        <v>670.76700000000005</v>
      </c>
      <c r="CE196" s="5" cm="1">
        <f t="array" ref="CE196">INDEX(GMW!$A$2:$NF$200,MATCH(1,(GMW!$NE$2:$NE$200=CE$3)*(GMW!$ND$2:$ND$200=CE$4)*(GMW!$C$2:$C$200=CE$1),0),$F196-1966)</f>
        <v>526.79499999999996</v>
      </c>
      <c r="CF196" s="5" cm="1">
        <f t="array" ref="CF196">INDEX(GMW!$A$2:$NF$200,MATCH(1,(GMW!$NE$2:$NE$200=CF$3)*(GMW!$ND$2:$ND$200=CF$4)*(GMW!$C$2:$C$200=CF$1),0),$F196-1966)</f>
        <v>175.1926</v>
      </c>
      <c r="CG196" s="5" cm="1">
        <f t="array" ref="CG196">INDEX(GMW!$A$2:$NF$200,MATCH(1,(GMW!$NE$2:$NE$200=CG$3)*(GMW!$ND$2:$ND$200=CG$4)*(GMW!$C$2:$C$200=CG$1),0),$F196-1966)</f>
        <v>184.62</v>
      </c>
      <c r="CH196" s="5" cm="1">
        <f t="array" ref="CH196">INDEX(GMW!$A$2:$NF$200,MATCH(1,(GMW!$NE$2:$NE$200=CH$3)*(GMW!$ND$2:$ND$200=CH$4)*(GMW!$C$2:$C$200=CH$1),0),$F196-1966)</f>
        <v>411.23700000000002</v>
      </c>
      <c r="CI196" s="5" cm="1">
        <f t="array" ref="CI196">INDEX(GMW!$A$2:$NF$200,MATCH(1,(GMW!$NE$2:$NE$200=CI$3)*(GMW!$ND$2:$ND$200=CI$4)*(GMW!$C$2:$C$200=CI$1),0),$F196-1966)</f>
        <v>302.76600000000002</v>
      </c>
      <c r="CJ196" s="5" cm="1">
        <f t="array" ref="CJ196">INDEX(GMW!$A$2:$NF$200,MATCH(1,(GMW!$NE$2:$NE$200=CJ$3)*(GMW!$ND$2:$ND$200=CJ$4)*(GMW!$C$2:$C$200=CJ$1),0),$F196-1966)</f>
        <v>481227</v>
      </c>
      <c r="CK196" s="5" cm="1">
        <f t="array" ref="CK196">INDEX(GMW!$A$2:$NF$200,MATCH(1,(GMW!$NE$2:$NE$200=CK$3)*(GMW!$ND$2:$ND$200=CK$4)*(GMW!$C$2:$C$200=CK$1),0),$F196-1966)</f>
        <v>4989.5749999999998</v>
      </c>
      <c r="CL196" s="5" cm="1">
        <f t="array" ref="CL196">INDEX(GMW!$A$2:$NF$200,MATCH(1,(GMW!$NE$2:$NE$200=CL$3)*(GMW!$ND$2:$ND$200=CL$4)*(GMW!$C$2:$C$200=CL$1),0),$F196-1966)</f>
        <v>128452.4</v>
      </c>
      <c r="CM196" s="5" cm="1">
        <f t="array" ref="CM196">INDEX(GMW!$A$2:$NF$200,MATCH(1,(GMW!$NE$2:$NE$200=CM$3)*(GMW!$ND$2:$ND$200=CM$4)*(GMW!$C$2:$C$200=CM$1),0),$F196-1966)</f>
        <v>503983</v>
      </c>
      <c r="CN196" s="5" cm="1">
        <f t="array" ref="CN196">INDEX(GMW!$A$2:$NF$200,MATCH(1,(GMW!$NE$2:$NE$200=CN$3)*(GMW!$ND$2:$ND$200=CN$4)*(GMW!$C$2:$C$200=CN$1),0),$F196-1966)</f>
        <v>468701</v>
      </c>
      <c r="CO196" s="5" cm="1">
        <f t="array" ref="CO196">INDEX(GMW!$A$2:$NF$200,MATCH(1,(GMW!$NE$2:$NE$200=CO$3)*(GMW!$ND$2:$ND$200=CO$4)*(GMW!$C$2:$C$200=CO$1),0),$F196-1966)</f>
        <v>551.65200000000004</v>
      </c>
      <c r="CP196" s="5" cm="1">
        <f t="array" ref="CP196">INDEX(GMW!$A$2:$NF$200,MATCH(1,(GMW!$NE$2:$NE$200=CP$3)*(GMW!$ND$2:$ND$200=CP$4)*(GMW!$C$2:$C$200=CP$1),0),$F196-1966)</f>
        <v>1190784</v>
      </c>
      <c r="CQ196" s="5" cm="1">
        <f t="array" ref="CQ196">INDEX(GMW!$A$2:$NF$200,MATCH(1,(GMW!$NE$2:$NE$200=CQ$3)*(GMW!$ND$2:$ND$200=CQ$4)*(GMW!$C$2:$C$200=CQ$1),0),$F196-1966)</f>
        <v>164.70500000000001</v>
      </c>
      <c r="CR196" s="5" cm="1">
        <f t="array" ref="CR196">INDEX(GMW!$A$2:$NF$200,MATCH(1,(GMW!$NE$2:$NE$200=CR$3)*(GMW!$ND$2:$ND$200=CR$4)*(GMW!$C$2:$C$200=CR$1),0),$F196-1966)</f>
        <v>503976.5</v>
      </c>
      <c r="CS196" s="5" cm="1">
        <f t="array" ref="CS196">INDEX(GMW!$A$2:$NF$200,MATCH(1,(GMW!$NE$2:$NE$200=CS$3)*(GMW!$ND$2:$ND$200=CS$4)*(GMW!$C$2:$C$200=CS$1),0),$F196-1966)</f>
        <v>809.94100000000003</v>
      </c>
      <c r="CT196" s="5" cm="1">
        <f t="array" ref="CT196">INDEX(GMW!$A$2:$NF$200,MATCH(1,(GMW!$NE$2:$NE$200=CT$3)*(GMW!$ND$2:$ND$200=CT$4)*(GMW!$C$2:$C$200=CT$1),0),$F196-1966)</f>
        <v>533.16700000000003</v>
      </c>
      <c r="CU196" s="5" cm="1">
        <f t="array" ref="CU196">INDEX(GMW!$A$2:$NF$200,MATCH(1,(GMW!$NE$2:$NE$200=CU$3)*(GMW!$ND$2:$ND$200=CU$4)*(GMW!$C$2:$C$200=CU$1),0),$F196-1966)</f>
        <v>378.91300000000001</v>
      </c>
      <c r="CV196" s="5" cm="1">
        <f t="array" ref="CV196">INDEX(GMW!$A$2:$NF$200,MATCH(1,(GMW!$NE$2:$NE$200=CV$3)*(GMW!$ND$2:$ND$200=CV$4)*(GMW!$C$2:$C$200=CV$1),0),$F196-1966)</f>
        <v>247.34700000000001</v>
      </c>
      <c r="CW196" s="5" cm="1">
        <f t="array" ref="CW196">INDEX(GMW!$A$2:$NF$200,MATCH(1,(GMW!$NE$2:$NE$200=CW$3)*(GMW!$ND$2:$ND$200=CW$4)*(GMW!$C$2:$C$200=CW$1),0),$F196-1966)</f>
        <v>192.583</v>
      </c>
      <c r="CX196" s="5" cm="1">
        <f t="array" ref="CX196">INDEX(GMW!$A$2:$NF$200,MATCH(1,(GMW!$NE$2:$NE$200=CX$3)*(GMW!$ND$2:$ND$200=CX$4)*(GMW!$C$2:$C$200=CX$1),0),$F196-1966)</f>
        <v>105.82899999999999</v>
      </c>
      <c r="CY196" s="5" cm="1">
        <f t="array" ref="CY196">INDEX(GMW!$A$2:$NF$200,MATCH(1,(GMW!$NE$2:$NE$200=CY$3)*(GMW!$ND$2:$ND$200=CY$4)*(GMW!$C$2:$C$200=CY$1),0),$F196-1966)</f>
        <v>87.145799999999994</v>
      </c>
      <c r="CZ196" s="5" cm="1">
        <f t="array" ref="CZ196">INDEX(GMW!$A$2:$NF$200,MATCH(1,(GMW!$NE$2:$NE$200=CZ$3)*(GMW!$ND$2:$ND$200=CZ$4)*(GMW!$C$2:$C$200=CZ$1),0),$F196-1966)</f>
        <v>56.853999999999999</v>
      </c>
      <c r="DA196" s="5" cm="1">
        <f t="array" ref="DA196">INDEX(GMW!$A$2:$NF$200,MATCH(1,(GMW!$NE$2:$NE$200=DA$3)*(GMW!$ND$2:$ND$200=DA$4)*(GMW!$C$2:$C$200=DA$1),0),$F196-1966)</f>
        <v>89.341999999999999</v>
      </c>
      <c r="DB196" s="5" cm="1">
        <f t="array" ref="DB196">INDEX(GMW!$A$2:$NF$200,MATCH(1,(GMW!$NE$2:$NE$200=DB$3)*(GMW!$ND$2:$ND$200=DB$4)*(GMW!$C$2:$C$200=DB$1),0),$F196-1966)</f>
        <v>38.984000000000002</v>
      </c>
      <c r="DC196" s="5" cm="1">
        <f t="array" ref="DC196">INDEX(GMW!$A$2:$NF$200,MATCH(1,(GMW!$NE$2:$NE$200=DC$3)*(GMW!$ND$2:$ND$200=DC$4)*(GMW!$C$2:$C$200=DC$1),0),$F196-1966)</f>
        <v>45.4071</v>
      </c>
    </row>
    <row r="197" spans="1:107" x14ac:dyDescent="0.25">
      <c r="B197" s="5">
        <f t="shared" si="62"/>
        <v>2020</v>
      </c>
      <c r="C197" s="5">
        <f t="shared" si="62"/>
        <v>2020</v>
      </c>
      <c r="F197" s="5">
        <f t="shared" si="58"/>
        <v>2163</v>
      </c>
      <c r="G197" s="5" cm="1">
        <f t="array" ref="G197">INDEX(GMW!$A$2:$NF$200,MATCH(1,(GMW!$NE$2:$NE$200=G$3)*(GMW!$ND$2:$ND$200=G$4)*(GMW!$C$2:$C$200=G$1),0),$F197-1966)</f>
        <v>610972</v>
      </c>
      <c r="H197" s="5" cm="1">
        <f t="array" ref="H197">INDEX(GMW!$A$2:$NF$200,MATCH(1,(GMW!$NE$2:$NE$200=H$3)*(GMW!$ND$2:$ND$200=H$4)*(GMW!$C$2:$C$200=H$1),0),$F197-1966)</f>
        <v>369291</v>
      </c>
      <c r="I197" s="5" cm="1">
        <f t="array" ref="I197">INDEX(GMW!$A$2:$NF$200,MATCH(1,(GMW!$NE$2:$NE$200=I$3)*(GMW!$ND$2:$ND$200=I$4)*(GMW!$C$2:$C$200=I$1),0),$F197-1966)</f>
        <v>111826</v>
      </c>
      <c r="J197" s="5" cm="1">
        <f t="array" ref="J197">INDEX(GMW!$A$2:$NF$200,MATCH(1,(GMW!$NE$2:$NE$200=J$3)*(GMW!$ND$2:$ND$200=J$4)*(GMW!$C$2:$C$200=J$1),0),$F197-1966)</f>
        <v>125054</v>
      </c>
      <c r="K197" s="5" cm="1">
        <f t="array" ref="K197">INDEX(GMW!$A$2:$NF$200,MATCH(1,(GMW!$NE$2:$NE$200=K$3)*(GMW!$ND$2:$ND$200=K$4)*(GMW!$C$2:$C$200=K$1),0),$F197-1966)</f>
        <v>181132</v>
      </c>
      <c r="L197" s="5" cm="1">
        <f t="array" ref="L197">INDEX(GMW!$A$2:$NF$200,MATCH(1,(GMW!$NE$2:$NE$200=L$3)*(GMW!$ND$2:$ND$200=L$4)*(GMW!$C$2:$C$200=L$1),0),$F197-1966)</f>
        <v>186911</v>
      </c>
      <c r="M197" s="5" cm="1">
        <f t="array" ref="M197">INDEX(GMW!$A$2:$NF$200,MATCH(1,(GMW!$NE$2:$NE$200=M$3)*(GMW!$ND$2:$ND$200=M$4)*(GMW!$C$2:$C$200=M$1),0),$F197-1966)</f>
        <v>63375</v>
      </c>
      <c r="N197" s="5" cm="1">
        <f t="array" ref="N197">INDEX(GMW!$A$2:$NF$200,MATCH(1,(GMW!$NE$2:$NE$200=N$3)*(GMW!$ND$2:$ND$200=N$4)*(GMW!$C$2:$C$200=N$1),0),$F197-1966)</f>
        <v>19585</v>
      </c>
      <c r="O197" s="5" cm="1">
        <f t="array" ref="O197">INDEX(GMW!$A$2:$NF$200,MATCH(1,(GMW!$NE$2:$NE$200=O$3)*(GMW!$ND$2:$ND$200=O$4)*(GMW!$C$2:$C$200=O$1),0),$F197-1966)</f>
        <v>108.9333</v>
      </c>
      <c r="P197" s="5" cm="1">
        <f t="array" ref="P197">INDEX(GMW!$A$2:$NF$200,MATCH(1,(GMW!$NE$2:$NE$200=P$3)*(GMW!$ND$2:$ND$200=P$4)*(GMW!$C$2:$C$200=P$1),0),$F197-1966)</f>
        <v>0.1</v>
      </c>
      <c r="Q197" s="5" cm="1">
        <f t="array" ref="Q197">INDEX(GMW!$A$2:$NF$200,MATCH(1,(GMW!$NE$2:$NE$200=Q$3)*(GMW!$ND$2:$ND$200=Q$4)*(GMW!$C$2:$C$200=Q$1),0),$F197-1966)</f>
        <v>0.23</v>
      </c>
      <c r="R197" s="5" cm="1">
        <f t="array" ref="R197">INDEX(GMW!$A$2:$NF$200,MATCH(1,(GMW!$NE$2:$NE$200=R$3)*(GMW!$ND$2:$ND$200=R$4)*(GMW!$C$2:$C$200=R$1),0),$F197-1966)</f>
        <v>108.9333</v>
      </c>
      <c r="S197" s="5" cm="1">
        <f t="array" ref="S197">INDEX(GMW!$A$2:$NF$200,MATCH(1,(GMW!$NE$2:$NE$200=S$3)*(GMW!$ND$2:$ND$200=S$4)*(GMW!$C$2:$C$200=S$1),0),$F197-1966)</f>
        <v>34594</v>
      </c>
      <c r="T197" s="5" cm="1">
        <f t="array" ref="T197">INDEX(GMW!$A$2:$NF$200,MATCH(1,(GMW!$NE$2:$NE$200=T$3)*(GMW!$ND$2:$ND$200=T$4)*(GMW!$C$2:$C$200=T$1),0),$F197-1966)</f>
        <v>417</v>
      </c>
      <c r="U197" s="5" cm="1">
        <f t="array" ref="U197">INDEX(GMW!$A$2:$NF$200,MATCH(1,(GMW!$NE$2:$NE$200=U$3)*(GMW!$ND$2:$ND$200=U$4)*(GMW!$C$2:$C$200=U$1),0),$F197-1966)</f>
        <v>54</v>
      </c>
      <c r="V197" s="5" cm="1">
        <f t="array" ref="V197">INDEX(GMW!$A$2:$NF$200,MATCH(1,(GMW!$NE$2:$NE$200=V$3)*(GMW!$ND$2:$ND$200=V$4)*(GMW!$C$2:$C$200=V$1),0),$F197-1966)</f>
        <v>2570</v>
      </c>
      <c r="W197" s="5" cm="1">
        <f t="array" ref="W197">INDEX(GMW!$A$2:$NF$200,MATCH(1,(GMW!$NE$2:$NE$200=W$3)*(GMW!$ND$2:$ND$200=W$4)*(GMW!$C$2:$C$200=W$1),0),$F197-1966)</f>
        <v>143</v>
      </c>
      <c r="X197" s="5" cm="1">
        <f t="array" ref="X197">INDEX(GMW!$A$2:$NF$200,MATCH(1,(GMW!$NE$2:$NE$200=X$3)*(GMW!$ND$2:$ND$200=X$4)*(GMW!$C$2:$C$200=X$1),0),$F197-1966)</f>
        <v>223</v>
      </c>
      <c r="Y197" s="5" cm="1">
        <f t="array" ref="Y197">INDEX(GMW!$A$2:$NF$200,MATCH(1,(GMW!$NE$2:$NE$200=Y$3)*(GMW!$ND$2:$ND$200=Y$4)*(GMW!$C$2:$C$200=Y$1),0),$F197-1966)</f>
        <v>2143</v>
      </c>
      <c r="Z197" s="5" cm="1">
        <f t="array" ref="Z197">INDEX(GMW!$A$2:$NF$200,MATCH(1,(GMW!$NE$2:$NE$200=Z$3)*(GMW!$ND$2:$ND$200=Z$4)*(GMW!$C$2:$C$200=Z$1),0),$F197-1966)</f>
        <v>4842</v>
      </c>
      <c r="AA197" s="5" cm="1">
        <f t="array" ref="AA197">INDEX(GMW!$A$2:$NF$200,MATCH(1,(GMW!$NE$2:$NE$200=AA$3)*(GMW!$ND$2:$ND$200=AA$4)*(GMW!$C$2:$C$200=AA$1),0),$F197-1966)</f>
        <v>1785</v>
      </c>
      <c r="AB197" s="5" cm="1">
        <f t="array" ref="AB197">INDEX(GMW!$A$2:$NF$200,MATCH(1,(GMW!$NE$2:$NE$200=AB$3)*(GMW!$ND$2:$ND$200=AB$4)*(GMW!$C$2:$C$200=AB$1),0),$F197-1966)</f>
        <v>2285</v>
      </c>
      <c r="AC197" s="5" cm="1">
        <f t="array" ref="AC197">INDEX(GMW!$A$2:$NF$200,MATCH(1,(GMW!$NE$2:$NE$200=AC$3)*(GMW!$ND$2:$ND$200=AC$4)*(GMW!$C$2:$C$200=AC$1),0),$F197-1966)</f>
        <v>1517</v>
      </c>
      <c r="AD197" s="5" cm="1">
        <f t="array" ref="AD197">INDEX(GMW!$A$2:$NF$200,MATCH(1,(GMW!$NE$2:$NE$200=AD$3)*(GMW!$ND$2:$ND$200=AD$4)*(GMW!$C$2:$C$200=AD$1),0),$F197-1966)</f>
        <v>1115</v>
      </c>
      <c r="AE197" s="5" cm="1">
        <f t="array" ref="AE197">INDEX(GMW!$A$2:$NF$200,MATCH(1,(GMW!$NE$2:$NE$200=AE$3)*(GMW!$ND$2:$ND$200=AE$4)*(GMW!$C$2:$C$200=AE$1),0),$F197-1966)</f>
        <v>614</v>
      </c>
      <c r="AF197" s="5" cm="1">
        <f t="array" ref="AF197">INDEX(GMW!$A$2:$NF$200,MATCH(1,(GMW!$NE$2:$NE$200=AF$3)*(GMW!$ND$2:$ND$200=AF$4)*(GMW!$C$2:$C$200=AF$1),0),$F197-1966)</f>
        <v>3116</v>
      </c>
      <c r="AG197" s="5" cm="1">
        <f t="array" ref="AG197">INDEX(GMW!$A$2:$NF$200,MATCH(1,(GMW!$NE$2:$NE$200=AG$3)*(GMW!$ND$2:$ND$200=AG$4)*(GMW!$C$2:$C$200=AG$1),0),$F197-1966)</f>
        <v>2927</v>
      </c>
      <c r="AH197" s="5" cm="1">
        <f t="array" ref="AH197">INDEX(GMW!$A$2:$NF$200,MATCH(1,(GMW!$NE$2:$NE$200=AH$3)*(GMW!$ND$2:$ND$200=AH$4)*(GMW!$C$2:$C$200=AH$1),0),$F197-1966)</f>
        <v>1564</v>
      </c>
      <c r="AI197" s="5" cm="1">
        <f t="array" ref="AI197">INDEX(GMW!$A$2:$NF$200,MATCH(1,(GMW!$NE$2:$NE$200=AI$3)*(GMW!$ND$2:$ND$200=AI$4)*(GMW!$C$2:$C$200=AI$1),0),$F197-1966)</f>
        <v>2952</v>
      </c>
      <c r="AJ197" s="5" cm="1">
        <f t="array" ref="AJ197">INDEX(GMW!$A$2:$NF$200,MATCH(1,(GMW!$NE$2:$NE$200=AJ$3)*(GMW!$ND$2:$ND$200=AJ$4)*(GMW!$C$2:$C$200=AJ$1),0),$F197-1966)</f>
        <v>4457</v>
      </c>
      <c r="AK197" s="5" cm="1">
        <f t="array" ref="AK197">INDEX(GMW!$A$2:$NF$200,MATCH(1,(GMW!$NE$2:$NE$200=AK$3)*(GMW!$ND$2:$ND$200=AK$4)*(GMW!$C$2:$C$200=AK$1),0),$F197-1966)</f>
        <v>931</v>
      </c>
      <c r="AL197" s="5" cm="1">
        <f t="array" ref="AL197">INDEX(GMW!$A$2:$NF$200,MATCH(1,(GMW!$NE$2:$NE$200=AL$3)*(GMW!$ND$2:$ND$200=AL$4)*(GMW!$C$2:$C$200=AL$1),0),$F197-1966)</f>
        <v>939</v>
      </c>
      <c r="AM197" s="5" cm="1">
        <f t="array" ref="AM197">INDEX(GMW!$A$2:$NF$200,MATCH(1,(GMW!$NE$2:$NE$200=AM$3)*(GMW!$ND$2:$ND$200=AM$4)*(GMW!$C$2:$C$200=AM$1),0),$F197-1966)</f>
        <v>32357</v>
      </c>
      <c r="AN197" s="5" cm="1">
        <f t="array" ref="AN197">INDEX(GMW!$A$2:$NF$200,MATCH(1,(GMW!$NE$2:$NE$200=AN$3)*(GMW!$ND$2:$ND$200=AN$4)*(GMW!$C$2:$C$200=AN$1),0),$F197-1966)</f>
        <v>5492</v>
      </c>
      <c r="AO197" s="5" cm="1">
        <f t="array" ref="AO197">INDEX(GMW!$A$2:$NF$200,MATCH(1,(GMW!$NE$2:$NE$200=AO$3)*(GMW!$ND$2:$ND$200=AO$4)*(GMW!$C$2:$C$200=AO$1),0),$F197-1966)</f>
        <v>610972</v>
      </c>
      <c r="AP197" s="5" cm="1">
        <f t="array" ref="AP197">INDEX(GMW!$A$2:$NF$200,MATCH(1,(GMW!$NE$2:$NE$200=AP$3)*(GMW!$ND$2:$ND$200=AP$4)*(GMW!$C$2:$C$200=AP$1),0),$F197-1966)</f>
        <v>5139.7250000000004</v>
      </c>
      <c r="AQ197" s="5" cm="1">
        <f t="array" ref="AQ197">INDEX(GMW!$A$2:$NF$200,MATCH(1,(GMW!$NE$2:$NE$200=AQ$3)*(GMW!$ND$2:$ND$200=AQ$4)*(GMW!$C$2:$C$200=AQ$1),0),$F197-1966)</f>
        <v>132578.5</v>
      </c>
      <c r="AR197" s="5" cm="1">
        <f t="array" ref="AR197">INDEX(GMW!$A$2:$NF$200,MATCH(1,(GMW!$NE$2:$NE$200=AR$3)*(GMW!$ND$2:$ND$200=AR$4)*(GMW!$C$2:$C$200=AR$1),0),$F197-1966)</f>
        <v>874.15</v>
      </c>
      <c r="AS197" s="5" cm="1">
        <f t="array" ref="AS197">INDEX(GMW!$A$2:$NF$200,MATCH(1,(GMW!$NE$2:$NE$200=AS$3)*(GMW!$ND$2:$ND$200=AS$4)*(GMW!$C$2:$C$200=AS$1),0),$F197-1966)</f>
        <v>601.29399999999998</v>
      </c>
      <c r="AT197" s="5" cm="1">
        <f t="array" ref="AT197">INDEX(GMW!$A$2:$NF$200,MATCH(1,(GMW!$NE$2:$NE$200=AT$3)*(GMW!$ND$2:$ND$200=AT$4)*(GMW!$C$2:$C$200=AT$1),0),$F197-1966)</f>
        <v>430.20800000000003</v>
      </c>
      <c r="AU197" s="5" cm="1">
        <f t="array" ref="AU197">INDEX(GMW!$A$2:$NF$200,MATCH(1,(GMW!$NE$2:$NE$200=AU$3)*(GMW!$ND$2:$ND$200=AU$4)*(GMW!$C$2:$C$200=AU$1),0),$F197-1966)</f>
        <v>536725.30000000005</v>
      </c>
      <c r="AV197" s="5" cm="1">
        <f t="array" ref="AV197">INDEX(GMW!$A$2:$NF$200,MATCH(1,(GMW!$NE$2:$NE$200=AV$3)*(GMW!$ND$2:$ND$200=AV$4)*(GMW!$C$2:$C$200=AV$1),0),$F197-1966)</f>
        <v>11280</v>
      </c>
      <c r="AW197" s="5" cm="1">
        <f t="array" ref="AW197">INDEX(GMW!$A$2:$NF$200,MATCH(1,(GMW!$NE$2:$NE$200=AW$3)*(GMW!$ND$2:$ND$200=AW$4)*(GMW!$C$2:$C$200=AW$1),0),$F197-1966)</f>
        <v>199.45</v>
      </c>
      <c r="AX197" s="5" cm="1">
        <f t="array" ref="AX197">INDEX(GMW!$A$2:$NF$200,MATCH(1,(GMW!$NE$2:$NE$200=AX$3)*(GMW!$ND$2:$ND$200=AX$4)*(GMW!$C$2:$C$200=AX$1),0),$F197-1966)</f>
        <v>2022.7460000000001</v>
      </c>
      <c r="AY197" s="5" cm="1">
        <f t="array" ref="AY197">INDEX(GMW!$A$2:$NF$200,MATCH(1,(GMW!$NE$2:$NE$200=AY$3)*(GMW!$ND$2:$ND$200=AY$4)*(GMW!$C$2:$C$200=AY$1),0),$F197-1966)</f>
        <v>16639</v>
      </c>
      <c r="AZ197" s="5" cm="1">
        <f t="array" ref="AZ197">INDEX(GMW!$A$2:$NF$200,MATCH(1,(GMW!$NE$2:$NE$200=AZ$3)*(GMW!$ND$2:$ND$200=AZ$4)*(GMW!$C$2:$C$200=AZ$1),0),$F197-1966)</f>
        <v>4199</v>
      </c>
      <c r="BA197" s="5" cm="1">
        <f t="array" ref="BA197">INDEX(GMW!$A$2:$NF$200,MATCH(1,(GMW!$NE$2:$NE$200=BA$3)*(GMW!$ND$2:$ND$200=BA$4)*(GMW!$C$2:$C$200=BA$1),0),$F197-1966)</f>
        <v>3.1043259999999999</v>
      </c>
      <c r="BB197" s="5" cm="1">
        <f t="array" ref="BB197">INDEX(GMW!$A$2:$NF$200,MATCH(1,(GMW!$NE$2:$NE$200=BB$3)*(GMW!$ND$2:$ND$200=BB$4)*(GMW!$C$2:$C$200=BB$1),0),$F197-1966)</f>
        <v>4843.3450000000003</v>
      </c>
      <c r="BC197" s="5" cm="1">
        <f t="array" ref="BC197">INDEX(GMW!$A$2:$NF$200,MATCH(1,(GMW!$NE$2:$NE$200=BC$3)*(GMW!$ND$2:$ND$200=BC$4)*(GMW!$C$2:$C$200=BC$1),0),$F197-1966)</f>
        <v>0.49668230000000002</v>
      </c>
      <c r="BD197" s="5" cm="1">
        <f t="array" ref="BD197">INDEX(GMW!$A$2:$NF$200,MATCH(1,(GMW!$NE$2:$NE$200=BD$3)*(GMW!$ND$2:$ND$200=BD$4)*(GMW!$C$2:$C$200=BD$1),0),$F197-1966)</f>
        <v>3249</v>
      </c>
      <c r="BE197" s="5" cm="1">
        <f t="array" ref="BE197">INDEX(GMW!$A$2:$NF$200,MATCH(1,(GMW!$NE$2:$NE$200=BE$3)*(GMW!$ND$2:$ND$200=BE$4)*(GMW!$C$2:$C$200=BE$1),0),$F197-1966)</f>
        <v>5.7735820000000002</v>
      </c>
      <c r="BF197" s="5" cm="1">
        <f t="array" ref="BF197">INDEX(GMW!$A$2:$NF$200,MATCH(1,(GMW!$NE$2:$NE$200=BF$3)*(GMW!$ND$2:$ND$200=BF$4)*(GMW!$C$2:$C$200=BF$1),0),$F197-1966)</f>
        <v>7.3129999999999997</v>
      </c>
      <c r="BG197" s="5" cm="1">
        <f t="array" ref="BG197">INDEX(GMW!$A$2:$NF$200,MATCH(1,(GMW!$NE$2:$NE$200=BG$3)*(GMW!$ND$2:$ND$200=BG$4)*(GMW!$C$2:$C$200=BG$1),0),$F197-1966)</f>
        <v>14.0931</v>
      </c>
      <c r="BH197" s="5" cm="1">
        <f t="array" ref="BH197">INDEX(GMW!$A$2:$NF$200,MATCH(1,(GMW!$NE$2:$NE$200=BH$3)*(GMW!$ND$2:$ND$200=BH$4)*(GMW!$C$2:$C$200=BH$1),0),$F197-1966)</f>
        <v>6.4696490000000004</v>
      </c>
      <c r="BI197" s="5" cm="1">
        <f t="array" ref="BI197">INDEX(GMW!$A$2:$NF$200,MATCH(1,(GMW!$NE$2:$NE$200=BI$3)*(GMW!$ND$2:$ND$200=BI$4)*(GMW!$C$2:$C$200=BI$1),0),$F197-1966)</f>
        <v>1.456</v>
      </c>
      <c r="BJ197" s="5" cm="1">
        <f t="array" ref="BJ197">INDEX(GMW!$A$2:$NF$200,MATCH(1,(GMW!$NE$2:$NE$200=BJ$3)*(GMW!$ND$2:$ND$200=BJ$4)*(GMW!$C$2:$C$200=BJ$1),0),$F197-1966)</f>
        <v>2.2966730000000002</v>
      </c>
      <c r="BK197" s="5" cm="1">
        <f t="array" ref="BK197">INDEX(GMW!$A$2:$NF$200,MATCH(1,(GMW!$NE$2:$NE$200=BK$3)*(GMW!$ND$2:$ND$200=BK$4)*(GMW!$C$2:$C$200=BK$1),0),$F197-1966)</f>
        <v>1.2779830000000001</v>
      </c>
      <c r="BL197" s="5" cm="1">
        <f t="array" ref="BL197">INDEX(GMW!$A$2:$NF$200,MATCH(1,(GMW!$NE$2:$NE$200=BL$3)*(GMW!$ND$2:$ND$200=BL$4)*(GMW!$C$2:$C$200=BL$1),0),$F197-1966)</f>
        <v>0.38854539999999999</v>
      </c>
      <c r="BM197" s="5" cm="1">
        <f t="array" ref="BM197">INDEX(GMW!$A$2:$NF$200,MATCH(1,(GMW!$NE$2:$NE$200=BM$3)*(GMW!$ND$2:$ND$200=BM$4)*(GMW!$C$2:$C$200=BM$1),0),$F197-1966)</f>
        <v>0.92765779999999998</v>
      </c>
      <c r="BN197" s="5" cm="1">
        <f t="array" ref="BN197">INDEX(GMW!$A$2:$NF$200,MATCH(1,(GMW!$NE$2:$NE$200=BN$3)*(GMW!$ND$2:$ND$200=BN$4)*(GMW!$C$2:$C$200=BN$1),0),$F197-1966)</f>
        <v>1.233131</v>
      </c>
      <c r="BO197" s="5" cm="1">
        <f t="array" ref="BO197">INDEX(GMW!$A$2:$NF$200,MATCH(1,(GMW!$NE$2:$NE$200=BO$3)*(GMW!$ND$2:$ND$200=BO$4)*(GMW!$C$2:$C$200=BO$1),0),$F197-1966)</f>
        <v>1.4511000000000001</v>
      </c>
      <c r="BP197" s="5" cm="1">
        <f t="array" ref="BP197">INDEX(GMW!$A$2:$NF$200,MATCH(1,(GMW!$NE$2:$NE$200=BP$3)*(GMW!$ND$2:$ND$200=BP$4)*(GMW!$C$2:$C$200=BP$1),0),$F197-1966)</f>
        <v>2160837</v>
      </c>
      <c r="BQ197" s="5" cm="1">
        <f t="array" ref="BQ197">INDEX(GMW!$A$2:$NF$200,MATCH(1,(GMW!$NE$2:$NE$200=BQ$3)*(GMW!$ND$2:$ND$200=BQ$4)*(GMW!$C$2:$C$200=BQ$1),0),$F197-1966)</f>
        <v>33884.699999999997</v>
      </c>
      <c r="BR197" s="5" cm="1">
        <f t="array" ref="BR197">INDEX(GMW!$A$2:$NF$200,MATCH(1,(GMW!$NE$2:$NE$200=BR$3)*(GMW!$ND$2:$ND$200=BR$4)*(GMW!$C$2:$C$200=BR$1),0),$F197-1966)</f>
        <v>1285488</v>
      </c>
      <c r="BS197" s="5" cm="1">
        <f t="array" ref="BS197">INDEX(GMW!$A$2:$NF$200,MATCH(1,(GMW!$NE$2:$NE$200=BS$3)*(GMW!$ND$2:$ND$200=BS$4)*(GMW!$C$2:$C$200=BS$1),0),$F197-1966)</f>
        <v>2790496</v>
      </c>
      <c r="BT197" s="5" cm="1">
        <f t="array" ref="BT197">INDEX(GMW!$A$2:$NF$200,MATCH(1,(GMW!$NE$2:$NE$200=BT$3)*(GMW!$ND$2:$ND$200=BT$4)*(GMW!$C$2:$C$200=BT$1),0),$F197-1966)</f>
        <v>1276442</v>
      </c>
      <c r="BU197" s="5" cm="1">
        <f t="array" ref="BU197">INDEX(GMW!$A$2:$NF$200,MATCH(1,(GMW!$NE$2:$NE$200=BU$3)*(GMW!$ND$2:$ND$200=BU$4)*(GMW!$C$2:$C$200=BU$1),0),$F197-1966)</f>
        <v>1452.6279999999999</v>
      </c>
      <c r="BV197" s="5" cm="1">
        <f t="array" ref="BV197">INDEX(GMW!$A$2:$NF$200,MATCH(1,(GMW!$NE$2:$NE$200=BV$3)*(GMW!$ND$2:$ND$200=BV$4)*(GMW!$C$2:$C$200=BV$1),0),$F197-1966)</f>
        <v>2625303</v>
      </c>
      <c r="BW197" s="5" cm="1">
        <f t="array" ref="BW197">INDEX(GMW!$A$2:$NF$200,MATCH(1,(GMW!$NE$2:$NE$200=BW$3)*(GMW!$ND$2:$ND$200=BW$4)*(GMW!$C$2:$C$200=BW$1),0),$F197-1966)</f>
        <v>199.2801</v>
      </c>
      <c r="BX197" s="5" cm="1">
        <f t="array" ref="BX197">INDEX(GMW!$A$2:$NF$200,MATCH(1,(GMW!$NE$2:$NE$200=BX$3)*(GMW!$ND$2:$ND$200=BX$4)*(GMW!$C$2:$C$200=BX$1),0),$F197-1966)</f>
        <v>969617.8</v>
      </c>
      <c r="BY197" s="5" cm="1">
        <f t="array" ref="BY197">INDEX(GMW!$A$2:$NF$200,MATCH(1,(GMW!$NE$2:$NE$200=BY$3)*(GMW!$ND$2:$ND$200=BY$4)*(GMW!$C$2:$C$200=BY$1),0),$F197-1966)</f>
        <v>2194.433</v>
      </c>
      <c r="BZ197" s="5" cm="1">
        <f t="array" ref="BZ197">INDEX(GMW!$A$2:$NF$200,MATCH(1,(GMW!$NE$2:$NE$200=BZ$3)*(GMW!$ND$2:$ND$200=BZ$4)*(GMW!$C$2:$C$200=BZ$1),0),$F197-1966)</f>
        <v>3549.5390000000002</v>
      </c>
      <c r="CA197" s="5" cm="1">
        <f t="array" ref="CA197">INDEX(GMW!$A$2:$NF$200,MATCH(1,(GMW!$NE$2:$NE$200=CA$3)*(GMW!$ND$2:$ND$200=CA$4)*(GMW!$C$2:$C$200=CA$1),0),$F197-1966)</f>
        <v>2993.6979999999999</v>
      </c>
      <c r="CB197" s="5" cm="1">
        <f t="array" ref="CB197">INDEX(GMW!$A$2:$NF$200,MATCH(1,(GMW!$NE$2:$NE$200=CB$3)*(GMW!$ND$2:$ND$200=CB$4)*(GMW!$C$2:$C$200=CB$1),0),$F197-1966)</f>
        <v>1617.5809999999999</v>
      </c>
      <c r="CC197" s="5" cm="1">
        <f t="array" ref="CC197">INDEX(GMW!$A$2:$NF$200,MATCH(1,(GMW!$NE$2:$NE$200=CC$3)*(GMW!$ND$2:$ND$200=CC$4)*(GMW!$C$2:$C$200=CC$1),0),$F197-1966)</f>
        <v>548.23220000000003</v>
      </c>
      <c r="CD197" s="5" cm="1">
        <f t="array" ref="CD197">INDEX(GMW!$A$2:$NF$200,MATCH(1,(GMW!$NE$2:$NE$200=CD$3)*(GMW!$ND$2:$ND$200=CD$4)*(GMW!$C$2:$C$200=CD$1),0),$F197-1966)</f>
        <v>669.44200000000001</v>
      </c>
      <c r="CE197" s="5" cm="1">
        <f t="array" ref="CE197">INDEX(GMW!$A$2:$NF$200,MATCH(1,(GMW!$NE$2:$NE$200=CE$3)*(GMW!$ND$2:$ND$200=CE$4)*(GMW!$C$2:$C$200=CE$1),0),$F197-1966)</f>
        <v>517.25400000000002</v>
      </c>
      <c r="CF197" s="5" cm="1">
        <f t="array" ref="CF197">INDEX(GMW!$A$2:$NF$200,MATCH(1,(GMW!$NE$2:$NE$200=CF$3)*(GMW!$ND$2:$ND$200=CF$4)*(GMW!$C$2:$C$200=CF$1),0),$F197-1966)</f>
        <v>173.3416</v>
      </c>
      <c r="CG197" s="5" cm="1">
        <f t="array" ref="CG197">INDEX(GMW!$A$2:$NF$200,MATCH(1,(GMW!$NE$2:$NE$200=CG$3)*(GMW!$ND$2:$ND$200=CG$4)*(GMW!$C$2:$C$200=CG$1),0),$F197-1966)</f>
        <v>184.62</v>
      </c>
      <c r="CH197" s="5" cm="1">
        <f t="array" ref="CH197">INDEX(GMW!$A$2:$NF$200,MATCH(1,(GMW!$NE$2:$NE$200=CH$3)*(GMW!$ND$2:$ND$200=CH$4)*(GMW!$C$2:$C$200=CH$1),0),$F197-1966)</f>
        <v>420.12</v>
      </c>
      <c r="CI197" s="5" cm="1">
        <f t="array" ref="CI197">INDEX(GMW!$A$2:$NF$200,MATCH(1,(GMW!$NE$2:$NE$200=CI$3)*(GMW!$ND$2:$ND$200=CI$4)*(GMW!$C$2:$C$200=CI$1),0),$F197-1966)</f>
        <v>308.78550000000001</v>
      </c>
      <c r="CJ197" s="5" cm="1">
        <f t="array" ref="CJ197">INDEX(GMW!$A$2:$NF$200,MATCH(1,(GMW!$NE$2:$NE$200=CJ$3)*(GMW!$ND$2:$ND$200=CJ$4)*(GMW!$C$2:$C$200=CJ$1),0),$F197-1966)</f>
        <v>540319</v>
      </c>
      <c r="CK197" s="5" cm="1">
        <f t="array" ref="CK197">INDEX(GMW!$A$2:$NF$200,MATCH(1,(GMW!$NE$2:$NE$200=CK$3)*(GMW!$ND$2:$ND$200=CK$4)*(GMW!$C$2:$C$200=CK$1),0),$F197-1966)</f>
        <v>5426.1</v>
      </c>
      <c r="CL197" s="5" cm="1">
        <f t="array" ref="CL197">INDEX(GMW!$A$2:$NF$200,MATCH(1,(GMW!$NE$2:$NE$200=CL$3)*(GMW!$ND$2:$ND$200=CL$4)*(GMW!$C$2:$C$200=CL$1),0),$F197-1966)</f>
        <v>135109.20000000001</v>
      </c>
      <c r="CM197" s="5" cm="1">
        <f t="array" ref="CM197">INDEX(GMW!$A$2:$NF$200,MATCH(1,(GMW!$NE$2:$NE$200=CM$3)*(GMW!$ND$2:$ND$200=CM$4)*(GMW!$C$2:$C$200=CM$1),0),$F197-1966)</f>
        <v>561621</v>
      </c>
      <c r="CN197" s="5" cm="1">
        <f t="array" ref="CN197">INDEX(GMW!$A$2:$NF$200,MATCH(1,(GMW!$NE$2:$NE$200=CN$3)*(GMW!$ND$2:$ND$200=CN$4)*(GMW!$C$2:$C$200=CN$1),0),$F197-1966)</f>
        <v>488713</v>
      </c>
      <c r="CO197" s="5" cm="1">
        <f t="array" ref="CO197">INDEX(GMW!$A$2:$NF$200,MATCH(1,(GMW!$NE$2:$NE$200=CO$3)*(GMW!$ND$2:$ND$200=CO$4)*(GMW!$C$2:$C$200=CO$1),0),$F197-1966)</f>
        <v>590.51400000000001</v>
      </c>
      <c r="CP197" s="5" cm="1">
        <f t="array" ref="CP197">INDEX(GMW!$A$2:$NF$200,MATCH(1,(GMW!$NE$2:$NE$200=CP$3)*(GMW!$ND$2:$ND$200=CP$4)*(GMW!$C$2:$C$200=CP$1),0),$F197-1966)</f>
        <v>1258778</v>
      </c>
      <c r="CQ197" s="5" cm="1">
        <f t="array" ref="CQ197">INDEX(GMW!$A$2:$NF$200,MATCH(1,(GMW!$NE$2:$NE$200=CQ$3)*(GMW!$ND$2:$ND$200=CQ$4)*(GMW!$C$2:$C$200=CQ$1),0),$F197-1966)</f>
        <v>176.65440000000001</v>
      </c>
      <c r="CR197" s="5" cm="1">
        <f t="array" ref="CR197">INDEX(GMW!$A$2:$NF$200,MATCH(1,(GMW!$NE$2:$NE$200=CR$3)*(GMW!$ND$2:$ND$200=CR$4)*(GMW!$C$2:$C$200=CR$1),0),$F197-1966)</f>
        <v>518844.7</v>
      </c>
      <c r="CS197" s="5" cm="1">
        <f t="array" ref="CS197">INDEX(GMW!$A$2:$NF$200,MATCH(1,(GMW!$NE$2:$NE$200=CS$3)*(GMW!$ND$2:$ND$200=CS$4)*(GMW!$C$2:$C$200=CS$1),0),$F197-1966)</f>
        <v>868.89099999999996</v>
      </c>
      <c r="CT197" s="5" cm="1">
        <f t="array" ref="CT197">INDEX(GMW!$A$2:$NF$200,MATCH(1,(GMW!$NE$2:$NE$200=CT$3)*(GMW!$ND$2:$ND$200=CT$4)*(GMW!$C$2:$C$200=CT$1),0),$F197-1966)</f>
        <v>595.97699999999998</v>
      </c>
      <c r="CU197" s="5" cm="1">
        <f t="array" ref="CU197">INDEX(GMW!$A$2:$NF$200,MATCH(1,(GMW!$NE$2:$NE$200=CU$3)*(GMW!$ND$2:$ND$200=CU$4)*(GMW!$C$2:$C$200=CU$1),0),$F197-1966)</f>
        <v>430.09300000000002</v>
      </c>
      <c r="CV197" s="5" cm="1">
        <f t="array" ref="CV197">INDEX(GMW!$A$2:$NF$200,MATCH(1,(GMW!$NE$2:$NE$200=CV$3)*(GMW!$ND$2:$ND$200=CV$4)*(GMW!$C$2:$C$200=CV$1),0),$F197-1966)</f>
        <v>287.63200000000001</v>
      </c>
      <c r="CW197" s="5" cm="1">
        <f t="array" ref="CW197">INDEX(GMW!$A$2:$NF$200,MATCH(1,(GMW!$NE$2:$NE$200=CW$3)*(GMW!$ND$2:$ND$200=CW$4)*(GMW!$C$2:$C$200=CW$1),0),$F197-1966)</f>
        <v>206.24600000000001</v>
      </c>
      <c r="CX197" s="5" cm="1">
        <f t="array" ref="CX197">INDEX(GMW!$A$2:$NF$200,MATCH(1,(GMW!$NE$2:$NE$200=CX$3)*(GMW!$ND$2:$ND$200=CX$4)*(GMW!$C$2:$C$200=CX$1),0),$F197-1966)</f>
        <v>119.017</v>
      </c>
      <c r="CY197" s="5" cm="1">
        <f t="array" ref="CY197">INDEX(GMW!$A$2:$NF$200,MATCH(1,(GMW!$NE$2:$NE$200=CY$3)*(GMW!$ND$2:$ND$200=CY$4)*(GMW!$C$2:$C$200=CY$1),0),$F197-1966)</f>
        <v>97.565799999999996</v>
      </c>
      <c r="CZ197" s="5" cm="1">
        <f t="array" ref="CZ197">INDEX(GMW!$A$2:$NF$200,MATCH(1,(GMW!$NE$2:$NE$200=CZ$3)*(GMW!$ND$2:$ND$200=CZ$4)*(GMW!$C$2:$C$200=CZ$1),0),$F197-1966)</f>
        <v>59.195999999999998</v>
      </c>
      <c r="DA197" s="5" cm="1">
        <f t="array" ref="DA197">INDEX(GMW!$A$2:$NF$200,MATCH(1,(GMW!$NE$2:$NE$200=DA$3)*(GMW!$ND$2:$ND$200=DA$4)*(GMW!$C$2:$C$200=DA$1),0),$F197-1966)</f>
        <v>100.13200000000001</v>
      </c>
      <c r="DB197" s="5" cm="1">
        <f t="array" ref="DB197">INDEX(GMW!$A$2:$NF$200,MATCH(1,(GMW!$NE$2:$NE$200=DB$3)*(GMW!$ND$2:$ND$200=DB$4)*(GMW!$C$2:$C$200=DB$1),0),$F197-1966)</f>
        <v>41.23</v>
      </c>
      <c r="DC197" s="5" cm="1">
        <f t="array" ref="DC197">INDEX(GMW!$A$2:$NF$200,MATCH(1,(GMW!$NE$2:$NE$200=DC$3)*(GMW!$ND$2:$ND$200=DC$4)*(GMW!$C$2:$C$200=DC$1),0),$F197-1966)</f>
        <v>51.359200000000001</v>
      </c>
    </row>
    <row r="198" spans="1:107" x14ac:dyDescent="0.25">
      <c r="B198" s="5">
        <f t="shared" si="62"/>
        <v>2020</v>
      </c>
      <c r="C198" s="5">
        <f t="shared" si="62"/>
        <v>2020</v>
      </c>
      <c r="E198" s="5">
        <f t="shared" ref="E198" si="65">+E194+1</f>
        <v>2020</v>
      </c>
      <c r="F198" s="5">
        <f t="shared" si="58"/>
        <v>2164</v>
      </c>
      <c r="G198" s="5" cm="1">
        <f t="array" ref="G198">INDEX(GMW!$A$2:$NF$200,MATCH(1,(GMW!$NE$2:$NE$200=G$3)*(GMW!$ND$2:$ND$200=G$4)*(GMW!$C$2:$C$200=G$1),0),$F198-1966)</f>
        <v>619330</v>
      </c>
      <c r="H198" s="5" cm="1">
        <f t="array" ref="H198">INDEX(GMW!$A$2:$NF$200,MATCH(1,(GMW!$NE$2:$NE$200=H$3)*(GMW!$ND$2:$ND$200=H$4)*(GMW!$C$2:$C$200=H$1),0),$F198-1966)</f>
        <v>362708</v>
      </c>
      <c r="I198" s="5" cm="1">
        <f t="array" ref="I198">INDEX(GMW!$A$2:$NF$200,MATCH(1,(GMW!$NE$2:$NE$200=I$3)*(GMW!$ND$2:$ND$200=I$4)*(GMW!$C$2:$C$200=I$1),0),$F198-1966)</f>
        <v>118476</v>
      </c>
      <c r="J198" s="5" cm="1">
        <f t="array" ref="J198">INDEX(GMW!$A$2:$NF$200,MATCH(1,(GMW!$NE$2:$NE$200=J$3)*(GMW!$ND$2:$ND$200=J$4)*(GMW!$C$2:$C$200=J$1),0),$F198-1966)</f>
        <v>131064</v>
      </c>
      <c r="K198" s="5" cm="1">
        <f t="array" ref="K198">INDEX(GMW!$A$2:$NF$200,MATCH(1,(GMW!$NE$2:$NE$200=K$3)*(GMW!$ND$2:$ND$200=K$4)*(GMW!$C$2:$C$200=K$1),0),$F198-1966)</f>
        <v>191402</v>
      </c>
      <c r="L198" s="5" cm="1">
        <f t="array" ref="L198">INDEX(GMW!$A$2:$NF$200,MATCH(1,(GMW!$NE$2:$NE$200=L$3)*(GMW!$ND$2:$ND$200=L$4)*(GMW!$C$2:$C$200=L$1),0),$F198-1966)</f>
        <v>214356</v>
      </c>
      <c r="M198" s="5" cm="1">
        <f t="array" ref="M198">INDEX(GMW!$A$2:$NF$200,MATCH(1,(GMW!$NE$2:$NE$200=M$3)*(GMW!$ND$2:$ND$200=M$4)*(GMW!$C$2:$C$200=M$1),0),$F198-1966)</f>
        <v>67292</v>
      </c>
      <c r="N198" s="5" cm="1">
        <f t="array" ref="N198">INDEX(GMW!$A$2:$NF$200,MATCH(1,(GMW!$NE$2:$NE$200=N$3)*(GMW!$ND$2:$ND$200=N$4)*(GMW!$C$2:$C$200=N$1),0),$F198-1966)</f>
        <v>19953</v>
      </c>
      <c r="O198" s="5" cm="1">
        <f t="array" ref="O198">INDEX(GMW!$A$2:$NF$200,MATCH(1,(GMW!$NE$2:$NE$200=O$3)*(GMW!$ND$2:$ND$200=O$4)*(GMW!$C$2:$C$200=O$1),0),$F198-1966)</f>
        <v>109.0667</v>
      </c>
      <c r="P198" s="5" cm="1">
        <f t="array" ref="P198">INDEX(GMW!$A$2:$NF$200,MATCH(1,(GMW!$NE$2:$NE$200=P$3)*(GMW!$ND$2:$ND$200=P$4)*(GMW!$C$2:$C$200=P$1),0),$F198-1966)</f>
        <v>0.1</v>
      </c>
      <c r="Q198" s="5" cm="1">
        <f t="array" ref="Q198">INDEX(GMW!$A$2:$NF$200,MATCH(1,(GMW!$NE$2:$NE$200=Q$3)*(GMW!$ND$2:$ND$200=Q$4)*(GMW!$C$2:$C$200=Q$1),0),$F198-1966)</f>
        <v>0.2</v>
      </c>
      <c r="R198" s="5" cm="1">
        <f t="array" ref="R198">INDEX(GMW!$A$2:$NF$200,MATCH(1,(GMW!$NE$2:$NE$200=R$3)*(GMW!$ND$2:$ND$200=R$4)*(GMW!$C$2:$C$200=R$1),0),$F198-1966)</f>
        <v>109.0667</v>
      </c>
      <c r="S198" s="5" cm="1">
        <f t="array" ref="S198">INDEX(GMW!$A$2:$NF$200,MATCH(1,(GMW!$NE$2:$NE$200=S$3)*(GMW!$ND$2:$ND$200=S$4)*(GMW!$C$2:$C$200=S$1),0),$F198-1966)</f>
        <v>34522</v>
      </c>
      <c r="T198" s="5" cm="1">
        <f t="array" ref="T198">INDEX(GMW!$A$2:$NF$200,MATCH(1,(GMW!$NE$2:$NE$200=T$3)*(GMW!$ND$2:$ND$200=T$4)*(GMW!$C$2:$C$200=T$1),0),$F198-1966)</f>
        <v>380</v>
      </c>
      <c r="U198" s="5" cm="1">
        <f t="array" ref="U198">INDEX(GMW!$A$2:$NF$200,MATCH(1,(GMW!$NE$2:$NE$200=U$3)*(GMW!$ND$2:$ND$200=U$4)*(GMW!$C$2:$C$200=U$1),0),$F198-1966)</f>
        <v>53</v>
      </c>
      <c r="V198" s="5" cm="1">
        <f t="array" ref="V198">INDEX(GMW!$A$2:$NF$200,MATCH(1,(GMW!$NE$2:$NE$200=V$3)*(GMW!$ND$2:$ND$200=V$4)*(GMW!$C$2:$C$200=V$1),0),$F198-1966)</f>
        <v>2556</v>
      </c>
      <c r="W198" s="5" cm="1">
        <f t="array" ref="W198">INDEX(GMW!$A$2:$NF$200,MATCH(1,(GMW!$NE$2:$NE$200=W$3)*(GMW!$ND$2:$ND$200=W$4)*(GMW!$C$2:$C$200=W$1),0),$F198-1966)</f>
        <v>146</v>
      </c>
      <c r="X198" s="5" cm="1">
        <f t="array" ref="X198">INDEX(GMW!$A$2:$NF$200,MATCH(1,(GMW!$NE$2:$NE$200=X$3)*(GMW!$ND$2:$ND$200=X$4)*(GMW!$C$2:$C$200=X$1),0),$F198-1966)</f>
        <v>223</v>
      </c>
      <c r="Y198" s="5" cm="1">
        <f t="array" ref="Y198">INDEX(GMW!$A$2:$NF$200,MATCH(1,(GMW!$NE$2:$NE$200=Y$3)*(GMW!$ND$2:$ND$200=Y$4)*(GMW!$C$2:$C$200=Y$1),0),$F198-1966)</f>
        <v>2154</v>
      </c>
      <c r="Z198" s="5" cm="1">
        <f t="array" ref="Z198">INDEX(GMW!$A$2:$NF$200,MATCH(1,(GMW!$NE$2:$NE$200=Z$3)*(GMW!$ND$2:$ND$200=Z$4)*(GMW!$C$2:$C$200=Z$1),0),$F198-1966)</f>
        <v>4831</v>
      </c>
      <c r="AA198" s="5" cm="1">
        <f t="array" ref="AA198">INDEX(GMW!$A$2:$NF$200,MATCH(1,(GMW!$NE$2:$NE$200=AA$3)*(GMW!$ND$2:$ND$200=AA$4)*(GMW!$C$2:$C$200=AA$1),0),$F198-1966)</f>
        <v>1754</v>
      </c>
      <c r="AB198" s="5" cm="1">
        <f t="array" ref="AB198">INDEX(GMW!$A$2:$NF$200,MATCH(1,(GMW!$NE$2:$NE$200=AB$3)*(GMW!$ND$2:$ND$200=AB$4)*(GMW!$C$2:$C$200=AB$1),0),$F198-1966)</f>
        <v>2195</v>
      </c>
      <c r="AC198" s="5" cm="1">
        <f t="array" ref="AC198">INDEX(GMW!$A$2:$NF$200,MATCH(1,(GMW!$NE$2:$NE$200=AC$3)*(GMW!$ND$2:$ND$200=AC$4)*(GMW!$C$2:$C$200=AC$1),0),$F198-1966)</f>
        <v>1510</v>
      </c>
      <c r="AD198" s="5" cm="1">
        <f t="array" ref="AD198">INDEX(GMW!$A$2:$NF$200,MATCH(1,(GMW!$NE$2:$NE$200=AD$3)*(GMW!$ND$2:$ND$200=AD$4)*(GMW!$C$2:$C$200=AD$1),0),$F198-1966)</f>
        <v>1143</v>
      </c>
      <c r="AE198" s="5" cm="1">
        <f t="array" ref="AE198">INDEX(GMW!$A$2:$NF$200,MATCH(1,(GMW!$NE$2:$NE$200=AE$3)*(GMW!$ND$2:$ND$200=AE$4)*(GMW!$C$2:$C$200=AE$1),0),$F198-1966)</f>
        <v>645</v>
      </c>
      <c r="AF198" s="5" cm="1">
        <f t="array" ref="AF198">INDEX(GMW!$A$2:$NF$200,MATCH(1,(GMW!$NE$2:$NE$200=AF$3)*(GMW!$ND$2:$ND$200=AF$4)*(GMW!$C$2:$C$200=AF$1),0),$F198-1966)</f>
        <v>3140</v>
      </c>
      <c r="AG198" s="5" cm="1">
        <f t="array" ref="AG198">INDEX(GMW!$A$2:$NF$200,MATCH(1,(GMW!$NE$2:$NE$200=AG$3)*(GMW!$ND$2:$ND$200=AG$4)*(GMW!$C$2:$C$200=AG$1),0),$F198-1966)</f>
        <v>2920</v>
      </c>
      <c r="AH198" s="5" cm="1">
        <f t="array" ref="AH198">INDEX(GMW!$A$2:$NF$200,MATCH(1,(GMW!$NE$2:$NE$200=AH$3)*(GMW!$ND$2:$ND$200=AH$4)*(GMW!$C$2:$C$200=AH$1),0),$F198-1966)</f>
        <v>1587</v>
      </c>
      <c r="AI198" s="5" cm="1">
        <f t="array" ref="AI198">INDEX(GMW!$A$2:$NF$200,MATCH(1,(GMW!$NE$2:$NE$200=AI$3)*(GMW!$ND$2:$ND$200=AI$4)*(GMW!$C$2:$C$200=AI$1),0),$F198-1966)</f>
        <v>2939</v>
      </c>
      <c r="AJ198" s="5" cm="1">
        <f t="array" ref="AJ198">INDEX(GMW!$A$2:$NF$200,MATCH(1,(GMW!$NE$2:$NE$200=AJ$3)*(GMW!$ND$2:$ND$200=AJ$4)*(GMW!$C$2:$C$200=AJ$1),0),$F198-1966)</f>
        <v>4502</v>
      </c>
      <c r="AK198" s="5" cm="1">
        <f t="array" ref="AK198">INDEX(GMW!$A$2:$NF$200,MATCH(1,(GMW!$NE$2:$NE$200=AK$3)*(GMW!$ND$2:$ND$200=AK$4)*(GMW!$C$2:$C$200=AK$1),0),$F198-1966)</f>
        <v>917</v>
      </c>
      <c r="AL198" s="5" cm="1">
        <f t="array" ref="AL198">INDEX(GMW!$A$2:$NF$200,MATCH(1,(GMW!$NE$2:$NE$200=AL$3)*(GMW!$ND$2:$ND$200=AL$4)*(GMW!$C$2:$C$200=AL$1),0),$F198-1966)</f>
        <v>929</v>
      </c>
      <c r="AM198" s="5" cm="1">
        <f t="array" ref="AM198">INDEX(GMW!$A$2:$NF$200,MATCH(1,(GMW!$NE$2:$NE$200=AM$3)*(GMW!$ND$2:$ND$200=AM$4)*(GMW!$C$2:$C$200=AM$1),0),$F198-1966)</f>
        <v>32268</v>
      </c>
      <c r="AN198" s="5" cm="1">
        <f t="array" ref="AN198">INDEX(GMW!$A$2:$NF$200,MATCH(1,(GMW!$NE$2:$NE$200=AN$3)*(GMW!$ND$2:$ND$200=AN$4)*(GMW!$C$2:$C$200=AN$1),0),$F198-1966)</f>
        <v>5529</v>
      </c>
      <c r="AO198" s="5" cm="1">
        <f t="array" ref="AO198">INDEX(GMW!$A$2:$NF$200,MATCH(1,(GMW!$NE$2:$NE$200=AO$3)*(GMW!$ND$2:$ND$200=AO$4)*(GMW!$C$2:$C$200=AO$1),0),$F198-1966)</f>
        <v>619330</v>
      </c>
      <c r="AP198" s="5" cm="1">
        <f t="array" ref="AP198">INDEX(GMW!$A$2:$NF$200,MATCH(1,(GMW!$NE$2:$NE$200=AP$3)*(GMW!$ND$2:$ND$200=AP$4)*(GMW!$C$2:$C$200=AP$1),0),$F198-1966)</f>
        <v>5197.9750000000004</v>
      </c>
      <c r="AQ198" s="5" cm="1">
        <f t="array" ref="AQ198">INDEX(GMW!$A$2:$NF$200,MATCH(1,(GMW!$NE$2:$NE$200=AQ$3)*(GMW!$ND$2:$ND$200=AQ$4)*(GMW!$C$2:$C$200=AQ$1),0),$F198-1966)</f>
        <v>134843.29999999999</v>
      </c>
      <c r="AR198" s="5" cm="1">
        <f t="array" ref="AR198">INDEX(GMW!$A$2:$NF$200,MATCH(1,(GMW!$NE$2:$NE$200=AR$3)*(GMW!$ND$2:$ND$200=AR$4)*(GMW!$C$2:$C$200=AR$1),0),$F198-1966)</f>
        <v>882.61</v>
      </c>
      <c r="AS198" s="5" cm="1">
        <f t="array" ref="AS198">INDEX(GMW!$A$2:$NF$200,MATCH(1,(GMW!$NE$2:$NE$200=AS$3)*(GMW!$ND$2:$ND$200=AS$4)*(GMW!$C$2:$C$200=AS$1),0),$F198-1966)</f>
        <v>600.80899999999997</v>
      </c>
      <c r="AT198" s="5" cm="1">
        <f t="array" ref="AT198">INDEX(GMW!$A$2:$NF$200,MATCH(1,(GMW!$NE$2:$NE$200=AT$3)*(GMW!$ND$2:$ND$200=AT$4)*(GMW!$C$2:$C$200=AT$1),0),$F198-1966)</f>
        <v>431.38600000000002</v>
      </c>
      <c r="AU198" s="5" cm="1">
        <f t="array" ref="AU198">INDEX(GMW!$A$2:$NF$200,MATCH(1,(GMW!$NE$2:$NE$200=AU$3)*(GMW!$ND$2:$ND$200=AU$4)*(GMW!$C$2:$C$200=AU$1),0),$F198-1966)</f>
        <v>546807</v>
      </c>
      <c r="AV198" s="5" cm="1">
        <f t="array" ref="AV198">INDEX(GMW!$A$2:$NF$200,MATCH(1,(GMW!$NE$2:$NE$200=AV$3)*(GMW!$ND$2:$ND$200=AV$4)*(GMW!$C$2:$C$200=AV$1),0),$F198-1966)</f>
        <v>9256</v>
      </c>
      <c r="AW198" s="5" cm="1">
        <f t="array" ref="AW198">INDEX(GMW!$A$2:$NF$200,MATCH(1,(GMW!$NE$2:$NE$200=AW$3)*(GMW!$ND$2:$ND$200=AW$4)*(GMW!$C$2:$C$200=AW$1),0),$F198-1966)</f>
        <v>201.125</v>
      </c>
      <c r="AX198" s="5" cm="1">
        <f t="array" ref="AX198">INDEX(GMW!$A$2:$NF$200,MATCH(1,(GMW!$NE$2:$NE$200=AX$3)*(GMW!$ND$2:$ND$200=AX$4)*(GMW!$C$2:$C$200=AX$1),0),$F198-1966)</f>
        <v>2019.7070000000001</v>
      </c>
      <c r="AY198" s="5" cm="1">
        <f t="array" ref="AY198">INDEX(GMW!$A$2:$NF$200,MATCH(1,(GMW!$NE$2:$NE$200=AY$3)*(GMW!$ND$2:$ND$200=AY$4)*(GMW!$C$2:$C$200=AY$1),0),$F198-1966)</f>
        <v>15972</v>
      </c>
      <c r="AZ198" s="5" cm="1">
        <f t="array" ref="AZ198">INDEX(GMW!$A$2:$NF$200,MATCH(1,(GMW!$NE$2:$NE$200=AZ$3)*(GMW!$ND$2:$ND$200=AZ$4)*(GMW!$C$2:$C$200=AZ$1),0),$F198-1966)</f>
        <v>3987</v>
      </c>
      <c r="BA198" s="5" cm="1">
        <f t="array" ref="BA198">INDEX(GMW!$A$2:$NF$200,MATCH(1,(GMW!$NE$2:$NE$200=BA$3)*(GMW!$ND$2:$ND$200=BA$4)*(GMW!$C$2:$C$200=BA$1),0),$F198-1966)</f>
        <v>3.2854399999999999</v>
      </c>
      <c r="BB198" s="5" cm="1">
        <f t="array" ref="BB198">INDEX(GMW!$A$2:$NF$200,MATCH(1,(GMW!$NE$2:$NE$200=BB$3)*(GMW!$ND$2:$ND$200=BB$4)*(GMW!$C$2:$C$200=BB$1),0),$F198-1966)</f>
        <v>3178.529</v>
      </c>
      <c r="BC198" s="5" cm="1">
        <f t="array" ref="BC198">INDEX(GMW!$A$2:$NF$200,MATCH(1,(GMW!$NE$2:$NE$200=BC$3)*(GMW!$ND$2:$ND$200=BC$4)*(GMW!$C$2:$C$200=BC$1),0),$F198-1966)</f>
        <v>0.49440509999999999</v>
      </c>
      <c r="BD198" s="5" cm="1">
        <f t="array" ref="BD198">INDEX(GMW!$A$2:$NF$200,MATCH(1,(GMW!$NE$2:$NE$200=BD$3)*(GMW!$ND$2:$ND$200=BD$4)*(GMW!$C$2:$C$200=BD$1),0),$F198-1966)</f>
        <v>4082</v>
      </c>
      <c r="BE198" s="5" cm="1">
        <f t="array" ref="BE198">INDEX(GMW!$A$2:$NF$200,MATCH(1,(GMW!$NE$2:$NE$200=BE$3)*(GMW!$ND$2:$ND$200=BE$4)*(GMW!$C$2:$C$200=BE$1),0),$F198-1966)</f>
        <v>4.9492779999999996</v>
      </c>
      <c r="BF198" s="5" cm="1">
        <f t="array" ref="BF198">INDEX(GMW!$A$2:$NF$200,MATCH(1,(GMW!$NE$2:$NE$200=BF$3)*(GMW!$ND$2:$ND$200=BF$4)*(GMW!$C$2:$C$200=BF$1),0),$F198-1966)</f>
        <v>7.1820000000000004</v>
      </c>
      <c r="BG198" s="5" cm="1">
        <f t="array" ref="BG198">INDEX(GMW!$A$2:$NF$200,MATCH(1,(GMW!$NE$2:$NE$200=BG$3)*(GMW!$ND$2:$ND$200=BG$4)*(GMW!$C$2:$C$200=BG$1),0),$F198-1966)</f>
        <v>14.64428</v>
      </c>
      <c r="BH198" s="5" cm="1">
        <f t="array" ref="BH198">INDEX(GMW!$A$2:$NF$200,MATCH(1,(GMW!$NE$2:$NE$200=BH$3)*(GMW!$ND$2:$ND$200=BH$4)*(GMW!$C$2:$C$200=BH$1),0),$F198-1966)</f>
        <v>6.0041650000000004</v>
      </c>
      <c r="BI198" s="5" cm="1">
        <f t="array" ref="BI198">INDEX(GMW!$A$2:$NF$200,MATCH(1,(GMW!$NE$2:$NE$200=BI$3)*(GMW!$ND$2:$ND$200=BI$4)*(GMW!$C$2:$C$200=BI$1),0),$F198-1966)</f>
        <v>1.452</v>
      </c>
      <c r="BJ198" s="5" cm="1">
        <f t="array" ref="BJ198">INDEX(GMW!$A$2:$NF$200,MATCH(1,(GMW!$NE$2:$NE$200=BJ$3)*(GMW!$ND$2:$ND$200=BJ$4)*(GMW!$C$2:$C$200=BJ$1),0),$F198-1966)</f>
        <v>2.1643080000000001</v>
      </c>
      <c r="BK198" s="5" cm="1">
        <f t="array" ref="BK198">INDEX(GMW!$A$2:$NF$200,MATCH(1,(GMW!$NE$2:$NE$200=BK$3)*(GMW!$ND$2:$ND$200=BK$4)*(GMW!$C$2:$C$200=BK$1),0),$F198-1966)</f>
        <v>1.1465650000000001</v>
      </c>
      <c r="BL198" s="5" cm="1">
        <f t="array" ref="BL198">INDEX(GMW!$A$2:$NF$200,MATCH(1,(GMW!$NE$2:$NE$200=BL$3)*(GMW!$ND$2:$ND$200=BL$4)*(GMW!$C$2:$C$200=BL$1),0),$F198-1966)</f>
        <v>0.37168000000000001</v>
      </c>
      <c r="BM198" s="5" cm="1">
        <f t="array" ref="BM198">INDEX(GMW!$A$2:$NF$200,MATCH(1,(GMW!$NE$2:$NE$200=BM$3)*(GMW!$ND$2:$ND$200=BM$4)*(GMW!$C$2:$C$200=BM$1),0),$F198-1966)</f>
        <v>0.89924530000000003</v>
      </c>
      <c r="BN198" s="5" cm="1">
        <f t="array" ref="BN198">INDEX(GMW!$A$2:$NF$200,MATCH(1,(GMW!$NE$2:$NE$200=BN$3)*(GMW!$ND$2:$ND$200=BN$4)*(GMW!$C$2:$C$200=BN$1),0),$F198-1966)</f>
        <v>1.1957469999999999</v>
      </c>
      <c r="BO198" s="5" cm="1">
        <f t="array" ref="BO198">INDEX(GMW!$A$2:$NF$200,MATCH(1,(GMW!$NE$2:$NE$200=BO$3)*(GMW!$ND$2:$ND$200=BO$4)*(GMW!$C$2:$C$200=BO$1),0),$F198-1966)</f>
        <v>1.4049100000000001</v>
      </c>
      <c r="BP198" s="5" cm="1">
        <f t="array" ref="BP198">INDEX(GMW!$A$2:$NF$200,MATCH(1,(GMW!$NE$2:$NE$200=BP$3)*(GMW!$ND$2:$ND$200=BP$4)*(GMW!$C$2:$C$200=BP$1),0),$F198-1966)</f>
        <v>2226431</v>
      </c>
      <c r="BQ198" s="5" cm="1">
        <f t="array" ref="BQ198">INDEX(GMW!$A$2:$NF$200,MATCH(1,(GMW!$NE$2:$NE$200=BQ$3)*(GMW!$ND$2:$ND$200=BQ$4)*(GMW!$C$2:$C$200=BQ$1),0),$F198-1966)</f>
        <v>34149.949999999997</v>
      </c>
      <c r="BR198" s="5" cm="1">
        <f t="array" ref="BR198">INDEX(GMW!$A$2:$NF$200,MATCH(1,(GMW!$NE$2:$NE$200=BR$3)*(GMW!$ND$2:$ND$200=BR$4)*(GMW!$C$2:$C$200=BR$1),0),$F198-1966)</f>
        <v>1297639</v>
      </c>
      <c r="BS198" s="5" cm="1">
        <f t="array" ref="BS198">INDEX(GMW!$A$2:$NF$200,MATCH(1,(GMW!$NE$2:$NE$200=BS$3)*(GMW!$ND$2:$ND$200=BS$4)*(GMW!$C$2:$C$200=BS$1),0),$F198-1966)</f>
        <v>2855359</v>
      </c>
      <c r="BT198" s="5" cm="1">
        <f t="array" ref="BT198">INDEX(GMW!$A$2:$NF$200,MATCH(1,(GMW!$NE$2:$NE$200=BT$3)*(GMW!$ND$2:$ND$200=BT$4)*(GMW!$C$2:$C$200=BT$1),0),$F198-1966)</f>
        <v>1290901</v>
      </c>
      <c r="BU198" s="5" cm="1">
        <f t="array" ref="BU198">INDEX(GMW!$A$2:$NF$200,MATCH(1,(GMW!$NE$2:$NE$200=BU$3)*(GMW!$ND$2:$ND$200=BU$4)*(GMW!$C$2:$C$200=BU$1),0),$F198-1966)</f>
        <v>1512.9939999999999</v>
      </c>
      <c r="BV198" s="5" cm="1">
        <f t="array" ref="BV198">INDEX(GMW!$A$2:$NF$200,MATCH(1,(GMW!$NE$2:$NE$200=BV$3)*(GMW!$ND$2:$ND$200=BV$4)*(GMW!$C$2:$C$200=BV$1),0),$F198-1966)</f>
        <v>2697308</v>
      </c>
      <c r="BW198" s="5" cm="1">
        <f t="array" ref="BW198">INDEX(GMW!$A$2:$NF$200,MATCH(1,(GMW!$NE$2:$NE$200=BW$3)*(GMW!$ND$2:$ND$200=BW$4)*(GMW!$C$2:$C$200=BW$1),0),$F198-1966)</f>
        <v>202.50839999999999</v>
      </c>
      <c r="BX198" s="5" cm="1">
        <f t="array" ref="BX198">INDEX(GMW!$A$2:$NF$200,MATCH(1,(GMW!$NE$2:$NE$200=BX$3)*(GMW!$ND$2:$ND$200=BX$4)*(GMW!$C$2:$C$200=BX$1),0),$F198-1966)</f>
        <v>987035.3</v>
      </c>
      <c r="BY198" s="5" cm="1">
        <f t="array" ref="BY198">INDEX(GMW!$A$2:$NF$200,MATCH(1,(GMW!$NE$2:$NE$200=BY$3)*(GMW!$ND$2:$ND$200=BY$4)*(GMW!$C$2:$C$200=BY$1),0),$F198-1966)</f>
        <v>2171.7979999999998</v>
      </c>
      <c r="BZ198" s="5" cm="1">
        <f t="array" ref="BZ198">INDEX(GMW!$A$2:$NF$200,MATCH(1,(GMW!$NE$2:$NE$200=BZ$3)*(GMW!$ND$2:$ND$200=BZ$4)*(GMW!$C$2:$C$200=BZ$1),0),$F198-1966)</f>
        <v>3530.5149999999999</v>
      </c>
      <c r="CA198" s="5" cm="1">
        <f t="array" ref="CA198">INDEX(GMW!$A$2:$NF$200,MATCH(1,(GMW!$NE$2:$NE$200=CA$3)*(GMW!$ND$2:$ND$200=CA$4)*(GMW!$C$2:$C$200=CA$1),0),$F198-1966)</f>
        <v>3063.1210000000001</v>
      </c>
      <c r="CB198" s="5" cm="1">
        <f t="array" ref="CB198">INDEX(GMW!$A$2:$NF$200,MATCH(1,(GMW!$NE$2:$NE$200=CB$3)*(GMW!$ND$2:$ND$200=CB$4)*(GMW!$C$2:$C$200=CB$1),0),$F198-1966)</f>
        <v>1656.356</v>
      </c>
      <c r="CC198" s="5" cm="1">
        <f t="array" ref="CC198">INDEX(GMW!$A$2:$NF$200,MATCH(1,(GMW!$NE$2:$NE$200=CC$3)*(GMW!$ND$2:$ND$200=CC$4)*(GMW!$C$2:$C$200=CC$1),0),$F198-1966)</f>
        <v>561.47699999999998</v>
      </c>
      <c r="CD198" s="5" cm="1">
        <f t="array" ref="CD198">INDEX(GMW!$A$2:$NF$200,MATCH(1,(GMW!$NE$2:$NE$200=CD$3)*(GMW!$ND$2:$ND$200=CD$4)*(GMW!$C$2:$C$200=CD$1),0),$F198-1966)</f>
        <v>671.71799999999996</v>
      </c>
      <c r="CE198" s="5" cm="1">
        <f t="array" ref="CE198">INDEX(GMW!$A$2:$NF$200,MATCH(1,(GMW!$NE$2:$NE$200=CE$3)*(GMW!$ND$2:$ND$200=CE$4)*(GMW!$C$2:$C$200=CE$1),0),$F198-1966)</f>
        <v>541.31799999999998</v>
      </c>
      <c r="CF198" s="5" cm="1">
        <f t="array" ref="CF198">INDEX(GMW!$A$2:$NF$200,MATCH(1,(GMW!$NE$2:$NE$200=CF$3)*(GMW!$ND$2:$ND$200=CF$4)*(GMW!$C$2:$C$200=CF$1),0),$F198-1966)</f>
        <v>178.30860000000001</v>
      </c>
      <c r="CG198" s="5" cm="1">
        <f t="array" ref="CG198">INDEX(GMW!$A$2:$NF$200,MATCH(1,(GMW!$NE$2:$NE$200=CG$3)*(GMW!$ND$2:$ND$200=CG$4)*(GMW!$C$2:$C$200=CG$1),0),$F198-1966)</f>
        <v>184.62</v>
      </c>
      <c r="CH198" s="5" cm="1">
        <f t="array" ref="CH198">INDEX(GMW!$A$2:$NF$200,MATCH(1,(GMW!$NE$2:$NE$200=CH$3)*(GMW!$ND$2:$ND$200=CH$4)*(GMW!$C$2:$C$200=CH$1),0),$F198-1966)</f>
        <v>435.53199999999998</v>
      </c>
      <c r="CI198" s="5" cm="1">
        <f t="array" ref="CI198">INDEX(GMW!$A$2:$NF$200,MATCH(1,(GMW!$NE$2:$NE$200=CI$3)*(GMW!$ND$2:$ND$200=CI$4)*(GMW!$C$2:$C$200=CI$1),0),$F198-1966)</f>
        <v>314.80500000000001</v>
      </c>
      <c r="CJ198" s="5" cm="1">
        <f t="array" ref="CJ198">INDEX(GMW!$A$2:$NF$200,MATCH(1,(GMW!$NE$2:$NE$200=CJ$3)*(GMW!$ND$2:$ND$200=CJ$4)*(GMW!$C$2:$C$200=CJ$1),0),$F198-1966)</f>
        <v>543809</v>
      </c>
      <c r="CK198" s="5" cm="1">
        <f t="array" ref="CK198">INDEX(GMW!$A$2:$NF$200,MATCH(1,(GMW!$NE$2:$NE$200=CK$3)*(GMW!$ND$2:$ND$200=CK$4)*(GMW!$C$2:$C$200=CK$1),0),$F198-1966)</f>
        <v>5521.8</v>
      </c>
      <c r="CL198" s="5" cm="1">
        <f t="array" ref="CL198">INDEX(GMW!$A$2:$NF$200,MATCH(1,(GMW!$NE$2:$NE$200=CL$3)*(GMW!$ND$2:$ND$200=CL$4)*(GMW!$C$2:$C$200=CL$1),0),$F198-1966)</f>
        <v>137282.20000000001</v>
      </c>
      <c r="CM198" s="5" cm="1">
        <f t="array" ref="CM198">INDEX(GMW!$A$2:$NF$200,MATCH(1,(GMW!$NE$2:$NE$200=CM$3)*(GMW!$ND$2:$ND$200=CM$4)*(GMW!$C$2:$C$200=CM$1),0),$F198-1966)</f>
        <v>582919</v>
      </c>
      <c r="CN198" s="5" cm="1">
        <f t="array" ref="CN198">INDEX(GMW!$A$2:$NF$200,MATCH(1,(GMW!$NE$2:$NE$200=CN$3)*(GMW!$ND$2:$ND$200=CN$4)*(GMW!$C$2:$C$200=CN$1),0),$F198-1966)</f>
        <v>511448</v>
      </c>
      <c r="CO198" s="5" cm="1">
        <f t="array" ref="CO198">INDEX(GMW!$A$2:$NF$200,MATCH(1,(GMW!$NE$2:$NE$200=CO$3)*(GMW!$ND$2:$ND$200=CO$4)*(GMW!$C$2:$C$200=CO$1),0),$F198-1966)</f>
        <v>597.64499999999998</v>
      </c>
      <c r="CP198" s="5" cm="1">
        <f t="array" ref="CP198">INDEX(GMW!$A$2:$NF$200,MATCH(1,(GMW!$NE$2:$NE$200=CP$3)*(GMW!$ND$2:$ND$200=CP$4)*(GMW!$C$2:$C$200=CP$1),0),$F198-1966)</f>
        <v>1274004</v>
      </c>
      <c r="CQ198" s="5" cm="1">
        <f t="array" ref="CQ198">INDEX(GMW!$A$2:$NF$200,MATCH(1,(GMW!$NE$2:$NE$200=CQ$3)*(GMW!$ND$2:$ND$200=CQ$4)*(GMW!$C$2:$C$200=CQ$1),0),$F198-1966)</f>
        <v>177.63669999999999</v>
      </c>
      <c r="CR198" s="5" cm="1">
        <f t="array" ref="CR198">INDEX(GMW!$A$2:$NF$200,MATCH(1,(GMW!$NE$2:$NE$200=CR$3)*(GMW!$ND$2:$ND$200=CR$4)*(GMW!$C$2:$C$200=CR$1),0),$F198-1966)</f>
        <v>525913.59999999998</v>
      </c>
      <c r="CS198" s="5" cm="1">
        <f t="array" ref="CS198">INDEX(GMW!$A$2:$NF$200,MATCH(1,(GMW!$NE$2:$NE$200=CS$3)*(GMW!$ND$2:$ND$200=CS$4)*(GMW!$C$2:$C$200=CS$1),0),$F198-1966)</f>
        <v>883.44200000000001</v>
      </c>
      <c r="CT198" s="5" cm="1">
        <f t="array" ref="CT198">INDEX(GMW!$A$2:$NF$200,MATCH(1,(GMW!$NE$2:$NE$200=CT$3)*(GMW!$ND$2:$ND$200=CT$4)*(GMW!$C$2:$C$200=CT$1),0),$F198-1966)</f>
        <v>601.11400000000003</v>
      </c>
      <c r="CU198" s="5" cm="1">
        <f t="array" ref="CU198">INDEX(GMW!$A$2:$NF$200,MATCH(1,(GMW!$NE$2:$NE$200=CU$3)*(GMW!$ND$2:$ND$200=CU$4)*(GMW!$C$2:$C$200=CU$1),0),$F198-1966)</f>
        <v>433.72199999999998</v>
      </c>
      <c r="CV198" s="5" cm="1">
        <f t="array" ref="CV198">INDEX(GMW!$A$2:$NF$200,MATCH(1,(GMW!$NE$2:$NE$200=CV$3)*(GMW!$ND$2:$ND$200=CV$4)*(GMW!$C$2:$C$200=CV$1),0),$F198-1966)</f>
        <v>292.67099999999999</v>
      </c>
      <c r="CW198" s="5" cm="1">
        <f t="array" ref="CW198">INDEX(GMW!$A$2:$NF$200,MATCH(1,(GMW!$NE$2:$NE$200=CW$3)*(GMW!$ND$2:$ND$200=CW$4)*(GMW!$C$2:$C$200=CW$1),0),$F198-1966)</f>
        <v>208.893</v>
      </c>
      <c r="CX198" s="5" cm="1">
        <f t="array" ref="CX198">INDEX(GMW!$A$2:$NF$200,MATCH(1,(GMW!$NE$2:$NE$200=CX$3)*(GMW!$ND$2:$ND$200=CX$4)*(GMW!$C$2:$C$200=CX$1),0),$F198-1966)</f>
        <v>119.57899999999999</v>
      </c>
      <c r="CY198" s="5" cm="1">
        <f t="array" ref="CY198">INDEX(GMW!$A$2:$NF$200,MATCH(1,(GMW!$NE$2:$NE$200=CY$3)*(GMW!$ND$2:$ND$200=CY$4)*(GMW!$C$2:$C$200=CY$1),0),$F198-1966)</f>
        <v>96.456999999999994</v>
      </c>
      <c r="CZ198" s="5" cm="1">
        <f t="array" ref="CZ198">INDEX(GMW!$A$2:$NF$200,MATCH(1,(GMW!$NE$2:$NE$200=CZ$3)*(GMW!$ND$2:$ND$200=CZ$4)*(GMW!$C$2:$C$200=CZ$1),0),$F198-1966)</f>
        <v>59.679000000000002</v>
      </c>
      <c r="DA198" s="5" cm="1">
        <f t="array" ref="DA198">INDEX(GMW!$A$2:$NF$200,MATCH(1,(GMW!$NE$2:$NE$200=DA$3)*(GMW!$ND$2:$ND$200=DA$4)*(GMW!$C$2:$C$200=DA$1),0),$F198-1966)</f>
        <v>98.855000000000004</v>
      </c>
      <c r="DB198" s="5" cm="1">
        <f t="array" ref="DB198">INDEX(GMW!$A$2:$NF$200,MATCH(1,(GMW!$NE$2:$NE$200=DB$3)*(GMW!$ND$2:$ND$200=DB$4)*(GMW!$C$2:$C$200=DB$1),0),$F198-1966)</f>
        <v>42.314999999999998</v>
      </c>
      <c r="DC198" s="5" cm="1">
        <f t="array" ref="DC198">INDEX(GMW!$A$2:$NF$200,MATCH(1,(GMW!$NE$2:$NE$200=DC$3)*(GMW!$ND$2:$ND$200=DC$4)*(GMW!$C$2:$C$200=DC$1),0),$F198-1966)</f>
        <v>51.830399999999997</v>
      </c>
    </row>
    <row r="199" spans="1:107" x14ac:dyDescent="0.25">
      <c r="A199" s="5">
        <v>2021</v>
      </c>
      <c r="B199" s="5">
        <f t="shared" si="62"/>
        <v>2021</v>
      </c>
      <c r="C199" s="5">
        <f t="shared" si="62"/>
        <v>2020</v>
      </c>
      <c r="D199" s="5">
        <f t="shared" si="62"/>
        <v>2020</v>
      </c>
      <c r="F199" s="5">
        <f t="shared" si="58"/>
        <v>2165</v>
      </c>
      <c r="G199" s="5" cm="1">
        <f t="array" ref="G199">INDEX(GMW!$A$2:$NF$200,MATCH(1,(GMW!$NE$2:$NE$200=G$3)*(GMW!$ND$2:$ND$200=G$4)*(GMW!$C$2:$C$200=G$1),0),$F199-1966)</f>
        <v>612665</v>
      </c>
      <c r="H199" s="5" cm="1">
        <f t="array" ref="H199">INDEX(GMW!$A$2:$NF$200,MATCH(1,(GMW!$NE$2:$NE$200=H$3)*(GMW!$ND$2:$ND$200=H$4)*(GMW!$C$2:$C$200=H$1),0),$F199-1966)</f>
        <v>349378</v>
      </c>
      <c r="I199" s="5" cm="1">
        <f t="array" ref="I199">INDEX(GMW!$A$2:$NF$200,MATCH(1,(GMW!$NE$2:$NE$200=I$3)*(GMW!$ND$2:$ND$200=I$4)*(GMW!$C$2:$C$200=I$1),0),$F199-1966)</f>
        <v>115504</v>
      </c>
      <c r="J199" s="5" cm="1">
        <f t="array" ref="J199">INDEX(GMW!$A$2:$NF$200,MATCH(1,(GMW!$NE$2:$NE$200=J$3)*(GMW!$ND$2:$ND$200=J$4)*(GMW!$C$2:$C$200=J$1),0),$F199-1966)</f>
        <v>130685</v>
      </c>
      <c r="K199" s="5" cm="1">
        <f t="array" ref="K199">INDEX(GMW!$A$2:$NF$200,MATCH(1,(GMW!$NE$2:$NE$200=K$3)*(GMW!$ND$2:$ND$200=K$4)*(GMW!$C$2:$C$200=K$1),0),$F199-1966)</f>
        <v>186358</v>
      </c>
      <c r="L199" s="5" cm="1">
        <f t="array" ref="L199">INDEX(GMW!$A$2:$NF$200,MATCH(1,(GMW!$NE$2:$NE$200=L$3)*(GMW!$ND$2:$ND$200=L$4)*(GMW!$C$2:$C$200=L$1),0),$F199-1966)</f>
        <v>197637</v>
      </c>
      <c r="M199" s="5" cm="1">
        <f t="array" ref="M199">INDEX(GMW!$A$2:$NF$200,MATCH(1,(GMW!$NE$2:$NE$200=M$3)*(GMW!$ND$2:$ND$200=M$4)*(GMW!$C$2:$C$200=M$1),0),$F199-1966)</f>
        <v>65103</v>
      </c>
      <c r="N199" s="5" cm="1">
        <f t="array" ref="N199">INDEX(GMW!$A$2:$NF$200,MATCH(1,(GMW!$NE$2:$NE$200=N$3)*(GMW!$ND$2:$ND$200=N$4)*(GMW!$C$2:$C$200=N$1),0),$F199-1966)</f>
        <v>18746</v>
      </c>
      <c r="O199" s="5" cm="1">
        <f t="array" ref="O199">INDEX(GMW!$A$2:$NF$200,MATCH(1,(GMW!$NE$2:$NE$200=O$3)*(GMW!$ND$2:$ND$200=O$4)*(GMW!$C$2:$C$200=O$1),0),$F199-1966)</f>
        <v>109.16670000000001</v>
      </c>
      <c r="P199" s="5" cm="1">
        <f t="array" ref="P199">INDEX(GMW!$A$2:$NF$200,MATCH(1,(GMW!$NE$2:$NE$200=P$3)*(GMW!$ND$2:$ND$200=P$4)*(GMW!$C$2:$C$200=P$1),0),$F199-1966)</f>
        <v>0.1</v>
      </c>
      <c r="Q199" s="5" cm="1">
        <f t="array" ref="Q199">INDEX(GMW!$A$2:$NF$200,MATCH(1,(GMW!$NE$2:$NE$200=Q$3)*(GMW!$ND$2:$ND$200=Q$4)*(GMW!$C$2:$C$200=Q$1),0),$F199-1966)</f>
        <v>0.85</v>
      </c>
      <c r="R199" s="5" cm="1">
        <f t="array" ref="R199">INDEX(GMW!$A$2:$NF$200,MATCH(1,(GMW!$NE$2:$NE$200=R$3)*(GMW!$ND$2:$ND$200=R$4)*(GMW!$C$2:$C$200=R$1),0),$F199-1966)</f>
        <v>109.16670000000001</v>
      </c>
      <c r="S199" s="5" cm="1">
        <f t="array" ref="S199">INDEX(GMW!$A$2:$NF$200,MATCH(1,(GMW!$NE$2:$NE$200=S$3)*(GMW!$ND$2:$ND$200=S$4)*(GMW!$C$2:$C$200=S$1),0),$F199-1966)</f>
        <v>34734</v>
      </c>
      <c r="T199" s="5" cm="1">
        <f t="array" ref="T199">INDEX(GMW!$A$2:$NF$200,MATCH(1,(GMW!$NE$2:$NE$200=T$3)*(GMW!$ND$2:$ND$200=T$4)*(GMW!$C$2:$C$200=T$1),0),$F199-1966)</f>
        <v>375</v>
      </c>
      <c r="U199" s="5" cm="1">
        <f t="array" ref="U199">INDEX(GMW!$A$2:$NF$200,MATCH(1,(GMW!$NE$2:$NE$200=U$3)*(GMW!$ND$2:$ND$200=U$4)*(GMW!$C$2:$C$200=U$1),0),$F199-1966)</f>
        <v>53</v>
      </c>
      <c r="V199" s="5" cm="1">
        <f t="array" ref="V199">INDEX(GMW!$A$2:$NF$200,MATCH(1,(GMW!$NE$2:$NE$200=V$3)*(GMW!$ND$2:$ND$200=V$4)*(GMW!$C$2:$C$200=V$1),0),$F199-1966)</f>
        <v>2537</v>
      </c>
      <c r="W199" s="5" cm="1">
        <f t="array" ref="W199">INDEX(GMW!$A$2:$NF$200,MATCH(1,(GMW!$NE$2:$NE$200=W$3)*(GMW!$ND$2:$ND$200=W$4)*(GMW!$C$2:$C$200=W$1),0),$F199-1966)</f>
        <v>145</v>
      </c>
      <c r="X199" s="5" cm="1">
        <f t="array" ref="X199">INDEX(GMW!$A$2:$NF$200,MATCH(1,(GMW!$NE$2:$NE$200=X$3)*(GMW!$ND$2:$ND$200=X$4)*(GMW!$C$2:$C$200=X$1),0),$F199-1966)</f>
        <v>218</v>
      </c>
      <c r="Y199" s="5" cm="1">
        <f t="array" ref="Y199">INDEX(GMW!$A$2:$NF$200,MATCH(1,(GMW!$NE$2:$NE$200=Y$3)*(GMW!$ND$2:$ND$200=Y$4)*(GMW!$C$2:$C$200=Y$1),0),$F199-1966)</f>
        <v>2171</v>
      </c>
      <c r="Z199" s="5" cm="1">
        <f t="array" ref="Z199">INDEX(GMW!$A$2:$NF$200,MATCH(1,(GMW!$NE$2:$NE$200=Z$3)*(GMW!$ND$2:$ND$200=Z$4)*(GMW!$C$2:$C$200=Z$1),0),$F199-1966)</f>
        <v>4809</v>
      </c>
      <c r="AA199" s="5" cm="1">
        <f t="array" ref="AA199">INDEX(GMW!$A$2:$NF$200,MATCH(1,(GMW!$NE$2:$NE$200=AA$3)*(GMW!$ND$2:$ND$200=AA$4)*(GMW!$C$2:$C$200=AA$1),0),$F199-1966)</f>
        <v>1825</v>
      </c>
      <c r="AB199" s="5" cm="1">
        <f t="array" ref="AB199">INDEX(GMW!$A$2:$NF$200,MATCH(1,(GMW!$NE$2:$NE$200=AB$3)*(GMW!$ND$2:$ND$200=AB$4)*(GMW!$C$2:$C$200=AB$1),0),$F199-1966)</f>
        <v>2235</v>
      </c>
      <c r="AC199" s="5" cm="1">
        <f t="array" ref="AC199">INDEX(GMW!$A$2:$NF$200,MATCH(1,(GMW!$NE$2:$NE$200=AC$3)*(GMW!$ND$2:$ND$200=AC$4)*(GMW!$C$2:$C$200=AC$1),0),$F199-1966)</f>
        <v>1517</v>
      </c>
      <c r="AD199" s="5" cm="1">
        <f t="array" ref="AD199">INDEX(GMW!$A$2:$NF$200,MATCH(1,(GMW!$NE$2:$NE$200=AD$3)*(GMW!$ND$2:$ND$200=AD$4)*(GMW!$C$2:$C$200=AD$1),0),$F199-1966)</f>
        <v>1155</v>
      </c>
      <c r="AE199" s="5" cm="1">
        <f t="array" ref="AE199">INDEX(GMW!$A$2:$NF$200,MATCH(1,(GMW!$NE$2:$NE$200=AE$3)*(GMW!$ND$2:$ND$200=AE$4)*(GMW!$C$2:$C$200=AE$1),0),$F199-1966)</f>
        <v>637</v>
      </c>
      <c r="AF199" s="5" cm="1">
        <f t="array" ref="AF199">INDEX(GMW!$A$2:$NF$200,MATCH(1,(GMW!$NE$2:$NE$200=AF$3)*(GMW!$ND$2:$ND$200=AF$4)*(GMW!$C$2:$C$200=AF$1),0),$F199-1966)</f>
        <v>3159</v>
      </c>
      <c r="AG199" s="5" cm="1">
        <f t="array" ref="AG199">INDEX(GMW!$A$2:$NF$200,MATCH(1,(GMW!$NE$2:$NE$200=AG$3)*(GMW!$ND$2:$ND$200=AG$4)*(GMW!$C$2:$C$200=AG$1),0),$F199-1966)</f>
        <v>2935</v>
      </c>
      <c r="AH199" s="5" cm="1">
        <f t="array" ref="AH199">INDEX(GMW!$A$2:$NF$200,MATCH(1,(GMW!$NE$2:$NE$200=AH$3)*(GMW!$ND$2:$ND$200=AH$4)*(GMW!$C$2:$C$200=AH$1),0),$F199-1966)</f>
        <v>1611</v>
      </c>
      <c r="AI199" s="5" cm="1">
        <f t="array" ref="AI199">INDEX(GMW!$A$2:$NF$200,MATCH(1,(GMW!$NE$2:$NE$200=AI$3)*(GMW!$ND$2:$ND$200=AI$4)*(GMW!$C$2:$C$200=AI$1),0),$F199-1966)</f>
        <v>2934</v>
      </c>
      <c r="AJ199" s="5" cm="1">
        <f t="array" ref="AJ199">INDEX(GMW!$A$2:$NF$200,MATCH(1,(GMW!$NE$2:$NE$200=AJ$3)*(GMW!$ND$2:$ND$200=AJ$4)*(GMW!$C$2:$C$200=AJ$1),0),$F199-1966)</f>
        <v>4568</v>
      </c>
      <c r="AK199" s="5" cm="1">
        <f t="array" ref="AK199">INDEX(GMW!$A$2:$NF$200,MATCH(1,(GMW!$NE$2:$NE$200=AK$3)*(GMW!$ND$2:$ND$200=AK$4)*(GMW!$C$2:$C$200=AK$1),0),$F199-1966)</f>
        <v>894</v>
      </c>
      <c r="AL199" s="5" cm="1">
        <f t="array" ref="AL199">INDEX(GMW!$A$2:$NF$200,MATCH(1,(GMW!$NE$2:$NE$200=AL$3)*(GMW!$ND$2:$ND$200=AL$4)*(GMW!$C$2:$C$200=AL$1),0),$F199-1966)</f>
        <v>957</v>
      </c>
      <c r="AM199" s="5" cm="1">
        <f t="array" ref="AM199">INDEX(GMW!$A$2:$NF$200,MATCH(1,(GMW!$NE$2:$NE$200=AM$3)*(GMW!$ND$2:$ND$200=AM$4)*(GMW!$C$2:$C$200=AM$1),0),$F199-1966)</f>
        <v>32314</v>
      </c>
      <c r="AN199" s="5" cm="1">
        <f t="array" ref="AN199">INDEX(GMW!$A$2:$NF$200,MATCH(1,(GMW!$NE$2:$NE$200=AN$3)*(GMW!$ND$2:$ND$200=AN$4)*(GMW!$C$2:$C$200=AN$1),0),$F199-1966)</f>
        <v>5611</v>
      </c>
      <c r="AO199" s="5" cm="1">
        <f t="array" ref="AO199">INDEX(GMW!$A$2:$NF$200,MATCH(1,(GMW!$NE$2:$NE$200=AO$3)*(GMW!$ND$2:$ND$200=AO$4)*(GMW!$C$2:$C$200=AO$1),0),$F199-1966)</f>
        <v>612665</v>
      </c>
      <c r="AP199" s="5" cm="1">
        <f t="array" ref="AP199">INDEX(GMW!$A$2:$NF$200,MATCH(1,(GMW!$NE$2:$NE$200=AP$3)*(GMW!$ND$2:$ND$200=AP$4)*(GMW!$C$2:$C$200=AP$1),0),$F199-1966)</f>
        <v>5270.5249999999996</v>
      </c>
      <c r="AQ199" s="5" cm="1">
        <f t="array" ref="AQ199">INDEX(GMW!$A$2:$NF$200,MATCH(1,(GMW!$NE$2:$NE$200=AQ$3)*(GMW!$ND$2:$ND$200=AQ$4)*(GMW!$C$2:$C$200=AQ$1),0),$F199-1966)</f>
        <v>135200.5</v>
      </c>
      <c r="AR199" s="5" cm="1">
        <f t="array" ref="AR199">INDEX(GMW!$A$2:$NF$200,MATCH(1,(GMW!$NE$2:$NE$200=AR$3)*(GMW!$ND$2:$ND$200=AR$4)*(GMW!$C$2:$C$200=AR$1),0),$F199-1966)</f>
        <v>877.17</v>
      </c>
      <c r="AS199" s="5" cm="1">
        <f t="array" ref="AS199">INDEX(GMW!$A$2:$NF$200,MATCH(1,(GMW!$NE$2:$NE$200=AS$3)*(GMW!$ND$2:$ND$200=AS$4)*(GMW!$C$2:$C$200=AS$1),0),$F199-1966)</f>
        <v>603.178</v>
      </c>
      <c r="AT199" s="5" cm="1">
        <f t="array" ref="AT199">INDEX(GMW!$A$2:$NF$200,MATCH(1,(GMW!$NE$2:$NE$200=AT$3)*(GMW!$ND$2:$ND$200=AT$4)*(GMW!$C$2:$C$200=AT$1),0),$F199-1966)</f>
        <v>438.50599999999997</v>
      </c>
      <c r="AU199" s="5" cm="1">
        <f t="array" ref="AU199">INDEX(GMW!$A$2:$NF$200,MATCH(1,(GMW!$NE$2:$NE$200=AU$3)*(GMW!$ND$2:$ND$200=AU$4)*(GMW!$C$2:$C$200=AU$1),0),$F199-1966)</f>
        <v>556122.30000000005</v>
      </c>
      <c r="AV199" s="5" cm="1">
        <f t="array" ref="AV199">INDEX(GMW!$A$2:$NF$200,MATCH(1,(GMW!$NE$2:$NE$200=AV$3)*(GMW!$ND$2:$ND$200=AV$4)*(GMW!$C$2:$C$200=AV$1),0),$F199-1966)</f>
        <v>9390</v>
      </c>
      <c r="AW199" s="5" cm="1">
        <f t="array" ref="AW199">INDEX(GMW!$A$2:$NF$200,MATCH(1,(GMW!$NE$2:$NE$200=AW$3)*(GMW!$ND$2:$ND$200=AW$4)*(GMW!$C$2:$C$200=AW$1),0),$F199-1966)</f>
        <v>205.3</v>
      </c>
      <c r="AX199" s="5" cm="1">
        <f t="array" ref="AX199">INDEX(GMW!$A$2:$NF$200,MATCH(1,(GMW!$NE$2:$NE$200=AX$3)*(GMW!$ND$2:$ND$200=AX$4)*(GMW!$C$2:$C$200=AX$1),0),$F199-1966)</f>
        <v>2016.5</v>
      </c>
      <c r="AY199" s="5" cm="1">
        <f t="array" ref="AY199">INDEX(GMW!$A$2:$NF$200,MATCH(1,(GMW!$NE$2:$NE$200=AY$3)*(GMW!$ND$2:$ND$200=AY$4)*(GMW!$C$2:$C$200=AY$1),0),$F199-1966)</f>
        <v>16401</v>
      </c>
      <c r="AZ199" s="5" cm="1">
        <f t="array" ref="AZ199">INDEX(GMW!$A$2:$NF$200,MATCH(1,(GMW!$NE$2:$NE$200=AZ$3)*(GMW!$ND$2:$ND$200=AZ$4)*(GMW!$C$2:$C$200=AZ$1),0),$F199-1966)</f>
        <v>4276</v>
      </c>
      <c r="BA199" s="5" cm="1">
        <f t="array" ref="BA199">INDEX(GMW!$A$2:$NF$200,MATCH(1,(GMW!$NE$2:$NE$200=BA$3)*(GMW!$ND$2:$ND$200=BA$4)*(GMW!$C$2:$C$200=BA$1),0),$F199-1966)</f>
        <v>3.2274340000000001</v>
      </c>
      <c r="BB199" s="5" cm="1">
        <f t="array" ref="BB199">INDEX(GMW!$A$2:$NF$200,MATCH(1,(GMW!$NE$2:$NE$200=BB$3)*(GMW!$ND$2:$ND$200=BB$4)*(GMW!$C$2:$C$200=BB$1),0),$F199-1966)</f>
        <v>2689.4560000000001</v>
      </c>
      <c r="BC199" s="5" cm="1">
        <f t="array" ref="BC199">INDEX(GMW!$A$2:$NF$200,MATCH(1,(GMW!$NE$2:$NE$200=BC$3)*(GMW!$ND$2:$ND$200=BC$4)*(GMW!$C$2:$C$200=BC$1),0),$F199-1966)</f>
        <v>0.49462689999999998</v>
      </c>
      <c r="BD199" s="5" cm="1">
        <f t="array" ref="BD199">INDEX(GMW!$A$2:$NF$200,MATCH(1,(GMW!$NE$2:$NE$200=BD$3)*(GMW!$ND$2:$ND$200=BD$4)*(GMW!$C$2:$C$200=BD$1),0),$F199-1966)</f>
        <v>3592</v>
      </c>
      <c r="BE199" s="5" cm="1">
        <f t="array" ref="BE199">INDEX(GMW!$A$2:$NF$200,MATCH(1,(GMW!$NE$2:$NE$200=BE$3)*(GMW!$ND$2:$ND$200=BE$4)*(GMW!$C$2:$C$200=BE$1),0),$F199-1966)</f>
        <v>5.9443299999999999</v>
      </c>
      <c r="BF199" s="5" cm="1">
        <f t="array" ref="BF199">INDEX(GMW!$A$2:$NF$200,MATCH(1,(GMW!$NE$2:$NE$200=BF$3)*(GMW!$ND$2:$ND$200=BF$4)*(GMW!$C$2:$C$200=BF$1),0),$F199-1966)</f>
        <v>7.5620000000000003</v>
      </c>
      <c r="BG199" s="5" cm="1">
        <f t="array" ref="BG199">INDEX(GMW!$A$2:$NF$200,MATCH(1,(GMW!$NE$2:$NE$200=BG$3)*(GMW!$ND$2:$ND$200=BG$4)*(GMW!$C$2:$C$200=BG$1),0),$F199-1966)</f>
        <v>14.93257</v>
      </c>
      <c r="BH199" s="5" cm="1">
        <f t="array" ref="BH199">INDEX(GMW!$A$2:$NF$200,MATCH(1,(GMW!$NE$2:$NE$200=BH$3)*(GMW!$ND$2:$ND$200=BH$4)*(GMW!$C$2:$C$200=BH$1),0),$F199-1966)</f>
        <v>6.7127039999999996</v>
      </c>
      <c r="BI199" s="5" cm="1">
        <f t="array" ref="BI199">INDEX(GMW!$A$2:$NF$200,MATCH(1,(GMW!$NE$2:$NE$200=BI$3)*(GMW!$ND$2:$ND$200=BI$4)*(GMW!$C$2:$C$200=BI$1),0),$F199-1966)</f>
        <v>1.204</v>
      </c>
      <c r="BJ199" s="5" cm="1">
        <f t="array" ref="BJ199">INDEX(GMW!$A$2:$NF$200,MATCH(1,(GMW!$NE$2:$NE$200=BJ$3)*(GMW!$ND$2:$ND$200=BJ$4)*(GMW!$C$2:$C$200=BJ$1),0),$F199-1966)</f>
        <v>2.159087</v>
      </c>
      <c r="BK199" s="5" cm="1">
        <f t="array" ref="BK199">INDEX(GMW!$A$2:$NF$200,MATCH(1,(GMW!$NE$2:$NE$200=BK$3)*(GMW!$ND$2:$ND$200=BK$4)*(GMW!$C$2:$C$200=BK$1),0),$F199-1966)</f>
        <v>1.162876</v>
      </c>
      <c r="BL199" s="5" cm="1">
        <f t="array" ref="BL199">INDEX(GMW!$A$2:$NF$200,MATCH(1,(GMW!$NE$2:$NE$200=BL$3)*(GMW!$ND$2:$ND$200=BL$4)*(GMW!$C$2:$C$200=BL$1),0),$F199-1966)</f>
        <v>0.3196541</v>
      </c>
      <c r="BM199" s="5" cm="1">
        <f t="array" ref="BM199">INDEX(GMW!$A$2:$NF$200,MATCH(1,(GMW!$NE$2:$NE$200=BM$3)*(GMW!$ND$2:$ND$200=BM$4)*(GMW!$C$2:$C$200=BM$1),0),$F199-1966)</f>
        <v>0.85876819999999998</v>
      </c>
      <c r="BN199" s="5" cm="1">
        <f t="array" ref="BN199">INDEX(GMW!$A$2:$NF$200,MATCH(1,(GMW!$NE$2:$NE$200=BN$3)*(GMW!$ND$2:$ND$200=BN$4)*(GMW!$C$2:$C$200=BN$1),0),$F199-1966)</f>
        <v>1.1373</v>
      </c>
      <c r="BO199" s="5" cm="1">
        <f t="array" ref="BO199">INDEX(GMW!$A$2:$NF$200,MATCH(1,(GMW!$NE$2:$NE$200=BO$3)*(GMW!$ND$2:$ND$200=BO$4)*(GMW!$C$2:$C$200=BO$1),0),$F199-1966)</f>
        <v>1.3071299999999999</v>
      </c>
      <c r="BP199" s="5" cm="1">
        <f t="array" ref="BP199">INDEX(GMW!$A$2:$NF$200,MATCH(1,(GMW!$NE$2:$NE$200=BP$3)*(GMW!$ND$2:$ND$200=BP$4)*(GMW!$C$2:$C$200=BP$1),0),$F199-1966)</f>
        <v>2244454</v>
      </c>
      <c r="BQ199" s="5" cm="1">
        <f t="array" ref="BQ199">INDEX(GMW!$A$2:$NF$200,MATCH(1,(GMW!$NE$2:$NE$200=BQ$3)*(GMW!$ND$2:$ND$200=BQ$4)*(GMW!$C$2:$C$200=BQ$1),0),$F199-1966)</f>
        <v>34466.559999999998</v>
      </c>
      <c r="BR199" s="5" cm="1">
        <f t="array" ref="BR199">INDEX(GMW!$A$2:$NF$200,MATCH(1,(GMW!$NE$2:$NE$200=BR$3)*(GMW!$ND$2:$ND$200=BR$4)*(GMW!$C$2:$C$200=BR$1),0),$F199-1966)</f>
        <v>1306121</v>
      </c>
      <c r="BS199" s="5" cm="1">
        <f t="array" ref="BS199">INDEX(GMW!$A$2:$NF$200,MATCH(1,(GMW!$NE$2:$NE$200=BS$3)*(GMW!$ND$2:$ND$200=BS$4)*(GMW!$C$2:$C$200=BS$1),0),$F199-1966)</f>
        <v>2757077</v>
      </c>
      <c r="BT199" s="5" cm="1">
        <f t="array" ref="BT199">INDEX(GMW!$A$2:$NF$200,MATCH(1,(GMW!$NE$2:$NE$200=BT$3)*(GMW!$ND$2:$ND$200=BT$4)*(GMW!$C$2:$C$200=BT$1),0),$F199-1966)</f>
        <v>1277153</v>
      </c>
      <c r="BU199" s="5" cm="1">
        <f t="array" ref="BU199">INDEX(GMW!$A$2:$NF$200,MATCH(1,(GMW!$NE$2:$NE$200=BU$3)*(GMW!$ND$2:$ND$200=BU$4)*(GMW!$C$2:$C$200=BU$1),0),$F199-1966)</f>
        <v>1487.213</v>
      </c>
      <c r="BV199" s="5" cm="1">
        <f t="array" ref="BV199">INDEX(GMW!$A$2:$NF$200,MATCH(1,(GMW!$NE$2:$NE$200=BV$3)*(GMW!$ND$2:$ND$200=BV$4)*(GMW!$C$2:$C$200=BV$1),0),$F199-1966)</f>
        <v>2708278</v>
      </c>
      <c r="BW199" s="5" cm="1">
        <f t="array" ref="BW199">INDEX(GMW!$A$2:$NF$200,MATCH(1,(GMW!$NE$2:$NE$200=BW$3)*(GMW!$ND$2:$ND$200=BW$4)*(GMW!$C$2:$C$200=BW$1),0),$F199-1966)</f>
        <v>204.28450000000001</v>
      </c>
      <c r="BX199" s="5" cm="1">
        <f t="array" ref="BX199">INDEX(GMW!$A$2:$NF$200,MATCH(1,(GMW!$NE$2:$NE$200=BX$3)*(GMW!$ND$2:$ND$200=BX$4)*(GMW!$C$2:$C$200=BX$1),0),$F199-1966)</f>
        <v>1010790</v>
      </c>
      <c r="BY199" s="5" cm="1">
        <f t="array" ref="BY199">INDEX(GMW!$A$2:$NF$200,MATCH(1,(GMW!$NE$2:$NE$200=BY$3)*(GMW!$ND$2:$ND$200=BY$4)*(GMW!$C$2:$C$200=BY$1),0),$F199-1966)</f>
        <v>2205.4929999999999</v>
      </c>
      <c r="BZ199" s="5" cm="1">
        <f t="array" ref="BZ199">INDEX(GMW!$A$2:$NF$200,MATCH(1,(GMW!$NE$2:$NE$200=BZ$3)*(GMW!$ND$2:$ND$200=BZ$4)*(GMW!$C$2:$C$200=BZ$1),0),$F199-1966)</f>
        <v>3631.6790000000001</v>
      </c>
      <c r="CA199" s="5" cm="1">
        <f t="array" ref="CA199">INDEX(GMW!$A$2:$NF$200,MATCH(1,(GMW!$NE$2:$NE$200=CA$3)*(GMW!$ND$2:$ND$200=CA$4)*(GMW!$C$2:$C$200=CA$1),0),$F199-1966)</f>
        <v>3081.9690000000001</v>
      </c>
      <c r="CB199" s="5" cm="1">
        <f t="array" ref="CB199">INDEX(GMW!$A$2:$NF$200,MATCH(1,(GMW!$NE$2:$NE$200=CB$3)*(GMW!$ND$2:$ND$200=CB$4)*(GMW!$C$2:$C$200=CB$1),0),$F199-1966)</f>
        <v>1672.5250000000001</v>
      </c>
      <c r="CC199" s="5" cm="1">
        <f t="array" ref="CC199">INDEX(GMW!$A$2:$NF$200,MATCH(1,(GMW!$NE$2:$NE$200=CC$3)*(GMW!$ND$2:$ND$200=CC$4)*(GMW!$C$2:$C$200=CC$1),0),$F199-1966)</f>
        <v>564.44569999999999</v>
      </c>
      <c r="CD199" s="5" cm="1">
        <f t="array" ref="CD199">INDEX(GMW!$A$2:$NF$200,MATCH(1,(GMW!$NE$2:$NE$200=CD$3)*(GMW!$ND$2:$ND$200=CD$4)*(GMW!$C$2:$C$200=CD$1),0),$F199-1966)</f>
        <v>671.07899999999995</v>
      </c>
      <c r="CE199" s="5" cm="1">
        <f t="array" ref="CE199">INDEX(GMW!$A$2:$NF$200,MATCH(1,(GMW!$NE$2:$NE$200=CE$3)*(GMW!$ND$2:$ND$200=CE$4)*(GMW!$C$2:$C$200=CE$1),0),$F199-1966)</f>
        <v>543.34699999999998</v>
      </c>
      <c r="CF199" s="5" cm="1">
        <f t="array" ref="CF199">INDEX(GMW!$A$2:$NF$200,MATCH(1,(GMW!$NE$2:$NE$200=CF$3)*(GMW!$ND$2:$ND$200=CF$4)*(GMW!$C$2:$C$200=CF$1),0),$F199-1966)</f>
        <v>179.5129</v>
      </c>
      <c r="CG199" s="5" cm="1">
        <f t="array" ref="CG199">INDEX(GMW!$A$2:$NF$200,MATCH(1,(GMW!$NE$2:$NE$200=CG$3)*(GMW!$ND$2:$ND$200=CG$4)*(GMW!$C$2:$C$200=CG$1),0),$F199-1966)</f>
        <v>191.376</v>
      </c>
      <c r="CH199" s="5" cm="1">
        <f t="array" ref="CH199">INDEX(GMW!$A$2:$NF$200,MATCH(1,(GMW!$NE$2:$NE$200=CH$3)*(GMW!$ND$2:$ND$200=CH$4)*(GMW!$C$2:$C$200=CH$1),0),$F199-1966)</f>
        <v>438.34500000000003</v>
      </c>
      <c r="CI199" s="5" cm="1">
        <f t="array" ref="CI199">INDEX(GMW!$A$2:$NF$200,MATCH(1,(GMW!$NE$2:$NE$200=CI$3)*(GMW!$ND$2:$ND$200=CI$4)*(GMW!$C$2:$C$200=CI$1),0),$F199-1966)</f>
        <v>313.12299999999999</v>
      </c>
      <c r="CJ199" s="5" cm="1">
        <f t="array" ref="CJ199">INDEX(GMW!$A$2:$NF$200,MATCH(1,(GMW!$NE$2:$NE$200=CJ$3)*(GMW!$ND$2:$ND$200=CJ$4)*(GMW!$C$2:$C$200=CJ$1),0),$F199-1966)</f>
        <v>545116</v>
      </c>
      <c r="CK199" s="5" cm="1">
        <f t="array" ref="CK199">INDEX(GMW!$A$2:$NF$200,MATCH(1,(GMW!$NE$2:$NE$200=CK$3)*(GMW!$ND$2:$ND$200=CK$4)*(GMW!$C$2:$C$200=CK$1),0),$F199-1966)</f>
        <v>5670.1750000000002</v>
      </c>
      <c r="CL199" s="5" cm="1">
        <f t="array" ref="CL199">INDEX(GMW!$A$2:$NF$200,MATCH(1,(GMW!$NE$2:$NE$200=CL$3)*(GMW!$ND$2:$ND$200=CL$4)*(GMW!$C$2:$C$200=CL$1),0),$F199-1966)</f>
        <v>137701.79999999999</v>
      </c>
      <c r="CM199" s="5" cm="1">
        <f t="array" ref="CM199">INDEX(GMW!$A$2:$NF$200,MATCH(1,(GMW!$NE$2:$NE$200=CM$3)*(GMW!$ND$2:$ND$200=CM$4)*(GMW!$C$2:$C$200=CM$1),0),$F199-1966)</f>
        <v>607847</v>
      </c>
      <c r="CN199" s="5" cm="1">
        <f t="array" ref="CN199">INDEX(GMW!$A$2:$NF$200,MATCH(1,(GMW!$NE$2:$NE$200=CN$3)*(GMW!$ND$2:$ND$200=CN$4)*(GMW!$C$2:$C$200=CN$1),0),$F199-1966)</f>
        <v>532774</v>
      </c>
      <c r="CO199" s="5" cm="1">
        <f t="array" ref="CO199">INDEX(GMW!$A$2:$NF$200,MATCH(1,(GMW!$NE$2:$NE$200=CO$3)*(GMW!$ND$2:$ND$200=CO$4)*(GMW!$C$2:$C$200=CO$1),0),$F199-1966)</f>
        <v>607.82399999999996</v>
      </c>
      <c r="CP199" s="5" cm="1">
        <f t="array" ref="CP199">INDEX(GMW!$A$2:$NF$200,MATCH(1,(GMW!$NE$2:$NE$200=CP$3)*(GMW!$ND$2:$ND$200=CP$4)*(GMW!$C$2:$C$200=CP$1),0),$F199-1966)</f>
        <v>1310471</v>
      </c>
      <c r="CQ199" s="5" cm="1">
        <f t="array" ref="CQ199">INDEX(GMW!$A$2:$NF$200,MATCH(1,(GMW!$NE$2:$NE$200=CQ$3)*(GMW!$ND$2:$ND$200=CQ$4)*(GMW!$C$2:$C$200=CQ$1),0),$F199-1966)</f>
        <v>179.036</v>
      </c>
      <c r="CR199" s="5" cm="1">
        <f t="array" ref="CR199">INDEX(GMW!$A$2:$NF$200,MATCH(1,(GMW!$NE$2:$NE$200=CR$3)*(GMW!$ND$2:$ND$200=CR$4)*(GMW!$C$2:$C$200=CR$1),0),$F199-1966)</f>
        <v>537774.80000000005</v>
      </c>
      <c r="CS199" s="5" cm="1">
        <f t="array" ref="CS199">INDEX(GMW!$A$2:$NF$200,MATCH(1,(GMW!$NE$2:$NE$200=CS$3)*(GMW!$ND$2:$ND$200=CS$4)*(GMW!$C$2:$C$200=CS$1),0),$F199-1966)</f>
        <v>888.81399999999996</v>
      </c>
      <c r="CT199" s="5" cm="1">
        <f t="array" ref="CT199">INDEX(GMW!$A$2:$NF$200,MATCH(1,(GMW!$NE$2:$NE$200=CT$3)*(GMW!$ND$2:$ND$200=CT$4)*(GMW!$C$2:$C$200=CT$1),0),$F199-1966)</f>
        <v>606.99800000000005</v>
      </c>
      <c r="CU199" s="5" cm="1">
        <f t="array" ref="CU199">INDEX(GMW!$A$2:$NF$200,MATCH(1,(GMW!$NE$2:$NE$200=CU$3)*(GMW!$ND$2:$ND$200=CU$4)*(GMW!$C$2:$C$200=CU$1),0),$F199-1966)</f>
        <v>440.178</v>
      </c>
      <c r="CV199" s="5" cm="1">
        <f t="array" ref="CV199">INDEX(GMW!$A$2:$NF$200,MATCH(1,(GMW!$NE$2:$NE$200=CV$3)*(GMW!$ND$2:$ND$200=CV$4)*(GMW!$C$2:$C$200=CV$1),0),$F199-1966)</f>
        <v>298.714</v>
      </c>
      <c r="CW199" s="5" cm="1">
        <f t="array" ref="CW199">INDEX(GMW!$A$2:$NF$200,MATCH(1,(GMW!$NE$2:$NE$200=CW$3)*(GMW!$ND$2:$ND$200=CW$4)*(GMW!$C$2:$C$200=CW$1),0),$F199-1966)</f>
        <v>211.19200000000001</v>
      </c>
      <c r="CX199" s="5" cm="1">
        <f t="array" ref="CX199">INDEX(GMW!$A$2:$NF$200,MATCH(1,(GMW!$NE$2:$NE$200=CX$3)*(GMW!$ND$2:$ND$200=CX$4)*(GMW!$C$2:$C$200=CX$1),0),$F199-1966)</f>
        <v>121.991</v>
      </c>
      <c r="CY199" s="5" cm="1">
        <f t="array" ref="CY199">INDEX(GMW!$A$2:$NF$200,MATCH(1,(GMW!$NE$2:$NE$200=CY$3)*(GMW!$ND$2:$ND$200=CY$4)*(GMW!$C$2:$C$200=CY$1),0),$F199-1966)</f>
        <v>95.457700000000003</v>
      </c>
      <c r="CZ199" s="5" cm="1">
        <f t="array" ref="CZ199">INDEX(GMW!$A$2:$NF$200,MATCH(1,(GMW!$NE$2:$NE$200=CZ$3)*(GMW!$ND$2:$ND$200=CZ$4)*(GMW!$C$2:$C$200=CZ$1),0),$F199-1966)</f>
        <v>59.917999999999999</v>
      </c>
      <c r="DA199" s="5" cm="1">
        <f t="array" ref="DA199">INDEX(GMW!$A$2:$NF$200,MATCH(1,(GMW!$NE$2:$NE$200=DA$3)*(GMW!$ND$2:$ND$200=DA$4)*(GMW!$C$2:$C$200=DA$1),0),$F199-1966)</f>
        <v>106.414</v>
      </c>
      <c r="DB199" s="5" cm="1">
        <f t="array" ref="DB199">INDEX(GMW!$A$2:$NF$200,MATCH(1,(GMW!$NE$2:$NE$200=DB$3)*(GMW!$ND$2:$ND$200=DB$4)*(GMW!$C$2:$C$200=DB$1),0),$F199-1966)</f>
        <v>43.82</v>
      </c>
      <c r="DC199" s="5" cm="1">
        <f t="array" ref="DC199">INDEX(GMW!$A$2:$NF$200,MATCH(1,(GMW!$NE$2:$NE$200=DC$3)*(GMW!$ND$2:$ND$200=DC$4)*(GMW!$C$2:$C$200=DC$1),0),$F199-1966)</f>
        <v>51.295200000000001</v>
      </c>
    </row>
    <row r="200" spans="1:107" x14ac:dyDescent="0.25">
      <c r="B200" s="5">
        <f t="shared" si="62"/>
        <v>2021</v>
      </c>
      <c r="C200" s="5">
        <f t="shared" si="62"/>
        <v>2021</v>
      </c>
      <c r="F200" s="5">
        <f t="shared" si="58"/>
        <v>2166</v>
      </c>
      <c r="G200" s="5" cm="1">
        <f t="array" ref="G200">INDEX(GMW!$A$2:$NF$200,MATCH(1,(GMW!$NE$2:$NE$200=G$3)*(GMW!$ND$2:$ND$200=G$4)*(GMW!$C$2:$C$200=G$1),0),$F200-1966)</f>
        <v>655443</v>
      </c>
      <c r="H200" s="5" cm="1">
        <f t="array" ref="H200">INDEX(GMW!$A$2:$NF$200,MATCH(1,(GMW!$NE$2:$NE$200=H$3)*(GMW!$ND$2:$ND$200=H$4)*(GMW!$C$2:$C$200=H$1),0),$F200-1966)</f>
        <v>389324</v>
      </c>
      <c r="I200" s="5" cm="1">
        <f t="array" ref="I200">INDEX(GMW!$A$2:$NF$200,MATCH(1,(GMW!$NE$2:$NE$200=I$3)*(GMW!$ND$2:$ND$200=I$4)*(GMW!$C$2:$C$200=I$1),0),$F200-1966)</f>
        <v>121418</v>
      </c>
      <c r="J200" s="5" cm="1">
        <f t="array" ref="J200">INDEX(GMW!$A$2:$NF$200,MATCH(1,(GMW!$NE$2:$NE$200=J$3)*(GMW!$ND$2:$ND$200=J$4)*(GMW!$C$2:$C$200=J$1),0),$F200-1966)</f>
        <v>142424</v>
      </c>
      <c r="K200" s="5" cm="1">
        <f t="array" ref="K200">INDEX(GMW!$A$2:$NF$200,MATCH(1,(GMW!$NE$2:$NE$200=K$3)*(GMW!$ND$2:$ND$200=K$4)*(GMW!$C$2:$C$200=K$1),0),$F200-1966)</f>
        <v>197603</v>
      </c>
      <c r="L200" s="5" cm="1">
        <f t="array" ref="L200">INDEX(GMW!$A$2:$NF$200,MATCH(1,(GMW!$NE$2:$NE$200=L$3)*(GMW!$ND$2:$ND$200=L$4)*(GMW!$C$2:$C$200=L$1),0),$F200-1966)</f>
        <v>197409</v>
      </c>
      <c r="M200" s="5" cm="1">
        <f t="array" ref="M200">INDEX(GMW!$A$2:$NF$200,MATCH(1,(GMW!$NE$2:$NE$200=M$3)*(GMW!$ND$2:$ND$200=M$4)*(GMW!$C$2:$C$200=M$1),0),$F200-1966)</f>
        <v>67598</v>
      </c>
      <c r="N200" s="5" cm="1">
        <f t="array" ref="N200">INDEX(GMW!$A$2:$NF$200,MATCH(1,(GMW!$NE$2:$NE$200=N$3)*(GMW!$ND$2:$ND$200=N$4)*(GMW!$C$2:$C$200=N$1),0),$F200-1966)</f>
        <v>20691</v>
      </c>
      <c r="O200" s="5" cm="1">
        <f t="array" ref="O200">INDEX(GMW!$A$2:$NF$200,MATCH(1,(GMW!$NE$2:$NE$200=O$3)*(GMW!$ND$2:$ND$200=O$4)*(GMW!$C$2:$C$200=O$1),0),$F200-1966)</f>
        <v>110.7333</v>
      </c>
      <c r="P200" s="5" cm="1">
        <f t="array" ref="P200">INDEX(GMW!$A$2:$NF$200,MATCH(1,(GMW!$NE$2:$NE$200=P$3)*(GMW!$ND$2:$ND$200=P$4)*(GMW!$C$2:$C$200=P$1),0),$F200-1966)</f>
        <v>0.1</v>
      </c>
      <c r="Q200" s="5" cm="1">
        <f t="array" ref="Q200">INDEX(GMW!$A$2:$NF$200,MATCH(1,(GMW!$NE$2:$NE$200=Q$3)*(GMW!$ND$2:$ND$200=Q$4)*(GMW!$C$2:$C$200=Q$1),0),$F200-1966)</f>
        <v>0.72</v>
      </c>
      <c r="R200" s="5" cm="1">
        <f t="array" ref="R200">INDEX(GMW!$A$2:$NF$200,MATCH(1,(GMW!$NE$2:$NE$200=R$3)*(GMW!$ND$2:$ND$200=R$4)*(GMW!$C$2:$C$200=R$1),0),$F200-1966)</f>
        <v>110.7333</v>
      </c>
      <c r="S200" s="5" cm="1">
        <f t="array" ref="S200">INDEX(GMW!$A$2:$NF$200,MATCH(1,(GMW!$NE$2:$NE$200=S$3)*(GMW!$ND$2:$ND$200=S$4)*(GMW!$C$2:$C$200=S$1),0),$F200-1966)</f>
        <v>35072</v>
      </c>
      <c r="T200" s="5" cm="1">
        <f t="array" ref="T200">INDEX(GMW!$A$2:$NF$200,MATCH(1,(GMW!$NE$2:$NE$200=T$3)*(GMW!$ND$2:$ND$200=T$4)*(GMW!$C$2:$C$200=T$1),0),$F200-1966)</f>
        <v>374</v>
      </c>
      <c r="U200" s="5" cm="1">
        <f t="array" ref="U200">INDEX(GMW!$A$2:$NF$200,MATCH(1,(GMW!$NE$2:$NE$200=U$3)*(GMW!$ND$2:$ND$200=U$4)*(GMW!$C$2:$C$200=U$1),0),$F200-1966)</f>
        <v>54</v>
      </c>
      <c r="V200" s="5" cm="1">
        <f t="array" ref="V200">INDEX(GMW!$A$2:$NF$200,MATCH(1,(GMW!$NE$2:$NE$200=V$3)*(GMW!$ND$2:$ND$200=V$4)*(GMW!$C$2:$C$200=V$1),0),$F200-1966)</f>
        <v>2544</v>
      </c>
      <c r="W200" s="5" cm="1">
        <f t="array" ref="W200">INDEX(GMW!$A$2:$NF$200,MATCH(1,(GMW!$NE$2:$NE$200=W$3)*(GMW!$ND$2:$ND$200=W$4)*(GMW!$C$2:$C$200=W$1),0),$F200-1966)</f>
        <v>147</v>
      </c>
      <c r="X200" s="5" cm="1">
        <f t="array" ref="X200">INDEX(GMW!$A$2:$NF$200,MATCH(1,(GMW!$NE$2:$NE$200=X$3)*(GMW!$ND$2:$ND$200=X$4)*(GMW!$C$2:$C$200=X$1),0),$F200-1966)</f>
        <v>230</v>
      </c>
      <c r="Y200" s="5" cm="1">
        <f t="array" ref="Y200">INDEX(GMW!$A$2:$NF$200,MATCH(1,(GMW!$NE$2:$NE$200=Y$3)*(GMW!$ND$2:$ND$200=Y$4)*(GMW!$C$2:$C$200=Y$1),0),$F200-1966)</f>
        <v>2241</v>
      </c>
      <c r="Z200" s="5" cm="1">
        <f t="array" ref="Z200">INDEX(GMW!$A$2:$NF$200,MATCH(1,(GMW!$NE$2:$NE$200=Z$3)*(GMW!$ND$2:$ND$200=Z$4)*(GMW!$C$2:$C$200=Z$1),0),$F200-1966)</f>
        <v>4771</v>
      </c>
      <c r="AA200" s="5" cm="1">
        <f t="array" ref="AA200">INDEX(GMW!$A$2:$NF$200,MATCH(1,(GMW!$NE$2:$NE$200=AA$3)*(GMW!$ND$2:$ND$200=AA$4)*(GMW!$C$2:$C$200=AA$1),0),$F200-1966)</f>
        <v>1811</v>
      </c>
      <c r="AB200" s="5" cm="1">
        <f t="array" ref="AB200">INDEX(GMW!$A$2:$NF$200,MATCH(1,(GMW!$NE$2:$NE$200=AB$3)*(GMW!$ND$2:$ND$200=AB$4)*(GMW!$C$2:$C$200=AB$1),0),$F200-1966)</f>
        <v>2370</v>
      </c>
      <c r="AC200" s="5" cm="1">
        <f t="array" ref="AC200">INDEX(GMW!$A$2:$NF$200,MATCH(1,(GMW!$NE$2:$NE$200=AC$3)*(GMW!$ND$2:$ND$200=AC$4)*(GMW!$C$2:$C$200=AC$1),0),$F200-1966)</f>
        <v>1495</v>
      </c>
      <c r="AD200" s="5" cm="1">
        <f t="array" ref="AD200">INDEX(GMW!$A$2:$NF$200,MATCH(1,(GMW!$NE$2:$NE$200=AD$3)*(GMW!$ND$2:$ND$200=AD$4)*(GMW!$C$2:$C$200=AD$1),0),$F200-1966)</f>
        <v>1162</v>
      </c>
      <c r="AE200" s="5" cm="1">
        <f t="array" ref="AE200">INDEX(GMW!$A$2:$NF$200,MATCH(1,(GMW!$NE$2:$NE$200=AE$3)*(GMW!$ND$2:$ND$200=AE$4)*(GMW!$C$2:$C$200=AE$1),0),$F200-1966)</f>
        <v>633</v>
      </c>
      <c r="AF200" s="5" cm="1">
        <f t="array" ref="AF200">INDEX(GMW!$A$2:$NF$200,MATCH(1,(GMW!$NE$2:$NE$200=AF$3)*(GMW!$ND$2:$ND$200=AF$4)*(GMW!$C$2:$C$200=AF$1),0),$F200-1966)</f>
        <v>3166</v>
      </c>
      <c r="AG200" s="5" cm="1">
        <f t="array" ref="AG200">INDEX(GMW!$A$2:$NF$200,MATCH(1,(GMW!$NE$2:$NE$200=AG$3)*(GMW!$ND$2:$ND$200=AG$4)*(GMW!$C$2:$C$200=AG$1),0),$F200-1966)</f>
        <v>2996</v>
      </c>
      <c r="AH200" s="5" cm="1">
        <f t="array" ref="AH200">INDEX(GMW!$A$2:$NF$200,MATCH(1,(GMW!$NE$2:$NE$200=AH$3)*(GMW!$ND$2:$ND$200=AH$4)*(GMW!$C$2:$C$200=AH$1),0),$F200-1966)</f>
        <v>1612</v>
      </c>
      <c r="AI200" s="5" cm="1">
        <f t="array" ref="AI200">INDEX(GMW!$A$2:$NF$200,MATCH(1,(GMW!$NE$2:$NE$200=AI$3)*(GMW!$ND$2:$ND$200=AI$4)*(GMW!$C$2:$C$200=AI$1),0),$F200-1966)</f>
        <v>2942</v>
      </c>
      <c r="AJ200" s="5" cm="1">
        <f t="array" ref="AJ200">INDEX(GMW!$A$2:$NF$200,MATCH(1,(GMW!$NE$2:$NE$200=AJ$3)*(GMW!$ND$2:$ND$200=AJ$4)*(GMW!$C$2:$C$200=AJ$1),0),$F200-1966)</f>
        <v>4584</v>
      </c>
      <c r="AK200" s="5" cm="1">
        <f t="array" ref="AK200">INDEX(GMW!$A$2:$NF$200,MATCH(1,(GMW!$NE$2:$NE$200=AK$3)*(GMW!$ND$2:$ND$200=AK$4)*(GMW!$C$2:$C$200=AK$1),0),$F200-1966)</f>
        <v>959</v>
      </c>
      <c r="AL200" s="5" cm="1">
        <f t="array" ref="AL200">INDEX(GMW!$A$2:$NF$200,MATCH(1,(GMW!$NE$2:$NE$200=AL$3)*(GMW!$ND$2:$ND$200=AL$4)*(GMW!$C$2:$C$200=AL$1),0),$F200-1966)</f>
        <v>981</v>
      </c>
      <c r="AM200" s="5" cm="1">
        <f t="array" ref="AM200">INDEX(GMW!$A$2:$NF$200,MATCH(1,(GMW!$NE$2:$NE$200=AM$3)*(GMW!$ND$2:$ND$200=AM$4)*(GMW!$C$2:$C$200=AM$1),0),$F200-1966)</f>
        <v>32450</v>
      </c>
      <c r="AN200" s="5" cm="1">
        <f t="array" ref="AN200">INDEX(GMW!$A$2:$NF$200,MATCH(1,(GMW!$NE$2:$NE$200=AN$3)*(GMW!$ND$2:$ND$200=AN$4)*(GMW!$C$2:$C$200=AN$1),0),$F200-1966)</f>
        <v>5615</v>
      </c>
      <c r="AO200" s="5" cm="1">
        <f t="array" ref="AO200">INDEX(GMW!$A$2:$NF$200,MATCH(1,(GMW!$NE$2:$NE$200=AO$3)*(GMW!$ND$2:$ND$200=AO$4)*(GMW!$C$2:$C$200=AO$1),0),$F200-1966)</f>
        <v>655443</v>
      </c>
      <c r="AP200" s="5" cm="1">
        <f t="array" ref="AP200">INDEX(GMW!$A$2:$NF$200,MATCH(1,(GMW!$NE$2:$NE$200=AP$3)*(GMW!$ND$2:$ND$200=AP$4)*(GMW!$C$2:$C$200=AP$1),0),$F200-1966)</f>
        <v>5360.2250000000004</v>
      </c>
      <c r="AQ200" s="5" cm="1">
        <f t="array" ref="AQ200">INDEX(GMW!$A$2:$NF$200,MATCH(1,(GMW!$NE$2:$NE$200=AQ$3)*(GMW!$ND$2:$ND$200=AQ$4)*(GMW!$C$2:$C$200=AQ$1),0),$F200-1966)</f>
        <v>136077.5</v>
      </c>
      <c r="AR200" s="5" cm="1">
        <f t="array" ref="AR200">INDEX(GMW!$A$2:$NF$200,MATCH(1,(GMW!$NE$2:$NE$200=AR$3)*(GMW!$ND$2:$ND$200=AR$4)*(GMW!$C$2:$C$200=AR$1),0),$F200-1966)</f>
        <v>897.79</v>
      </c>
      <c r="AS200" s="5" cm="1">
        <f t="array" ref="AS200">INDEX(GMW!$A$2:$NF$200,MATCH(1,(GMW!$NE$2:$NE$200=AS$3)*(GMW!$ND$2:$ND$200=AS$4)*(GMW!$C$2:$C$200=AS$1),0),$F200-1966)</f>
        <v>610.46400000000006</v>
      </c>
      <c r="AT200" s="5" cm="1">
        <f t="array" ref="AT200">INDEX(GMW!$A$2:$NF$200,MATCH(1,(GMW!$NE$2:$NE$200=AT$3)*(GMW!$ND$2:$ND$200=AT$4)*(GMW!$C$2:$C$200=AT$1),0),$F200-1966)</f>
        <v>449.59</v>
      </c>
      <c r="AU200" s="5" cm="1">
        <f t="array" ref="AU200">INDEX(GMW!$A$2:$NF$200,MATCH(1,(GMW!$NE$2:$NE$200=AU$3)*(GMW!$ND$2:$ND$200=AU$4)*(GMW!$C$2:$C$200=AU$1),0),$F200-1966)</f>
        <v>555470.5</v>
      </c>
      <c r="AV200" s="5" cm="1">
        <f t="array" ref="AV200">INDEX(GMW!$A$2:$NF$200,MATCH(1,(GMW!$NE$2:$NE$200=AV$3)*(GMW!$ND$2:$ND$200=AV$4)*(GMW!$C$2:$C$200=AV$1),0),$F200-1966)</f>
        <v>18545</v>
      </c>
      <c r="AW200" s="5" cm="1">
        <f t="array" ref="AW200">INDEX(GMW!$A$2:$NF$200,MATCH(1,(GMW!$NE$2:$NE$200=AW$3)*(GMW!$ND$2:$ND$200=AW$4)*(GMW!$C$2:$C$200=AW$1),0),$F200-1966)</f>
        <v>211.02500000000001</v>
      </c>
      <c r="AX200" s="5" cm="1">
        <f t="array" ref="AX200">INDEX(GMW!$A$2:$NF$200,MATCH(1,(GMW!$NE$2:$NE$200=AX$3)*(GMW!$ND$2:$ND$200=AX$4)*(GMW!$C$2:$C$200=AX$1),0),$F200-1966)</f>
        <v>2005.942</v>
      </c>
      <c r="AY200" s="5" cm="1">
        <f t="array" ref="AY200">INDEX(GMW!$A$2:$NF$200,MATCH(1,(GMW!$NE$2:$NE$200=AY$3)*(GMW!$ND$2:$ND$200=AY$4)*(GMW!$C$2:$C$200=AY$1),0),$F200-1966)</f>
        <v>16443</v>
      </c>
      <c r="AZ200" s="5" cm="1">
        <f t="array" ref="AZ200">INDEX(GMW!$A$2:$NF$200,MATCH(1,(GMW!$NE$2:$NE$200=AZ$3)*(GMW!$ND$2:$ND$200=AZ$4)*(GMW!$C$2:$C$200=AZ$1),0),$F200-1966)</f>
        <v>4661</v>
      </c>
      <c r="BA200" s="5" cm="1">
        <f t="array" ref="BA200">INDEX(GMW!$A$2:$NF$200,MATCH(1,(GMW!$NE$2:$NE$200=BA$3)*(GMW!$ND$2:$ND$200=BA$4)*(GMW!$C$2:$C$200=BA$1),0),$F200-1966)</f>
        <v>3.1603650000000001</v>
      </c>
      <c r="BB200" s="5" cm="1">
        <f t="array" ref="BB200">INDEX(GMW!$A$2:$NF$200,MATCH(1,(GMW!$NE$2:$NE$200=BB$3)*(GMW!$ND$2:$ND$200=BB$4)*(GMW!$C$2:$C$200=BB$1),0),$F200-1966)</f>
        <v>2653.0749999999998</v>
      </c>
      <c r="BC200" s="5" cm="1">
        <f t="array" ref="BC200">INDEX(GMW!$A$2:$NF$200,MATCH(1,(GMW!$NE$2:$NE$200=BC$3)*(GMW!$ND$2:$ND$200=BC$4)*(GMW!$C$2:$C$200=BC$1),0),$F200-1966)</f>
        <v>0.51108310000000001</v>
      </c>
      <c r="BD200" s="5" cm="1">
        <f t="array" ref="BD200">INDEX(GMW!$A$2:$NF$200,MATCH(1,(GMW!$NE$2:$NE$200=BD$3)*(GMW!$ND$2:$ND$200=BD$4)*(GMW!$C$2:$C$200=BD$1),0),$F200-1966)</f>
        <v>3967</v>
      </c>
      <c r="BE200" s="5" cm="1">
        <f t="array" ref="BE200">INDEX(GMW!$A$2:$NF$200,MATCH(1,(GMW!$NE$2:$NE$200=BE$3)*(GMW!$ND$2:$ND$200=BE$4)*(GMW!$C$2:$C$200=BE$1),0),$F200-1966)</f>
        <v>5.364725</v>
      </c>
      <c r="BF200" s="5" cm="1">
        <f t="array" ref="BF200">INDEX(GMW!$A$2:$NF$200,MATCH(1,(GMW!$NE$2:$NE$200=BF$3)*(GMW!$ND$2:$ND$200=BF$4)*(GMW!$C$2:$C$200=BF$1),0),$F200-1966)</f>
        <v>7.9610000000000003</v>
      </c>
      <c r="BG200" s="5" cm="1">
        <f t="array" ref="BG200">INDEX(GMW!$A$2:$NF$200,MATCH(1,(GMW!$NE$2:$NE$200=BG$3)*(GMW!$ND$2:$ND$200=BG$4)*(GMW!$C$2:$C$200=BG$1),0),$F200-1966)</f>
        <v>15.038930000000001</v>
      </c>
      <c r="BH200" s="5" cm="1">
        <f t="array" ref="BH200">INDEX(GMW!$A$2:$NF$200,MATCH(1,(GMW!$NE$2:$NE$200=BH$3)*(GMW!$ND$2:$ND$200=BH$4)*(GMW!$C$2:$C$200=BH$1),0),$F200-1966)</f>
        <v>6.3026119999999999</v>
      </c>
      <c r="BI200" s="5" cm="1">
        <f t="array" ref="BI200">INDEX(GMW!$A$2:$NF$200,MATCH(1,(GMW!$NE$2:$NE$200=BI$3)*(GMW!$ND$2:$ND$200=BI$4)*(GMW!$C$2:$C$200=BI$1),0),$F200-1966)</f>
        <v>1.2689999999999999</v>
      </c>
      <c r="BJ200" s="5" cm="1">
        <f t="array" ref="BJ200">INDEX(GMW!$A$2:$NF$200,MATCH(1,(GMW!$NE$2:$NE$200=BJ$3)*(GMW!$ND$2:$ND$200=BJ$4)*(GMW!$C$2:$C$200=BJ$1),0),$F200-1966)</f>
        <v>2.1859289999999998</v>
      </c>
      <c r="BK200" s="5" cm="1">
        <f t="array" ref="BK200">INDEX(GMW!$A$2:$NF$200,MATCH(1,(GMW!$NE$2:$NE$200=BK$3)*(GMW!$ND$2:$ND$200=BK$4)*(GMW!$C$2:$C$200=BK$1),0),$F200-1966)</f>
        <v>1.1463589999999999</v>
      </c>
      <c r="BL200" s="5" cm="1">
        <f t="array" ref="BL200">INDEX(GMW!$A$2:$NF$200,MATCH(1,(GMW!$NE$2:$NE$200=BL$3)*(GMW!$ND$2:$ND$200=BL$4)*(GMW!$C$2:$C$200=BL$1),0),$F200-1966)</f>
        <v>0.30814469999999999</v>
      </c>
      <c r="BM200" s="5" cm="1">
        <f t="array" ref="BM200">INDEX(GMW!$A$2:$NF$200,MATCH(1,(GMW!$NE$2:$NE$200=BM$3)*(GMW!$ND$2:$ND$200=BM$4)*(GMW!$C$2:$C$200=BM$1),0),$F200-1966)</f>
        <v>0.81321739999999998</v>
      </c>
      <c r="BN200" s="5" cm="1">
        <f t="array" ref="BN200">INDEX(GMW!$A$2:$NF$200,MATCH(1,(GMW!$NE$2:$NE$200=BN$3)*(GMW!$ND$2:$ND$200=BN$4)*(GMW!$C$2:$C$200=BN$1),0),$F200-1966)</f>
        <v>1.162784</v>
      </c>
      <c r="BO200" s="5" cm="1">
        <f t="array" ref="BO200">INDEX(GMW!$A$2:$NF$200,MATCH(1,(GMW!$NE$2:$NE$200=BO$3)*(GMW!$ND$2:$ND$200=BO$4)*(GMW!$C$2:$C$200=BO$1),0),$F200-1966)</f>
        <v>1.32504</v>
      </c>
      <c r="BP200" s="5" cm="1">
        <f t="array" ref="BP200">INDEX(GMW!$A$2:$NF$200,MATCH(1,(GMW!$NE$2:$NE$200=BP$3)*(GMW!$ND$2:$ND$200=BP$4)*(GMW!$C$2:$C$200=BP$1),0),$F200-1966)</f>
        <v>2316627</v>
      </c>
      <c r="BQ200" s="5" cm="1">
        <f t="array" ref="BQ200">INDEX(GMW!$A$2:$NF$200,MATCH(1,(GMW!$NE$2:$NE$200=BQ$3)*(GMW!$ND$2:$ND$200=BQ$4)*(GMW!$C$2:$C$200=BQ$1),0),$F200-1966)</f>
        <v>34339.949999999997</v>
      </c>
      <c r="BR200" s="5" cm="1">
        <f t="array" ref="BR200">INDEX(GMW!$A$2:$NF$200,MATCH(1,(GMW!$NE$2:$NE$200=BR$3)*(GMW!$ND$2:$ND$200=BR$4)*(GMW!$C$2:$C$200=BR$1),0),$F200-1966)</f>
        <v>1314604</v>
      </c>
      <c r="BS200" s="5" cm="1">
        <f t="array" ref="BS200">INDEX(GMW!$A$2:$NF$200,MATCH(1,(GMW!$NE$2:$NE$200=BS$3)*(GMW!$ND$2:$ND$200=BS$4)*(GMW!$C$2:$C$200=BS$1),0),$F200-1966)</f>
        <v>2869798</v>
      </c>
      <c r="BT200" s="5" cm="1">
        <f t="array" ref="BT200">INDEX(GMW!$A$2:$NF$200,MATCH(1,(GMW!$NE$2:$NE$200=BT$3)*(GMW!$ND$2:$ND$200=BT$4)*(GMW!$C$2:$C$200=BT$1),0),$F200-1966)</f>
        <v>1303291</v>
      </c>
      <c r="BU200" s="5" cm="1">
        <f t="array" ref="BU200">INDEX(GMW!$A$2:$NF$200,MATCH(1,(GMW!$NE$2:$NE$200=BU$3)*(GMW!$ND$2:$ND$200=BU$4)*(GMW!$C$2:$C$200=BU$1),0),$F200-1966)</f>
        <v>1461.432</v>
      </c>
      <c r="BV200" s="5" cm="1">
        <f t="array" ref="BV200">INDEX(GMW!$A$2:$NF$200,MATCH(1,(GMW!$NE$2:$NE$200=BV$3)*(GMW!$ND$2:$ND$200=BV$4)*(GMW!$C$2:$C$200=BV$1),0),$F200-1966)</f>
        <v>2719249</v>
      </c>
      <c r="BW200" s="5" cm="1">
        <f t="array" ref="BW200">INDEX(GMW!$A$2:$NF$200,MATCH(1,(GMW!$NE$2:$NE$200=BW$3)*(GMW!$ND$2:$ND$200=BW$4)*(GMW!$C$2:$C$200=BW$1),0),$F200-1966)</f>
        <v>205.55189999999999</v>
      </c>
      <c r="BX200" s="5" cm="1">
        <f t="array" ref="BX200">INDEX(GMW!$A$2:$NF$200,MATCH(1,(GMW!$NE$2:$NE$200=BX$3)*(GMW!$ND$2:$ND$200=BX$4)*(GMW!$C$2:$C$200=BX$1),0),$F200-1966)</f>
        <v>1036821</v>
      </c>
      <c r="BY200" s="5" cm="1">
        <f t="array" ref="BY200">INDEX(GMW!$A$2:$NF$200,MATCH(1,(GMW!$NE$2:$NE$200=BY$3)*(GMW!$ND$2:$ND$200=BY$4)*(GMW!$C$2:$C$200=BY$1),0),$F200-1966)</f>
        <v>2251.8429999999998</v>
      </c>
      <c r="BZ200" s="5" cm="1">
        <f t="array" ref="BZ200">INDEX(GMW!$A$2:$NF$200,MATCH(1,(GMW!$NE$2:$NE$200=BZ$3)*(GMW!$ND$2:$ND$200=BZ$4)*(GMW!$C$2:$C$200=BZ$1),0),$F200-1966)</f>
        <v>3606.1219999999998</v>
      </c>
      <c r="CA200" s="5" cm="1">
        <f t="array" ref="CA200">INDEX(GMW!$A$2:$NF$200,MATCH(1,(GMW!$NE$2:$NE$200=CA$3)*(GMW!$ND$2:$ND$200=CA$4)*(GMW!$C$2:$C$200=CA$1),0),$F200-1966)</f>
        <v>3100.8159999999998</v>
      </c>
      <c r="CB200" s="5" cm="1">
        <f t="array" ref="CB200">INDEX(GMW!$A$2:$NF$200,MATCH(1,(GMW!$NE$2:$NE$200=CB$3)*(GMW!$ND$2:$ND$200=CB$4)*(GMW!$C$2:$C$200=CB$1),0),$F200-1966)</f>
        <v>1688.693</v>
      </c>
      <c r="CC200" s="5" cm="1">
        <f t="array" ref="CC200">INDEX(GMW!$A$2:$NF$200,MATCH(1,(GMW!$NE$2:$NE$200=CC$3)*(GMW!$ND$2:$ND$200=CC$4)*(GMW!$C$2:$C$200=CC$1),0),$F200-1966)</f>
        <v>567.41449999999998</v>
      </c>
      <c r="CD200" s="5" cm="1">
        <f t="array" ref="CD200">INDEX(GMW!$A$2:$NF$200,MATCH(1,(GMW!$NE$2:$NE$200=CD$3)*(GMW!$ND$2:$ND$200=CD$4)*(GMW!$C$2:$C$200=CD$1),0),$F200-1966)</f>
        <v>680.51400000000001</v>
      </c>
      <c r="CE200" s="5" cm="1">
        <f t="array" ref="CE200">INDEX(GMW!$A$2:$NF$200,MATCH(1,(GMW!$NE$2:$NE$200=CE$3)*(GMW!$ND$2:$ND$200=CE$4)*(GMW!$C$2:$C$200=CE$1),0),$F200-1966)</f>
        <v>547.87</v>
      </c>
      <c r="CF200" s="5" cm="1">
        <f t="array" ref="CF200">INDEX(GMW!$A$2:$NF$200,MATCH(1,(GMW!$NE$2:$NE$200=CF$3)*(GMW!$ND$2:$ND$200=CF$4)*(GMW!$C$2:$C$200=CF$1),0),$F200-1966)</f>
        <v>179.2106</v>
      </c>
      <c r="CG200" s="5" cm="1">
        <f t="array" ref="CG200">INDEX(GMW!$A$2:$NF$200,MATCH(1,(GMW!$NE$2:$NE$200=CG$3)*(GMW!$ND$2:$ND$200=CG$4)*(GMW!$C$2:$C$200=CG$1),0),$F200-1966)</f>
        <v>191.376</v>
      </c>
      <c r="CH200" s="5" cm="1">
        <f t="array" ref="CH200">INDEX(GMW!$A$2:$NF$200,MATCH(1,(GMW!$NE$2:$NE$200=CH$3)*(GMW!$ND$2:$ND$200=CH$4)*(GMW!$C$2:$C$200=CH$1),0),$F200-1966)</f>
        <v>447.613</v>
      </c>
      <c r="CI200" s="5" cm="1">
        <f t="array" ref="CI200">INDEX(GMW!$A$2:$NF$200,MATCH(1,(GMW!$NE$2:$NE$200=CI$3)*(GMW!$ND$2:$ND$200=CI$4)*(GMW!$C$2:$C$200=CI$1),0),$F200-1966)</f>
        <v>311.44099999999997</v>
      </c>
      <c r="CJ200" s="5" cm="1">
        <f t="array" ref="CJ200">INDEX(GMW!$A$2:$NF$200,MATCH(1,(GMW!$NE$2:$NE$200=CJ$3)*(GMW!$ND$2:$ND$200=CJ$4)*(GMW!$C$2:$C$200=CJ$1),0),$F200-1966)</f>
        <v>576525</v>
      </c>
      <c r="CK200" s="5" cm="1">
        <f t="array" ref="CK200">INDEX(GMW!$A$2:$NF$200,MATCH(1,(GMW!$NE$2:$NE$200=CK$3)*(GMW!$ND$2:$ND$200=CK$4)*(GMW!$C$2:$C$200=CK$1),0),$F200-1966)</f>
        <v>5856.4750000000004</v>
      </c>
      <c r="CL200" s="5" cm="1">
        <f t="array" ref="CL200">INDEX(GMW!$A$2:$NF$200,MATCH(1,(GMW!$NE$2:$NE$200=CL$3)*(GMW!$ND$2:$ND$200=CL$4)*(GMW!$C$2:$C$200=CL$1),0),$F200-1966)</f>
        <v>138464.4</v>
      </c>
      <c r="CM200" s="5" cm="1">
        <f t="array" ref="CM200">INDEX(GMW!$A$2:$NF$200,MATCH(1,(GMW!$NE$2:$NE$200=CM$3)*(GMW!$ND$2:$ND$200=CM$4)*(GMW!$C$2:$C$200=CM$1),0),$F200-1966)</f>
        <v>622004</v>
      </c>
      <c r="CN200" s="5" cm="1">
        <f t="array" ref="CN200">INDEX(GMW!$A$2:$NF$200,MATCH(1,(GMW!$NE$2:$NE$200=CN$3)*(GMW!$ND$2:$ND$200=CN$4)*(GMW!$C$2:$C$200=CN$1),0),$F200-1966)</f>
        <v>552015</v>
      </c>
      <c r="CO200" s="5" cm="1">
        <f t="array" ref="CO200">INDEX(GMW!$A$2:$NF$200,MATCH(1,(GMW!$NE$2:$NE$200=CO$3)*(GMW!$ND$2:$ND$200=CO$4)*(GMW!$C$2:$C$200=CO$1),0),$F200-1966)</f>
        <v>624.50900000000001</v>
      </c>
      <c r="CP200" s="5" cm="1">
        <f t="array" ref="CP200">INDEX(GMW!$A$2:$NF$200,MATCH(1,(GMW!$NE$2:$NE$200=CP$3)*(GMW!$ND$2:$ND$200=CP$4)*(GMW!$C$2:$C$200=CP$1),0),$F200-1966)</f>
        <v>1344188</v>
      </c>
      <c r="CQ200" s="5" cm="1">
        <f t="array" ref="CQ200">INDEX(GMW!$A$2:$NF$200,MATCH(1,(GMW!$NE$2:$NE$200=CQ$3)*(GMW!$ND$2:$ND$200=CQ$4)*(GMW!$C$2:$C$200=CQ$1),0),$F200-1966)</f>
        <v>184.97749999999999</v>
      </c>
      <c r="CR200" s="5" cm="1">
        <f t="array" ref="CR200">INDEX(GMW!$A$2:$NF$200,MATCH(1,(GMW!$NE$2:$NE$200=CR$3)*(GMW!$ND$2:$ND$200=CR$4)*(GMW!$C$2:$C$200=CR$1),0),$F200-1966)</f>
        <v>550886.19999999995</v>
      </c>
      <c r="CS200" s="5" cm="1">
        <f t="array" ref="CS200">INDEX(GMW!$A$2:$NF$200,MATCH(1,(GMW!$NE$2:$NE$200=CS$3)*(GMW!$ND$2:$ND$200=CS$4)*(GMW!$C$2:$C$200=CS$1),0),$F200-1966)</f>
        <v>909.20399999999995</v>
      </c>
      <c r="CT200" s="5" cm="1">
        <f t="array" ref="CT200">INDEX(GMW!$A$2:$NF$200,MATCH(1,(GMW!$NE$2:$NE$200=CT$3)*(GMW!$ND$2:$ND$200=CT$4)*(GMW!$C$2:$C$200=CT$1),0),$F200-1966)</f>
        <v>617.20399999999995</v>
      </c>
      <c r="CU200" s="5" cm="1">
        <f t="array" ref="CU200">INDEX(GMW!$A$2:$NF$200,MATCH(1,(GMW!$NE$2:$NE$200=CU$3)*(GMW!$ND$2:$ND$200=CU$4)*(GMW!$C$2:$C$200=CU$1),0),$F200-1966)</f>
        <v>454.084</v>
      </c>
      <c r="CV200" s="5" cm="1">
        <f t="array" ref="CV200">INDEX(GMW!$A$2:$NF$200,MATCH(1,(GMW!$NE$2:$NE$200=CV$3)*(GMW!$ND$2:$ND$200=CV$4)*(GMW!$C$2:$C$200=CV$1),0),$F200-1966)</f>
        <v>301.10700000000003</v>
      </c>
      <c r="CW200" s="5" cm="1">
        <f t="array" ref="CW200">INDEX(GMW!$A$2:$NF$200,MATCH(1,(GMW!$NE$2:$NE$200=CW$3)*(GMW!$ND$2:$ND$200=CW$4)*(GMW!$C$2:$C$200=CW$1),0),$F200-1966)</f>
        <v>221.85900000000001</v>
      </c>
      <c r="CX200" s="5" cm="1">
        <f t="array" ref="CX200">INDEX(GMW!$A$2:$NF$200,MATCH(1,(GMW!$NE$2:$NE$200=CX$3)*(GMW!$ND$2:$ND$200=CX$4)*(GMW!$C$2:$C$200=CX$1),0),$F200-1966)</f>
        <v>124.536</v>
      </c>
      <c r="CY200" s="5" cm="1">
        <f t="array" ref="CY200">INDEX(GMW!$A$2:$NF$200,MATCH(1,(GMW!$NE$2:$NE$200=CY$3)*(GMW!$ND$2:$ND$200=CY$4)*(GMW!$C$2:$C$200=CY$1),0),$F200-1966)</f>
        <v>100.36969999999999</v>
      </c>
      <c r="CZ200" s="5" cm="1">
        <f t="array" ref="CZ200">INDEX(GMW!$A$2:$NF$200,MATCH(1,(GMW!$NE$2:$NE$200=CZ$3)*(GMW!$ND$2:$ND$200=CZ$4)*(GMW!$C$2:$C$200=CZ$1),0),$F200-1966)</f>
        <v>61.656999999999996</v>
      </c>
      <c r="DA200" s="5" cm="1">
        <f t="array" ref="DA200">INDEX(GMW!$A$2:$NF$200,MATCH(1,(GMW!$NE$2:$NE$200=DA$3)*(GMW!$ND$2:$ND$200=DA$4)*(GMW!$C$2:$C$200=DA$1),0),$F200-1966)</f>
        <v>109.70699999999999</v>
      </c>
      <c r="DB200" s="5" cm="1">
        <f t="array" ref="DB200">INDEX(GMW!$A$2:$NF$200,MATCH(1,(GMW!$NE$2:$NE$200=DB$3)*(GMW!$ND$2:$ND$200=DB$4)*(GMW!$C$2:$C$200=DB$1),0),$F200-1966)</f>
        <v>45.026000000000003</v>
      </c>
      <c r="DC200" s="5" cm="1">
        <f t="array" ref="DC200">INDEX(GMW!$A$2:$NF$200,MATCH(1,(GMW!$NE$2:$NE$200=DC$3)*(GMW!$ND$2:$ND$200=DC$4)*(GMW!$C$2:$C$200=DC$1),0),$F200-1966)</f>
        <v>53.216299999999997</v>
      </c>
    </row>
    <row r="201" spans="1:107" x14ac:dyDescent="0.25">
      <c r="B201" s="5">
        <f t="shared" si="62"/>
        <v>2021</v>
      </c>
      <c r="C201" s="5">
        <f t="shared" si="62"/>
        <v>2021</v>
      </c>
      <c r="F201" s="5">
        <f t="shared" si="58"/>
        <v>2167</v>
      </c>
      <c r="G201" s="5" cm="1">
        <f t="array" ref="G201">INDEX(GMW!$A$2:$NF$200,MATCH(1,(GMW!$NE$2:$NE$200=G$3)*(GMW!$ND$2:$ND$200=G$4)*(GMW!$C$2:$C$200=G$1),0),$F201-1966)</f>
        <v>666498</v>
      </c>
      <c r="H201" s="5" cm="1">
        <f t="array" ref="H201">INDEX(GMW!$A$2:$NF$200,MATCH(1,(GMW!$NE$2:$NE$200=H$3)*(GMW!$ND$2:$ND$200=H$4)*(GMW!$C$2:$C$200=H$1),0),$F201-1966)</f>
        <v>401314</v>
      </c>
      <c r="I201" s="5" cm="1">
        <f t="array" ref="I201">INDEX(GMW!$A$2:$NF$200,MATCH(1,(GMW!$NE$2:$NE$200=I$3)*(GMW!$ND$2:$ND$200=I$4)*(GMW!$C$2:$C$200=I$1),0),$F201-1966)</f>
        <v>122220</v>
      </c>
      <c r="J201" s="5" cm="1">
        <f t="array" ref="J201">INDEX(GMW!$A$2:$NF$200,MATCH(1,(GMW!$NE$2:$NE$200=J$3)*(GMW!$ND$2:$ND$200=J$4)*(GMW!$C$2:$C$200=J$1),0),$F201-1966)</f>
        <v>140757</v>
      </c>
      <c r="K201" s="5" cm="1">
        <f t="array" ref="K201">INDEX(GMW!$A$2:$NF$200,MATCH(1,(GMW!$NE$2:$NE$200=K$3)*(GMW!$ND$2:$ND$200=K$4)*(GMW!$C$2:$C$200=K$1),0),$F201-1966)</f>
        <v>189030</v>
      </c>
      <c r="L201" s="5" cm="1">
        <f t="array" ref="L201">INDEX(GMW!$A$2:$NF$200,MATCH(1,(GMW!$NE$2:$NE$200=L$3)*(GMW!$ND$2:$ND$200=L$4)*(GMW!$C$2:$C$200=L$1),0),$F201-1966)</f>
        <v>206737</v>
      </c>
      <c r="M201" s="5" cm="1">
        <f t="array" ref="M201">INDEX(GMW!$A$2:$NF$200,MATCH(1,(GMW!$NE$2:$NE$200=M$3)*(GMW!$ND$2:$ND$200=M$4)*(GMW!$C$2:$C$200=M$1),0),$F201-1966)</f>
        <v>67169</v>
      </c>
      <c r="N201" s="5" cm="1">
        <f t="array" ref="N201">INDEX(GMW!$A$2:$NF$200,MATCH(1,(GMW!$NE$2:$NE$200=N$3)*(GMW!$ND$2:$ND$200=N$4)*(GMW!$C$2:$C$200=N$1),0),$F201-1966)</f>
        <v>21461</v>
      </c>
      <c r="O201" s="5" cm="1">
        <f t="array" ref="O201">INDEX(GMW!$A$2:$NF$200,MATCH(1,(GMW!$NE$2:$NE$200=O$3)*(GMW!$ND$2:$ND$200=O$4)*(GMW!$C$2:$C$200=O$1),0),$F201-1966)</f>
        <v>111.9333</v>
      </c>
      <c r="P201" s="5" cm="1">
        <f t="array" ref="P201">INDEX(GMW!$A$2:$NF$200,MATCH(1,(GMW!$NE$2:$NE$200=P$3)*(GMW!$ND$2:$ND$200=P$4)*(GMW!$C$2:$C$200=P$1),0),$F201-1966)</f>
        <v>0.1</v>
      </c>
      <c r="Q201" s="5" cm="1">
        <f t="array" ref="Q201">INDEX(GMW!$A$2:$NF$200,MATCH(1,(GMW!$NE$2:$NE$200=Q$3)*(GMW!$ND$2:$ND$200=Q$4)*(GMW!$C$2:$C$200=Q$1),0),$F201-1966)</f>
        <v>1.02</v>
      </c>
      <c r="R201" s="5" cm="1">
        <f t="array" ref="R201">INDEX(GMW!$A$2:$NF$200,MATCH(1,(GMW!$NE$2:$NE$200=R$3)*(GMW!$ND$2:$ND$200=R$4)*(GMW!$C$2:$C$200=R$1),0),$F201-1966)</f>
        <v>111.9333</v>
      </c>
      <c r="S201" s="5" cm="1">
        <f t="array" ref="S201">INDEX(GMW!$A$2:$NF$200,MATCH(1,(GMW!$NE$2:$NE$200=S$3)*(GMW!$ND$2:$ND$200=S$4)*(GMW!$C$2:$C$200=S$1),0),$F201-1966)</f>
        <v>35286</v>
      </c>
      <c r="T201" s="5" cm="1">
        <f t="array" ref="T201">INDEX(GMW!$A$2:$NF$200,MATCH(1,(GMW!$NE$2:$NE$200=T$3)*(GMW!$ND$2:$ND$200=T$4)*(GMW!$C$2:$C$200=T$1),0),$F201-1966)</f>
        <v>367</v>
      </c>
      <c r="U201" s="5" cm="1">
        <f t="array" ref="U201">INDEX(GMW!$A$2:$NF$200,MATCH(1,(GMW!$NE$2:$NE$200=U$3)*(GMW!$ND$2:$ND$200=U$4)*(GMW!$C$2:$C$200=U$1),0),$F201-1966)</f>
        <v>52</v>
      </c>
      <c r="V201" s="5" cm="1">
        <f t="array" ref="V201">INDEX(GMW!$A$2:$NF$200,MATCH(1,(GMW!$NE$2:$NE$200=V$3)*(GMW!$ND$2:$ND$200=V$4)*(GMW!$C$2:$C$200=V$1),0),$F201-1966)</f>
        <v>2537</v>
      </c>
      <c r="W201" s="5" cm="1">
        <f t="array" ref="W201">INDEX(GMW!$A$2:$NF$200,MATCH(1,(GMW!$NE$2:$NE$200=W$3)*(GMW!$ND$2:$ND$200=W$4)*(GMW!$C$2:$C$200=W$1),0),$F201-1966)</f>
        <v>146</v>
      </c>
      <c r="X201" s="5" cm="1">
        <f t="array" ref="X201">INDEX(GMW!$A$2:$NF$200,MATCH(1,(GMW!$NE$2:$NE$200=X$3)*(GMW!$ND$2:$ND$200=X$4)*(GMW!$C$2:$C$200=X$1),0),$F201-1966)</f>
        <v>235</v>
      </c>
      <c r="Y201" s="5" cm="1">
        <f t="array" ref="Y201">INDEX(GMW!$A$2:$NF$200,MATCH(1,(GMW!$NE$2:$NE$200=Y$3)*(GMW!$ND$2:$ND$200=Y$4)*(GMW!$C$2:$C$200=Y$1),0),$F201-1966)</f>
        <v>2225</v>
      </c>
      <c r="Z201" s="5" cm="1">
        <f t="array" ref="Z201">INDEX(GMW!$A$2:$NF$200,MATCH(1,(GMW!$NE$2:$NE$200=Z$3)*(GMW!$ND$2:$ND$200=Z$4)*(GMW!$C$2:$C$200=Z$1),0),$F201-1966)</f>
        <v>4823</v>
      </c>
      <c r="AA201" s="5" cm="1">
        <f t="array" ref="AA201">INDEX(GMW!$A$2:$NF$200,MATCH(1,(GMW!$NE$2:$NE$200=AA$3)*(GMW!$ND$2:$ND$200=AA$4)*(GMW!$C$2:$C$200=AA$1),0),$F201-1966)</f>
        <v>1817</v>
      </c>
      <c r="AB201" s="5" cm="1">
        <f t="array" ref="AB201">INDEX(GMW!$A$2:$NF$200,MATCH(1,(GMW!$NE$2:$NE$200=AB$3)*(GMW!$ND$2:$ND$200=AB$4)*(GMW!$C$2:$C$200=AB$1),0),$F201-1966)</f>
        <v>2464</v>
      </c>
      <c r="AC201" s="5" cm="1">
        <f t="array" ref="AC201">INDEX(GMW!$A$2:$NF$200,MATCH(1,(GMW!$NE$2:$NE$200=AC$3)*(GMW!$ND$2:$ND$200=AC$4)*(GMW!$C$2:$C$200=AC$1),0),$F201-1966)</f>
        <v>1533</v>
      </c>
      <c r="AD201" s="5" cm="1">
        <f t="array" ref="AD201">INDEX(GMW!$A$2:$NF$200,MATCH(1,(GMW!$NE$2:$NE$200=AD$3)*(GMW!$ND$2:$ND$200=AD$4)*(GMW!$C$2:$C$200=AD$1),0),$F201-1966)</f>
        <v>1161</v>
      </c>
      <c r="AE201" s="5" cm="1">
        <f t="array" ref="AE201">INDEX(GMW!$A$2:$NF$200,MATCH(1,(GMW!$NE$2:$NE$200=AE$3)*(GMW!$ND$2:$ND$200=AE$4)*(GMW!$C$2:$C$200=AE$1),0),$F201-1966)</f>
        <v>639</v>
      </c>
      <c r="AF201" s="5" cm="1">
        <f t="array" ref="AF201">INDEX(GMW!$A$2:$NF$200,MATCH(1,(GMW!$NE$2:$NE$200=AF$3)*(GMW!$ND$2:$ND$200=AF$4)*(GMW!$C$2:$C$200=AF$1),0),$F201-1966)</f>
        <v>3185</v>
      </c>
      <c r="AG201" s="5" cm="1">
        <f t="array" ref="AG201">INDEX(GMW!$A$2:$NF$200,MATCH(1,(GMW!$NE$2:$NE$200=AG$3)*(GMW!$ND$2:$ND$200=AG$4)*(GMW!$C$2:$C$200=AG$1),0),$F201-1966)</f>
        <v>2985</v>
      </c>
      <c r="AH201" s="5" cm="1">
        <f t="array" ref="AH201">INDEX(GMW!$A$2:$NF$200,MATCH(1,(GMW!$NE$2:$NE$200=AH$3)*(GMW!$ND$2:$ND$200=AH$4)*(GMW!$C$2:$C$200=AH$1),0),$F201-1966)</f>
        <v>1612</v>
      </c>
      <c r="AI201" s="5" cm="1">
        <f t="array" ref="AI201">INDEX(GMW!$A$2:$NF$200,MATCH(1,(GMW!$NE$2:$NE$200=AI$3)*(GMW!$ND$2:$ND$200=AI$4)*(GMW!$C$2:$C$200=AI$1),0),$F201-1966)</f>
        <v>2944</v>
      </c>
      <c r="AJ201" s="5" cm="1">
        <f t="array" ref="AJ201">INDEX(GMW!$A$2:$NF$200,MATCH(1,(GMW!$NE$2:$NE$200=AJ$3)*(GMW!$ND$2:$ND$200=AJ$4)*(GMW!$C$2:$C$200=AJ$1),0),$F201-1966)</f>
        <v>4599</v>
      </c>
      <c r="AK201" s="5" cm="1">
        <f t="array" ref="AK201">INDEX(GMW!$A$2:$NF$200,MATCH(1,(GMW!$NE$2:$NE$200=AK$3)*(GMW!$ND$2:$ND$200=AK$4)*(GMW!$C$2:$C$200=AK$1),0),$F201-1966)</f>
        <v>978</v>
      </c>
      <c r="AL201" s="5" cm="1">
        <f t="array" ref="AL201">INDEX(GMW!$A$2:$NF$200,MATCH(1,(GMW!$NE$2:$NE$200=AL$3)*(GMW!$ND$2:$ND$200=AL$4)*(GMW!$C$2:$C$200=AL$1),0),$F201-1966)</f>
        <v>983</v>
      </c>
      <c r="AM201" s="5" cm="1">
        <f t="array" ref="AM201">INDEX(GMW!$A$2:$NF$200,MATCH(1,(GMW!$NE$2:$NE$200=AM$3)*(GMW!$ND$2:$ND$200=AM$4)*(GMW!$C$2:$C$200=AM$1),0),$F201-1966)</f>
        <v>32724</v>
      </c>
      <c r="AN201" s="5" cm="1">
        <f t="array" ref="AN201">INDEX(GMW!$A$2:$NF$200,MATCH(1,(GMW!$NE$2:$NE$200=AN$3)*(GMW!$ND$2:$ND$200=AN$4)*(GMW!$C$2:$C$200=AN$1),0),$F201-1966)</f>
        <v>5640</v>
      </c>
      <c r="AO201" s="5" cm="1">
        <f t="array" ref="AO201">INDEX(GMW!$A$2:$NF$200,MATCH(1,(GMW!$NE$2:$NE$200=AO$3)*(GMW!$ND$2:$ND$200=AO$4)*(GMW!$C$2:$C$200=AO$1),0),$F201-1966)</f>
        <v>666498</v>
      </c>
      <c r="AP201" s="5" cm="1">
        <f t="array" ref="AP201">INDEX(GMW!$A$2:$NF$200,MATCH(1,(GMW!$NE$2:$NE$200=AP$3)*(GMW!$ND$2:$ND$200=AP$4)*(GMW!$C$2:$C$200=AP$1),0),$F201-1966)</f>
        <v>5404.45</v>
      </c>
      <c r="AQ201" s="5" cm="1">
        <f t="array" ref="AQ201">INDEX(GMW!$A$2:$NF$200,MATCH(1,(GMW!$NE$2:$NE$200=AQ$3)*(GMW!$ND$2:$ND$200=AQ$4)*(GMW!$C$2:$C$200=AQ$1),0),$F201-1966)</f>
        <v>135568.9</v>
      </c>
      <c r="AR201" s="5" cm="1">
        <f t="array" ref="AR201">INDEX(GMW!$A$2:$NF$200,MATCH(1,(GMW!$NE$2:$NE$200=AR$3)*(GMW!$ND$2:$ND$200=AR$4)*(GMW!$C$2:$C$200=AR$1),0),$F201-1966)</f>
        <v>898.57</v>
      </c>
      <c r="AS201" s="5" cm="1">
        <f t="array" ref="AS201">INDEX(GMW!$A$2:$NF$200,MATCH(1,(GMW!$NE$2:$NE$200=AS$3)*(GMW!$ND$2:$ND$200=AS$4)*(GMW!$C$2:$C$200=AS$1),0),$F201-1966)</f>
        <v>628.74699999999996</v>
      </c>
      <c r="AT201" s="5" cm="1">
        <f t="array" ref="AT201">INDEX(GMW!$A$2:$NF$200,MATCH(1,(GMW!$NE$2:$NE$200=AT$3)*(GMW!$ND$2:$ND$200=AT$4)*(GMW!$C$2:$C$200=AT$1),0),$F201-1966)</f>
        <v>460.16500000000002</v>
      </c>
      <c r="AU201" s="5" cm="1">
        <f t="array" ref="AU201">INDEX(GMW!$A$2:$NF$200,MATCH(1,(GMW!$NE$2:$NE$200=AU$3)*(GMW!$ND$2:$ND$200=AU$4)*(GMW!$C$2:$C$200=AU$1),0),$F201-1966)</f>
        <v>566660.5</v>
      </c>
      <c r="AV201" s="5" cm="1">
        <f t="array" ref="AV201">INDEX(GMW!$A$2:$NF$200,MATCH(1,(GMW!$NE$2:$NE$200=AV$3)*(GMW!$ND$2:$ND$200=AV$4)*(GMW!$C$2:$C$200=AV$1),0),$F201-1966)</f>
        <v>15435</v>
      </c>
      <c r="AW201" s="5" cm="1">
        <f t="array" ref="AW201">INDEX(GMW!$A$2:$NF$200,MATCH(1,(GMW!$NE$2:$NE$200=AW$3)*(GMW!$ND$2:$ND$200=AW$4)*(GMW!$C$2:$C$200=AW$1),0),$F201-1966)</f>
        <v>215.75</v>
      </c>
      <c r="AX201" s="5" cm="1">
        <f t="array" ref="AX201">INDEX(GMW!$A$2:$NF$200,MATCH(1,(GMW!$NE$2:$NE$200=AX$3)*(GMW!$ND$2:$ND$200=AX$4)*(GMW!$C$2:$C$200=AX$1),0),$F201-1966)</f>
        <v>1991.182</v>
      </c>
      <c r="AY201" s="5" cm="1">
        <f t="array" ref="AY201">INDEX(GMW!$A$2:$NF$200,MATCH(1,(GMW!$NE$2:$NE$200=AY$3)*(GMW!$ND$2:$ND$200=AY$4)*(GMW!$C$2:$C$200=AY$1),0),$F201-1966)</f>
        <v>16771</v>
      </c>
      <c r="AZ201" s="5" cm="1">
        <f t="array" ref="AZ201">INDEX(GMW!$A$2:$NF$200,MATCH(1,(GMW!$NE$2:$NE$200=AZ$3)*(GMW!$ND$2:$ND$200=AZ$4)*(GMW!$C$2:$C$200=AZ$1),0),$F201-1966)</f>
        <v>4474</v>
      </c>
      <c r="BA201" s="5" cm="1">
        <f t="array" ref="BA201">INDEX(GMW!$A$2:$NF$200,MATCH(1,(GMW!$NE$2:$NE$200=BA$3)*(GMW!$ND$2:$ND$200=BA$4)*(GMW!$C$2:$C$200=BA$1),0),$F201-1966)</f>
        <v>3.1551979999999999</v>
      </c>
      <c r="BB201" s="5" cm="1">
        <f t="array" ref="BB201">INDEX(GMW!$A$2:$NF$200,MATCH(1,(GMW!$NE$2:$NE$200=BB$3)*(GMW!$ND$2:$ND$200=BB$4)*(GMW!$C$2:$C$200=BB$1),0),$F201-1966)</f>
        <v>2560.1759999999999</v>
      </c>
      <c r="BC201" s="5" cm="1">
        <f t="array" ref="BC201">INDEX(GMW!$A$2:$NF$200,MATCH(1,(GMW!$NE$2:$NE$200=BC$3)*(GMW!$ND$2:$ND$200=BC$4)*(GMW!$C$2:$C$200=BC$1),0),$F201-1966)</f>
        <v>0.52325980000000005</v>
      </c>
      <c r="BD201" s="5" cm="1">
        <f t="array" ref="BD201">INDEX(GMW!$A$2:$NF$200,MATCH(1,(GMW!$NE$2:$NE$200=BD$3)*(GMW!$ND$2:$ND$200=BD$4)*(GMW!$C$2:$C$200=BD$1),0),$F201-1966)</f>
        <v>3959</v>
      </c>
      <c r="BE201" s="5" cm="1">
        <f t="array" ref="BE201">INDEX(GMW!$A$2:$NF$200,MATCH(1,(GMW!$NE$2:$NE$200=BE$3)*(GMW!$ND$2:$ND$200=BE$4)*(GMW!$C$2:$C$200=BE$1),0),$F201-1966)</f>
        <v>5.291512</v>
      </c>
      <c r="BF201" s="5" cm="1">
        <f t="array" ref="BF201">INDEX(GMW!$A$2:$NF$200,MATCH(1,(GMW!$NE$2:$NE$200=BF$3)*(GMW!$ND$2:$ND$200=BF$4)*(GMW!$C$2:$C$200=BF$1),0),$F201-1966)</f>
        <v>9.0220000000000002</v>
      </c>
      <c r="BG201" s="5" cm="1">
        <f t="array" ref="BG201">INDEX(GMW!$A$2:$NF$200,MATCH(1,(GMW!$NE$2:$NE$200=BG$3)*(GMW!$ND$2:$ND$200=BG$4)*(GMW!$C$2:$C$200=BG$1),0),$F201-1966)</f>
        <v>15.804180000000001</v>
      </c>
      <c r="BH201" s="5" cm="1">
        <f t="array" ref="BH201">INDEX(GMW!$A$2:$NF$200,MATCH(1,(GMW!$NE$2:$NE$200=BH$3)*(GMW!$ND$2:$ND$200=BH$4)*(GMW!$C$2:$C$200=BH$1),0),$F201-1966)</f>
        <v>6.3040570000000002</v>
      </c>
      <c r="BI201" s="5" cm="1">
        <f t="array" ref="BI201">INDEX(GMW!$A$2:$NF$200,MATCH(1,(GMW!$NE$2:$NE$200=BI$3)*(GMW!$ND$2:$ND$200=BI$4)*(GMW!$C$2:$C$200=BI$1),0),$F201-1966)</f>
        <v>1.143</v>
      </c>
      <c r="BJ201" s="5" cm="1">
        <f t="array" ref="BJ201">INDEX(GMW!$A$2:$NF$200,MATCH(1,(GMW!$NE$2:$NE$200=BJ$3)*(GMW!$ND$2:$ND$200=BJ$4)*(GMW!$C$2:$C$200=BJ$1),0),$F201-1966)</f>
        <v>2.1898200000000001</v>
      </c>
      <c r="BK201" s="5" cm="1">
        <f t="array" ref="BK201">INDEX(GMW!$A$2:$NF$200,MATCH(1,(GMW!$NE$2:$NE$200=BK$3)*(GMW!$ND$2:$ND$200=BK$4)*(GMW!$C$2:$C$200=BK$1),0),$F201-1966)</f>
        <v>1.1191169999999999</v>
      </c>
      <c r="BL201" s="5" cm="1">
        <f t="array" ref="BL201">INDEX(GMW!$A$2:$NF$200,MATCH(1,(GMW!$NE$2:$NE$200=BL$3)*(GMW!$ND$2:$ND$200=BL$4)*(GMW!$C$2:$C$200=BL$1),0),$F201-1966)</f>
        <v>0.31461990000000001</v>
      </c>
      <c r="BM201" s="5" cm="1">
        <f t="array" ref="BM201">INDEX(GMW!$A$2:$NF$200,MATCH(1,(GMW!$NE$2:$NE$200=BM$3)*(GMW!$ND$2:$ND$200=BM$4)*(GMW!$C$2:$C$200=BM$1),0),$F201-1966)</f>
        <v>0.79771210000000004</v>
      </c>
      <c r="BN201" s="5" cm="1">
        <f t="array" ref="BN201">INDEX(GMW!$A$2:$NF$200,MATCH(1,(GMW!$NE$2:$NE$200=BN$3)*(GMW!$ND$2:$ND$200=BN$4)*(GMW!$C$2:$C$200=BN$1),0),$F201-1966)</f>
        <v>1.1253010000000001</v>
      </c>
      <c r="BO201" s="5" cm="1">
        <f t="array" ref="BO201">INDEX(GMW!$A$2:$NF$200,MATCH(1,(GMW!$NE$2:$NE$200=BO$3)*(GMW!$ND$2:$ND$200=BO$4)*(GMW!$C$2:$C$200=BO$1),0),$F201-1966)</f>
        <v>1.3085899999999999</v>
      </c>
      <c r="BP201" s="5" cm="1">
        <f t="array" ref="BP201">INDEX(GMW!$A$2:$NF$200,MATCH(1,(GMW!$NE$2:$NE$200=BP$3)*(GMW!$ND$2:$ND$200=BP$4)*(GMW!$C$2:$C$200=BP$1),0),$F201-1966)</f>
        <v>2353045</v>
      </c>
      <c r="BQ201" s="5" cm="1">
        <f t="array" ref="BQ201">INDEX(GMW!$A$2:$NF$200,MATCH(1,(GMW!$NE$2:$NE$200=BQ$3)*(GMW!$ND$2:$ND$200=BQ$4)*(GMW!$C$2:$C$200=BQ$1),0),$F201-1966)</f>
        <v>34635.1</v>
      </c>
      <c r="BR201" s="5" cm="1">
        <f t="array" ref="BR201">INDEX(GMW!$A$2:$NF$200,MATCH(1,(GMW!$NE$2:$NE$200=BR$3)*(GMW!$ND$2:$ND$200=BR$4)*(GMW!$C$2:$C$200=BR$1),0),$F201-1966)</f>
        <v>1323087</v>
      </c>
      <c r="BS201" s="5" cm="1">
        <f t="array" ref="BS201">INDEX(GMW!$A$2:$NF$200,MATCH(1,(GMW!$NE$2:$NE$200=BS$3)*(GMW!$ND$2:$ND$200=BS$4)*(GMW!$C$2:$C$200=BS$1),0),$F201-1966)</f>
        <v>2921900</v>
      </c>
      <c r="BT201" s="5" cm="1">
        <f t="array" ref="BT201">INDEX(GMW!$A$2:$NF$200,MATCH(1,(GMW!$NE$2:$NE$200=BT$3)*(GMW!$ND$2:$ND$200=BT$4)*(GMW!$C$2:$C$200=BT$1),0),$F201-1966)</f>
        <v>1353077</v>
      </c>
      <c r="BU201" s="5" cm="1">
        <f t="array" ref="BU201">INDEX(GMW!$A$2:$NF$200,MATCH(1,(GMW!$NE$2:$NE$200=BU$3)*(GMW!$ND$2:$ND$200=BU$4)*(GMW!$C$2:$C$200=BU$1),0),$F201-1966)</f>
        <v>1435.6510000000001</v>
      </c>
      <c r="BV201" s="5" cm="1">
        <f t="array" ref="BV201">INDEX(GMW!$A$2:$NF$200,MATCH(1,(GMW!$NE$2:$NE$200=BV$3)*(GMW!$ND$2:$ND$200=BV$4)*(GMW!$C$2:$C$200=BV$1),0),$F201-1966)</f>
        <v>2730220</v>
      </c>
      <c r="BW201" s="5" cm="1">
        <f t="array" ref="BW201">INDEX(GMW!$A$2:$NF$200,MATCH(1,(GMW!$NE$2:$NE$200=BW$3)*(GMW!$ND$2:$ND$200=BW$4)*(GMW!$C$2:$C$200=BW$1),0),$F201-1966)</f>
        <v>206.28450000000001</v>
      </c>
      <c r="BX201" s="5" cm="1">
        <f t="array" ref="BX201">INDEX(GMW!$A$2:$NF$200,MATCH(1,(GMW!$NE$2:$NE$200=BX$3)*(GMW!$ND$2:$ND$200=BX$4)*(GMW!$C$2:$C$200=BX$1),0),$F201-1966)</f>
        <v>1047094</v>
      </c>
      <c r="BY201" s="5" cm="1">
        <f t="array" ref="BY201">INDEX(GMW!$A$2:$NF$200,MATCH(1,(GMW!$NE$2:$NE$200=BY$3)*(GMW!$ND$2:$ND$200=BY$4)*(GMW!$C$2:$C$200=BY$1),0),$F201-1966)</f>
        <v>2284.049</v>
      </c>
      <c r="BZ201" s="5" cm="1">
        <f t="array" ref="BZ201">INDEX(GMW!$A$2:$NF$200,MATCH(1,(GMW!$NE$2:$NE$200=BZ$3)*(GMW!$ND$2:$ND$200=BZ$4)*(GMW!$C$2:$C$200=BZ$1),0),$F201-1966)</f>
        <v>3687.8490000000002</v>
      </c>
      <c r="CA201" s="5" cm="1">
        <f t="array" ref="CA201">INDEX(GMW!$A$2:$NF$200,MATCH(1,(GMW!$NE$2:$NE$200=CA$3)*(GMW!$ND$2:$ND$200=CA$4)*(GMW!$C$2:$C$200=CA$1),0),$F201-1966)</f>
        <v>3119.6640000000002</v>
      </c>
      <c r="CB201" s="5" cm="1">
        <f t="array" ref="CB201">INDEX(GMW!$A$2:$NF$200,MATCH(1,(GMW!$NE$2:$NE$200=CB$3)*(GMW!$ND$2:$ND$200=CB$4)*(GMW!$C$2:$C$200=CB$1),0),$F201-1966)</f>
        <v>1704.8610000000001</v>
      </c>
      <c r="CC201" s="5" cm="1">
        <f t="array" ref="CC201">INDEX(GMW!$A$2:$NF$200,MATCH(1,(GMW!$NE$2:$NE$200=CC$3)*(GMW!$ND$2:$ND$200=CC$4)*(GMW!$C$2:$C$200=CC$1),0),$F201-1966)</f>
        <v>570.38319999999999</v>
      </c>
      <c r="CD201" s="5" cm="1">
        <f t="array" ref="CD201">INDEX(GMW!$A$2:$NF$200,MATCH(1,(GMW!$NE$2:$NE$200=CD$3)*(GMW!$ND$2:$ND$200=CD$4)*(GMW!$C$2:$C$200=CD$1),0),$F201-1966)</f>
        <v>683.52800000000002</v>
      </c>
      <c r="CE201" s="5" cm="1">
        <f t="array" ref="CE201">INDEX(GMW!$A$2:$NF$200,MATCH(1,(GMW!$NE$2:$NE$200=CE$3)*(GMW!$ND$2:$ND$200=CE$4)*(GMW!$C$2:$C$200=CE$1),0),$F201-1966)</f>
        <v>546.09299999999996</v>
      </c>
      <c r="CF201" s="5" cm="1">
        <f t="array" ref="CF201">INDEX(GMW!$A$2:$NF$200,MATCH(1,(GMW!$NE$2:$NE$200=CF$3)*(GMW!$ND$2:$ND$200=CF$4)*(GMW!$C$2:$C$200=CF$1),0),$F201-1966)</f>
        <v>182.98910000000001</v>
      </c>
      <c r="CG201" s="5" cm="1">
        <f t="array" ref="CG201">INDEX(GMW!$A$2:$NF$200,MATCH(1,(GMW!$NE$2:$NE$200=CG$3)*(GMW!$ND$2:$ND$200=CG$4)*(GMW!$C$2:$C$200=CG$1),0),$F201-1966)</f>
        <v>191.376</v>
      </c>
      <c r="CH201" s="5" cm="1">
        <f t="array" ref="CH201">INDEX(GMW!$A$2:$NF$200,MATCH(1,(GMW!$NE$2:$NE$200=CH$3)*(GMW!$ND$2:$ND$200=CH$4)*(GMW!$C$2:$C$200=CH$1),0),$F201-1966)</f>
        <v>449.71899999999999</v>
      </c>
      <c r="CI201" s="5" cm="1">
        <f t="array" ref="CI201">INDEX(GMW!$A$2:$NF$200,MATCH(1,(GMW!$NE$2:$NE$200=CI$3)*(GMW!$ND$2:$ND$200=CI$4)*(GMW!$C$2:$C$200=CI$1),0),$F201-1966)</f>
        <v>309.75900000000001</v>
      </c>
      <c r="CJ201" s="5" cm="1">
        <f t="array" ref="CJ201">INDEX(GMW!$A$2:$NF$200,MATCH(1,(GMW!$NE$2:$NE$200=CJ$3)*(GMW!$ND$2:$ND$200=CJ$4)*(GMW!$C$2:$C$200=CJ$1),0),$F201-1966)</f>
        <v>592707</v>
      </c>
      <c r="CK201" s="5" cm="1">
        <f t="array" ref="CK201">INDEX(GMW!$A$2:$NF$200,MATCH(1,(GMW!$NE$2:$NE$200=CK$3)*(GMW!$ND$2:$ND$200=CK$4)*(GMW!$C$2:$C$200=CK$1),0),$F201-1966)</f>
        <v>5995.6</v>
      </c>
      <c r="CL201" s="5" cm="1">
        <f t="array" ref="CL201">INDEX(GMW!$A$2:$NF$200,MATCH(1,(GMW!$NE$2:$NE$200=CL$3)*(GMW!$ND$2:$ND$200=CL$4)*(GMW!$C$2:$C$200=CL$1),0),$F201-1966)</f>
        <v>137928.20000000001</v>
      </c>
      <c r="CM201" s="5" cm="1">
        <f t="array" ref="CM201">INDEX(GMW!$A$2:$NF$200,MATCH(1,(GMW!$NE$2:$NE$200=CM$3)*(GMW!$ND$2:$ND$200=CM$4)*(GMW!$C$2:$C$200=CM$1),0),$F201-1966)</f>
        <v>640826</v>
      </c>
      <c r="CN201" s="5" cm="1">
        <f t="array" ref="CN201">INDEX(GMW!$A$2:$NF$200,MATCH(1,(GMW!$NE$2:$NE$200=CN$3)*(GMW!$ND$2:$ND$200=CN$4)*(GMW!$C$2:$C$200=CN$1),0),$F201-1966)</f>
        <v>549832</v>
      </c>
      <c r="CO201" s="5" cm="1">
        <f t="array" ref="CO201">INDEX(GMW!$A$2:$NF$200,MATCH(1,(GMW!$NE$2:$NE$200=CO$3)*(GMW!$ND$2:$ND$200=CO$4)*(GMW!$C$2:$C$200=CO$1),0),$F201-1966)</f>
        <v>642.78599999999994</v>
      </c>
      <c r="CP201" s="5" cm="1">
        <f t="array" ref="CP201">INDEX(GMW!$A$2:$NF$200,MATCH(1,(GMW!$NE$2:$NE$200=CP$3)*(GMW!$ND$2:$ND$200=CP$4)*(GMW!$C$2:$C$200=CP$1),0),$F201-1966)</f>
        <v>1354371</v>
      </c>
      <c r="CQ201" s="5" cm="1">
        <f t="array" ref="CQ201">INDEX(GMW!$A$2:$NF$200,MATCH(1,(GMW!$NE$2:$NE$200=CQ$3)*(GMW!$ND$2:$ND$200=CQ$4)*(GMW!$C$2:$C$200=CQ$1),0),$F201-1966)</f>
        <v>189.53450000000001</v>
      </c>
      <c r="CR201" s="5" cm="1">
        <f t="array" ref="CR201">INDEX(GMW!$A$2:$NF$200,MATCH(1,(GMW!$NE$2:$NE$200=CR$3)*(GMW!$ND$2:$ND$200=CR$4)*(GMW!$C$2:$C$200=CR$1),0),$F201-1966)</f>
        <v>562050.80000000005</v>
      </c>
      <c r="CS201" s="5" cm="1">
        <f t="array" ref="CS201">INDEX(GMW!$A$2:$NF$200,MATCH(1,(GMW!$NE$2:$NE$200=CS$3)*(GMW!$ND$2:$ND$200=CS$4)*(GMW!$C$2:$C$200=CS$1),0),$F201-1966)</f>
        <v>930.35199999999998</v>
      </c>
      <c r="CT201" s="5" cm="1">
        <f t="array" ref="CT201">INDEX(GMW!$A$2:$NF$200,MATCH(1,(GMW!$NE$2:$NE$200=CT$3)*(GMW!$ND$2:$ND$200=CT$4)*(GMW!$C$2:$C$200=CT$1),0),$F201-1966)</f>
        <v>637.19000000000005</v>
      </c>
      <c r="CU201" s="5" cm="1">
        <f t="array" ref="CU201">INDEX(GMW!$A$2:$NF$200,MATCH(1,(GMW!$NE$2:$NE$200=CU$3)*(GMW!$ND$2:$ND$200=CU$4)*(GMW!$C$2:$C$200=CU$1),0),$F201-1966)</f>
        <v>468.2</v>
      </c>
      <c r="CV201" s="5" cm="1">
        <f t="array" ref="CV201">INDEX(GMW!$A$2:$NF$200,MATCH(1,(GMW!$NE$2:$NE$200=CV$3)*(GMW!$ND$2:$ND$200=CV$4)*(GMW!$C$2:$C$200=CV$1),0),$F201-1966)</f>
        <v>310.56599999999997</v>
      </c>
      <c r="CW201" s="5" cm="1">
        <f t="array" ref="CW201">INDEX(GMW!$A$2:$NF$200,MATCH(1,(GMW!$NE$2:$NE$200=CW$3)*(GMW!$ND$2:$ND$200=CW$4)*(GMW!$C$2:$C$200=CW$1),0),$F201-1966)</f>
        <v>227.88499999999999</v>
      </c>
      <c r="CX201" s="5" cm="1">
        <f t="array" ref="CX201">INDEX(GMW!$A$2:$NF$200,MATCH(1,(GMW!$NE$2:$NE$200=CX$3)*(GMW!$ND$2:$ND$200=CX$4)*(GMW!$C$2:$C$200=CX$1),0),$F201-1966)</f>
        <v>127.977</v>
      </c>
      <c r="CY201" s="5" cm="1">
        <f t="array" ref="CY201">INDEX(GMW!$A$2:$NF$200,MATCH(1,(GMW!$NE$2:$NE$200=CY$3)*(GMW!$ND$2:$ND$200=CY$4)*(GMW!$C$2:$C$200=CY$1),0),$F201-1966)</f>
        <v>104.414</v>
      </c>
      <c r="CZ201" s="5" cm="1">
        <f t="array" ref="CZ201">INDEX(GMW!$A$2:$NF$200,MATCH(1,(GMW!$NE$2:$NE$200=CZ$3)*(GMW!$ND$2:$ND$200=CZ$4)*(GMW!$C$2:$C$200=CZ$1),0),$F201-1966)</f>
        <v>62.877000000000002</v>
      </c>
      <c r="DA201" s="5" cm="1">
        <f t="array" ref="DA201">INDEX(GMW!$A$2:$NF$200,MATCH(1,(GMW!$NE$2:$NE$200=DA$3)*(GMW!$ND$2:$ND$200=DA$4)*(GMW!$C$2:$C$200=DA$1),0),$F201-1966)</f>
        <v>116.004</v>
      </c>
      <c r="DB201" s="5" cm="1">
        <f t="array" ref="DB201">INDEX(GMW!$A$2:$NF$200,MATCH(1,(GMW!$NE$2:$NE$200=DB$3)*(GMW!$ND$2:$ND$200=DB$4)*(GMW!$C$2:$C$200=DB$1),0),$F201-1966)</f>
        <v>46.417000000000002</v>
      </c>
      <c r="DC201" s="5" cm="1">
        <f t="array" ref="DC201">INDEX(GMW!$A$2:$NF$200,MATCH(1,(GMW!$NE$2:$NE$200=DC$3)*(GMW!$ND$2:$ND$200=DC$4)*(GMW!$C$2:$C$200=DC$1),0),$F201-1966)</f>
        <v>55.311900000000001</v>
      </c>
    </row>
    <row r="202" spans="1:107" x14ac:dyDescent="0.25">
      <c r="B202" s="5">
        <f t="shared" si="62"/>
        <v>2021</v>
      </c>
      <c r="C202" s="5">
        <f t="shared" si="62"/>
        <v>2021</v>
      </c>
      <c r="E202" s="5">
        <f t="shared" ref="E202" si="66">+E198+1</f>
        <v>2021</v>
      </c>
      <c r="F202" s="5">
        <f t="shared" si="58"/>
        <v>2168</v>
      </c>
      <c r="G202" s="5" cm="1">
        <f t="array" ref="G202">INDEX(GMW!$A$2:$NF$200,MATCH(1,(GMW!$NE$2:$NE$200=G$3)*(GMW!$ND$2:$ND$200=G$4)*(GMW!$C$2:$C$200=G$1),0),$F202-1966)</f>
        <v>675680</v>
      </c>
      <c r="H202" s="5" cm="1">
        <f t="array" ref="H202">INDEX(GMW!$A$2:$NF$200,MATCH(1,(GMW!$NE$2:$NE$200=H$3)*(GMW!$ND$2:$ND$200=H$4)*(GMW!$C$2:$C$200=H$1),0),$F202-1966)</f>
        <v>402019</v>
      </c>
      <c r="I202" s="5" cm="1">
        <f t="array" ref="I202">INDEX(GMW!$A$2:$NF$200,MATCH(1,(GMW!$NE$2:$NE$200=I$3)*(GMW!$ND$2:$ND$200=I$4)*(GMW!$C$2:$C$200=I$1),0),$F202-1966)</f>
        <v>125434</v>
      </c>
      <c r="J202" s="5" cm="1">
        <f t="array" ref="J202">INDEX(GMW!$A$2:$NF$200,MATCH(1,(GMW!$NE$2:$NE$200=J$3)*(GMW!$ND$2:$ND$200=J$4)*(GMW!$C$2:$C$200=J$1),0),$F202-1966)</f>
        <v>141708</v>
      </c>
      <c r="K202" s="5" cm="1">
        <f t="array" ref="K202">INDEX(GMW!$A$2:$NF$200,MATCH(1,(GMW!$NE$2:$NE$200=K$3)*(GMW!$ND$2:$ND$200=K$4)*(GMW!$C$2:$C$200=K$1),0),$F202-1966)</f>
        <v>207625</v>
      </c>
      <c r="L202" s="5" cm="1">
        <f t="array" ref="L202">INDEX(GMW!$A$2:$NF$200,MATCH(1,(GMW!$NE$2:$NE$200=L$3)*(GMW!$ND$2:$ND$200=L$4)*(GMW!$C$2:$C$200=L$1),0),$F202-1966)</f>
        <v>210449</v>
      </c>
      <c r="M202" s="5" cm="1">
        <f t="array" ref="M202">INDEX(GMW!$A$2:$NF$200,MATCH(1,(GMW!$NE$2:$NE$200=M$3)*(GMW!$ND$2:$ND$200=M$4)*(GMW!$C$2:$C$200=M$1),0),$F202-1966)</f>
        <v>69682</v>
      </c>
      <c r="N202" s="5" cm="1">
        <f t="array" ref="N202">INDEX(GMW!$A$2:$NF$200,MATCH(1,(GMW!$NE$2:$NE$200=N$3)*(GMW!$ND$2:$ND$200=N$4)*(GMW!$C$2:$C$200=N$1),0),$F202-1966)</f>
        <v>20740</v>
      </c>
      <c r="O202" s="5" cm="1">
        <f t="array" ref="O202">INDEX(GMW!$A$2:$NF$200,MATCH(1,(GMW!$NE$2:$NE$200=O$3)*(GMW!$ND$2:$ND$200=O$4)*(GMW!$C$2:$C$200=O$1),0),$F202-1966)</f>
        <v>114.4</v>
      </c>
      <c r="P202" s="5" cm="1">
        <f t="array" ref="P202">INDEX(GMW!$A$2:$NF$200,MATCH(1,(GMW!$NE$2:$NE$200=P$3)*(GMW!$ND$2:$ND$200=P$4)*(GMW!$C$2:$C$200=P$1),0),$F202-1966)</f>
        <v>0.25</v>
      </c>
      <c r="Q202" s="5" cm="1">
        <f t="array" ref="Q202">INDEX(GMW!$A$2:$NF$200,MATCH(1,(GMW!$NE$2:$NE$200=Q$3)*(GMW!$ND$2:$ND$200=Q$4)*(GMW!$C$2:$C$200=Q$1),0),$F202-1966)</f>
        <v>0.97</v>
      </c>
      <c r="R202" s="5" cm="1">
        <f t="array" ref="R202">INDEX(GMW!$A$2:$NF$200,MATCH(1,(GMW!$NE$2:$NE$200=R$3)*(GMW!$ND$2:$ND$200=R$4)*(GMW!$C$2:$C$200=R$1),0),$F202-1966)</f>
        <v>114.4</v>
      </c>
      <c r="S202" s="5" cm="1">
        <f t="array" ref="S202">INDEX(GMW!$A$2:$NF$200,MATCH(1,(GMW!$NE$2:$NE$200=S$3)*(GMW!$ND$2:$ND$200=S$4)*(GMW!$C$2:$C$200=S$1),0),$F202-1966)</f>
        <v>35328</v>
      </c>
      <c r="T202" s="5" cm="1">
        <f t="array" ref="T202">INDEX(GMW!$A$2:$NF$200,MATCH(1,(GMW!$NE$2:$NE$200=T$3)*(GMW!$ND$2:$ND$200=T$4)*(GMW!$C$2:$C$200=T$1),0),$F202-1966)</f>
        <v>348</v>
      </c>
      <c r="U202" s="5" cm="1">
        <f t="array" ref="U202">INDEX(GMW!$A$2:$NF$200,MATCH(1,(GMW!$NE$2:$NE$200=U$3)*(GMW!$ND$2:$ND$200=U$4)*(GMW!$C$2:$C$200=U$1),0),$F202-1966)</f>
        <v>51</v>
      </c>
      <c r="V202" s="5" cm="1">
        <f t="array" ref="V202">INDEX(GMW!$A$2:$NF$200,MATCH(1,(GMW!$NE$2:$NE$200=V$3)*(GMW!$ND$2:$ND$200=V$4)*(GMW!$C$2:$C$200=V$1),0),$F202-1966)</f>
        <v>2553</v>
      </c>
      <c r="W202" s="5" cm="1">
        <f t="array" ref="W202">INDEX(GMW!$A$2:$NF$200,MATCH(1,(GMW!$NE$2:$NE$200=W$3)*(GMW!$ND$2:$ND$200=W$4)*(GMW!$C$2:$C$200=W$1),0),$F202-1966)</f>
        <v>140</v>
      </c>
      <c r="X202" s="5" cm="1">
        <f t="array" ref="X202">INDEX(GMW!$A$2:$NF$200,MATCH(1,(GMW!$NE$2:$NE$200=X$3)*(GMW!$ND$2:$ND$200=X$4)*(GMW!$C$2:$C$200=X$1),0),$F202-1966)</f>
        <v>231</v>
      </c>
      <c r="Y202" s="5" cm="1">
        <f t="array" ref="Y202">INDEX(GMW!$A$2:$NF$200,MATCH(1,(GMW!$NE$2:$NE$200=Y$3)*(GMW!$ND$2:$ND$200=Y$4)*(GMW!$C$2:$C$200=Y$1),0),$F202-1966)</f>
        <v>2223</v>
      </c>
      <c r="Z202" s="5" cm="1">
        <f t="array" ref="Z202">INDEX(GMW!$A$2:$NF$200,MATCH(1,(GMW!$NE$2:$NE$200=Z$3)*(GMW!$ND$2:$ND$200=Z$4)*(GMW!$C$2:$C$200=Z$1),0),$F202-1966)</f>
        <v>4760</v>
      </c>
      <c r="AA202" s="5" cm="1">
        <f t="array" ref="AA202">INDEX(GMW!$A$2:$NF$200,MATCH(1,(GMW!$NE$2:$NE$200=AA$3)*(GMW!$ND$2:$ND$200=AA$4)*(GMW!$C$2:$C$200=AA$1),0),$F202-1966)</f>
        <v>1824</v>
      </c>
      <c r="AB202" s="5" cm="1">
        <f t="array" ref="AB202">INDEX(GMW!$A$2:$NF$200,MATCH(1,(GMW!$NE$2:$NE$200=AB$3)*(GMW!$ND$2:$ND$200=AB$4)*(GMW!$C$2:$C$200=AB$1),0),$F202-1966)</f>
        <v>2495</v>
      </c>
      <c r="AC202" s="5" cm="1">
        <f t="array" ref="AC202">INDEX(GMW!$A$2:$NF$200,MATCH(1,(GMW!$NE$2:$NE$200=AC$3)*(GMW!$ND$2:$ND$200=AC$4)*(GMW!$C$2:$C$200=AC$1),0),$F202-1966)</f>
        <v>1564</v>
      </c>
      <c r="AD202" s="5" cm="1">
        <f t="array" ref="AD202">INDEX(GMW!$A$2:$NF$200,MATCH(1,(GMW!$NE$2:$NE$200=AD$3)*(GMW!$ND$2:$ND$200=AD$4)*(GMW!$C$2:$C$200=AD$1),0),$F202-1966)</f>
        <v>1143</v>
      </c>
      <c r="AE202" s="5" cm="1">
        <f t="array" ref="AE202">INDEX(GMW!$A$2:$NF$200,MATCH(1,(GMW!$NE$2:$NE$200=AE$3)*(GMW!$ND$2:$ND$200=AE$4)*(GMW!$C$2:$C$200=AE$1),0),$F202-1966)</f>
        <v>618</v>
      </c>
      <c r="AF202" s="5" cm="1">
        <f t="array" ref="AF202">INDEX(GMW!$A$2:$NF$200,MATCH(1,(GMW!$NE$2:$NE$200=AF$3)*(GMW!$ND$2:$ND$200=AF$4)*(GMW!$C$2:$C$200=AF$1),0),$F202-1966)</f>
        <v>3208</v>
      </c>
      <c r="AG202" s="5" cm="1">
        <f t="array" ref="AG202">INDEX(GMW!$A$2:$NF$200,MATCH(1,(GMW!$NE$2:$NE$200=AG$3)*(GMW!$ND$2:$ND$200=AG$4)*(GMW!$C$2:$C$200=AG$1),0),$F202-1966)</f>
        <v>3027</v>
      </c>
      <c r="AH202" s="5" cm="1">
        <f t="array" ref="AH202">INDEX(GMW!$A$2:$NF$200,MATCH(1,(GMW!$NE$2:$NE$200=AH$3)*(GMW!$ND$2:$ND$200=AH$4)*(GMW!$C$2:$C$200=AH$1),0),$F202-1966)</f>
        <v>1618</v>
      </c>
      <c r="AI202" s="5" cm="1">
        <f t="array" ref="AI202">INDEX(GMW!$A$2:$NF$200,MATCH(1,(GMW!$NE$2:$NE$200=AI$3)*(GMW!$ND$2:$ND$200=AI$4)*(GMW!$C$2:$C$200=AI$1),0),$F202-1966)</f>
        <v>2977</v>
      </c>
      <c r="AJ202" s="5" cm="1">
        <f t="array" ref="AJ202">INDEX(GMW!$A$2:$NF$200,MATCH(1,(GMW!$NE$2:$NE$200=AJ$3)*(GMW!$ND$2:$ND$200=AJ$4)*(GMW!$C$2:$C$200=AJ$1),0),$F202-1966)</f>
        <v>4589</v>
      </c>
      <c r="AK202" s="5" cm="1">
        <f t="array" ref="AK202">INDEX(GMW!$A$2:$NF$200,MATCH(1,(GMW!$NE$2:$NE$200=AK$3)*(GMW!$ND$2:$ND$200=AK$4)*(GMW!$C$2:$C$200=AK$1),0),$F202-1966)</f>
        <v>987</v>
      </c>
      <c r="AL202" s="5" cm="1">
        <f t="array" ref="AL202">INDEX(GMW!$A$2:$NF$200,MATCH(1,(GMW!$NE$2:$NE$200=AL$3)*(GMW!$ND$2:$ND$200=AL$4)*(GMW!$C$2:$C$200=AL$1),0),$F202-1966)</f>
        <v>972</v>
      </c>
      <c r="AM202" s="5" cm="1">
        <f t="array" ref="AM202">INDEX(GMW!$A$2:$NF$200,MATCH(1,(GMW!$NE$2:$NE$200=AM$3)*(GMW!$ND$2:$ND$200=AM$4)*(GMW!$C$2:$C$200=AM$1),0),$F202-1966)</f>
        <v>32732</v>
      </c>
      <c r="AN202" s="5" cm="1">
        <f t="array" ref="AN202">INDEX(GMW!$A$2:$NF$200,MATCH(1,(GMW!$NE$2:$NE$200=AN$3)*(GMW!$ND$2:$ND$200=AN$4)*(GMW!$C$2:$C$200=AN$1),0),$F202-1966)</f>
        <v>5662</v>
      </c>
      <c r="AO202" s="5" cm="1">
        <f t="array" ref="AO202">INDEX(GMW!$A$2:$NF$200,MATCH(1,(GMW!$NE$2:$NE$200=AO$3)*(GMW!$ND$2:$ND$200=AO$4)*(GMW!$C$2:$C$200=AO$1),0),$F202-1966)</f>
        <v>675680</v>
      </c>
      <c r="AP202" s="5" cm="1">
        <f t="array" ref="AP202">INDEX(GMW!$A$2:$NF$200,MATCH(1,(GMW!$NE$2:$NE$200=AP$3)*(GMW!$ND$2:$ND$200=AP$4)*(GMW!$C$2:$C$200=AP$1),0),$F202-1966)</f>
        <v>5497.1750000000002</v>
      </c>
      <c r="AQ202" s="5" cm="1">
        <f t="array" ref="AQ202">INDEX(GMW!$A$2:$NF$200,MATCH(1,(GMW!$NE$2:$NE$200=AQ$3)*(GMW!$ND$2:$ND$200=AQ$4)*(GMW!$C$2:$C$200=AQ$1),0),$F202-1966)</f>
        <v>137108.9</v>
      </c>
      <c r="AR202" s="5" cm="1">
        <f t="array" ref="AR202">INDEX(GMW!$A$2:$NF$200,MATCH(1,(GMW!$NE$2:$NE$200=AR$3)*(GMW!$ND$2:$ND$200=AR$4)*(GMW!$C$2:$C$200=AR$1),0),$F202-1966)</f>
        <v>903.4</v>
      </c>
      <c r="AS202" s="5" cm="1">
        <f t="array" ref="AS202">INDEX(GMW!$A$2:$NF$200,MATCH(1,(GMW!$NE$2:$NE$200=AS$3)*(GMW!$ND$2:$ND$200=AS$4)*(GMW!$C$2:$C$200=AS$1),0),$F202-1966)</f>
        <v>632.279</v>
      </c>
      <c r="AT202" s="5" cm="1">
        <f t="array" ref="AT202">INDEX(GMW!$A$2:$NF$200,MATCH(1,(GMW!$NE$2:$NE$200=AT$3)*(GMW!$ND$2:$ND$200=AT$4)*(GMW!$C$2:$C$200=AT$1),0),$F202-1966)</f>
        <v>467.61399999999998</v>
      </c>
      <c r="AU202" s="5" cm="1">
        <f t="array" ref="AU202">INDEX(GMW!$A$2:$NF$200,MATCH(1,(GMW!$NE$2:$NE$200=AU$3)*(GMW!$ND$2:$ND$200=AU$4)*(GMW!$C$2:$C$200=AU$1),0),$F202-1966)</f>
        <v>576806</v>
      </c>
      <c r="AV202" s="5" cm="1">
        <f t="array" ref="AV202">INDEX(GMW!$A$2:$NF$200,MATCH(1,(GMW!$NE$2:$NE$200=AV$3)*(GMW!$ND$2:$ND$200=AV$4)*(GMW!$C$2:$C$200=AV$1),0),$F202-1966)</f>
        <v>19577</v>
      </c>
      <c r="AW202" s="5" cm="1">
        <f t="array" ref="AW202">INDEX(GMW!$A$2:$NF$200,MATCH(1,(GMW!$NE$2:$NE$200=AW$3)*(GMW!$ND$2:$ND$200=AW$4)*(GMW!$C$2:$C$200=AW$1),0),$F202-1966)</f>
        <v>218.75</v>
      </c>
      <c r="AX202" s="5" cm="1">
        <f t="array" ref="AX202">INDEX(GMW!$A$2:$NF$200,MATCH(1,(GMW!$NE$2:$NE$200=AX$3)*(GMW!$ND$2:$ND$200=AX$4)*(GMW!$C$2:$C$200=AX$1),0),$F202-1966)</f>
        <v>1974.175</v>
      </c>
      <c r="AY202" s="5" cm="1">
        <f t="array" ref="AY202">INDEX(GMW!$A$2:$NF$200,MATCH(1,(GMW!$NE$2:$NE$200=AY$3)*(GMW!$ND$2:$ND$200=AY$4)*(GMW!$C$2:$C$200=AY$1),0),$F202-1966)</f>
        <v>17041</v>
      </c>
      <c r="AZ202" s="5" cm="1">
        <f t="array" ref="AZ202">INDEX(GMW!$A$2:$NF$200,MATCH(1,(GMW!$NE$2:$NE$200=AZ$3)*(GMW!$ND$2:$ND$200=AZ$4)*(GMW!$C$2:$C$200=AZ$1),0),$F202-1966)</f>
        <v>4558</v>
      </c>
      <c r="BA202" s="5" cm="1">
        <f t="array" ref="BA202">INDEX(GMW!$A$2:$NF$200,MATCH(1,(GMW!$NE$2:$NE$200=BA$3)*(GMW!$ND$2:$ND$200=BA$4)*(GMW!$C$2:$C$200=BA$1),0),$F202-1966)</f>
        <v>3.129251</v>
      </c>
      <c r="BB202" s="5" cm="1">
        <f t="array" ref="BB202">INDEX(GMW!$A$2:$NF$200,MATCH(1,(GMW!$NE$2:$NE$200=BB$3)*(GMW!$ND$2:$ND$200=BB$4)*(GMW!$C$2:$C$200=BB$1),0),$F202-1966)</f>
        <v>4589.3310000000001</v>
      </c>
      <c r="BC202" s="5" cm="1">
        <f t="array" ref="BC202">INDEX(GMW!$A$2:$NF$200,MATCH(1,(GMW!$NE$2:$NE$200=BC$3)*(GMW!$ND$2:$ND$200=BC$4)*(GMW!$C$2:$C$200=BC$1),0),$F202-1966)</f>
        <v>0.52745679999999995</v>
      </c>
      <c r="BD202" s="5" cm="1">
        <f t="array" ref="BD202">INDEX(GMW!$A$2:$NF$200,MATCH(1,(GMW!$NE$2:$NE$200=BD$3)*(GMW!$ND$2:$ND$200=BD$4)*(GMW!$C$2:$C$200=BD$1),0),$F202-1966)</f>
        <v>3913</v>
      </c>
      <c r="BE202" s="5" cm="1">
        <f t="array" ref="BE202">INDEX(GMW!$A$2:$NF$200,MATCH(1,(GMW!$NE$2:$NE$200=BE$3)*(GMW!$ND$2:$ND$200=BE$4)*(GMW!$C$2:$C$200=BE$1),0),$F202-1966)</f>
        <v>5.2676049999999996</v>
      </c>
      <c r="BF202" s="5" cm="1">
        <f t="array" ref="BF202">INDEX(GMW!$A$2:$NF$200,MATCH(1,(GMW!$NE$2:$NE$200=BF$3)*(GMW!$ND$2:$ND$200=BF$4)*(GMW!$C$2:$C$200=BF$1),0),$F202-1966)</f>
        <v>10.254</v>
      </c>
      <c r="BG202" s="5" cm="1">
        <f t="array" ref="BG202">INDEX(GMW!$A$2:$NF$200,MATCH(1,(GMW!$NE$2:$NE$200=BG$3)*(GMW!$ND$2:$ND$200=BG$4)*(GMW!$C$2:$C$200=BG$1),0),$F202-1966)</f>
        <v>17.22832</v>
      </c>
      <c r="BH202" s="5" cm="1">
        <f t="array" ref="BH202">INDEX(GMW!$A$2:$NF$200,MATCH(1,(GMW!$NE$2:$NE$200=BH$3)*(GMW!$ND$2:$ND$200=BH$4)*(GMW!$C$2:$C$200=BH$1),0),$F202-1966)</f>
        <v>6.8364589999999996</v>
      </c>
      <c r="BI202" s="5" cm="1">
        <f t="array" ref="BI202">INDEX(GMW!$A$2:$NF$200,MATCH(1,(GMW!$NE$2:$NE$200=BI$3)*(GMW!$ND$2:$ND$200=BI$4)*(GMW!$C$2:$C$200=BI$1),0),$F202-1966)</f>
        <v>1.2250000000000001</v>
      </c>
      <c r="BJ202" s="5" cm="1">
        <f t="array" ref="BJ202">INDEX(GMW!$A$2:$NF$200,MATCH(1,(GMW!$NE$2:$NE$200=BJ$3)*(GMW!$ND$2:$ND$200=BJ$4)*(GMW!$C$2:$C$200=BJ$1),0),$F202-1966)</f>
        <v>2.0424609999999999</v>
      </c>
      <c r="BK202" s="5" cm="1">
        <f t="array" ref="BK202">INDEX(GMW!$A$2:$NF$200,MATCH(1,(GMW!$NE$2:$NE$200=BK$3)*(GMW!$ND$2:$ND$200=BK$4)*(GMW!$C$2:$C$200=BK$1),0),$F202-1966)</f>
        <v>1.0640940000000001</v>
      </c>
      <c r="BL202" s="5" cm="1">
        <f t="array" ref="BL202">INDEX(GMW!$A$2:$NF$200,MATCH(1,(GMW!$NE$2:$NE$200=BL$3)*(GMW!$ND$2:$ND$200=BL$4)*(GMW!$C$2:$C$200=BL$1),0),$F202-1966)</f>
        <v>0.32414589999999999</v>
      </c>
      <c r="BM202" s="5" cm="1">
        <f t="array" ref="BM202">INDEX(GMW!$A$2:$NF$200,MATCH(1,(GMW!$NE$2:$NE$200=BM$3)*(GMW!$ND$2:$ND$200=BM$4)*(GMW!$C$2:$C$200=BM$1),0),$F202-1966)</f>
        <v>0.81225230000000004</v>
      </c>
      <c r="BN202" s="5" cm="1">
        <f t="array" ref="BN202">INDEX(GMW!$A$2:$NF$200,MATCH(1,(GMW!$NE$2:$NE$200=BN$3)*(GMW!$ND$2:$ND$200=BN$4)*(GMW!$C$2:$C$200=BN$1),0),$F202-1966)</f>
        <v>1.1002110000000001</v>
      </c>
      <c r="BO202" s="5" cm="1">
        <f t="array" ref="BO202">INDEX(GMW!$A$2:$NF$200,MATCH(1,(GMW!$NE$2:$NE$200=BO$3)*(GMW!$ND$2:$ND$200=BO$4)*(GMW!$C$2:$C$200=BO$1),0),$F202-1966)</f>
        <v>1.17702</v>
      </c>
      <c r="BP202" s="5" cm="1">
        <f t="array" ref="BP202">INDEX(GMW!$A$2:$NF$200,MATCH(1,(GMW!$NE$2:$NE$200=BP$3)*(GMW!$ND$2:$ND$200=BP$4)*(GMW!$C$2:$C$200=BP$1),0),$F202-1966)</f>
        <v>2402710</v>
      </c>
      <c r="BQ202" s="5" cm="1">
        <f t="array" ref="BQ202">INDEX(GMW!$A$2:$NF$200,MATCH(1,(GMW!$NE$2:$NE$200=BQ$3)*(GMW!$ND$2:$ND$200=BQ$4)*(GMW!$C$2:$C$200=BQ$1),0),$F202-1966)</f>
        <v>34964.239999999998</v>
      </c>
      <c r="BR202" s="5" cm="1">
        <f t="array" ref="BR202">INDEX(GMW!$A$2:$NF$200,MATCH(1,(GMW!$NE$2:$NE$200=BR$3)*(GMW!$ND$2:$ND$200=BR$4)*(GMW!$C$2:$C$200=BR$1),0),$F202-1966)</f>
        <v>1331569</v>
      </c>
      <c r="BS202" s="5" cm="1">
        <f t="array" ref="BS202">INDEX(GMW!$A$2:$NF$200,MATCH(1,(GMW!$NE$2:$NE$200=BS$3)*(GMW!$ND$2:$ND$200=BS$4)*(GMW!$C$2:$C$200=BS$1),0),$F202-1966)</f>
        <v>2987687</v>
      </c>
      <c r="BT202" s="5" cm="1">
        <f t="array" ref="BT202">INDEX(GMW!$A$2:$NF$200,MATCH(1,(GMW!$NE$2:$NE$200=BT$3)*(GMW!$ND$2:$ND$200=BT$4)*(GMW!$C$2:$C$200=BT$1),0),$F202-1966)</f>
        <v>1359955</v>
      </c>
      <c r="BU202" s="5" cm="1">
        <f t="array" ref="BU202">INDEX(GMW!$A$2:$NF$200,MATCH(1,(GMW!$NE$2:$NE$200=BU$3)*(GMW!$ND$2:$ND$200=BU$4)*(GMW!$C$2:$C$200=BU$1),0),$F202-1966)</f>
        <v>1409.87</v>
      </c>
      <c r="BV202" s="5" cm="1">
        <f t="array" ref="BV202">INDEX(GMW!$A$2:$NF$200,MATCH(1,(GMW!$NE$2:$NE$200=BV$3)*(GMW!$ND$2:$ND$200=BV$4)*(GMW!$C$2:$C$200=BV$1),0),$F202-1966)</f>
        <v>2741190</v>
      </c>
      <c r="BW202" s="5" cm="1">
        <f t="array" ref="BW202">INDEX(GMW!$A$2:$NF$200,MATCH(1,(GMW!$NE$2:$NE$200=BW$3)*(GMW!$ND$2:$ND$200=BW$4)*(GMW!$C$2:$C$200=BW$1),0),$F202-1966)</f>
        <v>206.45939999999999</v>
      </c>
      <c r="BX202" s="5" cm="1">
        <f t="array" ref="BX202">INDEX(GMW!$A$2:$NF$200,MATCH(1,(GMW!$NE$2:$NE$200=BX$3)*(GMW!$ND$2:$ND$200=BX$4)*(GMW!$C$2:$C$200=BX$1),0),$F202-1966)</f>
        <v>1041608</v>
      </c>
      <c r="BY202" s="5" cm="1">
        <f t="array" ref="BY202">INDEX(GMW!$A$2:$NF$200,MATCH(1,(GMW!$NE$2:$NE$200=BY$3)*(GMW!$ND$2:$ND$200=BY$4)*(GMW!$C$2:$C$200=BY$1),0),$F202-1966)</f>
        <v>2319.9110000000001</v>
      </c>
      <c r="BZ202" s="5" cm="1">
        <f t="array" ref="BZ202">INDEX(GMW!$A$2:$NF$200,MATCH(1,(GMW!$NE$2:$NE$200=BZ$3)*(GMW!$ND$2:$ND$200=BZ$4)*(GMW!$C$2:$C$200=BZ$1),0),$F202-1966)</f>
        <v>3613.7190000000001</v>
      </c>
      <c r="CA202" s="5" cm="1">
        <f t="array" ref="CA202">INDEX(GMW!$A$2:$NF$200,MATCH(1,(GMW!$NE$2:$NE$200=CA$3)*(GMW!$ND$2:$ND$200=CA$4)*(GMW!$C$2:$C$200=CA$1),0),$F202-1966)</f>
        <v>3138.5120000000002</v>
      </c>
      <c r="CB202" s="5" cm="1">
        <f t="array" ref="CB202">INDEX(GMW!$A$2:$NF$200,MATCH(1,(GMW!$NE$2:$NE$200=CB$3)*(GMW!$ND$2:$ND$200=CB$4)*(GMW!$C$2:$C$200=CB$1),0),$F202-1966)</f>
        <v>1721.03</v>
      </c>
      <c r="CC202" s="5" cm="1">
        <f t="array" ref="CC202">INDEX(GMW!$A$2:$NF$200,MATCH(1,(GMW!$NE$2:$NE$200=CC$3)*(GMW!$ND$2:$ND$200=CC$4)*(GMW!$C$2:$C$200=CC$1),0),$F202-1966)</f>
        <v>573.35199999999998</v>
      </c>
      <c r="CD202" s="5" cm="1">
        <f t="array" ref="CD202">INDEX(GMW!$A$2:$NF$200,MATCH(1,(GMW!$NE$2:$NE$200=CD$3)*(GMW!$ND$2:$ND$200=CD$4)*(GMW!$C$2:$C$200=CD$1),0),$F202-1966)</f>
        <v>683.36699999999996</v>
      </c>
      <c r="CE202" s="5" cm="1">
        <f t="array" ref="CE202">INDEX(GMW!$A$2:$NF$200,MATCH(1,(GMW!$NE$2:$NE$200=CE$3)*(GMW!$ND$2:$ND$200=CE$4)*(GMW!$C$2:$C$200=CE$1),0),$F202-1966)</f>
        <v>547.35900000000004</v>
      </c>
      <c r="CF202" s="5" cm="1">
        <f t="array" ref="CF202">INDEX(GMW!$A$2:$NF$200,MATCH(1,(GMW!$NE$2:$NE$200=CF$3)*(GMW!$ND$2:$ND$200=CF$4)*(GMW!$C$2:$C$200=CF$1),0),$F202-1966)</f>
        <v>182.12299999999999</v>
      </c>
      <c r="CG202" s="5" cm="1">
        <f t="array" ref="CG202">INDEX(GMW!$A$2:$NF$200,MATCH(1,(GMW!$NE$2:$NE$200=CG$3)*(GMW!$ND$2:$ND$200=CG$4)*(GMW!$C$2:$C$200=CG$1),0),$F202-1966)</f>
        <v>191.376</v>
      </c>
      <c r="CH202" s="5" cm="1">
        <f t="array" ref="CH202">INDEX(GMW!$A$2:$NF$200,MATCH(1,(GMW!$NE$2:$NE$200=CH$3)*(GMW!$ND$2:$ND$200=CH$4)*(GMW!$C$2:$C$200=CH$1),0),$F202-1966)</f>
        <v>448.58800000000002</v>
      </c>
      <c r="CI202" s="5" cm="1">
        <f t="array" ref="CI202">INDEX(GMW!$A$2:$NF$200,MATCH(1,(GMW!$NE$2:$NE$200=CI$3)*(GMW!$ND$2:$ND$200=CI$4)*(GMW!$C$2:$C$200=CI$1),0),$F202-1966)</f>
        <v>308.077</v>
      </c>
      <c r="CJ202" s="5" cm="1">
        <f t="array" ref="CJ202">INDEX(GMW!$A$2:$NF$200,MATCH(1,(GMW!$NE$2:$NE$200=CJ$3)*(GMW!$ND$2:$ND$200=CJ$4)*(GMW!$C$2:$C$200=CJ$1),0),$F202-1966)</f>
        <v>608304</v>
      </c>
      <c r="CK202" s="5" cm="1">
        <f t="array" ref="CK202">INDEX(GMW!$A$2:$NF$200,MATCH(1,(GMW!$NE$2:$NE$200=CK$3)*(GMW!$ND$2:$ND$200=CK$4)*(GMW!$C$2:$C$200=CK$1),0),$F202-1966)</f>
        <v>6203.4</v>
      </c>
      <c r="CL202" s="5" cm="1">
        <f t="array" ref="CL202">INDEX(GMW!$A$2:$NF$200,MATCH(1,(GMW!$NE$2:$NE$200=CL$3)*(GMW!$ND$2:$ND$200=CL$4)*(GMW!$C$2:$C$200=CL$1),0),$F202-1966)</f>
        <v>139195.6</v>
      </c>
      <c r="CM202" s="5" cm="1">
        <f t="array" ref="CM202">INDEX(GMW!$A$2:$NF$200,MATCH(1,(GMW!$NE$2:$NE$200=CM$3)*(GMW!$ND$2:$ND$200=CM$4)*(GMW!$C$2:$C$200=CM$1),0),$F202-1966)</f>
        <v>665141</v>
      </c>
      <c r="CN202" s="5" cm="1">
        <f t="array" ref="CN202">INDEX(GMW!$A$2:$NF$200,MATCH(1,(GMW!$NE$2:$NE$200=CN$3)*(GMW!$ND$2:$ND$200=CN$4)*(GMW!$C$2:$C$200=CN$1),0),$F202-1966)</f>
        <v>567937</v>
      </c>
      <c r="CO202" s="5" cm="1">
        <f t="array" ref="CO202">INDEX(GMW!$A$2:$NF$200,MATCH(1,(GMW!$NE$2:$NE$200=CO$3)*(GMW!$ND$2:$ND$200=CO$4)*(GMW!$C$2:$C$200=CO$1),0),$F202-1966)</f>
        <v>678.14200000000005</v>
      </c>
      <c r="CP202" s="5" cm="1">
        <f t="array" ref="CP202">INDEX(GMW!$A$2:$NF$200,MATCH(1,(GMW!$NE$2:$NE$200=CP$3)*(GMW!$ND$2:$ND$200=CP$4)*(GMW!$C$2:$C$200=CP$1),0),$F202-1966)</f>
        <v>1405391</v>
      </c>
      <c r="CQ202" s="5" cm="1">
        <f t="array" ref="CQ202">INDEX(GMW!$A$2:$NF$200,MATCH(1,(GMW!$NE$2:$NE$200=CQ$3)*(GMW!$ND$2:$ND$200=CQ$4)*(GMW!$C$2:$C$200=CQ$1),0),$F202-1966)</f>
        <v>190.9588</v>
      </c>
      <c r="CR202" s="5" cm="1">
        <f t="array" ref="CR202">INDEX(GMW!$A$2:$NF$200,MATCH(1,(GMW!$NE$2:$NE$200=CR$3)*(GMW!$ND$2:$ND$200=CR$4)*(GMW!$C$2:$C$200=CR$1),0),$F202-1966)</f>
        <v>571201.19999999995</v>
      </c>
      <c r="CS202" s="5" cm="1">
        <f t="array" ref="CS202">INDEX(GMW!$A$2:$NF$200,MATCH(1,(GMW!$NE$2:$NE$200=CS$3)*(GMW!$ND$2:$ND$200=CS$4)*(GMW!$C$2:$C$200=CS$1),0),$F202-1966)</f>
        <v>944.82500000000005</v>
      </c>
      <c r="CT202" s="5" cm="1">
        <f t="array" ref="CT202">INDEX(GMW!$A$2:$NF$200,MATCH(1,(GMW!$NE$2:$NE$200=CT$3)*(GMW!$ND$2:$ND$200=CT$4)*(GMW!$C$2:$C$200=CT$1),0),$F202-1966)</f>
        <v>643.49</v>
      </c>
      <c r="CU202" s="5" cm="1">
        <f t="array" ref="CU202">INDEX(GMW!$A$2:$NF$200,MATCH(1,(GMW!$NE$2:$NE$200=CU$3)*(GMW!$ND$2:$ND$200=CU$4)*(GMW!$C$2:$C$200=CU$1),0),$F202-1966)</f>
        <v>476.738</v>
      </c>
      <c r="CV202" s="5" cm="1">
        <f t="array" ref="CV202">INDEX(GMW!$A$2:$NF$200,MATCH(1,(GMW!$NE$2:$NE$200=CV$3)*(GMW!$ND$2:$ND$200=CV$4)*(GMW!$C$2:$C$200=CV$1),0),$F202-1966)</f>
        <v>325.08699999999999</v>
      </c>
      <c r="CW202" s="5" cm="1">
        <f t="array" ref="CW202">INDEX(GMW!$A$2:$NF$200,MATCH(1,(GMW!$NE$2:$NE$200=CW$3)*(GMW!$ND$2:$ND$200=CW$4)*(GMW!$C$2:$C$200=CW$1),0),$F202-1966)</f>
        <v>230.238</v>
      </c>
      <c r="CX202" s="5" cm="1">
        <f t="array" ref="CX202">INDEX(GMW!$A$2:$NF$200,MATCH(1,(GMW!$NE$2:$NE$200=CX$3)*(GMW!$ND$2:$ND$200=CX$4)*(GMW!$C$2:$C$200=CX$1),0),$F202-1966)</f>
        <v>131.54300000000001</v>
      </c>
      <c r="CY202" s="5" cm="1">
        <f t="array" ref="CY202">INDEX(GMW!$A$2:$NF$200,MATCH(1,(GMW!$NE$2:$NE$200=CY$3)*(GMW!$ND$2:$ND$200=CY$4)*(GMW!$C$2:$C$200=CY$1),0),$F202-1966)</f>
        <v>105.7205</v>
      </c>
      <c r="CZ202" s="5" cm="1">
        <f t="array" ref="CZ202">INDEX(GMW!$A$2:$NF$200,MATCH(1,(GMW!$NE$2:$NE$200=CZ$3)*(GMW!$ND$2:$ND$200=CZ$4)*(GMW!$C$2:$C$200=CZ$1),0),$F202-1966)</f>
        <v>64.311999999999998</v>
      </c>
      <c r="DA202" s="5" cm="1">
        <f t="array" ref="DA202">INDEX(GMW!$A$2:$NF$200,MATCH(1,(GMW!$NE$2:$NE$200=DA$3)*(GMW!$ND$2:$ND$200=DA$4)*(GMW!$C$2:$C$200=DA$1),0),$F202-1966)</f>
        <v>116.654</v>
      </c>
      <c r="DB202" s="5" cm="1">
        <f t="array" ref="DB202">INDEX(GMW!$A$2:$NF$200,MATCH(1,(GMW!$NE$2:$NE$200=DB$3)*(GMW!$ND$2:$ND$200=DB$4)*(GMW!$C$2:$C$200=DB$1),0),$F202-1966)</f>
        <v>48.591000000000001</v>
      </c>
      <c r="DC202" s="5" cm="1">
        <f t="array" ref="DC202">INDEX(GMW!$A$2:$NF$200,MATCH(1,(GMW!$NE$2:$NE$200=DC$3)*(GMW!$ND$2:$ND$200=DC$4)*(GMW!$C$2:$C$200=DC$1),0),$F202-1966)</f>
        <v>56.670400000000001</v>
      </c>
    </row>
    <row r="203" spans="1:107" x14ac:dyDescent="0.25">
      <c r="A203" s="5">
        <v>2022</v>
      </c>
      <c r="B203" s="5">
        <f t="shared" si="62"/>
        <v>2022</v>
      </c>
      <c r="C203" s="5">
        <f t="shared" si="62"/>
        <v>2021</v>
      </c>
      <c r="D203" s="5">
        <f t="shared" si="62"/>
        <v>2021</v>
      </c>
      <c r="F203" s="5">
        <f t="shared" si="58"/>
        <v>2169</v>
      </c>
      <c r="G203" s="5" cm="1">
        <f t="array" ref="G203">INDEX(GMW!$A$2:$NF$200,MATCH(1,(GMW!$NE$2:$NE$200=G$3)*(GMW!$ND$2:$ND$200=G$4)*(GMW!$C$2:$C$200=G$1),0),$F203-1966)</f>
        <v>682527</v>
      </c>
      <c r="H203" s="5" cm="1">
        <f t="array" ref="H203">INDEX(GMW!$A$2:$NF$200,MATCH(1,(GMW!$NE$2:$NE$200=H$3)*(GMW!$ND$2:$ND$200=H$4)*(GMW!$C$2:$C$200=H$1),0),$F203-1966)</f>
        <v>407981</v>
      </c>
      <c r="I203" s="5" cm="1">
        <f t="array" ref="I203">INDEX(GMW!$A$2:$NF$200,MATCH(1,(GMW!$NE$2:$NE$200=I$3)*(GMW!$ND$2:$ND$200=I$4)*(GMW!$C$2:$C$200=I$1),0),$F203-1966)</f>
        <v>129865</v>
      </c>
      <c r="J203" s="5" cm="1">
        <f t="array" ref="J203">INDEX(GMW!$A$2:$NF$200,MATCH(1,(GMW!$NE$2:$NE$200=J$3)*(GMW!$ND$2:$ND$200=J$4)*(GMW!$C$2:$C$200=J$1),0),$F203-1966)</f>
        <v>141435</v>
      </c>
      <c r="K203" s="5" cm="1">
        <f t="array" ref="K203">INDEX(GMW!$A$2:$NF$200,MATCH(1,(GMW!$NE$2:$NE$200=K$3)*(GMW!$ND$2:$ND$200=K$4)*(GMW!$C$2:$C$200=K$1),0),$F203-1966)</f>
        <v>199933</v>
      </c>
      <c r="L203" s="5" cm="1">
        <f t="array" ref="L203">INDEX(GMW!$A$2:$NF$200,MATCH(1,(GMW!$NE$2:$NE$200=L$3)*(GMW!$ND$2:$ND$200=L$4)*(GMW!$C$2:$C$200=L$1),0),$F203-1966)</f>
        <v>232349</v>
      </c>
      <c r="M203" s="5" cm="1">
        <f t="array" ref="M203">INDEX(GMW!$A$2:$NF$200,MATCH(1,(GMW!$NE$2:$NE$200=M$3)*(GMW!$ND$2:$ND$200=M$4)*(GMW!$C$2:$C$200=M$1),0),$F203-1966)</f>
        <v>71183</v>
      </c>
      <c r="N203" s="5" cm="1">
        <f t="array" ref="N203">INDEX(GMW!$A$2:$NF$200,MATCH(1,(GMW!$NE$2:$NE$200=N$3)*(GMW!$ND$2:$ND$200=N$4)*(GMW!$C$2:$C$200=N$1),0),$F203-1966)</f>
        <v>21386</v>
      </c>
      <c r="O203" s="5" cm="1">
        <f t="array" ref="O203">INDEX(GMW!$A$2:$NF$200,MATCH(1,(GMW!$NE$2:$NE$200=O$3)*(GMW!$ND$2:$ND$200=O$4)*(GMW!$C$2:$C$200=O$1),0),$F203-1966)</f>
        <v>115.9333</v>
      </c>
      <c r="P203" s="5" cm="1">
        <f t="array" ref="P203">INDEX(GMW!$A$2:$NF$200,MATCH(1,(GMW!$NE$2:$NE$200=P$3)*(GMW!$ND$2:$ND$200=P$4)*(GMW!$C$2:$C$200=P$1),0),$F203-1966)</f>
        <v>0.75</v>
      </c>
      <c r="Q203" s="5" cm="1">
        <f t="array" ref="Q203">INDEX(GMW!$A$2:$NF$200,MATCH(1,(GMW!$NE$2:$NE$200=Q$3)*(GMW!$ND$2:$ND$200=Q$4)*(GMW!$C$2:$C$200=Q$1),0),$F203-1966)</f>
        <v>1.6</v>
      </c>
      <c r="R203" s="5" cm="1">
        <f t="array" ref="R203">INDEX(GMW!$A$2:$NF$200,MATCH(1,(GMW!$NE$2:$NE$200=R$3)*(GMW!$ND$2:$ND$200=R$4)*(GMW!$C$2:$C$200=R$1),0),$F203-1966)</f>
        <v>115.9333</v>
      </c>
      <c r="S203" s="5" cm="1">
        <f t="array" ref="S203">INDEX(GMW!$A$2:$NF$200,MATCH(1,(GMW!$NE$2:$NE$200=S$3)*(GMW!$ND$2:$ND$200=S$4)*(GMW!$C$2:$C$200=S$1),0),$F203-1966)</f>
        <v>35712</v>
      </c>
      <c r="T203" s="5" cm="1">
        <f t="array" ref="T203">INDEX(GMW!$A$2:$NF$200,MATCH(1,(GMW!$NE$2:$NE$200=T$3)*(GMW!$ND$2:$ND$200=T$4)*(GMW!$C$2:$C$200=T$1),0),$F203-1966)</f>
        <v>345</v>
      </c>
      <c r="U203" s="5" cm="1">
        <f t="array" ref="U203">INDEX(GMW!$A$2:$NF$200,MATCH(1,(GMW!$NE$2:$NE$200=U$3)*(GMW!$ND$2:$ND$200=U$4)*(GMW!$C$2:$C$200=U$1),0),$F203-1966)</f>
        <v>51</v>
      </c>
      <c r="V203" s="5" cm="1">
        <f t="array" ref="V203">INDEX(GMW!$A$2:$NF$200,MATCH(1,(GMW!$NE$2:$NE$200=V$3)*(GMW!$ND$2:$ND$200=V$4)*(GMW!$C$2:$C$200=V$1),0),$F203-1966)</f>
        <v>2612</v>
      </c>
      <c r="W203" s="5" cm="1">
        <f t="array" ref="W203">INDEX(GMW!$A$2:$NF$200,MATCH(1,(GMW!$NE$2:$NE$200=W$3)*(GMW!$ND$2:$ND$200=W$4)*(GMW!$C$2:$C$200=W$1),0),$F203-1966)</f>
        <v>129</v>
      </c>
      <c r="X203" s="5" cm="1">
        <f t="array" ref="X203">INDEX(GMW!$A$2:$NF$200,MATCH(1,(GMW!$NE$2:$NE$200=X$3)*(GMW!$ND$2:$ND$200=X$4)*(GMW!$C$2:$C$200=X$1),0),$F203-1966)</f>
        <v>239</v>
      </c>
      <c r="Y203" s="5" cm="1">
        <f t="array" ref="Y203">INDEX(GMW!$A$2:$NF$200,MATCH(1,(GMW!$NE$2:$NE$200=Y$3)*(GMW!$ND$2:$ND$200=Y$4)*(GMW!$C$2:$C$200=Y$1),0),$F203-1966)</f>
        <v>2255</v>
      </c>
      <c r="Z203" s="5" cm="1">
        <f t="array" ref="Z203">INDEX(GMW!$A$2:$NF$200,MATCH(1,(GMW!$NE$2:$NE$200=Z$3)*(GMW!$ND$2:$ND$200=Z$4)*(GMW!$C$2:$C$200=Z$1),0),$F203-1966)</f>
        <v>4797</v>
      </c>
      <c r="AA203" s="5" cm="1">
        <f t="array" ref="AA203">INDEX(GMW!$A$2:$NF$200,MATCH(1,(GMW!$NE$2:$NE$200=AA$3)*(GMW!$ND$2:$ND$200=AA$4)*(GMW!$C$2:$C$200=AA$1),0),$F203-1966)</f>
        <v>1823</v>
      </c>
      <c r="AB203" s="5" cm="1">
        <f t="array" ref="AB203">INDEX(GMW!$A$2:$NF$200,MATCH(1,(GMW!$NE$2:$NE$200=AB$3)*(GMW!$ND$2:$ND$200=AB$4)*(GMW!$C$2:$C$200=AB$1),0),$F203-1966)</f>
        <v>2558</v>
      </c>
      <c r="AC203" s="5" cm="1">
        <f t="array" ref="AC203">INDEX(GMW!$A$2:$NF$200,MATCH(1,(GMW!$NE$2:$NE$200=AC$3)*(GMW!$ND$2:$ND$200=AC$4)*(GMW!$C$2:$C$200=AC$1),0),$F203-1966)</f>
        <v>1577</v>
      </c>
      <c r="AD203" s="5" cm="1">
        <f t="array" ref="AD203">INDEX(GMW!$A$2:$NF$200,MATCH(1,(GMW!$NE$2:$NE$200=AD$3)*(GMW!$ND$2:$ND$200=AD$4)*(GMW!$C$2:$C$200=AD$1),0),$F203-1966)</f>
        <v>1114</v>
      </c>
      <c r="AE203" s="5" cm="1">
        <f t="array" ref="AE203">INDEX(GMW!$A$2:$NF$200,MATCH(1,(GMW!$NE$2:$NE$200=AE$3)*(GMW!$ND$2:$ND$200=AE$4)*(GMW!$C$2:$C$200=AE$1),0),$F203-1966)</f>
        <v>629</v>
      </c>
      <c r="AF203" s="5" cm="1">
        <f t="array" ref="AF203">INDEX(GMW!$A$2:$NF$200,MATCH(1,(GMW!$NE$2:$NE$200=AF$3)*(GMW!$ND$2:$ND$200=AF$4)*(GMW!$C$2:$C$200=AF$1),0),$F203-1966)</f>
        <v>3273</v>
      </c>
      <c r="AG203" s="5" cm="1">
        <f t="array" ref="AG203">INDEX(GMW!$A$2:$NF$200,MATCH(1,(GMW!$NE$2:$NE$200=AG$3)*(GMW!$ND$2:$ND$200=AG$4)*(GMW!$C$2:$C$200=AG$1),0),$F203-1966)</f>
        <v>3071</v>
      </c>
      <c r="AH203" s="5" cm="1">
        <f t="array" ref="AH203">INDEX(GMW!$A$2:$NF$200,MATCH(1,(GMW!$NE$2:$NE$200=AH$3)*(GMW!$ND$2:$ND$200=AH$4)*(GMW!$C$2:$C$200=AH$1),0),$F203-1966)</f>
        <v>1638</v>
      </c>
      <c r="AI203" s="5" cm="1">
        <f t="array" ref="AI203">INDEX(GMW!$A$2:$NF$200,MATCH(1,(GMW!$NE$2:$NE$200=AI$3)*(GMW!$ND$2:$ND$200=AI$4)*(GMW!$C$2:$C$200=AI$1),0),$F203-1966)</f>
        <v>3023</v>
      </c>
      <c r="AJ203" s="5" cm="1">
        <f t="array" ref="AJ203">INDEX(GMW!$A$2:$NF$200,MATCH(1,(GMW!$NE$2:$NE$200=AJ$3)*(GMW!$ND$2:$ND$200=AJ$4)*(GMW!$C$2:$C$200=AJ$1),0),$F203-1966)</f>
        <v>4618</v>
      </c>
      <c r="AK203" s="5" cm="1">
        <f t="array" ref="AK203">INDEX(GMW!$A$2:$NF$200,MATCH(1,(GMW!$NE$2:$NE$200=AK$3)*(GMW!$ND$2:$ND$200=AK$4)*(GMW!$C$2:$C$200=AK$1),0),$F203-1966)</f>
        <v>989</v>
      </c>
      <c r="AL203" s="5" cm="1">
        <f t="array" ref="AL203">INDEX(GMW!$A$2:$NF$200,MATCH(1,(GMW!$NE$2:$NE$200=AL$3)*(GMW!$ND$2:$ND$200=AL$4)*(GMW!$C$2:$C$200=AL$1),0),$F203-1966)</f>
        <v>970</v>
      </c>
      <c r="AM203" s="5" cm="1">
        <f t="array" ref="AM203">INDEX(GMW!$A$2:$NF$200,MATCH(1,(GMW!$NE$2:$NE$200=AM$3)*(GMW!$ND$2:$ND$200=AM$4)*(GMW!$C$2:$C$200=AM$1),0),$F203-1966)</f>
        <v>32790</v>
      </c>
      <c r="AN203" s="5" cm="1">
        <f t="array" ref="AN203">INDEX(GMW!$A$2:$NF$200,MATCH(1,(GMW!$NE$2:$NE$200=AN$3)*(GMW!$ND$2:$ND$200=AN$4)*(GMW!$C$2:$C$200=AN$1),0),$F203-1966)</f>
        <v>5680</v>
      </c>
      <c r="AO203" s="5" cm="1">
        <f t="array" ref="AO203">INDEX(GMW!$A$2:$NF$200,MATCH(1,(GMW!$NE$2:$NE$200=AO$3)*(GMW!$ND$2:$ND$200=AO$4)*(GMW!$C$2:$C$200=AO$1),0),$F203-1966)</f>
        <v>682527</v>
      </c>
      <c r="AP203" s="5" cm="1">
        <f t="array" ref="AP203">INDEX(GMW!$A$2:$NF$200,MATCH(1,(GMW!$NE$2:$NE$200=AP$3)*(GMW!$ND$2:$ND$200=AP$4)*(GMW!$C$2:$C$200=AP$1),0),$F203-1966)</f>
        <v>5483.1750000000002</v>
      </c>
      <c r="AQ203" s="5" cm="1">
        <f t="array" ref="AQ203">INDEX(GMW!$A$2:$NF$200,MATCH(1,(GMW!$NE$2:$NE$200=AQ$3)*(GMW!$ND$2:$ND$200=AQ$4)*(GMW!$C$2:$C$200=AQ$1),0),$F203-1966)</f>
        <v>136473.79999999999</v>
      </c>
      <c r="AR203" s="5" cm="1">
        <f t="array" ref="AR203">INDEX(GMW!$A$2:$NF$200,MATCH(1,(GMW!$NE$2:$NE$200=AR$3)*(GMW!$ND$2:$ND$200=AR$4)*(GMW!$C$2:$C$200=AR$1),0),$F203-1966)</f>
        <v>909.52</v>
      </c>
      <c r="AS203" s="5" cm="1">
        <f t="array" ref="AS203">INDEX(GMW!$A$2:$NF$200,MATCH(1,(GMW!$NE$2:$NE$200=AS$3)*(GMW!$ND$2:$ND$200=AS$4)*(GMW!$C$2:$C$200=AS$1),0),$F203-1966)</f>
        <v>631.68299999999999</v>
      </c>
      <c r="AT203" s="5" cm="1">
        <f t="array" ref="AT203">INDEX(GMW!$A$2:$NF$200,MATCH(1,(GMW!$NE$2:$NE$200=AT$3)*(GMW!$ND$2:$ND$200=AT$4)*(GMW!$C$2:$C$200=AT$1),0),$F203-1966)</f>
        <v>470.971</v>
      </c>
      <c r="AU203" s="5" cm="1">
        <f t="array" ref="AU203">INDEX(GMW!$A$2:$NF$200,MATCH(1,(GMW!$NE$2:$NE$200=AU$3)*(GMW!$ND$2:$ND$200=AU$4)*(GMW!$C$2:$C$200=AU$1),0),$F203-1966)</f>
        <v>582786.5</v>
      </c>
      <c r="AV203" s="5" cm="1">
        <f t="array" ref="AV203">INDEX(GMW!$A$2:$NF$200,MATCH(1,(GMW!$NE$2:$NE$200=AV$3)*(GMW!$ND$2:$ND$200=AV$4)*(GMW!$C$2:$C$200=AV$1),0),$F203-1966)</f>
        <v>19150</v>
      </c>
      <c r="AW203" s="5" cm="1">
        <f t="array" ref="AW203">INDEX(GMW!$A$2:$NF$200,MATCH(1,(GMW!$NE$2:$NE$200=AW$3)*(GMW!$ND$2:$ND$200=AW$4)*(GMW!$C$2:$C$200=AW$1),0),$F203-1966)</f>
        <v>220.75</v>
      </c>
      <c r="AX203" s="5" cm="1">
        <f t="array" ref="AX203">INDEX(GMW!$A$2:$NF$200,MATCH(1,(GMW!$NE$2:$NE$200=AX$3)*(GMW!$ND$2:$ND$200=AX$4)*(GMW!$C$2:$C$200=AX$1),0),$F203-1966)</f>
        <v>1952.8910000000001</v>
      </c>
      <c r="AY203" s="5" cm="1">
        <f t="array" ref="AY203">INDEX(GMW!$A$2:$NF$200,MATCH(1,(GMW!$NE$2:$NE$200=AY$3)*(GMW!$ND$2:$ND$200=AY$4)*(GMW!$C$2:$C$200=AY$1),0),$F203-1966)</f>
        <v>17480</v>
      </c>
      <c r="AZ203" s="5" cm="1">
        <f t="array" ref="AZ203">INDEX(GMW!$A$2:$NF$200,MATCH(1,(GMW!$NE$2:$NE$200=AZ$3)*(GMW!$ND$2:$ND$200=AZ$4)*(GMW!$C$2:$C$200=AZ$1),0),$F203-1966)</f>
        <v>4543</v>
      </c>
      <c r="BA203" s="5" cm="1">
        <f t="array" ref="BA203">INDEX(GMW!$A$2:$NF$200,MATCH(1,(GMW!$NE$2:$NE$200=BA$3)*(GMW!$ND$2:$ND$200=BA$4)*(GMW!$C$2:$C$200=BA$1),0),$F203-1966)</f>
        <v>4.5725660000000001</v>
      </c>
      <c r="BB203" s="5" cm="1">
        <f t="array" ref="BB203">INDEX(GMW!$A$2:$NF$200,MATCH(1,(GMW!$NE$2:$NE$200=BB$3)*(GMW!$ND$2:$ND$200=BB$4)*(GMW!$C$2:$C$200=BB$1),0),$F203-1966)</f>
        <v>4340.3140000000003</v>
      </c>
      <c r="BC203" s="5" cm="1">
        <f t="array" ref="BC203">INDEX(GMW!$A$2:$NF$200,MATCH(1,(GMW!$NE$2:$NE$200=BC$3)*(GMW!$ND$2:$ND$200=BC$4)*(GMW!$C$2:$C$200=BC$1),0),$F203-1966)</f>
        <v>0.53542299999999998</v>
      </c>
      <c r="BD203" s="5" cm="1">
        <f t="array" ref="BD203">INDEX(GMW!$A$2:$NF$200,MATCH(1,(GMW!$NE$2:$NE$200=BD$3)*(GMW!$ND$2:$ND$200=BD$4)*(GMW!$C$2:$C$200=BD$1),0),$F203-1966)</f>
        <v>4239</v>
      </c>
      <c r="BE203" s="5" cm="1">
        <f t="array" ref="BE203">INDEX(GMW!$A$2:$NF$200,MATCH(1,(GMW!$NE$2:$NE$200=BE$3)*(GMW!$ND$2:$ND$200=BE$4)*(GMW!$C$2:$C$200=BE$1),0),$F203-1966)</f>
        <v>5.9204730000000003</v>
      </c>
      <c r="BF203" s="5" cm="1">
        <f t="array" ref="BF203">INDEX(GMW!$A$2:$NF$200,MATCH(1,(GMW!$NE$2:$NE$200=BF$3)*(GMW!$ND$2:$ND$200=BF$4)*(GMW!$C$2:$C$200=BF$1),0),$F203-1966)</f>
        <v>11.826000000000001</v>
      </c>
      <c r="BG203" s="5" cm="1">
        <f t="array" ref="BG203">INDEX(GMW!$A$2:$NF$200,MATCH(1,(GMW!$NE$2:$NE$200=BG$3)*(GMW!$ND$2:$ND$200=BG$4)*(GMW!$C$2:$C$200=BG$1),0),$F203-1966)</f>
        <v>19.130179999999999</v>
      </c>
      <c r="BH203" s="5" cm="1">
        <f t="array" ref="BH203">INDEX(GMW!$A$2:$NF$200,MATCH(1,(GMW!$NE$2:$NE$200=BH$3)*(GMW!$ND$2:$ND$200=BH$4)*(GMW!$C$2:$C$200=BH$1),0),$F203-1966)</f>
        <v>7.153181</v>
      </c>
      <c r="BI203" s="5" cm="1">
        <f t="array" ref="BI203">INDEX(GMW!$A$2:$NF$200,MATCH(1,(GMW!$NE$2:$NE$200=BI$3)*(GMW!$ND$2:$ND$200=BI$4)*(GMW!$C$2:$C$200=BI$1),0),$F203-1966)</f>
        <v>1.1879999999999999</v>
      </c>
      <c r="BJ203" s="5" cm="1">
        <f t="array" ref="BJ203">INDEX(GMW!$A$2:$NF$200,MATCH(1,(GMW!$NE$2:$NE$200=BJ$3)*(GMW!$ND$2:$ND$200=BJ$4)*(GMW!$C$2:$C$200=BJ$1),0),$F203-1966)</f>
        <v>2.0697739999999998</v>
      </c>
      <c r="BK203" s="5" cm="1">
        <f t="array" ref="BK203">INDEX(GMW!$A$2:$NF$200,MATCH(1,(GMW!$NE$2:$NE$200=BK$3)*(GMW!$ND$2:$ND$200=BK$4)*(GMW!$C$2:$C$200=BK$1),0),$F203-1966)</f>
        <v>1.0359640000000001</v>
      </c>
      <c r="BL203" s="5" cm="1">
        <f t="array" ref="BL203">INDEX(GMW!$A$2:$NF$200,MATCH(1,(GMW!$NE$2:$NE$200=BL$3)*(GMW!$ND$2:$ND$200=BL$4)*(GMW!$C$2:$C$200=BL$1),0),$F203-1966)</f>
        <v>0.33261210000000002</v>
      </c>
      <c r="BM203" s="5" cm="1">
        <f t="array" ref="BM203">INDEX(GMW!$A$2:$NF$200,MATCH(1,(GMW!$NE$2:$NE$200=BM$3)*(GMW!$ND$2:$ND$200=BM$4)*(GMW!$C$2:$C$200=BM$1),0),$F203-1966)</f>
        <v>0.82707140000000001</v>
      </c>
      <c r="BN203" s="5" cm="1">
        <f t="array" ref="BN203">INDEX(GMW!$A$2:$NF$200,MATCH(1,(GMW!$NE$2:$NE$200=BN$3)*(GMW!$ND$2:$ND$200=BN$4)*(GMW!$C$2:$C$200=BN$1),0),$F203-1966)</f>
        <v>1.1694789999999999</v>
      </c>
      <c r="BO203" s="5" cm="1">
        <f t="array" ref="BO203">INDEX(GMW!$A$2:$NF$200,MATCH(1,(GMW!$NE$2:$NE$200=BO$3)*(GMW!$ND$2:$ND$200=BO$4)*(GMW!$C$2:$C$200=BO$1),0),$F203-1966)</f>
        <v>1.12096</v>
      </c>
      <c r="BP203" s="5" cm="1">
        <f t="array" ref="BP203">INDEX(GMW!$A$2:$NF$200,MATCH(1,(GMW!$NE$2:$NE$200=BP$3)*(GMW!$ND$2:$ND$200=BP$4)*(GMW!$C$2:$C$200=BP$1),0),$F203-1966)</f>
        <v>2385352</v>
      </c>
      <c r="BQ203" s="5" cm="1">
        <f t="array" ref="BQ203">INDEX(GMW!$A$2:$NF$200,MATCH(1,(GMW!$NE$2:$NE$200=BQ$3)*(GMW!$ND$2:$ND$200=BQ$4)*(GMW!$C$2:$C$200=BQ$1),0),$F203-1966)</f>
        <v>35634.410000000003</v>
      </c>
      <c r="BR203" s="5" cm="1">
        <f t="array" ref="BR203">INDEX(GMW!$A$2:$NF$200,MATCH(1,(GMW!$NE$2:$NE$200=BR$3)*(GMW!$ND$2:$ND$200=BR$4)*(GMW!$C$2:$C$200=BR$1),0),$F203-1966)</f>
        <v>1335043</v>
      </c>
      <c r="BS203" s="5" cm="1">
        <f t="array" ref="BS203">INDEX(GMW!$A$2:$NF$200,MATCH(1,(GMW!$NE$2:$NE$200=BS$3)*(GMW!$ND$2:$ND$200=BS$4)*(GMW!$C$2:$C$200=BS$1),0),$F203-1966)</f>
        <v>2958998</v>
      </c>
      <c r="BT203" s="5" cm="1">
        <f t="array" ref="BT203">INDEX(GMW!$A$2:$NF$200,MATCH(1,(GMW!$NE$2:$NE$200=BT$3)*(GMW!$ND$2:$ND$200=BT$4)*(GMW!$C$2:$C$200=BT$1),0),$F203-1966)</f>
        <v>1315987</v>
      </c>
      <c r="BU203" s="5" cm="1">
        <f t="array" ref="BU203">INDEX(GMW!$A$2:$NF$200,MATCH(1,(GMW!$NE$2:$NE$200=BU$3)*(GMW!$ND$2:$ND$200=BU$4)*(GMW!$C$2:$C$200=BU$1),0),$F203-1966)</f>
        <v>1342.308</v>
      </c>
      <c r="BV203" s="5" cm="1">
        <f t="array" ref="BV203">INDEX(GMW!$A$2:$NF$200,MATCH(1,(GMW!$NE$2:$NE$200=BV$3)*(GMW!$ND$2:$ND$200=BV$4)*(GMW!$C$2:$C$200=BV$1),0),$F203-1966)</f>
        <v>2718017</v>
      </c>
      <c r="BW203" s="5" cm="1">
        <f t="array" ref="BW203">INDEX(GMW!$A$2:$NF$200,MATCH(1,(GMW!$NE$2:$NE$200=BW$3)*(GMW!$ND$2:$ND$200=BW$4)*(GMW!$C$2:$C$200=BW$1),0),$F203-1966)</f>
        <v>204.81790000000001</v>
      </c>
      <c r="BX203" s="5" cm="1">
        <f t="array" ref="BX203">INDEX(GMW!$A$2:$NF$200,MATCH(1,(GMW!$NE$2:$NE$200=BX$3)*(GMW!$ND$2:$ND$200=BX$4)*(GMW!$C$2:$C$200=BX$1),0),$F203-1966)</f>
        <v>1027112</v>
      </c>
      <c r="BY203" s="5" cm="1">
        <f t="array" ref="BY203">INDEX(GMW!$A$2:$NF$200,MATCH(1,(GMW!$NE$2:$NE$200=BY$3)*(GMW!$ND$2:$ND$200=BY$4)*(GMW!$C$2:$C$200=BY$1),0),$F203-1966)</f>
        <v>2319.009</v>
      </c>
      <c r="BZ203" s="5" cm="1">
        <f t="array" ref="BZ203">INDEX(GMW!$A$2:$NF$200,MATCH(1,(GMW!$NE$2:$NE$200=BZ$3)*(GMW!$ND$2:$ND$200=BZ$4)*(GMW!$C$2:$C$200=BZ$1),0),$F203-1966)</f>
        <v>3662.8449999999998</v>
      </c>
      <c r="CA203" s="5" cm="1">
        <f t="array" ref="CA203">INDEX(GMW!$A$2:$NF$200,MATCH(1,(GMW!$NE$2:$NE$200=CA$3)*(GMW!$ND$2:$ND$200=CA$4)*(GMW!$C$2:$C$200=CA$1),0),$F203-1966)</f>
        <v>3078.8380000000002</v>
      </c>
      <c r="CB203" s="5" cm="1">
        <f t="array" ref="CB203">INDEX(GMW!$A$2:$NF$200,MATCH(1,(GMW!$NE$2:$NE$200=CB$3)*(GMW!$ND$2:$ND$200=CB$4)*(GMW!$C$2:$C$200=CB$1),0),$F203-1966)</f>
        <v>1681.106</v>
      </c>
      <c r="CC203" s="5" cm="1">
        <f t="array" ref="CC203">INDEX(GMW!$A$2:$NF$200,MATCH(1,(GMW!$NE$2:$NE$200=CC$3)*(GMW!$ND$2:$ND$200=CC$4)*(GMW!$C$2:$C$200=CC$1),0),$F203-1966)</f>
        <v>560.90599999999995</v>
      </c>
      <c r="CD203" s="5" cm="1">
        <f t="array" ref="CD203">INDEX(GMW!$A$2:$NF$200,MATCH(1,(GMW!$NE$2:$NE$200=CD$3)*(GMW!$ND$2:$ND$200=CD$4)*(GMW!$C$2:$C$200=CD$1),0),$F203-1966)</f>
        <v>660.40899999999999</v>
      </c>
      <c r="CE203" s="5" cm="1">
        <f t="array" ref="CE203">INDEX(GMW!$A$2:$NF$200,MATCH(1,(GMW!$NE$2:$NE$200=CE$3)*(GMW!$ND$2:$ND$200=CE$4)*(GMW!$C$2:$C$200=CE$1),0),$F203-1966)</f>
        <v>542.28700000000003</v>
      </c>
      <c r="CF203" s="5" cm="1">
        <f t="array" ref="CF203">INDEX(GMW!$A$2:$NF$200,MATCH(1,(GMW!$NE$2:$NE$200=CF$3)*(GMW!$ND$2:$ND$200=CF$4)*(GMW!$C$2:$C$200=CF$1),0),$F203-1966)</f>
        <v>185.50989999999999</v>
      </c>
      <c r="CG203" s="5" cm="1">
        <f t="array" ref="CG203">INDEX(GMW!$A$2:$NF$200,MATCH(1,(GMW!$NE$2:$NE$200=CG$3)*(GMW!$ND$2:$ND$200=CG$4)*(GMW!$C$2:$C$200=CG$1),0),$F203-1966)</f>
        <v>186.495</v>
      </c>
      <c r="CH203" s="5" cm="1">
        <f t="array" ref="CH203">INDEX(GMW!$A$2:$NF$200,MATCH(1,(GMW!$NE$2:$NE$200=CH$3)*(GMW!$ND$2:$ND$200=CH$4)*(GMW!$C$2:$C$200=CH$1),0),$F203-1966)</f>
        <v>445.18799999999999</v>
      </c>
      <c r="CI203" s="5" cm="1">
        <f t="array" ref="CI203">INDEX(GMW!$A$2:$NF$200,MATCH(1,(GMW!$NE$2:$NE$200=CI$3)*(GMW!$ND$2:$ND$200=CI$4)*(GMW!$C$2:$C$200=CI$1),0),$F203-1966)</f>
        <v>300.73869999999999</v>
      </c>
      <c r="CJ203" s="5" cm="1">
        <f t="array" ref="CJ203">INDEX(GMW!$A$2:$NF$200,MATCH(1,(GMW!$NE$2:$NE$200=CJ$3)*(GMW!$ND$2:$ND$200=CJ$4)*(GMW!$C$2:$C$200=CJ$1),0),$F203-1966)</f>
        <v>623014</v>
      </c>
      <c r="CK203" s="5" cm="1">
        <f t="array" ref="CK203">INDEX(GMW!$A$2:$NF$200,MATCH(1,(GMW!$NE$2:$NE$200=CK$3)*(GMW!$ND$2:$ND$200=CK$4)*(GMW!$C$2:$C$200=CK$1),0),$F203-1966)</f>
        <v>6312.5749999999998</v>
      </c>
      <c r="CL203" s="5" cm="1">
        <f t="array" ref="CL203">INDEX(GMW!$A$2:$NF$200,MATCH(1,(GMW!$NE$2:$NE$200=CL$3)*(GMW!$ND$2:$ND$200=CL$4)*(GMW!$C$2:$C$200=CL$1),0),$F203-1966)</f>
        <v>139329</v>
      </c>
      <c r="CM203" s="5" cm="1">
        <f t="array" ref="CM203">INDEX(GMW!$A$2:$NF$200,MATCH(1,(GMW!$NE$2:$NE$200=CM$3)*(GMW!$ND$2:$ND$200=CM$4)*(GMW!$C$2:$C$200=CM$1),0),$F203-1966)</f>
        <v>694460</v>
      </c>
      <c r="CN203" s="5" cm="1">
        <f t="array" ref="CN203">INDEX(GMW!$A$2:$NF$200,MATCH(1,(GMW!$NE$2:$NE$200=CN$3)*(GMW!$ND$2:$ND$200=CN$4)*(GMW!$C$2:$C$200=CN$1),0),$F203-1966)</f>
        <v>593076</v>
      </c>
      <c r="CO203" s="5" cm="1">
        <f t="array" ref="CO203">INDEX(GMW!$A$2:$NF$200,MATCH(1,(GMW!$NE$2:$NE$200=CO$3)*(GMW!$ND$2:$ND$200=CO$4)*(GMW!$C$2:$C$200=CO$1),0),$F203-1966)</f>
        <v>686.65499999999997</v>
      </c>
      <c r="CP203" s="5" cm="1">
        <f t="array" ref="CP203">INDEX(GMW!$A$2:$NF$200,MATCH(1,(GMW!$NE$2:$NE$200=CP$3)*(GMW!$ND$2:$ND$200=CP$4)*(GMW!$C$2:$C$200=CP$1),0),$F203-1966)</f>
        <v>1407222</v>
      </c>
      <c r="CQ203" s="5" cm="1">
        <f t="array" ref="CQ203">INDEX(GMW!$A$2:$NF$200,MATCH(1,(GMW!$NE$2:$NE$200=CQ$3)*(GMW!$ND$2:$ND$200=CQ$4)*(GMW!$C$2:$C$200=CQ$1),0),$F203-1966)</f>
        <v>193.8434</v>
      </c>
      <c r="CR203" s="5" cm="1">
        <f t="array" ref="CR203">INDEX(GMW!$A$2:$NF$200,MATCH(1,(GMW!$NE$2:$NE$200=CR$3)*(GMW!$ND$2:$ND$200=CR$4)*(GMW!$C$2:$C$200=CR$1),0),$F203-1966)</f>
        <v>576699.30000000005</v>
      </c>
      <c r="CS203" s="5" cm="1">
        <f t="array" ref="CS203">INDEX(GMW!$A$2:$NF$200,MATCH(1,(GMW!$NE$2:$NE$200=CS$3)*(GMW!$ND$2:$ND$200=CS$4)*(GMW!$C$2:$C$200=CS$1),0),$F203-1966)</f>
        <v>971.76700000000005</v>
      </c>
      <c r="CT203" s="5" cm="1">
        <f t="array" ref="CT203">INDEX(GMW!$A$2:$NF$200,MATCH(1,(GMW!$NE$2:$NE$200=CT$3)*(GMW!$ND$2:$ND$200=CT$4)*(GMW!$C$2:$C$200=CT$1),0),$F203-1966)</f>
        <v>648.80700000000002</v>
      </c>
      <c r="CU203" s="5" cm="1">
        <f t="array" ref="CU203">INDEX(GMW!$A$2:$NF$200,MATCH(1,(GMW!$NE$2:$NE$200=CU$3)*(GMW!$ND$2:$ND$200=CU$4)*(GMW!$C$2:$C$200=CU$1),0),$F203-1966)</f>
        <v>485.459</v>
      </c>
      <c r="CV203" s="5" cm="1">
        <f t="array" ref="CV203">INDEX(GMW!$A$2:$NF$200,MATCH(1,(GMW!$NE$2:$NE$200=CV$3)*(GMW!$ND$2:$ND$200=CV$4)*(GMW!$C$2:$C$200=CV$1),0),$F203-1966)</f>
        <v>332.54500000000002</v>
      </c>
      <c r="CW203" s="5" cm="1">
        <f t="array" ref="CW203">INDEX(GMW!$A$2:$NF$200,MATCH(1,(GMW!$NE$2:$NE$200=CW$3)*(GMW!$ND$2:$ND$200=CW$4)*(GMW!$C$2:$C$200=CW$1),0),$F203-1966)</f>
        <v>239.74700000000001</v>
      </c>
      <c r="CX203" s="5" cm="1">
        <f t="array" ref="CX203">INDEX(GMW!$A$2:$NF$200,MATCH(1,(GMW!$NE$2:$NE$200=CX$3)*(GMW!$ND$2:$ND$200=CX$4)*(GMW!$C$2:$C$200=CX$1),0),$F203-1966)</f>
        <v>134.71700000000001</v>
      </c>
      <c r="CY203" s="5" cm="1">
        <f t="array" ref="CY203">INDEX(GMW!$A$2:$NF$200,MATCH(1,(GMW!$NE$2:$NE$200=CY$3)*(GMW!$ND$2:$ND$200=CY$4)*(GMW!$C$2:$C$200=CY$1),0),$F203-1966)</f>
        <v>108.5459</v>
      </c>
      <c r="CZ203" s="5" cm="1">
        <f t="array" ref="CZ203">INDEX(GMW!$A$2:$NF$200,MATCH(1,(GMW!$NE$2:$NE$200=CZ$3)*(GMW!$ND$2:$ND$200=CZ$4)*(GMW!$C$2:$C$200=CZ$1),0),$F203-1966)</f>
        <v>65.058000000000007</v>
      </c>
      <c r="DA203" s="5" cm="1">
        <f t="array" ref="DA203">INDEX(GMW!$A$2:$NF$200,MATCH(1,(GMW!$NE$2:$NE$200=DA$3)*(GMW!$ND$2:$ND$200=DA$4)*(GMW!$C$2:$C$200=DA$1),0),$F203-1966)</f>
        <v>122.045</v>
      </c>
      <c r="DB203" s="5" cm="1">
        <f t="array" ref="DB203">INDEX(GMW!$A$2:$NF$200,MATCH(1,(GMW!$NE$2:$NE$200=DB$3)*(GMW!$ND$2:$ND$200=DB$4)*(GMW!$C$2:$C$200=DB$1),0),$F203-1966)</f>
        <v>50.527000000000001</v>
      </c>
      <c r="DC203" s="5" cm="1">
        <f t="array" ref="DC203">INDEX(GMW!$A$2:$NF$200,MATCH(1,(GMW!$NE$2:$NE$200=DC$3)*(GMW!$ND$2:$ND$200=DC$4)*(GMW!$C$2:$C$200=DC$1),0),$F203-1966)</f>
        <v>58.623399999999997</v>
      </c>
    </row>
    <row r="204" spans="1:107" x14ac:dyDescent="0.25">
      <c r="B204" s="5">
        <f t="shared" ref="B204:D219" si="67">+B200+1</f>
        <v>2022</v>
      </c>
      <c r="C204" s="5">
        <f t="shared" si="67"/>
        <v>2022</v>
      </c>
      <c r="F204" s="5">
        <f t="shared" si="58"/>
        <v>2170</v>
      </c>
      <c r="G204" s="5" cm="1">
        <f t="array" ref="G204">INDEX(GMW!$A$2:$NF$200,MATCH(1,(GMW!$NE$2:$NE$200=G$3)*(GMW!$ND$2:$ND$200=G$4)*(GMW!$C$2:$C$200=G$1),0),$F204-1966)</f>
        <v>686335</v>
      </c>
      <c r="H204" s="5" cm="1">
        <f t="array" ref="H204">INDEX(GMW!$A$2:$NF$200,MATCH(1,(GMW!$NE$2:$NE$200=H$3)*(GMW!$ND$2:$ND$200=H$4)*(GMW!$C$2:$C$200=H$1),0),$F204-1966)</f>
        <v>415833</v>
      </c>
      <c r="I204" s="5" cm="1">
        <f t="array" ref="I204">INDEX(GMW!$A$2:$NF$200,MATCH(1,(GMW!$NE$2:$NE$200=I$3)*(GMW!$ND$2:$ND$200=I$4)*(GMW!$C$2:$C$200=I$1),0),$F204-1966)</f>
        <v>129435</v>
      </c>
      <c r="J204" s="5" cm="1">
        <f t="array" ref="J204">INDEX(GMW!$A$2:$NF$200,MATCH(1,(GMW!$NE$2:$NE$200=J$3)*(GMW!$ND$2:$ND$200=J$4)*(GMW!$C$2:$C$200=J$1),0),$F204-1966)</f>
        <v>137605</v>
      </c>
      <c r="K204" s="5" cm="1">
        <f t="array" ref="K204">INDEX(GMW!$A$2:$NF$200,MATCH(1,(GMW!$NE$2:$NE$200=K$3)*(GMW!$ND$2:$ND$200=K$4)*(GMW!$C$2:$C$200=K$1),0),$F204-1966)</f>
        <v>219130</v>
      </c>
      <c r="L204" s="5" cm="1">
        <f t="array" ref="L204">INDEX(GMW!$A$2:$NF$200,MATCH(1,(GMW!$NE$2:$NE$200=L$3)*(GMW!$ND$2:$ND$200=L$4)*(GMW!$C$2:$C$200=L$1),0),$F204-1966)</f>
        <v>235596</v>
      </c>
      <c r="M204" s="5" cm="1">
        <f t="array" ref="M204">INDEX(GMW!$A$2:$NF$200,MATCH(1,(GMW!$NE$2:$NE$200=M$3)*(GMW!$ND$2:$ND$200=M$4)*(GMW!$C$2:$C$200=M$1),0),$F204-1966)</f>
        <v>72087</v>
      </c>
      <c r="N204" s="5" cm="1">
        <f t="array" ref="N204">INDEX(GMW!$A$2:$NF$200,MATCH(1,(GMW!$NE$2:$NE$200=N$3)*(GMW!$ND$2:$ND$200=N$4)*(GMW!$C$2:$C$200=N$1),0),$F204-1966)</f>
        <v>19999</v>
      </c>
      <c r="O204" s="5" cm="1">
        <f t="array" ref="O204">INDEX(GMW!$A$2:$NF$200,MATCH(1,(GMW!$NE$2:$NE$200=O$3)*(GMW!$ND$2:$ND$200=O$4)*(GMW!$C$2:$C$200=O$1),0),$F204-1966)</f>
        <v>120.86669999999999</v>
      </c>
      <c r="P204" s="5" cm="1">
        <f t="array" ref="P204">INDEX(GMW!$A$2:$NF$200,MATCH(1,(GMW!$NE$2:$NE$200=P$3)*(GMW!$ND$2:$ND$200=P$4)*(GMW!$C$2:$C$200=P$1),0),$F204-1966)</f>
        <v>1.25</v>
      </c>
      <c r="Q204" s="5" cm="1">
        <f t="array" ref="Q204">INDEX(GMW!$A$2:$NF$200,MATCH(1,(GMW!$NE$2:$NE$200=Q$3)*(GMW!$ND$2:$ND$200=Q$4)*(GMW!$C$2:$C$200=Q$1),0),$F204-1966)</f>
        <v>2.2200000000000002</v>
      </c>
      <c r="R204" s="5" cm="1">
        <f t="array" ref="R204">INDEX(GMW!$A$2:$NF$200,MATCH(1,(GMW!$NE$2:$NE$200=R$3)*(GMW!$ND$2:$ND$200=R$4)*(GMW!$C$2:$C$200=R$1),0),$F204-1966)</f>
        <v>120.86669999999999</v>
      </c>
      <c r="S204" s="5" cm="1">
        <f t="array" ref="S204">INDEX(GMW!$A$2:$NF$200,MATCH(1,(GMW!$NE$2:$NE$200=S$3)*(GMW!$ND$2:$ND$200=S$4)*(GMW!$C$2:$C$200=S$1),0),$F204-1966)</f>
        <v>35920</v>
      </c>
      <c r="T204" s="5" cm="1">
        <f t="array" ref="T204">INDEX(GMW!$A$2:$NF$200,MATCH(1,(GMW!$NE$2:$NE$200=T$3)*(GMW!$ND$2:$ND$200=T$4)*(GMW!$C$2:$C$200=T$1),0),$F204-1966)</f>
        <v>368</v>
      </c>
      <c r="U204" s="5" cm="1">
        <f t="array" ref="U204">INDEX(GMW!$A$2:$NF$200,MATCH(1,(GMW!$NE$2:$NE$200=U$3)*(GMW!$ND$2:$ND$200=U$4)*(GMW!$C$2:$C$200=U$1),0),$F204-1966)</f>
        <v>51</v>
      </c>
      <c r="V204" s="5" cm="1">
        <f t="array" ref="V204">INDEX(GMW!$A$2:$NF$200,MATCH(1,(GMW!$NE$2:$NE$200=V$3)*(GMW!$ND$2:$ND$200=V$4)*(GMW!$C$2:$C$200=V$1),0),$F204-1966)</f>
        <v>2612</v>
      </c>
      <c r="W204" s="5" cm="1">
        <f t="array" ref="W204">INDEX(GMW!$A$2:$NF$200,MATCH(1,(GMW!$NE$2:$NE$200=W$3)*(GMW!$ND$2:$ND$200=W$4)*(GMW!$C$2:$C$200=W$1),0),$F204-1966)</f>
        <v>131</v>
      </c>
      <c r="X204" s="5" cm="1">
        <f t="array" ref="X204">INDEX(GMW!$A$2:$NF$200,MATCH(1,(GMW!$NE$2:$NE$200=X$3)*(GMW!$ND$2:$ND$200=X$4)*(GMW!$C$2:$C$200=X$1),0),$F204-1966)</f>
        <v>237</v>
      </c>
      <c r="Y204" s="5" cm="1">
        <f t="array" ref="Y204">INDEX(GMW!$A$2:$NF$200,MATCH(1,(GMW!$NE$2:$NE$200=Y$3)*(GMW!$ND$2:$ND$200=Y$4)*(GMW!$C$2:$C$200=Y$1),0),$F204-1966)</f>
        <v>2251</v>
      </c>
      <c r="Z204" s="5" cm="1">
        <f t="array" ref="Z204">INDEX(GMW!$A$2:$NF$200,MATCH(1,(GMW!$NE$2:$NE$200=Z$3)*(GMW!$ND$2:$ND$200=Z$4)*(GMW!$C$2:$C$200=Z$1),0),$F204-1966)</f>
        <v>4751</v>
      </c>
      <c r="AA204" s="5" cm="1">
        <f t="array" ref="AA204">INDEX(GMW!$A$2:$NF$200,MATCH(1,(GMW!$NE$2:$NE$200=AA$3)*(GMW!$ND$2:$ND$200=AA$4)*(GMW!$C$2:$C$200=AA$1),0),$F204-1966)</f>
        <v>1843</v>
      </c>
      <c r="AB204" s="5" cm="1">
        <f t="array" ref="AB204">INDEX(GMW!$A$2:$NF$200,MATCH(1,(GMW!$NE$2:$NE$200=AB$3)*(GMW!$ND$2:$ND$200=AB$4)*(GMW!$C$2:$C$200=AB$1),0),$F204-1966)</f>
        <v>2595</v>
      </c>
      <c r="AC204" s="5" cm="1">
        <f t="array" ref="AC204">INDEX(GMW!$A$2:$NF$200,MATCH(1,(GMW!$NE$2:$NE$200=AC$3)*(GMW!$ND$2:$ND$200=AC$4)*(GMW!$C$2:$C$200=AC$1),0),$F204-1966)</f>
        <v>1608</v>
      </c>
      <c r="AD204" s="5" cm="1">
        <f t="array" ref="AD204">INDEX(GMW!$A$2:$NF$200,MATCH(1,(GMW!$NE$2:$NE$200=AD$3)*(GMW!$ND$2:$ND$200=AD$4)*(GMW!$C$2:$C$200=AD$1),0),$F204-1966)</f>
        <v>1094</v>
      </c>
      <c r="AE204" s="5" cm="1">
        <f t="array" ref="AE204">INDEX(GMW!$A$2:$NF$200,MATCH(1,(GMW!$NE$2:$NE$200=AE$3)*(GMW!$ND$2:$ND$200=AE$4)*(GMW!$C$2:$C$200=AE$1),0),$F204-1966)</f>
        <v>652</v>
      </c>
      <c r="AF204" s="5" cm="1">
        <f t="array" ref="AF204">INDEX(GMW!$A$2:$NF$200,MATCH(1,(GMW!$NE$2:$NE$200=AF$3)*(GMW!$ND$2:$ND$200=AF$4)*(GMW!$C$2:$C$200=AF$1),0),$F204-1966)</f>
        <v>3261</v>
      </c>
      <c r="AG204" s="5" cm="1">
        <f t="array" ref="AG204">INDEX(GMW!$A$2:$NF$200,MATCH(1,(GMW!$NE$2:$NE$200=AG$3)*(GMW!$ND$2:$ND$200=AG$4)*(GMW!$C$2:$C$200=AG$1),0),$F204-1966)</f>
        <v>3136</v>
      </c>
      <c r="AH204" s="5" cm="1">
        <f t="array" ref="AH204">INDEX(GMW!$A$2:$NF$200,MATCH(1,(GMW!$NE$2:$NE$200=AH$3)*(GMW!$ND$2:$ND$200=AH$4)*(GMW!$C$2:$C$200=AH$1),0),$F204-1966)</f>
        <v>1628</v>
      </c>
      <c r="AI204" s="5" cm="1">
        <f t="array" ref="AI204">INDEX(GMW!$A$2:$NF$200,MATCH(1,(GMW!$NE$2:$NE$200=AI$3)*(GMW!$ND$2:$ND$200=AI$4)*(GMW!$C$2:$C$200=AI$1),0),$F204-1966)</f>
        <v>3057</v>
      </c>
      <c r="AJ204" s="5" cm="1">
        <f t="array" ref="AJ204">INDEX(GMW!$A$2:$NF$200,MATCH(1,(GMW!$NE$2:$NE$200=AJ$3)*(GMW!$ND$2:$ND$200=AJ$4)*(GMW!$C$2:$C$200=AJ$1),0),$F204-1966)</f>
        <v>4636</v>
      </c>
      <c r="AK204" s="5" cm="1">
        <f t="array" ref="AK204">INDEX(GMW!$A$2:$NF$200,MATCH(1,(GMW!$NE$2:$NE$200=AK$3)*(GMW!$ND$2:$ND$200=AK$4)*(GMW!$C$2:$C$200=AK$1),0),$F204-1966)</f>
        <v>1019</v>
      </c>
      <c r="AL204" s="5" cm="1">
        <f t="array" ref="AL204">INDEX(GMW!$A$2:$NF$200,MATCH(1,(GMW!$NE$2:$NE$200=AL$3)*(GMW!$ND$2:$ND$200=AL$4)*(GMW!$C$2:$C$200=AL$1),0),$F204-1966)</f>
        <v>991</v>
      </c>
      <c r="AM204" s="5" cm="1">
        <f t="array" ref="AM204">INDEX(GMW!$A$2:$NF$200,MATCH(1,(GMW!$NE$2:$NE$200=AM$3)*(GMW!$ND$2:$ND$200=AM$4)*(GMW!$C$2:$C$200=AM$1),0),$F204-1966)</f>
        <v>33002</v>
      </c>
      <c r="AN204" s="5" cm="1">
        <f t="array" ref="AN204">INDEX(GMW!$A$2:$NF$200,MATCH(1,(GMW!$NE$2:$NE$200=AN$3)*(GMW!$ND$2:$ND$200=AN$4)*(GMW!$C$2:$C$200=AN$1),0),$F204-1966)</f>
        <v>5690</v>
      </c>
      <c r="AO204" s="5" cm="1">
        <f t="array" ref="AO204">INDEX(GMW!$A$2:$NF$200,MATCH(1,(GMW!$NE$2:$NE$200=AO$3)*(GMW!$ND$2:$ND$200=AO$4)*(GMW!$C$2:$C$200=AO$1),0),$F204-1966)</f>
        <v>686335</v>
      </c>
      <c r="AP204" s="5" cm="1">
        <f t="array" ref="AP204">INDEX(GMW!$A$2:$NF$200,MATCH(1,(GMW!$NE$2:$NE$200=AP$3)*(GMW!$ND$2:$ND$200=AP$4)*(GMW!$C$2:$C$200=AP$1),0),$F204-1966)</f>
        <v>5491.75</v>
      </c>
      <c r="AQ204" s="5" cm="1">
        <f t="array" ref="AQ204">INDEX(GMW!$A$2:$NF$200,MATCH(1,(GMW!$NE$2:$NE$200=AQ$3)*(GMW!$ND$2:$ND$200=AQ$4)*(GMW!$C$2:$C$200=AQ$1),0),$F204-1966)</f>
        <v>137751.20000000001</v>
      </c>
      <c r="AR204" s="5" cm="1">
        <f t="array" ref="AR204">INDEX(GMW!$A$2:$NF$200,MATCH(1,(GMW!$NE$2:$NE$200=AR$3)*(GMW!$ND$2:$ND$200=AR$4)*(GMW!$C$2:$C$200=AR$1),0),$F204-1966)</f>
        <v>910.9</v>
      </c>
      <c r="AS204" s="5" cm="1">
        <f t="array" ref="AS204">INDEX(GMW!$A$2:$NF$200,MATCH(1,(GMW!$NE$2:$NE$200=AS$3)*(GMW!$ND$2:$ND$200=AS$4)*(GMW!$C$2:$C$200=AS$1),0),$F204-1966)</f>
        <v>634.404</v>
      </c>
      <c r="AT204" s="5" cm="1">
        <f t="array" ref="AT204">INDEX(GMW!$A$2:$NF$200,MATCH(1,(GMW!$NE$2:$NE$200=AT$3)*(GMW!$ND$2:$ND$200=AT$4)*(GMW!$C$2:$C$200=AT$1),0),$F204-1966)</f>
        <v>478.24200000000002</v>
      </c>
      <c r="AU204" s="5" cm="1">
        <f t="array" ref="AU204">INDEX(GMW!$A$2:$NF$200,MATCH(1,(GMW!$NE$2:$NE$200=AU$3)*(GMW!$ND$2:$ND$200=AU$4)*(GMW!$C$2:$C$200=AU$1),0),$F204-1966)</f>
        <v>589416.5</v>
      </c>
      <c r="AV204" s="5" cm="1">
        <f t="array" ref="AV204">INDEX(GMW!$A$2:$NF$200,MATCH(1,(GMW!$NE$2:$NE$200=AV$3)*(GMW!$ND$2:$ND$200=AV$4)*(GMW!$C$2:$C$200=AV$1),0),$F204-1966)</f>
        <v>37583</v>
      </c>
      <c r="AW204" s="5" cm="1">
        <f t="array" ref="AW204">INDEX(GMW!$A$2:$NF$200,MATCH(1,(GMW!$NE$2:$NE$200=AW$3)*(GMW!$ND$2:$ND$200=AW$4)*(GMW!$C$2:$C$200=AW$1),0),$F204-1966)</f>
        <v>230.67500000000001</v>
      </c>
      <c r="AX204" s="5" cm="1">
        <f t="array" ref="AX204">INDEX(GMW!$A$2:$NF$200,MATCH(1,(GMW!$NE$2:$NE$200=AX$3)*(GMW!$ND$2:$ND$200=AX$4)*(GMW!$C$2:$C$200=AX$1),0),$F204-1966)</f>
        <v>1939.2650000000001</v>
      </c>
      <c r="AY204" s="5" cm="1">
        <f t="array" ref="AY204">INDEX(GMW!$A$2:$NF$200,MATCH(1,(GMW!$NE$2:$NE$200=AY$3)*(GMW!$ND$2:$ND$200=AY$4)*(GMW!$C$2:$C$200=AY$1),0),$F204-1966)</f>
        <v>18681</v>
      </c>
      <c r="AZ204" s="5" cm="1">
        <f t="array" ref="AZ204">INDEX(GMW!$A$2:$NF$200,MATCH(1,(GMW!$NE$2:$NE$200=AZ$3)*(GMW!$ND$2:$ND$200=AZ$4)*(GMW!$C$2:$C$200=AZ$1),0),$F204-1966)</f>
        <v>4942</v>
      </c>
      <c r="BA204" s="5" cm="1">
        <f t="array" ref="BA204">INDEX(GMW!$A$2:$NF$200,MATCH(1,(GMW!$NE$2:$NE$200=BA$3)*(GMW!$ND$2:$ND$200=BA$4)*(GMW!$C$2:$C$200=BA$1),0),$F204-1966)</f>
        <v>4.7125680000000001</v>
      </c>
      <c r="BB204" s="5" cm="1">
        <f t="array" ref="BB204">INDEX(GMW!$A$2:$NF$200,MATCH(1,(GMW!$NE$2:$NE$200=BB$3)*(GMW!$ND$2:$ND$200=BB$4)*(GMW!$C$2:$C$200=BB$1),0),$F204-1966)</f>
        <v>7613.665</v>
      </c>
      <c r="BC204" s="5" cm="1">
        <f t="array" ref="BC204">INDEX(GMW!$A$2:$NF$200,MATCH(1,(GMW!$NE$2:$NE$200=BC$3)*(GMW!$ND$2:$ND$200=BC$4)*(GMW!$C$2:$C$200=BC$1),0),$F204-1966)</f>
        <v>0.54727499999999996</v>
      </c>
      <c r="BD204" s="5" cm="1">
        <f t="array" ref="BD204">INDEX(GMW!$A$2:$NF$200,MATCH(1,(GMW!$NE$2:$NE$200=BD$3)*(GMW!$ND$2:$ND$200=BD$4)*(GMW!$C$2:$C$200=BD$1),0),$F204-1966)</f>
        <v>4333</v>
      </c>
      <c r="BE204" s="5" cm="1">
        <f t="array" ref="BE204">INDEX(GMW!$A$2:$NF$200,MATCH(1,(GMW!$NE$2:$NE$200=BE$3)*(GMW!$ND$2:$ND$200=BE$4)*(GMW!$C$2:$C$200=BE$1),0),$F204-1966)</f>
        <v>6.8054699999999997</v>
      </c>
      <c r="BF204" s="5" cm="1">
        <f t="array" ref="BF204">INDEX(GMW!$A$2:$NF$200,MATCH(1,(GMW!$NE$2:$NE$200=BF$3)*(GMW!$ND$2:$ND$200=BF$4)*(GMW!$C$2:$C$200=BF$1),0),$F204-1966)</f>
        <v>12.867000000000001</v>
      </c>
      <c r="BG204" s="5" cm="1">
        <f t="array" ref="BG204">INDEX(GMW!$A$2:$NF$200,MATCH(1,(GMW!$NE$2:$NE$200=BG$3)*(GMW!$ND$2:$ND$200=BG$4)*(GMW!$C$2:$C$200=BG$1),0),$F204-1966)</f>
        <v>20.753450000000001</v>
      </c>
      <c r="BH204" s="5" cm="1">
        <f t="array" ref="BH204">INDEX(GMW!$A$2:$NF$200,MATCH(1,(GMW!$NE$2:$NE$200=BH$3)*(GMW!$ND$2:$ND$200=BH$4)*(GMW!$C$2:$C$200=BH$1),0),$F204-1966)</f>
        <v>7.7712279999999998</v>
      </c>
      <c r="BI204" s="5" cm="1">
        <f t="array" ref="BI204">INDEX(GMW!$A$2:$NF$200,MATCH(1,(GMW!$NE$2:$NE$200=BI$3)*(GMW!$ND$2:$ND$200=BI$4)*(GMW!$C$2:$C$200=BI$1),0),$F204-1966)</f>
        <v>1.331</v>
      </c>
      <c r="BJ204" s="5" cm="1">
        <f t="array" ref="BJ204">INDEX(GMW!$A$2:$NF$200,MATCH(1,(GMW!$NE$2:$NE$200=BJ$3)*(GMW!$ND$2:$ND$200=BJ$4)*(GMW!$C$2:$C$200=BJ$1),0),$F204-1966)</f>
        <v>2.0548820000000001</v>
      </c>
      <c r="BK204" s="5" cm="1">
        <f t="array" ref="BK204">INDEX(GMW!$A$2:$NF$200,MATCH(1,(GMW!$NE$2:$NE$200=BK$3)*(GMW!$ND$2:$ND$200=BK$4)*(GMW!$C$2:$C$200=BK$1),0),$F204-1966)</f>
        <v>1.0222580000000001</v>
      </c>
      <c r="BL204" s="5" cm="1">
        <f t="array" ref="BL204">INDEX(GMW!$A$2:$NF$200,MATCH(1,(GMW!$NE$2:$NE$200=BL$3)*(GMW!$ND$2:$ND$200=BL$4)*(GMW!$C$2:$C$200=BL$1),0),$F204-1966)</f>
        <v>0.33725329999999998</v>
      </c>
      <c r="BM204" s="5" cm="1">
        <f t="array" ref="BM204">INDEX(GMW!$A$2:$NF$200,MATCH(1,(GMW!$NE$2:$NE$200=BM$3)*(GMW!$ND$2:$ND$200=BM$4)*(GMW!$C$2:$C$200=BM$1),0),$F204-1966)</f>
        <v>0.82969839999999995</v>
      </c>
      <c r="BN204" s="5" cm="1">
        <f t="array" ref="BN204">INDEX(GMW!$A$2:$NF$200,MATCH(1,(GMW!$NE$2:$NE$200=BN$3)*(GMW!$ND$2:$ND$200=BN$4)*(GMW!$C$2:$C$200=BN$1),0),$F204-1966)</f>
        <v>1.176366</v>
      </c>
      <c r="BO204" s="5" cm="1">
        <f t="array" ref="BO204">INDEX(GMW!$A$2:$NF$200,MATCH(1,(GMW!$NE$2:$NE$200=BO$3)*(GMW!$ND$2:$ND$200=BO$4)*(GMW!$C$2:$C$200=BO$1),0),$F204-1966)</f>
        <v>1.1719599999999999</v>
      </c>
      <c r="BP204" s="5" cm="1">
        <f t="array" ref="BP204">INDEX(GMW!$A$2:$NF$200,MATCH(1,(GMW!$NE$2:$NE$200=BP$3)*(GMW!$ND$2:$ND$200=BP$4)*(GMW!$C$2:$C$200=BP$1),0),$F204-1966)</f>
        <v>2434988</v>
      </c>
      <c r="BQ204" s="5" cm="1">
        <f t="array" ref="BQ204">INDEX(GMW!$A$2:$NF$200,MATCH(1,(GMW!$NE$2:$NE$200=BQ$3)*(GMW!$ND$2:$ND$200=BQ$4)*(GMW!$C$2:$C$200=BQ$1),0),$F204-1966)</f>
        <v>35779.97</v>
      </c>
      <c r="BR204" s="5" cm="1">
        <f t="array" ref="BR204">INDEX(GMW!$A$2:$NF$200,MATCH(1,(GMW!$NE$2:$NE$200=BR$3)*(GMW!$ND$2:$ND$200=BR$4)*(GMW!$C$2:$C$200=BR$1),0),$F204-1966)</f>
        <v>1338516</v>
      </c>
      <c r="BS204" s="5" cm="1">
        <f t="array" ref="BS204">INDEX(GMW!$A$2:$NF$200,MATCH(1,(GMW!$NE$2:$NE$200=BS$3)*(GMW!$ND$2:$ND$200=BS$4)*(GMW!$C$2:$C$200=BS$1),0),$F204-1966)</f>
        <v>2822795</v>
      </c>
      <c r="BT204" s="5" cm="1">
        <f t="array" ref="BT204">INDEX(GMW!$A$2:$NF$200,MATCH(1,(GMW!$NE$2:$NE$200=BT$3)*(GMW!$ND$2:$ND$200=BT$4)*(GMW!$C$2:$C$200=BT$1),0),$F204-1966)</f>
        <v>1316875</v>
      </c>
      <c r="BU204" s="5" cm="1">
        <f t="array" ref="BU204">INDEX(GMW!$A$2:$NF$200,MATCH(1,(GMW!$NE$2:$NE$200=BU$3)*(GMW!$ND$2:$ND$200=BU$4)*(GMW!$C$2:$C$200=BU$1),0),$F204-1966)</f>
        <v>1274.7449999999999</v>
      </c>
      <c r="BV204" s="5" cm="1">
        <f t="array" ref="BV204">INDEX(GMW!$A$2:$NF$200,MATCH(1,(GMW!$NE$2:$NE$200=BV$3)*(GMW!$ND$2:$ND$200=BV$4)*(GMW!$C$2:$C$200=BV$1),0),$F204-1966)</f>
        <v>2694844</v>
      </c>
      <c r="BW204" s="5" cm="1">
        <f t="array" ref="BW204">INDEX(GMW!$A$2:$NF$200,MATCH(1,(GMW!$NE$2:$NE$200=BW$3)*(GMW!$ND$2:$ND$200=BW$4)*(GMW!$C$2:$C$200=BW$1),0),$F204-1966)</f>
        <v>202.619</v>
      </c>
      <c r="BX204" s="5" cm="1">
        <f t="array" ref="BX204">INDEX(GMW!$A$2:$NF$200,MATCH(1,(GMW!$NE$2:$NE$200=BX$3)*(GMW!$ND$2:$ND$200=BX$4)*(GMW!$C$2:$C$200=BX$1),0),$F204-1966)</f>
        <v>1019222</v>
      </c>
      <c r="BY204" s="5" cm="1">
        <f t="array" ref="BY204">INDEX(GMW!$A$2:$NF$200,MATCH(1,(GMW!$NE$2:$NE$200=BY$3)*(GMW!$ND$2:$ND$200=BY$4)*(GMW!$C$2:$C$200=BY$1),0),$F204-1966)</f>
        <v>2343.9650000000001</v>
      </c>
      <c r="BZ204" s="5" cm="1">
        <f t="array" ref="BZ204">INDEX(GMW!$A$2:$NF$200,MATCH(1,(GMW!$NE$2:$NE$200=BZ$3)*(GMW!$ND$2:$ND$200=BZ$4)*(GMW!$C$2:$C$200=BZ$1),0),$F204-1966)</f>
        <v>3457.8409999999999</v>
      </c>
      <c r="CA204" s="5" cm="1">
        <f t="array" ref="CA204">INDEX(GMW!$A$2:$NF$200,MATCH(1,(GMW!$NE$2:$NE$200=CA$3)*(GMW!$ND$2:$ND$200=CA$4)*(GMW!$C$2:$C$200=CA$1),0),$F204-1966)</f>
        <v>3019.1640000000002</v>
      </c>
      <c r="CB204" s="5" cm="1">
        <f t="array" ref="CB204">INDEX(GMW!$A$2:$NF$200,MATCH(1,(GMW!$NE$2:$NE$200=CB$3)*(GMW!$ND$2:$ND$200=CB$4)*(GMW!$C$2:$C$200=CB$1),0),$F204-1966)</f>
        <v>1641.182</v>
      </c>
      <c r="CC204" s="5" cm="1">
        <f t="array" ref="CC204">INDEX(GMW!$A$2:$NF$200,MATCH(1,(GMW!$NE$2:$NE$200=CC$3)*(GMW!$ND$2:$ND$200=CC$4)*(GMW!$C$2:$C$200=CC$1),0),$F204-1966)</f>
        <v>548.46</v>
      </c>
      <c r="CD204" s="5" cm="1">
        <f t="array" ref="CD204">INDEX(GMW!$A$2:$NF$200,MATCH(1,(GMW!$NE$2:$NE$200=CD$3)*(GMW!$ND$2:$ND$200=CD$4)*(GMW!$C$2:$C$200=CD$1),0),$F204-1966)</f>
        <v>635.30600000000004</v>
      </c>
      <c r="CE204" s="5" cm="1">
        <f t="array" ref="CE204">INDEX(GMW!$A$2:$NF$200,MATCH(1,(GMW!$NE$2:$NE$200=CE$3)*(GMW!$ND$2:$ND$200=CE$4)*(GMW!$C$2:$C$200=CE$1),0),$F204-1966)</f>
        <v>522.68600000000004</v>
      </c>
      <c r="CF204" s="5" cm="1">
        <f t="array" ref="CF204">INDEX(GMW!$A$2:$NF$200,MATCH(1,(GMW!$NE$2:$NE$200=CF$3)*(GMW!$ND$2:$ND$200=CF$4)*(GMW!$C$2:$C$200=CF$1),0),$F204-1966)</f>
        <v>187.7216</v>
      </c>
      <c r="CG204" s="5" cm="1">
        <f t="array" ref="CG204">INDEX(GMW!$A$2:$NF$200,MATCH(1,(GMW!$NE$2:$NE$200=CG$3)*(GMW!$ND$2:$ND$200=CG$4)*(GMW!$C$2:$C$200=CG$1),0),$F204-1966)</f>
        <v>186.495</v>
      </c>
      <c r="CH204" s="5" cm="1">
        <f t="array" ref="CH204">INDEX(GMW!$A$2:$NF$200,MATCH(1,(GMW!$NE$2:$NE$200=CH$3)*(GMW!$ND$2:$ND$200=CH$4)*(GMW!$C$2:$C$200=CH$1),0),$F204-1966)</f>
        <v>441.58499999999998</v>
      </c>
      <c r="CI204" s="5" cm="1">
        <f t="array" ref="CI204">INDEX(GMW!$A$2:$NF$200,MATCH(1,(GMW!$NE$2:$NE$200=CI$3)*(GMW!$ND$2:$ND$200=CI$4)*(GMW!$C$2:$C$200=CI$1),0),$F204-1966)</f>
        <v>293.40050000000002</v>
      </c>
      <c r="CJ204" s="5" cm="1">
        <f t="array" ref="CJ204">INDEX(GMW!$A$2:$NF$200,MATCH(1,(GMW!$NE$2:$NE$200=CJ$3)*(GMW!$ND$2:$ND$200=CJ$4)*(GMW!$C$2:$C$200=CJ$1),0),$F204-1966)</f>
        <v>639293</v>
      </c>
      <c r="CK204" s="5" cm="1">
        <f t="array" ref="CK204">INDEX(GMW!$A$2:$NF$200,MATCH(1,(GMW!$NE$2:$NE$200=CK$3)*(GMW!$ND$2:$ND$200=CK$4)*(GMW!$C$2:$C$200=CK$1),0),$F204-1966)</f>
        <v>6465.3249999999998</v>
      </c>
      <c r="CL204" s="5" cm="1">
        <f t="array" ref="CL204">INDEX(GMW!$A$2:$NF$200,MATCH(1,(GMW!$NE$2:$NE$200=CL$3)*(GMW!$ND$2:$ND$200=CL$4)*(GMW!$C$2:$C$200=CL$1),0),$F204-1966)</f>
        <v>140029.79999999999</v>
      </c>
      <c r="CM204" s="5" cm="1">
        <f t="array" ref="CM204">INDEX(GMW!$A$2:$NF$200,MATCH(1,(GMW!$NE$2:$NE$200=CM$3)*(GMW!$ND$2:$ND$200=CM$4)*(GMW!$C$2:$C$200=CM$1),0),$F204-1966)</f>
        <v>724571</v>
      </c>
      <c r="CN204" s="5" cm="1">
        <f t="array" ref="CN204">INDEX(GMW!$A$2:$NF$200,MATCH(1,(GMW!$NE$2:$NE$200=CN$3)*(GMW!$ND$2:$ND$200=CN$4)*(GMW!$C$2:$C$200=CN$1),0),$F204-1966)</f>
        <v>621863</v>
      </c>
      <c r="CO204" s="5" cm="1">
        <f t="array" ref="CO204">INDEX(GMW!$A$2:$NF$200,MATCH(1,(GMW!$NE$2:$NE$200=CO$3)*(GMW!$ND$2:$ND$200=CO$4)*(GMW!$C$2:$C$200=CO$1),0),$F204-1966)</f>
        <v>708.14599999999996</v>
      </c>
      <c r="CP204" s="5" cm="1">
        <f t="array" ref="CP204">INDEX(GMW!$A$2:$NF$200,MATCH(1,(GMW!$NE$2:$NE$200=CP$3)*(GMW!$ND$2:$ND$200=CP$4)*(GMW!$C$2:$C$200=CP$1),0),$F204-1966)</f>
        <v>1452922</v>
      </c>
      <c r="CQ204" s="5" cm="1">
        <f t="array" ref="CQ204">INDEX(GMW!$A$2:$NF$200,MATCH(1,(GMW!$NE$2:$NE$200=CQ$3)*(GMW!$ND$2:$ND$200=CQ$4)*(GMW!$C$2:$C$200=CQ$1),0),$F204-1966)</f>
        <v>198.13419999999999</v>
      </c>
      <c r="CR204" s="5" cm="1">
        <f t="array" ref="CR204">INDEX(GMW!$A$2:$NF$200,MATCH(1,(GMW!$NE$2:$NE$200=CR$3)*(GMW!$ND$2:$ND$200=CR$4)*(GMW!$C$2:$C$200=CR$1),0),$F204-1966)</f>
        <v>582672.30000000005</v>
      </c>
      <c r="CS204" s="5" cm="1">
        <f t="array" ref="CS204">INDEX(GMW!$A$2:$NF$200,MATCH(1,(GMW!$NE$2:$NE$200=CS$3)*(GMW!$ND$2:$ND$200=CS$4)*(GMW!$C$2:$C$200=CS$1),0),$F204-1966)</f>
        <v>989.27300000000002</v>
      </c>
      <c r="CT204" s="5" cm="1">
        <f t="array" ref="CT204">INDEX(GMW!$A$2:$NF$200,MATCH(1,(GMW!$NE$2:$NE$200=CT$3)*(GMW!$ND$2:$ND$200=CT$4)*(GMW!$C$2:$C$200=CT$1),0),$F204-1966)</f>
        <v>655.25599999999997</v>
      </c>
      <c r="CU204" s="5" cm="1">
        <f t="array" ref="CU204">INDEX(GMW!$A$2:$NF$200,MATCH(1,(GMW!$NE$2:$NE$200=CU$3)*(GMW!$ND$2:$ND$200=CU$4)*(GMW!$C$2:$C$200=CU$1),0),$F204-1966)</f>
        <v>499.06099999999998</v>
      </c>
      <c r="CV204" s="5" cm="1">
        <f t="array" ref="CV204">INDEX(GMW!$A$2:$NF$200,MATCH(1,(GMW!$NE$2:$NE$200=CV$3)*(GMW!$ND$2:$ND$200=CV$4)*(GMW!$C$2:$C$200=CV$1),0),$F204-1966)</f>
        <v>339.18799999999999</v>
      </c>
      <c r="CW204" s="5" cm="1">
        <f t="array" ref="CW204">INDEX(GMW!$A$2:$NF$200,MATCH(1,(GMW!$NE$2:$NE$200=CW$3)*(GMW!$ND$2:$ND$200=CW$4)*(GMW!$C$2:$C$200=CW$1),0),$F204-1966)</f>
        <v>245.83500000000001</v>
      </c>
      <c r="CX204" s="5" cm="1">
        <f t="array" ref="CX204">INDEX(GMW!$A$2:$NF$200,MATCH(1,(GMW!$NE$2:$NE$200=CX$3)*(GMW!$ND$2:$ND$200=CX$4)*(GMW!$C$2:$C$200=CX$1),0),$F204-1966)</f>
        <v>138.79499999999999</v>
      </c>
      <c r="CY204" s="5" cm="1">
        <f t="array" ref="CY204">INDEX(GMW!$A$2:$NF$200,MATCH(1,(GMW!$NE$2:$NE$200=CY$3)*(GMW!$ND$2:$ND$200=CY$4)*(GMW!$C$2:$C$200=CY$1),0),$F204-1966)</f>
        <v>112.0471</v>
      </c>
      <c r="CZ204" s="5" cm="1">
        <f t="array" ref="CZ204">INDEX(GMW!$A$2:$NF$200,MATCH(1,(GMW!$NE$2:$NE$200=CZ$3)*(GMW!$ND$2:$ND$200=CZ$4)*(GMW!$C$2:$C$200=CZ$1),0),$F204-1966)</f>
        <v>66.221000000000004</v>
      </c>
      <c r="DA204" s="5" cm="1">
        <f t="array" ref="DA204">INDEX(GMW!$A$2:$NF$200,MATCH(1,(GMW!$NE$2:$NE$200=DA$3)*(GMW!$ND$2:$ND$200=DA$4)*(GMW!$C$2:$C$200=DA$1),0),$F204-1966)</f>
        <v>129.29499999999999</v>
      </c>
      <c r="DB204" s="5" cm="1">
        <f t="array" ref="DB204">INDEX(GMW!$A$2:$NF$200,MATCH(1,(GMW!$NE$2:$NE$200=DB$3)*(GMW!$ND$2:$ND$200=DB$4)*(GMW!$C$2:$C$200=DB$1),0),$F204-1966)</f>
        <v>51.523000000000003</v>
      </c>
      <c r="DC204" s="5" cm="1">
        <f t="array" ref="DC204">INDEX(GMW!$A$2:$NF$200,MATCH(1,(GMW!$NE$2:$NE$200=DC$3)*(GMW!$ND$2:$ND$200=DC$4)*(GMW!$C$2:$C$200=DC$1),0),$F204-1966)</f>
        <v>60.096800000000002</v>
      </c>
    </row>
    <row r="205" spans="1:107" x14ac:dyDescent="0.25">
      <c r="B205" s="5">
        <f t="shared" si="67"/>
        <v>2022</v>
      </c>
      <c r="C205" s="5">
        <f t="shared" si="67"/>
        <v>2022</v>
      </c>
      <c r="F205" s="5">
        <f t="shared" si="58"/>
        <v>2171</v>
      </c>
      <c r="G205" s="5" cm="1">
        <f t="array" ref="G205">INDEX(GMW!$A$2:$NF$200,MATCH(1,(GMW!$NE$2:$NE$200=G$3)*(GMW!$ND$2:$ND$200=G$4)*(GMW!$C$2:$C$200=G$1),0),$F205-1966)</f>
        <v>687029</v>
      </c>
      <c r="H205" s="5" cm="1">
        <f t="array" ref="H205">INDEX(GMW!$A$2:$NF$200,MATCH(1,(GMW!$NE$2:$NE$200=H$3)*(GMW!$ND$2:$ND$200=H$4)*(GMW!$C$2:$C$200=H$1),0),$F205-1966)</f>
        <v>416076</v>
      </c>
      <c r="I205" s="5" cm="1">
        <f t="array" ref="I205">INDEX(GMW!$A$2:$NF$200,MATCH(1,(GMW!$NE$2:$NE$200=I$3)*(GMW!$ND$2:$ND$200=I$4)*(GMW!$C$2:$C$200=I$1),0),$F205-1966)</f>
        <v>129817</v>
      </c>
      <c r="J205" s="5" cm="1">
        <f t="array" ref="J205">INDEX(GMW!$A$2:$NF$200,MATCH(1,(GMW!$NE$2:$NE$200=J$3)*(GMW!$ND$2:$ND$200=J$4)*(GMW!$C$2:$C$200=J$1),0),$F205-1966)</f>
        <v>138735</v>
      </c>
      <c r="K205" s="5" cm="1">
        <f t="array" ref="K205">INDEX(GMW!$A$2:$NF$200,MATCH(1,(GMW!$NE$2:$NE$200=K$3)*(GMW!$ND$2:$ND$200=K$4)*(GMW!$C$2:$C$200=K$1),0),$F205-1966)</f>
        <v>236990</v>
      </c>
      <c r="L205" s="5" cm="1">
        <f t="array" ref="L205">INDEX(GMW!$A$2:$NF$200,MATCH(1,(GMW!$NE$2:$NE$200=L$3)*(GMW!$ND$2:$ND$200=L$4)*(GMW!$C$2:$C$200=L$1),0),$F205-1966)</f>
        <v>225986</v>
      </c>
      <c r="M205" s="5" cm="1">
        <f t="array" ref="M205">INDEX(GMW!$A$2:$NF$200,MATCH(1,(GMW!$NE$2:$NE$200=M$3)*(GMW!$ND$2:$ND$200=M$4)*(GMW!$C$2:$C$200=M$1),0),$F205-1966)</f>
        <v>70894</v>
      </c>
      <c r="N205" s="5" cm="1">
        <f t="array" ref="N205">INDEX(GMW!$A$2:$NF$200,MATCH(1,(GMW!$NE$2:$NE$200=N$3)*(GMW!$ND$2:$ND$200=N$4)*(GMW!$C$2:$C$200=N$1),0),$F205-1966)</f>
        <v>21111</v>
      </c>
      <c r="O205" s="5" cm="1">
        <f t="array" ref="O205">INDEX(GMW!$A$2:$NF$200,MATCH(1,(GMW!$NE$2:$NE$200=O$3)*(GMW!$ND$2:$ND$200=O$4)*(GMW!$C$2:$C$200=O$1),0),$F205-1966)</f>
        <v>123.13330000000001</v>
      </c>
      <c r="P205" s="5" cm="1">
        <f t="array" ref="P205">INDEX(GMW!$A$2:$NF$200,MATCH(1,(GMW!$NE$2:$NE$200=P$3)*(GMW!$ND$2:$ND$200=P$4)*(GMW!$C$2:$C$200=P$1),0),$F205-1966)</f>
        <v>2.25</v>
      </c>
      <c r="Q205" s="5" cm="1">
        <f t="array" ref="Q205">INDEX(GMW!$A$2:$NF$200,MATCH(1,(GMW!$NE$2:$NE$200=Q$3)*(GMW!$ND$2:$ND$200=Q$4)*(GMW!$C$2:$C$200=Q$1),0),$F205-1966)</f>
        <v>4.08</v>
      </c>
      <c r="R205" s="5" cm="1">
        <f t="array" ref="R205">INDEX(GMW!$A$2:$NF$200,MATCH(1,(GMW!$NE$2:$NE$200=R$3)*(GMW!$ND$2:$ND$200=R$4)*(GMW!$C$2:$C$200=R$1),0),$F205-1966)</f>
        <v>123.13330000000001</v>
      </c>
      <c r="S205" s="5" cm="1">
        <f t="array" ref="S205">INDEX(GMW!$A$2:$NF$200,MATCH(1,(GMW!$NE$2:$NE$200=S$3)*(GMW!$ND$2:$ND$200=S$4)*(GMW!$C$2:$C$200=S$1),0),$F205-1966)</f>
        <v>35985</v>
      </c>
      <c r="T205" s="5" cm="1">
        <f t="array" ref="T205">INDEX(GMW!$A$2:$NF$200,MATCH(1,(GMW!$NE$2:$NE$200=T$3)*(GMW!$ND$2:$ND$200=T$4)*(GMW!$C$2:$C$200=T$1),0),$F205-1966)</f>
        <v>362</v>
      </c>
      <c r="U205" s="5" cm="1">
        <f t="array" ref="U205">INDEX(GMW!$A$2:$NF$200,MATCH(1,(GMW!$NE$2:$NE$200=U$3)*(GMW!$ND$2:$ND$200=U$4)*(GMW!$C$2:$C$200=U$1),0),$F205-1966)</f>
        <v>52</v>
      </c>
      <c r="V205" s="5" cm="1">
        <f t="array" ref="V205">INDEX(GMW!$A$2:$NF$200,MATCH(1,(GMW!$NE$2:$NE$200=V$3)*(GMW!$ND$2:$ND$200=V$4)*(GMW!$C$2:$C$200=V$1),0),$F205-1966)</f>
        <v>2617</v>
      </c>
      <c r="W205" s="5" cm="1">
        <f t="array" ref="W205">INDEX(GMW!$A$2:$NF$200,MATCH(1,(GMW!$NE$2:$NE$200=W$3)*(GMW!$ND$2:$ND$200=W$4)*(GMW!$C$2:$C$200=W$1),0),$F205-1966)</f>
        <v>123</v>
      </c>
      <c r="X205" s="5" cm="1">
        <f t="array" ref="X205">INDEX(GMW!$A$2:$NF$200,MATCH(1,(GMW!$NE$2:$NE$200=X$3)*(GMW!$ND$2:$ND$200=X$4)*(GMW!$C$2:$C$200=X$1),0),$F205-1966)</f>
        <v>240</v>
      </c>
      <c r="Y205" s="5" cm="1">
        <f t="array" ref="Y205">INDEX(GMW!$A$2:$NF$200,MATCH(1,(GMW!$NE$2:$NE$200=Y$3)*(GMW!$ND$2:$ND$200=Y$4)*(GMW!$C$2:$C$200=Y$1),0),$F205-1966)</f>
        <v>2201</v>
      </c>
      <c r="Z205" s="5" cm="1">
        <f t="array" ref="Z205">INDEX(GMW!$A$2:$NF$200,MATCH(1,(GMW!$NE$2:$NE$200=Z$3)*(GMW!$ND$2:$ND$200=Z$4)*(GMW!$C$2:$C$200=Z$1),0),$F205-1966)</f>
        <v>4749</v>
      </c>
      <c r="AA205" s="5" cm="1">
        <f t="array" ref="AA205">INDEX(GMW!$A$2:$NF$200,MATCH(1,(GMW!$NE$2:$NE$200=AA$3)*(GMW!$ND$2:$ND$200=AA$4)*(GMW!$C$2:$C$200=AA$1),0),$F205-1966)</f>
        <v>1877</v>
      </c>
      <c r="AB205" s="5" cm="1">
        <f t="array" ref="AB205">INDEX(GMW!$A$2:$NF$200,MATCH(1,(GMW!$NE$2:$NE$200=AB$3)*(GMW!$ND$2:$ND$200=AB$4)*(GMW!$C$2:$C$200=AB$1),0),$F205-1966)</f>
        <v>2670</v>
      </c>
      <c r="AC205" s="5" cm="1">
        <f t="array" ref="AC205">INDEX(GMW!$A$2:$NF$200,MATCH(1,(GMW!$NE$2:$NE$200=AC$3)*(GMW!$ND$2:$ND$200=AC$4)*(GMW!$C$2:$C$200=AC$1),0),$F205-1966)</f>
        <v>1624</v>
      </c>
      <c r="AD205" s="5" cm="1">
        <f t="array" ref="AD205">INDEX(GMW!$A$2:$NF$200,MATCH(1,(GMW!$NE$2:$NE$200=AD$3)*(GMW!$ND$2:$ND$200=AD$4)*(GMW!$C$2:$C$200=AD$1),0),$F205-1966)</f>
        <v>1087</v>
      </c>
      <c r="AE205" s="5" cm="1">
        <f t="array" ref="AE205">INDEX(GMW!$A$2:$NF$200,MATCH(1,(GMW!$NE$2:$NE$200=AE$3)*(GMW!$ND$2:$ND$200=AE$4)*(GMW!$C$2:$C$200=AE$1),0),$F205-1966)</f>
        <v>662</v>
      </c>
      <c r="AF205" s="5" cm="1">
        <f t="array" ref="AF205">INDEX(GMW!$A$2:$NF$200,MATCH(1,(GMW!$NE$2:$NE$200=AF$3)*(GMW!$ND$2:$ND$200=AF$4)*(GMW!$C$2:$C$200=AF$1),0),$F205-1966)</f>
        <v>3276</v>
      </c>
      <c r="AG205" s="5" cm="1">
        <f t="array" ref="AG205">INDEX(GMW!$A$2:$NF$200,MATCH(1,(GMW!$NE$2:$NE$200=AG$3)*(GMW!$ND$2:$ND$200=AG$4)*(GMW!$C$2:$C$200=AG$1),0),$F205-1966)</f>
        <v>3128</v>
      </c>
      <c r="AH205" s="5" cm="1">
        <f t="array" ref="AH205">INDEX(GMW!$A$2:$NF$200,MATCH(1,(GMW!$NE$2:$NE$200=AH$3)*(GMW!$ND$2:$ND$200=AH$4)*(GMW!$C$2:$C$200=AH$1),0),$F205-1966)</f>
        <v>1638</v>
      </c>
      <c r="AI205" s="5" cm="1">
        <f t="array" ref="AI205">INDEX(GMW!$A$2:$NF$200,MATCH(1,(GMW!$NE$2:$NE$200=AI$3)*(GMW!$ND$2:$ND$200=AI$4)*(GMW!$C$2:$C$200=AI$1),0),$F205-1966)</f>
        <v>3009</v>
      </c>
      <c r="AJ205" s="5" cm="1">
        <f t="array" ref="AJ205">INDEX(GMW!$A$2:$NF$200,MATCH(1,(GMW!$NE$2:$NE$200=AJ$3)*(GMW!$ND$2:$ND$200=AJ$4)*(GMW!$C$2:$C$200=AJ$1),0),$F205-1966)</f>
        <v>4647</v>
      </c>
      <c r="AK205" s="5" cm="1">
        <f t="array" ref="AK205">INDEX(GMW!$A$2:$NF$200,MATCH(1,(GMW!$NE$2:$NE$200=AK$3)*(GMW!$ND$2:$ND$200=AK$4)*(GMW!$C$2:$C$200=AK$1),0),$F205-1966)</f>
        <v>1023</v>
      </c>
      <c r="AL205" s="5" cm="1">
        <f t="array" ref="AL205">INDEX(GMW!$A$2:$NF$200,MATCH(1,(GMW!$NE$2:$NE$200=AL$3)*(GMW!$ND$2:$ND$200=AL$4)*(GMW!$C$2:$C$200=AL$1),0),$F205-1966)</f>
        <v>999</v>
      </c>
      <c r="AM205" s="5" cm="1">
        <f t="array" ref="AM205">INDEX(GMW!$A$2:$NF$200,MATCH(1,(GMW!$NE$2:$NE$200=AM$3)*(GMW!$ND$2:$ND$200=AM$4)*(GMW!$C$2:$C$200=AM$1),0),$F205-1966)</f>
        <v>32921</v>
      </c>
      <c r="AN205" s="5" cm="1">
        <f t="array" ref="AN205">INDEX(GMW!$A$2:$NF$200,MATCH(1,(GMW!$NE$2:$NE$200=AN$3)*(GMW!$ND$2:$ND$200=AN$4)*(GMW!$C$2:$C$200=AN$1),0),$F205-1966)</f>
        <v>5706</v>
      </c>
      <c r="AO205" s="5" cm="1">
        <f t="array" ref="AO205">INDEX(GMW!$A$2:$NF$200,MATCH(1,(GMW!$NE$2:$NE$200=AO$3)*(GMW!$ND$2:$ND$200=AO$4)*(GMW!$C$2:$C$200=AO$1),0),$F205-1966)</f>
        <v>687029</v>
      </c>
      <c r="AP205" s="5" cm="1">
        <f t="array" ref="AP205">INDEX(GMW!$A$2:$NF$200,MATCH(1,(GMW!$NE$2:$NE$200=AP$3)*(GMW!$ND$2:$ND$200=AP$4)*(GMW!$C$2:$C$200=AP$1),0),$F205-1966)</f>
        <v>5531.4</v>
      </c>
      <c r="AQ205" s="5" cm="1">
        <f t="array" ref="AQ205">INDEX(GMW!$A$2:$NF$200,MATCH(1,(GMW!$NE$2:$NE$200=AQ$3)*(GMW!$ND$2:$ND$200=AQ$4)*(GMW!$C$2:$C$200=AQ$1),0),$F205-1966)</f>
        <v>137210.5</v>
      </c>
      <c r="AR205" s="5" cm="1">
        <f t="array" ref="AR205">INDEX(GMW!$A$2:$NF$200,MATCH(1,(GMW!$NE$2:$NE$200=AR$3)*(GMW!$ND$2:$ND$200=AR$4)*(GMW!$C$2:$C$200=AR$1),0),$F205-1966)</f>
        <v>913.58</v>
      </c>
      <c r="AS205" s="5" cm="1">
        <f t="array" ref="AS205">INDEX(GMW!$A$2:$NF$200,MATCH(1,(GMW!$NE$2:$NE$200=AS$3)*(GMW!$ND$2:$ND$200=AS$4)*(GMW!$C$2:$C$200=AS$1),0),$F205-1966)</f>
        <v>637.68399999999997</v>
      </c>
      <c r="AT205" s="5" cm="1">
        <f t="array" ref="AT205">INDEX(GMW!$A$2:$NF$200,MATCH(1,(GMW!$NE$2:$NE$200=AT$3)*(GMW!$ND$2:$ND$200=AT$4)*(GMW!$C$2:$C$200=AT$1),0),$F205-1966)</f>
        <v>478.916</v>
      </c>
      <c r="AU205" s="5" cm="1">
        <f t="array" ref="AU205">INDEX(GMW!$A$2:$NF$200,MATCH(1,(GMW!$NE$2:$NE$200=AU$3)*(GMW!$ND$2:$ND$200=AU$4)*(GMW!$C$2:$C$200=AU$1),0),$F205-1966)</f>
        <v>594183.5</v>
      </c>
      <c r="AV205" s="5" cm="1">
        <f t="array" ref="AV205">INDEX(GMW!$A$2:$NF$200,MATCH(1,(GMW!$NE$2:$NE$200=AV$3)*(GMW!$ND$2:$ND$200=AV$4)*(GMW!$C$2:$C$200=AV$1),0),$F205-1966)</f>
        <v>27164</v>
      </c>
      <c r="AW205" s="5" cm="1">
        <f t="array" ref="AW205">INDEX(GMW!$A$2:$NF$200,MATCH(1,(GMW!$NE$2:$NE$200=AW$3)*(GMW!$ND$2:$ND$200=AW$4)*(GMW!$C$2:$C$200=AW$1),0),$F205-1966)</f>
        <v>247.625</v>
      </c>
      <c r="AX205" s="5" cm="1">
        <f t="array" ref="AX205">INDEX(GMW!$A$2:$NF$200,MATCH(1,(GMW!$NE$2:$NE$200=AX$3)*(GMW!$ND$2:$ND$200=AX$4)*(GMW!$C$2:$C$200=AX$1),0),$F205-1966)</f>
        <v>1929.8989999999999</v>
      </c>
      <c r="AY205" s="5" cm="1">
        <f t="array" ref="AY205">INDEX(GMW!$A$2:$NF$200,MATCH(1,(GMW!$NE$2:$NE$200=AY$3)*(GMW!$ND$2:$ND$200=AY$4)*(GMW!$C$2:$C$200=AY$1),0),$F205-1966)</f>
        <v>19595</v>
      </c>
      <c r="AZ205" s="5" cm="1">
        <f t="array" ref="AZ205">INDEX(GMW!$A$2:$NF$200,MATCH(1,(GMW!$NE$2:$NE$200=AZ$3)*(GMW!$ND$2:$ND$200=AZ$4)*(GMW!$C$2:$C$200=AZ$1),0),$F205-1966)</f>
        <v>5341</v>
      </c>
      <c r="BA205" s="5" cm="1">
        <f t="array" ref="BA205">INDEX(GMW!$A$2:$NF$200,MATCH(1,(GMW!$NE$2:$NE$200=BA$3)*(GMW!$ND$2:$ND$200=BA$4)*(GMW!$C$2:$C$200=BA$1),0),$F205-1966)</f>
        <v>5.1036539999999997</v>
      </c>
      <c r="BB205" s="5" cm="1">
        <f t="array" ref="BB205">INDEX(GMW!$A$2:$NF$200,MATCH(1,(GMW!$NE$2:$NE$200=BB$3)*(GMW!$ND$2:$ND$200=BB$4)*(GMW!$C$2:$C$200=BB$1),0),$F205-1966)</f>
        <v>7443.625</v>
      </c>
      <c r="BC205" s="5" cm="1">
        <f t="array" ref="BC205">INDEX(GMW!$A$2:$NF$200,MATCH(1,(GMW!$NE$2:$NE$200=BC$3)*(GMW!$ND$2:$ND$200=BC$4)*(GMW!$C$2:$C$200=BC$1),0),$F205-1966)</f>
        <v>0.55019499999999999</v>
      </c>
      <c r="BD205" s="5" cm="1">
        <f t="array" ref="BD205">INDEX(GMW!$A$2:$NF$200,MATCH(1,(GMW!$NE$2:$NE$200=BD$3)*(GMW!$ND$2:$ND$200=BD$4)*(GMW!$C$2:$C$200=BD$1),0),$F205-1966)</f>
        <v>5073</v>
      </c>
      <c r="BE205" s="5" cm="1">
        <f t="array" ref="BE205">INDEX(GMW!$A$2:$NF$200,MATCH(1,(GMW!$NE$2:$NE$200=BE$3)*(GMW!$ND$2:$ND$200=BE$4)*(GMW!$C$2:$C$200=BE$1),0),$F205-1966)</f>
        <v>6.8570419999999999</v>
      </c>
      <c r="BF205" s="5" cm="1">
        <f t="array" ref="BF205">INDEX(GMW!$A$2:$NF$200,MATCH(1,(GMW!$NE$2:$NE$200=BF$3)*(GMW!$ND$2:$ND$200=BF$4)*(GMW!$C$2:$C$200=BF$1),0),$F205-1966)</f>
        <v>12.852</v>
      </c>
      <c r="BG205" s="5" cm="1">
        <f t="array" ref="BG205">INDEX(GMW!$A$2:$NF$200,MATCH(1,(GMW!$NE$2:$NE$200=BG$3)*(GMW!$ND$2:$ND$200=BG$4)*(GMW!$C$2:$C$200=BG$1),0),$F205-1966)</f>
        <v>21.215129999999998</v>
      </c>
      <c r="BH205" s="5" cm="1">
        <f t="array" ref="BH205">INDEX(GMW!$A$2:$NF$200,MATCH(1,(GMW!$NE$2:$NE$200=BH$3)*(GMW!$ND$2:$ND$200=BH$4)*(GMW!$C$2:$C$200=BH$1),0),$F205-1966)</f>
        <v>7.8106140000000002</v>
      </c>
      <c r="BI205" s="5" cm="1">
        <f t="array" ref="BI205">INDEX(GMW!$A$2:$NF$200,MATCH(1,(GMW!$NE$2:$NE$200=BI$3)*(GMW!$ND$2:$ND$200=BI$4)*(GMW!$C$2:$C$200=BI$1),0),$F205-1966)</f>
        <v>1.431</v>
      </c>
      <c r="BJ205" s="5" cm="1">
        <f t="array" ref="BJ205">INDEX(GMW!$A$2:$NF$200,MATCH(1,(GMW!$NE$2:$NE$200=BJ$3)*(GMW!$ND$2:$ND$200=BJ$4)*(GMW!$C$2:$C$200=BJ$1),0),$F205-1966)</f>
        <v>2.2097129999999998</v>
      </c>
      <c r="BK205" s="5" cm="1">
        <f t="array" ref="BK205">INDEX(GMW!$A$2:$NF$200,MATCH(1,(GMW!$NE$2:$NE$200=BK$3)*(GMW!$ND$2:$ND$200=BK$4)*(GMW!$C$2:$C$200=BK$1),0),$F205-1966)</f>
        <v>1.062459</v>
      </c>
      <c r="BL205" s="5" cm="1">
        <f t="array" ref="BL205">INDEX(GMW!$A$2:$NF$200,MATCH(1,(GMW!$NE$2:$NE$200=BL$3)*(GMW!$ND$2:$ND$200=BL$4)*(GMW!$C$2:$C$200=BL$1),0),$F205-1966)</f>
        <v>0.35986859999999998</v>
      </c>
      <c r="BM205" s="5" cm="1">
        <f t="array" ref="BM205">INDEX(GMW!$A$2:$NF$200,MATCH(1,(GMW!$NE$2:$NE$200=BM$3)*(GMW!$ND$2:$ND$200=BM$4)*(GMW!$C$2:$C$200=BM$1),0),$F205-1966)</f>
        <v>0.83235349999999997</v>
      </c>
      <c r="BN205" s="5" cm="1">
        <f t="array" ref="BN205">INDEX(GMW!$A$2:$NF$200,MATCH(1,(GMW!$NE$2:$NE$200=BN$3)*(GMW!$ND$2:$ND$200=BN$4)*(GMW!$C$2:$C$200=BN$1),0),$F205-1966)</f>
        <v>1.2823819999999999</v>
      </c>
      <c r="BO205" s="5" cm="1">
        <f t="array" ref="BO205">INDEX(GMW!$A$2:$NF$200,MATCH(1,(GMW!$NE$2:$NE$200=BO$3)*(GMW!$ND$2:$ND$200=BO$4)*(GMW!$C$2:$C$200=BO$1),0),$F205-1966)</f>
        <v>1.2224200000000001</v>
      </c>
      <c r="BP205" s="5" cm="1">
        <f t="array" ref="BP205">INDEX(GMW!$A$2:$NF$200,MATCH(1,(GMW!$NE$2:$NE$200=BP$3)*(GMW!$ND$2:$ND$200=BP$4)*(GMW!$C$2:$C$200=BP$1),0),$F205-1966)</f>
        <v>2444025</v>
      </c>
      <c r="BQ205" s="5" cm="1">
        <f t="array" ref="BQ205">INDEX(GMW!$A$2:$NF$200,MATCH(1,(GMW!$NE$2:$NE$200=BQ$3)*(GMW!$ND$2:$ND$200=BQ$4)*(GMW!$C$2:$C$200=BQ$1),0),$F205-1966)</f>
        <v>36177.120000000003</v>
      </c>
      <c r="BR205" s="5" cm="1">
        <f t="array" ref="BR205">INDEX(GMW!$A$2:$NF$200,MATCH(1,(GMW!$NE$2:$NE$200=BR$3)*(GMW!$ND$2:$ND$200=BR$4)*(GMW!$C$2:$C$200=BR$1),0),$F205-1966)</f>
        <v>1341989</v>
      </c>
      <c r="BS205" s="5" cm="1">
        <f t="array" ref="BS205">INDEX(GMW!$A$2:$NF$200,MATCH(1,(GMW!$NE$2:$NE$200=BS$3)*(GMW!$ND$2:$ND$200=BS$4)*(GMW!$C$2:$C$200=BS$1),0),$F205-1966)</f>
        <v>2814180</v>
      </c>
      <c r="BT205" s="5" cm="1">
        <f t="array" ref="BT205">INDEX(GMW!$A$2:$NF$200,MATCH(1,(GMW!$NE$2:$NE$200=BT$3)*(GMW!$ND$2:$ND$200=BT$4)*(GMW!$C$2:$C$200=BT$1),0),$F205-1966)</f>
        <v>1337925</v>
      </c>
      <c r="BU205" s="5" cm="1">
        <f t="array" ref="BU205">INDEX(GMW!$A$2:$NF$200,MATCH(1,(GMW!$NE$2:$NE$200=BU$3)*(GMW!$ND$2:$ND$200=BU$4)*(GMW!$C$2:$C$200=BU$1),0),$F205-1966)</f>
        <v>1207.183</v>
      </c>
      <c r="BV205" s="5" cm="1">
        <f t="array" ref="BV205">INDEX(GMW!$A$2:$NF$200,MATCH(1,(GMW!$NE$2:$NE$200=BV$3)*(GMW!$ND$2:$ND$200=BV$4)*(GMW!$C$2:$C$200=BV$1),0),$F205-1966)</f>
        <v>2671670</v>
      </c>
      <c r="BW205" s="5" cm="1">
        <f t="array" ref="BW205">INDEX(GMW!$A$2:$NF$200,MATCH(1,(GMW!$NE$2:$NE$200=BW$3)*(GMW!$ND$2:$ND$200=BW$4)*(GMW!$C$2:$C$200=BW$1),0),$F205-1966)</f>
        <v>200.54669999999999</v>
      </c>
      <c r="BX205" s="5" cm="1">
        <f t="array" ref="BX205">INDEX(GMW!$A$2:$NF$200,MATCH(1,(GMW!$NE$2:$NE$200=BX$3)*(GMW!$ND$2:$ND$200=BX$4)*(GMW!$C$2:$C$200=BX$1),0),$F205-1966)</f>
        <v>1033159</v>
      </c>
      <c r="BY205" s="5" cm="1">
        <f t="array" ref="BY205">INDEX(GMW!$A$2:$NF$200,MATCH(1,(GMW!$NE$2:$NE$200=BY$3)*(GMW!$ND$2:$ND$200=BY$4)*(GMW!$C$2:$C$200=BY$1),0),$F205-1966)</f>
        <v>2325.357</v>
      </c>
      <c r="BZ205" s="5" cm="1">
        <f t="array" ref="BZ205">INDEX(GMW!$A$2:$NF$200,MATCH(1,(GMW!$NE$2:$NE$200=BZ$3)*(GMW!$ND$2:$ND$200=BZ$4)*(GMW!$C$2:$C$200=BZ$1),0),$F205-1966)</f>
        <v>3382.7420000000002</v>
      </c>
      <c r="CA205" s="5" cm="1">
        <f t="array" ref="CA205">INDEX(GMW!$A$2:$NF$200,MATCH(1,(GMW!$NE$2:$NE$200=CA$3)*(GMW!$ND$2:$ND$200=CA$4)*(GMW!$C$2:$C$200=CA$1),0),$F205-1966)</f>
        <v>2959.49</v>
      </c>
      <c r="CB205" s="5" cm="1">
        <f t="array" ref="CB205">INDEX(GMW!$A$2:$NF$200,MATCH(1,(GMW!$NE$2:$NE$200=CB$3)*(GMW!$ND$2:$ND$200=CB$4)*(GMW!$C$2:$C$200=CB$1),0),$F205-1966)</f>
        <v>1601.2570000000001</v>
      </c>
      <c r="CC205" s="5" cm="1">
        <f t="array" ref="CC205">INDEX(GMW!$A$2:$NF$200,MATCH(1,(GMW!$NE$2:$NE$200=CC$3)*(GMW!$ND$2:$ND$200=CC$4)*(GMW!$C$2:$C$200=CC$1),0),$F205-1966)</f>
        <v>536.01400000000001</v>
      </c>
      <c r="CD205" s="5" cm="1">
        <f t="array" ref="CD205">INDEX(GMW!$A$2:$NF$200,MATCH(1,(GMW!$NE$2:$NE$200=CD$3)*(GMW!$ND$2:$ND$200=CD$4)*(GMW!$C$2:$C$200=CD$1),0),$F205-1966)</f>
        <v>609.76499999999999</v>
      </c>
      <c r="CE205" s="5" cm="1">
        <f t="array" ref="CE205">INDEX(GMW!$A$2:$NF$200,MATCH(1,(GMW!$NE$2:$NE$200=CE$3)*(GMW!$ND$2:$ND$200=CE$4)*(GMW!$C$2:$C$200=CE$1),0),$F205-1966)</f>
        <v>508.22699999999998</v>
      </c>
      <c r="CF205" s="5" cm="1">
        <f t="array" ref="CF205">INDEX(GMW!$A$2:$NF$200,MATCH(1,(GMW!$NE$2:$NE$200=CF$3)*(GMW!$ND$2:$ND$200=CF$4)*(GMW!$C$2:$C$200=CF$1),0),$F205-1966)</f>
        <v>191.26419999999999</v>
      </c>
      <c r="CG205" s="5" cm="1">
        <f t="array" ref="CG205">INDEX(GMW!$A$2:$NF$200,MATCH(1,(GMW!$NE$2:$NE$200=CG$3)*(GMW!$ND$2:$ND$200=CG$4)*(GMW!$C$2:$C$200=CG$1),0),$F205-1966)</f>
        <v>186.495</v>
      </c>
      <c r="CH205" s="5" cm="1">
        <f t="array" ref="CH205">INDEX(GMW!$A$2:$NF$200,MATCH(1,(GMW!$NE$2:$NE$200=CH$3)*(GMW!$ND$2:$ND$200=CH$4)*(GMW!$C$2:$C$200=CH$1),0),$F205-1966)</f>
        <v>435.67099999999999</v>
      </c>
      <c r="CI205" s="5" cm="1">
        <f t="array" ref="CI205">INDEX(GMW!$A$2:$NF$200,MATCH(1,(GMW!$NE$2:$NE$200=CI$3)*(GMW!$ND$2:$ND$200=CI$4)*(GMW!$C$2:$C$200=CI$1),0),$F205-1966)</f>
        <v>286.06229999999999</v>
      </c>
      <c r="CJ205" s="5" cm="1">
        <f t="array" ref="CJ205">INDEX(GMW!$A$2:$NF$200,MATCH(1,(GMW!$NE$2:$NE$200=CJ$3)*(GMW!$ND$2:$ND$200=CJ$4)*(GMW!$C$2:$C$200=CJ$1),0),$F205-1966)</f>
        <v>650233</v>
      </c>
      <c r="CK205" s="5" cm="1">
        <f t="array" ref="CK205">INDEX(GMW!$A$2:$NF$200,MATCH(1,(GMW!$NE$2:$NE$200=CK$3)*(GMW!$ND$2:$ND$200=CK$4)*(GMW!$C$2:$C$200=CK$1),0),$F205-1966)</f>
        <v>6584.0749999999998</v>
      </c>
      <c r="CL205" s="5" cm="1">
        <f t="array" ref="CL205">INDEX(GMW!$A$2:$NF$200,MATCH(1,(GMW!$NE$2:$NE$200=CL$3)*(GMW!$ND$2:$ND$200=CL$4)*(GMW!$C$2:$C$200=CL$1),0),$F205-1966)</f>
        <v>139451.29999999999</v>
      </c>
      <c r="CM205" s="5" cm="1">
        <f t="array" ref="CM205">INDEX(GMW!$A$2:$NF$200,MATCH(1,(GMW!$NE$2:$NE$200=CM$3)*(GMW!$ND$2:$ND$200=CM$4)*(GMW!$C$2:$C$200=CM$1),0),$F205-1966)</f>
        <v>722188</v>
      </c>
      <c r="CN205" s="5" cm="1">
        <f t="array" ref="CN205">INDEX(GMW!$A$2:$NF$200,MATCH(1,(GMW!$NE$2:$NE$200=CN$3)*(GMW!$ND$2:$ND$200=CN$4)*(GMW!$C$2:$C$200=CN$1),0),$F205-1966)</f>
        <v>629794</v>
      </c>
      <c r="CO205" s="5" cm="1">
        <f t="array" ref="CO205">INDEX(GMW!$A$2:$NF$200,MATCH(1,(GMW!$NE$2:$NE$200=CO$3)*(GMW!$ND$2:$ND$200=CO$4)*(GMW!$C$2:$C$200=CO$1),0),$F205-1966)</f>
        <v>724.00599999999997</v>
      </c>
      <c r="CP205" s="5" cm="1">
        <f t="array" ref="CP205">INDEX(GMW!$A$2:$NF$200,MATCH(1,(GMW!$NE$2:$NE$200=CP$3)*(GMW!$ND$2:$ND$200=CP$4)*(GMW!$C$2:$C$200=CP$1),0),$F205-1966)</f>
        <v>1468243</v>
      </c>
      <c r="CQ205" s="5" cm="1">
        <f t="array" ref="CQ205">INDEX(GMW!$A$2:$NF$200,MATCH(1,(GMW!$NE$2:$NE$200=CQ$3)*(GMW!$ND$2:$ND$200=CQ$4)*(GMW!$C$2:$C$200=CQ$1),0),$F205-1966)</f>
        <v>199.19149999999999</v>
      </c>
      <c r="CR205" s="5" cm="1">
        <f t="array" ref="CR205">INDEX(GMW!$A$2:$NF$200,MATCH(1,(GMW!$NE$2:$NE$200=CR$3)*(GMW!$ND$2:$ND$200=CR$4)*(GMW!$C$2:$C$200=CR$1),0),$F205-1966)</f>
        <v>581884.4</v>
      </c>
      <c r="CS205" s="5" cm="1">
        <f t="array" ref="CS205">INDEX(GMW!$A$2:$NF$200,MATCH(1,(GMW!$NE$2:$NE$200=CS$3)*(GMW!$ND$2:$ND$200=CS$4)*(GMW!$C$2:$C$200=CS$1),0),$F205-1966)</f>
        <v>1001.691</v>
      </c>
      <c r="CT205" s="5" cm="1">
        <f t="array" ref="CT205">INDEX(GMW!$A$2:$NF$200,MATCH(1,(GMW!$NE$2:$NE$200=CT$3)*(GMW!$ND$2:$ND$200=CT$4)*(GMW!$C$2:$C$200=CT$1),0),$F205-1966)</f>
        <v>668.03399999999999</v>
      </c>
      <c r="CU205" s="5" cm="1">
        <f t="array" ref="CU205">INDEX(GMW!$A$2:$NF$200,MATCH(1,(GMW!$NE$2:$NE$200=CU$3)*(GMW!$ND$2:$ND$200=CU$4)*(GMW!$C$2:$C$200=CU$1),0),$F205-1966)</f>
        <v>502.10399999999998</v>
      </c>
      <c r="CV205" s="5" cm="1">
        <f t="array" ref="CV205">INDEX(GMW!$A$2:$NF$200,MATCH(1,(GMW!$NE$2:$NE$200=CV$3)*(GMW!$ND$2:$ND$200=CV$4)*(GMW!$C$2:$C$200=CV$1),0),$F205-1966)</f>
        <v>345.24700000000001</v>
      </c>
      <c r="CW205" s="5" cm="1">
        <f t="array" ref="CW205">INDEX(GMW!$A$2:$NF$200,MATCH(1,(GMW!$NE$2:$NE$200=CW$3)*(GMW!$ND$2:$ND$200=CW$4)*(GMW!$C$2:$C$200=CW$1),0),$F205-1966)</f>
        <v>252.06</v>
      </c>
      <c r="CX205" s="5" cm="1">
        <f t="array" ref="CX205">INDEX(GMW!$A$2:$NF$200,MATCH(1,(GMW!$NE$2:$NE$200=CX$3)*(GMW!$ND$2:$ND$200=CX$4)*(GMW!$C$2:$C$200=CX$1),0),$F205-1966)</f>
        <v>142.25200000000001</v>
      </c>
      <c r="CY205" s="5" cm="1">
        <f t="array" ref="CY205">INDEX(GMW!$A$2:$NF$200,MATCH(1,(GMW!$NE$2:$NE$200=CY$3)*(GMW!$ND$2:$ND$200=CY$4)*(GMW!$C$2:$C$200=CY$1),0),$F205-1966)</f>
        <v>113.919</v>
      </c>
      <c r="CZ205" s="5" cm="1">
        <f t="array" ref="CZ205">INDEX(GMW!$A$2:$NF$200,MATCH(1,(GMW!$NE$2:$NE$200=CZ$3)*(GMW!$ND$2:$ND$200=CZ$4)*(GMW!$C$2:$C$200=CZ$1),0),$F205-1966)</f>
        <v>67.147999999999996</v>
      </c>
      <c r="DA205" s="5" cm="1">
        <f t="array" ref="DA205">INDEX(GMW!$A$2:$NF$200,MATCH(1,(GMW!$NE$2:$NE$200=DA$3)*(GMW!$ND$2:$ND$200=DA$4)*(GMW!$C$2:$C$200=DA$1),0),$F205-1966)</f>
        <v>134.46700000000001</v>
      </c>
      <c r="DB205" s="5" cm="1">
        <f t="array" ref="DB205">INDEX(GMW!$A$2:$NF$200,MATCH(1,(GMW!$NE$2:$NE$200=DB$3)*(GMW!$ND$2:$ND$200=DB$4)*(GMW!$C$2:$C$200=DB$1),0),$F205-1966)</f>
        <v>51.904000000000003</v>
      </c>
      <c r="DC205" s="5" cm="1">
        <f t="array" ref="DC205">INDEX(GMW!$A$2:$NF$200,MATCH(1,(GMW!$NE$2:$NE$200=DC$3)*(GMW!$ND$2:$ND$200=DC$4)*(GMW!$C$2:$C$200=DC$1),0),$F205-1966)</f>
        <v>61.610100000000003</v>
      </c>
    </row>
    <row r="206" spans="1:107" x14ac:dyDescent="0.25">
      <c r="B206" s="5">
        <f t="shared" si="67"/>
        <v>2022</v>
      </c>
      <c r="C206" s="5">
        <f t="shared" si="67"/>
        <v>2022</v>
      </c>
      <c r="E206" s="5">
        <f t="shared" ref="E206" si="68">+E202+1</f>
        <v>2022</v>
      </c>
      <c r="F206" s="5">
        <f t="shared" si="58"/>
        <v>2172</v>
      </c>
      <c r="G206" s="5" cm="1">
        <f t="array" ref="G206">INDEX(GMW!$A$2:$NF$200,MATCH(1,(GMW!$NE$2:$NE$200=G$3)*(GMW!$ND$2:$ND$200=G$4)*(GMW!$C$2:$C$200=G$1),0),$F206-1966)</f>
        <v>688817</v>
      </c>
      <c r="H206" s="5" cm="1">
        <f t="array" ref="H206">INDEX(GMW!$A$2:$NF$200,MATCH(1,(GMW!$NE$2:$NE$200=H$3)*(GMW!$ND$2:$ND$200=H$4)*(GMW!$C$2:$C$200=H$1),0),$F206-1966)</f>
        <v>417728</v>
      </c>
      <c r="I206" s="5" cm="1">
        <f t="array" ref="I206">INDEX(GMW!$A$2:$NF$200,MATCH(1,(GMW!$NE$2:$NE$200=I$3)*(GMW!$ND$2:$ND$200=I$4)*(GMW!$C$2:$C$200=I$1),0),$F206-1966)</f>
        <v>128388</v>
      </c>
      <c r="J206" s="5" cm="1">
        <f t="array" ref="J206">INDEX(GMW!$A$2:$NF$200,MATCH(1,(GMW!$NE$2:$NE$200=J$3)*(GMW!$ND$2:$ND$200=J$4)*(GMW!$C$2:$C$200=J$1),0),$F206-1966)</f>
        <v>138174</v>
      </c>
      <c r="K206" s="5" cm="1">
        <f t="array" ref="K206">INDEX(GMW!$A$2:$NF$200,MATCH(1,(GMW!$NE$2:$NE$200=K$3)*(GMW!$ND$2:$ND$200=K$4)*(GMW!$C$2:$C$200=K$1),0),$F206-1966)</f>
        <v>243324</v>
      </c>
      <c r="L206" s="5" cm="1">
        <f t="array" ref="L206">INDEX(GMW!$A$2:$NF$200,MATCH(1,(GMW!$NE$2:$NE$200=L$3)*(GMW!$ND$2:$ND$200=L$4)*(GMW!$C$2:$C$200=L$1),0),$F206-1966)</f>
        <v>231317</v>
      </c>
      <c r="M206" s="5" cm="1">
        <f t="array" ref="M206">INDEX(GMW!$A$2:$NF$200,MATCH(1,(GMW!$NE$2:$NE$200=M$3)*(GMW!$ND$2:$ND$200=M$4)*(GMW!$C$2:$C$200=M$1),0),$F206-1966)</f>
        <v>70060</v>
      </c>
      <c r="N206" s="5" cm="1">
        <f t="array" ref="N206">INDEX(GMW!$A$2:$NF$200,MATCH(1,(GMW!$NE$2:$NE$200=N$3)*(GMW!$ND$2:$ND$200=N$4)*(GMW!$C$2:$C$200=N$1),0),$F206-1966)</f>
        <v>21726</v>
      </c>
      <c r="O206" s="5" cm="1">
        <f t="array" ref="O206">INDEX(GMW!$A$2:$NF$200,MATCH(1,(GMW!$NE$2:$NE$200=O$3)*(GMW!$ND$2:$ND$200=O$4)*(GMW!$C$2:$C$200=O$1),0),$F206-1966)</f>
        <v>126.7</v>
      </c>
      <c r="P206" s="5" cm="1">
        <f t="array" ref="P206">INDEX(GMW!$A$2:$NF$200,MATCH(1,(GMW!$NE$2:$NE$200=P$3)*(GMW!$ND$2:$ND$200=P$4)*(GMW!$C$2:$C$200=P$1),0),$F206-1966)</f>
        <v>3.5</v>
      </c>
      <c r="Q206" s="5" cm="1">
        <f t="array" ref="Q206">INDEX(GMW!$A$2:$NF$200,MATCH(1,(GMW!$NE$2:$NE$200=Q$3)*(GMW!$ND$2:$ND$200=Q$4)*(GMW!$C$2:$C$200=Q$1),0),$F206-1966)</f>
        <v>3.67</v>
      </c>
      <c r="R206" s="5" cm="1">
        <f t="array" ref="R206">INDEX(GMW!$A$2:$NF$200,MATCH(1,(GMW!$NE$2:$NE$200=R$3)*(GMW!$ND$2:$ND$200=R$4)*(GMW!$C$2:$C$200=R$1),0),$F206-1966)</f>
        <v>126.7</v>
      </c>
      <c r="S206" s="5" cm="1">
        <f t="array" ref="S206">INDEX(GMW!$A$2:$NF$200,MATCH(1,(GMW!$NE$2:$NE$200=S$3)*(GMW!$ND$2:$ND$200=S$4)*(GMW!$C$2:$C$200=S$1),0),$F206-1966)</f>
        <v>36181</v>
      </c>
      <c r="T206" s="5" cm="1">
        <f t="array" ref="T206">INDEX(GMW!$A$2:$NF$200,MATCH(1,(GMW!$NE$2:$NE$200=T$3)*(GMW!$ND$2:$ND$200=T$4)*(GMW!$C$2:$C$200=T$1),0),$F206-1966)</f>
        <v>350</v>
      </c>
      <c r="U206" s="5" cm="1">
        <f t="array" ref="U206">INDEX(GMW!$A$2:$NF$200,MATCH(1,(GMW!$NE$2:$NE$200=U$3)*(GMW!$ND$2:$ND$200=U$4)*(GMW!$C$2:$C$200=U$1),0),$F206-1966)</f>
        <v>53</v>
      </c>
      <c r="V206" s="5" cm="1">
        <f t="array" ref="V206">INDEX(GMW!$A$2:$NF$200,MATCH(1,(GMW!$NE$2:$NE$200=V$3)*(GMW!$ND$2:$ND$200=V$4)*(GMW!$C$2:$C$200=V$1),0),$F206-1966)</f>
        <v>2621</v>
      </c>
      <c r="W206" s="5" cm="1">
        <f t="array" ref="W206">INDEX(GMW!$A$2:$NF$200,MATCH(1,(GMW!$NE$2:$NE$200=W$3)*(GMW!$ND$2:$ND$200=W$4)*(GMW!$C$2:$C$200=W$1),0),$F206-1966)</f>
        <v>121</v>
      </c>
      <c r="X206" s="5" cm="1">
        <f t="array" ref="X206">INDEX(GMW!$A$2:$NF$200,MATCH(1,(GMW!$NE$2:$NE$200=X$3)*(GMW!$ND$2:$ND$200=X$4)*(GMW!$C$2:$C$200=X$1),0),$F206-1966)</f>
        <v>241</v>
      </c>
      <c r="Y206" s="5" cm="1">
        <f t="array" ref="Y206">INDEX(GMW!$A$2:$NF$200,MATCH(1,(GMW!$NE$2:$NE$200=Y$3)*(GMW!$ND$2:$ND$200=Y$4)*(GMW!$C$2:$C$200=Y$1),0),$F206-1966)</f>
        <v>2225</v>
      </c>
      <c r="Z206" s="5" cm="1">
        <f t="array" ref="Z206">INDEX(GMW!$A$2:$NF$200,MATCH(1,(GMW!$NE$2:$NE$200=Z$3)*(GMW!$ND$2:$ND$200=Z$4)*(GMW!$C$2:$C$200=Z$1),0),$F206-1966)</f>
        <v>4743</v>
      </c>
      <c r="AA206" s="5" cm="1">
        <f t="array" ref="AA206">INDEX(GMW!$A$2:$NF$200,MATCH(1,(GMW!$NE$2:$NE$200=AA$3)*(GMW!$ND$2:$ND$200=AA$4)*(GMW!$C$2:$C$200=AA$1),0),$F206-1966)</f>
        <v>1890</v>
      </c>
      <c r="AB206" s="5" cm="1">
        <f t="array" ref="AB206">INDEX(GMW!$A$2:$NF$200,MATCH(1,(GMW!$NE$2:$NE$200=AB$3)*(GMW!$ND$2:$ND$200=AB$4)*(GMW!$C$2:$C$200=AB$1),0),$F206-1966)</f>
        <v>2713</v>
      </c>
      <c r="AC206" s="5" cm="1">
        <f t="array" ref="AC206">INDEX(GMW!$A$2:$NF$200,MATCH(1,(GMW!$NE$2:$NE$200=AC$3)*(GMW!$ND$2:$ND$200=AC$4)*(GMW!$C$2:$C$200=AC$1),0),$F206-1966)</f>
        <v>1624</v>
      </c>
      <c r="AD206" s="5" cm="1">
        <f t="array" ref="AD206">INDEX(GMW!$A$2:$NF$200,MATCH(1,(GMW!$NE$2:$NE$200=AD$3)*(GMW!$ND$2:$ND$200=AD$4)*(GMW!$C$2:$C$200=AD$1),0),$F206-1966)</f>
        <v>1119</v>
      </c>
      <c r="AE206" s="5" cm="1">
        <f t="array" ref="AE206">INDEX(GMW!$A$2:$NF$200,MATCH(1,(GMW!$NE$2:$NE$200=AE$3)*(GMW!$ND$2:$ND$200=AE$4)*(GMW!$C$2:$C$200=AE$1),0),$F206-1966)</f>
        <v>682</v>
      </c>
      <c r="AF206" s="5" cm="1">
        <f t="array" ref="AF206">INDEX(GMW!$A$2:$NF$200,MATCH(1,(GMW!$NE$2:$NE$200=AF$3)*(GMW!$ND$2:$ND$200=AF$4)*(GMW!$C$2:$C$200=AF$1),0),$F206-1966)</f>
        <v>3353</v>
      </c>
      <c r="AG206" s="5" cm="1">
        <f t="array" ref="AG206">INDEX(GMW!$A$2:$NF$200,MATCH(1,(GMW!$NE$2:$NE$200=AG$3)*(GMW!$ND$2:$ND$200=AG$4)*(GMW!$C$2:$C$200=AG$1),0),$F206-1966)</f>
        <v>3099</v>
      </c>
      <c r="AH206" s="5" cm="1">
        <f t="array" ref="AH206">INDEX(GMW!$A$2:$NF$200,MATCH(1,(GMW!$NE$2:$NE$200=AH$3)*(GMW!$ND$2:$ND$200=AH$4)*(GMW!$C$2:$C$200=AH$1),0),$F206-1966)</f>
        <v>1644</v>
      </c>
      <c r="AI206" s="5" cm="1">
        <f t="array" ref="AI206">INDEX(GMW!$A$2:$NF$200,MATCH(1,(GMW!$NE$2:$NE$200=AI$3)*(GMW!$ND$2:$ND$200=AI$4)*(GMW!$C$2:$C$200=AI$1),0),$F206-1966)</f>
        <v>2993</v>
      </c>
      <c r="AJ206" s="5" cm="1">
        <f t="array" ref="AJ206">INDEX(GMW!$A$2:$NF$200,MATCH(1,(GMW!$NE$2:$NE$200=AJ$3)*(GMW!$ND$2:$ND$200=AJ$4)*(GMW!$C$2:$C$200=AJ$1),0),$F206-1966)</f>
        <v>4679</v>
      </c>
      <c r="AK206" s="5" cm="1">
        <f t="array" ref="AK206">INDEX(GMW!$A$2:$NF$200,MATCH(1,(GMW!$NE$2:$NE$200=AK$3)*(GMW!$ND$2:$ND$200=AK$4)*(GMW!$C$2:$C$200=AK$1),0),$F206-1966)</f>
        <v>1029</v>
      </c>
      <c r="AL206" s="5" cm="1">
        <f t="array" ref="AL206">INDEX(GMW!$A$2:$NF$200,MATCH(1,(GMW!$NE$2:$NE$200=AL$3)*(GMW!$ND$2:$ND$200=AL$4)*(GMW!$C$2:$C$200=AL$1),0),$F206-1966)</f>
        <v>1002</v>
      </c>
      <c r="AM206" s="5" cm="1">
        <f t="array" ref="AM206">INDEX(GMW!$A$2:$NF$200,MATCH(1,(GMW!$NE$2:$NE$200=AM$3)*(GMW!$ND$2:$ND$200=AM$4)*(GMW!$C$2:$C$200=AM$1),0),$F206-1966)</f>
        <v>33116</v>
      </c>
      <c r="AN206" s="5" cm="1">
        <f t="array" ref="AN206">INDEX(GMW!$A$2:$NF$200,MATCH(1,(GMW!$NE$2:$NE$200=AN$3)*(GMW!$ND$2:$ND$200=AN$4)*(GMW!$C$2:$C$200=AN$1),0),$F206-1966)</f>
        <v>5736</v>
      </c>
      <c r="AO206" s="5" cm="1">
        <f t="array" ref="AO206">INDEX(GMW!$A$2:$NF$200,MATCH(1,(GMW!$NE$2:$NE$200=AO$3)*(GMW!$ND$2:$ND$200=AO$4)*(GMW!$C$2:$C$200=AO$1),0),$F206-1966)</f>
        <v>688817</v>
      </c>
      <c r="AP206" s="5" cm="1">
        <f t="array" ref="AP206">INDEX(GMW!$A$2:$NF$200,MATCH(1,(GMW!$NE$2:$NE$200=AP$3)*(GMW!$ND$2:$ND$200=AP$4)*(GMW!$C$2:$C$200=AP$1),0),$F206-1966)</f>
        <v>5569.5749999999998</v>
      </c>
      <c r="AQ206" s="5" cm="1">
        <f t="array" ref="AQ206">INDEX(GMW!$A$2:$NF$200,MATCH(1,(GMW!$NE$2:$NE$200=AQ$3)*(GMW!$ND$2:$ND$200=AQ$4)*(GMW!$C$2:$C$200=AQ$1),0),$F206-1966)</f>
        <v>137588.6</v>
      </c>
      <c r="AR206" s="5" cm="1">
        <f t="array" ref="AR206">INDEX(GMW!$A$2:$NF$200,MATCH(1,(GMW!$NE$2:$NE$200=AR$3)*(GMW!$ND$2:$ND$200=AR$4)*(GMW!$C$2:$C$200=AR$1),0),$F206-1966)</f>
        <v>910.39</v>
      </c>
      <c r="AS206" s="5" cm="1">
        <f t="array" ref="AS206">INDEX(GMW!$A$2:$NF$200,MATCH(1,(GMW!$NE$2:$NE$200=AS$3)*(GMW!$ND$2:$ND$200=AS$4)*(GMW!$C$2:$C$200=AS$1),0),$F206-1966)</f>
        <v>640.15499999999997</v>
      </c>
      <c r="AT206" s="5" cm="1">
        <f t="array" ref="AT206">INDEX(GMW!$A$2:$NF$200,MATCH(1,(GMW!$NE$2:$NE$200=AT$3)*(GMW!$ND$2:$ND$200=AT$4)*(GMW!$C$2:$C$200=AT$1),0),$F206-1966)</f>
        <v>478.02300000000002</v>
      </c>
      <c r="AU206" s="5" cm="1">
        <f t="array" ref="AU206">INDEX(GMW!$A$2:$NF$200,MATCH(1,(GMW!$NE$2:$NE$200=AU$3)*(GMW!$ND$2:$ND$200=AU$4)*(GMW!$C$2:$C$200=AU$1),0),$F206-1966)</f>
        <v>594557.30000000005</v>
      </c>
      <c r="AV206" s="5" cm="1">
        <f t="array" ref="AV206">INDEX(GMW!$A$2:$NF$200,MATCH(1,(GMW!$NE$2:$NE$200=AV$3)*(GMW!$ND$2:$ND$200=AV$4)*(GMW!$C$2:$C$200=AV$1),0),$F206-1966)</f>
        <v>38654</v>
      </c>
      <c r="AW206" s="5" cm="1">
        <f t="array" ref="AW206">INDEX(GMW!$A$2:$NF$200,MATCH(1,(GMW!$NE$2:$NE$200=AW$3)*(GMW!$ND$2:$ND$200=AW$4)*(GMW!$C$2:$C$200=AW$1),0),$F206-1966)</f>
        <v>267.7</v>
      </c>
      <c r="AX206" s="5" cm="1">
        <f t="array" ref="AX206">INDEX(GMW!$A$2:$NF$200,MATCH(1,(GMW!$NE$2:$NE$200=AX$3)*(GMW!$ND$2:$ND$200=AX$4)*(GMW!$C$2:$C$200=AX$1),0),$F206-1966)</f>
        <v>1924.846</v>
      </c>
      <c r="AY206" s="5" cm="1">
        <f t="array" ref="AY206">INDEX(GMW!$A$2:$NF$200,MATCH(1,(GMW!$NE$2:$NE$200=AY$3)*(GMW!$ND$2:$ND$200=AY$4)*(GMW!$C$2:$C$200=AY$1),0),$F206-1966)</f>
        <v>20672</v>
      </c>
      <c r="AZ206" s="5" cm="1">
        <f t="array" ref="AZ206">INDEX(GMW!$A$2:$NF$200,MATCH(1,(GMW!$NE$2:$NE$200=AZ$3)*(GMW!$ND$2:$ND$200=AZ$4)*(GMW!$C$2:$C$200=AZ$1),0),$F206-1966)</f>
        <v>5603</v>
      </c>
      <c r="BA206" s="5" cm="1">
        <f t="array" ref="BA206">INDEX(GMW!$A$2:$NF$200,MATCH(1,(GMW!$NE$2:$NE$200=BA$3)*(GMW!$ND$2:$ND$200=BA$4)*(GMW!$C$2:$C$200=BA$1),0),$F206-1966)</f>
        <v>5.5871570000000004</v>
      </c>
      <c r="BB206" s="5" cm="1">
        <f t="array" ref="BB206">INDEX(GMW!$A$2:$NF$200,MATCH(1,(GMW!$NE$2:$NE$200=BB$3)*(GMW!$ND$2:$ND$200=BB$4)*(GMW!$C$2:$C$200=BB$1),0),$F206-1966)</f>
        <v>10114.84</v>
      </c>
      <c r="BC206" s="5" cm="1">
        <f t="array" ref="BC206">INDEX(GMW!$A$2:$NF$200,MATCH(1,(GMW!$NE$2:$NE$200=BC$3)*(GMW!$ND$2:$ND$200=BC$4)*(GMW!$C$2:$C$200=BC$1),0),$F206-1966)</f>
        <v>0.55221399999999998</v>
      </c>
      <c r="BD206" s="5" cm="1">
        <f t="array" ref="BD206">INDEX(GMW!$A$2:$NF$200,MATCH(1,(GMW!$NE$2:$NE$200=BD$3)*(GMW!$ND$2:$ND$200=BD$4)*(GMW!$C$2:$C$200=BD$1),0),$F206-1966)</f>
        <v>4836</v>
      </c>
      <c r="BE206" s="5" cm="1">
        <f t="array" ref="BE206">INDEX(GMW!$A$2:$NF$200,MATCH(1,(GMW!$NE$2:$NE$200=BE$3)*(GMW!$ND$2:$ND$200=BE$4)*(GMW!$C$2:$C$200=BE$1),0),$F206-1966)</f>
        <v>8.3980999999999995</v>
      </c>
      <c r="BF206" s="5" cm="1">
        <f t="array" ref="BF206">INDEX(GMW!$A$2:$NF$200,MATCH(1,(GMW!$NE$2:$NE$200=BF$3)*(GMW!$ND$2:$ND$200=BF$4)*(GMW!$C$2:$C$200=BF$1),0),$F206-1966)</f>
        <v>13.388999999999999</v>
      </c>
      <c r="BG206" s="5" cm="1">
        <f t="array" ref="BG206">INDEX(GMW!$A$2:$NF$200,MATCH(1,(GMW!$NE$2:$NE$200=BG$3)*(GMW!$ND$2:$ND$200=BG$4)*(GMW!$C$2:$C$200=BG$1),0),$F206-1966)</f>
        <v>20.515239999999999</v>
      </c>
      <c r="BH206" s="5" cm="1">
        <f t="array" ref="BH206">INDEX(GMW!$A$2:$NF$200,MATCH(1,(GMW!$NE$2:$NE$200=BH$3)*(GMW!$ND$2:$ND$200=BH$4)*(GMW!$C$2:$C$200=BH$1),0),$F206-1966)</f>
        <v>8.8721399999999999</v>
      </c>
      <c r="BI206" s="5" cm="1">
        <f t="array" ref="BI206">INDEX(GMW!$A$2:$NF$200,MATCH(1,(GMW!$NE$2:$NE$200=BI$3)*(GMW!$ND$2:$ND$200=BI$4)*(GMW!$C$2:$C$200=BI$1),0),$F206-1966)</f>
        <v>1.7</v>
      </c>
      <c r="BJ206" s="5" cm="1">
        <f t="array" ref="BJ206">INDEX(GMW!$A$2:$NF$200,MATCH(1,(GMW!$NE$2:$NE$200=BJ$3)*(GMW!$ND$2:$ND$200=BJ$4)*(GMW!$C$2:$C$200=BJ$1),0),$F206-1966)</f>
        <v>2.4013810000000002</v>
      </c>
      <c r="BK206" s="5" cm="1">
        <f t="array" ref="BK206">INDEX(GMW!$A$2:$NF$200,MATCH(1,(GMW!$NE$2:$NE$200=BK$3)*(GMW!$ND$2:$ND$200=BK$4)*(GMW!$C$2:$C$200=BK$1),0),$F206-1966)</f>
        <v>1.128401</v>
      </c>
      <c r="BL206" s="5" cm="1">
        <f t="array" ref="BL206">INDEX(GMW!$A$2:$NF$200,MATCH(1,(GMW!$NE$2:$NE$200=BL$3)*(GMW!$ND$2:$ND$200=BL$4)*(GMW!$C$2:$C$200=BL$1),0),$F206-1966)</f>
        <v>0.46926869999999998</v>
      </c>
      <c r="BM206" s="5" cm="1">
        <f t="array" ref="BM206">INDEX(GMW!$A$2:$NF$200,MATCH(1,(GMW!$NE$2:$NE$200=BM$3)*(GMW!$ND$2:$ND$200=BM$4)*(GMW!$C$2:$C$200=BM$1),0),$F206-1966)</f>
        <v>0.83503669999999997</v>
      </c>
      <c r="BN206" s="5" cm="1">
        <f t="array" ref="BN206">INDEX(GMW!$A$2:$NF$200,MATCH(1,(GMW!$NE$2:$NE$200=BN$3)*(GMW!$ND$2:$ND$200=BN$4)*(GMW!$C$2:$C$200=BN$1),0),$F206-1966)</f>
        <v>1.5260389999999999</v>
      </c>
      <c r="BO206" s="5" cm="1">
        <f t="array" ref="BO206">INDEX(GMW!$A$2:$NF$200,MATCH(1,(GMW!$NE$2:$NE$200=BO$3)*(GMW!$ND$2:$ND$200=BO$4)*(GMW!$C$2:$C$200=BO$1),0),$F206-1966)</f>
        <v>1.0926800000000001</v>
      </c>
      <c r="BP206" s="5" cm="1">
        <f t="array" ref="BP206">INDEX(GMW!$A$2:$NF$200,MATCH(1,(GMW!$NE$2:$NE$200=BP$3)*(GMW!$ND$2:$ND$200=BP$4)*(GMW!$C$2:$C$200=BP$1),0),$F206-1966)</f>
        <v>2516697</v>
      </c>
      <c r="BQ206" s="5" cm="1">
        <f t="array" ref="BQ206">INDEX(GMW!$A$2:$NF$200,MATCH(1,(GMW!$NE$2:$NE$200=BQ$3)*(GMW!$ND$2:$ND$200=BQ$4)*(GMW!$C$2:$C$200=BQ$1),0),$F206-1966)</f>
        <v>36002.589999999997</v>
      </c>
      <c r="BR206" s="5" cm="1">
        <f t="array" ref="BR206">INDEX(GMW!$A$2:$NF$200,MATCH(1,(GMW!$NE$2:$NE$200=BR$3)*(GMW!$ND$2:$ND$200=BR$4)*(GMW!$C$2:$C$200=BR$1),0),$F206-1966)</f>
        <v>1345463</v>
      </c>
      <c r="BS206" s="5" cm="1">
        <f t="array" ref="BS206">INDEX(GMW!$A$2:$NF$200,MATCH(1,(GMW!$NE$2:$NE$200=BS$3)*(GMW!$ND$2:$ND$200=BS$4)*(GMW!$C$2:$C$200=BS$1),0),$F206-1966)</f>
        <v>2816866</v>
      </c>
      <c r="BT206" s="5" cm="1">
        <f t="array" ref="BT206">INDEX(GMW!$A$2:$NF$200,MATCH(1,(GMW!$NE$2:$NE$200=BT$3)*(GMW!$ND$2:$ND$200=BT$4)*(GMW!$C$2:$C$200=BT$1),0),$F206-1966)</f>
        <v>1334638</v>
      </c>
      <c r="BU206" s="5" cm="1">
        <f t="array" ref="BU206">INDEX(GMW!$A$2:$NF$200,MATCH(1,(GMW!$NE$2:$NE$200=BU$3)*(GMW!$ND$2:$ND$200=BU$4)*(GMW!$C$2:$C$200=BU$1),0),$F206-1966)</f>
        <v>1139.6210000000001</v>
      </c>
      <c r="BV206" s="5" cm="1">
        <f t="array" ref="BV206">INDEX(GMW!$A$2:$NF$200,MATCH(1,(GMW!$NE$2:$NE$200=BV$3)*(GMW!$ND$2:$ND$200=BV$4)*(GMW!$C$2:$C$200=BV$1),0),$F206-1966)</f>
        <v>2648497</v>
      </c>
      <c r="BW206" s="5" cm="1">
        <f t="array" ref="BW206">INDEX(GMW!$A$2:$NF$200,MATCH(1,(GMW!$NE$2:$NE$200=BW$3)*(GMW!$ND$2:$ND$200=BW$4)*(GMW!$C$2:$C$200=BW$1),0),$F206-1966)</f>
        <v>199.19149999999999</v>
      </c>
      <c r="BX206" s="5" cm="1">
        <f t="array" ref="BX206">INDEX(GMW!$A$2:$NF$200,MATCH(1,(GMW!$NE$2:$NE$200=BX$3)*(GMW!$ND$2:$ND$200=BX$4)*(GMW!$C$2:$C$200=BX$1),0),$F206-1966)</f>
        <v>1068922</v>
      </c>
      <c r="BY206" s="5" cm="1">
        <f t="array" ref="BY206">INDEX(GMW!$A$2:$NF$200,MATCH(1,(GMW!$NE$2:$NE$200=BY$3)*(GMW!$ND$2:$ND$200=BY$4)*(GMW!$C$2:$C$200=BY$1),0),$F206-1966)</f>
        <v>2367.6869999999999</v>
      </c>
      <c r="BZ206" s="5" cm="1">
        <f t="array" ref="BZ206">INDEX(GMW!$A$2:$NF$200,MATCH(1,(GMW!$NE$2:$NE$200=BZ$3)*(GMW!$ND$2:$ND$200=BZ$4)*(GMW!$C$2:$C$200=BZ$1),0),$F206-1966)</f>
        <v>3249.9319999999998</v>
      </c>
      <c r="CA206" s="5" cm="1">
        <f t="array" ref="CA206">INDEX(GMW!$A$2:$NF$200,MATCH(1,(GMW!$NE$2:$NE$200=CA$3)*(GMW!$ND$2:$ND$200=CA$4)*(GMW!$C$2:$C$200=CA$1),0),$F206-1966)</f>
        <v>2899.8159999999998</v>
      </c>
      <c r="CB206" s="5" cm="1">
        <f t="array" ref="CB206">INDEX(GMW!$A$2:$NF$200,MATCH(1,(GMW!$NE$2:$NE$200=CB$3)*(GMW!$ND$2:$ND$200=CB$4)*(GMW!$C$2:$C$200=CB$1),0),$F206-1966)</f>
        <v>1561.3330000000001</v>
      </c>
      <c r="CC206" s="5" cm="1">
        <f t="array" ref="CC206">INDEX(GMW!$A$2:$NF$200,MATCH(1,(GMW!$NE$2:$NE$200=CC$3)*(GMW!$ND$2:$ND$200=CC$4)*(GMW!$C$2:$C$200=CC$1),0),$F206-1966)</f>
        <v>523.56799999999998</v>
      </c>
      <c r="CD206" s="5" cm="1">
        <f t="array" ref="CD206">INDEX(GMW!$A$2:$NF$200,MATCH(1,(GMW!$NE$2:$NE$200=CD$3)*(GMW!$ND$2:$ND$200=CD$4)*(GMW!$C$2:$C$200=CD$1),0),$F206-1966)</f>
        <v>601.23199999999997</v>
      </c>
      <c r="CE206" s="5" cm="1">
        <f t="array" ref="CE206">INDEX(GMW!$A$2:$NF$200,MATCH(1,(GMW!$NE$2:$NE$200=CE$3)*(GMW!$ND$2:$ND$200=CE$4)*(GMW!$C$2:$C$200=CE$1),0),$F206-1966)</f>
        <v>498.077</v>
      </c>
      <c r="CF206" s="5" cm="1">
        <f t="array" ref="CF206">INDEX(GMW!$A$2:$NF$200,MATCH(1,(GMW!$NE$2:$NE$200=CF$3)*(GMW!$ND$2:$ND$200=CF$4)*(GMW!$C$2:$C$200=CF$1),0),$F206-1966)</f>
        <v>196.971</v>
      </c>
      <c r="CG206" s="5" cm="1">
        <f t="array" ref="CG206">INDEX(GMW!$A$2:$NF$200,MATCH(1,(GMW!$NE$2:$NE$200=CG$3)*(GMW!$ND$2:$ND$200=CG$4)*(GMW!$C$2:$C$200=CG$1),0),$F206-1966)</f>
        <v>186.495</v>
      </c>
      <c r="CH206" s="5" cm="1">
        <f t="array" ref="CH206">INDEX(GMW!$A$2:$NF$200,MATCH(1,(GMW!$NE$2:$NE$200=CH$3)*(GMW!$ND$2:$ND$200=CH$4)*(GMW!$C$2:$C$200=CH$1),0),$F206-1966)</f>
        <v>448.41699999999997</v>
      </c>
      <c r="CI206" s="5" cm="1">
        <f t="array" ref="CI206">INDEX(GMW!$A$2:$NF$200,MATCH(1,(GMW!$NE$2:$NE$200=CI$3)*(GMW!$ND$2:$ND$200=CI$4)*(GMW!$C$2:$C$200=CI$1),0),$F206-1966)</f>
        <v>278.72399999999999</v>
      </c>
      <c r="CJ206" s="5" cm="1">
        <f t="array" ref="CJ206">INDEX(GMW!$A$2:$NF$200,MATCH(1,(GMW!$NE$2:$NE$200=CJ$3)*(GMW!$ND$2:$ND$200=CJ$4)*(GMW!$C$2:$C$200=CJ$1),0),$F206-1966)</f>
        <v>668409</v>
      </c>
      <c r="CK206" s="5" cm="1">
        <f t="array" ref="CK206">INDEX(GMW!$A$2:$NF$200,MATCH(1,(GMW!$NE$2:$NE$200=CK$3)*(GMW!$ND$2:$ND$200=CK$4)*(GMW!$C$2:$C$200=CK$1),0),$F206-1966)</f>
        <v>6692.625</v>
      </c>
      <c r="CL206" s="5" cm="1">
        <f t="array" ref="CL206">INDEX(GMW!$A$2:$NF$200,MATCH(1,(GMW!$NE$2:$NE$200=CL$3)*(GMW!$ND$2:$ND$200=CL$4)*(GMW!$C$2:$C$200=CL$1),0),$F206-1966)</f>
        <v>141817</v>
      </c>
      <c r="CM206" s="5" cm="1">
        <f t="array" ref="CM206">INDEX(GMW!$A$2:$NF$200,MATCH(1,(GMW!$NE$2:$NE$200=CM$3)*(GMW!$ND$2:$ND$200=CM$4)*(GMW!$C$2:$C$200=CM$1),0),$F206-1966)</f>
        <v>722940</v>
      </c>
      <c r="CN206" s="5" cm="1">
        <f t="array" ref="CN206">INDEX(GMW!$A$2:$NF$200,MATCH(1,(GMW!$NE$2:$NE$200=CN$3)*(GMW!$ND$2:$ND$200=CN$4)*(GMW!$C$2:$C$200=CN$1),0),$F206-1966)</f>
        <v>638064</v>
      </c>
      <c r="CO206" s="5" cm="1">
        <f t="array" ref="CO206">INDEX(GMW!$A$2:$NF$200,MATCH(1,(GMW!$NE$2:$NE$200=CO$3)*(GMW!$ND$2:$ND$200=CO$4)*(GMW!$C$2:$C$200=CO$1),0),$F206-1966)</f>
        <v>712.46199999999999</v>
      </c>
      <c r="CP206" s="5" cm="1">
        <f t="array" ref="CP206">INDEX(GMW!$A$2:$NF$200,MATCH(1,(GMW!$NE$2:$NE$200=CP$3)*(GMW!$ND$2:$ND$200=CP$4)*(GMW!$C$2:$C$200=CP$1),0),$F206-1966)</f>
        <v>1485741</v>
      </c>
      <c r="CQ206" s="5" cm="1">
        <f t="array" ref="CQ206">INDEX(GMW!$A$2:$NF$200,MATCH(1,(GMW!$NE$2:$NE$200=CQ$3)*(GMW!$ND$2:$ND$200=CQ$4)*(GMW!$C$2:$C$200=CQ$1),0),$F206-1966)</f>
        <v>199.9222</v>
      </c>
      <c r="CR206" s="5" cm="1">
        <f t="array" ref="CR206">INDEX(GMW!$A$2:$NF$200,MATCH(1,(GMW!$NE$2:$NE$200=CR$3)*(GMW!$ND$2:$ND$200=CR$4)*(GMW!$C$2:$C$200=CR$1),0),$F206-1966)</f>
        <v>582525.5</v>
      </c>
      <c r="CS206" s="5" cm="1">
        <f t="array" ref="CS206">INDEX(GMW!$A$2:$NF$200,MATCH(1,(GMW!$NE$2:$NE$200=CS$3)*(GMW!$ND$2:$ND$200=CS$4)*(GMW!$C$2:$C$200=CS$1),0),$F206-1966)</f>
        <v>1020.051</v>
      </c>
      <c r="CT206" s="5" cm="1">
        <f t="array" ref="CT206">INDEX(GMW!$A$2:$NF$200,MATCH(1,(GMW!$NE$2:$NE$200=CT$3)*(GMW!$ND$2:$ND$200=CT$4)*(GMW!$C$2:$C$200=CT$1),0),$F206-1966)</f>
        <v>680.67</v>
      </c>
      <c r="CU206" s="5" cm="1">
        <f t="array" ref="CU206">INDEX(GMW!$A$2:$NF$200,MATCH(1,(GMW!$NE$2:$NE$200=CU$3)*(GMW!$ND$2:$ND$200=CU$4)*(GMW!$C$2:$C$200=CU$1),0),$F206-1966)</f>
        <v>510.67500000000001</v>
      </c>
      <c r="CV206" s="5" cm="1">
        <f t="array" ref="CV206">INDEX(GMW!$A$2:$NF$200,MATCH(1,(GMW!$NE$2:$NE$200=CV$3)*(GMW!$ND$2:$ND$200=CV$4)*(GMW!$C$2:$C$200=CV$1),0),$F206-1966)</f>
        <v>358.88299999999998</v>
      </c>
      <c r="CW206" s="5" cm="1">
        <f t="array" ref="CW206">INDEX(GMW!$A$2:$NF$200,MATCH(1,(GMW!$NE$2:$NE$200=CW$3)*(GMW!$ND$2:$ND$200=CW$4)*(GMW!$C$2:$C$200=CW$1),0),$F206-1966)</f>
        <v>255.87100000000001</v>
      </c>
      <c r="CX206" s="5" cm="1">
        <f t="array" ref="CX206">INDEX(GMW!$A$2:$NF$200,MATCH(1,(GMW!$NE$2:$NE$200=CX$3)*(GMW!$ND$2:$ND$200=CX$4)*(GMW!$C$2:$C$200=CX$1),0),$F206-1966)</f>
        <v>145.54599999999999</v>
      </c>
      <c r="CY206" s="5" cm="1">
        <f t="array" ref="CY206">INDEX(GMW!$A$2:$NF$200,MATCH(1,(GMW!$NE$2:$NE$200=CY$3)*(GMW!$ND$2:$ND$200=CY$4)*(GMW!$C$2:$C$200=CY$1),0),$F206-1966)</f>
        <v>115.0282</v>
      </c>
      <c r="CZ206" s="5" cm="1">
        <f t="array" ref="CZ206">INDEX(GMW!$A$2:$NF$200,MATCH(1,(GMW!$NE$2:$NE$200=CZ$3)*(GMW!$ND$2:$ND$200=CZ$4)*(GMW!$C$2:$C$200=CZ$1),0),$F206-1966)</f>
        <v>67.707999999999998</v>
      </c>
      <c r="DA206" s="5" cm="1">
        <f t="array" ref="DA206">INDEX(GMW!$A$2:$NF$200,MATCH(1,(GMW!$NE$2:$NE$200=DA$3)*(GMW!$ND$2:$ND$200=DA$4)*(GMW!$C$2:$C$200=DA$1),0),$F206-1966)</f>
        <v>134.96899999999999</v>
      </c>
      <c r="DB206" s="5" cm="1">
        <f t="array" ref="DB206">INDEX(GMW!$A$2:$NF$200,MATCH(1,(GMW!$NE$2:$NE$200=DB$3)*(GMW!$ND$2:$ND$200=DB$4)*(GMW!$C$2:$C$200=DB$1),0),$F206-1966)</f>
        <v>53.122</v>
      </c>
      <c r="DC206" s="5" cm="1">
        <f t="array" ref="DC206">INDEX(GMW!$A$2:$NF$200,MATCH(1,(GMW!$NE$2:$NE$200=DC$3)*(GMW!$ND$2:$ND$200=DC$4)*(GMW!$C$2:$C$200=DC$1),0),$F206-1966)</f>
        <v>63.626899999999999</v>
      </c>
    </row>
    <row r="207" spans="1:107" x14ac:dyDescent="0.25">
      <c r="A207" s="5">
        <v>2023</v>
      </c>
      <c r="B207" s="5">
        <f t="shared" si="67"/>
        <v>2023</v>
      </c>
      <c r="C207" s="5">
        <f t="shared" si="67"/>
        <v>2022</v>
      </c>
      <c r="D207" s="5">
        <f t="shared" si="67"/>
        <v>2022</v>
      </c>
      <c r="F207" s="5">
        <f t="shared" si="58"/>
        <v>2173</v>
      </c>
      <c r="G207" s="5" cm="1">
        <f t="array" ref="G207">INDEX(GMW!$A$2:$NF$200,MATCH(1,(GMW!$NE$2:$NE$200=G$3)*(GMW!$ND$2:$ND$200=G$4)*(GMW!$C$2:$C$200=G$1),0),$F207-1966)</f>
        <v>689206</v>
      </c>
      <c r="H207" s="5" cm="1">
        <f t="array" ref="H207">INDEX(GMW!$A$2:$NF$200,MATCH(1,(GMW!$NE$2:$NE$200=H$3)*(GMW!$ND$2:$ND$200=H$4)*(GMW!$C$2:$C$200=H$1),0),$F207-1966)</f>
        <v>415180</v>
      </c>
      <c r="I207" s="5" cm="1">
        <f t="array" ref="I207">INDEX(GMW!$A$2:$NF$200,MATCH(1,(GMW!$NE$2:$NE$200=I$3)*(GMW!$ND$2:$ND$200=I$4)*(GMW!$C$2:$C$200=I$1),0),$F207-1966)</f>
        <v>132213</v>
      </c>
      <c r="J207" s="5" cm="1">
        <f t="array" ref="J207">INDEX(GMW!$A$2:$NF$200,MATCH(1,(GMW!$NE$2:$NE$200=J$3)*(GMW!$ND$2:$ND$200=J$4)*(GMW!$C$2:$C$200=J$1),0),$F207-1966)</f>
        <v>138343</v>
      </c>
      <c r="K207" s="5" cm="1">
        <f t="array" ref="K207">INDEX(GMW!$A$2:$NF$200,MATCH(1,(GMW!$NE$2:$NE$200=K$3)*(GMW!$ND$2:$ND$200=K$4)*(GMW!$C$2:$C$200=K$1),0),$F207-1966)</f>
        <v>225830</v>
      </c>
      <c r="L207" s="5" cm="1">
        <f t="array" ref="L207">INDEX(GMW!$A$2:$NF$200,MATCH(1,(GMW!$NE$2:$NE$200=L$3)*(GMW!$ND$2:$ND$200=L$4)*(GMW!$C$2:$C$200=L$1),0),$F207-1966)</f>
        <v>227182</v>
      </c>
      <c r="M207" s="5" cm="1">
        <f t="array" ref="M207">INDEX(GMW!$A$2:$NF$200,MATCH(1,(GMW!$NE$2:$NE$200=M$3)*(GMW!$ND$2:$ND$200=M$4)*(GMW!$C$2:$C$200=M$1),0),$F207-1966)</f>
        <v>72990</v>
      </c>
      <c r="N207" s="5" cm="1">
        <f t="array" ref="N207">INDEX(GMW!$A$2:$NF$200,MATCH(1,(GMW!$NE$2:$NE$200=N$3)*(GMW!$ND$2:$ND$200=N$4)*(GMW!$C$2:$C$200=N$1),0),$F207-1966)</f>
        <v>22727</v>
      </c>
      <c r="O207" s="5" cm="1">
        <f t="array" ref="O207">INDEX(GMW!$A$2:$NF$200,MATCH(1,(GMW!$NE$2:$NE$200=O$3)*(GMW!$ND$2:$ND$200=O$4)*(GMW!$C$2:$C$200=O$1),0),$F207-1966)</f>
        <v>127.7333</v>
      </c>
      <c r="P207" s="5" cm="1">
        <f t="array" ref="P207">INDEX(GMW!$A$2:$NF$200,MATCH(1,(GMW!$NE$2:$NE$200=P$3)*(GMW!$ND$2:$ND$200=P$4)*(GMW!$C$2:$C$200=P$1),0),$F207-1966)</f>
        <v>4.25</v>
      </c>
      <c r="Q207" s="5" cm="1">
        <f t="array" ref="Q207">INDEX(GMW!$A$2:$NF$200,MATCH(1,(GMW!$NE$2:$NE$200=Q$3)*(GMW!$ND$2:$ND$200=Q$4)*(GMW!$C$2:$C$200=Q$1),0),$F207-1966)</f>
        <v>3.47</v>
      </c>
      <c r="R207" s="5" cm="1">
        <f t="array" ref="R207">INDEX(GMW!$A$2:$NF$200,MATCH(1,(GMW!$NE$2:$NE$200=R$3)*(GMW!$ND$2:$ND$200=R$4)*(GMW!$C$2:$C$200=R$1),0),$F207-1966)</f>
        <v>127.7333</v>
      </c>
      <c r="S207" s="5" cm="1">
        <f t="array" ref="S207">INDEX(GMW!$A$2:$NF$200,MATCH(1,(GMW!$NE$2:$NE$200=S$3)*(GMW!$ND$2:$ND$200=S$4)*(GMW!$C$2:$C$200=S$1),0),$F207-1966)</f>
        <v>36537</v>
      </c>
      <c r="T207" s="5" cm="1">
        <f t="array" ref="T207">INDEX(GMW!$A$2:$NF$200,MATCH(1,(GMW!$NE$2:$NE$200=T$3)*(GMW!$ND$2:$ND$200=T$4)*(GMW!$C$2:$C$200=T$1),0),$F207-1966)</f>
        <v>367</v>
      </c>
      <c r="U207" s="5" cm="1">
        <f t="array" ref="U207">INDEX(GMW!$A$2:$NF$200,MATCH(1,(GMW!$NE$2:$NE$200=U$3)*(GMW!$ND$2:$ND$200=U$4)*(GMW!$C$2:$C$200=U$1),0),$F207-1966)</f>
        <v>57</v>
      </c>
      <c r="V207" s="5" cm="1">
        <f t="array" ref="V207">INDEX(GMW!$A$2:$NF$200,MATCH(1,(GMW!$NE$2:$NE$200=V$3)*(GMW!$ND$2:$ND$200=V$4)*(GMW!$C$2:$C$200=V$1),0),$F207-1966)</f>
        <v>2613</v>
      </c>
      <c r="W207" s="5" cm="1">
        <f t="array" ref="W207">INDEX(GMW!$A$2:$NF$200,MATCH(1,(GMW!$NE$2:$NE$200=W$3)*(GMW!$ND$2:$ND$200=W$4)*(GMW!$C$2:$C$200=W$1),0),$F207-1966)</f>
        <v>121</v>
      </c>
      <c r="X207" s="5" cm="1">
        <f t="array" ref="X207">INDEX(GMW!$A$2:$NF$200,MATCH(1,(GMW!$NE$2:$NE$200=X$3)*(GMW!$ND$2:$ND$200=X$4)*(GMW!$C$2:$C$200=X$1),0),$F207-1966)</f>
        <v>251</v>
      </c>
      <c r="Y207" s="5" cm="1">
        <f t="array" ref="Y207">INDEX(GMW!$A$2:$NF$200,MATCH(1,(GMW!$NE$2:$NE$200=Y$3)*(GMW!$ND$2:$ND$200=Y$4)*(GMW!$C$2:$C$200=Y$1),0),$F207-1966)</f>
        <v>2258</v>
      </c>
      <c r="Z207" s="5" cm="1">
        <f t="array" ref="Z207">INDEX(GMW!$A$2:$NF$200,MATCH(1,(GMW!$NE$2:$NE$200=Z$3)*(GMW!$ND$2:$ND$200=Z$4)*(GMW!$C$2:$C$200=Z$1),0),$F207-1966)</f>
        <v>4775</v>
      </c>
      <c r="AA207" s="5" cm="1">
        <f t="array" ref="AA207">INDEX(GMW!$A$2:$NF$200,MATCH(1,(GMW!$NE$2:$NE$200=AA$3)*(GMW!$ND$2:$ND$200=AA$4)*(GMW!$C$2:$C$200=AA$1),0),$F207-1966)</f>
        <v>1896</v>
      </c>
      <c r="AB207" s="5" cm="1">
        <f t="array" ref="AB207">INDEX(GMW!$A$2:$NF$200,MATCH(1,(GMW!$NE$2:$NE$200=AB$3)*(GMW!$ND$2:$ND$200=AB$4)*(GMW!$C$2:$C$200=AB$1),0),$F207-1966)</f>
        <v>2699</v>
      </c>
      <c r="AC207" s="5" cm="1">
        <f t="array" ref="AC207">INDEX(GMW!$A$2:$NF$200,MATCH(1,(GMW!$NE$2:$NE$200=AC$3)*(GMW!$ND$2:$ND$200=AC$4)*(GMW!$C$2:$C$200=AC$1),0),$F207-1966)</f>
        <v>1656</v>
      </c>
      <c r="AD207" s="5" cm="1">
        <f t="array" ref="AD207">INDEX(GMW!$A$2:$NF$200,MATCH(1,(GMW!$NE$2:$NE$200=AD$3)*(GMW!$ND$2:$ND$200=AD$4)*(GMW!$C$2:$C$200=AD$1),0),$F207-1966)</f>
        <v>1140</v>
      </c>
      <c r="AE207" s="5" cm="1">
        <f t="array" ref="AE207">INDEX(GMW!$A$2:$NF$200,MATCH(1,(GMW!$NE$2:$NE$200=AE$3)*(GMW!$ND$2:$ND$200=AE$4)*(GMW!$C$2:$C$200=AE$1),0),$F207-1966)</f>
        <v>704</v>
      </c>
      <c r="AF207" s="5" cm="1">
        <f t="array" ref="AF207">INDEX(GMW!$A$2:$NF$200,MATCH(1,(GMW!$NE$2:$NE$200=AF$3)*(GMW!$ND$2:$ND$200=AF$4)*(GMW!$C$2:$C$200=AF$1),0),$F207-1966)</f>
        <v>3419</v>
      </c>
      <c r="AG207" s="5" cm="1">
        <f t="array" ref="AG207">INDEX(GMW!$A$2:$NF$200,MATCH(1,(GMW!$NE$2:$NE$200=AG$3)*(GMW!$ND$2:$ND$200=AG$4)*(GMW!$C$2:$C$200=AG$1),0),$F207-1966)</f>
        <v>3102</v>
      </c>
      <c r="AH207" s="5" cm="1">
        <f t="array" ref="AH207">INDEX(GMW!$A$2:$NF$200,MATCH(1,(GMW!$NE$2:$NE$200=AH$3)*(GMW!$ND$2:$ND$200=AH$4)*(GMW!$C$2:$C$200=AH$1),0),$F207-1966)</f>
        <v>1663</v>
      </c>
      <c r="AI207" s="5" cm="1">
        <f t="array" ref="AI207">INDEX(GMW!$A$2:$NF$200,MATCH(1,(GMW!$NE$2:$NE$200=AI$3)*(GMW!$ND$2:$ND$200=AI$4)*(GMW!$C$2:$C$200=AI$1),0),$F207-1966)</f>
        <v>3019</v>
      </c>
      <c r="AJ207" s="5" cm="1">
        <f t="array" ref="AJ207">INDEX(GMW!$A$2:$NF$200,MATCH(1,(GMW!$NE$2:$NE$200=AJ$3)*(GMW!$ND$2:$ND$200=AJ$4)*(GMW!$C$2:$C$200=AJ$1),0),$F207-1966)</f>
        <v>4767</v>
      </c>
      <c r="AK207" s="5" cm="1">
        <f t="array" ref="AK207">INDEX(GMW!$A$2:$NF$200,MATCH(1,(GMW!$NE$2:$NE$200=AK$3)*(GMW!$ND$2:$ND$200=AK$4)*(GMW!$C$2:$C$200=AK$1),0),$F207-1966)</f>
        <v>1035</v>
      </c>
      <c r="AL207" s="5" cm="1">
        <f t="array" ref="AL207">INDEX(GMW!$A$2:$NF$200,MATCH(1,(GMW!$NE$2:$NE$200=AL$3)*(GMW!$ND$2:$ND$200=AL$4)*(GMW!$C$2:$C$200=AL$1),0),$F207-1966)</f>
        <v>995</v>
      </c>
      <c r="AM207" s="5" cm="1">
        <f t="array" ref="AM207">INDEX(GMW!$A$2:$NF$200,MATCH(1,(GMW!$NE$2:$NE$200=AM$3)*(GMW!$ND$2:$ND$200=AM$4)*(GMW!$C$2:$C$200=AM$1),0),$F207-1966)</f>
        <v>33325</v>
      </c>
      <c r="AN207" s="5" cm="1">
        <f t="array" ref="AN207">INDEX(GMW!$A$2:$NF$200,MATCH(1,(GMW!$NE$2:$NE$200=AN$3)*(GMW!$ND$2:$ND$200=AN$4)*(GMW!$C$2:$C$200=AN$1),0),$F207-1966)</f>
        <v>5773</v>
      </c>
      <c r="AO207" s="5" cm="1">
        <f t="array" ref="AO207">INDEX(GMW!$A$2:$NF$200,MATCH(1,(GMW!$NE$2:$NE$200=AO$3)*(GMW!$ND$2:$ND$200=AO$4)*(GMW!$C$2:$C$200=AO$1),0),$F207-1966)</f>
        <v>689206</v>
      </c>
      <c r="AP207" s="5" cm="1">
        <f t="array" ref="AP207">INDEX(GMW!$A$2:$NF$200,MATCH(1,(GMW!$NE$2:$NE$200=AP$3)*(GMW!$ND$2:$ND$200=AP$4)*(GMW!$C$2:$C$200=AP$1),0),$F207-1966)</f>
        <v>5609.9</v>
      </c>
      <c r="AQ207" s="5" cm="1">
        <f t="array" ref="AQ207">INDEX(GMW!$A$2:$NF$200,MATCH(1,(GMW!$NE$2:$NE$200=AQ$3)*(GMW!$ND$2:$ND$200=AQ$4)*(GMW!$C$2:$C$200=AQ$1),0),$F207-1966)</f>
        <v>139373.4</v>
      </c>
      <c r="AR207" s="5" cm="1">
        <f t="array" ref="AR207">INDEX(GMW!$A$2:$NF$200,MATCH(1,(GMW!$NE$2:$NE$200=AR$3)*(GMW!$ND$2:$ND$200=AR$4)*(GMW!$C$2:$C$200=AR$1),0),$F207-1966)</f>
        <v>906.09</v>
      </c>
      <c r="AS207" s="5" cm="1">
        <f t="array" ref="AS207">INDEX(GMW!$A$2:$NF$200,MATCH(1,(GMW!$NE$2:$NE$200=AS$3)*(GMW!$ND$2:$ND$200=AS$4)*(GMW!$C$2:$C$200=AS$1),0),$F207-1966)</f>
        <v>640.65700000000004</v>
      </c>
      <c r="AT207" s="5" cm="1">
        <f t="array" ref="AT207">INDEX(GMW!$A$2:$NF$200,MATCH(1,(GMW!$NE$2:$NE$200=AT$3)*(GMW!$ND$2:$ND$200=AT$4)*(GMW!$C$2:$C$200=AT$1),0),$F207-1966)</f>
        <v>481.33699999999999</v>
      </c>
      <c r="AU207" s="5" cm="1">
        <f t="array" ref="AU207">INDEX(GMW!$A$2:$NF$200,MATCH(1,(GMW!$NE$2:$NE$200=AU$3)*(GMW!$ND$2:$ND$200=AU$4)*(GMW!$C$2:$C$200=AU$1),0),$F207-1966)</f>
        <v>600816</v>
      </c>
      <c r="AV207" s="5" cm="1">
        <f t="array" ref="AV207">INDEX(GMW!$A$2:$NF$200,MATCH(1,(GMW!$NE$2:$NE$200=AV$3)*(GMW!$ND$2:$ND$200=AV$4)*(GMW!$C$2:$C$200=AV$1),0),$F207-1966)</f>
        <v>26997</v>
      </c>
      <c r="AW207" s="5" cm="1">
        <f t="array" ref="AW207">INDEX(GMW!$A$2:$NF$200,MATCH(1,(GMW!$NE$2:$NE$200=AW$3)*(GMW!$ND$2:$ND$200=AW$4)*(GMW!$C$2:$C$200=AW$1),0),$F207-1966)</f>
        <v>281.95</v>
      </c>
      <c r="AX207" s="5" cm="1">
        <f t="array" ref="AX207">INDEX(GMW!$A$2:$NF$200,MATCH(1,(GMW!$NE$2:$NE$200=AX$3)*(GMW!$ND$2:$ND$200=AX$4)*(GMW!$C$2:$C$200=AX$1),0),$F207-1966)</f>
        <v>1925.742</v>
      </c>
      <c r="AY207" s="5" cm="1">
        <f t="array" ref="AY207">INDEX(GMW!$A$2:$NF$200,MATCH(1,(GMW!$NE$2:$NE$200=AY$3)*(GMW!$ND$2:$ND$200=AY$4)*(GMW!$C$2:$C$200=AY$1),0),$F207-1966)</f>
        <v>21491</v>
      </c>
      <c r="AZ207" s="5" cm="1">
        <f t="array" ref="AZ207">INDEX(GMW!$A$2:$NF$200,MATCH(1,(GMW!$NE$2:$NE$200=AZ$3)*(GMW!$ND$2:$ND$200=AZ$4)*(GMW!$C$2:$C$200=AZ$1),0),$F207-1966)</f>
        <v>5628</v>
      </c>
      <c r="BA207" s="5" cm="1">
        <f t="array" ref="BA207">INDEX(GMW!$A$2:$NF$200,MATCH(1,(GMW!$NE$2:$NE$200=BA$3)*(GMW!$ND$2:$ND$200=BA$4)*(GMW!$C$2:$C$200=BA$1),0),$F207-1966)</f>
        <v>4.7774479999999997</v>
      </c>
      <c r="BB207" s="5" cm="1">
        <f t="array" ref="BB207">INDEX(GMW!$A$2:$NF$200,MATCH(1,(GMW!$NE$2:$NE$200=BB$3)*(GMW!$ND$2:$ND$200=BB$4)*(GMW!$C$2:$C$200=BB$1),0),$F207-1966)</f>
        <v>11599.82</v>
      </c>
      <c r="BC207" s="5" cm="1">
        <f t="array" ref="BC207">INDEX(GMW!$A$2:$NF$200,MATCH(1,(GMW!$NE$2:$NE$200=BC$3)*(GMW!$ND$2:$ND$200=BC$4)*(GMW!$C$2:$C$200=BC$1),0),$F207-1966)</f>
        <v>0.55460100000000001</v>
      </c>
      <c r="BD207" s="5" cm="1">
        <f t="array" ref="BD207">INDEX(GMW!$A$2:$NF$200,MATCH(1,(GMW!$NE$2:$NE$200=BD$3)*(GMW!$ND$2:$ND$200=BD$4)*(GMW!$C$2:$C$200=BD$1),0),$F207-1966)</f>
        <v>5562</v>
      </c>
      <c r="BE207" s="5" cm="1">
        <f t="array" ref="BE207">INDEX(GMW!$A$2:$NF$200,MATCH(1,(GMW!$NE$2:$NE$200=BE$3)*(GMW!$ND$2:$ND$200=BE$4)*(GMW!$C$2:$C$200=BE$1),0),$F207-1966)</f>
        <v>7.5177360000000002</v>
      </c>
      <c r="BF207" s="5" cm="1">
        <f t="array" ref="BF207">INDEX(GMW!$A$2:$NF$200,MATCH(1,(GMW!$NE$2:$NE$200=BF$3)*(GMW!$ND$2:$ND$200=BF$4)*(GMW!$C$2:$C$200=BF$1),0),$F207-1966)</f>
        <v>13.042</v>
      </c>
      <c r="BG207" s="5" cm="1">
        <f t="array" ref="BG207">INDEX(GMW!$A$2:$NF$200,MATCH(1,(GMW!$NE$2:$NE$200=BG$3)*(GMW!$ND$2:$ND$200=BG$4)*(GMW!$C$2:$C$200=BG$1),0),$F207-1966)</f>
        <v>19.558869999999999</v>
      </c>
      <c r="BH207" s="5" cm="1">
        <f t="array" ref="BH207">INDEX(GMW!$A$2:$NF$200,MATCH(1,(GMW!$NE$2:$NE$200=BH$3)*(GMW!$ND$2:$ND$200=BH$4)*(GMW!$C$2:$C$200=BH$1),0),$F207-1966)</f>
        <v>7.653562</v>
      </c>
      <c r="BI207" s="5" cm="1">
        <f t="array" ref="BI207">INDEX(GMW!$A$2:$NF$200,MATCH(1,(GMW!$NE$2:$NE$200=BI$3)*(GMW!$ND$2:$ND$200=BI$4)*(GMW!$C$2:$C$200=BI$1),0),$F207-1966)</f>
        <v>1.575</v>
      </c>
      <c r="BJ207" s="5" cm="1">
        <f t="array" ref="BJ207">INDEX(GMW!$A$2:$NF$200,MATCH(1,(GMW!$NE$2:$NE$200=BJ$3)*(GMW!$ND$2:$ND$200=BJ$4)*(GMW!$C$2:$C$200=BJ$1),0),$F207-1966)</f>
        <v>2.6386729999999998</v>
      </c>
      <c r="BK207" s="5" cm="1">
        <f t="array" ref="BK207">INDEX(GMW!$A$2:$NF$200,MATCH(1,(GMW!$NE$2:$NE$200=BK$3)*(GMW!$ND$2:$ND$200=BK$4)*(GMW!$C$2:$C$200=BK$1),0),$F207-1966)</f>
        <v>1.2119770000000001</v>
      </c>
      <c r="BL207" s="5" cm="1">
        <f t="array" ref="BL207">INDEX(GMW!$A$2:$NF$200,MATCH(1,(GMW!$NE$2:$NE$200=BL$3)*(GMW!$ND$2:$ND$200=BL$4)*(GMW!$C$2:$C$200=BL$1),0),$F207-1966)</f>
        <v>0.64311960000000001</v>
      </c>
      <c r="BM207" s="5" cm="1">
        <f t="array" ref="BM207">INDEX(GMW!$A$2:$NF$200,MATCH(1,(GMW!$NE$2:$NE$200=BM$3)*(GMW!$ND$2:$ND$200=BM$4)*(GMW!$C$2:$C$200=BM$1),0),$F207-1966)</f>
        <v>0.8379067</v>
      </c>
      <c r="BN207" s="5" cm="1">
        <f t="array" ref="BN207">INDEX(GMW!$A$2:$NF$200,MATCH(1,(GMW!$NE$2:$NE$200=BN$3)*(GMW!$ND$2:$ND$200=BN$4)*(GMW!$C$2:$C$200=BN$1),0),$F207-1966)</f>
        <v>1.667252</v>
      </c>
      <c r="BO207" s="5" cm="1">
        <f t="array" ref="BO207">INDEX(GMW!$A$2:$NF$200,MATCH(1,(GMW!$NE$2:$NE$200=BO$3)*(GMW!$ND$2:$ND$200=BO$4)*(GMW!$C$2:$C$200=BO$1),0),$F207-1966)</f>
        <v>1.3171900000000001</v>
      </c>
      <c r="BP207" s="5" cm="1">
        <f t="array" ref="BP207">INDEX(GMW!$A$2:$NF$200,MATCH(1,(GMW!$NE$2:$NE$200=BP$3)*(GMW!$ND$2:$ND$200=BP$4)*(GMW!$C$2:$C$200=BP$1),0),$F207-1966)</f>
        <v>2538437</v>
      </c>
      <c r="BQ207" s="5" cm="1">
        <f t="array" ref="BQ207">INDEX(GMW!$A$2:$NF$200,MATCH(1,(GMW!$NE$2:$NE$200=BQ$3)*(GMW!$ND$2:$ND$200=BQ$4)*(GMW!$C$2:$C$200=BQ$1),0),$F207-1966)</f>
        <v>36453.129999999997</v>
      </c>
      <c r="BR207" s="5" cm="1">
        <f t="array" ref="BR207">INDEX(GMW!$A$2:$NF$200,MATCH(1,(GMW!$NE$2:$NE$200=BR$3)*(GMW!$ND$2:$ND$200=BR$4)*(GMW!$C$2:$C$200=BR$1),0),$F207-1966)</f>
        <v>1344354</v>
      </c>
      <c r="BS207" s="5" cm="1">
        <f t="array" ref="BS207">INDEX(GMW!$A$2:$NF$200,MATCH(1,(GMW!$NE$2:$NE$200=BS$3)*(GMW!$ND$2:$ND$200=BS$4)*(GMW!$C$2:$C$200=BS$1),0),$F207-1966)</f>
        <v>2900260</v>
      </c>
      <c r="BT207" s="5" cm="1">
        <f t="array" ref="BT207">INDEX(GMW!$A$2:$NF$200,MATCH(1,(GMW!$NE$2:$NE$200=BT$3)*(GMW!$ND$2:$ND$200=BT$4)*(GMW!$C$2:$C$200=BT$1),0),$F207-1966)</f>
        <v>1387280</v>
      </c>
      <c r="BU207" s="5" cm="1">
        <f t="array" ref="BU207">INDEX(GMW!$A$2:$NF$200,MATCH(1,(GMW!$NE$2:$NE$200=BU$3)*(GMW!$ND$2:$ND$200=BU$4)*(GMW!$C$2:$C$200=BU$1),0),$F207-1966)</f>
        <v>1134.1199999999999</v>
      </c>
      <c r="BV207" s="5" cm="1">
        <f t="array" ref="BV207">INDEX(GMW!$A$2:$NF$200,MATCH(1,(GMW!$NE$2:$NE$200=BV$3)*(GMW!$ND$2:$ND$200=BV$4)*(GMW!$C$2:$C$200=BV$1),0),$F207-1966)</f>
        <v>2643644</v>
      </c>
      <c r="BW207" s="5" cm="1">
        <f t="array" ref="BW207">INDEX(GMW!$A$2:$NF$200,MATCH(1,(GMW!$NE$2:$NE$200=BW$3)*(GMW!$ND$2:$ND$200=BW$4)*(GMW!$C$2:$C$200=BW$1),0),$F207-1966)</f>
        <v>199.1833</v>
      </c>
      <c r="BX207" s="5" cm="1">
        <f t="array" ref="BX207">INDEX(GMW!$A$2:$NF$200,MATCH(1,(GMW!$NE$2:$NE$200=BX$3)*(GMW!$ND$2:$ND$200=BX$4)*(GMW!$C$2:$C$200=BX$1),0),$F207-1966)</f>
        <v>1107573</v>
      </c>
      <c r="BY207" s="5" cm="1">
        <f t="array" ref="BY207">INDEX(GMW!$A$2:$NF$200,MATCH(1,(GMW!$NE$2:$NE$200=BY$3)*(GMW!$ND$2:$ND$200=BY$4)*(GMW!$C$2:$C$200=BY$1),0),$F207-1966)</f>
        <v>2406.6489999999999</v>
      </c>
      <c r="BZ207" s="5" cm="1">
        <f t="array" ref="BZ207">INDEX(GMW!$A$2:$NF$200,MATCH(1,(GMW!$NE$2:$NE$200=BZ$3)*(GMW!$ND$2:$ND$200=BZ$4)*(GMW!$C$2:$C$200=BZ$1),0),$F207-1966)</f>
        <v>3371.6579999999999</v>
      </c>
      <c r="CA207" s="5" cm="1">
        <f t="array" ref="CA207">INDEX(GMW!$A$2:$NF$200,MATCH(1,(GMW!$NE$2:$NE$200=CA$3)*(GMW!$ND$2:$ND$200=CA$4)*(GMW!$C$2:$C$200=CA$1),0),$F207-1966)</f>
        <v>2964.97</v>
      </c>
      <c r="CB207" s="5" cm="1">
        <f t="array" ref="CB207">INDEX(GMW!$A$2:$NF$200,MATCH(1,(GMW!$NE$2:$NE$200=CB$3)*(GMW!$ND$2:$ND$200=CB$4)*(GMW!$C$2:$C$200=CB$1),0),$F207-1966)</f>
        <v>1586.6579999999999</v>
      </c>
      <c r="CC207" s="5" cm="1">
        <f t="array" ref="CC207">INDEX(GMW!$A$2:$NF$200,MATCH(1,(GMW!$NE$2:$NE$200=CC$3)*(GMW!$ND$2:$ND$200=CC$4)*(GMW!$C$2:$C$200=CC$1),0),$F207-1966)</f>
        <v>525.4692</v>
      </c>
      <c r="CD207" s="5" cm="1">
        <f t="array" ref="CD207">INDEX(GMW!$A$2:$NF$200,MATCH(1,(GMW!$NE$2:$NE$200=CD$3)*(GMW!$ND$2:$ND$200=CD$4)*(GMW!$C$2:$C$200=CD$1),0),$F207-1966)</f>
        <v>628.87699999999995</v>
      </c>
      <c r="CE207" s="5" cm="1">
        <f t="array" ref="CE207">INDEX(GMW!$A$2:$NF$200,MATCH(1,(GMW!$NE$2:$NE$200=CE$3)*(GMW!$ND$2:$ND$200=CE$4)*(GMW!$C$2:$C$200=CE$1),0),$F207-1966)</f>
        <v>520.06899999999996</v>
      </c>
      <c r="CF207" s="5" cm="1">
        <f t="array" ref="CF207">INDEX(GMW!$A$2:$NF$200,MATCH(1,(GMW!$NE$2:$NE$200=CF$3)*(GMW!$ND$2:$ND$200=CF$4)*(GMW!$C$2:$C$200=CF$1),0),$F207-1966)</f>
        <v>198.0926</v>
      </c>
      <c r="CG207" s="5" cm="1">
        <f t="array" ref="CG207">INDEX(GMW!$A$2:$NF$200,MATCH(1,(GMW!$NE$2:$NE$200=CG$3)*(GMW!$ND$2:$ND$200=CG$4)*(GMW!$C$2:$C$200=CG$1),0),$F207-1966)</f>
        <v>179.292</v>
      </c>
      <c r="CH207" s="5" cm="1">
        <f t="array" ref="CH207">INDEX(GMW!$A$2:$NF$200,MATCH(1,(GMW!$NE$2:$NE$200=CH$3)*(GMW!$ND$2:$ND$200=CH$4)*(GMW!$C$2:$C$200=CH$1),0),$F207-1966)</f>
        <v>449.33699999999999</v>
      </c>
      <c r="CI207" s="5" cm="1">
        <f t="array" ref="CI207">INDEX(GMW!$A$2:$NF$200,MATCH(1,(GMW!$NE$2:$NE$200=CI$3)*(GMW!$ND$2:$ND$200=CI$4)*(GMW!$C$2:$C$200=CI$1),0),$F207-1966)</f>
        <v>279.209</v>
      </c>
      <c r="CJ207" s="5" cm="1">
        <f t="array" ref="CJ207">INDEX(GMW!$A$2:$NF$200,MATCH(1,(GMW!$NE$2:$NE$200=CJ$3)*(GMW!$ND$2:$ND$200=CJ$4)*(GMW!$C$2:$C$200=CJ$1),0),$F207-1966)</f>
        <v>679194</v>
      </c>
      <c r="CK207" s="5" cm="1">
        <f t="array" ref="CK207">INDEX(GMW!$A$2:$NF$200,MATCH(1,(GMW!$NE$2:$NE$200=CK$3)*(GMW!$ND$2:$ND$200=CK$4)*(GMW!$C$2:$C$200=CK$1),0),$F207-1966)</f>
        <v>6804.1</v>
      </c>
      <c r="CL207" s="5" cm="1">
        <f t="array" ref="CL207">INDEX(GMW!$A$2:$NF$200,MATCH(1,(GMW!$NE$2:$NE$200=CL$3)*(GMW!$ND$2:$ND$200=CL$4)*(GMW!$C$2:$C$200=CL$1),0),$F207-1966)</f>
        <v>145576</v>
      </c>
      <c r="CM207" s="5" cm="1">
        <f t="array" ref="CM207">INDEX(GMW!$A$2:$NF$200,MATCH(1,(GMW!$NE$2:$NE$200=CM$3)*(GMW!$ND$2:$ND$200=CM$4)*(GMW!$C$2:$C$200=CM$1),0),$F207-1966)</f>
        <v>728107</v>
      </c>
      <c r="CN207" s="5" cm="1">
        <f t="array" ref="CN207">INDEX(GMW!$A$2:$NF$200,MATCH(1,(GMW!$NE$2:$NE$200=CN$3)*(GMW!$ND$2:$ND$200=CN$4)*(GMW!$C$2:$C$200=CN$1),0),$F207-1966)</f>
        <v>650198</v>
      </c>
      <c r="CO207" s="5" cm="1">
        <f t="array" ref="CO207">INDEX(GMW!$A$2:$NF$200,MATCH(1,(GMW!$NE$2:$NE$200=CO$3)*(GMW!$ND$2:$ND$200=CO$4)*(GMW!$C$2:$C$200=CO$1),0),$F207-1966)</f>
        <v>709.97</v>
      </c>
      <c r="CP207" s="5" cm="1">
        <f t="array" ref="CP207">INDEX(GMW!$A$2:$NF$200,MATCH(1,(GMW!$NE$2:$NE$200=CP$3)*(GMW!$ND$2:$ND$200=CP$4)*(GMW!$C$2:$C$200=CP$1),0),$F207-1966)</f>
        <v>1521207</v>
      </c>
      <c r="CQ207" s="5" cm="1">
        <f t="array" ref="CQ207">INDEX(GMW!$A$2:$NF$200,MATCH(1,(GMW!$NE$2:$NE$200=CQ$3)*(GMW!$ND$2:$ND$200=CQ$4)*(GMW!$C$2:$C$200=CQ$1),0),$F207-1966)</f>
        <v>200.78639999999999</v>
      </c>
      <c r="CR207" s="5" cm="1">
        <f t="array" ref="CR207">INDEX(GMW!$A$2:$NF$200,MATCH(1,(GMW!$NE$2:$NE$200=CR$3)*(GMW!$ND$2:$ND$200=CR$4)*(GMW!$C$2:$C$200=CR$1),0),$F207-1966)</f>
        <v>589288.4</v>
      </c>
      <c r="CS207" s="5" cm="1">
        <f t="array" ref="CS207">INDEX(GMW!$A$2:$NF$200,MATCH(1,(GMW!$NE$2:$NE$200=CS$3)*(GMW!$ND$2:$ND$200=CS$4)*(GMW!$C$2:$C$200=CS$1),0),$F207-1966)</f>
        <v>1038.961</v>
      </c>
      <c r="CT207" s="5" cm="1">
        <f t="array" ref="CT207">INDEX(GMW!$A$2:$NF$200,MATCH(1,(GMW!$NE$2:$NE$200=CT$3)*(GMW!$ND$2:$ND$200=CT$4)*(GMW!$C$2:$C$200=CT$1),0),$F207-1966)</f>
        <v>691.17</v>
      </c>
      <c r="CU207" s="5" cm="1">
        <f t="array" ref="CU207">INDEX(GMW!$A$2:$NF$200,MATCH(1,(GMW!$NE$2:$NE$200=CU$3)*(GMW!$ND$2:$ND$200=CU$4)*(GMW!$C$2:$C$200=CU$1),0),$F207-1966)</f>
        <v>527.53399999999999</v>
      </c>
      <c r="CV207" s="5" cm="1">
        <f t="array" ref="CV207">INDEX(GMW!$A$2:$NF$200,MATCH(1,(GMW!$NE$2:$NE$200=CV$3)*(GMW!$ND$2:$ND$200=CV$4)*(GMW!$C$2:$C$200=CV$1),0),$F207-1966)</f>
        <v>369.11599999999999</v>
      </c>
      <c r="CW207" s="5" cm="1">
        <f t="array" ref="CW207">INDEX(GMW!$A$2:$NF$200,MATCH(1,(GMW!$NE$2:$NE$200=CW$3)*(GMW!$ND$2:$ND$200=CW$4)*(GMW!$C$2:$C$200=CW$1),0),$F207-1966)</f>
        <v>257.79300000000001</v>
      </c>
      <c r="CX207" s="5" cm="1">
        <f t="array" ref="CX207">INDEX(GMW!$A$2:$NF$200,MATCH(1,(GMW!$NE$2:$NE$200=CX$3)*(GMW!$ND$2:$ND$200=CX$4)*(GMW!$C$2:$C$200=CX$1),0),$F207-1966)</f>
        <v>149.20099999999999</v>
      </c>
      <c r="CY207" s="5" cm="1">
        <f t="array" ref="CY207">INDEX(GMW!$A$2:$NF$200,MATCH(1,(GMW!$NE$2:$NE$200=CY$3)*(GMW!$ND$2:$ND$200=CY$4)*(GMW!$C$2:$C$200=CY$1),0),$F207-1966)</f>
        <v>119.3158</v>
      </c>
      <c r="CZ207" s="5" cm="1">
        <f t="array" ref="CZ207">INDEX(GMW!$A$2:$NF$200,MATCH(1,(GMW!$NE$2:$NE$200=CZ$3)*(GMW!$ND$2:$ND$200=CZ$4)*(GMW!$C$2:$C$200=CZ$1),0),$F207-1966)</f>
        <v>68.052000000000007</v>
      </c>
      <c r="DA207" s="5" cm="1">
        <f t="array" ref="DA207">INDEX(GMW!$A$2:$NF$200,MATCH(1,(GMW!$NE$2:$NE$200=DA$3)*(GMW!$ND$2:$ND$200=DA$4)*(GMW!$C$2:$C$200=DA$1),0),$F207-1966)</f>
        <v>130.393</v>
      </c>
      <c r="DB207" s="5" cm="1">
        <f t="array" ref="DB207">INDEX(GMW!$A$2:$NF$200,MATCH(1,(GMW!$NE$2:$NE$200=DB$3)*(GMW!$ND$2:$ND$200=DB$4)*(GMW!$C$2:$C$200=DB$1),0),$F207-1966)</f>
        <v>54.795999999999999</v>
      </c>
      <c r="DC207" s="5" cm="1">
        <f t="array" ref="DC207">INDEX(GMW!$A$2:$NF$200,MATCH(1,(GMW!$NE$2:$NE$200=DC$3)*(GMW!$ND$2:$ND$200=DC$4)*(GMW!$C$2:$C$200=DC$1),0),$F207-1966)</f>
        <v>66.102099999999993</v>
      </c>
    </row>
    <row r="208" spans="1:107" x14ac:dyDescent="0.25">
      <c r="B208" s="5">
        <f t="shared" si="67"/>
        <v>2023</v>
      </c>
      <c r="C208" s="5">
        <f t="shared" si="67"/>
        <v>2023</v>
      </c>
      <c r="F208" s="5">
        <f t="shared" si="58"/>
        <v>2174</v>
      </c>
      <c r="G208" s="5" cm="1">
        <f t="array" ref="G208">INDEX(GMW!$A$2:$NF$200,MATCH(1,(GMW!$NE$2:$NE$200=G$3)*(GMW!$ND$2:$ND$200=G$4)*(GMW!$C$2:$C$200=G$1),0),$F208-1966)</f>
        <v>689491</v>
      </c>
      <c r="H208" s="5" cm="1">
        <f t="array" ref="H208">INDEX(GMW!$A$2:$NF$200,MATCH(1,(GMW!$NE$2:$NE$200=H$3)*(GMW!$ND$2:$ND$200=H$4)*(GMW!$C$2:$C$200=H$1),0),$F208-1966)</f>
        <v>416034</v>
      </c>
      <c r="I208" s="5" cm="1">
        <f t="array" ref="I208">INDEX(GMW!$A$2:$NF$200,MATCH(1,(GMW!$NE$2:$NE$200=I$3)*(GMW!$ND$2:$ND$200=I$4)*(GMW!$C$2:$C$200=I$1),0),$F208-1966)</f>
        <v>129892</v>
      </c>
      <c r="J208" s="5" cm="1">
        <f t="array" ref="J208">INDEX(GMW!$A$2:$NF$200,MATCH(1,(GMW!$NE$2:$NE$200=J$3)*(GMW!$ND$2:$ND$200=J$4)*(GMW!$C$2:$C$200=J$1),0),$F208-1966)</f>
        <v>141823</v>
      </c>
      <c r="K208" s="5" cm="1">
        <f t="array" ref="K208">INDEX(GMW!$A$2:$NF$200,MATCH(1,(GMW!$NE$2:$NE$200=K$3)*(GMW!$ND$2:$ND$200=K$4)*(GMW!$C$2:$C$200=K$1),0),$F208-1966)</f>
        <v>221725</v>
      </c>
      <c r="L208" s="5" cm="1">
        <f t="array" ref="L208">INDEX(GMW!$A$2:$NF$200,MATCH(1,(GMW!$NE$2:$NE$200=L$3)*(GMW!$ND$2:$ND$200=L$4)*(GMW!$C$2:$C$200=L$1),0),$F208-1966)</f>
        <v>230165</v>
      </c>
      <c r="M208" s="5" cm="1">
        <f t="array" ref="M208">INDEX(GMW!$A$2:$NF$200,MATCH(1,(GMW!$NE$2:$NE$200=M$3)*(GMW!$ND$2:$ND$200=M$4)*(GMW!$C$2:$C$200=M$1),0),$F208-1966)</f>
        <v>73232</v>
      </c>
      <c r="N208" s="5" cm="1">
        <f t="array" ref="N208">INDEX(GMW!$A$2:$NF$200,MATCH(1,(GMW!$NE$2:$NE$200=N$3)*(GMW!$ND$2:$ND$200=N$4)*(GMW!$C$2:$C$200=N$1),0),$F208-1966)</f>
        <v>20929</v>
      </c>
      <c r="O208" s="5" cm="1">
        <f t="array" ref="O208">INDEX(GMW!$A$2:$NF$200,MATCH(1,(GMW!$NE$2:$NE$200=O$3)*(GMW!$ND$2:$ND$200=O$4)*(GMW!$C$2:$C$200=O$1),0),$F208-1966)</f>
        <v>131.0667</v>
      </c>
      <c r="P208" s="5" cm="1">
        <f t="array" ref="P208">INDEX(GMW!$A$2:$NF$200,MATCH(1,(GMW!$NE$2:$NE$200=P$3)*(GMW!$ND$2:$ND$200=P$4)*(GMW!$C$2:$C$200=P$1),0),$F208-1966)</f>
        <v>5</v>
      </c>
      <c r="Q208" s="5" cm="1">
        <f t="array" ref="Q208">INDEX(GMW!$A$2:$NF$200,MATCH(1,(GMW!$NE$2:$NE$200=Q$3)*(GMW!$ND$2:$ND$200=Q$4)*(GMW!$C$2:$C$200=Q$1),0),$F208-1966)</f>
        <v>4.3899999999999997</v>
      </c>
      <c r="R208" s="5" cm="1">
        <f t="array" ref="R208">INDEX(GMW!$A$2:$NF$200,MATCH(1,(GMW!$NE$2:$NE$200=R$3)*(GMW!$ND$2:$ND$200=R$4)*(GMW!$C$2:$C$200=R$1),0),$F208-1966)</f>
        <v>131.0667</v>
      </c>
      <c r="S208" s="5" cm="1">
        <f t="array" ref="S208">INDEX(GMW!$A$2:$NF$200,MATCH(1,(GMW!$NE$2:$NE$200=S$3)*(GMW!$ND$2:$ND$200=S$4)*(GMW!$C$2:$C$200=S$1),0),$F208-1966)</f>
        <v>36330</v>
      </c>
      <c r="T208" s="5" cm="1">
        <f t="array" ref="T208">INDEX(GMW!$A$2:$NF$200,MATCH(1,(GMW!$NE$2:$NE$200=T$3)*(GMW!$ND$2:$ND$200=T$4)*(GMW!$C$2:$C$200=T$1),0),$F208-1966)</f>
        <v>338</v>
      </c>
      <c r="U208" s="5" cm="1">
        <f t="array" ref="U208">INDEX(GMW!$A$2:$NF$200,MATCH(1,(GMW!$NE$2:$NE$200=U$3)*(GMW!$ND$2:$ND$200=U$4)*(GMW!$C$2:$C$200=U$1),0),$F208-1966)</f>
        <v>52</v>
      </c>
      <c r="V208" s="5" cm="1">
        <f t="array" ref="V208">INDEX(GMW!$A$2:$NF$200,MATCH(1,(GMW!$NE$2:$NE$200=V$3)*(GMW!$ND$2:$ND$200=V$4)*(GMW!$C$2:$C$200=V$1),0),$F208-1966)</f>
        <v>2578</v>
      </c>
      <c r="W208" s="5" cm="1">
        <f t="array" ref="W208">INDEX(GMW!$A$2:$NF$200,MATCH(1,(GMW!$NE$2:$NE$200=W$3)*(GMW!$ND$2:$ND$200=W$4)*(GMW!$C$2:$C$200=W$1),0),$F208-1966)</f>
        <v>128</v>
      </c>
      <c r="X208" s="5" cm="1">
        <f t="array" ref="X208">INDEX(GMW!$A$2:$NF$200,MATCH(1,(GMW!$NE$2:$NE$200=X$3)*(GMW!$ND$2:$ND$200=X$4)*(GMW!$C$2:$C$200=X$1),0),$F208-1966)</f>
        <v>250</v>
      </c>
      <c r="Y208" s="5" cm="1">
        <f t="array" ref="Y208">INDEX(GMW!$A$2:$NF$200,MATCH(1,(GMW!$NE$2:$NE$200=Y$3)*(GMW!$ND$2:$ND$200=Y$4)*(GMW!$C$2:$C$200=Y$1),0),$F208-1966)</f>
        <v>2259</v>
      </c>
      <c r="Z208" s="5" cm="1">
        <f t="array" ref="Z208">INDEX(GMW!$A$2:$NF$200,MATCH(1,(GMW!$NE$2:$NE$200=Z$3)*(GMW!$ND$2:$ND$200=Z$4)*(GMW!$C$2:$C$200=Z$1),0),$F208-1966)</f>
        <v>4714</v>
      </c>
      <c r="AA208" s="5" cm="1">
        <f t="array" ref="AA208">INDEX(GMW!$A$2:$NF$200,MATCH(1,(GMW!$NE$2:$NE$200=AA$3)*(GMW!$ND$2:$ND$200=AA$4)*(GMW!$C$2:$C$200=AA$1),0),$F208-1966)</f>
        <v>1847</v>
      </c>
      <c r="AB208" s="5" cm="1">
        <f t="array" ref="AB208">INDEX(GMW!$A$2:$NF$200,MATCH(1,(GMW!$NE$2:$NE$200=AB$3)*(GMW!$ND$2:$ND$200=AB$4)*(GMW!$C$2:$C$200=AB$1),0),$F208-1966)</f>
        <v>2709</v>
      </c>
      <c r="AC208" s="5" cm="1">
        <f t="array" ref="AC208">INDEX(GMW!$A$2:$NF$200,MATCH(1,(GMW!$NE$2:$NE$200=AC$3)*(GMW!$ND$2:$ND$200=AC$4)*(GMW!$C$2:$C$200=AC$1),0),$F208-1966)</f>
        <v>1644</v>
      </c>
      <c r="AD208" s="5" cm="1">
        <f t="array" ref="AD208">INDEX(GMW!$A$2:$NF$200,MATCH(1,(GMW!$NE$2:$NE$200=AD$3)*(GMW!$ND$2:$ND$200=AD$4)*(GMW!$C$2:$C$200=AD$1),0),$F208-1966)</f>
        <v>1139</v>
      </c>
      <c r="AE208" s="5" cm="1">
        <f t="array" ref="AE208">INDEX(GMW!$A$2:$NF$200,MATCH(1,(GMW!$NE$2:$NE$200=AE$3)*(GMW!$ND$2:$ND$200=AE$4)*(GMW!$C$2:$C$200=AE$1),0),$F208-1966)</f>
        <v>687</v>
      </c>
      <c r="AF208" s="5" cm="1">
        <f t="array" ref="AF208">INDEX(GMW!$A$2:$NF$200,MATCH(1,(GMW!$NE$2:$NE$200=AF$3)*(GMW!$ND$2:$ND$200=AF$4)*(GMW!$C$2:$C$200=AF$1),0),$F208-1966)</f>
        <v>3374</v>
      </c>
      <c r="AG208" s="5" cm="1">
        <f t="array" ref="AG208">INDEX(GMW!$A$2:$NF$200,MATCH(1,(GMW!$NE$2:$NE$200=AG$3)*(GMW!$ND$2:$ND$200=AG$4)*(GMW!$C$2:$C$200=AG$1),0),$F208-1966)</f>
        <v>3120</v>
      </c>
      <c r="AH208" s="5" cm="1">
        <f t="array" ref="AH208">INDEX(GMW!$A$2:$NF$200,MATCH(1,(GMW!$NE$2:$NE$200=AH$3)*(GMW!$ND$2:$ND$200=AH$4)*(GMW!$C$2:$C$200=AH$1),0),$F208-1966)</f>
        <v>1678</v>
      </c>
      <c r="AI208" s="5" cm="1">
        <f t="array" ref="AI208">INDEX(GMW!$A$2:$NF$200,MATCH(1,(GMW!$NE$2:$NE$200=AI$3)*(GMW!$ND$2:$ND$200=AI$4)*(GMW!$C$2:$C$200=AI$1),0),$F208-1966)</f>
        <v>3030</v>
      </c>
      <c r="AJ208" s="5" cm="1">
        <f t="array" ref="AJ208">INDEX(GMW!$A$2:$NF$200,MATCH(1,(GMW!$NE$2:$NE$200=AJ$3)*(GMW!$ND$2:$ND$200=AJ$4)*(GMW!$C$2:$C$200=AJ$1),0),$F208-1966)</f>
        <v>4775</v>
      </c>
      <c r="AK208" s="5" cm="1">
        <f t="array" ref="AK208">INDEX(GMW!$A$2:$NF$200,MATCH(1,(GMW!$NE$2:$NE$200=AK$3)*(GMW!$ND$2:$ND$200=AK$4)*(GMW!$C$2:$C$200=AK$1),0),$F208-1966)</f>
        <v>1050</v>
      </c>
      <c r="AL208" s="5" cm="1">
        <f t="array" ref="AL208">INDEX(GMW!$A$2:$NF$200,MATCH(1,(GMW!$NE$2:$NE$200=AL$3)*(GMW!$ND$2:$ND$200=AL$4)*(GMW!$C$2:$C$200=AL$1),0),$F208-1966)</f>
        <v>958</v>
      </c>
      <c r="AM208" s="5" cm="1">
        <f t="array" ref="AM208">INDEX(GMW!$A$2:$NF$200,MATCH(1,(GMW!$NE$2:$NE$200=AM$3)*(GMW!$ND$2:$ND$200=AM$4)*(GMW!$C$2:$C$200=AM$1),0),$F208-1966)</f>
        <v>33350</v>
      </c>
      <c r="AN208" s="5" cm="1">
        <f t="array" ref="AN208">INDEX(GMW!$A$2:$NF$200,MATCH(1,(GMW!$NE$2:$NE$200=AN$3)*(GMW!$ND$2:$ND$200=AN$4)*(GMW!$C$2:$C$200=AN$1),0),$F208-1966)</f>
        <v>5808</v>
      </c>
      <c r="AO208" s="5" cm="1">
        <f t="array" ref="AO208">INDEX(GMW!$A$2:$NF$200,MATCH(1,(GMW!$NE$2:$NE$200=AO$3)*(GMW!$ND$2:$ND$200=AO$4)*(GMW!$C$2:$C$200=AO$1),0),$F208-1966)</f>
        <v>689491</v>
      </c>
      <c r="AP208" s="5" cm="1">
        <f t="array" ref="AP208">INDEX(GMW!$A$2:$NF$200,MATCH(1,(GMW!$NE$2:$NE$200=AP$3)*(GMW!$ND$2:$ND$200=AP$4)*(GMW!$C$2:$C$200=AP$1),0),$F208-1966)</f>
        <v>5645.125</v>
      </c>
      <c r="AQ208" s="5" cm="1">
        <f t="array" ref="AQ208">INDEX(GMW!$A$2:$NF$200,MATCH(1,(GMW!$NE$2:$NE$200=AQ$3)*(GMW!$ND$2:$ND$200=AQ$4)*(GMW!$C$2:$C$200=AQ$1),0),$F208-1966)</f>
        <v>139701.79999999999</v>
      </c>
      <c r="AR208" s="5" cm="1">
        <f t="array" ref="AR208">INDEX(GMW!$A$2:$NF$200,MATCH(1,(GMW!$NE$2:$NE$200=AR$3)*(GMW!$ND$2:$ND$200=AR$4)*(GMW!$C$2:$C$200=AR$1),0),$F208-1966)</f>
        <v>905.4</v>
      </c>
      <c r="AS208" s="5" cm="1">
        <f t="array" ref="AS208">INDEX(GMW!$A$2:$NF$200,MATCH(1,(GMW!$NE$2:$NE$200=AS$3)*(GMW!$ND$2:$ND$200=AS$4)*(GMW!$C$2:$C$200=AS$1),0),$F208-1966)</f>
        <v>646.30600000000004</v>
      </c>
      <c r="AT208" s="5" cm="1">
        <f t="array" ref="AT208">INDEX(GMW!$A$2:$NF$200,MATCH(1,(GMW!$NE$2:$NE$200=AT$3)*(GMW!$ND$2:$ND$200=AT$4)*(GMW!$C$2:$C$200=AT$1),0),$F208-1966)</f>
        <v>481.32900000000001</v>
      </c>
      <c r="AU208" s="5" cm="1">
        <f t="array" ref="AU208">INDEX(GMW!$A$2:$NF$200,MATCH(1,(GMW!$NE$2:$NE$200=AU$3)*(GMW!$ND$2:$ND$200=AU$4)*(GMW!$C$2:$C$200=AU$1),0),$F208-1966)</f>
        <v>601774.80000000005</v>
      </c>
      <c r="AV208" s="5" cm="1">
        <f t="array" ref="AV208">INDEX(GMW!$A$2:$NF$200,MATCH(1,(GMW!$NE$2:$NE$200=AV$3)*(GMW!$ND$2:$ND$200=AV$4)*(GMW!$C$2:$C$200=AV$1),0),$F208-1966)</f>
        <v>41932</v>
      </c>
      <c r="AW208" s="5" cm="1">
        <f t="array" ref="AW208">INDEX(GMW!$A$2:$NF$200,MATCH(1,(GMW!$NE$2:$NE$200=AW$3)*(GMW!$ND$2:$ND$200=AW$4)*(GMW!$C$2:$C$200=AW$1),0),$F208-1966)</f>
        <v>293.35000000000002</v>
      </c>
      <c r="AX208" s="5" cm="1">
        <f t="array" ref="AX208">INDEX(GMW!$A$2:$NF$200,MATCH(1,(GMW!$NE$2:$NE$200=AX$3)*(GMW!$ND$2:$ND$200=AX$4)*(GMW!$C$2:$C$200=AX$1),0),$F208-1966)</f>
        <v>1926.0219999999999</v>
      </c>
      <c r="AY208" s="5" cm="1">
        <f t="array" ref="AY208">INDEX(GMW!$A$2:$NF$200,MATCH(1,(GMW!$NE$2:$NE$200=AY$3)*(GMW!$ND$2:$ND$200=AY$4)*(GMW!$C$2:$C$200=AY$1),0),$F208-1966)</f>
        <v>22674</v>
      </c>
      <c r="AZ208" s="5" cm="1">
        <f t="array" ref="AZ208">INDEX(GMW!$A$2:$NF$200,MATCH(1,(GMW!$NE$2:$NE$200=AZ$3)*(GMW!$ND$2:$ND$200=AZ$4)*(GMW!$C$2:$C$200=AZ$1),0),$F208-1966)</f>
        <v>5670</v>
      </c>
      <c r="BA208" s="5" cm="1">
        <f t="array" ref="BA208">INDEX(GMW!$A$2:$NF$200,MATCH(1,(GMW!$NE$2:$NE$200=BA$3)*(GMW!$ND$2:$ND$200=BA$4)*(GMW!$C$2:$C$200=BA$1),0),$F208-1966)</f>
        <v>4.9234970000000002</v>
      </c>
      <c r="BB208" s="5" cm="1">
        <f t="array" ref="BB208">INDEX(GMW!$A$2:$NF$200,MATCH(1,(GMW!$NE$2:$NE$200=BB$3)*(GMW!$ND$2:$ND$200=BB$4)*(GMW!$C$2:$C$200=BB$1),0),$F208-1966)</f>
        <v>10238.469999999999</v>
      </c>
      <c r="BC208" s="5" cm="1">
        <f t="array" ref="BC208">INDEX(GMW!$A$2:$NF$200,MATCH(1,(GMW!$NE$2:$NE$200=BC$3)*(GMW!$ND$2:$ND$200=BC$4)*(GMW!$C$2:$C$200=BC$1),0),$F208-1966)</f>
        <v>0.55313699999999999</v>
      </c>
      <c r="BD208" s="5" cm="1">
        <f t="array" ref="BD208">INDEX(GMW!$A$2:$NF$200,MATCH(1,(GMW!$NE$2:$NE$200=BD$3)*(GMW!$ND$2:$ND$200=BD$4)*(GMW!$C$2:$C$200=BD$1),0),$F208-1966)</f>
        <v>5183</v>
      </c>
      <c r="BE208" s="5" cm="1">
        <f t="array" ref="BE208">INDEX(GMW!$A$2:$NF$200,MATCH(1,(GMW!$NE$2:$NE$200=BE$3)*(GMW!$ND$2:$ND$200=BE$4)*(GMW!$C$2:$C$200=BE$1),0),$F208-1966)</f>
        <v>9.1119489999999992</v>
      </c>
      <c r="BF208" s="5" cm="1">
        <f t="array" ref="BF208">INDEX(GMW!$A$2:$NF$200,MATCH(1,(GMW!$NE$2:$NE$200=BF$3)*(GMW!$ND$2:$ND$200=BF$4)*(GMW!$C$2:$C$200=BF$1),0),$F208-1966)</f>
        <v>13.263999999999999</v>
      </c>
      <c r="BG208" s="5" cm="1">
        <f t="array" ref="BG208">INDEX(GMW!$A$2:$NF$200,MATCH(1,(GMW!$NE$2:$NE$200=BG$3)*(GMW!$ND$2:$ND$200=BG$4)*(GMW!$C$2:$C$200=BG$1),0),$F208-1966)</f>
        <v>19.079699999999999</v>
      </c>
      <c r="BH208" s="5" cm="1">
        <f t="array" ref="BH208">INDEX(GMW!$A$2:$NF$200,MATCH(1,(GMW!$NE$2:$NE$200=BH$3)*(GMW!$ND$2:$ND$200=BH$4)*(GMW!$C$2:$C$200=BH$1),0),$F208-1966)</f>
        <v>9.0611829999999998</v>
      </c>
      <c r="BI208" s="5" cm="1">
        <f t="array" ref="BI208">INDEX(GMW!$A$2:$NF$200,MATCH(1,(GMW!$NE$2:$NE$200=BI$3)*(GMW!$ND$2:$ND$200=BI$4)*(GMW!$C$2:$C$200=BI$1),0),$F208-1966)</f>
        <v>1.712</v>
      </c>
      <c r="BJ208" s="5" cm="1">
        <f t="array" ref="BJ208">INDEX(GMW!$A$2:$NF$200,MATCH(1,(GMW!$NE$2:$NE$200=BJ$3)*(GMW!$ND$2:$ND$200=BJ$4)*(GMW!$C$2:$C$200=BJ$1),0),$F208-1966)</f>
        <v>2.866209</v>
      </c>
      <c r="BK208" s="5" cm="1">
        <f t="array" ref="BK208">INDEX(GMW!$A$2:$NF$200,MATCH(1,(GMW!$NE$2:$NE$200=BK$3)*(GMW!$ND$2:$ND$200=BK$4)*(GMW!$C$2:$C$200=BK$1),0),$F208-1966)</f>
        <v>1.351135</v>
      </c>
      <c r="BL208" s="5" cm="1">
        <f t="array" ref="BL208">INDEX(GMW!$A$2:$NF$200,MATCH(1,(GMW!$NE$2:$NE$200=BL$3)*(GMW!$ND$2:$ND$200=BL$4)*(GMW!$C$2:$C$200=BL$1),0),$F208-1966)</f>
        <v>0.77446550000000003</v>
      </c>
      <c r="BM208" s="5" cm="1">
        <f t="array" ref="BM208">INDEX(GMW!$A$2:$NF$200,MATCH(1,(GMW!$NE$2:$NE$200=BM$3)*(GMW!$ND$2:$ND$200=BM$4)*(GMW!$C$2:$C$200=BM$1),0),$F208-1966)</f>
        <v>0.84387730000000005</v>
      </c>
      <c r="BN208" s="5" cm="1">
        <f t="array" ref="BN208">INDEX(GMW!$A$2:$NF$200,MATCH(1,(GMW!$NE$2:$NE$200=BN$3)*(GMW!$ND$2:$ND$200=BN$4)*(GMW!$C$2:$C$200=BN$1),0),$F208-1966)</f>
        <v>1.8735360000000001</v>
      </c>
      <c r="BO208" s="5" cm="1">
        <f t="array" ref="BO208">INDEX(GMW!$A$2:$NF$200,MATCH(1,(GMW!$NE$2:$NE$200=BO$3)*(GMW!$ND$2:$ND$200=BO$4)*(GMW!$C$2:$C$200=BO$1),0),$F208-1966)</f>
        <v>1.36866</v>
      </c>
      <c r="BP208" s="5" cm="1">
        <f t="array" ref="BP208">INDEX(GMW!$A$2:$NF$200,MATCH(1,(GMW!$NE$2:$NE$200=BP$3)*(GMW!$ND$2:$ND$200=BP$4)*(GMW!$C$2:$C$200=BP$1),0),$F208-1966)</f>
        <v>2636655</v>
      </c>
      <c r="BQ208" s="5" cm="1">
        <f t="array" ref="BQ208">INDEX(GMW!$A$2:$NF$200,MATCH(1,(GMW!$NE$2:$NE$200=BQ$3)*(GMW!$ND$2:$ND$200=BQ$4)*(GMW!$C$2:$C$200=BQ$1),0),$F208-1966)</f>
        <v>36943.15</v>
      </c>
      <c r="BR208" s="5" cm="1">
        <f t="array" ref="BR208">INDEX(GMW!$A$2:$NF$200,MATCH(1,(GMW!$NE$2:$NE$200=BR$3)*(GMW!$ND$2:$ND$200=BR$4)*(GMW!$C$2:$C$200=BR$1),0),$F208-1966)</f>
        <v>1343245</v>
      </c>
      <c r="BS208" s="5" cm="1">
        <f t="array" ref="BS208">INDEX(GMW!$A$2:$NF$200,MATCH(1,(GMW!$NE$2:$NE$200=BS$3)*(GMW!$ND$2:$ND$200=BS$4)*(GMW!$C$2:$C$200=BS$1),0),$F208-1966)</f>
        <v>2881860</v>
      </c>
      <c r="BT208" s="5" cm="1">
        <f t="array" ref="BT208">INDEX(GMW!$A$2:$NF$200,MATCH(1,(GMW!$NE$2:$NE$200=BT$3)*(GMW!$ND$2:$ND$200=BT$4)*(GMW!$C$2:$C$200=BT$1),0),$F208-1966)</f>
        <v>1356111</v>
      </c>
      <c r="BU208" s="5" cm="1">
        <f t="array" ref="BU208">INDEX(GMW!$A$2:$NF$200,MATCH(1,(GMW!$NE$2:$NE$200=BU$3)*(GMW!$ND$2:$ND$200=BU$4)*(GMW!$C$2:$C$200=BU$1),0),$F208-1966)</f>
        <v>1128.6199999999999</v>
      </c>
      <c r="BV208" s="5" cm="1">
        <f t="array" ref="BV208">INDEX(GMW!$A$2:$NF$200,MATCH(1,(GMW!$NE$2:$NE$200=BV$3)*(GMW!$ND$2:$ND$200=BV$4)*(GMW!$C$2:$C$200=BV$1),0),$F208-1966)</f>
        <v>2638792</v>
      </c>
      <c r="BW208" s="5" cm="1">
        <f t="array" ref="BW208">INDEX(GMW!$A$2:$NF$200,MATCH(1,(GMW!$NE$2:$NE$200=BW$3)*(GMW!$ND$2:$ND$200=BW$4)*(GMW!$C$2:$C$200=BW$1),0),$F208-1966)</f>
        <v>199.08690000000001</v>
      </c>
      <c r="BX208" s="5" cm="1">
        <f t="array" ref="BX208">INDEX(GMW!$A$2:$NF$200,MATCH(1,(GMW!$NE$2:$NE$200=BX$3)*(GMW!$ND$2:$ND$200=BX$4)*(GMW!$C$2:$C$200=BX$1),0),$F208-1966)</f>
        <v>1137302</v>
      </c>
      <c r="BY208" s="5" cm="1">
        <f t="array" ref="BY208">INDEX(GMW!$A$2:$NF$200,MATCH(1,(GMW!$NE$2:$NE$200=BY$3)*(GMW!$ND$2:$ND$200=BY$4)*(GMW!$C$2:$C$200=BY$1),0),$F208-1966)</f>
        <v>2417.4929999999999</v>
      </c>
      <c r="BZ208" s="5" cm="1">
        <f t="array" ref="BZ208">INDEX(GMW!$A$2:$NF$200,MATCH(1,(GMW!$NE$2:$NE$200=BZ$3)*(GMW!$ND$2:$ND$200=BZ$4)*(GMW!$C$2:$C$200=BZ$1),0),$F208-1966)</f>
        <v>3367.31</v>
      </c>
      <c r="CA208" s="5" cm="1">
        <f t="array" ref="CA208">INDEX(GMW!$A$2:$NF$200,MATCH(1,(GMW!$NE$2:$NE$200=CA$3)*(GMW!$ND$2:$ND$200=CA$4)*(GMW!$C$2:$C$200=CA$1),0),$F208-1966)</f>
        <v>3030.125</v>
      </c>
      <c r="CB208" s="5" cm="1">
        <f t="array" ref="CB208">INDEX(GMW!$A$2:$NF$200,MATCH(1,(GMW!$NE$2:$NE$200=CB$3)*(GMW!$ND$2:$ND$200=CB$4)*(GMW!$C$2:$C$200=CB$1),0),$F208-1966)</f>
        <v>1611.9829999999999</v>
      </c>
      <c r="CC208" s="5" cm="1">
        <f t="array" ref="CC208">INDEX(GMW!$A$2:$NF$200,MATCH(1,(GMW!$NE$2:$NE$200=CC$3)*(GMW!$ND$2:$ND$200=CC$4)*(GMW!$C$2:$C$200=CC$1),0),$F208-1966)</f>
        <v>527.37049999999999</v>
      </c>
      <c r="CD208" s="5" cm="1">
        <f t="array" ref="CD208">INDEX(GMW!$A$2:$NF$200,MATCH(1,(GMW!$NE$2:$NE$200=CD$3)*(GMW!$ND$2:$ND$200=CD$4)*(GMW!$C$2:$C$200=CD$1),0),$F208-1966)</f>
        <v>632.18100000000004</v>
      </c>
      <c r="CE208" s="5" cm="1">
        <f t="array" ref="CE208">INDEX(GMW!$A$2:$NF$200,MATCH(1,(GMW!$NE$2:$NE$200=CE$3)*(GMW!$ND$2:$ND$200=CE$4)*(GMW!$C$2:$C$200=CE$1),0),$F208-1966)</f>
        <v>520.92600000000004</v>
      </c>
      <c r="CF208" s="5" cm="1">
        <f t="array" ref="CF208">INDEX(GMW!$A$2:$NF$200,MATCH(1,(GMW!$NE$2:$NE$200=CF$3)*(GMW!$ND$2:$ND$200=CF$4)*(GMW!$C$2:$C$200=CF$1),0),$F208-1966)</f>
        <v>201.62190000000001</v>
      </c>
      <c r="CG208" s="5" cm="1">
        <f t="array" ref="CG208">INDEX(GMW!$A$2:$NF$200,MATCH(1,(GMW!$NE$2:$NE$200=CG$3)*(GMW!$ND$2:$ND$200=CG$4)*(GMW!$C$2:$C$200=CG$1),0),$F208-1966)</f>
        <v>179.292</v>
      </c>
      <c r="CH208" s="5" cm="1">
        <f t="array" ref="CH208">INDEX(GMW!$A$2:$NF$200,MATCH(1,(GMW!$NE$2:$NE$200=CH$3)*(GMW!$ND$2:$ND$200=CH$4)*(GMW!$C$2:$C$200=CH$1),0),$F208-1966)</f>
        <v>454.37299999999999</v>
      </c>
      <c r="CI208" s="5" cm="1">
        <f t="array" ref="CI208">INDEX(GMW!$A$2:$NF$200,MATCH(1,(GMW!$NE$2:$NE$200=CI$3)*(GMW!$ND$2:$ND$200=CI$4)*(GMW!$C$2:$C$200=CI$1),0),$F208-1966)</f>
        <v>279.69400000000002</v>
      </c>
      <c r="CJ208" s="5" cm="1">
        <f t="array" ref="CJ208">INDEX(GMW!$A$2:$NF$200,MATCH(1,(GMW!$NE$2:$NE$200=CJ$3)*(GMW!$ND$2:$ND$200=CJ$4)*(GMW!$C$2:$C$200=CJ$1),0),$F208-1966)</f>
        <v>689618</v>
      </c>
      <c r="CK208" s="5" cm="1">
        <f t="array" ref="CK208">INDEX(GMW!$A$2:$NF$200,MATCH(1,(GMW!$NE$2:$NE$200=CK$3)*(GMW!$ND$2:$ND$200=CK$4)*(GMW!$C$2:$C$200=CK$1),0),$F208-1966)</f>
        <v>6882.5249999999996</v>
      </c>
      <c r="CL208" s="5" cm="1">
        <f t="array" ref="CL208">INDEX(GMW!$A$2:$NF$200,MATCH(1,(GMW!$NE$2:$NE$200=CL$3)*(GMW!$ND$2:$ND$200=CL$4)*(GMW!$C$2:$C$200=CL$1),0),$F208-1966)</f>
        <v>148053</v>
      </c>
      <c r="CM208" s="5" cm="1">
        <f t="array" ref="CM208">INDEX(GMW!$A$2:$NF$200,MATCH(1,(GMW!$NE$2:$NE$200=CM$3)*(GMW!$ND$2:$ND$200=CM$4)*(GMW!$C$2:$C$200=CM$1),0),$F208-1966)</f>
        <v>733800</v>
      </c>
      <c r="CN208" s="5" cm="1">
        <f t="array" ref="CN208">INDEX(GMW!$A$2:$NF$200,MATCH(1,(GMW!$NE$2:$NE$200=CN$3)*(GMW!$ND$2:$ND$200=CN$4)*(GMW!$C$2:$C$200=CN$1),0),$F208-1966)</f>
        <v>648329</v>
      </c>
      <c r="CO208" s="5" cm="1">
        <f t="array" ref="CO208">INDEX(GMW!$A$2:$NF$200,MATCH(1,(GMW!$NE$2:$NE$200=CO$3)*(GMW!$ND$2:$ND$200=CO$4)*(GMW!$C$2:$C$200=CO$1),0),$F208-1966)</f>
        <v>696.33199999999999</v>
      </c>
      <c r="CP208" s="5" cm="1">
        <f t="array" ref="CP208">INDEX(GMW!$A$2:$NF$200,MATCH(1,(GMW!$NE$2:$NE$200=CP$3)*(GMW!$ND$2:$ND$200=CP$4)*(GMW!$C$2:$C$200=CP$1),0),$F208-1966)</f>
        <v>1524450</v>
      </c>
      <c r="CQ208" s="5" cm="1">
        <f t="array" ref="CQ208">INDEX(GMW!$A$2:$NF$200,MATCH(1,(GMW!$NE$2:$NE$200=CQ$3)*(GMW!$ND$2:$ND$200=CQ$4)*(GMW!$C$2:$C$200=CQ$1),0),$F208-1966)</f>
        <v>200.25640000000001</v>
      </c>
      <c r="CR208" s="5" cm="1">
        <f t="array" ref="CR208">INDEX(GMW!$A$2:$NF$200,MATCH(1,(GMW!$NE$2:$NE$200=CR$3)*(GMW!$ND$2:$ND$200=CR$4)*(GMW!$C$2:$C$200=CR$1),0),$F208-1966)</f>
        <v>596883.19999999995</v>
      </c>
      <c r="CS208" s="5" cm="1">
        <f t="array" ref="CS208">INDEX(GMW!$A$2:$NF$200,MATCH(1,(GMW!$NE$2:$NE$200=CS$3)*(GMW!$ND$2:$ND$200=CS$4)*(GMW!$C$2:$C$200=CS$1),0),$F208-1966)</f>
        <v>1050.287</v>
      </c>
      <c r="CT208" s="5" cm="1">
        <f t="array" ref="CT208">INDEX(GMW!$A$2:$NF$200,MATCH(1,(GMW!$NE$2:$NE$200=CT$3)*(GMW!$ND$2:$ND$200=CT$4)*(GMW!$C$2:$C$200=CT$1),0),$F208-1966)</f>
        <v>706.75599999999997</v>
      </c>
      <c r="CU208" s="5" cm="1">
        <f t="array" ref="CU208">INDEX(GMW!$A$2:$NF$200,MATCH(1,(GMW!$NE$2:$NE$200=CU$3)*(GMW!$ND$2:$ND$200=CU$4)*(GMW!$C$2:$C$200=CU$1),0),$F208-1966)</f>
        <v>535.64599999999996</v>
      </c>
      <c r="CV208" s="5" cm="1">
        <f t="array" ref="CV208">INDEX(GMW!$A$2:$NF$200,MATCH(1,(GMW!$NE$2:$NE$200=CV$3)*(GMW!$ND$2:$ND$200=CV$4)*(GMW!$C$2:$C$200=CV$1),0),$F208-1966)</f>
        <v>369.733</v>
      </c>
      <c r="CW208" s="5" cm="1">
        <f t="array" ref="CW208">INDEX(GMW!$A$2:$NF$200,MATCH(1,(GMW!$NE$2:$NE$200=CW$3)*(GMW!$ND$2:$ND$200=CW$4)*(GMW!$C$2:$C$200=CW$1),0),$F208-1966)</f>
        <v>261.23099999999999</v>
      </c>
      <c r="CX208" s="5" cm="1">
        <f t="array" ref="CX208">INDEX(GMW!$A$2:$NF$200,MATCH(1,(GMW!$NE$2:$NE$200=CX$3)*(GMW!$ND$2:$ND$200=CX$4)*(GMW!$C$2:$C$200=CX$1),0),$F208-1966)</f>
        <v>150.041</v>
      </c>
      <c r="CY208" s="5" cm="1">
        <f t="array" ref="CY208">INDEX(GMW!$A$2:$NF$200,MATCH(1,(GMW!$NE$2:$NE$200=CY$3)*(GMW!$ND$2:$ND$200=CY$4)*(GMW!$C$2:$C$200=CY$1),0),$F208-1966)</f>
        <v>119.2632</v>
      </c>
      <c r="CZ208" s="5" cm="1">
        <f t="array" ref="CZ208">INDEX(GMW!$A$2:$NF$200,MATCH(1,(GMW!$NE$2:$NE$200=CZ$3)*(GMW!$ND$2:$ND$200=CZ$4)*(GMW!$C$2:$C$200=CZ$1),0),$F208-1966)</f>
        <v>68.742999999999995</v>
      </c>
      <c r="DA208" s="5" cm="1">
        <f t="array" ref="DA208">INDEX(GMW!$A$2:$NF$200,MATCH(1,(GMW!$NE$2:$NE$200=DA$3)*(GMW!$ND$2:$ND$200=DA$4)*(GMW!$C$2:$C$200=DA$1),0),$F208-1966)</f>
        <v>133.029</v>
      </c>
      <c r="DB208" s="5" cm="1">
        <f t="array" ref="DB208">INDEX(GMW!$A$2:$NF$200,MATCH(1,(GMW!$NE$2:$NE$200=DB$3)*(GMW!$ND$2:$ND$200=DB$4)*(GMW!$C$2:$C$200=DB$1),0),$F208-1966)</f>
        <v>56.094000000000001</v>
      </c>
      <c r="DC208" s="5" cm="1">
        <f t="array" ref="DC208">INDEX(GMW!$A$2:$NF$200,MATCH(1,(GMW!$NE$2:$NE$200=DC$3)*(GMW!$ND$2:$ND$200=DC$4)*(GMW!$C$2:$C$200=DC$1),0),$F208-1966)</f>
        <v>67.069999999999993</v>
      </c>
    </row>
    <row r="209" spans="1:107" x14ac:dyDescent="0.25">
      <c r="B209" s="5">
        <f t="shared" si="67"/>
        <v>2023</v>
      </c>
      <c r="C209" s="5">
        <f t="shared" si="67"/>
        <v>2023</v>
      </c>
      <c r="F209" s="5">
        <f t="shared" si="58"/>
        <v>2175</v>
      </c>
      <c r="G209" s="5" cm="1">
        <f t="array" ref="G209">INDEX(GMW!$A$2:$NF$200,MATCH(1,(GMW!$NE$2:$NE$200=G$3)*(GMW!$ND$2:$ND$200=G$4)*(GMW!$C$2:$C$200=G$1),0),$F209-1966)</f>
        <v>687839</v>
      </c>
      <c r="H209" s="5" cm="1">
        <f t="array" ref="H209">INDEX(GMW!$A$2:$NF$200,MATCH(1,(GMW!$NE$2:$NE$200=H$3)*(GMW!$ND$2:$ND$200=H$4)*(GMW!$C$2:$C$200=H$1),0),$F209-1966)</f>
        <v>410873</v>
      </c>
      <c r="I209" s="5" cm="1">
        <f t="array" ref="I209">INDEX(GMW!$A$2:$NF$200,MATCH(1,(GMW!$NE$2:$NE$200=I$3)*(GMW!$ND$2:$ND$200=I$4)*(GMW!$C$2:$C$200=I$1),0),$F209-1966)</f>
        <v>128215</v>
      </c>
      <c r="J209" s="5" cm="1">
        <f t="array" ref="J209">INDEX(GMW!$A$2:$NF$200,MATCH(1,(GMW!$NE$2:$NE$200=J$3)*(GMW!$ND$2:$ND$200=J$4)*(GMW!$C$2:$C$200=J$1),0),$F209-1966)</f>
        <v>143463</v>
      </c>
      <c r="K209" s="5" cm="1">
        <f t="array" ref="K209">INDEX(GMW!$A$2:$NF$200,MATCH(1,(GMW!$NE$2:$NE$200=K$3)*(GMW!$ND$2:$ND$200=K$4)*(GMW!$C$2:$C$200=K$1),0),$F209-1966)</f>
        <v>217821</v>
      </c>
      <c r="L209" s="5" cm="1">
        <f t="array" ref="L209">INDEX(GMW!$A$2:$NF$200,MATCH(1,(GMW!$NE$2:$NE$200=L$3)*(GMW!$ND$2:$ND$200=L$4)*(GMW!$C$2:$C$200=L$1),0),$F209-1966)</f>
        <v>225277</v>
      </c>
      <c r="M209" s="5" cm="1">
        <f t="array" ref="M209">INDEX(GMW!$A$2:$NF$200,MATCH(1,(GMW!$NE$2:$NE$200=M$3)*(GMW!$ND$2:$ND$200=M$4)*(GMW!$C$2:$C$200=M$1),0),$F209-1966)</f>
        <v>71430</v>
      </c>
      <c r="N209" s="5" cm="1">
        <f t="array" ref="N209">INDEX(GMW!$A$2:$NF$200,MATCH(1,(GMW!$NE$2:$NE$200=N$3)*(GMW!$ND$2:$ND$200=N$4)*(GMW!$C$2:$C$200=N$1),0),$F209-1966)</f>
        <v>22000</v>
      </c>
      <c r="O209" s="5" cm="1">
        <f t="array" ref="O209">INDEX(GMW!$A$2:$NF$200,MATCH(1,(GMW!$NE$2:$NE$200=O$3)*(GMW!$ND$2:$ND$200=O$4)*(GMW!$C$2:$C$200=O$1),0),$F209-1966)</f>
        <v>131.4</v>
      </c>
      <c r="P209" s="5" cm="1">
        <f t="array" ref="P209">INDEX(GMW!$A$2:$NF$200,MATCH(1,(GMW!$NE$2:$NE$200=P$3)*(GMW!$ND$2:$ND$200=P$4)*(GMW!$C$2:$C$200=P$1),0),$F209-1966)</f>
        <v>5.25</v>
      </c>
      <c r="Q209" s="5" cm="1">
        <f t="array" ref="Q209">INDEX(GMW!$A$2:$NF$200,MATCH(1,(GMW!$NE$2:$NE$200=Q$3)*(GMW!$ND$2:$ND$200=Q$4)*(GMW!$C$2:$C$200=Q$1),0),$F209-1966)</f>
        <v>4.46</v>
      </c>
      <c r="R209" s="5" cm="1">
        <f t="array" ref="R209">INDEX(GMW!$A$2:$NF$200,MATCH(1,(GMW!$NE$2:$NE$200=R$3)*(GMW!$ND$2:$ND$200=R$4)*(GMW!$C$2:$C$200=R$1),0),$F209-1966)</f>
        <v>131.4</v>
      </c>
      <c r="S209" s="5" cm="1">
        <f t="array" ref="S209">INDEX(GMW!$A$2:$NF$200,MATCH(1,(GMW!$NE$2:$NE$200=S$3)*(GMW!$ND$2:$ND$200=S$4)*(GMW!$C$2:$C$200=S$1),0),$F209-1966)</f>
        <v>36415</v>
      </c>
      <c r="T209" s="5" cm="1">
        <f t="array" ref="T209">INDEX(GMW!$A$2:$NF$200,MATCH(1,(GMW!$NE$2:$NE$200=T$3)*(GMW!$ND$2:$ND$200=T$4)*(GMW!$C$2:$C$200=T$1),0),$F209-1966)</f>
        <v>376</v>
      </c>
      <c r="U209" s="5" cm="1">
        <f t="array" ref="U209">INDEX(GMW!$A$2:$NF$200,MATCH(1,(GMW!$NE$2:$NE$200=U$3)*(GMW!$ND$2:$ND$200=U$4)*(GMW!$C$2:$C$200=U$1),0),$F209-1966)</f>
        <v>51</v>
      </c>
      <c r="V209" s="5" cm="1">
        <f t="array" ref="V209">INDEX(GMW!$A$2:$NF$200,MATCH(1,(GMW!$NE$2:$NE$200=V$3)*(GMW!$ND$2:$ND$200=V$4)*(GMW!$C$2:$C$200=V$1),0),$F209-1966)</f>
        <v>2599</v>
      </c>
      <c r="W209" s="5" cm="1">
        <f t="array" ref="W209">INDEX(GMW!$A$2:$NF$200,MATCH(1,(GMW!$NE$2:$NE$200=W$3)*(GMW!$ND$2:$ND$200=W$4)*(GMW!$C$2:$C$200=W$1),0),$F209-1966)</f>
        <v>126</v>
      </c>
      <c r="X209" s="5" cm="1">
        <f t="array" ref="X209">INDEX(GMW!$A$2:$NF$200,MATCH(1,(GMW!$NE$2:$NE$200=X$3)*(GMW!$ND$2:$ND$200=X$4)*(GMW!$C$2:$C$200=X$1),0),$F209-1966)</f>
        <v>242</v>
      </c>
      <c r="Y209" s="5" cm="1">
        <f t="array" ref="Y209">INDEX(GMW!$A$2:$NF$200,MATCH(1,(GMW!$NE$2:$NE$200=Y$3)*(GMW!$ND$2:$ND$200=Y$4)*(GMW!$C$2:$C$200=Y$1),0),$F209-1966)</f>
        <v>2248</v>
      </c>
      <c r="Z209" s="5" cm="1">
        <f t="array" ref="Z209">INDEX(GMW!$A$2:$NF$200,MATCH(1,(GMW!$NE$2:$NE$200=Z$3)*(GMW!$ND$2:$ND$200=Z$4)*(GMW!$C$2:$C$200=Z$1),0),$F209-1966)</f>
        <v>4756</v>
      </c>
      <c r="AA209" s="5" cm="1">
        <f t="array" ref="AA209">INDEX(GMW!$A$2:$NF$200,MATCH(1,(GMW!$NE$2:$NE$200=AA$3)*(GMW!$ND$2:$ND$200=AA$4)*(GMW!$C$2:$C$200=AA$1),0),$F209-1966)</f>
        <v>1848</v>
      </c>
      <c r="AB209" s="5" cm="1">
        <f t="array" ref="AB209">INDEX(GMW!$A$2:$NF$200,MATCH(1,(GMW!$NE$2:$NE$200=AB$3)*(GMW!$ND$2:$ND$200=AB$4)*(GMW!$C$2:$C$200=AB$1),0),$F209-1966)</f>
        <v>2678</v>
      </c>
      <c r="AC209" s="5" cm="1">
        <f t="array" ref="AC209">INDEX(GMW!$A$2:$NF$200,MATCH(1,(GMW!$NE$2:$NE$200=AC$3)*(GMW!$ND$2:$ND$200=AC$4)*(GMW!$C$2:$C$200=AC$1),0),$F209-1966)</f>
        <v>1590</v>
      </c>
      <c r="AD209" s="5" cm="1">
        <f t="array" ref="AD209">INDEX(GMW!$A$2:$NF$200,MATCH(1,(GMW!$NE$2:$NE$200=AD$3)*(GMW!$ND$2:$ND$200=AD$4)*(GMW!$C$2:$C$200=AD$1),0),$F209-1966)</f>
        <v>1131</v>
      </c>
      <c r="AE209" s="5" cm="1">
        <f t="array" ref="AE209">INDEX(GMW!$A$2:$NF$200,MATCH(1,(GMW!$NE$2:$NE$200=AE$3)*(GMW!$ND$2:$ND$200=AE$4)*(GMW!$C$2:$C$200=AE$1),0),$F209-1966)</f>
        <v>696</v>
      </c>
      <c r="AF209" s="5" cm="1">
        <f t="array" ref="AF209">INDEX(GMW!$A$2:$NF$200,MATCH(1,(GMW!$NE$2:$NE$200=AF$3)*(GMW!$ND$2:$ND$200=AF$4)*(GMW!$C$2:$C$200=AF$1),0),$F209-1966)</f>
        <v>3439</v>
      </c>
      <c r="AG209" s="5" cm="1">
        <f t="array" ref="AG209">INDEX(GMW!$A$2:$NF$200,MATCH(1,(GMW!$NE$2:$NE$200=AG$3)*(GMW!$ND$2:$ND$200=AG$4)*(GMW!$C$2:$C$200=AG$1),0),$F209-1966)</f>
        <v>3065</v>
      </c>
      <c r="AH209" s="5" cm="1">
        <f t="array" ref="AH209">INDEX(GMW!$A$2:$NF$200,MATCH(1,(GMW!$NE$2:$NE$200=AH$3)*(GMW!$ND$2:$ND$200=AH$4)*(GMW!$C$2:$C$200=AH$1),0),$F209-1966)</f>
        <v>1677</v>
      </c>
      <c r="AI209" s="5" cm="1">
        <f t="array" ref="AI209">INDEX(GMW!$A$2:$NF$200,MATCH(1,(GMW!$NE$2:$NE$200=AI$3)*(GMW!$ND$2:$ND$200=AI$4)*(GMW!$C$2:$C$200=AI$1),0),$F209-1966)</f>
        <v>3023</v>
      </c>
      <c r="AJ209" s="5" cm="1">
        <f t="array" ref="AJ209">INDEX(GMW!$A$2:$NF$200,MATCH(1,(GMW!$NE$2:$NE$200=AJ$3)*(GMW!$ND$2:$ND$200=AJ$4)*(GMW!$C$2:$C$200=AJ$1),0),$F209-1966)</f>
        <v>4822</v>
      </c>
      <c r="AK209" s="5" cm="1">
        <f t="array" ref="AK209">INDEX(GMW!$A$2:$NF$200,MATCH(1,(GMW!$NE$2:$NE$200=AK$3)*(GMW!$ND$2:$ND$200=AK$4)*(GMW!$C$2:$C$200=AK$1),0),$F209-1966)</f>
        <v>1077</v>
      </c>
      <c r="AL209" s="5" cm="1">
        <f t="array" ref="AL209">INDEX(GMW!$A$2:$NF$200,MATCH(1,(GMW!$NE$2:$NE$200=AL$3)*(GMW!$ND$2:$ND$200=AL$4)*(GMW!$C$2:$C$200=AL$1),0),$F209-1966)</f>
        <v>970</v>
      </c>
      <c r="AM209" s="5" cm="1">
        <f t="array" ref="AM209">INDEX(GMW!$A$2:$NF$200,MATCH(1,(GMW!$NE$2:$NE$200=AM$3)*(GMW!$ND$2:$ND$200=AM$4)*(GMW!$C$2:$C$200=AM$1),0),$F209-1966)</f>
        <v>33350</v>
      </c>
      <c r="AN209" s="5" cm="1">
        <f t="array" ref="AN209">INDEX(GMW!$A$2:$NF$200,MATCH(1,(GMW!$NE$2:$NE$200=AN$3)*(GMW!$ND$2:$ND$200=AN$4)*(GMW!$C$2:$C$200=AN$1),0),$F209-1966)</f>
        <v>5859</v>
      </c>
      <c r="AO209" s="5" cm="1">
        <f t="array" ref="AO209">INDEX(GMW!$A$2:$NF$200,MATCH(1,(GMW!$NE$2:$NE$200=AO$3)*(GMW!$ND$2:$ND$200=AO$4)*(GMW!$C$2:$C$200=AO$1),0),$F209-1966)</f>
        <v>687839</v>
      </c>
      <c r="AP209" s="5" cm="1">
        <f t="array" ref="AP209">INDEX(GMW!$A$2:$NF$200,MATCH(1,(GMW!$NE$2:$NE$200=AP$3)*(GMW!$ND$2:$ND$200=AP$4)*(GMW!$C$2:$C$200=AP$1),0),$F209-1966)</f>
        <v>5710.25</v>
      </c>
      <c r="AQ209" s="5" cm="1">
        <f t="array" ref="AQ209">INDEX(GMW!$A$2:$NF$200,MATCH(1,(GMW!$NE$2:$NE$200=AQ$3)*(GMW!$ND$2:$ND$200=AQ$4)*(GMW!$C$2:$C$200=AQ$1),0),$F209-1966)</f>
        <v>138396.70000000001</v>
      </c>
      <c r="AR209" s="5" cm="1">
        <f t="array" ref="AR209">INDEX(GMW!$A$2:$NF$200,MATCH(1,(GMW!$NE$2:$NE$200=AR$3)*(GMW!$ND$2:$ND$200=AR$4)*(GMW!$C$2:$C$200=AR$1),0),$F209-1966)</f>
        <v>905.4</v>
      </c>
      <c r="AS209" s="5" cm="1">
        <f t="array" ref="AS209">INDEX(GMW!$A$2:$NF$200,MATCH(1,(GMW!$NE$2:$NE$200=AS$3)*(GMW!$ND$2:$ND$200=AS$4)*(GMW!$C$2:$C$200=AS$1),0),$F209-1966)</f>
        <v>647.66600000000005</v>
      </c>
      <c r="AT209" s="5" cm="1">
        <f t="array" ref="AT209">INDEX(GMW!$A$2:$NF$200,MATCH(1,(GMW!$NE$2:$NE$200=AT$3)*(GMW!$ND$2:$ND$200=AT$4)*(GMW!$C$2:$C$200=AT$1),0),$F209-1966)</f>
        <v>481.43099999999998</v>
      </c>
      <c r="AU209" s="5" cm="1">
        <f t="array" ref="AU209">INDEX(GMW!$A$2:$NF$200,MATCH(1,(GMW!$NE$2:$NE$200=AU$3)*(GMW!$ND$2:$ND$200=AU$4)*(GMW!$C$2:$C$200=AU$1),0),$F209-1966)</f>
        <v>602076.5</v>
      </c>
      <c r="AV209" s="5" cm="1">
        <f t="array" ref="AV209">INDEX(GMW!$A$2:$NF$200,MATCH(1,(GMW!$NE$2:$NE$200=AV$3)*(GMW!$ND$2:$ND$200=AV$4)*(GMW!$C$2:$C$200=AV$1),0),$F209-1966)</f>
        <v>26911</v>
      </c>
      <c r="AW209" s="5" cm="1">
        <f t="array" ref="AW209">INDEX(GMW!$A$2:$NF$200,MATCH(1,(GMW!$NE$2:$NE$200=AW$3)*(GMW!$ND$2:$ND$200=AW$4)*(GMW!$C$2:$C$200=AW$1),0),$F209-1966)</f>
        <v>313.375</v>
      </c>
      <c r="AX209" s="5" cm="1">
        <f t="array" ref="AX209">INDEX(GMW!$A$2:$NF$200,MATCH(1,(GMW!$NE$2:$NE$200=AX$3)*(GMW!$ND$2:$ND$200=AX$4)*(GMW!$C$2:$C$200=AX$1),0),$F209-1966)</f>
        <v>1926.9690000000001</v>
      </c>
      <c r="AY209" s="5" cm="1">
        <f t="array" ref="AY209">INDEX(GMW!$A$2:$NF$200,MATCH(1,(GMW!$NE$2:$NE$200=AY$3)*(GMW!$ND$2:$ND$200=AY$4)*(GMW!$C$2:$C$200=AY$1),0),$F209-1966)</f>
        <v>23774</v>
      </c>
      <c r="AZ209" s="5" cm="1">
        <f t="array" ref="AZ209">INDEX(GMW!$A$2:$NF$200,MATCH(1,(GMW!$NE$2:$NE$200=AZ$3)*(GMW!$ND$2:$ND$200=AZ$4)*(GMW!$C$2:$C$200=AZ$1),0),$F209-1966)</f>
        <v>5660</v>
      </c>
      <c r="BA209" s="5" cm="1">
        <f t="array" ref="BA209">INDEX(GMW!$A$2:$NF$200,MATCH(1,(GMW!$NE$2:$NE$200=BA$3)*(GMW!$ND$2:$ND$200=BA$4)*(GMW!$C$2:$C$200=BA$1),0),$F209-1966)</f>
        <v>4.6977909999999996</v>
      </c>
      <c r="BB209" s="5" cm="1">
        <f t="array" ref="BB209">INDEX(GMW!$A$2:$NF$200,MATCH(1,(GMW!$NE$2:$NE$200=BB$3)*(GMW!$ND$2:$ND$200=BB$4)*(GMW!$C$2:$C$200=BB$1),0),$F209-1966)</f>
        <v>10841.24</v>
      </c>
      <c r="BC209" s="5" cm="1">
        <f t="array" ref="BC209">INDEX(GMW!$A$2:$NF$200,MATCH(1,(GMW!$NE$2:$NE$200=BC$3)*(GMW!$ND$2:$ND$200=BC$4)*(GMW!$C$2:$C$200=BC$1),0),$F209-1966)</f>
        <v>0.55528599999999995</v>
      </c>
      <c r="BD209" s="5" cm="1">
        <f t="array" ref="BD209">INDEX(GMW!$A$2:$NF$200,MATCH(1,(GMW!$NE$2:$NE$200=BD$3)*(GMW!$ND$2:$ND$200=BD$4)*(GMW!$C$2:$C$200=BD$1),0),$F209-1966)</f>
        <v>6166</v>
      </c>
      <c r="BE209" s="5" cm="1">
        <f t="array" ref="BE209">INDEX(GMW!$A$2:$NF$200,MATCH(1,(GMW!$NE$2:$NE$200=BE$3)*(GMW!$ND$2:$ND$200=BE$4)*(GMW!$C$2:$C$200=BE$1),0),$F209-1966)</f>
        <v>9.9271189999999994</v>
      </c>
      <c r="BF209" s="5" cm="1">
        <f t="array" ref="BF209">INDEX(GMW!$A$2:$NF$200,MATCH(1,(GMW!$NE$2:$NE$200=BF$3)*(GMW!$ND$2:$ND$200=BF$4)*(GMW!$C$2:$C$200=BF$1),0),$F209-1966)</f>
        <v>12.808</v>
      </c>
      <c r="BG209" s="5" cm="1">
        <f t="array" ref="BG209">INDEX(GMW!$A$2:$NF$200,MATCH(1,(GMW!$NE$2:$NE$200=BG$3)*(GMW!$ND$2:$ND$200=BG$4)*(GMW!$C$2:$C$200=BG$1),0),$F209-1966)</f>
        <v>19.204920000000001</v>
      </c>
      <c r="BH209" s="5" cm="1">
        <f t="array" ref="BH209">INDEX(GMW!$A$2:$NF$200,MATCH(1,(GMW!$NE$2:$NE$200=BH$3)*(GMW!$ND$2:$ND$200=BH$4)*(GMW!$C$2:$C$200=BH$1),0),$F209-1966)</f>
        <v>9.1842100000000002</v>
      </c>
      <c r="BI209" s="5" cm="1">
        <f t="array" ref="BI209">INDEX(GMW!$A$2:$NF$200,MATCH(1,(GMW!$NE$2:$NE$200=BI$3)*(GMW!$ND$2:$ND$200=BI$4)*(GMW!$C$2:$C$200=BI$1),0),$F209-1966)</f>
        <v>1.86</v>
      </c>
      <c r="BJ209" s="5" cm="1">
        <f t="array" ref="BJ209">INDEX(GMW!$A$2:$NF$200,MATCH(1,(GMW!$NE$2:$NE$200=BJ$3)*(GMW!$ND$2:$ND$200=BJ$4)*(GMW!$C$2:$C$200=BJ$1),0),$F209-1966)</f>
        <v>3.0139719999999999</v>
      </c>
      <c r="BK209" s="5" cm="1">
        <f t="array" ref="BK209">INDEX(GMW!$A$2:$NF$200,MATCH(1,(GMW!$NE$2:$NE$200=BK$3)*(GMW!$ND$2:$ND$200=BK$4)*(GMW!$C$2:$C$200=BK$1),0),$F209-1966)</f>
        <v>1.488658</v>
      </c>
      <c r="BL209" s="5" cm="1">
        <f t="array" ref="BL209">INDEX(GMW!$A$2:$NF$200,MATCH(1,(GMW!$NE$2:$NE$200=BL$3)*(GMW!$ND$2:$ND$200=BL$4)*(GMW!$C$2:$C$200=BL$1),0),$F209-1966)</f>
        <v>0.89160969999999995</v>
      </c>
      <c r="BM209" s="5" cm="1">
        <f t="array" ref="BM209">INDEX(GMW!$A$2:$NF$200,MATCH(1,(GMW!$NE$2:$NE$200=BM$3)*(GMW!$ND$2:$ND$200=BM$4)*(GMW!$C$2:$C$200=BM$1),0),$F209-1966)</f>
        <v>0.85152479999999997</v>
      </c>
      <c r="BN209" s="5" cm="1">
        <f t="array" ref="BN209">INDEX(GMW!$A$2:$NF$200,MATCH(1,(GMW!$NE$2:$NE$200=BN$3)*(GMW!$ND$2:$ND$200=BN$4)*(GMW!$C$2:$C$200=BN$1),0),$F209-1966)</f>
        <v>1.987193</v>
      </c>
      <c r="BO209" s="5" cm="1">
        <f t="array" ref="BO209">INDEX(GMW!$A$2:$NF$200,MATCH(1,(GMW!$NE$2:$NE$200=BO$3)*(GMW!$ND$2:$ND$200=BO$4)*(GMW!$C$2:$C$200=BO$1),0),$F209-1966)</f>
        <v>1.4878800000000001</v>
      </c>
      <c r="BP209" s="5" cm="1">
        <f t="array" ref="BP209">INDEX(GMW!$A$2:$NF$200,MATCH(1,(GMW!$NE$2:$NE$200=BP$3)*(GMW!$ND$2:$ND$200=BP$4)*(GMW!$C$2:$C$200=BP$1),0),$F209-1966)</f>
        <v>2654376</v>
      </c>
      <c r="BQ209" s="5" cm="1">
        <f t="array" ref="BQ209">INDEX(GMW!$A$2:$NF$200,MATCH(1,(GMW!$NE$2:$NE$200=BQ$3)*(GMW!$ND$2:$ND$200=BQ$4)*(GMW!$C$2:$C$200=BQ$1),0),$F209-1966)</f>
        <v>38034.910000000003</v>
      </c>
      <c r="BR209" s="5" cm="1">
        <f t="array" ref="BR209">INDEX(GMW!$A$2:$NF$200,MATCH(1,(GMW!$NE$2:$NE$200=BR$3)*(GMW!$ND$2:$ND$200=BR$4)*(GMW!$C$2:$C$200=BR$1),0),$F209-1966)</f>
        <v>1342136</v>
      </c>
      <c r="BS209" s="5" cm="1">
        <f t="array" ref="BS209">INDEX(GMW!$A$2:$NF$200,MATCH(1,(GMW!$NE$2:$NE$200=BS$3)*(GMW!$ND$2:$ND$200=BS$4)*(GMW!$C$2:$C$200=BS$1),0),$F209-1966)</f>
        <v>2855522</v>
      </c>
      <c r="BT209" s="5" cm="1">
        <f t="array" ref="BT209">INDEX(GMW!$A$2:$NF$200,MATCH(1,(GMW!$NE$2:$NE$200=BT$3)*(GMW!$ND$2:$ND$200=BT$4)*(GMW!$C$2:$C$200=BT$1),0),$F209-1966)</f>
        <v>1371485</v>
      </c>
      <c r="BU209" s="5" cm="1">
        <f t="array" ref="BU209">INDEX(GMW!$A$2:$NF$200,MATCH(1,(GMW!$NE$2:$NE$200=BU$3)*(GMW!$ND$2:$ND$200=BU$4)*(GMW!$C$2:$C$200=BU$1),0),$F209-1966)</f>
        <v>1123.1189999999999</v>
      </c>
      <c r="BV209" s="5" cm="1">
        <f t="array" ref="BV209">INDEX(GMW!$A$2:$NF$200,MATCH(1,(GMW!$NE$2:$NE$200=BV$3)*(GMW!$ND$2:$ND$200=BV$4)*(GMW!$C$2:$C$200=BV$1),0),$F209-1966)</f>
        <v>2633939</v>
      </c>
      <c r="BW209" s="5" cm="1">
        <f t="array" ref="BW209">INDEX(GMW!$A$2:$NF$200,MATCH(1,(GMW!$NE$2:$NE$200=BW$3)*(GMW!$ND$2:$ND$200=BW$4)*(GMW!$C$2:$C$200=BW$1),0),$F209-1966)</f>
        <v>198.91210000000001</v>
      </c>
      <c r="BX209" s="5" cm="1">
        <f t="array" ref="BX209">INDEX(GMW!$A$2:$NF$200,MATCH(1,(GMW!$NE$2:$NE$200=BX$3)*(GMW!$ND$2:$ND$200=BX$4)*(GMW!$C$2:$C$200=BX$1),0),$F209-1966)</f>
        <v>1160436</v>
      </c>
      <c r="BY209" s="5" cm="1">
        <f t="array" ref="BY209">INDEX(GMW!$A$2:$NF$200,MATCH(1,(GMW!$NE$2:$NE$200=BY$3)*(GMW!$ND$2:$ND$200=BY$4)*(GMW!$C$2:$C$200=BY$1),0),$F209-1966)</f>
        <v>2453.788</v>
      </c>
      <c r="BZ209" s="5" cm="1">
        <f t="array" ref="BZ209">INDEX(GMW!$A$2:$NF$200,MATCH(1,(GMW!$NE$2:$NE$200=BZ$3)*(GMW!$ND$2:$ND$200=BZ$4)*(GMW!$C$2:$C$200=BZ$1),0),$F209-1966)</f>
        <v>3349.5149999999999</v>
      </c>
      <c r="CA209" s="5" cm="1">
        <f t="array" ref="CA209">INDEX(GMW!$A$2:$NF$200,MATCH(1,(GMW!$NE$2:$NE$200=CA$3)*(GMW!$ND$2:$ND$200=CA$4)*(GMW!$C$2:$C$200=CA$1),0),$F209-1966)</f>
        <v>3095.279</v>
      </c>
      <c r="CB209" s="5" cm="1">
        <f t="array" ref="CB209">INDEX(GMW!$A$2:$NF$200,MATCH(1,(GMW!$NE$2:$NE$200=CB$3)*(GMW!$ND$2:$ND$200=CB$4)*(GMW!$C$2:$C$200=CB$1),0),$F209-1966)</f>
        <v>1637.307</v>
      </c>
      <c r="CC209" s="5" cm="1">
        <f t="array" ref="CC209">INDEX(GMW!$A$2:$NF$200,MATCH(1,(GMW!$NE$2:$NE$200=CC$3)*(GMW!$ND$2:$ND$200=CC$4)*(GMW!$C$2:$C$200=CC$1),0),$F209-1966)</f>
        <v>529.27170000000001</v>
      </c>
      <c r="CD209" s="5" cm="1">
        <f t="array" ref="CD209">INDEX(GMW!$A$2:$NF$200,MATCH(1,(GMW!$NE$2:$NE$200=CD$3)*(GMW!$ND$2:$ND$200=CD$4)*(GMW!$C$2:$C$200=CD$1),0),$F209-1966)</f>
        <v>633.39099999999996</v>
      </c>
      <c r="CE209" s="5" cm="1">
        <f t="array" ref="CE209">INDEX(GMW!$A$2:$NF$200,MATCH(1,(GMW!$NE$2:$NE$200=CE$3)*(GMW!$ND$2:$ND$200=CE$4)*(GMW!$C$2:$C$200=CE$1),0),$F209-1966)</f>
        <v>517.93799999999999</v>
      </c>
      <c r="CF209" s="5" cm="1">
        <f t="array" ref="CF209">INDEX(GMW!$A$2:$NF$200,MATCH(1,(GMW!$NE$2:$NE$200=CF$3)*(GMW!$ND$2:$ND$200=CF$4)*(GMW!$C$2:$C$200=CF$1),0),$F209-1966)</f>
        <v>204.09450000000001</v>
      </c>
      <c r="CG209" s="5" cm="1">
        <f t="array" ref="CG209">INDEX(GMW!$A$2:$NF$200,MATCH(1,(GMW!$NE$2:$NE$200=CG$3)*(GMW!$ND$2:$ND$200=CG$4)*(GMW!$C$2:$C$200=CG$1),0),$F209-1966)</f>
        <v>179.292</v>
      </c>
      <c r="CH209" s="5" cm="1">
        <f t="array" ref="CH209">INDEX(GMW!$A$2:$NF$200,MATCH(1,(GMW!$NE$2:$NE$200=CH$3)*(GMW!$ND$2:$ND$200=CH$4)*(GMW!$C$2:$C$200=CH$1),0),$F209-1966)</f>
        <v>448.553</v>
      </c>
      <c r="CI209" s="5" cm="1">
        <f t="array" ref="CI209">INDEX(GMW!$A$2:$NF$200,MATCH(1,(GMW!$NE$2:$NE$200=CI$3)*(GMW!$ND$2:$ND$200=CI$4)*(GMW!$C$2:$C$200=CI$1),0),$F209-1966)</f>
        <v>280.17899999999997</v>
      </c>
      <c r="CJ209" s="5" cm="1">
        <f t="array" ref="CJ209">INDEX(GMW!$A$2:$NF$200,MATCH(1,(GMW!$NE$2:$NE$200=CJ$3)*(GMW!$ND$2:$ND$200=CJ$4)*(GMW!$C$2:$C$200=CJ$1),0),$F209-1966)</f>
        <v>692982</v>
      </c>
      <c r="CK209" s="5" cm="1">
        <f t="array" ref="CK209">INDEX(GMW!$A$2:$NF$200,MATCH(1,(GMW!$NE$2:$NE$200=CK$3)*(GMW!$ND$2:$ND$200=CK$4)*(GMW!$C$2:$C$200=CK$1),0),$F209-1966)</f>
        <v>7018.7</v>
      </c>
      <c r="CL209" s="5" cm="1">
        <f t="array" ref="CL209">INDEX(GMW!$A$2:$NF$200,MATCH(1,(GMW!$NE$2:$NE$200=CL$3)*(GMW!$ND$2:$ND$200=CL$4)*(GMW!$C$2:$C$200=CL$1),0),$F209-1966)</f>
        <v>148300.5</v>
      </c>
      <c r="CM209" s="5" cm="1">
        <f t="array" ref="CM209">INDEX(GMW!$A$2:$NF$200,MATCH(1,(GMW!$NE$2:$NE$200=CM$3)*(GMW!$ND$2:$ND$200=CM$4)*(GMW!$C$2:$C$200=CM$1),0),$F209-1966)</f>
        <v>749416</v>
      </c>
      <c r="CN209" s="5" cm="1">
        <f t="array" ref="CN209">INDEX(GMW!$A$2:$NF$200,MATCH(1,(GMW!$NE$2:$NE$200=CN$3)*(GMW!$ND$2:$ND$200=CN$4)*(GMW!$C$2:$C$200=CN$1),0),$F209-1966)</f>
        <v>656669</v>
      </c>
      <c r="CO209" s="5" cm="1">
        <f t="array" ref="CO209">INDEX(GMW!$A$2:$NF$200,MATCH(1,(GMW!$NE$2:$NE$200=CO$3)*(GMW!$ND$2:$ND$200=CO$4)*(GMW!$C$2:$C$200=CO$1),0),$F209-1966)</f>
        <v>689.00699999999995</v>
      </c>
      <c r="CP209" s="5" cm="1">
        <f t="array" ref="CP209">INDEX(GMW!$A$2:$NF$200,MATCH(1,(GMW!$NE$2:$NE$200=CP$3)*(GMW!$ND$2:$ND$200=CP$4)*(GMW!$C$2:$C$200=CP$1),0),$F209-1966)</f>
        <v>1551082</v>
      </c>
      <c r="CQ209" s="5" cm="1">
        <f t="array" ref="CQ209">INDEX(GMW!$A$2:$NF$200,MATCH(1,(GMW!$NE$2:$NE$200=CQ$3)*(GMW!$ND$2:$ND$200=CQ$4)*(GMW!$C$2:$C$200=CQ$1),0),$F209-1966)</f>
        <v>201.03440000000001</v>
      </c>
      <c r="CR209" s="5" cm="1">
        <f t="array" ref="CR209">INDEX(GMW!$A$2:$NF$200,MATCH(1,(GMW!$NE$2:$NE$200=CR$3)*(GMW!$ND$2:$ND$200=CR$4)*(GMW!$C$2:$C$200=CR$1),0),$F209-1966)</f>
        <v>605422.30000000005</v>
      </c>
      <c r="CS209" s="5" cm="1">
        <f t="array" ref="CS209">INDEX(GMW!$A$2:$NF$200,MATCH(1,(GMW!$NE$2:$NE$200=CS$3)*(GMW!$ND$2:$ND$200=CS$4)*(GMW!$C$2:$C$200=CS$1),0),$F209-1966)</f>
        <v>1060.2159999999999</v>
      </c>
      <c r="CT209" s="5" cm="1">
        <f t="array" ref="CT209">INDEX(GMW!$A$2:$NF$200,MATCH(1,(GMW!$NE$2:$NE$200=CT$3)*(GMW!$ND$2:$ND$200=CT$4)*(GMW!$C$2:$C$200=CT$1),0),$F209-1966)</f>
        <v>711.51599999999996</v>
      </c>
      <c r="CU209" s="5" cm="1">
        <f t="array" ref="CU209">INDEX(GMW!$A$2:$NF$200,MATCH(1,(GMW!$NE$2:$NE$200=CU$3)*(GMW!$ND$2:$ND$200=CU$4)*(GMW!$C$2:$C$200=CU$1),0),$F209-1966)</f>
        <v>538.71199999999999</v>
      </c>
      <c r="CV209" s="5" cm="1">
        <f t="array" ref="CV209">INDEX(GMW!$A$2:$NF$200,MATCH(1,(GMW!$NE$2:$NE$200=CV$3)*(GMW!$ND$2:$ND$200=CV$4)*(GMW!$C$2:$C$200=CV$1),0),$F209-1966)</f>
        <v>374.00799999999998</v>
      </c>
      <c r="CW209" s="5" cm="1">
        <f t="array" ref="CW209">INDEX(GMW!$A$2:$NF$200,MATCH(1,(GMW!$NE$2:$NE$200=CW$3)*(GMW!$ND$2:$ND$200=CW$4)*(GMW!$C$2:$C$200=CW$1),0),$F209-1966)</f>
        <v>264.51900000000001</v>
      </c>
      <c r="CX209" s="5" cm="1">
        <f t="array" ref="CX209">INDEX(GMW!$A$2:$NF$200,MATCH(1,(GMW!$NE$2:$NE$200=CX$3)*(GMW!$ND$2:$ND$200=CX$4)*(GMW!$C$2:$C$200=CX$1),0),$F209-1966)</f>
        <v>151.226</v>
      </c>
      <c r="CY209" s="5" cm="1">
        <f t="array" ref="CY209">INDEX(GMW!$A$2:$NF$200,MATCH(1,(GMW!$NE$2:$NE$200=CY$3)*(GMW!$ND$2:$ND$200=CY$4)*(GMW!$C$2:$C$200=CY$1),0),$F209-1966)</f>
        <v>119.5592</v>
      </c>
      <c r="CZ209" s="5" cm="1">
        <f t="array" ref="CZ209">INDEX(GMW!$A$2:$NF$200,MATCH(1,(GMW!$NE$2:$NE$200=CZ$3)*(GMW!$ND$2:$ND$200=CZ$4)*(GMW!$C$2:$C$200=CZ$1),0),$F209-1966)</f>
        <v>68.179000000000002</v>
      </c>
      <c r="DA209" s="5" cm="1">
        <f t="array" ref="DA209">INDEX(GMW!$A$2:$NF$200,MATCH(1,(GMW!$NE$2:$NE$200=DA$3)*(GMW!$ND$2:$ND$200=DA$4)*(GMW!$C$2:$C$200=DA$1),0),$F209-1966)</f>
        <v>131.28399999999999</v>
      </c>
      <c r="DB209" s="5" cm="1">
        <f t="array" ref="DB209">INDEX(GMW!$A$2:$NF$200,MATCH(1,(GMW!$NE$2:$NE$200=DB$3)*(GMW!$ND$2:$ND$200=DB$4)*(GMW!$C$2:$C$200=DB$1),0),$F209-1966)</f>
        <v>56.183</v>
      </c>
      <c r="DC209" s="5" cm="1">
        <f t="array" ref="DC209">INDEX(GMW!$A$2:$NF$200,MATCH(1,(GMW!$NE$2:$NE$200=DC$3)*(GMW!$ND$2:$ND$200=DC$4)*(GMW!$C$2:$C$200=DC$1),0),$F209-1966)</f>
        <v>68.228899999999996</v>
      </c>
    </row>
    <row r="210" spans="1:107" x14ac:dyDescent="0.25">
      <c r="B210" s="5">
        <f t="shared" si="67"/>
        <v>2023</v>
      </c>
      <c r="C210" s="5">
        <f t="shared" si="67"/>
        <v>2023</v>
      </c>
      <c r="E210" s="5">
        <f t="shared" ref="E210" si="69">+E206+1</f>
        <v>2023</v>
      </c>
      <c r="F210" s="5">
        <f t="shared" si="58"/>
        <v>2176</v>
      </c>
      <c r="G210" s="5" cm="1">
        <f t="array" ref="G210">INDEX(GMW!$A$2:$NF$200,MATCH(1,(GMW!$NE$2:$NE$200=G$3)*(GMW!$ND$2:$ND$200=G$4)*(GMW!$C$2:$C$200=G$1),0),$F210-1966)</f>
        <v>685628</v>
      </c>
      <c r="H210" s="5" cm="1">
        <f t="array" ref="H210">INDEX(GMW!$A$2:$NF$200,MATCH(1,(GMW!$NE$2:$NE$200=H$3)*(GMW!$ND$2:$ND$200=H$4)*(GMW!$C$2:$C$200=H$1),0),$F210-1966)</f>
        <v>410194</v>
      </c>
      <c r="I210" s="5" cm="1">
        <f t="array" ref="I210">INDEX(GMW!$A$2:$NF$200,MATCH(1,(GMW!$NE$2:$NE$200=I$3)*(GMW!$ND$2:$ND$200=I$4)*(GMW!$C$2:$C$200=I$1),0),$F210-1966)</f>
        <v>129771</v>
      </c>
      <c r="J210" s="5" cm="1">
        <f t="array" ref="J210">INDEX(GMW!$A$2:$NF$200,MATCH(1,(GMW!$NE$2:$NE$200=J$3)*(GMW!$ND$2:$ND$200=J$4)*(GMW!$C$2:$C$200=J$1),0),$F210-1966)</f>
        <v>143740</v>
      </c>
      <c r="K210" s="5" cm="1">
        <f t="array" ref="K210">INDEX(GMW!$A$2:$NF$200,MATCH(1,(GMW!$NE$2:$NE$200=K$3)*(GMW!$ND$2:$ND$200=K$4)*(GMW!$C$2:$C$200=K$1),0),$F210-1966)</f>
        <v>212902</v>
      </c>
      <c r="L210" s="5" cm="1">
        <f t="array" ref="L210">INDEX(GMW!$A$2:$NF$200,MATCH(1,(GMW!$NE$2:$NE$200=L$3)*(GMW!$ND$2:$ND$200=L$4)*(GMW!$C$2:$C$200=L$1),0),$F210-1966)</f>
        <v>227795</v>
      </c>
      <c r="M210" s="5" cm="1">
        <f t="array" ref="M210">INDEX(GMW!$A$2:$NF$200,MATCH(1,(GMW!$NE$2:$NE$200=M$3)*(GMW!$ND$2:$ND$200=M$4)*(GMW!$C$2:$C$200=M$1),0),$F210-1966)</f>
        <v>72935</v>
      </c>
      <c r="N210" s="5" cm="1">
        <f t="array" ref="N210">INDEX(GMW!$A$2:$NF$200,MATCH(1,(GMW!$NE$2:$NE$200=N$3)*(GMW!$ND$2:$ND$200=N$4)*(GMW!$C$2:$C$200=N$1),0),$F210-1966)</f>
        <v>22577</v>
      </c>
      <c r="O210" s="5" cm="1">
        <f t="array" ref="O210">INDEX(GMW!$A$2:$NF$200,MATCH(1,(GMW!$NE$2:$NE$200=O$3)*(GMW!$ND$2:$ND$200=O$4)*(GMW!$C$2:$C$200=O$1),0),$F210-1966)</f>
        <v>131.9667</v>
      </c>
      <c r="P210" s="5" cm="1">
        <f t="array" ref="P210">INDEX(GMW!$A$2:$NF$200,MATCH(1,(GMW!$NE$2:$NE$200=P$3)*(GMW!$ND$2:$ND$200=P$4)*(GMW!$C$2:$C$200=P$1),0),$F210-1966)</f>
        <v>5.25</v>
      </c>
      <c r="Q210" s="5" cm="1">
        <f t="array" ref="Q210">INDEX(GMW!$A$2:$NF$200,MATCH(1,(GMW!$NE$2:$NE$200=Q$3)*(GMW!$ND$2:$ND$200=Q$4)*(GMW!$C$2:$C$200=Q$1),0),$F210-1966)</f>
        <v>3.54</v>
      </c>
      <c r="R210" s="5" cm="1">
        <f t="array" ref="R210">INDEX(GMW!$A$2:$NF$200,MATCH(1,(GMW!$NE$2:$NE$200=R$3)*(GMW!$ND$2:$ND$200=R$4)*(GMW!$C$2:$C$200=R$1),0),$F210-1966)</f>
        <v>131.9667</v>
      </c>
      <c r="S210" s="5" cm="1">
        <f t="array" ref="S210">INDEX(GMW!$A$2:$NF$200,MATCH(1,(GMW!$NE$2:$NE$200=S$3)*(GMW!$ND$2:$ND$200=S$4)*(GMW!$C$2:$C$200=S$1),0),$F210-1966)</f>
        <v>36503</v>
      </c>
      <c r="T210" s="5" cm="1">
        <f t="array" ref="T210">INDEX(GMW!$A$2:$NF$200,MATCH(1,(GMW!$NE$2:$NE$200=T$3)*(GMW!$ND$2:$ND$200=T$4)*(GMW!$C$2:$C$200=T$1),0),$F210-1966)</f>
        <v>402</v>
      </c>
      <c r="U210" s="5" cm="1">
        <f t="array" ref="U210">INDEX(GMW!$A$2:$NF$200,MATCH(1,(GMW!$NE$2:$NE$200=U$3)*(GMW!$ND$2:$ND$200=U$4)*(GMW!$C$2:$C$200=U$1),0),$F210-1966)</f>
        <v>51</v>
      </c>
      <c r="V210" s="5" cm="1">
        <f t="array" ref="V210">INDEX(GMW!$A$2:$NF$200,MATCH(1,(GMW!$NE$2:$NE$200=V$3)*(GMW!$ND$2:$ND$200=V$4)*(GMW!$C$2:$C$200=V$1),0),$F210-1966)</f>
        <v>2590</v>
      </c>
      <c r="W210" s="5" cm="1">
        <f t="array" ref="W210">INDEX(GMW!$A$2:$NF$200,MATCH(1,(GMW!$NE$2:$NE$200=W$3)*(GMW!$ND$2:$ND$200=W$4)*(GMW!$C$2:$C$200=W$1),0),$F210-1966)</f>
        <v>131</v>
      </c>
      <c r="X210" s="5" cm="1">
        <f t="array" ref="X210">INDEX(GMW!$A$2:$NF$200,MATCH(1,(GMW!$NE$2:$NE$200=X$3)*(GMW!$ND$2:$ND$200=X$4)*(GMW!$C$2:$C$200=X$1),0),$F210-1966)</f>
        <v>240</v>
      </c>
      <c r="Y210" s="5" cm="1">
        <f t="array" ref="Y210">INDEX(GMW!$A$2:$NF$200,MATCH(1,(GMW!$NE$2:$NE$200=Y$3)*(GMW!$ND$2:$ND$200=Y$4)*(GMW!$C$2:$C$200=Y$1),0),$F210-1966)</f>
        <v>2213</v>
      </c>
      <c r="Z210" s="5" cm="1">
        <f t="array" ref="Z210">INDEX(GMW!$A$2:$NF$200,MATCH(1,(GMW!$NE$2:$NE$200=Z$3)*(GMW!$ND$2:$ND$200=Z$4)*(GMW!$C$2:$C$200=Z$1),0),$F210-1966)</f>
        <v>4773</v>
      </c>
      <c r="AA210" s="5" cm="1">
        <f t="array" ref="AA210">INDEX(GMW!$A$2:$NF$200,MATCH(1,(GMW!$NE$2:$NE$200=AA$3)*(GMW!$ND$2:$ND$200=AA$4)*(GMW!$C$2:$C$200=AA$1),0),$F210-1966)</f>
        <v>1895</v>
      </c>
      <c r="AB210" s="5" cm="1">
        <f t="array" ref="AB210">INDEX(GMW!$A$2:$NF$200,MATCH(1,(GMW!$NE$2:$NE$200=AB$3)*(GMW!$ND$2:$ND$200=AB$4)*(GMW!$C$2:$C$200=AB$1),0),$F210-1966)</f>
        <v>2636</v>
      </c>
      <c r="AC210" s="5" cm="1">
        <f t="array" ref="AC210">INDEX(GMW!$A$2:$NF$200,MATCH(1,(GMW!$NE$2:$NE$200=AC$3)*(GMW!$ND$2:$ND$200=AC$4)*(GMW!$C$2:$C$200=AC$1),0),$F210-1966)</f>
        <v>1629</v>
      </c>
      <c r="AD210" s="5" cm="1">
        <f t="array" ref="AD210">INDEX(GMW!$A$2:$NF$200,MATCH(1,(GMW!$NE$2:$NE$200=AD$3)*(GMW!$ND$2:$ND$200=AD$4)*(GMW!$C$2:$C$200=AD$1),0),$F210-1966)</f>
        <v>1165</v>
      </c>
      <c r="AE210" s="5" cm="1">
        <f t="array" ref="AE210">INDEX(GMW!$A$2:$NF$200,MATCH(1,(GMW!$NE$2:$NE$200=AE$3)*(GMW!$ND$2:$ND$200=AE$4)*(GMW!$C$2:$C$200=AE$1),0),$F210-1966)</f>
        <v>692</v>
      </c>
      <c r="AF210" s="5" cm="1">
        <f t="array" ref="AF210">INDEX(GMW!$A$2:$NF$200,MATCH(1,(GMW!$NE$2:$NE$200=AF$3)*(GMW!$ND$2:$ND$200=AF$4)*(GMW!$C$2:$C$200=AF$1),0),$F210-1966)</f>
        <v>3381</v>
      </c>
      <c r="AG210" s="5" cm="1">
        <f t="array" ref="AG210">INDEX(GMW!$A$2:$NF$200,MATCH(1,(GMW!$NE$2:$NE$200=AG$3)*(GMW!$ND$2:$ND$200=AG$4)*(GMW!$C$2:$C$200=AG$1),0),$F210-1966)</f>
        <v>3037</v>
      </c>
      <c r="AH210" s="5" cm="1">
        <f t="array" ref="AH210">INDEX(GMW!$A$2:$NF$200,MATCH(1,(GMW!$NE$2:$NE$200=AH$3)*(GMW!$ND$2:$ND$200=AH$4)*(GMW!$C$2:$C$200=AH$1),0),$F210-1966)</f>
        <v>1689</v>
      </c>
      <c r="AI210" s="5" cm="1">
        <f t="array" ref="AI210">INDEX(GMW!$A$2:$NF$200,MATCH(1,(GMW!$NE$2:$NE$200=AI$3)*(GMW!$ND$2:$ND$200=AI$4)*(GMW!$C$2:$C$200=AI$1),0),$F210-1966)</f>
        <v>3069</v>
      </c>
      <c r="AJ210" s="5" cm="1">
        <f t="array" ref="AJ210">INDEX(GMW!$A$2:$NF$200,MATCH(1,(GMW!$NE$2:$NE$200=AJ$3)*(GMW!$ND$2:$ND$200=AJ$4)*(GMW!$C$2:$C$200=AJ$1),0),$F210-1966)</f>
        <v>4877</v>
      </c>
      <c r="AK210" s="5" cm="1">
        <f t="array" ref="AK210">INDEX(GMW!$A$2:$NF$200,MATCH(1,(GMW!$NE$2:$NE$200=AK$3)*(GMW!$ND$2:$ND$200=AK$4)*(GMW!$C$2:$C$200=AK$1),0),$F210-1966)</f>
        <v>1087</v>
      </c>
      <c r="AL210" s="5" cm="1">
        <f t="array" ref="AL210">INDEX(GMW!$A$2:$NF$200,MATCH(1,(GMW!$NE$2:$NE$200=AL$3)*(GMW!$ND$2:$ND$200=AL$4)*(GMW!$C$2:$C$200=AL$1),0),$F210-1966)</f>
        <v>949</v>
      </c>
      <c r="AM210" s="5" cm="1">
        <f t="array" ref="AM210">INDEX(GMW!$A$2:$NF$200,MATCH(1,(GMW!$NE$2:$NE$200=AM$3)*(GMW!$ND$2:$ND$200=AM$4)*(GMW!$C$2:$C$200=AM$1),0),$F210-1966)</f>
        <v>33379</v>
      </c>
      <c r="AN210" s="5" cm="1">
        <f t="array" ref="AN210">INDEX(GMW!$A$2:$NF$200,MATCH(1,(GMW!$NE$2:$NE$200=AN$3)*(GMW!$ND$2:$ND$200=AN$4)*(GMW!$C$2:$C$200=AN$1),0),$F210-1966)</f>
        <v>5893</v>
      </c>
      <c r="AO210" s="5" cm="1">
        <f t="array" ref="AO210">INDEX(GMW!$A$2:$NF$200,MATCH(1,(GMW!$NE$2:$NE$200=AO$3)*(GMW!$ND$2:$ND$200=AO$4)*(GMW!$C$2:$C$200=AO$1),0),$F210-1966)</f>
        <v>685628</v>
      </c>
      <c r="AP210" s="5" cm="1">
        <f t="array" ref="AP210">INDEX(GMW!$A$2:$NF$200,MATCH(1,(GMW!$NE$2:$NE$200=AP$3)*(GMW!$ND$2:$ND$200=AP$4)*(GMW!$C$2:$C$200=AP$1),0),$F210-1966)</f>
        <v>5758.45</v>
      </c>
      <c r="AQ210" s="5" cm="1">
        <f t="array" ref="AQ210">INDEX(GMW!$A$2:$NF$200,MATCH(1,(GMW!$NE$2:$NE$200=AQ$3)*(GMW!$ND$2:$ND$200=AQ$4)*(GMW!$C$2:$C$200=AQ$1),0),$F210-1966)</f>
        <v>138386.5</v>
      </c>
      <c r="AR210" s="5" cm="1">
        <f t="array" ref="AR210">INDEX(GMW!$A$2:$NF$200,MATCH(1,(GMW!$NE$2:$NE$200=AR$3)*(GMW!$ND$2:$ND$200=AR$4)*(GMW!$C$2:$C$200=AR$1),0),$F210-1966)</f>
        <v>902.9</v>
      </c>
      <c r="AS210" s="5" cm="1">
        <f t="array" ref="AS210">INDEX(GMW!$A$2:$NF$200,MATCH(1,(GMW!$NE$2:$NE$200=AS$3)*(GMW!$ND$2:$ND$200=AS$4)*(GMW!$C$2:$C$200=AS$1),0),$F210-1966)</f>
        <v>650.55600000000004</v>
      </c>
      <c r="AT210" s="5" cm="1">
        <f t="array" ref="AT210">INDEX(GMW!$A$2:$NF$200,MATCH(1,(GMW!$NE$2:$NE$200=AT$3)*(GMW!$ND$2:$ND$200=AT$4)*(GMW!$C$2:$C$200=AT$1),0),$F210-1966)</f>
        <v>482.52600000000001</v>
      </c>
      <c r="AU210" s="5" cm="1">
        <f t="array" ref="AU210">INDEX(GMW!$A$2:$NF$200,MATCH(1,(GMW!$NE$2:$NE$200=AU$3)*(GMW!$ND$2:$ND$200=AU$4)*(GMW!$C$2:$C$200=AU$1),0),$F210-1966)</f>
        <v>602387.80000000005</v>
      </c>
      <c r="AV210" s="5" cm="1">
        <f t="array" ref="AV210">INDEX(GMW!$A$2:$NF$200,MATCH(1,(GMW!$NE$2:$NE$200=AV$3)*(GMW!$ND$2:$ND$200=AV$4)*(GMW!$C$2:$C$200=AV$1),0),$F210-1966)</f>
        <v>32225</v>
      </c>
      <c r="AW210" s="5" cm="1">
        <f t="array" ref="AW210">INDEX(GMW!$A$2:$NF$200,MATCH(1,(GMW!$NE$2:$NE$200=AW$3)*(GMW!$ND$2:$ND$200=AW$4)*(GMW!$C$2:$C$200=AW$1),0),$F210-1966)</f>
        <v>329.82499999999999</v>
      </c>
      <c r="AX210" s="5" cm="1">
        <f t="array" ref="AX210">INDEX(GMW!$A$2:$NF$200,MATCH(1,(GMW!$NE$2:$NE$200=AX$3)*(GMW!$ND$2:$ND$200=AX$4)*(GMW!$C$2:$C$200=AX$1),0),$F210-1966)</f>
        <v>1927.6669999999999</v>
      </c>
      <c r="AY210" s="5" cm="1">
        <f t="array" ref="AY210">INDEX(GMW!$A$2:$NF$200,MATCH(1,(GMW!$NE$2:$NE$200=AY$3)*(GMW!$ND$2:$ND$200=AY$4)*(GMW!$C$2:$C$200=AY$1),0),$F210-1966)</f>
        <v>25256</v>
      </c>
      <c r="AZ210" s="5" cm="1">
        <f t="array" ref="AZ210">INDEX(GMW!$A$2:$NF$200,MATCH(1,(GMW!$NE$2:$NE$200=AZ$3)*(GMW!$ND$2:$ND$200=AZ$4)*(GMW!$C$2:$C$200=AZ$1),0),$F210-1966)</f>
        <v>5667</v>
      </c>
      <c r="BA210" s="5" cm="1">
        <f t="array" ref="BA210">INDEX(GMW!$A$2:$NF$200,MATCH(1,(GMW!$NE$2:$NE$200=BA$3)*(GMW!$ND$2:$ND$200=BA$4)*(GMW!$C$2:$C$200=BA$1),0),$F210-1966)</f>
        <v>4.6579870000000003</v>
      </c>
      <c r="BB210" s="5" cm="1">
        <f t="array" ref="BB210">INDEX(GMW!$A$2:$NF$200,MATCH(1,(GMW!$NE$2:$NE$200=BB$3)*(GMW!$ND$2:$ND$200=BB$4)*(GMW!$C$2:$C$200=BB$1),0),$F210-1966)</f>
        <v>11517.52</v>
      </c>
      <c r="BC210" s="5" cm="1">
        <f t="array" ref="BC210">INDEX(GMW!$A$2:$NF$200,MATCH(1,(GMW!$NE$2:$NE$200=BC$3)*(GMW!$ND$2:$ND$200=BC$4)*(GMW!$C$2:$C$200=BC$1),0),$F210-1966)</f>
        <v>0.55769100000000005</v>
      </c>
      <c r="BD210" s="5" cm="1">
        <f t="array" ref="BD210">INDEX(GMW!$A$2:$NF$200,MATCH(1,(GMW!$NE$2:$NE$200=BD$3)*(GMW!$ND$2:$ND$200=BD$4)*(GMW!$C$2:$C$200=BD$1),0),$F210-1966)</f>
        <v>5451</v>
      </c>
      <c r="BE210" s="5" cm="1">
        <f t="array" ref="BE210">INDEX(GMW!$A$2:$NF$200,MATCH(1,(GMW!$NE$2:$NE$200=BE$3)*(GMW!$ND$2:$ND$200=BE$4)*(GMW!$C$2:$C$200=BE$1),0),$F210-1966)</f>
        <v>10.242369999999999</v>
      </c>
      <c r="BF210" s="5" cm="1">
        <f t="array" ref="BF210">INDEX(GMW!$A$2:$NF$200,MATCH(1,(GMW!$NE$2:$NE$200=BF$3)*(GMW!$ND$2:$ND$200=BF$4)*(GMW!$C$2:$C$200=BF$1),0),$F210-1966)</f>
        <v>13.773</v>
      </c>
      <c r="BG210" s="5" cm="1">
        <f t="array" ref="BG210">INDEX(GMW!$A$2:$NF$200,MATCH(1,(GMW!$NE$2:$NE$200=BG$3)*(GMW!$ND$2:$ND$200=BG$4)*(GMW!$C$2:$C$200=BG$1),0),$F210-1966)</f>
        <v>19.934519999999999</v>
      </c>
      <c r="BH210" s="5" cm="1">
        <f t="array" ref="BH210">INDEX(GMW!$A$2:$NF$200,MATCH(1,(GMW!$NE$2:$NE$200=BH$3)*(GMW!$ND$2:$ND$200=BH$4)*(GMW!$C$2:$C$200=BH$1),0),$F210-1966)</f>
        <v>9.4380240000000004</v>
      </c>
      <c r="BI210" s="5" cm="1">
        <f t="array" ref="BI210">INDEX(GMW!$A$2:$NF$200,MATCH(1,(GMW!$NE$2:$NE$200=BI$3)*(GMW!$ND$2:$ND$200=BI$4)*(GMW!$C$2:$C$200=BI$1),0),$F210-1966)</f>
        <v>1.978</v>
      </c>
      <c r="BJ210" s="5" cm="1">
        <f t="array" ref="BJ210">INDEX(GMW!$A$2:$NF$200,MATCH(1,(GMW!$NE$2:$NE$200=BJ$3)*(GMW!$ND$2:$ND$200=BJ$4)*(GMW!$C$2:$C$200=BJ$1),0),$F210-1966)</f>
        <v>3.2379829999999998</v>
      </c>
      <c r="BK210" s="5" cm="1">
        <f t="array" ref="BK210">INDEX(GMW!$A$2:$NF$200,MATCH(1,(GMW!$NE$2:$NE$200=BK$3)*(GMW!$ND$2:$ND$200=BK$4)*(GMW!$C$2:$C$200=BK$1),0),$F210-1966)</f>
        <v>1.661937</v>
      </c>
      <c r="BL210" s="5" cm="1">
        <f t="array" ref="BL210">INDEX(GMW!$A$2:$NF$200,MATCH(1,(GMW!$NE$2:$NE$200=BL$3)*(GMW!$ND$2:$ND$200=BL$4)*(GMW!$C$2:$C$200=BL$1),0),$F210-1966)</f>
        <v>0.89957089999999995</v>
      </c>
      <c r="BM210" s="5" cm="1">
        <f t="array" ref="BM210">INDEX(GMW!$A$2:$NF$200,MATCH(1,(GMW!$NE$2:$NE$200=BM$3)*(GMW!$ND$2:$ND$200=BM$4)*(GMW!$C$2:$C$200=BM$1),0),$F210-1966)</f>
        <v>0.8579717</v>
      </c>
      <c r="BN210" s="5" cm="1">
        <f t="array" ref="BN210">INDEX(GMW!$A$2:$NF$200,MATCH(1,(GMW!$NE$2:$NE$200=BN$3)*(GMW!$ND$2:$ND$200=BN$4)*(GMW!$C$2:$C$200=BN$1),0),$F210-1966)</f>
        <v>2.0736349999999999</v>
      </c>
      <c r="BO210" s="5" cm="1">
        <f t="array" ref="BO210">INDEX(GMW!$A$2:$NF$200,MATCH(1,(GMW!$NE$2:$NE$200=BO$3)*(GMW!$ND$2:$ND$200=BO$4)*(GMW!$C$2:$C$200=BO$1),0),$F210-1966)</f>
        <v>1.3795599999999999</v>
      </c>
      <c r="BP210" s="5" cm="1">
        <f t="array" ref="BP210">INDEX(GMW!$A$2:$NF$200,MATCH(1,(GMW!$NE$2:$NE$200=BP$3)*(GMW!$ND$2:$ND$200=BP$4)*(GMW!$C$2:$C$200=BP$1),0),$F210-1966)</f>
        <v>2721043</v>
      </c>
      <c r="BQ210" s="5" cm="1">
        <f t="array" ref="BQ210">INDEX(GMW!$A$2:$NF$200,MATCH(1,(GMW!$NE$2:$NE$200=BQ$3)*(GMW!$ND$2:$ND$200=BQ$4)*(GMW!$C$2:$C$200=BQ$1),0),$F210-1966)</f>
        <v>38393.67</v>
      </c>
      <c r="BR210" s="5" cm="1">
        <f t="array" ref="BR210">INDEX(GMW!$A$2:$NF$200,MATCH(1,(GMW!$NE$2:$NE$200=BR$3)*(GMW!$ND$2:$ND$200=BR$4)*(GMW!$C$2:$C$200=BR$1),0),$F210-1966)</f>
        <v>1341028</v>
      </c>
      <c r="BS210" s="5" cm="1">
        <f t="array" ref="BS210">INDEX(GMW!$A$2:$NF$200,MATCH(1,(GMW!$NE$2:$NE$200=BS$3)*(GMW!$ND$2:$ND$200=BS$4)*(GMW!$C$2:$C$200=BS$1),0),$F210-1966)</f>
        <v>3052045</v>
      </c>
      <c r="BT210" s="5" cm="1">
        <f t="array" ref="BT210">INDEX(GMW!$A$2:$NF$200,MATCH(1,(GMW!$NE$2:$NE$200=BT$3)*(GMW!$ND$2:$ND$200=BT$4)*(GMW!$C$2:$C$200=BT$1),0),$F210-1966)</f>
        <v>1424588</v>
      </c>
      <c r="BU210" s="5" cm="1">
        <f t="array" ref="BU210">INDEX(GMW!$A$2:$NF$200,MATCH(1,(GMW!$NE$2:$NE$200=BU$3)*(GMW!$ND$2:$ND$200=BU$4)*(GMW!$C$2:$C$200=BU$1),0),$F210-1966)</f>
        <v>1117.6179999999999</v>
      </c>
      <c r="BV210" s="5" cm="1">
        <f t="array" ref="BV210">INDEX(GMW!$A$2:$NF$200,MATCH(1,(GMW!$NE$2:$NE$200=BV$3)*(GMW!$ND$2:$ND$200=BV$4)*(GMW!$C$2:$C$200=BV$1),0),$F210-1966)</f>
        <v>2629086</v>
      </c>
      <c r="BW210" s="5" cm="1">
        <f t="array" ref="BW210">INDEX(GMW!$A$2:$NF$200,MATCH(1,(GMW!$NE$2:$NE$200=BW$3)*(GMW!$ND$2:$ND$200=BW$4)*(GMW!$C$2:$C$200=BW$1),0),$F210-1966)</f>
        <v>198.8383</v>
      </c>
      <c r="BX210" s="5" cm="1">
        <f t="array" ref="BX210">INDEX(GMW!$A$2:$NF$200,MATCH(1,(GMW!$NE$2:$NE$200=BX$3)*(GMW!$ND$2:$ND$200=BX$4)*(GMW!$C$2:$C$200=BX$1),0),$F210-1966)</f>
        <v>1176975</v>
      </c>
      <c r="BY210" s="5" cm="1">
        <f t="array" ref="BY210">INDEX(GMW!$A$2:$NF$200,MATCH(1,(GMW!$NE$2:$NE$200=BY$3)*(GMW!$ND$2:$ND$200=BY$4)*(GMW!$C$2:$C$200=BY$1),0),$F210-1966)</f>
        <v>2445.6909999999998</v>
      </c>
      <c r="BZ210" s="5" cm="1">
        <f t="array" ref="BZ210">INDEX(GMW!$A$2:$NF$200,MATCH(1,(GMW!$NE$2:$NE$200=BZ$3)*(GMW!$ND$2:$ND$200=BZ$4)*(GMW!$C$2:$C$200=BZ$1),0),$F210-1966)</f>
        <v>3469.6289999999999</v>
      </c>
      <c r="CA210" s="5" cm="1">
        <f t="array" ref="CA210">INDEX(GMW!$A$2:$NF$200,MATCH(1,(GMW!$NE$2:$NE$200=CA$3)*(GMW!$ND$2:$ND$200=CA$4)*(GMW!$C$2:$C$200=CA$1),0),$F210-1966)</f>
        <v>3160.433</v>
      </c>
      <c r="CB210" s="5" cm="1">
        <f t="array" ref="CB210">INDEX(GMW!$A$2:$NF$200,MATCH(1,(GMW!$NE$2:$NE$200=CB$3)*(GMW!$ND$2:$ND$200=CB$4)*(GMW!$C$2:$C$200=CB$1),0),$F210-1966)</f>
        <v>1662.6320000000001</v>
      </c>
      <c r="CC210" s="5" cm="1">
        <f t="array" ref="CC210">INDEX(GMW!$A$2:$NF$200,MATCH(1,(GMW!$NE$2:$NE$200=CC$3)*(GMW!$ND$2:$ND$200=CC$4)*(GMW!$C$2:$C$200=CC$1),0),$F210-1966)</f>
        <v>531.173</v>
      </c>
      <c r="CD210" s="5" cm="1">
        <f t="array" ref="CD210">INDEX(GMW!$A$2:$NF$200,MATCH(1,(GMW!$NE$2:$NE$200=CD$3)*(GMW!$ND$2:$ND$200=CD$4)*(GMW!$C$2:$C$200=CD$1),0),$F210-1966)</f>
        <v>658.52800000000002</v>
      </c>
      <c r="CE210" s="5" cm="1">
        <f t="array" ref="CE210">INDEX(GMW!$A$2:$NF$200,MATCH(1,(GMW!$NE$2:$NE$200=CE$3)*(GMW!$ND$2:$ND$200=CE$4)*(GMW!$C$2:$C$200=CE$1),0),$F210-1966)</f>
        <v>535.173</v>
      </c>
      <c r="CF210" s="5" cm="1">
        <f t="array" ref="CF210">INDEX(GMW!$A$2:$NF$200,MATCH(1,(GMW!$NE$2:$NE$200=CF$3)*(GMW!$ND$2:$ND$200=CF$4)*(GMW!$C$2:$C$200=CF$1),0),$F210-1966)</f>
        <v>210.28960000000001</v>
      </c>
      <c r="CG210" s="5" cm="1">
        <f t="array" ref="CG210">INDEX(GMW!$A$2:$NF$200,MATCH(1,(GMW!$NE$2:$NE$200=CG$3)*(GMW!$ND$2:$ND$200=CG$4)*(GMW!$C$2:$C$200=CG$1),0),$F210-1966)</f>
        <v>179.292</v>
      </c>
      <c r="CH210" s="5" cm="1">
        <f t="array" ref="CH210">INDEX(GMW!$A$2:$NF$200,MATCH(1,(GMW!$NE$2:$NE$200=CH$3)*(GMW!$ND$2:$ND$200=CH$4)*(GMW!$C$2:$C$200=CH$1),0),$F210-1966)</f>
        <v>462.13299999999998</v>
      </c>
      <c r="CI210" s="5" cm="1">
        <f t="array" ref="CI210">INDEX(GMW!$A$2:$NF$200,MATCH(1,(GMW!$NE$2:$NE$200=CI$3)*(GMW!$ND$2:$ND$200=CI$4)*(GMW!$C$2:$C$200=CI$1),0),$F210-1966)</f>
        <v>280.66399999999999</v>
      </c>
      <c r="CJ210" s="5" cm="1">
        <f t="array" ref="CJ210">INDEX(GMW!$A$2:$NF$200,MATCH(1,(GMW!$NE$2:$NE$200=CJ$3)*(GMW!$ND$2:$ND$200=CJ$4)*(GMW!$C$2:$C$200=CJ$1),0),$F210-1966)</f>
        <v>690370</v>
      </c>
      <c r="CK210" s="5" cm="1">
        <f t="array" ref="CK210">INDEX(GMW!$A$2:$NF$200,MATCH(1,(GMW!$NE$2:$NE$200=CK$3)*(GMW!$ND$2:$ND$200=CK$4)*(GMW!$C$2:$C$200=CK$1),0),$F210-1966)</f>
        <v>7106.1750000000002</v>
      </c>
      <c r="CL210" s="5" cm="1">
        <f t="array" ref="CL210">INDEX(GMW!$A$2:$NF$200,MATCH(1,(GMW!$NE$2:$NE$200=CL$3)*(GMW!$ND$2:$ND$200=CL$4)*(GMW!$C$2:$C$200=CL$1),0),$F210-1966)</f>
        <v>148717.6</v>
      </c>
      <c r="CM210" s="5" cm="1">
        <f t="array" ref="CM210">INDEX(GMW!$A$2:$NF$200,MATCH(1,(GMW!$NE$2:$NE$200=CM$3)*(GMW!$ND$2:$ND$200=CM$4)*(GMW!$C$2:$C$200=CM$1),0),$F210-1966)</f>
        <v>753878</v>
      </c>
      <c r="CN210" s="5" cm="1">
        <f t="array" ref="CN210">INDEX(GMW!$A$2:$NF$200,MATCH(1,(GMW!$NE$2:$NE$200=CN$3)*(GMW!$ND$2:$ND$200=CN$4)*(GMW!$C$2:$C$200=CN$1),0),$F210-1966)</f>
        <v>665502</v>
      </c>
      <c r="CO210" s="5" cm="1">
        <f t="array" ref="CO210">INDEX(GMW!$A$2:$NF$200,MATCH(1,(GMW!$NE$2:$NE$200=CO$3)*(GMW!$ND$2:$ND$200=CO$4)*(GMW!$C$2:$C$200=CO$1),0),$F210-1966)</f>
        <v>692.62099999999998</v>
      </c>
      <c r="CP210" s="5" cm="1">
        <f t="array" ref="CP210">INDEX(GMW!$A$2:$NF$200,MATCH(1,(GMW!$NE$2:$NE$200=CP$3)*(GMW!$ND$2:$ND$200=CP$4)*(GMW!$C$2:$C$200=CP$1),0),$F210-1966)</f>
        <v>1546777</v>
      </c>
      <c r="CQ210" s="5" cm="1">
        <f t="array" ref="CQ210">INDEX(GMW!$A$2:$NF$200,MATCH(1,(GMW!$NE$2:$NE$200=CQ$3)*(GMW!$ND$2:$ND$200=CQ$4)*(GMW!$C$2:$C$200=CQ$1),0),$F210-1966)</f>
        <v>201.90479999999999</v>
      </c>
      <c r="CR210" s="5" cm="1">
        <f t="array" ref="CR210">INDEX(GMW!$A$2:$NF$200,MATCH(1,(GMW!$NE$2:$NE$200=CR$3)*(GMW!$ND$2:$ND$200=CR$4)*(GMW!$C$2:$C$200=CR$1),0),$F210-1966)</f>
        <v>617093.5</v>
      </c>
      <c r="CS210" s="5" cm="1">
        <f t="array" ref="CS210">INDEX(GMW!$A$2:$NF$200,MATCH(1,(GMW!$NE$2:$NE$200=CS$3)*(GMW!$ND$2:$ND$200=CS$4)*(GMW!$C$2:$C$200=CS$1),0),$F210-1966)</f>
        <v>1071.317</v>
      </c>
      <c r="CT210" s="5" cm="1">
        <f t="array" ref="CT210">INDEX(GMW!$A$2:$NF$200,MATCH(1,(GMW!$NE$2:$NE$200=CT$3)*(GMW!$ND$2:$ND$200=CT$4)*(GMW!$C$2:$C$200=CT$1),0),$F210-1966)</f>
        <v>720.78499999999997</v>
      </c>
      <c r="CU210" s="5" cm="1">
        <f t="array" ref="CU210">INDEX(GMW!$A$2:$NF$200,MATCH(1,(GMW!$NE$2:$NE$200=CU$3)*(GMW!$ND$2:$ND$200=CU$4)*(GMW!$C$2:$C$200=CU$1),0),$F210-1966)</f>
        <v>541.95799999999997</v>
      </c>
      <c r="CV210" s="5" cm="1">
        <f t="array" ref="CV210">INDEX(GMW!$A$2:$NF$200,MATCH(1,(GMW!$NE$2:$NE$200=CV$3)*(GMW!$ND$2:$ND$200=CV$4)*(GMW!$C$2:$C$200=CV$1),0),$F210-1966)</f>
        <v>384.904</v>
      </c>
      <c r="CW210" s="5" cm="1">
        <f t="array" ref="CW210">INDEX(GMW!$A$2:$NF$200,MATCH(1,(GMW!$NE$2:$NE$200=CW$3)*(GMW!$ND$2:$ND$200=CW$4)*(GMW!$C$2:$C$200=CW$1),0),$F210-1966)</f>
        <v>266.55500000000001</v>
      </c>
      <c r="CX210" s="5" cm="1">
        <f t="array" ref="CX210">INDEX(GMW!$A$2:$NF$200,MATCH(1,(GMW!$NE$2:$NE$200=CX$3)*(GMW!$ND$2:$ND$200=CX$4)*(GMW!$C$2:$C$200=CX$1),0),$F210-1966)</f>
        <v>151.90799999999999</v>
      </c>
      <c r="CY210" s="5" cm="1">
        <f t="array" ref="CY210">INDEX(GMW!$A$2:$NF$200,MATCH(1,(GMW!$NE$2:$NE$200=CY$3)*(GMW!$ND$2:$ND$200=CY$4)*(GMW!$C$2:$C$200=CY$1),0),$F210-1966)</f>
        <v>120.32429999999999</v>
      </c>
      <c r="CZ210" s="5" cm="1">
        <f t="array" ref="CZ210">INDEX(GMW!$A$2:$NF$200,MATCH(1,(GMW!$NE$2:$NE$200=CZ$3)*(GMW!$ND$2:$ND$200=CZ$4)*(GMW!$C$2:$C$200=CZ$1),0),$F210-1966)</f>
        <v>67.873999999999995</v>
      </c>
      <c r="DA210" s="5" cm="1">
        <f t="array" ref="DA210">INDEX(GMW!$A$2:$NF$200,MATCH(1,(GMW!$NE$2:$NE$200=DA$3)*(GMW!$ND$2:$ND$200=DA$4)*(GMW!$C$2:$C$200=DA$1),0),$F210-1966)</f>
        <v>130.09100000000001</v>
      </c>
      <c r="DB210" s="5" cm="1">
        <f t="array" ref="DB210">INDEX(GMW!$A$2:$NF$200,MATCH(1,(GMW!$NE$2:$NE$200=DB$3)*(GMW!$ND$2:$ND$200=DB$4)*(GMW!$C$2:$C$200=DB$1),0),$F210-1966)</f>
        <v>57.319000000000003</v>
      </c>
      <c r="DC210" s="5" cm="1">
        <f t="array" ref="DC210">INDEX(GMW!$A$2:$NF$200,MATCH(1,(GMW!$NE$2:$NE$200=DC$3)*(GMW!$ND$2:$ND$200=DC$4)*(GMW!$C$2:$C$200=DC$1),0),$F210-1966)</f>
        <v>68.951599999999999</v>
      </c>
    </row>
    <row r="211" spans="1:107" x14ac:dyDescent="0.25">
      <c r="A211" s="5">
        <v>2024</v>
      </c>
      <c r="B211" s="5">
        <f t="shared" si="67"/>
        <v>2024</v>
      </c>
      <c r="C211" s="5">
        <f t="shared" si="67"/>
        <v>2023</v>
      </c>
      <c r="D211" s="5">
        <f t="shared" si="67"/>
        <v>2023</v>
      </c>
      <c r="F211" s="5">
        <f t="shared" si="58"/>
        <v>2177</v>
      </c>
      <c r="G211" s="5" cm="1">
        <f t="array" ref="G211">INDEX(GMW!$A$2:$NF$200,MATCH(1,(GMW!$NE$2:$NE$200=G$3)*(GMW!$ND$2:$ND$200=G$4)*(GMW!$C$2:$C$200=G$1),0),$F211-1966)</f>
        <v>691337</v>
      </c>
      <c r="H211" s="5" cm="1">
        <f t="array" ref="H211">INDEX(GMW!$A$2:$NF$200,MATCH(1,(GMW!$NE$2:$NE$200=H$3)*(GMW!$ND$2:$ND$200=H$4)*(GMW!$C$2:$C$200=H$1),0),$F211-1966)</f>
        <v>411538</v>
      </c>
      <c r="I211" s="5" cm="1">
        <f t="array" ref="I211">INDEX(GMW!$A$2:$NF$200,MATCH(1,(GMW!$NE$2:$NE$200=I$3)*(GMW!$ND$2:$ND$200=I$4)*(GMW!$C$2:$C$200=I$1),0),$F211-1966)</f>
        <v>131393</v>
      </c>
      <c r="J211" s="5" cm="1">
        <f t="array" ref="J211">INDEX(GMW!$A$2:$NF$200,MATCH(1,(GMW!$NE$2:$NE$200=J$3)*(GMW!$ND$2:$ND$200=J$4)*(GMW!$C$2:$C$200=J$1),0),$F211-1966)</f>
        <v>144572</v>
      </c>
      <c r="K211" s="5" cm="1">
        <f t="array" ref="K211">INDEX(GMW!$A$2:$NF$200,MATCH(1,(GMW!$NE$2:$NE$200=K$3)*(GMW!$ND$2:$ND$200=K$4)*(GMW!$C$2:$C$200=K$1),0),$F211-1966)</f>
        <v>218168</v>
      </c>
      <c r="L211" s="5" cm="1">
        <f t="array" ref="L211">INDEX(GMW!$A$2:$NF$200,MATCH(1,(GMW!$NE$2:$NE$200=L$3)*(GMW!$ND$2:$ND$200=L$4)*(GMW!$C$2:$C$200=L$1),0),$F211-1966)</f>
        <v>225850</v>
      </c>
      <c r="M211" s="5" cm="1">
        <f t="array" ref="M211">INDEX(GMW!$A$2:$NF$200,MATCH(1,(GMW!$NE$2:$NE$200=M$3)*(GMW!$ND$2:$ND$200=M$4)*(GMW!$C$2:$C$200=M$1),0),$F211-1966)</f>
        <v>72998</v>
      </c>
      <c r="N211" s="5" cm="1">
        <f t="array" ref="N211">INDEX(GMW!$A$2:$NF$200,MATCH(1,(GMW!$NE$2:$NE$200=N$3)*(GMW!$ND$2:$ND$200=N$4)*(GMW!$C$2:$C$200=N$1),0),$F211-1966)</f>
        <v>23438</v>
      </c>
      <c r="O211" s="5" cm="1">
        <f t="array" ref="O211">INDEX(GMW!$A$2:$NF$200,MATCH(1,(GMW!$NE$2:$NE$200=O$3)*(GMW!$ND$2:$ND$200=O$4)*(GMW!$C$2:$C$200=O$1),0),$F211-1966)</f>
        <v>132.26669999999999</v>
      </c>
      <c r="P211" s="5" cm="1">
        <f t="array" ref="P211">INDEX(GMW!$A$2:$NF$200,MATCH(1,(GMW!$NE$2:$NE$200=P$3)*(GMW!$ND$2:$ND$200=P$4)*(GMW!$C$2:$C$200=P$1),0),$F211-1966)</f>
        <v>5.25</v>
      </c>
      <c r="Q211" s="5" cm="1">
        <f t="array" ref="Q211">INDEX(GMW!$A$2:$NF$200,MATCH(1,(GMW!$NE$2:$NE$200=Q$3)*(GMW!$ND$2:$ND$200=Q$4)*(GMW!$C$2:$C$200=Q$1),0),$F211-1966)</f>
        <v>3.95</v>
      </c>
      <c r="R211" s="5" cm="1">
        <f t="array" ref="R211">INDEX(GMW!$A$2:$NF$200,MATCH(1,(GMW!$NE$2:$NE$200=R$3)*(GMW!$ND$2:$ND$200=R$4)*(GMW!$C$2:$C$200=R$1),0),$F211-1966)</f>
        <v>132.26669999999999</v>
      </c>
      <c r="S211" s="5" cm="1">
        <f t="array" ref="S211">INDEX(GMW!$A$2:$NF$200,MATCH(1,(GMW!$NE$2:$NE$200=S$3)*(GMW!$ND$2:$ND$200=S$4)*(GMW!$C$2:$C$200=S$1),0),$F211-1966)</f>
        <v>36789</v>
      </c>
      <c r="T211" s="5" cm="1">
        <f t="array" ref="T211">INDEX(GMW!$A$2:$NF$200,MATCH(1,(GMW!$NE$2:$NE$200=T$3)*(GMW!$ND$2:$ND$200=T$4)*(GMW!$C$2:$C$200=T$1),0),$F211-1966)</f>
        <v>371</v>
      </c>
      <c r="U211" s="5" cm="1">
        <f t="array" ref="U211">INDEX(GMW!$A$2:$NF$200,MATCH(1,(GMW!$NE$2:$NE$200=U$3)*(GMW!$ND$2:$ND$200=U$4)*(GMW!$C$2:$C$200=U$1),0),$F211-1966)</f>
        <v>48</v>
      </c>
      <c r="V211" s="5" cm="1">
        <f t="array" ref="V211">INDEX(GMW!$A$2:$NF$200,MATCH(1,(GMW!$NE$2:$NE$200=V$3)*(GMW!$ND$2:$ND$200=V$4)*(GMW!$C$2:$C$200=V$1),0),$F211-1966)</f>
        <v>2580</v>
      </c>
      <c r="W211" s="5" cm="1">
        <f t="array" ref="W211">INDEX(GMW!$A$2:$NF$200,MATCH(1,(GMW!$NE$2:$NE$200=W$3)*(GMW!$ND$2:$ND$200=W$4)*(GMW!$C$2:$C$200=W$1),0),$F211-1966)</f>
        <v>131</v>
      </c>
      <c r="X211" s="5" cm="1">
        <f t="array" ref="X211">INDEX(GMW!$A$2:$NF$200,MATCH(1,(GMW!$NE$2:$NE$200=X$3)*(GMW!$ND$2:$ND$200=X$4)*(GMW!$C$2:$C$200=X$1),0),$F211-1966)</f>
        <v>246</v>
      </c>
      <c r="Y211" s="5" cm="1">
        <f t="array" ref="Y211">INDEX(GMW!$A$2:$NF$200,MATCH(1,(GMW!$NE$2:$NE$200=Y$3)*(GMW!$ND$2:$ND$200=Y$4)*(GMW!$C$2:$C$200=Y$1),0),$F211-1966)</f>
        <v>2232</v>
      </c>
      <c r="Z211" s="5" cm="1">
        <f t="array" ref="Z211">INDEX(GMW!$A$2:$NF$200,MATCH(1,(GMW!$NE$2:$NE$200=Z$3)*(GMW!$ND$2:$ND$200=Z$4)*(GMW!$C$2:$C$200=Z$1),0),$F211-1966)</f>
        <v>4754</v>
      </c>
      <c r="AA211" s="5" cm="1">
        <f t="array" ref="AA211">INDEX(GMW!$A$2:$NF$200,MATCH(1,(GMW!$NE$2:$NE$200=AA$3)*(GMW!$ND$2:$ND$200=AA$4)*(GMW!$C$2:$C$200=AA$1),0),$F211-1966)</f>
        <v>1896</v>
      </c>
      <c r="AB211" s="5" cm="1">
        <f t="array" ref="AB211">INDEX(GMW!$A$2:$NF$200,MATCH(1,(GMW!$NE$2:$NE$200=AB$3)*(GMW!$ND$2:$ND$200=AB$4)*(GMW!$C$2:$C$200=AB$1),0),$F211-1966)</f>
        <v>2663</v>
      </c>
      <c r="AC211" s="5" cm="1">
        <f t="array" ref="AC211">INDEX(GMW!$A$2:$NF$200,MATCH(1,(GMW!$NE$2:$NE$200=AC$3)*(GMW!$ND$2:$ND$200=AC$4)*(GMW!$C$2:$C$200=AC$1),0),$F211-1966)</f>
        <v>1620</v>
      </c>
      <c r="AD211" s="5" cm="1">
        <f t="array" ref="AD211">INDEX(GMW!$A$2:$NF$200,MATCH(1,(GMW!$NE$2:$NE$200=AD$3)*(GMW!$ND$2:$ND$200=AD$4)*(GMW!$C$2:$C$200=AD$1),0),$F211-1966)</f>
        <v>1159</v>
      </c>
      <c r="AE211" s="5" cm="1">
        <f t="array" ref="AE211">INDEX(GMW!$A$2:$NF$200,MATCH(1,(GMW!$NE$2:$NE$200=AE$3)*(GMW!$ND$2:$ND$200=AE$4)*(GMW!$C$2:$C$200=AE$1),0),$F211-1966)</f>
        <v>701</v>
      </c>
      <c r="AF211" s="5" cm="1">
        <f t="array" ref="AF211">INDEX(GMW!$A$2:$NF$200,MATCH(1,(GMW!$NE$2:$NE$200=AF$3)*(GMW!$ND$2:$ND$200=AF$4)*(GMW!$C$2:$C$200=AF$1),0),$F211-1966)</f>
        <v>3469</v>
      </c>
      <c r="AG211" s="5" cm="1">
        <f t="array" ref="AG211">INDEX(GMW!$A$2:$NF$200,MATCH(1,(GMW!$NE$2:$NE$200=AG$3)*(GMW!$ND$2:$ND$200=AG$4)*(GMW!$C$2:$C$200=AG$1),0),$F211-1966)</f>
        <v>3006</v>
      </c>
      <c r="AH211" s="5" cm="1">
        <f t="array" ref="AH211">INDEX(GMW!$A$2:$NF$200,MATCH(1,(GMW!$NE$2:$NE$200=AH$3)*(GMW!$ND$2:$ND$200=AH$4)*(GMW!$C$2:$C$200=AH$1),0),$F211-1966)</f>
        <v>1704</v>
      </c>
      <c r="AI211" s="5" cm="1">
        <f t="array" ref="AI211">INDEX(GMW!$A$2:$NF$200,MATCH(1,(GMW!$NE$2:$NE$200=AI$3)*(GMW!$ND$2:$ND$200=AI$4)*(GMW!$C$2:$C$200=AI$1),0),$F211-1966)</f>
        <v>3069</v>
      </c>
      <c r="AJ211" s="5" cm="1">
        <f t="array" ref="AJ211">INDEX(GMW!$A$2:$NF$200,MATCH(1,(GMW!$NE$2:$NE$200=AJ$3)*(GMW!$ND$2:$ND$200=AJ$4)*(GMW!$C$2:$C$200=AJ$1),0),$F211-1966)</f>
        <v>4981</v>
      </c>
      <c r="AK211" s="5" cm="1">
        <f t="array" ref="AK211">INDEX(GMW!$A$2:$NF$200,MATCH(1,(GMW!$NE$2:$NE$200=AK$3)*(GMW!$ND$2:$ND$200=AK$4)*(GMW!$C$2:$C$200=AK$1),0),$F211-1966)</f>
        <v>1122</v>
      </c>
      <c r="AL211" s="5" cm="1">
        <f t="array" ref="AL211">INDEX(GMW!$A$2:$NF$200,MATCH(1,(GMW!$NE$2:$NE$200=AL$3)*(GMW!$ND$2:$ND$200=AL$4)*(GMW!$C$2:$C$200=AL$1),0),$F211-1966)</f>
        <v>1038</v>
      </c>
      <c r="AM211" s="5" cm="1">
        <f t="array" ref="AM211">INDEX(GMW!$A$2:$NF$200,MATCH(1,(GMW!$NE$2:$NE$200=AM$3)*(GMW!$ND$2:$ND$200=AM$4)*(GMW!$C$2:$C$200=AM$1),0),$F211-1966)</f>
        <v>33335</v>
      </c>
      <c r="AN211" s="5" cm="1">
        <f t="array" ref="AN211">INDEX(GMW!$A$2:$NF$200,MATCH(1,(GMW!$NE$2:$NE$200=AN$3)*(GMW!$ND$2:$ND$200=AN$4)*(GMW!$C$2:$C$200=AN$1),0),$F211-1966)</f>
        <v>5924</v>
      </c>
      <c r="AO211" s="5" cm="1">
        <f t="array" ref="AO211">INDEX(GMW!$A$2:$NF$200,MATCH(1,(GMW!$NE$2:$NE$200=AO$3)*(GMW!$ND$2:$ND$200=AO$4)*(GMW!$C$2:$C$200=AO$1),0),$F211-1966)</f>
        <v>691337</v>
      </c>
      <c r="AP211" s="5" cm="1">
        <f t="array" ref="AP211">INDEX(GMW!$A$2:$NF$200,MATCH(1,(GMW!$NE$2:$NE$200=AP$3)*(GMW!$ND$2:$ND$200=AP$4)*(GMW!$C$2:$C$200=AP$1),0),$F211-1966)</f>
        <v>5770.5249999999996</v>
      </c>
      <c r="AQ211" s="5" cm="1">
        <f t="array" ref="AQ211">INDEX(GMW!$A$2:$NF$200,MATCH(1,(GMW!$NE$2:$NE$200=AQ$3)*(GMW!$ND$2:$ND$200=AQ$4)*(GMW!$C$2:$C$200=AQ$1),0),$F211-1966)</f>
        <v>137744.1</v>
      </c>
      <c r="AR211" s="5" cm="1">
        <f t="array" ref="AR211">INDEX(GMW!$A$2:$NF$200,MATCH(1,(GMW!$NE$2:$NE$200=AR$3)*(GMW!$ND$2:$ND$200=AR$4)*(GMW!$C$2:$C$200=AR$1),0),$F211-1966)</f>
        <v>901.93</v>
      </c>
      <c r="AS211" s="5" cm="1">
        <f t="array" ref="AS211">INDEX(GMW!$A$2:$NF$200,MATCH(1,(GMW!$NE$2:$NE$200=AS$3)*(GMW!$ND$2:$ND$200=AS$4)*(GMW!$C$2:$C$200=AS$1),0),$F211-1966)</f>
        <v>651.38400000000001</v>
      </c>
      <c r="AT211" s="5" cm="1">
        <f t="array" ref="AT211">INDEX(GMW!$A$2:$NF$200,MATCH(1,(GMW!$NE$2:$NE$200=AT$3)*(GMW!$ND$2:$ND$200=AT$4)*(GMW!$C$2:$C$200=AT$1),0),$F211-1966)</f>
        <v>482.923</v>
      </c>
      <c r="AU211" s="5" cm="1">
        <f t="array" ref="AU211">INDEX(GMW!$A$2:$NF$200,MATCH(1,(GMW!$NE$2:$NE$200=AU$3)*(GMW!$ND$2:$ND$200=AU$4)*(GMW!$C$2:$C$200=AU$1),0),$F211-1966)</f>
        <v>606777</v>
      </c>
      <c r="AV211" s="5" cm="1">
        <f t="array" ref="AV211">INDEX(GMW!$A$2:$NF$200,MATCH(1,(GMW!$NE$2:$NE$200=AV$3)*(GMW!$ND$2:$ND$200=AV$4)*(GMW!$C$2:$C$200=AV$1),0),$F211-1966)</f>
        <v>26198</v>
      </c>
      <c r="AW211" s="5" cm="1">
        <f t="array" ref="AW211">INDEX(GMW!$A$2:$NF$200,MATCH(1,(GMW!$NE$2:$NE$200=AW$3)*(GMW!$ND$2:$ND$200=AW$4)*(GMW!$C$2:$C$200=AW$1),0),$F211-1966)</f>
        <v>338.57499999999999</v>
      </c>
      <c r="AX211" s="5" cm="1">
        <f t="array" ref="AX211">INDEX(GMW!$A$2:$NF$200,MATCH(1,(GMW!$NE$2:$NE$200=AX$3)*(GMW!$ND$2:$ND$200=AX$4)*(GMW!$C$2:$C$200=AX$1),0),$F211-1966)</f>
        <v>1919.373</v>
      </c>
      <c r="AY211" s="5" cm="1">
        <f t="array" ref="AY211">INDEX(GMW!$A$2:$NF$200,MATCH(1,(GMW!$NE$2:$NE$200=AY$3)*(GMW!$ND$2:$ND$200=AY$4)*(GMW!$C$2:$C$200=AY$1),0),$F211-1966)</f>
        <v>25890</v>
      </c>
      <c r="AZ211" s="5" cm="1">
        <f t="array" ref="AZ211">INDEX(GMW!$A$2:$NF$200,MATCH(1,(GMW!$NE$2:$NE$200=AZ$3)*(GMW!$ND$2:$ND$200=AZ$4)*(GMW!$C$2:$C$200=AZ$1),0),$F211-1966)</f>
        <v>5668</v>
      </c>
      <c r="BA211" s="5" cm="1">
        <f t="array" ref="BA211">INDEX(GMW!$A$2:$NF$200,MATCH(1,(GMW!$NE$2:$NE$200=BA$3)*(GMW!$ND$2:$ND$200=BA$4)*(GMW!$C$2:$C$200=BA$1),0),$F211-1966)</f>
        <v>5.6304869999999996</v>
      </c>
      <c r="BB211" s="5" cm="1">
        <f t="array" ref="BB211">INDEX(GMW!$A$2:$NF$200,MATCH(1,(GMW!$NE$2:$NE$200=BB$3)*(GMW!$ND$2:$ND$200=BB$4)*(GMW!$C$2:$C$200=BB$1),0),$F211-1966)</f>
        <v>11929.75</v>
      </c>
      <c r="BC211" s="5" cm="1">
        <f t="array" ref="BC211">INDEX(GMW!$A$2:$NF$200,MATCH(1,(GMW!$NE$2:$NE$200=BC$3)*(GMW!$ND$2:$ND$200=BC$4)*(GMW!$C$2:$C$200=BC$1),0),$F211-1966)</f>
        <v>0.56506400000000001</v>
      </c>
      <c r="BD211" s="5" cm="1">
        <f t="array" ref="BD211">INDEX(GMW!$A$2:$NF$200,MATCH(1,(GMW!$NE$2:$NE$200=BD$3)*(GMW!$ND$2:$ND$200=BD$4)*(GMW!$C$2:$C$200=BD$1),0),$F211-1966)</f>
        <v>6602</v>
      </c>
      <c r="BE211" s="5" cm="1">
        <f t="array" ref="BE211">INDEX(GMW!$A$2:$NF$200,MATCH(1,(GMW!$NE$2:$NE$200=BE$3)*(GMW!$ND$2:$ND$200=BE$4)*(GMW!$C$2:$C$200=BE$1),0),$F211-1966)</f>
        <v>11.160740000000001</v>
      </c>
      <c r="BF211" s="5" cm="1">
        <f t="array" ref="BF211">INDEX(GMW!$A$2:$NF$200,MATCH(1,(GMW!$NE$2:$NE$200=BF$3)*(GMW!$ND$2:$ND$200=BF$4)*(GMW!$C$2:$C$200=BF$1),0),$F211-1966)</f>
        <v>14.327</v>
      </c>
      <c r="BG211" s="5" cm="1">
        <f t="array" ref="BG211">INDEX(GMW!$A$2:$NF$200,MATCH(1,(GMW!$NE$2:$NE$200=BG$3)*(GMW!$ND$2:$ND$200=BG$4)*(GMW!$C$2:$C$200=BG$1),0),$F211-1966)</f>
        <v>20.653359999999999</v>
      </c>
      <c r="BH211" s="5" cm="1">
        <f t="array" ref="BH211">INDEX(GMW!$A$2:$NF$200,MATCH(1,(GMW!$NE$2:$NE$200=BH$3)*(GMW!$ND$2:$ND$200=BH$4)*(GMW!$C$2:$C$200=BH$1),0),$F211-1966)</f>
        <v>9.3723100000000006</v>
      </c>
      <c r="BI211" s="5" cm="1">
        <f t="array" ref="BI211">INDEX(GMW!$A$2:$NF$200,MATCH(1,(GMW!$NE$2:$NE$200=BI$3)*(GMW!$ND$2:$ND$200=BI$4)*(GMW!$C$2:$C$200=BI$1),0),$F211-1966)</f>
        <v>1.962</v>
      </c>
      <c r="BJ211" s="5" cm="1">
        <f t="array" ref="BJ211">INDEX(GMW!$A$2:$NF$200,MATCH(1,(GMW!$NE$2:$NE$200=BJ$3)*(GMW!$ND$2:$ND$200=BJ$4)*(GMW!$C$2:$C$200=BJ$1),0),$F211-1966)</f>
        <v>3.2941470000000002</v>
      </c>
      <c r="BK211" s="5" cm="1">
        <f t="array" ref="BK211">INDEX(GMW!$A$2:$NF$200,MATCH(1,(GMW!$NE$2:$NE$200=BK$3)*(GMW!$ND$2:$ND$200=BK$4)*(GMW!$C$2:$C$200=BK$1),0),$F211-1966)</f>
        <v>1.7537670000000001</v>
      </c>
      <c r="BL211" s="5" cm="1">
        <f t="array" ref="BL211">INDEX(GMW!$A$2:$NF$200,MATCH(1,(GMW!$NE$2:$NE$200=BL$3)*(GMW!$ND$2:$ND$200=BL$4)*(GMW!$C$2:$C$200=BL$1),0),$F211-1966)</f>
        <v>0.99717909999999998</v>
      </c>
      <c r="BM211" s="5" cm="1">
        <f t="array" ref="BM211">INDEX(GMW!$A$2:$NF$200,MATCH(1,(GMW!$NE$2:$NE$200=BM$3)*(GMW!$ND$2:$ND$200=BM$4)*(GMW!$C$2:$C$200=BM$1),0),$F211-1966)</f>
        <v>0.86218859999999997</v>
      </c>
      <c r="BN211" s="5" cm="1">
        <f t="array" ref="BN211">INDEX(GMW!$A$2:$NF$200,MATCH(1,(GMW!$NE$2:$NE$200=BN$3)*(GMW!$ND$2:$ND$200=BN$4)*(GMW!$C$2:$C$200=BN$1),0),$F211-1966)</f>
        <v>2.0652650000000001</v>
      </c>
      <c r="BO211" s="5" cm="1">
        <f t="array" ref="BO211">INDEX(GMW!$A$2:$NF$200,MATCH(1,(GMW!$NE$2:$NE$200=BO$3)*(GMW!$ND$2:$ND$200=BO$4)*(GMW!$C$2:$C$200=BO$1),0),$F211-1966)</f>
        <v>1.4438500000000001</v>
      </c>
      <c r="BP211" s="5" cm="1">
        <f t="array" ref="BP211">INDEX(GMW!$A$2:$NF$200,MATCH(1,(GMW!$NE$2:$NE$200=BP$3)*(GMW!$ND$2:$ND$200=BP$4)*(GMW!$C$2:$C$200=BP$1),0),$F211-1966)</f>
        <v>2736528</v>
      </c>
      <c r="BQ211" s="5" cm="1">
        <f t="array" ref="BQ211">INDEX(GMW!$A$2:$NF$200,MATCH(1,(GMW!$NE$2:$NE$200=BQ$3)*(GMW!$ND$2:$ND$200=BQ$4)*(GMW!$C$2:$C$200=BQ$1),0),$F211-1966)</f>
        <v>38810.54</v>
      </c>
      <c r="BR211" s="5" cm="1">
        <f t="array" ref="BR211">INDEX(GMW!$A$2:$NF$200,MATCH(1,(GMW!$NE$2:$NE$200=BR$3)*(GMW!$ND$2:$ND$200=BR$4)*(GMW!$C$2:$C$200=BR$1),0),$F211-1966)</f>
        <v>1345504</v>
      </c>
      <c r="BS211" s="5" cm="1">
        <f t="array" ref="BS211">INDEX(GMW!$A$2:$NF$200,MATCH(1,(GMW!$NE$2:$NE$200=BS$3)*(GMW!$ND$2:$ND$200=BS$4)*(GMW!$C$2:$C$200=BS$1),0),$F211-1966)</f>
        <v>3086879</v>
      </c>
      <c r="BT211" s="5" cm="1">
        <f t="array" ref="BT211">INDEX(GMW!$A$2:$NF$200,MATCH(1,(GMW!$NE$2:$NE$200=BT$3)*(GMW!$ND$2:$ND$200=BT$4)*(GMW!$C$2:$C$200=BT$1),0),$F211-1966)</f>
        <v>1460564</v>
      </c>
      <c r="BU211" s="5" cm="1">
        <f t="array" ref="BU211">INDEX(GMW!$A$2:$NF$200,MATCH(1,(GMW!$NE$2:$NE$200=BU$3)*(GMW!$ND$2:$ND$200=BU$4)*(GMW!$C$2:$C$200=BU$1),0),$F211-1966)</f>
        <v>1110.134</v>
      </c>
      <c r="BV211" s="5" cm="1">
        <f t="array" ref="BV211">INDEX(GMW!$A$2:$NF$200,MATCH(1,(GMW!$NE$2:$NE$200=BV$3)*(GMW!$ND$2:$ND$200=BV$4)*(GMW!$C$2:$C$200=BV$1),0),$F211-1966)</f>
        <v>2717727</v>
      </c>
      <c r="BW211" s="5" cm="1">
        <f t="array" ref="BW211">INDEX(GMW!$A$2:$NF$200,MATCH(1,(GMW!$NE$2:$NE$200=BW$3)*(GMW!$ND$2:$ND$200=BW$4)*(GMW!$C$2:$C$200=BW$1),0),$F211-1966)</f>
        <v>198.75020000000001</v>
      </c>
      <c r="BX211" s="5" cm="1">
        <f t="array" ref="BX211">INDEX(GMW!$A$2:$NF$200,MATCH(1,(GMW!$NE$2:$NE$200=BX$3)*(GMW!$ND$2:$ND$200=BX$4)*(GMW!$C$2:$C$200=BX$1),0),$F211-1966)</f>
        <v>1193020</v>
      </c>
      <c r="BY211" s="5" cm="1">
        <f t="array" ref="BY211">INDEX(GMW!$A$2:$NF$200,MATCH(1,(GMW!$NE$2:$NE$200=BY$3)*(GMW!$ND$2:$ND$200=BY$4)*(GMW!$C$2:$C$200=BY$1),0),$F211-1966)</f>
        <v>2461.471</v>
      </c>
      <c r="BZ211" s="5" cm="1">
        <f t="array" ref="BZ211">INDEX(GMW!$A$2:$NF$200,MATCH(1,(GMW!$NE$2:$NE$200=BZ$3)*(GMW!$ND$2:$ND$200=BZ$4)*(GMW!$C$2:$C$200=BZ$1),0),$F211-1966)</f>
        <v>3539.8</v>
      </c>
      <c r="CA211" s="5" cm="1">
        <f t="array" ref="CA211">INDEX(GMW!$A$2:$NF$200,MATCH(1,(GMW!$NE$2:$NE$200=CA$3)*(GMW!$ND$2:$ND$200=CA$4)*(GMW!$C$2:$C$200=CA$1),0),$F211-1966)</f>
        <v>3184.1579999999999</v>
      </c>
      <c r="CB211" s="5" cm="1">
        <f t="array" ref="CB211">INDEX(GMW!$A$2:$NF$200,MATCH(1,(GMW!$NE$2:$NE$200=CB$3)*(GMW!$ND$2:$ND$200=CB$4)*(GMW!$C$2:$C$200=CB$1),0),$F211-1966)</f>
        <v>1678.6289999999999</v>
      </c>
      <c r="CC211" s="5" cm="1">
        <f t="array" ref="CC211">INDEX(GMW!$A$2:$NF$200,MATCH(1,(GMW!$NE$2:$NE$200=CC$3)*(GMW!$ND$2:$ND$200=CC$4)*(GMW!$C$2:$C$200=CC$1),0),$F211-1966)</f>
        <v>533.02329999999995</v>
      </c>
      <c r="CD211" s="5" cm="1">
        <f t="array" ref="CD211">INDEX(GMW!$A$2:$NF$200,MATCH(1,(GMW!$NE$2:$NE$200=CD$3)*(GMW!$ND$2:$ND$200=CD$4)*(GMW!$C$2:$C$200=CD$1),0),$F211-1966)</f>
        <v>673.34900000000005</v>
      </c>
      <c r="CE211" s="5" cm="1">
        <f t="array" ref="CE211">INDEX(GMW!$A$2:$NF$200,MATCH(1,(GMW!$NE$2:$NE$200=CE$3)*(GMW!$ND$2:$ND$200=CE$4)*(GMW!$C$2:$C$200=CE$1),0),$F211-1966)</f>
        <v>543.06600000000003</v>
      </c>
      <c r="CF211" s="5" cm="1">
        <f t="array" ref="CF211">INDEX(GMW!$A$2:$NF$200,MATCH(1,(GMW!$NE$2:$NE$200=CF$3)*(GMW!$ND$2:$ND$200=CF$4)*(GMW!$C$2:$C$200=CF$1),0),$F211-1966)</f>
        <v>214.8725</v>
      </c>
      <c r="CG211" s="5" cm="1">
        <f t="array" ref="CG211">INDEX(GMW!$A$2:$NF$200,MATCH(1,(GMW!$NE$2:$NE$200=CG$3)*(GMW!$ND$2:$ND$200=CG$4)*(GMW!$C$2:$C$200=CG$1),0),$F211-1966)</f>
        <v>157.71799999999999</v>
      </c>
      <c r="CH211" s="5" cm="1">
        <f t="array" ref="CH211">INDEX(GMW!$A$2:$NF$200,MATCH(1,(GMW!$NE$2:$NE$200=CH$3)*(GMW!$ND$2:$ND$200=CH$4)*(GMW!$C$2:$C$200=CH$1),0),$F211-1966)</f>
        <v>458.16199999999998</v>
      </c>
      <c r="CI211" s="5" cm="1">
        <f t="array" ref="CI211">INDEX(GMW!$A$2:$NF$200,MATCH(1,(GMW!$NE$2:$NE$200=CI$3)*(GMW!$ND$2:$ND$200=CI$4)*(GMW!$C$2:$C$200=CI$1),0),$F211-1966)</f>
        <v>282.24149999999997</v>
      </c>
      <c r="CJ211" s="5" cm="1">
        <f t="array" ref="CJ211">INDEX(GMW!$A$2:$NF$200,MATCH(1,(GMW!$NE$2:$NE$200=CJ$3)*(GMW!$ND$2:$ND$200=CJ$4)*(GMW!$C$2:$C$200=CJ$1),0),$F211-1966)</f>
        <v>706135</v>
      </c>
      <c r="CK211" s="5" cm="1">
        <f t="array" ref="CK211">INDEX(GMW!$A$2:$NF$200,MATCH(1,(GMW!$NE$2:$NE$200=CK$3)*(GMW!$ND$2:$ND$200=CK$4)*(GMW!$C$2:$C$200=CK$1),0),$F211-1966)</f>
        <v>7177.05</v>
      </c>
      <c r="CL211" s="5" cm="1">
        <f t="array" ref="CL211">INDEX(GMW!$A$2:$NF$200,MATCH(1,(GMW!$NE$2:$NE$200=CL$3)*(GMW!$ND$2:$ND$200=CL$4)*(GMW!$C$2:$C$200=CL$1),0),$F211-1966)</f>
        <v>148584.70000000001</v>
      </c>
      <c r="CM211" s="5" cm="1">
        <f t="array" ref="CM211">INDEX(GMW!$A$2:$NF$200,MATCH(1,(GMW!$NE$2:$NE$200=CM$3)*(GMW!$ND$2:$ND$200=CM$4)*(GMW!$C$2:$C$200=CM$1),0),$F211-1966)</f>
        <v>759077</v>
      </c>
      <c r="CN211" s="5" cm="1">
        <f t="array" ref="CN211">INDEX(GMW!$A$2:$NF$200,MATCH(1,(GMW!$NE$2:$NE$200=CN$3)*(GMW!$ND$2:$ND$200=CN$4)*(GMW!$C$2:$C$200=CN$1),0),$F211-1966)</f>
        <v>674531</v>
      </c>
      <c r="CO211" s="5" cm="1">
        <f t="array" ref="CO211">INDEX(GMW!$A$2:$NF$200,MATCH(1,(GMW!$NE$2:$NE$200=CO$3)*(GMW!$ND$2:$ND$200=CO$4)*(GMW!$C$2:$C$200=CO$1),0),$F211-1966)</f>
        <v>705.19200000000001</v>
      </c>
      <c r="CP211" s="5" cm="1">
        <f t="array" ref="CP211">INDEX(GMW!$A$2:$NF$200,MATCH(1,(GMW!$NE$2:$NE$200=CP$3)*(GMW!$ND$2:$ND$200=CP$4)*(GMW!$C$2:$C$200=CP$1),0),$F211-1966)</f>
        <v>1578124</v>
      </c>
      <c r="CQ211" s="5" cm="1">
        <f t="array" ref="CQ211">INDEX(GMW!$A$2:$NF$200,MATCH(1,(GMW!$NE$2:$NE$200=CQ$3)*(GMW!$ND$2:$ND$200=CQ$4)*(GMW!$C$2:$C$200=CQ$1),0),$F211-1966)</f>
        <v>204.5736</v>
      </c>
      <c r="CR211" s="5" cm="1">
        <f t="array" ref="CR211">INDEX(GMW!$A$2:$NF$200,MATCH(1,(GMW!$NE$2:$NE$200=CR$3)*(GMW!$ND$2:$ND$200=CR$4)*(GMW!$C$2:$C$200=CR$1),0),$F211-1966)</f>
        <v>633548.69999999995</v>
      </c>
      <c r="CS211" s="5" cm="1">
        <f t="array" ref="CS211">INDEX(GMW!$A$2:$NF$200,MATCH(1,(GMW!$NE$2:$NE$200=CS$3)*(GMW!$ND$2:$ND$200=CS$4)*(GMW!$C$2:$C$200=CS$1),0),$F211-1966)</f>
        <v>1074.528</v>
      </c>
      <c r="CT211" s="5" cm="1">
        <f t="array" ref="CT211">INDEX(GMW!$A$2:$NF$200,MATCH(1,(GMW!$NE$2:$NE$200=CT$3)*(GMW!$ND$2:$ND$200=CT$4)*(GMW!$C$2:$C$200=CT$1),0),$F211-1966)</f>
        <v>724.69799999999998</v>
      </c>
      <c r="CU211" s="5" cm="1">
        <f t="array" ref="CU211">INDEX(GMW!$A$2:$NF$200,MATCH(1,(GMW!$NE$2:$NE$200=CU$3)*(GMW!$ND$2:$ND$200=CU$4)*(GMW!$C$2:$C$200=CU$1),0),$F211-1966)</f>
        <v>546.11300000000006</v>
      </c>
      <c r="CV211" s="5" cm="1">
        <f t="array" ref="CV211">INDEX(GMW!$A$2:$NF$200,MATCH(1,(GMW!$NE$2:$NE$200=CV$3)*(GMW!$ND$2:$ND$200=CV$4)*(GMW!$C$2:$C$200=CV$1),0),$F211-1966)</f>
        <v>391.39</v>
      </c>
      <c r="CW211" s="5" cm="1">
        <f t="array" ref="CW211">INDEX(GMW!$A$2:$NF$200,MATCH(1,(GMW!$NE$2:$NE$200=CW$3)*(GMW!$ND$2:$ND$200=CW$4)*(GMW!$C$2:$C$200=CW$1),0),$F211-1966)</f>
        <v>275.452</v>
      </c>
      <c r="CX211" s="5" cm="1">
        <f t="array" ref="CX211">INDEX(GMW!$A$2:$NF$200,MATCH(1,(GMW!$NE$2:$NE$200=CX$3)*(GMW!$ND$2:$ND$200=CX$4)*(GMW!$C$2:$C$200=CX$1),0),$F211-1966)</f>
        <v>153.119</v>
      </c>
      <c r="CY211" s="5" cm="1">
        <f t="array" ref="CY211">INDEX(GMW!$A$2:$NF$200,MATCH(1,(GMW!$NE$2:$NE$200=CY$3)*(GMW!$ND$2:$ND$200=CY$4)*(GMW!$C$2:$C$200=CY$1),0),$F211-1966)</f>
        <v>122.1503</v>
      </c>
      <c r="CZ211" s="5" cm="1">
        <f t="array" ref="CZ211">INDEX(GMW!$A$2:$NF$200,MATCH(1,(GMW!$NE$2:$NE$200=CZ$3)*(GMW!$ND$2:$ND$200=CZ$4)*(GMW!$C$2:$C$200=CZ$1),0),$F211-1966)</f>
        <v>68.352999999999994</v>
      </c>
      <c r="DA211" s="5" cm="1">
        <f t="array" ref="DA211">INDEX(GMW!$A$2:$NF$200,MATCH(1,(GMW!$NE$2:$NE$200=DA$3)*(GMW!$ND$2:$ND$200=DA$4)*(GMW!$C$2:$C$200=DA$1),0),$F211-1966)</f>
        <v>130.31800000000001</v>
      </c>
      <c r="DB211" s="5" cm="1">
        <f t="array" ref="DB211">INDEX(GMW!$A$2:$NF$200,MATCH(1,(GMW!$NE$2:$NE$200=DB$3)*(GMW!$ND$2:$ND$200=DB$4)*(GMW!$C$2:$C$200=DB$1),0),$F211-1966)</f>
        <v>57.826000000000001</v>
      </c>
      <c r="DC211" s="5" cm="1">
        <f t="array" ref="DC211">INDEX(GMW!$A$2:$NF$200,MATCH(1,(GMW!$NE$2:$NE$200=DC$3)*(GMW!$ND$2:$ND$200=DC$4)*(GMW!$C$2:$C$200=DC$1),0),$F211-1966)</f>
        <v>70.876099999999994</v>
      </c>
    </row>
    <row r="212" spans="1:107" x14ac:dyDescent="0.25">
      <c r="B212" s="5">
        <f t="shared" si="67"/>
        <v>2024</v>
      </c>
      <c r="C212" s="5">
        <f t="shared" si="67"/>
        <v>2024</v>
      </c>
      <c r="F212" s="5">
        <f t="shared" si="58"/>
        <v>2178</v>
      </c>
      <c r="G212" s="5" cm="1">
        <f t="array" ref="G212">INDEX(GMW!$A$2:$NF$200,MATCH(1,(GMW!$NE$2:$NE$200=G$3)*(GMW!$ND$2:$ND$200=G$4)*(GMW!$C$2:$C$200=G$1),0),$F212-1966)</f>
        <v>695578</v>
      </c>
      <c r="H212" s="5" cm="1">
        <f t="array" ref="H212">INDEX(GMW!$A$2:$NF$200,MATCH(1,(GMW!$NE$2:$NE$200=H$3)*(GMW!$ND$2:$ND$200=H$4)*(GMW!$C$2:$C$200=H$1),0),$F212-1966)</f>
        <v>410651</v>
      </c>
      <c r="I212" s="5" cm="1">
        <f t="array" ref="I212">INDEX(GMW!$A$2:$NF$200,MATCH(1,(GMW!$NE$2:$NE$200=I$3)*(GMW!$ND$2:$ND$200=I$4)*(GMW!$C$2:$C$200=I$1),0),$F212-1966)</f>
        <v>132035</v>
      </c>
      <c r="J212" s="5" cm="1">
        <f t="array" ref="J212">INDEX(GMW!$A$2:$NF$200,MATCH(1,(GMW!$NE$2:$NE$200=J$3)*(GMW!$ND$2:$ND$200=J$4)*(GMW!$C$2:$C$200=J$1),0),$F212-1966)</f>
        <v>146475</v>
      </c>
      <c r="K212" s="5" cm="1">
        <f t="array" ref="K212">INDEX(GMW!$A$2:$NF$200,MATCH(1,(GMW!$NE$2:$NE$200=K$3)*(GMW!$ND$2:$ND$200=K$4)*(GMW!$C$2:$C$200=K$1),0),$F212-1966)</f>
        <v>219727</v>
      </c>
      <c r="L212" s="5" cm="1">
        <f t="array" ref="L212">INDEX(GMW!$A$2:$NF$200,MATCH(1,(GMW!$NE$2:$NE$200=L$3)*(GMW!$ND$2:$ND$200=L$4)*(GMW!$C$2:$C$200=L$1),0),$F212-1966)</f>
        <v>237529</v>
      </c>
      <c r="M212" s="5" cm="1">
        <f t="array" ref="M212">INDEX(GMW!$A$2:$NF$200,MATCH(1,(GMW!$NE$2:$NE$200=M$3)*(GMW!$ND$2:$ND$200=M$4)*(GMW!$C$2:$C$200=M$1),0),$F212-1966)</f>
        <v>74236</v>
      </c>
      <c r="N212" s="5" cm="1">
        <f t="array" ref="N212">INDEX(GMW!$A$2:$NF$200,MATCH(1,(GMW!$NE$2:$NE$200=N$3)*(GMW!$ND$2:$ND$200=N$4)*(GMW!$C$2:$C$200=N$1),0),$F212-1966)</f>
        <v>22063</v>
      </c>
      <c r="O212" s="5" cm="1">
        <f t="array" ref="O212">INDEX(GMW!$A$2:$NF$200,MATCH(1,(GMW!$NE$2:$NE$200=O$3)*(GMW!$ND$2:$ND$200=O$4)*(GMW!$C$2:$C$200=O$1),0),$F212-1966)</f>
        <v>133.83330000000001</v>
      </c>
      <c r="P212" s="5" cm="1">
        <f t="array" ref="P212">INDEX(GMW!$A$2:$NF$200,MATCH(1,(GMW!$NE$2:$NE$200=P$3)*(GMW!$ND$2:$ND$200=P$4)*(GMW!$C$2:$C$200=P$1),0),$F212-1966)</f>
        <v>5.25</v>
      </c>
      <c r="Q212" s="5" cm="1">
        <f t="array" ref="Q212">INDEX(GMW!$A$2:$NF$200,MATCH(1,(GMW!$NE$2:$NE$200=Q$3)*(GMW!$ND$2:$ND$200=Q$4)*(GMW!$C$2:$C$200=Q$1),0),$F212-1966)</f>
        <v>4.17</v>
      </c>
      <c r="R212" s="5" cm="1">
        <f t="array" ref="R212">INDEX(GMW!$A$2:$NF$200,MATCH(1,(GMW!$NE$2:$NE$200=R$3)*(GMW!$ND$2:$ND$200=R$4)*(GMW!$C$2:$C$200=R$1),0),$F212-1966)</f>
        <v>133.83330000000001</v>
      </c>
      <c r="S212" s="5" cm="1">
        <f t="array" ref="S212">INDEX(GMW!$A$2:$NF$200,MATCH(1,(GMW!$NE$2:$NE$200=S$3)*(GMW!$ND$2:$ND$200=S$4)*(GMW!$C$2:$C$200=S$1),0),$F212-1966)</f>
        <v>36710</v>
      </c>
      <c r="T212" s="5" cm="1">
        <f t="array" ref="T212">INDEX(GMW!$A$2:$NF$200,MATCH(1,(GMW!$NE$2:$NE$200=T$3)*(GMW!$ND$2:$ND$200=T$4)*(GMW!$C$2:$C$200=T$1),0),$F212-1966)</f>
        <v>350</v>
      </c>
      <c r="U212" s="5" cm="1">
        <f t="array" ref="U212">INDEX(GMW!$A$2:$NF$200,MATCH(1,(GMW!$NE$2:$NE$200=U$3)*(GMW!$ND$2:$ND$200=U$4)*(GMW!$C$2:$C$200=U$1),0),$F212-1966)</f>
        <v>50</v>
      </c>
      <c r="V212" s="5" cm="1">
        <f t="array" ref="V212">INDEX(GMW!$A$2:$NF$200,MATCH(1,(GMW!$NE$2:$NE$200=V$3)*(GMW!$ND$2:$ND$200=V$4)*(GMW!$C$2:$C$200=V$1),0),$F212-1966)</f>
        <v>2576</v>
      </c>
      <c r="W212" s="5" cm="1">
        <f t="array" ref="W212">INDEX(GMW!$A$2:$NF$200,MATCH(1,(GMW!$NE$2:$NE$200=W$3)*(GMW!$ND$2:$ND$200=W$4)*(GMW!$C$2:$C$200=W$1),0),$F212-1966)</f>
        <v>134</v>
      </c>
      <c r="X212" s="5" cm="1">
        <f t="array" ref="X212">INDEX(GMW!$A$2:$NF$200,MATCH(1,(GMW!$NE$2:$NE$200=X$3)*(GMW!$ND$2:$ND$200=X$4)*(GMW!$C$2:$C$200=X$1),0),$F212-1966)</f>
        <v>243</v>
      </c>
      <c r="Y212" s="5" cm="1">
        <f t="array" ref="Y212">INDEX(GMW!$A$2:$NF$200,MATCH(1,(GMW!$NE$2:$NE$200=Y$3)*(GMW!$ND$2:$ND$200=Y$4)*(GMW!$C$2:$C$200=Y$1),0),$F212-1966)</f>
        <v>2155</v>
      </c>
      <c r="Z212" s="5" cm="1">
        <f t="array" ref="Z212">INDEX(GMW!$A$2:$NF$200,MATCH(1,(GMW!$NE$2:$NE$200=Z$3)*(GMW!$ND$2:$ND$200=Z$4)*(GMW!$C$2:$C$200=Z$1),0),$F212-1966)</f>
        <v>4735</v>
      </c>
      <c r="AA212" s="5" cm="1">
        <f t="array" ref="AA212">INDEX(GMW!$A$2:$NF$200,MATCH(1,(GMW!$NE$2:$NE$200=AA$3)*(GMW!$ND$2:$ND$200=AA$4)*(GMW!$C$2:$C$200=AA$1),0),$F212-1966)</f>
        <v>1878</v>
      </c>
      <c r="AB212" s="5" cm="1">
        <f t="array" ref="AB212">INDEX(GMW!$A$2:$NF$200,MATCH(1,(GMW!$NE$2:$NE$200=AB$3)*(GMW!$ND$2:$ND$200=AB$4)*(GMW!$C$2:$C$200=AB$1),0),$F212-1966)</f>
        <v>2665</v>
      </c>
      <c r="AC212" s="5" cm="1">
        <f t="array" ref="AC212">INDEX(GMW!$A$2:$NF$200,MATCH(1,(GMW!$NE$2:$NE$200=AC$3)*(GMW!$ND$2:$ND$200=AC$4)*(GMW!$C$2:$C$200=AC$1),0),$F212-1966)</f>
        <v>1608</v>
      </c>
      <c r="AD212" s="5" cm="1">
        <f t="array" ref="AD212">INDEX(GMW!$A$2:$NF$200,MATCH(1,(GMW!$NE$2:$NE$200=AD$3)*(GMW!$ND$2:$ND$200=AD$4)*(GMW!$C$2:$C$200=AD$1),0),$F212-1966)</f>
        <v>1173</v>
      </c>
      <c r="AE212" s="5" cm="1">
        <f t="array" ref="AE212">INDEX(GMW!$A$2:$NF$200,MATCH(1,(GMW!$NE$2:$NE$200=AE$3)*(GMW!$ND$2:$ND$200=AE$4)*(GMW!$C$2:$C$200=AE$1),0),$F212-1966)</f>
        <v>713</v>
      </c>
      <c r="AF212" s="5" cm="1">
        <f t="array" ref="AF212">INDEX(GMW!$A$2:$NF$200,MATCH(1,(GMW!$NE$2:$NE$200=AF$3)*(GMW!$ND$2:$ND$200=AF$4)*(GMW!$C$2:$C$200=AF$1),0),$F212-1966)</f>
        <v>3492</v>
      </c>
      <c r="AG212" s="5" cm="1">
        <f t="array" ref="AG212">INDEX(GMW!$A$2:$NF$200,MATCH(1,(GMW!$NE$2:$NE$200=AG$3)*(GMW!$ND$2:$ND$200=AG$4)*(GMW!$C$2:$C$200=AG$1),0),$F212-1966)</f>
        <v>3002</v>
      </c>
      <c r="AH212" s="5" cm="1">
        <f t="array" ref="AH212">INDEX(GMW!$A$2:$NF$200,MATCH(1,(GMW!$NE$2:$NE$200=AH$3)*(GMW!$ND$2:$ND$200=AH$4)*(GMW!$C$2:$C$200=AH$1),0),$F212-1966)</f>
        <v>1718</v>
      </c>
      <c r="AI212" s="5" cm="1">
        <f t="array" ref="AI212">INDEX(GMW!$A$2:$NF$200,MATCH(1,(GMW!$NE$2:$NE$200=AI$3)*(GMW!$ND$2:$ND$200=AI$4)*(GMW!$C$2:$C$200=AI$1),0),$F212-1966)</f>
        <v>3056</v>
      </c>
      <c r="AJ212" s="5" cm="1">
        <f t="array" ref="AJ212">INDEX(GMW!$A$2:$NF$200,MATCH(1,(GMW!$NE$2:$NE$200=AJ$3)*(GMW!$ND$2:$ND$200=AJ$4)*(GMW!$C$2:$C$200=AJ$1),0),$F212-1966)</f>
        <v>5057</v>
      </c>
      <c r="AK212" s="5" cm="1">
        <f t="array" ref="AK212">INDEX(GMW!$A$2:$NF$200,MATCH(1,(GMW!$NE$2:$NE$200=AK$3)*(GMW!$ND$2:$ND$200=AK$4)*(GMW!$C$2:$C$200=AK$1),0),$F212-1966)</f>
        <v>1117</v>
      </c>
      <c r="AL212" s="5" cm="1">
        <f t="array" ref="AL212">INDEX(GMW!$A$2:$NF$200,MATCH(1,(GMW!$NE$2:$NE$200=AL$3)*(GMW!$ND$2:$ND$200=AL$4)*(GMW!$C$2:$C$200=AL$1),0),$F212-1966)</f>
        <v>989</v>
      </c>
      <c r="AM212" s="5" cm="1">
        <f t="array" ref="AM212">INDEX(GMW!$A$2:$NF$200,MATCH(1,(GMW!$NE$2:$NE$200=AM$3)*(GMW!$ND$2:$ND$200=AM$4)*(GMW!$C$2:$C$200=AM$1),0),$F212-1966)</f>
        <v>33489</v>
      </c>
      <c r="AN212" s="5" cm="1">
        <f t="array" ref="AN212">INDEX(GMW!$A$2:$NF$200,MATCH(1,(GMW!$NE$2:$NE$200=AN$3)*(GMW!$ND$2:$ND$200=AN$4)*(GMW!$C$2:$C$200=AN$1),0),$F212-1966)</f>
        <v>5940</v>
      </c>
      <c r="AO212" s="5" cm="1">
        <f t="array" ref="AO212">INDEX(GMW!$A$2:$NF$200,MATCH(1,(GMW!$NE$2:$NE$200=AO$3)*(GMW!$ND$2:$ND$200=AO$4)*(GMW!$C$2:$C$200=AO$1),0),$F212-1966)</f>
        <v>695578</v>
      </c>
      <c r="AP212" s="5" cm="1">
        <f t="array" ref="AP212">INDEX(GMW!$A$2:$NF$200,MATCH(1,(GMW!$NE$2:$NE$200=AP$3)*(GMW!$ND$2:$ND$200=AP$4)*(GMW!$C$2:$C$200=AP$1),0),$F212-1966)</f>
        <v>5821.625</v>
      </c>
      <c r="AQ212" s="5" cm="1">
        <f t="array" ref="AQ212">INDEX(GMW!$A$2:$NF$200,MATCH(1,(GMW!$NE$2:$NE$200=AQ$3)*(GMW!$ND$2:$ND$200=AQ$4)*(GMW!$C$2:$C$200=AQ$1),0),$F212-1966)</f>
        <v>138331.5</v>
      </c>
      <c r="AR212" s="5" cm="1">
        <f t="array" ref="AR212">INDEX(GMW!$A$2:$NF$200,MATCH(1,(GMW!$NE$2:$NE$200=AR$3)*(GMW!$ND$2:$ND$200=AR$4)*(GMW!$C$2:$C$200=AR$1),0),$F212-1966)</f>
        <v>899.6</v>
      </c>
      <c r="AS212" s="5" cm="1">
        <f t="array" ref="AS212">INDEX(GMW!$A$2:$NF$200,MATCH(1,(GMW!$NE$2:$NE$200=AS$3)*(GMW!$ND$2:$ND$200=AS$4)*(GMW!$C$2:$C$200=AS$1),0),$F212-1966)</f>
        <v>652.63499999999999</v>
      </c>
      <c r="AT212" s="5" cm="1">
        <f t="array" ref="AT212">INDEX(GMW!$A$2:$NF$200,MATCH(1,(GMW!$NE$2:$NE$200=AT$3)*(GMW!$ND$2:$ND$200=AT$4)*(GMW!$C$2:$C$200=AT$1),0),$F212-1966)</f>
        <v>484.02100000000002</v>
      </c>
      <c r="AU212" s="5" cm="1">
        <f t="array" ref="AU212">INDEX(GMW!$A$2:$NF$200,MATCH(1,(GMW!$NE$2:$NE$200=AU$3)*(GMW!$ND$2:$ND$200=AU$4)*(GMW!$C$2:$C$200=AU$1),0),$F212-1966)</f>
        <v>611728.30000000005</v>
      </c>
      <c r="AV212" s="5" cm="1">
        <f t="array" ref="AV212">INDEX(GMW!$A$2:$NF$200,MATCH(1,(GMW!$NE$2:$NE$200=AV$3)*(GMW!$ND$2:$ND$200=AV$4)*(GMW!$C$2:$C$200=AV$1),0),$F212-1966)</f>
        <v>36823</v>
      </c>
      <c r="AW212" s="5" cm="1">
        <f t="array" ref="AW212">INDEX(GMW!$A$2:$NF$200,MATCH(1,(GMW!$NE$2:$NE$200=AW$3)*(GMW!$ND$2:$ND$200=AW$4)*(GMW!$C$2:$C$200=AW$1),0),$F212-1966)</f>
        <v>345.77499999999998</v>
      </c>
      <c r="AX212" s="5" cm="1">
        <f t="array" ref="AX212">INDEX(GMW!$A$2:$NF$200,MATCH(1,(GMW!$NE$2:$NE$200=AX$3)*(GMW!$ND$2:$ND$200=AX$4)*(GMW!$C$2:$C$200=AX$1),0),$F212-1966)</f>
        <v>1972.0029999999999</v>
      </c>
      <c r="AY212" s="5" cm="1">
        <f t="array" ref="AY212">INDEX(GMW!$A$2:$NF$200,MATCH(1,(GMW!$NE$2:$NE$200=AY$3)*(GMW!$ND$2:$ND$200=AY$4)*(GMW!$C$2:$C$200=AY$1),0),$F212-1966)</f>
        <v>26392</v>
      </c>
      <c r="AZ212" s="5" cm="1">
        <f t="array" ref="AZ212">INDEX(GMW!$A$2:$NF$200,MATCH(1,(GMW!$NE$2:$NE$200=AZ$3)*(GMW!$ND$2:$ND$200=AZ$4)*(GMW!$C$2:$C$200=AZ$1),0),$F212-1966)</f>
        <v>5509</v>
      </c>
      <c r="BA212" s="5" cm="1">
        <f t="array" ref="BA212">INDEX(GMW!$A$2:$NF$200,MATCH(1,(GMW!$NE$2:$NE$200=BA$3)*(GMW!$ND$2:$ND$200=BA$4)*(GMW!$C$2:$C$200=BA$1),0),$F212-1966)</f>
        <v>5.6331800000000003</v>
      </c>
      <c r="BB212" s="5" cm="1">
        <f t="array" ref="BB212">INDEX(GMW!$A$2:$NF$200,MATCH(1,(GMW!$NE$2:$NE$200=BB$3)*(GMW!$ND$2:$ND$200=BB$4)*(GMW!$C$2:$C$200=BB$1),0),$F212-1966)</f>
        <v>10133.98</v>
      </c>
      <c r="BC212" s="5" cm="1">
        <f t="array" ref="BC212">INDEX(GMW!$A$2:$NF$200,MATCH(1,(GMW!$NE$2:$NE$200=BC$3)*(GMW!$ND$2:$ND$200=BC$4)*(GMW!$C$2:$C$200=BC$1),0),$F212-1966)</f>
        <v>0.569025</v>
      </c>
      <c r="BD212" s="5" cm="1">
        <f t="array" ref="BD212">INDEX(GMW!$A$2:$NF$200,MATCH(1,(GMW!$NE$2:$NE$200=BD$3)*(GMW!$ND$2:$ND$200=BD$4)*(GMW!$C$2:$C$200=BD$1),0),$F212-1966)</f>
        <v>5976</v>
      </c>
      <c r="BE212" s="5" cm="1">
        <f t="array" ref="BE212">INDEX(GMW!$A$2:$NF$200,MATCH(1,(GMW!$NE$2:$NE$200=BE$3)*(GMW!$ND$2:$ND$200=BE$4)*(GMW!$C$2:$C$200=BE$1),0),$F212-1966)</f>
        <v>11.22348</v>
      </c>
      <c r="BF212" s="5" cm="1">
        <f t="array" ref="BF212">INDEX(GMW!$A$2:$NF$200,MATCH(1,(GMW!$NE$2:$NE$200=BF$3)*(GMW!$ND$2:$ND$200=BF$4)*(GMW!$C$2:$C$200=BF$1),0),$F212-1966)</f>
        <v>14.577999999999999</v>
      </c>
      <c r="BG212" s="5" cm="1">
        <f t="array" ref="BG212">INDEX(GMW!$A$2:$NF$200,MATCH(1,(GMW!$NE$2:$NE$200=BG$3)*(GMW!$ND$2:$ND$200=BG$4)*(GMW!$C$2:$C$200=BG$1),0),$F212-1966)</f>
        <v>21.127330000000001</v>
      </c>
      <c r="BH212" s="5" cm="1">
        <f t="array" ref="BH212">INDEX(GMW!$A$2:$NF$200,MATCH(1,(GMW!$NE$2:$NE$200=BH$3)*(GMW!$ND$2:$ND$200=BH$4)*(GMW!$C$2:$C$200=BH$1),0),$F212-1966)</f>
        <v>9.7805970000000002</v>
      </c>
      <c r="BI212" s="5" cm="1">
        <f t="array" ref="BI212">INDEX(GMW!$A$2:$NF$200,MATCH(1,(GMW!$NE$2:$NE$200=BI$3)*(GMW!$ND$2:$ND$200=BI$4)*(GMW!$C$2:$C$200=BI$1),0),$F212-1966)</f>
        <v>2.0070000000000001</v>
      </c>
      <c r="BJ212" s="5" cm="1">
        <f t="array" ref="BJ212">INDEX(GMW!$A$2:$NF$200,MATCH(1,(GMW!$NE$2:$NE$200=BJ$3)*(GMW!$ND$2:$ND$200=BJ$4)*(GMW!$C$2:$C$200=BJ$1),0),$F212-1966)</f>
        <v>3.4261370000000002</v>
      </c>
      <c r="BK212" s="5" cm="1">
        <f t="array" ref="BK212">INDEX(GMW!$A$2:$NF$200,MATCH(1,(GMW!$NE$2:$NE$200=BK$3)*(GMW!$ND$2:$ND$200=BK$4)*(GMW!$C$2:$C$200=BK$1),0),$F212-1966)</f>
        <v>1.759458</v>
      </c>
      <c r="BL212" s="5" cm="1">
        <f t="array" ref="BL212">INDEX(GMW!$A$2:$NF$200,MATCH(1,(GMW!$NE$2:$NE$200=BL$3)*(GMW!$ND$2:$ND$200=BL$4)*(GMW!$C$2:$C$200=BL$1),0),$F212-1966)</f>
        <v>1.058797</v>
      </c>
      <c r="BM212" s="5" cm="1">
        <f t="array" ref="BM212">INDEX(GMW!$A$2:$NF$200,MATCH(1,(GMW!$NE$2:$NE$200=BM$3)*(GMW!$ND$2:$ND$200=BM$4)*(GMW!$C$2:$C$200=BM$1),0),$F212-1966)</f>
        <v>0.83975789999999995</v>
      </c>
      <c r="BN212" s="5" cm="1">
        <f t="array" ref="BN212">INDEX(GMW!$A$2:$NF$200,MATCH(1,(GMW!$NE$2:$NE$200=BN$3)*(GMW!$ND$2:$ND$200=BN$4)*(GMW!$C$2:$C$200=BN$1),0),$F212-1966)</f>
        <v>2.07606</v>
      </c>
      <c r="BO212" s="5" cm="1">
        <f t="array" ref="BO212">INDEX(GMW!$A$2:$NF$200,MATCH(1,(GMW!$NE$2:$NE$200=BO$3)*(GMW!$ND$2:$ND$200=BO$4)*(GMW!$C$2:$C$200=BO$1),0),$F212-1966)</f>
        <v>1.41981</v>
      </c>
      <c r="BP212" s="5" cm="1">
        <f t="array" ref="BP212">INDEX(GMW!$A$2:$NF$200,MATCH(1,(GMW!$NE$2:$NE$200=BP$3)*(GMW!$ND$2:$ND$200=BP$4)*(GMW!$C$2:$C$200=BP$1),0),$F212-1966)</f>
        <v>2804529</v>
      </c>
      <c r="BQ212" s="5" cm="1">
        <f t="array" ref="BQ212">INDEX(GMW!$A$2:$NF$200,MATCH(1,(GMW!$NE$2:$NE$200=BQ$3)*(GMW!$ND$2:$ND$200=BQ$4)*(GMW!$C$2:$C$200=BQ$1),0),$F212-1966)</f>
        <v>38951.910000000003</v>
      </c>
      <c r="BR212" s="5" cm="1">
        <f t="array" ref="BR212">INDEX(GMW!$A$2:$NF$200,MATCH(1,(GMW!$NE$2:$NE$200=BR$3)*(GMW!$ND$2:$ND$200=BR$4)*(GMW!$C$2:$C$200=BR$1),0),$F212-1966)</f>
        <v>1348366</v>
      </c>
      <c r="BS212" s="5" cm="1">
        <f t="array" ref="BS212">INDEX(GMW!$A$2:$NF$200,MATCH(1,(GMW!$NE$2:$NE$200=BS$3)*(GMW!$ND$2:$ND$200=BS$4)*(GMW!$C$2:$C$200=BS$1),0),$F212-1966)</f>
        <v>3133940</v>
      </c>
      <c r="BT212" s="5" cm="1">
        <f t="array" ref="BT212">INDEX(GMW!$A$2:$NF$200,MATCH(1,(GMW!$NE$2:$NE$200=BT$3)*(GMW!$ND$2:$ND$200=BT$4)*(GMW!$C$2:$C$200=BT$1),0),$F212-1966)</f>
        <v>1457035</v>
      </c>
      <c r="BU212" s="5" cm="1">
        <f t="array" ref="BU212">INDEX(GMW!$A$2:$NF$200,MATCH(1,(GMW!$NE$2:$NE$200=BU$3)*(GMW!$ND$2:$ND$200=BU$4)*(GMW!$C$2:$C$200=BU$1),0),$F212-1966)</f>
        <v>1102.6500000000001</v>
      </c>
      <c r="BV212" s="5" cm="1">
        <f t="array" ref="BV212">INDEX(GMW!$A$2:$NF$200,MATCH(1,(GMW!$NE$2:$NE$200=BV$3)*(GMW!$ND$2:$ND$200=BV$4)*(GMW!$C$2:$C$200=BV$1),0),$F212-1966)</f>
        <v>2806368</v>
      </c>
      <c r="BW212" s="5" cm="1">
        <f t="array" ref="BW212">INDEX(GMW!$A$2:$NF$200,MATCH(1,(GMW!$NE$2:$NE$200=BW$3)*(GMW!$ND$2:$ND$200=BW$4)*(GMW!$C$2:$C$200=BW$1),0),$F212-1966)</f>
        <v>198.6489</v>
      </c>
      <c r="BX212" s="5" cm="1">
        <f t="array" ref="BX212">INDEX(GMW!$A$2:$NF$200,MATCH(1,(GMW!$NE$2:$NE$200=BX$3)*(GMW!$ND$2:$ND$200=BX$4)*(GMW!$C$2:$C$200=BX$1),0),$F212-1966)</f>
        <v>1211752</v>
      </c>
      <c r="BY212" s="5" cm="1">
        <f t="array" ref="BY212">INDEX(GMW!$A$2:$NF$200,MATCH(1,(GMW!$NE$2:$NE$200=BY$3)*(GMW!$ND$2:$ND$200=BY$4)*(GMW!$C$2:$C$200=BY$1),0),$F212-1966)</f>
        <v>2460.0700000000002</v>
      </c>
      <c r="BZ212" s="5" cm="1">
        <f t="array" ref="BZ212">INDEX(GMW!$A$2:$NF$200,MATCH(1,(GMW!$NE$2:$NE$200=BZ$3)*(GMW!$ND$2:$ND$200=BZ$4)*(GMW!$C$2:$C$200=BZ$1),0),$F212-1966)</f>
        <v>3557.92</v>
      </c>
      <c r="CA212" s="5" cm="1">
        <f t="array" ref="CA212">INDEX(GMW!$A$2:$NF$200,MATCH(1,(GMW!$NE$2:$NE$200=CA$3)*(GMW!$ND$2:$ND$200=CA$4)*(GMW!$C$2:$C$200=CA$1),0),$F212-1966)</f>
        <v>3207.884</v>
      </c>
      <c r="CB212" s="5" cm="1">
        <f t="array" ref="CB212">INDEX(GMW!$A$2:$NF$200,MATCH(1,(GMW!$NE$2:$NE$200=CB$3)*(GMW!$ND$2:$ND$200=CB$4)*(GMW!$C$2:$C$200=CB$1),0),$F212-1966)</f>
        <v>1694.626</v>
      </c>
      <c r="CC212" s="5" cm="1">
        <f t="array" ref="CC212">INDEX(GMW!$A$2:$NF$200,MATCH(1,(GMW!$NE$2:$NE$200=CC$3)*(GMW!$ND$2:$ND$200=CC$4)*(GMW!$C$2:$C$200=CC$1),0),$F212-1966)</f>
        <v>534.87350000000004</v>
      </c>
      <c r="CD212" s="5" cm="1">
        <f t="array" ref="CD212">INDEX(GMW!$A$2:$NF$200,MATCH(1,(GMW!$NE$2:$NE$200=CD$3)*(GMW!$ND$2:$ND$200=CD$4)*(GMW!$C$2:$C$200=CD$1),0),$F212-1966)</f>
        <v>669.26900000000001</v>
      </c>
      <c r="CE212" s="5" cm="1">
        <f t="array" ref="CE212">INDEX(GMW!$A$2:$NF$200,MATCH(1,(GMW!$NE$2:$NE$200=CE$3)*(GMW!$ND$2:$ND$200=CE$4)*(GMW!$C$2:$C$200=CE$1),0),$F212-1966)</f>
        <v>553.46199999999999</v>
      </c>
      <c r="CF212" s="5" cm="1">
        <f t="array" ref="CF212">INDEX(GMW!$A$2:$NF$200,MATCH(1,(GMW!$NE$2:$NE$200=CF$3)*(GMW!$ND$2:$ND$200=CF$4)*(GMW!$C$2:$C$200=CF$1),0),$F212-1966)</f>
        <v>218.88310000000001</v>
      </c>
      <c r="CG212" s="5" cm="1">
        <f t="array" ref="CG212">INDEX(GMW!$A$2:$NF$200,MATCH(1,(GMW!$NE$2:$NE$200=CG$3)*(GMW!$ND$2:$ND$200=CG$4)*(GMW!$C$2:$C$200=CG$1),0),$F212-1966)</f>
        <v>157.71799999999999</v>
      </c>
      <c r="CH212" s="5" cm="1">
        <f t="array" ref="CH212">INDEX(GMW!$A$2:$NF$200,MATCH(1,(GMW!$NE$2:$NE$200=CH$3)*(GMW!$ND$2:$ND$200=CH$4)*(GMW!$C$2:$C$200=CH$1),0),$F212-1966)</f>
        <v>459.02300000000002</v>
      </c>
      <c r="CI212" s="5" cm="1">
        <f t="array" ref="CI212">INDEX(GMW!$A$2:$NF$200,MATCH(1,(GMW!$NE$2:$NE$200=CI$3)*(GMW!$ND$2:$ND$200=CI$4)*(GMW!$C$2:$C$200=CI$1),0),$F212-1966)</f>
        <v>283.81900000000002</v>
      </c>
      <c r="CJ212" s="5" cm="1">
        <f t="array" ref="CJ212">INDEX(GMW!$A$2:$NF$200,MATCH(1,(GMW!$NE$2:$NE$200=CJ$3)*(GMW!$ND$2:$ND$200=CJ$4)*(GMW!$C$2:$C$200=CJ$1),0),$F212-1966)</f>
        <v>714519</v>
      </c>
      <c r="CK212" s="5" cm="1">
        <f t="array" ref="CK212">INDEX(GMW!$A$2:$NF$200,MATCH(1,(GMW!$NE$2:$NE$200=CK$3)*(GMW!$ND$2:$ND$200=CK$4)*(GMW!$C$2:$C$200=CK$1),0),$F212-1966)</f>
        <v>7286.75</v>
      </c>
      <c r="CL212" s="5" cm="1">
        <f t="array" ref="CL212">INDEX(GMW!$A$2:$NF$200,MATCH(1,(GMW!$NE$2:$NE$200=CL$3)*(GMW!$ND$2:$ND$200=CL$4)*(GMW!$C$2:$C$200=CL$1),0),$F212-1966)</f>
        <v>151430.29999999999</v>
      </c>
      <c r="CM212" s="5" cm="1">
        <f t="array" ref="CM212">INDEX(GMW!$A$2:$NF$200,MATCH(1,(GMW!$NE$2:$NE$200=CM$3)*(GMW!$ND$2:$ND$200=CM$4)*(GMW!$C$2:$C$200=CM$1),0),$F212-1966)</f>
        <v>772227</v>
      </c>
      <c r="CN212" s="5" cm="1">
        <f t="array" ref="CN212">INDEX(GMW!$A$2:$NF$200,MATCH(1,(GMW!$NE$2:$NE$200=CN$3)*(GMW!$ND$2:$ND$200=CN$4)*(GMW!$C$2:$C$200=CN$1),0),$F212-1966)</f>
        <v>676700</v>
      </c>
      <c r="CO212" s="5" cm="1">
        <f t="array" ref="CO212">INDEX(GMW!$A$2:$NF$200,MATCH(1,(GMW!$NE$2:$NE$200=CO$3)*(GMW!$ND$2:$ND$200=CO$4)*(GMW!$C$2:$C$200=CO$1),0),$F212-1966)</f>
        <v>719.98</v>
      </c>
      <c r="CP212" s="5" cm="1">
        <f t="array" ref="CP212">INDEX(GMW!$A$2:$NF$200,MATCH(1,(GMW!$NE$2:$NE$200=CP$3)*(GMW!$ND$2:$ND$200=CP$4)*(GMW!$C$2:$C$200=CP$1),0),$F212-1966)</f>
        <v>1586406</v>
      </c>
      <c r="CQ212" s="5" cm="1">
        <f t="array" ref="CQ212">INDEX(GMW!$A$2:$NF$200,MATCH(1,(GMW!$NE$2:$NE$200=CQ$3)*(GMW!$ND$2:$ND$200=CQ$4)*(GMW!$C$2:$C$200=CQ$1),0),$F212-1966)</f>
        <v>206.00790000000001</v>
      </c>
      <c r="CR212" s="5" cm="1">
        <f t="array" ref="CR212">INDEX(GMW!$A$2:$NF$200,MATCH(1,(GMW!$NE$2:$NE$200=CR$3)*(GMW!$ND$2:$ND$200=CR$4)*(GMW!$C$2:$C$200=CR$1),0),$F212-1966)</f>
        <v>638175.4</v>
      </c>
      <c r="CS212" s="5" cm="1">
        <f t="array" ref="CS212">INDEX(GMW!$A$2:$NF$200,MATCH(1,(GMW!$NE$2:$NE$200=CS$3)*(GMW!$ND$2:$ND$200=CS$4)*(GMW!$C$2:$C$200=CS$1),0),$F212-1966)</f>
        <v>1078.2139999999999</v>
      </c>
      <c r="CT212" s="5" cm="1">
        <f t="array" ref="CT212">INDEX(GMW!$A$2:$NF$200,MATCH(1,(GMW!$NE$2:$NE$200=CT$3)*(GMW!$ND$2:$ND$200=CT$4)*(GMW!$C$2:$C$200=CT$1),0),$F212-1966)</f>
        <v>725.23299999999995</v>
      </c>
      <c r="CU212" s="5" cm="1">
        <f t="array" ref="CU212">INDEX(GMW!$A$2:$NF$200,MATCH(1,(GMW!$NE$2:$NE$200=CU$3)*(GMW!$ND$2:$ND$200=CU$4)*(GMW!$C$2:$C$200=CU$1),0),$F212-1966)</f>
        <v>547.16999999999996</v>
      </c>
      <c r="CV212" s="5" cm="1">
        <f t="array" ref="CV212">INDEX(GMW!$A$2:$NF$200,MATCH(1,(GMW!$NE$2:$NE$200=CV$3)*(GMW!$ND$2:$ND$200=CV$4)*(GMW!$C$2:$C$200=CV$1),0),$F212-1966)</f>
        <v>395.077</v>
      </c>
      <c r="CW212" s="5" cm="1">
        <f t="array" ref="CW212">INDEX(GMW!$A$2:$NF$200,MATCH(1,(GMW!$NE$2:$NE$200=CW$3)*(GMW!$ND$2:$ND$200=CW$4)*(GMW!$C$2:$C$200=CW$1),0),$F212-1966)</f>
        <v>278.54199999999997</v>
      </c>
      <c r="CX212" s="5" cm="1">
        <f t="array" ref="CX212">INDEX(GMW!$A$2:$NF$200,MATCH(1,(GMW!$NE$2:$NE$200=CX$3)*(GMW!$ND$2:$ND$200=CX$4)*(GMW!$C$2:$C$200=CX$1),0),$F212-1966)</f>
        <v>154.43</v>
      </c>
      <c r="CY212" s="5" cm="1">
        <f t="array" ref="CY212">INDEX(GMW!$A$2:$NF$200,MATCH(1,(GMW!$NE$2:$NE$200=CY$3)*(GMW!$ND$2:$ND$200=CY$4)*(GMW!$C$2:$C$200=CY$1),0),$F212-1966)</f>
        <v>123.0382</v>
      </c>
      <c r="CZ212" s="5" cm="1">
        <f t="array" ref="CZ212">INDEX(GMW!$A$2:$NF$200,MATCH(1,(GMW!$NE$2:$NE$200=CZ$3)*(GMW!$ND$2:$ND$200=CZ$4)*(GMW!$C$2:$C$200=CZ$1),0),$F212-1966)</f>
        <v>68.856999999999999</v>
      </c>
      <c r="DA212" s="5" cm="1">
        <f t="array" ref="DA212">INDEX(GMW!$A$2:$NF$200,MATCH(1,(GMW!$NE$2:$NE$200=DA$3)*(GMW!$ND$2:$ND$200=DA$4)*(GMW!$C$2:$C$200=DA$1),0),$F212-1966)</f>
        <v>137.96100000000001</v>
      </c>
      <c r="DB212" s="5" cm="1">
        <f t="array" ref="DB212">INDEX(GMW!$A$2:$NF$200,MATCH(1,(GMW!$NE$2:$NE$200=DB$3)*(GMW!$ND$2:$ND$200=DB$4)*(GMW!$C$2:$C$200=DB$1),0),$F212-1966)</f>
        <v>58.957999999999998</v>
      </c>
      <c r="DC212" s="5" cm="1">
        <f t="array" ref="DC212">INDEX(GMW!$A$2:$NF$200,MATCH(1,(GMW!$NE$2:$NE$200=DC$3)*(GMW!$ND$2:$ND$200=DC$4)*(GMW!$C$2:$C$200=DC$1),0),$F212-1966)</f>
        <v>71.729100000000003</v>
      </c>
    </row>
    <row r="213" spans="1:107" x14ac:dyDescent="0.25">
      <c r="B213" s="5">
        <f t="shared" si="67"/>
        <v>2024</v>
      </c>
      <c r="C213" s="5">
        <f t="shared" si="67"/>
        <v>2024</v>
      </c>
      <c r="F213" s="5">
        <f t="shared" si="58"/>
        <v>2179</v>
      </c>
      <c r="G213" s="5" cm="1">
        <f t="array" ref="G213">INDEX(GMW!$A$2:$NF$200,MATCH(1,(GMW!$NE$2:$NE$200=G$3)*(GMW!$ND$2:$ND$200=G$4)*(GMW!$C$2:$C$200=G$1),0),$F213-1966)</f>
        <v>697248</v>
      </c>
      <c r="H213" s="5" cm="1">
        <f t="array" ref="H213">INDEX(GMW!$A$2:$NF$200,MATCH(1,(GMW!$NE$2:$NE$200=H$3)*(GMW!$ND$2:$ND$200=H$4)*(GMW!$C$2:$C$200=H$1),0),$F213-1966)</f>
        <v>413244</v>
      </c>
      <c r="I213" s="5" cm="1">
        <f t="array" ref="I213">INDEX(GMW!$A$2:$NF$200,MATCH(1,(GMW!$NE$2:$NE$200=I$3)*(GMW!$ND$2:$ND$200=I$4)*(GMW!$C$2:$C$200=I$1),0),$F213-1966)</f>
        <v>133160</v>
      </c>
      <c r="J213" s="5" cm="1">
        <f t="array" ref="J213">INDEX(GMW!$A$2:$NF$200,MATCH(1,(GMW!$NE$2:$NE$200=J$3)*(GMW!$ND$2:$ND$200=J$4)*(GMW!$C$2:$C$200=J$1),0),$F213-1966)</f>
        <v>147313</v>
      </c>
      <c r="K213" s="5" cm="1">
        <f t="array" ref="K213">INDEX(GMW!$A$2:$NF$200,MATCH(1,(GMW!$NE$2:$NE$200=K$3)*(GMW!$ND$2:$ND$200=K$4)*(GMW!$C$2:$C$200=K$1),0),$F213-1966)</f>
        <v>221719</v>
      </c>
      <c r="L213" s="5" cm="1">
        <f t="array" ref="L213">INDEX(GMW!$A$2:$NF$200,MATCH(1,(GMW!$NE$2:$NE$200=L$3)*(GMW!$ND$2:$ND$200=L$4)*(GMW!$C$2:$C$200=L$1),0),$F213-1966)</f>
        <v>230914</v>
      </c>
      <c r="M213" s="5" cm="1">
        <f t="array" ref="M213">INDEX(GMW!$A$2:$NF$200,MATCH(1,(GMW!$NE$2:$NE$200=M$3)*(GMW!$ND$2:$ND$200=M$4)*(GMW!$C$2:$C$200=M$1),0),$F213-1966)</f>
        <v>75688</v>
      </c>
      <c r="N213" s="5" cm="1">
        <f t="array" ref="N213">INDEX(GMW!$A$2:$NF$200,MATCH(1,(GMW!$NE$2:$NE$200=N$3)*(GMW!$ND$2:$ND$200=N$4)*(GMW!$C$2:$C$200=N$1),0),$F213-1966)</f>
        <v>23111</v>
      </c>
      <c r="O213" s="5" cm="1">
        <f t="array" ref="O213">INDEX(GMW!$A$2:$NF$200,MATCH(1,(GMW!$NE$2:$NE$200=O$3)*(GMW!$ND$2:$ND$200=O$4)*(GMW!$C$2:$C$200=O$1),0),$F213-1966)</f>
        <v>134.1</v>
      </c>
      <c r="P213" s="5" cm="1">
        <f t="array" ref="P213">INDEX(GMW!$A$2:$NF$200,MATCH(1,(GMW!$NE$2:$NE$200=P$3)*(GMW!$ND$2:$ND$200=P$4)*(GMW!$C$2:$C$200=P$1),0),$F213-1966)</f>
        <v>5</v>
      </c>
      <c r="Q213" s="5" cm="1">
        <f t="array" ref="Q213">INDEX(GMW!$A$2:$NF$200,MATCH(1,(GMW!$NE$2:$NE$200=Q$3)*(GMW!$ND$2:$ND$200=Q$4)*(GMW!$C$2:$C$200=Q$1),0),$F213-1966)</f>
        <v>4</v>
      </c>
      <c r="R213" s="5" cm="1">
        <f t="array" ref="R213">INDEX(GMW!$A$2:$NF$200,MATCH(1,(GMW!$NE$2:$NE$200=R$3)*(GMW!$ND$2:$ND$200=R$4)*(GMW!$C$2:$C$200=R$1),0),$F213-1966)</f>
        <v>134.1</v>
      </c>
      <c r="S213" s="5" cm="1">
        <f t="array" ref="S213">INDEX(GMW!$A$2:$NF$200,MATCH(1,(GMW!$NE$2:$NE$200=S$3)*(GMW!$ND$2:$ND$200=S$4)*(GMW!$C$2:$C$200=S$1),0),$F213-1966)</f>
        <v>36766</v>
      </c>
      <c r="T213" s="5" cm="1">
        <f t="array" ref="T213">INDEX(GMW!$A$2:$NF$200,MATCH(1,(GMW!$NE$2:$NE$200=T$3)*(GMW!$ND$2:$ND$200=T$4)*(GMW!$C$2:$C$200=T$1),0),$F213-1966)</f>
        <v>360</v>
      </c>
      <c r="U213" s="5" cm="1">
        <f t="array" ref="U213">INDEX(GMW!$A$2:$NF$200,MATCH(1,(GMW!$NE$2:$NE$200=U$3)*(GMW!$ND$2:$ND$200=U$4)*(GMW!$C$2:$C$200=U$1),0),$F213-1966)</f>
        <v>47</v>
      </c>
      <c r="V213" s="5" cm="1">
        <f t="array" ref="V213">INDEX(GMW!$A$2:$NF$200,MATCH(1,(GMW!$NE$2:$NE$200=V$3)*(GMW!$ND$2:$ND$200=V$4)*(GMW!$C$2:$C$200=V$1),0),$F213-1966)</f>
        <v>2589</v>
      </c>
      <c r="W213" s="5" cm="1">
        <f t="array" ref="W213">INDEX(GMW!$A$2:$NF$200,MATCH(1,(GMW!$NE$2:$NE$200=W$3)*(GMW!$ND$2:$ND$200=W$4)*(GMW!$C$2:$C$200=W$1),0),$F213-1966)</f>
        <v>139</v>
      </c>
      <c r="X213" s="5" cm="1">
        <f t="array" ref="X213">INDEX(GMW!$A$2:$NF$200,MATCH(1,(GMW!$NE$2:$NE$200=X$3)*(GMW!$ND$2:$ND$200=X$4)*(GMW!$C$2:$C$200=X$1),0),$F213-1966)</f>
        <v>245</v>
      </c>
      <c r="Y213" s="5" cm="1">
        <f t="array" ref="Y213">INDEX(GMW!$A$2:$NF$200,MATCH(1,(GMW!$NE$2:$NE$200=Y$3)*(GMW!$ND$2:$ND$200=Y$4)*(GMW!$C$2:$C$200=Y$1),0),$F213-1966)</f>
        <v>2220</v>
      </c>
      <c r="Z213" s="5" cm="1">
        <f t="array" ref="Z213">INDEX(GMW!$A$2:$NF$200,MATCH(1,(GMW!$NE$2:$NE$200=Z$3)*(GMW!$ND$2:$ND$200=Z$4)*(GMW!$C$2:$C$200=Z$1),0),$F213-1966)</f>
        <v>4704</v>
      </c>
      <c r="AA213" s="5" cm="1">
        <f t="array" ref="AA213">INDEX(GMW!$A$2:$NF$200,MATCH(1,(GMW!$NE$2:$NE$200=AA$3)*(GMW!$ND$2:$ND$200=AA$4)*(GMW!$C$2:$C$200=AA$1),0),$F213-1966)</f>
        <v>1879</v>
      </c>
      <c r="AB213" s="5" cm="1">
        <f t="array" ref="AB213">INDEX(GMW!$A$2:$NF$200,MATCH(1,(GMW!$NE$2:$NE$200=AB$3)*(GMW!$ND$2:$ND$200=AB$4)*(GMW!$C$2:$C$200=AB$1),0),$F213-1966)</f>
        <v>2679</v>
      </c>
      <c r="AC213" s="5" cm="1">
        <f t="array" ref="AC213">INDEX(GMW!$A$2:$NF$200,MATCH(1,(GMW!$NE$2:$NE$200=AC$3)*(GMW!$ND$2:$ND$200=AC$4)*(GMW!$C$2:$C$200=AC$1),0),$F213-1966)</f>
        <v>1636</v>
      </c>
      <c r="AD213" s="5" cm="1">
        <f t="array" ref="AD213">INDEX(GMW!$A$2:$NF$200,MATCH(1,(GMW!$NE$2:$NE$200=AD$3)*(GMW!$ND$2:$ND$200=AD$4)*(GMW!$C$2:$C$200=AD$1),0),$F213-1966)</f>
        <v>1181</v>
      </c>
      <c r="AE213" s="5" cm="1">
        <f t="array" ref="AE213">INDEX(GMW!$A$2:$NF$200,MATCH(1,(GMW!$NE$2:$NE$200=AE$3)*(GMW!$ND$2:$ND$200=AE$4)*(GMW!$C$2:$C$200=AE$1),0),$F213-1966)</f>
        <v>684</v>
      </c>
      <c r="AF213" s="5" cm="1">
        <f t="array" ref="AF213">INDEX(GMW!$A$2:$NF$200,MATCH(1,(GMW!$NE$2:$NE$200=AF$3)*(GMW!$ND$2:$ND$200=AF$4)*(GMW!$C$2:$C$200=AF$1),0),$F213-1966)</f>
        <v>3525</v>
      </c>
      <c r="AG213" s="5" cm="1">
        <f t="array" ref="AG213">INDEX(GMW!$A$2:$NF$200,MATCH(1,(GMW!$NE$2:$NE$200=AG$3)*(GMW!$ND$2:$ND$200=AG$4)*(GMW!$C$2:$C$200=AG$1),0),$F213-1966)</f>
        <v>2975</v>
      </c>
      <c r="AH213" s="5" cm="1">
        <f t="array" ref="AH213">INDEX(GMW!$A$2:$NF$200,MATCH(1,(GMW!$NE$2:$NE$200=AH$3)*(GMW!$ND$2:$ND$200=AH$4)*(GMW!$C$2:$C$200=AH$1),0),$F213-1966)</f>
        <v>1721</v>
      </c>
      <c r="AI213" s="5" cm="1">
        <f t="array" ref="AI213">INDEX(GMW!$A$2:$NF$200,MATCH(1,(GMW!$NE$2:$NE$200=AI$3)*(GMW!$ND$2:$ND$200=AI$4)*(GMW!$C$2:$C$200=AI$1),0),$F213-1966)</f>
        <v>3060</v>
      </c>
      <c r="AJ213" s="5" cm="1">
        <f t="array" ref="AJ213">INDEX(GMW!$A$2:$NF$200,MATCH(1,(GMW!$NE$2:$NE$200=AJ$3)*(GMW!$ND$2:$ND$200=AJ$4)*(GMW!$C$2:$C$200=AJ$1),0),$F213-1966)</f>
        <v>5059</v>
      </c>
      <c r="AK213" s="5" cm="1">
        <f t="array" ref="AK213">INDEX(GMW!$A$2:$NF$200,MATCH(1,(GMW!$NE$2:$NE$200=AK$3)*(GMW!$ND$2:$ND$200=AK$4)*(GMW!$C$2:$C$200=AK$1),0),$F213-1966)</f>
        <v>1103</v>
      </c>
      <c r="AL213" s="5" cm="1">
        <f t="array" ref="AL213">INDEX(GMW!$A$2:$NF$200,MATCH(1,(GMW!$NE$2:$NE$200=AL$3)*(GMW!$ND$2:$ND$200=AL$4)*(GMW!$C$2:$C$200=AL$1),0),$F213-1966)</f>
        <v>962</v>
      </c>
      <c r="AM213" s="5" cm="1">
        <f t="array" ref="AM213">INDEX(GMW!$A$2:$NF$200,MATCH(1,(GMW!$NE$2:$NE$200=AM$3)*(GMW!$ND$2:$ND$200=AM$4)*(GMW!$C$2:$C$200=AM$1),0),$F213-1966)</f>
        <v>33775</v>
      </c>
      <c r="AN213" s="5" cm="1">
        <f t="array" ref="AN213">INDEX(GMW!$A$2:$NF$200,MATCH(1,(GMW!$NE$2:$NE$200=AN$3)*(GMW!$ND$2:$ND$200=AN$4)*(GMW!$C$2:$C$200=AN$1),0),$F213-1966)</f>
        <v>5966</v>
      </c>
      <c r="AO213" s="5" cm="1">
        <f t="array" ref="AO213">INDEX(GMW!$A$2:$NF$200,MATCH(1,(GMW!$NE$2:$NE$200=AO$3)*(GMW!$ND$2:$ND$200=AO$4)*(GMW!$C$2:$C$200=AO$1),0),$F213-1966)</f>
        <v>697248</v>
      </c>
      <c r="AP213" s="5" cm="1">
        <f t="array" ref="AP213">INDEX(GMW!$A$2:$NF$200,MATCH(1,(GMW!$NE$2:$NE$200=AP$3)*(GMW!$ND$2:$ND$200=AP$4)*(GMW!$C$2:$C$200=AP$1),0),$F213-1966)</f>
        <v>5869.65</v>
      </c>
      <c r="AQ213" s="5" cm="1">
        <f t="array" ref="AQ213">INDEX(GMW!$A$2:$NF$200,MATCH(1,(GMW!$NE$2:$NE$200=AQ$3)*(GMW!$ND$2:$ND$200=AQ$4)*(GMW!$C$2:$C$200=AQ$1),0),$F213-1966)</f>
        <v>138948</v>
      </c>
      <c r="AR213" s="5" cm="1">
        <f t="array" ref="AR213">INDEX(GMW!$A$2:$NF$200,MATCH(1,(GMW!$NE$2:$NE$200=AR$3)*(GMW!$ND$2:$ND$200=AR$4)*(GMW!$C$2:$C$200=AR$1),0),$F213-1966)</f>
        <v>899.78</v>
      </c>
      <c r="AS213" s="5" cm="1">
        <f t="array" ref="AS213">INDEX(GMW!$A$2:$NF$200,MATCH(1,(GMW!$NE$2:$NE$200=AS$3)*(GMW!$ND$2:$ND$200=AS$4)*(GMW!$C$2:$C$200=AS$1),0),$F213-1966)</f>
        <v>655.02700000000004</v>
      </c>
      <c r="AT213" s="5" cm="1">
        <f t="array" ref="AT213">INDEX(GMW!$A$2:$NF$200,MATCH(1,(GMW!$NE$2:$NE$200=AT$3)*(GMW!$ND$2:$ND$200=AT$4)*(GMW!$C$2:$C$200=AT$1),0),$F213-1966)</f>
        <v>484.13600000000002</v>
      </c>
      <c r="AU213" s="5" cm="1">
        <f t="array" ref="AU213">INDEX(GMW!$A$2:$NF$200,MATCH(1,(GMW!$NE$2:$NE$200=AU$3)*(GMW!$ND$2:$ND$200=AU$4)*(GMW!$C$2:$C$200=AU$1),0),$F213-1966)</f>
        <v>616739.30000000005</v>
      </c>
      <c r="AV213" s="5" cm="1">
        <f t="array" ref="AV213">INDEX(GMW!$A$2:$NF$200,MATCH(1,(GMW!$NE$2:$NE$200=AV$3)*(GMW!$ND$2:$ND$200=AV$4)*(GMW!$C$2:$C$200=AV$1),0),$F213-1966)</f>
        <v>29728</v>
      </c>
      <c r="AW213" s="5" cm="1">
        <f t="array" ref="AW213">INDEX(GMW!$A$2:$NF$200,MATCH(1,(GMW!$NE$2:$NE$200=AW$3)*(GMW!$ND$2:$ND$200=AW$4)*(GMW!$C$2:$C$200=AW$1),0),$F213-1966)</f>
        <v>355.7</v>
      </c>
      <c r="AX213" s="5" cm="1">
        <f t="array" ref="AX213">INDEX(GMW!$A$2:$NF$200,MATCH(1,(GMW!$NE$2:$NE$200=AX$3)*(GMW!$ND$2:$ND$200=AX$4)*(GMW!$C$2:$C$200=AX$1),0),$F213-1966)</f>
        <v>2024.672</v>
      </c>
      <c r="AY213" s="5" cm="1">
        <f t="array" ref="AY213">INDEX(GMW!$A$2:$NF$200,MATCH(1,(GMW!$NE$2:$NE$200=AY$3)*(GMW!$ND$2:$ND$200=AY$4)*(GMW!$C$2:$C$200=AY$1),0),$F213-1966)</f>
        <v>27472</v>
      </c>
      <c r="AZ213" s="5" cm="1">
        <f t="array" ref="AZ213">INDEX(GMW!$A$2:$NF$200,MATCH(1,(GMW!$NE$2:$NE$200=AZ$3)*(GMW!$ND$2:$ND$200=AZ$4)*(GMW!$C$2:$C$200=AZ$1),0),$F213-1966)</f>
        <v>5801</v>
      </c>
      <c r="BA213" s="5" cm="1">
        <f t="array" ref="BA213">INDEX(GMW!$A$2:$NF$200,MATCH(1,(GMW!$NE$2:$NE$200=BA$3)*(GMW!$ND$2:$ND$200=BA$4)*(GMW!$C$2:$C$200=BA$1),0),$F213-1966)</f>
        <v>5.839658</v>
      </c>
      <c r="BB213" s="5" cm="1">
        <f t="array" ref="BB213">INDEX(GMW!$A$2:$NF$200,MATCH(1,(GMW!$NE$2:$NE$200=BB$3)*(GMW!$ND$2:$ND$200=BB$4)*(GMW!$C$2:$C$200=BB$1),0),$F213-1966)</f>
        <v>10416</v>
      </c>
      <c r="BC213" s="5" cm="1">
        <f t="array" ref="BC213">INDEX(GMW!$A$2:$NF$200,MATCH(1,(GMW!$NE$2:$NE$200=BC$3)*(GMW!$ND$2:$ND$200=BC$4)*(GMW!$C$2:$C$200=BC$1),0),$F213-1966)</f>
        <v>0.57274499999999995</v>
      </c>
      <c r="BD213" s="5" cm="1">
        <f t="array" ref="BD213">INDEX(GMW!$A$2:$NF$200,MATCH(1,(GMW!$NE$2:$NE$200=BD$3)*(GMW!$ND$2:$ND$200=BD$4)*(GMW!$C$2:$C$200=BD$1),0),$F213-1966)</f>
        <v>7567</v>
      </c>
      <c r="BE213" s="5" cm="1">
        <f t="array" ref="BE213">INDEX(GMW!$A$2:$NF$200,MATCH(1,(GMW!$NE$2:$NE$200=BE$3)*(GMW!$ND$2:$ND$200=BE$4)*(GMW!$C$2:$C$200=BE$1),0),$F213-1966)</f>
        <v>11.85163</v>
      </c>
      <c r="BF213" s="5" cm="1">
        <f t="array" ref="BF213">INDEX(GMW!$A$2:$NF$200,MATCH(1,(GMW!$NE$2:$NE$200=BF$3)*(GMW!$ND$2:$ND$200=BF$4)*(GMW!$C$2:$C$200=BF$1),0),$F213-1966)</f>
        <v>15.356999999999999</v>
      </c>
      <c r="BG213" s="5" cm="1">
        <f t="array" ref="BG213">INDEX(GMW!$A$2:$NF$200,MATCH(1,(GMW!$NE$2:$NE$200=BG$3)*(GMW!$ND$2:$ND$200=BG$4)*(GMW!$C$2:$C$200=BG$1),0),$F213-1966)</f>
        <v>21.642240000000001</v>
      </c>
      <c r="BH213" s="5" cm="1">
        <f t="array" ref="BH213">INDEX(GMW!$A$2:$NF$200,MATCH(1,(GMW!$NE$2:$NE$200=BH$3)*(GMW!$ND$2:$ND$200=BH$4)*(GMW!$C$2:$C$200=BH$1),0),$F213-1966)</f>
        <v>10.574590000000001</v>
      </c>
      <c r="BI213" s="5" cm="1">
        <f t="array" ref="BI213">INDEX(GMW!$A$2:$NF$200,MATCH(1,(GMW!$NE$2:$NE$200=BI$3)*(GMW!$ND$2:$ND$200=BI$4)*(GMW!$C$2:$C$200=BI$1),0),$F213-1966)</f>
        <v>2.0030000000000001</v>
      </c>
      <c r="BJ213" s="5" cm="1">
        <f t="array" ref="BJ213">INDEX(GMW!$A$2:$NF$200,MATCH(1,(GMW!$NE$2:$NE$200=BJ$3)*(GMW!$ND$2:$ND$200=BJ$4)*(GMW!$C$2:$C$200=BJ$1),0),$F213-1966)</f>
        <v>3.4600610000000001</v>
      </c>
      <c r="BK213" s="5" cm="1">
        <f t="array" ref="BK213">INDEX(GMW!$A$2:$NF$200,MATCH(1,(GMW!$NE$2:$NE$200=BK$3)*(GMW!$ND$2:$ND$200=BK$4)*(GMW!$C$2:$C$200=BK$1),0),$F213-1966)</f>
        <v>1.8823430000000001</v>
      </c>
      <c r="BL213" s="5" cm="1">
        <f t="array" ref="BL213">INDEX(GMW!$A$2:$NF$200,MATCH(1,(GMW!$NE$2:$NE$200=BL$3)*(GMW!$ND$2:$ND$200=BL$4)*(GMW!$C$2:$C$200=BL$1),0),$F213-1966)</f>
        <v>1.1542220000000001</v>
      </c>
      <c r="BM213" s="5" cm="1">
        <f t="array" ref="BM213">INDEX(GMW!$A$2:$NF$200,MATCH(1,(GMW!$NE$2:$NE$200=BM$3)*(GMW!$ND$2:$ND$200=BM$4)*(GMW!$C$2:$C$200=BM$1),0),$F213-1966)</f>
        <v>0.81617669999999998</v>
      </c>
      <c r="BN213" s="5" cm="1">
        <f t="array" ref="BN213">INDEX(GMW!$A$2:$NF$200,MATCH(1,(GMW!$NE$2:$NE$200=BN$3)*(GMW!$ND$2:$ND$200=BN$4)*(GMW!$C$2:$C$200=BN$1),0),$F213-1966)</f>
        <v>2.0992829999999998</v>
      </c>
      <c r="BO213" s="5" cm="1">
        <f t="array" ref="BO213">INDEX(GMW!$A$2:$NF$200,MATCH(1,(GMW!$NE$2:$NE$200=BO$3)*(GMW!$ND$2:$ND$200=BO$4)*(GMW!$C$2:$C$200=BO$1),0),$F213-1966)</f>
        <v>1.5759300000000001</v>
      </c>
      <c r="BP213" s="5" cm="1">
        <f t="array" ref="BP213">INDEX(GMW!$A$2:$NF$200,MATCH(1,(GMW!$NE$2:$NE$200=BP$3)*(GMW!$ND$2:$ND$200=BP$4)*(GMW!$C$2:$C$200=BP$1),0),$F213-1966)</f>
        <v>2844504</v>
      </c>
      <c r="BQ213" s="5" cm="1">
        <f t="array" ref="BQ213">INDEX(GMW!$A$2:$NF$200,MATCH(1,(GMW!$NE$2:$NE$200=BQ$3)*(GMW!$ND$2:$ND$200=BQ$4)*(GMW!$C$2:$C$200=BQ$1),0),$F213-1966)</f>
        <v>39465.46</v>
      </c>
      <c r="BR213" s="5" cm="1">
        <f t="array" ref="BR213">INDEX(GMW!$A$2:$NF$200,MATCH(1,(GMW!$NE$2:$NE$200=BR$3)*(GMW!$ND$2:$ND$200=BR$4)*(GMW!$C$2:$C$200=BR$1),0),$F213-1966)</f>
        <v>1351115</v>
      </c>
      <c r="BS213" s="5" cm="1">
        <f t="array" ref="BS213">INDEX(GMW!$A$2:$NF$200,MATCH(1,(GMW!$NE$2:$NE$200=BS$3)*(GMW!$ND$2:$ND$200=BS$4)*(GMW!$C$2:$C$200=BS$1),0),$F213-1966)</f>
        <v>3243255</v>
      </c>
      <c r="BT213" s="5" cm="1">
        <f t="array" ref="BT213">INDEX(GMW!$A$2:$NF$200,MATCH(1,(GMW!$NE$2:$NE$200=BT$3)*(GMW!$ND$2:$ND$200=BT$4)*(GMW!$C$2:$C$200=BT$1),0),$F213-1966)</f>
        <v>1542385</v>
      </c>
      <c r="BU213" s="5" cm="1">
        <f t="array" ref="BU213">INDEX(GMW!$A$2:$NF$200,MATCH(1,(GMW!$NE$2:$NE$200=BU$3)*(GMW!$ND$2:$ND$200=BU$4)*(GMW!$C$2:$C$200=BU$1),0),$F213-1966)</f>
        <v>1095.165</v>
      </c>
      <c r="BV213" s="5" cm="1">
        <f t="array" ref="BV213">INDEX(GMW!$A$2:$NF$200,MATCH(1,(GMW!$NE$2:$NE$200=BV$3)*(GMW!$ND$2:$ND$200=BV$4)*(GMW!$C$2:$C$200=BV$1),0),$F213-1966)</f>
        <v>2895009</v>
      </c>
      <c r="BW213" s="5" cm="1">
        <f t="array" ref="BW213">INDEX(GMW!$A$2:$NF$200,MATCH(1,(GMW!$NE$2:$NE$200=BW$3)*(GMW!$ND$2:$ND$200=BW$4)*(GMW!$C$2:$C$200=BW$1),0),$F213-1966)</f>
        <v>198.5471</v>
      </c>
      <c r="BX213" s="5" cm="1">
        <f t="array" ref="BX213">INDEX(GMW!$A$2:$NF$200,MATCH(1,(GMW!$NE$2:$NE$200=BX$3)*(GMW!$ND$2:$ND$200=BX$4)*(GMW!$C$2:$C$200=BX$1),0),$F213-1966)</f>
        <v>1231544</v>
      </c>
      <c r="BY213" s="5" cm="1">
        <f t="array" ref="BY213">INDEX(GMW!$A$2:$NF$200,MATCH(1,(GMW!$NE$2:$NE$200=BY$3)*(GMW!$ND$2:$ND$200=BY$4)*(GMW!$C$2:$C$200=BY$1),0),$F213-1966)</f>
        <v>2488.5479999999998</v>
      </c>
      <c r="BZ213" s="5" cm="1">
        <f t="array" ref="BZ213">INDEX(GMW!$A$2:$NF$200,MATCH(1,(GMW!$NE$2:$NE$200=BZ$3)*(GMW!$ND$2:$ND$200=BZ$4)*(GMW!$C$2:$C$200=BZ$1),0),$F213-1966)</f>
        <v>3688.3560000000002</v>
      </c>
      <c r="CA213" s="5" cm="1">
        <f t="array" ref="CA213">INDEX(GMW!$A$2:$NF$200,MATCH(1,(GMW!$NE$2:$NE$200=CA$3)*(GMW!$ND$2:$ND$200=CA$4)*(GMW!$C$2:$C$200=CA$1),0),$F213-1966)</f>
        <v>3231.6089999999999</v>
      </c>
      <c r="CB213" s="5" cm="1">
        <f t="array" ref="CB213">INDEX(GMW!$A$2:$NF$200,MATCH(1,(GMW!$NE$2:$NE$200=CB$3)*(GMW!$ND$2:$ND$200=CB$4)*(GMW!$C$2:$C$200=CB$1),0),$F213-1966)</f>
        <v>1710.623</v>
      </c>
      <c r="CC213" s="5" cm="1">
        <f t="array" ref="CC213">INDEX(GMW!$A$2:$NF$200,MATCH(1,(GMW!$NE$2:$NE$200=CC$3)*(GMW!$ND$2:$ND$200=CC$4)*(GMW!$C$2:$C$200=CC$1),0),$F213-1966)</f>
        <v>536.72379999999998</v>
      </c>
      <c r="CD213" s="5" cm="1">
        <f t="array" ref="CD213">INDEX(GMW!$A$2:$NF$200,MATCH(1,(GMW!$NE$2:$NE$200=CD$3)*(GMW!$ND$2:$ND$200=CD$4)*(GMW!$C$2:$C$200=CD$1),0),$F213-1966)</f>
        <v>681.88300000000004</v>
      </c>
      <c r="CE213" s="5" cm="1">
        <f t="array" ref="CE213">INDEX(GMW!$A$2:$NF$200,MATCH(1,(GMW!$NE$2:$NE$200=CE$3)*(GMW!$ND$2:$ND$200=CE$4)*(GMW!$C$2:$C$200=CE$1),0),$F213-1966)</f>
        <v>569.93499999999995</v>
      </c>
      <c r="CF213" s="5" cm="1">
        <f t="array" ref="CF213">INDEX(GMW!$A$2:$NF$200,MATCH(1,(GMW!$NE$2:$NE$200=CF$3)*(GMW!$ND$2:$ND$200=CF$4)*(GMW!$C$2:$C$200=CF$1),0),$F213-1966)</f>
        <v>226.1893</v>
      </c>
      <c r="CG213" s="5" cm="1">
        <f t="array" ref="CG213">INDEX(GMW!$A$2:$NF$200,MATCH(1,(GMW!$NE$2:$NE$200=CG$3)*(GMW!$ND$2:$ND$200=CG$4)*(GMW!$C$2:$C$200=CG$1),0),$F213-1966)</f>
        <v>157.71799999999999</v>
      </c>
      <c r="CH213" s="5" cm="1">
        <f t="array" ref="CH213">INDEX(GMW!$A$2:$NF$200,MATCH(1,(GMW!$NE$2:$NE$200=CH$3)*(GMW!$ND$2:$ND$200=CH$4)*(GMW!$C$2:$C$200=CH$1),0),$F213-1966)</f>
        <v>458.935</v>
      </c>
      <c r="CI213" s="5" cm="1">
        <f t="array" ref="CI213">INDEX(GMW!$A$2:$NF$200,MATCH(1,(GMW!$NE$2:$NE$200=CI$3)*(GMW!$ND$2:$ND$200=CI$4)*(GMW!$C$2:$C$200=CI$1),0),$F213-1966)</f>
        <v>285.3965</v>
      </c>
      <c r="CJ213" s="5" cm="1">
        <f t="array" ref="CJ213">INDEX(GMW!$A$2:$NF$200,MATCH(1,(GMW!$NE$2:$NE$200=CJ$3)*(GMW!$ND$2:$ND$200=CJ$4)*(GMW!$C$2:$C$200=CJ$1),0),$F213-1966)</f>
        <v>726948</v>
      </c>
      <c r="CK213" s="5" cm="1">
        <f t="array" ref="CK213">INDEX(GMW!$A$2:$NF$200,MATCH(1,(GMW!$NE$2:$NE$200=CK$3)*(GMW!$ND$2:$ND$200=CK$4)*(GMW!$C$2:$C$200=CK$1),0),$F213-1966)</f>
        <v>7377.9250000000002</v>
      </c>
      <c r="CL213" s="5" cm="1">
        <f t="array" ref="CL213">INDEX(GMW!$A$2:$NF$200,MATCH(1,(GMW!$NE$2:$NE$200=CL$3)*(GMW!$ND$2:$ND$200=CL$4)*(GMW!$C$2:$C$200=CL$1),0),$F213-1966)</f>
        <v>152943.5</v>
      </c>
      <c r="CM213" s="5" cm="1">
        <f t="array" ref="CM213">INDEX(GMW!$A$2:$NF$200,MATCH(1,(GMW!$NE$2:$NE$200=CM$3)*(GMW!$ND$2:$ND$200=CM$4)*(GMW!$C$2:$C$200=CM$1),0),$F213-1966)</f>
        <v>783013</v>
      </c>
      <c r="CN213" s="5" cm="1">
        <f t="array" ref="CN213">INDEX(GMW!$A$2:$NF$200,MATCH(1,(GMW!$NE$2:$NE$200=CN$3)*(GMW!$ND$2:$ND$200=CN$4)*(GMW!$C$2:$C$200=CN$1),0),$F213-1966)</f>
        <v>679238</v>
      </c>
      <c r="CO213" s="5" cm="1">
        <f t="array" ref="CO213">INDEX(GMW!$A$2:$NF$200,MATCH(1,(GMW!$NE$2:$NE$200=CO$3)*(GMW!$ND$2:$ND$200=CO$4)*(GMW!$C$2:$C$200=CO$1),0),$F213-1966)</f>
        <v>737.971</v>
      </c>
      <c r="CP213" s="5" cm="1">
        <f t="array" ref="CP213">INDEX(GMW!$A$2:$NF$200,MATCH(1,(GMW!$NE$2:$NE$200=CP$3)*(GMW!$ND$2:$ND$200=CP$4)*(GMW!$C$2:$C$200=CP$1),0),$F213-1966)</f>
        <v>1605765</v>
      </c>
      <c r="CQ213" s="5" cm="1">
        <f t="array" ref="CQ213">INDEX(GMW!$A$2:$NF$200,MATCH(1,(GMW!$NE$2:$NE$200=CQ$3)*(GMW!$ND$2:$ND$200=CQ$4)*(GMW!$C$2:$C$200=CQ$1),0),$F213-1966)</f>
        <v>207.35499999999999</v>
      </c>
      <c r="CR213" s="5" cm="1">
        <f t="array" ref="CR213">INDEX(GMW!$A$2:$NF$200,MATCH(1,(GMW!$NE$2:$NE$200=CR$3)*(GMW!$ND$2:$ND$200=CR$4)*(GMW!$C$2:$C$200=CR$1),0),$F213-1966)</f>
        <v>635086.80000000005</v>
      </c>
      <c r="CS213" s="5" cm="1">
        <f t="array" ref="CS213">INDEX(GMW!$A$2:$NF$200,MATCH(1,(GMW!$NE$2:$NE$200=CS$3)*(GMW!$ND$2:$ND$200=CS$4)*(GMW!$C$2:$C$200=CS$1),0),$F213-1966)</f>
        <v>1083.8969999999999</v>
      </c>
      <c r="CT213" s="5" cm="1">
        <f t="array" ref="CT213">INDEX(GMW!$A$2:$NF$200,MATCH(1,(GMW!$NE$2:$NE$200=CT$3)*(GMW!$ND$2:$ND$200=CT$4)*(GMW!$C$2:$C$200=CT$1),0),$F213-1966)</f>
        <v>735.84199999999998</v>
      </c>
      <c r="CU213" s="5" cm="1">
        <f t="array" ref="CU213">INDEX(GMW!$A$2:$NF$200,MATCH(1,(GMW!$NE$2:$NE$200=CU$3)*(GMW!$ND$2:$ND$200=CU$4)*(GMW!$C$2:$C$200=CU$1),0),$F213-1966)</f>
        <v>549.77800000000002</v>
      </c>
      <c r="CV213" s="5" cm="1">
        <f t="array" ref="CV213">INDEX(GMW!$A$2:$NF$200,MATCH(1,(GMW!$NE$2:$NE$200=CV$3)*(GMW!$ND$2:$ND$200=CV$4)*(GMW!$C$2:$C$200=CV$1),0),$F213-1966)</f>
        <v>400.01</v>
      </c>
      <c r="CW213" s="5" cm="1">
        <f t="array" ref="CW213">INDEX(GMW!$A$2:$NF$200,MATCH(1,(GMW!$NE$2:$NE$200=CW$3)*(GMW!$ND$2:$ND$200=CW$4)*(GMW!$C$2:$C$200=CW$1),0),$F213-1966)</f>
        <v>282.06900000000002</v>
      </c>
      <c r="CX213" s="5" cm="1">
        <f t="array" ref="CX213">INDEX(GMW!$A$2:$NF$200,MATCH(1,(GMW!$NE$2:$NE$200=CX$3)*(GMW!$ND$2:$ND$200=CX$4)*(GMW!$C$2:$C$200=CX$1),0),$F213-1966)</f>
        <v>155.91499999999999</v>
      </c>
      <c r="CY213" s="5" cm="1">
        <f t="array" ref="CY213">INDEX(GMW!$A$2:$NF$200,MATCH(1,(GMW!$NE$2:$NE$200=CY$3)*(GMW!$ND$2:$ND$200=CY$4)*(GMW!$C$2:$C$200=CY$1),0),$F213-1966)</f>
        <v>123.9486</v>
      </c>
      <c r="CZ213" s="5" cm="1">
        <f t="array" ref="CZ213">INDEX(GMW!$A$2:$NF$200,MATCH(1,(GMW!$NE$2:$NE$200=CZ$3)*(GMW!$ND$2:$ND$200=CZ$4)*(GMW!$C$2:$C$200=CZ$1),0),$F213-1966)</f>
        <v>69.308999999999997</v>
      </c>
      <c r="DA213" s="5" cm="1">
        <f t="array" ref="DA213">INDEX(GMW!$A$2:$NF$200,MATCH(1,(GMW!$NE$2:$NE$200=DA$3)*(GMW!$ND$2:$ND$200=DA$4)*(GMW!$C$2:$C$200=DA$1),0),$F213-1966)</f>
        <v>141.46600000000001</v>
      </c>
      <c r="DB213" s="5" cm="1">
        <f t="array" ref="DB213">INDEX(GMW!$A$2:$NF$200,MATCH(1,(GMW!$NE$2:$NE$200=DB$3)*(GMW!$ND$2:$ND$200=DB$4)*(GMW!$C$2:$C$200=DB$1),0),$F213-1966)</f>
        <v>59.444000000000003</v>
      </c>
      <c r="DC213" s="5" cm="1">
        <f t="array" ref="DC213">INDEX(GMW!$A$2:$NF$200,MATCH(1,(GMW!$NE$2:$NE$200=DC$3)*(GMW!$ND$2:$ND$200=DC$4)*(GMW!$C$2:$C$200=DC$1),0),$F213-1966)</f>
        <v>72.831599999999995</v>
      </c>
    </row>
    <row r="214" spans="1:107" x14ac:dyDescent="0.25">
      <c r="B214" s="5">
        <f t="shared" si="67"/>
        <v>2024</v>
      </c>
      <c r="C214" s="5">
        <f t="shared" si="67"/>
        <v>2024</v>
      </c>
      <c r="E214" s="5">
        <f t="shared" ref="E214" si="70">+E210+1</f>
        <v>2024</v>
      </c>
      <c r="F214" s="5">
        <f t="shared" si="58"/>
        <v>2180</v>
      </c>
      <c r="G214" s="5" cm="1">
        <f t="array" ref="G214">INDEX(GMW!$A$2:$NF$200,MATCH(1,(GMW!$NE$2:$NE$200=G$3)*(GMW!$ND$2:$ND$200=G$4)*(GMW!$C$2:$C$200=G$1),0),$F214-1966)</f>
        <v>698912</v>
      </c>
      <c r="H214" s="5" cm="1">
        <f t="array" ref="H214">INDEX(GMW!$A$2:$NF$200,MATCH(1,(GMW!$NE$2:$NE$200=H$3)*(GMW!$ND$2:$ND$200=H$4)*(GMW!$C$2:$C$200=H$1),0),$F214-1966)</f>
        <v>413896</v>
      </c>
      <c r="I214" s="5" cm="1">
        <f t="array" ref="I214">INDEX(GMW!$A$2:$NF$200,MATCH(1,(GMW!$NE$2:$NE$200=I$3)*(GMW!$ND$2:$ND$200=I$4)*(GMW!$C$2:$C$200=I$1),0),$F214-1966)</f>
        <v>132629</v>
      </c>
      <c r="J214" s="5" cm="1">
        <f t="array" ref="J214">INDEX(GMW!$A$2:$NF$200,MATCH(1,(GMW!$NE$2:$NE$200=J$3)*(GMW!$ND$2:$ND$200=J$4)*(GMW!$C$2:$C$200=J$1),0),$F214-1966)</f>
        <v>148041</v>
      </c>
      <c r="K214" s="5" cm="1">
        <f t="array" ref="K214">INDEX(GMW!$A$2:$NF$200,MATCH(1,(GMW!$NE$2:$NE$200=K$3)*(GMW!$ND$2:$ND$200=K$4)*(GMW!$C$2:$C$200=K$1),0),$F214-1966)</f>
        <v>224098</v>
      </c>
      <c r="L214" s="5" cm="1">
        <f t="array" ref="L214">INDEX(GMW!$A$2:$NF$200,MATCH(1,(GMW!$NE$2:$NE$200=L$3)*(GMW!$ND$2:$ND$200=L$4)*(GMW!$C$2:$C$200=L$1),0),$F214-1966)</f>
        <v>239691</v>
      </c>
      <c r="M214" s="5" cm="1">
        <f t="array" ref="M214">INDEX(GMW!$A$2:$NF$200,MATCH(1,(GMW!$NE$2:$NE$200=M$3)*(GMW!$ND$2:$ND$200=M$4)*(GMW!$C$2:$C$200=M$1),0),$F214-1966)</f>
        <v>74212</v>
      </c>
      <c r="N214" s="5" cm="1">
        <f t="array" ref="N214">INDEX(GMW!$A$2:$NF$200,MATCH(1,(GMW!$NE$2:$NE$200=N$3)*(GMW!$ND$2:$ND$200=N$4)*(GMW!$C$2:$C$200=N$1),0),$F214-1966)</f>
        <v>23277</v>
      </c>
      <c r="O214" s="5" cm="1">
        <f t="array" ref="O214">INDEX(GMW!$A$2:$NF$200,MATCH(1,(GMW!$NE$2:$NE$200=O$3)*(GMW!$ND$2:$ND$200=O$4)*(GMW!$C$2:$C$200=O$1),0),$F214-1966)</f>
        <v>135.23330000000001</v>
      </c>
      <c r="P214" s="5" cm="1">
        <f t="array" ref="P214">INDEX(GMW!$A$2:$NF$200,MATCH(1,(GMW!$NE$2:$NE$200=P$3)*(GMW!$ND$2:$ND$200=P$4)*(GMW!$C$2:$C$200=P$1),0),$F214-1966)</f>
        <v>4.75</v>
      </c>
      <c r="Q214" s="5" cm="1">
        <f t="array" ref="Q214">INDEX(GMW!$A$2:$NF$200,MATCH(1,(GMW!$NE$2:$NE$200=Q$3)*(GMW!$ND$2:$ND$200=Q$4)*(GMW!$C$2:$C$200=Q$1),0),$F214-1966)</f>
        <v>4.57</v>
      </c>
      <c r="R214" s="5" cm="1">
        <f t="array" ref="R214">INDEX(GMW!$A$2:$NF$200,MATCH(1,(GMW!$NE$2:$NE$200=R$3)*(GMW!$ND$2:$ND$200=R$4)*(GMW!$C$2:$C$200=R$1),0),$F214-1966)</f>
        <v>135.23330000000001</v>
      </c>
      <c r="S214" s="5" cm="1">
        <f t="array" ref="S214">INDEX(GMW!$A$2:$NF$200,MATCH(1,(GMW!$NE$2:$NE$200=S$3)*(GMW!$ND$2:$ND$200=S$4)*(GMW!$C$2:$C$200=S$1),0),$F214-1966)</f>
        <v>36906</v>
      </c>
      <c r="T214" s="5" cm="1">
        <f t="array" ref="T214">INDEX(GMW!$A$2:$NF$200,MATCH(1,(GMW!$NE$2:$NE$200=T$3)*(GMW!$ND$2:$ND$200=T$4)*(GMW!$C$2:$C$200=T$1),0),$F214-1966)</f>
        <v>360</v>
      </c>
      <c r="U214" s="5" cm="1">
        <f t="array" ref="U214">INDEX(GMW!$A$2:$NF$200,MATCH(1,(GMW!$NE$2:$NE$200=U$3)*(GMW!$ND$2:$ND$200=U$4)*(GMW!$C$2:$C$200=U$1),0),$F214-1966)</f>
        <v>48</v>
      </c>
      <c r="V214" s="5" cm="1">
        <f t="array" ref="V214">INDEX(GMW!$A$2:$NF$200,MATCH(1,(GMW!$NE$2:$NE$200=V$3)*(GMW!$ND$2:$ND$200=V$4)*(GMW!$C$2:$C$200=V$1),0),$F214-1966)</f>
        <v>2607</v>
      </c>
      <c r="W214" s="5" cm="1">
        <f t="array" ref="W214">INDEX(GMW!$A$2:$NF$200,MATCH(1,(GMW!$NE$2:$NE$200=W$3)*(GMW!$ND$2:$ND$200=W$4)*(GMW!$C$2:$C$200=W$1),0),$F214-1966)</f>
        <v>139</v>
      </c>
      <c r="X214" s="5" cm="1">
        <f t="array" ref="X214">INDEX(GMW!$A$2:$NF$200,MATCH(1,(GMW!$NE$2:$NE$200=X$3)*(GMW!$ND$2:$ND$200=X$4)*(GMW!$C$2:$C$200=X$1),0),$F214-1966)</f>
        <v>250</v>
      </c>
      <c r="Y214" s="5" cm="1">
        <f t="array" ref="Y214">INDEX(GMW!$A$2:$NF$200,MATCH(1,(GMW!$NE$2:$NE$200=Y$3)*(GMW!$ND$2:$ND$200=Y$4)*(GMW!$C$2:$C$200=Y$1),0),$F214-1966)</f>
        <v>2229</v>
      </c>
      <c r="Z214" s="5" cm="1">
        <f t="array" ref="Z214">INDEX(GMW!$A$2:$NF$200,MATCH(1,(GMW!$NE$2:$NE$200=Z$3)*(GMW!$ND$2:$ND$200=Z$4)*(GMW!$C$2:$C$200=Z$1),0),$F214-1966)</f>
        <v>4697</v>
      </c>
      <c r="AA214" s="5" cm="1">
        <f t="array" ref="AA214">INDEX(GMW!$A$2:$NF$200,MATCH(1,(GMW!$NE$2:$NE$200=AA$3)*(GMW!$ND$2:$ND$200=AA$4)*(GMW!$C$2:$C$200=AA$1),0),$F214-1966)</f>
        <v>1900</v>
      </c>
      <c r="AB214" s="5" cm="1">
        <f t="array" ref="AB214">INDEX(GMW!$A$2:$NF$200,MATCH(1,(GMW!$NE$2:$NE$200=AB$3)*(GMW!$ND$2:$ND$200=AB$4)*(GMW!$C$2:$C$200=AB$1),0),$F214-1966)</f>
        <v>2658</v>
      </c>
      <c r="AC214" s="5" cm="1">
        <f t="array" ref="AC214">INDEX(GMW!$A$2:$NF$200,MATCH(1,(GMW!$NE$2:$NE$200=AC$3)*(GMW!$ND$2:$ND$200=AC$4)*(GMW!$C$2:$C$200=AC$1),0),$F214-1966)</f>
        <v>1648</v>
      </c>
      <c r="AD214" s="5" cm="1">
        <f t="array" ref="AD214">INDEX(GMW!$A$2:$NF$200,MATCH(1,(GMW!$NE$2:$NE$200=AD$3)*(GMW!$ND$2:$ND$200=AD$4)*(GMW!$C$2:$C$200=AD$1),0),$F214-1966)</f>
        <v>1208</v>
      </c>
      <c r="AE214" s="5" cm="1">
        <f t="array" ref="AE214">INDEX(GMW!$A$2:$NF$200,MATCH(1,(GMW!$NE$2:$NE$200=AE$3)*(GMW!$ND$2:$ND$200=AE$4)*(GMW!$C$2:$C$200=AE$1),0),$F214-1966)</f>
        <v>711</v>
      </c>
      <c r="AF214" s="5" cm="1">
        <f t="array" ref="AF214">INDEX(GMW!$A$2:$NF$200,MATCH(1,(GMW!$NE$2:$NE$200=AF$3)*(GMW!$ND$2:$ND$200=AF$4)*(GMW!$C$2:$C$200=AF$1),0),$F214-1966)</f>
        <v>3506</v>
      </c>
      <c r="AG214" s="5" cm="1">
        <f t="array" ref="AG214">INDEX(GMW!$A$2:$NF$200,MATCH(1,(GMW!$NE$2:$NE$200=AG$3)*(GMW!$ND$2:$ND$200=AG$4)*(GMW!$C$2:$C$200=AG$1),0),$F214-1966)</f>
        <v>2980</v>
      </c>
      <c r="AH214" s="5" cm="1">
        <f t="array" ref="AH214">INDEX(GMW!$A$2:$NF$200,MATCH(1,(GMW!$NE$2:$NE$200=AH$3)*(GMW!$ND$2:$ND$200=AH$4)*(GMW!$C$2:$C$200=AH$1),0),$F214-1966)</f>
        <v>1729</v>
      </c>
      <c r="AI214" s="5" cm="1">
        <f t="array" ref="AI214">INDEX(GMW!$A$2:$NF$200,MATCH(1,(GMW!$NE$2:$NE$200=AI$3)*(GMW!$ND$2:$ND$200=AI$4)*(GMW!$C$2:$C$200=AI$1),0),$F214-1966)</f>
        <v>3042</v>
      </c>
      <c r="AJ214" s="5" cm="1">
        <f t="array" ref="AJ214">INDEX(GMW!$A$2:$NF$200,MATCH(1,(GMW!$NE$2:$NE$200=AJ$3)*(GMW!$ND$2:$ND$200=AJ$4)*(GMW!$C$2:$C$200=AJ$1),0),$F214-1966)</f>
        <v>5071</v>
      </c>
      <c r="AK214" s="5" cm="1">
        <f t="array" ref="AK214">INDEX(GMW!$A$2:$NF$200,MATCH(1,(GMW!$NE$2:$NE$200=AK$3)*(GMW!$ND$2:$ND$200=AK$4)*(GMW!$C$2:$C$200=AK$1),0),$F214-1966)</f>
        <v>1124</v>
      </c>
      <c r="AL214" s="5" cm="1">
        <f t="array" ref="AL214">INDEX(GMW!$A$2:$NF$200,MATCH(1,(GMW!$NE$2:$NE$200=AL$3)*(GMW!$ND$2:$ND$200=AL$4)*(GMW!$C$2:$C$200=AL$1),0),$F214-1966)</f>
        <v>1001</v>
      </c>
      <c r="AM214" s="5" cm="1">
        <f t="array" ref="AM214">INDEX(GMW!$A$2:$NF$200,MATCH(1,(GMW!$NE$2:$NE$200=AM$3)*(GMW!$ND$2:$ND$200=AM$4)*(GMW!$C$2:$C$200=AM$1),0),$F214-1966)</f>
        <v>33863</v>
      </c>
      <c r="AN214" s="5" cm="1">
        <f t="array" ref="AN214">INDEX(GMW!$A$2:$NF$200,MATCH(1,(GMW!$NE$2:$NE$200=AN$3)*(GMW!$ND$2:$ND$200=AN$4)*(GMW!$C$2:$C$200=AN$1),0),$F214-1966)</f>
        <v>5987</v>
      </c>
      <c r="AO214" s="5" cm="1">
        <f t="array" ref="AO214">INDEX(GMW!$A$2:$NF$200,MATCH(1,(GMW!$NE$2:$NE$200=AO$3)*(GMW!$ND$2:$ND$200=AO$4)*(GMW!$C$2:$C$200=AO$1),0),$F214-1966)</f>
        <v>698912</v>
      </c>
      <c r="AP214" s="5" cm="1">
        <f t="array" ref="AP214">INDEX(GMW!$A$2:$NF$200,MATCH(1,(GMW!$NE$2:$NE$200=AP$3)*(GMW!$ND$2:$ND$200=AP$4)*(GMW!$C$2:$C$200=AP$1),0),$F214-1966)</f>
        <v>5896.625</v>
      </c>
      <c r="AQ214" s="5" cm="1">
        <f t="array" ref="AQ214">INDEX(GMW!$A$2:$NF$200,MATCH(1,(GMW!$NE$2:$NE$200=AQ$3)*(GMW!$ND$2:$ND$200=AQ$4)*(GMW!$C$2:$C$200=AQ$1),0),$F214-1966)</f>
        <v>139942.29999999999</v>
      </c>
      <c r="AR214" s="5" cm="1">
        <f t="array" ref="AR214">INDEX(GMW!$A$2:$NF$200,MATCH(1,(GMW!$NE$2:$NE$200=AR$3)*(GMW!$ND$2:$ND$200=AR$4)*(GMW!$C$2:$C$200=AR$1),0),$F214-1966)</f>
        <v>901.41</v>
      </c>
      <c r="AS214" s="5" cm="1">
        <f t="array" ref="AS214">INDEX(GMW!$A$2:$NF$200,MATCH(1,(GMW!$NE$2:$NE$200=AS$3)*(GMW!$ND$2:$ND$200=AS$4)*(GMW!$C$2:$C$200=AS$1),0),$F214-1966)</f>
        <v>654.73400000000004</v>
      </c>
      <c r="AT214" s="5" cm="1">
        <f t="array" ref="AT214">INDEX(GMW!$A$2:$NF$200,MATCH(1,(GMW!$NE$2:$NE$200=AT$3)*(GMW!$ND$2:$ND$200=AT$4)*(GMW!$C$2:$C$200=AT$1),0),$F214-1966)</f>
        <v>484.983</v>
      </c>
      <c r="AU214" s="5" cm="1">
        <f t="array" ref="AU214">INDEX(GMW!$A$2:$NF$200,MATCH(1,(GMW!$NE$2:$NE$200=AU$3)*(GMW!$ND$2:$ND$200=AU$4)*(GMW!$C$2:$C$200=AU$1),0),$F214-1966)</f>
        <v>621065.30000000005</v>
      </c>
      <c r="AV214" s="5" cm="1">
        <f t="array" ref="AV214">INDEX(GMW!$A$2:$NF$200,MATCH(1,(GMW!$NE$2:$NE$200=AV$3)*(GMW!$ND$2:$ND$200=AV$4)*(GMW!$C$2:$C$200=AV$1),0),$F214-1966)</f>
        <v>31557</v>
      </c>
      <c r="AW214" s="5" cm="1">
        <f t="array" ref="AW214">INDEX(GMW!$A$2:$NF$200,MATCH(1,(GMW!$NE$2:$NE$200=AW$3)*(GMW!$ND$2:$ND$200=AW$4)*(GMW!$C$2:$C$200=AW$1),0),$F214-1966)</f>
        <v>357.57499999999999</v>
      </c>
      <c r="AX214" s="5" cm="1">
        <f t="array" ref="AX214">INDEX(GMW!$A$2:$NF$200,MATCH(1,(GMW!$NE$2:$NE$200=AX$3)*(GMW!$ND$2:$ND$200=AX$4)*(GMW!$C$2:$C$200=AX$1),0),$F214-1966)</f>
        <v>1857.586</v>
      </c>
      <c r="AY214" s="5" cm="1">
        <f t="array" ref="AY214">INDEX(GMW!$A$2:$NF$200,MATCH(1,(GMW!$NE$2:$NE$200=AY$3)*(GMW!$ND$2:$ND$200=AY$4)*(GMW!$C$2:$C$200=AY$1),0),$F214-1966)</f>
        <v>26756</v>
      </c>
      <c r="AZ214" s="5" cm="1">
        <f t="array" ref="AZ214">INDEX(GMW!$A$2:$NF$200,MATCH(1,(GMW!$NE$2:$NE$200=AZ$3)*(GMW!$ND$2:$ND$200=AZ$4)*(GMW!$C$2:$C$200=AZ$1),0),$F214-1966)</f>
        <v>6035</v>
      </c>
      <c r="BA214" s="5" cm="1">
        <f t="array" ref="BA214">INDEX(GMW!$A$2:$NF$200,MATCH(1,(GMW!$NE$2:$NE$200=BA$3)*(GMW!$ND$2:$ND$200=BA$4)*(GMW!$C$2:$C$200=BA$1),0),$F214-1966)</f>
        <v>5.7788060000000003</v>
      </c>
      <c r="BB214" s="5" cm="1">
        <f t="array" ref="BB214">INDEX(GMW!$A$2:$NF$200,MATCH(1,(GMW!$NE$2:$NE$200=BB$3)*(GMW!$ND$2:$ND$200=BB$4)*(GMW!$C$2:$C$200=BB$1),0),$F214-1966)</f>
        <v>9838.7260000000006</v>
      </c>
      <c r="BC214" s="5" cm="1">
        <f t="array" ref="BC214">INDEX(GMW!$A$2:$NF$200,MATCH(1,(GMW!$NE$2:$NE$200=BC$3)*(GMW!$ND$2:$ND$200=BC$4)*(GMW!$C$2:$C$200=BC$1),0),$F214-1966)</f>
        <v>0.57466799999999996</v>
      </c>
      <c r="BD214" s="5" cm="1">
        <f t="array" ref="BD214">INDEX(GMW!$A$2:$NF$200,MATCH(1,(GMW!$NE$2:$NE$200=BD$3)*(GMW!$ND$2:$ND$200=BD$4)*(GMW!$C$2:$C$200=BD$1),0),$F214-1966)</f>
        <v>6165</v>
      </c>
      <c r="BE214" s="5" cm="1">
        <f t="array" ref="BE214">INDEX(GMW!$A$2:$NF$200,MATCH(1,(GMW!$NE$2:$NE$200=BE$3)*(GMW!$ND$2:$ND$200=BE$4)*(GMW!$C$2:$C$200=BE$1),0),$F214-1966)</f>
        <v>11.68465</v>
      </c>
      <c r="BF214" s="5" cm="1">
        <f t="array" ref="BF214">INDEX(GMW!$A$2:$NF$200,MATCH(1,(GMW!$NE$2:$NE$200=BF$3)*(GMW!$ND$2:$ND$200=BF$4)*(GMW!$C$2:$C$200=BF$1),0),$F214-1966)</f>
        <v>15.904999999999999</v>
      </c>
      <c r="BG214" s="5" cm="1">
        <f t="array" ref="BG214">INDEX(GMW!$A$2:$NF$200,MATCH(1,(GMW!$NE$2:$NE$200=BG$3)*(GMW!$ND$2:$ND$200=BG$4)*(GMW!$C$2:$C$200=BG$1),0),$F214-1966)</f>
        <v>22.198070000000001</v>
      </c>
      <c r="BH214" s="5" cm="1">
        <f t="array" ref="BH214">INDEX(GMW!$A$2:$NF$200,MATCH(1,(GMW!$NE$2:$NE$200=BH$3)*(GMW!$ND$2:$ND$200=BH$4)*(GMW!$C$2:$C$200=BH$1),0),$F214-1966)</f>
        <v>9.0695540000000001</v>
      </c>
      <c r="BI214" s="5" cm="1">
        <f t="array" ref="BI214">INDEX(GMW!$A$2:$NF$200,MATCH(1,(GMW!$NE$2:$NE$200=BI$3)*(GMW!$ND$2:$ND$200=BI$4)*(GMW!$C$2:$C$200=BI$1),0),$F214-1966)</f>
        <v>1.956</v>
      </c>
      <c r="BJ214" s="5" cm="1">
        <f t="array" ref="BJ214">INDEX(GMW!$A$2:$NF$200,MATCH(1,(GMW!$NE$2:$NE$200=BJ$3)*(GMW!$ND$2:$ND$200=BJ$4)*(GMW!$C$2:$C$200=BJ$1),0),$F214-1966)</f>
        <v>3.5370680000000001</v>
      </c>
      <c r="BK214" s="5" cm="1">
        <f t="array" ref="BK214">INDEX(GMW!$A$2:$NF$200,MATCH(1,(GMW!$NE$2:$NE$200=BK$3)*(GMW!$ND$2:$ND$200=BK$4)*(GMW!$C$2:$C$200=BK$1),0),$F214-1966)</f>
        <v>1.921727</v>
      </c>
      <c r="BL214" s="5" cm="1">
        <f t="array" ref="BL214">INDEX(GMW!$A$2:$NF$200,MATCH(1,(GMW!$NE$2:$NE$200=BL$3)*(GMW!$ND$2:$ND$200=BL$4)*(GMW!$C$2:$C$200=BL$1),0),$F214-1966)</f>
        <v>1.1567540000000001</v>
      </c>
      <c r="BM214" s="5" cm="1">
        <f t="array" ref="BM214">INDEX(GMW!$A$2:$NF$200,MATCH(1,(GMW!$NE$2:$NE$200=BM$3)*(GMW!$ND$2:$ND$200=BM$4)*(GMW!$C$2:$C$200=BM$1),0),$F214-1966)</f>
        <v>0.79304870000000005</v>
      </c>
      <c r="BN214" s="5" cm="1">
        <f t="array" ref="BN214">INDEX(GMW!$A$2:$NF$200,MATCH(1,(GMW!$NE$2:$NE$200=BN$3)*(GMW!$ND$2:$ND$200=BN$4)*(GMW!$C$2:$C$200=BN$1),0),$F214-1966)</f>
        <v>1.992715</v>
      </c>
      <c r="BO214" s="5" cm="1">
        <f t="array" ref="BO214">INDEX(GMW!$A$2:$NF$200,MATCH(1,(GMW!$NE$2:$NE$200=BO$3)*(GMW!$ND$2:$ND$200=BO$4)*(GMW!$C$2:$C$200=BO$1),0),$F214-1966)</f>
        <v>1.4952000000000001</v>
      </c>
      <c r="BP214" s="5" cm="1">
        <f t="array" ref="BP214">INDEX(GMW!$A$2:$NF$200,MATCH(1,(GMW!$NE$2:$NE$200=BP$3)*(GMW!$ND$2:$ND$200=BP$4)*(GMW!$C$2:$C$200=BP$1),0),$F214-1966)</f>
        <v>2887827</v>
      </c>
      <c r="BQ214" s="5" cm="1">
        <f t="array" ref="BQ214">INDEX(GMW!$A$2:$NF$200,MATCH(1,(GMW!$NE$2:$NE$200=BQ$3)*(GMW!$ND$2:$ND$200=BQ$4)*(GMW!$C$2:$C$200=BQ$1),0),$F214-1966)</f>
        <v>40223.46</v>
      </c>
      <c r="BR214" s="5" cm="1">
        <f t="array" ref="BR214">INDEX(GMW!$A$2:$NF$200,MATCH(1,(GMW!$NE$2:$NE$200=BR$3)*(GMW!$ND$2:$ND$200=BR$4)*(GMW!$C$2:$C$200=BR$1),0),$F214-1966)</f>
        <v>1353507</v>
      </c>
      <c r="BS214" s="5" cm="1">
        <f t="array" ref="BS214">INDEX(GMW!$A$2:$NF$200,MATCH(1,(GMW!$NE$2:$NE$200=BS$3)*(GMW!$ND$2:$ND$200=BS$4)*(GMW!$C$2:$C$200=BS$1),0),$F214-1966)</f>
        <v>3293439</v>
      </c>
      <c r="BT214" s="5" cm="1">
        <f t="array" ref="BT214">INDEX(GMW!$A$2:$NF$200,MATCH(1,(GMW!$NE$2:$NE$200=BT$3)*(GMW!$ND$2:$ND$200=BT$4)*(GMW!$C$2:$C$200=BT$1),0),$F214-1966)</f>
        <v>1535858</v>
      </c>
      <c r="BU214" s="5" cm="1">
        <f t="array" ref="BU214">INDEX(GMW!$A$2:$NF$200,MATCH(1,(GMW!$NE$2:$NE$200=BU$3)*(GMW!$ND$2:$ND$200=BU$4)*(GMW!$C$2:$C$200=BU$1),0),$F214-1966)</f>
        <v>1087.681</v>
      </c>
      <c r="BV214" s="5" cm="1">
        <f t="array" ref="BV214">INDEX(GMW!$A$2:$NF$200,MATCH(1,(GMW!$NE$2:$NE$200=BV$3)*(GMW!$ND$2:$ND$200=BV$4)*(GMW!$C$2:$C$200=BV$1),0),$F214-1966)</f>
        <v>2983650</v>
      </c>
      <c r="BW214" s="5" cm="1">
        <f t="array" ref="BW214">INDEX(GMW!$A$2:$NF$200,MATCH(1,(GMW!$NE$2:$NE$200=BW$3)*(GMW!$ND$2:$ND$200=BW$4)*(GMW!$C$2:$C$200=BW$1),0),$F214-1966)</f>
        <v>198.48560000000001</v>
      </c>
      <c r="BX214" s="5" cm="1">
        <f t="array" ref="BX214">INDEX(GMW!$A$2:$NF$200,MATCH(1,(GMW!$NE$2:$NE$200=BX$3)*(GMW!$ND$2:$ND$200=BX$4)*(GMW!$C$2:$C$200=BX$1),0),$F214-1966)</f>
        <v>1252396</v>
      </c>
      <c r="BY214" s="5" cm="1">
        <f t="array" ref="BY214">INDEX(GMW!$A$2:$NF$200,MATCH(1,(GMW!$NE$2:$NE$200=BY$3)*(GMW!$ND$2:$ND$200=BY$4)*(GMW!$C$2:$C$200=BY$1),0),$F214-1966)</f>
        <v>2508.9850000000001</v>
      </c>
      <c r="BZ214" s="5" cm="1">
        <f t="array" ref="BZ214">INDEX(GMW!$A$2:$NF$200,MATCH(1,(GMW!$NE$2:$NE$200=BZ$3)*(GMW!$ND$2:$ND$200=BZ$4)*(GMW!$C$2:$C$200=BZ$1),0),$F214-1966)</f>
        <v>3597.373</v>
      </c>
      <c r="CA214" s="5" cm="1">
        <f t="array" ref="CA214">INDEX(GMW!$A$2:$NF$200,MATCH(1,(GMW!$NE$2:$NE$200=CA$3)*(GMW!$ND$2:$ND$200=CA$4)*(GMW!$C$2:$C$200=CA$1),0),$F214-1966)</f>
        <v>3255.3339999999998</v>
      </c>
      <c r="CB214" s="5" cm="1">
        <f t="array" ref="CB214">INDEX(GMW!$A$2:$NF$200,MATCH(1,(GMW!$NE$2:$NE$200=CB$3)*(GMW!$ND$2:$ND$200=CB$4)*(GMW!$C$2:$C$200=CB$1),0),$F214-1966)</f>
        <v>1726.62</v>
      </c>
      <c r="CC214" s="5" cm="1">
        <f t="array" ref="CC214">INDEX(GMW!$A$2:$NF$200,MATCH(1,(GMW!$NE$2:$NE$200=CC$3)*(GMW!$ND$2:$ND$200=CC$4)*(GMW!$C$2:$C$200=CC$1),0),$F214-1966)</f>
        <v>538.57399999999996</v>
      </c>
      <c r="CD214" s="5" cm="1">
        <f t="array" ref="CD214">INDEX(GMW!$A$2:$NF$200,MATCH(1,(GMW!$NE$2:$NE$200=CD$3)*(GMW!$ND$2:$ND$200=CD$4)*(GMW!$C$2:$C$200=CD$1),0),$F214-1966)</f>
        <v>678.23199999999997</v>
      </c>
      <c r="CE214" s="5" cm="1">
        <f t="array" ref="CE214">INDEX(GMW!$A$2:$NF$200,MATCH(1,(GMW!$NE$2:$NE$200=CE$3)*(GMW!$ND$2:$ND$200=CE$4)*(GMW!$C$2:$C$200=CE$1),0),$F214-1966)</f>
        <v>568.94200000000001</v>
      </c>
      <c r="CF214" s="5" cm="1">
        <f t="array" ref="CF214">INDEX(GMW!$A$2:$NF$200,MATCH(1,(GMW!$NE$2:$NE$200=CF$3)*(GMW!$ND$2:$ND$200=CF$4)*(GMW!$C$2:$C$200=CF$1),0),$F214-1966)</f>
        <v>227.3903</v>
      </c>
      <c r="CG214" s="5" cm="1">
        <f t="array" ref="CG214">INDEX(GMW!$A$2:$NF$200,MATCH(1,(GMW!$NE$2:$NE$200=CG$3)*(GMW!$ND$2:$ND$200=CG$4)*(GMW!$C$2:$C$200=CG$1),0),$F214-1966)</f>
        <v>157.71799999999999</v>
      </c>
      <c r="CH214" s="5" cm="1">
        <f t="array" ref="CH214">INDEX(GMW!$A$2:$NF$200,MATCH(1,(GMW!$NE$2:$NE$200=CH$3)*(GMW!$ND$2:$ND$200=CH$4)*(GMW!$C$2:$C$200=CH$1),0),$F214-1966)</f>
        <v>462.55399999999997</v>
      </c>
      <c r="CI214" s="5" cm="1">
        <f t="array" ref="CI214">INDEX(GMW!$A$2:$NF$200,MATCH(1,(GMW!$NE$2:$NE$200=CI$3)*(GMW!$ND$2:$ND$200=CI$4)*(GMW!$C$2:$C$200=CI$1),0),$F214-1966)</f>
        <v>286.97399999999999</v>
      </c>
      <c r="CJ214" s="5" cm="1">
        <f t="array" ref="CJ214">INDEX(GMW!$A$2:$NF$200,MATCH(1,(GMW!$NE$2:$NE$200=CJ$3)*(GMW!$ND$2:$ND$200=CJ$4)*(GMW!$C$2:$C$200=CJ$1),0),$F214-1966)</f>
        <v>736285</v>
      </c>
      <c r="CK214" s="5" cm="1">
        <f t="array" ref="CK214">INDEX(GMW!$A$2:$NF$200,MATCH(1,(GMW!$NE$2:$NE$200=CK$3)*(GMW!$ND$2:$ND$200=CK$4)*(GMW!$C$2:$C$200=CK$1),0),$F214-1966)</f>
        <v>7456.3</v>
      </c>
      <c r="CL214" s="5" cm="1">
        <f t="array" ref="CL214">INDEX(GMW!$A$2:$NF$200,MATCH(1,(GMW!$NE$2:$NE$200=CL$3)*(GMW!$ND$2:$ND$200=CL$4)*(GMW!$C$2:$C$200=CL$1),0),$F214-1966)</f>
        <v>154841.20000000001</v>
      </c>
      <c r="CM214" s="5" cm="1">
        <f t="array" ref="CM214">INDEX(GMW!$A$2:$NF$200,MATCH(1,(GMW!$NE$2:$NE$200=CM$3)*(GMW!$ND$2:$ND$200=CM$4)*(GMW!$C$2:$C$200=CM$1),0),$F214-1966)</f>
        <v>794234</v>
      </c>
      <c r="CN214" s="5" cm="1">
        <f t="array" ref="CN214">INDEX(GMW!$A$2:$NF$200,MATCH(1,(GMW!$NE$2:$NE$200=CN$3)*(GMW!$ND$2:$ND$200=CN$4)*(GMW!$C$2:$C$200=CN$1),0),$F214-1966)</f>
        <v>689608</v>
      </c>
      <c r="CO214" s="5" cm="1">
        <f t="array" ref="CO214">INDEX(GMW!$A$2:$NF$200,MATCH(1,(GMW!$NE$2:$NE$200=CO$3)*(GMW!$ND$2:$ND$200=CO$4)*(GMW!$C$2:$C$200=CO$1),0),$F214-1966)</f>
        <v>763.73500000000001</v>
      </c>
      <c r="CP214" s="5" cm="1">
        <f t="array" ref="CP214">INDEX(GMW!$A$2:$NF$200,MATCH(1,(GMW!$NE$2:$NE$200=CP$3)*(GMW!$ND$2:$ND$200=CP$4)*(GMW!$C$2:$C$200=CP$1),0),$F214-1966)</f>
        <v>1615946</v>
      </c>
      <c r="CQ214" s="5" cm="1">
        <f t="array" ref="CQ214">INDEX(GMW!$A$2:$NF$200,MATCH(1,(GMW!$NE$2:$NE$200=CQ$3)*(GMW!$ND$2:$ND$200=CQ$4)*(GMW!$C$2:$C$200=CQ$1),0),$F214-1966)</f>
        <v>208.0515</v>
      </c>
      <c r="CR214" s="5" cm="1">
        <f t="array" ref="CR214">INDEX(GMW!$A$2:$NF$200,MATCH(1,(GMW!$NE$2:$NE$200=CR$3)*(GMW!$ND$2:$ND$200=CR$4)*(GMW!$C$2:$C$200=CR$1),0),$F214-1966)</f>
        <v>650046.5</v>
      </c>
      <c r="CS214" s="5" cm="1">
        <f t="array" ref="CS214">INDEX(GMW!$A$2:$NF$200,MATCH(1,(GMW!$NE$2:$NE$200=CS$3)*(GMW!$ND$2:$ND$200=CS$4)*(GMW!$C$2:$C$200=CS$1),0),$F214-1966)</f>
        <v>1094.78</v>
      </c>
      <c r="CT214" s="5" cm="1">
        <f t="array" ref="CT214">INDEX(GMW!$A$2:$NF$200,MATCH(1,(GMW!$NE$2:$NE$200=CT$3)*(GMW!$ND$2:$ND$200=CT$4)*(GMW!$C$2:$C$200=CT$1),0),$F214-1966)</f>
        <v>735.56700000000001</v>
      </c>
      <c r="CU214" s="5" cm="1">
        <f t="array" ref="CU214">INDEX(GMW!$A$2:$NF$200,MATCH(1,(GMW!$NE$2:$NE$200=CU$3)*(GMW!$ND$2:$ND$200=CU$4)*(GMW!$C$2:$C$200=CU$1),0),$F214-1966)</f>
        <v>553.48299999999995</v>
      </c>
      <c r="CV214" s="5" cm="1">
        <f t="array" ref="CV214">INDEX(GMW!$A$2:$NF$200,MATCH(1,(GMW!$NE$2:$NE$200=CV$3)*(GMW!$ND$2:$ND$200=CV$4)*(GMW!$C$2:$C$200=CV$1),0),$F214-1966)</f>
        <v>407.85300000000001</v>
      </c>
      <c r="CW214" s="5" cm="1">
        <f t="array" ref="CW214">INDEX(GMW!$A$2:$NF$200,MATCH(1,(GMW!$NE$2:$NE$200=CW$3)*(GMW!$ND$2:$ND$200=CW$4)*(GMW!$C$2:$C$200=CW$1),0),$F214-1966)</f>
        <v>286.40300000000002</v>
      </c>
      <c r="CX214" s="5" cm="1">
        <f t="array" ref="CX214">INDEX(GMW!$A$2:$NF$200,MATCH(1,(GMW!$NE$2:$NE$200=CX$3)*(GMW!$ND$2:$ND$200=CX$4)*(GMW!$C$2:$C$200=CX$1),0),$F214-1966)</f>
        <v>156.80799999999999</v>
      </c>
      <c r="CY214" s="5" cm="1">
        <f t="array" ref="CY214">INDEX(GMW!$A$2:$NF$200,MATCH(1,(GMW!$NE$2:$NE$200=CY$3)*(GMW!$ND$2:$ND$200=CY$4)*(GMW!$C$2:$C$200=CY$1),0),$F214-1966)</f>
        <v>124.6503</v>
      </c>
      <c r="CZ214" s="5" cm="1">
        <f t="array" ref="CZ214">INDEX(GMW!$A$2:$NF$200,MATCH(1,(GMW!$NE$2:$NE$200=CZ$3)*(GMW!$ND$2:$ND$200=CZ$4)*(GMW!$C$2:$C$200=CZ$1),0),$F214-1966)</f>
        <v>69.486999999999995</v>
      </c>
      <c r="DA214" s="5" cm="1">
        <f t="array" ref="DA214">INDEX(GMW!$A$2:$NF$200,MATCH(1,(GMW!$NE$2:$NE$200=DA$3)*(GMW!$ND$2:$ND$200=DA$4)*(GMW!$C$2:$C$200=DA$1),0),$F214-1966)</f>
        <v>152.821</v>
      </c>
      <c r="DB214" s="5" cm="1">
        <f t="array" ref="DB214">INDEX(GMW!$A$2:$NF$200,MATCH(1,(GMW!$NE$2:$NE$200=DB$3)*(GMW!$ND$2:$ND$200=DB$4)*(GMW!$C$2:$C$200=DB$1),0),$F214-1966)</f>
        <v>60.625999999999998</v>
      </c>
      <c r="DC214" s="5" cm="1">
        <f t="array" ref="DC214">INDEX(GMW!$A$2:$NF$200,MATCH(1,(GMW!$NE$2:$NE$200=DC$3)*(GMW!$ND$2:$ND$200=DC$4)*(GMW!$C$2:$C$200=DC$1),0),$F214-1966)</f>
        <v>73.991200000000006</v>
      </c>
    </row>
    <row r="215" spans="1:107" x14ac:dyDescent="0.25">
      <c r="A215" s="5">
        <v>2025</v>
      </c>
      <c r="B215" s="5">
        <f t="shared" si="67"/>
        <v>2025</v>
      </c>
      <c r="C215" s="5">
        <f t="shared" si="67"/>
        <v>2024</v>
      </c>
      <c r="D215" s="5">
        <f t="shared" si="67"/>
        <v>2024</v>
      </c>
      <c r="F215" s="5">
        <f t="shared" si="58"/>
        <v>2181</v>
      </c>
      <c r="G215" s="5" cm="1">
        <f t="array" ref="G215">INDEX(GMW!$A$2:$NF$200,MATCH(1,(GMW!$NE$2:$NE$200=G$3)*(GMW!$ND$2:$ND$200=G$4)*(GMW!$C$2:$C$200=G$1),0),$F215-1966)</f>
        <v>703532</v>
      </c>
      <c r="H215" s="5" cm="1">
        <f t="array" ref="H215">INDEX(GMW!$A$2:$NF$200,MATCH(1,(GMW!$NE$2:$NE$200=H$3)*(GMW!$ND$2:$ND$200=H$4)*(GMW!$C$2:$C$200=H$1),0),$F215-1966)</f>
        <v>414933</v>
      </c>
      <c r="I215" s="5" cm="1">
        <f t="array" ref="I215">INDEX(GMW!$A$2:$NF$200,MATCH(1,(GMW!$NE$2:$NE$200=I$3)*(GMW!$ND$2:$ND$200=I$4)*(GMW!$C$2:$C$200=I$1),0),$F215-1966)</f>
        <v>135211</v>
      </c>
      <c r="J215" s="5" cm="1">
        <f t="array" ref="J215">INDEX(GMW!$A$2:$NF$200,MATCH(1,(GMW!$NE$2:$NE$200=J$3)*(GMW!$ND$2:$ND$200=J$4)*(GMW!$C$2:$C$200=J$1),0),$F215-1966)</f>
        <v>147677</v>
      </c>
      <c r="K215" s="5" cm="1">
        <f t="array" ref="K215">INDEX(GMW!$A$2:$NF$200,MATCH(1,(GMW!$NE$2:$NE$200=K$3)*(GMW!$ND$2:$ND$200=K$4)*(GMW!$C$2:$C$200=K$1),0),$F215-1966)</f>
        <v>226746</v>
      </c>
      <c r="L215" s="5" cm="1">
        <f t="array" ref="L215">INDEX(GMW!$A$2:$NF$200,MATCH(1,(GMW!$NE$2:$NE$200=L$3)*(GMW!$ND$2:$ND$200=L$4)*(GMW!$C$2:$C$200=L$1),0),$F215-1966)</f>
        <v>242608</v>
      </c>
      <c r="M215" s="5" cm="1">
        <f t="array" ref="M215">INDEX(GMW!$A$2:$NF$200,MATCH(1,(GMW!$NE$2:$NE$200=M$3)*(GMW!$ND$2:$ND$200=M$4)*(GMW!$C$2:$C$200=M$1),0),$F215-1966)</f>
        <v>77262</v>
      </c>
      <c r="N215" s="5" cm="1">
        <f t="array" ref="N215">INDEX(GMW!$A$2:$NF$200,MATCH(1,(GMW!$NE$2:$NE$200=N$3)*(GMW!$ND$2:$ND$200=N$4)*(GMW!$C$2:$C$200=N$1),0),$F215-1966)</f>
        <v>22624</v>
      </c>
      <c r="O215" s="5" cm="1">
        <f t="array" ref="O215">INDEX(GMW!$A$2:$NF$200,MATCH(1,(GMW!$NE$2:$NE$200=O$3)*(GMW!$ND$2:$ND$200=O$4)*(GMW!$C$2:$C$200=O$1),0),$F215-1966)</f>
        <v>135.9667</v>
      </c>
      <c r="P215" s="5" cm="1">
        <f t="array" ref="P215">INDEX(GMW!$A$2:$NF$200,MATCH(1,(GMW!$NE$2:$NE$200=P$3)*(GMW!$ND$2:$ND$200=P$4)*(GMW!$C$2:$C$200=P$1),0),$F215-1966)</f>
        <v>4.5</v>
      </c>
      <c r="Q215" s="5" cm="1">
        <f t="array" ref="Q215">INDEX(GMW!$A$2:$NF$200,MATCH(1,(GMW!$NE$2:$NE$200=Q$3)*(GMW!$ND$2:$ND$200=Q$4)*(GMW!$C$2:$C$200=Q$1),0),$F215-1966)</f>
        <v>4.7</v>
      </c>
      <c r="R215" s="5" cm="1">
        <f t="array" ref="R215">INDEX(GMW!$A$2:$NF$200,MATCH(1,(GMW!$NE$2:$NE$200=R$3)*(GMW!$ND$2:$ND$200=R$4)*(GMW!$C$2:$C$200=R$1),0),$F215-1966)</f>
        <v>135.9667</v>
      </c>
      <c r="S215" s="5" cm="1">
        <f t="array" ref="S215">INDEX(GMW!$A$2:$NF$200,MATCH(1,(GMW!$NE$2:$NE$200=S$3)*(GMW!$ND$2:$ND$200=S$4)*(GMW!$C$2:$C$200=S$1),0),$F215-1966)</f>
        <v>37030</v>
      </c>
      <c r="T215" s="5" cm="1">
        <f t="array" ref="T215">INDEX(GMW!$A$2:$NF$200,MATCH(1,(GMW!$NE$2:$NE$200=T$3)*(GMW!$ND$2:$ND$200=T$4)*(GMW!$C$2:$C$200=T$1),0),$F215-1966)</f>
        <v>349</v>
      </c>
      <c r="U215" s="5" cm="1">
        <f t="array" ref="U215">INDEX(GMW!$A$2:$NF$200,MATCH(1,(GMW!$NE$2:$NE$200=U$3)*(GMW!$ND$2:$ND$200=U$4)*(GMW!$C$2:$C$200=U$1),0),$F215-1966)</f>
        <v>51</v>
      </c>
      <c r="V215" s="5" cm="1">
        <f t="array" ref="V215">INDEX(GMW!$A$2:$NF$200,MATCH(1,(GMW!$NE$2:$NE$200=V$3)*(GMW!$ND$2:$ND$200=V$4)*(GMW!$C$2:$C$200=V$1),0),$F215-1966)</f>
        <v>2590</v>
      </c>
      <c r="W215" s="5" cm="1">
        <f t="array" ref="W215">INDEX(GMW!$A$2:$NF$200,MATCH(1,(GMW!$NE$2:$NE$200=W$3)*(GMW!$ND$2:$ND$200=W$4)*(GMW!$C$2:$C$200=W$1),0),$F215-1966)</f>
        <v>140</v>
      </c>
      <c r="X215" s="5" cm="1">
        <f t="array" ref="X215">INDEX(GMW!$A$2:$NF$200,MATCH(1,(GMW!$NE$2:$NE$200=X$3)*(GMW!$ND$2:$ND$200=X$4)*(GMW!$C$2:$C$200=X$1),0),$F215-1966)</f>
        <v>248</v>
      </c>
      <c r="Y215" s="5" cm="1">
        <f t="array" ref="Y215">INDEX(GMW!$A$2:$NF$200,MATCH(1,(GMW!$NE$2:$NE$200=Y$3)*(GMW!$ND$2:$ND$200=Y$4)*(GMW!$C$2:$C$200=Y$1),0),$F215-1966)</f>
        <v>2247</v>
      </c>
      <c r="Z215" s="5" cm="1">
        <f t="array" ref="Z215">INDEX(GMW!$A$2:$NF$200,MATCH(1,(GMW!$NE$2:$NE$200=Z$3)*(GMW!$ND$2:$ND$200=Z$4)*(GMW!$C$2:$C$200=Z$1),0),$F215-1966)</f>
        <v>4696</v>
      </c>
      <c r="AA215" s="5" cm="1">
        <f t="array" ref="AA215">INDEX(GMW!$A$2:$NF$200,MATCH(1,(GMW!$NE$2:$NE$200=AA$3)*(GMW!$ND$2:$ND$200=AA$4)*(GMW!$C$2:$C$200=AA$1),0),$F215-1966)</f>
        <v>1891</v>
      </c>
      <c r="AB215" s="5" cm="1">
        <f t="array" ref="AB215">INDEX(GMW!$A$2:$NF$200,MATCH(1,(GMW!$NE$2:$NE$200=AB$3)*(GMW!$ND$2:$ND$200=AB$4)*(GMW!$C$2:$C$200=AB$1),0),$F215-1966)</f>
        <v>2641</v>
      </c>
      <c r="AC215" s="5" cm="1">
        <f t="array" ref="AC215">INDEX(GMW!$A$2:$NF$200,MATCH(1,(GMW!$NE$2:$NE$200=AC$3)*(GMW!$ND$2:$ND$200=AC$4)*(GMW!$C$2:$C$200=AC$1),0),$F215-1966)</f>
        <v>1620</v>
      </c>
      <c r="AD215" s="5" cm="1">
        <f t="array" ref="AD215">INDEX(GMW!$A$2:$NF$200,MATCH(1,(GMW!$NE$2:$NE$200=AD$3)*(GMW!$ND$2:$ND$200=AD$4)*(GMW!$C$2:$C$200=AD$1),0),$F215-1966)</f>
        <v>1171</v>
      </c>
      <c r="AE215" s="5" cm="1">
        <f t="array" ref="AE215">INDEX(GMW!$A$2:$NF$200,MATCH(1,(GMW!$NE$2:$NE$200=AE$3)*(GMW!$ND$2:$ND$200=AE$4)*(GMW!$C$2:$C$200=AE$1),0),$F215-1966)</f>
        <v>728</v>
      </c>
      <c r="AF215" s="5" cm="1">
        <f t="array" ref="AF215">INDEX(GMW!$A$2:$NF$200,MATCH(1,(GMW!$NE$2:$NE$200=AF$3)*(GMW!$ND$2:$ND$200=AF$4)*(GMW!$C$2:$C$200=AF$1),0),$F215-1966)</f>
        <v>3489</v>
      </c>
      <c r="AG215" s="5" cm="1">
        <f t="array" ref="AG215">INDEX(GMW!$A$2:$NF$200,MATCH(1,(GMW!$NE$2:$NE$200=AG$3)*(GMW!$ND$2:$ND$200=AG$4)*(GMW!$C$2:$C$200=AG$1),0),$F215-1966)</f>
        <v>2999</v>
      </c>
      <c r="AH215" s="5" cm="1">
        <f t="array" ref="AH215">INDEX(GMW!$A$2:$NF$200,MATCH(1,(GMW!$NE$2:$NE$200=AH$3)*(GMW!$ND$2:$ND$200=AH$4)*(GMW!$C$2:$C$200=AH$1),0),$F215-1966)</f>
        <v>1739</v>
      </c>
      <c r="AI215" s="5" cm="1">
        <f t="array" ref="AI215">INDEX(GMW!$A$2:$NF$200,MATCH(1,(GMW!$NE$2:$NE$200=AI$3)*(GMW!$ND$2:$ND$200=AI$4)*(GMW!$C$2:$C$200=AI$1),0),$F215-1966)</f>
        <v>3100</v>
      </c>
      <c r="AJ215" s="5" cm="1">
        <f t="array" ref="AJ215">INDEX(GMW!$A$2:$NF$200,MATCH(1,(GMW!$NE$2:$NE$200=AJ$3)*(GMW!$ND$2:$ND$200=AJ$4)*(GMW!$C$2:$C$200=AJ$1),0),$F215-1966)</f>
        <v>5147</v>
      </c>
      <c r="AK215" s="5" cm="1">
        <f t="array" ref="AK215">INDEX(GMW!$A$2:$NF$200,MATCH(1,(GMW!$NE$2:$NE$200=AK$3)*(GMW!$ND$2:$ND$200=AK$4)*(GMW!$C$2:$C$200=AK$1),0),$F215-1966)</f>
        <v>1146</v>
      </c>
      <c r="AL215" s="5" cm="1">
        <f t="array" ref="AL215">INDEX(GMW!$A$2:$NF$200,MATCH(1,(GMW!$NE$2:$NE$200=AL$3)*(GMW!$ND$2:$ND$200=AL$4)*(GMW!$C$2:$C$200=AL$1),0),$F215-1966)</f>
        <v>1038</v>
      </c>
      <c r="AM215" s="5" cm="1">
        <f t="array" ref="AM215">INDEX(GMW!$A$2:$NF$200,MATCH(1,(GMW!$NE$2:$NE$200=AM$3)*(GMW!$ND$2:$ND$200=AM$4)*(GMW!$C$2:$C$200=AM$1),0),$F215-1966)</f>
        <v>33975</v>
      </c>
      <c r="AN215" s="5" cm="1">
        <f t="array" ref="AN215">INDEX(GMW!$A$2:$NF$200,MATCH(1,(GMW!$NE$2:$NE$200=AN$3)*(GMW!$ND$2:$ND$200=AN$4)*(GMW!$C$2:$C$200=AN$1),0),$F215-1966)</f>
        <v>5997</v>
      </c>
      <c r="AO215" s="5" cm="1">
        <f t="array" ref="AO215">INDEX(GMW!$A$2:$NF$200,MATCH(1,(GMW!$NE$2:$NE$200=AO$3)*(GMW!$ND$2:$ND$200=AO$4)*(GMW!$C$2:$C$200=AO$1),0),$F215-1966)</f>
        <v>703532</v>
      </c>
      <c r="AP215" s="5" cm="1">
        <f t="array" ref="AP215">INDEX(GMW!$A$2:$NF$200,MATCH(1,(GMW!$NE$2:$NE$200=AP$3)*(GMW!$ND$2:$ND$200=AP$4)*(GMW!$C$2:$C$200=AP$1),0),$F215-1966)</f>
        <v>5887.05</v>
      </c>
      <c r="AQ215" s="5" cm="1">
        <f t="array" ref="AQ215">INDEX(GMW!$A$2:$NF$200,MATCH(1,(GMW!$NE$2:$NE$200=AQ$3)*(GMW!$ND$2:$ND$200=AQ$4)*(GMW!$C$2:$C$200=AQ$1),0),$F215-1966)</f>
        <v>140272.6</v>
      </c>
      <c r="AR215" s="5" cm="1">
        <f t="array" ref="AR215">INDEX(GMW!$A$2:$NF$200,MATCH(1,(GMW!$NE$2:$NE$200=AR$3)*(GMW!$ND$2:$ND$200=AR$4)*(GMW!$C$2:$C$200=AR$1),0),$F215-1966)</f>
        <v>904.18</v>
      </c>
      <c r="AS215" s="5" cm="1">
        <f t="array" ref="AS215">INDEX(GMW!$A$2:$NF$200,MATCH(1,(GMW!$NE$2:$NE$200=AS$3)*(GMW!$ND$2:$ND$200=AS$4)*(GMW!$C$2:$C$200=AS$1),0),$F215-1966)</f>
        <v>655.38900000000001</v>
      </c>
      <c r="AT215" s="5" cm="1">
        <f t="array" ref="AT215">INDEX(GMW!$A$2:$NF$200,MATCH(1,(GMW!$NE$2:$NE$200=AT$3)*(GMW!$ND$2:$ND$200=AT$4)*(GMW!$C$2:$C$200=AT$1),0),$F215-1966)</f>
        <v>486.57299999999998</v>
      </c>
      <c r="AU215" s="5" cm="1">
        <f t="array" ref="AU215">INDEX(GMW!$A$2:$NF$200,MATCH(1,(GMW!$NE$2:$NE$200=AU$3)*(GMW!$ND$2:$ND$200=AU$4)*(GMW!$C$2:$C$200=AU$1),0),$F215-1966)</f>
        <v>624418.5</v>
      </c>
      <c r="AV215" s="5" cm="1">
        <f t="array" ref="AV215">INDEX(GMW!$A$2:$NF$200,MATCH(1,(GMW!$NE$2:$NE$200=AV$3)*(GMW!$ND$2:$ND$200=AV$4)*(GMW!$C$2:$C$200=AV$1),0),$F215-1966)</f>
        <v>27841</v>
      </c>
      <c r="AW215" s="5" cm="1">
        <f t="array" ref="AW215">INDEX(GMW!$A$2:$NF$200,MATCH(1,(GMW!$NE$2:$NE$200=AW$3)*(GMW!$ND$2:$ND$200=AW$4)*(GMW!$C$2:$C$200=AW$1),0),$F215-1966)</f>
        <v>354.57499999999999</v>
      </c>
      <c r="AX215" s="5" cm="1">
        <f t="array" ref="AX215">INDEX(GMW!$A$2:$NF$200,MATCH(1,(GMW!$NE$2:$NE$200=AX$3)*(GMW!$ND$2:$ND$200=AX$4)*(GMW!$C$2:$C$200=AX$1),0),$F215-1966)</f>
        <v>1920.616</v>
      </c>
      <c r="AY215" s="5" cm="1">
        <f t="array" ref="AY215">INDEX(GMW!$A$2:$NF$200,MATCH(1,(GMW!$NE$2:$NE$200=AY$3)*(GMW!$ND$2:$ND$200=AY$4)*(GMW!$C$2:$C$200=AY$1),0),$F215-1966)</f>
        <v>26475</v>
      </c>
      <c r="AZ215" s="5" cm="1">
        <f t="array" ref="AZ215">INDEX(GMW!$A$2:$NF$200,MATCH(1,(GMW!$NE$2:$NE$200=AZ$3)*(GMW!$ND$2:$ND$200=AZ$4)*(GMW!$C$2:$C$200=AZ$1),0),$F215-1966)</f>
        <v>5997</v>
      </c>
      <c r="BA215" s="5" cm="1">
        <f t="array" ref="BA215">INDEX(GMW!$A$2:$NF$200,MATCH(1,(GMW!$NE$2:$NE$200=BA$3)*(GMW!$ND$2:$ND$200=BA$4)*(GMW!$C$2:$C$200=BA$1),0),$F215-1966)</f>
        <v>5.5278369999999999</v>
      </c>
      <c r="BB215" s="5" cm="1">
        <f t="array" ref="BB215">INDEX(GMW!$A$2:$NF$200,MATCH(1,(GMW!$NE$2:$NE$200=BB$3)*(GMW!$ND$2:$ND$200=BB$4)*(GMW!$C$2:$C$200=BB$1),0),$F215-1966)</f>
        <v>9151.0609999999997</v>
      </c>
      <c r="BC215" s="5" cm="1">
        <f t="array" ref="BC215">INDEX(GMW!$A$2:$NF$200,MATCH(1,(GMW!$NE$2:$NE$200=BC$3)*(GMW!$ND$2:$ND$200=BC$4)*(GMW!$C$2:$C$200=BC$1),0),$F215-1966)</f>
        <v>0.57917799999999997</v>
      </c>
      <c r="BD215" s="5" cm="1">
        <f t="array" ref="BD215">INDEX(GMW!$A$2:$NF$200,MATCH(1,(GMW!$NE$2:$NE$200=BD$3)*(GMW!$ND$2:$ND$200=BD$4)*(GMW!$C$2:$C$200=BD$1),0),$F215-1966)</f>
        <v>7764</v>
      </c>
      <c r="BE215" s="5" cm="1">
        <f t="array" ref="BE215">INDEX(GMW!$A$2:$NF$200,MATCH(1,(GMW!$NE$2:$NE$200=BE$3)*(GMW!$ND$2:$ND$200=BE$4)*(GMW!$C$2:$C$200=BE$1),0),$F215-1966)</f>
        <v>12.462960000000001</v>
      </c>
      <c r="BF215" s="5" cm="1">
        <f t="array" ref="BF215">INDEX(GMW!$A$2:$NF$200,MATCH(1,(GMW!$NE$2:$NE$200=BF$3)*(GMW!$ND$2:$ND$200=BF$4)*(GMW!$C$2:$C$200=BF$1),0),$F215-1966)</f>
        <v>15.688000000000001</v>
      </c>
      <c r="BG215" s="5" cm="1">
        <f t="array" ref="BG215">INDEX(GMW!$A$2:$NF$200,MATCH(1,(GMW!$NE$2:$NE$200=BG$3)*(GMW!$ND$2:$ND$200=BG$4)*(GMW!$C$2:$C$200=BG$1),0),$F215-1966)</f>
        <v>22.2</v>
      </c>
      <c r="BH215" s="5" cm="1">
        <f t="array" ref="BH215">INDEX(GMW!$A$2:$NF$200,MATCH(1,(GMW!$NE$2:$NE$200=BH$3)*(GMW!$ND$2:$ND$200=BH$4)*(GMW!$C$2:$C$200=BH$1),0),$F215-1966)</f>
        <v>10.54993</v>
      </c>
      <c r="BI215" s="5" cm="1">
        <f t="array" ref="BI215">INDEX(GMW!$A$2:$NF$200,MATCH(1,(GMW!$NE$2:$NE$200=BI$3)*(GMW!$ND$2:$ND$200=BI$4)*(GMW!$C$2:$C$200=BI$1),0),$F215-1966)</f>
        <v>2.0089999999999999</v>
      </c>
      <c r="BJ215" s="5" cm="1">
        <f t="array" ref="BJ215">INDEX(GMW!$A$2:$NF$200,MATCH(1,(GMW!$NE$2:$NE$200=BJ$3)*(GMW!$ND$2:$ND$200=BJ$4)*(GMW!$C$2:$C$200=BJ$1),0),$F215-1966)</f>
        <v>3.5426700000000002</v>
      </c>
      <c r="BK215" s="5" cm="1">
        <f t="array" ref="BK215">INDEX(GMW!$A$2:$NF$200,MATCH(1,(GMW!$NE$2:$NE$200=BK$3)*(GMW!$ND$2:$ND$200=BK$4)*(GMW!$C$2:$C$200=BK$1),0),$F215-1966)</f>
        <v>1.984613</v>
      </c>
      <c r="BL215" s="5" cm="1">
        <f t="array" ref="BL215">INDEX(GMW!$A$2:$NF$200,MATCH(1,(GMW!$NE$2:$NE$200=BL$3)*(GMW!$ND$2:$ND$200=BL$4)*(GMW!$C$2:$C$200=BL$1),0),$F215-1966)</f>
        <v>1.0888100000000001</v>
      </c>
      <c r="BM215" s="5" cm="1">
        <f t="array" ref="BM215">INDEX(GMW!$A$2:$NF$200,MATCH(1,(GMW!$NE$2:$NE$200=BM$3)*(GMW!$ND$2:$ND$200=BM$4)*(GMW!$C$2:$C$200=BM$1),0),$F215-1966)</f>
        <v>0.76870629999999995</v>
      </c>
      <c r="BN215" s="5" cm="1">
        <f t="array" ref="BN215">INDEX(GMW!$A$2:$NF$200,MATCH(1,(GMW!$NE$2:$NE$200=BN$3)*(GMW!$ND$2:$ND$200=BN$4)*(GMW!$C$2:$C$200=BN$1),0),$F215-1966)</f>
        <v>1.9879100000000001</v>
      </c>
      <c r="BO215" s="5" cm="1">
        <f t="array" ref="BO215">INDEX(GMW!$A$2:$NF$200,MATCH(1,(GMW!$NE$2:$NE$200=BO$3)*(GMW!$ND$2:$ND$200=BO$4)*(GMW!$C$2:$C$200=BO$1),0),$F215-1966)</f>
        <v>1.4984599999999999</v>
      </c>
      <c r="BP215" s="5" cm="1">
        <f t="array" ref="BP215">INDEX(GMW!$A$2:$NF$200,MATCH(1,(GMW!$NE$2:$NE$200=BP$3)*(GMW!$ND$2:$ND$200=BP$4)*(GMW!$C$2:$C$200=BP$1),0),$F215-1966)</f>
        <v>2925270</v>
      </c>
      <c r="BQ215" s="5" cm="1">
        <f t="array" ref="BQ215">INDEX(GMW!$A$2:$NF$200,MATCH(1,(GMW!$NE$2:$NE$200=BQ$3)*(GMW!$ND$2:$ND$200=BQ$4)*(GMW!$C$2:$C$200=BQ$1),0),$F215-1966)</f>
        <v>40722.199999999997</v>
      </c>
      <c r="BR215" s="5" cm="1">
        <f t="array" ref="BR215">INDEX(GMW!$A$2:$NF$200,MATCH(1,(GMW!$NE$2:$NE$200=BR$3)*(GMW!$ND$2:$ND$200=BR$4)*(GMW!$C$2:$C$200=BR$1),0),$F215-1966)</f>
        <v>1356482</v>
      </c>
      <c r="BS215" s="5" cm="1">
        <f t="array" ref="BS215">INDEX(GMW!$A$2:$NF$200,MATCH(1,(GMW!$NE$2:$NE$200=BS$3)*(GMW!$ND$2:$ND$200=BS$4)*(GMW!$C$2:$C$200=BS$1),0),$F215-1966)</f>
        <v>3328690</v>
      </c>
      <c r="BT215" s="5" cm="1">
        <f t="array" ref="BT215">INDEX(GMW!$A$2:$NF$200,MATCH(1,(GMW!$NE$2:$NE$200=BT$3)*(GMW!$ND$2:$ND$200=BT$4)*(GMW!$C$2:$C$200=BT$1),0),$F215-1966)</f>
        <v>1616120</v>
      </c>
      <c r="BU215" s="5" cm="1">
        <f t="array" ref="BU215">INDEX(GMW!$A$2:$NF$200,MATCH(1,(GMW!$NE$2:$NE$200=BU$3)*(GMW!$ND$2:$ND$200=BU$4)*(GMW!$C$2:$C$200=BU$1),0),$F215-1966)</f>
        <v>1068.5029999999999</v>
      </c>
      <c r="BV215" s="5" cm="1">
        <f t="array" ref="BV215">INDEX(GMW!$A$2:$NF$200,MATCH(1,(GMW!$NE$2:$NE$200=BV$3)*(GMW!$ND$2:$ND$200=BV$4)*(GMW!$C$2:$C$200=BV$1),0),$F215-1966)</f>
        <v>2996822</v>
      </c>
      <c r="BW215" s="5" cm="1">
        <f t="array" ref="BW215">INDEX(GMW!$A$2:$NF$200,MATCH(1,(GMW!$NE$2:$NE$200=BW$3)*(GMW!$ND$2:$ND$200=BW$4)*(GMW!$C$2:$C$200=BW$1),0),$F215-1966)</f>
        <v>198.3871</v>
      </c>
      <c r="BX215" s="5" cm="1">
        <f t="array" ref="BX215">INDEX(GMW!$A$2:$NF$200,MATCH(1,(GMW!$NE$2:$NE$200=BX$3)*(GMW!$ND$2:$ND$200=BX$4)*(GMW!$C$2:$C$200=BX$1),0),$F215-1966)</f>
        <v>1270324</v>
      </c>
      <c r="BY215" s="5" cm="1">
        <f t="array" ref="BY215">INDEX(GMW!$A$2:$NF$200,MATCH(1,(GMW!$NE$2:$NE$200=BY$3)*(GMW!$ND$2:$ND$200=BY$4)*(GMW!$C$2:$C$200=BY$1),0),$F215-1966)</f>
        <v>2523.3420000000001</v>
      </c>
      <c r="BZ215" s="5" cm="1">
        <f t="array" ref="BZ215">INDEX(GMW!$A$2:$NF$200,MATCH(1,(GMW!$NE$2:$NE$200=BZ$3)*(GMW!$ND$2:$ND$200=BZ$4)*(GMW!$C$2:$C$200=BZ$1),0),$F215-1966)</f>
        <v>3672.732</v>
      </c>
      <c r="CA215" s="5" cm="1">
        <f t="array" ref="CA215">INDEX(GMW!$A$2:$NF$200,MATCH(1,(GMW!$NE$2:$NE$200=CA$3)*(GMW!$ND$2:$ND$200=CA$4)*(GMW!$C$2:$C$200=CA$1),0),$F215-1966)</f>
        <v>3283.8049999999998</v>
      </c>
      <c r="CB215" s="5" cm="1">
        <f t="array" ref="CB215">INDEX(GMW!$A$2:$NF$200,MATCH(1,(GMW!$NE$2:$NE$200=CB$3)*(GMW!$ND$2:$ND$200=CB$4)*(GMW!$C$2:$C$200=CB$1),0),$F215-1966)</f>
        <v>1741.1410000000001</v>
      </c>
      <c r="CC215" s="5" cm="1">
        <f t="array" ref="CC215">INDEX(GMW!$A$2:$NF$200,MATCH(1,(GMW!$NE$2:$NE$200=CC$3)*(GMW!$ND$2:$ND$200=CC$4)*(GMW!$C$2:$C$200=CC$1),0),$F215-1966)</f>
        <v>542.95000000000005</v>
      </c>
      <c r="CD215" s="5" cm="1">
        <f t="array" ref="CD215">INDEX(GMW!$A$2:$NF$200,MATCH(1,(GMW!$NE$2:$NE$200=CD$3)*(GMW!$ND$2:$ND$200=CD$4)*(GMW!$C$2:$C$200=CD$1),0),$F215-1966)</f>
        <v>696.47400000000005</v>
      </c>
      <c r="CE215" s="5" cm="1">
        <f t="array" ref="CE215">INDEX(GMW!$A$2:$NF$200,MATCH(1,(GMW!$NE$2:$NE$200=CE$3)*(GMW!$ND$2:$ND$200=CE$4)*(GMW!$C$2:$C$200=CE$1),0),$F215-1966)</f>
        <v>577.66600000000005</v>
      </c>
      <c r="CF215" s="5" cm="1">
        <f t="array" ref="CF215">INDEX(GMW!$A$2:$NF$200,MATCH(1,(GMW!$NE$2:$NE$200=CF$3)*(GMW!$ND$2:$ND$200=CF$4)*(GMW!$C$2:$C$200=CF$1),0),$F215-1966)</f>
        <v>233.99789999999999</v>
      </c>
      <c r="CG215" s="5" cm="1">
        <f t="array" ref="CG215">INDEX(GMW!$A$2:$NF$200,MATCH(1,(GMW!$NE$2:$NE$200=CG$3)*(GMW!$ND$2:$ND$200=CG$4)*(GMW!$C$2:$C$200=CG$1),0),$F215-1966)</f>
        <v>153.59870000000001</v>
      </c>
      <c r="CH215" s="5" cm="1">
        <f t="array" ref="CH215">INDEX(GMW!$A$2:$NF$200,MATCH(1,(GMW!$NE$2:$NE$200=CH$3)*(GMW!$ND$2:$ND$200=CH$4)*(GMW!$C$2:$C$200=CH$1),0),$F215-1966)</f>
        <v>456.52300000000002</v>
      </c>
      <c r="CI215" s="5" cm="1">
        <f t="array" ref="CI215">INDEX(GMW!$A$2:$NF$200,MATCH(1,(GMW!$NE$2:$NE$200=CI$3)*(GMW!$ND$2:$ND$200=CI$4)*(GMW!$C$2:$C$200=CI$1),0),$F215-1966)</f>
        <v>286.202</v>
      </c>
      <c r="CJ215" s="5" cm="1">
        <f t="array" ref="CJ215">INDEX(GMW!$A$2:$NF$200,MATCH(1,(GMW!$NE$2:$NE$200=CJ$3)*(GMW!$ND$2:$ND$200=CJ$4)*(GMW!$C$2:$C$200=CJ$1),0),$F215-1966)</f>
        <v>746629</v>
      </c>
      <c r="CK215" s="5" cm="1">
        <f t="array" ref="CK215">INDEX(GMW!$A$2:$NF$200,MATCH(1,(GMW!$NE$2:$NE$200=CK$3)*(GMW!$ND$2:$ND$200=CK$4)*(GMW!$C$2:$C$200=CK$1),0),$F215-1966)</f>
        <v>7510.5249999999996</v>
      </c>
      <c r="CL215" s="5" cm="1">
        <f t="array" ref="CL215">INDEX(GMW!$A$2:$NF$200,MATCH(1,(GMW!$NE$2:$NE$200=CL$3)*(GMW!$ND$2:$ND$200=CL$4)*(GMW!$C$2:$C$200=CL$1),0),$F215-1966)</f>
        <v>156278.5</v>
      </c>
      <c r="CM215" s="5" cm="1">
        <f t="array" ref="CM215">INDEX(GMW!$A$2:$NF$200,MATCH(1,(GMW!$NE$2:$NE$200=CM$3)*(GMW!$ND$2:$ND$200=CM$4)*(GMW!$C$2:$C$200=CM$1),0),$F215-1966)</f>
        <v>805214</v>
      </c>
      <c r="CN215" s="5" cm="1">
        <f t="array" ref="CN215">INDEX(GMW!$A$2:$NF$200,MATCH(1,(GMW!$NE$2:$NE$200=CN$3)*(GMW!$ND$2:$ND$200=CN$4)*(GMW!$C$2:$C$200=CN$1),0),$F215-1966)</f>
        <v>699560</v>
      </c>
      <c r="CO215" s="5" cm="1">
        <f t="array" ref="CO215">INDEX(GMW!$A$2:$NF$200,MATCH(1,(GMW!$NE$2:$NE$200=CO$3)*(GMW!$ND$2:$ND$200=CO$4)*(GMW!$C$2:$C$200=CO$1),0),$F215-1966)</f>
        <v>752.16099999999994</v>
      </c>
      <c r="CP215" s="5" cm="1">
        <f t="array" ref="CP215">INDEX(GMW!$A$2:$NF$200,MATCH(1,(GMW!$NE$2:$NE$200=CP$3)*(GMW!$ND$2:$ND$200=CP$4)*(GMW!$C$2:$C$200=CP$1),0),$F215-1966)</f>
        <v>1614592</v>
      </c>
      <c r="CQ215" s="5" cm="1">
        <f t="array" ref="CQ215">INDEX(GMW!$A$2:$NF$200,MATCH(1,(GMW!$NE$2:$NE$200=CQ$3)*(GMW!$ND$2:$ND$200=CQ$4)*(GMW!$C$2:$C$200=CQ$1),0),$F215-1966)</f>
        <v>209.68350000000001</v>
      </c>
      <c r="CR215" s="5" cm="1">
        <f t="array" ref="CR215">INDEX(GMW!$A$2:$NF$200,MATCH(1,(GMW!$NE$2:$NE$200=CR$3)*(GMW!$ND$2:$ND$200=CR$4)*(GMW!$C$2:$C$200=CR$1),0),$F215-1966)</f>
        <v>647226.69999999995</v>
      </c>
      <c r="CS215" s="5" cm="1">
        <f t="array" ref="CS215">INDEX(GMW!$A$2:$NF$200,MATCH(1,(GMW!$NE$2:$NE$200=CS$3)*(GMW!$ND$2:$ND$200=CS$4)*(GMW!$C$2:$C$200=CS$1),0),$F215-1966)</f>
        <v>1104.3720000000001</v>
      </c>
      <c r="CT215" s="5" cm="1">
        <f t="array" ref="CT215">INDEX(GMW!$A$2:$NF$200,MATCH(1,(GMW!$NE$2:$NE$200=CT$3)*(GMW!$ND$2:$ND$200=CT$4)*(GMW!$C$2:$C$200=CT$1),0),$F215-1966)</f>
        <v>739.05200000000002</v>
      </c>
      <c r="CU215" s="5" cm="1">
        <f t="array" ref="CU215">INDEX(GMW!$A$2:$NF$200,MATCH(1,(GMW!$NE$2:$NE$200=CU$3)*(GMW!$ND$2:$ND$200=CU$4)*(GMW!$C$2:$C$200=CU$1),0),$F215-1966)</f>
        <v>557.45000000000005</v>
      </c>
      <c r="CV215" s="5" cm="1">
        <f t="array" ref="CV215">INDEX(GMW!$A$2:$NF$200,MATCH(1,(GMW!$NE$2:$NE$200=CV$3)*(GMW!$ND$2:$ND$200=CV$4)*(GMW!$C$2:$C$200=CV$1),0),$F215-1966)</f>
        <v>412.17899999999997</v>
      </c>
      <c r="CW215" s="5" cm="1">
        <f t="array" ref="CW215">INDEX(GMW!$A$2:$NF$200,MATCH(1,(GMW!$NE$2:$NE$200=CW$3)*(GMW!$ND$2:$ND$200=CW$4)*(GMW!$C$2:$C$200=CW$1),0),$F215-1966)</f>
        <v>289.42</v>
      </c>
      <c r="CX215" s="5" cm="1">
        <f t="array" ref="CX215">INDEX(GMW!$A$2:$NF$200,MATCH(1,(GMW!$NE$2:$NE$200=CX$3)*(GMW!$ND$2:$ND$200=CX$4)*(GMW!$C$2:$C$200=CX$1),0),$F215-1966)</f>
        <v>158.78299999999999</v>
      </c>
      <c r="CY215" s="5" cm="1">
        <f t="array" ref="CY215">INDEX(GMW!$A$2:$NF$200,MATCH(1,(GMW!$NE$2:$NE$200=CY$3)*(GMW!$ND$2:$ND$200=CY$4)*(GMW!$C$2:$C$200=CY$1),0),$F215-1966)</f>
        <v>125.9799</v>
      </c>
      <c r="CZ215" s="5" cm="1">
        <f t="array" ref="CZ215">INDEX(GMW!$A$2:$NF$200,MATCH(1,(GMW!$NE$2:$NE$200=CZ$3)*(GMW!$ND$2:$ND$200=CZ$4)*(GMW!$C$2:$C$200=CZ$1),0),$F215-1966)</f>
        <v>69.846999999999994</v>
      </c>
      <c r="DA215" s="5" cm="1">
        <f t="array" ref="DA215">INDEX(GMW!$A$2:$NF$200,MATCH(1,(GMW!$NE$2:$NE$200=DA$3)*(GMW!$ND$2:$ND$200=DA$4)*(GMW!$C$2:$C$200=DA$1),0),$F215-1966)</f>
        <v>162.178</v>
      </c>
      <c r="DB215" s="5" cm="1">
        <f t="array" ref="DB215">INDEX(GMW!$A$2:$NF$200,MATCH(1,(GMW!$NE$2:$NE$200=DB$3)*(GMW!$ND$2:$ND$200=DB$4)*(GMW!$C$2:$C$200=DB$1),0),$F215-1966)</f>
        <v>61.140999999999998</v>
      </c>
      <c r="DC215" s="5" cm="1">
        <f t="array" ref="DC215">INDEX(GMW!$A$2:$NF$200,MATCH(1,(GMW!$NE$2:$NE$200=DC$3)*(GMW!$ND$2:$ND$200=DC$4)*(GMW!$C$2:$C$200=DC$1),0),$F215-1966)</f>
        <v>74.596400000000003</v>
      </c>
    </row>
    <row r="216" spans="1:107" x14ac:dyDescent="0.25">
      <c r="B216" s="5">
        <f t="shared" si="67"/>
        <v>2025</v>
      </c>
      <c r="C216" s="5">
        <f t="shared" si="67"/>
        <v>2025</v>
      </c>
      <c r="F216" s="5">
        <f t="shared" si="58"/>
        <v>2182</v>
      </c>
      <c r="G216" s="5" cm="1">
        <f t="array" ref="G216">INDEX(GMW!$A$2:$NF$200,MATCH(1,(GMW!$NE$2:$NE$200=G$3)*(GMW!$ND$2:$ND$200=G$4)*(GMW!$C$2:$C$200=G$1),0),$F216-1966)</f>
        <v>705486</v>
      </c>
      <c r="H216" s="5" cm="1">
        <f t="array" ref="H216">INDEX(GMW!$A$2:$NF$200,MATCH(1,(GMW!$NE$2:$NE$200=H$3)*(GMW!$ND$2:$ND$200=H$4)*(GMW!$C$2:$C$200=H$1),0),$F216-1966)</f>
        <v>415310</v>
      </c>
      <c r="I216" s="5" cm="1">
        <f t="array" ref="I216">INDEX(GMW!$A$2:$NF$200,MATCH(1,(GMW!$NE$2:$NE$200=I$3)*(GMW!$ND$2:$ND$200=I$4)*(GMW!$C$2:$C$200=I$1),0),$F216-1966)</f>
        <v>135852</v>
      </c>
      <c r="J216" s="5" cm="1">
        <f t="array" ref="J216">INDEX(GMW!$A$2:$NF$200,MATCH(1,(GMW!$NE$2:$NE$200=J$3)*(GMW!$ND$2:$ND$200=J$4)*(GMW!$C$2:$C$200=J$1),0),$F216-1966)</f>
        <v>149602</v>
      </c>
      <c r="K216" s="5" cm="1">
        <f t="array" ref="K216">INDEX(GMW!$A$2:$NF$200,MATCH(1,(GMW!$NE$2:$NE$200=K$3)*(GMW!$ND$2:$ND$200=K$4)*(GMW!$C$2:$C$200=K$1),0),$F216-1966)</f>
        <v>227726</v>
      </c>
      <c r="L216" s="5" cm="1">
        <f t="array" ref="L216">INDEX(GMW!$A$2:$NF$200,MATCH(1,(GMW!$NE$2:$NE$200=L$3)*(GMW!$ND$2:$ND$200=L$4)*(GMW!$C$2:$C$200=L$1),0),$F216-1966)</f>
        <v>242502</v>
      </c>
      <c r="M216" s="5" cm="1">
        <f t="array" ref="M216">INDEX(GMW!$A$2:$NF$200,MATCH(1,(GMW!$NE$2:$NE$200=M$3)*(GMW!$ND$2:$ND$200=M$4)*(GMW!$C$2:$C$200=M$1),0),$F216-1966)</f>
        <v>76426</v>
      </c>
      <c r="N216" s="5" cm="1">
        <f t="array" ref="N216">INDEX(GMW!$A$2:$NF$200,MATCH(1,(GMW!$NE$2:$NE$200=N$3)*(GMW!$ND$2:$ND$200=N$4)*(GMW!$C$2:$C$200=N$1),0),$F216-1966)</f>
        <v>23546</v>
      </c>
      <c r="O216" s="5" cm="1">
        <f t="array" ref="O216">INDEX(GMW!$A$2:$NF$200,MATCH(1,(GMW!$NE$2:$NE$200=O$3)*(GMW!$ND$2:$ND$200=O$4)*(GMW!$C$2:$C$200=O$1),0),$F216-1966)</f>
        <v>138.5</v>
      </c>
      <c r="P216" s="5" cm="1">
        <f t="array" ref="P216">INDEX(GMW!$A$2:$NF$200,MATCH(1,(GMW!$NE$2:$NE$200=P$3)*(GMW!$ND$2:$ND$200=P$4)*(GMW!$C$2:$C$200=P$1),0),$F216-1966)</f>
        <v>4.25</v>
      </c>
      <c r="Q216" s="5" cm="1">
        <f t="array" ref="Q216">INDEX(GMW!$A$2:$NF$200,MATCH(1,(GMW!$NE$2:$NE$200=Q$3)*(GMW!$ND$2:$ND$200=Q$4)*(GMW!$C$2:$C$200=Q$1),0),$F216-1966)</f>
        <v>4.4800000000000004</v>
      </c>
      <c r="R216" s="5" cm="1">
        <f t="array" ref="R216">INDEX(GMW!$A$2:$NF$200,MATCH(1,(GMW!$NE$2:$NE$200=R$3)*(GMW!$ND$2:$ND$200=R$4)*(GMW!$C$2:$C$200=R$1),0),$F216-1966)</f>
        <v>138.5</v>
      </c>
      <c r="S216" s="5" cm="1">
        <f t="array" ref="S216">INDEX(GMW!$A$2:$NF$200,MATCH(1,(GMW!$NE$2:$NE$200=S$3)*(GMW!$ND$2:$ND$200=S$4)*(GMW!$C$2:$C$200=S$1),0),$F216-1966)</f>
        <v>36848</v>
      </c>
      <c r="T216" s="5" cm="1">
        <f t="array" ref="T216">INDEX(GMW!$A$2:$NF$200,MATCH(1,(GMW!$NE$2:$NE$200=T$3)*(GMW!$ND$2:$ND$200=T$4)*(GMW!$C$2:$C$200=T$1),0),$F216-1966)</f>
        <v>358</v>
      </c>
      <c r="U216" s="5" cm="1">
        <f t="array" ref="U216">INDEX(GMW!$A$2:$NF$200,MATCH(1,(GMW!$NE$2:$NE$200=U$3)*(GMW!$ND$2:$ND$200=U$4)*(GMW!$C$2:$C$200=U$1),0),$F216-1966)</f>
        <v>45</v>
      </c>
      <c r="V216" s="5" cm="1">
        <f t="array" ref="V216">INDEX(GMW!$A$2:$NF$200,MATCH(1,(GMW!$NE$2:$NE$200=V$3)*(GMW!$ND$2:$ND$200=V$4)*(GMW!$C$2:$C$200=V$1),0),$F216-1966)</f>
        <v>2555</v>
      </c>
      <c r="W216" s="5" cm="1">
        <f t="array" ref="W216">INDEX(GMW!$A$2:$NF$200,MATCH(1,(GMW!$NE$2:$NE$200=W$3)*(GMW!$ND$2:$ND$200=W$4)*(GMW!$C$2:$C$200=W$1),0),$F216-1966)</f>
        <v>143</v>
      </c>
      <c r="X216" s="5" cm="1">
        <f t="array" ref="X216">INDEX(GMW!$A$2:$NF$200,MATCH(1,(GMW!$NE$2:$NE$200=X$3)*(GMW!$ND$2:$ND$200=X$4)*(GMW!$C$2:$C$200=X$1),0),$F216-1966)</f>
        <v>247</v>
      </c>
      <c r="Y216" s="5" cm="1">
        <f t="array" ref="Y216">INDEX(GMW!$A$2:$NF$200,MATCH(1,(GMW!$NE$2:$NE$200=Y$3)*(GMW!$ND$2:$ND$200=Y$4)*(GMW!$C$2:$C$200=Y$1),0),$F216-1966)</f>
        <v>2209</v>
      </c>
      <c r="Z216" s="5" cm="1">
        <f t="array" ref="Z216">INDEX(GMW!$A$2:$NF$200,MATCH(1,(GMW!$NE$2:$NE$200=Z$3)*(GMW!$ND$2:$ND$200=Z$4)*(GMW!$C$2:$C$200=Z$1),0),$F216-1966)</f>
        <v>4646</v>
      </c>
      <c r="AA216" s="5" cm="1">
        <f t="array" ref="AA216">INDEX(GMW!$A$2:$NF$200,MATCH(1,(GMW!$NE$2:$NE$200=AA$3)*(GMW!$ND$2:$ND$200=AA$4)*(GMW!$C$2:$C$200=AA$1),0),$F216-1966)</f>
        <v>1891</v>
      </c>
      <c r="AB216" s="5" cm="1">
        <f t="array" ref="AB216">INDEX(GMW!$A$2:$NF$200,MATCH(1,(GMW!$NE$2:$NE$200=AB$3)*(GMW!$ND$2:$ND$200=AB$4)*(GMW!$C$2:$C$200=AB$1),0),$F216-1966)</f>
        <v>2701</v>
      </c>
      <c r="AC216" s="5" cm="1">
        <f t="array" ref="AC216">INDEX(GMW!$A$2:$NF$200,MATCH(1,(GMW!$NE$2:$NE$200=AC$3)*(GMW!$ND$2:$ND$200=AC$4)*(GMW!$C$2:$C$200=AC$1),0),$F216-1966)</f>
        <v>1587</v>
      </c>
      <c r="AD216" s="5" cm="1">
        <f t="array" ref="AD216">INDEX(GMW!$A$2:$NF$200,MATCH(1,(GMW!$NE$2:$NE$200=AD$3)*(GMW!$ND$2:$ND$200=AD$4)*(GMW!$C$2:$C$200=AD$1),0),$F216-1966)</f>
        <v>1171</v>
      </c>
      <c r="AE216" s="5" cm="1">
        <f t="array" ref="AE216">INDEX(GMW!$A$2:$NF$200,MATCH(1,(GMW!$NE$2:$NE$200=AE$3)*(GMW!$ND$2:$ND$200=AE$4)*(GMW!$C$2:$C$200=AE$1),0),$F216-1966)</f>
        <v>718</v>
      </c>
      <c r="AF216" s="5" cm="1">
        <f t="array" ref="AF216">INDEX(GMW!$A$2:$NF$200,MATCH(1,(GMW!$NE$2:$NE$200=AF$3)*(GMW!$ND$2:$ND$200=AF$4)*(GMW!$C$2:$C$200=AF$1),0),$F216-1966)</f>
        <v>3482</v>
      </c>
      <c r="AG216" s="5" cm="1">
        <f t="array" ref="AG216">INDEX(GMW!$A$2:$NF$200,MATCH(1,(GMW!$NE$2:$NE$200=AG$3)*(GMW!$ND$2:$ND$200=AG$4)*(GMW!$C$2:$C$200=AG$1),0),$F216-1966)</f>
        <v>2975</v>
      </c>
      <c r="AH216" s="5" cm="1">
        <f t="array" ref="AH216">INDEX(GMW!$A$2:$NF$200,MATCH(1,(GMW!$NE$2:$NE$200=AH$3)*(GMW!$ND$2:$ND$200=AH$4)*(GMW!$C$2:$C$200=AH$1),0),$F216-1966)</f>
        <v>1755</v>
      </c>
      <c r="AI216" s="5" cm="1">
        <f t="array" ref="AI216">INDEX(GMW!$A$2:$NF$200,MATCH(1,(GMW!$NE$2:$NE$200=AI$3)*(GMW!$ND$2:$ND$200=AI$4)*(GMW!$C$2:$C$200=AI$1),0),$F216-1966)</f>
        <v>3089</v>
      </c>
      <c r="AJ216" s="5" cm="1">
        <f t="array" ref="AJ216">INDEX(GMW!$A$2:$NF$200,MATCH(1,(GMW!$NE$2:$NE$200=AJ$3)*(GMW!$ND$2:$ND$200=AJ$4)*(GMW!$C$2:$C$200=AJ$1),0),$F216-1966)</f>
        <v>5125</v>
      </c>
      <c r="AK216" s="5" cm="1">
        <f t="array" ref="AK216">INDEX(GMW!$A$2:$NF$200,MATCH(1,(GMW!$NE$2:$NE$200=AK$3)*(GMW!$ND$2:$ND$200=AK$4)*(GMW!$C$2:$C$200=AK$1),0),$F216-1966)</f>
        <v>1121</v>
      </c>
      <c r="AL216" s="5" cm="1">
        <f t="array" ref="AL216">INDEX(GMW!$A$2:$NF$200,MATCH(1,(GMW!$NE$2:$NE$200=AL$3)*(GMW!$ND$2:$ND$200=AL$4)*(GMW!$C$2:$C$200=AL$1),0),$F216-1966)</f>
        <v>1030</v>
      </c>
      <c r="AM216" s="5" cm="1">
        <f t="array" ref="AM216">INDEX(GMW!$A$2:$NF$200,MATCH(1,(GMW!$NE$2:$NE$200=AM$3)*(GMW!$ND$2:$ND$200=AM$4)*(GMW!$C$2:$C$200=AM$1),0),$F216-1966)</f>
        <v>34214</v>
      </c>
      <c r="AN216" s="5" cm="1">
        <f t="array" ref="AN216">INDEX(GMW!$A$2:$NF$200,MATCH(1,(GMW!$NE$2:$NE$200=AN$3)*(GMW!$ND$2:$ND$200=AN$4)*(GMW!$C$2:$C$200=AN$1),0),$F216-1966)</f>
        <v>6014</v>
      </c>
      <c r="AO216" s="5" cm="1">
        <f t="array" ref="AO216">INDEX(GMW!$A$2:$NF$200,MATCH(1,(GMW!$NE$2:$NE$200=AO$3)*(GMW!$ND$2:$ND$200=AO$4)*(GMW!$C$2:$C$200=AO$1),0),$F216-1966)</f>
        <v>705486</v>
      </c>
      <c r="AP216" s="5" cm="1">
        <f t="array" ref="AP216">INDEX(GMW!$A$2:$NF$200,MATCH(1,(GMW!$NE$2:$NE$200=AP$3)*(GMW!$ND$2:$ND$200=AP$4)*(GMW!$C$2:$C$200=AP$1),0),$F216-1966)</f>
        <v>5942.75</v>
      </c>
      <c r="AQ216" s="5" cm="1">
        <f t="array" ref="AQ216">INDEX(GMW!$A$2:$NF$200,MATCH(1,(GMW!$NE$2:$NE$200=AQ$3)*(GMW!$ND$2:$ND$200=AQ$4)*(GMW!$C$2:$C$200=AQ$1),0),$F216-1966)</f>
        <v>141065.5</v>
      </c>
      <c r="AR216" s="5" cm="1">
        <f t="array" ref="AR216">INDEX(GMW!$A$2:$NF$200,MATCH(1,(GMW!$NE$2:$NE$200=AR$3)*(GMW!$ND$2:$ND$200=AR$4)*(GMW!$C$2:$C$200=AR$1),0),$F216-1966)</f>
        <v>902.28</v>
      </c>
      <c r="AS216" s="5" cm="1">
        <f t="array" ref="AS216">INDEX(GMW!$A$2:$NF$200,MATCH(1,(GMW!$NE$2:$NE$200=AS$3)*(GMW!$ND$2:$ND$200=AS$4)*(GMW!$C$2:$C$200=AS$1),0),$F216-1966)</f>
        <v>657.52300000000002</v>
      </c>
      <c r="AT216" s="5" cm="1">
        <f t="array" ref="AT216">INDEX(GMW!$A$2:$NF$200,MATCH(1,(GMW!$NE$2:$NE$200=AT$3)*(GMW!$ND$2:$ND$200=AT$4)*(GMW!$C$2:$C$200=AT$1),0),$F216-1966)</f>
        <v>486.23200000000003</v>
      </c>
      <c r="AU216" s="5" cm="1">
        <f t="array" ref="AU216">INDEX(GMW!$A$2:$NF$200,MATCH(1,(GMW!$NE$2:$NE$200=AU$3)*(GMW!$ND$2:$ND$200=AU$4)*(GMW!$C$2:$C$200=AU$1),0),$F216-1966)</f>
        <v>621511.30000000005</v>
      </c>
      <c r="AV216" s="5" cm="1">
        <f t="array" ref="AV216">INDEX(GMW!$A$2:$NF$200,MATCH(1,(GMW!$NE$2:$NE$200=AV$3)*(GMW!$ND$2:$ND$200=AV$4)*(GMW!$C$2:$C$200=AV$1),0),$F216-1966)</f>
        <v>43446</v>
      </c>
      <c r="AW216" s="5" cm="1">
        <f t="array" ref="AW216">INDEX(GMW!$A$2:$NF$200,MATCH(1,(GMW!$NE$2:$NE$200=AW$3)*(GMW!$ND$2:$ND$200=AW$4)*(GMW!$C$2:$C$200=AW$1),0),$F216-1966)</f>
        <v>358.25</v>
      </c>
      <c r="AX216" s="5" cm="1">
        <f t="array" ref="AX216">INDEX(GMW!$A$2:$NF$200,MATCH(1,(GMW!$NE$2:$NE$200=AX$3)*(GMW!$ND$2:$ND$200=AX$4)*(GMW!$C$2:$C$200=AX$1),0),$F216-1966)</f>
        <v>2082.5259999999998</v>
      </c>
      <c r="AY216" s="5" cm="1">
        <f t="array" ref="AY216">INDEX(GMW!$A$2:$NF$200,MATCH(1,(GMW!$NE$2:$NE$200=AY$3)*(GMW!$ND$2:$ND$200=AY$4)*(GMW!$C$2:$C$200=AY$1),0),$F216-1966)</f>
        <v>26808</v>
      </c>
      <c r="AZ216" s="5" cm="1">
        <f t="array" ref="AZ216">INDEX(GMW!$A$2:$NF$200,MATCH(1,(GMW!$NE$2:$NE$200=AZ$3)*(GMW!$ND$2:$ND$200=AZ$4)*(GMW!$C$2:$C$200=AZ$1),0),$F216-1966)</f>
        <v>6035</v>
      </c>
      <c r="BA216" s="5" cm="1">
        <f t="array" ref="BA216">INDEX(GMW!$A$2:$NF$200,MATCH(1,(GMW!$NE$2:$NE$200=BA$3)*(GMW!$ND$2:$ND$200=BA$4)*(GMW!$C$2:$C$200=BA$1),0),$F216-1966)</f>
        <v>5.1941709999999999</v>
      </c>
      <c r="BB216" s="5" cm="1">
        <f t="array" ref="BB216">INDEX(GMW!$A$2:$NF$200,MATCH(1,(GMW!$NE$2:$NE$200=BB$3)*(GMW!$ND$2:$ND$200=BB$4)*(GMW!$C$2:$C$200=BB$1),0),$F216-1966)</f>
        <v>8481.2360000000008</v>
      </c>
      <c r="BC216" s="5" cm="1">
        <f t="array" ref="BC216">INDEX(GMW!$A$2:$NF$200,MATCH(1,(GMW!$NE$2:$NE$200=BC$3)*(GMW!$ND$2:$ND$200=BC$4)*(GMW!$C$2:$C$200=BC$1),0),$F216-1966)</f>
        <v>0.57895200000000002</v>
      </c>
      <c r="BD216" s="5" cm="1">
        <f t="array" ref="BD216">INDEX(GMW!$A$2:$NF$200,MATCH(1,(GMW!$NE$2:$NE$200=BD$3)*(GMW!$ND$2:$ND$200=BD$4)*(GMW!$C$2:$C$200=BD$1),0),$F216-1966)</f>
        <v>6244</v>
      </c>
      <c r="BE216" s="5" cm="1">
        <f t="array" ref="BE216">INDEX(GMW!$A$2:$NF$200,MATCH(1,(GMW!$NE$2:$NE$200=BE$3)*(GMW!$ND$2:$ND$200=BE$4)*(GMW!$C$2:$C$200=BE$1),0),$F216-1966)</f>
        <v>12.091559999999999</v>
      </c>
      <c r="BF216" s="5" cm="1">
        <f t="array" ref="BF216">INDEX(GMW!$A$2:$NF$200,MATCH(1,(GMW!$NE$2:$NE$200=BF$3)*(GMW!$ND$2:$ND$200=BF$4)*(GMW!$C$2:$C$200=BF$1),0),$F216-1966)</f>
        <v>16.352</v>
      </c>
      <c r="BG216" s="5" cm="1">
        <f t="array" ref="BG216">INDEX(GMW!$A$2:$NF$200,MATCH(1,(GMW!$NE$2:$NE$200=BG$3)*(GMW!$ND$2:$ND$200=BG$4)*(GMW!$C$2:$C$200=BG$1),0),$F216-1966)</f>
        <v>22.2</v>
      </c>
      <c r="BH216" s="5" cm="1">
        <f t="array" ref="BH216">INDEX(GMW!$A$2:$NF$200,MATCH(1,(GMW!$NE$2:$NE$200=BH$3)*(GMW!$ND$2:$ND$200=BH$4)*(GMW!$C$2:$C$200=BH$1),0),$F216-1966)</f>
        <v>10.27913</v>
      </c>
      <c r="BI216" s="5" cm="1">
        <f t="array" ref="BI216">INDEX(GMW!$A$2:$NF$200,MATCH(1,(GMW!$NE$2:$NE$200=BI$3)*(GMW!$ND$2:$ND$200=BI$4)*(GMW!$C$2:$C$200=BI$1),0),$F216-1966)</f>
        <v>2.1059999999999999</v>
      </c>
      <c r="BJ216" s="5" cm="1">
        <f t="array" ref="BJ216">INDEX(GMW!$A$2:$NF$200,MATCH(1,(GMW!$NE$2:$NE$200=BJ$3)*(GMW!$ND$2:$ND$200=BJ$4)*(GMW!$C$2:$C$200=BJ$1),0),$F216-1966)</f>
        <v>3.5408819999999999</v>
      </c>
      <c r="BK216" s="5" cm="1">
        <f t="array" ref="BK216">INDEX(GMW!$A$2:$NF$200,MATCH(1,(GMW!$NE$2:$NE$200=BK$3)*(GMW!$ND$2:$ND$200=BK$4)*(GMW!$C$2:$C$200=BK$1),0),$F216-1966)</f>
        <v>2.0752290000000002</v>
      </c>
      <c r="BL216" s="5" cm="1">
        <f t="array" ref="BL216">INDEX(GMW!$A$2:$NF$200,MATCH(1,(GMW!$NE$2:$NE$200=BL$3)*(GMW!$ND$2:$ND$200=BL$4)*(GMW!$C$2:$C$200=BL$1),0),$F216-1966)</f>
        <v>1.1014550000000001</v>
      </c>
      <c r="BM216" s="5" cm="1">
        <f t="array" ref="BM216">INDEX(GMW!$A$2:$NF$200,MATCH(1,(GMW!$NE$2:$NE$200=BM$3)*(GMW!$ND$2:$ND$200=BM$4)*(GMW!$C$2:$C$200=BM$1),0),$F216-1966)</f>
        <v>0.75830889999999995</v>
      </c>
      <c r="BN216" s="5" cm="1">
        <f t="array" ref="BN216">INDEX(GMW!$A$2:$NF$200,MATCH(1,(GMW!$NE$2:$NE$200=BN$3)*(GMW!$ND$2:$ND$200=BN$4)*(GMW!$C$2:$C$200=BN$1),0),$F216-1966)</f>
        <v>1.9563330000000001</v>
      </c>
      <c r="BO216" s="5" cm="1">
        <f t="array" ref="BO216">INDEX(GMW!$A$2:$NF$200,MATCH(1,(GMW!$NE$2:$NE$200=BO$3)*(GMW!$ND$2:$ND$200=BO$4)*(GMW!$C$2:$C$200=BO$1),0),$F216-1966)</f>
        <v>1.4462999999999999</v>
      </c>
      <c r="BP216" s="5" cm="1">
        <f t="array" ref="BP216">INDEX(GMW!$A$2:$NF$200,MATCH(1,(GMW!$NE$2:$NE$200=BP$3)*(GMW!$ND$2:$ND$200=BP$4)*(GMW!$C$2:$C$200=BP$1),0),$F216-1966)</f>
        <v>2997518</v>
      </c>
      <c r="BQ216" s="5" cm="1">
        <f t="array" ref="BQ216">INDEX(GMW!$A$2:$NF$200,MATCH(1,(GMW!$NE$2:$NE$200=BQ$3)*(GMW!$ND$2:$ND$200=BQ$4)*(GMW!$C$2:$C$200=BQ$1),0),$F216-1966)</f>
        <v>40490.79</v>
      </c>
      <c r="BR216" s="5" cm="1">
        <f t="array" ref="BR216">INDEX(GMW!$A$2:$NF$200,MATCH(1,(GMW!$NE$2:$NE$200=BR$3)*(GMW!$ND$2:$ND$200=BR$4)*(GMW!$C$2:$C$200=BR$1),0),$F216-1966)</f>
        <v>1359622</v>
      </c>
      <c r="BS216" s="5" cm="1">
        <f t="array" ref="BS216">INDEX(GMW!$A$2:$NF$200,MATCH(1,(GMW!$NE$2:$NE$200=BS$3)*(GMW!$ND$2:$ND$200=BS$4)*(GMW!$C$2:$C$200=BS$1),0),$F216-1966)</f>
        <v>3358103</v>
      </c>
      <c r="BT216" s="5" cm="1">
        <f t="array" ref="BT216">INDEX(GMW!$A$2:$NF$200,MATCH(1,(GMW!$NE$2:$NE$200=BT$3)*(GMW!$ND$2:$ND$200=BT$4)*(GMW!$C$2:$C$200=BT$1),0),$F216-1966)</f>
        <v>1626357</v>
      </c>
      <c r="BU216" s="5" cm="1">
        <f t="array" ref="BU216">INDEX(GMW!$A$2:$NF$200,MATCH(1,(GMW!$NE$2:$NE$200=BU$3)*(GMW!$ND$2:$ND$200=BU$4)*(GMW!$C$2:$C$200=BU$1),0),$F216-1966)</f>
        <v>1051.9849999999999</v>
      </c>
      <c r="BV216" s="5" cm="1">
        <f t="array" ref="BV216">INDEX(GMW!$A$2:$NF$200,MATCH(1,(GMW!$NE$2:$NE$200=BV$3)*(GMW!$ND$2:$ND$200=BV$4)*(GMW!$C$2:$C$200=BV$1),0),$F216-1966)</f>
        <v>3010317</v>
      </c>
      <c r="BW216" s="5" cm="1">
        <f t="array" ref="BW216">INDEX(GMW!$A$2:$NF$200,MATCH(1,(GMW!$NE$2:$NE$200=BW$3)*(GMW!$ND$2:$ND$200=BW$4)*(GMW!$C$2:$C$200=BW$1),0),$F216-1966)</f>
        <v>198.2071</v>
      </c>
      <c r="BX216" s="5" cm="1">
        <f t="array" ref="BX216">INDEX(GMW!$A$2:$NF$200,MATCH(1,(GMW!$NE$2:$NE$200=BX$3)*(GMW!$ND$2:$ND$200=BX$4)*(GMW!$C$2:$C$200=BX$1),0),$F216-1966)</f>
        <v>1269269</v>
      </c>
      <c r="BY216" s="5" cm="1">
        <f t="array" ref="BY216">INDEX(GMW!$A$2:$NF$200,MATCH(1,(GMW!$NE$2:$NE$200=BY$3)*(GMW!$ND$2:$ND$200=BY$4)*(GMW!$C$2:$C$200=BY$1),0),$F216-1966)</f>
        <v>2553.9760000000001</v>
      </c>
      <c r="BZ216" s="5" cm="1">
        <f t="array" ref="BZ216">INDEX(GMW!$A$2:$NF$200,MATCH(1,(GMW!$NE$2:$NE$200=BZ$3)*(GMW!$ND$2:$ND$200=BZ$4)*(GMW!$C$2:$C$200=BZ$1),0),$F216-1966)</f>
        <v>3786.5740000000001</v>
      </c>
      <c r="CA216" s="5" cm="1">
        <f t="array" ref="CA216">INDEX(GMW!$A$2:$NF$200,MATCH(1,(GMW!$NE$2:$NE$200=CA$3)*(GMW!$ND$2:$ND$200=CA$4)*(GMW!$C$2:$C$200=CA$1),0),$F216-1966)</f>
        <v>3312.6689999999999</v>
      </c>
      <c r="CB216" s="5" cm="1">
        <f t="array" ref="CB216">INDEX(GMW!$A$2:$NF$200,MATCH(1,(GMW!$NE$2:$NE$200=CB$3)*(GMW!$ND$2:$ND$200=CB$4)*(GMW!$C$2:$C$200=CB$1),0),$F216-1966)</f>
        <v>1755.662</v>
      </c>
      <c r="CC216" s="5" cm="1">
        <f t="array" ref="CC216">INDEX(GMW!$A$2:$NF$200,MATCH(1,(GMW!$NE$2:$NE$200=CC$3)*(GMW!$ND$2:$ND$200=CC$4)*(GMW!$C$2:$C$200=CC$1),0),$F216-1966)</f>
        <v>545.38699999999994</v>
      </c>
      <c r="CD216" s="5" cm="1">
        <f t="array" ref="CD216">INDEX(GMW!$A$2:$NF$200,MATCH(1,(GMW!$NE$2:$NE$200=CD$3)*(GMW!$ND$2:$ND$200=CD$4)*(GMW!$C$2:$C$200=CD$1),0),$F216-1966)</f>
        <v>708.18399999999997</v>
      </c>
      <c r="CE216" s="5" cm="1">
        <f t="array" ref="CE216">INDEX(GMW!$A$2:$NF$200,MATCH(1,(GMW!$NE$2:$NE$200=CE$3)*(GMW!$ND$2:$ND$200=CE$4)*(GMW!$C$2:$C$200=CE$1),0),$F216-1966)</f>
        <v>586.61300000000006</v>
      </c>
      <c r="CF216" s="5" cm="1">
        <f t="array" ref="CF216">INDEX(GMW!$A$2:$NF$200,MATCH(1,(GMW!$NE$2:$NE$200=CF$3)*(GMW!$ND$2:$ND$200=CF$4)*(GMW!$C$2:$C$200=CF$1),0),$F216-1966)</f>
        <v>244.49469999999999</v>
      </c>
      <c r="CG216" s="5" cm="1">
        <f t="array" ref="CG216">INDEX(GMW!$A$2:$NF$200,MATCH(1,(GMW!$NE$2:$NE$200=CG$3)*(GMW!$ND$2:$ND$200=CG$4)*(GMW!$C$2:$C$200=CG$1),0),$F216-1966)</f>
        <v>151.67859999999999</v>
      </c>
      <c r="CH216" s="5" cm="1">
        <f t="array" ref="CH216">INDEX(GMW!$A$2:$NF$200,MATCH(1,(GMW!$NE$2:$NE$200=CH$3)*(GMW!$ND$2:$ND$200=CH$4)*(GMW!$C$2:$C$200=CH$1),0),$F216-1966)</f>
        <v>461.904</v>
      </c>
      <c r="CI216" s="5" cm="1">
        <f t="array" ref="CI216">INDEX(GMW!$A$2:$NF$200,MATCH(1,(GMW!$NE$2:$NE$200=CI$3)*(GMW!$ND$2:$ND$200=CI$4)*(GMW!$C$2:$C$200=CI$1),0),$F216-1966)</f>
        <v>285.64580000000001</v>
      </c>
      <c r="CJ216" s="5" cm="1">
        <f t="array" ref="CJ216">INDEX(GMW!$A$2:$NF$200,MATCH(1,(GMW!$NE$2:$NE$200=CJ$3)*(GMW!$ND$2:$ND$200=CJ$4)*(GMW!$C$2:$C$200=CJ$1),0),$F216-1966)</f>
        <v>754609</v>
      </c>
      <c r="CK216" s="5" cm="1">
        <f t="array" ref="CK216">INDEX(GMW!$A$2:$NF$200,MATCH(1,(GMW!$NE$2:$NE$200=CK$3)*(GMW!$ND$2:$ND$200=CK$4)*(GMW!$C$2:$C$200=CK$1),0),$F216-1966)</f>
        <v>7621.4250000000002</v>
      </c>
      <c r="CL216" s="5" cm="1">
        <f t="array" ref="CL216">INDEX(GMW!$A$2:$NF$200,MATCH(1,(GMW!$NE$2:$NE$200=CL$3)*(GMW!$ND$2:$ND$200=CL$4)*(GMW!$C$2:$C$200=CL$1),0),$F216-1966)</f>
        <v>158756.20000000001</v>
      </c>
      <c r="CM216" s="5" cm="1">
        <f t="array" ref="CM216">INDEX(GMW!$A$2:$NF$200,MATCH(1,(GMW!$NE$2:$NE$200=CM$3)*(GMW!$ND$2:$ND$200=CM$4)*(GMW!$C$2:$C$200=CM$1),0),$F216-1966)</f>
        <v>802220</v>
      </c>
      <c r="CN216" s="5" cm="1">
        <f t="array" ref="CN216">INDEX(GMW!$A$2:$NF$200,MATCH(1,(GMW!$NE$2:$NE$200=CN$3)*(GMW!$ND$2:$ND$200=CN$4)*(GMW!$C$2:$C$200=CN$1),0),$F216-1966)</f>
        <v>704169</v>
      </c>
      <c r="CO216" s="5" cm="1">
        <f t="array" ref="CO216">INDEX(GMW!$A$2:$NF$200,MATCH(1,(GMW!$NE$2:$NE$200=CO$3)*(GMW!$ND$2:$ND$200=CO$4)*(GMW!$C$2:$C$200=CO$1),0),$F216-1966)</f>
        <v>752.19600000000003</v>
      </c>
      <c r="CP216" s="5" cm="1">
        <f t="array" ref="CP216">INDEX(GMW!$A$2:$NF$200,MATCH(1,(GMW!$NE$2:$NE$200=CP$3)*(GMW!$ND$2:$ND$200=CP$4)*(GMW!$C$2:$C$200=CP$1),0),$F216-1966)</f>
        <v>1626747</v>
      </c>
      <c r="CQ216" s="5" cm="1">
        <f t="array" ref="CQ216">INDEX(GMW!$A$2:$NF$200,MATCH(1,(GMW!$NE$2:$NE$200=CQ$3)*(GMW!$ND$2:$ND$200=CQ$4)*(GMW!$C$2:$C$200=CQ$1),0),$F216-1966)</f>
        <v>209.60239999999999</v>
      </c>
      <c r="CR216" s="5" cm="1">
        <f t="array" ref="CR216">INDEX(GMW!$A$2:$NF$200,MATCH(1,(GMW!$NE$2:$NE$200=CR$3)*(GMW!$ND$2:$ND$200=CR$4)*(GMW!$C$2:$C$200=CR$1),0),$F216-1966)</f>
        <v>660025.80000000005</v>
      </c>
      <c r="CS216" s="5" cm="1">
        <f t="array" ref="CS216">INDEX(GMW!$A$2:$NF$200,MATCH(1,(GMW!$NE$2:$NE$200=CS$3)*(GMW!$ND$2:$ND$200=CS$4)*(GMW!$C$2:$C$200=CS$1),0),$F216-1966)</f>
        <v>1113.0039999999999</v>
      </c>
      <c r="CT216" s="5" cm="1">
        <f t="array" ref="CT216">INDEX(GMW!$A$2:$NF$200,MATCH(1,(GMW!$NE$2:$NE$200=CT$3)*(GMW!$ND$2:$ND$200=CT$4)*(GMW!$C$2:$C$200=CT$1),0),$F216-1966)</f>
        <v>742.22500000000002</v>
      </c>
      <c r="CU216" s="5" cm="1">
        <f t="array" ref="CU216">INDEX(GMW!$A$2:$NF$200,MATCH(1,(GMW!$NE$2:$NE$200=CU$3)*(GMW!$ND$2:$ND$200=CU$4)*(GMW!$C$2:$C$200=CU$1),0),$F216-1966)</f>
        <v>561.79300000000001</v>
      </c>
      <c r="CV216" s="5" cm="1">
        <f t="array" ref="CV216">INDEX(GMW!$A$2:$NF$200,MATCH(1,(GMW!$NE$2:$NE$200=CV$3)*(GMW!$ND$2:$ND$200=CV$4)*(GMW!$C$2:$C$200=CV$1),0),$F216-1966)</f>
        <v>417.07499999999999</v>
      </c>
      <c r="CW216" s="5" cm="1">
        <f t="array" ref="CW216">INDEX(GMW!$A$2:$NF$200,MATCH(1,(GMW!$NE$2:$NE$200=CW$3)*(GMW!$ND$2:$ND$200=CW$4)*(GMW!$C$2:$C$200=CW$1),0),$F216-1966)</f>
        <v>292.76600000000002</v>
      </c>
      <c r="CX216" s="5" cm="1">
        <f t="array" ref="CX216">INDEX(GMW!$A$2:$NF$200,MATCH(1,(GMW!$NE$2:$NE$200=CX$3)*(GMW!$ND$2:$ND$200=CX$4)*(GMW!$C$2:$C$200=CX$1),0),$F216-1966)</f>
        <v>159.87200000000001</v>
      </c>
      <c r="CY216" s="5" cm="1">
        <f t="array" ref="CY216">INDEX(GMW!$A$2:$NF$200,MATCH(1,(GMW!$NE$2:$NE$200=CY$3)*(GMW!$ND$2:$ND$200=CY$4)*(GMW!$C$2:$C$200=CY$1),0),$F216-1966)</f>
        <v>126.8711</v>
      </c>
      <c r="CZ216" s="5" cm="1">
        <f t="array" ref="CZ216">INDEX(GMW!$A$2:$NF$200,MATCH(1,(GMW!$NE$2:$NE$200=CZ$3)*(GMW!$ND$2:$ND$200=CZ$4)*(GMW!$C$2:$C$200=CZ$1),0),$F216-1966)</f>
        <v>69.882000000000005</v>
      </c>
      <c r="DA216" s="5" cm="1">
        <f t="array" ref="DA216">INDEX(GMW!$A$2:$NF$200,MATCH(1,(GMW!$NE$2:$NE$200=DA$3)*(GMW!$ND$2:$ND$200=DA$4)*(GMW!$C$2:$C$200=DA$1),0),$F216-1966)</f>
        <v>163.744</v>
      </c>
      <c r="DB216" s="5" cm="1">
        <f t="array" ref="DB216">INDEX(GMW!$A$2:$NF$200,MATCH(1,(GMW!$NE$2:$NE$200=DB$3)*(GMW!$ND$2:$ND$200=DB$4)*(GMW!$C$2:$C$200=DB$1),0),$F216-1966)</f>
        <v>62.02</v>
      </c>
      <c r="DC216" s="5" cm="1">
        <f t="array" ref="DC216">INDEX(GMW!$A$2:$NF$200,MATCH(1,(GMW!$NE$2:$NE$200=DC$3)*(GMW!$ND$2:$ND$200=DC$4)*(GMW!$C$2:$C$200=DC$1),0),$F216-1966)</f>
        <v>75.899299999999997</v>
      </c>
    </row>
    <row r="217" spans="1:107" x14ac:dyDescent="0.25">
      <c r="B217" s="5">
        <f t="shared" si="67"/>
        <v>2025</v>
      </c>
      <c r="C217" s="5">
        <f t="shared" si="67"/>
        <v>2025</v>
      </c>
      <c r="F217" s="5">
        <f t="shared" si="58"/>
        <v>2183</v>
      </c>
      <c r="G217" s="5" cm="1">
        <f t="array" ref="G217">INDEX(GMW!$A$2:$NF$200,MATCH(1,(GMW!$NE$2:$NE$200=G$3)*(GMW!$ND$2:$ND$200=G$4)*(GMW!$C$2:$C$200=G$1),0),$F217-1966)</f>
        <v>706062</v>
      </c>
      <c r="H217" s="5" cm="1">
        <f t="array" ref="H217">INDEX(GMW!$A$2:$NF$200,MATCH(1,(GMW!$NE$2:$NE$200=H$3)*(GMW!$ND$2:$ND$200=H$4)*(GMW!$C$2:$C$200=H$1),0),$F217-1966)</f>
        <v>416031</v>
      </c>
      <c r="I217" s="5" cm="1">
        <f t="array" ref="I217">INDEX(GMW!$A$2:$NF$200,MATCH(1,(GMW!$NE$2:$NE$200=I$3)*(GMW!$ND$2:$ND$200=I$4)*(GMW!$C$2:$C$200=I$1),0),$F217-1966)</f>
        <v>138240</v>
      </c>
      <c r="J217" s="5" cm="1">
        <f t="array" ref="J217">INDEX(GMW!$A$2:$NF$200,MATCH(1,(GMW!$NE$2:$NE$200=J$3)*(GMW!$ND$2:$ND$200=J$4)*(GMW!$C$2:$C$200=J$1),0),$F217-1966)</f>
        <v>150117</v>
      </c>
      <c r="K217" s="5" cm="1">
        <f t="array" ref="K217">INDEX(GMW!$A$2:$NF$200,MATCH(1,(GMW!$NE$2:$NE$200=K$3)*(GMW!$ND$2:$ND$200=K$4)*(GMW!$C$2:$C$200=K$1),0),$F217-1966)</f>
        <v>227576</v>
      </c>
      <c r="L217" s="5" cm="1">
        <f t="array" ref="L217">INDEX(GMW!$A$2:$NF$200,MATCH(1,(GMW!$NE$2:$NE$200=L$3)*(GMW!$ND$2:$ND$200=L$4)*(GMW!$C$2:$C$200=L$1),0),$F217-1966)</f>
        <v>241787</v>
      </c>
      <c r="M217" s="5" cm="1">
        <f t="array" ref="M217">INDEX(GMW!$A$2:$NF$200,MATCH(1,(GMW!$NE$2:$NE$200=M$3)*(GMW!$ND$2:$ND$200=M$4)*(GMW!$C$2:$C$200=M$1),0),$F217-1966)</f>
        <v>76231</v>
      </c>
      <c r="N217" s="5" cm="1">
        <f t="array" ref="N217">INDEX(GMW!$A$2:$NF$200,MATCH(1,(GMW!$NE$2:$NE$200=N$3)*(GMW!$ND$2:$ND$200=N$4)*(GMW!$C$2:$C$200=N$1),0),$F217-1966)</f>
        <v>24390</v>
      </c>
      <c r="O217" s="5" cm="1">
        <f t="array" ref="O217">INDEX(GMW!$A$2:$NF$200,MATCH(1,(GMW!$NE$2:$NE$200=O$3)*(GMW!$ND$2:$ND$200=O$4)*(GMW!$C$2:$C$200=O$1),0),$F217-1966)</f>
        <v>139.19999999999999</v>
      </c>
      <c r="P217" s="5" cm="1">
        <f t="array" ref="P217">INDEX(GMW!$A$2:$NF$200,MATCH(1,(GMW!$NE$2:$NE$200=P$3)*(GMW!$ND$2:$ND$200=P$4)*(GMW!$C$2:$C$200=P$1),0),$F217-1966)</f>
        <v>4</v>
      </c>
      <c r="Q217" s="5" cm="1">
        <f t="array" ref="Q217">INDEX(GMW!$A$2:$NF$200,MATCH(1,(GMW!$NE$2:$NE$200=Q$3)*(GMW!$ND$2:$ND$200=Q$4)*(GMW!$C$2:$C$200=Q$1),0),$F217-1966)</f>
        <v>4.7</v>
      </c>
      <c r="R217" s="5" cm="1">
        <f t="array" ref="R217">INDEX(GMW!$A$2:$NF$200,MATCH(1,(GMW!$NE$2:$NE$200=R$3)*(GMW!$ND$2:$ND$200=R$4)*(GMW!$C$2:$C$200=R$1),0),$F217-1966)</f>
        <v>139.19999999999999</v>
      </c>
      <c r="S217" s="5" cm="1">
        <f t="array" ref="S217">INDEX(GMW!$A$2:$NF$200,MATCH(1,(GMW!$NE$2:$NE$200=S$3)*(GMW!$ND$2:$ND$200=S$4)*(GMW!$C$2:$C$200=S$1),0),$F217-1966)</f>
        <v>36924.32</v>
      </c>
      <c r="T217" s="5" cm="1">
        <f t="array" ref="T217">INDEX(GMW!$A$2:$NF$200,MATCH(1,(GMW!$NE$2:$NE$200=T$3)*(GMW!$ND$2:$ND$200=T$4)*(GMW!$C$2:$C$200=T$1),0),$F217-1966)</f>
        <v>358.35649999999998</v>
      </c>
      <c r="U217" s="5" cm="1">
        <f t="array" ref="U217">INDEX(GMW!$A$2:$NF$200,MATCH(1,(GMW!$NE$2:$NE$200=U$3)*(GMW!$ND$2:$ND$200=U$4)*(GMW!$C$2:$C$200=U$1),0),$F217-1966)</f>
        <v>47.2498</v>
      </c>
      <c r="V217" s="5" cm="1">
        <f t="array" ref="V217">INDEX(GMW!$A$2:$NF$200,MATCH(1,(GMW!$NE$2:$NE$200=V$3)*(GMW!$ND$2:$ND$200=V$4)*(GMW!$C$2:$C$200=V$1),0),$F217-1966)</f>
        <v>2575.4290000000001</v>
      </c>
      <c r="W217" s="5" cm="1">
        <f t="array" ref="W217">INDEX(GMW!$A$2:$NF$200,MATCH(1,(GMW!$NE$2:$NE$200=W$3)*(GMW!$ND$2:$ND$200=W$4)*(GMW!$C$2:$C$200=W$1),0),$F217-1966)</f>
        <v>140.13939999999999</v>
      </c>
      <c r="X217" s="5" cm="1">
        <f t="array" ref="X217">INDEX(GMW!$A$2:$NF$200,MATCH(1,(GMW!$NE$2:$NE$200=X$3)*(GMW!$ND$2:$ND$200=X$4)*(GMW!$C$2:$C$200=X$1),0),$F217-1966)</f>
        <v>247.1224</v>
      </c>
      <c r="Y217" s="5" cm="1">
        <f t="array" ref="Y217">INDEX(GMW!$A$2:$NF$200,MATCH(1,(GMW!$NE$2:$NE$200=Y$3)*(GMW!$ND$2:$ND$200=Y$4)*(GMW!$C$2:$C$200=Y$1),0),$F217-1966)</f>
        <v>2221.14</v>
      </c>
      <c r="Z217" s="5" cm="1">
        <f t="array" ref="Z217">INDEX(GMW!$A$2:$NF$200,MATCH(1,(GMW!$NE$2:$NE$200=Z$3)*(GMW!$ND$2:$ND$200=Z$4)*(GMW!$C$2:$C$200=Z$1),0),$F217-1966)</f>
        <v>4650.625</v>
      </c>
      <c r="AA217" s="5" cm="1">
        <f t="array" ref="AA217">INDEX(GMW!$A$2:$NF$200,MATCH(1,(GMW!$NE$2:$NE$200=AA$3)*(GMW!$ND$2:$ND$200=AA$4)*(GMW!$C$2:$C$200=AA$1),0),$F217-1966)</f>
        <v>1896.665</v>
      </c>
      <c r="AB217" s="5" cm="1">
        <f t="array" ref="AB217">INDEX(GMW!$A$2:$NF$200,MATCH(1,(GMW!$NE$2:$NE$200=AB$3)*(GMW!$ND$2:$ND$200=AB$4)*(GMW!$C$2:$C$200=AB$1),0),$F217-1966)</f>
        <v>2646.9690000000001</v>
      </c>
      <c r="AC217" s="5" cm="1">
        <f t="array" ref="AC217">INDEX(GMW!$A$2:$NF$200,MATCH(1,(GMW!$NE$2:$NE$200=AC$3)*(GMW!$ND$2:$ND$200=AC$4)*(GMW!$C$2:$C$200=AC$1),0),$F217-1966)</f>
        <v>1619.5260000000001</v>
      </c>
      <c r="AD217" s="5" cm="1">
        <f t="array" ref="AD217">INDEX(GMW!$A$2:$NF$200,MATCH(1,(GMW!$NE$2:$NE$200=AD$3)*(GMW!$ND$2:$ND$200=AD$4)*(GMW!$C$2:$C$200=AD$1),0),$F217-1966)</f>
        <v>1171.288</v>
      </c>
      <c r="AE217" s="5" cm="1">
        <f t="array" ref="AE217">INDEX(GMW!$A$2:$NF$200,MATCH(1,(GMW!$NE$2:$NE$200=AE$3)*(GMW!$ND$2:$ND$200=AE$4)*(GMW!$C$2:$C$200=AE$1),0),$F217-1966)</f>
        <v>717.27880000000005</v>
      </c>
      <c r="AF217" s="5" cm="1">
        <f t="array" ref="AF217">INDEX(GMW!$A$2:$NF$200,MATCH(1,(GMW!$NE$2:$NE$200=AF$3)*(GMW!$ND$2:$ND$200=AF$4)*(GMW!$C$2:$C$200=AF$1),0),$F217-1966)</f>
        <v>3480.2440000000001</v>
      </c>
      <c r="AG217" s="5" cm="1">
        <f t="array" ref="AG217">INDEX(GMW!$A$2:$NF$200,MATCH(1,(GMW!$NE$2:$NE$200=AG$3)*(GMW!$ND$2:$ND$200=AG$4)*(GMW!$C$2:$C$200=AG$1),0),$F217-1966)</f>
        <v>2980.1930000000002</v>
      </c>
      <c r="AH217" s="5" cm="1">
        <f t="array" ref="AH217">INDEX(GMW!$A$2:$NF$200,MATCH(1,(GMW!$NE$2:$NE$200=AH$3)*(GMW!$ND$2:$ND$200=AH$4)*(GMW!$C$2:$C$200=AH$1),0),$F217-1966)</f>
        <v>1763.7670000000001</v>
      </c>
      <c r="AI217" s="5" cm="1">
        <f t="array" ref="AI217">INDEX(GMW!$A$2:$NF$200,MATCH(1,(GMW!$NE$2:$NE$200=AI$3)*(GMW!$ND$2:$ND$200=AI$4)*(GMW!$C$2:$C$200=AI$1),0),$F217-1966)</f>
        <v>3101.3429999999998</v>
      </c>
      <c r="AJ217" s="5" cm="1">
        <f t="array" ref="AJ217">INDEX(GMW!$A$2:$NF$200,MATCH(1,(GMW!$NE$2:$NE$200=AJ$3)*(GMW!$ND$2:$ND$200=AJ$4)*(GMW!$C$2:$C$200=AJ$1),0),$F217-1966)</f>
        <v>5158.2910000000002</v>
      </c>
      <c r="AK217" s="5" cm="1">
        <f t="array" ref="AK217">INDEX(GMW!$A$2:$NF$200,MATCH(1,(GMW!$NE$2:$NE$200=AK$3)*(GMW!$ND$2:$ND$200=AK$4)*(GMW!$C$2:$C$200=AK$1),0),$F217-1966)</f>
        <v>1124.3579999999999</v>
      </c>
      <c r="AL217" s="5" cm="1">
        <f t="array" ref="AL217">INDEX(GMW!$A$2:$NF$200,MATCH(1,(GMW!$NE$2:$NE$200=AL$3)*(GMW!$ND$2:$ND$200=AL$4)*(GMW!$C$2:$C$200=AL$1),0),$F217-1966)</f>
        <v>1024.3309999999999</v>
      </c>
      <c r="AM217" s="5" cm="1">
        <f t="array" ref="AM217">INDEX(GMW!$A$2:$NF$200,MATCH(1,(GMW!$NE$2:$NE$200=AM$3)*(GMW!$ND$2:$ND$200=AM$4)*(GMW!$C$2:$C$200=AM$1),0),$F217-1966)</f>
        <v>34192</v>
      </c>
      <c r="AN217" s="5" cm="1">
        <f t="array" ref="AN217">INDEX(GMW!$A$2:$NF$200,MATCH(1,(GMW!$NE$2:$NE$200=AN$3)*(GMW!$ND$2:$ND$200=AN$4)*(GMW!$C$2:$C$200=AN$1),0),$F217-1966)</f>
        <v>6044.07</v>
      </c>
      <c r="AO217" s="5" cm="1">
        <f t="array" ref="AO217">INDEX(GMW!$A$2:$NF$200,MATCH(1,(GMW!$NE$2:$NE$200=AO$3)*(GMW!$ND$2:$ND$200=AO$4)*(GMW!$C$2:$C$200=AO$1),0),$F217-1966)</f>
        <v>706062</v>
      </c>
      <c r="AP217" s="5" cm="1">
        <f t="array" ref="AP217">INDEX(GMW!$A$2:$NF$200,MATCH(1,(GMW!$NE$2:$NE$200=AP$3)*(GMW!$ND$2:$ND$200=AP$4)*(GMW!$C$2:$C$200=AP$1),0),$F217-1966)</f>
        <v>5995.3180000000002</v>
      </c>
      <c r="AQ217" s="5" cm="1">
        <f t="array" ref="AQ217">INDEX(GMW!$A$2:$NF$200,MATCH(1,(GMW!$NE$2:$NE$200=AQ$3)*(GMW!$ND$2:$ND$200=AQ$4)*(GMW!$C$2:$C$200=AQ$1),0),$F217-1966)</f>
        <v>140441.29999999999</v>
      </c>
      <c r="AR217" s="5" cm="1">
        <f t="array" ref="AR217">INDEX(GMW!$A$2:$NF$200,MATCH(1,(GMW!$NE$2:$NE$200=AR$3)*(GMW!$ND$2:$ND$200=AR$4)*(GMW!$C$2:$C$200=AR$1),0),$F217-1966)</f>
        <v>902.28</v>
      </c>
      <c r="AS217" s="5" cm="1">
        <f t="array" ref="AS217">INDEX(GMW!$A$2:$NF$200,MATCH(1,(GMW!$NE$2:$NE$200=AS$3)*(GMW!$ND$2:$ND$200=AS$4)*(GMW!$C$2:$C$200=AS$1),0),$F217-1966)</f>
        <v>661.06200000000001</v>
      </c>
      <c r="AT217" s="5" cm="1">
        <f t="array" ref="AT217">INDEX(GMW!$A$2:$NF$200,MATCH(1,(GMW!$NE$2:$NE$200=AT$3)*(GMW!$ND$2:$ND$200=AT$4)*(GMW!$C$2:$C$200=AT$1),0),$F217-1966)</f>
        <v>486.80500000000001</v>
      </c>
      <c r="AU217" s="5" cm="1">
        <f t="array" ref="AU217">INDEX(GMW!$A$2:$NF$200,MATCH(1,(GMW!$NE$2:$NE$200=AU$3)*(GMW!$ND$2:$ND$200=AU$4)*(GMW!$C$2:$C$200=AU$1),0),$F217-1966)</f>
        <v>625517.5</v>
      </c>
      <c r="AV217" s="5" cm="1">
        <f t="array" ref="AV217">INDEX(GMW!$A$2:$NF$200,MATCH(1,(GMW!$NE$2:$NE$200=AV$3)*(GMW!$ND$2:$ND$200=AV$4)*(GMW!$C$2:$C$200=AV$1),0),$F217-1966)</f>
        <v>33274</v>
      </c>
      <c r="AW217" s="5" cm="1">
        <f t="array" ref="AW217">INDEX(GMW!$A$2:$NF$200,MATCH(1,(GMW!$NE$2:$NE$200=AW$3)*(GMW!$ND$2:$ND$200=AW$4)*(GMW!$C$2:$C$200=AW$1),0),$F217-1966)</f>
        <v>361.87959999999998</v>
      </c>
      <c r="AX217" s="5" cm="1">
        <f t="array" ref="AX217">INDEX(GMW!$A$2:$NF$200,MATCH(1,(GMW!$NE$2:$NE$200=AX$3)*(GMW!$ND$2:$ND$200=AX$4)*(GMW!$C$2:$C$200=AX$1),0),$F217-1966)</f>
        <v>2246.94</v>
      </c>
      <c r="AY217" s="5" cm="1">
        <f t="array" ref="AY217">INDEX(GMW!$A$2:$NF$200,MATCH(1,(GMW!$NE$2:$NE$200=AY$3)*(GMW!$ND$2:$ND$200=AY$4)*(GMW!$C$2:$C$200=AY$1),0),$F217-1966)</f>
        <v>27280</v>
      </c>
      <c r="AZ217" s="5" cm="1">
        <f t="array" ref="AZ217">INDEX(GMW!$A$2:$NF$200,MATCH(1,(GMW!$NE$2:$NE$200=AZ$3)*(GMW!$ND$2:$ND$200=AZ$4)*(GMW!$C$2:$C$200=AZ$1),0),$F217-1966)</f>
        <v>6421</v>
      </c>
      <c r="BA217" s="5" cm="1">
        <f t="array" ref="BA217">INDEX(GMW!$A$2:$NF$200,MATCH(1,(GMW!$NE$2:$NE$200=BA$3)*(GMW!$ND$2:$ND$200=BA$4)*(GMW!$C$2:$C$200=BA$1),0),$F217-1966)</f>
        <v>5.1891689999999997</v>
      </c>
      <c r="BB217" s="5" cm="1">
        <f t="array" ref="BB217">INDEX(GMW!$A$2:$NF$200,MATCH(1,(GMW!$NE$2:$NE$200=BB$3)*(GMW!$ND$2:$ND$200=BB$4)*(GMW!$C$2:$C$200=BB$1),0),$F217-1966)</f>
        <v>11497.68</v>
      </c>
      <c r="BC217" s="5" cm="1">
        <f t="array" ref="BC217">INDEX(GMW!$A$2:$NF$200,MATCH(1,(GMW!$NE$2:$NE$200=BC$3)*(GMW!$ND$2:$ND$200=BC$4)*(GMW!$C$2:$C$200=BC$1),0),$F217-1966)</f>
        <v>0.57772000000000001</v>
      </c>
      <c r="BD217" s="5" cm="1">
        <f t="array" ref="BD217">INDEX(GMW!$A$2:$NF$200,MATCH(1,(GMW!$NE$2:$NE$200=BD$3)*(GMW!$ND$2:$ND$200=BD$4)*(GMW!$C$2:$C$200=BD$1),0),$F217-1966)</f>
        <v>8642</v>
      </c>
      <c r="BE217" s="5" cm="1">
        <f t="array" ref="BE217">INDEX(GMW!$A$2:$NF$200,MATCH(1,(GMW!$NE$2:$NE$200=BE$3)*(GMW!$ND$2:$ND$200=BE$4)*(GMW!$C$2:$C$200=BE$1),0),$F217-1966)</f>
        <v>12.793810000000001</v>
      </c>
      <c r="BF217" s="5" cm="1">
        <f t="array" ref="BF217">INDEX(GMW!$A$2:$NF$200,MATCH(1,(GMW!$NE$2:$NE$200=BF$3)*(GMW!$ND$2:$ND$200=BF$4)*(GMW!$C$2:$C$200=BF$1),0),$F217-1966)</f>
        <v>16.388000000000002</v>
      </c>
      <c r="BG217" s="5" cm="1">
        <f t="array" ref="BG217">INDEX(GMW!$A$2:$NF$200,MATCH(1,(GMW!$NE$2:$NE$200=BG$3)*(GMW!$ND$2:$ND$200=BG$4)*(GMW!$C$2:$C$200=BG$1),0),$F217-1966)</f>
        <v>22.56607</v>
      </c>
      <c r="BH217" s="5" cm="1">
        <f t="array" ref="BH217">INDEX(GMW!$A$2:$NF$200,MATCH(1,(GMW!$NE$2:$NE$200=BH$3)*(GMW!$ND$2:$ND$200=BH$4)*(GMW!$C$2:$C$200=BH$1),0),$F217-1966)</f>
        <v>10.050000000000001</v>
      </c>
      <c r="BI217" s="5" cm="1">
        <f t="array" ref="BI217">INDEX(GMW!$A$2:$NF$200,MATCH(1,(GMW!$NE$2:$NE$200=BI$3)*(GMW!$ND$2:$ND$200=BI$4)*(GMW!$C$2:$C$200=BI$1),0),$F217-1966)</f>
        <v>2.1844549999999998</v>
      </c>
      <c r="BJ217" s="5" cm="1">
        <f t="array" ref="BJ217">INDEX(GMW!$A$2:$NF$200,MATCH(1,(GMW!$NE$2:$NE$200=BJ$3)*(GMW!$ND$2:$ND$200=BJ$4)*(GMW!$C$2:$C$200=BJ$1),0),$F217-1966)</f>
        <v>3.7485469999999999</v>
      </c>
      <c r="BK217" s="5" cm="1">
        <f t="array" ref="BK217">INDEX(GMW!$A$2:$NF$200,MATCH(1,(GMW!$NE$2:$NE$200=BK$3)*(GMW!$ND$2:$ND$200=BK$4)*(GMW!$C$2:$C$200=BK$1),0),$F217-1966)</f>
        <v>2.1411920000000002</v>
      </c>
      <c r="BL217" s="5" cm="1">
        <f t="array" ref="BL217">INDEX(GMW!$A$2:$NF$200,MATCH(1,(GMW!$NE$2:$NE$200=BL$3)*(GMW!$ND$2:$ND$200=BL$4)*(GMW!$C$2:$C$200=BL$1),0),$F217-1966)</f>
        <v>1.12636</v>
      </c>
      <c r="BM217" s="5" cm="1">
        <f t="array" ref="BM217">INDEX(GMW!$A$2:$NF$200,MATCH(1,(GMW!$NE$2:$NE$200=BM$3)*(GMW!$ND$2:$ND$200=BM$4)*(GMW!$C$2:$C$200=BM$1),0),$F217-1966)</f>
        <v>0.76381060000000001</v>
      </c>
      <c r="BN217" s="5" cm="1">
        <f t="array" ref="BN217">INDEX(GMW!$A$2:$NF$200,MATCH(1,(GMW!$NE$2:$NE$200=BN$3)*(GMW!$ND$2:$ND$200=BN$4)*(GMW!$C$2:$C$200=BN$1),0),$F217-1966)</f>
        <v>1.96417</v>
      </c>
      <c r="BO217" s="5" cm="1">
        <f t="array" ref="BO217">INDEX(GMW!$A$2:$NF$200,MATCH(1,(GMW!$NE$2:$NE$200=BO$3)*(GMW!$ND$2:$ND$200=BO$4)*(GMW!$C$2:$C$200=BO$1),0),$F217-1966)</f>
        <v>1.456445</v>
      </c>
      <c r="BP217" s="5" cm="1">
        <f t="array" ref="BP217">INDEX(GMW!$A$2:$NF$200,MATCH(1,(GMW!$NE$2:$NE$200=BP$3)*(GMW!$ND$2:$ND$200=BP$4)*(GMW!$C$2:$C$200=BP$1),0),$F217-1966)</f>
        <v>3058632</v>
      </c>
      <c r="BQ217" s="5" cm="1">
        <f t="array" ref="BQ217">INDEX(GMW!$A$2:$NF$200,MATCH(1,(GMW!$NE$2:$NE$200=BQ$3)*(GMW!$ND$2:$ND$200=BQ$4)*(GMW!$C$2:$C$200=BQ$1),0),$F217-1966)</f>
        <v>41086.21</v>
      </c>
      <c r="BR217" s="5" cm="1">
        <f t="array" ref="BR217">INDEX(GMW!$A$2:$NF$200,MATCH(1,(GMW!$NE$2:$NE$200=BR$3)*(GMW!$ND$2:$ND$200=BR$4)*(GMW!$C$2:$C$200=BR$1),0),$F217-1966)</f>
        <v>1362826</v>
      </c>
      <c r="BS217" s="5" cm="1">
        <f t="array" ref="BS217">INDEX(GMW!$A$2:$NF$200,MATCH(1,(GMW!$NE$2:$NE$200=BS$3)*(GMW!$ND$2:$ND$200=BS$4)*(GMW!$C$2:$C$200=BS$1),0),$F217-1966)</f>
        <v>3384472</v>
      </c>
      <c r="BT217" s="5" cm="1">
        <f t="array" ref="BT217">INDEX(GMW!$A$2:$NF$200,MATCH(1,(GMW!$NE$2:$NE$200=BT$3)*(GMW!$ND$2:$ND$200=BT$4)*(GMW!$C$2:$C$200=BT$1),0),$F217-1966)</f>
        <v>1657932</v>
      </c>
      <c r="BU217" s="5" cm="1">
        <f t="array" ref="BU217">INDEX(GMW!$A$2:$NF$200,MATCH(1,(GMW!$NE$2:$NE$200=BU$3)*(GMW!$ND$2:$ND$200=BU$4)*(GMW!$C$2:$C$200=BU$1),0),$F217-1966)</f>
        <v>1033.7360000000001</v>
      </c>
      <c r="BV217" s="5" cm="1">
        <f t="array" ref="BV217">INDEX(GMW!$A$2:$NF$200,MATCH(1,(GMW!$NE$2:$NE$200=BV$3)*(GMW!$ND$2:$ND$200=BV$4)*(GMW!$C$2:$C$200=BV$1),0),$F217-1966)</f>
        <v>3032310</v>
      </c>
      <c r="BW217" s="5" cm="1">
        <f t="array" ref="BW217">INDEX(GMW!$A$2:$NF$200,MATCH(1,(GMW!$NE$2:$NE$200=BW$3)*(GMW!$ND$2:$ND$200=BW$4)*(GMW!$C$2:$C$200=BW$1),0),$F217-1966)</f>
        <v>198.07480000000001</v>
      </c>
      <c r="BX217" s="5" cm="1">
        <f t="array" ref="BX217">INDEX(GMW!$A$2:$NF$200,MATCH(1,(GMW!$NE$2:$NE$200=BX$3)*(GMW!$ND$2:$ND$200=BX$4)*(GMW!$C$2:$C$200=BX$1),0),$F217-1966)</f>
        <v>1279024</v>
      </c>
      <c r="BY217" s="5" cm="1">
        <f t="array" ref="BY217">INDEX(GMW!$A$2:$NF$200,MATCH(1,(GMW!$NE$2:$NE$200=BY$3)*(GMW!$ND$2:$ND$200=BY$4)*(GMW!$C$2:$C$200=BY$1),0),$F217-1966)</f>
        <v>2585.6210000000001</v>
      </c>
      <c r="BZ217" s="5" cm="1">
        <f t="array" ref="BZ217">INDEX(GMW!$A$2:$NF$200,MATCH(1,(GMW!$NE$2:$NE$200=BZ$3)*(GMW!$ND$2:$ND$200=BZ$4)*(GMW!$C$2:$C$200=BZ$1),0),$F217-1966)</f>
        <v>3826.89</v>
      </c>
      <c r="CA217" s="5" cm="1">
        <f t="array" ref="CA217">INDEX(GMW!$A$2:$NF$200,MATCH(1,(GMW!$NE$2:$NE$200=CA$3)*(GMW!$ND$2:$ND$200=CA$4)*(GMW!$C$2:$C$200=CA$1),0),$F217-1966)</f>
        <v>3341.7109999999998</v>
      </c>
      <c r="CB217" s="5" cm="1">
        <f t="array" ref="CB217">INDEX(GMW!$A$2:$NF$200,MATCH(1,(GMW!$NE$2:$NE$200=CB$3)*(GMW!$ND$2:$ND$200=CB$4)*(GMW!$C$2:$C$200=CB$1),0),$F217-1966)</f>
        <v>1765.7339999999999</v>
      </c>
      <c r="CC217" s="5" cm="1">
        <f t="array" ref="CC217">INDEX(GMW!$A$2:$NF$200,MATCH(1,(GMW!$NE$2:$NE$200=CC$3)*(GMW!$ND$2:$ND$200=CC$4)*(GMW!$C$2:$C$200=CC$1),0),$F217-1966)</f>
        <v>549.16380000000004</v>
      </c>
      <c r="CD217" s="5" cm="1">
        <f t="array" ref="CD217">INDEX(GMW!$A$2:$NF$200,MATCH(1,(GMW!$NE$2:$NE$200=CD$3)*(GMW!$ND$2:$ND$200=CD$4)*(GMW!$C$2:$C$200=CD$1),0),$F217-1966)</f>
        <v>715.59619999999995</v>
      </c>
      <c r="CE217" s="5" cm="1">
        <f t="array" ref="CE217">INDEX(GMW!$A$2:$NF$200,MATCH(1,(GMW!$NE$2:$NE$200=CE$3)*(GMW!$ND$2:$ND$200=CE$4)*(GMW!$C$2:$C$200=CE$1),0),$F217-1966)</f>
        <v>592.3048</v>
      </c>
      <c r="CF217" s="5" cm="1">
        <f t="array" ref="CF217">INDEX(GMW!$A$2:$NF$200,MATCH(1,(GMW!$NE$2:$NE$200=CF$3)*(GMW!$ND$2:$ND$200=CF$4)*(GMW!$C$2:$C$200=CF$1),0),$F217-1966)</f>
        <v>247.99870000000001</v>
      </c>
      <c r="CG217" s="5" cm="1">
        <f t="array" ref="CG217">INDEX(GMW!$A$2:$NF$200,MATCH(1,(GMW!$NE$2:$NE$200=CG$3)*(GMW!$ND$2:$ND$200=CG$4)*(GMW!$C$2:$C$200=CG$1),0),$F217-1966)</f>
        <v>150.60550000000001</v>
      </c>
      <c r="CH217" s="5" cm="1">
        <f t="array" ref="CH217">INDEX(GMW!$A$2:$NF$200,MATCH(1,(GMW!$NE$2:$NE$200=CH$3)*(GMW!$ND$2:$ND$200=CH$4)*(GMW!$C$2:$C$200=CH$1),0),$F217-1966)</f>
        <v>460.80489999999998</v>
      </c>
      <c r="CI217" s="5" cm="1">
        <f t="array" ref="CI217">INDEX(GMW!$A$2:$NF$200,MATCH(1,(GMW!$NE$2:$NE$200=CI$3)*(GMW!$ND$2:$ND$200=CI$4)*(GMW!$C$2:$C$200=CI$1),0),$F217-1966)</f>
        <v>285.81509999999997</v>
      </c>
      <c r="CJ217" s="5" cm="1">
        <f t="array" ref="CJ217">INDEX(GMW!$A$2:$NF$200,MATCH(1,(GMW!$NE$2:$NE$200=CJ$3)*(GMW!$ND$2:$ND$200=CJ$4)*(GMW!$C$2:$C$200=CJ$1),0),$F217-1966)</f>
        <v>763797</v>
      </c>
      <c r="CK217" s="5" cm="1">
        <f t="array" ref="CK217">INDEX(GMW!$A$2:$NF$200,MATCH(1,(GMW!$NE$2:$NE$200=CK$3)*(GMW!$ND$2:$ND$200=CK$4)*(GMW!$C$2:$C$200=CK$1),0),$F217-1966)</f>
        <v>7731.7619999999997</v>
      </c>
      <c r="CL217" s="5" cm="1">
        <f t="array" ref="CL217">INDEX(GMW!$A$2:$NF$200,MATCH(1,(GMW!$NE$2:$NE$200=CL$3)*(GMW!$ND$2:$ND$200=CL$4)*(GMW!$C$2:$C$200=CL$1),0),$F217-1966)</f>
        <v>158955.6</v>
      </c>
      <c r="CM217" s="5" cm="1">
        <f t="array" ref="CM217">INDEX(GMW!$A$2:$NF$200,MATCH(1,(GMW!$NE$2:$NE$200=CM$3)*(GMW!$ND$2:$ND$200=CM$4)*(GMW!$C$2:$C$200=CM$1),0),$F217-1966)</f>
        <v>813864</v>
      </c>
      <c r="CN217" s="5" cm="1">
        <f t="array" ref="CN217">INDEX(GMW!$A$2:$NF$200,MATCH(1,(GMW!$NE$2:$NE$200=CN$3)*(GMW!$ND$2:$ND$200=CN$4)*(GMW!$C$2:$C$200=CN$1),0),$F217-1966)</f>
        <v>705398</v>
      </c>
      <c r="CO217" s="5" cm="1">
        <f t="array" ref="CO217">INDEX(GMW!$A$2:$NF$200,MATCH(1,(GMW!$NE$2:$NE$200=CO$3)*(GMW!$ND$2:$ND$200=CO$4)*(GMW!$C$2:$C$200=CO$1),0),$F217-1966)</f>
        <v>767.13599999999997</v>
      </c>
      <c r="CP217" s="5" cm="1">
        <f t="array" ref="CP217">INDEX(GMW!$A$2:$NF$200,MATCH(1,(GMW!$NE$2:$NE$200=CP$3)*(GMW!$ND$2:$ND$200=CP$4)*(GMW!$C$2:$C$200=CP$1),0),$F217-1966)</f>
        <v>1663145</v>
      </c>
      <c r="CQ217" s="5" cm="1">
        <f t="array" ref="CQ217">INDEX(GMW!$A$2:$NF$200,MATCH(1,(GMW!$NE$2:$NE$200=CQ$3)*(GMW!$ND$2:$ND$200=CQ$4)*(GMW!$C$2:$C$200=CQ$1),0),$F217-1966)</f>
        <v>209.1559</v>
      </c>
      <c r="CR217" s="5" cm="1">
        <f t="array" ref="CR217">INDEX(GMW!$A$2:$NF$200,MATCH(1,(GMW!$NE$2:$NE$200=CR$3)*(GMW!$ND$2:$ND$200=CR$4)*(GMW!$C$2:$C$200=CR$1),0),$F217-1966)</f>
        <v>665390.19999999995</v>
      </c>
      <c r="CS217" s="5" cm="1">
        <f t="array" ref="CS217">INDEX(GMW!$A$2:$NF$200,MATCH(1,(GMW!$NE$2:$NE$200=CS$3)*(GMW!$ND$2:$ND$200=CS$4)*(GMW!$C$2:$C$200=CS$1),0),$F217-1966)</f>
        <v>1121.0830000000001</v>
      </c>
      <c r="CT217" s="5" cm="1">
        <f t="array" ref="CT217">INDEX(GMW!$A$2:$NF$200,MATCH(1,(GMW!$NE$2:$NE$200=CT$3)*(GMW!$ND$2:$ND$200=CT$4)*(GMW!$C$2:$C$200=CT$1),0),$F217-1966)</f>
        <v>748.96900000000005</v>
      </c>
      <c r="CU217" s="5" cm="1">
        <f t="array" ref="CU217">INDEX(GMW!$A$2:$NF$200,MATCH(1,(GMW!$NE$2:$NE$200=CU$3)*(GMW!$ND$2:$ND$200=CU$4)*(GMW!$C$2:$C$200=CU$1),0),$F217-1966)</f>
        <v>564.577</v>
      </c>
      <c r="CV217" s="5" cm="1">
        <f t="array" ref="CV217">INDEX(GMW!$A$2:$NF$200,MATCH(1,(GMW!$NE$2:$NE$200=CV$3)*(GMW!$ND$2:$ND$200=CV$4)*(GMW!$C$2:$C$200=CV$1),0),$F217-1966)</f>
        <v>422.71199999999999</v>
      </c>
      <c r="CW217" s="5" cm="1">
        <f t="array" ref="CW217">INDEX(GMW!$A$2:$NF$200,MATCH(1,(GMW!$NE$2:$NE$200=CW$3)*(GMW!$ND$2:$ND$200=CW$4)*(GMW!$C$2:$C$200=CW$1),0),$F217-1966)</f>
        <v>296.54599999999999</v>
      </c>
      <c r="CX217" s="5" cm="1">
        <f t="array" ref="CX217">INDEX(GMW!$A$2:$NF$200,MATCH(1,(GMW!$NE$2:$NE$200=CX$3)*(GMW!$ND$2:$ND$200=CX$4)*(GMW!$C$2:$C$200=CX$1),0),$F217-1966)</f>
        <v>161.01499999999999</v>
      </c>
      <c r="CY217" s="5" cm="1">
        <f t="array" ref="CY217">INDEX(GMW!$A$2:$NF$200,MATCH(1,(GMW!$NE$2:$NE$200=CY$3)*(GMW!$ND$2:$ND$200=CY$4)*(GMW!$C$2:$C$200=CY$1),0),$F217-1966)</f>
        <v>128.06290000000001</v>
      </c>
      <c r="CZ217" s="5" cm="1">
        <f t="array" ref="CZ217">INDEX(GMW!$A$2:$NF$200,MATCH(1,(GMW!$NE$2:$NE$200=CZ$3)*(GMW!$ND$2:$ND$200=CZ$4)*(GMW!$C$2:$C$200=CZ$1),0),$F217-1966)</f>
        <v>70.558000000000007</v>
      </c>
      <c r="DA217" s="5" cm="1">
        <f t="array" ref="DA217">INDEX(GMW!$A$2:$NF$200,MATCH(1,(GMW!$NE$2:$NE$200=DA$3)*(GMW!$ND$2:$ND$200=DA$4)*(GMW!$C$2:$C$200=DA$1),0),$F217-1966)</f>
        <v>161.60499999999999</v>
      </c>
      <c r="DB217" s="5" cm="1">
        <f t="array" ref="DB217">INDEX(GMW!$A$2:$NF$200,MATCH(1,(GMW!$NE$2:$NE$200=DB$3)*(GMW!$ND$2:$ND$200=DB$4)*(GMW!$C$2:$C$200=DB$1),0),$F217-1966)</f>
        <v>63.188119999999998</v>
      </c>
      <c r="DC217" s="5" cm="1">
        <f t="array" ref="DC217">INDEX(GMW!$A$2:$NF$200,MATCH(1,(GMW!$NE$2:$NE$200=DC$3)*(GMW!$ND$2:$ND$200=DC$4)*(GMW!$C$2:$C$200=DC$1),0),$F217-1966)</f>
        <v>77.688999999999993</v>
      </c>
    </row>
    <row r="218" spans="1:107" x14ac:dyDescent="0.25">
      <c r="B218" s="5">
        <f t="shared" si="67"/>
        <v>2025</v>
      </c>
      <c r="C218" s="5">
        <f t="shared" si="67"/>
        <v>2025</v>
      </c>
      <c r="E218" s="5">
        <f t="shared" ref="E218" si="71">+E214+1</f>
        <v>2025</v>
      </c>
      <c r="F218" s="5">
        <f t="shared" si="58"/>
        <v>2184</v>
      </c>
      <c r="G218" s="5" cm="1">
        <f t="array" ref="G218">INDEX(GMW!$A$2:$NF$200,MATCH(1,(GMW!$NE$2:$NE$200=G$3)*(GMW!$ND$2:$ND$200=G$4)*(GMW!$C$2:$C$200=G$1),0),$F218-1966)</f>
        <v>707445.6</v>
      </c>
      <c r="H218" s="5" cm="1">
        <f t="array" ref="H218">INDEX(GMW!$A$2:$NF$200,MATCH(1,(GMW!$NE$2:$NE$200=H$3)*(GMW!$ND$2:$ND$200=H$4)*(GMW!$C$2:$C$200=H$1),0),$F218-1966)</f>
        <v>417383.1</v>
      </c>
      <c r="I218" s="5" cm="1">
        <f t="array" ref="I218">INDEX(GMW!$A$2:$NF$200,MATCH(1,(GMW!$NE$2:$NE$200=I$3)*(GMW!$ND$2:$ND$200=I$4)*(GMW!$C$2:$C$200=I$1),0),$F218-1966)</f>
        <v>135704.5</v>
      </c>
      <c r="J218" s="5" cm="1">
        <f t="array" ref="J218">INDEX(GMW!$A$2:$NF$200,MATCH(1,(GMW!$NE$2:$NE$200=J$3)*(GMW!$ND$2:$ND$200=J$4)*(GMW!$C$2:$C$200=J$1),0),$F218-1966)</f>
        <v>150800.6</v>
      </c>
      <c r="K218" s="5" cm="1">
        <f t="array" ref="K218">INDEX(GMW!$A$2:$NF$200,MATCH(1,(GMW!$NE$2:$NE$200=K$3)*(GMW!$ND$2:$ND$200=K$4)*(GMW!$C$2:$C$200=K$1),0),$F218-1966)</f>
        <v>226302.6</v>
      </c>
      <c r="L218" s="5" cm="1">
        <f t="array" ref="L218">INDEX(GMW!$A$2:$NF$200,MATCH(1,(GMW!$NE$2:$NE$200=L$3)*(GMW!$ND$2:$ND$200=L$4)*(GMW!$C$2:$C$200=L$1),0),$F218-1966)</f>
        <v>240369.9</v>
      </c>
      <c r="M218" s="5" cm="1">
        <f t="array" ref="M218">INDEX(GMW!$A$2:$NF$200,MATCH(1,(GMW!$NE$2:$NE$200=M$3)*(GMW!$ND$2:$ND$200=M$4)*(GMW!$C$2:$C$200=M$1),0),$F218-1966)</f>
        <v>75608.789999999994</v>
      </c>
      <c r="N218" s="5" cm="1">
        <f t="array" ref="N218">INDEX(GMW!$A$2:$NF$200,MATCH(1,(GMW!$NE$2:$NE$200=N$3)*(GMW!$ND$2:$ND$200=N$4)*(GMW!$C$2:$C$200=N$1),0),$F218-1966)</f>
        <v>24196.78</v>
      </c>
      <c r="O218" s="5" cm="1">
        <f t="array" ref="O218">INDEX(GMW!$A$2:$NF$200,MATCH(1,(GMW!$NE$2:$NE$200=O$3)*(GMW!$ND$2:$ND$200=O$4)*(GMW!$C$2:$C$200=O$1),0),$F218-1966)</f>
        <v>140.16569999999999</v>
      </c>
      <c r="P218" s="5" cm="1">
        <f t="array" ref="P218">INDEX(GMW!$A$2:$NF$200,MATCH(1,(GMW!$NE$2:$NE$200=P$3)*(GMW!$ND$2:$ND$200=P$4)*(GMW!$C$2:$C$200=P$1),0),$F218-1966)</f>
        <v>3.75</v>
      </c>
      <c r="Q218" s="5" cm="1">
        <f t="array" ref="Q218">INDEX(GMW!$A$2:$NF$200,MATCH(1,(GMW!$NE$2:$NE$200=Q$3)*(GMW!$ND$2:$ND$200=Q$4)*(GMW!$C$2:$C$200=Q$1),0),$F218-1966)</f>
        <v>4.5999999999999996</v>
      </c>
      <c r="R218" s="5" cm="1">
        <f t="array" ref="R218">INDEX(GMW!$A$2:$NF$200,MATCH(1,(GMW!$NE$2:$NE$200=R$3)*(GMW!$ND$2:$ND$200=R$4)*(GMW!$C$2:$C$200=R$1),0),$F218-1966)</f>
        <v>140.16569999999999</v>
      </c>
      <c r="S218" s="5" cm="1">
        <f t="array" ref="S218">INDEX(GMW!$A$2:$NF$200,MATCH(1,(GMW!$NE$2:$NE$200=S$3)*(GMW!$ND$2:$ND$200=S$4)*(GMW!$C$2:$C$200=S$1),0),$F218-1966)</f>
        <v>36883.839999999997</v>
      </c>
      <c r="T218" s="5" cm="1">
        <f t="array" ref="T218">INDEX(GMW!$A$2:$NF$200,MATCH(1,(GMW!$NE$2:$NE$200=T$3)*(GMW!$ND$2:$ND$200=T$4)*(GMW!$C$2:$C$200=T$1),0),$F218-1966)</f>
        <v>357.99610000000001</v>
      </c>
      <c r="U218" s="5" cm="1">
        <f t="array" ref="U218">INDEX(GMW!$A$2:$NF$200,MATCH(1,(GMW!$NE$2:$NE$200=U$3)*(GMW!$ND$2:$ND$200=U$4)*(GMW!$C$2:$C$200=U$1),0),$F218-1966)</f>
        <v>46.871549999999999</v>
      </c>
      <c r="V218" s="5" cm="1">
        <f t="array" ref="V218">INDEX(GMW!$A$2:$NF$200,MATCH(1,(GMW!$NE$2:$NE$200=V$3)*(GMW!$ND$2:$ND$200=V$4)*(GMW!$C$2:$C$200=V$1),0),$F218-1966)</f>
        <v>2559.4479999999999</v>
      </c>
      <c r="W218" s="5" cm="1">
        <f t="array" ref="W218">INDEX(GMW!$A$2:$NF$200,MATCH(1,(GMW!$NE$2:$NE$200=W$3)*(GMW!$ND$2:$ND$200=W$4)*(GMW!$C$2:$C$200=W$1),0),$F218-1966)</f>
        <v>139.57810000000001</v>
      </c>
      <c r="X218" s="5" cm="1">
        <f t="array" ref="X218">INDEX(GMW!$A$2:$NF$200,MATCH(1,(GMW!$NE$2:$NE$200=X$3)*(GMW!$ND$2:$ND$200=X$4)*(GMW!$C$2:$C$200=X$1),0),$F218-1966)</f>
        <v>246.81219999999999</v>
      </c>
      <c r="Y218" s="5" cm="1">
        <f t="array" ref="Y218">INDEX(GMW!$A$2:$NF$200,MATCH(1,(GMW!$NE$2:$NE$200=Y$3)*(GMW!$ND$2:$ND$200=Y$4)*(GMW!$C$2:$C$200=Y$1),0),$F218-1966)</f>
        <v>2217.3519999999999</v>
      </c>
      <c r="Z218" s="5" cm="1">
        <f t="array" ref="Z218">INDEX(GMW!$A$2:$NF$200,MATCH(1,(GMW!$NE$2:$NE$200=Z$3)*(GMW!$ND$2:$ND$200=Z$4)*(GMW!$C$2:$C$200=Z$1),0),$F218-1966)</f>
        <v>4636.6480000000001</v>
      </c>
      <c r="AA218" s="5" cm="1">
        <f t="array" ref="AA218">INDEX(GMW!$A$2:$NF$200,MATCH(1,(GMW!$NE$2:$NE$200=AA$3)*(GMW!$ND$2:$ND$200=AA$4)*(GMW!$C$2:$C$200=AA$1),0),$F218-1966)</f>
        <v>1893.81</v>
      </c>
      <c r="AB218" s="5" cm="1">
        <f t="array" ref="AB218">INDEX(GMW!$A$2:$NF$200,MATCH(1,(GMW!$NE$2:$NE$200=AB$3)*(GMW!$ND$2:$ND$200=AB$4)*(GMW!$C$2:$C$200=AB$1),0),$F218-1966)</f>
        <v>2635.0430000000001</v>
      </c>
      <c r="AC218" s="5" cm="1">
        <f t="array" ref="AC218">INDEX(GMW!$A$2:$NF$200,MATCH(1,(GMW!$NE$2:$NE$200=AC$3)*(GMW!$ND$2:$ND$200=AC$4)*(GMW!$C$2:$C$200=AC$1),0),$F218-1966)</f>
        <v>1616.279</v>
      </c>
      <c r="AD218" s="5" cm="1">
        <f t="array" ref="AD218">INDEX(GMW!$A$2:$NF$200,MATCH(1,(GMW!$NE$2:$NE$200=AD$3)*(GMW!$ND$2:$ND$200=AD$4)*(GMW!$C$2:$C$200=AD$1),0),$F218-1966)</f>
        <v>1168.002</v>
      </c>
      <c r="AE218" s="5" cm="1">
        <f t="array" ref="AE218">INDEX(GMW!$A$2:$NF$200,MATCH(1,(GMW!$NE$2:$NE$200=AE$3)*(GMW!$ND$2:$ND$200=AE$4)*(GMW!$C$2:$C$200=AE$1),0),$F218-1966)</f>
        <v>715.26670000000001</v>
      </c>
      <c r="AF218" s="5" cm="1">
        <f t="array" ref="AF218">INDEX(GMW!$A$2:$NF$200,MATCH(1,(GMW!$NE$2:$NE$200=AF$3)*(GMW!$ND$2:$ND$200=AF$4)*(GMW!$C$2:$C$200=AF$1),0),$F218-1966)</f>
        <v>3473.2649999999999</v>
      </c>
      <c r="AG218" s="5" cm="1">
        <f t="array" ref="AG218">INDEX(GMW!$A$2:$NF$200,MATCH(1,(GMW!$NE$2:$NE$200=AG$3)*(GMW!$ND$2:$ND$200=AG$4)*(GMW!$C$2:$C$200=AG$1),0),$F218-1966)</f>
        <v>2980.9229999999998</v>
      </c>
      <c r="AH218" s="5" cm="1">
        <f t="array" ref="AH218">INDEX(GMW!$A$2:$NF$200,MATCH(1,(GMW!$NE$2:$NE$200=AH$3)*(GMW!$ND$2:$ND$200=AH$4)*(GMW!$C$2:$C$200=AH$1),0),$F218-1966)</f>
        <v>1766.933</v>
      </c>
      <c r="AI218" s="5" cm="1">
        <f t="array" ref="AI218">INDEX(GMW!$A$2:$NF$200,MATCH(1,(GMW!$NE$2:$NE$200=AI$3)*(GMW!$ND$2:$ND$200=AI$4)*(GMW!$C$2:$C$200=AI$1),0),$F218-1966)</f>
        <v>3107.529</v>
      </c>
      <c r="AJ218" s="5" cm="1">
        <f t="array" ref="AJ218">INDEX(GMW!$A$2:$NF$200,MATCH(1,(GMW!$NE$2:$NE$200=AJ$3)*(GMW!$ND$2:$ND$200=AJ$4)*(GMW!$C$2:$C$200=AJ$1),0),$F218-1966)</f>
        <v>5177.6049999999996</v>
      </c>
      <c r="AK218" s="5" cm="1">
        <f t="array" ref="AK218">INDEX(GMW!$A$2:$NF$200,MATCH(1,(GMW!$NE$2:$NE$200=AK$3)*(GMW!$ND$2:$ND$200=AK$4)*(GMW!$C$2:$C$200=AK$1),0),$F218-1966)</f>
        <v>1123.2280000000001</v>
      </c>
      <c r="AL218" s="5" cm="1">
        <f t="array" ref="AL218">INDEX(GMW!$A$2:$NF$200,MATCH(1,(GMW!$NE$2:$NE$200=AL$3)*(GMW!$ND$2:$ND$200=AL$4)*(GMW!$C$2:$C$200=AL$1),0),$F218-1966)</f>
        <v>1021.252</v>
      </c>
      <c r="AM218" s="5" cm="1">
        <f t="array" ref="AM218">INDEX(GMW!$A$2:$NF$200,MATCH(1,(GMW!$NE$2:$NE$200=AM$3)*(GMW!$ND$2:$ND$200=AM$4)*(GMW!$C$2:$C$200=AM$1),0),$F218-1966)</f>
        <v>34120.54</v>
      </c>
      <c r="AN218" s="5" cm="1">
        <f t="array" ref="AN218">INDEX(GMW!$A$2:$NF$200,MATCH(1,(GMW!$NE$2:$NE$200=AN$3)*(GMW!$ND$2:$ND$200=AN$4)*(GMW!$C$2:$C$200=AN$1),0),$F218-1966)</f>
        <v>6061.3389999999999</v>
      </c>
      <c r="AO218" s="5" cm="1">
        <f t="array" ref="AO218">INDEX(GMW!$A$2:$NF$200,MATCH(1,(GMW!$NE$2:$NE$200=AO$3)*(GMW!$ND$2:$ND$200=AO$4)*(GMW!$C$2:$C$200=AO$1),0),$F218-1966)</f>
        <v>707445.6</v>
      </c>
      <c r="AP218" s="5" cm="1">
        <f t="array" ref="AP218">INDEX(GMW!$A$2:$NF$200,MATCH(1,(GMW!$NE$2:$NE$200=AP$3)*(GMW!$ND$2:$ND$200=AP$4)*(GMW!$C$2:$C$200=AP$1),0),$F218-1966)</f>
        <v>6010.2359999999999</v>
      </c>
      <c r="AQ218" s="5" cm="1">
        <f t="array" ref="AQ218">INDEX(GMW!$A$2:$NF$200,MATCH(1,(GMW!$NE$2:$NE$200=AQ$3)*(GMW!$ND$2:$ND$200=AQ$4)*(GMW!$C$2:$C$200=AQ$1),0),$F218-1966)</f>
        <v>140134.6</v>
      </c>
      <c r="AR218" s="5" cm="1">
        <f t="array" ref="AR218">INDEX(GMW!$A$2:$NF$200,MATCH(1,(GMW!$NE$2:$NE$200=AR$3)*(GMW!$ND$2:$ND$200=AR$4)*(GMW!$C$2:$C$200=AR$1),0),$F218-1966)</f>
        <v>902.74760000000003</v>
      </c>
      <c r="AS218" s="5" cm="1">
        <f t="array" ref="AS218">INDEX(GMW!$A$2:$NF$200,MATCH(1,(GMW!$NE$2:$NE$200=AS$3)*(GMW!$ND$2:$ND$200=AS$4)*(GMW!$C$2:$C$200=AS$1),0),$F218-1966)</f>
        <v>663.07</v>
      </c>
      <c r="AT218" s="5" cm="1">
        <f t="array" ref="AT218">INDEX(GMW!$A$2:$NF$200,MATCH(1,(GMW!$NE$2:$NE$200=AT$3)*(GMW!$ND$2:$ND$200=AT$4)*(GMW!$C$2:$C$200=AT$1),0),$F218-1966)</f>
        <v>487.29180000000002</v>
      </c>
      <c r="AU218" s="5" cm="1">
        <f t="array" ref="AU218">INDEX(GMW!$A$2:$NF$200,MATCH(1,(GMW!$NE$2:$NE$200=AU$3)*(GMW!$ND$2:$ND$200=AU$4)*(GMW!$C$2:$C$200=AU$1),0),$F218-1966)</f>
        <v>624868.30000000005</v>
      </c>
      <c r="AV218" s="5" cm="1">
        <f t="array" ref="AV218">INDEX(GMW!$A$2:$NF$200,MATCH(1,(GMW!$NE$2:$NE$200=AV$3)*(GMW!$ND$2:$ND$200=AV$4)*(GMW!$C$2:$C$200=AV$1),0),$F218-1966)</f>
        <v>32430.98</v>
      </c>
      <c r="AW218" s="5" cm="1">
        <f t="array" ref="AW218">INDEX(GMW!$A$2:$NF$200,MATCH(1,(GMW!$NE$2:$NE$200=AW$3)*(GMW!$ND$2:$ND$200=AW$4)*(GMW!$C$2:$C$200=AW$1),0),$F218-1966)</f>
        <v>368.96600000000001</v>
      </c>
      <c r="AX218" s="5" cm="1">
        <f t="array" ref="AX218">INDEX(GMW!$A$2:$NF$200,MATCH(1,(GMW!$NE$2:$NE$200=AX$3)*(GMW!$ND$2:$ND$200=AX$4)*(GMW!$C$2:$C$200=AX$1),0),$F218-1966)</f>
        <v>2407.1350000000002</v>
      </c>
      <c r="AY218" s="5" cm="1">
        <f t="array" ref="AY218">INDEX(GMW!$A$2:$NF$200,MATCH(1,(GMW!$NE$2:$NE$200=AY$3)*(GMW!$ND$2:$ND$200=AY$4)*(GMW!$C$2:$C$200=AY$1),0),$F218-1966)</f>
        <v>27164.05</v>
      </c>
      <c r="AZ218" s="5" cm="1">
        <f t="array" ref="AZ218">INDEX(GMW!$A$2:$NF$200,MATCH(1,(GMW!$NE$2:$NE$200=AZ$3)*(GMW!$ND$2:$ND$200=AZ$4)*(GMW!$C$2:$C$200=AZ$1),0),$F218-1966)</f>
        <v>8117.5770000000002</v>
      </c>
      <c r="BA218" s="5" cm="1">
        <f t="array" ref="BA218">INDEX(GMW!$A$2:$NF$200,MATCH(1,(GMW!$NE$2:$NE$200=BA$3)*(GMW!$ND$2:$ND$200=BA$4)*(GMW!$C$2:$C$200=BA$1),0),$F218-1966)</f>
        <v>5.1256519999999997</v>
      </c>
      <c r="BB218" s="5" cm="1">
        <f t="array" ref="BB218">INDEX(GMW!$A$2:$NF$200,MATCH(1,(GMW!$NE$2:$NE$200=BB$3)*(GMW!$ND$2:$ND$200=BB$4)*(GMW!$C$2:$C$200=BB$1),0),$F218-1966)</f>
        <v>11732.32</v>
      </c>
      <c r="BC218" s="5" cm="1">
        <f t="array" ref="BC218">INDEX(GMW!$A$2:$NF$200,MATCH(1,(GMW!$NE$2:$NE$200=BC$3)*(GMW!$ND$2:$ND$200=BC$4)*(GMW!$C$2:$C$200=BC$1),0),$F218-1966)</f>
        <v>0.57497699999999996</v>
      </c>
      <c r="BD218" s="5" cm="1">
        <f t="array" ref="BD218">INDEX(GMW!$A$2:$NF$200,MATCH(1,(GMW!$NE$2:$NE$200=BD$3)*(GMW!$ND$2:$ND$200=BD$4)*(GMW!$C$2:$C$200=BD$1),0),$F218-1966)</f>
        <v>7616.44</v>
      </c>
      <c r="BE218" s="5" cm="1">
        <f t="array" ref="BE218">INDEX(GMW!$A$2:$NF$200,MATCH(1,(GMW!$NE$2:$NE$200=BE$3)*(GMW!$ND$2:$ND$200=BE$4)*(GMW!$C$2:$C$200=BE$1),0),$F218-1966)</f>
        <v>12.964869999999999</v>
      </c>
      <c r="BF218" s="5" cm="1">
        <f t="array" ref="BF218">INDEX(GMW!$A$2:$NF$200,MATCH(1,(GMW!$NE$2:$NE$200=BF$3)*(GMW!$ND$2:$ND$200=BF$4)*(GMW!$C$2:$C$200=BF$1),0),$F218-1966)</f>
        <v>16.81044</v>
      </c>
      <c r="BG218" s="5" cm="1">
        <f t="array" ref="BG218">INDEX(GMW!$A$2:$NF$200,MATCH(1,(GMW!$NE$2:$NE$200=BG$3)*(GMW!$ND$2:$ND$200=BG$4)*(GMW!$C$2:$C$200=BG$1),0),$F218-1966)</f>
        <v>22.902100000000001</v>
      </c>
      <c r="BH218" s="5" cm="1">
        <f t="array" ref="BH218">INDEX(GMW!$A$2:$NF$200,MATCH(1,(GMW!$NE$2:$NE$200=BH$3)*(GMW!$ND$2:$ND$200=BH$4)*(GMW!$C$2:$C$200=BH$1),0),$F218-1966)</f>
        <v>10.07</v>
      </c>
      <c r="BI218" s="5" cm="1">
        <f t="array" ref="BI218">INDEX(GMW!$A$2:$NF$200,MATCH(1,(GMW!$NE$2:$NE$200=BI$3)*(GMW!$ND$2:$ND$200=BI$4)*(GMW!$C$2:$C$200=BI$1),0),$F218-1966)</f>
        <v>2.2629109999999999</v>
      </c>
      <c r="BJ218" s="5" cm="1">
        <f t="array" ref="BJ218">INDEX(GMW!$A$2:$NF$200,MATCH(1,(GMW!$NE$2:$NE$200=BJ$3)*(GMW!$ND$2:$ND$200=BJ$4)*(GMW!$C$2:$C$200=BJ$1),0),$F218-1966)</f>
        <v>3.8535430000000002</v>
      </c>
      <c r="BK218" s="5" cm="1">
        <f t="array" ref="BK218">INDEX(GMW!$A$2:$NF$200,MATCH(1,(GMW!$NE$2:$NE$200=BK$3)*(GMW!$ND$2:$ND$200=BK$4)*(GMW!$C$2:$C$200=BK$1),0),$F218-1966)</f>
        <v>2.2042130000000002</v>
      </c>
      <c r="BL218" s="5" cm="1">
        <f t="array" ref="BL218">INDEX(GMW!$A$2:$NF$200,MATCH(1,(GMW!$NE$2:$NE$200=BL$3)*(GMW!$ND$2:$ND$200=BL$4)*(GMW!$C$2:$C$200=BL$1),0),$F218-1966)</f>
        <v>1.151265</v>
      </c>
      <c r="BM218" s="5" cm="1">
        <f t="array" ref="BM218">INDEX(GMW!$A$2:$NF$200,MATCH(1,(GMW!$NE$2:$NE$200=BM$3)*(GMW!$ND$2:$ND$200=BM$4)*(GMW!$C$2:$C$200=BM$1),0),$F218-1966)</f>
        <v>0.77490749999999997</v>
      </c>
      <c r="BN218" s="5" cm="1">
        <f t="array" ref="BN218">INDEX(GMW!$A$2:$NF$200,MATCH(1,(GMW!$NE$2:$NE$200=BN$3)*(GMW!$ND$2:$ND$200=BN$4)*(GMW!$C$2:$C$200=BN$1),0),$F218-1966)</f>
        <v>2.000896</v>
      </c>
      <c r="BO218" s="5" cm="1">
        <f t="array" ref="BO218">INDEX(GMW!$A$2:$NF$200,MATCH(1,(GMW!$NE$2:$NE$200=BO$3)*(GMW!$ND$2:$ND$200=BO$4)*(GMW!$C$2:$C$200=BO$1),0),$F218-1966)</f>
        <v>1.470315</v>
      </c>
      <c r="BP218" s="5" cm="1">
        <f t="array" ref="BP218">INDEX(GMW!$A$2:$NF$200,MATCH(1,(GMW!$NE$2:$NE$200=BP$3)*(GMW!$ND$2:$ND$200=BP$4)*(GMW!$C$2:$C$200=BP$1),0),$F218-1966)</f>
        <v>3101178</v>
      </c>
      <c r="BQ218" s="5" cm="1">
        <f t="array" ref="BQ218">INDEX(GMW!$A$2:$NF$200,MATCH(1,(GMW!$NE$2:$NE$200=BQ$3)*(GMW!$ND$2:$ND$200=BQ$4)*(GMW!$C$2:$C$200=BQ$1),0),$F218-1966)</f>
        <v>41698.980000000003</v>
      </c>
      <c r="BR218" s="5" cm="1">
        <f t="array" ref="BR218">INDEX(GMW!$A$2:$NF$200,MATCH(1,(GMW!$NE$2:$NE$200=BR$3)*(GMW!$ND$2:$ND$200=BR$4)*(GMW!$C$2:$C$200=BR$1),0),$F218-1966)</f>
        <v>1366165</v>
      </c>
      <c r="BS218" s="5" cm="1">
        <f t="array" ref="BS218">INDEX(GMW!$A$2:$NF$200,MATCH(1,(GMW!$NE$2:$NE$200=BS$3)*(GMW!$ND$2:$ND$200=BS$4)*(GMW!$C$2:$C$200=BS$1),0),$F218-1966)</f>
        <v>3405677</v>
      </c>
      <c r="BT218" s="5" cm="1">
        <f t="array" ref="BT218">INDEX(GMW!$A$2:$NF$200,MATCH(1,(GMW!$NE$2:$NE$200=BT$3)*(GMW!$ND$2:$ND$200=BT$4)*(GMW!$C$2:$C$200=BT$1),0),$F218-1966)</f>
        <v>1685781</v>
      </c>
      <c r="BU218" s="5" cm="1">
        <f t="array" ref="BU218">INDEX(GMW!$A$2:$NF$200,MATCH(1,(GMW!$NE$2:$NE$200=BU$3)*(GMW!$ND$2:$ND$200=BU$4)*(GMW!$C$2:$C$200=BU$1),0),$F218-1966)</f>
        <v>1021.14</v>
      </c>
      <c r="BV218" s="5" cm="1">
        <f t="array" ref="BV218">INDEX(GMW!$A$2:$NF$200,MATCH(1,(GMW!$NE$2:$NE$200=BV$3)*(GMW!$ND$2:$ND$200=BV$4)*(GMW!$C$2:$C$200=BV$1),0),$F218-1966)</f>
        <v>3056524</v>
      </c>
      <c r="BW218" s="5" cm="1">
        <f t="array" ref="BW218">INDEX(GMW!$A$2:$NF$200,MATCH(1,(GMW!$NE$2:$NE$200=BW$3)*(GMW!$ND$2:$ND$200=BW$4)*(GMW!$C$2:$C$200=BW$1),0),$F218-1966)</f>
        <v>197.97049999999999</v>
      </c>
      <c r="BX218" s="5" cm="1">
        <f t="array" ref="BX218">INDEX(GMW!$A$2:$NF$200,MATCH(1,(GMW!$NE$2:$NE$200=BX$3)*(GMW!$ND$2:$ND$200=BX$4)*(GMW!$C$2:$C$200=BX$1),0),$F218-1966)</f>
        <v>1294279</v>
      </c>
      <c r="BY218" s="5" cm="1">
        <f t="array" ref="BY218">INDEX(GMW!$A$2:$NF$200,MATCH(1,(GMW!$NE$2:$NE$200=BY$3)*(GMW!$ND$2:$ND$200=BY$4)*(GMW!$C$2:$C$200=BY$1),0),$F218-1966)</f>
        <v>2611.748</v>
      </c>
      <c r="BZ218" s="5" cm="1">
        <f t="array" ref="BZ218">INDEX(GMW!$A$2:$NF$200,MATCH(1,(GMW!$NE$2:$NE$200=BZ$3)*(GMW!$ND$2:$ND$200=BZ$4)*(GMW!$C$2:$C$200=BZ$1),0),$F218-1966)</f>
        <v>3867.95</v>
      </c>
      <c r="CA218" s="5" cm="1">
        <f t="array" ref="CA218">INDEX(GMW!$A$2:$NF$200,MATCH(1,(GMW!$NE$2:$NE$200=CA$3)*(GMW!$ND$2:$ND$200=CA$4)*(GMW!$C$2:$C$200=CA$1),0),$F218-1966)</f>
        <v>3370.7919999999999</v>
      </c>
      <c r="CB218" s="5" cm="1">
        <f t="array" ref="CB218">INDEX(GMW!$A$2:$NF$200,MATCH(1,(GMW!$NE$2:$NE$200=CB$3)*(GMW!$ND$2:$ND$200=CB$4)*(GMW!$C$2:$C$200=CB$1),0),$F218-1966)</f>
        <v>1775.999</v>
      </c>
      <c r="CC218" s="5" cm="1">
        <f t="array" ref="CC218">INDEX(GMW!$A$2:$NF$200,MATCH(1,(GMW!$NE$2:$NE$200=CC$3)*(GMW!$ND$2:$ND$200=CC$4)*(GMW!$C$2:$C$200=CC$1),0),$F218-1966)</f>
        <v>553.93050000000005</v>
      </c>
      <c r="CD218" s="5" cm="1">
        <f t="array" ref="CD218">INDEX(GMW!$A$2:$NF$200,MATCH(1,(GMW!$NE$2:$NE$200=CD$3)*(GMW!$ND$2:$ND$200=CD$4)*(GMW!$C$2:$C$200=CD$1),0),$F218-1966)</f>
        <v>722.75049999999999</v>
      </c>
      <c r="CE218" s="5" cm="1">
        <f t="array" ref="CE218">INDEX(GMW!$A$2:$NF$200,MATCH(1,(GMW!$NE$2:$NE$200=CE$3)*(GMW!$ND$2:$ND$200=CE$4)*(GMW!$C$2:$C$200=CE$1),0),$F218-1966)</f>
        <v>597.96640000000002</v>
      </c>
      <c r="CF218" s="5" cm="1">
        <f t="array" ref="CF218">INDEX(GMW!$A$2:$NF$200,MATCH(1,(GMW!$NE$2:$NE$200=CF$3)*(GMW!$ND$2:$ND$200=CF$4)*(GMW!$C$2:$C$200=CF$1),0),$F218-1966)</f>
        <v>251.44120000000001</v>
      </c>
      <c r="CG218" s="5" cm="1">
        <f t="array" ref="CG218">INDEX(GMW!$A$2:$NF$200,MATCH(1,(GMW!$NE$2:$NE$200=CG$3)*(GMW!$ND$2:$ND$200=CG$4)*(GMW!$C$2:$C$200=CG$1),0),$F218-1966)</f>
        <v>149.7021</v>
      </c>
      <c r="CH218" s="5" cm="1">
        <f t="array" ref="CH218">INDEX(GMW!$A$2:$NF$200,MATCH(1,(GMW!$NE$2:$NE$200=CH$3)*(GMW!$ND$2:$ND$200=CH$4)*(GMW!$C$2:$C$200=CH$1),0),$F218-1966)</f>
        <v>460.36290000000002</v>
      </c>
      <c r="CI218" s="5" cm="1">
        <f t="array" ref="CI218">INDEX(GMW!$A$2:$NF$200,MATCH(1,(GMW!$NE$2:$NE$200=CI$3)*(GMW!$ND$2:$ND$200=CI$4)*(GMW!$C$2:$C$200=CI$1),0),$F218-1966)</f>
        <v>286.12240000000003</v>
      </c>
      <c r="CJ218" s="5" cm="1">
        <f t="array" ref="CJ218">INDEX(GMW!$A$2:$NF$200,MATCH(1,(GMW!$NE$2:$NE$200=CJ$3)*(GMW!$ND$2:$ND$200=CJ$4)*(GMW!$C$2:$C$200=CJ$1),0),$F218-1966)</f>
        <v>769043.4</v>
      </c>
      <c r="CK218" s="5" cm="1">
        <f t="array" ref="CK218">INDEX(GMW!$A$2:$NF$200,MATCH(1,(GMW!$NE$2:$NE$200=CK$3)*(GMW!$ND$2:$ND$200=CK$4)*(GMW!$C$2:$C$200=CK$1),0),$F218-1966)</f>
        <v>7789.5680000000002</v>
      </c>
      <c r="CL218" s="5" cm="1">
        <f t="array" ref="CL218">INDEX(GMW!$A$2:$NF$200,MATCH(1,(GMW!$NE$2:$NE$200=CL$3)*(GMW!$ND$2:$ND$200=CL$4)*(GMW!$C$2:$C$200=CL$1),0),$F218-1966)</f>
        <v>159024.29999999999</v>
      </c>
      <c r="CM218" s="5" cm="1">
        <f t="array" ref="CM218">INDEX(GMW!$A$2:$NF$200,MATCH(1,(GMW!$NE$2:$NE$200=CM$3)*(GMW!$ND$2:$ND$200=CM$4)*(GMW!$C$2:$C$200=CM$1),0),$F218-1966)</f>
        <v>814833.3</v>
      </c>
      <c r="CN218" s="5" cm="1">
        <f t="array" ref="CN218">INDEX(GMW!$A$2:$NF$200,MATCH(1,(GMW!$NE$2:$NE$200=CN$3)*(GMW!$ND$2:$ND$200=CN$4)*(GMW!$C$2:$C$200=CN$1),0),$F218-1966)</f>
        <v>709757.3</v>
      </c>
      <c r="CO218" s="5" cm="1">
        <f t="array" ref="CO218">INDEX(GMW!$A$2:$NF$200,MATCH(1,(GMW!$NE$2:$NE$200=CO$3)*(GMW!$ND$2:$ND$200=CO$4)*(GMW!$C$2:$C$200=CO$1),0),$F218-1966)</f>
        <v>764.14930000000004</v>
      </c>
      <c r="CP218" s="5" cm="1">
        <f t="array" ref="CP218">INDEX(GMW!$A$2:$NF$200,MATCH(1,(GMW!$NE$2:$NE$200=CP$3)*(GMW!$ND$2:$ND$200=CP$4)*(GMW!$C$2:$C$200=CP$1),0),$F218-1966)</f>
        <v>1682955</v>
      </c>
      <c r="CQ218" s="5" cm="1">
        <f t="array" ref="CQ218">INDEX(GMW!$A$2:$NF$200,MATCH(1,(GMW!$NE$2:$NE$200=CQ$3)*(GMW!$ND$2:$ND$200=CQ$4)*(GMW!$C$2:$C$200=CQ$1),0),$F218-1966)</f>
        <v>208.1627</v>
      </c>
      <c r="CR218" s="5" cm="1">
        <f t="array" ref="CR218">INDEX(GMW!$A$2:$NF$200,MATCH(1,(GMW!$NE$2:$NE$200=CR$3)*(GMW!$ND$2:$ND$200=CR$4)*(GMW!$C$2:$C$200=CR$1),0),$F218-1966)</f>
        <v>669569.80000000005</v>
      </c>
      <c r="CS218" s="5" cm="1">
        <f t="array" ref="CS218">INDEX(GMW!$A$2:$NF$200,MATCH(1,(GMW!$NE$2:$NE$200=CS$3)*(GMW!$ND$2:$ND$200=CS$4)*(GMW!$C$2:$C$200=CS$1),0),$F218-1966)</f>
        <v>1127.451</v>
      </c>
      <c r="CT218" s="5" cm="1">
        <f t="array" ref="CT218">INDEX(GMW!$A$2:$NF$200,MATCH(1,(GMW!$NE$2:$NE$200=CT$3)*(GMW!$ND$2:$ND$200=CT$4)*(GMW!$C$2:$C$200=CT$1),0),$F218-1966)</f>
        <v>755.72389999999996</v>
      </c>
      <c r="CU218" s="5" cm="1">
        <f t="array" ref="CU218">INDEX(GMW!$A$2:$NF$200,MATCH(1,(GMW!$NE$2:$NE$200=CU$3)*(GMW!$ND$2:$ND$200=CU$4)*(GMW!$C$2:$C$200=CU$1),0),$F218-1966)</f>
        <v>567.24789999999996</v>
      </c>
      <c r="CV218" s="5" cm="1">
        <f t="array" ref="CV218">INDEX(GMW!$A$2:$NF$200,MATCH(1,(GMW!$NE$2:$NE$200=CV$3)*(GMW!$ND$2:$ND$200=CV$4)*(GMW!$C$2:$C$200=CV$1),0),$F218-1966)</f>
        <v>426.2122</v>
      </c>
      <c r="CW218" s="5" cm="1">
        <f t="array" ref="CW218">INDEX(GMW!$A$2:$NF$200,MATCH(1,(GMW!$NE$2:$NE$200=CW$3)*(GMW!$ND$2:$ND$200=CW$4)*(GMW!$C$2:$C$200=CW$1),0),$F218-1966)</f>
        <v>296.87799999999999</v>
      </c>
      <c r="CX218" s="5" cm="1">
        <f t="array" ref="CX218">INDEX(GMW!$A$2:$NF$200,MATCH(1,(GMW!$NE$2:$NE$200=CX$3)*(GMW!$ND$2:$ND$200=CX$4)*(GMW!$C$2:$C$200=CX$1),0),$F218-1966)</f>
        <v>160.84729999999999</v>
      </c>
      <c r="CY218" s="5" cm="1">
        <f t="array" ref="CY218">INDEX(GMW!$A$2:$NF$200,MATCH(1,(GMW!$NE$2:$NE$200=CY$3)*(GMW!$ND$2:$ND$200=CY$4)*(GMW!$C$2:$C$200=CY$1),0),$F218-1966)</f>
        <v>128.72980000000001</v>
      </c>
      <c r="CZ218" s="5" cm="1">
        <f t="array" ref="CZ218">INDEX(GMW!$A$2:$NF$200,MATCH(1,(GMW!$NE$2:$NE$200=CZ$3)*(GMW!$ND$2:$ND$200=CZ$4)*(GMW!$C$2:$C$200=CZ$1),0),$F218-1966)</f>
        <v>70.823359999999994</v>
      </c>
      <c r="DA218" s="5" cm="1">
        <f t="array" ref="DA218">INDEX(GMW!$A$2:$NF$200,MATCH(1,(GMW!$NE$2:$NE$200=DA$3)*(GMW!$ND$2:$ND$200=DA$4)*(GMW!$C$2:$C$200=DA$1),0),$F218-1966)</f>
        <v>160.089</v>
      </c>
      <c r="DB218" s="5" cm="1">
        <f t="array" ref="DB218">INDEX(GMW!$A$2:$NF$200,MATCH(1,(GMW!$NE$2:$NE$200=DB$3)*(GMW!$ND$2:$ND$200=DB$4)*(GMW!$C$2:$C$200=DB$1),0),$F218-1966)</f>
        <v>63.82235</v>
      </c>
      <c r="DC218" s="5" cm="1">
        <f t="array" ref="DC218">INDEX(GMW!$A$2:$NF$200,MATCH(1,(GMW!$NE$2:$NE$200=DC$3)*(GMW!$ND$2:$ND$200=DC$4)*(GMW!$C$2:$C$200=DC$1),0),$F218-1966)</f>
        <v>77.67062</v>
      </c>
    </row>
    <row r="219" spans="1:107" x14ac:dyDescent="0.25">
      <c r="A219" s="5">
        <v>2026</v>
      </c>
      <c r="B219" s="5">
        <f t="shared" si="67"/>
        <v>2026</v>
      </c>
      <c r="C219" s="5">
        <f t="shared" si="67"/>
        <v>2025</v>
      </c>
      <c r="D219" s="5">
        <f t="shared" si="67"/>
        <v>2025</v>
      </c>
      <c r="F219" s="5">
        <f t="shared" si="58"/>
        <v>2185</v>
      </c>
      <c r="G219" s="5" cm="1">
        <f t="array" ref="G219">INDEX(GMW!$A$2:$NF$200,MATCH(1,(GMW!$NE$2:$NE$200=G$3)*(GMW!$ND$2:$ND$200=G$4)*(GMW!$C$2:$C$200=G$1),0),$F219-1966)</f>
        <v>709389.6</v>
      </c>
      <c r="H219" s="5" cm="1">
        <f t="array" ref="H219">INDEX(GMW!$A$2:$NF$200,MATCH(1,(GMW!$NE$2:$NE$200=H$3)*(GMW!$ND$2:$ND$200=H$4)*(GMW!$C$2:$C$200=H$1),0),$F219-1966)</f>
        <v>418571.9</v>
      </c>
      <c r="I219" s="5" cm="1">
        <f t="array" ref="I219">INDEX(GMW!$A$2:$NF$200,MATCH(1,(GMW!$NE$2:$NE$200=I$3)*(GMW!$ND$2:$ND$200=I$4)*(GMW!$C$2:$C$200=I$1),0),$F219-1966)</f>
        <v>136464.6</v>
      </c>
      <c r="J219" s="5" cm="1">
        <f t="array" ref="J219">INDEX(GMW!$A$2:$NF$200,MATCH(1,(GMW!$NE$2:$NE$200=J$3)*(GMW!$ND$2:$ND$200=J$4)*(GMW!$C$2:$C$200=J$1),0),$F219-1966)</f>
        <v>151492.29999999999</v>
      </c>
      <c r="K219" s="5" cm="1">
        <f t="array" ref="K219">INDEX(GMW!$A$2:$NF$200,MATCH(1,(GMW!$NE$2:$NE$200=K$3)*(GMW!$ND$2:$ND$200=K$4)*(GMW!$C$2:$C$200=K$1),0),$F219-1966)</f>
        <v>225910.6</v>
      </c>
      <c r="L219" s="5" cm="1">
        <f t="array" ref="L219">INDEX(GMW!$A$2:$NF$200,MATCH(1,(GMW!$NE$2:$NE$200=L$3)*(GMW!$ND$2:$ND$200=L$4)*(GMW!$C$2:$C$200=L$1),0),$F219-1966)</f>
        <v>239969.4</v>
      </c>
      <c r="M219" s="5" cm="1">
        <f t="array" ref="M219">INDEX(GMW!$A$2:$NF$200,MATCH(1,(GMW!$NE$2:$NE$200=M$3)*(GMW!$ND$2:$ND$200=M$4)*(GMW!$C$2:$C$200=M$1),0),$F219-1966)</f>
        <v>75646.52</v>
      </c>
      <c r="N219" s="5" cm="1">
        <f t="array" ref="N219">INDEX(GMW!$A$2:$NF$200,MATCH(1,(GMW!$NE$2:$NE$200=N$3)*(GMW!$ND$2:$ND$200=N$4)*(GMW!$C$2:$C$200=N$1),0),$F219-1966)</f>
        <v>24705.8</v>
      </c>
      <c r="O219" s="5" cm="1">
        <f t="array" ref="O219">INDEX(GMW!$A$2:$NF$200,MATCH(1,(GMW!$NE$2:$NE$200=O$3)*(GMW!$ND$2:$ND$200=O$4)*(GMW!$C$2:$C$200=O$1),0),$F219-1966)</f>
        <v>140.61519999999999</v>
      </c>
      <c r="P219" s="5" cm="1">
        <f t="array" ref="P219">INDEX(GMW!$A$2:$NF$200,MATCH(1,(GMW!$NE$2:$NE$200=P$3)*(GMW!$ND$2:$ND$200=P$4)*(GMW!$C$2:$C$200=P$1),0),$F219-1966)</f>
        <v>3.75</v>
      </c>
      <c r="Q219" s="5" cm="1">
        <f t="array" ref="Q219">INDEX(GMW!$A$2:$NF$200,MATCH(1,(GMW!$NE$2:$NE$200=Q$3)*(GMW!$ND$2:$ND$200=Q$4)*(GMW!$C$2:$C$200=Q$1),0),$F219-1966)</f>
        <v>4.5988179999999996</v>
      </c>
      <c r="R219" s="5" cm="1">
        <f t="array" ref="R219">INDEX(GMW!$A$2:$NF$200,MATCH(1,(GMW!$NE$2:$NE$200=R$3)*(GMW!$ND$2:$ND$200=R$4)*(GMW!$C$2:$C$200=R$1),0),$F219-1966)</f>
        <v>140.61519999999999</v>
      </c>
      <c r="S219" s="5" cm="1">
        <f t="array" ref="S219">INDEX(GMW!$A$2:$NF$200,MATCH(1,(GMW!$NE$2:$NE$200=S$3)*(GMW!$ND$2:$ND$200=S$4)*(GMW!$C$2:$C$200=S$1),0),$F219-1966)</f>
        <v>36956.870000000003</v>
      </c>
      <c r="T219" s="5" cm="1">
        <f t="array" ref="T219">INDEX(GMW!$A$2:$NF$200,MATCH(1,(GMW!$NE$2:$NE$200=T$3)*(GMW!$ND$2:$ND$200=T$4)*(GMW!$C$2:$C$200=T$1),0),$F219-1966)</f>
        <v>358.35300000000001</v>
      </c>
      <c r="U219" s="5" cm="1">
        <f t="array" ref="U219">INDEX(GMW!$A$2:$NF$200,MATCH(1,(GMW!$NE$2:$NE$200=U$3)*(GMW!$ND$2:$ND$200=U$4)*(GMW!$C$2:$C$200=U$1),0),$F219-1966)</f>
        <v>46.590170000000001</v>
      </c>
      <c r="V219" s="5" cm="1">
        <f t="array" ref="V219">INDEX(GMW!$A$2:$NF$200,MATCH(1,(GMW!$NE$2:$NE$200=V$3)*(GMW!$ND$2:$ND$200=V$4)*(GMW!$C$2:$C$200=V$1),0),$F219-1966)</f>
        <v>2549.2020000000002</v>
      </c>
      <c r="W219" s="5" cm="1">
        <f t="array" ref="W219">INDEX(GMW!$A$2:$NF$200,MATCH(1,(GMW!$NE$2:$NE$200=W$3)*(GMW!$ND$2:$ND$200=W$4)*(GMW!$C$2:$C$200=W$1),0),$F219-1966)</f>
        <v>139.29849999999999</v>
      </c>
      <c r="X219" s="5" cm="1">
        <f t="array" ref="X219">INDEX(GMW!$A$2:$NF$200,MATCH(1,(GMW!$NE$2:$NE$200=X$3)*(GMW!$ND$2:$ND$200=X$4)*(GMW!$C$2:$C$200=X$1),0),$F219-1966)</f>
        <v>247.0582</v>
      </c>
      <c r="Y219" s="5" cm="1">
        <f t="array" ref="Y219">INDEX(GMW!$A$2:$NF$200,MATCH(1,(GMW!$NE$2:$NE$200=Y$3)*(GMW!$ND$2:$ND$200=Y$4)*(GMW!$C$2:$C$200=Y$1),0),$F219-1966)</f>
        <v>2224.44</v>
      </c>
      <c r="Z219" s="5" cm="1">
        <f t="array" ref="Z219">INDEX(GMW!$A$2:$NF$200,MATCH(1,(GMW!$NE$2:$NE$200=Z$3)*(GMW!$ND$2:$ND$200=Z$4)*(GMW!$C$2:$C$200=Z$1),0),$F219-1966)</f>
        <v>4642.6620000000003</v>
      </c>
      <c r="AA219" s="5" cm="1">
        <f t="array" ref="AA219">INDEX(GMW!$A$2:$NF$200,MATCH(1,(GMW!$NE$2:$NE$200=AA$3)*(GMW!$ND$2:$ND$200=AA$4)*(GMW!$C$2:$C$200=AA$1),0),$F219-1966)</f>
        <v>1898.9169999999999</v>
      </c>
      <c r="AB219" s="5" cm="1">
        <f t="array" ref="AB219">INDEX(GMW!$A$2:$NF$200,MATCH(1,(GMW!$NE$2:$NE$200=AB$3)*(GMW!$ND$2:$ND$200=AB$4)*(GMW!$C$2:$C$200=AB$1),0),$F219-1966)</f>
        <v>2639.5140000000001</v>
      </c>
      <c r="AC219" s="5" cm="1">
        <f t="array" ref="AC219">INDEX(GMW!$A$2:$NF$200,MATCH(1,(GMW!$NE$2:$NE$200=AC$3)*(GMW!$ND$2:$ND$200=AC$4)*(GMW!$C$2:$C$200=AC$1),0),$F219-1966)</f>
        <v>1621.4459999999999</v>
      </c>
      <c r="AD219" s="5" cm="1">
        <f t="array" ref="AD219">INDEX(GMW!$A$2:$NF$200,MATCH(1,(GMW!$NE$2:$NE$200=AD$3)*(GMW!$ND$2:$ND$200=AD$4)*(GMW!$C$2:$C$200=AD$1),0),$F219-1966)</f>
        <v>1169.1659999999999</v>
      </c>
      <c r="AE219" s="5" cm="1">
        <f t="array" ref="AE219">INDEX(GMW!$A$2:$NF$200,MATCH(1,(GMW!$NE$2:$NE$200=AE$3)*(GMW!$ND$2:$ND$200=AE$4)*(GMW!$C$2:$C$200=AE$1),0),$F219-1966)</f>
        <v>715.97969999999998</v>
      </c>
      <c r="AF219" s="5" cm="1">
        <f t="array" ref="AF219">INDEX(GMW!$A$2:$NF$200,MATCH(1,(GMW!$NE$2:$NE$200=AF$3)*(GMW!$ND$2:$ND$200=AF$4)*(GMW!$C$2:$C$200=AF$1),0),$F219-1966)</f>
        <v>3482.6320000000001</v>
      </c>
      <c r="AG219" s="5" cm="1">
        <f t="array" ref="AG219">INDEX(GMW!$A$2:$NF$200,MATCH(1,(GMW!$NE$2:$NE$200=AG$3)*(GMW!$ND$2:$ND$200=AG$4)*(GMW!$C$2:$C$200=AG$1),0),$F219-1966)</f>
        <v>2989.8560000000002</v>
      </c>
      <c r="AH219" s="5" cm="1">
        <f t="array" ref="AH219">INDEX(GMW!$A$2:$NF$200,MATCH(1,(GMW!$NE$2:$NE$200=AH$3)*(GMW!$ND$2:$ND$200=AH$4)*(GMW!$C$2:$C$200=AH$1),0),$F219-1966)</f>
        <v>1770.1079999999999</v>
      </c>
      <c r="AI219" s="5" cm="1">
        <f t="array" ref="AI219">INDEX(GMW!$A$2:$NF$200,MATCH(1,(GMW!$NE$2:$NE$200=AI$3)*(GMW!$ND$2:$ND$200=AI$4)*(GMW!$C$2:$C$200=AI$1),0),$F219-1966)</f>
        <v>3113.7339999999999</v>
      </c>
      <c r="AJ219" s="5" cm="1">
        <f t="array" ref="AJ219">INDEX(GMW!$A$2:$NF$200,MATCH(1,(GMW!$NE$2:$NE$200=AJ$3)*(GMW!$ND$2:$ND$200=AJ$4)*(GMW!$C$2:$C$200=AJ$1),0),$F219-1966)</f>
        <v>5197.0060000000003</v>
      </c>
      <c r="AK219" s="5" cm="1">
        <f t="array" ref="AK219">INDEX(GMW!$A$2:$NF$200,MATCH(1,(GMW!$NE$2:$NE$200=AK$3)*(GMW!$ND$2:$ND$200=AK$4)*(GMW!$C$2:$C$200=AK$1),0),$F219-1966)</f>
        <v>1126.5940000000001</v>
      </c>
      <c r="AL219" s="5" cm="1">
        <f t="array" ref="AL219">INDEX(GMW!$A$2:$NF$200,MATCH(1,(GMW!$NE$2:$NE$200=AL$3)*(GMW!$ND$2:$ND$200=AL$4)*(GMW!$C$2:$C$200=AL$1),0),$F219-1966)</f>
        <v>1024.3130000000001</v>
      </c>
      <c r="AM219" s="5" cm="1">
        <f t="array" ref="AM219">INDEX(GMW!$A$2:$NF$200,MATCH(1,(GMW!$NE$2:$NE$200=AM$3)*(GMW!$ND$2:$ND$200=AM$4)*(GMW!$C$2:$C$200=AM$1),0),$F219-1966)</f>
        <v>34184.04</v>
      </c>
      <c r="AN219" s="5" cm="1">
        <f t="array" ref="AN219">INDEX(GMW!$A$2:$NF$200,MATCH(1,(GMW!$NE$2:$NE$200=AN$3)*(GMW!$ND$2:$ND$200=AN$4)*(GMW!$C$2:$C$200=AN$1),0),$F219-1966)</f>
        <v>6078.8580000000002</v>
      </c>
      <c r="AO219" s="5" cm="1">
        <f t="array" ref="AO219">INDEX(GMW!$A$2:$NF$200,MATCH(1,(GMW!$NE$2:$NE$200=AO$3)*(GMW!$ND$2:$ND$200=AO$4)*(GMW!$C$2:$C$200=AO$1),0),$F219-1966)</f>
        <v>709389.6</v>
      </c>
      <c r="AP219" s="5" cm="1">
        <f t="array" ref="AP219">INDEX(GMW!$A$2:$NF$200,MATCH(1,(GMW!$NE$2:$NE$200=AP$3)*(GMW!$ND$2:$ND$200=AP$4)*(GMW!$C$2:$C$200=AP$1),0),$F219-1966)</f>
        <v>6052.8010000000004</v>
      </c>
      <c r="AQ219" s="5" cm="1">
        <f t="array" ref="AQ219">INDEX(GMW!$A$2:$NF$200,MATCH(1,(GMW!$NE$2:$NE$200=AQ$3)*(GMW!$ND$2:$ND$200=AQ$4)*(GMW!$C$2:$C$200=AQ$1),0),$F219-1966)</f>
        <v>140735.1</v>
      </c>
      <c r="AR219" s="5" cm="1">
        <f t="array" ref="AR219">INDEX(GMW!$A$2:$NF$200,MATCH(1,(GMW!$NE$2:$NE$200=AR$3)*(GMW!$ND$2:$ND$200=AR$4)*(GMW!$C$2:$C$200=AR$1),0),$F219-1966)</f>
        <v>904.08730000000003</v>
      </c>
      <c r="AS219" s="5" cm="1">
        <f t="array" ref="AS219">INDEX(GMW!$A$2:$NF$200,MATCH(1,(GMW!$NE$2:$NE$200=AS$3)*(GMW!$ND$2:$ND$200=AS$4)*(GMW!$C$2:$C$200=AS$1),0),$F219-1966)</f>
        <v>661.85</v>
      </c>
      <c r="AT219" s="5" cm="1">
        <f t="array" ref="AT219">INDEX(GMW!$A$2:$NF$200,MATCH(1,(GMW!$NE$2:$NE$200=AT$3)*(GMW!$ND$2:$ND$200=AT$4)*(GMW!$C$2:$C$200=AT$1),0),$F219-1966)</f>
        <v>488.07990000000001</v>
      </c>
      <c r="AU219" s="5" cm="1">
        <f t="array" ref="AU219">INDEX(GMW!$A$2:$NF$200,MATCH(1,(GMW!$NE$2:$NE$200=AU$3)*(GMW!$ND$2:$ND$200=AU$4)*(GMW!$C$2:$C$200=AU$1),0),$F219-1966)</f>
        <v>625152.1</v>
      </c>
      <c r="AV219" s="5" cm="1">
        <f t="array" ref="AV219">INDEX(GMW!$A$2:$NF$200,MATCH(1,(GMW!$NE$2:$NE$200=AV$3)*(GMW!$ND$2:$ND$200=AV$4)*(GMW!$C$2:$C$200=AV$1),0),$F219-1966)</f>
        <v>24996.74</v>
      </c>
      <c r="AW219" s="5" cm="1">
        <f t="array" ref="AW219">INDEX(GMW!$A$2:$NF$200,MATCH(1,(GMW!$NE$2:$NE$200=AW$3)*(GMW!$ND$2:$ND$200=AW$4)*(GMW!$C$2:$C$200=AW$1),0),$F219-1966)</f>
        <v>377.73140000000001</v>
      </c>
      <c r="AX219" s="5" cm="1">
        <f t="array" ref="AX219">INDEX(GMW!$A$2:$NF$200,MATCH(1,(GMW!$NE$2:$NE$200=AX$3)*(GMW!$ND$2:$ND$200=AX$4)*(GMW!$C$2:$C$200=AX$1),0),$F219-1966)</f>
        <v>2569.84</v>
      </c>
      <c r="AY219" s="5" cm="1">
        <f t="array" ref="AY219">INDEX(GMW!$A$2:$NF$200,MATCH(1,(GMW!$NE$2:$NE$200=AY$3)*(GMW!$ND$2:$ND$200=AY$4)*(GMW!$C$2:$C$200=AY$1),0),$F219-1966)</f>
        <v>27345.18</v>
      </c>
      <c r="AZ219" s="5" cm="1">
        <f t="array" ref="AZ219">INDEX(GMW!$A$2:$NF$200,MATCH(1,(GMW!$NE$2:$NE$200=AZ$3)*(GMW!$ND$2:$ND$200=AZ$4)*(GMW!$C$2:$C$200=AZ$1),0),$F219-1966)</f>
        <v>9048.1610000000001</v>
      </c>
      <c r="BA219" s="5" cm="1">
        <f t="array" ref="BA219">INDEX(GMW!$A$2:$NF$200,MATCH(1,(GMW!$NE$2:$NE$200=BA$3)*(GMW!$ND$2:$ND$200=BA$4)*(GMW!$C$2:$C$200=BA$1),0),$F219-1966)</f>
        <v>5.0801059999999998</v>
      </c>
      <c r="BB219" s="5" cm="1">
        <f t="array" ref="BB219">INDEX(GMW!$A$2:$NF$200,MATCH(1,(GMW!$NE$2:$NE$200=BB$3)*(GMW!$ND$2:$ND$200=BB$4)*(GMW!$C$2:$C$200=BB$1),0),$F219-1966)</f>
        <v>11966.9</v>
      </c>
      <c r="BC219" s="5" cm="1">
        <f t="array" ref="BC219">INDEX(GMW!$A$2:$NF$200,MATCH(1,(GMW!$NE$2:$NE$200=BC$3)*(GMW!$ND$2:$ND$200=BC$4)*(GMW!$C$2:$C$200=BC$1),0),$F219-1966)</f>
        <v>0.577681</v>
      </c>
      <c r="BD219" s="5" cm="1">
        <f t="array" ref="BD219">INDEX(GMW!$A$2:$NF$200,MATCH(1,(GMW!$NE$2:$NE$200=BD$3)*(GMW!$ND$2:$ND$200=BD$4)*(GMW!$C$2:$C$200=BD$1),0),$F219-1966)</f>
        <v>7515.2950000000001</v>
      </c>
      <c r="BE219" s="5" cm="1">
        <f t="array" ref="BE219">INDEX(GMW!$A$2:$NF$200,MATCH(1,(GMW!$NE$2:$NE$200=BE$3)*(GMW!$ND$2:$ND$200=BE$4)*(GMW!$C$2:$C$200=BE$1),0),$F219-1966)</f>
        <v>13.26313</v>
      </c>
      <c r="BF219" s="5" cm="1">
        <f t="array" ref="BF219">INDEX(GMW!$A$2:$NF$200,MATCH(1,(GMW!$NE$2:$NE$200=BF$3)*(GMW!$ND$2:$ND$200=BF$4)*(GMW!$C$2:$C$200=BF$1),0),$F219-1966)</f>
        <v>17.450310000000002</v>
      </c>
      <c r="BG219" s="5" cm="1">
        <f t="array" ref="BG219">INDEX(GMW!$A$2:$NF$200,MATCH(1,(GMW!$NE$2:$NE$200=BG$3)*(GMW!$ND$2:$ND$200=BG$4)*(GMW!$C$2:$C$200=BG$1),0),$F219-1966)</f>
        <v>23.110109999999999</v>
      </c>
      <c r="BH219" s="5" cm="1">
        <f t="array" ref="BH219">INDEX(GMW!$A$2:$NF$200,MATCH(1,(GMW!$NE$2:$NE$200=BH$3)*(GMW!$ND$2:$ND$200=BH$4)*(GMW!$C$2:$C$200=BH$1),0),$F219-1966)</f>
        <v>10.31692</v>
      </c>
      <c r="BI219" s="5" cm="1">
        <f t="array" ref="BI219">INDEX(GMW!$A$2:$NF$200,MATCH(1,(GMW!$NE$2:$NE$200=BI$3)*(GMW!$ND$2:$ND$200=BI$4)*(GMW!$C$2:$C$200=BI$1),0),$F219-1966)</f>
        <v>2.3413659999999998</v>
      </c>
      <c r="BJ219" s="5" cm="1">
        <f t="array" ref="BJ219">INDEX(GMW!$A$2:$NF$200,MATCH(1,(GMW!$NE$2:$NE$200=BJ$3)*(GMW!$ND$2:$ND$200=BJ$4)*(GMW!$C$2:$C$200=BJ$1),0),$F219-1966)</f>
        <v>3.9535209999999998</v>
      </c>
      <c r="BK219" s="5" cm="1">
        <f t="array" ref="BK219">INDEX(GMW!$A$2:$NF$200,MATCH(1,(GMW!$NE$2:$NE$200=BK$3)*(GMW!$ND$2:$ND$200=BK$4)*(GMW!$C$2:$C$200=BK$1),0),$F219-1966)</f>
        <v>2.268589</v>
      </c>
      <c r="BL219" s="5" cm="1">
        <f t="array" ref="BL219">INDEX(GMW!$A$2:$NF$200,MATCH(1,(GMW!$NE$2:$NE$200=BL$3)*(GMW!$ND$2:$ND$200=BL$4)*(GMW!$C$2:$C$200=BL$1),0),$F219-1966)</f>
        <v>1.1761710000000001</v>
      </c>
      <c r="BM219" s="5" cm="1">
        <f t="array" ref="BM219">INDEX(GMW!$A$2:$NF$200,MATCH(1,(GMW!$NE$2:$NE$200=BM$3)*(GMW!$ND$2:$ND$200=BM$4)*(GMW!$C$2:$C$200=BM$1),0),$F219-1966)</f>
        <v>0.78786829999999997</v>
      </c>
      <c r="BN219" s="5" cm="1">
        <f t="array" ref="BN219">INDEX(GMW!$A$2:$NF$200,MATCH(1,(GMW!$NE$2:$NE$200=BN$3)*(GMW!$ND$2:$ND$200=BN$4)*(GMW!$C$2:$C$200=BN$1),0),$F219-1966)</f>
        <v>2.0349159999999999</v>
      </c>
      <c r="BO219" s="5" cm="1">
        <f t="array" ref="BO219">INDEX(GMW!$A$2:$NF$200,MATCH(1,(GMW!$NE$2:$NE$200=BO$3)*(GMW!$ND$2:$ND$200=BO$4)*(GMW!$C$2:$C$200=BO$1),0),$F219-1966)</f>
        <v>1.4860949999999999</v>
      </c>
      <c r="BP219" s="5" cm="1">
        <f t="array" ref="BP219">INDEX(GMW!$A$2:$NF$200,MATCH(1,(GMW!$NE$2:$NE$200=BP$3)*(GMW!$ND$2:$ND$200=BP$4)*(GMW!$C$2:$C$200=BP$1),0),$F219-1966)</f>
        <v>3105679</v>
      </c>
      <c r="BQ219" s="5" cm="1">
        <f t="array" ref="BQ219">INDEX(GMW!$A$2:$NF$200,MATCH(1,(GMW!$NE$2:$NE$200=BQ$3)*(GMW!$ND$2:$ND$200=BQ$4)*(GMW!$C$2:$C$200=BQ$1),0),$F219-1966)</f>
        <v>42333.79</v>
      </c>
      <c r="BR219" s="5" cm="1">
        <f t="array" ref="BR219">INDEX(GMW!$A$2:$NF$200,MATCH(1,(GMW!$NE$2:$NE$200=BR$3)*(GMW!$ND$2:$ND$200=BR$4)*(GMW!$C$2:$C$200=BR$1),0),$F219-1966)</f>
        <v>1370578</v>
      </c>
      <c r="BS219" s="5" cm="1">
        <f t="array" ref="BS219">INDEX(GMW!$A$2:$NF$200,MATCH(1,(GMW!$NE$2:$NE$200=BS$3)*(GMW!$ND$2:$ND$200=BS$4)*(GMW!$C$2:$C$200=BS$1),0),$F219-1966)</f>
        <v>3430306</v>
      </c>
      <c r="BT219" s="5" cm="1">
        <f t="array" ref="BT219">INDEX(GMW!$A$2:$NF$200,MATCH(1,(GMW!$NE$2:$NE$200=BT$3)*(GMW!$ND$2:$ND$200=BT$4)*(GMW!$C$2:$C$200=BT$1),0),$F219-1966)</f>
        <v>1720464</v>
      </c>
      <c r="BU219" s="5" cm="1">
        <f t="array" ref="BU219">INDEX(GMW!$A$2:$NF$200,MATCH(1,(GMW!$NE$2:$NE$200=BU$3)*(GMW!$ND$2:$ND$200=BU$4)*(GMW!$C$2:$C$200=BU$1),0),$F219-1966)</f>
        <v>1014.8</v>
      </c>
      <c r="BV219" s="5" cm="1">
        <f t="array" ref="BV219">INDEX(GMW!$A$2:$NF$200,MATCH(1,(GMW!$NE$2:$NE$200=BV$3)*(GMW!$ND$2:$ND$200=BV$4)*(GMW!$C$2:$C$200=BV$1),0),$F219-1966)</f>
        <v>3084685</v>
      </c>
      <c r="BW219" s="5" cm="1">
        <f t="array" ref="BW219">INDEX(GMW!$A$2:$NF$200,MATCH(1,(GMW!$NE$2:$NE$200=BW$3)*(GMW!$ND$2:$ND$200=BW$4)*(GMW!$C$2:$C$200=BW$1),0),$F219-1966)</f>
        <v>197.9006</v>
      </c>
      <c r="BX219" s="5" cm="1">
        <f t="array" ref="BX219">INDEX(GMW!$A$2:$NF$200,MATCH(1,(GMW!$NE$2:$NE$200=BX$3)*(GMW!$ND$2:$ND$200=BX$4)*(GMW!$C$2:$C$200=BX$1),0),$F219-1966)</f>
        <v>1331615</v>
      </c>
      <c r="BY219" s="5" cm="1">
        <f t="array" ref="BY219">INDEX(GMW!$A$2:$NF$200,MATCH(1,(GMW!$NE$2:$NE$200=BY$3)*(GMW!$ND$2:$ND$200=BY$4)*(GMW!$C$2:$C$200=BY$1),0),$F219-1966)</f>
        <v>2637.88</v>
      </c>
      <c r="BZ219" s="5" cm="1">
        <f t="array" ref="BZ219">INDEX(GMW!$A$2:$NF$200,MATCH(1,(GMW!$NE$2:$NE$200=BZ$3)*(GMW!$ND$2:$ND$200=BZ$4)*(GMW!$C$2:$C$200=BZ$1),0),$F219-1966)</f>
        <v>3910.17</v>
      </c>
      <c r="CA219" s="5" cm="1">
        <f t="array" ref="CA219">INDEX(GMW!$A$2:$NF$200,MATCH(1,(GMW!$NE$2:$NE$200=CA$3)*(GMW!$ND$2:$ND$200=CA$4)*(GMW!$C$2:$C$200=CA$1),0),$F219-1966)</f>
        <v>3399.107</v>
      </c>
      <c r="CB219" s="5" cm="1">
        <f t="array" ref="CB219">INDEX(GMW!$A$2:$NF$200,MATCH(1,(GMW!$NE$2:$NE$200=CB$3)*(GMW!$ND$2:$ND$200=CB$4)*(GMW!$C$2:$C$200=CB$1),0),$F219-1966)</f>
        <v>1786.1759999999999</v>
      </c>
      <c r="CC219" s="5" cm="1">
        <f t="array" ref="CC219">INDEX(GMW!$A$2:$NF$200,MATCH(1,(GMW!$NE$2:$NE$200=CC$3)*(GMW!$ND$2:$ND$200=CC$4)*(GMW!$C$2:$C$200=CC$1),0),$F219-1966)</f>
        <v>559.48130000000003</v>
      </c>
      <c r="CD219" s="5" cm="1">
        <f t="array" ref="CD219">INDEX(GMW!$A$2:$NF$200,MATCH(1,(GMW!$NE$2:$NE$200=CD$3)*(GMW!$ND$2:$ND$200=CD$4)*(GMW!$C$2:$C$200=CD$1),0),$F219-1966)</f>
        <v>729.59169999999995</v>
      </c>
      <c r="CE219" s="5" cm="1">
        <f t="array" ref="CE219">INDEX(GMW!$A$2:$NF$200,MATCH(1,(GMW!$NE$2:$NE$200=CE$3)*(GMW!$ND$2:$ND$200=CE$4)*(GMW!$C$2:$C$200=CE$1),0),$F219-1966)</f>
        <v>603.52080000000001</v>
      </c>
      <c r="CF219" s="5" cm="1">
        <f t="array" ref="CF219">INDEX(GMW!$A$2:$NF$200,MATCH(1,(GMW!$NE$2:$NE$200=CF$3)*(GMW!$ND$2:$ND$200=CF$4)*(GMW!$C$2:$C$200=CF$1),0),$F219-1966)</f>
        <v>254.78819999999999</v>
      </c>
      <c r="CG219" s="5" cm="1">
        <f t="array" ref="CG219">INDEX(GMW!$A$2:$NF$200,MATCH(1,(GMW!$NE$2:$NE$200=CG$3)*(GMW!$ND$2:$ND$200=CG$4)*(GMW!$C$2:$C$200=CG$1),0),$F219-1966)</f>
        <v>148.9674</v>
      </c>
      <c r="CH219" s="5" cm="1">
        <f t="array" ref="CH219">INDEX(GMW!$A$2:$NF$200,MATCH(1,(GMW!$NE$2:$NE$200=CH$3)*(GMW!$ND$2:$ND$200=CH$4)*(GMW!$C$2:$C$200=CH$1),0),$F219-1966)</f>
        <v>460.0335</v>
      </c>
      <c r="CI219" s="5" cm="1">
        <f t="array" ref="CI219">INDEX(GMW!$A$2:$NF$200,MATCH(1,(GMW!$NE$2:$NE$200=CI$3)*(GMW!$ND$2:$ND$200=CI$4)*(GMW!$C$2:$C$200=CI$1),0),$F219-1966)</f>
        <v>285.95940000000002</v>
      </c>
      <c r="CJ219" s="5" cm="1">
        <f t="array" ref="CJ219">INDEX(GMW!$A$2:$NF$200,MATCH(1,(GMW!$NE$2:$NE$200=CJ$3)*(GMW!$ND$2:$ND$200=CJ$4)*(GMW!$C$2:$C$200=CJ$1),0),$F219-1966)</f>
        <v>776323.5</v>
      </c>
      <c r="CK219" s="5" cm="1">
        <f t="array" ref="CK219">INDEX(GMW!$A$2:$NF$200,MATCH(1,(GMW!$NE$2:$NE$200=CK$3)*(GMW!$ND$2:$ND$200=CK$4)*(GMW!$C$2:$C$200=CK$1),0),$F219-1966)</f>
        <v>7878.223</v>
      </c>
      <c r="CL219" s="5" cm="1">
        <f t="array" ref="CL219">INDEX(GMW!$A$2:$NF$200,MATCH(1,(GMW!$NE$2:$NE$200=CL$3)*(GMW!$ND$2:$ND$200=CL$4)*(GMW!$C$2:$C$200=CL$1),0),$F219-1966)</f>
        <v>160147.9</v>
      </c>
      <c r="CM219" s="5" cm="1">
        <f t="array" ref="CM219">INDEX(GMW!$A$2:$NF$200,MATCH(1,(GMW!$NE$2:$NE$200=CM$3)*(GMW!$ND$2:$ND$200=CM$4)*(GMW!$C$2:$C$200=CM$1),0),$F219-1966)</f>
        <v>816895.6</v>
      </c>
      <c r="CN219" s="5" cm="1">
        <f t="array" ref="CN219">INDEX(GMW!$A$2:$NF$200,MATCH(1,(GMW!$NE$2:$NE$200=CN$3)*(GMW!$ND$2:$ND$200=CN$4)*(GMW!$C$2:$C$200=CN$1),0),$F219-1966)</f>
        <v>714096.4</v>
      </c>
      <c r="CO219" s="5" cm="1">
        <f t="array" ref="CO219">INDEX(GMW!$A$2:$NF$200,MATCH(1,(GMW!$NE$2:$NE$200=CO$3)*(GMW!$ND$2:$ND$200=CO$4)*(GMW!$C$2:$C$200=CO$1),0),$F219-1966)</f>
        <v>769.68179999999995</v>
      </c>
      <c r="CP219" s="5" cm="1">
        <f t="array" ref="CP219">INDEX(GMW!$A$2:$NF$200,MATCH(1,(GMW!$NE$2:$NE$200=CP$3)*(GMW!$ND$2:$ND$200=CP$4)*(GMW!$C$2:$C$200=CP$1),0),$F219-1966)</f>
        <v>1694967</v>
      </c>
      <c r="CQ219" s="5" cm="1">
        <f t="array" ref="CQ219">INDEX(GMW!$A$2:$NF$200,MATCH(1,(GMW!$NE$2:$NE$200=CQ$3)*(GMW!$ND$2:$ND$200=CQ$4)*(GMW!$C$2:$C$200=CQ$1),0),$F219-1966)</f>
        <v>209.14169999999999</v>
      </c>
      <c r="CR219" s="5" cm="1">
        <f t="array" ref="CR219">INDEX(GMW!$A$2:$NF$200,MATCH(1,(GMW!$NE$2:$NE$200=CR$3)*(GMW!$ND$2:$ND$200=CR$4)*(GMW!$C$2:$C$200=CR$1),0),$F219-1966)</f>
        <v>674328.7</v>
      </c>
      <c r="CS219" s="5" cm="1">
        <f t="array" ref="CS219">INDEX(GMW!$A$2:$NF$200,MATCH(1,(GMW!$NE$2:$NE$200=CS$3)*(GMW!$ND$2:$ND$200=CS$4)*(GMW!$C$2:$C$200=CS$1),0),$F219-1966)</f>
        <v>1135.9090000000001</v>
      </c>
      <c r="CT219" s="5" cm="1">
        <f t="array" ref="CT219">INDEX(GMW!$A$2:$NF$200,MATCH(1,(GMW!$NE$2:$NE$200=CT$3)*(GMW!$ND$2:$ND$200=CT$4)*(GMW!$C$2:$C$200=CT$1),0),$F219-1966)</f>
        <v>757.26520000000005</v>
      </c>
      <c r="CU219" s="5" cm="1">
        <f t="array" ref="CU219">INDEX(GMW!$A$2:$NF$200,MATCH(1,(GMW!$NE$2:$NE$200=CU$3)*(GMW!$ND$2:$ND$200=CU$4)*(GMW!$C$2:$C$200=CU$1),0),$F219-1966)</f>
        <v>569.54190000000006</v>
      </c>
      <c r="CV219" s="5" cm="1">
        <f t="array" ref="CV219">INDEX(GMW!$A$2:$NF$200,MATCH(1,(GMW!$NE$2:$NE$200=CV$3)*(GMW!$ND$2:$ND$200=CV$4)*(GMW!$C$2:$C$200=CV$1),0),$F219-1966)</f>
        <v>430.84570000000002</v>
      </c>
      <c r="CW219" s="5" cm="1">
        <f t="array" ref="CW219">INDEX(GMW!$A$2:$NF$200,MATCH(1,(GMW!$NE$2:$NE$200=CW$3)*(GMW!$ND$2:$ND$200=CW$4)*(GMW!$C$2:$C$200=CW$1),0),$F219-1966)</f>
        <v>297.33800000000002</v>
      </c>
      <c r="CX219" s="5" cm="1">
        <f t="array" ref="CX219">INDEX(GMW!$A$2:$NF$200,MATCH(1,(GMW!$NE$2:$NE$200=CX$3)*(GMW!$ND$2:$ND$200=CX$4)*(GMW!$C$2:$C$200=CX$1),0),$F219-1966)</f>
        <v>161.71530000000001</v>
      </c>
      <c r="CY219" s="5" cm="1">
        <f t="array" ref="CY219">INDEX(GMW!$A$2:$NF$200,MATCH(1,(GMW!$NE$2:$NE$200=CY$3)*(GMW!$ND$2:$ND$200=CY$4)*(GMW!$C$2:$C$200=CY$1),0),$F219-1966)</f>
        <v>129.2449</v>
      </c>
      <c r="CZ219" s="5" cm="1">
        <f t="array" ref="CZ219">INDEX(GMW!$A$2:$NF$200,MATCH(1,(GMW!$NE$2:$NE$200=CZ$3)*(GMW!$ND$2:$ND$200=CZ$4)*(GMW!$C$2:$C$200=CZ$1),0),$F219-1966)</f>
        <v>71.473879999999994</v>
      </c>
      <c r="DA219" s="5" cm="1">
        <f t="array" ref="DA219">INDEX(GMW!$A$2:$NF$200,MATCH(1,(GMW!$NE$2:$NE$200=DA$3)*(GMW!$ND$2:$ND$200=DA$4)*(GMW!$C$2:$C$200=DA$1),0),$F219-1966)</f>
        <v>159.60480000000001</v>
      </c>
      <c r="DB219" s="5" cm="1">
        <f t="array" ref="DB219">INDEX(GMW!$A$2:$NF$200,MATCH(1,(GMW!$NE$2:$NE$200=DB$3)*(GMW!$ND$2:$ND$200=DB$4)*(GMW!$C$2:$C$200=DB$1),0),$F219-1966)</f>
        <v>64.482259999999997</v>
      </c>
      <c r="DC219" s="5" cm="1">
        <f t="array" ref="DC219">INDEX(GMW!$A$2:$NF$200,MATCH(1,(GMW!$NE$2:$NE$200=DC$3)*(GMW!$ND$2:$ND$200=DC$4)*(GMW!$C$2:$C$200=DC$1),0),$F219-1966)</f>
        <v>77.985600000000005</v>
      </c>
    </row>
    <row r="220" spans="1:107" x14ac:dyDescent="0.25">
      <c r="B220" s="5">
        <f t="shared" ref="B220:D235" si="72">+B216+1</f>
        <v>2026</v>
      </c>
      <c r="C220" s="5">
        <f t="shared" si="72"/>
        <v>2026</v>
      </c>
      <c r="F220" s="5">
        <f t="shared" si="58"/>
        <v>2186</v>
      </c>
      <c r="G220" s="5" cm="1">
        <f t="array" ref="G220">INDEX(GMW!$A$2:$NF$200,MATCH(1,(GMW!$NE$2:$NE$200=G$3)*(GMW!$ND$2:$ND$200=G$4)*(GMW!$C$2:$C$200=G$1),0),$F220-1966)</f>
        <v>711208.4</v>
      </c>
      <c r="H220" s="5" cm="1">
        <f t="array" ref="H220">INDEX(GMW!$A$2:$NF$200,MATCH(1,(GMW!$NE$2:$NE$200=H$3)*(GMW!$ND$2:$ND$200=H$4)*(GMW!$C$2:$C$200=H$1),0),$F220-1966)</f>
        <v>419577</v>
      </c>
      <c r="I220" s="5" cm="1">
        <f t="array" ref="I220">INDEX(GMW!$A$2:$NF$200,MATCH(1,(GMW!$NE$2:$NE$200=I$3)*(GMW!$ND$2:$ND$200=I$4)*(GMW!$C$2:$C$200=I$1),0),$F220-1966)</f>
        <v>137178.20000000001</v>
      </c>
      <c r="J220" s="5" cm="1">
        <f t="array" ref="J220">INDEX(GMW!$A$2:$NF$200,MATCH(1,(GMW!$NE$2:$NE$200=J$3)*(GMW!$ND$2:$ND$200=J$4)*(GMW!$C$2:$C$200=J$1),0),$F220-1966)</f>
        <v>152184.5</v>
      </c>
      <c r="K220" s="5" cm="1">
        <f t="array" ref="K220">INDEX(GMW!$A$2:$NF$200,MATCH(1,(GMW!$NE$2:$NE$200=K$3)*(GMW!$ND$2:$ND$200=K$4)*(GMW!$C$2:$C$200=K$1),0),$F220-1966)</f>
        <v>225940.8</v>
      </c>
      <c r="L220" s="5" cm="1">
        <f t="array" ref="L220">INDEX(GMW!$A$2:$NF$200,MATCH(1,(GMW!$NE$2:$NE$200=L$3)*(GMW!$ND$2:$ND$200=L$4)*(GMW!$C$2:$C$200=L$1),0),$F220-1966)</f>
        <v>240335.1</v>
      </c>
      <c r="M220" s="5" cm="1">
        <f t="array" ref="M220">INDEX(GMW!$A$2:$NF$200,MATCH(1,(GMW!$NE$2:$NE$200=M$3)*(GMW!$ND$2:$ND$200=M$4)*(GMW!$C$2:$C$200=M$1),0),$F220-1966)</f>
        <v>75684.41</v>
      </c>
      <c r="N220" s="5" cm="1">
        <f t="array" ref="N220">INDEX(GMW!$A$2:$NF$200,MATCH(1,(GMW!$NE$2:$NE$200=N$3)*(GMW!$ND$2:$ND$200=N$4)*(GMW!$C$2:$C$200=N$1),0),$F220-1966)</f>
        <v>25167.22</v>
      </c>
      <c r="O220" s="5" cm="1">
        <f t="array" ref="O220">INDEX(GMW!$A$2:$NF$200,MATCH(1,(GMW!$NE$2:$NE$200=O$3)*(GMW!$ND$2:$ND$200=O$4)*(GMW!$C$2:$C$200=O$1),0),$F220-1966)</f>
        <v>141.8347</v>
      </c>
      <c r="P220" s="5" cm="1">
        <f t="array" ref="P220">INDEX(GMW!$A$2:$NF$200,MATCH(1,(GMW!$NE$2:$NE$200=P$3)*(GMW!$ND$2:$ND$200=P$4)*(GMW!$C$2:$C$200=P$1),0),$F220-1966)</f>
        <v>3.5</v>
      </c>
      <c r="Q220" s="5" cm="1">
        <f t="array" ref="Q220">INDEX(GMW!$A$2:$NF$200,MATCH(1,(GMW!$NE$2:$NE$200=Q$3)*(GMW!$ND$2:$ND$200=Q$4)*(GMW!$C$2:$C$200=Q$1),0),$F220-1966)</f>
        <v>4.569096</v>
      </c>
      <c r="R220" s="5" cm="1">
        <f t="array" ref="R220">INDEX(GMW!$A$2:$NF$200,MATCH(1,(GMW!$NE$2:$NE$200=R$3)*(GMW!$ND$2:$ND$200=R$4)*(GMW!$C$2:$C$200=R$1),0),$F220-1966)</f>
        <v>141.8347</v>
      </c>
      <c r="S220" s="5" cm="1">
        <f t="array" ref="S220">INDEX(GMW!$A$2:$NF$200,MATCH(1,(GMW!$NE$2:$NE$200=S$3)*(GMW!$ND$2:$ND$200=S$4)*(GMW!$C$2:$C$200=S$1),0),$F220-1966)</f>
        <v>37022.51</v>
      </c>
      <c r="T220" s="5" cm="1">
        <f t="array" ref="T220">INDEX(GMW!$A$2:$NF$200,MATCH(1,(GMW!$NE$2:$NE$200=T$3)*(GMW!$ND$2:$ND$200=T$4)*(GMW!$C$2:$C$200=T$1),0),$F220-1966)</f>
        <v>358.71140000000003</v>
      </c>
      <c r="U220" s="5" cm="1">
        <f t="array" ref="U220">INDEX(GMW!$A$2:$NF$200,MATCH(1,(GMW!$NE$2:$NE$200=U$3)*(GMW!$ND$2:$ND$200=U$4)*(GMW!$C$2:$C$200=U$1),0),$F220-1966)</f>
        <v>46.310630000000003</v>
      </c>
      <c r="V220" s="5" cm="1">
        <f t="array" ref="V220">INDEX(GMW!$A$2:$NF$200,MATCH(1,(GMW!$NE$2:$NE$200=V$3)*(GMW!$ND$2:$ND$200=V$4)*(GMW!$C$2:$C$200=V$1),0),$F220-1966)</f>
        <v>2537.73</v>
      </c>
      <c r="W220" s="5" cm="1">
        <f t="array" ref="W220">INDEX(GMW!$A$2:$NF$200,MATCH(1,(GMW!$NE$2:$NE$200=W$3)*(GMW!$ND$2:$ND$200=W$4)*(GMW!$C$2:$C$200=W$1),0),$F220-1966)</f>
        <v>139.01990000000001</v>
      </c>
      <c r="X220" s="5" cm="1">
        <f t="array" ref="X220">INDEX(GMW!$A$2:$NF$200,MATCH(1,(GMW!$NE$2:$NE$200=X$3)*(GMW!$ND$2:$ND$200=X$4)*(GMW!$C$2:$C$200=X$1),0),$F220-1966)</f>
        <v>247.30529999999999</v>
      </c>
      <c r="Y220" s="5" cm="1">
        <f t="array" ref="Y220">INDEX(GMW!$A$2:$NF$200,MATCH(1,(GMW!$NE$2:$NE$200=Y$3)*(GMW!$ND$2:$ND$200=Y$4)*(GMW!$C$2:$C$200=Y$1),0),$F220-1966)</f>
        <v>2231.114</v>
      </c>
      <c r="Z220" s="5" cm="1">
        <f t="array" ref="Z220">INDEX(GMW!$A$2:$NF$200,MATCH(1,(GMW!$NE$2:$NE$200=Z$3)*(GMW!$ND$2:$ND$200=Z$4)*(GMW!$C$2:$C$200=Z$1),0),$F220-1966)</f>
        <v>4647.3059999999996</v>
      </c>
      <c r="AA220" s="5" cm="1">
        <f t="array" ref="AA220">INDEX(GMW!$A$2:$NF$200,MATCH(1,(GMW!$NE$2:$NE$200=AA$3)*(GMW!$ND$2:$ND$200=AA$4)*(GMW!$C$2:$C$200=AA$1),0),$F220-1966)</f>
        <v>1903.664</v>
      </c>
      <c r="AB220" s="5" cm="1">
        <f t="array" ref="AB220">INDEX(GMW!$A$2:$NF$200,MATCH(1,(GMW!$NE$2:$NE$200=AB$3)*(GMW!$ND$2:$ND$200=AB$4)*(GMW!$C$2:$C$200=AB$1),0),$F220-1966)</f>
        <v>2643.4740000000002</v>
      </c>
      <c r="AC220" s="5" cm="1">
        <f t="array" ref="AC220">INDEX(GMW!$A$2:$NF$200,MATCH(1,(GMW!$NE$2:$NE$200=AC$3)*(GMW!$ND$2:$ND$200=AC$4)*(GMW!$C$2:$C$200=AC$1),0),$F220-1966)</f>
        <v>1626.31</v>
      </c>
      <c r="AD220" s="5" cm="1">
        <f t="array" ref="AD220">INDEX(GMW!$A$2:$NF$200,MATCH(1,(GMW!$NE$2:$NE$200=AD$3)*(GMW!$ND$2:$ND$200=AD$4)*(GMW!$C$2:$C$200=AD$1),0),$F220-1966)</f>
        <v>1170.1020000000001</v>
      </c>
      <c r="AE220" s="5" cm="1">
        <f t="array" ref="AE220">INDEX(GMW!$A$2:$NF$200,MATCH(1,(GMW!$NE$2:$NE$200=AE$3)*(GMW!$ND$2:$ND$200=AE$4)*(GMW!$C$2:$C$200=AE$1),0),$F220-1966)</f>
        <v>716.55269999999996</v>
      </c>
      <c r="AF220" s="5" cm="1">
        <f t="array" ref="AF220">INDEX(GMW!$A$2:$NF$200,MATCH(1,(GMW!$NE$2:$NE$200=AF$3)*(GMW!$ND$2:$ND$200=AF$4)*(GMW!$C$2:$C$200=AF$1),0),$F220-1966)</f>
        <v>3490.99</v>
      </c>
      <c r="AG220" s="5" cm="1">
        <f t="array" ref="AG220">INDEX(GMW!$A$2:$NF$200,MATCH(1,(GMW!$NE$2:$NE$200=AG$3)*(GMW!$ND$2:$ND$200=AG$4)*(GMW!$C$2:$C$200=AG$1),0),$F220-1966)</f>
        <v>2997.63</v>
      </c>
      <c r="AH220" s="5" cm="1">
        <f t="array" ref="AH220">INDEX(GMW!$A$2:$NF$200,MATCH(1,(GMW!$NE$2:$NE$200=AH$3)*(GMW!$ND$2:$ND$200=AH$4)*(GMW!$C$2:$C$200=AH$1),0),$F220-1966)</f>
        <v>1773.2940000000001</v>
      </c>
      <c r="AI220" s="5" cm="1">
        <f t="array" ref="AI220">INDEX(GMW!$A$2:$NF$200,MATCH(1,(GMW!$NE$2:$NE$200=AI$3)*(GMW!$ND$2:$ND$200=AI$4)*(GMW!$C$2:$C$200=AI$1),0),$F220-1966)</f>
        <v>3119.962</v>
      </c>
      <c r="AJ220" s="5" cm="1">
        <f t="array" ref="AJ220">INDEX(GMW!$A$2:$NF$200,MATCH(1,(GMW!$NE$2:$NE$200=AJ$3)*(GMW!$ND$2:$ND$200=AJ$4)*(GMW!$C$2:$C$200=AJ$1),0),$F220-1966)</f>
        <v>5216.4960000000001</v>
      </c>
      <c r="AK220" s="5" cm="1">
        <f t="array" ref="AK220">INDEX(GMW!$A$2:$NF$200,MATCH(1,(GMW!$NE$2:$NE$200=AK$3)*(GMW!$ND$2:$ND$200=AK$4)*(GMW!$C$2:$C$200=AK$1),0),$F220-1966)</f>
        <v>1129.4110000000001</v>
      </c>
      <c r="AL220" s="5" cm="1">
        <f t="array" ref="AL220">INDEX(GMW!$A$2:$NF$200,MATCH(1,(GMW!$NE$2:$NE$200=AL$3)*(GMW!$ND$2:$ND$200=AL$4)*(GMW!$C$2:$C$200=AL$1),0),$F220-1966)</f>
        <v>1027.1300000000001</v>
      </c>
      <c r="AM220" s="5" cm="1">
        <f t="array" ref="AM220">INDEX(GMW!$A$2:$NF$200,MATCH(1,(GMW!$NE$2:$NE$200=AM$3)*(GMW!$ND$2:$ND$200=AM$4)*(GMW!$C$2:$C$200=AM$1),0),$F220-1966)</f>
        <v>34241.120000000003</v>
      </c>
      <c r="AN220" s="5" cm="1">
        <f t="array" ref="AN220">INDEX(GMW!$A$2:$NF$200,MATCH(1,(GMW!$NE$2:$NE$200=AN$3)*(GMW!$ND$2:$ND$200=AN$4)*(GMW!$C$2:$C$200=AN$1),0),$F220-1966)</f>
        <v>6096.3209999999999</v>
      </c>
      <c r="AO220" s="5" cm="1">
        <f t="array" ref="AO220">INDEX(GMW!$A$2:$NF$200,MATCH(1,(GMW!$NE$2:$NE$200=AO$3)*(GMW!$ND$2:$ND$200=AO$4)*(GMW!$C$2:$C$200=AO$1),0),$F220-1966)</f>
        <v>711208.4</v>
      </c>
      <c r="AP220" s="5" cm="1">
        <f t="array" ref="AP220">INDEX(GMW!$A$2:$NF$200,MATCH(1,(GMW!$NE$2:$NE$200=AP$3)*(GMW!$ND$2:$ND$200=AP$4)*(GMW!$C$2:$C$200=AP$1),0),$F220-1966)</f>
        <v>6088.1139999999996</v>
      </c>
      <c r="AQ220" s="5" cm="1">
        <f t="array" ref="AQ220">INDEX(GMW!$A$2:$NF$200,MATCH(1,(GMW!$NE$2:$NE$200=AQ$3)*(GMW!$ND$2:$ND$200=AQ$4)*(GMW!$C$2:$C$200=AQ$1),0),$F220-1966)</f>
        <v>141255.29999999999</v>
      </c>
      <c r="AR220" s="5" cm="1">
        <f t="array" ref="AR220">INDEX(GMW!$A$2:$NF$200,MATCH(1,(GMW!$NE$2:$NE$200=AR$3)*(GMW!$ND$2:$ND$200=AR$4)*(GMW!$C$2:$C$200=AR$1),0),$F220-1966)</f>
        <v>906.79819999999995</v>
      </c>
      <c r="AS220" s="5" cm="1">
        <f t="array" ref="AS220">INDEX(GMW!$A$2:$NF$200,MATCH(1,(GMW!$NE$2:$NE$200=AS$3)*(GMW!$ND$2:$ND$200=AS$4)*(GMW!$C$2:$C$200=AS$1),0),$F220-1966)</f>
        <v>663.12</v>
      </c>
      <c r="AT220" s="5" cm="1">
        <f t="array" ref="AT220">INDEX(GMW!$A$2:$NF$200,MATCH(1,(GMW!$NE$2:$NE$200=AT$3)*(GMW!$ND$2:$ND$200=AT$4)*(GMW!$C$2:$C$200=AT$1),0),$F220-1966)</f>
        <v>488.9203</v>
      </c>
      <c r="AU220" s="5" cm="1">
        <f t="array" ref="AU220">INDEX(GMW!$A$2:$NF$200,MATCH(1,(GMW!$NE$2:$NE$200=AU$3)*(GMW!$ND$2:$ND$200=AU$4)*(GMW!$C$2:$C$200=AU$1),0),$F220-1966)</f>
        <v>627596.1</v>
      </c>
      <c r="AV220" s="5" cm="1">
        <f t="array" ref="AV220">INDEX(GMW!$A$2:$NF$200,MATCH(1,(GMW!$NE$2:$NE$200=AV$3)*(GMW!$ND$2:$ND$200=AV$4)*(GMW!$C$2:$C$200=AV$1),0),$F220-1966)</f>
        <v>39584.65</v>
      </c>
      <c r="AW220" s="5" cm="1">
        <f t="array" ref="AW220">INDEX(GMW!$A$2:$NF$200,MATCH(1,(GMW!$NE$2:$NE$200=AW$3)*(GMW!$ND$2:$ND$200=AW$4)*(GMW!$C$2:$C$200=AW$1),0),$F220-1966)</f>
        <v>387.31420000000003</v>
      </c>
      <c r="AX220" s="5" cm="1">
        <f t="array" ref="AX220">INDEX(GMW!$A$2:$NF$200,MATCH(1,(GMW!$NE$2:$NE$200=AX$3)*(GMW!$ND$2:$ND$200=AX$4)*(GMW!$C$2:$C$200=AX$1),0),$F220-1966)</f>
        <v>2782.3330000000001</v>
      </c>
      <c r="AY220" s="5" cm="1">
        <f t="array" ref="AY220">INDEX(GMW!$A$2:$NF$200,MATCH(1,(GMW!$NE$2:$NE$200=AY$3)*(GMW!$ND$2:$ND$200=AY$4)*(GMW!$C$2:$C$200=AY$1),0),$F220-1966)</f>
        <v>27547</v>
      </c>
      <c r="AZ220" s="5" cm="1">
        <f t="array" ref="AZ220">INDEX(GMW!$A$2:$NF$200,MATCH(1,(GMW!$NE$2:$NE$200=AZ$3)*(GMW!$ND$2:$ND$200=AZ$4)*(GMW!$C$2:$C$200=AZ$1),0),$F220-1966)</f>
        <v>9966.6219999999994</v>
      </c>
      <c r="BA220" s="5" cm="1">
        <f t="array" ref="BA220">INDEX(GMW!$A$2:$NF$200,MATCH(1,(GMW!$NE$2:$NE$200=BA$3)*(GMW!$ND$2:$ND$200=BA$4)*(GMW!$C$2:$C$200=BA$1),0),$F220-1966)</f>
        <v>5.050764</v>
      </c>
      <c r="BB220" s="5" cm="1">
        <f t="array" ref="BB220">INDEX(GMW!$A$2:$NF$200,MATCH(1,(GMW!$NE$2:$NE$200=BB$3)*(GMW!$ND$2:$ND$200=BB$4)*(GMW!$C$2:$C$200=BB$1),0),$F220-1966)</f>
        <v>12190.25</v>
      </c>
      <c r="BC220" s="5" cm="1">
        <f t="array" ref="BC220">INDEX(GMW!$A$2:$NF$200,MATCH(1,(GMW!$NE$2:$NE$200=BC$3)*(GMW!$ND$2:$ND$200=BC$4)*(GMW!$C$2:$C$200=BC$1),0),$F220-1966)</f>
        <v>0.58098700000000003</v>
      </c>
      <c r="BD220" s="5" cm="1">
        <f t="array" ref="BD220">INDEX(GMW!$A$2:$NF$200,MATCH(1,(GMW!$NE$2:$NE$200=BD$3)*(GMW!$ND$2:$ND$200=BD$4)*(GMW!$C$2:$C$200=BD$1),0),$F220-1966)</f>
        <v>7711.4369999999999</v>
      </c>
      <c r="BE220" s="5" cm="1">
        <f t="array" ref="BE220">INDEX(GMW!$A$2:$NF$200,MATCH(1,(GMW!$NE$2:$NE$200=BE$3)*(GMW!$ND$2:$ND$200=BE$4)*(GMW!$C$2:$C$200=BE$1),0),$F220-1966)</f>
        <v>13.535209999999999</v>
      </c>
      <c r="BF220" s="5" cm="1">
        <f t="array" ref="BF220">INDEX(GMW!$A$2:$NF$200,MATCH(1,(GMW!$NE$2:$NE$200=BF$3)*(GMW!$ND$2:$ND$200=BF$4)*(GMW!$C$2:$C$200=BF$1),0),$F220-1966)</f>
        <v>18.103429999999999</v>
      </c>
      <c r="BG220" s="5" cm="1">
        <f t="array" ref="BG220">INDEX(GMW!$A$2:$NF$200,MATCH(1,(GMW!$NE$2:$NE$200=BG$3)*(GMW!$ND$2:$ND$200=BG$4)*(GMW!$C$2:$C$200=BG$1),0),$F220-1966)</f>
        <v>23.318110000000001</v>
      </c>
      <c r="BH220" s="5" cm="1">
        <f t="array" ref="BH220">INDEX(GMW!$A$2:$NF$200,MATCH(1,(GMW!$NE$2:$NE$200=BH$3)*(GMW!$ND$2:$ND$200=BH$4)*(GMW!$C$2:$C$200=BH$1),0),$F220-1966)</f>
        <v>10.559939999999999</v>
      </c>
      <c r="BI220" s="5" cm="1">
        <f t="array" ref="BI220">INDEX(GMW!$A$2:$NF$200,MATCH(1,(GMW!$NE$2:$NE$200=BI$3)*(GMW!$ND$2:$ND$200=BI$4)*(GMW!$C$2:$C$200=BI$1),0),$F220-1966)</f>
        <v>2.4122240000000001</v>
      </c>
      <c r="BJ220" s="5" cm="1">
        <f t="array" ref="BJ220">INDEX(GMW!$A$2:$NF$200,MATCH(1,(GMW!$NE$2:$NE$200=BJ$3)*(GMW!$ND$2:$ND$200=BJ$4)*(GMW!$C$2:$C$200=BJ$1),0),$F220-1966)</f>
        <v>4.0510570000000001</v>
      </c>
      <c r="BK220" s="5" cm="1">
        <f t="array" ref="BK220">INDEX(GMW!$A$2:$NF$200,MATCH(1,(GMW!$NE$2:$NE$200=BK$3)*(GMW!$ND$2:$ND$200=BK$4)*(GMW!$C$2:$C$200=BK$1),0),$F220-1966)</f>
        <v>2.3333919999999999</v>
      </c>
      <c r="BL220" s="5" cm="1">
        <f t="array" ref="BL220">INDEX(GMW!$A$2:$NF$200,MATCH(1,(GMW!$NE$2:$NE$200=BL$3)*(GMW!$ND$2:$ND$200=BL$4)*(GMW!$C$2:$C$200=BL$1),0),$F220-1966)</f>
        <v>1.201076</v>
      </c>
      <c r="BM220" s="5" cm="1">
        <f t="array" ref="BM220">INDEX(GMW!$A$2:$NF$200,MATCH(1,(GMW!$NE$2:$NE$200=BM$3)*(GMW!$ND$2:$ND$200=BM$4)*(GMW!$C$2:$C$200=BM$1),0),$F220-1966)</f>
        <v>0.80276170000000002</v>
      </c>
      <c r="BN220" s="5" cm="1">
        <f t="array" ref="BN220">INDEX(GMW!$A$2:$NF$200,MATCH(1,(GMW!$NE$2:$NE$200=BN$3)*(GMW!$ND$2:$ND$200=BN$4)*(GMW!$C$2:$C$200=BN$1),0),$F220-1966)</f>
        <v>2.0918929999999998</v>
      </c>
      <c r="BO220" s="5" cm="1">
        <f t="array" ref="BO220">INDEX(GMW!$A$2:$NF$200,MATCH(1,(GMW!$NE$2:$NE$200=BO$3)*(GMW!$ND$2:$ND$200=BO$4)*(GMW!$C$2:$C$200=BO$1),0),$F220-1966)</f>
        <v>1.499071</v>
      </c>
      <c r="BP220" s="5" cm="1">
        <f t="array" ref="BP220">INDEX(GMW!$A$2:$NF$200,MATCH(1,(GMW!$NE$2:$NE$200=BP$3)*(GMW!$ND$2:$ND$200=BP$4)*(GMW!$C$2:$C$200=BP$1),0),$F220-1966)</f>
        <v>3153181</v>
      </c>
      <c r="BQ220" s="5" cm="1">
        <f t="array" ref="BQ220">INDEX(GMW!$A$2:$NF$200,MATCH(1,(GMW!$NE$2:$NE$200=BQ$3)*(GMW!$ND$2:$ND$200=BQ$4)*(GMW!$C$2:$C$200=BQ$1),0),$F220-1966)</f>
        <v>42985.72</v>
      </c>
      <c r="BR220" s="5" cm="1">
        <f t="array" ref="BR220">INDEX(GMW!$A$2:$NF$200,MATCH(1,(GMW!$NE$2:$NE$200=BR$3)*(GMW!$ND$2:$ND$200=BR$4)*(GMW!$C$2:$C$200=BR$1),0),$F220-1966)</f>
        <v>1375372</v>
      </c>
      <c r="BS220" s="5" cm="1">
        <f t="array" ref="BS220">INDEX(GMW!$A$2:$NF$200,MATCH(1,(GMW!$NE$2:$NE$200=BS$3)*(GMW!$ND$2:$ND$200=BS$4)*(GMW!$C$2:$C$200=BS$1),0),$F220-1966)</f>
        <v>3456118</v>
      </c>
      <c r="BT220" s="5" cm="1">
        <f t="array" ref="BT220">INDEX(GMW!$A$2:$NF$200,MATCH(1,(GMW!$NE$2:$NE$200=BT$3)*(GMW!$ND$2:$ND$200=BT$4)*(GMW!$C$2:$C$200=BT$1),0),$F220-1966)</f>
        <v>1738175</v>
      </c>
      <c r="BU220" s="5" cm="1">
        <f t="array" ref="BU220">INDEX(GMW!$A$2:$NF$200,MATCH(1,(GMW!$NE$2:$NE$200=BU$3)*(GMW!$ND$2:$ND$200=BU$4)*(GMW!$C$2:$C$200=BU$1),0),$F220-1966)</f>
        <v>1009.164</v>
      </c>
      <c r="BV220" s="5" cm="1">
        <f t="array" ref="BV220">INDEX(GMW!$A$2:$NF$200,MATCH(1,(GMW!$NE$2:$NE$200=BV$3)*(GMW!$ND$2:$ND$200=BV$4)*(GMW!$C$2:$C$200=BV$1),0),$F220-1966)</f>
        <v>3115036</v>
      </c>
      <c r="BW220" s="5" cm="1">
        <f t="array" ref="BW220">INDEX(GMW!$A$2:$NF$200,MATCH(1,(GMW!$NE$2:$NE$200=BW$3)*(GMW!$ND$2:$ND$200=BW$4)*(GMW!$C$2:$C$200=BW$1),0),$F220-1966)</f>
        <v>197.8673</v>
      </c>
      <c r="BX220" s="5" cm="1">
        <f t="array" ref="BX220">INDEX(GMW!$A$2:$NF$200,MATCH(1,(GMW!$NE$2:$NE$200=BX$3)*(GMW!$ND$2:$ND$200=BX$4)*(GMW!$C$2:$C$200=BX$1),0),$F220-1966)</f>
        <v>1356955</v>
      </c>
      <c r="BY220" s="5" cm="1">
        <f t="array" ref="BY220">INDEX(GMW!$A$2:$NF$200,MATCH(1,(GMW!$NE$2:$NE$200=BY$3)*(GMW!$ND$2:$ND$200=BY$4)*(GMW!$C$2:$C$200=BY$1),0),$F220-1966)</f>
        <v>2665.48</v>
      </c>
      <c r="BZ220" s="5" cm="1">
        <f t="array" ref="BZ220">INDEX(GMW!$A$2:$NF$200,MATCH(1,(GMW!$NE$2:$NE$200=BZ$3)*(GMW!$ND$2:$ND$200=BZ$4)*(GMW!$C$2:$C$200=BZ$1),0),$F220-1966)</f>
        <v>3952.3739999999998</v>
      </c>
      <c r="CA220" s="5" cm="1">
        <f t="array" ref="CA220">INDEX(GMW!$A$2:$NF$200,MATCH(1,(GMW!$NE$2:$NE$200=CA$3)*(GMW!$ND$2:$ND$200=CA$4)*(GMW!$C$2:$C$200=CA$1),0),$F220-1966)</f>
        <v>3427.491</v>
      </c>
      <c r="CB220" s="5" cm="1">
        <f t="array" ref="CB220">INDEX(GMW!$A$2:$NF$200,MATCH(1,(GMW!$NE$2:$NE$200=CB$3)*(GMW!$ND$2:$ND$200=CB$4)*(GMW!$C$2:$C$200=CB$1),0),$F220-1966)</f>
        <v>1796.492</v>
      </c>
      <c r="CC220" s="5" cm="1">
        <f t="array" ref="CC220">INDEX(GMW!$A$2:$NF$200,MATCH(1,(GMW!$NE$2:$NE$200=CC$3)*(GMW!$ND$2:$ND$200=CC$4)*(GMW!$C$2:$C$200=CC$1),0),$F220-1966)</f>
        <v>565.53710000000001</v>
      </c>
      <c r="CD220" s="5" cm="1">
        <f t="array" ref="CD220">INDEX(GMW!$A$2:$NF$200,MATCH(1,(GMW!$NE$2:$NE$200=CD$3)*(GMW!$ND$2:$ND$200=CD$4)*(GMW!$C$2:$C$200=CD$1),0),$F220-1966)</f>
        <v>736.16660000000002</v>
      </c>
      <c r="CE220" s="5" cm="1">
        <f t="array" ref="CE220">INDEX(GMW!$A$2:$NF$200,MATCH(1,(GMW!$NE$2:$NE$200=CE$3)*(GMW!$ND$2:$ND$200=CE$4)*(GMW!$C$2:$C$200=CE$1),0),$F220-1966)</f>
        <v>608.90150000000006</v>
      </c>
      <c r="CF220" s="5" cm="1">
        <f t="array" ref="CF220">INDEX(GMW!$A$2:$NF$200,MATCH(1,(GMW!$NE$2:$NE$200=CF$3)*(GMW!$ND$2:$ND$200=CF$4)*(GMW!$C$2:$C$200=CF$1),0),$F220-1966)</f>
        <v>258.01139999999998</v>
      </c>
      <c r="CG220" s="5" cm="1">
        <f t="array" ref="CG220">INDEX(GMW!$A$2:$NF$200,MATCH(1,(GMW!$NE$2:$NE$200=CG$3)*(GMW!$ND$2:$ND$200=CG$4)*(GMW!$C$2:$C$200=CG$1),0),$F220-1966)</f>
        <v>148.4</v>
      </c>
      <c r="CH220" s="5" cm="1">
        <f t="array" ref="CH220">INDEX(GMW!$A$2:$NF$200,MATCH(1,(GMW!$NE$2:$NE$200=CH$3)*(GMW!$ND$2:$ND$200=CH$4)*(GMW!$C$2:$C$200=CH$1),0),$F220-1966)</f>
        <v>459.8048</v>
      </c>
      <c r="CI220" s="5" cm="1">
        <f t="array" ref="CI220">INDEX(GMW!$A$2:$NF$200,MATCH(1,(GMW!$NE$2:$NE$200=CI$3)*(GMW!$ND$2:$ND$200=CI$4)*(GMW!$C$2:$C$200=CI$1),0),$F220-1966)</f>
        <v>285.9194</v>
      </c>
      <c r="CJ220" s="5" cm="1">
        <f t="array" ref="CJ220">INDEX(GMW!$A$2:$NF$200,MATCH(1,(GMW!$NE$2:$NE$200=CJ$3)*(GMW!$ND$2:$ND$200=CJ$4)*(GMW!$C$2:$C$200=CJ$1),0),$F220-1966)</f>
        <v>783294.8</v>
      </c>
      <c r="CK220" s="5" cm="1">
        <f t="array" ref="CK220">INDEX(GMW!$A$2:$NF$200,MATCH(1,(GMW!$NE$2:$NE$200=CK$3)*(GMW!$ND$2:$ND$200=CK$4)*(GMW!$C$2:$C$200=CK$1),0),$F220-1966)</f>
        <v>7962.1059999999998</v>
      </c>
      <c r="CL220" s="5" cm="1">
        <f t="array" ref="CL220">INDEX(GMW!$A$2:$NF$200,MATCH(1,(GMW!$NE$2:$NE$200=CL$3)*(GMW!$ND$2:$ND$200=CL$4)*(GMW!$C$2:$C$200=CL$1),0),$F220-1966)</f>
        <v>161217.29999999999</v>
      </c>
      <c r="CM220" s="5" cm="1">
        <f t="array" ref="CM220">INDEX(GMW!$A$2:$NF$200,MATCH(1,(GMW!$NE$2:$NE$200=CM$3)*(GMW!$ND$2:$ND$200=CM$4)*(GMW!$C$2:$C$200=CM$1),0),$F220-1966)</f>
        <v>822609.6</v>
      </c>
      <c r="CN220" s="5" cm="1">
        <f t="array" ref="CN220">INDEX(GMW!$A$2:$NF$200,MATCH(1,(GMW!$NE$2:$NE$200=CN$3)*(GMW!$ND$2:$ND$200=CN$4)*(GMW!$C$2:$C$200=CN$1),0),$F220-1966)</f>
        <v>720143.7</v>
      </c>
      <c r="CO220" s="5" cm="1">
        <f t="array" ref="CO220">INDEX(GMW!$A$2:$NF$200,MATCH(1,(GMW!$NE$2:$NE$200=CO$3)*(GMW!$ND$2:$ND$200=CO$4)*(GMW!$C$2:$C$200=CO$1),0),$F220-1966)</f>
        <v>778.84640000000002</v>
      </c>
      <c r="CP220" s="5" cm="1">
        <f t="array" ref="CP220">INDEX(GMW!$A$2:$NF$200,MATCH(1,(GMW!$NE$2:$NE$200=CP$3)*(GMW!$ND$2:$ND$200=CP$4)*(GMW!$C$2:$C$200=CP$1),0),$F220-1966)</f>
        <v>1713672</v>
      </c>
      <c r="CQ220" s="5" cm="1">
        <f t="array" ref="CQ220">INDEX(GMW!$A$2:$NF$200,MATCH(1,(GMW!$NE$2:$NE$200=CQ$3)*(GMW!$ND$2:$ND$200=CQ$4)*(GMW!$C$2:$C$200=CQ$1),0),$F220-1966)</f>
        <v>210.33860000000001</v>
      </c>
      <c r="CR220" s="5" cm="1">
        <f t="array" ref="CR220">INDEX(GMW!$A$2:$NF$200,MATCH(1,(GMW!$NE$2:$NE$200=CR$3)*(GMW!$ND$2:$ND$200=CR$4)*(GMW!$C$2:$C$200=CR$1),0),$F220-1966)</f>
        <v>678794.2</v>
      </c>
      <c r="CS220" s="5" cm="1">
        <f t="array" ref="CS220">INDEX(GMW!$A$2:$NF$200,MATCH(1,(GMW!$NE$2:$NE$200=CS$3)*(GMW!$ND$2:$ND$200=CS$4)*(GMW!$C$2:$C$200=CS$1),0),$F220-1966)</f>
        <v>1146.136</v>
      </c>
      <c r="CT220" s="5" cm="1">
        <f t="array" ref="CT220">INDEX(GMW!$A$2:$NF$200,MATCH(1,(GMW!$NE$2:$NE$200=CT$3)*(GMW!$ND$2:$ND$200=CT$4)*(GMW!$C$2:$C$200=CT$1),0),$F220-1966)</f>
        <v>762.45569999999998</v>
      </c>
      <c r="CU220" s="5" cm="1">
        <f t="array" ref="CU220">INDEX(GMW!$A$2:$NF$200,MATCH(1,(GMW!$NE$2:$NE$200=CU$3)*(GMW!$ND$2:$ND$200=CU$4)*(GMW!$C$2:$C$200=CU$1),0),$F220-1966)</f>
        <v>571.73580000000004</v>
      </c>
      <c r="CV220" s="5" cm="1">
        <f t="array" ref="CV220">INDEX(GMW!$A$2:$NF$200,MATCH(1,(GMW!$NE$2:$NE$200=CV$3)*(GMW!$ND$2:$ND$200=CV$4)*(GMW!$C$2:$C$200=CV$1),0),$F220-1966)</f>
        <v>435.2362</v>
      </c>
      <c r="CW220" s="5" cm="1">
        <f t="array" ref="CW220">INDEX(GMW!$A$2:$NF$200,MATCH(1,(GMW!$NE$2:$NE$200=CW$3)*(GMW!$ND$2:$ND$200=CW$4)*(GMW!$C$2:$C$200=CW$1),0),$F220-1966)</f>
        <v>298.77539999999999</v>
      </c>
      <c r="CX220" s="5" cm="1">
        <f t="array" ref="CX220">INDEX(GMW!$A$2:$NF$200,MATCH(1,(GMW!$NE$2:$NE$200=CX$3)*(GMW!$ND$2:$ND$200=CX$4)*(GMW!$C$2:$C$200=CX$1),0),$F220-1966)</f>
        <v>162.77690000000001</v>
      </c>
      <c r="CY220" s="5" cm="1">
        <f t="array" ref="CY220">INDEX(GMW!$A$2:$NF$200,MATCH(1,(GMW!$NE$2:$NE$200=CY$3)*(GMW!$ND$2:$ND$200=CY$4)*(GMW!$C$2:$C$200=CY$1),0),$F220-1966)</f>
        <v>130.09649999999999</v>
      </c>
      <c r="CZ220" s="5" cm="1">
        <f t="array" ref="CZ220">INDEX(GMW!$A$2:$NF$200,MATCH(1,(GMW!$NE$2:$NE$200=CZ$3)*(GMW!$ND$2:$ND$200=CZ$4)*(GMW!$C$2:$C$200=CZ$1),0),$F220-1966)</f>
        <v>72.179159999999996</v>
      </c>
      <c r="DA220" s="5" cm="1">
        <f t="array" ref="DA220">INDEX(GMW!$A$2:$NF$200,MATCH(1,(GMW!$NE$2:$NE$200=DA$3)*(GMW!$ND$2:$ND$200=DA$4)*(GMW!$C$2:$C$200=DA$1),0),$F220-1966)</f>
        <v>160.40199999999999</v>
      </c>
      <c r="DB220" s="5" cm="1">
        <f t="array" ref="DB220">INDEX(GMW!$A$2:$NF$200,MATCH(1,(GMW!$NE$2:$NE$200=DB$3)*(GMW!$ND$2:$ND$200=DB$4)*(GMW!$C$2:$C$200=DB$1),0),$F220-1966)</f>
        <v>65.28</v>
      </c>
      <c r="DC220" s="5" cm="1">
        <f t="array" ref="DC220">INDEX(GMW!$A$2:$NF$200,MATCH(1,(GMW!$NE$2:$NE$200=DC$3)*(GMW!$ND$2:$ND$200=DC$4)*(GMW!$C$2:$C$200=DC$1),0),$F220-1966)</f>
        <v>78.624459999999999</v>
      </c>
    </row>
    <row r="221" spans="1:107" x14ac:dyDescent="0.25">
      <c r="B221" s="5">
        <f t="shared" si="72"/>
        <v>2026</v>
      </c>
      <c r="C221" s="5">
        <f t="shared" si="72"/>
        <v>2026</v>
      </c>
      <c r="F221" s="5">
        <f t="shared" si="58"/>
        <v>2187</v>
      </c>
      <c r="G221" s="5" cm="1">
        <f t="array" ref="G221">INDEX(GMW!$A$2:$NF$200,MATCH(1,(GMW!$NE$2:$NE$200=G$3)*(GMW!$ND$2:$ND$200=G$4)*(GMW!$C$2:$C$200=G$1),0),$F221-1966)</f>
        <v>713375.3</v>
      </c>
      <c r="H221" s="5" cm="1">
        <f t="array" ref="H221">INDEX(GMW!$A$2:$NF$200,MATCH(1,(GMW!$NE$2:$NE$200=H$3)*(GMW!$ND$2:$ND$200=H$4)*(GMW!$C$2:$C$200=H$1),0),$F221-1966)</f>
        <v>420604.7</v>
      </c>
      <c r="I221" s="5" cm="1">
        <f t="array" ref="I221">INDEX(GMW!$A$2:$NF$200,MATCH(1,(GMW!$NE$2:$NE$200=I$3)*(GMW!$ND$2:$ND$200=I$4)*(GMW!$C$2:$C$200=I$1),0),$F221-1966)</f>
        <v>137899.1</v>
      </c>
      <c r="J221" s="5" cm="1">
        <f t="array" ref="J221">INDEX(GMW!$A$2:$NF$200,MATCH(1,(GMW!$NE$2:$NE$200=J$3)*(GMW!$ND$2:$ND$200=J$4)*(GMW!$C$2:$C$200=J$1),0),$F221-1966)</f>
        <v>152891.6</v>
      </c>
      <c r="K221" s="5" cm="1">
        <f t="array" ref="K221">INDEX(GMW!$A$2:$NF$200,MATCH(1,(GMW!$NE$2:$NE$200=K$3)*(GMW!$ND$2:$ND$200=K$4)*(GMW!$C$2:$C$200=K$1),0),$F221-1966)</f>
        <v>226341.2</v>
      </c>
      <c r="L221" s="5" cm="1">
        <f t="array" ref="L221">INDEX(GMW!$A$2:$NF$200,MATCH(1,(GMW!$NE$2:$NE$200=L$3)*(GMW!$ND$2:$ND$200=L$4)*(GMW!$C$2:$C$200=L$1),0),$F221-1966)</f>
        <v>241043.1</v>
      </c>
      <c r="M221" s="5" cm="1">
        <f t="array" ref="M221">INDEX(GMW!$A$2:$NF$200,MATCH(1,(GMW!$NE$2:$NE$200=M$3)*(GMW!$ND$2:$ND$200=M$4)*(GMW!$C$2:$C$200=M$1),0),$F221-1966)</f>
        <v>75752.55</v>
      </c>
      <c r="N221" s="5" cm="1">
        <f t="array" ref="N221">INDEX(GMW!$A$2:$NF$200,MATCH(1,(GMW!$NE$2:$NE$200=N$3)*(GMW!$ND$2:$ND$200=N$4)*(GMW!$C$2:$C$200=N$1),0),$F221-1966)</f>
        <v>25593.46</v>
      </c>
      <c r="O221" s="5" cm="1">
        <f t="array" ref="O221">INDEX(GMW!$A$2:$NF$200,MATCH(1,(GMW!$NE$2:$NE$200=O$3)*(GMW!$ND$2:$ND$200=O$4)*(GMW!$C$2:$C$200=O$1),0),$F221-1966)</f>
        <v>142.6952</v>
      </c>
      <c r="P221" s="5" cm="1">
        <f t="array" ref="P221">INDEX(GMW!$A$2:$NF$200,MATCH(1,(GMW!$NE$2:$NE$200=P$3)*(GMW!$ND$2:$ND$200=P$4)*(GMW!$C$2:$C$200=P$1),0),$F221-1966)</f>
        <v>3.5</v>
      </c>
      <c r="Q221" s="5" cm="1">
        <f t="array" ref="Q221">INDEX(GMW!$A$2:$NF$200,MATCH(1,(GMW!$NE$2:$NE$200=Q$3)*(GMW!$ND$2:$ND$200=Q$4)*(GMW!$C$2:$C$200=Q$1),0),$F221-1966)</f>
        <v>4.493512</v>
      </c>
      <c r="R221" s="5" cm="1">
        <f t="array" ref="R221">INDEX(GMW!$A$2:$NF$200,MATCH(1,(GMW!$NE$2:$NE$200=R$3)*(GMW!$ND$2:$ND$200=R$4)*(GMW!$C$2:$C$200=R$1),0),$F221-1966)</f>
        <v>142.6952</v>
      </c>
      <c r="S221" s="5" cm="1">
        <f t="array" ref="S221">INDEX(GMW!$A$2:$NF$200,MATCH(1,(GMW!$NE$2:$NE$200=S$3)*(GMW!$ND$2:$ND$200=S$4)*(GMW!$C$2:$C$200=S$1),0),$F221-1966)</f>
        <v>37094.959999999999</v>
      </c>
      <c r="T221" s="5" cm="1">
        <f t="array" ref="T221">INDEX(GMW!$A$2:$NF$200,MATCH(1,(GMW!$NE$2:$NE$200=T$3)*(GMW!$ND$2:$ND$200=T$4)*(GMW!$C$2:$C$200=T$1),0),$F221-1966)</f>
        <v>359.07159999999999</v>
      </c>
      <c r="U221" s="5" cm="1">
        <f t="array" ref="U221">INDEX(GMW!$A$2:$NF$200,MATCH(1,(GMW!$NE$2:$NE$200=U$3)*(GMW!$ND$2:$ND$200=U$4)*(GMW!$C$2:$C$200=U$1),0),$F221-1966)</f>
        <v>46.03295</v>
      </c>
      <c r="V221" s="5" cm="1">
        <f t="array" ref="V221">INDEX(GMW!$A$2:$NF$200,MATCH(1,(GMW!$NE$2:$NE$200=V$3)*(GMW!$ND$2:$ND$200=V$4)*(GMW!$C$2:$C$200=V$1),0),$F221-1966)</f>
        <v>2527.59</v>
      </c>
      <c r="W221" s="5" cm="1">
        <f t="array" ref="W221">INDEX(GMW!$A$2:$NF$200,MATCH(1,(GMW!$NE$2:$NE$200=W$3)*(GMW!$ND$2:$ND$200=W$4)*(GMW!$C$2:$C$200=W$1),0),$F221-1966)</f>
        <v>138.7424</v>
      </c>
      <c r="X221" s="5" cm="1">
        <f t="array" ref="X221">INDEX(GMW!$A$2:$NF$200,MATCH(1,(GMW!$NE$2:$NE$200=X$3)*(GMW!$ND$2:$ND$200=X$4)*(GMW!$C$2:$C$200=X$1),0),$F221-1966)</f>
        <v>247.55359999999999</v>
      </c>
      <c r="Y221" s="5" cm="1">
        <f t="array" ref="Y221">INDEX(GMW!$A$2:$NF$200,MATCH(1,(GMW!$NE$2:$NE$200=Y$3)*(GMW!$ND$2:$ND$200=Y$4)*(GMW!$C$2:$C$200=Y$1),0),$F221-1966)</f>
        <v>2238.2620000000002</v>
      </c>
      <c r="Z221" s="5" cm="1">
        <f t="array" ref="Z221">INDEX(GMW!$A$2:$NF$200,MATCH(1,(GMW!$NE$2:$NE$200=Z$3)*(GMW!$ND$2:$ND$200=Z$4)*(GMW!$C$2:$C$200=Z$1),0),$F221-1966)</f>
        <v>4652.8990000000003</v>
      </c>
      <c r="AA221" s="5" cm="1">
        <f t="array" ref="AA221">INDEX(GMW!$A$2:$NF$200,MATCH(1,(GMW!$NE$2:$NE$200=AA$3)*(GMW!$ND$2:$ND$200=AA$4)*(GMW!$C$2:$C$200=AA$1),0),$F221-1966)</f>
        <v>1908.8119999999999</v>
      </c>
      <c r="AB221" s="5" cm="1">
        <f t="array" ref="AB221">INDEX(GMW!$A$2:$NF$200,MATCH(1,(GMW!$NE$2:$NE$200=AB$3)*(GMW!$ND$2:$ND$200=AB$4)*(GMW!$C$2:$C$200=AB$1),0),$F221-1966)</f>
        <v>2647.7139999999999</v>
      </c>
      <c r="AC221" s="5" cm="1">
        <f t="array" ref="AC221">INDEX(GMW!$A$2:$NF$200,MATCH(1,(GMW!$NE$2:$NE$200=AC$3)*(GMW!$ND$2:$ND$200=AC$4)*(GMW!$C$2:$C$200=AC$1),0),$F221-1966)</f>
        <v>1631.521</v>
      </c>
      <c r="AD221" s="5" cm="1">
        <f t="array" ref="AD221">INDEX(GMW!$A$2:$NF$200,MATCH(1,(GMW!$NE$2:$NE$200=AD$3)*(GMW!$ND$2:$ND$200=AD$4)*(GMW!$C$2:$C$200=AD$1),0),$F221-1966)</f>
        <v>1171.2760000000001</v>
      </c>
      <c r="AE221" s="5" cm="1">
        <f t="array" ref="AE221">INDEX(GMW!$A$2:$NF$200,MATCH(1,(GMW!$NE$2:$NE$200=AE$3)*(GMW!$ND$2:$ND$200=AE$4)*(GMW!$C$2:$C$200=AE$1),0),$F221-1966)</f>
        <v>717.27189999999996</v>
      </c>
      <c r="AF221" s="5" cm="1">
        <f t="array" ref="AF221">INDEX(GMW!$A$2:$NF$200,MATCH(1,(GMW!$NE$2:$NE$200=AF$3)*(GMW!$ND$2:$ND$200=AF$4)*(GMW!$C$2:$C$200=AF$1),0),$F221-1966)</f>
        <v>3500.0810000000001</v>
      </c>
      <c r="AG221" s="5" cm="1">
        <f t="array" ref="AG221">INDEX(GMW!$A$2:$NF$200,MATCH(1,(GMW!$NE$2:$NE$200=AG$3)*(GMW!$ND$2:$ND$200=AG$4)*(GMW!$C$2:$C$200=AG$1),0),$F221-1966)</f>
        <v>3006.3339999999998</v>
      </c>
      <c r="AH221" s="5" cm="1">
        <f t="array" ref="AH221">INDEX(GMW!$A$2:$NF$200,MATCH(1,(GMW!$NE$2:$NE$200=AH$3)*(GMW!$ND$2:$ND$200=AH$4)*(GMW!$C$2:$C$200=AH$1),0),$F221-1966)</f>
        <v>1776.4929999999999</v>
      </c>
      <c r="AI221" s="5" cm="1">
        <f t="array" ref="AI221">INDEX(GMW!$A$2:$NF$200,MATCH(1,(GMW!$NE$2:$NE$200=AI$3)*(GMW!$ND$2:$ND$200=AI$4)*(GMW!$C$2:$C$200=AI$1),0),$F221-1966)</f>
        <v>3126.2139999999999</v>
      </c>
      <c r="AJ221" s="5" cm="1">
        <f t="array" ref="AJ221">INDEX(GMW!$A$2:$NF$200,MATCH(1,(GMW!$NE$2:$NE$200=AJ$3)*(GMW!$ND$2:$ND$200=AJ$4)*(GMW!$C$2:$C$200=AJ$1),0),$F221-1966)</f>
        <v>5236.0770000000002</v>
      </c>
      <c r="AK221" s="5" cm="1">
        <f t="array" ref="AK221">INDEX(GMW!$A$2:$NF$200,MATCH(1,(GMW!$NE$2:$NE$200=AK$3)*(GMW!$ND$2:$ND$200=AK$4)*(GMW!$C$2:$C$200=AK$1),0),$F221-1966)</f>
        <v>1132.8030000000001</v>
      </c>
      <c r="AL221" s="5" cm="1">
        <f t="array" ref="AL221">INDEX(GMW!$A$2:$NF$200,MATCH(1,(GMW!$NE$2:$NE$200=AL$3)*(GMW!$ND$2:$ND$200=AL$4)*(GMW!$C$2:$C$200=AL$1),0),$F221-1966)</f>
        <v>1030.2149999999999</v>
      </c>
      <c r="AM221" s="5" cm="1">
        <f t="array" ref="AM221">INDEX(GMW!$A$2:$NF$200,MATCH(1,(GMW!$NE$2:$NE$200=AM$3)*(GMW!$ND$2:$ND$200=AM$4)*(GMW!$C$2:$C$200=AM$1),0),$F221-1966)</f>
        <v>34309.730000000003</v>
      </c>
      <c r="AN221" s="5" cm="1">
        <f t="array" ref="AN221">INDEX(GMW!$A$2:$NF$200,MATCH(1,(GMW!$NE$2:$NE$200=AN$3)*(GMW!$ND$2:$ND$200=AN$4)*(GMW!$C$2:$C$200=AN$1),0),$F221-1966)</f>
        <v>6114.3040000000001</v>
      </c>
      <c r="AO221" s="5" cm="1">
        <f t="array" ref="AO221">INDEX(GMW!$A$2:$NF$200,MATCH(1,(GMW!$NE$2:$NE$200=AO$3)*(GMW!$ND$2:$ND$200=AO$4)*(GMW!$C$2:$C$200=AO$1),0),$F221-1966)</f>
        <v>713375.3</v>
      </c>
      <c r="AP221" s="5" cm="1">
        <f t="array" ref="AP221">INDEX(GMW!$A$2:$NF$200,MATCH(1,(GMW!$NE$2:$NE$200=AP$3)*(GMW!$ND$2:$ND$200=AP$4)*(GMW!$C$2:$C$200=AP$1),0),$F221-1966)</f>
        <v>6121.4319999999998</v>
      </c>
      <c r="AQ221" s="5" cm="1">
        <f t="array" ref="AQ221">INDEX(GMW!$A$2:$NF$200,MATCH(1,(GMW!$NE$2:$NE$200=AQ$3)*(GMW!$ND$2:$ND$200=AQ$4)*(GMW!$C$2:$C$200=AQ$1),0),$F221-1966)</f>
        <v>141674.4</v>
      </c>
      <c r="AR221" s="5" cm="1">
        <f t="array" ref="AR221">INDEX(GMW!$A$2:$NF$200,MATCH(1,(GMW!$NE$2:$NE$200=AR$3)*(GMW!$ND$2:$ND$200=AR$4)*(GMW!$C$2:$C$200=AR$1),0),$F221-1966)</f>
        <v>910.38210000000004</v>
      </c>
      <c r="AS221" s="5" cm="1">
        <f t="array" ref="AS221">INDEX(GMW!$A$2:$NF$200,MATCH(1,(GMW!$NE$2:$NE$200=AS$3)*(GMW!$ND$2:$ND$200=AS$4)*(GMW!$C$2:$C$200=AS$1),0),$F221-1966)</f>
        <v>664.64</v>
      </c>
      <c r="AT221" s="5" cm="1">
        <f t="array" ref="AT221">INDEX(GMW!$A$2:$NF$200,MATCH(1,(GMW!$NE$2:$NE$200=AT$3)*(GMW!$ND$2:$ND$200=AT$4)*(GMW!$C$2:$C$200=AT$1),0),$F221-1966)</f>
        <v>489.76080000000002</v>
      </c>
      <c r="AU221" s="5" cm="1">
        <f t="array" ref="AU221">INDEX(GMW!$A$2:$NF$200,MATCH(1,(GMW!$NE$2:$NE$200=AU$3)*(GMW!$ND$2:$ND$200=AU$4)*(GMW!$C$2:$C$200=AU$1),0),$F221-1966)</f>
        <v>630096.80000000005</v>
      </c>
      <c r="AV221" s="5" cm="1">
        <f t="array" ref="AV221">INDEX(GMW!$A$2:$NF$200,MATCH(1,(GMW!$NE$2:$NE$200=AV$3)*(GMW!$ND$2:$ND$200=AV$4)*(GMW!$C$2:$C$200=AV$1),0),$F221-1966)</f>
        <v>28525.13</v>
      </c>
      <c r="AW221" s="5" cm="1">
        <f t="array" ref="AW221">INDEX(GMW!$A$2:$NF$200,MATCH(1,(GMW!$NE$2:$NE$200=AW$3)*(GMW!$ND$2:$ND$200=AW$4)*(GMW!$C$2:$C$200=AW$1),0),$F221-1966)</f>
        <v>396.63940000000002</v>
      </c>
      <c r="AX221" s="5" cm="1">
        <f t="array" ref="AX221">INDEX(GMW!$A$2:$NF$200,MATCH(1,(GMW!$NE$2:$NE$200=AX$3)*(GMW!$ND$2:$ND$200=AX$4)*(GMW!$C$2:$C$200=AX$1),0),$F221-1966)</f>
        <v>2995.44</v>
      </c>
      <c r="AY221" s="5" cm="1">
        <f t="array" ref="AY221">INDEX(GMW!$A$2:$NF$200,MATCH(1,(GMW!$NE$2:$NE$200=AY$3)*(GMW!$ND$2:$ND$200=AY$4)*(GMW!$C$2:$C$200=AY$1),0),$F221-1966)</f>
        <v>27760.69</v>
      </c>
      <c r="AZ221" s="5" cm="1">
        <f t="array" ref="AZ221">INDEX(GMW!$A$2:$NF$200,MATCH(1,(GMW!$NE$2:$NE$200=AZ$3)*(GMW!$ND$2:$ND$200=AZ$4)*(GMW!$C$2:$C$200=AZ$1),0),$F221-1966)</f>
        <v>10384.450000000001</v>
      </c>
      <c r="BA221" s="5" cm="1">
        <f t="array" ref="BA221">INDEX(GMW!$A$2:$NF$200,MATCH(1,(GMW!$NE$2:$NE$200=BA$3)*(GMW!$ND$2:$ND$200=BA$4)*(GMW!$C$2:$C$200=BA$1),0),$F221-1966)</f>
        <v>5.0324200000000001</v>
      </c>
      <c r="BB221" s="5" cm="1">
        <f t="array" ref="BB221">INDEX(GMW!$A$2:$NF$200,MATCH(1,(GMW!$NE$2:$NE$200=BB$3)*(GMW!$ND$2:$ND$200=BB$4)*(GMW!$C$2:$C$200=BB$1),0),$F221-1966)</f>
        <v>12405.27</v>
      </c>
      <c r="BC221" s="5" cm="1">
        <f t="array" ref="BC221">INDEX(GMW!$A$2:$NF$200,MATCH(1,(GMW!$NE$2:$NE$200=BC$3)*(GMW!$ND$2:$ND$200=BC$4)*(GMW!$C$2:$C$200=BC$1),0),$F221-1966)</f>
        <v>0.58444600000000002</v>
      </c>
      <c r="BD221" s="5" cm="1">
        <f t="array" ref="BD221">INDEX(GMW!$A$2:$NF$200,MATCH(1,(GMW!$NE$2:$NE$200=BD$3)*(GMW!$ND$2:$ND$200=BD$4)*(GMW!$C$2:$C$200=BD$1),0),$F221-1966)</f>
        <v>7854.576</v>
      </c>
      <c r="BE221" s="5" cm="1">
        <f t="array" ref="BE221">INDEX(GMW!$A$2:$NF$200,MATCH(1,(GMW!$NE$2:$NE$200=BE$3)*(GMW!$ND$2:$ND$200=BE$4)*(GMW!$C$2:$C$200=BE$1),0),$F221-1966)</f>
        <v>13.81091</v>
      </c>
      <c r="BF221" s="5" cm="1">
        <f t="array" ref="BF221">INDEX(GMW!$A$2:$NF$200,MATCH(1,(GMW!$NE$2:$NE$200=BF$3)*(GMW!$ND$2:$ND$200=BF$4)*(GMW!$C$2:$C$200=BF$1),0),$F221-1966)</f>
        <v>18.76576</v>
      </c>
      <c r="BG221" s="5" cm="1">
        <f t="array" ref="BG221">INDEX(GMW!$A$2:$NF$200,MATCH(1,(GMW!$NE$2:$NE$200=BG$3)*(GMW!$ND$2:$ND$200=BG$4)*(GMW!$C$2:$C$200=BG$1),0),$F221-1966)</f>
        <v>23.526119999999999</v>
      </c>
      <c r="BH221" s="5" cm="1">
        <f t="array" ref="BH221">INDEX(GMW!$A$2:$NF$200,MATCH(1,(GMW!$NE$2:$NE$200=BH$3)*(GMW!$ND$2:$ND$200=BH$4)*(GMW!$C$2:$C$200=BH$1),0),$F221-1966)</f>
        <v>10.802949999999999</v>
      </c>
      <c r="BI221" s="5" cm="1">
        <f t="array" ref="BI221">INDEX(GMW!$A$2:$NF$200,MATCH(1,(GMW!$NE$2:$NE$200=BI$3)*(GMW!$ND$2:$ND$200=BI$4)*(GMW!$C$2:$C$200=BI$1),0),$F221-1966)</f>
        <v>2.4886370000000002</v>
      </c>
      <c r="BJ221" s="5" cm="1">
        <f t="array" ref="BJ221">INDEX(GMW!$A$2:$NF$200,MATCH(1,(GMW!$NE$2:$NE$200=BJ$3)*(GMW!$ND$2:$ND$200=BJ$4)*(GMW!$C$2:$C$200=BJ$1),0),$F221-1966)</f>
        <v>4.1451310000000001</v>
      </c>
      <c r="BK221" s="5" cm="1">
        <f t="array" ref="BK221">INDEX(GMW!$A$2:$NF$200,MATCH(1,(GMW!$NE$2:$NE$200=BK$3)*(GMW!$ND$2:$ND$200=BK$4)*(GMW!$C$2:$C$200=BK$1),0),$F221-1966)</f>
        <v>2.3972129999999998</v>
      </c>
      <c r="BL221" s="5" cm="1">
        <f t="array" ref="BL221">INDEX(GMW!$A$2:$NF$200,MATCH(1,(GMW!$NE$2:$NE$200=BL$3)*(GMW!$ND$2:$ND$200=BL$4)*(GMW!$C$2:$C$200=BL$1),0),$F221-1966)</f>
        <v>1.225981</v>
      </c>
      <c r="BM221" s="5" cm="1">
        <f t="array" ref="BM221">INDEX(GMW!$A$2:$NF$200,MATCH(1,(GMW!$NE$2:$NE$200=BM$3)*(GMW!$ND$2:$ND$200=BM$4)*(GMW!$C$2:$C$200=BM$1),0),$F221-1966)</f>
        <v>0.81936759999999997</v>
      </c>
      <c r="BN221" s="5" cm="1">
        <f t="array" ref="BN221">INDEX(GMW!$A$2:$NF$200,MATCH(1,(GMW!$NE$2:$NE$200=BN$3)*(GMW!$ND$2:$ND$200=BN$4)*(GMW!$C$2:$C$200=BN$1),0),$F221-1966)</f>
        <v>2.1376279999999999</v>
      </c>
      <c r="BO221" s="5" cm="1">
        <f t="array" ref="BO221">INDEX(GMW!$A$2:$NF$200,MATCH(1,(GMW!$NE$2:$NE$200=BO$3)*(GMW!$ND$2:$ND$200=BO$4)*(GMW!$C$2:$C$200=BO$1),0),$F221-1966)</f>
        <v>1.5131650000000001</v>
      </c>
      <c r="BP221" s="5" cm="1">
        <f t="array" ref="BP221">INDEX(GMW!$A$2:$NF$200,MATCH(1,(GMW!$NE$2:$NE$200=BP$3)*(GMW!$ND$2:$ND$200=BP$4)*(GMW!$C$2:$C$200=BP$1),0),$F221-1966)</f>
        <v>3178484</v>
      </c>
      <c r="BQ221" s="5" cm="1">
        <f t="array" ref="BQ221">INDEX(GMW!$A$2:$NF$200,MATCH(1,(GMW!$NE$2:$NE$200=BQ$3)*(GMW!$ND$2:$ND$200=BQ$4)*(GMW!$C$2:$C$200=BQ$1),0),$F221-1966)</f>
        <v>43652.23</v>
      </c>
      <c r="BR221" s="5" cm="1">
        <f t="array" ref="BR221">INDEX(GMW!$A$2:$NF$200,MATCH(1,(GMW!$NE$2:$NE$200=BR$3)*(GMW!$ND$2:$ND$200=BR$4)*(GMW!$C$2:$C$200=BR$1),0),$F221-1966)</f>
        <v>1380420</v>
      </c>
      <c r="BS221" s="5" cm="1">
        <f t="array" ref="BS221">INDEX(GMW!$A$2:$NF$200,MATCH(1,(GMW!$NE$2:$NE$200=BS$3)*(GMW!$ND$2:$ND$200=BS$4)*(GMW!$C$2:$C$200=BS$1),0),$F221-1966)</f>
        <v>3482886</v>
      </c>
      <c r="BT221" s="5" cm="1">
        <f t="array" ref="BT221">INDEX(GMW!$A$2:$NF$200,MATCH(1,(GMW!$NE$2:$NE$200=BT$3)*(GMW!$ND$2:$ND$200=BT$4)*(GMW!$C$2:$C$200=BT$1),0),$F221-1966)</f>
        <v>1774813</v>
      </c>
      <c r="BU221" s="5" cm="1">
        <f t="array" ref="BU221">INDEX(GMW!$A$2:$NF$200,MATCH(1,(GMW!$NE$2:$NE$200=BU$3)*(GMW!$ND$2:$ND$200=BU$4)*(GMW!$C$2:$C$200=BU$1),0),$F221-1966)</f>
        <v>1004.3</v>
      </c>
      <c r="BV221" s="5" cm="1">
        <f t="array" ref="BV221">INDEX(GMW!$A$2:$NF$200,MATCH(1,(GMW!$NE$2:$NE$200=BV$3)*(GMW!$ND$2:$ND$200=BV$4)*(GMW!$C$2:$C$200=BV$1),0),$F221-1966)</f>
        <v>3145251</v>
      </c>
      <c r="BW221" s="5" cm="1">
        <f t="array" ref="BW221">INDEX(GMW!$A$2:$NF$200,MATCH(1,(GMW!$NE$2:$NE$200=BW$3)*(GMW!$ND$2:$ND$200=BW$4)*(GMW!$C$2:$C$200=BW$1),0),$F221-1966)</f>
        <v>197.87950000000001</v>
      </c>
      <c r="BX221" s="5" cm="1">
        <f t="array" ref="BX221">INDEX(GMW!$A$2:$NF$200,MATCH(1,(GMW!$NE$2:$NE$200=BX$3)*(GMW!$ND$2:$ND$200=BX$4)*(GMW!$C$2:$C$200=BX$1),0),$F221-1966)</f>
        <v>1379154</v>
      </c>
      <c r="BY221" s="5" cm="1">
        <f t="array" ref="BY221">INDEX(GMW!$A$2:$NF$200,MATCH(1,(GMW!$NE$2:$NE$200=BY$3)*(GMW!$ND$2:$ND$200=BY$4)*(GMW!$C$2:$C$200=BY$1),0),$F221-1966)</f>
        <v>2695.1759999999999</v>
      </c>
      <c r="BZ221" s="5" cm="1">
        <f t="array" ref="BZ221">INDEX(GMW!$A$2:$NF$200,MATCH(1,(GMW!$NE$2:$NE$200=BZ$3)*(GMW!$ND$2:$ND$200=BZ$4)*(GMW!$C$2:$C$200=BZ$1),0),$F221-1966)</f>
        <v>3994.66</v>
      </c>
      <c r="CA221" s="5" cm="1">
        <f t="array" ref="CA221">INDEX(GMW!$A$2:$NF$200,MATCH(1,(GMW!$NE$2:$NE$200=CA$3)*(GMW!$ND$2:$ND$200=CA$4)*(GMW!$C$2:$C$200=CA$1),0),$F221-1966)</f>
        <v>3456.1260000000002</v>
      </c>
      <c r="CB221" s="5" cm="1">
        <f t="array" ref="CB221">INDEX(GMW!$A$2:$NF$200,MATCH(1,(GMW!$NE$2:$NE$200=CB$3)*(GMW!$ND$2:$ND$200=CB$4)*(GMW!$C$2:$C$200=CB$1),0),$F221-1966)</f>
        <v>1806.874</v>
      </c>
      <c r="CC221" s="5" cm="1">
        <f t="array" ref="CC221">INDEX(GMW!$A$2:$NF$200,MATCH(1,(GMW!$NE$2:$NE$200=CC$3)*(GMW!$ND$2:$ND$200=CC$4)*(GMW!$C$2:$C$200=CC$1),0),$F221-1966)</f>
        <v>571.70270000000005</v>
      </c>
      <c r="CD221" s="5" cm="1">
        <f t="array" ref="CD221">INDEX(GMW!$A$2:$NF$200,MATCH(1,(GMW!$NE$2:$NE$200=CD$3)*(GMW!$ND$2:$ND$200=CD$4)*(GMW!$C$2:$C$200=CD$1),0),$F221-1966)</f>
        <v>742.60709999999995</v>
      </c>
      <c r="CE221" s="5" cm="1">
        <f t="array" ref="CE221">INDEX(GMW!$A$2:$NF$200,MATCH(1,(GMW!$NE$2:$NE$200=CE$3)*(GMW!$ND$2:$ND$200=CE$4)*(GMW!$C$2:$C$200=CE$1),0),$F221-1966)</f>
        <v>614.04510000000005</v>
      </c>
      <c r="CF221" s="5" cm="1">
        <f t="array" ref="CF221">INDEX(GMW!$A$2:$NF$200,MATCH(1,(GMW!$NE$2:$NE$200=CF$3)*(GMW!$ND$2:$ND$200=CF$4)*(GMW!$C$2:$C$200=CF$1),0),$F221-1966)</f>
        <v>261.08600000000001</v>
      </c>
      <c r="CG221" s="5" cm="1">
        <f t="array" ref="CG221">INDEX(GMW!$A$2:$NF$200,MATCH(1,(GMW!$NE$2:$NE$200=CG$3)*(GMW!$ND$2:$ND$200=CG$4)*(GMW!$C$2:$C$200=CG$1),0),$F221-1966)</f>
        <v>147.99860000000001</v>
      </c>
      <c r="CH221" s="5" cm="1">
        <f t="array" ref="CH221">INDEX(GMW!$A$2:$NF$200,MATCH(1,(GMW!$NE$2:$NE$200=CH$3)*(GMW!$ND$2:$ND$200=CH$4)*(GMW!$C$2:$C$200=CH$1),0),$F221-1966)</f>
        <v>459.66500000000002</v>
      </c>
      <c r="CI221" s="5" cm="1">
        <f t="array" ref="CI221">INDEX(GMW!$A$2:$NF$200,MATCH(1,(GMW!$NE$2:$NE$200=CI$3)*(GMW!$ND$2:$ND$200=CI$4)*(GMW!$C$2:$C$200=CI$1),0),$F221-1966)</f>
        <v>286.0009</v>
      </c>
      <c r="CJ221" s="5" cm="1">
        <f t="array" ref="CJ221">INDEX(GMW!$A$2:$NF$200,MATCH(1,(GMW!$NE$2:$NE$200=CJ$3)*(GMW!$ND$2:$ND$200=CJ$4)*(GMW!$C$2:$C$200=CJ$1),0),$F221-1966)</f>
        <v>790867.1</v>
      </c>
      <c r="CK221" s="5" cm="1">
        <f t="array" ref="CK221">INDEX(GMW!$A$2:$NF$200,MATCH(1,(GMW!$NE$2:$NE$200=CK$3)*(GMW!$ND$2:$ND$200=CK$4)*(GMW!$C$2:$C$200=CK$1),0),$F221-1966)</f>
        <v>8040.915</v>
      </c>
      <c r="CL221" s="5" cm="1">
        <f t="array" ref="CL221">INDEX(GMW!$A$2:$NF$200,MATCH(1,(GMW!$NE$2:$NE$200=CL$3)*(GMW!$ND$2:$ND$200=CL$4)*(GMW!$C$2:$C$200=CL$1),0),$F221-1966)</f>
        <v>162048</v>
      </c>
      <c r="CM221" s="5" cm="1">
        <f t="array" ref="CM221">INDEX(GMW!$A$2:$NF$200,MATCH(1,(GMW!$NE$2:$NE$200=CM$3)*(GMW!$ND$2:$ND$200=CM$4)*(GMW!$C$2:$C$200=CM$1),0),$F221-1966)</f>
        <v>829188.5</v>
      </c>
      <c r="CN221" s="5" cm="1">
        <f t="array" ref="CN221">INDEX(GMW!$A$2:$NF$200,MATCH(1,(GMW!$NE$2:$NE$200=CN$3)*(GMW!$ND$2:$ND$200=CN$4)*(GMW!$C$2:$C$200=CN$1),0),$F221-1966)</f>
        <v>727498.1</v>
      </c>
      <c r="CO221" s="5" cm="1">
        <f t="array" ref="CO221">INDEX(GMW!$A$2:$NF$200,MATCH(1,(GMW!$NE$2:$NE$200=CO$3)*(GMW!$ND$2:$ND$200=CO$4)*(GMW!$C$2:$C$200=CO$1),0),$F221-1966)</f>
        <v>786.92079999999999</v>
      </c>
      <c r="CP221" s="5" cm="1">
        <f t="array" ref="CP221">INDEX(GMW!$A$2:$NF$200,MATCH(1,(GMW!$NE$2:$NE$200=CP$3)*(GMW!$ND$2:$ND$200=CP$4)*(GMW!$C$2:$C$200=CP$1),0),$F221-1966)</f>
        <v>1734486</v>
      </c>
      <c r="CQ221" s="5" cm="1">
        <f t="array" ref="CQ221">INDEX(GMW!$A$2:$NF$200,MATCH(1,(GMW!$NE$2:$NE$200=CQ$3)*(GMW!$ND$2:$ND$200=CQ$4)*(GMW!$C$2:$C$200=CQ$1),0),$F221-1966)</f>
        <v>211.59059999999999</v>
      </c>
      <c r="CR221" s="5" cm="1">
        <f t="array" ref="CR221">INDEX(GMW!$A$2:$NF$200,MATCH(1,(GMW!$NE$2:$NE$200=CR$3)*(GMW!$ND$2:$ND$200=CR$4)*(GMW!$C$2:$C$200=CR$1),0),$F221-1966)</f>
        <v>684363.3</v>
      </c>
      <c r="CS221" s="5" cm="1">
        <f t="array" ref="CS221">INDEX(GMW!$A$2:$NF$200,MATCH(1,(GMW!$NE$2:$NE$200=CS$3)*(GMW!$ND$2:$ND$200=CS$4)*(GMW!$C$2:$C$200=CS$1),0),$F221-1966)</f>
        <v>1158.1279999999999</v>
      </c>
      <c r="CT221" s="5" cm="1">
        <f t="array" ref="CT221">INDEX(GMW!$A$2:$NF$200,MATCH(1,(GMW!$NE$2:$NE$200=CT$3)*(GMW!$ND$2:$ND$200=CT$4)*(GMW!$C$2:$C$200=CT$1),0),$F221-1966)</f>
        <v>767.98099999999999</v>
      </c>
      <c r="CU221" s="5" cm="1">
        <f t="array" ref="CU221">INDEX(GMW!$A$2:$NF$200,MATCH(1,(GMW!$NE$2:$NE$200=CU$3)*(GMW!$ND$2:$ND$200=CU$4)*(GMW!$C$2:$C$200=CU$1),0),$F221-1966)</f>
        <v>574.45740000000001</v>
      </c>
      <c r="CV221" s="5" cm="1">
        <f t="array" ref="CV221">INDEX(GMW!$A$2:$NF$200,MATCH(1,(GMW!$NE$2:$NE$200=CV$3)*(GMW!$ND$2:$ND$200=CV$4)*(GMW!$C$2:$C$200=CV$1),0),$F221-1966)</f>
        <v>439.3707</v>
      </c>
      <c r="CW221" s="5" cm="1">
        <f t="array" ref="CW221">INDEX(GMW!$A$2:$NF$200,MATCH(1,(GMW!$NE$2:$NE$200=CW$3)*(GMW!$ND$2:$ND$200=CW$4)*(GMW!$C$2:$C$200=CW$1),0),$F221-1966)</f>
        <v>300.81450000000001</v>
      </c>
      <c r="CX221" s="5" cm="1">
        <f t="array" ref="CX221">INDEX(GMW!$A$2:$NF$200,MATCH(1,(GMW!$NE$2:$NE$200=CX$3)*(GMW!$ND$2:$ND$200=CX$4)*(GMW!$C$2:$C$200=CX$1),0),$F221-1966)</f>
        <v>164.34209999999999</v>
      </c>
      <c r="CY221" s="5" cm="1">
        <f t="array" ref="CY221">INDEX(GMW!$A$2:$NF$200,MATCH(1,(GMW!$NE$2:$NE$200=CY$3)*(GMW!$ND$2:$ND$200=CY$4)*(GMW!$C$2:$C$200=CY$1),0),$F221-1966)</f>
        <v>131.12610000000001</v>
      </c>
      <c r="CZ221" s="5" cm="1">
        <f t="array" ref="CZ221">INDEX(GMW!$A$2:$NF$200,MATCH(1,(GMW!$NE$2:$NE$200=CZ$3)*(GMW!$ND$2:$ND$200=CZ$4)*(GMW!$C$2:$C$200=CZ$1),0),$F221-1966)</f>
        <v>72.846630000000005</v>
      </c>
      <c r="DA221" s="5" cm="1">
        <f t="array" ref="DA221">INDEX(GMW!$A$2:$NF$200,MATCH(1,(GMW!$NE$2:$NE$200=DA$3)*(GMW!$ND$2:$ND$200=DA$4)*(GMW!$C$2:$C$200=DA$1),0),$F221-1966)</f>
        <v>161.69710000000001</v>
      </c>
      <c r="DB221" s="5" cm="1">
        <f t="array" ref="DB221">INDEX(GMW!$A$2:$NF$200,MATCH(1,(GMW!$NE$2:$NE$200=DB$3)*(GMW!$ND$2:$ND$200=DB$4)*(GMW!$C$2:$C$200=DB$1),0),$F221-1966)</f>
        <v>66.016369999999995</v>
      </c>
      <c r="DC221" s="5" cm="1">
        <f t="array" ref="DC221">INDEX(GMW!$A$2:$NF$200,MATCH(1,(GMW!$NE$2:$NE$200=DC$3)*(GMW!$ND$2:$ND$200=DC$4)*(GMW!$C$2:$C$200=DC$1),0),$F221-1966)</f>
        <v>79.238240000000005</v>
      </c>
    </row>
    <row r="222" spans="1:107" x14ac:dyDescent="0.25">
      <c r="B222" s="5">
        <f t="shared" si="72"/>
        <v>2026</v>
      </c>
      <c r="C222" s="5">
        <f t="shared" si="72"/>
        <v>2026</v>
      </c>
      <c r="E222" s="5">
        <f t="shared" ref="E222" si="73">+E218+1</f>
        <v>2026</v>
      </c>
      <c r="F222" s="5">
        <f t="shared" si="58"/>
        <v>2188</v>
      </c>
      <c r="G222" s="5" cm="1">
        <f t="array" ref="G222">INDEX(GMW!$A$2:$NF$200,MATCH(1,(GMW!$NE$2:$NE$200=G$3)*(GMW!$ND$2:$ND$200=G$4)*(GMW!$C$2:$C$200=G$1),0),$F222-1966)</f>
        <v>715689</v>
      </c>
      <c r="H222" s="5" cm="1">
        <f t="array" ref="H222">INDEX(GMW!$A$2:$NF$200,MATCH(1,(GMW!$NE$2:$NE$200=H$3)*(GMW!$ND$2:$ND$200=H$4)*(GMW!$C$2:$C$200=H$1),0),$F222-1966)</f>
        <v>421698.7</v>
      </c>
      <c r="I222" s="5" cm="1">
        <f t="array" ref="I222">INDEX(GMW!$A$2:$NF$200,MATCH(1,(GMW!$NE$2:$NE$200=I$3)*(GMW!$ND$2:$ND$200=I$4)*(GMW!$C$2:$C$200=I$1),0),$F222-1966)</f>
        <v>138568.5</v>
      </c>
      <c r="J222" s="5" cm="1">
        <f t="array" ref="J222">INDEX(GMW!$A$2:$NF$200,MATCH(1,(GMW!$NE$2:$NE$200=J$3)*(GMW!$ND$2:$ND$200=J$4)*(GMW!$C$2:$C$200=J$1),0),$F222-1966)</f>
        <v>153598.20000000001</v>
      </c>
      <c r="K222" s="5" cm="1">
        <f t="array" ref="K222">INDEX(GMW!$A$2:$NF$200,MATCH(1,(GMW!$NE$2:$NE$200=K$3)*(GMW!$ND$2:$ND$200=K$4)*(GMW!$C$2:$C$200=K$1),0),$F222-1966)</f>
        <v>226834.2</v>
      </c>
      <c r="L222" s="5" cm="1">
        <f t="array" ref="L222">INDEX(GMW!$A$2:$NF$200,MATCH(1,(GMW!$NE$2:$NE$200=L$3)*(GMW!$ND$2:$ND$200=L$4)*(GMW!$C$2:$C$200=L$1),0),$F222-1966)</f>
        <v>241748.8</v>
      </c>
      <c r="M222" s="5" cm="1">
        <f t="array" ref="M222">INDEX(GMW!$A$2:$NF$200,MATCH(1,(GMW!$NE$2:$NE$200=M$3)*(GMW!$ND$2:$ND$200=M$4)*(GMW!$C$2:$C$200=M$1),0),$F222-1966)</f>
        <v>75805.55</v>
      </c>
      <c r="N222" s="5" cm="1">
        <f t="array" ref="N222">INDEX(GMW!$A$2:$NF$200,MATCH(1,(GMW!$NE$2:$NE$200=N$3)*(GMW!$ND$2:$ND$200=N$4)*(GMW!$C$2:$C$200=N$1),0),$F222-1966)</f>
        <v>25981.49</v>
      </c>
      <c r="O222" s="5" cm="1">
        <f t="array" ref="O222">INDEX(GMW!$A$2:$NF$200,MATCH(1,(GMW!$NE$2:$NE$200=O$3)*(GMW!$ND$2:$ND$200=O$4)*(GMW!$C$2:$C$200=O$1),0),$F222-1966)</f>
        <v>143.60830000000001</v>
      </c>
      <c r="P222" s="5" cm="1">
        <f t="array" ref="P222">INDEX(GMW!$A$2:$NF$200,MATCH(1,(GMW!$NE$2:$NE$200=P$3)*(GMW!$ND$2:$ND$200=P$4)*(GMW!$C$2:$C$200=P$1),0),$F222-1966)</f>
        <v>3.25</v>
      </c>
      <c r="Q222" s="5" cm="1">
        <f t="array" ref="Q222">INDEX(GMW!$A$2:$NF$200,MATCH(1,(GMW!$NE$2:$NE$200=Q$3)*(GMW!$ND$2:$ND$200=Q$4)*(GMW!$C$2:$C$200=Q$1),0),$F222-1966)</f>
        <v>4.3859389999999996</v>
      </c>
      <c r="R222" s="5" cm="1">
        <f t="array" ref="R222">INDEX(GMW!$A$2:$NF$200,MATCH(1,(GMW!$NE$2:$NE$200=R$3)*(GMW!$ND$2:$ND$200=R$4)*(GMW!$C$2:$C$200=R$1),0),$F222-1966)</f>
        <v>143.60830000000001</v>
      </c>
      <c r="S222" s="5" cm="1">
        <f t="array" ref="S222">INDEX(GMW!$A$2:$NF$200,MATCH(1,(GMW!$NE$2:$NE$200=S$3)*(GMW!$ND$2:$ND$200=S$4)*(GMW!$C$2:$C$200=S$1),0),$F222-1966)</f>
        <v>37172.019999999997</v>
      </c>
      <c r="T222" s="5" cm="1">
        <f t="array" ref="T222">INDEX(GMW!$A$2:$NF$200,MATCH(1,(GMW!$NE$2:$NE$200=T$3)*(GMW!$ND$2:$ND$200=T$4)*(GMW!$C$2:$C$200=T$1),0),$F222-1966)</f>
        <v>359.43770000000001</v>
      </c>
      <c r="U222" s="5" cm="1">
        <f t="array" ref="U222">INDEX(GMW!$A$2:$NF$200,MATCH(1,(GMW!$NE$2:$NE$200=U$3)*(GMW!$ND$2:$ND$200=U$4)*(GMW!$C$2:$C$200=U$1),0),$F222-1966)</f>
        <v>45.757649999999998</v>
      </c>
      <c r="V222" s="5" cm="1">
        <f t="array" ref="V222">INDEX(GMW!$A$2:$NF$200,MATCH(1,(GMW!$NE$2:$NE$200=V$3)*(GMW!$ND$2:$ND$200=V$4)*(GMW!$C$2:$C$200=V$1),0),$F222-1966)</f>
        <v>2517.529</v>
      </c>
      <c r="W222" s="5" cm="1">
        <f t="array" ref="W222">INDEX(GMW!$A$2:$NF$200,MATCH(1,(GMW!$NE$2:$NE$200=W$3)*(GMW!$ND$2:$ND$200=W$4)*(GMW!$C$2:$C$200=W$1),0),$F222-1966)</f>
        <v>138.46770000000001</v>
      </c>
      <c r="X222" s="5" cm="1">
        <f t="array" ref="X222">INDEX(GMW!$A$2:$NF$200,MATCH(1,(GMW!$NE$2:$NE$200=X$3)*(GMW!$ND$2:$ND$200=X$4)*(GMW!$C$2:$C$200=X$1),0),$F222-1966)</f>
        <v>247.80600000000001</v>
      </c>
      <c r="Y222" s="5" cm="1">
        <f t="array" ref="Y222">INDEX(GMW!$A$2:$NF$200,MATCH(1,(GMW!$NE$2:$NE$200=Y$3)*(GMW!$ND$2:$ND$200=Y$4)*(GMW!$C$2:$C$200=Y$1),0),$F222-1966)</f>
        <v>2245.6930000000002</v>
      </c>
      <c r="Z222" s="5" cm="1">
        <f t="array" ref="Z222">INDEX(GMW!$A$2:$NF$200,MATCH(1,(GMW!$NE$2:$NE$200=Z$3)*(GMW!$ND$2:$ND$200=Z$4)*(GMW!$C$2:$C$200=Z$1),0),$F222-1966)</f>
        <v>4659.5060000000003</v>
      </c>
      <c r="AA222" s="5" cm="1">
        <f t="array" ref="AA222">INDEX(GMW!$A$2:$NF$200,MATCH(1,(GMW!$NE$2:$NE$200=AA$3)*(GMW!$ND$2:$ND$200=AA$4)*(GMW!$C$2:$C$200=AA$1),0),$F222-1966)</f>
        <v>1914.194</v>
      </c>
      <c r="AB222" s="5" cm="1">
        <f t="array" ref="AB222">INDEX(GMW!$A$2:$NF$200,MATCH(1,(GMW!$NE$2:$NE$200=AB$3)*(GMW!$ND$2:$ND$200=AB$4)*(GMW!$C$2:$C$200=AB$1),0),$F222-1966)</f>
        <v>2652.2669999999998</v>
      </c>
      <c r="AC222" s="5" cm="1">
        <f t="array" ref="AC222">INDEX(GMW!$A$2:$NF$200,MATCH(1,(GMW!$NE$2:$NE$200=AC$3)*(GMW!$ND$2:$ND$200=AC$4)*(GMW!$C$2:$C$200=AC$1),0),$F222-1966)</f>
        <v>1637.1</v>
      </c>
      <c r="AD222" s="5" cm="1">
        <f t="array" ref="AD222">INDEX(GMW!$A$2:$NF$200,MATCH(1,(GMW!$NE$2:$NE$200=AD$3)*(GMW!$ND$2:$ND$200=AD$4)*(GMW!$C$2:$C$200=AD$1),0),$F222-1966)</f>
        <v>1172.588</v>
      </c>
      <c r="AE222" s="5" cm="1">
        <f t="array" ref="AE222">INDEX(GMW!$A$2:$NF$200,MATCH(1,(GMW!$NE$2:$NE$200=AE$3)*(GMW!$ND$2:$ND$200=AE$4)*(GMW!$C$2:$C$200=AE$1),0),$F222-1966)</f>
        <v>718.0752</v>
      </c>
      <c r="AF222" s="5" cm="1">
        <f t="array" ref="AF222">INDEX(GMW!$A$2:$NF$200,MATCH(1,(GMW!$NE$2:$NE$200=AF$3)*(GMW!$ND$2:$ND$200=AF$4)*(GMW!$C$2:$C$200=AF$1),0),$F222-1966)</f>
        <v>3509.95</v>
      </c>
      <c r="AG222" s="5" cm="1">
        <f t="array" ref="AG222">INDEX(GMW!$A$2:$NF$200,MATCH(1,(GMW!$NE$2:$NE$200=AG$3)*(GMW!$ND$2:$ND$200=AG$4)*(GMW!$C$2:$C$200=AG$1),0),$F222-1966)</f>
        <v>3015.7139999999999</v>
      </c>
      <c r="AH222" s="5" cm="1">
        <f t="array" ref="AH222">INDEX(GMW!$A$2:$NF$200,MATCH(1,(GMW!$NE$2:$NE$200=AH$3)*(GMW!$ND$2:$ND$200=AH$4)*(GMW!$C$2:$C$200=AH$1),0),$F222-1966)</f>
        <v>1779.7260000000001</v>
      </c>
      <c r="AI222" s="5" cm="1">
        <f t="array" ref="AI222">INDEX(GMW!$A$2:$NF$200,MATCH(1,(GMW!$NE$2:$NE$200=AI$3)*(GMW!$ND$2:$ND$200=AI$4)*(GMW!$C$2:$C$200=AI$1),0),$F222-1966)</f>
        <v>3132.5279999999998</v>
      </c>
      <c r="AJ222" s="5" cm="1">
        <f t="array" ref="AJ222">INDEX(GMW!$A$2:$NF$200,MATCH(1,(GMW!$NE$2:$NE$200=AJ$3)*(GMW!$ND$2:$ND$200=AJ$4)*(GMW!$C$2:$C$200=AJ$1),0),$F222-1966)</f>
        <v>5255.8159999999998</v>
      </c>
      <c r="AK222" s="5" cm="1">
        <f t="array" ref="AK222">INDEX(GMW!$A$2:$NF$200,MATCH(1,(GMW!$NE$2:$NE$200=AK$3)*(GMW!$ND$2:$ND$200=AK$4)*(GMW!$C$2:$C$200=AK$1),0),$F222-1966)</f>
        <v>1136.337</v>
      </c>
      <c r="AL222" s="5" cm="1">
        <f t="array" ref="AL222">INDEX(GMW!$A$2:$NF$200,MATCH(1,(GMW!$NE$2:$NE$200=AL$3)*(GMW!$ND$2:$ND$200=AL$4)*(GMW!$C$2:$C$200=AL$1),0),$F222-1966)</f>
        <v>1033.5319999999999</v>
      </c>
      <c r="AM222" s="5" cm="1">
        <f t="array" ref="AM222">INDEX(GMW!$A$2:$NF$200,MATCH(1,(GMW!$NE$2:$NE$200=AM$3)*(GMW!$ND$2:$ND$200=AM$4)*(GMW!$C$2:$C$200=AM$1),0),$F222-1966)</f>
        <v>34385.5</v>
      </c>
      <c r="AN222" s="5" cm="1">
        <f t="array" ref="AN222">INDEX(GMW!$A$2:$NF$200,MATCH(1,(GMW!$NE$2:$NE$200=AN$3)*(GMW!$ND$2:$ND$200=AN$4)*(GMW!$C$2:$C$200=AN$1),0),$F222-1966)</f>
        <v>6132.1880000000001</v>
      </c>
      <c r="AO222" s="5" cm="1">
        <f t="array" ref="AO222">INDEX(GMW!$A$2:$NF$200,MATCH(1,(GMW!$NE$2:$NE$200=AO$3)*(GMW!$ND$2:$ND$200=AO$4)*(GMW!$C$2:$C$200=AO$1),0),$F222-1966)</f>
        <v>715689</v>
      </c>
      <c r="AP222" s="5" cm="1">
        <f t="array" ref="AP222">INDEX(GMW!$A$2:$NF$200,MATCH(1,(GMW!$NE$2:$NE$200=AP$3)*(GMW!$ND$2:$ND$200=AP$4)*(GMW!$C$2:$C$200=AP$1),0),$F222-1966)</f>
        <v>6158.1019999999999</v>
      </c>
      <c r="AQ222" s="5" cm="1">
        <f t="array" ref="AQ222">INDEX(GMW!$A$2:$NF$200,MATCH(1,(GMW!$NE$2:$NE$200=AQ$3)*(GMW!$ND$2:$ND$200=AQ$4)*(GMW!$C$2:$C$200=AQ$1),0),$F222-1966)</f>
        <v>141911.29999999999</v>
      </c>
      <c r="AR222" s="5" cm="1">
        <f t="array" ref="AR222">INDEX(GMW!$A$2:$NF$200,MATCH(1,(GMW!$NE$2:$NE$200=AR$3)*(GMW!$ND$2:$ND$200=AR$4)*(GMW!$C$2:$C$200=AR$1),0),$F222-1966)</f>
        <v>914.56769999999995</v>
      </c>
      <c r="AS222" s="5" cm="1">
        <f t="array" ref="AS222">INDEX(GMW!$A$2:$NF$200,MATCH(1,(GMW!$NE$2:$NE$200=AS$3)*(GMW!$ND$2:$ND$200=AS$4)*(GMW!$C$2:$C$200=AS$1),0),$F222-1966)</f>
        <v>666.21</v>
      </c>
      <c r="AT222" s="5" cm="1">
        <f t="array" ref="AT222">INDEX(GMW!$A$2:$NF$200,MATCH(1,(GMW!$NE$2:$NE$200=AT$3)*(GMW!$ND$2:$ND$200=AT$4)*(GMW!$C$2:$C$200=AT$1),0),$F222-1966)</f>
        <v>490.863</v>
      </c>
      <c r="AU222" s="5" cm="1">
        <f t="array" ref="AU222">INDEX(GMW!$A$2:$NF$200,MATCH(1,(GMW!$NE$2:$NE$200=AU$3)*(GMW!$ND$2:$ND$200=AU$4)*(GMW!$C$2:$C$200=AU$1),0),$F222-1966)</f>
        <v>633194.9</v>
      </c>
      <c r="AV222" s="5" cm="1">
        <f t="array" ref="AV222">INDEX(GMW!$A$2:$NF$200,MATCH(1,(GMW!$NE$2:$NE$200=AV$3)*(GMW!$ND$2:$ND$200=AV$4)*(GMW!$C$2:$C$200=AV$1),0),$F222-1966)</f>
        <v>34805.67</v>
      </c>
      <c r="AW222" s="5" cm="1">
        <f t="array" ref="AW222">INDEX(GMW!$A$2:$NF$200,MATCH(1,(GMW!$NE$2:$NE$200=AW$3)*(GMW!$ND$2:$ND$200=AW$4)*(GMW!$C$2:$C$200=AW$1),0),$F222-1966)</f>
        <v>404.41879999999998</v>
      </c>
      <c r="AX222" s="5" cm="1">
        <f t="array" ref="AX222">INDEX(GMW!$A$2:$NF$200,MATCH(1,(GMW!$NE$2:$NE$200=AX$3)*(GMW!$ND$2:$ND$200=AX$4)*(GMW!$C$2:$C$200=AX$1),0),$F222-1966)</f>
        <v>3214.0030000000002</v>
      </c>
      <c r="AY222" s="5" cm="1">
        <f t="array" ref="AY222">INDEX(GMW!$A$2:$NF$200,MATCH(1,(GMW!$NE$2:$NE$200=AY$3)*(GMW!$ND$2:$ND$200=AY$4)*(GMW!$C$2:$C$200=AY$1),0),$F222-1966)</f>
        <v>27985.15</v>
      </c>
      <c r="AZ222" s="5" cm="1">
        <f t="array" ref="AZ222">INDEX(GMW!$A$2:$NF$200,MATCH(1,(GMW!$NE$2:$NE$200=AZ$3)*(GMW!$ND$2:$ND$200=AZ$4)*(GMW!$C$2:$C$200=AZ$1),0),$F222-1966)</f>
        <v>10944.21</v>
      </c>
      <c r="BA222" s="5" cm="1">
        <f t="array" ref="BA222">INDEX(GMW!$A$2:$NF$200,MATCH(1,(GMW!$NE$2:$NE$200=BA$3)*(GMW!$ND$2:$ND$200=BA$4)*(GMW!$C$2:$C$200=BA$1),0),$F222-1966)</f>
        <v>5.0201750000000001</v>
      </c>
      <c r="BB222" s="5" cm="1">
        <f t="array" ref="BB222">INDEX(GMW!$A$2:$NF$200,MATCH(1,(GMW!$NE$2:$NE$200=BB$3)*(GMW!$ND$2:$ND$200=BB$4)*(GMW!$C$2:$C$200=BB$1),0),$F222-1966)</f>
        <v>12607.46</v>
      </c>
      <c r="BC222" s="5" cm="1">
        <f t="array" ref="BC222">INDEX(GMW!$A$2:$NF$200,MATCH(1,(GMW!$NE$2:$NE$200=BC$3)*(GMW!$ND$2:$ND$200=BC$4)*(GMW!$C$2:$C$200=BC$1),0),$F222-1966)</f>
        <v>0.58779599999999999</v>
      </c>
      <c r="BD222" s="5" cm="1">
        <f t="array" ref="BD222">INDEX(GMW!$A$2:$NF$200,MATCH(1,(GMW!$NE$2:$NE$200=BD$3)*(GMW!$ND$2:$ND$200=BD$4)*(GMW!$C$2:$C$200=BD$1),0),$F222-1966)</f>
        <v>7962.9790000000003</v>
      </c>
      <c r="BE222" s="5" cm="1">
        <f t="array" ref="BE222">INDEX(GMW!$A$2:$NF$200,MATCH(1,(GMW!$NE$2:$NE$200=BE$3)*(GMW!$ND$2:$ND$200=BE$4)*(GMW!$C$2:$C$200=BE$1),0),$F222-1966)</f>
        <v>14.09695</v>
      </c>
      <c r="BF222" s="5" cm="1">
        <f t="array" ref="BF222">INDEX(GMW!$A$2:$NF$200,MATCH(1,(GMW!$NE$2:$NE$200=BF$3)*(GMW!$ND$2:$ND$200=BF$4)*(GMW!$C$2:$C$200=BF$1),0),$F222-1966)</f>
        <v>19.440799999999999</v>
      </c>
      <c r="BG222" s="5" cm="1">
        <f t="array" ref="BG222">INDEX(GMW!$A$2:$NF$200,MATCH(1,(GMW!$NE$2:$NE$200=BG$3)*(GMW!$ND$2:$ND$200=BG$4)*(GMW!$C$2:$C$200=BG$1),0),$F222-1966)</f>
        <v>23.97062</v>
      </c>
      <c r="BH222" s="5" cm="1">
        <f t="array" ref="BH222">INDEX(GMW!$A$2:$NF$200,MATCH(1,(GMW!$NE$2:$NE$200=BH$3)*(GMW!$ND$2:$ND$200=BH$4)*(GMW!$C$2:$C$200=BH$1),0),$F222-1966)</f>
        <v>11.045960000000001</v>
      </c>
      <c r="BI222" s="5" cm="1">
        <f t="array" ref="BI222">INDEX(GMW!$A$2:$NF$200,MATCH(1,(GMW!$NE$2:$NE$200=BI$3)*(GMW!$ND$2:$ND$200=BI$4)*(GMW!$C$2:$C$200=BI$1),0),$F222-1966)</f>
        <v>2.5674109999999999</v>
      </c>
      <c r="BJ222" s="5" cm="1">
        <f t="array" ref="BJ222">INDEX(GMW!$A$2:$NF$200,MATCH(1,(GMW!$NE$2:$NE$200=BJ$3)*(GMW!$ND$2:$ND$200=BJ$4)*(GMW!$C$2:$C$200=BJ$1),0),$F222-1966)</f>
        <v>4.2363869999999997</v>
      </c>
      <c r="BK222" s="5" cm="1">
        <f t="array" ref="BK222">INDEX(GMW!$A$2:$NF$200,MATCH(1,(GMW!$NE$2:$NE$200=BK$3)*(GMW!$ND$2:$ND$200=BK$4)*(GMW!$C$2:$C$200=BK$1),0),$F222-1966)</f>
        <v>2.4592710000000002</v>
      </c>
      <c r="BL222" s="5" cm="1">
        <f t="array" ref="BL222">INDEX(GMW!$A$2:$NF$200,MATCH(1,(GMW!$NE$2:$NE$200=BL$3)*(GMW!$ND$2:$ND$200=BL$4)*(GMW!$C$2:$C$200=BL$1),0),$F222-1966)</f>
        <v>1.2509570000000001</v>
      </c>
      <c r="BM222" s="5" cm="1">
        <f t="array" ref="BM222">INDEX(GMW!$A$2:$NF$200,MATCH(1,(GMW!$NE$2:$NE$200=BM$3)*(GMW!$ND$2:$ND$200=BM$4)*(GMW!$C$2:$C$200=BM$1),0),$F222-1966)</f>
        <v>0.83763319999999997</v>
      </c>
      <c r="BN222" s="5" cm="1">
        <f t="array" ref="BN222">INDEX(GMW!$A$2:$NF$200,MATCH(1,(GMW!$NE$2:$NE$200=BN$3)*(GMW!$ND$2:$ND$200=BN$4)*(GMW!$C$2:$C$200=BN$1),0),$F222-1966)</f>
        <v>2.1744340000000002</v>
      </c>
      <c r="BO222" s="5" cm="1">
        <f t="array" ref="BO222">INDEX(GMW!$A$2:$NF$200,MATCH(1,(GMW!$NE$2:$NE$200=BO$3)*(GMW!$ND$2:$ND$200=BO$4)*(GMW!$C$2:$C$200=BO$1),0),$F222-1966)</f>
        <v>1.5282249999999999</v>
      </c>
      <c r="BP222" s="5" cm="1">
        <f t="array" ref="BP222">INDEX(GMW!$A$2:$NF$200,MATCH(1,(GMW!$NE$2:$NE$200=BP$3)*(GMW!$ND$2:$ND$200=BP$4)*(GMW!$C$2:$C$200=BP$1),0),$F222-1966)</f>
        <v>3224308</v>
      </c>
      <c r="BQ222" s="5" cm="1">
        <f t="array" ref="BQ222">INDEX(GMW!$A$2:$NF$200,MATCH(1,(GMW!$NE$2:$NE$200=BQ$3)*(GMW!$ND$2:$ND$200=BQ$4)*(GMW!$C$2:$C$200=BQ$1),0),$F222-1966)</f>
        <v>44319.040000000001</v>
      </c>
      <c r="BR222" s="5" cm="1">
        <f t="array" ref="BR222">INDEX(GMW!$A$2:$NF$200,MATCH(1,(GMW!$NE$2:$NE$200=BR$3)*(GMW!$ND$2:$ND$200=BR$4)*(GMW!$C$2:$C$200=BR$1),0),$F222-1966)</f>
        <v>1385612</v>
      </c>
      <c r="BS222" s="5" cm="1">
        <f t="array" ref="BS222">INDEX(GMW!$A$2:$NF$200,MATCH(1,(GMW!$NE$2:$NE$200=BS$3)*(GMW!$ND$2:$ND$200=BS$4)*(GMW!$C$2:$C$200=BS$1),0),$F222-1966)</f>
        <v>3509812</v>
      </c>
      <c r="BT222" s="5" cm="1">
        <f t="array" ref="BT222">INDEX(GMW!$A$2:$NF$200,MATCH(1,(GMW!$NE$2:$NE$200=BT$3)*(GMW!$ND$2:$ND$200=BT$4)*(GMW!$C$2:$C$200=BT$1),0),$F222-1966)</f>
        <v>1784668</v>
      </c>
      <c r="BU222" s="5" cm="1">
        <f t="array" ref="BU222">INDEX(GMW!$A$2:$NF$200,MATCH(1,(GMW!$NE$2:$NE$200=BU$3)*(GMW!$ND$2:$ND$200=BU$4)*(GMW!$C$2:$C$200=BU$1),0),$F222-1966)</f>
        <v>1000.231</v>
      </c>
      <c r="BV222" s="5" cm="1">
        <f t="array" ref="BV222">INDEX(GMW!$A$2:$NF$200,MATCH(1,(GMW!$NE$2:$NE$200=BV$3)*(GMW!$ND$2:$ND$200=BV$4)*(GMW!$C$2:$C$200=BV$1),0),$F222-1966)</f>
        <v>3174925</v>
      </c>
      <c r="BW222" s="5" cm="1">
        <f t="array" ref="BW222">INDEX(GMW!$A$2:$NF$200,MATCH(1,(GMW!$NE$2:$NE$200=BW$3)*(GMW!$ND$2:$ND$200=BW$4)*(GMW!$C$2:$C$200=BW$1),0),$F222-1966)</f>
        <v>197.9007</v>
      </c>
      <c r="BX222" s="5" cm="1">
        <f t="array" ref="BX222">INDEX(GMW!$A$2:$NF$200,MATCH(1,(GMW!$NE$2:$NE$200=BX$3)*(GMW!$ND$2:$ND$200=BX$4)*(GMW!$C$2:$C$200=BX$1),0),$F222-1966)</f>
        <v>1397527</v>
      </c>
      <c r="BY222" s="5" cm="1">
        <f t="array" ref="BY222">INDEX(GMW!$A$2:$NF$200,MATCH(1,(GMW!$NE$2:$NE$200=BY$3)*(GMW!$ND$2:$ND$200=BY$4)*(GMW!$C$2:$C$200=BY$1),0),$F222-1966)</f>
        <v>2726.7240000000002</v>
      </c>
      <c r="BZ222" s="5" cm="1">
        <f t="array" ref="BZ222">INDEX(GMW!$A$2:$NF$200,MATCH(1,(GMW!$NE$2:$NE$200=BZ$3)*(GMW!$ND$2:$ND$200=BZ$4)*(GMW!$C$2:$C$200=BZ$1),0),$F222-1966)</f>
        <v>4037.1379999999999</v>
      </c>
      <c r="CA222" s="5" cm="1">
        <f t="array" ref="CA222">INDEX(GMW!$A$2:$NF$200,MATCH(1,(GMW!$NE$2:$NE$200=CA$3)*(GMW!$ND$2:$ND$200=CA$4)*(GMW!$C$2:$C$200=CA$1),0),$F222-1966)</f>
        <v>3485.357</v>
      </c>
      <c r="CB222" s="5" cm="1">
        <f t="array" ref="CB222">INDEX(GMW!$A$2:$NF$200,MATCH(1,(GMW!$NE$2:$NE$200=CB$3)*(GMW!$ND$2:$ND$200=CB$4)*(GMW!$C$2:$C$200=CB$1),0),$F222-1966)</f>
        <v>1817.3230000000001</v>
      </c>
      <c r="CC222" s="5" cm="1">
        <f t="array" ref="CC222">INDEX(GMW!$A$2:$NF$200,MATCH(1,(GMW!$NE$2:$NE$200=CC$3)*(GMW!$ND$2:$ND$200=CC$4)*(GMW!$C$2:$C$200=CC$1),0),$F222-1966)</f>
        <v>577.97789999999998</v>
      </c>
      <c r="CD222" s="5" cm="1">
        <f t="array" ref="CD222">INDEX(GMW!$A$2:$NF$200,MATCH(1,(GMW!$NE$2:$NE$200=CD$3)*(GMW!$ND$2:$ND$200=CD$4)*(GMW!$C$2:$C$200=CD$1),0),$F222-1966)</f>
        <v>748.94159999999999</v>
      </c>
      <c r="CE222" s="5" cm="1">
        <f t="array" ref="CE222">INDEX(GMW!$A$2:$NF$200,MATCH(1,(GMW!$NE$2:$NE$200=CE$3)*(GMW!$ND$2:$ND$200=CE$4)*(GMW!$C$2:$C$200=CE$1),0),$F222-1966)</f>
        <v>619.01559999999995</v>
      </c>
      <c r="CF222" s="5" cm="1">
        <f t="array" ref="CF222">INDEX(GMW!$A$2:$NF$200,MATCH(1,(GMW!$NE$2:$NE$200=CF$3)*(GMW!$ND$2:$ND$200=CF$4)*(GMW!$C$2:$C$200=CF$1),0),$F222-1966)</f>
        <v>264.01209999999998</v>
      </c>
      <c r="CG222" s="5" cm="1">
        <f t="array" ref="CG222">INDEX(GMW!$A$2:$NF$200,MATCH(1,(GMW!$NE$2:$NE$200=CG$3)*(GMW!$ND$2:$ND$200=CG$4)*(GMW!$C$2:$C$200=CG$1),0),$F222-1966)</f>
        <v>147.75030000000001</v>
      </c>
      <c r="CH222" s="5" cm="1">
        <f t="array" ref="CH222">INDEX(GMW!$A$2:$NF$200,MATCH(1,(GMW!$NE$2:$NE$200=CH$3)*(GMW!$ND$2:$ND$200=CH$4)*(GMW!$C$2:$C$200=CH$1),0),$F222-1966)</f>
        <v>459.60199999999998</v>
      </c>
      <c r="CI222" s="5" cm="1">
        <f t="array" ref="CI222">INDEX(GMW!$A$2:$NF$200,MATCH(1,(GMW!$NE$2:$NE$200=CI$3)*(GMW!$ND$2:$ND$200=CI$4)*(GMW!$C$2:$C$200=CI$1),0),$F222-1966)</f>
        <v>286.2516</v>
      </c>
      <c r="CJ222" s="5" cm="1">
        <f t="array" ref="CJ222">INDEX(GMW!$A$2:$NF$200,MATCH(1,(GMW!$NE$2:$NE$200=CJ$3)*(GMW!$ND$2:$ND$200=CJ$4)*(GMW!$C$2:$C$200=CJ$1),0),$F222-1966)</f>
        <v>798192.8</v>
      </c>
      <c r="CK222" s="5" cm="1">
        <f t="array" ref="CK222">INDEX(GMW!$A$2:$NF$200,MATCH(1,(GMW!$NE$2:$NE$200=CK$3)*(GMW!$ND$2:$ND$200=CK$4)*(GMW!$C$2:$C$200=CK$1),0),$F222-1966)</f>
        <v>8124.732</v>
      </c>
      <c r="CL222" s="5" cm="1">
        <f t="array" ref="CL222">INDEX(GMW!$A$2:$NF$200,MATCH(1,(GMW!$NE$2:$NE$200=CL$3)*(GMW!$ND$2:$ND$200=CL$4)*(GMW!$C$2:$C$200=CL$1),0),$F222-1966)</f>
        <v>162586.20000000001</v>
      </c>
      <c r="CM222" s="5" cm="1">
        <f t="array" ref="CM222">INDEX(GMW!$A$2:$NF$200,MATCH(1,(GMW!$NE$2:$NE$200=CM$3)*(GMW!$ND$2:$ND$200=CM$4)*(GMW!$C$2:$C$200=CM$1),0),$F222-1966)</f>
        <v>836762.5</v>
      </c>
      <c r="CN222" s="5" cm="1">
        <f t="array" ref="CN222">INDEX(GMW!$A$2:$NF$200,MATCH(1,(GMW!$NE$2:$NE$200=CN$3)*(GMW!$ND$2:$ND$200=CN$4)*(GMW!$C$2:$C$200=CN$1),0),$F222-1966)</f>
        <v>737022.5</v>
      </c>
      <c r="CO222" s="5" cm="1">
        <f t="array" ref="CO222">INDEX(GMW!$A$2:$NF$200,MATCH(1,(GMW!$NE$2:$NE$200=CO$3)*(GMW!$ND$2:$ND$200=CO$4)*(GMW!$C$2:$C$200=CO$1),0),$F222-1966)</f>
        <v>795.77919999999995</v>
      </c>
      <c r="CP222" s="5" cm="1">
        <f t="array" ref="CP222">INDEX(GMW!$A$2:$NF$200,MATCH(1,(GMW!$NE$2:$NE$200=CP$3)*(GMW!$ND$2:$ND$200=CP$4)*(GMW!$C$2:$C$200=CP$1),0),$F222-1966)</f>
        <v>1752862</v>
      </c>
      <c r="CQ222" s="5" cm="1">
        <f t="array" ref="CQ222">INDEX(GMW!$A$2:$NF$200,MATCH(1,(GMW!$NE$2:$NE$200=CQ$3)*(GMW!$ND$2:$ND$200=CQ$4)*(GMW!$C$2:$C$200=CQ$1),0),$F222-1966)</f>
        <v>212.80439999999999</v>
      </c>
      <c r="CR222" s="5" cm="1">
        <f t="array" ref="CR222">INDEX(GMW!$A$2:$NF$200,MATCH(1,(GMW!$NE$2:$NE$200=CR$3)*(GMW!$ND$2:$ND$200=CR$4)*(GMW!$C$2:$C$200=CR$1),0),$F222-1966)</f>
        <v>690425.6</v>
      </c>
      <c r="CS222" s="5" cm="1">
        <f t="array" ref="CS222">INDEX(GMW!$A$2:$NF$200,MATCH(1,(GMW!$NE$2:$NE$200=CS$3)*(GMW!$ND$2:$ND$200=CS$4)*(GMW!$C$2:$C$200=CS$1),0),$F222-1966)</f>
        <v>1170.441</v>
      </c>
      <c r="CT222" s="5" cm="1">
        <f t="array" ref="CT222">INDEX(GMW!$A$2:$NF$200,MATCH(1,(GMW!$NE$2:$NE$200=CT$3)*(GMW!$ND$2:$ND$200=CT$4)*(GMW!$C$2:$C$200=CT$1),0),$F222-1966)</f>
        <v>773.37289999999996</v>
      </c>
      <c r="CU222" s="5" cm="1">
        <f t="array" ref="CU222">INDEX(GMW!$A$2:$NF$200,MATCH(1,(GMW!$NE$2:$NE$200=CU$3)*(GMW!$ND$2:$ND$200=CU$4)*(GMW!$C$2:$C$200=CU$1),0),$F222-1966)</f>
        <v>577.23519999999996</v>
      </c>
      <c r="CV222" s="5" cm="1">
        <f t="array" ref="CV222">INDEX(GMW!$A$2:$NF$200,MATCH(1,(GMW!$NE$2:$NE$200=CV$3)*(GMW!$ND$2:$ND$200=CV$4)*(GMW!$C$2:$C$200=CV$1),0),$F222-1966)</f>
        <v>443.17430000000002</v>
      </c>
      <c r="CW222" s="5" cm="1">
        <f t="array" ref="CW222">INDEX(GMW!$A$2:$NF$200,MATCH(1,(GMW!$NE$2:$NE$200=CW$3)*(GMW!$ND$2:$ND$200=CW$4)*(GMW!$C$2:$C$200=CW$1),0),$F222-1966)</f>
        <v>302.9862</v>
      </c>
      <c r="CX222" s="5" cm="1">
        <f t="array" ref="CX222">INDEX(GMW!$A$2:$NF$200,MATCH(1,(GMW!$NE$2:$NE$200=CX$3)*(GMW!$ND$2:$ND$200=CX$4)*(GMW!$C$2:$C$200=CX$1),0),$F222-1966)</f>
        <v>166.0685</v>
      </c>
      <c r="CY222" s="5" cm="1">
        <f t="array" ref="CY222">INDEX(GMW!$A$2:$NF$200,MATCH(1,(GMW!$NE$2:$NE$200=CY$3)*(GMW!$ND$2:$ND$200=CY$4)*(GMW!$C$2:$C$200=CY$1),0),$F222-1966)</f>
        <v>132.07300000000001</v>
      </c>
      <c r="CZ222" s="5" cm="1">
        <f t="array" ref="CZ222">INDEX(GMW!$A$2:$NF$200,MATCH(1,(GMW!$NE$2:$NE$200=CZ$3)*(GMW!$ND$2:$ND$200=CZ$4)*(GMW!$C$2:$C$200=CZ$1),0),$F222-1966)</f>
        <v>73.486720000000005</v>
      </c>
      <c r="DA222" s="5" cm="1">
        <f t="array" ref="DA222">INDEX(GMW!$A$2:$NF$200,MATCH(1,(GMW!$NE$2:$NE$200=DA$3)*(GMW!$ND$2:$ND$200=DA$4)*(GMW!$C$2:$C$200=DA$1),0),$F222-1966)</f>
        <v>163.30250000000001</v>
      </c>
      <c r="DB222" s="5" cm="1">
        <f t="array" ref="DB222">INDEX(GMW!$A$2:$NF$200,MATCH(1,(GMW!$NE$2:$NE$200=DB$3)*(GMW!$ND$2:$ND$200=DB$4)*(GMW!$C$2:$C$200=DB$1),0),$F222-1966)</f>
        <v>66.556780000000003</v>
      </c>
      <c r="DC222" s="5" cm="1">
        <f t="array" ref="DC222">INDEX(GMW!$A$2:$NF$200,MATCH(1,(GMW!$NE$2:$NE$200=DC$3)*(GMW!$ND$2:$ND$200=DC$4)*(GMW!$C$2:$C$200=DC$1),0),$F222-1966)</f>
        <v>79.84393</v>
      </c>
    </row>
    <row r="223" spans="1:107" x14ac:dyDescent="0.25">
      <c r="A223" s="5">
        <v>2027</v>
      </c>
      <c r="B223" s="5">
        <f t="shared" si="72"/>
        <v>2027</v>
      </c>
      <c r="C223" s="5">
        <f t="shared" si="72"/>
        <v>2026</v>
      </c>
      <c r="D223" s="5">
        <f t="shared" si="72"/>
        <v>2026</v>
      </c>
      <c r="F223" s="5">
        <f t="shared" si="58"/>
        <v>2189</v>
      </c>
      <c r="G223" s="5" cm="1">
        <f t="array" ref="G223">INDEX(GMW!$A$2:$NF$200,MATCH(1,(GMW!$NE$2:$NE$200=G$3)*(GMW!$ND$2:$ND$200=G$4)*(GMW!$C$2:$C$200=G$1),0),$F223-1966)</f>
        <v>718050.8</v>
      </c>
      <c r="H223" s="5" cm="1">
        <f t="array" ref="H223">INDEX(GMW!$A$2:$NF$200,MATCH(1,(GMW!$NE$2:$NE$200=H$3)*(GMW!$ND$2:$ND$200=H$4)*(GMW!$C$2:$C$200=H$1),0),$F223-1966)</f>
        <v>422816</v>
      </c>
      <c r="I223" s="5" cm="1">
        <f t="array" ref="I223">INDEX(GMW!$A$2:$NF$200,MATCH(1,(GMW!$NE$2:$NE$200=I$3)*(GMW!$ND$2:$ND$200=I$4)*(GMW!$C$2:$C$200=I$1),0),$F223-1966)</f>
        <v>139245</v>
      </c>
      <c r="J223" s="5" cm="1">
        <f t="array" ref="J223">INDEX(GMW!$A$2:$NF$200,MATCH(1,(GMW!$NE$2:$NE$200=J$3)*(GMW!$ND$2:$ND$200=J$4)*(GMW!$C$2:$C$200=J$1),0),$F223-1966)</f>
        <v>154195.4</v>
      </c>
      <c r="K223" s="5" cm="1">
        <f t="array" ref="K223">INDEX(GMW!$A$2:$NF$200,MATCH(1,(GMW!$NE$2:$NE$200=K$3)*(GMW!$ND$2:$ND$200=K$4)*(GMW!$C$2:$C$200=K$1),0),$F223-1966)</f>
        <v>227484.5</v>
      </c>
      <c r="L223" s="5" cm="1">
        <f t="array" ref="L223">INDEX(GMW!$A$2:$NF$200,MATCH(1,(GMW!$NE$2:$NE$200=L$3)*(GMW!$ND$2:$ND$200=L$4)*(GMW!$C$2:$C$200=L$1),0),$F223-1966)</f>
        <v>242412.3</v>
      </c>
      <c r="M223" s="5" cm="1">
        <f t="array" ref="M223">INDEX(GMW!$A$2:$NF$200,MATCH(1,(GMW!$NE$2:$NE$200=M$3)*(GMW!$ND$2:$ND$200=M$4)*(GMW!$C$2:$C$200=M$1),0),$F223-1966)</f>
        <v>75888.95</v>
      </c>
      <c r="N223" s="5" cm="1">
        <f t="array" ref="N223">INDEX(GMW!$A$2:$NF$200,MATCH(1,(GMW!$NE$2:$NE$200=N$3)*(GMW!$ND$2:$ND$200=N$4)*(GMW!$C$2:$C$200=N$1),0),$F223-1966)</f>
        <v>26335.89</v>
      </c>
      <c r="O223" s="5" cm="1">
        <f t="array" ref="O223">INDEX(GMW!$A$2:$NF$200,MATCH(1,(GMW!$NE$2:$NE$200=O$3)*(GMW!$ND$2:$ND$200=O$4)*(GMW!$C$2:$C$200=O$1),0),$F223-1966)</f>
        <v>144.024</v>
      </c>
      <c r="P223" s="5" cm="1">
        <f t="array" ref="P223">INDEX(GMW!$A$2:$NF$200,MATCH(1,(GMW!$NE$2:$NE$200=P$3)*(GMW!$ND$2:$ND$200=P$4)*(GMW!$C$2:$C$200=P$1),0),$F223-1966)</f>
        <v>3.25</v>
      </c>
      <c r="Q223" s="5" cm="1">
        <f t="array" ref="Q223">INDEX(GMW!$A$2:$NF$200,MATCH(1,(GMW!$NE$2:$NE$200=Q$3)*(GMW!$ND$2:$ND$200=Q$4)*(GMW!$C$2:$C$200=Q$1),0),$F223-1966)</f>
        <v>4.2582209999999998</v>
      </c>
      <c r="R223" s="5" cm="1">
        <f t="array" ref="R223">INDEX(GMW!$A$2:$NF$200,MATCH(1,(GMW!$NE$2:$NE$200=R$3)*(GMW!$ND$2:$ND$200=R$4)*(GMW!$C$2:$C$200=R$1),0),$F223-1966)</f>
        <v>144.024</v>
      </c>
      <c r="S223" s="5" cm="1">
        <f t="array" ref="S223">INDEX(GMW!$A$2:$NF$200,MATCH(1,(GMW!$NE$2:$NE$200=S$3)*(GMW!$ND$2:$ND$200=S$4)*(GMW!$C$2:$C$200=S$1),0),$F223-1966)</f>
        <v>37262.5</v>
      </c>
      <c r="T223" s="5" cm="1">
        <f t="array" ref="T223">INDEX(GMW!$A$2:$NF$200,MATCH(1,(GMW!$NE$2:$NE$200=T$3)*(GMW!$ND$2:$ND$200=T$4)*(GMW!$C$2:$C$200=T$1),0),$F223-1966)</f>
        <v>359.61219999999997</v>
      </c>
      <c r="U223" s="5" cm="1">
        <f t="array" ref="U223">INDEX(GMW!$A$2:$NF$200,MATCH(1,(GMW!$NE$2:$NE$200=U$3)*(GMW!$ND$2:$ND$200=U$4)*(GMW!$C$2:$C$200=U$1),0),$F223-1966)</f>
        <v>45.436680000000003</v>
      </c>
      <c r="V223" s="5" cm="1">
        <f t="array" ref="V223">INDEX(GMW!$A$2:$NF$200,MATCH(1,(GMW!$NE$2:$NE$200=V$3)*(GMW!$ND$2:$ND$200=V$4)*(GMW!$C$2:$C$200=V$1),0),$F223-1966)</f>
        <v>2507.422</v>
      </c>
      <c r="W223" s="5" cm="1">
        <f t="array" ref="W223">INDEX(GMW!$A$2:$NF$200,MATCH(1,(GMW!$NE$2:$NE$200=W$3)*(GMW!$ND$2:$ND$200=W$4)*(GMW!$C$2:$C$200=W$1),0),$F223-1966)</f>
        <v>138.25790000000001</v>
      </c>
      <c r="X223" s="5" cm="1">
        <f t="array" ref="X223">INDEX(GMW!$A$2:$NF$200,MATCH(1,(GMW!$NE$2:$NE$200=X$3)*(GMW!$ND$2:$ND$200=X$4)*(GMW!$C$2:$C$200=X$1),0),$F223-1966)</f>
        <v>248.17410000000001</v>
      </c>
      <c r="Y223" s="5" cm="1">
        <f t="array" ref="Y223">INDEX(GMW!$A$2:$NF$200,MATCH(1,(GMW!$NE$2:$NE$200=Y$3)*(GMW!$ND$2:$ND$200=Y$4)*(GMW!$C$2:$C$200=Y$1),0),$F223-1966)</f>
        <v>2255.7649999999999</v>
      </c>
      <c r="Z223" s="5" cm="1">
        <f t="array" ref="Z223">INDEX(GMW!$A$2:$NF$200,MATCH(1,(GMW!$NE$2:$NE$200=Z$3)*(GMW!$ND$2:$ND$200=Z$4)*(GMW!$C$2:$C$200=Z$1),0),$F223-1966)</f>
        <v>4672.4840000000004</v>
      </c>
      <c r="AA223" s="5" cm="1">
        <f t="array" ref="AA223">INDEX(GMW!$A$2:$NF$200,MATCH(1,(GMW!$NE$2:$NE$200=AA$3)*(GMW!$ND$2:$ND$200=AA$4)*(GMW!$C$2:$C$200=AA$1),0),$F223-1966)</f>
        <v>1921.8230000000001</v>
      </c>
      <c r="AB223" s="5" cm="1">
        <f t="array" ref="AB223">INDEX(GMW!$A$2:$NF$200,MATCH(1,(GMW!$NE$2:$NE$200=AB$3)*(GMW!$ND$2:$ND$200=AB$4)*(GMW!$C$2:$C$200=AB$1),0),$F223-1966)</f>
        <v>2659.654</v>
      </c>
      <c r="AC223" s="5" cm="1">
        <f t="array" ref="AC223">INDEX(GMW!$A$2:$NF$200,MATCH(1,(GMW!$NE$2:$NE$200=AC$3)*(GMW!$ND$2:$ND$200=AC$4)*(GMW!$C$2:$C$200=AC$1),0),$F223-1966)</f>
        <v>1643.624</v>
      </c>
      <c r="AD223" s="5" cm="1">
        <f t="array" ref="AD223">INDEX(GMW!$A$2:$NF$200,MATCH(1,(GMW!$NE$2:$NE$200=AD$3)*(GMW!$ND$2:$ND$200=AD$4)*(GMW!$C$2:$C$200=AD$1),0),$F223-1966)</f>
        <v>1174.329</v>
      </c>
      <c r="AE223" s="5" cm="1">
        <f t="array" ref="AE223">INDEX(GMW!$A$2:$NF$200,MATCH(1,(GMW!$NE$2:$NE$200=AE$3)*(GMW!$ND$2:$ND$200=AE$4)*(GMW!$C$2:$C$200=AE$1),0),$F223-1966)</f>
        <v>719.06989999999996</v>
      </c>
      <c r="AF223" s="5" cm="1">
        <f t="array" ref="AF223">INDEX(GMW!$A$2:$NF$200,MATCH(1,(GMW!$NE$2:$NE$200=AF$3)*(GMW!$ND$2:$ND$200=AF$4)*(GMW!$C$2:$C$200=AF$1),0),$F223-1966)</f>
        <v>3521.8319999999999</v>
      </c>
      <c r="AG223" s="5" cm="1">
        <f t="array" ref="AG223">INDEX(GMW!$A$2:$NF$200,MATCH(1,(GMW!$NE$2:$NE$200=AG$3)*(GMW!$ND$2:$ND$200=AG$4)*(GMW!$C$2:$C$200=AG$1),0),$F223-1966)</f>
        <v>3026.8270000000002</v>
      </c>
      <c r="AH223" s="5" cm="1">
        <f t="array" ref="AH223">INDEX(GMW!$A$2:$NF$200,MATCH(1,(GMW!$NE$2:$NE$200=AH$3)*(GMW!$ND$2:$ND$200=AH$4)*(GMW!$C$2:$C$200=AH$1),0),$F223-1966)</f>
        <v>1780.5889999999999</v>
      </c>
      <c r="AI223" s="5" cm="1">
        <f t="array" ref="AI223">INDEX(GMW!$A$2:$NF$200,MATCH(1,(GMW!$NE$2:$NE$200=AI$3)*(GMW!$ND$2:$ND$200=AI$4)*(GMW!$C$2:$C$200=AI$1),0),$F223-1966)</f>
        <v>3138.12</v>
      </c>
      <c r="AJ223" s="5" cm="1">
        <f t="array" ref="AJ223">INDEX(GMW!$A$2:$NF$200,MATCH(1,(GMW!$NE$2:$NE$200=AJ$3)*(GMW!$ND$2:$ND$200=AJ$4)*(GMW!$C$2:$C$200=AJ$1),0),$F223-1966)</f>
        <v>5271.5069999999996</v>
      </c>
      <c r="AK223" s="5" cm="1">
        <f t="array" ref="AK223">INDEX(GMW!$A$2:$NF$200,MATCH(1,(GMW!$NE$2:$NE$200=AK$3)*(GMW!$ND$2:$ND$200=AK$4)*(GMW!$C$2:$C$200=AK$1),0),$F223-1966)</f>
        <v>1140.5820000000001</v>
      </c>
      <c r="AL223" s="5" cm="1">
        <f t="array" ref="AL223">INDEX(GMW!$A$2:$NF$200,MATCH(1,(GMW!$NE$2:$NE$200=AL$3)*(GMW!$ND$2:$ND$200=AL$4)*(GMW!$C$2:$C$200=AL$1),0),$F223-1966)</f>
        <v>1037.3920000000001</v>
      </c>
      <c r="AM223" s="5" cm="1">
        <f t="array" ref="AM223">INDEX(GMW!$A$2:$NF$200,MATCH(1,(GMW!$NE$2:$NE$200=AM$3)*(GMW!$ND$2:$ND$200=AM$4)*(GMW!$C$2:$C$200=AM$1),0),$F223-1966)</f>
        <v>34464.58</v>
      </c>
      <c r="AN223" s="5" cm="1">
        <f t="array" ref="AN223">INDEX(GMW!$A$2:$NF$200,MATCH(1,(GMW!$NE$2:$NE$200=AN$3)*(GMW!$ND$2:$ND$200=AN$4)*(GMW!$C$2:$C$200=AN$1),0),$F223-1966)</f>
        <v>6145.6260000000002</v>
      </c>
      <c r="AO223" s="5" cm="1">
        <f t="array" ref="AO223">INDEX(GMW!$A$2:$NF$200,MATCH(1,(GMW!$NE$2:$NE$200=AO$3)*(GMW!$ND$2:$ND$200=AO$4)*(GMW!$C$2:$C$200=AO$1),0),$F223-1966)</f>
        <v>718050.8</v>
      </c>
      <c r="AP223" s="5" cm="1">
        <f t="array" ref="AP223">INDEX(GMW!$A$2:$NF$200,MATCH(1,(GMW!$NE$2:$NE$200=AP$3)*(GMW!$ND$2:$ND$200=AP$4)*(GMW!$C$2:$C$200=AP$1),0),$F223-1966)</f>
        <v>6195.2079999999996</v>
      </c>
      <c r="AQ223" s="5" cm="1">
        <f t="array" ref="AQ223">INDEX(GMW!$A$2:$NF$200,MATCH(1,(GMW!$NE$2:$NE$200=AQ$3)*(GMW!$ND$2:$ND$200=AQ$4)*(GMW!$C$2:$C$200=AQ$1),0),$F223-1966)</f>
        <v>142045.79999999999</v>
      </c>
      <c r="AR223" s="5" cm="1">
        <f t="array" ref="AR223">INDEX(GMW!$A$2:$NF$200,MATCH(1,(GMW!$NE$2:$NE$200=AR$3)*(GMW!$ND$2:$ND$200=AR$4)*(GMW!$C$2:$C$200=AR$1),0),$F223-1966)</f>
        <v>919.57380000000001</v>
      </c>
      <c r="AS223" s="5" cm="1">
        <f t="array" ref="AS223">INDEX(GMW!$A$2:$NF$200,MATCH(1,(GMW!$NE$2:$NE$200=AS$3)*(GMW!$ND$2:$ND$200=AS$4)*(GMW!$C$2:$C$200=AS$1),0),$F223-1966)</f>
        <v>668.25</v>
      </c>
      <c r="AT223" s="5" cm="1">
        <f t="array" ref="AT223">INDEX(GMW!$A$2:$NF$200,MATCH(1,(GMW!$NE$2:$NE$200=AT$3)*(GMW!$ND$2:$ND$200=AT$4)*(GMW!$C$2:$C$200=AT$1),0),$F223-1966)</f>
        <v>491.96530000000001</v>
      </c>
      <c r="AU223" s="5" cm="1">
        <f t="array" ref="AU223">INDEX(GMW!$A$2:$NF$200,MATCH(1,(GMW!$NE$2:$NE$200=AU$3)*(GMW!$ND$2:$ND$200=AU$4)*(GMW!$C$2:$C$200=AU$1),0),$F223-1966)</f>
        <v>636787.9</v>
      </c>
      <c r="AV223" s="5" cm="1">
        <f t="array" ref="AV223">INDEX(GMW!$A$2:$NF$200,MATCH(1,(GMW!$NE$2:$NE$200=AV$3)*(GMW!$ND$2:$ND$200=AV$4)*(GMW!$C$2:$C$200=AV$1),0),$F223-1966)</f>
        <v>27574.07</v>
      </c>
      <c r="AW223" s="5" cm="1">
        <f t="array" ref="AW223">INDEX(GMW!$A$2:$NF$200,MATCH(1,(GMW!$NE$2:$NE$200=AW$3)*(GMW!$ND$2:$ND$200=AW$4)*(GMW!$C$2:$C$200=AW$1),0),$F223-1966)</f>
        <v>412.2276</v>
      </c>
      <c r="AX223" s="5" cm="1">
        <f t="array" ref="AX223">INDEX(GMW!$A$2:$NF$200,MATCH(1,(GMW!$NE$2:$NE$200=AX$3)*(GMW!$ND$2:$ND$200=AX$4)*(GMW!$C$2:$C$200=AX$1),0),$F223-1966)</f>
        <v>3460.1109999999999</v>
      </c>
      <c r="AY223" s="5" cm="1">
        <f t="array" ref="AY223">INDEX(GMW!$A$2:$NF$200,MATCH(1,(GMW!$NE$2:$NE$200=AY$3)*(GMW!$ND$2:$ND$200=AY$4)*(GMW!$C$2:$C$200=AY$1),0),$F223-1966)</f>
        <v>28253.59</v>
      </c>
      <c r="AZ223" s="5" cm="1">
        <f t="array" ref="AZ223">INDEX(GMW!$A$2:$NF$200,MATCH(1,(GMW!$NE$2:$NE$200=AZ$3)*(GMW!$ND$2:$ND$200=AZ$4)*(GMW!$C$2:$C$200=AZ$1),0),$F223-1966)</f>
        <v>11141.52</v>
      </c>
      <c r="BA223" s="5" cm="1">
        <f t="array" ref="BA223">INDEX(GMW!$A$2:$NF$200,MATCH(1,(GMW!$NE$2:$NE$200=BA$3)*(GMW!$ND$2:$ND$200=BA$4)*(GMW!$C$2:$C$200=BA$1),0),$F223-1966)</f>
        <v>5.0118900000000002</v>
      </c>
      <c r="BB223" s="5" cm="1">
        <f t="array" ref="BB223">INDEX(GMW!$A$2:$NF$200,MATCH(1,(GMW!$NE$2:$NE$200=BB$3)*(GMW!$ND$2:$ND$200=BB$4)*(GMW!$C$2:$C$200=BB$1),0),$F223-1966)</f>
        <v>12796.13</v>
      </c>
      <c r="BC223" s="5" cm="1">
        <f t="array" ref="BC223">INDEX(GMW!$A$2:$NF$200,MATCH(1,(GMW!$NE$2:$NE$200=BC$3)*(GMW!$ND$2:$ND$200=BC$4)*(GMW!$C$2:$C$200=BC$1),0),$F223-1966)</f>
        <v>0.59129299999999996</v>
      </c>
      <c r="BD223" s="5" cm="1">
        <f t="array" ref="BD223">INDEX(GMW!$A$2:$NF$200,MATCH(1,(GMW!$NE$2:$NE$200=BD$3)*(GMW!$ND$2:$ND$200=BD$4)*(GMW!$C$2:$C$200=BD$1),0),$F223-1966)</f>
        <v>8010.8490000000002</v>
      </c>
      <c r="BE223" s="5" cm="1">
        <f t="array" ref="BE223">INDEX(GMW!$A$2:$NF$200,MATCH(1,(GMW!$NE$2:$NE$200=BE$3)*(GMW!$ND$2:$ND$200=BE$4)*(GMW!$C$2:$C$200=BE$1),0),$F223-1966)</f>
        <v>14.395530000000001</v>
      </c>
      <c r="BF223" s="5" cm="1">
        <f t="array" ref="BF223">INDEX(GMW!$A$2:$NF$200,MATCH(1,(GMW!$NE$2:$NE$200=BF$3)*(GMW!$ND$2:$ND$200=BF$4)*(GMW!$C$2:$C$200=BF$1),0),$F223-1966)</f>
        <v>20.119060000000001</v>
      </c>
      <c r="BG223" s="5" cm="1">
        <f t="array" ref="BG223">INDEX(GMW!$A$2:$NF$200,MATCH(1,(GMW!$NE$2:$NE$200=BG$3)*(GMW!$ND$2:$ND$200=BG$4)*(GMW!$C$2:$C$200=BG$1),0),$F223-1966)</f>
        <v>24.415120000000002</v>
      </c>
      <c r="BH223" s="5" cm="1">
        <f t="array" ref="BH223">INDEX(GMW!$A$2:$NF$200,MATCH(1,(GMW!$NE$2:$NE$200=BH$3)*(GMW!$ND$2:$ND$200=BH$4)*(GMW!$C$2:$C$200=BH$1),0),$F223-1966)</f>
        <v>11.246420000000001</v>
      </c>
      <c r="BI223" s="5" cm="1">
        <f t="array" ref="BI223">INDEX(GMW!$A$2:$NF$200,MATCH(1,(GMW!$NE$2:$NE$200=BI$3)*(GMW!$ND$2:$ND$200=BI$4)*(GMW!$C$2:$C$200=BI$1),0),$F223-1966)</f>
        <v>2.647014</v>
      </c>
      <c r="BJ223" s="5" cm="1">
        <f t="array" ref="BJ223">INDEX(GMW!$A$2:$NF$200,MATCH(1,(GMW!$NE$2:$NE$200=BJ$3)*(GMW!$ND$2:$ND$200=BJ$4)*(GMW!$C$2:$C$200=BJ$1),0),$F223-1966)</f>
        <v>4.3252069999999998</v>
      </c>
      <c r="BK223" s="5" cm="1">
        <f t="array" ref="BK223">INDEX(GMW!$A$2:$NF$200,MATCH(1,(GMW!$NE$2:$NE$200=BK$3)*(GMW!$ND$2:$ND$200=BK$4)*(GMW!$C$2:$C$200=BK$1),0),$F223-1966)</f>
        <v>2.5196350000000001</v>
      </c>
      <c r="BL223" s="5" cm="1">
        <f t="array" ref="BL223">INDEX(GMW!$A$2:$NF$200,MATCH(1,(GMW!$NE$2:$NE$200=BL$3)*(GMW!$ND$2:$ND$200=BL$4)*(GMW!$C$2:$C$200=BL$1),0),$F223-1966)</f>
        <v>1.275933</v>
      </c>
      <c r="BM223" s="5" cm="1">
        <f t="array" ref="BM223">INDEX(GMW!$A$2:$NF$200,MATCH(1,(GMW!$NE$2:$NE$200=BM$3)*(GMW!$ND$2:$ND$200=BM$4)*(GMW!$C$2:$C$200=BM$1),0),$F223-1966)</f>
        <v>0.85703220000000002</v>
      </c>
      <c r="BN223" s="5" cm="1">
        <f t="array" ref="BN223">INDEX(GMW!$A$2:$NF$200,MATCH(1,(GMW!$NE$2:$NE$200=BN$3)*(GMW!$ND$2:$ND$200=BN$4)*(GMW!$C$2:$C$200=BN$1),0),$F223-1966)</f>
        <v>2.1984270000000001</v>
      </c>
      <c r="BO223" s="5" cm="1">
        <f t="array" ref="BO223">INDEX(GMW!$A$2:$NF$200,MATCH(1,(GMW!$NE$2:$NE$200=BO$3)*(GMW!$ND$2:$ND$200=BO$4)*(GMW!$C$2:$C$200=BO$1),0),$F223-1966)</f>
        <v>1.5444549999999999</v>
      </c>
      <c r="BP223" s="5" cm="1">
        <f t="array" ref="BP223">INDEX(GMW!$A$2:$NF$200,MATCH(1,(GMW!$NE$2:$NE$200=BP$3)*(GMW!$ND$2:$ND$200=BP$4)*(GMW!$C$2:$C$200=BP$1),0),$F223-1966)</f>
        <v>3228221</v>
      </c>
      <c r="BQ223" s="5" cm="1">
        <f t="array" ref="BQ223">INDEX(GMW!$A$2:$NF$200,MATCH(1,(GMW!$NE$2:$NE$200=BQ$3)*(GMW!$ND$2:$ND$200=BQ$4)*(GMW!$C$2:$C$200=BQ$1),0),$F223-1966)</f>
        <v>44978.96</v>
      </c>
      <c r="BR223" s="5" cm="1">
        <f t="array" ref="BR223">INDEX(GMW!$A$2:$NF$200,MATCH(1,(GMW!$NE$2:$NE$200=BR$3)*(GMW!$ND$2:$ND$200=BR$4)*(GMW!$C$2:$C$200=BR$1),0),$F223-1966)</f>
        <v>1390908</v>
      </c>
      <c r="BS223" s="5" cm="1">
        <f t="array" ref="BS223">INDEX(GMW!$A$2:$NF$200,MATCH(1,(GMW!$NE$2:$NE$200=BS$3)*(GMW!$ND$2:$ND$200=BS$4)*(GMW!$C$2:$C$200=BS$1),0),$F223-1966)</f>
        <v>3536799</v>
      </c>
      <c r="BT223" s="5" cm="1">
        <f t="array" ref="BT223">INDEX(GMW!$A$2:$NF$200,MATCH(1,(GMW!$NE$2:$NE$200=BT$3)*(GMW!$ND$2:$ND$200=BT$4)*(GMW!$C$2:$C$200=BT$1),0),$F223-1966)</f>
        <v>1806420</v>
      </c>
      <c r="BU223" s="5" cm="1">
        <f t="array" ref="BU223">INDEX(GMW!$A$2:$NF$200,MATCH(1,(GMW!$NE$2:$NE$200=BU$3)*(GMW!$ND$2:$ND$200=BU$4)*(GMW!$C$2:$C$200=BU$1),0),$F223-1966)</f>
        <v>995.85270000000003</v>
      </c>
      <c r="BV223" s="5" cm="1">
        <f t="array" ref="BV223">INDEX(GMW!$A$2:$NF$200,MATCH(1,(GMW!$NE$2:$NE$200=BV$3)*(GMW!$ND$2:$ND$200=BV$4)*(GMW!$C$2:$C$200=BV$1),0),$F223-1966)</f>
        <v>3204058</v>
      </c>
      <c r="BW223" s="5" cm="1">
        <f t="array" ref="BW223">INDEX(GMW!$A$2:$NF$200,MATCH(1,(GMW!$NE$2:$NE$200=BW$3)*(GMW!$ND$2:$ND$200=BW$4)*(GMW!$C$2:$C$200=BW$1),0),$F223-1966)</f>
        <v>198.0085</v>
      </c>
      <c r="BX223" s="5" cm="1">
        <f t="array" ref="BX223">INDEX(GMW!$A$2:$NF$200,MATCH(1,(GMW!$NE$2:$NE$200=BX$3)*(GMW!$ND$2:$ND$200=BX$4)*(GMW!$C$2:$C$200=BX$1),0),$F223-1966)</f>
        <v>1414214</v>
      </c>
      <c r="BY223" s="5" cm="1">
        <f t="array" ref="BY223">INDEX(GMW!$A$2:$NF$200,MATCH(1,(GMW!$NE$2:$NE$200=BY$3)*(GMW!$ND$2:$ND$200=BY$4)*(GMW!$C$2:$C$200=BY$1),0),$F223-1966)</f>
        <v>2759.866</v>
      </c>
      <c r="BZ223" s="5" cm="1">
        <f t="array" ref="BZ223">INDEX(GMW!$A$2:$NF$200,MATCH(1,(GMW!$NE$2:$NE$200=BZ$3)*(GMW!$ND$2:$ND$200=BZ$4)*(GMW!$C$2:$C$200=BZ$1),0),$F223-1966)</f>
        <v>4079.3690000000001</v>
      </c>
      <c r="CA223" s="5" cm="1">
        <f t="array" ref="CA223">INDEX(GMW!$A$2:$NF$200,MATCH(1,(GMW!$NE$2:$NE$200=CA$3)*(GMW!$ND$2:$ND$200=CA$4)*(GMW!$C$2:$C$200=CA$1),0),$F223-1966)</f>
        <v>3505.6750000000002</v>
      </c>
      <c r="CB223" s="5" cm="1">
        <f t="array" ref="CB223">INDEX(GMW!$A$2:$NF$200,MATCH(1,(GMW!$NE$2:$NE$200=CB$3)*(GMW!$ND$2:$ND$200=CB$4)*(GMW!$C$2:$C$200=CB$1),0),$F223-1966)</f>
        <v>1827.837</v>
      </c>
      <c r="CC223" s="5" cm="1">
        <f t="array" ref="CC223">INDEX(GMW!$A$2:$NF$200,MATCH(1,(GMW!$NE$2:$NE$200=CC$3)*(GMW!$ND$2:$ND$200=CC$4)*(GMW!$C$2:$C$200=CC$1),0),$F223-1966)</f>
        <v>584.03390000000002</v>
      </c>
      <c r="CD223" s="5" cm="1">
        <f t="array" ref="CD223">INDEX(GMW!$A$2:$NF$200,MATCH(1,(GMW!$NE$2:$NE$200=CD$3)*(GMW!$ND$2:$ND$200=CD$4)*(GMW!$C$2:$C$200=CD$1),0),$F223-1966)</f>
        <v>755.17020000000002</v>
      </c>
      <c r="CE223" s="5" cm="1">
        <f t="array" ref="CE223">INDEX(GMW!$A$2:$NF$200,MATCH(1,(GMW!$NE$2:$NE$200=CE$3)*(GMW!$ND$2:$ND$200=CE$4)*(GMW!$C$2:$C$200=CE$1),0),$F223-1966)</f>
        <v>623.85479999999995</v>
      </c>
      <c r="CF223" s="5" cm="1">
        <f t="array" ref="CF223">INDEX(GMW!$A$2:$NF$200,MATCH(1,(GMW!$NE$2:$NE$200=CF$3)*(GMW!$ND$2:$ND$200=CF$4)*(GMW!$C$2:$C$200=CF$1),0),$F223-1966)</f>
        <v>266.78969999999998</v>
      </c>
      <c r="CG223" s="5" cm="1">
        <f t="array" ref="CG223">INDEX(GMW!$A$2:$NF$200,MATCH(1,(GMW!$NE$2:$NE$200=CG$3)*(GMW!$ND$2:$ND$200=CG$4)*(GMW!$C$2:$C$200=CG$1),0),$F223-1966)</f>
        <v>147.6653</v>
      </c>
      <c r="CH223" s="5" cm="1">
        <f t="array" ref="CH223">INDEX(GMW!$A$2:$NF$200,MATCH(1,(GMW!$NE$2:$NE$200=CH$3)*(GMW!$ND$2:$ND$200=CH$4)*(GMW!$C$2:$C$200=CH$1),0),$F223-1966)</f>
        <v>459.60340000000002</v>
      </c>
      <c r="CI223" s="5" cm="1">
        <f t="array" ref="CI223">INDEX(GMW!$A$2:$NF$200,MATCH(1,(GMW!$NE$2:$NE$200=CI$3)*(GMW!$ND$2:$ND$200=CI$4)*(GMW!$C$2:$C$200=CI$1),0),$F223-1966)</f>
        <v>286.56319999999999</v>
      </c>
      <c r="CJ223" s="5" cm="1">
        <f t="array" ref="CJ223">INDEX(GMW!$A$2:$NF$200,MATCH(1,(GMW!$NE$2:$NE$200=CJ$3)*(GMW!$ND$2:$ND$200=CJ$4)*(GMW!$C$2:$C$200=CJ$1),0),$F223-1966)</f>
        <v>805711.4</v>
      </c>
      <c r="CK223" s="5" cm="1">
        <f t="array" ref="CK223">INDEX(GMW!$A$2:$NF$200,MATCH(1,(GMW!$NE$2:$NE$200=CK$3)*(GMW!$ND$2:$ND$200=CK$4)*(GMW!$C$2:$C$200=CK$1),0),$F223-1966)</f>
        <v>8214.3160000000007</v>
      </c>
      <c r="CL223" s="5" cm="1">
        <f t="array" ref="CL223">INDEX(GMW!$A$2:$NF$200,MATCH(1,(GMW!$NE$2:$NE$200=CL$3)*(GMW!$ND$2:$ND$200=CL$4)*(GMW!$C$2:$C$200=CL$1),0),$F223-1966)</f>
        <v>162990.5</v>
      </c>
      <c r="CM223" s="5" cm="1">
        <f t="array" ref="CM223">INDEX(GMW!$A$2:$NF$200,MATCH(1,(GMW!$NE$2:$NE$200=CM$3)*(GMW!$ND$2:$ND$200=CM$4)*(GMW!$C$2:$C$200=CM$1),0),$F223-1966)</f>
        <v>844929.1</v>
      </c>
      <c r="CN223" s="5" cm="1">
        <f t="array" ref="CN223">INDEX(GMW!$A$2:$NF$200,MATCH(1,(GMW!$NE$2:$NE$200=CN$3)*(GMW!$ND$2:$ND$200=CN$4)*(GMW!$C$2:$C$200=CN$1),0),$F223-1966)</f>
        <v>746522</v>
      </c>
      <c r="CO223" s="5" cm="1">
        <f t="array" ref="CO223">INDEX(GMW!$A$2:$NF$200,MATCH(1,(GMW!$NE$2:$NE$200=CO$3)*(GMW!$ND$2:$ND$200=CO$4)*(GMW!$C$2:$C$200=CO$1),0),$F223-1966)</f>
        <v>805.88080000000002</v>
      </c>
      <c r="CP223" s="5" cm="1">
        <f t="array" ref="CP223">INDEX(GMW!$A$2:$NF$200,MATCH(1,(GMW!$NE$2:$NE$200=CP$3)*(GMW!$ND$2:$ND$200=CP$4)*(GMW!$C$2:$C$200=CP$1),0),$F223-1966)</f>
        <v>1770706</v>
      </c>
      <c r="CQ223" s="5" cm="1">
        <f t="array" ref="CQ223">INDEX(GMW!$A$2:$NF$200,MATCH(1,(GMW!$NE$2:$NE$200=CQ$3)*(GMW!$ND$2:$ND$200=CQ$4)*(GMW!$C$2:$C$200=CQ$1),0),$F223-1966)</f>
        <v>214.06950000000001</v>
      </c>
      <c r="CR223" s="5" cm="1">
        <f t="array" ref="CR223">INDEX(GMW!$A$2:$NF$200,MATCH(1,(GMW!$NE$2:$NE$200=CR$3)*(GMW!$ND$2:$ND$200=CR$4)*(GMW!$C$2:$C$200=CR$1),0),$F223-1966)</f>
        <v>697101.4</v>
      </c>
      <c r="CS223" s="5" cm="1">
        <f t="array" ref="CS223">INDEX(GMW!$A$2:$NF$200,MATCH(1,(GMW!$NE$2:$NE$200=CS$3)*(GMW!$ND$2:$ND$200=CS$4)*(GMW!$C$2:$C$200=CS$1),0),$F223-1966)</f>
        <v>1184.155</v>
      </c>
      <c r="CT223" s="5" cm="1">
        <f t="array" ref="CT223">INDEX(GMW!$A$2:$NF$200,MATCH(1,(GMW!$NE$2:$NE$200=CT$3)*(GMW!$ND$2:$ND$200=CT$4)*(GMW!$C$2:$C$200=CT$1),0),$F223-1966)</f>
        <v>778.97310000000004</v>
      </c>
      <c r="CU223" s="5" cm="1">
        <f t="array" ref="CU223">INDEX(GMW!$A$2:$NF$200,MATCH(1,(GMW!$NE$2:$NE$200=CU$3)*(GMW!$ND$2:$ND$200=CU$4)*(GMW!$C$2:$C$200=CU$1),0),$F223-1966)</f>
        <v>580.53719999999998</v>
      </c>
      <c r="CV223" s="5" cm="1">
        <f t="array" ref="CV223">INDEX(GMW!$A$2:$NF$200,MATCH(1,(GMW!$NE$2:$NE$200=CV$3)*(GMW!$ND$2:$ND$200=CV$4)*(GMW!$C$2:$C$200=CV$1),0),$F223-1966)</f>
        <v>447.04820000000001</v>
      </c>
      <c r="CW223" s="5" cm="1">
        <f t="array" ref="CW223">INDEX(GMW!$A$2:$NF$200,MATCH(1,(GMW!$NE$2:$NE$200=CW$3)*(GMW!$ND$2:$ND$200=CW$4)*(GMW!$C$2:$C$200=CW$1),0),$F223-1966)</f>
        <v>305.8032</v>
      </c>
      <c r="CX223" s="5" cm="1">
        <f t="array" ref="CX223">INDEX(GMW!$A$2:$NF$200,MATCH(1,(GMW!$NE$2:$NE$200=CX$3)*(GMW!$ND$2:$ND$200=CX$4)*(GMW!$C$2:$C$200=CX$1),0),$F223-1966)</f>
        <v>167.56880000000001</v>
      </c>
      <c r="CY223" s="5" cm="1">
        <f t="array" ref="CY223">INDEX(GMW!$A$2:$NF$200,MATCH(1,(GMW!$NE$2:$NE$200=CY$3)*(GMW!$ND$2:$ND$200=CY$4)*(GMW!$C$2:$C$200=CY$1),0),$F223-1966)</f>
        <v>133.2097</v>
      </c>
      <c r="CZ223" s="5" cm="1">
        <f t="array" ref="CZ223">INDEX(GMW!$A$2:$NF$200,MATCH(1,(GMW!$NE$2:$NE$200=CZ$3)*(GMW!$ND$2:$ND$200=CZ$4)*(GMW!$C$2:$C$200=CZ$1),0),$F223-1966)</f>
        <v>74.117519999999999</v>
      </c>
      <c r="DA223" s="5" cm="1">
        <f t="array" ref="DA223">INDEX(GMW!$A$2:$NF$200,MATCH(1,(GMW!$NE$2:$NE$200=DA$3)*(GMW!$ND$2:$ND$200=DA$4)*(GMW!$C$2:$C$200=DA$1),0),$F223-1966)</f>
        <v>165.16749999999999</v>
      </c>
      <c r="DB223" s="5" cm="1">
        <f t="array" ref="DB223">INDEX(GMW!$A$2:$NF$200,MATCH(1,(GMW!$NE$2:$NE$200=DB$3)*(GMW!$ND$2:$ND$200=DB$4)*(GMW!$C$2:$C$200=DB$1),0),$F223-1966)</f>
        <v>67.193150000000003</v>
      </c>
      <c r="DC223" s="5" cm="1">
        <f t="array" ref="DC223">INDEX(GMW!$A$2:$NF$200,MATCH(1,(GMW!$NE$2:$NE$200=DC$3)*(GMW!$ND$2:$ND$200=DC$4)*(GMW!$C$2:$C$200=DC$1),0),$F223-1966)</f>
        <v>80.444389999999999</v>
      </c>
    </row>
    <row r="224" spans="1:107" x14ac:dyDescent="0.25">
      <c r="B224" s="5">
        <f t="shared" si="72"/>
        <v>2027</v>
      </c>
      <c r="C224" s="5">
        <f t="shared" si="72"/>
        <v>2027</v>
      </c>
      <c r="F224" s="5">
        <f t="shared" si="58"/>
        <v>2190</v>
      </c>
      <c r="G224" s="5" cm="1">
        <f t="array" ref="G224">INDEX(GMW!$A$2:$NF$200,MATCH(1,(GMW!$NE$2:$NE$200=G$3)*(GMW!$ND$2:$ND$200=G$4)*(GMW!$C$2:$C$200=G$1),0),$F224-1966)</f>
        <v>720582.5</v>
      </c>
      <c r="H224" s="5" cm="1">
        <f t="array" ref="H224">INDEX(GMW!$A$2:$NF$200,MATCH(1,(GMW!$NE$2:$NE$200=H$3)*(GMW!$ND$2:$ND$200=H$4)*(GMW!$C$2:$C$200=H$1),0),$F224-1966)</f>
        <v>423915.6</v>
      </c>
      <c r="I224" s="5" cm="1">
        <f t="array" ref="I224">INDEX(GMW!$A$2:$NF$200,MATCH(1,(GMW!$NE$2:$NE$200=I$3)*(GMW!$ND$2:$ND$200=I$4)*(GMW!$C$2:$C$200=I$1),0),$F224-1966)</f>
        <v>139988.4</v>
      </c>
      <c r="J224" s="5" cm="1">
        <f t="array" ref="J224">INDEX(GMW!$A$2:$NF$200,MATCH(1,(GMW!$NE$2:$NE$200=J$3)*(GMW!$ND$2:$ND$200=J$4)*(GMW!$C$2:$C$200=J$1),0),$F224-1966)</f>
        <v>154843.5</v>
      </c>
      <c r="K224" s="5" cm="1">
        <f t="array" ref="K224">INDEX(GMW!$A$2:$NF$200,MATCH(1,(GMW!$NE$2:$NE$200=K$3)*(GMW!$ND$2:$ND$200=K$4)*(GMW!$C$2:$C$200=K$1),0),$F224-1966)</f>
        <v>228204.2</v>
      </c>
      <c r="L224" s="5" cm="1">
        <f t="array" ref="L224">INDEX(GMW!$A$2:$NF$200,MATCH(1,(GMW!$NE$2:$NE$200=L$3)*(GMW!$ND$2:$ND$200=L$4)*(GMW!$C$2:$C$200=L$1),0),$F224-1966)</f>
        <v>243153.8</v>
      </c>
      <c r="M224" s="5" cm="1">
        <f t="array" ref="M224">INDEX(GMW!$A$2:$NF$200,MATCH(1,(GMW!$NE$2:$NE$200=M$3)*(GMW!$ND$2:$ND$200=M$4)*(GMW!$C$2:$C$200=M$1),0),$F224-1966)</f>
        <v>76055.89</v>
      </c>
      <c r="N224" s="5" cm="1">
        <f t="array" ref="N224">INDEX(GMW!$A$2:$NF$200,MATCH(1,(GMW!$NE$2:$NE$200=N$3)*(GMW!$ND$2:$ND$200=N$4)*(GMW!$C$2:$C$200=N$1),0),$F224-1966)</f>
        <v>26667.77</v>
      </c>
      <c r="O224" s="5" cm="1">
        <f t="array" ref="O224">INDEX(GMW!$A$2:$NF$200,MATCH(1,(GMW!$NE$2:$NE$200=O$3)*(GMW!$ND$2:$ND$200=O$4)*(GMW!$C$2:$C$200=O$1),0),$F224-1966)</f>
        <v>145.50710000000001</v>
      </c>
      <c r="P224" s="5" cm="1">
        <f t="array" ref="P224">INDEX(GMW!$A$2:$NF$200,MATCH(1,(GMW!$NE$2:$NE$200=P$3)*(GMW!$ND$2:$ND$200=P$4)*(GMW!$C$2:$C$200=P$1),0),$F224-1966)</f>
        <v>3</v>
      </c>
      <c r="Q224" s="5" cm="1">
        <f t="array" ref="Q224">INDEX(GMW!$A$2:$NF$200,MATCH(1,(GMW!$NE$2:$NE$200=Q$3)*(GMW!$ND$2:$ND$200=Q$4)*(GMW!$C$2:$C$200=Q$1),0),$F224-1966)</f>
        <v>4.1318039999999998</v>
      </c>
      <c r="R224" s="5" cm="1">
        <f t="array" ref="R224">INDEX(GMW!$A$2:$NF$200,MATCH(1,(GMW!$NE$2:$NE$200=R$3)*(GMW!$ND$2:$ND$200=R$4)*(GMW!$C$2:$C$200=R$1),0),$F224-1966)</f>
        <v>145.50710000000001</v>
      </c>
      <c r="S224" s="5" cm="1">
        <f t="array" ref="S224">INDEX(GMW!$A$2:$NF$200,MATCH(1,(GMW!$NE$2:$NE$200=S$3)*(GMW!$ND$2:$ND$200=S$4)*(GMW!$C$2:$C$200=S$1),0),$F224-1966)</f>
        <v>37368.980000000003</v>
      </c>
      <c r="T224" s="5" cm="1">
        <f t="array" ref="T224">INDEX(GMW!$A$2:$NF$200,MATCH(1,(GMW!$NE$2:$NE$200=T$3)*(GMW!$ND$2:$ND$200=T$4)*(GMW!$C$2:$C$200=T$1),0),$F224-1966)</f>
        <v>359.79219999999998</v>
      </c>
      <c r="U224" s="5" cm="1">
        <f t="array" ref="U224">INDEX(GMW!$A$2:$NF$200,MATCH(1,(GMW!$NE$2:$NE$200=U$3)*(GMW!$ND$2:$ND$200=U$4)*(GMW!$C$2:$C$200=U$1),0),$F224-1966)</f>
        <v>45.118659999999998</v>
      </c>
      <c r="V224" s="5" cm="1">
        <f t="array" ref="V224">INDEX(GMW!$A$2:$NF$200,MATCH(1,(GMW!$NE$2:$NE$200=V$3)*(GMW!$ND$2:$ND$200=V$4)*(GMW!$C$2:$C$200=V$1),0),$F224-1966)</f>
        <v>2498.6469999999999</v>
      </c>
      <c r="W224" s="5" cm="1">
        <f t="array" ref="W224">INDEX(GMW!$A$2:$NF$200,MATCH(1,(GMW!$NE$2:$NE$200=W$3)*(GMW!$ND$2:$ND$200=W$4)*(GMW!$C$2:$C$200=W$1),0),$F224-1966)</f>
        <v>138.0506</v>
      </c>
      <c r="X224" s="5" cm="1">
        <f t="array" ref="X224">INDEX(GMW!$A$2:$NF$200,MATCH(1,(GMW!$NE$2:$NE$200=X$3)*(GMW!$ND$2:$ND$200=X$4)*(GMW!$C$2:$C$200=X$1),0),$F224-1966)</f>
        <v>248.54650000000001</v>
      </c>
      <c r="Y224" s="5" cm="1">
        <f t="array" ref="Y224">INDEX(GMW!$A$2:$NF$200,MATCH(1,(GMW!$NE$2:$NE$200=Y$3)*(GMW!$ND$2:$ND$200=Y$4)*(GMW!$C$2:$C$200=Y$1),0),$F224-1966)</f>
        <v>2267.61</v>
      </c>
      <c r="Z224" s="5" cm="1">
        <f t="array" ref="Z224">INDEX(GMW!$A$2:$NF$200,MATCH(1,(GMW!$NE$2:$NE$200=Z$3)*(GMW!$ND$2:$ND$200=Z$4)*(GMW!$C$2:$C$200=Z$1),0),$F224-1966)</f>
        <v>4687.6719999999996</v>
      </c>
      <c r="AA224" s="5" cm="1">
        <f t="array" ref="AA224">INDEX(GMW!$A$2:$NF$200,MATCH(1,(GMW!$NE$2:$NE$200=AA$3)*(GMW!$ND$2:$ND$200=AA$4)*(GMW!$C$2:$C$200=AA$1),0),$F224-1966)</f>
        <v>1929.992</v>
      </c>
      <c r="AB224" s="5" cm="1">
        <f t="array" ref="AB224">INDEX(GMW!$A$2:$NF$200,MATCH(1,(GMW!$NE$2:$NE$200=AB$3)*(GMW!$ND$2:$ND$200=AB$4)*(GMW!$C$2:$C$200=AB$1),0),$F224-1966)</f>
        <v>2668.9650000000001</v>
      </c>
      <c r="AC224" s="5" cm="1">
        <f t="array" ref="AC224">INDEX(GMW!$A$2:$NF$200,MATCH(1,(GMW!$NE$2:$NE$200=AC$3)*(GMW!$ND$2:$ND$200=AC$4)*(GMW!$C$2:$C$200=AC$1),0),$F224-1966)</f>
        <v>1650.693</v>
      </c>
      <c r="AD224" s="5" cm="1">
        <f t="array" ref="AD224">INDEX(GMW!$A$2:$NF$200,MATCH(1,(GMW!$NE$2:$NE$200=AD$3)*(GMW!$ND$2:$ND$200=AD$4)*(GMW!$C$2:$C$200=AD$1),0),$F224-1966)</f>
        <v>1176.444</v>
      </c>
      <c r="AE224" s="5" cm="1">
        <f t="array" ref="AE224">INDEX(GMW!$A$2:$NF$200,MATCH(1,(GMW!$NE$2:$NE$200=AE$3)*(GMW!$ND$2:$ND$200=AE$4)*(GMW!$C$2:$C$200=AE$1),0),$F224-1966)</f>
        <v>720.3646</v>
      </c>
      <c r="AF224" s="5" cm="1">
        <f t="array" ref="AF224">INDEX(GMW!$A$2:$NF$200,MATCH(1,(GMW!$NE$2:$NE$200=AF$3)*(GMW!$ND$2:$ND$200=AF$4)*(GMW!$C$2:$C$200=AF$1),0),$F224-1966)</f>
        <v>3535.2179999999998</v>
      </c>
      <c r="AG224" s="5" cm="1">
        <f t="array" ref="AG224">INDEX(GMW!$A$2:$NF$200,MATCH(1,(GMW!$NE$2:$NE$200=AG$3)*(GMW!$ND$2:$ND$200=AG$4)*(GMW!$C$2:$C$200=AG$1),0),$F224-1966)</f>
        <v>3038.634</v>
      </c>
      <c r="AH224" s="5" cm="1">
        <f t="array" ref="AH224">INDEX(GMW!$A$2:$NF$200,MATCH(1,(GMW!$NE$2:$NE$200=AH$3)*(GMW!$ND$2:$ND$200=AH$4)*(GMW!$C$2:$C$200=AH$1),0),$F224-1966)</f>
        <v>1782.816</v>
      </c>
      <c r="AI224" s="5" cm="1">
        <f t="array" ref="AI224">INDEX(GMW!$A$2:$NF$200,MATCH(1,(GMW!$NE$2:$NE$200=AI$3)*(GMW!$ND$2:$ND$200=AI$4)*(GMW!$C$2:$C$200=AI$1),0),$F224-1966)</f>
        <v>3145.9679999999998</v>
      </c>
      <c r="AJ224" s="5" cm="1">
        <f t="array" ref="AJ224">INDEX(GMW!$A$2:$NF$200,MATCH(1,(GMW!$NE$2:$NE$200=AJ$3)*(GMW!$ND$2:$ND$200=AJ$4)*(GMW!$C$2:$C$200=AJ$1),0),$F224-1966)</f>
        <v>5287.3239999999996</v>
      </c>
      <c r="AK224" s="5" cm="1">
        <f t="array" ref="AK224">INDEX(GMW!$A$2:$NF$200,MATCH(1,(GMW!$NE$2:$NE$200=AK$3)*(GMW!$ND$2:$ND$200=AK$4)*(GMW!$C$2:$C$200=AK$1),0),$F224-1966)</f>
        <v>1145.373</v>
      </c>
      <c r="AL224" s="5" cm="1">
        <f t="array" ref="AL224">INDEX(GMW!$A$2:$NF$200,MATCH(1,(GMW!$NE$2:$NE$200=AL$3)*(GMW!$ND$2:$ND$200=AL$4)*(GMW!$C$2:$C$200=AL$1),0),$F224-1966)</f>
        <v>1041.75</v>
      </c>
      <c r="AM224" s="5" cm="1">
        <f t="array" ref="AM224">INDEX(GMW!$A$2:$NF$200,MATCH(1,(GMW!$NE$2:$NE$200=AM$3)*(GMW!$ND$2:$ND$200=AM$4)*(GMW!$C$2:$C$200=AM$1),0),$F224-1966)</f>
        <v>34551.43</v>
      </c>
      <c r="AN224" s="5" cm="1">
        <f t="array" ref="AN224">INDEX(GMW!$A$2:$NF$200,MATCH(1,(GMW!$NE$2:$NE$200=AN$3)*(GMW!$ND$2:$ND$200=AN$4)*(GMW!$C$2:$C$200=AN$1),0),$F224-1966)</f>
        <v>6161.0309999999999</v>
      </c>
      <c r="AO224" s="5" cm="1">
        <f t="array" ref="AO224">INDEX(GMW!$A$2:$NF$200,MATCH(1,(GMW!$NE$2:$NE$200=AO$3)*(GMW!$ND$2:$ND$200=AO$4)*(GMW!$C$2:$C$200=AO$1),0),$F224-1966)</f>
        <v>720582.5</v>
      </c>
      <c r="AP224" s="5" cm="1">
        <f t="array" ref="AP224">INDEX(GMW!$A$2:$NF$200,MATCH(1,(GMW!$NE$2:$NE$200=AP$3)*(GMW!$ND$2:$ND$200=AP$4)*(GMW!$C$2:$C$200=AP$1),0),$F224-1966)</f>
        <v>6231.8909999999996</v>
      </c>
      <c r="AQ224" s="5" cm="1">
        <f t="array" ref="AQ224">INDEX(GMW!$A$2:$NF$200,MATCH(1,(GMW!$NE$2:$NE$200=AQ$3)*(GMW!$ND$2:$ND$200=AQ$4)*(GMW!$C$2:$C$200=AQ$1),0),$F224-1966)</f>
        <v>142154.20000000001</v>
      </c>
      <c r="AR224" s="5" cm="1">
        <f t="array" ref="AR224">INDEX(GMW!$A$2:$NF$200,MATCH(1,(GMW!$NE$2:$NE$200=AR$3)*(GMW!$ND$2:$ND$200=AR$4)*(GMW!$C$2:$C$200=AR$1),0),$F224-1966)</f>
        <v>924.97059999999999</v>
      </c>
      <c r="AS224" s="5" cm="1">
        <f t="array" ref="AS224">INDEX(GMW!$A$2:$NF$200,MATCH(1,(GMW!$NE$2:$NE$200=AS$3)*(GMW!$ND$2:$ND$200=AS$4)*(GMW!$C$2:$C$200=AS$1),0),$F224-1966)</f>
        <v>670.5</v>
      </c>
      <c r="AT224" s="5" cm="1">
        <f t="array" ref="AT224">INDEX(GMW!$A$2:$NF$200,MATCH(1,(GMW!$NE$2:$NE$200=AT$3)*(GMW!$ND$2:$ND$200=AT$4)*(GMW!$C$2:$C$200=AT$1),0),$F224-1966)</f>
        <v>493.0675</v>
      </c>
      <c r="AU224" s="5" cm="1">
        <f t="array" ref="AU224">INDEX(GMW!$A$2:$NF$200,MATCH(1,(GMW!$NE$2:$NE$200=AU$3)*(GMW!$ND$2:$ND$200=AU$4)*(GMW!$C$2:$C$200=AU$1),0),$F224-1966)</f>
        <v>640461</v>
      </c>
      <c r="AV224" s="5" cm="1">
        <f t="array" ref="AV224">INDEX(GMW!$A$2:$NF$200,MATCH(1,(GMW!$NE$2:$NE$200=AV$3)*(GMW!$ND$2:$ND$200=AV$4)*(GMW!$C$2:$C$200=AV$1),0),$F224-1966)</f>
        <v>41011.06</v>
      </c>
      <c r="AW224" s="5" cm="1">
        <f t="array" ref="AW224">INDEX(GMW!$A$2:$NF$200,MATCH(1,(GMW!$NE$2:$NE$200=AW$3)*(GMW!$ND$2:$ND$200=AW$4)*(GMW!$C$2:$C$200=AW$1),0),$F224-1966)</f>
        <v>418.61799999999999</v>
      </c>
      <c r="AX224" s="5" cm="1">
        <f t="array" ref="AX224">INDEX(GMW!$A$2:$NF$200,MATCH(1,(GMW!$NE$2:$NE$200=AX$3)*(GMW!$ND$2:$ND$200=AX$4)*(GMW!$C$2:$C$200=AX$1),0),$F224-1966)</f>
        <v>3732.6089999999999</v>
      </c>
      <c r="AY224" s="5" cm="1">
        <f t="array" ref="AY224">INDEX(GMW!$A$2:$NF$200,MATCH(1,(GMW!$NE$2:$NE$200=AY$3)*(GMW!$ND$2:$ND$200=AY$4)*(GMW!$C$2:$C$200=AY$1),0),$F224-1966)</f>
        <v>28570.07</v>
      </c>
      <c r="AZ224" s="5" cm="1">
        <f t="array" ref="AZ224">INDEX(GMW!$A$2:$NF$200,MATCH(1,(GMW!$NE$2:$NE$200=AZ$3)*(GMW!$ND$2:$ND$200=AZ$4)*(GMW!$C$2:$C$200=AZ$1),0),$F224-1966)</f>
        <v>11480.24</v>
      </c>
      <c r="BA224" s="5" cm="1">
        <f t="array" ref="BA224">INDEX(GMW!$A$2:$NF$200,MATCH(1,(GMW!$NE$2:$NE$200=BA$3)*(GMW!$ND$2:$ND$200=BA$4)*(GMW!$C$2:$C$200=BA$1),0),$F224-1966)</f>
        <v>5.0021500000000003</v>
      </c>
      <c r="BB224" s="5" cm="1">
        <f t="array" ref="BB224">INDEX(GMW!$A$2:$NF$200,MATCH(1,(GMW!$NE$2:$NE$200=BB$3)*(GMW!$ND$2:$ND$200=BB$4)*(GMW!$C$2:$C$200=BB$1),0),$F224-1966)</f>
        <v>12970.31</v>
      </c>
      <c r="BC224" s="5" cm="1">
        <f t="array" ref="BC224">INDEX(GMW!$A$2:$NF$200,MATCH(1,(GMW!$NE$2:$NE$200=BC$3)*(GMW!$ND$2:$ND$200=BC$4)*(GMW!$C$2:$C$200=BC$1),0),$F224-1966)</f>
        <v>0.59473500000000001</v>
      </c>
      <c r="BD224" s="5" cm="1">
        <f t="array" ref="BD224">INDEX(GMW!$A$2:$NF$200,MATCH(1,(GMW!$NE$2:$NE$200=BD$3)*(GMW!$ND$2:$ND$200=BD$4)*(GMW!$C$2:$C$200=BD$1),0),$F224-1966)</f>
        <v>8028.7470000000003</v>
      </c>
      <c r="BE224" s="5" cm="1">
        <f t="array" ref="BE224">INDEX(GMW!$A$2:$NF$200,MATCH(1,(GMW!$NE$2:$NE$200=BE$3)*(GMW!$ND$2:$ND$200=BE$4)*(GMW!$C$2:$C$200=BE$1),0),$F224-1966)</f>
        <v>14.70317</v>
      </c>
      <c r="BF224" s="5" cm="1">
        <f t="array" ref="BF224">INDEX(GMW!$A$2:$NF$200,MATCH(1,(GMW!$NE$2:$NE$200=BF$3)*(GMW!$ND$2:$ND$200=BF$4)*(GMW!$C$2:$C$200=BF$1),0),$F224-1966)</f>
        <v>20.782900000000001</v>
      </c>
      <c r="BG224" s="5" cm="1">
        <f t="array" ref="BG224">INDEX(GMW!$A$2:$NF$200,MATCH(1,(GMW!$NE$2:$NE$200=BG$3)*(GMW!$ND$2:$ND$200=BG$4)*(GMW!$C$2:$C$200=BG$1),0),$F224-1966)</f>
        <v>24.667590000000001</v>
      </c>
      <c r="BH224" s="5" cm="1">
        <f t="array" ref="BH224">INDEX(GMW!$A$2:$NF$200,MATCH(1,(GMW!$NE$2:$NE$200=BH$3)*(GMW!$ND$2:$ND$200=BH$4)*(GMW!$C$2:$C$200=BH$1),0),$F224-1966)</f>
        <v>11.44688</v>
      </c>
      <c r="BI224" s="5" cm="1">
        <f t="array" ref="BI224">INDEX(GMW!$A$2:$NF$200,MATCH(1,(GMW!$NE$2:$NE$200=BI$3)*(GMW!$ND$2:$ND$200=BI$4)*(GMW!$C$2:$C$200=BI$1),0),$F224-1966)</f>
        <v>2.723868</v>
      </c>
      <c r="BJ224" s="5" cm="1">
        <f t="array" ref="BJ224">INDEX(GMW!$A$2:$NF$200,MATCH(1,(GMW!$NE$2:$NE$200=BJ$3)*(GMW!$ND$2:$ND$200=BJ$4)*(GMW!$C$2:$C$200=BJ$1),0),$F224-1966)</f>
        <v>4.4117290000000002</v>
      </c>
      <c r="BK224" s="5" cm="1">
        <f t="array" ref="BK224">INDEX(GMW!$A$2:$NF$200,MATCH(1,(GMW!$NE$2:$NE$200=BK$3)*(GMW!$ND$2:$ND$200=BK$4)*(GMW!$C$2:$C$200=BK$1),0),$F224-1966)</f>
        <v>2.5782310000000002</v>
      </c>
      <c r="BL224" s="5" cm="1">
        <f t="array" ref="BL224">INDEX(GMW!$A$2:$NF$200,MATCH(1,(GMW!$NE$2:$NE$200=BL$3)*(GMW!$ND$2:$ND$200=BL$4)*(GMW!$C$2:$C$200=BL$1),0),$F224-1966)</f>
        <v>1.3009090000000001</v>
      </c>
      <c r="BM224" s="5" cm="1">
        <f t="array" ref="BM224">INDEX(GMW!$A$2:$NF$200,MATCH(1,(GMW!$NE$2:$NE$200=BM$3)*(GMW!$ND$2:$ND$200=BM$4)*(GMW!$C$2:$C$200=BM$1),0),$F224-1966)</f>
        <v>0.87720299999999995</v>
      </c>
      <c r="BN224" s="5" cm="1">
        <f t="array" ref="BN224">INDEX(GMW!$A$2:$NF$200,MATCH(1,(GMW!$NE$2:$NE$200=BN$3)*(GMW!$ND$2:$ND$200=BN$4)*(GMW!$C$2:$C$200=BN$1),0),$F224-1966)</f>
        <v>2.2224029999999999</v>
      </c>
      <c r="BO224" s="5" cm="1">
        <f t="array" ref="BO224">INDEX(GMW!$A$2:$NF$200,MATCH(1,(GMW!$NE$2:$NE$200=BO$3)*(GMW!$ND$2:$ND$200=BO$4)*(GMW!$C$2:$C$200=BO$1),0),$F224-1966)</f>
        <v>1.5608580000000001</v>
      </c>
      <c r="BP224" s="5" cm="1">
        <f t="array" ref="BP224">INDEX(GMW!$A$2:$NF$200,MATCH(1,(GMW!$NE$2:$NE$200=BP$3)*(GMW!$ND$2:$ND$200=BP$4)*(GMW!$C$2:$C$200=BP$1),0),$F224-1966)</f>
        <v>3271565</v>
      </c>
      <c r="BQ224" s="5" cm="1">
        <f t="array" ref="BQ224">INDEX(GMW!$A$2:$NF$200,MATCH(1,(GMW!$NE$2:$NE$200=BQ$3)*(GMW!$ND$2:$ND$200=BQ$4)*(GMW!$C$2:$C$200=BQ$1),0),$F224-1966)</f>
        <v>45637.22</v>
      </c>
      <c r="BR224" s="5" cm="1">
        <f t="array" ref="BR224">INDEX(GMW!$A$2:$NF$200,MATCH(1,(GMW!$NE$2:$NE$200=BR$3)*(GMW!$ND$2:$ND$200=BR$4)*(GMW!$C$2:$C$200=BR$1),0),$F224-1966)</f>
        <v>1396258</v>
      </c>
      <c r="BS224" s="5" cm="1">
        <f t="array" ref="BS224">INDEX(GMW!$A$2:$NF$200,MATCH(1,(GMW!$NE$2:$NE$200=BS$3)*(GMW!$ND$2:$ND$200=BS$4)*(GMW!$C$2:$C$200=BS$1),0),$F224-1966)</f>
        <v>3563946</v>
      </c>
      <c r="BT224" s="5" cm="1">
        <f t="array" ref="BT224">INDEX(GMW!$A$2:$NF$200,MATCH(1,(GMW!$NE$2:$NE$200=BT$3)*(GMW!$ND$2:$ND$200=BT$4)*(GMW!$C$2:$C$200=BT$1),0),$F224-1966)</f>
        <v>1820864</v>
      </c>
      <c r="BU224" s="5" cm="1">
        <f t="array" ref="BU224">INDEX(GMW!$A$2:$NF$200,MATCH(1,(GMW!$NE$2:$NE$200=BU$3)*(GMW!$ND$2:$ND$200=BU$4)*(GMW!$C$2:$C$200=BU$1),0),$F224-1966)</f>
        <v>991.82950000000005</v>
      </c>
      <c r="BV224" s="5" cm="1">
        <f t="array" ref="BV224">INDEX(GMW!$A$2:$NF$200,MATCH(1,(GMW!$NE$2:$NE$200=BV$3)*(GMW!$ND$2:$ND$200=BV$4)*(GMW!$C$2:$C$200=BV$1),0),$F224-1966)</f>
        <v>3231548</v>
      </c>
      <c r="BW224" s="5" cm="1">
        <f t="array" ref="BW224">INDEX(GMW!$A$2:$NF$200,MATCH(1,(GMW!$NE$2:$NE$200=BW$3)*(GMW!$ND$2:$ND$200=BW$4)*(GMW!$C$2:$C$200=BW$1),0),$F224-1966)</f>
        <v>198.1739</v>
      </c>
      <c r="BX224" s="5" cm="1">
        <f t="array" ref="BX224">INDEX(GMW!$A$2:$NF$200,MATCH(1,(GMW!$NE$2:$NE$200=BX$3)*(GMW!$ND$2:$ND$200=BX$4)*(GMW!$C$2:$C$200=BX$1),0),$F224-1966)</f>
        <v>1430292</v>
      </c>
      <c r="BY224" s="5" cm="1">
        <f t="array" ref="BY224">INDEX(GMW!$A$2:$NF$200,MATCH(1,(GMW!$NE$2:$NE$200=BY$3)*(GMW!$ND$2:$ND$200=BY$4)*(GMW!$C$2:$C$200=BY$1),0),$F224-1966)</f>
        <v>2794.491</v>
      </c>
      <c r="BZ224" s="5" cm="1">
        <f t="array" ref="BZ224">INDEX(GMW!$A$2:$NF$200,MATCH(1,(GMW!$NE$2:$NE$200=BZ$3)*(GMW!$ND$2:$ND$200=BZ$4)*(GMW!$C$2:$C$200=BZ$1),0),$F224-1966)</f>
        <v>4122.0619999999999</v>
      </c>
      <c r="CA224" s="5" cm="1">
        <f t="array" ref="CA224">INDEX(GMW!$A$2:$NF$200,MATCH(1,(GMW!$NE$2:$NE$200=CA$3)*(GMW!$ND$2:$ND$200=CA$4)*(GMW!$C$2:$C$200=CA$1),0),$F224-1966)</f>
        <v>3526.0720000000001</v>
      </c>
      <c r="CB224" s="5" cm="1">
        <f t="array" ref="CB224">INDEX(GMW!$A$2:$NF$200,MATCH(1,(GMW!$NE$2:$NE$200=CB$3)*(GMW!$ND$2:$ND$200=CB$4)*(GMW!$C$2:$C$200=CB$1),0),$F224-1966)</f>
        <v>1838.4169999999999</v>
      </c>
      <c r="CC224" s="5" cm="1">
        <f t="array" ref="CC224">INDEX(GMW!$A$2:$NF$200,MATCH(1,(GMW!$NE$2:$NE$200=CC$3)*(GMW!$ND$2:$ND$200=CC$4)*(GMW!$C$2:$C$200=CC$1),0),$F224-1966)</f>
        <v>589.52639999999997</v>
      </c>
      <c r="CD224" s="5" cm="1">
        <f t="array" ref="CD224">INDEX(GMW!$A$2:$NF$200,MATCH(1,(GMW!$NE$2:$NE$200=CD$3)*(GMW!$ND$2:$ND$200=CD$4)*(GMW!$C$2:$C$200=CD$1),0),$F224-1966)</f>
        <v>761.44479999999999</v>
      </c>
      <c r="CE224" s="5" cm="1">
        <f t="array" ref="CE224">INDEX(GMW!$A$2:$NF$200,MATCH(1,(GMW!$NE$2:$NE$200=CE$3)*(GMW!$ND$2:$ND$200=CE$4)*(GMW!$C$2:$C$200=CE$1),0),$F224-1966)</f>
        <v>628.55740000000003</v>
      </c>
      <c r="CF224" s="5" cm="1">
        <f t="array" ref="CF224">INDEX(GMW!$A$2:$NF$200,MATCH(1,(GMW!$NE$2:$NE$200=CF$3)*(GMW!$ND$2:$ND$200=CF$4)*(GMW!$C$2:$C$200=CF$1),0),$F224-1966)</f>
        <v>269.41879999999998</v>
      </c>
      <c r="CG224" s="5" cm="1">
        <f t="array" ref="CG224">INDEX(GMW!$A$2:$NF$200,MATCH(1,(GMW!$NE$2:$NE$200=CG$3)*(GMW!$ND$2:$ND$200=CG$4)*(GMW!$C$2:$C$200=CG$1),0),$F224-1966)</f>
        <v>147.74260000000001</v>
      </c>
      <c r="CH224" s="5" cm="1">
        <f t="array" ref="CH224">INDEX(GMW!$A$2:$NF$200,MATCH(1,(GMW!$NE$2:$NE$200=CH$3)*(GMW!$ND$2:$ND$200=CH$4)*(GMW!$C$2:$C$200=CH$1),0),$F224-1966)</f>
        <v>459.6567</v>
      </c>
      <c r="CI224" s="5" cm="1">
        <f t="array" ref="CI224">INDEX(GMW!$A$2:$NF$200,MATCH(1,(GMW!$NE$2:$NE$200=CI$3)*(GMW!$ND$2:$ND$200=CI$4)*(GMW!$C$2:$C$200=CI$1),0),$F224-1966)</f>
        <v>286.9357</v>
      </c>
      <c r="CJ224" s="5" cm="1">
        <f t="array" ref="CJ224">INDEX(GMW!$A$2:$NF$200,MATCH(1,(GMW!$NE$2:$NE$200=CJ$3)*(GMW!$ND$2:$ND$200=CJ$4)*(GMW!$C$2:$C$200=CJ$1),0),$F224-1966)</f>
        <v>813484.5</v>
      </c>
      <c r="CK224" s="5" cm="1">
        <f t="array" ref="CK224">INDEX(GMW!$A$2:$NF$200,MATCH(1,(GMW!$NE$2:$NE$200=CK$3)*(GMW!$ND$2:$ND$200=CK$4)*(GMW!$C$2:$C$200=CK$1),0),$F224-1966)</f>
        <v>8304.5709999999999</v>
      </c>
      <c r="CL224" s="5" cm="1">
        <f t="array" ref="CL224">INDEX(GMW!$A$2:$NF$200,MATCH(1,(GMW!$NE$2:$NE$200=CL$3)*(GMW!$ND$2:$ND$200=CL$4)*(GMW!$C$2:$C$200=CL$1),0),$F224-1966)</f>
        <v>163365.9</v>
      </c>
      <c r="CM224" s="5" cm="1">
        <f t="array" ref="CM224">INDEX(GMW!$A$2:$NF$200,MATCH(1,(GMW!$NE$2:$NE$200=CM$3)*(GMW!$ND$2:$ND$200=CM$4)*(GMW!$C$2:$C$200=CM$1),0),$F224-1966)</f>
        <v>853461.1</v>
      </c>
      <c r="CN224" s="5" cm="1">
        <f t="array" ref="CN224">INDEX(GMW!$A$2:$NF$200,MATCH(1,(GMW!$NE$2:$NE$200=CN$3)*(GMW!$ND$2:$ND$200=CN$4)*(GMW!$C$2:$C$200=CN$1),0),$F224-1966)</f>
        <v>756070.7</v>
      </c>
      <c r="CO224" s="5" cm="1">
        <f t="array" ref="CO224">INDEX(GMW!$A$2:$NF$200,MATCH(1,(GMW!$NE$2:$NE$200=CO$3)*(GMW!$ND$2:$ND$200=CO$4)*(GMW!$C$2:$C$200=CO$1),0),$F224-1966)</f>
        <v>815.01900000000001</v>
      </c>
      <c r="CP224" s="5" cm="1">
        <f t="array" ref="CP224">INDEX(GMW!$A$2:$NF$200,MATCH(1,(GMW!$NE$2:$NE$200=CP$3)*(GMW!$ND$2:$ND$200=CP$4)*(GMW!$C$2:$C$200=CP$1),0),$F224-1966)</f>
        <v>1789688</v>
      </c>
      <c r="CQ224" s="5" cm="1">
        <f t="array" ref="CQ224">INDEX(GMW!$A$2:$NF$200,MATCH(1,(GMW!$NE$2:$NE$200=CQ$3)*(GMW!$ND$2:$ND$200=CQ$4)*(GMW!$C$2:$C$200=CQ$1),0),$F224-1966)</f>
        <v>215.31559999999999</v>
      </c>
      <c r="CR224" s="5" cm="1">
        <f t="array" ref="CR224">INDEX(GMW!$A$2:$NF$200,MATCH(1,(GMW!$NE$2:$NE$200=CR$3)*(GMW!$ND$2:$ND$200=CR$4)*(GMW!$C$2:$C$200=CR$1),0),$F224-1966)</f>
        <v>704367.3</v>
      </c>
      <c r="CS224" s="5" cm="1">
        <f t="array" ref="CS224">INDEX(GMW!$A$2:$NF$200,MATCH(1,(GMW!$NE$2:$NE$200=CS$3)*(GMW!$ND$2:$ND$200=CS$4)*(GMW!$C$2:$C$200=CS$1),0),$F224-1966)</f>
        <v>1198.74</v>
      </c>
      <c r="CT224" s="5" cm="1">
        <f t="array" ref="CT224">INDEX(GMW!$A$2:$NF$200,MATCH(1,(GMW!$NE$2:$NE$200=CT$3)*(GMW!$ND$2:$ND$200=CT$4)*(GMW!$C$2:$C$200=CT$1),0),$F224-1966)</f>
        <v>785.33860000000004</v>
      </c>
      <c r="CU224" s="5" cm="1">
        <f t="array" ref="CU224">INDEX(GMW!$A$2:$NF$200,MATCH(1,(GMW!$NE$2:$NE$200=CU$3)*(GMW!$ND$2:$ND$200=CU$4)*(GMW!$C$2:$C$200=CU$1),0),$F224-1966)</f>
        <v>583.61649999999997</v>
      </c>
      <c r="CV224" s="5" cm="1">
        <f t="array" ref="CV224">INDEX(GMW!$A$2:$NF$200,MATCH(1,(GMW!$NE$2:$NE$200=CV$3)*(GMW!$ND$2:$ND$200=CV$4)*(GMW!$C$2:$C$200=CV$1),0),$F224-1966)</f>
        <v>451.11189999999999</v>
      </c>
      <c r="CW224" s="5" cm="1">
        <f t="array" ref="CW224">INDEX(GMW!$A$2:$NF$200,MATCH(1,(GMW!$NE$2:$NE$200=CW$3)*(GMW!$ND$2:$ND$200=CW$4)*(GMW!$C$2:$C$200=CW$1),0),$F224-1966)</f>
        <v>308.76510000000002</v>
      </c>
      <c r="CX224" s="5" cm="1">
        <f t="array" ref="CX224">INDEX(GMW!$A$2:$NF$200,MATCH(1,(GMW!$NE$2:$NE$200=CX$3)*(GMW!$ND$2:$ND$200=CX$4)*(GMW!$C$2:$C$200=CX$1),0),$F224-1966)</f>
        <v>169.26769999999999</v>
      </c>
      <c r="CY224" s="5" cm="1">
        <f t="array" ref="CY224">INDEX(GMW!$A$2:$NF$200,MATCH(1,(GMW!$NE$2:$NE$200=CY$3)*(GMW!$ND$2:$ND$200=CY$4)*(GMW!$C$2:$C$200=CY$1),0),$F224-1966)</f>
        <v>134.47229999999999</v>
      </c>
      <c r="CZ224" s="5" cm="1">
        <f t="array" ref="CZ224">INDEX(GMW!$A$2:$NF$200,MATCH(1,(GMW!$NE$2:$NE$200=CZ$3)*(GMW!$ND$2:$ND$200=CZ$4)*(GMW!$C$2:$C$200=CZ$1),0),$F224-1966)</f>
        <v>74.731579999999994</v>
      </c>
      <c r="DA224" s="5" cm="1">
        <f t="array" ref="DA224">INDEX(GMW!$A$2:$NF$200,MATCH(1,(GMW!$NE$2:$NE$200=DA$3)*(GMW!$ND$2:$ND$200=DA$4)*(GMW!$C$2:$C$200=DA$1),0),$F224-1966)</f>
        <v>167.08160000000001</v>
      </c>
      <c r="DB224" s="5" cm="1">
        <f t="array" ref="DB224">INDEX(GMW!$A$2:$NF$200,MATCH(1,(GMW!$NE$2:$NE$200=DB$3)*(GMW!$ND$2:$ND$200=DB$4)*(GMW!$C$2:$C$200=DB$1),0),$F224-1966)</f>
        <v>67.801220000000001</v>
      </c>
      <c r="DC224" s="5" cm="1">
        <f t="array" ref="DC224">INDEX(GMW!$A$2:$NF$200,MATCH(1,(GMW!$NE$2:$NE$200=DC$3)*(GMW!$ND$2:$ND$200=DC$4)*(GMW!$C$2:$C$200=DC$1),0),$F224-1966)</f>
        <v>81.051680000000005</v>
      </c>
    </row>
    <row r="225" spans="1:107" x14ac:dyDescent="0.25">
      <c r="B225" s="5">
        <f t="shared" si="72"/>
        <v>2027</v>
      </c>
      <c r="C225" s="5">
        <f t="shared" si="72"/>
        <v>2027</v>
      </c>
      <c r="F225" s="5">
        <f t="shared" si="58"/>
        <v>2191</v>
      </c>
      <c r="G225" s="5" cm="1">
        <f t="array" ref="G225">INDEX(GMW!$A$2:$NF$200,MATCH(1,(GMW!$NE$2:$NE$200=G$3)*(GMW!$ND$2:$ND$200=G$4)*(GMW!$C$2:$C$200=G$1),0),$F225-1966)</f>
        <v>723392.6</v>
      </c>
      <c r="H225" s="5" cm="1">
        <f t="array" ref="H225">INDEX(GMW!$A$2:$NF$200,MATCH(1,(GMW!$NE$2:$NE$200=H$3)*(GMW!$ND$2:$ND$200=H$4)*(GMW!$C$2:$C$200=H$1),0),$F225-1966)</f>
        <v>425314.2</v>
      </c>
      <c r="I225" s="5" cm="1">
        <f t="array" ref="I225">INDEX(GMW!$A$2:$NF$200,MATCH(1,(GMW!$NE$2:$NE$200=I$3)*(GMW!$ND$2:$ND$200=I$4)*(GMW!$C$2:$C$200=I$1),0),$F225-1966)</f>
        <v>140816</v>
      </c>
      <c r="J225" s="5" cm="1">
        <f t="array" ref="J225">INDEX(GMW!$A$2:$NF$200,MATCH(1,(GMW!$NE$2:$NE$200=J$3)*(GMW!$ND$2:$ND$200=J$4)*(GMW!$C$2:$C$200=J$1),0),$F225-1966)</f>
        <v>155488.79999999999</v>
      </c>
      <c r="K225" s="5" cm="1">
        <f t="array" ref="K225">INDEX(GMW!$A$2:$NF$200,MATCH(1,(GMW!$NE$2:$NE$200=K$3)*(GMW!$ND$2:$ND$200=K$4)*(GMW!$C$2:$C$200=K$1),0),$F225-1966)</f>
        <v>228946.3</v>
      </c>
      <c r="L225" s="5" cm="1">
        <f t="array" ref="L225">INDEX(GMW!$A$2:$NF$200,MATCH(1,(GMW!$NE$2:$NE$200=L$3)*(GMW!$ND$2:$ND$200=L$4)*(GMW!$C$2:$C$200=L$1),0),$F225-1966)</f>
        <v>244021.6</v>
      </c>
      <c r="M225" s="5" cm="1">
        <f t="array" ref="M225">INDEX(GMW!$A$2:$NF$200,MATCH(1,(GMW!$NE$2:$NE$200=M$3)*(GMW!$ND$2:$ND$200=M$4)*(GMW!$C$2:$C$200=M$1),0),$F225-1966)</f>
        <v>76382.91</v>
      </c>
      <c r="N225" s="5" cm="1">
        <f t="array" ref="N225">INDEX(GMW!$A$2:$NF$200,MATCH(1,(GMW!$NE$2:$NE$200=N$3)*(GMW!$ND$2:$ND$200=N$4)*(GMW!$C$2:$C$200=N$1),0),$F225-1966)</f>
        <v>26942.959999999999</v>
      </c>
      <c r="O225" s="5" cm="1">
        <f t="array" ref="O225">INDEX(GMW!$A$2:$NF$200,MATCH(1,(GMW!$NE$2:$NE$200=O$3)*(GMW!$ND$2:$ND$200=O$4)*(GMW!$C$2:$C$200=O$1),0),$F225-1966)</f>
        <v>146.3366</v>
      </c>
      <c r="P225" s="5" cm="1">
        <f t="array" ref="P225">INDEX(GMW!$A$2:$NF$200,MATCH(1,(GMW!$NE$2:$NE$200=P$3)*(GMW!$ND$2:$ND$200=P$4)*(GMW!$C$2:$C$200=P$1),0),$F225-1966)</f>
        <v>3</v>
      </c>
      <c r="Q225" s="5" cm="1">
        <f t="array" ref="Q225">INDEX(GMW!$A$2:$NF$200,MATCH(1,(GMW!$NE$2:$NE$200=Q$3)*(GMW!$ND$2:$ND$200=Q$4)*(GMW!$C$2:$C$200=Q$1),0),$F225-1966)</f>
        <v>4.0115910000000001</v>
      </c>
      <c r="R225" s="5" cm="1">
        <f t="array" ref="R225">INDEX(GMW!$A$2:$NF$200,MATCH(1,(GMW!$NE$2:$NE$200=R$3)*(GMW!$ND$2:$ND$200=R$4)*(GMW!$C$2:$C$200=R$1),0),$F225-1966)</f>
        <v>146.3366</v>
      </c>
      <c r="S225" s="5" cm="1">
        <f t="array" ref="S225">INDEX(GMW!$A$2:$NF$200,MATCH(1,(GMW!$NE$2:$NE$200=S$3)*(GMW!$ND$2:$ND$200=S$4)*(GMW!$C$2:$C$200=S$1),0),$F225-1966)</f>
        <v>37487.730000000003</v>
      </c>
      <c r="T225" s="5" cm="1">
        <f t="array" ref="T225">INDEX(GMW!$A$2:$NF$200,MATCH(1,(GMW!$NE$2:$NE$200=T$3)*(GMW!$ND$2:$ND$200=T$4)*(GMW!$C$2:$C$200=T$1),0),$F225-1966)</f>
        <v>359.97039999999998</v>
      </c>
      <c r="U225" s="5" cm="1">
        <f t="array" ref="U225">INDEX(GMW!$A$2:$NF$200,MATCH(1,(GMW!$NE$2:$NE$200=U$3)*(GMW!$ND$2:$ND$200=U$4)*(GMW!$C$2:$C$200=U$1),0),$F225-1966)</f>
        <v>44.802610000000001</v>
      </c>
      <c r="V225" s="5" cm="1">
        <f t="array" ref="V225">INDEX(GMW!$A$2:$NF$200,MATCH(1,(GMW!$NE$2:$NE$200=V$3)*(GMW!$ND$2:$ND$200=V$4)*(GMW!$C$2:$C$200=V$1),0),$F225-1966)</f>
        <v>2489.89</v>
      </c>
      <c r="W225" s="5" cm="1">
        <f t="array" ref="W225">INDEX(GMW!$A$2:$NF$200,MATCH(1,(GMW!$NE$2:$NE$200=W$3)*(GMW!$ND$2:$ND$200=W$4)*(GMW!$C$2:$C$200=W$1),0),$F225-1966)</f>
        <v>137.84289999999999</v>
      </c>
      <c r="X225" s="5" cm="1">
        <f t="array" ref="X225">INDEX(GMW!$A$2:$NF$200,MATCH(1,(GMW!$NE$2:$NE$200=X$3)*(GMW!$ND$2:$ND$200=X$4)*(GMW!$C$2:$C$200=X$1),0),$F225-1966)</f>
        <v>248.91810000000001</v>
      </c>
      <c r="Y225" s="5" cm="1">
        <f t="array" ref="Y225">INDEX(GMW!$A$2:$NF$200,MATCH(1,(GMW!$NE$2:$NE$200=Y$3)*(GMW!$ND$2:$ND$200=Y$4)*(GMW!$C$2:$C$200=Y$1),0),$F225-1966)</f>
        <v>2280.0700000000002</v>
      </c>
      <c r="Z225" s="5" cm="1">
        <f t="array" ref="Z225">INDEX(GMW!$A$2:$NF$200,MATCH(1,(GMW!$NE$2:$NE$200=Z$3)*(GMW!$ND$2:$ND$200=Z$4)*(GMW!$C$2:$C$200=Z$1),0),$F225-1966)</f>
        <v>4704.058</v>
      </c>
      <c r="AA225" s="5" cm="1">
        <f t="array" ref="AA225">INDEX(GMW!$A$2:$NF$200,MATCH(1,(GMW!$NE$2:$NE$200=AA$3)*(GMW!$ND$2:$ND$200=AA$4)*(GMW!$C$2:$C$200=AA$1),0),$F225-1966)</f>
        <v>1938.6669999999999</v>
      </c>
      <c r="AB225" s="5" cm="1">
        <f t="array" ref="AB225">INDEX(GMW!$A$2:$NF$200,MATCH(1,(GMW!$NE$2:$NE$200=AB$3)*(GMW!$ND$2:$ND$200=AB$4)*(GMW!$C$2:$C$200=AB$1),0),$F225-1966)</f>
        <v>2679.6280000000002</v>
      </c>
      <c r="AC225" s="5" cm="1">
        <f t="array" ref="AC225">INDEX(GMW!$A$2:$NF$200,MATCH(1,(GMW!$NE$2:$NE$200=AC$3)*(GMW!$ND$2:$ND$200=AC$4)*(GMW!$C$2:$C$200=AC$1),0),$F225-1966)</f>
        <v>1659.3510000000001</v>
      </c>
      <c r="AD225" s="5" cm="1">
        <f t="array" ref="AD225">INDEX(GMW!$A$2:$NF$200,MATCH(1,(GMW!$NE$2:$NE$200=AD$3)*(GMW!$ND$2:$ND$200=AD$4)*(GMW!$C$2:$C$200=AD$1),0),$F225-1966)</f>
        <v>1178.7909999999999</v>
      </c>
      <c r="AE225" s="5" cm="1">
        <f t="array" ref="AE225">INDEX(GMW!$A$2:$NF$200,MATCH(1,(GMW!$NE$2:$NE$200=AE$3)*(GMW!$ND$2:$ND$200=AE$4)*(GMW!$C$2:$C$200=AE$1),0),$F225-1966)</f>
        <v>721.72990000000004</v>
      </c>
      <c r="AF225" s="5" cm="1">
        <f t="array" ref="AF225">INDEX(GMW!$A$2:$NF$200,MATCH(1,(GMW!$NE$2:$NE$200=AF$3)*(GMW!$ND$2:$ND$200=AF$4)*(GMW!$C$2:$C$200=AF$1),0),$F225-1966)</f>
        <v>3551.9920000000002</v>
      </c>
      <c r="AG225" s="5" cm="1">
        <f t="array" ref="AG225">INDEX(GMW!$A$2:$NF$200,MATCH(1,(GMW!$NE$2:$NE$200=AG$3)*(GMW!$ND$2:$ND$200=AG$4)*(GMW!$C$2:$C$200=AG$1),0),$F225-1966)</f>
        <v>3053.0520000000001</v>
      </c>
      <c r="AH225" s="5" cm="1">
        <f t="array" ref="AH225">INDEX(GMW!$A$2:$NF$200,MATCH(1,(GMW!$NE$2:$NE$200=AH$3)*(GMW!$ND$2:$ND$200=AH$4)*(GMW!$C$2:$C$200=AH$1),0),$F225-1966)</f>
        <v>1785.0360000000001</v>
      </c>
      <c r="AI225" s="5" cm="1">
        <f t="array" ref="AI225">INDEX(GMW!$A$2:$NF$200,MATCH(1,(GMW!$NE$2:$NE$200=AI$3)*(GMW!$ND$2:$ND$200=AI$4)*(GMW!$C$2:$C$200=AI$1),0),$F225-1966)</f>
        <v>3153.817</v>
      </c>
      <c r="AJ225" s="5" cm="1">
        <f t="array" ref="AJ225">INDEX(GMW!$A$2:$NF$200,MATCH(1,(GMW!$NE$2:$NE$200=AJ$3)*(GMW!$ND$2:$ND$200=AJ$4)*(GMW!$C$2:$C$200=AJ$1),0),$F225-1966)</f>
        <v>5303.1610000000001</v>
      </c>
      <c r="AK225" s="5" cm="1">
        <f t="array" ref="AK225">INDEX(GMW!$A$2:$NF$200,MATCH(1,(GMW!$NE$2:$NE$200=AK$3)*(GMW!$ND$2:$ND$200=AK$4)*(GMW!$C$2:$C$200=AK$1),0),$F225-1966)</f>
        <v>1150.521</v>
      </c>
      <c r="AL225" s="5" cm="1">
        <f t="array" ref="AL225">INDEX(GMW!$A$2:$NF$200,MATCH(1,(GMW!$NE$2:$NE$200=AL$3)*(GMW!$ND$2:$ND$200=AL$4)*(GMW!$C$2:$C$200=AL$1),0),$F225-1966)</f>
        <v>1046.433</v>
      </c>
      <c r="AM225" s="5" cm="1">
        <f t="array" ref="AM225">INDEX(GMW!$A$2:$NF$200,MATCH(1,(GMW!$NE$2:$NE$200=AM$3)*(GMW!$ND$2:$ND$200=AM$4)*(GMW!$C$2:$C$200=AM$1),0),$F225-1966)</f>
        <v>34651.980000000003</v>
      </c>
      <c r="AN225" s="5" cm="1">
        <f t="array" ref="AN225">INDEX(GMW!$A$2:$NF$200,MATCH(1,(GMW!$NE$2:$NE$200=AN$3)*(GMW!$ND$2:$ND$200=AN$4)*(GMW!$C$2:$C$200=AN$1),0),$F225-1966)</f>
        <v>6176.2539999999999</v>
      </c>
      <c r="AO225" s="5" cm="1">
        <f t="array" ref="AO225">INDEX(GMW!$A$2:$NF$200,MATCH(1,(GMW!$NE$2:$NE$200=AO$3)*(GMW!$ND$2:$ND$200=AO$4)*(GMW!$C$2:$C$200=AO$1),0),$F225-1966)</f>
        <v>723392.6</v>
      </c>
      <c r="AP225" s="5" cm="1">
        <f t="array" ref="AP225">INDEX(GMW!$A$2:$NF$200,MATCH(1,(GMW!$NE$2:$NE$200=AP$3)*(GMW!$ND$2:$ND$200=AP$4)*(GMW!$C$2:$C$200=AP$1),0),$F225-1966)</f>
        <v>6268.3739999999998</v>
      </c>
      <c r="AQ225" s="5" cm="1">
        <f t="array" ref="AQ225">INDEX(GMW!$A$2:$NF$200,MATCH(1,(GMW!$NE$2:$NE$200=AQ$3)*(GMW!$ND$2:$ND$200=AQ$4)*(GMW!$C$2:$C$200=AQ$1),0),$F225-1966)</f>
        <v>142251.1</v>
      </c>
      <c r="AR225" s="5" cm="1">
        <f t="array" ref="AR225">INDEX(GMW!$A$2:$NF$200,MATCH(1,(GMW!$NE$2:$NE$200=AR$3)*(GMW!$ND$2:$ND$200=AR$4)*(GMW!$C$2:$C$200=AR$1),0),$F225-1966)</f>
        <v>930.59699999999998</v>
      </c>
      <c r="AS225" s="5" cm="1">
        <f t="array" ref="AS225">INDEX(GMW!$A$2:$NF$200,MATCH(1,(GMW!$NE$2:$NE$200=AS$3)*(GMW!$ND$2:$ND$200=AS$4)*(GMW!$C$2:$C$200=AS$1),0),$F225-1966)</f>
        <v>672.69</v>
      </c>
      <c r="AT225" s="5" cm="1">
        <f t="array" ref="AT225">INDEX(GMW!$A$2:$NF$200,MATCH(1,(GMW!$NE$2:$NE$200=AT$3)*(GMW!$ND$2:$ND$200=AT$4)*(GMW!$C$2:$C$200=AT$1),0),$F225-1966)</f>
        <v>494.16980000000001</v>
      </c>
      <c r="AU225" s="5" cm="1">
        <f t="array" ref="AU225">INDEX(GMW!$A$2:$NF$200,MATCH(1,(GMW!$NE$2:$NE$200=AU$3)*(GMW!$ND$2:$ND$200=AU$4)*(GMW!$C$2:$C$200=AU$1),0),$F225-1966)</f>
        <v>643826.1</v>
      </c>
      <c r="AV225" s="5" cm="1">
        <f t="array" ref="AV225">INDEX(GMW!$A$2:$NF$200,MATCH(1,(GMW!$NE$2:$NE$200=AV$3)*(GMW!$ND$2:$ND$200=AV$4)*(GMW!$C$2:$C$200=AV$1),0),$F225-1966)</f>
        <v>29553.02</v>
      </c>
      <c r="AW225" s="5" cm="1">
        <f t="array" ref="AW225">INDEX(GMW!$A$2:$NF$200,MATCH(1,(GMW!$NE$2:$NE$200=AW$3)*(GMW!$ND$2:$ND$200=AW$4)*(GMW!$C$2:$C$200=AW$1),0),$F225-1966)</f>
        <v>424.95139999999998</v>
      </c>
      <c r="AX225" s="5" cm="1">
        <f t="array" ref="AX225">INDEX(GMW!$A$2:$NF$200,MATCH(1,(GMW!$NE$2:$NE$200=AX$3)*(GMW!$ND$2:$ND$200=AX$4)*(GMW!$C$2:$C$200=AX$1),0),$F225-1966)</f>
        <v>4024.8040000000001</v>
      </c>
      <c r="AY225" s="5" cm="1">
        <f t="array" ref="AY225">INDEX(GMW!$A$2:$NF$200,MATCH(1,(GMW!$NE$2:$NE$200=AY$3)*(GMW!$ND$2:$ND$200=AY$4)*(GMW!$C$2:$C$200=AY$1),0),$F225-1966)</f>
        <v>28859.1</v>
      </c>
      <c r="AZ225" s="5" cm="1">
        <f t="array" ref="AZ225">INDEX(GMW!$A$2:$NF$200,MATCH(1,(GMW!$NE$2:$NE$200=AZ$3)*(GMW!$ND$2:$ND$200=AZ$4)*(GMW!$C$2:$C$200=AZ$1),0),$F225-1966)</f>
        <v>11742.63</v>
      </c>
      <c r="BA225" s="5" cm="1">
        <f t="array" ref="BA225">INDEX(GMW!$A$2:$NF$200,MATCH(1,(GMW!$NE$2:$NE$200=BA$3)*(GMW!$ND$2:$ND$200=BA$4)*(GMW!$C$2:$C$200=BA$1),0),$F225-1966)</f>
        <v>4.9936540000000003</v>
      </c>
      <c r="BB225" s="5" cm="1">
        <f t="array" ref="BB225">INDEX(GMW!$A$2:$NF$200,MATCH(1,(GMW!$NE$2:$NE$200=BB$3)*(GMW!$ND$2:$ND$200=BB$4)*(GMW!$C$2:$C$200=BB$1),0),$F225-1966)</f>
        <v>13130.66</v>
      </c>
      <c r="BC225" s="5" cm="1">
        <f t="array" ref="BC225">INDEX(GMW!$A$2:$NF$200,MATCH(1,(GMW!$NE$2:$NE$200=BC$3)*(GMW!$ND$2:$ND$200=BC$4)*(GMW!$C$2:$C$200=BC$1),0),$F225-1966)</f>
        <v>0.59850800000000004</v>
      </c>
      <c r="BD225" s="5" cm="1">
        <f t="array" ref="BD225">INDEX(GMW!$A$2:$NF$200,MATCH(1,(GMW!$NE$2:$NE$200=BD$3)*(GMW!$ND$2:$ND$200=BD$4)*(GMW!$C$2:$C$200=BD$1),0),$F225-1966)</f>
        <v>8064.4480000000003</v>
      </c>
      <c r="BE225" s="5" cm="1">
        <f t="array" ref="BE225">INDEX(GMW!$A$2:$NF$200,MATCH(1,(GMW!$NE$2:$NE$200=BE$3)*(GMW!$ND$2:$ND$200=BE$4)*(GMW!$C$2:$C$200=BE$1),0),$F225-1966)</f>
        <v>15.01765</v>
      </c>
      <c r="BF225" s="5" cm="1">
        <f t="array" ref="BF225">INDEX(GMW!$A$2:$NF$200,MATCH(1,(GMW!$NE$2:$NE$200=BF$3)*(GMW!$ND$2:$ND$200=BF$4)*(GMW!$C$2:$C$200=BF$1),0),$F225-1966)</f>
        <v>21.440850000000001</v>
      </c>
      <c r="BG225" s="5" cm="1">
        <f t="array" ref="BG225">INDEX(GMW!$A$2:$NF$200,MATCH(1,(GMW!$NE$2:$NE$200=BG$3)*(GMW!$ND$2:$ND$200=BG$4)*(GMW!$C$2:$C$200=BG$1),0),$F225-1966)</f>
        <v>24.920069999999999</v>
      </c>
      <c r="BH225" s="5" cm="1">
        <f t="array" ref="BH225">INDEX(GMW!$A$2:$NF$200,MATCH(1,(GMW!$NE$2:$NE$200=BH$3)*(GMW!$ND$2:$ND$200=BH$4)*(GMW!$C$2:$C$200=BH$1),0),$F225-1966)</f>
        <v>11.64734</v>
      </c>
      <c r="BI225" s="5" cm="1">
        <f t="array" ref="BI225">INDEX(GMW!$A$2:$NF$200,MATCH(1,(GMW!$NE$2:$NE$200=BI$3)*(GMW!$ND$2:$ND$200=BI$4)*(GMW!$C$2:$C$200=BI$1),0),$F225-1966)</f>
        <v>2.7955130000000001</v>
      </c>
      <c r="BJ225" s="5" cm="1">
        <f t="array" ref="BJ225">INDEX(GMW!$A$2:$NF$200,MATCH(1,(GMW!$NE$2:$NE$200=BJ$3)*(GMW!$ND$2:$ND$200=BJ$4)*(GMW!$C$2:$C$200=BJ$1),0),$F225-1966)</f>
        <v>4.496759</v>
      </c>
      <c r="BK225" s="5" cm="1">
        <f t="array" ref="BK225">INDEX(GMW!$A$2:$NF$200,MATCH(1,(GMW!$NE$2:$NE$200=BK$3)*(GMW!$ND$2:$ND$200=BK$4)*(GMW!$C$2:$C$200=BK$1),0),$F225-1966)</f>
        <v>2.635046</v>
      </c>
      <c r="BL225" s="5" cm="1">
        <f t="array" ref="BL225">INDEX(GMW!$A$2:$NF$200,MATCH(1,(GMW!$NE$2:$NE$200=BL$3)*(GMW!$ND$2:$ND$200=BL$4)*(GMW!$C$2:$C$200=BL$1),0),$F225-1966)</f>
        <v>1.325885</v>
      </c>
      <c r="BM225" s="5" cm="1">
        <f t="array" ref="BM225">INDEX(GMW!$A$2:$NF$200,MATCH(1,(GMW!$NE$2:$NE$200=BM$3)*(GMW!$ND$2:$ND$200=BM$4)*(GMW!$C$2:$C$200=BM$1),0),$F225-1966)</f>
        <v>0.89814780000000005</v>
      </c>
      <c r="BN225" s="5" cm="1">
        <f t="array" ref="BN225">INDEX(GMW!$A$2:$NF$200,MATCH(1,(GMW!$NE$2:$NE$200=BN$3)*(GMW!$ND$2:$ND$200=BN$4)*(GMW!$C$2:$C$200=BN$1),0),$F225-1966)</f>
        <v>2.2472279999999998</v>
      </c>
      <c r="BO225" s="5" cm="1">
        <f t="array" ref="BO225">INDEX(GMW!$A$2:$NF$200,MATCH(1,(GMW!$NE$2:$NE$200=BO$3)*(GMW!$ND$2:$ND$200=BO$4)*(GMW!$C$2:$C$200=BO$1),0),$F225-1966)</f>
        <v>1.577447</v>
      </c>
      <c r="BP225" s="5" cm="1">
        <f t="array" ref="BP225">INDEX(GMW!$A$2:$NF$200,MATCH(1,(GMW!$NE$2:$NE$200=BP$3)*(GMW!$ND$2:$ND$200=BP$4)*(GMW!$C$2:$C$200=BP$1),0),$F225-1966)</f>
        <v>3291928</v>
      </c>
      <c r="BQ225" s="5" cm="1">
        <f t="array" ref="BQ225">INDEX(GMW!$A$2:$NF$200,MATCH(1,(GMW!$NE$2:$NE$200=BQ$3)*(GMW!$ND$2:$ND$200=BQ$4)*(GMW!$C$2:$C$200=BQ$1),0),$F225-1966)</f>
        <v>46295.93</v>
      </c>
      <c r="BR225" s="5" cm="1">
        <f t="array" ref="BR225">INDEX(GMW!$A$2:$NF$200,MATCH(1,(GMW!$NE$2:$NE$200=BR$3)*(GMW!$ND$2:$ND$200=BR$4)*(GMW!$C$2:$C$200=BR$1),0),$F225-1966)</f>
        <v>1401660</v>
      </c>
      <c r="BS225" s="5" cm="1">
        <f t="array" ref="BS225">INDEX(GMW!$A$2:$NF$200,MATCH(1,(GMW!$NE$2:$NE$200=BS$3)*(GMW!$ND$2:$ND$200=BS$4)*(GMW!$C$2:$C$200=BS$1),0),$F225-1966)</f>
        <v>3591233</v>
      </c>
      <c r="BT225" s="5" cm="1">
        <f t="array" ref="BT225">INDEX(GMW!$A$2:$NF$200,MATCH(1,(GMW!$NE$2:$NE$200=BT$3)*(GMW!$ND$2:$ND$200=BT$4)*(GMW!$C$2:$C$200=BT$1),0),$F225-1966)</f>
        <v>1847587</v>
      </c>
      <c r="BU225" s="5" cm="1">
        <f t="array" ref="BU225">INDEX(GMW!$A$2:$NF$200,MATCH(1,(GMW!$NE$2:$NE$200=BU$3)*(GMW!$ND$2:$ND$200=BU$4)*(GMW!$C$2:$C$200=BU$1),0),$F225-1966)</f>
        <v>988.29489999999998</v>
      </c>
      <c r="BV225" s="5" cm="1">
        <f t="array" ref="BV225">INDEX(GMW!$A$2:$NF$200,MATCH(1,(GMW!$NE$2:$NE$200=BV$3)*(GMW!$ND$2:$ND$200=BV$4)*(GMW!$C$2:$C$200=BV$1),0),$F225-1966)</f>
        <v>3255891</v>
      </c>
      <c r="BW225" s="5" cm="1">
        <f t="array" ref="BW225">INDEX(GMW!$A$2:$NF$200,MATCH(1,(GMW!$NE$2:$NE$200=BW$3)*(GMW!$ND$2:$ND$200=BW$4)*(GMW!$C$2:$C$200=BW$1),0),$F225-1966)</f>
        <v>198.35769999999999</v>
      </c>
      <c r="BX225" s="5" cm="1">
        <f t="array" ref="BX225">INDEX(GMW!$A$2:$NF$200,MATCH(1,(GMW!$NE$2:$NE$200=BX$3)*(GMW!$ND$2:$ND$200=BX$4)*(GMW!$C$2:$C$200=BX$1),0),$F225-1966)</f>
        <v>1445703</v>
      </c>
      <c r="BY225" s="5" cm="1">
        <f t="array" ref="BY225">INDEX(GMW!$A$2:$NF$200,MATCH(1,(GMW!$NE$2:$NE$200=BY$3)*(GMW!$ND$2:$ND$200=BY$4)*(GMW!$C$2:$C$200=BY$1),0),$F225-1966)</f>
        <v>2830.5729999999999</v>
      </c>
      <c r="BZ225" s="5" cm="1">
        <f t="array" ref="BZ225">INDEX(GMW!$A$2:$NF$200,MATCH(1,(GMW!$NE$2:$NE$200=BZ$3)*(GMW!$ND$2:$ND$200=BZ$4)*(GMW!$C$2:$C$200=BZ$1),0),$F225-1966)</f>
        <v>4164.893</v>
      </c>
      <c r="CA225" s="5" cm="1">
        <f t="array" ref="CA225">INDEX(GMW!$A$2:$NF$200,MATCH(1,(GMW!$NE$2:$NE$200=CA$3)*(GMW!$ND$2:$ND$200=CA$4)*(GMW!$C$2:$C$200=CA$1),0),$F225-1966)</f>
        <v>3546.47</v>
      </c>
      <c r="CB225" s="5" cm="1">
        <f t="array" ref="CB225">INDEX(GMW!$A$2:$NF$200,MATCH(1,(GMW!$NE$2:$NE$200=CB$3)*(GMW!$ND$2:$ND$200=CB$4)*(GMW!$C$2:$C$200=CB$1),0),$F225-1966)</f>
        <v>1849.0630000000001</v>
      </c>
      <c r="CC225" s="5" cm="1">
        <f t="array" ref="CC225">INDEX(GMW!$A$2:$NF$200,MATCH(1,(GMW!$NE$2:$NE$200=CC$3)*(GMW!$ND$2:$ND$200=CC$4)*(GMW!$C$2:$C$200=CC$1),0),$F225-1966)</f>
        <v>594.70060000000001</v>
      </c>
      <c r="CD225" s="5" cm="1">
        <f t="array" ref="CD225">INDEX(GMW!$A$2:$NF$200,MATCH(1,(GMW!$NE$2:$NE$200=CD$3)*(GMW!$ND$2:$ND$200=CD$4)*(GMW!$C$2:$C$200=CD$1),0),$F225-1966)</f>
        <v>767.65920000000006</v>
      </c>
      <c r="CE225" s="5" cm="1">
        <f t="array" ref="CE225">INDEX(GMW!$A$2:$NF$200,MATCH(1,(GMW!$NE$2:$NE$200=CE$3)*(GMW!$ND$2:$ND$200=CE$4)*(GMW!$C$2:$C$200=CE$1),0),$F225-1966)</f>
        <v>633.11789999999996</v>
      </c>
      <c r="CF225" s="5" cm="1">
        <f t="array" ref="CF225">INDEX(GMW!$A$2:$NF$200,MATCH(1,(GMW!$NE$2:$NE$200=CF$3)*(GMW!$ND$2:$ND$200=CF$4)*(GMW!$C$2:$C$200=CF$1),0),$F225-1966)</f>
        <v>271.96620000000001</v>
      </c>
      <c r="CG225" s="5" cm="1">
        <f t="array" ref="CG225">INDEX(GMW!$A$2:$NF$200,MATCH(1,(GMW!$NE$2:$NE$200=CG$3)*(GMW!$ND$2:$ND$200=CG$4)*(GMW!$C$2:$C$200=CG$1),0),$F225-1966)</f>
        <v>147.98070000000001</v>
      </c>
      <c r="CH225" s="5" cm="1">
        <f t="array" ref="CH225">INDEX(GMW!$A$2:$NF$200,MATCH(1,(GMW!$NE$2:$NE$200=CH$3)*(GMW!$ND$2:$ND$200=CH$4)*(GMW!$C$2:$C$200=CH$1),0),$F225-1966)</f>
        <v>459.74939999999998</v>
      </c>
      <c r="CI225" s="5" cm="1">
        <f t="array" ref="CI225">INDEX(GMW!$A$2:$NF$200,MATCH(1,(GMW!$NE$2:$NE$200=CI$3)*(GMW!$ND$2:$ND$200=CI$4)*(GMW!$C$2:$C$200=CI$1),0),$F225-1966)</f>
        <v>287.3682</v>
      </c>
      <c r="CJ225" s="5" cm="1">
        <f t="array" ref="CJ225">INDEX(GMW!$A$2:$NF$200,MATCH(1,(GMW!$NE$2:$NE$200=CJ$3)*(GMW!$ND$2:$ND$200=CJ$4)*(GMW!$C$2:$C$200=CJ$1),0),$F225-1966)</f>
        <v>821556.7</v>
      </c>
      <c r="CK225" s="5" cm="1">
        <f t="array" ref="CK225">INDEX(GMW!$A$2:$NF$200,MATCH(1,(GMW!$NE$2:$NE$200=CK$3)*(GMW!$ND$2:$ND$200=CK$4)*(GMW!$C$2:$C$200=CK$1),0),$F225-1966)</f>
        <v>8394.3109999999997</v>
      </c>
      <c r="CL225" s="5" cm="1">
        <f t="array" ref="CL225">INDEX(GMW!$A$2:$NF$200,MATCH(1,(GMW!$NE$2:$NE$200=CL$3)*(GMW!$ND$2:$ND$200=CL$4)*(GMW!$C$2:$C$200=CL$1),0),$F225-1966)</f>
        <v>163776</v>
      </c>
      <c r="CM225" s="5" cm="1">
        <f t="array" ref="CM225">INDEX(GMW!$A$2:$NF$200,MATCH(1,(GMW!$NE$2:$NE$200=CM$3)*(GMW!$ND$2:$ND$200=CM$4)*(GMW!$C$2:$C$200=CM$1),0),$F225-1966)</f>
        <v>861732.4</v>
      </c>
      <c r="CN225" s="5" cm="1">
        <f t="array" ref="CN225">INDEX(GMW!$A$2:$NF$200,MATCH(1,(GMW!$NE$2:$NE$200=CN$3)*(GMW!$ND$2:$ND$200=CN$4)*(GMW!$C$2:$C$200=CN$1),0),$F225-1966)</f>
        <v>765759.6</v>
      </c>
      <c r="CO225" s="5" cm="1">
        <f t="array" ref="CO225">INDEX(GMW!$A$2:$NF$200,MATCH(1,(GMW!$NE$2:$NE$200=CO$3)*(GMW!$ND$2:$ND$200=CO$4)*(GMW!$C$2:$C$200=CO$1),0),$F225-1966)</f>
        <v>824.09810000000004</v>
      </c>
      <c r="CP225" s="5" cm="1">
        <f t="array" ref="CP225">INDEX(GMW!$A$2:$NF$200,MATCH(1,(GMW!$NE$2:$NE$200=CP$3)*(GMW!$ND$2:$ND$200=CP$4)*(GMW!$C$2:$C$200=CP$1),0),$F225-1966)</f>
        <v>1808146</v>
      </c>
      <c r="CQ225" s="5" cm="1">
        <f t="array" ref="CQ225">INDEX(GMW!$A$2:$NF$200,MATCH(1,(GMW!$NE$2:$NE$200=CQ$3)*(GMW!$ND$2:$ND$200=CQ$4)*(GMW!$C$2:$C$200=CQ$1),0),$F225-1966)</f>
        <v>216.6816</v>
      </c>
      <c r="CR225" s="5" cm="1">
        <f t="array" ref="CR225">INDEX(GMW!$A$2:$NF$200,MATCH(1,(GMW!$NE$2:$NE$200=CR$3)*(GMW!$ND$2:$ND$200=CR$4)*(GMW!$C$2:$C$200=CR$1),0),$F225-1966)</f>
        <v>712091.4</v>
      </c>
      <c r="CS225" s="5" cm="1">
        <f t="array" ref="CS225">INDEX(GMW!$A$2:$NF$200,MATCH(1,(GMW!$NE$2:$NE$200=CS$3)*(GMW!$ND$2:$ND$200=CS$4)*(GMW!$C$2:$C$200=CS$1),0),$F225-1966)</f>
        <v>1214.0039999999999</v>
      </c>
      <c r="CT225" s="5" cm="1">
        <f t="array" ref="CT225">INDEX(GMW!$A$2:$NF$200,MATCH(1,(GMW!$NE$2:$NE$200=CT$3)*(GMW!$ND$2:$ND$200=CT$4)*(GMW!$C$2:$C$200=CT$1),0),$F225-1966)</f>
        <v>791.87699999999995</v>
      </c>
      <c r="CU225" s="5" cm="1">
        <f t="array" ref="CU225">INDEX(GMW!$A$2:$NF$200,MATCH(1,(GMW!$NE$2:$NE$200=CU$3)*(GMW!$ND$2:$ND$200=CU$4)*(GMW!$C$2:$C$200=CU$1),0),$F225-1966)</f>
        <v>586.9579</v>
      </c>
      <c r="CV225" s="5" cm="1">
        <f t="array" ref="CV225">INDEX(GMW!$A$2:$NF$200,MATCH(1,(GMW!$NE$2:$NE$200=CV$3)*(GMW!$ND$2:$ND$200=CV$4)*(GMW!$C$2:$C$200=CV$1),0),$F225-1966)</f>
        <v>455.02730000000003</v>
      </c>
      <c r="CW225" s="5" cm="1">
        <f t="array" ref="CW225">INDEX(GMW!$A$2:$NF$200,MATCH(1,(GMW!$NE$2:$NE$200=CW$3)*(GMW!$ND$2:$ND$200=CW$4)*(GMW!$C$2:$C$200=CW$1),0),$F225-1966)</f>
        <v>312.03320000000002</v>
      </c>
      <c r="CX225" s="5" cm="1">
        <f t="array" ref="CX225">INDEX(GMW!$A$2:$NF$200,MATCH(1,(GMW!$NE$2:$NE$200=CX$3)*(GMW!$ND$2:$ND$200=CX$4)*(GMW!$C$2:$C$200=CX$1),0),$F225-1966)</f>
        <v>170.92349999999999</v>
      </c>
      <c r="CY225" s="5" cm="1">
        <f t="array" ref="CY225">INDEX(GMW!$A$2:$NF$200,MATCH(1,(GMW!$NE$2:$NE$200=CY$3)*(GMW!$ND$2:$ND$200=CY$4)*(GMW!$C$2:$C$200=CY$1),0),$F225-1966)</f>
        <v>135.7963</v>
      </c>
      <c r="CZ225" s="5" cm="1">
        <f t="array" ref="CZ225">INDEX(GMW!$A$2:$NF$200,MATCH(1,(GMW!$NE$2:$NE$200=CZ$3)*(GMW!$ND$2:$ND$200=CZ$4)*(GMW!$C$2:$C$200=CZ$1),0),$F225-1966)</f>
        <v>75.32732</v>
      </c>
      <c r="DA225" s="5" cm="1">
        <f t="array" ref="DA225">INDEX(GMW!$A$2:$NF$200,MATCH(1,(GMW!$NE$2:$NE$200=DA$3)*(GMW!$ND$2:$ND$200=DA$4)*(GMW!$C$2:$C$200=DA$1),0),$F225-1966)</f>
        <v>169.01480000000001</v>
      </c>
      <c r="DB225" s="5" cm="1">
        <f t="array" ref="DB225">INDEX(GMW!$A$2:$NF$200,MATCH(1,(GMW!$NE$2:$NE$200=DB$3)*(GMW!$ND$2:$ND$200=DB$4)*(GMW!$C$2:$C$200=DB$1),0),$F225-1966)</f>
        <v>68.416259999999994</v>
      </c>
      <c r="DC225" s="5" cm="1">
        <f t="array" ref="DC225">INDEX(GMW!$A$2:$NF$200,MATCH(1,(GMW!$NE$2:$NE$200=DC$3)*(GMW!$ND$2:$ND$200=DC$4)*(GMW!$C$2:$C$200=DC$1),0),$F225-1966)</f>
        <v>81.615780000000001</v>
      </c>
    </row>
    <row r="226" spans="1:107" x14ac:dyDescent="0.25">
      <c r="B226" s="5">
        <f t="shared" si="72"/>
        <v>2027</v>
      </c>
      <c r="C226" s="5">
        <f t="shared" si="72"/>
        <v>2027</v>
      </c>
      <c r="E226" s="5">
        <f t="shared" ref="E226" si="74">+E222+1</f>
        <v>2027</v>
      </c>
      <c r="F226" s="5">
        <f t="shared" si="58"/>
        <v>2192</v>
      </c>
      <c r="G226" s="5" cm="1">
        <f t="array" ref="G226">INDEX(GMW!$A$2:$NF$200,MATCH(1,(GMW!$NE$2:$NE$200=G$3)*(GMW!$ND$2:$ND$200=G$4)*(GMW!$C$2:$C$200=G$1),0),$F226-1966)</f>
        <v>726141.3</v>
      </c>
      <c r="H226" s="5" cm="1">
        <f t="array" ref="H226">INDEX(GMW!$A$2:$NF$200,MATCH(1,(GMW!$NE$2:$NE$200=H$3)*(GMW!$ND$2:$ND$200=H$4)*(GMW!$C$2:$C$200=H$1),0),$F226-1966)</f>
        <v>426803.20000000001</v>
      </c>
      <c r="I226" s="5" cm="1">
        <f t="array" ref="I226">INDEX(GMW!$A$2:$NF$200,MATCH(1,(GMW!$NE$2:$NE$200=I$3)*(GMW!$ND$2:$ND$200=I$4)*(GMW!$C$2:$C$200=I$1),0),$F226-1966)</f>
        <v>141603.20000000001</v>
      </c>
      <c r="J226" s="5" cm="1">
        <f t="array" ref="J226">INDEX(GMW!$A$2:$NF$200,MATCH(1,(GMW!$NE$2:$NE$200=J$3)*(GMW!$ND$2:$ND$200=J$4)*(GMW!$C$2:$C$200=J$1),0),$F226-1966)</f>
        <v>156047.4</v>
      </c>
      <c r="K226" s="5" cm="1">
        <f t="array" ref="K226">INDEX(GMW!$A$2:$NF$200,MATCH(1,(GMW!$NE$2:$NE$200=K$3)*(GMW!$ND$2:$ND$200=K$4)*(GMW!$C$2:$C$200=K$1),0),$F226-1966)</f>
        <v>229649.4</v>
      </c>
      <c r="L226" s="5" cm="1">
        <f t="array" ref="L226">INDEX(GMW!$A$2:$NF$200,MATCH(1,(GMW!$NE$2:$NE$200=L$3)*(GMW!$ND$2:$ND$200=L$4)*(GMW!$C$2:$C$200=L$1),0),$F226-1966)</f>
        <v>244872</v>
      </c>
      <c r="M226" s="5" cm="1">
        <f t="array" ref="M226">INDEX(GMW!$A$2:$NF$200,MATCH(1,(GMW!$NE$2:$NE$200=M$3)*(GMW!$ND$2:$ND$200=M$4)*(GMW!$C$2:$C$200=M$1),0),$F226-1966)</f>
        <v>76856.53</v>
      </c>
      <c r="N226" s="5" cm="1">
        <f t="array" ref="N226">INDEX(GMW!$A$2:$NF$200,MATCH(1,(GMW!$NE$2:$NE$200=N$3)*(GMW!$ND$2:$ND$200=N$4)*(GMW!$C$2:$C$200=N$1),0),$F226-1966)</f>
        <v>27011.01</v>
      </c>
      <c r="O226" s="5" cm="1">
        <f t="array" ref="O226">INDEX(GMW!$A$2:$NF$200,MATCH(1,(GMW!$NE$2:$NE$200=O$3)*(GMW!$ND$2:$ND$200=O$4)*(GMW!$C$2:$C$200=O$1),0),$F226-1966)</f>
        <v>147.1593</v>
      </c>
      <c r="P226" s="5" cm="1">
        <f t="array" ref="P226">INDEX(GMW!$A$2:$NF$200,MATCH(1,(GMW!$NE$2:$NE$200=P$3)*(GMW!$ND$2:$ND$200=P$4)*(GMW!$C$2:$C$200=P$1),0),$F226-1966)</f>
        <v>3</v>
      </c>
      <c r="Q226" s="5" cm="1">
        <f t="array" ref="Q226">INDEX(GMW!$A$2:$NF$200,MATCH(1,(GMW!$NE$2:$NE$200=Q$3)*(GMW!$ND$2:$ND$200=Q$4)*(GMW!$C$2:$C$200=Q$1),0),$F226-1966)</f>
        <v>3.8933599999999999</v>
      </c>
      <c r="R226" s="5" cm="1">
        <f t="array" ref="R226">INDEX(GMW!$A$2:$NF$200,MATCH(1,(GMW!$NE$2:$NE$200=R$3)*(GMW!$ND$2:$ND$200=R$4)*(GMW!$C$2:$C$200=R$1),0),$F226-1966)</f>
        <v>147.1593</v>
      </c>
      <c r="S226" s="5" cm="1">
        <f t="array" ref="S226">INDEX(GMW!$A$2:$NF$200,MATCH(1,(GMW!$NE$2:$NE$200=S$3)*(GMW!$ND$2:$ND$200=S$4)*(GMW!$C$2:$C$200=S$1),0),$F226-1966)</f>
        <v>37605.910000000003</v>
      </c>
      <c r="T226" s="5" cm="1">
        <f t="array" ref="T226">INDEX(GMW!$A$2:$NF$200,MATCH(1,(GMW!$NE$2:$NE$200=T$3)*(GMW!$ND$2:$ND$200=T$4)*(GMW!$C$2:$C$200=T$1),0),$F226-1966)</f>
        <v>360.14890000000003</v>
      </c>
      <c r="U226" s="5" cm="1">
        <f t="array" ref="U226">INDEX(GMW!$A$2:$NF$200,MATCH(1,(GMW!$NE$2:$NE$200=U$3)*(GMW!$ND$2:$ND$200=U$4)*(GMW!$C$2:$C$200=U$1),0),$F226-1966)</f>
        <v>44.488819999999997</v>
      </c>
      <c r="V226" s="5" cm="1">
        <f t="array" ref="V226">INDEX(GMW!$A$2:$NF$200,MATCH(1,(GMW!$NE$2:$NE$200=V$3)*(GMW!$ND$2:$ND$200=V$4)*(GMW!$C$2:$C$200=V$1),0),$F226-1966)</f>
        <v>2481.1660000000002</v>
      </c>
      <c r="W226" s="5" cm="1">
        <f t="array" ref="W226">INDEX(GMW!$A$2:$NF$200,MATCH(1,(GMW!$NE$2:$NE$200=W$3)*(GMW!$ND$2:$ND$200=W$4)*(GMW!$C$2:$C$200=W$1),0),$F226-1966)</f>
        <v>137.63560000000001</v>
      </c>
      <c r="X226" s="5" cm="1">
        <f t="array" ref="X226">INDEX(GMW!$A$2:$NF$200,MATCH(1,(GMW!$NE$2:$NE$200=X$3)*(GMW!$ND$2:$ND$200=X$4)*(GMW!$C$2:$C$200=X$1),0),$F226-1966)</f>
        <v>249.29060000000001</v>
      </c>
      <c r="Y226" s="5" cm="1">
        <f t="array" ref="Y226">INDEX(GMW!$A$2:$NF$200,MATCH(1,(GMW!$NE$2:$NE$200=Y$3)*(GMW!$ND$2:$ND$200=Y$4)*(GMW!$C$2:$C$200=Y$1),0),$F226-1966)</f>
        <v>2292.6019999999999</v>
      </c>
      <c r="Z226" s="5" cm="1">
        <f t="array" ref="Z226">INDEX(GMW!$A$2:$NF$200,MATCH(1,(GMW!$NE$2:$NE$200=Z$3)*(GMW!$ND$2:$ND$200=Z$4)*(GMW!$C$2:$C$200=Z$1),0),$F226-1966)</f>
        <v>4721.4440000000004</v>
      </c>
      <c r="AA226" s="5" cm="1">
        <f t="array" ref="AA226">INDEX(GMW!$A$2:$NF$200,MATCH(1,(GMW!$NE$2:$NE$200=AA$3)*(GMW!$ND$2:$ND$200=AA$4)*(GMW!$C$2:$C$200=AA$1),0),$F226-1966)</f>
        <v>1947.578</v>
      </c>
      <c r="AB226" s="5" cm="1">
        <f t="array" ref="AB226">INDEX(GMW!$A$2:$NF$200,MATCH(1,(GMW!$NE$2:$NE$200=AB$3)*(GMW!$ND$2:$ND$200=AB$4)*(GMW!$C$2:$C$200=AB$1),0),$F226-1966)</f>
        <v>2690.8719999999998</v>
      </c>
      <c r="AC226" s="5" cm="1">
        <f t="array" ref="AC226">INDEX(GMW!$A$2:$NF$200,MATCH(1,(GMW!$NE$2:$NE$200=AC$3)*(GMW!$ND$2:$ND$200=AC$4)*(GMW!$C$2:$C$200=AC$1),0),$F226-1966)</f>
        <v>1669.135</v>
      </c>
      <c r="AD226" s="5" cm="1">
        <f t="array" ref="AD226">INDEX(GMW!$A$2:$NF$200,MATCH(1,(GMW!$NE$2:$NE$200=AD$3)*(GMW!$ND$2:$ND$200=AD$4)*(GMW!$C$2:$C$200=AD$1),0),$F226-1966)</f>
        <v>1181.2619999999999</v>
      </c>
      <c r="AE226" s="5" cm="1">
        <f t="array" ref="AE226">INDEX(GMW!$A$2:$NF$200,MATCH(1,(GMW!$NE$2:$NE$200=AE$3)*(GMW!$ND$2:$ND$200=AE$4)*(GMW!$C$2:$C$200=AE$1),0),$F226-1966)</f>
        <v>723.17049999999995</v>
      </c>
      <c r="AF226" s="5" cm="1">
        <f t="array" ref="AF226">INDEX(GMW!$A$2:$NF$200,MATCH(1,(GMW!$NE$2:$NE$200=AF$3)*(GMW!$ND$2:$ND$200=AF$4)*(GMW!$C$2:$C$200=AF$1),0),$F226-1966)</f>
        <v>3569.384</v>
      </c>
      <c r="AG226" s="5" cm="1">
        <f t="array" ref="AG226">INDEX(GMW!$A$2:$NF$200,MATCH(1,(GMW!$NE$2:$NE$200=AG$3)*(GMW!$ND$2:$ND$200=AG$4)*(GMW!$C$2:$C$200=AG$1),0),$F226-1966)</f>
        <v>3068.0010000000002</v>
      </c>
      <c r="AH226" s="5" cm="1">
        <f t="array" ref="AH226">INDEX(GMW!$A$2:$NF$200,MATCH(1,(GMW!$NE$2:$NE$200=AH$3)*(GMW!$ND$2:$ND$200=AH$4)*(GMW!$C$2:$C$200=AH$1),0),$F226-1966)</f>
        <v>1785.922</v>
      </c>
      <c r="AI226" s="5" cm="1">
        <f t="array" ref="AI226">INDEX(GMW!$A$2:$NF$200,MATCH(1,(GMW!$NE$2:$NE$200=AI$3)*(GMW!$ND$2:$ND$200=AI$4)*(GMW!$C$2:$C$200=AI$1),0),$F226-1966)</f>
        <v>3159.482</v>
      </c>
      <c r="AJ226" s="5" cm="1">
        <f t="array" ref="AJ226">INDEX(GMW!$A$2:$NF$200,MATCH(1,(GMW!$NE$2:$NE$200=AJ$3)*(GMW!$ND$2:$ND$200=AJ$4)*(GMW!$C$2:$C$200=AJ$1),0),$F226-1966)</f>
        <v>5316.3980000000001</v>
      </c>
      <c r="AK226" s="5" cm="1">
        <f t="array" ref="AK226">INDEX(GMW!$A$2:$NF$200,MATCH(1,(GMW!$NE$2:$NE$200=AK$3)*(GMW!$ND$2:$ND$200=AK$4)*(GMW!$C$2:$C$200=AK$1),0),$F226-1966)</f>
        <v>1156.27</v>
      </c>
      <c r="AL226" s="5" cm="1">
        <f t="array" ref="AL226">INDEX(GMW!$A$2:$NF$200,MATCH(1,(GMW!$NE$2:$NE$200=AL$3)*(GMW!$ND$2:$ND$200=AL$4)*(GMW!$C$2:$C$200=AL$1),0),$F226-1966)</f>
        <v>1051.6610000000001</v>
      </c>
      <c r="AM226" s="5" cm="1">
        <f t="array" ref="AM226">INDEX(GMW!$A$2:$NF$200,MATCH(1,(GMW!$NE$2:$NE$200=AM$3)*(GMW!$ND$2:$ND$200=AM$4)*(GMW!$C$2:$C$200=AM$1),0),$F226-1966)</f>
        <v>34750.129999999997</v>
      </c>
      <c r="AN226" s="5" cm="1">
        <f t="array" ref="AN226">INDEX(GMW!$A$2:$NF$200,MATCH(1,(GMW!$NE$2:$NE$200=AN$3)*(GMW!$ND$2:$ND$200=AN$4)*(GMW!$C$2:$C$200=AN$1),0),$F226-1966)</f>
        <v>6187.9639999999999</v>
      </c>
      <c r="AO226" s="5" cm="1">
        <f t="array" ref="AO226">INDEX(GMW!$A$2:$NF$200,MATCH(1,(GMW!$NE$2:$NE$200=AO$3)*(GMW!$ND$2:$ND$200=AO$4)*(GMW!$C$2:$C$200=AO$1),0),$F226-1966)</f>
        <v>726141.3</v>
      </c>
      <c r="AP226" s="5" cm="1">
        <f t="array" ref="AP226">INDEX(GMW!$A$2:$NF$200,MATCH(1,(GMW!$NE$2:$NE$200=AP$3)*(GMW!$ND$2:$ND$200=AP$4)*(GMW!$C$2:$C$200=AP$1),0),$F226-1966)</f>
        <v>6304.2079999999996</v>
      </c>
      <c r="AQ226" s="5" cm="1">
        <f t="array" ref="AQ226">INDEX(GMW!$A$2:$NF$200,MATCH(1,(GMW!$NE$2:$NE$200=AQ$3)*(GMW!$ND$2:$ND$200=AQ$4)*(GMW!$C$2:$C$200=AQ$1),0),$F226-1966)</f>
        <v>142348</v>
      </c>
      <c r="AR226" s="5" cm="1">
        <f t="array" ref="AR226">INDEX(GMW!$A$2:$NF$200,MATCH(1,(GMW!$NE$2:$NE$200=AR$3)*(GMW!$ND$2:$ND$200=AR$4)*(GMW!$C$2:$C$200=AR$1),0),$F226-1966)</f>
        <v>936.18330000000003</v>
      </c>
      <c r="AS226" s="5" cm="1">
        <f t="array" ref="AS226">INDEX(GMW!$A$2:$NF$200,MATCH(1,(GMW!$NE$2:$NE$200=AS$3)*(GMW!$ND$2:$ND$200=AS$4)*(GMW!$C$2:$C$200=AS$1),0),$F226-1966)</f>
        <v>675</v>
      </c>
      <c r="AT226" s="5" cm="1">
        <f t="array" ref="AT226">INDEX(GMW!$A$2:$NF$200,MATCH(1,(GMW!$NE$2:$NE$200=AT$3)*(GMW!$ND$2:$ND$200=AT$4)*(GMW!$C$2:$C$200=AT$1),0),$F226-1966)</f>
        <v>495.13290000000001</v>
      </c>
      <c r="AU226" s="5" cm="1">
        <f t="array" ref="AU226">INDEX(GMW!$A$2:$NF$200,MATCH(1,(GMW!$NE$2:$NE$200=AU$3)*(GMW!$ND$2:$ND$200=AU$4)*(GMW!$C$2:$C$200=AU$1),0),$F226-1966)</f>
        <v>647050.9</v>
      </c>
      <c r="AV226" s="5" cm="1">
        <f t="array" ref="AV226">INDEX(GMW!$A$2:$NF$200,MATCH(1,(GMW!$NE$2:$NE$200=AV$3)*(GMW!$ND$2:$ND$200=AV$4)*(GMW!$C$2:$C$200=AV$1),0),$F226-1966)</f>
        <v>36059.870000000003</v>
      </c>
      <c r="AW226" s="5" cm="1">
        <f t="array" ref="AW226">INDEX(GMW!$A$2:$NF$200,MATCH(1,(GMW!$NE$2:$NE$200=AW$3)*(GMW!$ND$2:$ND$200=AW$4)*(GMW!$C$2:$C$200=AW$1),0),$F226-1966)</f>
        <v>431.435</v>
      </c>
      <c r="AX226" s="5" cm="1">
        <f t="array" ref="AX226">INDEX(GMW!$A$2:$NF$200,MATCH(1,(GMW!$NE$2:$NE$200=AX$3)*(GMW!$ND$2:$ND$200=AX$4)*(GMW!$C$2:$C$200=AX$1),0),$F226-1966)</f>
        <v>4330.2190000000001</v>
      </c>
      <c r="AY226" s="5" cm="1">
        <f t="array" ref="AY226">INDEX(GMW!$A$2:$NF$200,MATCH(1,(GMW!$NE$2:$NE$200=AY$3)*(GMW!$ND$2:$ND$200=AY$4)*(GMW!$C$2:$C$200=AY$1),0),$F226-1966)</f>
        <v>29112.15</v>
      </c>
      <c r="AZ226" s="5" cm="1">
        <f t="array" ref="AZ226">INDEX(GMW!$A$2:$NF$200,MATCH(1,(GMW!$NE$2:$NE$200=AZ$3)*(GMW!$ND$2:$ND$200=AZ$4)*(GMW!$C$2:$C$200=AZ$1),0),$F226-1966)</f>
        <v>11981.64</v>
      </c>
      <c r="BA226" s="5" cm="1">
        <f t="array" ref="BA226">INDEX(GMW!$A$2:$NF$200,MATCH(1,(GMW!$NE$2:$NE$200=BA$3)*(GMW!$ND$2:$ND$200=BA$4)*(GMW!$C$2:$C$200=BA$1),0),$F226-1966)</f>
        <v>4.9867030000000003</v>
      </c>
      <c r="BB226" s="5" cm="1">
        <f t="array" ref="BB226">INDEX(GMW!$A$2:$NF$200,MATCH(1,(GMW!$NE$2:$NE$200=BB$3)*(GMW!$ND$2:$ND$200=BB$4)*(GMW!$C$2:$C$200=BB$1),0),$F226-1966)</f>
        <v>13278.67</v>
      </c>
      <c r="BC226" s="5" cm="1">
        <f t="array" ref="BC226">INDEX(GMW!$A$2:$NF$200,MATCH(1,(GMW!$NE$2:$NE$200=BC$3)*(GMW!$ND$2:$ND$200=BC$4)*(GMW!$C$2:$C$200=BC$1),0),$F226-1966)</f>
        <v>0.60286899999999999</v>
      </c>
      <c r="BD226" s="5" cm="1">
        <f t="array" ref="BD226">INDEX(GMW!$A$2:$NF$200,MATCH(1,(GMW!$NE$2:$NE$200=BD$3)*(GMW!$ND$2:$ND$200=BD$4)*(GMW!$C$2:$C$200=BD$1),0),$F226-1966)</f>
        <v>8116.7020000000002</v>
      </c>
      <c r="BE226" s="5" cm="1">
        <f t="array" ref="BE226">INDEX(GMW!$A$2:$NF$200,MATCH(1,(GMW!$NE$2:$NE$200=BE$3)*(GMW!$ND$2:$ND$200=BE$4)*(GMW!$C$2:$C$200=BE$1),0),$F226-1966)</f>
        <v>15.33808</v>
      </c>
      <c r="BF226" s="5" cm="1">
        <f t="array" ref="BF226">INDEX(GMW!$A$2:$NF$200,MATCH(1,(GMW!$NE$2:$NE$200=BF$3)*(GMW!$ND$2:$ND$200=BF$4)*(GMW!$C$2:$C$200=BF$1),0),$F226-1966)</f>
        <v>22.094349999999999</v>
      </c>
      <c r="BG226" s="5" cm="1">
        <f t="array" ref="BG226">INDEX(GMW!$A$2:$NF$200,MATCH(1,(GMW!$NE$2:$NE$200=BG$3)*(GMW!$ND$2:$ND$200=BG$4)*(GMW!$C$2:$C$200=BG$1),0),$F226-1966)</f>
        <v>25.135259999999999</v>
      </c>
      <c r="BH226" s="5" cm="1">
        <f t="array" ref="BH226">INDEX(GMW!$A$2:$NF$200,MATCH(1,(GMW!$NE$2:$NE$200=BH$3)*(GMW!$ND$2:$ND$200=BH$4)*(GMW!$C$2:$C$200=BH$1),0),$F226-1966)</f>
        <v>11.847799999999999</v>
      </c>
      <c r="BI226" s="5" cm="1">
        <f t="array" ref="BI226">INDEX(GMW!$A$2:$NF$200,MATCH(1,(GMW!$NE$2:$NE$200=BI$3)*(GMW!$ND$2:$ND$200=BI$4)*(GMW!$C$2:$C$200=BI$1),0),$F226-1966)</f>
        <v>2.8637809999999999</v>
      </c>
      <c r="BJ226" s="5" cm="1">
        <f t="array" ref="BJ226">INDEX(GMW!$A$2:$NF$200,MATCH(1,(GMW!$NE$2:$NE$200=BJ$3)*(GMW!$ND$2:$ND$200=BJ$4)*(GMW!$C$2:$C$200=BJ$1),0),$F226-1966)</f>
        <v>4.5802069999999997</v>
      </c>
      <c r="BK226" s="5" cm="1">
        <f t="array" ref="BK226">INDEX(GMW!$A$2:$NF$200,MATCH(1,(GMW!$NE$2:$NE$200=BK$3)*(GMW!$ND$2:$ND$200=BK$4)*(GMW!$C$2:$C$200=BK$1),0),$F226-1966)</f>
        <v>2.6900219999999999</v>
      </c>
      <c r="BL226" s="5" cm="1">
        <f t="array" ref="BL226">INDEX(GMW!$A$2:$NF$200,MATCH(1,(GMW!$NE$2:$NE$200=BL$3)*(GMW!$ND$2:$ND$200=BL$4)*(GMW!$C$2:$C$200=BL$1),0),$F226-1966)</f>
        <v>1.3508599999999999</v>
      </c>
      <c r="BM226" s="5" cm="1">
        <f t="array" ref="BM226">INDEX(GMW!$A$2:$NF$200,MATCH(1,(GMW!$NE$2:$NE$200=BM$3)*(GMW!$ND$2:$ND$200=BM$4)*(GMW!$C$2:$C$200=BM$1),0),$F226-1966)</f>
        <v>0.91986489999999999</v>
      </c>
      <c r="BN226" s="5" cm="1">
        <f t="array" ref="BN226">INDEX(GMW!$A$2:$NF$200,MATCH(1,(GMW!$NE$2:$NE$200=BN$3)*(GMW!$ND$2:$ND$200=BN$4)*(GMW!$C$2:$C$200=BN$1),0),$F226-1966)</f>
        <v>2.2727970000000002</v>
      </c>
      <c r="BO226" s="5" cm="1">
        <f t="array" ref="BO226">INDEX(GMW!$A$2:$NF$200,MATCH(1,(GMW!$NE$2:$NE$200=BO$3)*(GMW!$ND$2:$ND$200=BO$4)*(GMW!$C$2:$C$200=BO$1),0),$F226-1966)</f>
        <v>1.5942050000000001</v>
      </c>
      <c r="BP226" s="5" cm="1">
        <f t="array" ref="BP226">INDEX(GMW!$A$2:$NF$200,MATCH(1,(GMW!$NE$2:$NE$200=BP$3)*(GMW!$ND$2:$ND$200=BP$4)*(GMW!$C$2:$C$200=BP$1),0),$F226-1966)</f>
        <v>3333579</v>
      </c>
      <c r="BQ226" s="5" cm="1">
        <f t="array" ref="BQ226">INDEX(GMW!$A$2:$NF$200,MATCH(1,(GMW!$NE$2:$NE$200=BQ$3)*(GMW!$ND$2:$ND$200=BQ$4)*(GMW!$C$2:$C$200=BQ$1),0),$F226-1966)</f>
        <v>46962.39</v>
      </c>
      <c r="BR226" s="5" cm="1">
        <f t="array" ref="BR226">INDEX(GMW!$A$2:$NF$200,MATCH(1,(GMW!$NE$2:$NE$200=BR$3)*(GMW!$ND$2:$ND$200=BR$4)*(GMW!$C$2:$C$200=BR$1),0),$F226-1966)</f>
        <v>1407107</v>
      </c>
      <c r="BS226" s="5" cm="1">
        <f t="array" ref="BS226">INDEX(GMW!$A$2:$NF$200,MATCH(1,(GMW!$NE$2:$NE$200=BS$3)*(GMW!$ND$2:$ND$200=BS$4)*(GMW!$C$2:$C$200=BS$1),0),$F226-1966)</f>
        <v>3618568</v>
      </c>
      <c r="BT226" s="5" cm="1">
        <f t="array" ref="BT226">INDEX(GMW!$A$2:$NF$200,MATCH(1,(GMW!$NE$2:$NE$200=BT$3)*(GMW!$ND$2:$ND$200=BT$4)*(GMW!$C$2:$C$200=BT$1),0),$F226-1966)</f>
        <v>1858704</v>
      </c>
      <c r="BU226" s="5" cm="1">
        <f t="array" ref="BU226">INDEX(GMW!$A$2:$NF$200,MATCH(1,(GMW!$NE$2:$NE$200=BU$3)*(GMW!$ND$2:$ND$200=BU$4)*(GMW!$C$2:$C$200=BU$1),0),$F226-1966)</f>
        <v>985.30460000000005</v>
      </c>
      <c r="BV226" s="5" cm="1">
        <f t="array" ref="BV226">INDEX(GMW!$A$2:$NF$200,MATCH(1,(GMW!$NE$2:$NE$200=BV$3)*(GMW!$ND$2:$ND$200=BV$4)*(GMW!$C$2:$C$200=BV$1),0),$F226-1966)</f>
        <v>3277089</v>
      </c>
      <c r="BW226" s="5" cm="1">
        <f t="array" ref="BW226">INDEX(GMW!$A$2:$NF$200,MATCH(1,(GMW!$NE$2:$NE$200=BW$3)*(GMW!$ND$2:$ND$200=BW$4)*(GMW!$C$2:$C$200=BW$1),0),$F226-1966)</f>
        <v>198.58170000000001</v>
      </c>
      <c r="BX226" s="5" cm="1">
        <f t="array" ref="BX226">INDEX(GMW!$A$2:$NF$200,MATCH(1,(GMW!$NE$2:$NE$200=BX$3)*(GMW!$ND$2:$ND$200=BX$4)*(GMW!$C$2:$C$200=BX$1),0),$F226-1966)</f>
        <v>1460929</v>
      </c>
      <c r="BY226" s="5" cm="1">
        <f t="array" ref="BY226">INDEX(GMW!$A$2:$NF$200,MATCH(1,(GMW!$NE$2:$NE$200=BY$3)*(GMW!$ND$2:$ND$200=BY$4)*(GMW!$C$2:$C$200=BY$1),0),$F226-1966)</f>
        <v>2868.192</v>
      </c>
      <c r="BZ226" s="5" cm="1">
        <f t="array" ref="BZ226">INDEX(GMW!$A$2:$NF$200,MATCH(1,(GMW!$NE$2:$NE$200=BZ$3)*(GMW!$ND$2:$ND$200=BZ$4)*(GMW!$C$2:$C$200=BZ$1),0),$F226-1966)</f>
        <v>4207.84</v>
      </c>
      <c r="CA226" s="5" cm="1">
        <f t="array" ref="CA226">INDEX(GMW!$A$2:$NF$200,MATCH(1,(GMW!$NE$2:$NE$200=CA$3)*(GMW!$ND$2:$ND$200=CA$4)*(GMW!$C$2:$C$200=CA$1),0),$F226-1966)</f>
        <v>3566.8150000000001</v>
      </c>
      <c r="CB226" s="5" cm="1">
        <f t="array" ref="CB226">INDEX(GMW!$A$2:$NF$200,MATCH(1,(GMW!$NE$2:$NE$200=CB$3)*(GMW!$ND$2:$ND$200=CB$4)*(GMW!$C$2:$C$200=CB$1),0),$F226-1966)</f>
        <v>1859.7750000000001</v>
      </c>
      <c r="CC226" s="5" cm="1">
        <f t="array" ref="CC226">INDEX(GMW!$A$2:$NF$200,MATCH(1,(GMW!$NE$2:$NE$200=CC$3)*(GMW!$ND$2:$ND$200=CC$4)*(GMW!$C$2:$C$200=CC$1),0),$F226-1966)</f>
        <v>599.46500000000003</v>
      </c>
      <c r="CD226" s="5" cm="1">
        <f t="array" ref="CD226">INDEX(GMW!$A$2:$NF$200,MATCH(1,(GMW!$NE$2:$NE$200=CD$3)*(GMW!$ND$2:$ND$200=CD$4)*(GMW!$C$2:$C$200=CD$1),0),$F226-1966)</f>
        <v>773.71320000000003</v>
      </c>
      <c r="CE226" s="5" cm="1">
        <f t="array" ref="CE226">INDEX(GMW!$A$2:$NF$200,MATCH(1,(GMW!$NE$2:$NE$200=CE$3)*(GMW!$ND$2:$ND$200=CE$4)*(GMW!$C$2:$C$200=CE$1),0),$F226-1966)</f>
        <v>637.49639999999999</v>
      </c>
      <c r="CF226" s="5" cm="1">
        <f t="array" ref="CF226">INDEX(GMW!$A$2:$NF$200,MATCH(1,(GMW!$NE$2:$NE$200=CF$3)*(GMW!$ND$2:$ND$200=CF$4)*(GMW!$C$2:$C$200=CF$1),0),$F226-1966)</f>
        <v>274.43189999999998</v>
      </c>
      <c r="CG226" s="5" cm="1">
        <f t="array" ref="CG226">INDEX(GMW!$A$2:$NF$200,MATCH(1,(GMW!$NE$2:$NE$200=CG$3)*(GMW!$ND$2:$ND$200=CG$4)*(GMW!$C$2:$C$200=CG$1),0),$F226-1966)</f>
        <v>148.37200000000001</v>
      </c>
      <c r="CH226" s="5" cm="1">
        <f t="array" ref="CH226">INDEX(GMW!$A$2:$NF$200,MATCH(1,(GMW!$NE$2:$NE$200=CH$3)*(GMW!$ND$2:$ND$200=CH$4)*(GMW!$C$2:$C$200=CH$1),0),$F226-1966)</f>
        <v>459.90910000000002</v>
      </c>
      <c r="CI226" s="5" cm="1">
        <f t="array" ref="CI226">INDEX(GMW!$A$2:$NF$200,MATCH(1,(GMW!$NE$2:$NE$200=CI$3)*(GMW!$ND$2:$ND$200=CI$4)*(GMW!$C$2:$C$200=CI$1),0),$F226-1966)</f>
        <v>287.86599999999999</v>
      </c>
      <c r="CJ226" s="5" cm="1">
        <f t="array" ref="CJ226">INDEX(GMW!$A$2:$NF$200,MATCH(1,(GMW!$NE$2:$NE$200=CJ$3)*(GMW!$ND$2:$ND$200=CJ$4)*(GMW!$C$2:$C$200=CJ$1),0),$F226-1966)</f>
        <v>829296.8</v>
      </c>
      <c r="CK226" s="5" cm="1">
        <f t="array" ref="CK226">INDEX(GMW!$A$2:$NF$200,MATCH(1,(GMW!$NE$2:$NE$200=CK$3)*(GMW!$ND$2:$ND$200=CK$4)*(GMW!$C$2:$C$200=CK$1),0),$F226-1966)</f>
        <v>8482.9760000000006</v>
      </c>
      <c r="CL226" s="5" cm="1">
        <f t="array" ref="CL226">INDEX(GMW!$A$2:$NF$200,MATCH(1,(GMW!$NE$2:$NE$200=CL$3)*(GMW!$ND$2:$ND$200=CL$4)*(GMW!$C$2:$C$200=CL$1),0),$F226-1966)</f>
        <v>164239.20000000001</v>
      </c>
      <c r="CM226" s="5" cm="1">
        <f t="array" ref="CM226">INDEX(GMW!$A$2:$NF$200,MATCH(1,(GMW!$NE$2:$NE$200=CM$3)*(GMW!$ND$2:$ND$200=CM$4)*(GMW!$C$2:$C$200=CM$1),0),$F226-1966)</f>
        <v>870148.4</v>
      </c>
      <c r="CN226" s="5" cm="1">
        <f t="array" ref="CN226">INDEX(GMW!$A$2:$NF$200,MATCH(1,(GMW!$NE$2:$NE$200=CN$3)*(GMW!$ND$2:$ND$200=CN$4)*(GMW!$C$2:$C$200=CN$1),0),$F226-1966)</f>
        <v>775501.8</v>
      </c>
      <c r="CO226" s="5" cm="1">
        <f t="array" ref="CO226">INDEX(GMW!$A$2:$NF$200,MATCH(1,(GMW!$NE$2:$NE$200=CO$3)*(GMW!$ND$2:$ND$200=CO$4)*(GMW!$C$2:$C$200=CO$1),0),$F226-1966)</f>
        <v>833.39139999999998</v>
      </c>
      <c r="CP226" s="5" cm="1">
        <f t="array" ref="CP226">INDEX(GMW!$A$2:$NF$200,MATCH(1,(GMW!$NE$2:$NE$200=CP$3)*(GMW!$ND$2:$ND$200=CP$4)*(GMW!$C$2:$C$200=CP$1),0),$F226-1966)</f>
        <v>1826435</v>
      </c>
      <c r="CQ226" s="5" cm="1">
        <f t="array" ref="CQ226">INDEX(GMW!$A$2:$NF$200,MATCH(1,(GMW!$NE$2:$NE$200=CQ$3)*(GMW!$ND$2:$ND$200=CQ$4)*(GMW!$C$2:$C$200=CQ$1),0),$F226-1966)</f>
        <v>218.2611</v>
      </c>
      <c r="CR226" s="5" cm="1">
        <f t="array" ref="CR226">INDEX(GMW!$A$2:$NF$200,MATCH(1,(GMW!$NE$2:$NE$200=CR$3)*(GMW!$ND$2:$ND$200=CR$4)*(GMW!$C$2:$C$200=CR$1),0),$F226-1966)</f>
        <v>719901.4</v>
      </c>
      <c r="CS226" s="5" cm="1">
        <f t="array" ref="CS226">INDEX(GMW!$A$2:$NF$200,MATCH(1,(GMW!$NE$2:$NE$200=CS$3)*(GMW!$ND$2:$ND$200=CS$4)*(GMW!$C$2:$C$200=CS$1),0),$F226-1966)</f>
        <v>1229.6089999999999</v>
      </c>
      <c r="CT226" s="5" cm="1">
        <f t="array" ref="CT226">INDEX(GMW!$A$2:$NF$200,MATCH(1,(GMW!$NE$2:$NE$200=CT$3)*(GMW!$ND$2:$ND$200=CT$4)*(GMW!$C$2:$C$200=CT$1),0),$F226-1966)</f>
        <v>798.88969999999995</v>
      </c>
      <c r="CU226" s="5" cm="1">
        <f t="array" ref="CU226">INDEX(GMW!$A$2:$NF$200,MATCH(1,(GMW!$NE$2:$NE$200=CU$3)*(GMW!$ND$2:$ND$200=CU$4)*(GMW!$C$2:$C$200=CU$1),0),$F226-1966)</f>
        <v>590.66639999999995</v>
      </c>
      <c r="CV226" s="5" cm="1">
        <f t="array" ref="CV226">INDEX(GMW!$A$2:$NF$200,MATCH(1,(GMW!$NE$2:$NE$200=CV$3)*(GMW!$ND$2:$ND$200=CV$4)*(GMW!$C$2:$C$200=CV$1),0),$F226-1966)</f>
        <v>458.93169999999998</v>
      </c>
      <c r="CW226" s="5" cm="1">
        <f t="array" ref="CW226">INDEX(GMW!$A$2:$NF$200,MATCH(1,(GMW!$NE$2:$NE$200=CW$3)*(GMW!$ND$2:$ND$200=CW$4)*(GMW!$C$2:$C$200=CW$1),0),$F226-1966)</f>
        <v>315.40929999999997</v>
      </c>
      <c r="CX226" s="5" cm="1">
        <f t="array" ref="CX226">INDEX(GMW!$A$2:$NF$200,MATCH(1,(GMW!$NE$2:$NE$200=CX$3)*(GMW!$ND$2:$ND$200=CX$4)*(GMW!$C$2:$C$200=CX$1),0),$F226-1966)</f>
        <v>172.5822</v>
      </c>
      <c r="CY226" s="5" cm="1">
        <f t="array" ref="CY226">INDEX(GMW!$A$2:$NF$200,MATCH(1,(GMW!$NE$2:$NE$200=CY$3)*(GMW!$ND$2:$ND$200=CY$4)*(GMW!$C$2:$C$200=CY$1),0),$F226-1966)</f>
        <v>137.0857</v>
      </c>
      <c r="CZ226" s="5" cm="1">
        <f t="array" ref="CZ226">INDEX(GMW!$A$2:$NF$200,MATCH(1,(GMW!$NE$2:$NE$200=CZ$3)*(GMW!$ND$2:$ND$200=CZ$4)*(GMW!$C$2:$C$200=CZ$1),0),$F226-1966)</f>
        <v>75.923990000000003</v>
      </c>
      <c r="DA226" s="5" cm="1">
        <f t="array" ref="DA226">INDEX(GMW!$A$2:$NF$200,MATCH(1,(GMW!$NE$2:$NE$200=DA$3)*(GMW!$ND$2:$ND$200=DA$4)*(GMW!$C$2:$C$200=DA$1),0),$F226-1966)</f>
        <v>170.90629999999999</v>
      </c>
      <c r="DB226" s="5" cm="1">
        <f t="array" ref="DB226">INDEX(GMW!$A$2:$NF$200,MATCH(1,(GMW!$NE$2:$NE$200=DB$3)*(GMW!$ND$2:$ND$200=DB$4)*(GMW!$C$2:$C$200=DB$1),0),$F226-1966)</f>
        <v>69.079909999999998</v>
      </c>
      <c r="DC226" s="5" cm="1">
        <f t="array" ref="DC226">INDEX(GMW!$A$2:$NF$200,MATCH(1,(GMW!$NE$2:$NE$200=DC$3)*(GMW!$ND$2:$ND$200=DC$4)*(GMW!$C$2:$C$200=DC$1),0),$F226-1966)</f>
        <v>82.132810000000006</v>
      </c>
    </row>
    <row r="227" spans="1:107" x14ac:dyDescent="0.25">
      <c r="A227" s="5">
        <v>2028</v>
      </c>
      <c r="B227" s="5">
        <f t="shared" si="72"/>
        <v>2028</v>
      </c>
      <c r="C227" s="5">
        <f t="shared" si="72"/>
        <v>2027</v>
      </c>
      <c r="D227" s="5">
        <f t="shared" si="72"/>
        <v>2027</v>
      </c>
      <c r="F227" s="5">
        <f t="shared" si="58"/>
        <v>2193</v>
      </c>
      <c r="G227" s="5" cm="1">
        <f t="array" ref="G227">INDEX(GMW!$A$2:$NF$200,MATCH(1,(GMW!$NE$2:$NE$200=G$3)*(GMW!$ND$2:$ND$200=G$4)*(GMW!$C$2:$C$200=G$1),0),$F227-1966)</f>
        <v>728828.3</v>
      </c>
      <c r="H227" s="5" cm="1">
        <f t="array" ref="H227">INDEX(GMW!$A$2:$NF$200,MATCH(1,(GMW!$NE$2:$NE$200=H$3)*(GMW!$ND$2:$ND$200=H$4)*(GMW!$C$2:$C$200=H$1),0),$F227-1966)</f>
        <v>428317.9</v>
      </c>
      <c r="I227" s="5" cm="1">
        <f t="array" ref="I227">INDEX(GMW!$A$2:$NF$200,MATCH(1,(GMW!$NE$2:$NE$200=I$3)*(GMW!$ND$2:$ND$200=I$4)*(GMW!$C$2:$C$200=I$1),0),$F227-1966)</f>
        <v>142327.6</v>
      </c>
      <c r="J227" s="5" cm="1">
        <f t="array" ref="J227">INDEX(GMW!$A$2:$NF$200,MATCH(1,(GMW!$NE$2:$NE$200=J$3)*(GMW!$ND$2:$ND$200=J$4)*(GMW!$C$2:$C$200=J$1),0),$F227-1966)</f>
        <v>156608.1</v>
      </c>
      <c r="K227" s="5" cm="1">
        <f t="array" ref="K227">INDEX(GMW!$A$2:$NF$200,MATCH(1,(GMW!$NE$2:$NE$200=K$3)*(GMW!$ND$2:$ND$200=K$4)*(GMW!$C$2:$C$200=K$1),0),$F227-1966)</f>
        <v>230392.3</v>
      </c>
      <c r="L227" s="5" cm="1">
        <f t="array" ref="L227">INDEX(GMW!$A$2:$NF$200,MATCH(1,(GMW!$NE$2:$NE$200=L$3)*(GMW!$ND$2:$ND$200=L$4)*(GMW!$C$2:$C$200=L$1),0),$F227-1966)</f>
        <v>245786.9</v>
      </c>
      <c r="M227" s="5" cm="1">
        <f t="array" ref="M227">INDEX(GMW!$A$2:$NF$200,MATCH(1,(GMW!$NE$2:$NE$200=M$3)*(GMW!$ND$2:$ND$200=M$4)*(GMW!$C$2:$C$200=M$1),0),$F227-1966)</f>
        <v>77425.259999999995</v>
      </c>
      <c r="N227" s="5" cm="1">
        <f t="array" ref="N227">INDEX(GMW!$A$2:$NF$200,MATCH(1,(GMW!$NE$2:$NE$200=N$3)*(GMW!$ND$2:$ND$200=N$4)*(GMW!$C$2:$C$200=N$1),0),$F227-1966)</f>
        <v>26920.7</v>
      </c>
      <c r="O227" s="5" cm="1">
        <f t="array" ref="O227">INDEX(GMW!$A$2:$NF$200,MATCH(1,(GMW!$NE$2:$NE$200=O$3)*(GMW!$ND$2:$ND$200=O$4)*(GMW!$C$2:$C$200=O$1),0),$F227-1966)</f>
        <v>147.36330000000001</v>
      </c>
      <c r="P227" s="5" cm="1">
        <f t="array" ref="P227">INDEX(GMW!$A$2:$NF$200,MATCH(1,(GMW!$NE$2:$NE$200=P$3)*(GMW!$ND$2:$ND$200=P$4)*(GMW!$C$2:$C$200=P$1),0),$F227-1966)</f>
        <v>3</v>
      </c>
      <c r="Q227" s="5" cm="1">
        <f t="array" ref="Q227">INDEX(GMW!$A$2:$NF$200,MATCH(1,(GMW!$NE$2:$NE$200=Q$3)*(GMW!$ND$2:$ND$200=Q$4)*(GMW!$C$2:$C$200=Q$1),0),$F227-1966)</f>
        <v>3.8026740000000001</v>
      </c>
      <c r="R227" s="5" cm="1">
        <f t="array" ref="R227">INDEX(GMW!$A$2:$NF$200,MATCH(1,(GMW!$NE$2:$NE$200=R$3)*(GMW!$ND$2:$ND$200=R$4)*(GMW!$C$2:$C$200=R$1),0),$F227-1966)</f>
        <v>147.36330000000001</v>
      </c>
      <c r="S227" s="5" cm="1">
        <f t="array" ref="S227">INDEX(GMW!$A$2:$NF$200,MATCH(1,(GMW!$NE$2:$NE$200=S$3)*(GMW!$ND$2:$ND$200=S$4)*(GMW!$C$2:$C$200=S$1),0),$F227-1966)</f>
        <v>37715.47</v>
      </c>
      <c r="T227" s="5" cm="1">
        <f t="array" ref="T227">INDEX(GMW!$A$2:$NF$200,MATCH(1,(GMW!$NE$2:$NE$200=T$3)*(GMW!$ND$2:$ND$200=T$4)*(GMW!$C$2:$C$200=T$1),0),$F227-1966)</f>
        <v>360.32889999999998</v>
      </c>
      <c r="U227" s="5" cm="1">
        <f t="array" ref="U227">INDEX(GMW!$A$2:$NF$200,MATCH(1,(GMW!$NE$2:$NE$200=U$3)*(GMW!$ND$2:$ND$200=U$4)*(GMW!$C$2:$C$200=U$1),0),$F227-1966)</f>
        <v>44.177379999999999</v>
      </c>
      <c r="V227" s="5" cm="1">
        <f t="array" ref="V227">INDEX(GMW!$A$2:$NF$200,MATCH(1,(GMW!$NE$2:$NE$200=V$3)*(GMW!$ND$2:$ND$200=V$4)*(GMW!$C$2:$C$200=V$1),0),$F227-1966)</f>
        <v>2471.2399999999998</v>
      </c>
      <c r="W227" s="5" cm="1">
        <f t="array" ref="W227">INDEX(GMW!$A$2:$NF$200,MATCH(1,(GMW!$NE$2:$NE$200=W$3)*(GMW!$ND$2:$ND$200=W$4)*(GMW!$C$2:$C$200=W$1),0),$F227-1966)</f>
        <v>137.42910000000001</v>
      </c>
      <c r="X227" s="5" cm="1">
        <f t="array" ref="X227">INDEX(GMW!$A$2:$NF$200,MATCH(1,(GMW!$NE$2:$NE$200=X$3)*(GMW!$ND$2:$ND$200=X$4)*(GMW!$C$2:$C$200=X$1),0),$F227-1966)</f>
        <v>249.6644</v>
      </c>
      <c r="Y227" s="5" cm="1">
        <f t="array" ref="Y227">INDEX(GMW!$A$2:$NF$200,MATCH(1,(GMW!$NE$2:$NE$200=Y$3)*(GMW!$ND$2:$ND$200=Y$4)*(GMW!$C$2:$C$200=Y$1),0),$F227-1966)</f>
        <v>2304.0639999999999</v>
      </c>
      <c r="Z227" s="5" cm="1">
        <f t="array" ref="Z227">INDEX(GMW!$A$2:$NF$200,MATCH(1,(GMW!$NE$2:$NE$200=Z$3)*(GMW!$ND$2:$ND$200=Z$4)*(GMW!$C$2:$C$200=Z$1),0),$F227-1966)</f>
        <v>4737.4960000000001</v>
      </c>
      <c r="AA227" s="5" cm="1">
        <f t="array" ref="AA227">INDEX(GMW!$A$2:$NF$200,MATCH(1,(GMW!$NE$2:$NE$200=AA$3)*(GMW!$ND$2:$ND$200=AA$4)*(GMW!$C$2:$C$200=AA$1),0),$F227-1966)</f>
        <v>1955.5619999999999</v>
      </c>
      <c r="AB227" s="5" cm="1">
        <f t="array" ref="AB227">INDEX(GMW!$A$2:$NF$200,MATCH(1,(GMW!$NE$2:$NE$200=AB$3)*(GMW!$ND$2:$ND$200=AB$4)*(GMW!$C$2:$C$200=AB$1),0),$F227-1966)</f>
        <v>2701.3649999999998</v>
      </c>
      <c r="AC227" s="5" cm="1">
        <f t="array" ref="AC227">INDEX(GMW!$A$2:$NF$200,MATCH(1,(GMW!$NE$2:$NE$200=AC$3)*(GMW!$ND$2:$ND$200=AC$4)*(GMW!$C$2:$C$200=AC$1),0),$F227-1966)</f>
        <v>1678.481</v>
      </c>
      <c r="AD227" s="5" cm="1">
        <f t="array" ref="AD227">INDEX(GMW!$A$2:$NF$200,MATCH(1,(GMW!$NE$2:$NE$200=AD$3)*(GMW!$ND$2:$ND$200=AD$4)*(GMW!$C$2:$C$200=AD$1),0),$F227-1966)</f>
        <v>1183.5060000000001</v>
      </c>
      <c r="AE227" s="5" cm="1">
        <f t="array" ref="AE227">INDEX(GMW!$A$2:$NF$200,MATCH(1,(GMW!$NE$2:$NE$200=AE$3)*(GMW!$ND$2:$ND$200=AE$4)*(GMW!$C$2:$C$200=AE$1),0),$F227-1966)</f>
        <v>724.47199999999998</v>
      </c>
      <c r="AF227" s="5" cm="1">
        <f t="array" ref="AF227">INDEX(GMW!$A$2:$NF$200,MATCH(1,(GMW!$NE$2:$NE$200=AF$3)*(GMW!$ND$2:$ND$200=AF$4)*(GMW!$C$2:$C$200=AF$1),0),$F227-1966)</f>
        <v>3585.8009999999999</v>
      </c>
      <c r="AG227" s="5" cm="1">
        <f t="array" ref="AG227">INDEX(GMW!$A$2:$NF$200,MATCH(1,(GMW!$NE$2:$NE$200=AG$3)*(GMW!$ND$2:$ND$200=AG$4)*(GMW!$C$2:$C$200=AG$1),0),$F227-1966)</f>
        <v>3081.8049999999998</v>
      </c>
      <c r="AH227" s="5" cm="1">
        <f t="array" ref="AH227">INDEX(GMW!$A$2:$NF$200,MATCH(1,(GMW!$NE$2:$NE$200=AH$3)*(GMW!$ND$2:$ND$200=AH$4)*(GMW!$C$2:$C$200=AH$1),0),$F227-1966)</f>
        <v>1786.8140000000001</v>
      </c>
      <c r="AI227" s="5" cm="1">
        <f t="array" ref="AI227">INDEX(GMW!$A$2:$NF$200,MATCH(1,(GMW!$NE$2:$NE$200=AI$3)*(GMW!$ND$2:$ND$200=AI$4)*(GMW!$C$2:$C$200=AI$1),0),$F227-1966)</f>
        <v>3165.1680000000001</v>
      </c>
      <c r="AJ227" s="5" cm="1">
        <f t="array" ref="AJ227">INDEX(GMW!$A$2:$NF$200,MATCH(1,(GMW!$NE$2:$NE$200=AJ$3)*(GMW!$ND$2:$ND$200=AJ$4)*(GMW!$C$2:$C$200=AJ$1),0),$F227-1966)</f>
        <v>5329.6880000000001</v>
      </c>
      <c r="AK227" s="5" cm="1">
        <f t="array" ref="AK227">INDEX(GMW!$A$2:$NF$200,MATCH(1,(GMW!$NE$2:$NE$200=AK$3)*(GMW!$ND$2:$ND$200=AK$4)*(GMW!$C$2:$C$200=AK$1),0),$F227-1966)</f>
        <v>1161.704</v>
      </c>
      <c r="AL227" s="5" cm="1">
        <f t="array" ref="AL227">INDEX(GMW!$A$2:$NF$200,MATCH(1,(GMW!$NE$2:$NE$200=AL$3)*(GMW!$ND$2:$ND$200=AL$4)*(GMW!$C$2:$C$200=AL$1),0),$F227-1966)</f>
        <v>1056.7090000000001</v>
      </c>
      <c r="AM227" s="5" cm="1">
        <f t="array" ref="AM227">INDEX(GMW!$A$2:$NF$200,MATCH(1,(GMW!$NE$2:$NE$200=AM$3)*(GMW!$ND$2:$ND$200=AM$4)*(GMW!$C$2:$C$200=AM$1),0),$F227-1966)</f>
        <v>34842.129999999997</v>
      </c>
      <c r="AN227" s="5" cm="1">
        <f t="array" ref="AN227">INDEX(GMW!$A$2:$NF$200,MATCH(1,(GMW!$NE$2:$NE$200=AN$3)*(GMW!$ND$2:$ND$200=AN$4)*(GMW!$C$2:$C$200=AN$1),0),$F227-1966)</f>
        <v>6199.7</v>
      </c>
      <c r="AO227" s="5" cm="1">
        <f t="array" ref="AO227">INDEX(GMW!$A$2:$NF$200,MATCH(1,(GMW!$NE$2:$NE$200=AO$3)*(GMW!$ND$2:$ND$200=AO$4)*(GMW!$C$2:$C$200=AO$1),0),$F227-1966)</f>
        <v>728828.3</v>
      </c>
      <c r="AP227" s="5" cm="1">
        <f t="array" ref="AP227">INDEX(GMW!$A$2:$NF$200,MATCH(1,(GMW!$NE$2:$NE$200=AP$3)*(GMW!$ND$2:$ND$200=AP$4)*(GMW!$C$2:$C$200=AP$1),0),$F227-1966)</f>
        <v>6339.7780000000002</v>
      </c>
      <c r="AQ227" s="5" cm="1">
        <f t="array" ref="AQ227">INDEX(GMW!$A$2:$NF$200,MATCH(1,(GMW!$NE$2:$NE$200=AQ$3)*(GMW!$ND$2:$ND$200=AQ$4)*(GMW!$C$2:$C$200=AQ$1),0),$F227-1966)</f>
        <v>142428.9</v>
      </c>
      <c r="AR227" s="5" cm="1">
        <f t="array" ref="AR227">INDEX(GMW!$A$2:$NF$200,MATCH(1,(GMW!$NE$2:$NE$200=AR$3)*(GMW!$ND$2:$ND$200=AR$4)*(GMW!$C$2:$C$200=AR$1),0),$F227-1966)</f>
        <v>941.61400000000003</v>
      </c>
      <c r="AS227" s="5" cm="1">
        <f t="array" ref="AS227">INDEX(GMW!$A$2:$NF$200,MATCH(1,(GMW!$NE$2:$NE$200=AS$3)*(GMW!$ND$2:$ND$200=AS$4)*(GMW!$C$2:$C$200=AS$1),0),$F227-1966)</f>
        <v>677.24</v>
      </c>
      <c r="AT227" s="5" cm="1">
        <f t="array" ref="AT227">INDEX(GMW!$A$2:$NF$200,MATCH(1,(GMW!$NE$2:$NE$200=AT$3)*(GMW!$ND$2:$ND$200=AT$4)*(GMW!$C$2:$C$200=AT$1),0),$F227-1966)</f>
        <v>496.11070000000001</v>
      </c>
      <c r="AU227" s="5" cm="1">
        <f t="array" ref="AU227">INDEX(GMW!$A$2:$NF$200,MATCH(1,(GMW!$NE$2:$NE$200=AU$3)*(GMW!$ND$2:$ND$200=AU$4)*(GMW!$C$2:$C$200=AU$1),0),$F227-1966)</f>
        <v>650369.6</v>
      </c>
      <c r="AV227" s="5" cm="1">
        <f t="array" ref="AV227">INDEX(GMW!$A$2:$NF$200,MATCH(1,(GMW!$NE$2:$NE$200=AV$3)*(GMW!$ND$2:$ND$200=AV$4)*(GMW!$C$2:$C$200=AV$1),0),$F227-1966)</f>
        <v>28567.68</v>
      </c>
      <c r="AW227" s="5" cm="1">
        <f t="array" ref="AW227">INDEX(GMW!$A$2:$NF$200,MATCH(1,(GMW!$NE$2:$NE$200=AW$3)*(GMW!$ND$2:$ND$200=AW$4)*(GMW!$C$2:$C$200=AW$1),0),$F227-1966)</f>
        <v>437.9966</v>
      </c>
      <c r="AX227" s="5" cm="1">
        <f t="array" ref="AX227">INDEX(GMW!$A$2:$NF$200,MATCH(1,(GMW!$NE$2:$NE$200=AX$3)*(GMW!$ND$2:$ND$200=AX$4)*(GMW!$C$2:$C$200=AX$1),0),$F227-1966)</f>
        <v>4633.0249999999996</v>
      </c>
      <c r="AY227" s="5" cm="1">
        <f t="array" ref="AY227">INDEX(GMW!$A$2:$NF$200,MATCH(1,(GMW!$NE$2:$NE$200=AY$3)*(GMW!$ND$2:$ND$200=AY$4)*(GMW!$C$2:$C$200=AY$1),0),$F227-1966)</f>
        <v>29364.5</v>
      </c>
      <c r="AZ227" s="5" cm="1">
        <f t="array" ref="AZ227">INDEX(GMW!$A$2:$NF$200,MATCH(1,(GMW!$NE$2:$NE$200=AZ$3)*(GMW!$ND$2:$ND$200=AZ$4)*(GMW!$C$2:$C$200=AZ$1),0),$F227-1966)</f>
        <v>11956.79</v>
      </c>
      <c r="BA227" s="5" cm="1">
        <f t="array" ref="BA227">INDEX(GMW!$A$2:$NF$200,MATCH(1,(GMW!$NE$2:$NE$200=BA$3)*(GMW!$ND$2:$ND$200=BA$4)*(GMW!$C$2:$C$200=BA$1),0),$F227-1966)</f>
        <v>4.9817140000000002</v>
      </c>
      <c r="BB227" s="5" cm="1">
        <f t="array" ref="BB227">INDEX(GMW!$A$2:$NF$200,MATCH(1,(GMW!$NE$2:$NE$200=BB$3)*(GMW!$ND$2:$ND$200=BB$4)*(GMW!$C$2:$C$200=BB$1),0),$F227-1966)</f>
        <v>13415.85</v>
      </c>
      <c r="BC227" s="5" cm="1">
        <f t="array" ref="BC227">INDEX(GMW!$A$2:$NF$200,MATCH(1,(GMW!$NE$2:$NE$200=BC$3)*(GMW!$ND$2:$ND$200=BC$4)*(GMW!$C$2:$C$200=BC$1),0),$F227-1966)</f>
        <v>0.60755899999999996</v>
      </c>
      <c r="BD227" s="5" cm="1">
        <f t="array" ref="BD227">INDEX(GMW!$A$2:$NF$200,MATCH(1,(GMW!$NE$2:$NE$200=BD$3)*(GMW!$ND$2:$ND$200=BD$4)*(GMW!$C$2:$C$200=BD$1),0),$F227-1966)</f>
        <v>8169.5370000000003</v>
      </c>
      <c r="BE227" s="5" cm="1">
        <f t="array" ref="BE227">INDEX(GMW!$A$2:$NF$200,MATCH(1,(GMW!$NE$2:$NE$200=BE$3)*(GMW!$ND$2:$ND$200=BE$4)*(GMW!$C$2:$C$200=BE$1),0),$F227-1966)</f>
        <v>15.663930000000001</v>
      </c>
      <c r="BF227" s="5" cm="1">
        <f t="array" ref="BF227">INDEX(GMW!$A$2:$NF$200,MATCH(1,(GMW!$NE$2:$NE$200=BF$3)*(GMW!$ND$2:$ND$200=BF$4)*(GMW!$C$2:$C$200=BF$1),0),$F227-1966)</f>
        <v>22.737970000000001</v>
      </c>
      <c r="BG227" s="5" cm="1">
        <f t="array" ref="BG227">INDEX(GMW!$A$2:$NF$200,MATCH(1,(GMW!$NE$2:$NE$200=BG$3)*(GMW!$ND$2:$ND$200=BG$4)*(GMW!$C$2:$C$200=BG$1),0),$F227-1966)</f>
        <v>25.350460000000002</v>
      </c>
      <c r="BH227" s="5" cm="1">
        <f t="array" ref="BH227">INDEX(GMW!$A$2:$NF$200,MATCH(1,(GMW!$NE$2:$NE$200=BH$3)*(GMW!$ND$2:$ND$200=BH$4)*(GMW!$C$2:$C$200=BH$1),0),$F227-1966)</f>
        <v>12.048260000000001</v>
      </c>
      <c r="BI227" s="5" cm="1">
        <f t="array" ref="BI227">INDEX(GMW!$A$2:$NF$200,MATCH(1,(GMW!$NE$2:$NE$200=BI$3)*(GMW!$ND$2:$ND$200=BI$4)*(GMW!$C$2:$C$200=BI$1),0),$F227-1966)</f>
        <v>2.927988</v>
      </c>
      <c r="BJ227" s="5" cm="1">
        <f t="array" ref="BJ227">INDEX(GMW!$A$2:$NF$200,MATCH(1,(GMW!$NE$2:$NE$200=BJ$3)*(GMW!$ND$2:$ND$200=BJ$4)*(GMW!$C$2:$C$200=BJ$1),0),$F227-1966)</f>
        <v>4.6612720000000003</v>
      </c>
      <c r="BK227" s="5" cm="1">
        <f t="array" ref="BK227">INDEX(GMW!$A$2:$NF$200,MATCH(1,(GMW!$NE$2:$NE$200=BK$3)*(GMW!$ND$2:$ND$200=BK$4)*(GMW!$C$2:$C$200=BK$1),0),$F227-1966)</f>
        <v>2.742842</v>
      </c>
      <c r="BL227" s="5" cm="1">
        <f t="array" ref="BL227">INDEX(GMW!$A$2:$NF$200,MATCH(1,(GMW!$NE$2:$NE$200=BL$3)*(GMW!$ND$2:$ND$200=BL$4)*(GMW!$C$2:$C$200=BL$1),0),$F227-1966)</f>
        <v>1.3758360000000001</v>
      </c>
      <c r="BM227" s="5" cm="1">
        <f t="array" ref="BM227">INDEX(GMW!$A$2:$NF$200,MATCH(1,(GMW!$NE$2:$NE$200=BM$3)*(GMW!$ND$2:$ND$200=BM$4)*(GMW!$C$2:$C$200=BM$1),0),$F227-1966)</f>
        <v>0.94230009999999997</v>
      </c>
      <c r="BN227" s="5" cm="1">
        <f t="array" ref="BN227">INDEX(GMW!$A$2:$NF$200,MATCH(1,(GMW!$NE$2:$NE$200=BN$3)*(GMW!$ND$2:$ND$200=BN$4)*(GMW!$C$2:$C$200=BN$1),0),$F227-1966)</f>
        <v>2.299309</v>
      </c>
      <c r="BO227" s="5" cm="1">
        <f t="array" ref="BO227">INDEX(GMW!$A$2:$NF$200,MATCH(1,(GMW!$NE$2:$NE$200=BO$3)*(GMW!$ND$2:$ND$200=BO$4)*(GMW!$C$2:$C$200=BO$1),0),$F227-1966)</f>
        <v>1.611162</v>
      </c>
      <c r="BP227" s="5" cm="1">
        <f t="array" ref="BP227">INDEX(GMW!$A$2:$NF$200,MATCH(1,(GMW!$NE$2:$NE$200=BP$3)*(GMW!$ND$2:$ND$200=BP$4)*(GMW!$C$2:$C$200=BP$1),0),$F227-1966)</f>
        <v>3332403</v>
      </c>
      <c r="BQ227" s="5" cm="1">
        <f t="array" ref="BQ227">INDEX(GMW!$A$2:$NF$200,MATCH(1,(GMW!$NE$2:$NE$200=BQ$3)*(GMW!$ND$2:$ND$200=BQ$4)*(GMW!$C$2:$C$200=BQ$1),0),$F227-1966)</f>
        <v>47631.15</v>
      </c>
      <c r="BR227" s="5" cm="1">
        <f t="array" ref="BR227">INDEX(GMW!$A$2:$NF$200,MATCH(1,(GMW!$NE$2:$NE$200=BR$3)*(GMW!$ND$2:$ND$200=BR$4)*(GMW!$C$2:$C$200=BR$1),0),$F227-1966)</f>
        <v>1412226</v>
      </c>
      <c r="BS227" s="5" cm="1">
        <f t="array" ref="BS227">INDEX(GMW!$A$2:$NF$200,MATCH(1,(GMW!$NE$2:$NE$200=BS$3)*(GMW!$ND$2:$ND$200=BS$4)*(GMW!$C$2:$C$200=BS$1),0),$F227-1966)</f>
        <v>3645959</v>
      </c>
      <c r="BT227" s="5" cm="1">
        <f t="array" ref="BT227">INDEX(GMW!$A$2:$NF$200,MATCH(1,(GMW!$NE$2:$NE$200=BT$3)*(GMW!$ND$2:$ND$200=BT$4)*(GMW!$C$2:$C$200=BT$1),0),$F227-1966)</f>
        <v>1869445</v>
      </c>
      <c r="BU227" s="5" cm="1">
        <f t="array" ref="BU227">INDEX(GMW!$A$2:$NF$200,MATCH(1,(GMW!$NE$2:$NE$200=BU$3)*(GMW!$ND$2:$ND$200=BU$4)*(GMW!$C$2:$C$200=BU$1),0),$F227-1966)</f>
        <v>982.87210000000005</v>
      </c>
      <c r="BV227" s="5" cm="1">
        <f t="array" ref="BV227">INDEX(GMW!$A$2:$NF$200,MATCH(1,(GMW!$NE$2:$NE$200=BV$3)*(GMW!$ND$2:$ND$200=BV$4)*(GMW!$C$2:$C$200=BV$1),0),$F227-1966)</f>
        <v>3295554</v>
      </c>
      <c r="BW227" s="5" cm="1">
        <f t="array" ref="BW227">INDEX(GMW!$A$2:$NF$200,MATCH(1,(GMW!$NE$2:$NE$200=BW$3)*(GMW!$ND$2:$ND$200=BW$4)*(GMW!$C$2:$C$200=BW$1),0),$F227-1966)</f>
        <v>198.86420000000001</v>
      </c>
      <c r="BX227" s="5" cm="1">
        <f t="array" ref="BX227">INDEX(GMW!$A$2:$NF$200,MATCH(1,(GMW!$NE$2:$NE$200=BX$3)*(GMW!$ND$2:$ND$200=BX$4)*(GMW!$C$2:$C$200=BX$1),0),$F227-1966)</f>
        <v>1476441</v>
      </c>
      <c r="BY227" s="5" cm="1">
        <f t="array" ref="BY227">INDEX(GMW!$A$2:$NF$200,MATCH(1,(GMW!$NE$2:$NE$200=BY$3)*(GMW!$ND$2:$ND$200=BY$4)*(GMW!$C$2:$C$200=BY$1),0),$F227-1966)</f>
        <v>2907.7620000000002</v>
      </c>
      <c r="BZ227" s="5" cm="1">
        <f t="array" ref="BZ227">INDEX(GMW!$A$2:$NF$200,MATCH(1,(GMW!$NE$2:$NE$200=BZ$3)*(GMW!$ND$2:$ND$200=BZ$4)*(GMW!$C$2:$C$200=BZ$1),0),$F227-1966)</f>
        <v>4250.8580000000002</v>
      </c>
      <c r="CA227" s="5" cm="1">
        <f t="array" ref="CA227">INDEX(GMW!$A$2:$NF$200,MATCH(1,(GMW!$NE$2:$NE$200=CA$3)*(GMW!$ND$2:$ND$200=CA$4)*(GMW!$C$2:$C$200=CA$1),0),$F227-1966)</f>
        <v>3586.2249999999999</v>
      </c>
      <c r="CB227" s="5" cm="1">
        <f t="array" ref="CB227">INDEX(GMW!$A$2:$NF$200,MATCH(1,(GMW!$NE$2:$NE$200=CB$3)*(GMW!$ND$2:$ND$200=CB$4)*(GMW!$C$2:$C$200=CB$1),0),$F227-1966)</f>
        <v>1870.5530000000001</v>
      </c>
      <c r="CC227" s="5" cm="1">
        <f t="array" ref="CC227">INDEX(GMW!$A$2:$NF$200,MATCH(1,(GMW!$NE$2:$NE$200=CC$3)*(GMW!$ND$2:$ND$200=CC$4)*(GMW!$C$2:$C$200=CC$1),0),$F227-1966)</f>
        <v>604.13789999999995</v>
      </c>
      <c r="CD227" s="5" cm="1">
        <f t="array" ref="CD227">INDEX(GMW!$A$2:$NF$200,MATCH(1,(GMW!$NE$2:$NE$200=CD$3)*(GMW!$ND$2:$ND$200=CD$4)*(GMW!$C$2:$C$200=CD$1),0),$F227-1966)</f>
        <v>779.6653</v>
      </c>
      <c r="CE227" s="5" cm="1">
        <f t="array" ref="CE227">INDEX(GMW!$A$2:$NF$200,MATCH(1,(GMW!$NE$2:$NE$200=CE$3)*(GMW!$ND$2:$ND$200=CE$4)*(GMW!$C$2:$C$200=CE$1),0),$F227-1966)</f>
        <v>641.74549999999999</v>
      </c>
      <c r="CF227" s="5" cm="1">
        <f t="array" ref="CF227">INDEX(GMW!$A$2:$NF$200,MATCH(1,(GMW!$NE$2:$NE$200=CF$3)*(GMW!$ND$2:$ND$200=CF$4)*(GMW!$C$2:$C$200=CF$1),0),$F227-1966)</f>
        <v>276.84089999999998</v>
      </c>
      <c r="CG227" s="5" cm="1">
        <f t="array" ref="CG227">INDEX(GMW!$A$2:$NF$200,MATCH(1,(GMW!$NE$2:$NE$200=CG$3)*(GMW!$ND$2:$ND$200=CG$4)*(GMW!$C$2:$C$200=CG$1),0),$F227-1966)</f>
        <v>148.91640000000001</v>
      </c>
      <c r="CH227" s="5" cm="1">
        <f t="array" ref="CH227">INDEX(GMW!$A$2:$NF$200,MATCH(1,(GMW!$NE$2:$NE$200=CH$3)*(GMW!$ND$2:$ND$200=CH$4)*(GMW!$C$2:$C$200=CH$1),0),$F227-1966)</f>
        <v>460.13150000000002</v>
      </c>
      <c r="CI227" s="5" cm="1">
        <f t="array" ref="CI227">INDEX(GMW!$A$2:$NF$200,MATCH(1,(GMW!$NE$2:$NE$200=CI$3)*(GMW!$ND$2:$ND$200=CI$4)*(GMW!$C$2:$C$200=CI$1),0),$F227-1966)</f>
        <v>288.42360000000002</v>
      </c>
      <c r="CJ227" s="5" cm="1">
        <f t="array" ref="CJ227">INDEX(GMW!$A$2:$NF$200,MATCH(1,(GMW!$NE$2:$NE$200=CJ$3)*(GMW!$ND$2:$ND$200=CJ$4)*(GMW!$C$2:$C$200=CJ$1),0),$F227-1966)</f>
        <v>836777.4</v>
      </c>
      <c r="CK227" s="5" cm="1">
        <f t="array" ref="CK227">INDEX(GMW!$A$2:$NF$200,MATCH(1,(GMW!$NE$2:$NE$200=CK$3)*(GMW!$ND$2:$ND$200=CK$4)*(GMW!$C$2:$C$200=CK$1),0),$F227-1966)</f>
        <v>8572.4259999999995</v>
      </c>
      <c r="CL227" s="5" cm="1">
        <f t="array" ref="CL227">INDEX(GMW!$A$2:$NF$200,MATCH(1,(GMW!$NE$2:$NE$200=CL$3)*(GMW!$ND$2:$ND$200=CL$4)*(GMW!$C$2:$C$200=CL$1),0),$F227-1966)</f>
        <v>164703.5</v>
      </c>
      <c r="CM227" s="5" cm="1">
        <f t="array" ref="CM227">INDEX(GMW!$A$2:$NF$200,MATCH(1,(GMW!$NE$2:$NE$200=CM$3)*(GMW!$ND$2:$ND$200=CM$4)*(GMW!$C$2:$C$200=CM$1),0),$F227-1966)</f>
        <v>878946.4</v>
      </c>
      <c r="CN227" s="5" cm="1">
        <f t="array" ref="CN227">INDEX(GMW!$A$2:$NF$200,MATCH(1,(GMW!$NE$2:$NE$200=CN$3)*(GMW!$ND$2:$ND$200=CN$4)*(GMW!$C$2:$C$200=CN$1),0),$F227-1966)</f>
        <v>785321.9</v>
      </c>
      <c r="CO227" s="5" cm="1">
        <f t="array" ref="CO227">INDEX(GMW!$A$2:$NF$200,MATCH(1,(GMW!$NE$2:$NE$200=CO$3)*(GMW!$ND$2:$ND$200=CO$4)*(GMW!$C$2:$C$200=CO$1),0),$F227-1966)</f>
        <v>842.63350000000003</v>
      </c>
      <c r="CP227" s="5" cm="1">
        <f t="array" ref="CP227">INDEX(GMW!$A$2:$NF$200,MATCH(1,(GMW!$NE$2:$NE$200=CP$3)*(GMW!$ND$2:$ND$200=CP$4)*(GMW!$C$2:$C$200=CP$1),0),$F227-1966)</f>
        <v>1843731</v>
      </c>
      <c r="CQ227" s="5" cm="1">
        <f t="array" ref="CQ227">INDEX(GMW!$A$2:$NF$200,MATCH(1,(GMW!$NE$2:$NE$200=CQ$3)*(GMW!$ND$2:$ND$200=CQ$4)*(GMW!$C$2:$C$200=CQ$1),0),$F227-1966)</f>
        <v>219.95939999999999</v>
      </c>
      <c r="CR227" s="5" cm="1">
        <f t="array" ref="CR227">INDEX(GMW!$A$2:$NF$200,MATCH(1,(GMW!$NE$2:$NE$200=CR$3)*(GMW!$ND$2:$ND$200=CR$4)*(GMW!$C$2:$C$200=CR$1),0),$F227-1966)</f>
        <v>728152.1</v>
      </c>
      <c r="CS227" s="5" cm="1">
        <f t="array" ref="CS227">INDEX(GMW!$A$2:$NF$200,MATCH(1,(GMW!$NE$2:$NE$200=CS$3)*(GMW!$ND$2:$ND$200=CS$4)*(GMW!$C$2:$C$200=CS$1),0),$F227-1966)</f>
        <v>1244.915</v>
      </c>
      <c r="CT227" s="5" cm="1">
        <f t="array" ref="CT227">INDEX(GMW!$A$2:$NF$200,MATCH(1,(GMW!$NE$2:$NE$200=CT$3)*(GMW!$ND$2:$ND$200=CT$4)*(GMW!$C$2:$C$200=CT$1),0),$F227-1966)</f>
        <v>805.84770000000003</v>
      </c>
      <c r="CU227" s="5" cm="1">
        <f t="array" ref="CU227">INDEX(GMW!$A$2:$NF$200,MATCH(1,(GMW!$NE$2:$NE$200=CU$3)*(GMW!$ND$2:$ND$200=CU$4)*(GMW!$C$2:$C$200=CU$1),0),$F227-1966)</f>
        <v>594.3732</v>
      </c>
      <c r="CV227" s="5" cm="1">
        <f t="array" ref="CV227">INDEX(GMW!$A$2:$NF$200,MATCH(1,(GMW!$NE$2:$NE$200=CV$3)*(GMW!$ND$2:$ND$200=CV$4)*(GMW!$C$2:$C$200=CV$1),0),$F227-1966)</f>
        <v>462.86950000000002</v>
      </c>
      <c r="CW227" s="5" cm="1">
        <f t="array" ref="CW227">INDEX(GMW!$A$2:$NF$200,MATCH(1,(GMW!$NE$2:$NE$200=CW$3)*(GMW!$ND$2:$ND$200=CW$4)*(GMW!$C$2:$C$200=CW$1),0),$F227-1966)</f>
        <v>319.01650000000001</v>
      </c>
      <c r="CX227" s="5" cm="1">
        <f t="array" ref="CX227">INDEX(GMW!$A$2:$NF$200,MATCH(1,(GMW!$NE$2:$NE$200=CX$3)*(GMW!$ND$2:$ND$200=CX$4)*(GMW!$C$2:$C$200=CX$1),0),$F227-1966)</f>
        <v>174.2664</v>
      </c>
      <c r="CY227" s="5" cm="1">
        <f t="array" ref="CY227">INDEX(GMW!$A$2:$NF$200,MATCH(1,(GMW!$NE$2:$NE$200=CY$3)*(GMW!$ND$2:$ND$200=CY$4)*(GMW!$C$2:$C$200=CY$1),0),$F227-1966)</f>
        <v>138.38820000000001</v>
      </c>
      <c r="CZ227" s="5" cm="1">
        <f t="array" ref="CZ227">INDEX(GMW!$A$2:$NF$200,MATCH(1,(GMW!$NE$2:$NE$200=CZ$3)*(GMW!$ND$2:$ND$200=CZ$4)*(GMW!$C$2:$C$200=CZ$1),0),$F227-1966)</f>
        <v>76.511430000000004</v>
      </c>
      <c r="DA227" s="5" cm="1">
        <f t="array" ref="DA227">INDEX(GMW!$A$2:$NF$200,MATCH(1,(GMW!$NE$2:$NE$200=DA$3)*(GMW!$ND$2:$ND$200=DA$4)*(GMW!$C$2:$C$200=DA$1),0),$F227-1966)</f>
        <v>172.8211</v>
      </c>
      <c r="DB227" s="5" cm="1">
        <f t="array" ref="DB227">INDEX(GMW!$A$2:$NF$200,MATCH(1,(GMW!$NE$2:$NE$200=DB$3)*(GMW!$ND$2:$ND$200=DB$4)*(GMW!$C$2:$C$200=DB$1),0),$F227-1966)</f>
        <v>69.739109999999997</v>
      </c>
      <c r="DC227" s="5" cm="1">
        <f t="array" ref="DC227">INDEX(GMW!$A$2:$NF$200,MATCH(1,(GMW!$NE$2:$NE$200=DC$3)*(GMW!$ND$2:$ND$200=DC$4)*(GMW!$C$2:$C$200=DC$1),0),$F227-1966)</f>
        <v>82.622200000000007</v>
      </c>
    </row>
    <row r="228" spans="1:107" x14ac:dyDescent="0.25">
      <c r="B228" s="5">
        <f t="shared" si="72"/>
        <v>2028</v>
      </c>
      <c r="C228" s="5">
        <f t="shared" si="72"/>
        <v>2028</v>
      </c>
      <c r="F228" s="5">
        <f t="shared" si="58"/>
        <v>2194</v>
      </c>
      <c r="G228" s="5" cm="1">
        <f t="array" ref="G228">INDEX(GMW!$A$2:$NF$200,MATCH(1,(GMW!$NE$2:$NE$200=G$3)*(GMW!$ND$2:$ND$200=G$4)*(GMW!$C$2:$C$200=G$1),0),$F228-1966)</f>
        <v>731597.4</v>
      </c>
      <c r="H228" s="5" cm="1">
        <f t="array" ref="H228">INDEX(GMW!$A$2:$NF$200,MATCH(1,(GMW!$NE$2:$NE$200=H$3)*(GMW!$ND$2:$ND$200=H$4)*(GMW!$C$2:$C$200=H$1),0),$F228-1966)</f>
        <v>429924.5</v>
      </c>
      <c r="I228" s="5" cm="1">
        <f t="array" ref="I228">INDEX(GMW!$A$2:$NF$200,MATCH(1,(GMW!$NE$2:$NE$200=I$3)*(GMW!$ND$2:$ND$200=I$4)*(GMW!$C$2:$C$200=I$1),0),$F228-1966)</f>
        <v>142993</v>
      </c>
      <c r="J228" s="5" cm="1">
        <f t="array" ref="J228">INDEX(GMW!$A$2:$NF$200,MATCH(1,(GMW!$NE$2:$NE$200=J$3)*(GMW!$ND$2:$ND$200=J$4)*(GMW!$C$2:$C$200=J$1),0),$F228-1966)</f>
        <v>157144</v>
      </c>
      <c r="K228" s="5" cm="1">
        <f t="array" ref="K228">INDEX(GMW!$A$2:$NF$200,MATCH(1,(GMW!$NE$2:$NE$200=K$3)*(GMW!$ND$2:$ND$200=K$4)*(GMW!$C$2:$C$200=K$1),0),$F228-1966)</f>
        <v>231146.9</v>
      </c>
      <c r="L228" s="5" cm="1">
        <f t="array" ref="L228">INDEX(GMW!$A$2:$NF$200,MATCH(1,(GMW!$NE$2:$NE$200=L$3)*(GMW!$ND$2:$ND$200=L$4)*(GMW!$C$2:$C$200=L$1),0),$F228-1966)</f>
        <v>246671.3</v>
      </c>
      <c r="M228" s="5" cm="1">
        <f t="array" ref="M228">INDEX(GMW!$A$2:$NF$200,MATCH(1,(GMW!$NE$2:$NE$200=M$3)*(GMW!$ND$2:$ND$200=M$4)*(GMW!$C$2:$C$200=M$1),0),$F228-1966)</f>
        <v>78013.73</v>
      </c>
      <c r="N228" s="5" cm="1">
        <f t="array" ref="N228">INDEX(GMW!$A$2:$NF$200,MATCH(1,(GMW!$NE$2:$NE$200=N$3)*(GMW!$ND$2:$ND$200=N$4)*(GMW!$C$2:$C$200=N$1),0),$F228-1966)</f>
        <v>26756.9</v>
      </c>
      <c r="O228" s="5" cm="1">
        <f t="array" ref="O228">INDEX(GMW!$A$2:$NF$200,MATCH(1,(GMW!$NE$2:$NE$200=O$3)*(GMW!$ND$2:$ND$200=O$4)*(GMW!$C$2:$C$200=O$1),0),$F228-1966)</f>
        <v>148.76480000000001</v>
      </c>
      <c r="P228" s="5" cm="1">
        <f t="array" ref="P228">INDEX(GMW!$A$2:$NF$200,MATCH(1,(GMW!$NE$2:$NE$200=P$3)*(GMW!$ND$2:$ND$200=P$4)*(GMW!$C$2:$C$200=P$1),0),$F228-1966)</f>
        <v>2.75</v>
      </c>
      <c r="Q228" s="5" cm="1">
        <f t="array" ref="Q228">INDEX(GMW!$A$2:$NF$200,MATCH(1,(GMW!$NE$2:$NE$200=Q$3)*(GMW!$ND$2:$ND$200=Q$4)*(GMW!$C$2:$C$200=Q$1),0),$F228-1966)</f>
        <v>3.7443379999999999</v>
      </c>
      <c r="R228" s="5" cm="1">
        <f t="array" ref="R228">INDEX(GMW!$A$2:$NF$200,MATCH(1,(GMW!$NE$2:$NE$200=R$3)*(GMW!$ND$2:$ND$200=R$4)*(GMW!$C$2:$C$200=R$1),0),$F228-1966)</f>
        <v>148.76480000000001</v>
      </c>
      <c r="S228" s="5" cm="1">
        <f t="array" ref="S228">INDEX(GMW!$A$2:$NF$200,MATCH(1,(GMW!$NE$2:$NE$200=S$3)*(GMW!$ND$2:$ND$200=S$4)*(GMW!$C$2:$C$200=S$1),0),$F228-1966)</f>
        <v>37826.410000000003</v>
      </c>
      <c r="T228" s="5" cm="1">
        <f t="array" ref="T228">INDEX(GMW!$A$2:$NF$200,MATCH(1,(GMW!$NE$2:$NE$200=T$3)*(GMW!$ND$2:$ND$200=T$4)*(GMW!$C$2:$C$200=T$1),0),$F228-1966)</f>
        <v>360.51650000000001</v>
      </c>
      <c r="U228" s="5" cm="1">
        <f t="array" ref="U228">INDEX(GMW!$A$2:$NF$200,MATCH(1,(GMW!$NE$2:$NE$200=U$3)*(GMW!$ND$2:$ND$200=U$4)*(GMW!$C$2:$C$200=U$1),0),$F228-1966)</f>
        <v>43.869059999999998</v>
      </c>
      <c r="V228" s="5" cm="1">
        <f t="array" ref="V228">INDEX(GMW!$A$2:$NF$200,MATCH(1,(GMW!$NE$2:$NE$200=V$3)*(GMW!$ND$2:$ND$200=V$4)*(GMW!$C$2:$C$200=V$1),0),$F228-1966)</f>
        <v>2461.4070000000002</v>
      </c>
      <c r="W228" s="5" cm="1">
        <f t="array" ref="W228">INDEX(GMW!$A$2:$NF$200,MATCH(1,(GMW!$NE$2:$NE$200=W$3)*(GMW!$ND$2:$ND$200=W$4)*(GMW!$C$2:$C$200=W$1),0),$F228-1966)</f>
        <v>137.22579999999999</v>
      </c>
      <c r="X228" s="5" cm="1">
        <f t="array" ref="X228">INDEX(GMW!$A$2:$NF$200,MATCH(1,(GMW!$NE$2:$NE$200=X$3)*(GMW!$ND$2:$ND$200=X$4)*(GMW!$C$2:$C$200=X$1),0),$F228-1966)</f>
        <v>250.04409999999999</v>
      </c>
      <c r="Y228" s="5" cm="1">
        <f t="array" ref="Y228">INDEX(GMW!$A$2:$NF$200,MATCH(1,(GMW!$NE$2:$NE$200=Y$3)*(GMW!$ND$2:$ND$200=Y$4)*(GMW!$C$2:$C$200=Y$1),0),$F228-1966)</f>
        <v>2315.6329999999998</v>
      </c>
      <c r="Z228" s="5" cm="1">
        <f t="array" ref="Z228">INDEX(GMW!$A$2:$NF$200,MATCH(1,(GMW!$NE$2:$NE$200=Z$3)*(GMW!$ND$2:$ND$200=Z$4)*(GMW!$C$2:$C$200=Z$1),0),$F228-1966)</f>
        <v>4754.6490000000003</v>
      </c>
      <c r="AA228" s="5" cm="1">
        <f t="array" ref="AA228">INDEX(GMW!$A$2:$NF$200,MATCH(1,(GMW!$NE$2:$NE$200=AA$3)*(GMW!$ND$2:$ND$200=AA$4)*(GMW!$C$2:$C$200=AA$1),0),$F228-1966)</f>
        <v>1963.6210000000001</v>
      </c>
      <c r="AB228" s="5" cm="1">
        <f t="array" ref="AB228">INDEX(GMW!$A$2:$NF$200,MATCH(1,(GMW!$NE$2:$NE$200=AB$3)*(GMW!$ND$2:$ND$200=AB$4)*(GMW!$C$2:$C$200=AB$1),0),$F228-1966)</f>
        <v>2712.2280000000001</v>
      </c>
      <c r="AC228" s="5" cm="1">
        <f t="array" ref="AC228">INDEX(GMW!$A$2:$NF$200,MATCH(1,(GMW!$NE$2:$NE$200=AC$3)*(GMW!$ND$2:$ND$200=AC$4)*(GMW!$C$2:$C$200=AC$1),0),$F228-1966)</f>
        <v>1687.9169999999999</v>
      </c>
      <c r="AD228" s="5" cm="1">
        <f t="array" ref="AD228">INDEX(GMW!$A$2:$NF$200,MATCH(1,(GMW!$NE$2:$NE$200=AD$3)*(GMW!$ND$2:$ND$200=AD$4)*(GMW!$C$2:$C$200=AD$1),0),$F228-1966)</f>
        <v>1185.78</v>
      </c>
      <c r="AE228" s="5" cm="1">
        <f t="array" ref="AE228">INDEX(GMW!$A$2:$NF$200,MATCH(1,(GMW!$NE$2:$NE$200=AE$3)*(GMW!$ND$2:$ND$200=AE$4)*(GMW!$C$2:$C$200=AE$1),0),$F228-1966)</f>
        <v>725.79110000000003</v>
      </c>
      <c r="AF228" s="5" cm="1">
        <f t="array" ref="AF228">INDEX(GMW!$A$2:$NF$200,MATCH(1,(GMW!$NE$2:$NE$200=AF$3)*(GMW!$ND$2:$ND$200=AF$4)*(GMW!$C$2:$C$200=AF$1),0),$F228-1966)</f>
        <v>3602.7289999999998</v>
      </c>
      <c r="AG228" s="5" cm="1">
        <f t="array" ref="AG228">INDEX(GMW!$A$2:$NF$200,MATCH(1,(GMW!$NE$2:$NE$200=AG$3)*(GMW!$ND$2:$ND$200=AG$4)*(GMW!$C$2:$C$200=AG$1),0),$F228-1966)</f>
        <v>3096.3539999999998</v>
      </c>
      <c r="AH228" s="5" cm="1">
        <f t="array" ref="AH228">INDEX(GMW!$A$2:$NF$200,MATCH(1,(GMW!$NE$2:$NE$200=AH$3)*(GMW!$ND$2:$ND$200=AH$4)*(GMW!$C$2:$C$200=AH$1),0),$F228-1966)</f>
        <v>1787.298</v>
      </c>
      <c r="AI228" s="5" cm="1">
        <f t="array" ref="AI228">INDEX(GMW!$A$2:$NF$200,MATCH(1,(GMW!$NE$2:$NE$200=AI$3)*(GMW!$ND$2:$ND$200=AI$4)*(GMW!$C$2:$C$200=AI$1),0),$F228-1966)</f>
        <v>3170.299</v>
      </c>
      <c r="AJ228" s="5" cm="1">
        <f t="array" ref="AJ228">INDEX(GMW!$A$2:$NF$200,MATCH(1,(GMW!$NE$2:$NE$200=AJ$3)*(GMW!$ND$2:$ND$200=AJ$4)*(GMW!$C$2:$C$200=AJ$1),0),$F228-1966)</f>
        <v>5342.058</v>
      </c>
      <c r="AK228" s="5" cm="1">
        <f t="array" ref="AK228">INDEX(GMW!$A$2:$NF$200,MATCH(1,(GMW!$NE$2:$NE$200=AK$3)*(GMW!$ND$2:$ND$200=AK$4)*(GMW!$C$2:$C$200=AK$1),0),$F228-1966)</f>
        <v>1167.1880000000001</v>
      </c>
      <c r="AL228" s="5" cm="1">
        <f t="array" ref="AL228">INDEX(GMW!$A$2:$NF$200,MATCH(1,(GMW!$NE$2:$NE$200=AL$3)*(GMW!$ND$2:$ND$200=AL$4)*(GMW!$C$2:$C$200=AL$1),0),$F228-1966)</f>
        <v>1061.8030000000001</v>
      </c>
      <c r="AM228" s="5" cm="1">
        <f t="array" ref="AM228">INDEX(GMW!$A$2:$NF$200,MATCH(1,(GMW!$NE$2:$NE$200=AM$3)*(GMW!$ND$2:$ND$200=AM$4)*(GMW!$C$2:$C$200=AM$1),0),$F228-1966)</f>
        <v>34935.379999999997</v>
      </c>
      <c r="AN228" s="5" cm="1">
        <f t="array" ref="AN228">INDEX(GMW!$A$2:$NF$200,MATCH(1,(GMW!$NE$2:$NE$200=AN$3)*(GMW!$ND$2:$ND$200=AN$4)*(GMW!$C$2:$C$200=AN$1),0),$F228-1966)</f>
        <v>6210.3969999999999</v>
      </c>
      <c r="AO228" s="5" cm="1">
        <f t="array" ref="AO228">INDEX(GMW!$A$2:$NF$200,MATCH(1,(GMW!$NE$2:$NE$200=AO$3)*(GMW!$ND$2:$ND$200=AO$4)*(GMW!$C$2:$C$200=AO$1),0),$F228-1966)</f>
        <v>731597.4</v>
      </c>
      <c r="AP228" s="5" cm="1">
        <f t="array" ref="AP228">INDEX(GMW!$A$2:$NF$200,MATCH(1,(GMW!$NE$2:$NE$200=AP$3)*(GMW!$ND$2:$ND$200=AP$4)*(GMW!$C$2:$C$200=AP$1),0),$F228-1966)</f>
        <v>6374.9340000000002</v>
      </c>
      <c r="AQ228" s="5" cm="1">
        <f t="array" ref="AQ228">INDEX(GMW!$A$2:$NF$200,MATCH(1,(GMW!$NE$2:$NE$200=AQ$3)*(GMW!$ND$2:$ND$200=AQ$4)*(GMW!$C$2:$C$200=AQ$1),0),$F228-1966)</f>
        <v>142497.4</v>
      </c>
      <c r="AR228" s="5" cm="1">
        <f t="array" ref="AR228">INDEX(GMW!$A$2:$NF$200,MATCH(1,(GMW!$NE$2:$NE$200=AR$3)*(GMW!$ND$2:$ND$200=AR$4)*(GMW!$C$2:$C$200=AR$1),0),$F228-1966)</f>
        <v>946.55229999999995</v>
      </c>
      <c r="AS228" s="5" cm="1">
        <f t="array" ref="AS228">INDEX(GMW!$A$2:$NF$200,MATCH(1,(GMW!$NE$2:$NE$200=AS$3)*(GMW!$ND$2:$ND$200=AS$4)*(GMW!$C$2:$C$200=AS$1),0),$F228-1966)</f>
        <v>679.46</v>
      </c>
      <c r="AT228" s="5" cm="1">
        <f t="array" ref="AT228">INDEX(GMW!$A$2:$NF$200,MATCH(1,(GMW!$NE$2:$NE$200=AT$3)*(GMW!$ND$2:$ND$200=AT$4)*(GMW!$C$2:$C$200=AT$1),0),$F228-1966)</f>
        <v>496.94740000000002</v>
      </c>
      <c r="AU228" s="5" cm="1">
        <f t="array" ref="AU228">INDEX(GMW!$A$2:$NF$200,MATCH(1,(GMW!$NE$2:$NE$200=AU$3)*(GMW!$ND$2:$ND$200=AU$4)*(GMW!$C$2:$C$200=AU$1),0),$F228-1966)</f>
        <v>653865.19999999995</v>
      </c>
      <c r="AV228" s="5" cm="1">
        <f t="array" ref="AV228">INDEX(GMW!$A$2:$NF$200,MATCH(1,(GMW!$NE$2:$NE$200=AV$3)*(GMW!$ND$2:$ND$200=AV$4)*(GMW!$C$2:$C$200=AV$1),0),$F228-1966)</f>
        <v>41941</v>
      </c>
      <c r="AW228" s="5" cm="1">
        <f t="array" ref="AW228">INDEX(GMW!$A$2:$NF$200,MATCH(1,(GMW!$NE$2:$NE$200=AW$3)*(GMW!$ND$2:$ND$200=AW$4)*(GMW!$C$2:$C$200=AW$1),0),$F228-1966)</f>
        <v>444.60980000000001</v>
      </c>
      <c r="AX228" s="5" cm="1">
        <f t="array" ref="AX228">INDEX(GMW!$A$2:$NF$200,MATCH(1,(GMW!$NE$2:$NE$200=AX$3)*(GMW!$ND$2:$ND$200=AX$4)*(GMW!$C$2:$C$200=AX$1),0),$F228-1966)</f>
        <v>4917.51</v>
      </c>
      <c r="AY228" s="5" cm="1">
        <f t="array" ref="AY228">INDEX(GMW!$A$2:$NF$200,MATCH(1,(GMW!$NE$2:$NE$200=AY$3)*(GMW!$ND$2:$ND$200=AY$4)*(GMW!$C$2:$C$200=AY$1),0),$F228-1966)</f>
        <v>29615.39</v>
      </c>
      <c r="AZ228" s="5" cm="1">
        <f t="array" ref="AZ228">INDEX(GMW!$A$2:$NF$200,MATCH(1,(GMW!$NE$2:$NE$200=AZ$3)*(GMW!$ND$2:$ND$200=AZ$4)*(GMW!$C$2:$C$200=AZ$1),0),$F228-1966)</f>
        <v>12030.05</v>
      </c>
      <c r="BA228" s="5" cm="1">
        <f t="array" ref="BA228">INDEX(GMW!$A$2:$NF$200,MATCH(1,(GMW!$NE$2:$NE$200=BA$3)*(GMW!$ND$2:$ND$200=BA$4)*(GMW!$C$2:$C$200=BA$1),0),$F228-1966)</f>
        <v>4.9795749999999996</v>
      </c>
      <c r="BB228" s="5" cm="1">
        <f t="array" ref="BB228">INDEX(GMW!$A$2:$NF$200,MATCH(1,(GMW!$NE$2:$NE$200=BB$3)*(GMW!$ND$2:$ND$200=BB$4)*(GMW!$C$2:$C$200=BB$1),0),$F228-1966)</f>
        <v>13543.64</v>
      </c>
      <c r="BC228" s="5" cm="1">
        <f t="array" ref="BC228">INDEX(GMW!$A$2:$NF$200,MATCH(1,(GMW!$NE$2:$NE$200=BC$3)*(GMW!$ND$2:$ND$200=BC$4)*(GMW!$C$2:$C$200=BC$1),0),$F228-1966)</f>
        <v>0.61208099999999999</v>
      </c>
      <c r="BD228" s="5" cm="1">
        <f t="array" ref="BD228">INDEX(GMW!$A$2:$NF$200,MATCH(1,(GMW!$NE$2:$NE$200=BD$3)*(GMW!$ND$2:$ND$200=BD$4)*(GMW!$C$2:$C$200=BD$1),0),$F228-1966)</f>
        <v>8231.3109999999997</v>
      </c>
      <c r="BE228" s="5" cm="1">
        <f t="array" ref="BE228">INDEX(GMW!$A$2:$NF$200,MATCH(1,(GMW!$NE$2:$NE$200=BE$3)*(GMW!$ND$2:$ND$200=BE$4)*(GMW!$C$2:$C$200=BE$1),0),$F228-1966)</f>
        <v>15.99574</v>
      </c>
      <c r="BF228" s="5" cm="1">
        <f t="array" ref="BF228">INDEX(GMW!$A$2:$NF$200,MATCH(1,(GMW!$NE$2:$NE$200=BF$3)*(GMW!$ND$2:$ND$200=BF$4)*(GMW!$C$2:$C$200=BF$1),0),$F228-1966)</f>
        <v>23.368839999999999</v>
      </c>
      <c r="BG228" s="5" cm="1">
        <f t="array" ref="BG228">INDEX(GMW!$A$2:$NF$200,MATCH(1,(GMW!$NE$2:$NE$200=BG$3)*(GMW!$ND$2:$ND$200=BG$4)*(GMW!$C$2:$C$200=BG$1),0),$F228-1966)</f>
        <v>25.565650000000002</v>
      </c>
      <c r="BH228" s="5" cm="1">
        <f t="array" ref="BH228">INDEX(GMW!$A$2:$NF$200,MATCH(1,(GMW!$NE$2:$NE$200=BH$3)*(GMW!$ND$2:$ND$200=BH$4)*(GMW!$C$2:$C$200=BH$1),0),$F228-1966)</f>
        <v>12.24872</v>
      </c>
      <c r="BI228" s="5" cm="1">
        <f t="array" ref="BI228">INDEX(GMW!$A$2:$NF$200,MATCH(1,(GMW!$NE$2:$NE$200=BI$3)*(GMW!$ND$2:$ND$200=BI$4)*(GMW!$C$2:$C$200=BI$1),0),$F228-1966)</f>
        <v>2.9905369999999998</v>
      </c>
      <c r="BJ228" s="5" cm="1">
        <f t="array" ref="BJ228">INDEX(GMW!$A$2:$NF$200,MATCH(1,(GMW!$NE$2:$NE$200=BJ$3)*(GMW!$ND$2:$ND$200=BJ$4)*(GMW!$C$2:$C$200=BJ$1),0),$F228-1966)</f>
        <v>4.7404590000000004</v>
      </c>
      <c r="BK228" s="5" cm="1">
        <f t="array" ref="BK228">INDEX(GMW!$A$2:$NF$200,MATCH(1,(GMW!$NE$2:$NE$200=BK$3)*(GMW!$ND$2:$ND$200=BK$4)*(GMW!$C$2:$C$200=BK$1),0),$F228-1966)</f>
        <v>2.79393</v>
      </c>
      <c r="BL228" s="5" cm="1">
        <f t="array" ref="BL228">INDEX(GMW!$A$2:$NF$200,MATCH(1,(GMW!$NE$2:$NE$200=BL$3)*(GMW!$ND$2:$ND$200=BL$4)*(GMW!$C$2:$C$200=BL$1),0),$F228-1966)</f>
        <v>1.4008119999999999</v>
      </c>
      <c r="BM228" s="5" cm="1">
        <f t="array" ref="BM228">INDEX(GMW!$A$2:$NF$200,MATCH(1,(GMW!$NE$2:$NE$200=BM$3)*(GMW!$ND$2:$ND$200=BM$4)*(GMW!$C$2:$C$200=BM$1),0),$F228-1966)</f>
        <v>0.96546419999999999</v>
      </c>
      <c r="BN228" s="5" cm="1">
        <f t="array" ref="BN228">INDEX(GMW!$A$2:$NF$200,MATCH(1,(GMW!$NE$2:$NE$200=BN$3)*(GMW!$ND$2:$ND$200=BN$4)*(GMW!$C$2:$C$200=BN$1),0),$F228-1966)</f>
        <v>2.3259699999999999</v>
      </c>
      <c r="BO228" s="5" cm="1">
        <f t="array" ref="BO228">INDEX(GMW!$A$2:$NF$200,MATCH(1,(GMW!$NE$2:$NE$200=BO$3)*(GMW!$ND$2:$ND$200=BO$4)*(GMW!$C$2:$C$200=BO$1),0),$F228-1966)</f>
        <v>1.6282859999999999</v>
      </c>
      <c r="BP228" s="5" cm="1">
        <f t="array" ref="BP228">INDEX(GMW!$A$2:$NF$200,MATCH(1,(GMW!$NE$2:$NE$200=BP$3)*(GMW!$ND$2:$ND$200=BP$4)*(GMW!$C$2:$C$200=BP$1),0),$F228-1966)</f>
        <v>3373387</v>
      </c>
      <c r="BQ228" s="5" cm="1">
        <f t="array" ref="BQ228">INDEX(GMW!$A$2:$NF$200,MATCH(1,(GMW!$NE$2:$NE$200=BQ$3)*(GMW!$ND$2:$ND$200=BQ$4)*(GMW!$C$2:$C$200=BQ$1),0),$F228-1966)</f>
        <v>48305.86</v>
      </c>
      <c r="BR228" s="5" cm="1">
        <f t="array" ref="BR228">INDEX(GMW!$A$2:$NF$200,MATCH(1,(GMW!$NE$2:$NE$200=BR$3)*(GMW!$ND$2:$ND$200=BR$4)*(GMW!$C$2:$C$200=BR$1),0),$F228-1966)</f>
        <v>1416856</v>
      </c>
      <c r="BS228" s="5" cm="1">
        <f t="array" ref="BS228">INDEX(GMW!$A$2:$NF$200,MATCH(1,(GMW!$NE$2:$NE$200=BS$3)*(GMW!$ND$2:$ND$200=BS$4)*(GMW!$C$2:$C$200=BS$1),0),$F228-1966)</f>
        <v>3673539</v>
      </c>
      <c r="BT228" s="5" cm="1">
        <f t="array" ref="BT228">INDEX(GMW!$A$2:$NF$200,MATCH(1,(GMW!$NE$2:$NE$200=BT$3)*(GMW!$ND$2:$ND$200=BT$4)*(GMW!$C$2:$C$200=BT$1),0),$F228-1966)</f>
        <v>1864927</v>
      </c>
      <c r="BU228" s="5" cm="1">
        <f t="array" ref="BU228">INDEX(GMW!$A$2:$NF$200,MATCH(1,(GMW!$NE$2:$NE$200=BU$3)*(GMW!$ND$2:$ND$200=BU$4)*(GMW!$C$2:$C$200=BU$1),0),$F228-1966)</f>
        <v>981.06399999999996</v>
      </c>
      <c r="BV228" s="5" cm="1">
        <f t="array" ref="BV228">INDEX(GMW!$A$2:$NF$200,MATCH(1,(GMW!$NE$2:$NE$200=BV$3)*(GMW!$ND$2:$ND$200=BV$4)*(GMW!$C$2:$C$200=BV$1),0),$F228-1966)</f>
        <v>3312301</v>
      </c>
      <c r="BW228" s="5" cm="1">
        <f t="array" ref="BW228">INDEX(GMW!$A$2:$NF$200,MATCH(1,(GMW!$NE$2:$NE$200=BW$3)*(GMW!$ND$2:$ND$200=BW$4)*(GMW!$C$2:$C$200=BW$1),0),$F228-1966)</f>
        <v>199.21260000000001</v>
      </c>
      <c r="BX228" s="5" cm="1">
        <f t="array" ref="BX228">INDEX(GMW!$A$2:$NF$200,MATCH(1,(GMW!$NE$2:$NE$200=BX$3)*(GMW!$ND$2:$ND$200=BX$4)*(GMW!$C$2:$C$200=BX$1),0),$F228-1966)</f>
        <v>1491764</v>
      </c>
      <c r="BY228" s="5" cm="1">
        <f t="array" ref="BY228">INDEX(GMW!$A$2:$NF$200,MATCH(1,(GMW!$NE$2:$NE$200=BY$3)*(GMW!$ND$2:$ND$200=BY$4)*(GMW!$C$2:$C$200=BY$1),0),$F228-1966)</f>
        <v>2949.2979999999998</v>
      </c>
      <c r="BZ228" s="5" cm="1">
        <f t="array" ref="BZ228">INDEX(GMW!$A$2:$NF$200,MATCH(1,(GMW!$NE$2:$NE$200=BZ$3)*(GMW!$ND$2:$ND$200=BZ$4)*(GMW!$C$2:$C$200=BZ$1),0),$F228-1966)</f>
        <v>4293.8959999999997</v>
      </c>
      <c r="CA228" s="5" cm="1">
        <f t="array" ref="CA228">INDEX(GMW!$A$2:$NF$200,MATCH(1,(GMW!$NE$2:$NE$200=CA$3)*(GMW!$ND$2:$ND$200=CA$4)*(GMW!$C$2:$C$200=CA$1),0),$F228-1966)</f>
        <v>3605.7669999999998</v>
      </c>
      <c r="CB228" s="5" cm="1">
        <f t="array" ref="CB228">INDEX(GMW!$A$2:$NF$200,MATCH(1,(GMW!$NE$2:$NE$200=CB$3)*(GMW!$ND$2:$ND$200=CB$4)*(GMW!$C$2:$C$200=CB$1),0),$F228-1966)</f>
        <v>1881.3969999999999</v>
      </c>
      <c r="CC228" s="5" cm="1">
        <f t="array" ref="CC228">INDEX(GMW!$A$2:$NF$200,MATCH(1,(GMW!$NE$2:$NE$200=CC$3)*(GMW!$ND$2:$ND$200=CC$4)*(GMW!$C$2:$C$200=CC$1),0),$F228-1966)</f>
        <v>608.52980000000002</v>
      </c>
      <c r="CD228" s="5" cm="1">
        <f t="array" ref="CD228">INDEX(GMW!$A$2:$NF$200,MATCH(1,(GMW!$NE$2:$NE$200=CD$3)*(GMW!$ND$2:$ND$200=CD$4)*(GMW!$C$2:$C$200=CD$1),0),$F228-1966)</f>
        <v>785.48590000000002</v>
      </c>
      <c r="CE228" s="5" cm="1">
        <f t="array" ref="CE228">INDEX(GMW!$A$2:$NF$200,MATCH(1,(GMW!$NE$2:$NE$200=CE$3)*(GMW!$ND$2:$ND$200=CE$4)*(GMW!$C$2:$C$200=CE$1),0),$F228-1966)</f>
        <v>645.89290000000005</v>
      </c>
      <c r="CF228" s="5" cm="1">
        <f t="array" ref="CF228">INDEX(GMW!$A$2:$NF$200,MATCH(1,(GMW!$NE$2:$NE$200=CF$3)*(GMW!$ND$2:$ND$200=CF$4)*(GMW!$C$2:$C$200=CF$1),0),$F228-1966)</f>
        <v>279.19330000000002</v>
      </c>
      <c r="CG228" s="5" cm="1">
        <f t="array" ref="CG228">INDEX(GMW!$A$2:$NF$200,MATCH(1,(GMW!$NE$2:$NE$200=CG$3)*(GMW!$ND$2:$ND$200=CG$4)*(GMW!$C$2:$C$200=CG$1),0),$F228-1966)</f>
        <v>149.61410000000001</v>
      </c>
      <c r="CH228" s="5" cm="1">
        <f t="array" ref="CH228">INDEX(GMW!$A$2:$NF$200,MATCH(1,(GMW!$NE$2:$NE$200=CH$3)*(GMW!$ND$2:$ND$200=CH$4)*(GMW!$C$2:$C$200=CH$1),0),$F228-1966)</f>
        <v>460.42340000000002</v>
      </c>
      <c r="CI228" s="5" cm="1">
        <f t="array" ref="CI228">INDEX(GMW!$A$2:$NF$200,MATCH(1,(GMW!$NE$2:$NE$200=CI$3)*(GMW!$ND$2:$ND$200=CI$4)*(GMW!$C$2:$C$200=CI$1),0),$F228-1966)</f>
        <v>289.0847</v>
      </c>
      <c r="CJ228" s="5" cm="1">
        <f t="array" ref="CJ228">INDEX(GMW!$A$2:$NF$200,MATCH(1,(GMW!$NE$2:$NE$200=CJ$3)*(GMW!$ND$2:$ND$200=CJ$4)*(GMW!$C$2:$C$200=CJ$1),0),$F228-1966)</f>
        <v>844199.2</v>
      </c>
      <c r="CK228" s="5" cm="1">
        <f t="array" ref="CK228">INDEX(GMW!$A$2:$NF$200,MATCH(1,(GMW!$NE$2:$NE$200=CK$3)*(GMW!$ND$2:$ND$200=CK$4)*(GMW!$C$2:$C$200=CK$1),0),$F228-1966)</f>
        <v>8660.9150000000009</v>
      </c>
      <c r="CL228" s="5" cm="1">
        <f t="array" ref="CL228">INDEX(GMW!$A$2:$NF$200,MATCH(1,(GMW!$NE$2:$NE$200=CL$3)*(GMW!$ND$2:$ND$200=CL$4)*(GMW!$C$2:$C$200=CL$1),0),$F228-1966)</f>
        <v>165163.20000000001</v>
      </c>
      <c r="CM228" s="5" cm="1">
        <f t="array" ref="CM228">INDEX(GMW!$A$2:$NF$200,MATCH(1,(GMW!$NE$2:$NE$200=CM$3)*(GMW!$ND$2:$ND$200=CM$4)*(GMW!$C$2:$C$200=CM$1),0),$F228-1966)</f>
        <v>888260.1</v>
      </c>
      <c r="CN228" s="5" cm="1">
        <f t="array" ref="CN228">INDEX(GMW!$A$2:$NF$200,MATCH(1,(GMW!$NE$2:$NE$200=CN$3)*(GMW!$ND$2:$ND$200=CN$4)*(GMW!$C$2:$C$200=CN$1),0),$F228-1966)</f>
        <v>795272.5</v>
      </c>
      <c r="CO228" s="5" cm="1">
        <f t="array" ref="CO228">INDEX(GMW!$A$2:$NF$200,MATCH(1,(GMW!$NE$2:$NE$200=CO$3)*(GMW!$ND$2:$ND$200=CO$4)*(GMW!$C$2:$C$200=CO$1),0),$F228-1966)</f>
        <v>851.80150000000003</v>
      </c>
      <c r="CP228" s="5" cm="1">
        <f t="array" ref="CP228">INDEX(GMW!$A$2:$NF$200,MATCH(1,(GMW!$NE$2:$NE$200=CP$3)*(GMW!$ND$2:$ND$200=CP$4)*(GMW!$C$2:$C$200=CP$1),0),$F228-1966)</f>
        <v>1860698</v>
      </c>
      <c r="CQ228" s="5" cm="1">
        <f t="array" ref="CQ228">INDEX(GMW!$A$2:$NF$200,MATCH(1,(GMW!$NE$2:$NE$200=CQ$3)*(GMW!$ND$2:$ND$200=CQ$4)*(GMW!$C$2:$C$200=CQ$1),0),$F228-1966)</f>
        <v>221.59649999999999</v>
      </c>
      <c r="CR228" s="5" cm="1">
        <f t="array" ref="CR228">INDEX(GMW!$A$2:$NF$200,MATCH(1,(GMW!$NE$2:$NE$200=CR$3)*(GMW!$ND$2:$ND$200=CR$4)*(GMW!$C$2:$C$200=CR$1),0),$F228-1966)</f>
        <v>736306.3</v>
      </c>
      <c r="CS228" s="5" cm="1">
        <f t="array" ref="CS228">INDEX(GMW!$A$2:$NF$200,MATCH(1,(GMW!$NE$2:$NE$200=CS$3)*(GMW!$ND$2:$ND$200=CS$4)*(GMW!$C$2:$C$200=CS$1),0),$F228-1966)</f>
        <v>1259.5899999999999</v>
      </c>
      <c r="CT228" s="5" cm="1">
        <f t="array" ref="CT228">INDEX(GMW!$A$2:$NF$200,MATCH(1,(GMW!$NE$2:$NE$200=CT$3)*(GMW!$ND$2:$ND$200=CT$4)*(GMW!$C$2:$C$200=CT$1),0),$F228-1966)</f>
        <v>812.69579999999996</v>
      </c>
      <c r="CU228" s="5" cm="1">
        <f t="array" ref="CU228">INDEX(GMW!$A$2:$NF$200,MATCH(1,(GMW!$NE$2:$NE$200=CU$3)*(GMW!$ND$2:$ND$200=CU$4)*(GMW!$C$2:$C$200=CU$1),0),$F228-1966)</f>
        <v>598.12480000000005</v>
      </c>
      <c r="CV228" s="5" cm="1">
        <f t="array" ref="CV228">INDEX(GMW!$A$2:$NF$200,MATCH(1,(GMW!$NE$2:$NE$200=CV$3)*(GMW!$ND$2:$ND$200=CV$4)*(GMW!$C$2:$C$200=CV$1),0),$F228-1966)</f>
        <v>466.8057</v>
      </c>
      <c r="CW228" s="5" cm="1">
        <f t="array" ref="CW228">INDEX(GMW!$A$2:$NF$200,MATCH(1,(GMW!$NE$2:$NE$200=CW$3)*(GMW!$ND$2:$ND$200=CW$4)*(GMW!$C$2:$C$200=CW$1),0),$F228-1966)</f>
        <v>322.33879999999999</v>
      </c>
      <c r="CX228" s="5" cm="1">
        <f t="array" ref="CX228">INDEX(GMW!$A$2:$NF$200,MATCH(1,(GMW!$NE$2:$NE$200=CX$3)*(GMW!$ND$2:$ND$200=CX$4)*(GMW!$C$2:$C$200=CX$1),0),$F228-1966)</f>
        <v>175.99510000000001</v>
      </c>
      <c r="CY228" s="5" cm="1">
        <f t="array" ref="CY228">INDEX(GMW!$A$2:$NF$200,MATCH(1,(GMW!$NE$2:$NE$200=CY$3)*(GMW!$ND$2:$ND$200=CY$4)*(GMW!$C$2:$C$200=CY$1),0),$F228-1966)</f>
        <v>139.73400000000001</v>
      </c>
      <c r="CZ228" s="5" cm="1">
        <f t="array" ref="CZ228">INDEX(GMW!$A$2:$NF$200,MATCH(1,(GMW!$NE$2:$NE$200=CZ$3)*(GMW!$ND$2:$ND$200=CZ$4)*(GMW!$C$2:$C$200=CZ$1),0),$F228-1966)</f>
        <v>77.103099999999998</v>
      </c>
      <c r="DA228" s="5" cm="1">
        <f t="array" ref="DA228">INDEX(GMW!$A$2:$NF$200,MATCH(1,(GMW!$NE$2:$NE$200=DA$3)*(GMW!$ND$2:$ND$200=DA$4)*(GMW!$C$2:$C$200=DA$1),0),$F228-1966)</f>
        <v>174.75479999999999</v>
      </c>
      <c r="DB228" s="5" cm="1">
        <f t="array" ref="DB228">INDEX(GMW!$A$2:$NF$200,MATCH(1,(GMW!$NE$2:$NE$200=DB$3)*(GMW!$ND$2:$ND$200=DB$4)*(GMW!$C$2:$C$200=DB$1),0),$F228-1966)</f>
        <v>70.349810000000005</v>
      </c>
      <c r="DC228" s="5" cm="1">
        <f t="array" ref="DC228">INDEX(GMW!$A$2:$NF$200,MATCH(1,(GMW!$NE$2:$NE$200=DC$3)*(GMW!$ND$2:$ND$200=DC$4)*(GMW!$C$2:$C$200=DC$1),0),$F228-1966)</f>
        <v>83.161119999999997</v>
      </c>
    </row>
    <row r="229" spans="1:107" x14ac:dyDescent="0.25">
      <c r="B229" s="5">
        <f t="shared" si="72"/>
        <v>2028</v>
      </c>
      <c r="C229" s="5">
        <f t="shared" si="72"/>
        <v>2028</v>
      </c>
      <c r="F229" s="5">
        <f t="shared" si="58"/>
        <v>2195</v>
      </c>
      <c r="G229" s="5" cm="1">
        <f t="array" ref="G229">INDEX(GMW!$A$2:$NF$200,MATCH(1,(GMW!$NE$2:$NE$200=G$3)*(GMW!$ND$2:$ND$200=G$4)*(GMW!$C$2:$C$200=G$1),0),$F229-1966)</f>
        <v>734414.1</v>
      </c>
      <c r="H229" s="5" cm="1">
        <f t="array" ref="H229">INDEX(GMW!$A$2:$NF$200,MATCH(1,(GMW!$NE$2:$NE$200=H$3)*(GMW!$ND$2:$ND$200=H$4)*(GMW!$C$2:$C$200=H$1),0),$F229-1966)</f>
        <v>431609.5</v>
      </c>
      <c r="I229" s="5" cm="1">
        <f t="array" ref="I229">INDEX(GMW!$A$2:$NF$200,MATCH(1,(GMW!$NE$2:$NE$200=I$3)*(GMW!$ND$2:$ND$200=I$4)*(GMW!$C$2:$C$200=I$1),0),$F229-1966)</f>
        <v>143679.5</v>
      </c>
      <c r="J229" s="5" cm="1">
        <f t="array" ref="J229">INDEX(GMW!$A$2:$NF$200,MATCH(1,(GMW!$NE$2:$NE$200=J$3)*(GMW!$ND$2:$ND$200=J$4)*(GMW!$C$2:$C$200=J$1),0),$F229-1966)</f>
        <v>157647.5</v>
      </c>
      <c r="K229" s="5" cm="1">
        <f t="array" ref="K229">INDEX(GMW!$A$2:$NF$200,MATCH(1,(GMW!$NE$2:$NE$200=K$3)*(GMW!$ND$2:$ND$200=K$4)*(GMW!$C$2:$C$200=K$1),0),$F229-1966)</f>
        <v>231916</v>
      </c>
      <c r="L229" s="5" cm="1">
        <f t="array" ref="L229">INDEX(GMW!$A$2:$NF$200,MATCH(1,(GMW!$NE$2:$NE$200=L$3)*(GMW!$ND$2:$ND$200=L$4)*(GMW!$C$2:$C$200=L$1),0),$F229-1966)</f>
        <v>247552</v>
      </c>
      <c r="M229" s="5" cm="1">
        <f t="array" ref="M229">INDEX(GMW!$A$2:$NF$200,MATCH(1,(GMW!$NE$2:$NE$200=M$3)*(GMW!$ND$2:$ND$200=M$4)*(GMW!$C$2:$C$200=M$1),0),$F229-1966)</f>
        <v>78598.78</v>
      </c>
      <c r="N229" s="5" cm="1">
        <f t="array" ref="N229">INDEX(GMW!$A$2:$NF$200,MATCH(1,(GMW!$NE$2:$NE$200=N$3)*(GMW!$ND$2:$ND$200=N$4)*(GMW!$C$2:$C$200=N$1),0),$F229-1966)</f>
        <v>26621.42</v>
      </c>
      <c r="O229" s="5" cm="1">
        <f t="array" ref="O229">INDEX(GMW!$A$2:$NF$200,MATCH(1,(GMW!$NE$2:$NE$200=O$3)*(GMW!$ND$2:$ND$200=O$4)*(GMW!$C$2:$C$200=O$1),0),$F229-1966)</f>
        <v>149.56290000000001</v>
      </c>
      <c r="P229" s="5" cm="1">
        <f t="array" ref="P229">INDEX(GMW!$A$2:$NF$200,MATCH(1,(GMW!$NE$2:$NE$200=P$3)*(GMW!$ND$2:$ND$200=P$4)*(GMW!$C$2:$C$200=P$1),0),$F229-1966)</f>
        <v>2.75</v>
      </c>
      <c r="Q229" s="5" cm="1">
        <f t="array" ref="Q229">INDEX(GMW!$A$2:$NF$200,MATCH(1,(GMW!$NE$2:$NE$200=Q$3)*(GMW!$ND$2:$ND$200=Q$4)*(GMW!$C$2:$C$200=Q$1),0),$F229-1966)</f>
        <v>3.6999179999999998</v>
      </c>
      <c r="R229" s="5" cm="1">
        <f t="array" ref="R229">INDEX(GMW!$A$2:$NF$200,MATCH(1,(GMW!$NE$2:$NE$200=R$3)*(GMW!$ND$2:$ND$200=R$4)*(GMW!$C$2:$C$200=R$1),0),$F229-1966)</f>
        <v>149.56290000000001</v>
      </c>
      <c r="S229" s="5" cm="1">
        <f t="array" ref="S229">INDEX(GMW!$A$2:$NF$200,MATCH(1,(GMW!$NE$2:$NE$200=S$3)*(GMW!$ND$2:$ND$200=S$4)*(GMW!$C$2:$C$200=S$1),0),$F229-1966)</f>
        <v>37936.93</v>
      </c>
      <c r="T229" s="5" cm="1">
        <f t="array" ref="T229">INDEX(GMW!$A$2:$NF$200,MATCH(1,(GMW!$NE$2:$NE$200=T$3)*(GMW!$ND$2:$ND$200=T$4)*(GMW!$C$2:$C$200=T$1),0),$F229-1966)</f>
        <v>360.69569999999999</v>
      </c>
      <c r="U229" s="5" cm="1">
        <f t="array" ref="U229">INDEX(GMW!$A$2:$NF$200,MATCH(1,(GMW!$NE$2:$NE$200=U$3)*(GMW!$ND$2:$ND$200=U$4)*(GMW!$C$2:$C$200=U$1),0),$F229-1966)</f>
        <v>43.561839999999997</v>
      </c>
      <c r="V229" s="5" cm="1">
        <f t="array" ref="V229">INDEX(GMW!$A$2:$NF$200,MATCH(1,(GMW!$NE$2:$NE$200=V$3)*(GMW!$ND$2:$ND$200=V$4)*(GMW!$C$2:$C$200=V$1),0),$F229-1966)</f>
        <v>2451.5529999999999</v>
      </c>
      <c r="W229" s="5" cm="1">
        <f t="array" ref="W229">INDEX(GMW!$A$2:$NF$200,MATCH(1,(GMW!$NE$2:$NE$200=W$3)*(GMW!$ND$2:$ND$200=W$4)*(GMW!$C$2:$C$200=W$1),0),$F229-1966)</f>
        <v>137.01949999999999</v>
      </c>
      <c r="X229" s="5" cm="1">
        <f t="array" ref="X229">INDEX(GMW!$A$2:$NF$200,MATCH(1,(GMW!$NE$2:$NE$200=X$3)*(GMW!$ND$2:$ND$200=X$4)*(GMW!$C$2:$C$200=X$1),0),$F229-1966)</f>
        <v>250.41839999999999</v>
      </c>
      <c r="Y229" s="5" cm="1">
        <f t="array" ref="Y229">INDEX(GMW!$A$2:$NF$200,MATCH(1,(GMW!$NE$2:$NE$200=Y$3)*(GMW!$ND$2:$ND$200=Y$4)*(GMW!$C$2:$C$200=Y$1),0),$F229-1966)</f>
        <v>2327.2040000000002</v>
      </c>
      <c r="Z229" s="5" cm="1">
        <f t="array" ref="Z229">INDEX(GMW!$A$2:$NF$200,MATCH(1,(GMW!$NE$2:$NE$200=Z$3)*(GMW!$ND$2:$ND$200=Z$4)*(GMW!$C$2:$C$200=Z$1),0),$F229-1966)</f>
        <v>4772.7030000000004</v>
      </c>
      <c r="AA229" s="5" cm="1">
        <f t="array" ref="AA229">INDEX(GMW!$A$2:$NF$200,MATCH(1,(GMW!$NE$2:$NE$200=AA$3)*(GMW!$ND$2:$ND$200=AA$4)*(GMW!$C$2:$C$200=AA$1),0),$F229-1966)</f>
        <v>1972.058</v>
      </c>
      <c r="AB229" s="5" cm="1">
        <f t="array" ref="AB229">INDEX(GMW!$A$2:$NF$200,MATCH(1,(GMW!$NE$2:$NE$200=AB$3)*(GMW!$ND$2:$ND$200=AB$4)*(GMW!$C$2:$C$200=AB$1),0),$F229-1966)</f>
        <v>2723.61</v>
      </c>
      <c r="AC229" s="5" cm="1">
        <f t="array" ref="AC229">INDEX(GMW!$A$2:$NF$200,MATCH(1,(GMW!$NE$2:$NE$200=AC$3)*(GMW!$ND$2:$ND$200=AC$4)*(GMW!$C$2:$C$200=AC$1),0),$F229-1966)</f>
        <v>1697.3630000000001</v>
      </c>
      <c r="AD229" s="5" cm="1">
        <f t="array" ref="AD229">INDEX(GMW!$A$2:$NF$200,MATCH(1,(GMW!$NE$2:$NE$200=AD$3)*(GMW!$ND$2:$ND$200=AD$4)*(GMW!$C$2:$C$200=AD$1),0),$F229-1966)</f>
        <v>1188.029</v>
      </c>
      <c r="AE229" s="5" cm="1">
        <f t="array" ref="AE229">INDEX(GMW!$A$2:$NF$200,MATCH(1,(GMW!$NE$2:$NE$200=AE$3)*(GMW!$ND$2:$ND$200=AE$4)*(GMW!$C$2:$C$200=AE$1),0),$F229-1966)</f>
        <v>727.09529999999995</v>
      </c>
      <c r="AF229" s="5" cm="1">
        <f t="array" ref="AF229">INDEX(GMW!$A$2:$NF$200,MATCH(1,(GMW!$NE$2:$NE$200=AF$3)*(GMW!$ND$2:$ND$200=AF$4)*(GMW!$C$2:$C$200=AF$1),0),$F229-1966)</f>
        <v>3619.6509999999998</v>
      </c>
      <c r="AG229" s="5" cm="1">
        <f t="array" ref="AG229">INDEX(GMW!$A$2:$NF$200,MATCH(1,(GMW!$NE$2:$NE$200=AG$3)*(GMW!$ND$2:$ND$200=AG$4)*(GMW!$C$2:$C$200=AG$1),0),$F229-1966)</f>
        <v>3110.8980000000001</v>
      </c>
      <c r="AH229" s="5" cm="1">
        <f t="array" ref="AH229">INDEX(GMW!$A$2:$NF$200,MATCH(1,(GMW!$NE$2:$NE$200=AH$3)*(GMW!$ND$2:$ND$200=AH$4)*(GMW!$C$2:$C$200=AH$1),0),$F229-1966)</f>
        <v>1787.739</v>
      </c>
      <c r="AI229" s="5" cm="1">
        <f t="array" ref="AI229">INDEX(GMW!$A$2:$NF$200,MATCH(1,(GMW!$NE$2:$NE$200=AI$3)*(GMW!$ND$2:$ND$200=AI$4)*(GMW!$C$2:$C$200=AI$1),0),$F229-1966)</f>
        <v>3175.0439999999999</v>
      </c>
      <c r="AJ229" s="5" cm="1">
        <f t="array" ref="AJ229">INDEX(GMW!$A$2:$NF$200,MATCH(1,(GMW!$NE$2:$NE$200=AJ$3)*(GMW!$ND$2:$ND$200=AJ$4)*(GMW!$C$2:$C$200=AJ$1),0),$F229-1966)</f>
        <v>5352.7250000000004</v>
      </c>
      <c r="AK229" s="5" cm="1">
        <f t="array" ref="AK229">INDEX(GMW!$A$2:$NF$200,MATCH(1,(GMW!$NE$2:$NE$200=AK$3)*(GMW!$ND$2:$ND$200=AK$4)*(GMW!$C$2:$C$200=AK$1),0),$F229-1966)</f>
        <v>1172.67</v>
      </c>
      <c r="AL229" s="5" cm="1">
        <f t="array" ref="AL229">INDEX(GMW!$A$2:$NF$200,MATCH(1,(GMW!$NE$2:$NE$200=AL$3)*(GMW!$ND$2:$ND$200=AL$4)*(GMW!$C$2:$C$200=AL$1),0),$F229-1966)</f>
        <v>1066.896</v>
      </c>
      <c r="AM229" s="5" cm="1">
        <f t="array" ref="AM229">INDEX(GMW!$A$2:$NF$200,MATCH(1,(GMW!$NE$2:$NE$200=AM$3)*(GMW!$ND$2:$ND$200=AM$4)*(GMW!$C$2:$C$200=AM$1),0),$F229-1966)</f>
        <v>35028.22</v>
      </c>
      <c r="AN229" s="5" cm="1">
        <f t="array" ref="AN229">INDEX(GMW!$A$2:$NF$200,MATCH(1,(GMW!$NE$2:$NE$200=AN$3)*(GMW!$ND$2:$ND$200=AN$4)*(GMW!$C$2:$C$200=AN$1),0),$F229-1966)</f>
        <v>6219.759</v>
      </c>
      <c r="AO229" s="5" cm="1">
        <f t="array" ref="AO229">INDEX(GMW!$A$2:$NF$200,MATCH(1,(GMW!$NE$2:$NE$200=AO$3)*(GMW!$ND$2:$ND$200=AO$4)*(GMW!$C$2:$C$200=AO$1),0),$F229-1966)</f>
        <v>734414.1</v>
      </c>
      <c r="AP229" s="5" cm="1">
        <f t="array" ref="AP229">INDEX(GMW!$A$2:$NF$200,MATCH(1,(GMW!$NE$2:$NE$200=AP$3)*(GMW!$ND$2:$ND$200=AP$4)*(GMW!$C$2:$C$200=AP$1),0),$F229-1966)</f>
        <v>6409.67</v>
      </c>
      <c r="AQ229" s="5" cm="1">
        <f t="array" ref="AQ229">INDEX(GMW!$A$2:$NF$200,MATCH(1,(GMW!$NE$2:$NE$200=AQ$3)*(GMW!$ND$2:$ND$200=AQ$4)*(GMW!$C$2:$C$200=AQ$1),0),$F229-1966)</f>
        <v>142562.4</v>
      </c>
      <c r="AR229" s="5" cm="1">
        <f t="array" ref="AR229">INDEX(GMW!$A$2:$NF$200,MATCH(1,(GMW!$NE$2:$NE$200=AR$3)*(GMW!$ND$2:$ND$200=AR$4)*(GMW!$C$2:$C$200=AR$1),0),$F229-1966)</f>
        <v>951.16579999999999</v>
      </c>
      <c r="AS229" s="5" cm="1">
        <f t="array" ref="AS229">INDEX(GMW!$A$2:$NF$200,MATCH(1,(GMW!$NE$2:$NE$200=AS$3)*(GMW!$ND$2:$ND$200=AS$4)*(GMW!$C$2:$C$200=AS$1),0),$F229-1966)</f>
        <v>681.66</v>
      </c>
      <c r="AT229" s="5" cm="1">
        <f t="array" ref="AT229">INDEX(GMW!$A$2:$NF$200,MATCH(1,(GMW!$NE$2:$NE$200=AT$3)*(GMW!$ND$2:$ND$200=AT$4)*(GMW!$C$2:$C$200=AT$1),0),$F229-1966)</f>
        <v>497.79660000000001</v>
      </c>
      <c r="AU229" s="5" cm="1">
        <f t="array" ref="AU229">INDEX(GMW!$A$2:$NF$200,MATCH(1,(GMW!$NE$2:$NE$200=AU$3)*(GMW!$ND$2:$ND$200=AU$4)*(GMW!$C$2:$C$200=AU$1),0),$F229-1966)</f>
        <v>657223.80000000005</v>
      </c>
      <c r="AV229" s="5" cm="1">
        <f t="array" ref="AV229">INDEX(GMW!$A$2:$NF$200,MATCH(1,(GMW!$NE$2:$NE$200=AV$3)*(GMW!$ND$2:$ND$200=AV$4)*(GMW!$C$2:$C$200=AV$1),0),$F229-1966)</f>
        <v>30223.15</v>
      </c>
      <c r="AW229" s="5" cm="1">
        <f t="array" ref="AW229">INDEX(GMW!$A$2:$NF$200,MATCH(1,(GMW!$NE$2:$NE$200=AW$3)*(GMW!$ND$2:$ND$200=AW$4)*(GMW!$C$2:$C$200=AW$1),0),$F229-1966)</f>
        <v>451.25319999999999</v>
      </c>
      <c r="AX229" s="5" cm="1">
        <f t="array" ref="AX229">INDEX(GMW!$A$2:$NF$200,MATCH(1,(GMW!$NE$2:$NE$200=AX$3)*(GMW!$ND$2:$ND$200=AX$4)*(GMW!$C$2:$C$200=AX$1),0),$F229-1966)</f>
        <v>5186.7539999999999</v>
      </c>
      <c r="AY229" s="5" cm="1">
        <f t="array" ref="AY229">INDEX(GMW!$A$2:$NF$200,MATCH(1,(GMW!$NE$2:$NE$200=AY$3)*(GMW!$ND$2:$ND$200=AY$4)*(GMW!$C$2:$C$200=AY$1),0),$F229-1966)</f>
        <v>29867.25</v>
      </c>
      <c r="AZ229" s="5" cm="1">
        <f t="array" ref="AZ229">INDEX(GMW!$A$2:$NF$200,MATCH(1,(GMW!$NE$2:$NE$200=AZ$3)*(GMW!$ND$2:$ND$200=AZ$4)*(GMW!$C$2:$C$200=AZ$1),0),$F229-1966)</f>
        <v>11895.45</v>
      </c>
      <c r="BA229" s="5" cm="1">
        <f t="array" ref="BA229">INDEX(GMW!$A$2:$NF$200,MATCH(1,(GMW!$NE$2:$NE$200=BA$3)*(GMW!$ND$2:$ND$200=BA$4)*(GMW!$C$2:$C$200=BA$1),0),$F229-1966)</f>
        <v>4.9809640000000002</v>
      </c>
      <c r="BB229" s="5" cm="1">
        <f t="array" ref="BB229">INDEX(GMW!$A$2:$NF$200,MATCH(1,(GMW!$NE$2:$NE$200=BB$3)*(GMW!$ND$2:$ND$200=BB$4)*(GMW!$C$2:$C$200=BB$1),0),$F229-1966)</f>
        <v>13663.51</v>
      </c>
      <c r="BC229" s="5" cm="1">
        <f t="array" ref="BC229">INDEX(GMW!$A$2:$NF$200,MATCH(1,(GMW!$NE$2:$NE$200=BC$3)*(GMW!$ND$2:$ND$200=BC$4)*(GMW!$C$2:$C$200=BC$1),0),$F229-1966)</f>
        <v>0.61626300000000001</v>
      </c>
      <c r="BD229" s="5" cm="1">
        <f t="array" ref="BD229">INDEX(GMW!$A$2:$NF$200,MATCH(1,(GMW!$NE$2:$NE$200=BD$3)*(GMW!$ND$2:$ND$200=BD$4)*(GMW!$C$2:$C$200=BD$1),0),$F229-1966)</f>
        <v>8290.0409999999993</v>
      </c>
      <c r="BE229" s="5" cm="1">
        <f t="array" ref="BE229">INDEX(GMW!$A$2:$NF$200,MATCH(1,(GMW!$NE$2:$NE$200=BE$3)*(GMW!$ND$2:$ND$200=BE$4)*(GMW!$C$2:$C$200=BE$1),0),$F229-1966)</f>
        <v>16.336259999999999</v>
      </c>
      <c r="BF229" s="5" cm="1">
        <f t="array" ref="BF229">INDEX(GMW!$A$2:$NF$200,MATCH(1,(GMW!$NE$2:$NE$200=BF$3)*(GMW!$ND$2:$ND$200=BF$4)*(GMW!$C$2:$C$200=BF$1),0),$F229-1966)</f>
        <v>23.9876</v>
      </c>
      <c r="BG229" s="5" cm="1">
        <f t="array" ref="BG229">INDEX(GMW!$A$2:$NF$200,MATCH(1,(GMW!$NE$2:$NE$200=BG$3)*(GMW!$ND$2:$ND$200=BG$4)*(GMW!$C$2:$C$200=BG$1),0),$F229-1966)</f>
        <v>25.780850000000001</v>
      </c>
      <c r="BH229" s="5" cm="1">
        <f t="array" ref="BH229">INDEX(GMW!$A$2:$NF$200,MATCH(1,(GMW!$NE$2:$NE$200=BH$3)*(GMW!$ND$2:$ND$200=BH$4)*(GMW!$C$2:$C$200=BH$1),0),$F229-1966)</f>
        <v>12.44918</v>
      </c>
      <c r="BI229" s="5" cm="1">
        <f t="array" ref="BI229">INDEX(GMW!$A$2:$NF$200,MATCH(1,(GMW!$NE$2:$NE$200=BI$3)*(GMW!$ND$2:$ND$200=BI$4)*(GMW!$C$2:$C$200=BI$1),0),$F229-1966)</f>
        <v>3.0500579999999999</v>
      </c>
      <c r="BJ229" s="5" cm="1">
        <f t="array" ref="BJ229">INDEX(GMW!$A$2:$NF$200,MATCH(1,(GMW!$NE$2:$NE$200=BJ$3)*(GMW!$ND$2:$ND$200=BJ$4)*(GMW!$C$2:$C$200=BJ$1),0),$F229-1966)</f>
        <v>4.8175549999999996</v>
      </c>
      <c r="BK229" s="5" cm="1">
        <f t="array" ref="BK229">INDEX(GMW!$A$2:$NF$200,MATCH(1,(GMW!$NE$2:$NE$200=BK$3)*(GMW!$ND$2:$ND$200=BK$4)*(GMW!$C$2:$C$200=BK$1),0),$F229-1966)</f>
        <v>2.8435060000000001</v>
      </c>
      <c r="BL229" s="5" cm="1">
        <f t="array" ref="BL229">INDEX(GMW!$A$2:$NF$200,MATCH(1,(GMW!$NE$2:$NE$200=BL$3)*(GMW!$ND$2:$ND$200=BL$4)*(GMW!$C$2:$C$200=BL$1),0),$F229-1966)</f>
        <v>1.4257880000000001</v>
      </c>
      <c r="BM229" s="5" cm="1">
        <f t="array" ref="BM229">INDEX(GMW!$A$2:$NF$200,MATCH(1,(GMW!$NE$2:$NE$200=BM$3)*(GMW!$ND$2:$ND$200=BM$4)*(GMW!$C$2:$C$200=BM$1),0),$F229-1966)</f>
        <v>0.98936820000000003</v>
      </c>
      <c r="BN229" s="5" cm="1">
        <f t="array" ref="BN229">INDEX(GMW!$A$2:$NF$200,MATCH(1,(GMW!$NE$2:$NE$200=BN$3)*(GMW!$ND$2:$ND$200=BN$4)*(GMW!$C$2:$C$200=BN$1),0),$F229-1966)</f>
        <v>2.3527840000000002</v>
      </c>
      <c r="BO229" s="5" cm="1">
        <f t="array" ref="BO229">INDEX(GMW!$A$2:$NF$200,MATCH(1,(GMW!$NE$2:$NE$200=BO$3)*(GMW!$ND$2:$ND$200=BO$4)*(GMW!$C$2:$C$200=BO$1),0),$F229-1966)</f>
        <v>1.645929</v>
      </c>
      <c r="BP229" s="5" cm="1">
        <f t="array" ref="BP229">INDEX(GMW!$A$2:$NF$200,MATCH(1,(GMW!$NE$2:$NE$200=BP$3)*(GMW!$ND$2:$ND$200=BP$4)*(GMW!$C$2:$C$200=BP$1),0),$F229-1966)</f>
        <v>3390182</v>
      </c>
      <c r="BQ229" s="5" cm="1">
        <f t="array" ref="BQ229">INDEX(GMW!$A$2:$NF$200,MATCH(1,(GMW!$NE$2:$NE$200=BQ$3)*(GMW!$ND$2:$ND$200=BQ$4)*(GMW!$C$2:$C$200=BQ$1),0),$F229-1966)</f>
        <v>48986.42</v>
      </c>
      <c r="BR229" s="5" cm="1">
        <f t="array" ref="BR229">INDEX(GMW!$A$2:$NF$200,MATCH(1,(GMW!$NE$2:$NE$200=BR$3)*(GMW!$ND$2:$ND$200=BR$4)*(GMW!$C$2:$C$200=BR$1),0),$F229-1966)</f>
        <v>1421093</v>
      </c>
      <c r="BS229" s="5" cm="1">
        <f t="array" ref="BS229">INDEX(GMW!$A$2:$NF$200,MATCH(1,(GMW!$NE$2:$NE$200=BS$3)*(GMW!$ND$2:$ND$200=BS$4)*(GMW!$C$2:$C$200=BS$1),0),$F229-1966)</f>
        <v>3701014</v>
      </c>
      <c r="BT229" s="5" cm="1">
        <f t="array" ref="BT229">INDEX(GMW!$A$2:$NF$200,MATCH(1,(GMW!$NE$2:$NE$200=BT$3)*(GMW!$ND$2:$ND$200=BT$4)*(GMW!$C$2:$C$200=BT$1),0),$F229-1966)</f>
        <v>1894447</v>
      </c>
      <c r="BU229" s="5" cm="1">
        <f t="array" ref="BU229">INDEX(GMW!$A$2:$NF$200,MATCH(1,(GMW!$NE$2:$NE$200=BU$3)*(GMW!$ND$2:$ND$200=BU$4)*(GMW!$C$2:$C$200=BU$1),0),$F229-1966)</f>
        <v>979.90110000000004</v>
      </c>
      <c r="BV229" s="5" cm="1">
        <f t="array" ref="BV229">INDEX(GMW!$A$2:$NF$200,MATCH(1,(GMW!$NE$2:$NE$200=BV$3)*(GMW!$ND$2:$ND$200=BV$4)*(GMW!$C$2:$C$200=BV$1),0),$F229-1966)</f>
        <v>3327062</v>
      </c>
      <c r="BW229" s="5" cm="1">
        <f t="array" ref="BW229">INDEX(GMW!$A$2:$NF$200,MATCH(1,(GMW!$NE$2:$NE$200=BW$3)*(GMW!$ND$2:$ND$200=BW$4)*(GMW!$C$2:$C$200=BW$1),0),$F229-1966)</f>
        <v>199.60550000000001</v>
      </c>
      <c r="BX229" s="5" cm="1">
        <f t="array" ref="BX229">INDEX(GMW!$A$2:$NF$200,MATCH(1,(GMW!$NE$2:$NE$200=BX$3)*(GMW!$ND$2:$ND$200=BX$4)*(GMW!$C$2:$C$200=BX$1),0),$F229-1966)</f>
        <v>1506487</v>
      </c>
      <c r="BY229" s="5" cm="1">
        <f t="array" ref="BY229">INDEX(GMW!$A$2:$NF$200,MATCH(1,(GMW!$NE$2:$NE$200=BY$3)*(GMW!$ND$2:$ND$200=BY$4)*(GMW!$C$2:$C$200=BY$1),0),$F229-1966)</f>
        <v>2992.6950000000002</v>
      </c>
      <c r="BZ229" s="5" cm="1">
        <f t="array" ref="BZ229">INDEX(GMW!$A$2:$NF$200,MATCH(1,(GMW!$NE$2:$NE$200=BZ$3)*(GMW!$ND$2:$ND$200=BZ$4)*(GMW!$C$2:$C$200=BZ$1),0),$F229-1966)</f>
        <v>4336.7920000000004</v>
      </c>
      <c r="CA229" s="5" cm="1">
        <f t="array" ref="CA229">INDEX(GMW!$A$2:$NF$200,MATCH(1,(GMW!$NE$2:$NE$200=CA$3)*(GMW!$ND$2:$ND$200=CA$4)*(GMW!$C$2:$C$200=CA$1),0),$F229-1966)</f>
        <v>3625.44</v>
      </c>
      <c r="CB229" s="5" cm="1">
        <f t="array" ref="CB229">INDEX(GMW!$A$2:$NF$200,MATCH(1,(GMW!$NE$2:$NE$200=CB$3)*(GMW!$ND$2:$ND$200=CB$4)*(GMW!$C$2:$C$200=CB$1),0),$F229-1966)</f>
        <v>1892.38</v>
      </c>
      <c r="CC229" s="5" cm="1">
        <f t="array" ref="CC229">INDEX(GMW!$A$2:$NF$200,MATCH(1,(GMW!$NE$2:$NE$200=CC$3)*(GMW!$ND$2:$ND$200=CC$4)*(GMW!$C$2:$C$200=CC$1),0),$F229-1966)</f>
        <v>612.74540000000002</v>
      </c>
      <c r="CD229" s="5" cm="1">
        <f t="array" ref="CD229">INDEX(GMW!$A$2:$NF$200,MATCH(1,(GMW!$NE$2:$NE$200=CD$3)*(GMW!$ND$2:$ND$200=CD$4)*(GMW!$C$2:$C$200=CD$1),0),$F229-1966)</f>
        <v>791.17319999999995</v>
      </c>
      <c r="CE229" s="5" cm="1">
        <f t="array" ref="CE229">INDEX(GMW!$A$2:$NF$200,MATCH(1,(GMW!$NE$2:$NE$200=CE$3)*(GMW!$ND$2:$ND$200=CE$4)*(GMW!$C$2:$C$200=CE$1),0),$F229-1966)</f>
        <v>649.93790000000001</v>
      </c>
      <c r="CF229" s="5" cm="1">
        <f t="array" ref="CF229">INDEX(GMW!$A$2:$NF$200,MATCH(1,(GMW!$NE$2:$NE$200=CF$3)*(GMW!$ND$2:$ND$200=CF$4)*(GMW!$C$2:$C$200=CF$1),0),$F229-1966)</f>
        <v>281.56079999999997</v>
      </c>
      <c r="CG229" s="5" cm="1">
        <f t="array" ref="CG229">INDEX(GMW!$A$2:$NF$200,MATCH(1,(GMW!$NE$2:$NE$200=CG$3)*(GMW!$ND$2:$ND$200=CG$4)*(GMW!$C$2:$C$200=CG$1),0),$F229-1966)</f>
        <v>150.4649</v>
      </c>
      <c r="CH229" s="5" cm="1">
        <f t="array" ref="CH229">INDEX(GMW!$A$2:$NF$200,MATCH(1,(GMW!$NE$2:$NE$200=CH$3)*(GMW!$ND$2:$ND$200=CH$4)*(GMW!$C$2:$C$200=CH$1),0),$F229-1966)</f>
        <v>460.78469999999999</v>
      </c>
      <c r="CI229" s="5" cm="1">
        <f t="array" ref="CI229">INDEX(GMW!$A$2:$NF$200,MATCH(1,(GMW!$NE$2:$NE$200=CI$3)*(GMW!$ND$2:$ND$200=CI$4)*(GMW!$C$2:$C$200=CI$1),0),$F229-1966)</f>
        <v>289.81009999999998</v>
      </c>
      <c r="CJ229" s="5" cm="1">
        <f t="array" ref="CJ229">INDEX(GMW!$A$2:$NF$200,MATCH(1,(GMW!$NE$2:$NE$200=CJ$3)*(GMW!$ND$2:$ND$200=CJ$4)*(GMW!$C$2:$C$200=CJ$1),0),$F229-1966)</f>
        <v>851653.7</v>
      </c>
      <c r="CK229" s="5" cm="1">
        <f t="array" ref="CK229">INDEX(GMW!$A$2:$NF$200,MATCH(1,(GMW!$NE$2:$NE$200=CK$3)*(GMW!$ND$2:$ND$200=CK$4)*(GMW!$C$2:$C$200=CK$1),0),$F229-1966)</f>
        <v>8749.1640000000007</v>
      </c>
      <c r="CL229" s="5" cm="1">
        <f t="array" ref="CL229">INDEX(GMW!$A$2:$NF$200,MATCH(1,(GMW!$NE$2:$NE$200=CL$3)*(GMW!$ND$2:$ND$200=CL$4)*(GMW!$C$2:$C$200=CL$1),0),$F229-1966)</f>
        <v>165676.1</v>
      </c>
      <c r="CM229" s="5" cm="1">
        <f t="array" ref="CM229">INDEX(GMW!$A$2:$NF$200,MATCH(1,(GMW!$NE$2:$NE$200=CM$3)*(GMW!$ND$2:$ND$200=CM$4)*(GMW!$C$2:$C$200=CM$1),0),$F229-1966)</f>
        <v>897397.2</v>
      </c>
      <c r="CN229" s="5" cm="1">
        <f t="array" ref="CN229">INDEX(GMW!$A$2:$NF$200,MATCH(1,(GMW!$NE$2:$NE$200=CN$3)*(GMW!$ND$2:$ND$200=CN$4)*(GMW!$C$2:$C$200=CN$1),0),$F229-1966)</f>
        <v>805284.4</v>
      </c>
      <c r="CO229" s="5" cm="1">
        <f t="array" ref="CO229">INDEX(GMW!$A$2:$NF$200,MATCH(1,(GMW!$NE$2:$NE$200=CO$3)*(GMW!$ND$2:$ND$200=CO$4)*(GMW!$C$2:$C$200=CO$1),0),$F229-1966)</f>
        <v>860.97339999999997</v>
      </c>
      <c r="CP229" s="5" cm="1">
        <f t="array" ref="CP229">INDEX(GMW!$A$2:$NF$200,MATCH(1,(GMW!$NE$2:$NE$200=CP$3)*(GMW!$ND$2:$ND$200=CP$4)*(GMW!$C$2:$C$200=CP$1),0),$F229-1966)</f>
        <v>1877722</v>
      </c>
      <c r="CQ229" s="5" cm="1">
        <f t="array" ref="CQ229">INDEX(GMW!$A$2:$NF$200,MATCH(1,(GMW!$NE$2:$NE$200=CQ$3)*(GMW!$ND$2:$ND$200=CQ$4)*(GMW!$C$2:$C$200=CQ$1),0),$F229-1966)</f>
        <v>223.10980000000001</v>
      </c>
      <c r="CR229" s="5" cm="1">
        <f t="array" ref="CR229">INDEX(GMW!$A$2:$NF$200,MATCH(1,(GMW!$NE$2:$NE$200=CR$3)*(GMW!$ND$2:$ND$200=CR$4)*(GMW!$C$2:$C$200=CR$1),0),$F229-1966)</f>
        <v>744486.1</v>
      </c>
      <c r="CS229" s="5" cm="1">
        <f t="array" ref="CS229">INDEX(GMW!$A$2:$NF$200,MATCH(1,(GMW!$NE$2:$NE$200=CS$3)*(GMW!$ND$2:$ND$200=CS$4)*(GMW!$C$2:$C$200=CS$1),0),$F229-1966)</f>
        <v>1273.97</v>
      </c>
      <c r="CT229" s="5" cm="1">
        <f t="array" ref="CT229">INDEX(GMW!$A$2:$NF$200,MATCH(1,(GMW!$NE$2:$NE$200=CT$3)*(GMW!$ND$2:$ND$200=CT$4)*(GMW!$C$2:$C$200=CT$1),0),$F229-1966)</f>
        <v>819.73360000000002</v>
      </c>
      <c r="CU229" s="5" cm="1">
        <f t="array" ref="CU229">INDEX(GMW!$A$2:$NF$200,MATCH(1,(GMW!$NE$2:$NE$200=CU$3)*(GMW!$ND$2:$ND$200=CU$4)*(GMW!$C$2:$C$200=CU$1),0),$F229-1966)</f>
        <v>601.47609999999997</v>
      </c>
      <c r="CV229" s="5" cm="1">
        <f t="array" ref="CV229">INDEX(GMW!$A$2:$NF$200,MATCH(1,(GMW!$NE$2:$NE$200=CV$3)*(GMW!$ND$2:$ND$200=CV$4)*(GMW!$C$2:$C$200=CV$1),0),$F229-1966)</f>
        <v>470.80889999999999</v>
      </c>
      <c r="CW229" s="5" cm="1">
        <f t="array" ref="CW229">INDEX(GMW!$A$2:$NF$200,MATCH(1,(GMW!$NE$2:$NE$200=CW$3)*(GMW!$ND$2:$ND$200=CW$4)*(GMW!$C$2:$C$200=CW$1),0),$F229-1966)</f>
        <v>325.58519999999999</v>
      </c>
      <c r="CX229" s="5" cm="1">
        <f t="array" ref="CX229">INDEX(GMW!$A$2:$NF$200,MATCH(1,(GMW!$NE$2:$NE$200=CX$3)*(GMW!$ND$2:$ND$200=CX$4)*(GMW!$C$2:$C$200=CX$1),0),$F229-1966)</f>
        <v>177.63220000000001</v>
      </c>
      <c r="CY229" s="5" cm="1">
        <f t="array" ref="CY229">INDEX(GMW!$A$2:$NF$200,MATCH(1,(GMW!$NE$2:$NE$200=CY$3)*(GMW!$ND$2:$ND$200=CY$4)*(GMW!$C$2:$C$200=CY$1),0),$F229-1966)</f>
        <v>141.07380000000001</v>
      </c>
      <c r="CZ229" s="5" cm="1">
        <f t="array" ref="CZ229">INDEX(GMW!$A$2:$NF$200,MATCH(1,(GMW!$NE$2:$NE$200=CZ$3)*(GMW!$ND$2:$ND$200=CZ$4)*(GMW!$C$2:$C$200=CZ$1),0),$F229-1966)</f>
        <v>77.695409999999995</v>
      </c>
      <c r="DA229" s="5" cm="1">
        <f t="array" ref="DA229">INDEX(GMW!$A$2:$NF$200,MATCH(1,(GMW!$NE$2:$NE$200=DA$3)*(GMW!$ND$2:$ND$200=DA$4)*(GMW!$C$2:$C$200=DA$1),0),$F229-1966)</f>
        <v>176.69880000000001</v>
      </c>
      <c r="DB229" s="5" cm="1">
        <f t="array" ref="DB229">INDEX(GMW!$A$2:$NF$200,MATCH(1,(GMW!$NE$2:$NE$200=DB$3)*(GMW!$ND$2:$ND$200=DB$4)*(GMW!$C$2:$C$200=DB$1),0),$F229-1966)</f>
        <v>70.963359999999994</v>
      </c>
      <c r="DC229" s="5" cm="1">
        <f t="array" ref="DC229">INDEX(GMW!$A$2:$NF$200,MATCH(1,(GMW!$NE$2:$NE$200=DC$3)*(GMW!$ND$2:$ND$200=DC$4)*(GMW!$C$2:$C$200=DC$1),0),$F229-1966)</f>
        <v>83.729650000000007</v>
      </c>
    </row>
    <row r="230" spans="1:107" x14ac:dyDescent="0.25">
      <c r="B230" s="5">
        <f t="shared" si="72"/>
        <v>2028</v>
      </c>
      <c r="C230" s="5">
        <f t="shared" si="72"/>
        <v>2028</v>
      </c>
      <c r="E230" s="5">
        <f t="shared" ref="E230" si="75">+E226+1</f>
        <v>2028</v>
      </c>
      <c r="F230" s="5">
        <f t="shared" si="58"/>
        <v>2196</v>
      </c>
      <c r="G230" s="5" cm="1">
        <f t="array" ref="G230">INDEX(GMW!$A$2:$NF$200,MATCH(1,(GMW!$NE$2:$NE$200=G$3)*(GMW!$ND$2:$ND$200=G$4)*(GMW!$C$2:$C$200=G$1),0),$F230-1966)</f>
        <v>737278.5</v>
      </c>
      <c r="H230" s="5" cm="1">
        <f t="array" ref="H230">INDEX(GMW!$A$2:$NF$200,MATCH(1,(GMW!$NE$2:$NE$200=H$3)*(GMW!$ND$2:$ND$200=H$4)*(GMW!$C$2:$C$200=H$1),0),$F230-1966)</f>
        <v>433292.9</v>
      </c>
      <c r="I230" s="5" cm="1">
        <f t="array" ref="I230">INDEX(GMW!$A$2:$NF$200,MATCH(1,(GMW!$NE$2:$NE$200=I$3)*(GMW!$ND$2:$ND$200=I$4)*(GMW!$C$2:$C$200=I$1),0),$F230-1966)</f>
        <v>144363.6</v>
      </c>
      <c r="J230" s="5" cm="1">
        <f t="array" ref="J230">INDEX(GMW!$A$2:$NF$200,MATCH(1,(GMW!$NE$2:$NE$200=J$3)*(GMW!$ND$2:$ND$200=J$4)*(GMW!$C$2:$C$200=J$1),0),$F230-1966)</f>
        <v>158158.29999999999</v>
      </c>
      <c r="K230" s="5" cm="1">
        <f t="array" ref="K230">INDEX(GMW!$A$2:$NF$200,MATCH(1,(GMW!$NE$2:$NE$200=K$3)*(GMW!$ND$2:$ND$200=K$4)*(GMW!$C$2:$C$200=K$1),0),$F230-1966)</f>
        <v>232702.6</v>
      </c>
      <c r="L230" s="5" cm="1">
        <f t="array" ref="L230">INDEX(GMW!$A$2:$NF$200,MATCH(1,(GMW!$NE$2:$NE$200=L$3)*(GMW!$ND$2:$ND$200=L$4)*(GMW!$C$2:$C$200=L$1),0),$F230-1966)</f>
        <v>248413.6</v>
      </c>
      <c r="M230" s="5" cm="1">
        <f t="array" ref="M230">INDEX(GMW!$A$2:$NF$200,MATCH(1,(GMW!$NE$2:$NE$200=M$3)*(GMW!$ND$2:$ND$200=M$4)*(GMW!$C$2:$C$200=M$1),0),$F230-1966)</f>
        <v>79180.44</v>
      </c>
      <c r="N230" s="5" cm="1">
        <f t="array" ref="N230">INDEX(GMW!$A$2:$NF$200,MATCH(1,(GMW!$NE$2:$NE$200=N$3)*(GMW!$ND$2:$ND$200=N$4)*(GMW!$C$2:$C$200=N$1),0),$F230-1966)</f>
        <v>26481</v>
      </c>
      <c r="O230" s="5" cm="1">
        <f t="array" ref="O230">INDEX(GMW!$A$2:$NF$200,MATCH(1,(GMW!$NE$2:$NE$200=O$3)*(GMW!$ND$2:$ND$200=O$4)*(GMW!$C$2:$C$200=O$1),0),$F230-1966)</f>
        <v>150.297</v>
      </c>
      <c r="P230" s="5" cm="1">
        <f t="array" ref="P230">INDEX(GMW!$A$2:$NF$200,MATCH(1,(GMW!$NE$2:$NE$200=P$3)*(GMW!$ND$2:$ND$200=P$4)*(GMW!$C$2:$C$200=P$1),0),$F230-1966)</f>
        <v>2.75</v>
      </c>
      <c r="Q230" s="5" cm="1">
        <f t="array" ref="Q230">INDEX(GMW!$A$2:$NF$200,MATCH(1,(GMW!$NE$2:$NE$200=Q$3)*(GMW!$ND$2:$ND$200=Q$4)*(GMW!$C$2:$C$200=Q$1),0),$F230-1966)</f>
        <v>3.6548060000000002</v>
      </c>
      <c r="R230" s="5" cm="1">
        <f t="array" ref="R230">INDEX(GMW!$A$2:$NF$200,MATCH(1,(GMW!$NE$2:$NE$200=R$3)*(GMW!$ND$2:$ND$200=R$4)*(GMW!$C$2:$C$200=R$1),0),$F230-1966)</f>
        <v>150.297</v>
      </c>
      <c r="S230" s="5" cm="1">
        <f t="array" ref="S230">INDEX(GMW!$A$2:$NF$200,MATCH(1,(GMW!$NE$2:$NE$200=S$3)*(GMW!$ND$2:$ND$200=S$4)*(GMW!$C$2:$C$200=S$1),0),$F230-1966)</f>
        <v>38048.57</v>
      </c>
      <c r="T230" s="5" cm="1">
        <f t="array" ref="T230">INDEX(GMW!$A$2:$NF$200,MATCH(1,(GMW!$NE$2:$NE$200=T$3)*(GMW!$ND$2:$ND$200=T$4)*(GMW!$C$2:$C$200=T$1),0),$F230-1966)</f>
        <v>360.87810000000002</v>
      </c>
      <c r="U230" s="5" cm="1">
        <f t="array" ref="U230">INDEX(GMW!$A$2:$NF$200,MATCH(1,(GMW!$NE$2:$NE$200=U$3)*(GMW!$ND$2:$ND$200=U$4)*(GMW!$C$2:$C$200=U$1),0),$F230-1966)</f>
        <v>43.257150000000003</v>
      </c>
      <c r="V230" s="5" cm="1">
        <f t="array" ref="V230">INDEX(GMW!$A$2:$NF$200,MATCH(1,(GMW!$NE$2:$NE$200=V$3)*(GMW!$ND$2:$ND$200=V$4)*(GMW!$C$2:$C$200=V$1),0),$F230-1966)</f>
        <v>2441.761</v>
      </c>
      <c r="W230" s="5" cm="1">
        <f t="array" ref="W230">INDEX(GMW!$A$2:$NF$200,MATCH(1,(GMW!$NE$2:$NE$200=W$3)*(GMW!$ND$2:$ND$200=W$4)*(GMW!$C$2:$C$200=W$1),0),$F230-1966)</f>
        <v>136.81479999999999</v>
      </c>
      <c r="X230" s="5" cm="1">
        <f t="array" ref="X230">INDEX(GMW!$A$2:$NF$200,MATCH(1,(GMW!$NE$2:$NE$200=X$3)*(GMW!$ND$2:$ND$200=X$4)*(GMW!$C$2:$C$200=X$1),0),$F230-1966)</f>
        <v>250.7955</v>
      </c>
      <c r="Y230" s="5" cm="1">
        <f t="array" ref="Y230">INDEX(GMW!$A$2:$NF$200,MATCH(1,(GMW!$NE$2:$NE$200=Y$3)*(GMW!$ND$2:$ND$200=Y$4)*(GMW!$C$2:$C$200=Y$1),0),$F230-1966)</f>
        <v>2339.0859999999998</v>
      </c>
      <c r="Z230" s="5" cm="1">
        <f t="array" ref="Z230">INDEX(GMW!$A$2:$NF$200,MATCH(1,(GMW!$NE$2:$NE$200=Z$3)*(GMW!$ND$2:$ND$200=Z$4)*(GMW!$C$2:$C$200=Z$1),0),$F230-1966)</f>
        <v>4790.866</v>
      </c>
      <c r="AA230" s="5" cm="1">
        <f t="array" ref="AA230">INDEX(GMW!$A$2:$NF$200,MATCH(1,(GMW!$NE$2:$NE$200=AA$3)*(GMW!$ND$2:$ND$200=AA$4)*(GMW!$C$2:$C$200=AA$1),0),$F230-1966)</f>
        <v>1980.549</v>
      </c>
      <c r="AB230" s="5" cm="1">
        <f t="array" ref="AB230">INDEX(GMW!$A$2:$NF$200,MATCH(1,(GMW!$NE$2:$NE$200=AB$3)*(GMW!$ND$2:$ND$200=AB$4)*(GMW!$C$2:$C$200=AB$1),0),$F230-1966)</f>
        <v>2735.0650000000001</v>
      </c>
      <c r="AC230" s="5" cm="1">
        <f t="array" ref="AC230">INDEX(GMW!$A$2:$NF$200,MATCH(1,(GMW!$NE$2:$NE$200=AC$3)*(GMW!$ND$2:$ND$200=AC$4)*(GMW!$C$2:$C$200=AC$1),0),$F230-1966)</f>
        <v>1706.8779999999999</v>
      </c>
      <c r="AD230" s="5" cm="1">
        <f t="array" ref="AD230">INDEX(GMW!$A$2:$NF$200,MATCH(1,(GMW!$NE$2:$NE$200=AD$3)*(GMW!$ND$2:$ND$200=AD$4)*(GMW!$C$2:$C$200=AD$1),0),$F230-1966)</f>
        <v>1190.2929999999999</v>
      </c>
      <c r="AE230" s="5" cm="1">
        <f t="array" ref="AE230">INDEX(GMW!$A$2:$NF$200,MATCH(1,(GMW!$NE$2:$NE$200=AE$3)*(GMW!$ND$2:$ND$200=AE$4)*(GMW!$C$2:$C$200=AE$1),0),$F230-1966)</f>
        <v>728.40830000000005</v>
      </c>
      <c r="AF230" s="5" cm="1">
        <f t="array" ref="AF230">INDEX(GMW!$A$2:$NF$200,MATCH(1,(GMW!$NE$2:$NE$200=AF$3)*(GMW!$ND$2:$ND$200=AF$4)*(GMW!$C$2:$C$200=AF$1),0),$F230-1966)</f>
        <v>3636.6840000000002</v>
      </c>
      <c r="AG230" s="5" cm="1">
        <f t="array" ref="AG230">INDEX(GMW!$A$2:$NF$200,MATCH(1,(GMW!$NE$2:$NE$200=AG$3)*(GMW!$ND$2:$ND$200=AG$4)*(GMW!$C$2:$C$200=AG$1),0),$F230-1966)</f>
        <v>3125.5369999999998</v>
      </c>
      <c r="AH230" s="5" cm="1">
        <f t="array" ref="AH230">INDEX(GMW!$A$2:$NF$200,MATCH(1,(GMW!$NE$2:$NE$200=AH$3)*(GMW!$ND$2:$ND$200=AH$4)*(GMW!$C$2:$C$200=AH$1),0),$F230-1966)</f>
        <v>1788.1959999999999</v>
      </c>
      <c r="AI230" s="5" cm="1">
        <f t="array" ref="AI230">INDEX(GMW!$A$2:$NF$200,MATCH(1,(GMW!$NE$2:$NE$200=AI$3)*(GMW!$ND$2:$ND$200=AI$4)*(GMW!$C$2:$C$200=AI$1),0),$F230-1966)</f>
        <v>3179.8249999999998</v>
      </c>
      <c r="AJ230" s="5" cm="1">
        <f t="array" ref="AJ230">INDEX(GMW!$A$2:$NF$200,MATCH(1,(GMW!$NE$2:$NE$200=AJ$3)*(GMW!$ND$2:$ND$200=AJ$4)*(GMW!$C$2:$C$200=AJ$1),0),$F230-1966)</f>
        <v>5363.4610000000002</v>
      </c>
      <c r="AK230" s="5" cm="1">
        <f t="array" ref="AK230">INDEX(GMW!$A$2:$NF$200,MATCH(1,(GMW!$NE$2:$NE$200=AK$3)*(GMW!$ND$2:$ND$200=AK$4)*(GMW!$C$2:$C$200=AK$1),0),$F230-1966)</f>
        <v>1178.1880000000001</v>
      </c>
      <c r="AL230" s="5" cm="1">
        <f t="array" ref="AL230">INDEX(GMW!$A$2:$NF$200,MATCH(1,(GMW!$NE$2:$NE$200=AL$3)*(GMW!$ND$2:$ND$200=AL$4)*(GMW!$C$2:$C$200=AL$1),0),$F230-1966)</f>
        <v>1072.0239999999999</v>
      </c>
      <c r="AM230" s="5" cm="1">
        <f t="array" ref="AM230">INDEX(GMW!$A$2:$NF$200,MATCH(1,(GMW!$NE$2:$NE$200=AM$3)*(GMW!$ND$2:$ND$200=AM$4)*(GMW!$C$2:$C$200=AM$1),0),$F230-1966)</f>
        <v>35120.21</v>
      </c>
      <c r="AN230" s="5" cm="1">
        <f t="array" ref="AN230">INDEX(GMW!$A$2:$NF$200,MATCH(1,(GMW!$NE$2:$NE$200=AN$3)*(GMW!$ND$2:$ND$200=AN$4)*(GMW!$C$2:$C$200=AN$1),0),$F230-1966)</f>
        <v>6229.36</v>
      </c>
      <c r="AO230" s="5" cm="1">
        <f t="array" ref="AO230">INDEX(GMW!$A$2:$NF$200,MATCH(1,(GMW!$NE$2:$NE$200=AO$3)*(GMW!$ND$2:$ND$200=AO$4)*(GMW!$C$2:$C$200=AO$1),0),$F230-1966)</f>
        <v>737278.5</v>
      </c>
      <c r="AP230" s="5" cm="1">
        <f t="array" ref="AP230">INDEX(GMW!$A$2:$NF$200,MATCH(1,(GMW!$NE$2:$NE$200=AP$3)*(GMW!$ND$2:$ND$200=AP$4)*(GMW!$C$2:$C$200=AP$1),0),$F230-1966)</f>
        <v>6444.0280000000002</v>
      </c>
      <c r="AQ230" s="5" cm="1">
        <f t="array" ref="AQ230">INDEX(GMW!$A$2:$NF$200,MATCH(1,(GMW!$NE$2:$NE$200=AQ$3)*(GMW!$ND$2:$ND$200=AQ$4)*(GMW!$C$2:$C$200=AQ$1),0),$F230-1966)</f>
        <v>142613</v>
      </c>
      <c r="AR230" s="5" cm="1">
        <f t="array" ref="AR230">INDEX(GMW!$A$2:$NF$200,MATCH(1,(GMW!$NE$2:$NE$200=AR$3)*(GMW!$ND$2:$ND$200=AR$4)*(GMW!$C$2:$C$200=AR$1),0),$F230-1966)</f>
        <v>955.28300000000002</v>
      </c>
      <c r="AS230" s="5" cm="1">
        <f t="array" ref="AS230">INDEX(GMW!$A$2:$NF$200,MATCH(1,(GMW!$NE$2:$NE$200=AS$3)*(GMW!$ND$2:$ND$200=AS$4)*(GMW!$C$2:$C$200=AS$1),0),$F230-1966)</f>
        <v>683.85</v>
      </c>
      <c r="AT230" s="5" cm="1">
        <f t="array" ref="AT230">INDEX(GMW!$A$2:$NF$200,MATCH(1,(GMW!$NE$2:$NE$200=AT$3)*(GMW!$ND$2:$ND$200=AT$4)*(GMW!$C$2:$C$200=AT$1),0),$F230-1966)</f>
        <v>498.58789999999999</v>
      </c>
      <c r="AU230" s="5" cm="1">
        <f t="array" ref="AU230">INDEX(GMW!$A$2:$NF$200,MATCH(1,(GMW!$NE$2:$NE$200=AU$3)*(GMW!$ND$2:$ND$200=AU$4)*(GMW!$C$2:$C$200=AU$1),0),$F230-1966)</f>
        <v>660360.9</v>
      </c>
      <c r="AV230" s="5" cm="1">
        <f t="array" ref="AV230">INDEX(GMW!$A$2:$NF$200,MATCH(1,(GMW!$NE$2:$NE$200=AV$3)*(GMW!$ND$2:$ND$200=AV$4)*(GMW!$C$2:$C$200=AV$1),0),$F230-1966)</f>
        <v>36877.54</v>
      </c>
      <c r="AW230" s="5" cm="1">
        <f t="array" ref="AW230">INDEX(GMW!$A$2:$NF$200,MATCH(1,(GMW!$NE$2:$NE$200=AW$3)*(GMW!$ND$2:$ND$200=AW$4)*(GMW!$C$2:$C$200=AW$1),0),$F230-1966)</f>
        <v>457.86079999999998</v>
      </c>
      <c r="AX230" s="5" cm="1">
        <f t="array" ref="AX230">INDEX(GMW!$A$2:$NF$200,MATCH(1,(GMW!$NE$2:$NE$200=AX$3)*(GMW!$ND$2:$ND$200=AX$4)*(GMW!$C$2:$C$200=AX$1),0),$F230-1966)</f>
        <v>5451.2290000000003</v>
      </c>
      <c r="AY230" s="5" cm="1">
        <f t="array" ref="AY230">INDEX(GMW!$A$2:$NF$200,MATCH(1,(GMW!$NE$2:$NE$200=AY$3)*(GMW!$ND$2:$ND$200=AY$4)*(GMW!$C$2:$C$200=AY$1),0),$F230-1966)</f>
        <v>30118.6</v>
      </c>
      <c r="AZ230" s="5" cm="1">
        <f t="array" ref="AZ230">INDEX(GMW!$A$2:$NF$200,MATCH(1,(GMW!$NE$2:$NE$200=AZ$3)*(GMW!$ND$2:$ND$200=AZ$4)*(GMW!$C$2:$C$200=AZ$1),0),$F230-1966)</f>
        <v>12176.01</v>
      </c>
      <c r="BA230" s="5" cm="1">
        <f t="array" ref="BA230">INDEX(GMW!$A$2:$NF$200,MATCH(1,(GMW!$NE$2:$NE$200=BA$3)*(GMW!$ND$2:$ND$200=BA$4)*(GMW!$C$2:$C$200=BA$1),0),$F230-1966)</f>
        <v>4.9859200000000001</v>
      </c>
      <c r="BB230" s="5" cm="1">
        <f t="array" ref="BB230">INDEX(GMW!$A$2:$NF$200,MATCH(1,(GMW!$NE$2:$NE$200=BB$3)*(GMW!$ND$2:$ND$200=BB$4)*(GMW!$C$2:$C$200=BB$1),0),$F230-1966)</f>
        <v>13776.95</v>
      </c>
      <c r="BC230" s="5" cm="1">
        <f t="array" ref="BC230">INDEX(GMW!$A$2:$NF$200,MATCH(1,(GMW!$NE$2:$NE$200=BC$3)*(GMW!$ND$2:$ND$200=BC$4)*(GMW!$C$2:$C$200=BC$1),0),$F230-1966)</f>
        <v>0.62036199999999997</v>
      </c>
      <c r="BD230" s="5" cm="1">
        <f t="array" ref="BD230">INDEX(GMW!$A$2:$NF$200,MATCH(1,(GMW!$NE$2:$NE$200=BD$3)*(GMW!$ND$2:$ND$200=BD$4)*(GMW!$C$2:$C$200=BD$1),0),$F230-1966)</f>
        <v>8335.9779999999992</v>
      </c>
      <c r="BE230" s="5" cm="1">
        <f t="array" ref="BE230">INDEX(GMW!$A$2:$NF$200,MATCH(1,(GMW!$NE$2:$NE$200=BE$3)*(GMW!$ND$2:$ND$200=BE$4)*(GMW!$C$2:$C$200=BE$1),0),$F230-1966)</f>
        <v>16.685649999999999</v>
      </c>
      <c r="BF230" s="5" cm="1">
        <f t="array" ref="BF230">INDEX(GMW!$A$2:$NF$200,MATCH(1,(GMW!$NE$2:$NE$200=BF$3)*(GMW!$ND$2:$ND$200=BF$4)*(GMW!$C$2:$C$200=BF$1),0),$F230-1966)</f>
        <v>24.594259999999998</v>
      </c>
      <c r="BG230" s="5" cm="1">
        <f t="array" ref="BG230">INDEX(GMW!$A$2:$NF$200,MATCH(1,(GMW!$NE$2:$NE$200=BG$3)*(GMW!$ND$2:$ND$200=BG$4)*(GMW!$C$2:$C$200=BG$1),0),$F230-1966)</f>
        <v>25.996040000000001</v>
      </c>
      <c r="BH230" s="5" cm="1">
        <f t="array" ref="BH230">INDEX(GMW!$A$2:$NF$200,MATCH(1,(GMW!$NE$2:$NE$200=BH$3)*(GMW!$ND$2:$ND$200=BH$4)*(GMW!$C$2:$C$200=BH$1),0),$F230-1966)</f>
        <v>12.64964</v>
      </c>
      <c r="BI230" s="5" cm="1">
        <f t="array" ref="BI230">INDEX(GMW!$A$2:$NF$200,MATCH(1,(GMW!$NE$2:$NE$200=BI$3)*(GMW!$ND$2:$ND$200=BI$4)*(GMW!$C$2:$C$200=BI$1),0),$F230-1966)</f>
        <v>3.107364</v>
      </c>
      <c r="BJ230" s="5" cm="1">
        <f t="array" ref="BJ230">INDEX(GMW!$A$2:$NF$200,MATCH(1,(GMW!$NE$2:$NE$200=BJ$3)*(GMW!$ND$2:$ND$200=BJ$4)*(GMW!$C$2:$C$200=BJ$1),0),$F230-1966)</f>
        <v>4.8925780000000003</v>
      </c>
      <c r="BK230" s="5" cm="1">
        <f t="array" ref="BK230">INDEX(GMW!$A$2:$NF$200,MATCH(1,(GMW!$NE$2:$NE$200=BK$3)*(GMW!$ND$2:$ND$200=BK$4)*(GMW!$C$2:$C$200=BK$1),0),$F230-1966)</f>
        <v>2.8915959999999998</v>
      </c>
      <c r="BL230" s="5" cm="1">
        <f t="array" ref="BL230">INDEX(GMW!$A$2:$NF$200,MATCH(1,(GMW!$NE$2:$NE$200=BL$3)*(GMW!$ND$2:$ND$200=BL$4)*(GMW!$C$2:$C$200=BL$1),0),$F230-1966)</f>
        <v>1.4507639999999999</v>
      </c>
      <c r="BM230" s="5" cm="1">
        <f t="array" ref="BM230">INDEX(GMW!$A$2:$NF$200,MATCH(1,(GMW!$NE$2:$NE$200=BM$3)*(GMW!$ND$2:$ND$200=BM$4)*(GMW!$C$2:$C$200=BM$1),0),$F230-1966)</f>
        <v>1.014022</v>
      </c>
      <c r="BN230" s="5" cm="1">
        <f t="array" ref="BN230">INDEX(GMW!$A$2:$NF$200,MATCH(1,(GMW!$NE$2:$NE$200=BN$3)*(GMW!$ND$2:$ND$200=BN$4)*(GMW!$C$2:$C$200=BN$1),0),$F230-1966)</f>
        <v>2.3797649999999999</v>
      </c>
      <c r="BO230" s="5" cm="1">
        <f t="array" ref="BO230">INDEX(GMW!$A$2:$NF$200,MATCH(1,(GMW!$NE$2:$NE$200=BO$3)*(GMW!$ND$2:$ND$200=BO$4)*(GMW!$C$2:$C$200=BO$1),0),$F230-1966)</f>
        <v>1.6637980000000001</v>
      </c>
      <c r="BP230" s="5" cm="1">
        <f t="array" ref="BP230">INDEX(GMW!$A$2:$NF$200,MATCH(1,(GMW!$NE$2:$NE$200=BP$3)*(GMW!$ND$2:$ND$200=BP$4)*(GMW!$C$2:$C$200=BP$1),0),$F230-1966)</f>
        <v>3428944</v>
      </c>
      <c r="BQ230" s="5" cm="1">
        <f t="array" ref="BQ230">INDEX(GMW!$A$2:$NF$200,MATCH(1,(GMW!$NE$2:$NE$200=BQ$3)*(GMW!$ND$2:$ND$200=BQ$4)*(GMW!$C$2:$C$200=BQ$1),0),$F230-1966)</f>
        <v>49665.59</v>
      </c>
      <c r="BR230" s="5" cm="1">
        <f t="array" ref="BR230">INDEX(GMW!$A$2:$NF$200,MATCH(1,(GMW!$NE$2:$NE$200=BR$3)*(GMW!$ND$2:$ND$200=BR$4)*(GMW!$C$2:$C$200=BR$1),0),$F230-1966)</f>
        <v>1425143</v>
      </c>
      <c r="BS230" s="5" cm="1">
        <f t="array" ref="BS230">INDEX(GMW!$A$2:$NF$200,MATCH(1,(GMW!$NE$2:$NE$200=BS$3)*(GMW!$ND$2:$ND$200=BS$4)*(GMW!$C$2:$C$200=BS$1),0),$F230-1966)</f>
        <v>3727639</v>
      </c>
      <c r="BT230" s="5" cm="1">
        <f t="array" ref="BT230">INDEX(GMW!$A$2:$NF$200,MATCH(1,(GMW!$NE$2:$NE$200=BT$3)*(GMW!$ND$2:$ND$200=BT$4)*(GMW!$C$2:$C$200=BT$1),0),$F230-1966)</f>
        <v>1907880</v>
      </c>
      <c r="BU230" s="5" cm="1">
        <f t="array" ref="BU230">INDEX(GMW!$A$2:$NF$200,MATCH(1,(GMW!$NE$2:$NE$200=BU$3)*(GMW!$ND$2:$ND$200=BU$4)*(GMW!$C$2:$C$200=BU$1),0),$F230-1966)</f>
        <v>979.42370000000005</v>
      </c>
      <c r="BV230" s="5" cm="1">
        <f t="array" ref="BV230">INDEX(GMW!$A$2:$NF$200,MATCH(1,(GMW!$NE$2:$NE$200=BV$3)*(GMW!$ND$2:$ND$200=BV$4)*(GMW!$C$2:$C$200=BV$1),0),$F230-1966)</f>
        <v>3339978</v>
      </c>
      <c r="BW230" s="5" cm="1">
        <f t="array" ref="BW230">INDEX(GMW!$A$2:$NF$200,MATCH(1,(GMW!$NE$2:$NE$200=BW$3)*(GMW!$ND$2:$ND$200=BW$4)*(GMW!$C$2:$C$200=BW$1),0),$F230-1966)</f>
        <v>200.04689999999999</v>
      </c>
      <c r="BX230" s="5" cm="1">
        <f t="array" ref="BX230">INDEX(GMW!$A$2:$NF$200,MATCH(1,(GMW!$NE$2:$NE$200=BX$3)*(GMW!$ND$2:$ND$200=BX$4)*(GMW!$C$2:$C$200=BX$1),0),$F230-1966)</f>
        <v>1520513</v>
      </c>
      <c r="BY230" s="5" cm="1">
        <f t="array" ref="BY230">INDEX(GMW!$A$2:$NF$200,MATCH(1,(GMW!$NE$2:$NE$200=BY$3)*(GMW!$ND$2:$ND$200=BY$4)*(GMW!$C$2:$C$200=BY$1),0),$F230-1966)</f>
        <v>3037.69</v>
      </c>
      <c r="BZ230" s="5" cm="1">
        <f t="array" ref="BZ230">INDEX(GMW!$A$2:$NF$200,MATCH(1,(GMW!$NE$2:$NE$200=BZ$3)*(GMW!$ND$2:$ND$200=BZ$4)*(GMW!$C$2:$C$200=BZ$1),0),$F230-1966)</f>
        <v>4379.3459999999995</v>
      </c>
      <c r="CA230" s="5" cm="1">
        <f t="array" ref="CA230">INDEX(GMW!$A$2:$NF$200,MATCH(1,(GMW!$NE$2:$NE$200=CA$3)*(GMW!$ND$2:$ND$200=CA$4)*(GMW!$C$2:$C$200=CA$1),0),$F230-1966)</f>
        <v>3645.1219999999998</v>
      </c>
      <c r="CB230" s="5" cm="1">
        <f t="array" ref="CB230">INDEX(GMW!$A$2:$NF$200,MATCH(1,(GMW!$NE$2:$NE$200=CB$3)*(GMW!$ND$2:$ND$200=CB$4)*(GMW!$C$2:$C$200=CB$1),0),$F230-1966)</f>
        <v>1903.55</v>
      </c>
      <c r="CC230" s="5" cm="1">
        <f t="array" ref="CC230">INDEX(GMW!$A$2:$NF$200,MATCH(1,(GMW!$NE$2:$NE$200=CC$3)*(GMW!$ND$2:$ND$200=CC$4)*(GMW!$C$2:$C$200=CC$1),0),$F230-1966)</f>
        <v>616.8777</v>
      </c>
      <c r="CD230" s="5" cm="1">
        <f t="array" ref="CD230">INDEX(GMW!$A$2:$NF$200,MATCH(1,(GMW!$NE$2:$NE$200=CD$3)*(GMW!$ND$2:$ND$200=CD$4)*(GMW!$C$2:$C$200=CD$1),0),$F230-1966)</f>
        <v>796.72670000000005</v>
      </c>
      <c r="CE230" s="5" cm="1">
        <f t="array" ref="CE230">INDEX(GMW!$A$2:$NF$200,MATCH(1,(GMW!$NE$2:$NE$200=CE$3)*(GMW!$ND$2:$ND$200=CE$4)*(GMW!$C$2:$C$200=CE$1),0),$F230-1966)</f>
        <v>653.87929999999994</v>
      </c>
      <c r="CF230" s="5" cm="1">
        <f t="array" ref="CF230">INDEX(GMW!$A$2:$NF$200,MATCH(1,(GMW!$NE$2:$NE$200=CF$3)*(GMW!$ND$2:$ND$200=CF$4)*(GMW!$C$2:$C$200=CF$1),0),$F230-1966)</f>
        <v>283.93340000000001</v>
      </c>
      <c r="CG230" s="5" cm="1">
        <f t="array" ref="CG230">INDEX(GMW!$A$2:$NF$200,MATCH(1,(GMW!$NE$2:$NE$200=CG$3)*(GMW!$ND$2:$ND$200=CG$4)*(GMW!$C$2:$C$200=CG$1),0),$F230-1966)</f>
        <v>151.4436</v>
      </c>
      <c r="CH230" s="5" cm="1">
        <f t="array" ref="CH230">INDEX(GMW!$A$2:$NF$200,MATCH(1,(GMW!$NE$2:$NE$200=CH$3)*(GMW!$ND$2:$ND$200=CH$4)*(GMW!$C$2:$C$200=CH$1),0),$F230-1966)</f>
        <v>461.21300000000002</v>
      </c>
      <c r="CI230" s="5" cm="1">
        <f t="array" ref="CI230">INDEX(GMW!$A$2:$NF$200,MATCH(1,(GMW!$NE$2:$NE$200=CI$3)*(GMW!$ND$2:$ND$200=CI$4)*(GMW!$C$2:$C$200=CI$1),0),$F230-1966)</f>
        <v>290.60750000000002</v>
      </c>
      <c r="CJ230" s="5" cm="1">
        <f t="array" ref="CJ230">INDEX(GMW!$A$2:$NF$200,MATCH(1,(GMW!$NE$2:$NE$200=CJ$3)*(GMW!$ND$2:$ND$200=CJ$4)*(GMW!$C$2:$C$200=CJ$1),0),$F230-1966)</f>
        <v>859164.8</v>
      </c>
      <c r="CK230" s="5" cm="1">
        <f t="array" ref="CK230">INDEX(GMW!$A$2:$NF$200,MATCH(1,(GMW!$NE$2:$NE$200=CK$3)*(GMW!$ND$2:$ND$200=CK$4)*(GMW!$C$2:$C$200=CK$1),0),$F230-1966)</f>
        <v>8836.8950000000004</v>
      </c>
      <c r="CL230" s="5" cm="1">
        <f t="array" ref="CL230">INDEX(GMW!$A$2:$NF$200,MATCH(1,(GMW!$NE$2:$NE$200=CL$3)*(GMW!$ND$2:$ND$200=CL$4)*(GMW!$C$2:$C$200=CL$1),0),$F230-1966)</f>
        <v>166167.4</v>
      </c>
      <c r="CM230" s="5" cm="1">
        <f t="array" ref="CM230">INDEX(GMW!$A$2:$NF$200,MATCH(1,(GMW!$NE$2:$NE$200=CM$3)*(GMW!$ND$2:$ND$200=CM$4)*(GMW!$C$2:$C$200=CM$1),0),$F230-1966)</f>
        <v>906127.9</v>
      </c>
      <c r="CN230" s="5" cm="1">
        <f t="array" ref="CN230">INDEX(GMW!$A$2:$NF$200,MATCH(1,(GMW!$NE$2:$NE$200=CN$3)*(GMW!$ND$2:$ND$200=CN$4)*(GMW!$C$2:$C$200=CN$1),0),$F230-1966)</f>
        <v>815398.7</v>
      </c>
      <c r="CO230" s="5" cm="1">
        <f t="array" ref="CO230">INDEX(GMW!$A$2:$NF$200,MATCH(1,(GMW!$NE$2:$NE$200=CO$3)*(GMW!$ND$2:$ND$200=CO$4)*(GMW!$C$2:$C$200=CO$1),0),$F230-1966)</f>
        <v>870.197</v>
      </c>
      <c r="CP230" s="5" cm="1">
        <f t="array" ref="CP230">INDEX(GMW!$A$2:$NF$200,MATCH(1,(GMW!$NE$2:$NE$200=CP$3)*(GMW!$ND$2:$ND$200=CP$4)*(GMW!$C$2:$C$200=CP$1),0),$F230-1966)</f>
        <v>1894426</v>
      </c>
      <c r="CQ230" s="5" cm="1">
        <f t="array" ref="CQ230">INDEX(GMW!$A$2:$NF$200,MATCH(1,(GMW!$NE$2:$NE$200=CQ$3)*(GMW!$ND$2:$ND$200=CQ$4)*(GMW!$C$2:$C$200=CQ$1),0),$F230-1966)</f>
        <v>224.59389999999999</v>
      </c>
      <c r="CR230" s="5" cm="1">
        <f t="array" ref="CR230">INDEX(GMW!$A$2:$NF$200,MATCH(1,(GMW!$NE$2:$NE$200=CR$3)*(GMW!$ND$2:$ND$200=CR$4)*(GMW!$C$2:$C$200=CR$1),0),$F230-1966)</f>
        <v>752644.1</v>
      </c>
      <c r="CS230" s="5" cm="1">
        <f t="array" ref="CS230">INDEX(GMW!$A$2:$NF$200,MATCH(1,(GMW!$NE$2:$NE$200=CS$3)*(GMW!$ND$2:$ND$200=CS$4)*(GMW!$C$2:$C$200=CS$1),0),$F230-1966)</f>
        <v>1287.816</v>
      </c>
      <c r="CT230" s="5" cm="1">
        <f t="array" ref="CT230">INDEX(GMW!$A$2:$NF$200,MATCH(1,(GMW!$NE$2:$NE$200=CT$3)*(GMW!$ND$2:$ND$200=CT$4)*(GMW!$C$2:$C$200=CT$1),0),$F230-1966)</f>
        <v>827.0145</v>
      </c>
      <c r="CU230" s="5" cm="1">
        <f t="array" ref="CU230">INDEX(GMW!$A$2:$NF$200,MATCH(1,(GMW!$NE$2:$NE$200=CU$3)*(GMW!$ND$2:$ND$200=CU$4)*(GMW!$C$2:$C$200=CU$1),0),$F230-1966)</f>
        <v>605.30370000000005</v>
      </c>
      <c r="CV230" s="5" cm="1">
        <f t="array" ref="CV230">INDEX(GMW!$A$2:$NF$200,MATCH(1,(GMW!$NE$2:$NE$200=CV$3)*(GMW!$ND$2:$ND$200=CV$4)*(GMW!$C$2:$C$200=CV$1),0),$F230-1966)</f>
        <v>474.75020000000001</v>
      </c>
      <c r="CW230" s="5" cm="1">
        <f t="array" ref="CW230">INDEX(GMW!$A$2:$NF$200,MATCH(1,(GMW!$NE$2:$NE$200=CW$3)*(GMW!$ND$2:$ND$200=CW$4)*(GMW!$C$2:$C$200=CW$1),0),$F230-1966)</f>
        <v>328.96339999999998</v>
      </c>
      <c r="CX230" s="5" cm="1">
        <f t="array" ref="CX230">INDEX(GMW!$A$2:$NF$200,MATCH(1,(GMW!$NE$2:$NE$200=CX$3)*(GMW!$ND$2:$ND$200=CX$4)*(GMW!$C$2:$C$200=CX$1),0),$F230-1966)</f>
        <v>179.36660000000001</v>
      </c>
      <c r="CY230" s="5" cm="1">
        <f t="array" ref="CY230">INDEX(GMW!$A$2:$NF$200,MATCH(1,(GMW!$NE$2:$NE$200=CY$3)*(GMW!$ND$2:$ND$200=CY$4)*(GMW!$C$2:$C$200=CY$1),0),$F230-1966)</f>
        <v>142.4153</v>
      </c>
      <c r="CZ230" s="5" cm="1">
        <f t="array" ref="CZ230">INDEX(GMW!$A$2:$NF$200,MATCH(1,(GMW!$NE$2:$NE$200=CZ$3)*(GMW!$ND$2:$ND$200=CZ$4)*(GMW!$C$2:$C$200=CZ$1),0),$F230-1966)</f>
        <v>78.280330000000006</v>
      </c>
      <c r="DA230" s="5" cm="1">
        <f t="array" ref="DA230">INDEX(GMW!$A$2:$NF$200,MATCH(1,(GMW!$NE$2:$NE$200=DA$3)*(GMW!$ND$2:$ND$200=DA$4)*(GMW!$C$2:$C$200=DA$1),0),$F230-1966)</f>
        <v>178.54939999999999</v>
      </c>
      <c r="DB230" s="5" cm="1">
        <f t="array" ref="DB230">INDEX(GMW!$A$2:$NF$200,MATCH(1,(GMW!$NE$2:$NE$200=DB$3)*(GMW!$ND$2:$ND$200=DB$4)*(GMW!$C$2:$C$200=DB$1),0),$F230-1966)</f>
        <v>71.634399999999999</v>
      </c>
      <c r="DC230" s="5" cm="1">
        <f t="array" ref="DC230">INDEX(GMW!$A$2:$NF$200,MATCH(1,(GMW!$NE$2:$NE$200=DC$3)*(GMW!$ND$2:$ND$200=DC$4)*(GMW!$C$2:$C$200=DC$1),0),$F230-1966)</f>
        <v>84.324690000000004</v>
      </c>
    </row>
    <row r="231" spans="1:107" x14ac:dyDescent="0.25">
      <c r="A231" s="5">
        <v>2029</v>
      </c>
      <c r="B231" s="5">
        <f t="shared" si="72"/>
        <v>2029</v>
      </c>
      <c r="C231" s="5">
        <f t="shared" si="72"/>
        <v>2028</v>
      </c>
      <c r="D231" s="5">
        <f t="shared" si="72"/>
        <v>2028</v>
      </c>
      <c r="F231" s="5">
        <f t="shared" si="58"/>
        <v>2197</v>
      </c>
      <c r="G231" s="5" cm="1">
        <f t="array" ref="G231">INDEX(GMW!$A$2:$NF$200,MATCH(1,(GMW!$NE$2:$NE$200=G$3)*(GMW!$ND$2:$ND$200=G$4)*(GMW!$C$2:$C$200=G$1),0),$F231-1966)</f>
        <v>740006.3</v>
      </c>
      <c r="H231" s="5" cm="1">
        <f t="array" ref="H231">INDEX(GMW!$A$2:$NF$200,MATCH(1,(GMW!$NE$2:$NE$200=H$3)*(GMW!$ND$2:$ND$200=H$4)*(GMW!$C$2:$C$200=H$1),0),$F231-1966)</f>
        <v>434787.8</v>
      </c>
      <c r="I231" s="5" cm="1">
        <f t="array" ref="I231">INDEX(GMW!$A$2:$NF$200,MATCH(1,(GMW!$NE$2:$NE$200=I$3)*(GMW!$ND$2:$ND$200=I$4)*(GMW!$C$2:$C$200=I$1),0),$F231-1966)</f>
        <v>145077.70000000001</v>
      </c>
      <c r="J231" s="5" cm="1">
        <f t="array" ref="J231">INDEX(GMW!$A$2:$NF$200,MATCH(1,(GMW!$NE$2:$NE$200=J$3)*(GMW!$ND$2:$ND$200=J$4)*(GMW!$C$2:$C$200=J$1),0),$F231-1966)</f>
        <v>158663.70000000001</v>
      </c>
      <c r="K231" s="5" cm="1">
        <f t="array" ref="K231">INDEX(GMW!$A$2:$NF$200,MATCH(1,(GMW!$NE$2:$NE$200=K$3)*(GMW!$ND$2:$ND$200=K$4)*(GMW!$C$2:$C$200=K$1),0),$F231-1966)</f>
        <v>233506.6</v>
      </c>
      <c r="L231" s="5" cm="1">
        <f t="array" ref="L231">INDEX(GMW!$A$2:$NF$200,MATCH(1,(GMW!$NE$2:$NE$200=L$3)*(GMW!$ND$2:$ND$200=L$4)*(GMW!$C$2:$C$200=L$1),0),$F231-1966)</f>
        <v>249254.9</v>
      </c>
      <c r="M231" s="5" cm="1">
        <f t="array" ref="M231">INDEX(GMW!$A$2:$NF$200,MATCH(1,(GMW!$NE$2:$NE$200=M$3)*(GMW!$ND$2:$ND$200=M$4)*(GMW!$C$2:$C$200=M$1),0),$F231-1966)</f>
        <v>79734.710000000006</v>
      </c>
      <c r="N231" s="5" cm="1">
        <f t="array" ref="N231">INDEX(GMW!$A$2:$NF$200,MATCH(1,(GMW!$NE$2:$NE$200=N$3)*(GMW!$ND$2:$ND$200=N$4)*(GMW!$C$2:$C$200=N$1),0),$F231-1966)</f>
        <v>26397.58</v>
      </c>
      <c r="O231" s="5" cm="1">
        <f t="array" ref="O231">INDEX(GMW!$A$2:$NF$200,MATCH(1,(GMW!$NE$2:$NE$200=O$3)*(GMW!$ND$2:$ND$200=O$4)*(GMW!$C$2:$C$200=O$1),0),$F231-1966)</f>
        <v>150.58080000000001</v>
      </c>
      <c r="P231" s="5" cm="1">
        <f t="array" ref="P231">INDEX(GMW!$A$2:$NF$200,MATCH(1,(GMW!$NE$2:$NE$200=P$3)*(GMW!$ND$2:$ND$200=P$4)*(GMW!$C$2:$C$200=P$1),0),$F231-1966)</f>
        <v>2.75</v>
      </c>
      <c r="Q231" s="5" cm="1">
        <f t="array" ref="Q231">INDEX(GMW!$A$2:$NF$200,MATCH(1,(GMW!$NE$2:$NE$200=Q$3)*(GMW!$ND$2:$ND$200=Q$4)*(GMW!$C$2:$C$200=Q$1),0),$F231-1966)</f>
        <v>3.5979649999999999</v>
      </c>
      <c r="R231" s="5" cm="1">
        <f t="array" ref="R231">INDEX(GMW!$A$2:$NF$200,MATCH(1,(GMW!$NE$2:$NE$200=R$3)*(GMW!$ND$2:$ND$200=R$4)*(GMW!$C$2:$C$200=R$1),0),$F231-1966)</f>
        <v>150.58080000000001</v>
      </c>
      <c r="S231" s="5" cm="1">
        <f t="array" ref="S231">INDEX(GMW!$A$2:$NF$200,MATCH(1,(GMW!$NE$2:$NE$200=S$3)*(GMW!$ND$2:$ND$200=S$4)*(GMW!$C$2:$C$200=S$1),0),$F231-1966)</f>
        <v>38147.519999999997</v>
      </c>
      <c r="T231" s="5" cm="1">
        <f t="array" ref="T231">INDEX(GMW!$A$2:$NF$200,MATCH(1,(GMW!$NE$2:$NE$200=T$3)*(GMW!$ND$2:$ND$200=T$4)*(GMW!$C$2:$C$200=T$1),0),$F231-1966)</f>
        <v>361.05399999999997</v>
      </c>
      <c r="U231" s="5" cm="1">
        <f t="array" ref="U231">INDEX(GMW!$A$2:$NF$200,MATCH(1,(GMW!$NE$2:$NE$200=U$3)*(GMW!$ND$2:$ND$200=U$4)*(GMW!$C$2:$C$200=U$1),0),$F231-1966)</f>
        <v>42.910559999999997</v>
      </c>
      <c r="V231" s="5" cm="1">
        <f t="array" ref="V231">INDEX(GMW!$A$2:$NF$200,MATCH(1,(GMW!$NE$2:$NE$200=V$3)*(GMW!$ND$2:$ND$200=V$4)*(GMW!$C$2:$C$200=V$1),0),$F231-1966)</f>
        <v>2431.4749999999999</v>
      </c>
      <c r="W231" s="5" cm="1">
        <f t="array" ref="W231">INDEX(GMW!$A$2:$NF$200,MATCH(1,(GMW!$NE$2:$NE$200=W$3)*(GMW!$ND$2:$ND$200=W$4)*(GMW!$C$2:$C$200=W$1),0),$F231-1966)</f>
        <v>136.6079</v>
      </c>
      <c r="X231" s="5" cm="1">
        <f t="array" ref="X231">INDEX(GMW!$A$2:$NF$200,MATCH(1,(GMW!$NE$2:$NE$200=X$3)*(GMW!$ND$2:$ND$200=X$4)*(GMW!$C$2:$C$200=X$1),0),$F231-1966)</f>
        <v>251.16849999999999</v>
      </c>
      <c r="Y231" s="5" cm="1">
        <f t="array" ref="Y231">INDEX(GMW!$A$2:$NF$200,MATCH(1,(GMW!$NE$2:$NE$200=Y$3)*(GMW!$ND$2:$ND$200=Y$4)*(GMW!$C$2:$C$200=Y$1),0),$F231-1966)</f>
        <v>2349.8159999999998</v>
      </c>
      <c r="Z231" s="5" cm="1">
        <f t="array" ref="Z231">INDEX(GMW!$A$2:$NF$200,MATCH(1,(GMW!$NE$2:$NE$200=Z$3)*(GMW!$ND$2:$ND$200=Z$4)*(GMW!$C$2:$C$200=Z$1),0),$F231-1966)</f>
        <v>4807.0940000000001</v>
      </c>
      <c r="AA231" s="5" cm="1">
        <f t="array" ref="AA231">INDEX(GMW!$A$2:$NF$200,MATCH(1,(GMW!$NE$2:$NE$200=AA$3)*(GMW!$ND$2:$ND$200=AA$4)*(GMW!$C$2:$C$200=AA$1),0),$F231-1966)</f>
        <v>1988.249</v>
      </c>
      <c r="AB231" s="5" cm="1">
        <f t="array" ref="AB231">INDEX(GMW!$A$2:$NF$200,MATCH(1,(GMW!$NE$2:$NE$200=AB$3)*(GMW!$ND$2:$ND$200=AB$4)*(GMW!$C$2:$C$200=AB$1),0),$F231-1966)</f>
        <v>2745.424</v>
      </c>
      <c r="AC231" s="5" cm="1">
        <f t="array" ref="AC231">INDEX(GMW!$A$2:$NF$200,MATCH(1,(GMW!$NE$2:$NE$200=AC$3)*(GMW!$ND$2:$ND$200=AC$4)*(GMW!$C$2:$C$200=AC$1),0),$F231-1966)</f>
        <v>1715.3910000000001</v>
      </c>
      <c r="AD231" s="5" cm="1">
        <f t="array" ref="AD231">INDEX(GMW!$A$2:$NF$200,MATCH(1,(GMW!$NE$2:$NE$200=AD$3)*(GMW!$ND$2:$ND$200=AD$4)*(GMW!$C$2:$C$200=AD$1),0),$F231-1966)</f>
        <v>1192.182</v>
      </c>
      <c r="AE231" s="5" cm="1">
        <f t="array" ref="AE231">INDEX(GMW!$A$2:$NF$200,MATCH(1,(GMW!$NE$2:$NE$200=AE$3)*(GMW!$ND$2:$ND$200=AE$4)*(GMW!$C$2:$C$200=AE$1),0),$F231-1966)</f>
        <v>729.49170000000004</v>
      </c>
      <c r="AF231" s="5" cm="1">
        <f t="array" ref="AF231">INDEX(GMW!$A$2:$NF$200,MATCH(1,(GMW!$NE$2:$NE$200=AF$3)*(GMW!$ND$2:$ND$200=AF$4)*(GMW!$C$2:$C$200=AF$1),0),$F231-1966)</f>
        <v>3651.549</v>
      </c>
      <c r="AG231" s="5" cm="1">
        <f t="array" ref="AG231">INDEX(GMW!$A$2:$NF$200,MATCH(1,(GMW!$NE$2:$NE$200=AG$3)*(GMW!$ND$2:$ND$200=AG$4)*(GMW!$C$2:$C$200=AG$1),0),$F231-1966)</f>
        <v>3138.625</v>
      </c>
      <c r="AH231" s="5" cm="1">
        <f t="array" ref="AH231">INDEX(GMW!$A$2:$NF$200,MATCH(1,(GMW!$NE$2:$NE$200=AH$3)*(GMW!$ND$2:$ND$200=AH$4)*(GMW!$C$2:$C$200=AH$1),0),$F231-1966)</f>
        <v>1788.6210000000001</v>
      </c>
      <c r="AI231" s="5" cm="1">
        <f t="array" ref="AI231">INDEX(GMW!$A$2:$NF$200,MATCH(1,(GMW!$NE$2:$NE$200=AI$3)*(GMW!$ND$2:$ND$200=AI$4)*(GMW!$C$2:$C$200=AI$1),0),$F231-1966)</f>
        <v>3184.5549999999998</v>
      </c>
      <c r="AJ231" s="5" cm="1">
        <f t="array" ref="AJ231">INDEX(GMW!$A$2:$NF$200,MATCH(1,(GMW!$NE$2:$NE$200=AJ$3)*(GMW!$ND$2:$ND$200=AJ$4)*(GMW!$C$2:$C$200=AJ$1),0),$F231-1966)</f>
        <v>5374.12</v>
      </c>
      <c r="AK231" s="5" cm="1">
        <f t="array" ref="AK231">INDEX(GMW!$A$2:$NF$200,MATCH(1,(GMW!$NE$2:$NE$200=AK$3)*(GMW!$ND$2:$ND$200=AK$4)*(GMW!$C$2:$C$200=AK$1),0),$F231-1966)</f>
        <v>1182.886</v>
      </c>
      <c r="AL231" s="5" cm="1">
        <f t="array" ref="AL231">INDEX(GMW!$A$2:$NF$200,MATCH(1,(GMW!$NE$2:$NE$200=AL$3)*(GMW!$ND$2:$ND$200=AL$4)*(GMW!$C$2:$C$200=AL$1),0),$F231-1966)</f>
        <v>1076.298</v>
      </c>
      <c r="AM231" s="5" cm="1">
        <f t="array" ref="AM231">INDEX(GMW!$A$2:$NF$200,MATCH(1,(GMW!$NE$2:$NE$200=AM$3)*(GMW!$ND$2:$ND$200=AM$4)*(GMW!$C$2:$C$200=AM$1),0),$F231-1966)</f>
        <v>35202.32</v>
      </c>
      <c r="AN231" s="5" cm="1">
        <f t="array" ref="AN231">INDEX(GMW!$A$2:$NF$200,MATCH(1,(GMW!$NE$2:$NE$200=AN$3)*(GMW!$ND$2:$ND$200=AN$4)*(GMW!$C$2:$C$200=AN$1),0),$F231-1966)</f>
        <v>6238.6970000000001</v>
      </c>
      <c r="AO231" s="5" cm="1">
        <f t="array" ref="AO231">INDEX(GMW!$A$2:$NF$200,MATCH(1,(GMW!$NE$2:$NE$200=AO$3)*(GMW!$ND$2:$ND$200=AO$4)*(GMW!$C$2:$C$200=AO$1),0),$F231-1966)</f>
        <v>740006.3</v>
      </c>
      <c r="AP231" s="5" cm="1">
        <f t="array" ref="AP231">INDEX(GMW!$A$2:$NF$200,MATCH(1,(GMW!$NE$2:$NE$200=AP$3)*(GMW!$ND$2:$ND$200=AP$4)*(GMW!$C$2:$C$200=AP$1),0),$F231-1966)</f>
        <v>6477.9350000000004</v>
      </c>
      <c r="AQ231" s="5" cm="1">
        <f t="array" ref="AQ231">INDEX(GMW!$A$2:$NF$200,MATCH(1,(GMW!$NE$2:$NE$200=AQ$3)*(GMW!$ND$2:$ND$200=AQ$4)*(GMW!$C$2:$C$200=AQ$1),0),$F231-1966)</f>
        <v>142644</v>
      </c>
      <c r="AR231" s="5" cm="1">
        <f t="array" ref="AR231">INDEX(GMW!$A$2:$NF$200,MATCH(1,(GMW!$NE$2:$NE$200=AR$3)*(GMW!$ND$2:$ND$200=AR$4)*(GMW!$C$2:$C$200=AR$1),0),$F231-1966)</f>
        <v>959.06370000000004</v>
      </c>
      <c r="AS231" s="5" cm="1">
        <f t="array" ref="AS231">INDEX(GMW!$A$2:$NF$200,MATCH(1,(GMW!$NE$2:$NE$200=AS$3)*(GMW!$ND$2:$ND$200=AS$4)*(GMW!$C$2:$C$200=AS$1),0),$F231-1966)</f>
        <v>686.06</v>
      </c>
      <c r="AT231" s="5" cm="1">
        <f t="array" ref="AT231">INDEX(GMW!$A$2:$NF$200,MATCH(1,(GMW!$NE$2:$NE$200=AT$3)*(GMW!$ND$2:$ND$200=AT$4)*(GMW!$C$2:$C$200=AT$1),0),$F231-1966)</f>
        <v>499.44959999999998</v>
      </c>
      <c r="AU231" s="5" cm="1">
        <f t="array" ref="AU231">INDEX(GMW!$A$2:$NF$200,MATCH(1,(GMW!$NE$2:$NE$200=AU$3)*(GMW!$ND$2:$ND$200=AU$4)*(GMW!$C$2:$C$200=AU$1),0),$F231-1966)</f>
        <v>663186.9</v>
      </c>
      <c r="AV231" s="5" cm="1">
        <f t="array" ref="AV231">INDEX(GMW!$A$2:$NF$200,MATCH(1,(GMW!$NE$2:$NE$200=AV$3)*(GMW!$ND$2:$ND$200=AV$4)*(GMW!$C$2:$C$200=AV$1),0),$F231-1966)</f>
        <v>29215.46</v>
      </c>
      <c r="AW231" s="5" cm="1">
        <f t="array" ref="AW231">INDEX(GMW!$A$2:$NF$200,MATCH(1,(GMW!$NE$2:$NE$200=AW$3)*(GMW!$ND$2:$ND$200=AW$4)*(GMW!$C$2:$C$200=AW$1),0),$F231-1966)</f>
        <v>464.44450000000001</v>
      </c>
      <c r="AX231" s="5" cm="1">
        <f t="array" ref="AX231">INDEX(GMW!$A$2:$NF$200,MATCH(1,(GMW!$NE$2:$NE$200=AX$3)*(GMW!$ND$2:$ND$200=AX$4)*(GMW!$C$2:$C$200=AX$1),0),$F231-1966)</f>
        <v>5702.3879999999999</v>
      </c>
      <c r="AY231" s="5" cm="1">
        <f t="array" ref="AY231">INDEX(GMW!$A$2:$NF$200,MATCH(1,(GMW!$NE$2:$NE$200=AY$3)*(GMW!$ND$2:$ND$200=AY$4)*(GMW!$C$2:$C$200=AY$1),0),$F231-1966)</f>
        <v>30363.119999999999</v>
      </c>
      <c r="AZ231" s="5" cm="1">
        <f t="array" ref="AZ231">INDEX(GMW!$A$2:$NF$200,MATCH(1,(GMW!$NE$2:$NE$200=AZ$3)*(GMW!$ND$2:$ND$200=AZ$4)*(GMW!$C$2:$C$200=AZ$1),0),$F231-1966)</f>
        <v>12195.93</v>
      </c>
      <c r="BA231" s="5" cm="1">
        <f t="array" ref="BA231">INDEX(GMW!$A$2:$NF$200,MATCH(1,(GMW!$NE$2:$NE$200=BA$3)*(GMW!$ND$2:$ND$200=BA$4)*(GMW!$C$2:$C$200=BA$1),0),$F231-1966)</f>
        <v>4.9947699999999999</v>
      </c>
      <c r="BB231" s="5" cm="1">
        <f t="array" ref="BB231">INDEX(GMW!$A$2:$NF$200,MATCH(1,(GMW!$NE$2:$NE$200=BB$3)*(GMW!$ND$2:$ND$200=BB$4)*(GMW!$C$2:$C$200=BB$1),0),$F231-1966)</f>
        <v>13885.43</v>
      </c>
      <c r="BC231" s="5" cm="1">
        <f t="array" ref="BC231">INDEX(GMW!$A$2:$NF$200,MATCH(1,(GMW!$NE$2:$NE$200=BC$3)*(GMW!$ND$2:$ND$200=BC$4)*(GMW!$C$2:$C$200=BC$1),0),$F231-1966)</f>
        <v>0.62461800000000001</v>
      </c>
      <c r="BD231" s="5" cm="1">
        <f t="array" ref="BD231">INDEX(GMW!$A$2:$NF$200,MATCH(1,(GMW!$NE$2:$NE$200=BD$3)*(GMW!$ND$2:$ND$200=BD$4)*(GMW!$C$2:$C$200=BD$1),0),$F231-1966)</f>
        <v>8380.1560000000009</v>
      </c>
      <c r="BE231" s="5" cm="1">
        <f t="array" ref="BE231">INDEX(GMW!$A$2:$NF$200,MATCH(1,(GMW!$NE$2:$NE$200=BE$3)*(GMW!$ND$2:$ND$200=BE$4)*(GMW!$C$2:$C$200=BE$1),0),$F231-1966)</f>
        <v>17.043500000000002</v>
      </c>
      <c r="BF231" s="5" cm="1">
        <f t="array" ref="BF231">INDEX(GMW!$A$2:$NF$200,MATCH(1,(GMW!$NE$2:$NE$200=BF$3)*(GMW!$ND$2:$ND$200=BF$4)*(GMW!$C$2:$C$200=BF$1),0),$F231-1966)</f>
        <v>25.19021</v>
      </c>
      <c r="BG231" s="5" cm="1">
        <f t="array" ref="BG231">INDEX(GMW!$A$2:$NF$200,MATCH(1,(GMW!$NE$2:$NE$200=BG$3)*(GMW!$ND$2:$ND$200=BG$4)*(GMW!$C$2:$C$200=BG$1),0),$F231-1966)</f>
        <v>26.17905</v>
      </c>
      <c r="BH231" s="5" cm="1">
        <f t="array" ref="BH231">INDEX(GMW!$A$2:$NF$200,MATCH(1,(GMW!$NE$2:$NE$200=BH$3)*(GMW!$ND$2:$ND$200=BH$4)*(GMW!$C$2:$C$200=BH$1),0),$F231-1966)</f>
        <v>12.850099999999999</v>
      </c>
      <c r="BI231" s="5" cm="1">
        <f t="array" ref="BI231">INDEX(GMW!$A$2:$NF$200,MATCH(1,(GMW!$NE$2:$NE$200=BI$3)*(GMW!$ND$2:$ND$200=BI$4)*(GMW!$C$2:$C$200=BI$1),0),$F231-1966)</f>
        <v>3.1632359999999999</v>
      </c>
      <c r="BJ231" s="5" cm="1">
        <f t="array" ref="BJ231">INDEX(GMW!$A$2:$NF$200,MATCH(1,(GMW!$NE$2:$NE$200=BJ$3)*(GMW!$ND$2:$ND$200=BJ$4)*(GMW!$C$2:$C$200=BJ$1),0),$F231-1966)</f>
        <v>4.9656409999999997</v>
      </c>
      <c r="BK231" s="5" cm="1">
        <f t="array" ref="BK231">INDEX(GMW!$A$2:$NF$200,MATCH(1,(GMW!$NE$2:$NE$200=BK$3)*(GMW!$ND$2:$ND$200=BK$4)*(GMW!$C$2:$C$200=BK$1),0),$F231-1966)</f>
        <v>2.9382730000000001</v>
      </c>
      <c r="BL231" s="5" cm="1">
        <f t="array" ref="BL231">INDEX(GMW!$A$2:$NF$200,MATCH(1,(GMW!$NE$2:$NE$200=BL$3)*(GMW!$ND$2:$ND$200=BL$4)*(GMW!$C$2:$C$200=BL$1),0),$F231-1966)</f>
        <v>1.4757400000000001</v>
      </c>
      <c r="BM231" s="5" cm="1">
        <f t="array" ref="BM231">INDEX(GMW!$A$2:$NF$200,MATCH(1,(GMW!$NE$2:$NE$200=BM$3)*(GMW!$ND$2:$ND$200=BM$4)*(GMW!$C$2:$C$200=BM$1),0),$F231-1966)</f>
        <v>1.03925</v>
      </c>
      <c r="BN231" s="5" cm="1">
        <f t="array" ref="BN231">INDEX(GMW!$A$2:$NF$200,MATCH(1,(GMW!$NE$2:$NE$200=BN$3)*(GMW!$ND$2:$ND$200=BN$4)*(GMW!$C$2:$C$200=BN$1),0),$F231-1966)</f>
        <v>2.4069470000000002</v>
      </c>
      <c r="BO231" s="5" cm="1">
        <f t="array" ref="BO231">INDEX(GMW!$A$2:$NF$200,MATCH(1,(GMW!$NE$2:$NE$200=BO$3)*(GMW!$ND$2:$ND$200=BO$4)*(GMW!$C$2:$C$200=BO$1),0),$F231-1966)</f>
        <v>1.6819919999999999</v>
      </c>
      <c r="BP231" s="5" cm="1">
        <f t="array" ref="BP231">INDEX(GMW!$A$2:$NF$200,MATCH(1,(GMW!$NE$2:$NE$200=BP$3)*(GMW!$ND$2:$ND$200=BP$4)*(GMW!$C$2:$C$200=BP$1),0),$F231-1966)</f>
        <v>3421541</v>
      </c>
      <c r="BQ231" s="5" cm="1">
        <f t="array" ref="BQ231">INDEX(GMW!$A$2:$NF$200,MATCH(1,(GMW!$NE$2:$NE$200=BQ$3)*(GMW!$ND$2:$ND$200=BQ$4)*(GMW!$C$2:$C$200=BQ$1),0),$F231-1966)</f>
        <v>50344.480000000003</v>
      </c>
      <c r="BR231" s="5" cm="1">
        <f t="array" ref="BR231">INDEX(GMW!$A$2:$NF$200,MATCH(1,(GMW!$NE$2:$NE$200=BR$3)*(GMW!$ND$2:$ND$200=BR$4)*(GMW!$C$2:$C$200=BR$1),0),$F231-1966)</f>
        <v>1429172</v>
      </c>
      <c r="BS231" s="5" cm="1">
        <f t="array" ref="BS231">INDEX(GMW!$A$2:$NF$200,MATCH(1,(GMW!$NE$2:$NE$200=BS$3)*(GMW!$ND$2:$ND$200=BS$4)*(GMW!$C$2:$C$200=BS$1),0),$F231-1966)</f>
        <v>3753084</v>
      </c>
      <c r="BT231" s="5" cm="1">
        <f t="array" ref="BT231">INDEX(GMW!$A$2:$NF$200,MATCH(1,(GMW!$NE$2:$NE$200=BT$3)*(GMW!$ND$2:$ND$200=BT$4)*(GMW!$C$2:$C$200=BT$1),0),$F231-1966)</f>
        <v>1920709</v>
      </c>
      <c r="BU231" s="5" cm="1">
        <f t="array" ref="BU231">INDEX(GMW!$A$2:$NF$200,MATCH(1,(GMW!$NE$2:$NE$200=BU$3)*(GMW!$ND$2:$ND$200=BU$4)*(GMW!$C$2:$C$200=BU$1),0),$F231-1966)</f>
        <v>979.82500000000005</v>
      </c>
      <c r="BV231" s="5" cm="1">
        <f t="array" ref="BV231">INDEX(GMW!$A$2:$NF$200,MATCH(1,(GMW!$NE$2:$NE$200=BV$3)*(GMW!$ND$2:$ND$200=BV$4)*(GMW!$C$2:$C$200=BV$1),0),$F231-1966)</f>
        <v>3352066</v>
      </c>
      <c r="BW231" s="5" cm="1">
        <f t="array" ref="BW231">INDEX(GMW!$A$2:$NF$200,MATCH(1,(GMW!$NE$2:$NE$200=BW$3)*(GMW!$ND$2:$ND$200=BW$4)*(GMW!$C$2:$C$200=BW$1),0),$F231-1966)</f>
        <v>200.5419</v>
      </c>
      <c r="BX231" s="5" cm="1">
        <f t="array" ref="BX231">INDEX(GMW!$A$2:$NF$200,MATCH(1,(GMW!$NE$2:$NE$200=BX$3)*(GMW!$ND$2:$ND$200=BX$4)*(GMW!$C$2:$C$200=BX$1),0),$F231-1966)</f>
        <v>1534286</v>
      </c>
      <c r="BY231" s="5" cm="1">
        <f t="array" ref="BY231">INDEX(GMW!$A$2:$NF$200,MATCH(1,(GMW!$NE$2:$NE$200=BY$3)*(GMW!$ND$2:$ND$200=BY$4)*(GMW!$C$2:$C$200=BY$1),0),$F231-1966)</f>
        <v>3083.944</v>
      </c>
      <c r="BZ231" s="5" cm="1">
        <f t="array" ref="BZ231">INDEX(GMW!$A$2:$NF$200,MATCH(1,(GMW!$NE$2:$NE$200=BZ$3)*(GMW!$ND$2:$ND$200=BZ$4)*(GMW!$C$2:$C$200=BZ$1),0),$F231-1966)</f>
        <v>4421.616</v>
      </c>
      <c r="CA231" s="5" cm="1">
        <f t="array" ref="CA231">INDEX(GMW!$A$2:$NF$200,MATCH(1,(GMW!$NE$2:$NE$200=CA$3)*(GMW!$ND$2:$ND$200=CA$4)*(GMW!$C$2:$C$200=CA$1),0),$F231-1966)</f>
        <v>3663.6379999999999</v>
      </c>
      <c r="CB231" s="5" cm="1">
        <f t="array" ref="CB231">INDEX(GMW!$A$2:$NF$200,MATCH(1,(GMW!$NE$2:$NE$200=CB$3)*(GMW!$ND$2:$ND$200=CB$4)*(GMW!$C$2:$C$200=CB$1),0),$F231-1966)</f>
        <v>1914.9069999999999</v>
      </c>
      <c r="CC231" s="5" cm="1">
        <f t="array" ref="CC231">INDEX(GMW!$A$2:$NF$200,MATCH(1,(GMW!$NE$2:$NE$200=CC$3)*(GMW!$ND$2:$ND$200=CC$4)*(GMW!$C$2:$C$200=CC$1),0),$F231-1966)</f>
        <v>620.80319999999995</v>
      </c>
      <c r="CD231" s="5" cm="1">
        <f t="array" ref="CD231">INDEX(GMW!$A$2:$NF$200,MATCH(1,(GMW!$NE$2:$NE$200=CD$3)*(GMW!$ND$2:$ND$200=CD$4)*(GMW!$C$2:$C$200=CD$1),0),$F231-1966)</f>
        <v>802.20669999999996</v>
      </c>
      <c r="CE231" s="5" cm="1">
        <f t="array" ref="CE231">INDEX(GMW!$A$2:$NF$200,MATCH(1,(GMW!$NE$2:$NE$200=CE$3)*(GMW!$ND$2:$ND$200=CE$4)*(GMW!$C$2:$C$200=CE$1),0),$F231-1966)</f>
        <v>657.71669999999995</v>
      </c>
      <c r="CF231" s="5" cm="1">
        <f t="array" ref="CF231">INDEX(GMW!$A$2:$NF$200,MATCH(1,(GMW!$NE$2:$NE$200=CF$3)*(GMW!$ND$2:$ND$200=CF$4)*(GMW!$C$2:$C$200=CF$1),0),$F231-1966)</f>
        <v>286.31139999999999</v>
      </c>
      <c r="CG231" s="5" cm="1">
        <f t="array" ref="CG231">INDEX(GMW!$A$2:$NF$200,MATCH(1,(GMW!$NE$2:$NE$200=CG$3)*(GMW!$ND$2:$ND$200=CG$4)*(GMW!$C$2:$C$200=CG$1),0),$F231-1966)</f>
        <v>152.55009999999999</v>
      </c>
      <c r="CH231" s="5" cm="1">
        <f t="array" ref="CH231">INDEX(GMW!$A$2:$NF$200,MATCH(1,(GMW!$NE$2:$NE$200=CH$3)*(GMW!$ND$2:$ND$200=CH$4)*(GMW!$C$2:$C$200=CH$1),0),$F231-1966)</f>
        <v>461.71480000000003</v>
      </c>
      <c r="CI231" s="5" cm="1">
        <f t="array" ref="CI231">INDEX(GMW!$A$2:$NF$200,MATCH(1,(GMW!$NE$2:$NE$200=CI$3)*(GMW!$ND$2:$ND$200=CI$4)*(GMW!$C$2:$C$200=CI$1),0),$F231-1966)</f>
        <v>291.46039999999999</v>
      </c>
      <c r="CJ231" s="5" cm="1">
        <f t="array" ref="CJ231">INDEX(GMW!$A$2:$NF$200,MATCH(1,(GMW!$NE$2:$NE$200=CJ$3)*(GMW!$ND$2:$ND$200=CJ$4)*(GMW!$C$2:$C$200=CJ$1),0),$F231-1966)</f>
        <v>866568.7</v>
      </c>
      <c r="CK231" s="5" cm="1">
        <f t="array" ref="CK231">INDEX(GMW!$A$2:$NF$200,MATCH(1,(GMW!$NE$2:$NE$200=CK$3)*(GMW!$ND$2:$ND$200=CK$4)*(GMW!$C$2:$C$200=CK$1),0),$F231-1966)</f>
        <v>8924.7469999999994</v>
      </c>
      <c r="CL231" s="5" cm="1">
        <f t="array" ref="CL231">INDEX(GMW!$A$2:$NF$200,MATCH(1,(GMW!$NE$2:$NE$200=CL$3)*(GMW!$ND$2:$ND$200=CL$4)*(GMW!$C$2:$C$200=CL$1),0),$F231-1966)</f>
        <v>166641</v>
      </c>
      <c r="CM231" s="5" cm="1">
        <f t="array" ref="CM231">INDEX(GMW!$A$2:$NF$200,MATCH(1,(GMW!$NE$2:$NE$200=CM$3)*(GMW!$ND$2:$ND$200=CM$4)*(GMW!$C$2:$C$200=CM$1),0),$F231-1966)</f>
        <v>914393.59999999998</v>
      </c>
      <c r="CN231" s="5" cm="1">
        <f t="array" ref="CN231">INDEX(GMW!$A$2:$NF$200,MATCH(1,(GMW!$NE$2:$NE$200=CN$3)*(GMW!$ND$2:$ND$200=CN$4)*(GMW!$C$2:$C$200=CN$1),0),$F231-1966)</f>
        <v>825654.4</v>
      </c>
      <c r="CO231" s="5" cm="1">
        <f t="array" ref="CO231">INDEX(GMW!$A$2:$NF$200,MATCH(1,(GMW!$NE$2:$NE$200=CO$3)*(GMW!$ND$2:$ND$200=CO$4)*(GMW!$C$2:$C$200=CO$1),0),$F231-1966)</f>
        <v>879.35500000000002</v>
      </c>
      <c r="CP231" s="5" cm="1">
        <f t="array" ref="CP231">INDEX(GMW!$A$2:$NF$200,MATCH(1,(GMW!$NE$2:$NE$200=CP$3)*(GMW!$ND$2:$ND$200=CP$4)*(GMW!$C$2:$C$200=CP$1),0),$F231-1966)</f>
        <v>1911206</v>
      </c>
      <c r="CQ231" s="5" cm="1">
        <f t="array" ref="CQ231">INDEX(GMW!$A$2:$NF$200,MATCH(1,(GMW!$NE$2:$NE$200=CQ$3)*(GMW!$ND$2:$ND$200=CQ$4)*(GMW!$C$2:$C$200=CQ$1),0),$F231-1966)</f>
        <v>226.13460000000001</v>
      </c>
      <c r="CR231" s="5" cm="1">
        <f t="array" ref="CR231">INDEX(GMW!$A$2:$NF$200,MATCH(1,(GMW!$NE$2:$NE$200=CR$3)*(GMW!$ND$2:$ND$200=CR$4)*(GMW!$C$2:$C$200=CR$1),0),$F231-1966)</f>
        <v>760966.4</v>
      </c>
      <c r="CS231" s="5" cm="1">
        <f t="array" ref="CS231">INDEX(GMW!$A$2:$NF$200,MATCH(1,(GMW!$NE$2:$NE$200=CS$3)*(GMW!$ND$2:$ND$200=CS$4)*(GMW!$C$2:$C$200=CS$1),0),$F231-1966)</f>
        <v>1301.329</v>
      </c>
      <c r="CT231" s="5" cm="1">
        <f t="array" ref="CT231">INDEX(GMW!$A$2:$NF$200,MATCH(1,(GMW!$NE$2:$NE$200=CT$3)*(GMW!$ND$2:$ND$200=CT$4)*(GMW!$C$2:$C$200=CT$1),0),$F231-1966)</f>
        <v>834.36220000000003</v>
      </c>
      <c r="CU231" s="5" cm="1">
        <f t="array" ref="CU231">INDEX(GMW!$A$2:$NF$200,MATCH(1,(GMW!$NE$2:$NE$200=CU$3)*(GMW!$ND$2:$ND$200=CU$4)*(GMW!$C$2:$C$200=CU$1),0),$F231-1966)</f>
        <v>609.33019999999999</v>
      </c>
      <c r="CV231" s="5" cm="1">
        <f t="array" ref="CV231">INDEX(GMW!$A$2:$NF$200,MATCH(1,(GMW!$NE$2:$NE$200=CV$3)*(GMW!$ND$2:$ND$200=CV$4)*(GMW!$C$2:$C$200=CV$1),0),$F231-1966)</f>
        <v>478.61149999999998</v>
      </c>
      <c r="CW231" s="5" cm="1">
        <f t="array" ref="CW231">INDEX(GMW!$A$2:$NF$200,MATCH(1,(GMW!$NE$2:$NE$200=CW$3)*(GMW!$ND$2:$ND$200=CW$4)*(GMW!$C$2:$C$200=CW$1),0),$F231-1966)</f>
        <v>332.33269999999999</v>
      </c>
      <c r="CX231" s="5" cm="1">
        <f t="array" ref="CX231">INDEX(GMW!$A$2:$NF$200,MATCH(1,(GMW!$NE$2:$NE$200=CX$3)*(GMW!$ND$2:$ND$200=CX$4)*(GMW!$C$2:$C$200=CX$1),0),$F231-1966)</f>
        <v>181.08629999999999</v>
      </c>
      <c r="CY231" s="5" cm="1">
        <f t="array" ref="CY231">INDEX(GMW!$A$2:$NF$200,MATCH(1,(GMW!$NE$2:$NE$200=CY$3)*(GMW!$ND$2:$ND$200=CY$4)*(GMW!$C$2:$C$200=CY$1),0),$F231-1966)</f>
        <v>143.74510000000001</v>
      </c>
      <c r="CZ231" s="5" cm="1">
        <f t="array" ref="CZ231">INDEX(GMW!$A$2:$NF$200,MATCH(1,(GMW!$NE$2:$NE$200=CZ$3)*(GMW!$ND$2:$ND$200=CZ$4)*(GMW!$C$2:$C$200=CZ$1),0),$F231-1966)</f>
        <v>78.862409999999997</v>
      </c>
      <c r="DA231" s="5" cm="1">
        <f t="array" ref="DA231">INDEX(GMW!$A$2:$NF$200,MATCH(1,(GMW!$NE$2:$NE$200=DA$3)*(GMW!$ND$2:$ND$200=DA$4)*(GMW!$C$2:$C$200=DA$1),0),$F231-1966)</f>
        <v>180.4222</v>
      </c>
      <c r="DB231" s="5" cm="1">
        <f t="array" ref="DB231">INDEX(GMW!$A$2:$NF$200,MATCH(1,(GMW!$NE$2:$NE$200=DB$3)*(GMW!$ND$2:$ND$200=DB$4)*(GMW!$C$2:$C$200=DB$1),0),$F231-1966)</f>
        <v>72.280199999999994</v>
      </c>
      <c r="DC231" s="5" cm="1">
        <f t="array" ref="DC231">INDEX(GMW!$A$2:$NF$200,MATCH(1,(GMW!$NE$2:$NE$200=DC$3)*(GMW!$ND$2:$ND$200=DC$4)*(GMW!$C$2:$C$200=DC$1),0),$F231-1966)</f>
        <v>84.942719999999994</v>
      </c>
    </row>
    <row r="232" spans="1:107" x14ac:dyDescent="0.25">
      <c r="B232" s="5">
        <f t="shared" si="72"/>
        <v>2029</v>
      </c>
      <c r="C232" s="5">
        <f t="shared" si="72"/>
        <v>2029</v>
      </c>
      <c r="F232" s="5">
        <f t="shared" si="58"/>
        <v>2198</v>
      </c>
      <c r="G232" s="5" cm="1">
        <f t="array" ref="G232">INDEX(GMW!$A$2:$NF$200,MATCH(1,(GMW!$NE$2:$NE$200=G$3)*(GMW!$ND$2:$ND$200=G$4)*(GMW!$C$2:$C$200=G$1),0),$F232-1966)</f>
        <v>742707.19999999995</v>
      </c>
      <c r="H232" s="5" cm="1">
        <f t="array" ref="H232">INDEX(GMW!$A$2:$NF$200,MATCH(1,(GMW!$NE$2:$NE$200=H$3)*(GMW!$ND$2:$ND$200=H$4)*(GMW!$C$2:$C$200=H$1),0),$F232-1966)</f>
        <v>436309.5</v>
      </c>
      <c r="I232" s="5" cm="1">
        <f t="array" ref="I232">INDEX(GMW!$A$2:$NF$200,MATCH(1,(GMW!$NE$2:$NE$200=I$3)*(GMW!$ND$2:$ND$200=I$4)*(GMW!$C$2:$C$200=I$1),0),$F232-1966)</f>
        <v>145763.5</v>
      </c>
      <c r="J232" s="5" cm="1">
        <f t="array" ref="J232">INDEX(GMW!$A$2:$NF$200,MATCH(1,(GMW!$NE$2:$NE$200=J$3)*(GMW!$ND$2:$ND$200=J$4)*(GMW!$C$2:$C$200=J$1),0),$F232-1966)</f>
        <v>159176.4</v>
      </c>
      <c r="K232" s="5" cm="1">
        <f t="array" ref="K232">INDEX(GMW!$A$2:$NF$200,MATCH(1,(GMW!$NE$2:$NE$200=K$3)*(GMW!$ND$2:$ND$200=K$4)*(GMW!$C$2:$C$200=K$1),0),$F232-1966)</f>
        <v>234314.3</v>
      </c>
      <c r="L232" s="5" cm="1">
        <f t="array" ref="L232">INDEX(GMW!$A$2:$NF$200,MATCH(1,(GMW!$NE$2:$NE$200=L$3)*(GMW!$ND$2:$ND$200=L$4)*(GMW!$C$2:$C$200=L$1),0),$F232-1966)</f>
        <v>250121.2</v>
      </c>
      <c r="M232" s="5" cm="1">
        <f t="array" ref="M232">INDEX(GMW!$A$2:$NF$200,MATCH(1,(GMW!$NE$2:$NE$200=M$3)*(GMW!$ND$2:$ND$200=M$4)*(GMW!$C$2:$C$200=M$1),0),$F232-1966)</f>
        <v>80276.94</v>
      </c>
      <c r="N232" s="5" cm="1">
        <f t="array" ref="N232">INDEX(GMW!$A$2:$NF$200,MATCH(1,(GMW!$NE$2:$NE$200=N$3)*(GMW!$ND$2:$ND$200=N$4)*(GMW!$C$2:$C$200=N$1),0),$F232-1966)</f>
        <v>26330.85</v>
      </c>
      <c r="O232" s="5" cm="1">
        <f t="array" ref="O232">INDEX(GMW!$A$2:$NF$200,MATCH(1,(GMW!$NE$2:$NE$200=O$3)*(GMW!$ND$2:$ND$200=O$4)*(GMW!$C$2:$C$200=O$1),0),$F232-1966)</f>
        <v>152.03639999999999</v>
      </c>
      <c r="P232" s="5" cm="1">
        <f t="array" ref="P232">INDEX(GMW!$A$2:$NF$200,MATCH(1,(GMW!$NE$2:$NE$200=P$3)*(GMW!$ND$2:$ND$200=P$4)*(GMW!$C$2:$C$200=P$1),0),$F232-1966)</f>
        <v>2.5</v>
      </c>
      <c r="Q232" s="5" cm="1">
        <f t="array" ref="Q232">INDEX(GMW!$A$2:$NF$200,MATCH(1,(GMW!$NE$2:$NE$200=Q$3)*(GMW!$ND$2:$ND$200=Q$4)*(GMW!$C$2:$C$200=Q$1),0),$F232-1966)</f>
        <v>3.5430809999999999</v>
      </c>
      <c r="R232" s="5" cm="1">
        <f t="array" ref="R232">INDEX(GMW!$A$2:$NF$200,MATCH(1,(GMW!$NE$2:$NE$200=R$3)*(GMW!$ND$2:$ND$200=R$4)*(GMW!$C$2:$C$200=R$1),0),$F232-1966)</f>
        <v>152.03639999999999</v>
      </c>
      <c r="S232" s="5" cm="1">
        <f t="array" ref="S232">INDEX(GMW!$A$2:$NF$200,MATCH(1,(GMW!$NE$2:$NE$200=S$3)*(GMW!$ND$2:$ND$200=S$4)*(GMW!$C$2:$C$200=S$1),0),$F232-1966)</f>
        <v>38238.43</v>
      </c>
      <c r="T232" s="5" cm="1">
        <f t="array" ref="T232">INDEX(GMW!$A$2:$NF$200,MATCH(1,(GMW!$NE$2:$NE$200=T$3)*(GMW!$ND$2:$ND$200=T$4)*(GMW!$C$2:$C$200=T$1),0),$F232-1966)</f>
        <v>361.23180000000002</v>
      </c>
      <c r="U232" s="5" cm="1">
        <f t="array" ref="U232">INDEX(GMW!$A$2:$NF$200,MATCH(1,(GMW!$NE$2:$NE$200=U$3)*(GMW!$ND$2:$ND$200=U$4)*(GMW!$C$2:$C$200=U$1),0),$F232-1966)</f>
        <v>42.566940000000002</v>
      </c>
      <c r="V232" s="5" cm="1">
        <f t="array" ref="V232">INDEX(GMW!$A$2:$NF$200,MATCH(1,(GMW!$NE$2:$NE$200=V$3)*(GMW!$ND$2:$ND$200=V$4)*(GMW!$C$2:$C$200=V$1),0),$F232-1966)</f>
        <v>2420.7579999999998</v>
      </c>
      <c r="W232" s="5" cm="1">
        <f t="array" ref="W232">INDEX(GMW!$A$2:$NF$200,MATCH(1,(GMW!$NE$2:$NE$200=W$3)*(GMW!$ND$2:$ND$200=W$4)*(GMW!$C$2:$C$200=W$1),0),$F232-1966)</f>
        <v>136.40190000000001</v>
      </c>
      <c r="X232" s="5" cm="1">
        <f t="array" ref="X232">INDEX(GMW!$A$2:$NF$200,MATCH(1,(GMW!$NE$2:$NE$200=X$3)*(GMW!$ND$2:$ND$200=X$4)*(GMW!$C$2:$C$200=X$1),0),$F232-1966)</f>
        <v>251.54329999999999</v>
      </c>
      <c r="Y232" s="5" cm="1">
        <f t="array" ref="Y232">INDEX(GMW!$A$2:$NF$200,MATCH(1,(GMW!$NE$2:$NE$200=Y$3)*(GMW!$ND$2:$ND$200=Y$4)*(GMW!$C$2:$C$200=Y$1),0),$F232-1966)</f>
        <v>2359.6669999999999</v>
      </c>
      <c r="Z232" s="5" cm="1">
        <f t="array" ref="Z232">INDEX(GMW!$A$2:$NF$200,MATCH(1,(GMW!$NE$2:$NE$200=Z$3)*(GMW!$ND$2:$ND$200=Z$4)*(GMW!$C$2:$C$200=Z$1),0),$F232-1966)</f>
        <v>4822.4390000000003</v>
      </c>
      <c r="AA232" s="5" cm="1">
        <f t="array" ref="AA232">INDEX(GMW!$A$2:$NF$200,MATCH(1,(GMW!$NE$2:$NE$200=AA$3)*(GMW!$ND$2:$ND$200=AA$4)*(GMW!$C$2:$C$200=AA$1),0),$F232-1966)</f>
        <v>1995.3910000000001</v>
      </c>
      <c r="AB232" s="5" cm="1">
        <f t="array" ref="AB232">INDEX(GMW!$A$2:$NF$200,MATCH(1,(GMW!$NE$2:$NE$200=AB$3)*(GMW!$ND$2:$ND$200=AB$4)*(GMW!$C$2:$C$200=AB$1),0),$F232-1966)</f>
        <v>2755.0120000000002</v>
      </c>
      <c r="AC232" s="5" cm="1">
        <f t="array" ref="AC232">INDEX(GMW!$A$2:$NF$200,MATCH(1,(GMW!$NE$2:$NE$200=AC$3)*(GMW!$ND$2:$ND$200=AC$4)*(GMW!$C$2:$C$200=AC$1),0),$F232-1966)</f>
        <v>1723.097</v>
      </c>
      <c r="AD232" s="5" cm="1">
        <f t="array" ref="AD232">INDEX(GMW!$A$2:$NF$200,MATCH(1,(GMW!$NE$2:$NE$200=AD$3)*(GMW!$ND$2:$ND$200=AD$4)*(GMW!$C$2:$C$200=AD$1),0),$F232-1966)</f>
        <v>1193.8420000000001</v>
      </c>
      <c r="AE232" s="5" cm="1">
        <f t="array" ref="AE232">INDEX(GMW!$A$2:$NF$200,MATCH(1,(GMW!$NE$2:$NE$200=AE$3)*(GMW!$ND$2:$ND$200=AE$4)*(GMW!$C$2:$C$200=AE$1),0),$F232-1966)</f>
        <v>730.43430000000001</v>
      </c>
      <c r="AF232" s="5" cm="1">
        <f t="array" ref="AF232">INDEX(GMW!$A$2:$NF$200,MATCH(1,(GMW!$NE$2:$NE$200=AF$3)*(GMW!$ND$2:$ND$200=AF$4)*(GMW!$C$2:$C$200=AF$1),0),$F232-1966)</f>
        <v>3665.0320000000002</v>
      </c>
      <c r="AG232" s="5" cm="1">
        <f t="array" ref="AG232">INDEX(GMW!$A$2:$NF$200,MATCH(1,(GMW!$NE$2:$NE$200=AG$3)*(GMW!$ND$2:$ND$200=AG$4)*(GMW!$C$2:$C$200=AG$1),0),$F232-1966)</f>
        <v>3150.5279999999998</v>
      </c>
      <c r="AH232" s="5" cm="1">
        <f t="array" ref="AH232">INDEX(GMW!$A$2:$NF$200,MATCH(1,(GMW!$NE$2:$NE$200=AH$3)*(GMW!$ND$2:$ND$200=AH$4)*(GMW!$C$2:$C$200=AH$1),0),$F232-1966)</f>
        <v>1789.0540000000001</v>
      </c>
      <c r="AI232" s="5" cm="1">
        <f t="array" ref="AI232">INDEX(GMW!$A$2:$NF$200,MATCH(1,(GMW!$NE$2:$NE$200=AI$3)*(GMW!$ND$2:$ND$200=AI$4)*(GMW!$C$2:$C$200=AI$1),0),$F232-1966)</f>
        <v>3189.3069999999998</v>
      </c>
      <c r="AJ232" s="5" cm="1">
        <f t="array" ref="AJ232">INDEX(GMW!$A$2:$NF$200,MATCH(1,(GMW!$NE$2:$NE$200=AJ$3)*(GMW!$ND$2:$ND$200=AJ$4)*(GMW!$C$2:$C$200=AJ$1),0),$F232-1966)</f>
        <v>5384.8270000000002</v>
      </c>
      <c r="AK232" s="5" cm="1">
        <f t="array" ref="AK232">INDEX(GMW!$A$2:$NF$200,MATCH(1,(GMW!$NE$2:$NE$200=AK$3)*(GMW!$ND$2:$ND$200=AK$4)*(GMW!$C$2:$C$200=AK$1),0),$F232-1966)</f>
        <v>1187.136</v>
      </c>
      <c r="AL232" s="5" cm="1">
        <f t="array" ref="AL232">INDEX(GMW!$A$2:$NF$200,MATCH(1,(GMW!$NE$2:$NE$200=AL$3)*(GMW!$ND$2:$ND$200=AL$4)*(GMW!$C$2:$C$200=AL$1),0),$F232-1966)</f>
        <v>1080.165</v>
      </c>
      <c r="AM232" s="5" cm="1">
        <f t="array" ref="AM232">INDEX(GMW!$A$2:$NF$200,MATCH(1,(GMW!$NE$2:$NE$200=AM$3)*(GMW!$ND$2:$ND$200=AM$4)*(GMW!$C$2:$C$200=AM$1),0),$F232-1966)</f>
        <v>35276.99</v>
      </c>
      <c r="AN232" s="5" cm="1">
        <f t="array" ref="AN232">INDEX(GMW!$A$2:$NF$200,MATCH(1,(GMW!$NE$2:$NE$200=AN$3)*(GMW!$ND$2:$ND$200=AN$4)*(GMW!$C$2:$C$200=AN$1),0),$F232-1966)</f>
        <v>6248.2719999999999</v>
      </c>
      <c r="AO232" s="5" cm="1">
        <f t="array" ref="AO232">INDEX(GMW!$A$2:$NF$200,MATCH(1,(GMW!$NE$2:$NE$200=AO$3)*(GMW!$ND$2:$ND$200=AO$4)*(GMW!$C$2:$C$200=AO$1),0),$F232-1966)</f>
        <v>742707.19999999995</v>
      </c>
      <c r="AP232" s="5" cm="1">
        <f t="array" ref="AP232">INDEX(GMW!$A$2:$NF$200,MATCH(1,(GMW!$NE$2:$NE$200=AP$3)*(GMW!$ND$2:$ND$200=AP$4)*(GMW!$C$2:$C$200=AP$1),0),$F232-1966)</f>
        <v>6511.4219999999996</v>
      </c>
      <c r="AQ232" s="5" cm="1">
        <f t="array" ref="AQ232">INDEX(GMW!$A$2:$NF$200,MATCH(1,(GMW!$NE$2:$NE$200=AQ$3)*(GMW!$ND$2:$ND$200=AQ$4)*(GMW!$C$2:$C$200=AQ$1),0),$F232-1966)</f>
        <v>142657.4</v>
      </c>
      <c r="AR232" s="5" cm="1">
        <f t="array" ref="AR232">INDEX(GMW!$A$2:$NF$200,MATCH(1,(GMW!$NE$2:$NE$200=AR$3)*(GMW!$ND$2:$ND$200=AR$4)*(GMW!$C$2:$C$200=AR$1),0),$F232-1966)</f>
        <v>962.64610000000005</v>
      </c>
      <c r="AS232" s="5" cm="1">
        <f t="array" ref="AS232">INDEX(GMW!$A$2:$NF$200,MATCH(1,(GMW!$NE$2:$NE$200=AS$3)*(GMW!$ND$2:$ND$200=AS$4)*(GMW!$C$2:$C$200=AS$1),0),$F232-1966)</f>
        <v>688.34</v>
      </c>
      <c r="AT232" s="5" cm="1">
        <f t="array" ref="AT232">INDEX(GMW!$A$2:$NF$200,MATCH(1,(GMW!$NE$2:$NE$200=AT$3)*(GMW!$ND$2:$ND$200=AT$4)*(GMW!$C$2:$C$200=AT$1),0),$F232-1966)</f>
        <v>500.23469999999998</v>
      </c>
      <c r="AU232" s="5" cm="1">
        <f t="array" ref="AU232">INDEX(GMW!$A$2:$NF$200,MATCH(1,(GMW!$NE$2:$NE$200=AU$3)*(GMW!$ND$2:$ND$200=AU$4)*(GMW!$C$2:$C$200=AU$1),0),$F232-1966)</f>
        <v>665986.4</v>
      </c>
      <c r="AV232" s="5" cm="1">
        <f t="array" ref="AV232">INDEX(GMW!$A$2:$NF$200,MATCH(1,(GMW!$NE$2:$NE$200=AV$3)*(GMW!$ND$2:$ND$200=AV$4)*(GMW!$C$2:$C$200=AV$1),0),$F232-1966)</f>
        <v>43993.34</v>
      </c>
      <c r="AW232" s="5" cm="1">
        <f t="array" ref="AW232">INDEX(GMW!$A$2:$NF$200,MATCH(1,(GMW!$NE$2:$NE$200=AW$3)*(GMW!$ND$2:$ND$200=AW$4)*(GMW!$C$2:$C$200=AW$1),0),$F232-1966)</f>
        <v>471.00869999999998</v>
      </c>
      <c r="AX232" s="5" cm="1">
        <f t="array" ref="AX232">INDEX(GMW!$A$2:$NF$200,MATCH(1,(GMW!$NE$2:$NE$200=AX$3)*(GMW!$ND$2:$ND$200=AX$4)*(GMW!$C$2:$C$200=AX$1),0),$F232-1966)</f>
        <v>5927.6949999999997</v>
      </c>
      <c r="AY232" s="5" cm="1">
        <f t="array" ref="AY232">INDEX(GMW!$A$2:$NF$200,MATCH(1,(GMW!$NE$2:$NE$200=AY$3)*(GMW!$ND$2:$ND$200=AY$4)*(GMW!$C$2:$C$200=AY$1),0),$F232-1966)</f>
        <v>30598.05</v>
      </c>
      <c r="AZ232" s="5" cm="1">
        <f t="array" ref="AZ232">INDEX(GMW!$A$2:$NF$200,MATCH(1,(GMW!$NE$2:$NE$200=AZ$3)*(GMW!$ND$2:$ND$200=AZ$4)*(GMW!$C$2:$C$200=AZ$1),0),$F232-1966)</f>
        <v>12191.77</v>
      </c>
      <c r="BA232" s="5" cm="1">
        <f t="array" ref="BA232">INDEX(GMW!$A$2:$NF$200,MATCH(1,(GMW!$NE$2:$NE$200=BA$3)*(GMW!$ND$2:$ND$200=BA$4)*(GMW!$C$2:$C$200=BA$1),0),$F232-1966)</f>
        <v>5.0069270000000001</v>
      </c>
      <c r="BB232" s="5" cm="1">
        <f t="array" ref="BB232">INDEX(GMW!$A$2:$NF$200,MATCH(1,(GMW!$NE$2:$NE$200=BB$3)*(GMW!$ND$2:$ND$200=BB$4)*(GMW!$C$2:$C$200=BB$1),0),$F232-1966)</f>
        <v>13987.79</v>
      </c>
      <c r="BC232" s="5" cm="1">
        <f t="array" ref="BC232">INDEX(GMW!$A$2:$NF$200,MATCH(1,(GMW!$NE$2:$NE$200=BC$3)*(GMW!$ND$2:$ND$200=BC$4)*(GMW!$C$2:$C$200=BC$1),0),$F232-1966)</f>
        <v>0.62890000000000001</v>
      </c>
      <c r="BD232" s="5" cm="1">
        <f t="array" ref="BD232">INDEX(GMW!$A$2:$NF$200,MATCH(1,(GMW!$NE$2:$NE$200=BD$3)*(GMW!$ND$2:$ND$200=BD$4)*(GMW!$C$2:$C$200=BD$1),0),$F232-1966)</f>
        <v>8411.4860000000008</v>
      </c>
      <c r="BE232" s="5" cm="1">
        <f t="array" ref="BE232">INDEX(GMW!$A$2:$NF$200,MATCH(1,(GMW!$NE$2:$NE$200=BE$3)*(GMW!$ND$2:$ND$200=BE$4)*(GMW!$C$2:$C$200=BE$1),0),$F232-1966)</f>
        <v>17.408560000000001</v>
      </c>
      <c r="BF232" s="5" cm="1">
        <f t="array" ref="BF232">INDEX(GMW!$A$2:$NF$200,MATCH(1,(GMW!$NE$2:$NE$200=BF$3)*(GMW!$ND$2:$ND$200=BF$4)*(GMW!$C$2:$C$200=BF$1),0),$F232-1966)</f>
        <v>25.774740000000001</v>
      </c>
      <c r="BG232" s="5" cm="1">
        <f t="array" ref="BG232">INDEX(GMW!$A$2:$NF$200,MATCH(1,(GMW!$NE$2:$NE$200=BG$3)*(GMW!$ND$2:$ND$200=BG$4)*(GMW!$C$2:$C$200=BG$1),0),$F232-1966)</f>
        <v>26.367170000000002</v>
      </c>
      <c r="BH232" s="5" cm="1">
        <f t="array" ref="BH232">INDEX(GMW!$A$2:$NF$200,MATCH(1,(GMW!$NE$2:$NE$200=BH$3)*(GMW!$ND$2:$ND$200=BH$4)*(GMW!$C$2:$C$200=BH$1),0),$F232-1966)</f>
        <v>13.050560000000001</v>
      </c>
      <c r="BI232" s="5" cm="1">
        <f t="array" ref="BI232">INDEX(GMW!$A$2:$NF$200,MATCH(1,(GMW!$NE$2:$NE$200=BI$3)*(GMW!$ND$2:$ND$200=BI$4)*(GMW!$C$2:$C$200=BI$1),0),$F232-1966)</f>
        <v>3.2168540000000001</v>
      </c>
      <c r="BJ232" s="5" cm="1">
        <f t="array" ref="BJ232">INDEX(GMW!$A$2:$NF$200,MATCH(1,(GMW!$NE$2:$NE$200=BJ$3)*(GMW!$ND$2:$ND$200=BJ$4)*(GMW!$C$2:$C$200=BJ$1),0),$F232-1966)</f>
        <v>5.0373520000000003</v>
      </c>
      <c r="BK232" s="5" cm="1">
        <f t="array" ref="BK232">INDEX(GMW!$A$2:$NF$200,MATCH(1,(GMW!$NE$2:$NE$200=BK$3)*(GMW!$ND$2:$ND$200=BK$4)*(GMW!$C$2:$C$200=BK$1),0),$F232-1966)</f>
        <v>2.9836179999999999</v>
      </c>
      <c r="BL232" s="5" cm="1">
        <f t="array" ref="BL232">INDEX(GMW!$A$2:$NF$200,MATCH(1,(GMW!$NE$2:$NE$200=BL$3)*(GMW!$ND$2:$ND$200=BL$4)*(GMW!$C$2:$C$200=BL$1),0),$F232-1966)</f>
        <v>1.500715</v>
      </c>
      <c r="BM232" s="5" cm="1">
        <f t="array" ref="BM232">INDEX(GMW!$A$2:$NF$200,MATCH(1,(GMW!$NE$2:$NE$200=BM$3)*(GMW!$ND$2:$ND$200=BM$4)*(GMW!$C$2:$C$200=BM$1),0),$F232-1966)</f>
        <v>1.065086</v>
      </c>
      <c r="BN232" s="5" cm="1">
        <f t="array" ref="BN232">INDEX(GMW!$A$2:$NF$200,MATCH(1,(GMW!$NE$2:$NE$200=BN$3)*(GMW!$ND$2:$ND$200=BN$4)*(GMW!$C$2:$C$200=BN$1),0),$F232-1966)</f>
        <v>2.4344389999999998</v>
      </c>
      <c r="BO232" s="5" cm="1">
        <f t="array" ref="BO232">INDEX(GMW!$A$2:$NF$200,MATCH(1,(GMW!$NE$2:$NE$200=BO$3)*(GMW!$ND$2:$ND$200=BO$4)*(GMW!$C$2:$C$200=BO$1),0),$F232-1966)</f>
        <v>1.70042</v>
      </c>
      <c r="BP232" s="5" cm="1">
        <f t="array" ref="BP232">INDEX(GMW!$A$2:$NF$200,MATCH(1,(GMW!$NE$2:$NE$200=BP$3)*(GMW!$ND$2:$ND$200=BP$4)*(GMW!$C$2:$C$200=BP$1),0),$F232-1966)</f>
        <v>3463924</v>
      </c>
      <c r="BQ232" s="5" cm="1">
        <f t="array" ref="BQ232">INDEX(GMW!$A$2:$NF$200,MATCH(1,(GMW!$NE$2:$NE$200=BQ$3)*(GMW!$ND$2:$ND$200=BQ$4)*(GMW!$C$2:$C$200=BQ$1),0),$F232-1966)</f>
        <v>51024.07</v>
      </c>
      <c r="BR232" s="5" cm="1">
        <f t="array" ref="BR232">INDEX(GMW!$A$2:$NF$200,MATCH(1,(GMW!$NE$2:$NE$200=BR$3)*(GMW!$ND$2:$ND$200=BR$4)*(GMW!$C$2:$C$200=BR$1),0),$F232-1966)</f>
        <v>1433174</v>
      </c>
      <c r="BS232" s="5" cm="1">
        <f t="array" ref="BS232">INDEX(GMW!$A$2:$NF$200,MATCH(1,(GMW!$NE$2:$NE$200=BS$3)*(GMW!$ND$2:$ND$200=BS$4)*(GMW!$C$2:$C$200=BS$1),0),$F232-1966)</f>
        <v>3777397</v>
      </c>
      <c r="BT232" s="5" cm="1">
        <f t="array" ref="BT232">INDEX(GMW!$A$2:$NF$200,MATCH(1,(GMW!$NE$2:$NE$200=BT$3)*(GMW!$ND$2:$ND$200=BT$4)*(GMW!$C$2:$C$200=BT$1),0),$F232-1966)</f>
        <v>1917442</v>
      </c>
      <c r="BU232" s="5" cm="1">
        <f t="array" ref="BU232">INDEX(GMW!$A$2:$NF$200,MATCH(1,(GMW!$NE$2:$NE$200=BU$3)*(GMW!$ND$2:$ND$200=BU$4)*(GMW!$C$2:$C$200=BU$1),0),$F232-1966)</f>
        <v>981.22910000000002</v>
      </c>
      <c r="BV232" s="5" cm="1">
        <f t="array" ref="BV232">INDEX(GMW!$A$2:$NF$200,MATCH(1,(GMW!$NE$2:$NE$200=BV$3)*(GMW!$ND$2:$ND$200=BV$4)*(GMW!$C$2:$C$200=BV$1),0),$F232-1966)</f>
        <v>3364168</v>
      </c>
      <c r="BW232" s="5" cm="1">
        <f t="array" ref="BW232">INDEX(GMW!$A$2:$NF$200,MATCH(1,(GMW!$NE$2:$NE$200=BW$3)*(GMW!$ND$2:$ND$200=BW$4)*(GMW!$C$2:$C$200=BW$1),0),$F232-1966)</f>
        <v>201.08539999999999</v>
      </c>
      <c r="BX232" s="5" cm="1">
        <f t="array" ref="BX232">INDEX(GMW!$A$2:$NF$200,MATCH(1,(GMW!$NE$2:$NE$200=BX$3)*(GMW!$ND$2:$ND$200=BX$4)*(GMW!$C$2:$C$200=BX$1),0),$F232-1966)</f>
        <v>1547509</v>
      </c>
      <c r="BY232" s="5" cm="1">
        <f t="array" ref="BY232">INDEX(GMW!$A$2:$NF$200,MATCH(1,(GMW!$NE$2:$NE$200=BY$3)*(GMW!$ND$2:$ND$200=BY$4)*(GMW!$C$2:$C$200=BY$1),0),$F232-1966)</f>
        <v>3131.2220000000002</v>
      </c>
      <c r="BZ232" s="5" cm="1">
        <f t="array" ref="BZ232">INDEX(GMW!$A$2:$NF$200,MATCH(1,(GMW!$NE$2:$NE$200=BZ$3)*(GMW!$ND$2:$ND$200=BZ$4)*(GMW!$C$2:$C$200=BZ$1),0),$F232-1966)</f>
        <v>4463.6639999999998</v>
      </c>
      <c r="CA232" s="5" cm="1">
        <f t="array" ref="CA232">INDEX(GMW!$A$2:$NF$200,MATCH(1,(GMW!$NE$2:$NE$200=CA$3)*(GMW!$ND$2:$ND$200=CA$4)*(GMW!$C$2:$C$200=CA$1),0),$F232-1966)</f>
        <v>3682.2919999999999</v>
      </c>
      <c r="CB232" s="5" cm="1">
        <f t="array" ref="CB232">INDEX(GMW!$A$2:$NF$200,MATCH(1,(GMW!$NE$2:$NE$200=CB$3)*(GMW!$ND$2:$ND$200=CB$4)*(GMW!$C$2:$C$200=CB$1),0),$F232-1966)</f>
        <v>1926.45</v>
      </c>
      <c r="CC232" s="5" cm="1">
        <f t="array" ref="CC232">INDEX(GMW!$A$2:$NF$200,MATCH(1,(GMW!$NE$2:$NE$200=CC$3)*(GMW!$ND$2:$ND$200=CC$4)*(GMW!$C$2:$C$200=CC$1),0),$F232-1966)</f>
        <v>624.69240000000002</v>
      </c>
      <c r="CD232" s="5" cm="1">
        <f t="array" ref="CD232">INDEX(GMW!$A$2:$NF$200,MATCH(1,(GMW!$NE$2:$NE$200=CD$3)*(GMW!$ND$2:$ND$200=CD$4)*(GMW!$C$2:$C$200=CD$1),0),$F232-1966)</f>
        <v>807.803</v>
      </c>
      <c r="CE232" s="5" cm="1">
        <f t="array" ref="CE232">INDEX(GMW!$A$2:$NF$200,MATCH(1,(GMW!$NE$2:$NE$200=CE$3)*(GMW!$ND$2:$ND$200=CE$4)*(GMW!$C$2:$C$200=CE$1),0),$F232-1966)</f>
        <v>661.44889999999998</v>
      </c>
      <c r="CF232" s="5" cm="1">
        <f t="array" ref="CF232">INDEX(GMW!$A$2:$NF$200,MATCH(1,(GMW!$NE$2:$NE$200=CF$3)*(GMW!$ND$2:$ND$200=CF$4)*(GMW!$C$2:$C$200=CF$1),0),$F232-1966)</f>
        <v>288.69459999999998</v>
      </c>
      <c r="CG232" s="5" cm="1">
        <f t="array" ref="CG232">INDEX(GMW!$A$2:$NF$200,MATCH(1,(GMW!$NE$2:$NE$200=CG$3)*(GMW!$ND$2:$ND$200=CG$4)*(GMW!$C$2:$C$200=CG$1),0),$F232-1966)</f>
        <v>153.80179999999999</v>
      </c>
      <c r="CH232" s="5" cm="1">
        <f t="array" ref="CH232">INDEX(GMW!$A$2:$NF$200,MATCH(1,(GMW!$NE$2:$NE$200=CH$3)*(GMW!$ND$2:$ND$200=CH$4)*(GMW!$C$2:$C$200=CH$1),0),$F232-1966)</f>
        <v>462.2747</v>
      </c>
      <c r="CI232" s="5" cm="1">
        <f t="array" ref="CI232">INDEX(GMW!$A$2:$NF$200,MATCH(1,(GMW!$NE$2:$NE$200=CI$3)*(GMW!$ND$2:$ND$200=CI$4)*(GMW!$C$2:$C$200=CI$1),0),$F232-1966)</f>
        <v>292.36090000000002</v>
      </c>
      <c r="CJ232" s="5" cm="1">
        <f t="array" ref="CJ232">INDEX(GMW!$A$2:$NF$200,MATCH(1,(GMW!$NE$2:$NE$200=CJ$3)*(GMW!$ND$2:$ND$200=CJ$4)*(GMW!$C$2:$C$200=CJ$1),0),$F232-1966)</f>
        <v>874080.2</v>
      </c>
      <c r="CK232" s="5" cm="1">
        <f t="array" ref="CK232">INDEX(GMW!$A$2:$NF$200,MATCH(1,(GMW!$NE$2:$NE$200=CK$3)*(GMW!$ND$2:$ND$200=CK$4)*(GMW!$C$2:$C$200=CK$1),0),$F232-1966)</f>
        <v>9012.7360000000008</v>
      </c>
      <c r="CL232" s="5" cm="1">
        <f t="array" ref="CL232">INDEX(GMW!$A$2:$NF$200,MATCH(1,(GMW!$NE$2:$NE$200=CL$3)*(GMW!$ND$2:$ND$200=CL$4)*(GMW!$C$2:$C$200=CL$1),0),$F232-1966)</f>
        <v>167069.6</v>
      </c>
      <c r="CM232" s="5" cm="1">
        <f t="array" ref="CM232">INDEX(GMW!$A$2:$NF$200,MATCH(1,(GMW!$NE$2:$NE$200=CM$3)*(GMW!$ND$2:$ND$200=CM$4)*(GMW!$C$2:$C$200=CM$1),0),$F232-1966)</f>
        <v>922582.6</v>
      </c>
      <c r="CN232" s="5" cm="1">
        <f t="array" ref="CN232">INDEX(GMW!$A$2:$NF$200,MATCH(1,(GMW!$NE$2:$NE$200=CN$3)*(GMW!$ND$2:$ND$200=CN$4)*(GMW!$C$2:$C$200=CN$1),0),$F232-1966)</f>
        <v>836043.9</v>
      </c>
      <c r="CO232" s="5" cm="1">
        <f t="array" ref="CO232">INDEX(GMW!$A$2:$NF$200,MATCH(1,(GMW!$NE$2:$NE$200=CO$3)*(GMW!$ND$2:$ND$200=CO$4)*(GMW!$C$2:$C$200=CO$1),0),$F232-1966)</f>
        <v>888.47720000000004</v>
      </c>
      <c r="CP232" s="5" cm="1">
        <f t="array" ref="CP232">INDEX(GMW!$A$2:$NF$200,MATCH(1,(GMW!$NE$2:$NE$200=CP$3)*(GMW!$ND$2:$ND$200=CP$4)*(GMW!$C$2:$C$200=CP$1),0),$F232-1966)</f>
        <v>1928223</v>
      </c>
      <c r="CQ232" s="5" cm="1">
        <f t="array" ref="CQ232">INDEX(GMW!$A$2:$NF$200,MATCH(1,(GMW!$NE$2:$NE$200=CQ$3)*(GMW!$ND$2:$ND$200=CQ$4)*(GMW!$C$2:$C$200=CQ$1),0),$F232-1966)</f>
        <v>227.68459999999999</v>
      </c>
      <c r="CR232" s="5" cm="1">
        <f t="array" ref="CR232">INDEX(GMW!$A$2:$NF$200,MATCH(1,(GMW!$NE$2:$NE$200=CR$3)*(GMW!$ND$2:$ND$200=CR$4)*(GMW!$C$2:$C$200=CR$1),0),$F232-1966)</f>
        <v>769141.2</v>
      </c>
      <c r="CS232" s="5" cm="1">
        <f t="array" ref="CS232">INDEX(GMW!$A$2:$NF$200,MATCH(1,(GMW!$NE$2:$NE$200=CS$3)*(GMW!$ND$2:$ND$200=CS$4)*(GMW!$C$2:$C$200=CS$1),0),$F232-1966)</f>
        <v>1314.298</v>
      </c>
      <c r="CT232" s="5" cm="1">
        <f t="array" ref="CT232">INDEX(GMW!$A$2:$NF$200,MATCH(1,(GMW!$NE$2:$NE$200=CT$3)*(GMW!$ND$2:$ND$200=CT$4)*(GMW!$C$2:$C$200=CT$1),0),$F232-1966)</f>
        <v>841.60640000000001</v>
      </c>
      <c r="CU232" s="5" cm="1">
        <f t="array" ref="CU232">INDEX(GMW!$A$2:$NF$200,MATCH(1,(GMW!$NE$2:$NE$200=CU$3)*(GMW!$ND$2:$ND$200=CU$4)*(GMW!$C$2:$C$200=CU$1),0),$F232-1966)</f>
        <v>613.15750000000003</v>
      </c>
      <c r="CV232" s="5" cm="1">
        <f t="array" ref="CV232">INDEX(GMW!$A$2:$NF$200,MATCH(1,(GMW!$NE$2:$NE$200=CV$3)*(GMW!$ND$2:$ND$200=CV$4)*(GMW!$C$2:$C$200=CV$1),0),$F232-1966)</f>
        <v>482.61360000000002</v>
      </c>
      <c r="CW232" s="5" cm="1">
        <f t="array" ref="CW232">INDEX(GMW!$A$2:$NF$200,MATCH(1,(GMW!$NE$2:$NE$200=CW$3)*(GMW!$ND$2:$ND$200=CW$4)*(GMW!$C$2:$C$200=CW$1),0),$F232-1966)</f>
        <v>335.50420000000003</v>
      </c>
      <c r="CX232" s="5" cm="1">
        <f t="array" ref="CX232">INDEX(GMW!$A$2:$NF$200,MATCH(1,(GMW!$NE$2:$NE$200=CX$3)*(GMW!$ND$2:$ND$200=CX$4)*(GMW!$C$2:$C$200=CX$1),0),$F232-1966)</f>
        <v>182.94970000000001</v>
      </c>
      <c r="CY232" s="5" cm="1">
        <f t="array" ref="CY232">INDEX(GMW!$A$2:$NF$200,MATCH(1,(GMW!$NE$2:$NE$200=CY$3)*(GMW!$ND$2:$ND$200=CY$4)*(GMW!$C$2:$C$200=CY$1),0),$F232-1966)</f>
        <v>145.07839999999999</v>
      </c>
      <c r="CZ232" s="5" cm="1">
        <f t="array" ref="CZ232">INDEX(GMW!$A$2:$NF$200,MATCH(1,(GMW!$NE$2:$NE$200=CZ$3)*(GMW!$ND$2:$ND$200=CZ$4)*(GMW!$C$2:$C$200=CZ$1),0),$F232-1966)</f>
        <v>79.440349999999995</v>
      </c>
      <c r="DA232" s="5" cm="1">
        <f t="array" ref="DA232">INDEX(GMW!$A$2:$NF$200,MATCH(1,(GMW!$NE$2:$NE$200=DA$3)*(GMW!$ND$2:$ND$200=DA$4)*(GMW!$C$2:$C$200=DA$1),0),$F232-1966)</f>
        <v>182.32060000000001</v>
      </c>
      <c r="DB232" s="5" cm="1">
        <f t="array" ref="DB232">INDEX(GMW!$A$2:$NF$200,MATCH(1,(GMW!$NE$2:$NE$200=DB$3)*(GMW!$ND$2:$ND$200=DB$4)*(GMW!$C$2:$C$200=DB$1),0),$F232-1966)</f>
        <v>72.902079999999998</v>
      </c>
      <c r="DC232" s="5" cm="1">
        <f t="array" ref="DC232">INDEX(GMW!$A$2:$NF$200,MATCH(1,(GMW!$NE$2:$NE$200=DC$3)*(GMW!$ND$2:$ND$200=DC$4)*(GMW!$C$2:$C$200=DC$1),0),$F232-1966)</f>
        <v>85.578670000000002</v>
      </c>
    </row>
    <row r="233" spans="1:107" x14ac:dyDescent="0.25">
      <c r="B233" s="5">
        <f t="shared" si="72"/>
        <v>2029</v>
      </c>
      <c r="C233" s="5">
        <f t="shared" si="72"/>
        <v>2029</v>
      </c>
      <c r="F233" s="5">
        <f t="shared" si="58"/>
        <v>2199</v>
      </c>
      <c r="G233" s="5" cm="1">
        <f t="array" ref="G233">INDEX(GMW!$A$2:$NF$200,MATCH(1,(GMW!$NE$2:$NE$200=G$3)*(GMW!$ND$2:$ND$200=G$4)*(GMW!$C$2:$C$200=G$1),0),$F233-1966)</f>
        <v>745529.6</v>
      </c>
      <c r="H233" s="5" cm="1">
        <f t="array" ref="H233">INDEX(GMW!$A$2:$NF$200,MATCH(1,(GMW!$NE$2:$NE$200=H$3)*(GMW!$ND$2:$ND$200=H$4)*(GMW!$C$2:$C$200=H$1),0),$F233-1966)</f>
        <v>437858.2</v>
      </c>
      <c r="I233" s="5" cm="1">
        <f t="array" ref="I233">INDEX(GMW!$A$2:$NF$200,MATCH(1,(GMW!$NE$2:$NE$200=I$3)*(GMW!$ND$2:$ND$200=I$4)*(GMW!$C$2:$C$200=I$1),0),$F233-1966)</f>
        <v>146465.70000000001</v>
      </c>
      <c r="J233" s="5" cm="1">
        <f t="array" ref="J233">INDEX(GMW!$A$2:$NF$200,MATCH(1,(GMW!$NE$2:$NE$200=J$3)*(GMW!$ND$2:$ND$200=J$4)*(GMW!$C$2:$C$200=J$1),0),$F233-1966)</f>
        <v>159740.79999999999</v>
      </c>
      <c r="K233" s="5" cm="1">
        <f t="array" ref="K233">INDEX(GMW!$A$2:$NF$200,MATCH(1,(GMW!$NE$2:$NE$200=K$3)*(GMW!$ND$2:$ND$200=K$4)*(GMW!$C$2:$C$200=K$1),0),$F233-1966)</f>
        <v>235118.5</v>
      </c>
      <c r="L233" s="5" cm="1">
        <f t="array" ref="L233">INDEX(GMW!$A$2:$NF$200,MATCH(1,(GMW!$NE$2:$NE$200=L$3)*(GMW!$ND$2:$ND$200=L$4)*(GMW!$C$2:$C$200=L$1),0),$F233-1966)</f>
        <v>250978.4</v>
      </c>
      <c r="M233" s="5" cm="1">
        <f t="array" ref="M233">INDEX(GMW!$A$2:$NF$200,MATCH(1,(GMW!$NE$2:$NE$200=M$3)*(GMW!$ND$2:$ND$200=M$4)*(GMW!$C$2:$C$200=M$1),0),$F233-1966)</f>
        <v>80798.69</v>
      </c>
      <c r="N233" s="5" cm="1">
        <f t="array" ref="N233">INDEX(GMW!$A$2:$NF$200,MATCH(1,(GMW!$NE$2:$NE$200=N$3)*(GMW!$ND$2:$ND$200=N$4)*(GMW!$C$2:$C$200=N$1),0),$F233-1966)</f>
        <v>26316.05</v>
      </c>
      <c r="O233" s="5" cm="1">
        <f t="array" ref="O233">INDEX(GMW!$A$2:$NF$200,MATCH(1,(GMW!$NE$2:$NE$200=O$3)*(GMW!$ND$2:$ND$200=O$4)*(GMW!$C$2:$C$200=O$1),0),$F233-1966)</f>
        <v>152.8749</v>
      </c>
      <c r="P233" s="5" cm="1">
        <f t="array" ref="P233">INDEX(GMW!$A$2:$NF$200,MATCH(1,(GMW!$NE$2:$NE$200=P$3)*(GMW!$ND$2:$ND$200=P$4)*(GMW!$C$2:$C$200=P$1),0),$F233-1966)</f>
        <v>2.5</v>
      </c>
      <c r="Q233" s="5" cm="1">
        <f t="array" ref="Q233">INDEX(GMW!$A$2:$NF$200,MATCH(1,(GMW!$NE$2:$NE$200=Q$3)*(GMW!$ND$2:$ND$200=Q$4)*(GMW!$C$2:$C$200=Q$1),0),$F233-1966)</f>
        <v>3.5102280000000001</v>
      </c>
      <c r="R233" s="5" cm="1">
        <f t="array" ref="R233">INDEX(GMW!$A$2:$NF$200,MATCH(1,(GMW!$NE$2:$NE$200=R$3)*(GMW!$ND$2:$ND$200=R$4)*(GMW!$C$2:$C$200=R$1),0),$F233-1966)</f>
        <v>152.8749</v>
      </c>
      <c r="S233" s="5" cm="1">
        <f t="array" ref="S233">INDEX(GMW!$A$2:$NF$200,MATCH(1,(GMW!$NE$2:$NE$200=S$3)*(GMW!$ND$2:$ND$200=S$4)*(GMW!$C$2:$C$200=S$1),0),$F233-1966)</f>
        <v>38331.839999999997</v>
      </c>
      <c r="T233" s="5" cm="1">
        <f t="array" ref="T233">INDEX(GMW!$A$2:$NF$200,MATCH(1,(GMW!$NE$2:$NE$200=T$3)*(GMW!$ND$2:$ND$200=T$4)*(GMW!$C$2:$C$200=T$1),0),$F233-1966)</f>
        <v>361.4178</v>
      </c>
      <c r="U233" s="5" cm="1">
        <f t="array" ref="U233">INDEX(GMW!$A$2:$NF$200,MATCH(1,(GMW!$NE$2:$NE$200=U$3)*(GMW!$ND$2:$ND$200=U$4)*(GMW!$C$2:$C$200=U$1),0),$F233-1966)</f>
        <v>42.227049999999998</v>
      </c>
      <c r="V233" s="5" cm="1">
        <f t="array" ref="V233">INDEX(GMW!$A$2:$NF$200,MATCH(1,(GMW!$NE$2:$NE$200=V$3)*(GMW!$ND$2:$ND$200=V$4)*(GMW!$C$2:$C$200=V$1),0),$F233-1966)</f>
        <v>2409.9009999999998</v>
      </c>
      <c r="W233" s="5" cm="1">
        <f t="array" ref="W233">INDEX(GMW!$A$2:$NF$200,MATCH(1,(GMW!$NE$2:$NE$200=W$3)*(GMW!$ND$2:$ND$200=W$4)*(GMW!$C$2:$C$200=W$1),0),$F233-1966)</f>
        <v>136.1994</v>
      </c>
      <c r="X233" s="5" cm="1">
        <f t="array" ref="X233">INDEX(GMW!$A$2:$NF$200,MATCH(1,(GMW!$NE$2:$NE$200=X$3)*(GMW!$ND$2:$ND$200=X$4)*(GMW!$C$2:$C$200=X$1),0),$F233-1966)</f>
        <v>251.92439999999999</v>
      </c>
      <c r="Y233" s="5" cm="1">
        <f t="array" ref="Y233">INDEX(GMW!$A$2:$NF$200,MATCH(1,(GMW!$NE$2:$NE$200=Y$3)*(GMW!$ND$2:$ND$200=Y$4)*(GMW!$C$2:$C$200=Y$1),0),$F233-1966)</f>
        <v>2370.3220000000001</v>
      </c>
      <c r="Z233" s="5" cm="1">
        <f t="array" ref="Z233">INDEX(GMW!$A$2:$NF$200,MATCH(1,(GMW!$NE$2:$NE$200=Z$3)*(GMW!$ND$2:$ND$200=Z$4)*(GMW!$C$2:$C$200=Z$1),0),$F233-1966)</f>
        <v>4837.4620000000004</v>
      </c>
      <c r="AA233" s="5" cm="1">
        <f t="array" ref="AA233">INDEX(GMW!$A$2:$NF$200,MATCH(1,(GMW!$NE$2:$NE$200=AA$3)*(GMW!$ND$2:$ND$200=AA$4)*(GMW!$C$2:$C$200=AA$1),0),$F233-1966)</f>
        <v>2002.8040000000001</v>
      </c>
      <c r="AB233" s="5" cm="1">
        <f t="array" ref="AB233">INDEX(GMW!$A$2:$NF$200,MATCH(1,(GMW!$NE$2:$NE$200=AB$3)*(GMW!$ND$2:$ND$200=AB$4)*(GMW!$C$2:$C$200=AB$1),0),$F233-1966)</f>
        <v>2764.145</v>
      </c>
      <c r="AC233" s="5" cm="1">
        <f t="array" ref="AC233">INDEX(GMW!$A$2:$NF$200,MATCH(1,(GMW!$NE$2:$NE$200=AC$3)*(GMW!$ND$2:$ND$200=AC$4)*(GMW!$C$2:$C$200=AC$1),0),$F233-1966)</f>
        <v>1730.1880000000001</v>
      </c>
      <c r="AD233" s="5" cm="1">
        <f t="array" ref="AD233">INDEX(GMW!$A$2:$NF$200,MATCH(1,(GMW!$NE$2:$NE$200=AD$3)*(GMW!$ND$2:$ND$200=AD$4)*(GMW!$C$2:$C$200=AD$1),0),$F233-1966)</f>
        <v>1195.77</v>
      </c>
      <c r="AE233" s="5" cm="1">
        <f t="array" ref="AE233">INDEX(GMW!$A$2:$NF$200,MATCH(1,(GMW!$NE$2:$NE$200=AE$3)*(GMW!$ND$2:$ND$200=AE$4)*(GMW!$C$2:$C$200=AE$1),0),$F233-1966)</f>
        <v>731.54110000000003</v>
      </c>
      <c r="AF233" s="5" cm="1">
        <f t="array" ref="AF233">INDEX(GMW!$A$2:$NF$200,MATCH(1,(GMW!$NE$2:$NE$200=AF$3)*(GMW!$ND$2:$ND$200=AF$4)*(GMW!$C$2:$C$200=AF$1),0),$F233-1966)</f>
        <v>3678.8319999999999</v>
      </c>
      <c r="AG233" s="5" cm="1">
        <f t="array" ref="AG233">INDEX(GMW!$A$2:$NF$200,MATCH(1,(GMW!$NE$2:$NE$200=AG$3)*(GMW!$ND$2:$ND$200=AG$4)*(GMW!$C$2:$C$200=AG$1),0),$F233-1966)</f>
        <v>3162.547</v>
      </c>
      <c r="AH233" s="5" cm="1">
        <f t="array" ref="AH233">INDEX(GMW!$A$2:$NF$200,MATCH(1,(GMW!$NE$2:$NE$200=AH$3)*(GMW!$ND$2:$ND$200=AH$4)*(GMW!$C$2:$C$200=AH$1),0),$F233-1966)</f>
        <v>1789.9760000000001</v>
      </c>
      <c r="AI233" s="5" cm="1">
        <f t="array" ref="AI233">INDEX(GMW!$A$2:$NF$200,MATCH(1,(GMW!$NE$2:$NE$200=AI$3)*(GMW!$ND$2:$ND$200=AI$4)*(GMW!$C$2:$C$200=AI$1),0),$F233-1966)</f>
        <v>3194.4580000000001</v>
      </c>
      <c r="AJ233" s="5" cm="1">
        <f t="array" ref="AJ233">INDEX(GMW!$A$2:$NF$200,MATCH(1,(GMW!$NE$2:$NE$200=AJ$3)*(GMW!$ND$2:$ND$200=AJ$4)*(GMW!$C$2:$C$200=AJ$1),0),$F233-1966)</f>
        <v>5397.2939999999999</v>
      </c>
      <c r="AK233" s="5" cm="1">
        <f t="array" ref="AK233">INDEX(GMW!$A$2:$NF$200,MATCH(1,(GMW!$NE$2:$NE$200=AK$3)*(GMW!$ND$2:$ND$200=AK$4)*(GMW!$C$2:$C$200=AK$1),0),$F233-1966)</f>
        <v>1191.19</v>
      </c>
      <c r="AL233" s="5" cm="1">
        <f t="array" ref="AL233">INDEX(GMW!$A$2:$NF$200,MATCH(1,(GMW!$NE$2:$NE$200=AL$3)*(GMW!$ND$2:$ND$200=AL$4)*(GMW!$C$2:$C$200=AL$1),0),$F233-1966)</f>
        <v>1083.6379999999999</v>
      </c>
      <c r="AM233" s="5" cm="1">
        <f t="array" ref="AM233">INDEX(GMW!$A$2:$NF$200,MATCH(1,(GMW!$NE$2:$NE$200=AM$3)*(GMW!$ND$2:$ND$200=AM$4)*(GMW!$C$2:$C$200=AM$1),0),$F233-1966)</f>
        <v>35353.93</v>
      </c>
      <c r="AN233" s="5" cm="1">
        <f t="array" ref="AN233">INDEX(GMW!$A$2:$NF$200,MATCH(1,(GMW!$NE$2:$NE$200=AN$3)*(GMW!$ND$2:$ND$200=AN$4)*(GMW!$C$2:$C$200=AN$1),0),$F233-1966)</f>
        <v>6259.8270000000002</v>
      </c>
      <c r="AO233" s="5" cm="1">
        <f t="array" ref="AO233">INDEX(GMW!$A$2:$NF$200,MATCH(1,(GMW!$NE$2:$NE$200=AO$3)*(GMW!$ND$2:$ND$200=AO$4)*(GMW!$C$2:$C$200=AO$1),0),$F233-1966)</f>
        <v>745529.6</v>
      </c>
      <c r="AP233" s="5" cm="1">
        <f t="array" ref="AP233">INDEX(GMW!$A$2:$NF$200,MATCH(1,(GMW!$NE$2:$NE$200=AP$3)*(GMW!$ND$2:$ND$200=AP$4)*(GMW!$C$2:$C$200=AP$1),0),$F233-1966)</f>
        <v>6544.43</v>
      </c>
      <c r="AQ233" s="5" cm="1">
        <f t="array" ref="AQ233">INDEX(GMW!$A$2:$NF$200,MATCH(1,(GMW!$NE$2:$NE$200=AQ$3)*(GMW!$ND$2:$ND$200=AQ$4)*(GMW!$C$2:$C$200=AQ$1),0),$F233-1966)</f>
        <v>142667.5</v>
      </c>
      <c r="AR233" s="5" cm="1">
        <f t="array" ref="AR233">INDEX(GMW!$A$2:$NF$200,MATCH(1,(GMW!$NE$2:$NE$200=AR$3)*(GMW!$ND$2:$ND$200=AR$4)*(GMW!$C$2:$C$200=AR$1),0),$F233-1966)</f>
        <v>965.89499999999998</v>
      </c>
      <c r="AS233" s="5" cm="1">
        <f t="array" ref="AS233">INDEX(GMW!$A$2:$NF$200,MATCH(1,(GMW!$NE$2:$NE$200=AS$3)*(GMW!$ND$2:$ND$200=AS$4)*(GMW!$C$2:$C$200=AS$1),0),$F233-1966)</f>
        <v>690.69</v>
      </c>
      <c r="AT233" s="5" cm="1">
        <f t="array" ref="AT233">INDEX(GMW!$A$2:$NF$200,MATCH(1,(GMW!$NE$2:$NE$200=AT$3)*(GMW!$ND$2:$ND$200=AT$4)*(GMW!$C$2:$C$200=AT$1),0),$F233-1966)</f>
        <v>501.0197</v>
      </c>
      <c r="AU233" s="5" cm="1">
        <f t="array" ref="AU233">INDEX(GMW!$A$2:$NF$200,MATCH(1,(GMW!$NE$2:$NE$200=AU$3)*(GMW!$ND$2:$ND$200=AU$4)*(GMW!$C$2:$C$200=AU$1),0),$F233-1966)</f>
        <v>668861.4</v>
      </c>
      <c r="AV233" s="5" cm="1">
        <f t="array" ref="AV233">INDEX(GMW!$A$2:$NF$200,MATCH(1,(GMW!$NE$2:$NE$200=AV$3)*(GMW!$ND$2:$ND$200=AV$4)*(GMW!$C$2:$C$200=AV$1),0),$F233-1966)</f>
        <v>31702.080000000002</v>
      </c>
      <c r="AW233" s="5" cm="1">
        <f t="array" ref="AW233">INDEX(GMW!$A$2:$NF$200,MATCH(1,(GMW!$NE$2:$NE$200=AW$3)*(GMW!$ND$2:$ND$200=AW$4)*(GMW!$C$2:$C$200=AW$1),0),$F233-1966)</f>
        <v>477.55180000000001</v>
      </c>
      <c r="AX233" s="5" cm="1">
        <f t="array" ref="AX233">INDEX(GMW!$A$2:$NF$200,MATCH(1,(GMW!$NE$2:$NE$200=AX$3)*(GMW!$ND$2:$ND$200=AX$4)*(GMW!$C$2:$C$200=AX$1),0),$F233-1966)</f>
        <v>6159.9189999999999</v>
      </c>
      <c r="AY233" s="5" cm="1">
        <f t="array" ref="AY233">INDEX(GMW!$A$2:$NF$200,MATCH(1,(GMW!$NE$2:$NE$200=AY$3)*(GMW!$ND$2:$ND$200=AY$4)*(GMW!$C$2:$C$200=AY$1),0),$F233-1966)</f>
        <v>30823.59</v>
      </c>
      <c r="AZ233" s="5" cm="1">
        <f t="array" ref="AZ233">INDEX(GMW!$A$2:$NF$200,MATCH(1,(GMW!$NE$2:$NE$200=AZ$3)*(GMW!$ND$2:$ND$200=AZ$4)*(GMW!$C$2:$C$200=AZ$1),0),$F233-1966)</f>
        <v>12070.51</v>
      </c>
      <c r="BA233" s="5" cm="1">
        <f t="array" ref="BA233">INDEX(GMW!$A$2:$NF$200,MATCH(1,(GMW!$NE$2:$NE$200=BA$3)*(GMW!$ND$2:$ND$200=BA$4)*(GMW!$C$2:$C$200=BA$1),0),$F233-1966)</f>
        <v>5.023085</v>
      </c>
      <c r="BB233" s="5" cm="1">
        <f t="array" ref="BB233">INDEX(GMW!$A$2:$NF$200,MATCH(1,(GMW!$NE$2:$NE$200=BB$3)*(GMW!$ND$2:$ND$200=BB$4)*(GMW!$C$2:$C$200=BB$1),0),$F233-1966)</f>
        <v>14085.71</v>
      </c>
      <c r="BC233" s="5" cm="1">
        <f t="array" ref="BC233">INDEX(GMW!$A$2:$NF$200,MATCH(1,(GMW!$NE$2:$NE$200=BC$3)*(GMW!$ND$2:$ND$200=BC$4)*(GMW!$C$2:$C$200=BC$1),0),$F233-1966)</f>
        <v>0.63316700000000004</v>
      </c>
      <c r="BD233" s="5" cm="1">
        <f t="array" ref="BD233">INDEX(GMW!$A$2:$NF$200,MATCH(1,(GMW!$NE$2:$NE$200=BD$3)*(GMW!$ND$2:$ND$200=BD$4)*(GMW!$C$2:$C$200=BD$1),0),$F233-1966)</f>
        <v>8476.5959999999995</v>
      </c>
      <c r="BE233" s="5" cm="1">
        <f t="array" ref="BE233">INDEX(GMW!$A$2:$NF$200,MATCH(1,(GMW!$NE$2:$NE$200=BE$3)*(GMW!$ND$2:$ND$200=BE$4)*(GMW!$C$2:$C$200=BE$1),0),$F233-1966)</f>
        <v>17.778860000000002</v>
      </c>
      <c r="BF233" s="5" cm="1">
        <f t="array" ref="BF233">INDEX(GMW!$A$2:$NF$200,MATCH(1,(GMW!$NE$2:$NE$200=BF$3)*(GMW!$ND$2:$ND$200=BF$4)*(GMW!$C$2:$C$200=BF$1),0),$F233-1966)</f>
        <v>26.348240000000001</v>
      </c>
      <c r="BG233" s="5" cm="1">
        <f t="array" ref="BG233">INDEX(GMW!$A$2:$NF$200,MATCH(1,(GMW!$NE$2:$NE$200=BG$3)*(GMW!$ND$2:$ND$200=BG$4)*(GMW!$C$2:$C$200=BG$1),0),$F233-1966)</f>
        <v>26.56033</v>
      </c>
      <c r="BH233" s="5" cm="1">
        <f t="array" ref="BH233">INDEX(GMW!$A$2:$NF$200,MATCH(1,(GMW!$NE$2:$NE$200=BH$3)*(GMW!$ND$2:$ND$200=BH$4)*(GMW!$C$2:$C$200=BH$1),0),$F233-1966)</f>
        <v>13.25102</v>
      </c>
      <c r="BI233" s="5" cm="1">
        <f t="array" ref="BI233">INDEX(GMW!$A$2:$NF$200,MATCH(1,(GMW!$NE$2:$NE$200=BI$3)*(GMW!$ND$2:$ND$200=BI$4)*(GMW!$C$2:$C$200=BI$1),0),$F233-1966)</f>
        <v>3.2694969999999999</v>
      </c>
      <c r="BJ233" s="5" cm="1">
        <f t="array" ref="BJ233">INDEX(GMW!$A$2:$NF$200,MATCH(1,(GMW!$NE$2:$NE$200=BJ$3)*(GMW!$ND$2:$ND$200=BJ$4)*(GMW!$C$2:$C$200=BJ$1),0),$F233-1966)</f>
        <v>5.1092680000000001</v>
      </c>
      <c r="BK233" s="5" cm="1">
        <f t="array" ref="BK233">INDEX(GMW!$A$2:$NF$200,MATCH(1,(GMW!$NE$2:$NE$200=BK$3)*(GMW!$ND$2:$ND$200=BK$4)*(GMW!$C$2:$C$200=BK$1),0),$F233-1966)</f>
        <v>3.0276390000000002</v>
      </c>
      <c r="BL233" s="5" cm="1">
        <f t="array" ref="BL233">INDEX(GMW!$A$2:$NF$200,MATCH(1,(GMW!$NE$2:$NE$200=BL$3)*(GMW!$ND$2:$ND$200=BL$4)*(GMW!$C$2:$C$200=BL$1),0),$F233-1966)</f>
        <v>1.5256909999999999</v>
      </c>
      <c r="BM233" s="5" cm="1">
        <f t="array" ref="BM233">INDEX(GMW!$A$2:$NF$200,MATCH(1,(GMW!$NE$2:$NE$200=BM$3)*(GMW!$ND$2:$ND$200=BM$4)*(GMW!$C$2:$C$200=BM$1),0),$F233-1966)</f>
        <v>1.0916859999999999</v>
      </c>
      <c r="BN233" s="5" cm="1">
        <f t="array" ref="BN233">INDEX(GMW!$A$2:$NF$200,MATCH(1,(GMW!$NE$2:$NE$200=BN$3)*(GMW!$ND$2:$ND$200=BN$4)*(GMW!$C$2:$C$200=BN$1),0),$F233-1966)</f>
        <v>2.4621110000000002</v>
      </c>
      <c r="BO233" s="5" cm="1">
        <f t="array" ref="BO233">INDEX(GMW!$A$2:$NF$200,MATCH(1,(GMW!$NE$2:$NE$200=BO$3)*(GMW!$ND$2:$ND$200=BO$4)*(GMW!$C$2:$C$200=BO$1),0),$F233-1966)</f>
        <v>1.7190300000000001</v>
      </c>
      <c r="BP233" s="5" cm="1">
        <f t="array" ref="BP233">INDEX(GMW!$A$2:$NF$200,MATCH(1,(GMW!$NE$2:$NE$200=BP$3)*(GMW!$ND$2:$ND$200=BP$4)*(GMW!$C$2:$C$200=BP$1),0),$F233-1966)</f>
        <v>3481092</v>
      </c>
      <c r="BQ233" s="5" cm="1">
        <f t="array" ref="BQ233">INDEX(GMW!$A$2:$NF$200,MATCH(1,(GMW!$NE$2:$NE$200=BQ$3)*(GMW!$ND$2:$ND$200=BQ$4)*(GMW!$C$2:$C$200=BQ$1),0),$F233-1966)</f>
        <v>51704.08</v>
      </c>
      <c r="BR233" s="5" cm="1">
        <f t="array" ref="BR233">INDEX(GMW!$A$2:$NF$200,MATCH(1,(GMW!$NE$2:$NE$200=BR$3)*(GMW!$ND$2:$ND$200=BR$4)*(GMW!$C$2:$C$200=BR$1),0),$F233-1966)</f>
        <v>1437143</v>
      </c>
      <c r="BS233" s="5" cm="1">
        <f t="array" ref="BS233">INDEX(GMW!$A$2:$NF$200,MATCH(1,(GMW!$NE$2:$NE$200=BS$3)*(GMW!$ND$2:$ND$200=BS$4)*(GMW!$C$2:$C$200=BS$1),0),$F233-1966)</f>
        <v>3800743</v>
      </c>
      <c r="BT233" s="5" cm="1">
        <f t="array" ref="BT233">INDEX(GMW!$A$2:$NF$200,MATCH(1,(GMW!$NE$2:$NE$200=BT$3)*(GMW!$ND$2:$ND$200=BT$4)*(GMW!$C$2:$C$200=BT$1),0),$F233-1966)</f>
        <v>1949351</v>
      </c>
      <c r="BU233" s="5" cm="1">
        <f t="array" ref="BU233">INDEX(GMW!$A$2:$NF$200,MATCH(1,(GMW!$NE$2:$NE$200=BU$3)*(GMW!$ND$2:$ND$200=BU$4)*(GMW!$C$2:$C$200=BU$1),0),$F233-1966)</f>
        <v>983.74369999999999</v>
      </c>
      <c r="BV233" s="5" cm="1">
        <f t="array" ref="BV233">INDEX(GMW!$A$2:$NF$200,MATCH(1,(GMW!$NE$2:$NE$200=BV$3)*(GMW!$ND$2:$ND$200=BV$4)*(GMW!$C$2:$C$200=BV$1),0),$F233-1966)</f>
        <v>3375752</v>
      </c>
      <c r="BW233" s="5" cm="1">
        <f t="array" ref="BW233">INDEX(GMW!$A$2:$NF$200,MATCH(1,(GMW!$NE$2:$NE$200=BW$3)*(GMW!$ND$2:$ND$200=BW$4)*(GMW!$C$2:$C$200=BW$1),0),$F233-1966)</f>
        <v>201.65530000000001</v>
      </c>
      <c r="BX233" s="5" cm="1">
        <f t="array" ref="BX233">INDEX(GMW!$A$2:$NF$200,MATCH(1,(GMW!$NE$2:$NE$200=BX$3)*(GMW!$ND$2:$ND$200=BX$4)*(GMW!$C$2:$C$200=BX$1),0),$F233-1966)</f>
        <v>1559957</v>
      </c>
      <c r="BY233" s="5" cm="1">
        <f t="array" ref="BY233">INDEX(GMW!$A$2:$NF$200,MATCH(1,(GMW!$NE$2:$NE$200=BY$3)*(GMW!$ND$2:$ND$200=BY$4)*(GMW!$C$2:$C$200=BY$1),0),$F233-1966)</f>
        <v>3178.76</v>
      </c>
      <c r="BZ233" s="5" cm="1">
        <f t="array" ref="BZ233">INDEX(GMW!$A$2:$NF$200,MATCH(1,(GMW!$NE$2:$NE$200=BZ$3)*(GMW!$ND$2:$ND$200=BZ$4)*(GMW!$C$2:$C$200=BZ$1),0),$F233-1966)</f>
        <v>4505.5050000000001</v>
      </c>
      <c r="CA233" s="5" cm="1">
        <f t="array" ref="CA233">INDEX(GMW!$A$2:$NF$200,MATCH(1,(GMW!$NE$2:$NE$200=CA$3)*(GMW!$ND$2:$ND$200=CA$4)*(GMW!$C$2:$C$200=CA$1),0),$F233-1966)</f>
        <v>3701.0839999999998</v>
      </c>
      <c r="CB233" s="5" cm="1">
        <f t="array" ref="CB233">INDEX(GMW!$A$2:$NF$200,MATCH(1,(GMW!$NE$2:$NE$200=CB$3)*(GMW!$ND$2:$ND$200=CB$4)*(GMW!$C$2:$C$200=CB$1),0),$F233-1966)</f>
        <v>1938.1790000000001</v>
      </c>
      <c r="CC233" s="5" cm="1">
        <f t="array" ref="CC233">INDEX(GMW!$A$2:$NF$200,MATCH(1,(GMW!$NE$2:$NE$200=CC$3)*(GMW!$ND$2:$ND$200=CC$4)*(GMW!$C$2:$C$200=CC$1),0),$F233-1966)</f>
        <v>628.52869999999996</v>
      </c>
      <c r="CD233" s="5" cm="1">
        <f t="array" ref="CD233">INDEX(GMW!$A$2:$NF$200,MATCH(1,(GMW!$NE$2:$NE$200=CD$3)*(GMW!$ND$2:$ND$200=CD$4)*(GMW!$C$2:$C$200=CD$1),0),$F233-1966)</f>
        <v>813.64769999999999</v>
      </c>
      <c r="CE233" s="5" cm="1">
        <f t="array" ref="CE233">INDEX(GMW!$A$2:$NF$200,MATCH(1,(GMW!$NE$2:$NE$200=CE$3)*(GMW!$ND$2:$ND$200=CE$4)*(GMW!$C$2:$C$200=CE$1),0),$F233-1966)</f>
        <v>665.07429999999999</v>
      </c>
      <c r="CF233" s="5" cm="1">
        <f t="array" ref="CF233">INDEX(GMW!$A$2:$NF$200,MATCH(1,(GMW!$NE$2:$NE$200=CF$3)*(GMW!$ND$2:$ND$200=CF$4)*(GMW!$C$2:$C$200=CF$1),0),$F233-1966)</f>
        <v>291.10320000000002</v>
      </c>
      <c r="CG233" s="5" cm="1">
        <f t="array" ref="CG233">INDEX(GMW!$A$2:$NF$200,MATCH(1,(GMW!$NE$2:$NE$200=CG$3)*(GMW!$ND$2:$ND$200=CG$4)*(GMW!$C$2:$C$200=CG$1),0),$F233-1966)</f>
        <v>155.1987</v>
      </c>
      <c r="CH233" s="5" cm="1">
        <f t="array" ref="CH233">INDEX(GMW!$A$2:$NF$200,MATCH(1,(GMW!$NE$2:$NE$200=CH$3)*(GMW!$ND$2:$ND$200=CH$4)*(GMW!$C$2:$C$200=CH$1),0),$F233-1966)</f>
        <v>462.90390000000002</v>
      </c>
      <c r="CI233" s="5" cm="1">
        <f t="array" ref="CI233">INDEX(GMW!$A$2:$NF$200,MATCH(1,(GMW!$NE$2:$NE$200=CI$3)*(GMW!$ND$2:$ND$200=CI$4)*(GMW!$C$2:$C$200=CI$1),0),$F233-1966)</f>
        <v>293.30779999999999</v>
      </c>
      <c r="CJ233" s="5" cm="1">
        <f t="array" ref="CJ233">INDEX(GMW!$A$2:$NF$200,MATCH(1,(GMW!$NE$2:$NE$200=CJ$3)*(GMW!$ND$2:$ND$200=CJ$4)*(GMW!$C$2:$C$200=CJ$1),0),$F233-1966)</f>
        <v>881788.9</v>
      </c>
      <c r="CK233" s="5" cm="1">
        <f t="array" ref="CK233">INDEX(GMW!$A$2:$NF$200,MATCH(1,(GMW!$NE$2:$NE$200=CK$3)*(GMW!$ND$2:$ND$200=CK$4)*(GMW!$C$2:$C$200=CK$1),0),$F233-1966)</f>
        <v>9100.6730000000007</v>
      </c>
      <c r="CL233" s="5" cm="1">
        <f t="array" ref="CL233">INDEX(GMW!$A$2:$NF$200,MATCH(1,(GMW!$NE$2:$NE$200=CL$3)*(GMW!$ND$2:$ND$200=CL$4)*(GMW!$C$2:$C$200=CL$1),0),$F233-1966)</f>
        <v>167506.70000000001</v>
      </c>
      <c r="CM233" s="5" cm="1">
        <f t="array" ref="CM233">INDEX(GMW!$A$2:$NF$200,MATCH(1,(GMW!$NE$2:$NE$200=CM$3)*(GMW!$ND$2:$ND$200=CM$4)*(GMW!$C$2:$C$200=CM$1),0),$F233-1966)</f>
        <v>930924.1</v>
      </c>
      <c r="CN233" s="5" cm="1">
        <f t="array" ref="CN233">INDEX(GMW!$A$2:$NF$200,MATCH(1,(GMW!$NE$2:$NE$200=CN$3)*(GMW!$ND$2:$ND$200=CN$4)*(GMW!$C$2:$C$200=CN$1),0),$F233-1966)</f>
        <v>846571.4</v>
      </c>
      <c r="CO233" s="5" cm="1">
        <f t="array" ref="CO233">INDEX(GMW!$A$2:$NF$200,MATCH(1,(GMW!$NE$2:$NE$200=CO$3)*(GMW!$ND$2:$ND$200=CO$4)*(GMW!$C$2:$C$200=CO$1),0),$F233-1966)</f>
        <v>897.4271</v>
      </c>
      <c r="CP233" s="5" cm="1">
        <f t="array" ref="CP233">INDEX(GMW!$A$2:$NF$200,MATCH(1,(GMW!$NE$2:$NE$200=CP$3)*(GMW!$ND$2:$ND$200=CP$4)*(GMW!$C$2:$C$200=CP$1),0),$F233-1966)</f>
        <v>1945028</v>
      </c>
      <c r="CQ233" s="5" cm="1">
        <f t="array" ref="CQ233">INDEX(GMW!$A$2:$NF$200,MATCH(1,(GMW!$NE$2:$NE$200=CQ$3)*(GMW!$ND$2:$ND$200=CQ$4)*(GMW!$C$2:$C$200=CQ$1),0),$F233-1966)</f>
        <v>229.2304</v>
      </c>
      <c r="CR233" s="5" cm="1">
        <f t="array" ref="CR233">INDEX(GMW!$A$2:$NF$200,MATCH(1,(GMW!$NE$2:$NE$200=CR$3)*(GMW!$ND$2:$ND$200=CR$4)*(GMW!$C$2:$C$200=CR$1),0),$F233-1966)</f>
        <v>777290.9</v>
      </c>
      <c r="CS233" s="5" cm="1">
        <f t="array" ref="CS233">INDEX(GMW!$A$2:$NF$200,MATCH(1,(GMW!$NE$2:$NE$200=CS$3)*(GMW!$ND$2:$ND$200=CS$4)*(GMW!$C$2:$C$200=CS$1),0),$F233-1966)</f>
        <v>1326.92</v>
      </c>
      <c r="CT233" s="5" cm="1">
        <f t="array" ref="CT233">INDEX(GMW!$A$2:$NF$200,MATCH(1,(GMW!$NE$2:$NE$200=CT$3)*(GMW!$ND$2:$ND$200=CT$4)*(GMW!$C$2:$C$200=CT$1),0),$F233-1966)</f>
        <v>849.00300000000004</v>
      </c>
      <c r="CU233" s="5" cm="1">
        <f t="array" ref="CU233">INDEX(GMW!$A$2:$NF$200,MATCH(1,(GMW!$NE$2:$NE$200=CU$3)*(GMW!$ND$2:$ND$200=CU$4)*(GMW!$C$2:$C$200=CU$1),0),$F233-1966)</f>
        <v>616.56510000000003</v>
      </c>
      <c r="CV233" s="5" cm="1">
        <f t="array" ref="CV233">INDEX(GMW!$A$2:$NF$200,MATCH(1,(GMW!$NE$2:$NE$200=CV$3)*(GMW!$ND$2:$ND$200=CV$4)*(GMW!$C$2:$C$200=CV$1),0),$F233-1966)</f>
        <v>486.36660000000001</v>
      </c>
      <c r="CW233" s="5" cm="1">
        <f t="array" ref="CW233">INDEX(GMW!$A$2:$NF$200,MATCH(1,(GMW!$NE$2:$NE$200=CW$3)*(GMW!$ND$2:$ND$200=CW$4)*(GMW!$C$2:$C$200=CW$1),0),$F233-1966)</f>
        <v>338.72680000000003</v>
      </c>
      <c r="CX233" s="5" cm="1">
        <f t="array" ref="CX233">INDEX(GMW!$A$2:$NF$200,MATCH(1,(GMW!$NE$2:$NE$200=CX$3)*(GMW!$ND$2:$ND$200=CX$4)*(GMW!$C$2:$C$200=CX$1),0),$F233-1966)</f>
        <v>184.98849999999999</v>
      </c>
      <c r="CY233" s="5" cm="1">
        <f t="array" ref="CY233">INDEX(GMW!$A$2:$NF$200,MATCH(1,(GMW!$NE$2:$NE$200=CY$3)*(GMW!$ND$2:$ND$200=CY$4)*(GMW!$C$2:$C$200=CY$1),0),$F233-1966)</f>
        <v>146.41409999999999</v>
      </c>
      <c r="CZ233" s="5" cm="1">
        <f t="array" ref="CZ233">INDEX(GMW!$A$2:$NF$200,MATCH(1,(GMW!$NE$2:$NE$200=CZ$3)*(GMW!$ND$2:$ND$200=CZ$4)*(GMW!$C$2:$C$200=CZ$1),0),$F233-1966)</f>
        <v>80.021630000000002</v>
      </c>
      <c r="DA233" s="5" cm="1">
        <f t="array" ref="DA233">INDEX(GMW!$A$2:$NF$200,MATCH(1,(GMW!$NE$2:$NE$200=DA$3)*(GMW!$ND$2:$ND$200=DA$4)*(GMW!$C$2:$C$200=DA$1),0),$F233-1966)</f>
        <v>184.23179999999999</v>
      </c>
      <c r="DB233" s="5" cm="1">
        <f t="array" ref="DB233">INDEX(GMW!$A$2:$NF$200,MATCH(1,(GMW!$NE$2:$NE$200=DB$3)*(GMW!$ND$2:$ND$200=DB$4)*(GMW!$C$2:$C$200=DB$1),0),$F233-1966)</f>
        <v>73.521950000000004</v>
      </c>
      <c r="DC233" s="5" cm="1">
        <f t="array" ref="DC233">INDEX(GMW!$A$2:$NF$200,MATCH(1,(GMW!$NE$2:$NE$200=DC$3)*(GMW!$ND$2:$ND$200=DC$4)*(GMW!$C$2:$C$200=DC$1),0),$F233-1966)</f>
        <v>86.241479999999996</v>
      </c>
    </row>
    <row r="234" spans="1:107" x14ac:dyDescent="0.25">
      <c r="B234" s="5">
        <f t="shared" si="72"/>
        <v>2029</v>
      </c>
      <c r="C234" s="5">
        <f t="shared" si="72"/>
        <v>2029</v>
      </c>
      <c r="E234" s="5">
        <f t="shared" ref="E234" si="76">+E230+1</f>
        <v>2029</v>
      </c>
      <c r="F234" s="5">
        <f t="shared" si="58"/>
        <v>2200</v>
      </c>
      <c r="G234" s="5" cm="1">
        <f t="array" ref="G234">INDEX(GMW!$A$2:$NF$200,MATCH(1,(GMW!$NE$2:$NE$200=G$3)*(GMW!$ND$2:$ND$200=G$4)*(GMW!$C$2:$C$200=G$1),0),$F234-1966)</f>
        <v>748362.6</v>
      </c>
      <c r="H234" s="5" cm="1">
        <f t="array" ref="H234">INDEX(GMW!$A$2:$NF$200,MATCH(1,(GMW!$NE$2:$NE$200=H$3)*(GMW!$ND$2:$ND$200=H$4)*(GMW!$C$2:$C$200=H$1),0),$F234-1966)</f>
        <v>439434.6</v>
      </c>
      <c r="I234" s="5" cm="1">
        <f t="array" ref="I234">INDEX(GMW!$A$2:$NF$200,MATCH(1,(GMW!$NE$2:$NE$200=I$3)*(GMW!$ND$2:$ND$200=I$4)*(GMW!$C$2:$C$200=I$1),0),$F234-1966)</f>
        <v>147138.9</v>
      </c>
      <c r="J234" s="5" cm="1">
        <f t="array" ref="J234">INDEX(GMW!$A$2:$NF$200,MATCH(1,(GMW!$NE$2:$NE$200=J$3)*(GMW!$ND$2:$ND$200=J$4)*(GMW!$C$2:$C$200=J$1),0),$F234-1966)</f>
        <v>160346.9</v>
      </c>
      <c r="K234" s="5" cm="1">
        <f t="array" ref="K234">INDEX(GMW!$A$2:$NF$200,MATCH(1,(GMW!$NE$2:$NE$200=K$3)*(GMW!$ND$2:$ND$200=K$4)*(GMW!$C$2:$C$200=K$1),0),$F234-1966)</f>
        <v>235932.5</v>
      </c>
      <c r="L234" s="5" cm="1">
        <f t="array" ref="L234">INDEX(GMW!$A$2:$NF$200,MATCH(1,(GMW!$NE$2:$NE$200=L$3)*(GMW!$ND$2:$ND$200=L$4)*(GMW!$C$2:$C$200=L$1),0),$F234-1966)</f>
        <v>251852.9</v>
      </c>
      <c r="M234" s="5" cm="1">
        <f t="array" ref="M234">INDEX(GMW!$A$2:$NF$200,MATCH(1,(GMW!$NE$2:$NE$200=M$3)*(GMW!$ND$2:$ND$200=M$4)*(GMW!$C$2:$C$200=M$1),0),$F234-1966)</f>
        <v>81303.7</v>
      </c>
      <c r="N234" s="5" cm="1">
        <f t="array" ref="N234">INDEX(GMW!$A$2:$NF$200,MATCH(1,(GMW!$NE$2:$NE$200=N$3)*(GMW!$ND$2:$ND$200=N$4)*(GMW!$C$2:$C$200=N$1),0),$F234-1966)</f>
        <v>26304.93</v>
      </c>
      <c r="O234" s="5" cm="1">
        <f t="array" ref="O234">INDEX(GMW!$A$2:$NF$200,MATCH(1,(GMW!$NE$2:$NE$200=O$3)*(GMW!$ND$2:$ND$200=O$4)*(GMW!$C$2:$C$200=O$1),0),$F234-1966)</f>
        <v>153.57509999999999</v>
      </c>
      <c r="P234" s="5" cm="1">
        <f t="array" ref="P234">INDEX(GMW!$A$2:$NF$200,MATCH(1,(GMW!$NE$2:$NE$200=P$3)*(GMW!$ND$2:$ND$200=P$4)*(GMW!$C$2:$C$200=P$1),0),$F234-1966)</f>
        <v>2.5</v>
      </c>
      <c r="Q234" s="5" cm="1">
        <f t="array" ref="Q234">INDEX(GMW!$A$2:$NF$200,MATCH(1,(GMW!$NE$2:$NE$200=Q$3)*(GMW!$ND$2:$ND$200=Q$4)*(GMW!$C$2:$C$200=Q$1),0),$F234-1966)</f>
        <v>3.5</v>
      </c>
      <c r="R234" s="5" cm="1">
        <f t="array" ref="R234">INDEX(GMW!$A$2:$NF$200,MATCH(1,(GMW!$NE$2:$NE$200=R$3)*(GMW!$ND$2:$ND$200=R$4)*(GMW!$C$2:$C$200=R$1),0),$F234-1966)</f>
        <v>153.57509999999999</v>
      </c>
      <c r="S234" s="5" cm="1">
        <f t="array" ref="S234">INDEX(GMW!$A$2:$NF$200,MATCH(1,(GMW!$NE$2:$NE$200=S$3)*(GMW!$ND$2:$ND$200=S$4)*(GMW!$C$2:$C$200=S$1),0),$F234-1966)</f>
        <v>38420.230000000003</v>
      </c>
      <c r="T234" s="5" cm="1">
        <f t="array" ref="T234">INDEX(GMW!$A$2:$NF$200,MATCH(1,(GMW!$NE$2:$NE$200=T$3)*(GMW!$ND$2:$ND$200=T$4)*(GMW!$C$2:$C$200=T$1),0),$F234-1966)</f>
        <v>361.59179999999998</v>
      </c>
      <c r="U234" s="5" cm="1">
        <f t="array" ref="U234">INDEX(GMW!$A$2:$NF$200,MATCH(1,(GMW!$NE$2:$NE$200=U$3)*(GMW!$ND$2:$ND$200=U$4)*(GMW!$C$2:$C$200=U$1),0),$F234-1966)</f>
        <v>41.888449999999999</v>
      </c>
      <c r="V234" s="5" cm="1">
        <f t="array" ref="V234">INDEX(GMW!$A$2:$NF$200,MATCH(1,(GMW!$NE$2:$NE$200=V$3)*(GMW!$ND$2:$ND$200=V$4)*(GMW!$C$2:$C$200=V$1),0),$F234-1966)</f>
        <v>2399.0129999999999</v>
      </c>
      <c r="W234" s="5" cm="1">
        <f t="array" ref="W234">INDEX(GMW!$A$2:$NF$200,MATCH(1,(GMW!$NE$2:$NE$200=W$3)*(GMW!$ND$2:$ND$200=W$4)*(GMW!$C$2:$C$200=W$1),0),$F234-1966)</f>
        <v>135.99260000000001</v>
      </c>
      <c r="X234" s="5" cm="1">
        <f t="array" ref="X234">INDEX(GMW!$A$2:$NF$200,MATCH(1,(GMW!$NE$2:$NE$200=X$3)*(GMW!$ND$2:$ND$200=X$4)*(GMW!$C$2:$C$200=X$1),0),$F234-1966)</f>
        <v>252.29769999999999</v>
      </c>
      <c r="Y234" s="5" cm="1">
        <f t="array" ref="Y234">INDEX(GMW!$A$2:$NF$200,MATCH(1,(GMW!$NE$2:$NE$200=Y$3)*(GMW!$ND$2:$ND$200=Y$4)*(GMW!$C$2:$C$200=Y$1),0),$F234-1966)</f>
        <v>2380.3519999999999</v>
      </c>
      <c r="Z234" s="5" cm="1">
        <f t="array" ref="Z234">INDEX(GMW!$A$2:$NF$200,MATCH(1,(GMW!$NE$2:$NE$200=Z$3)*(GMW!$ND$2:$ND$200=Z$4)*(GMW!$C$2:$C$200=Z$1),0),$F234-1966)</f>
        <v>4850.4350000000004</v>
      </c>
      <c r="AA234" s="5" cm="1">
        <f t="array" ref="AA234">INDEX(GMW!$A$2:$NF$200,MATCH(1,(GMW!$NE$2:$NE$200=AA$3)*(GMW!$ND$2:$ND$200=AA$4)*(GMW!$C$2:$C$200=AA$1),0),$F234-1966)</f>
        <v>2009.577</v>
      </c>
      <c r="AB234" s="5" cm="1">
        <f t="array" ref="AB234">INDEX(GMW!$A$2:$NF$200,MATCH(1,(GMW!$NE$2:$NE$200=AB$3)*(GMW!$ND$2:$ND$200=AB$4)*(GMW!$C$2:$C$200=AB$1),0),$F234-1966)</f>
        <v>2771.8339999999998</v>
      </c>
      <c r="AC234" s="5" cm="1">
        <f t="array" ref="AC234">INDEX(GMW!$A$2:$NF$200,MATCH(1,(GMW!$NE$2:$NE$200=AC$3)*(GMW!$ND$2:$ND$200=AC$4)*(GMW!$C$2:$C$200=AC$1),0),$F234-1966)</f>
        <v>1737.077</v>
      </c>
      <c r="AD234" s="5" cm="1">
        <f t="array" ref="AD234">INDEX(GMW!$A$2:$NF$200,MATCH(1,(GMW!$NE$2:$NE$200=AD$3)*(GMW!$ND$2:$ND$200=AD$4)*(GMW!$C$2:$C$200=AD$1),0),$F234-1966)</f>
        <v>1197.662</v>
      </c>
      <c r="AE234" s="5" cm="1">
        <f t="array" ref="AE234">INDEX(GMW!$A$2:$NF$200,MATCH(1,(GMW!$NE$2:$NE$200=AE$3)*(GMW!$ND$2:$ND$200=AE$4)*(GMW!$C$2:$C$200=AE$1),0),$F234-1966)</f>
        <v>732.62490000000003</v>
      </c>
      <c r="AF234" s="5" cm="1">
        <f t="array" ref="AF234">INDEX(GMW!$A$2:$NF$200,MATCH(1,(GMW!$NE$2:$NE$200=AF$3)*(GMW!$ND$2:$ND$200=AF$4)*(GMW!$C$2:$C$200=AF$1),0),$F234-1966)</f>
        <v>3691.64</v>
      </c>
      <c r="AG234" s="5" cm="1">
        <f t="array" ref="AG234">INDEX(GMW!$A$2:$NF$200,MATCH(1,(GMW!$NE$2:$NE$200=AG$3)*(GMW!$ND$2:$ND$200=AG$4)*(GMW!$C$2:$C$200=AG$1),0),$F234-1966)</f>
        <v>3174.19</v>
      </c>
      <c r="AH234" s="5" cm="1">
        <f t="array" ref="AH234">INDEX(GMW!$A$2:$NF$200,MATCH(1,(GMW!$NE$2:$NE$200=AH$3)*(GMW!$ND$2:$ND$200=AH$4)*(GMW!$C$2:$C$200=AH$1),0),$F234-1966)</f>
        <v>1791.2860000000001</v>
      </c>
      <c r="AI234" s="5" cm="1">
        <f t="array" ref="AI234">INDEX(GMW!$A$2:$NF$200,MATCH(1,(GMW!$NE$2:$NE$200=AI$3)*(GMW!$ND$2:$ND$200=AI$4)*(GMW!$C$2:$C$200=AI$1),0),$F234-1966)</f>
        <v>3200.4690000000001</v>
      </c>
      <c r="AJ234" s="5" cm="1">
        <f t="array" ref="AJ234">INDEX(GMW!$A$2:$NF$200,MATCH(1,(GMW!$NE$2:$NE$200=AJ$3)*(GMW!$ND$2:$ND$200=AJ$4)*(GMW!$C$2:$C$200=AJ$1),0),$F234-1966)</f>
        <v>5411.2280000000001</v>
      </c>
      <c r="AK234" s="5" cm="1">
        <f t="array" ref="AK234">INDEX(GMW!$A$2:$NF$200,MATCH(1,(GMW!$NE$2:$NE$200=AK$3)*(GMW!$ND$2:$ND$200=AK$4)*(GMW!$C$2:$C$200=AK$1),0),$F234-1966)</f>
        <v>1194.742</v>
      </c>
      <c r="AL234" s="5" cm="1">
        <f t="array" ref="AL234">INDEX(GMW!$A$2:$NF$200,MATCH(1,(GMW!$NE$2:$NE$200=AL$3)*(GMW!$ND$2:$ND$200=AL$4)*(GMW!$C$2:$C$200=AL$1),0),$F234-1966)</f>
        <v>1086.327</v>
      </c>
      <c r="AM234" s="5" cm="1">
        <f t="array" ref="AM234">INDEX(GMW!$A$2:$NF$200,MATCH(1,(GMW!$NE$2:$NE$200=AM$3)*(GMW!$ND$2:$ND$200=AM$4)*(GMW!$C$2:$C$200=AM$1),0),$F234-1966)</f>
        <v>35426.230000000003</v>
      </c>
      <c r="AN234" s="5" cm="1">
        <f t="array" ref="AN234">INDEX(GMW!$A$2:$NF$200,MATCH(1,(GMW!$NE$2:$NE$200=AN$3)*(GMW!$ND$2:$ND$200=AN$4)*(GMW!$C$2:$C$200=AN$1),0),$F234-1966)</f>
        <v>6272.9579999999996</v>
      </c>
      <c r="AO234" s="5" cm="1">
        <f t="array" ref="AO234">INDEX(GMW!$A$2:$NF$200,MATCH(1,(GMW!$NE$2:$NE$200=AO$3)*(GMW!$ND$2:$ND$200=AO$4)*(GMW!$C$2:$C$200=AO$1),0),$F234-1966)</f>
        <v>748362.6</v>
      </c>
      <c r="AP234" s="5" cm="1">
        <f t="array" ref="AP234">INDEX(GMW!$A$2:$NF$200,MATCH(1,(GMW!$NE$2:$NE$200=AP$3)*(GMW!$ND$2:$ND$200=AP$4)*(GMW!$C$2:$C$200=AP$1),0),$F234-1966)</f>
        <v>6576.9470000000001</v>
      </c>
      <c r="AQ234" s="5" cm="1">
        <f t="array" ref="AQ234">INDEX(GMW!$A$2:$NF$200,MATCH(1,(GMW!$NE$2:$NE$200=AQ$3)*(GMW!$ND$2:$ND$200=AQ$4)*(GMW!$C$2:$C$200=AQ$1),0),$F234-1966)</f>
        <v>142676.70000000001</v>
      </c>
      <c r="AR234" s="5" cm="1">
        <f t="array" ref="AR234">INDEX(GMW!$A$2:$NF$200,MATCH(1,(GMW!$NE$2:$NE$200=AR$3)*(GMW!$ND$2:$ND$200=AR$4)*(GMW!$C$2:$C$200=AR$1),0),$F234-1966)</f>
        <v>968.93330000000003</v>
      </c>
      <c r="AS234" s="5" cm="1">
        <f t="array" ref="AS234">INDEX(GMW!$A$2:$NF$200,MATCH(1,(GMW!$NE$2:$NE$200=AS$3)*(GMW!$ND$2:$ND$200=AS$4)*(GMW!$C$2:$C$200=AS$1),0),$F234-1966)</f>
        <v>693.05</v>
      </c>
      <c r="AT234" s="5" cm="1">
        <f t="array" ref="AT234">INDEX(GMW!$A$2:$NF$200,MATCH(1,(GMW!$NE$2:$NE$200=AT$3)*(GMW!$ND$2:$ND$200=AT$4)*(GMW!$C$2:$C$200=AT$1),0),$F234-1966)</f>
        <v>501.74930000000001</v>
      </c>
      <c r="AU234" s="5" cm="1">
        <f t="array" ref="AU234">INDEX(GMW!$A$2:$NF$200,MATCH(1,(GMW!$NE$2:$NE$200=AU$3)*(GMW!$ND$2:$ND$200=AU$4)*(GMW!$C$2:$C$200=AU$1),0),$F234-1966)</f>
        <v>671781.1</v>
      </c>
      <c r="AV234" s="5" cm="1">
        <f t="array" ref="AV234">INDEX(GMW!$A$2:$NF$200,MATCH(1,(GMW!$NE$2:$NE$200=AV$3)*(GMW!$ND$2:$ND$200=AV$4)*(GMW!$C$2:$C$200=AV$1),0),$F234-1966)</f>
        <v>38682.1</v>
      </c>
      <c r="AW234" s="5" cm="1">
        <f t="array" ref="AW234">INDEX(GMW!$A$2:$NF$200,MATCH(1,(GMW!$NE$2:$NE$200=AW$3)*(GMW!$ND$2:$ND$200=AW$4)*(GMW!$C$2:$C$200=AW$1),0),$F234-1966)</f>
        <v>484.18630000000002</v>
      </c>
      <c r="AX234" s="5" cm="1">
        <f t="array" ref="AX234">INDEX(GMW!$A$2:$NF$200,MATCH(1,(GMW!$NE$2:$NE$200=AX$3)*(GMW!$ND$2:$ND$200=AX$4)*(GMW!$C$2:$C$200=AX$1),0),$F234-1966)</f>
        <v>6370.598</v>
      </c>
      <c r="AY234" s="5" cm="1">
        <f t="array" ref="AY234">INDEX(GMW!$A$2:$NF$200,MATCH(1,(GMW!$NE$2:$NE$200=AY$3)*(GMW!$ND$2:$ND$200=AY$4)*(GMW!$C$2:$C$200=AY$1),0),$F234-1966)</f>
        <v>31041.43</v>
      </c>
      <c r="AZ234" s="5" cm="1">
        <f t="array" ref="AZ234">INDEX(GMW!$A$2:$NF$200,MATCH(1,(GMW!$NE$2:$NE$200=AZ$3)*(GMW!$ND$2:$ND$200=AZ$4)*(GMW!$C$2:$C$200=AZ$1),0),$F234-1966)</f>
        <v>12303.18</v>
      </c>
      <c r="BA234" s="5" cm="1">
        <f t="array" ref="BA234">INDEX(GMW!$A$2:$NF$200,MATCH(1,(GMW!$NE$2:$NE$200=BA$3)*(GMW!$ND$2:$ND$200=BA$4)*(GMW!$C$2:$C$200=BA$1),0),$F234-1966)</f>
        <v>5.0373979999999996</v>
      </c>
      <c r="BB234" s="5" cm="1">
        <f t="array" ref="BB234">INDEX(GMW!$A$2:$NF$200,MATCH(1,(GMW!$NE$2:$NE$200=BB$3)*(GMW!$ND$2:$ND$200=BB$4)*(GMW!$C$2:$C$200=BB$1),0),$F234-1966)</f>
        <v>14178.57</v>
      </c>
      <c r="BC234" s="5" cm="1">
        <f t="array" ref="BC234">INDEX(GMW!$A$2:$NF$200,MATCH(1,(GMW!$NE$2:$NE$200=BC$3)*(GMW!$ND$2:$ND$200=BC$4)*(GMW!$C$2:$C$200=BC$1),0),$F234-1966)</f>
        <v>0.63748400000000005</v>
      </c>
      <c r="BD234" s="5" cm="1">
        <f t="array" ref="BD234">INDEX(GMW!$A$2:$NF$200,MATCH(1,(GMW!$NE$2:$NE$200=BD$3)*(GMW!$ND$2:$ND$200=BD$4)*(GMW!$C$2:$C$200=BD$1),0),$F234-1966)</f>
        <v>8520.3790000000008</v>
      </c>
      <c r="BE234" s="5" cm="1">
        <f t="array" ref="BE234">INDEX(GMW!$A$2:$NF$200,MATCH(1,(GMW!$NE$2:$NE$200=BE$3)*(GMW!$ND$2:$ND$200=BE$4)*(GMW!$C$2:$C$200=BE$1),0),$F234-1966)</f>
        <v>18.152850000000001</v>
      </c>
      <c r="BF234" s="5" cm="1">
        <f t="array" ref="BF234">INDEX(GMW!$A$2:$NF$200,MATCH(1,(GMW!$NE$2:$NE$200=BF$3)*(GMW!$ND$2:$ND$200=BF$4)*(GMW!$C$2:$C$200=BF$1),0),$F234-1966)</f>
        <v>26.90992</v>
      </c>
      <c r="BG234" s="5" cm="1">
        <f t="array" ref="BG234">INDEX(GMW!$A$2:$NF$200,MATCH(1,(GMW!$NE$2:$NE$200=BG$3)*(GMW!$ND$2:$ND$200=BG$4)*(GMW!$C$2:$C$200=BG$1),0),$F234-1966)</f>
        <v>26.758430000000001</v>
      </c>
      <c r="BH234" s="5" cm="1">
        <f t="array" ref="BH234">INDEX(GMW!$A$2:$NF$200,MATCH(1,(GMW!$NE$2:$NE$200=BH$3)*(GMW!$ND$2:$ND$200=BH$4)*(GMW!$C$2:$C$200=BH$1),0),$F234-1966)</f>
        <v>13.45341</v>
      </c>
      <c r="BI234" s="5" cm="1">
        <f t="array" ref="BI234">INDEX(GMW!$A$2:$NF$200,MATCH(1,(GMW!$NE$2:$NE$200=BI$3)*(GMW!$ND$2:$ND$200=BI$4)*(GMW!$C$2:$C$200=BI$1),0),$F234-1966)</f>
        <v>3.3210700000000002</v>
      </c>
      <c r="BJ234" s="5" cm="1">
        <f t="array" ref="BJ234">INDEX(GMW!$A$2:$NF$200,MATCH(1,(GMW!$NE$2:$NE$200=BJ$3)*(GMW!$ND$2:$ND$200=BJ$4)*(GMW!$C$2:$C$200=BJ$1),0),$F234-1966)</f>
        <v>5.1824810000000001</v>
      </c>
      <c r="BK234" s="5" cm="1">
        <f t="array" ref="BK234">INDEX(GMW!$A$2:$NF$200,MATCH(1,(GMW!$NE$2:$NE$200=BK$3)*(GMW!$ND$2:$ND$200=BK$4)*(GMW!$C$2:$C$200=BK$1),0),$F234-1966)</f>
        <v>3.070344</v>
      </c>
      <c r="BL234" s="5" cm="1">
        <f t="array" ref="BL234">INDEX(GMW!$A$2:$NF$200,MATCH(1,(GMW!$NE$2:$NE$200=BL$3)*(GMW!$ND$2:$ND$200=BL$4)*(GMW!$C$2:$C$200=BL$1),0),$F234-1966)</f>
        <v>1.550667</v>
      </c>
      <c r="BM234" s="5" cm="1">
        <f t="array" ref="BM234">INDEX(GMW!$A$2:$NF$200,MATCH(1,(GMW!$NE$2:$NE$200=BM$3)*(GMW!$ND$2:$ND$200=BM$4)*(GMW!$C$2:$C$200=BM$1),0),$F234-1966)</f>
        <v>1.119059</v>
      </c>
      <c r="BN234" s="5" cm="1">
        <f t="array" ref="BN234">INDEX(GMW!$A$2:$NF$200,MATCH(1,(GMW!$NE$2:$NE$200=BN$3)*(GMW!$ND$2:$ND$200=BN$4)*(GMW!$C$2:$C$200=BN$1),0),$F234-1966)</f>
        <v>2.4900859999999998</v>
      </c>
      <c r="BO234" s="5" cm="1">
        <f t="array" ref="BO234">INDEX(GMW!$A$2:$NF$200,MATCH(1,(GMW!$NE$2:$NE$200=BO$3)*(GMW!$ND$2:$ND$200=BO$4)*(GMW!$C$2:$C$200=BO$1),0),$F234-1966)</f>
        <v>1.737822</v>
      </c>
      <c r="BP234" s="5" cm="1">
        <f t="array" ref="BP234">INDEX(GMW!$A$2:$NF$200,MATCH(1,(GMW!$NE$2:$NE$200=BP$3)*(GMW!$ND$2:$ND$200=BP$4)*(GMW!$C$2:$C$200=BP$1),0),$F234-1966)</f>
        <v>3520973</v>
      </c>
      <c r="BQ234" s="5" cm="1">
        <f t="array" ref="BQ234">INDEX(GMW!$A$2:$NF$200,MATCH(1,(GMW!$NE$2:$NE$200=BQ$3)*(GMW!$ND$2:$ND$200=BQ$4)*(GMW!$C$2:$C$200=BQ$1),0),$F234-1966)</f>
        <v>52396.45</v>
      </c>
      <c r="BR234" s="5" cm="1">
        <f t="array" ref="BR234">INDEX(GMW!$A$2:$NF$200,MATCH(1,(GMW!$NE$2:$NE$200=BR$3)*(GMW!$ND$2:$ND$200=BR$4)*(GMW!$C$2:$C$200=BR$1),0),$F234-1966)</f>
        <v>1441109</v>
      </c>
      <c r="BS234" s="5" cm="1">
        <f t="array" ref="BS234">INDEX(GMW!$A$2:$NF$200,MATCH(1,(GMW!$NE$2:$NE$200=BS$3)*(GMW!$ND$2:$ND$200=BS$4)*(GMW!$C$2:$C$200=BS$1),0),$F234-1966)</f>
        <v>3823256</v>
      </c>
      <c r="BT234" s="5" cm="1">
        <f t="array" ref="BT234">INDEX(GMW!$A$2:$NF$200,MATCH(1,(GMW!$NE$2:$NE$200=BT$3)*(GMW!$ND$2:$ND$200=BT$4)*(GMW!$C$2:$C$200=BT$1),0),$F234-1966)</f>
        <v>1964157</v>
      </c>
      <c r="BU234" s="5" cm="1">
        <f t="array" ref="BU234">INDEX(GMW!$A$2:$NF$200,MATCH(1,(GMW!$NE$2:$NE$200=BU$3)*(GMW!$ND$2:$ND$200=BU$4)*(GMW!$C$2:$C$200=BU$1),0),$F234-1966)</f>
        <v>987.40890000000002</v>
      </c>
      <c r="BV234" s="5" cm="1">
        <f t="array" ref="BV234">INDEX(GMW!$A$2:$NF$200,MATCH(1,(GMW!$NE$2:$NE$200=BV$3)*(GMW!$ND$2:$ND$200=BV$4)*(GMW!$C$2:$C$200=BV$1),0),$F234-1966)</f>
        <v>3387007</v>
      </c>
      <c r="BW234" s="5" cm="1">
        <f t="array" ref="BW234">INDEX(GMW!$A$2:$NF$200,MATCH(1,(GMW!$NE$2:$NE$200=BW$3)*(GMW!$ND$2:$ND$200=BW$4)*(GMW!$C$2:$C$200=BW$1),0),$F234-1966)</f>
        <v>202.27260000000001</v>
      </c>
      <c r="BX234" s="5" cm="1">
        <f t="array" ref="BX234">INDEX(GMW!$A$2:$NF$200,MATCH(1,(GMW!$NE$2:$NE$200=BX$3)*(GMW!$ND$2:$ND$200=BX$4)*(GMW!$C$2:$C$200=BX$1),0),$F234-1966)</f>
        <v>1571662</v>
      </c>
      <c r="BY234" s="5" cm="1">
        <f t="array" ref="BY234">INDEX(GMW!$A$2:$NF$200,MATCH(1,(GMW!$NE$2:$NE$200=BY$3)*(GMW!$ND$2:$ND$200=BY$4)*(GMW!$C$2:$C$200=BY$1),0),$F234-1966)</f>
        <v>3226.1909999999998</v>
      </c>
      <c r="BZ234" s="5" cm="1">
        <f t="array" ref="BZ234">INDEX(GMW!$A$2:$NF$200,MATCH(1,(GMW!$NE$2:$NE$200=BZ$3)*(GMW!$ND$2:$ND$200=BZ$4)*(GMW!$C$2:$C$200=BZ$1),0),$F234-1966)</f>
        <v>4547.18</v>
      </c>
      <c r="CA234" s="5" cm="1">
        <f t="array" ref="CA234">INDEX(GMW!$A$2:$NF$200,MATCH(1,(GMW!$NE$2:$NE$200=CA$3)*(GMW!$ND$2:$ND$200=CA$4)*(GMW!$C$2:$C$200=CA$1),0),$F234-1966)</f>
        <v>3720.0140000000001</v>
      </c>
      <c r="CB234" s="5" cm="1">
        <f t="array" ref="CB234">INDEX(GMW!$A$2:$NF$200,MATCH(1,(GMW!$NE$2:$NE$200=CB$3)*(GMW!$ND$2:$ND$200=CB$4)*(GMW!$C$2:$C$200=CB$1),0),$F234-1966)</f>
        <v>1950.095</v>
      </c>
      <c r="CC234" s="5" cm="1">
        <f t="array" ref="CC234">INDEX(GMW!$A$2:$NF$200,MATCH(1,(GMW!$NE$2:$NE$200=CC$3)*(GMW!$ND$2:$ND$200=CC$4)*(GMW!$C$2:$C$200=CC$1),0),$F234-1966)</f>
        <v>632.29309999999998</v>
      </c>
      <c r="CD234" s="5" cm="1">
        <f t="array" ref="CD234">INDEX(GMW!$A$2:$NF$200,MATCH(1,(GMW!$NE$2:$NE$200=CD$3)*(GMW!$ND$2:$ND$200=CD$4)*(GMW!$C$2:$C$200=CD$1),0),$F234-1966)</f>
        <v>819.49839999999995</v>
      </c>
      <c r="CE234" s="5" cm="1">
        <f t="array" ref="CE234">INDEX(GMW!$A$2:$NF$200,MATCH(1,(GMW!$NE$2:$NE$200=CE$3)*(GMW!$ND$2:$ND$200=CE$4)*(GMW!$C$2:$C$200=CE$1),0),$F234-1966)</f>
        <v>668.59230000000002</v>
      </c>
      <c r="CF234" s="5" cm="1">
        <f t="array" ref="CF234">INDEX(GMW!$A$2:$NF$200,MATCH(1,(GMW!$NE$2:$NE$200=CF$3)*(GMW!$ND$2:$ND$200=CF$4)*(GMW!$C$2:$C$200=CF$1),0),$F234-1966)</f>
        <v>293.51710000000003</v>
      </c>
      <c r="CG234" s="5" cm="1">
        <f t="array" ref="CG234">INDEX(GMW!$A$2:$NF$200,MATCH(1,(GMW!$NE$2:$NE$200=CG$3)*(GMW!$ND$2:$ND$200=CG$4)*(GMW!$C$2:$C$200=CG$1),0),$F234-1966)</f>
        <v>156.71539999999999</v>
      </c>
      <c r="CH234" s="5" cm="1">
        <f t="array" ref="CH234">INDEX(GMW!$A$2:$NF$200,MATCH(1,(GMW!$NE$2:$NE$200=CH$3)*(GMW!$ND$2:$ND$200=CH$4)*(GMW!$C$2:$C$200=CH$1),0),$F234-1966)</f>
        <v>463.61559999999997</v>
      </c>
      <c r="CI234" s="5" cm="1">
        <f t="array" ref="CI234">INDEX(GMW!$A$2:$NF$200,MATCH(1,(GMW!$NE$2:$NE$200=CI$3)*(GMW!$ND$2:$ND$200=CI$4)*(GMW!$C$2:$C$200=CI$1),0),$F234-1966)</f>
        <v>294.30439999999999</v>
      </c>
      <c r="CJ234" s="5" cm="1">
        <f t="array" ref="CJ234">INDEX(GMW!$A$2:$NF$200,MATCH(1,(GMW!$NE$2:$NE$200=CJ$3)*(GMW!$ND$2:$ND$200=CJ$4)*(GMW!$C$2:$C$200=CJ$1),0),$F234-1966)</f>
        <v>889653.9</v>
      </c>
      <c r="CK234" s="5" cm="1">
        <f t="array" ref="CK234">INDEX(GMW!$A$2:$NF$200,MATCH(1,(GMW!$NE$2:$NE$200=CK$3)*(GMW!$ND$2:$ND$200=CK$4)*(GMW!$C$2:$C$200=CK$1),0),$F234-1966)</f>
        <v>9188.4410000000007</v>
      </c>
      <c r="CL234" s="5" cm="1">
        <f t="array" ref="CL234">INDEX(GMW!$A$2:$NF$200,MATCH(1,(GMW!$NE$2:$NE$200=CL$3)*(GMW!$ND$2:$ND$200=CL$4)*(GMW!$C$2:$C$200=CL$1),0),$F234-1966)</f>
        <v>167964</v>
      </c>
      <c r="CM234" s="5" cm="1">
        <f t="array" ref="CM234">INDEX(GMW!$A$2:$NF$200,MATCH(1,(GMW!$NE$2:$NE$200=CM$3)*(GMW!$ND$2:$ND$200=CM$4)*(GMW!$C$2:$C$200=CM$1),0),$F234-1966)</f>
        <v>939311.4</v>
      </c>
      <c r="CN234" s="5" cm="1">
        <f t="array" ref="CN234">INDEX(GMW!$A$2:$NF$200,MATCH(1,(GMW!$NE$2:$NE$200=CN$3)*(GMW!$ND$2:$ND$200=CN$4)*(GMW!$C$2:$C$200=CN$1),0),$F234-1966)</f>
        <v>857216.5</v>
      </c>
      <c r="CO234" s="5" cm="1">
        <f t="array" ref="CO234">INDEX(GMW!$A$2:$NF$200,MATCH(1,(GMW!$NE$2:$NE$200=CO$3)*(GMW!$ND$2:$ND$200=CO$4)*(GMW!$C$2:$C$200=CO$1),0),$F234-1966)</f>
        <v>906.26649999999995</v>
      </c>
      <c r="CP234" s="5" cm="1">
        <f t="array" ref="CP234">INDEX(GMW!$A$2:$NF$200,MATCH(1,(GMW!$NE$2:$NE$200=CP$3)*(GMW!$ND$2:$ND$200=CP$4)*(GMW!$C$2:$C$200=CP$1),0),$F234-1966)</f>
        <v>1961869</v>
      </c>
      <c r="CQ234" s="5" cm="1">
        <f t="array" ref="CQ234">INDEX(GMW!$A$2:$NF$200,MATCH(1,(GMW!$NE$2:$NE$200=CQ$3)*(GMW!$ND$2:$ND$200=CQ$4)*(GMW!$C$2:$C$200=CQ$1),0),$F234-1966)</f>
        <v>230.7927</v>
      </c>
      <c r="CR234" s="5" cm="1">
        <f t="array" ref="CR234">INDEX(GMW!$A$2:$NF$200,MATCH(1,(GMW!$NE$2:$NE$200=CR$3)*(GMW!$ND$2:$ND$200=CR$4)*(GMW!$C$2:$C$200=CR$1),0),$F234-1966)</f>
        <v>785409.2</v>
      </c>
      <c r="CS234" s="5" cm="1">
        <f t="array" ref="CS234">INDEX(GMW!$A$2:$NF$200,MATCH(1,(GMW!$NE$2:$NE$200=CS$3)*(GMW!$ND$2:$ND$200=CS$4)*(GMW!$C$2:$C$200=CS$1),0),$F234-1966)</f>
        <v>1339.222</v>
      </c>
      <c r="CT234" s="5" cm="1">
        <f t="array" ref="CT234">INDEX(GMW!$A$2:$NF$200,MATCH(1,(GMW!$NE$2:$NE$200=CT$3)*(GMW!$ND$2:$ND$200=CT$4)*(GMW!$C$2:$C$200=CT$1),0),$F234-1966)</f>
        <v>856.4547</v>
      </c>
      <c r="CU234" s="5" cm="1">
        <f t="array" ref="CU234">INDEX(GMW!$A$2:$NF$200,MATCH(1,(GMW!$NE$2:$NE$200=CU$3)*(GMW!$ND$2:$ND$200=CU$4)*(GMW!$C$2:$C$200=CU$1),0),$F234-1966)</f>
        <v>620.5729</v>
      </c>
      <c r="CV234" s="5" cm="1">
        <f t="array" ref="CV234">INDEX(GMW!$A$2:$NF$200,MATCH(1,(GMW!$NE$2:$NE$200=CV$3)*(GMW!$ND$2:$ND$200=CV$4)*(GMW!$C$2:$C$200=CV$1),0),$F234-1966)</f>
        <v>490.09500000000003</v>
      </c>
      <c r="CW234" s="5" cm="1">
        <f t="array" ref="CW234">INDEX(GMW!$A$2:$NF$200,MATCH(1,(GMW!$NE$2:$NE$200=CW$3)*(GMW!$ND$2:$ND$200=CW$4)*(GMW!$C$2:$C$200=CW$1),0),$F234-1966)</f>
        <v>342.15320000000003</v>
      </c>
      <c r="CX234" s="5" cm="1">
        <f t="array" ref="CX234">INDEX(GMW!$A$2:$NF$200,MATCH(1,(GMW!$NE$2:$NE$200=CX$3)*(GMW!$ND$2:$ND$200=CX$4)*(GMW!$C$2:$C$200=CX$1),0),$F234-1966)</f>
        <v>187.0103</v>
      </c>
      <c r="CY234" s="5" cm="1">
        <f t="array" ref="CY234">INDEX(GMW!$A$2:$NF$200,MATCH(1,(GMW!$NE$2:$NE$200=CY$3)*(GMW!$ND$2:$ND$200=CY$4)*(GMW!$C$2:$C$200=CY$1),0),$F234-1966)</f>
        <v>147.7458</v>
      </c>
      <c r="CZ234" s="5" cm="1">
        <f t="array" ref="CZ234">INDEX(GMW!$A$2:$NF$200,MATCH(1,(GMW!$NE$2:$NE$200=CZ$3)*(GMW!$ND$2:$ND$200=CZ$4)*(GMW!$C$2:$C$200=CZ$1),0),$F234-1966)</f>
        <v>80.575320000000005</v>
      </c>
      <c r="DA234" s="5" cm="1">
        <f t="array" ref="DA234">INDEX(GMW!$A$2:$NF$200,MATCH(1,(GMW!$NE$2:$NE$200=DA$3)*(GMW!$ND$2:$ND$200=DA$4)*(GMW!$C$2:$C$200=DA$1),0),$F234-1966)</f>
        <v>186.16130000000001</v>
      </c>
      <c r="DB234" s="5" cm="1">
        <f t="array" ref="DB234">INDEX(GMW!$A$2:$NF$200,MATCH(1,(GMW!$NE$2:$NE$200=DB$3)*(GMW!$ND$2:$ND$200=DB$4)*(GMW!$C$2:$C$200=DB$1),0),$F234-1966)</f>
        <v>74.203180000000003</v>
      </c>
      <c r="DC234" s="5" cm="1">
        <f t="array" ref="DC234">INDEX(GMW!$A$2:$NF$200,MATCH(1,(GMW!$NE$2:$NE$200=DC$3)*(GMW!$ND$2:$ND$200=DC$4)*(GMW!$C$2:$C$200=DC$1),0),$F234-1966)</f>
        <v>86.913709999999995</v>
      </c>
    </row>
    <row r="235" spans="1:107" x14ac:dyDescent="0.25">
      <c r="A235" s="5">
        <v>2030</v>
      </c>
      <c r="B235" s="5">
        <f t="shared" si="72"/>
        <v>2030</v>
      </c>
      <c r="C235" s="5">
        <f t="shared" si="72"/>
        <v>2029</v>
      </c>
      <c r="D235" s="5">
        <f t="shared" si="72"/>
        <v>2029</v>
      </c>
      <c r="F235" s="5">
        <f t="shared" si="58"/>
        <v>2201</v>
      </c>
      <c r="G235" s="5" cm="1">
        <f t="array" ref="G235">INDEX(GMW!$A$2:$NF$200,MATCH(1,(GMW!$NE$2:$NE$200=G$3)*(GMW!$ND$2:$ND$200=G$4)*(GMW!$C$2:$C$200=G$1),0),$F235-1966)</f>
        <v>751243.8</v>
      </c>
      <c r="H235" s="5" cm="1">
        <f t="array" ref="H235">INDEX(GMW!$A$2:$NF$200,MATCH(1,(GMW!$NE$2:$NE$200=H$3)*(GMW!$ND$2:$ND$200=H$4)*(GMW!$C$2:$C$200=H$1),0),$F235-1966)</f>
        <v>441104.4</v>
      </c>
      <c r="I235" s="5" cm="1">
        <f t="array" ref="I235">INDEX(GMW!$A$2:$NF$200,MATCH(1,(GMW!$NE$2:$NE$200=I$3)*(GMW!$ND$2:$ND$200=I$4)*(GMW!$C$2:$C$200=I$1),0),$F235-1966)</f>
        <v>147797.5</v>
      </c>
      <c r="J235" s="5" cm="1">
        <f t="array" ref="J235">INDEX(GMW!$A$2:$NF$200,MATCH(1,(GMW!$NE$2:$NE$200=J$3)*(GMW!$ND$2:$ND$200=J$4)*(GMW!$C$2:$C$200=J$1),0),$F235-1966)</f>
        <v>160965.5</v>
      </c>
      <c r="K235" s="5" cm="1">
        <f t="array" ref="K235">INDEX(GMW!$A$2:$NF$200,MATCH(1,(GMW!$NE$2:$NE$200=K$3)*(GMW!$ND$2:$ND$200=K$4)*(GMW!$C$2:$C$200=K$1),0),$F235-1966)</f>
        <v>236724.4</v>
      </c>
      <c r="L235" s="5" cm="1">
        <f t="array" ref="L235">INDEX(GMW!$A$2:$NF$200,MATCH(1,(GMW!$NE$2:$NE$200=L$3)*(GMW!$ND$2:$ND$200=L$4)*(GMW!$C$2:$C$200=L$1),0),$F235-1966)</f>
        <v>252819.4</v>
      </c>
      <c r="M235" s="5" cm="1">
        <f t="array" ref="M235">INDEX(GMW!$A$2:$NF$200,MATCH(1,(GMW!$NE$2:$NE$200=M$3)*(GMW!$ND$2:$ND$200=M$4)*(GMW!$C$2:$C$200=M$1),0),$F235-1966)</f>
        <v>81819.98</v>
      </c>
      <c r="N235" s="5" cm="1">
        <f t="array" ref="N235">INDEX(GMW!$A$2:$NF$200,MATCH(1,(GMW!$NE$2:$NE$200=N$3)*(GMW!$ND$2:$ND$200=N$4)*(GMW!$C$2:$C$200=N$1),0),$F235-1966)</f>
        <v>26274.16</v>
      </c>
      <c r="O235" s="5" cm="1">
        <f t="array" ref="O235">INDEX(GMW!$A$2:$NF$200,MATCH(1,(GMW!$NE$2:$NE$200=O$3)*(GMW!$ND$2:$ND$200=O$4)*(GMW!$C$2:$C$200=O$1),0),$F235-1966)</f>
        <v>153.81290000000001</v>
      </c>
      <c r="P235" s="5" cm="1">
        <f t="array" ref="P235">INDEX(GMW!$A$2:$NF$200,MATCH(1,(GMW!$NE$2:$NE$200=P$3)*(GMW!$ND$2:$ND$200=P$4)*(GMW!$C$2:$C$200=P$1),0),$F235-1966)</f>
        <v>2.5</v>
      </c>
      <c r="Q235" s="5" cm="1">
        <f t="array" ref="Q235">INDEX(GMW!$A$2:$NF$200,MATCH(1,(GMW!$NE$2:$NE$200=Q$3)*(GMW!$ND$2:$ND$200=Q$4)*(GMW!$C$2:$C$200=Q$1),0),$F235-1966)</f>
        <v>3.5</v>
      </c>
      <c r="R235" s="5" cm="1">
        <f t="array" ref="R235">INDEX(GMW!$A$2:$NF$200,MATCH(1,(GMW!$NE$2:$NE$200=R$3)*(GMW!$ND$2:$ND$200=R$4)*(GMW!$C$2:$C$200=R$1),0),$F235-1966)</f>
        <v>153.81290000000001</v>
      </c>
      <c r="S235" s="5" cm="1">
        <f t="array" ref="S235">INDEX(GMW!$A$2:$NF$200,MATCH(1,(GMW!$NE$2:$NE$200=S$3)*(GMW!$ND$2:$ND$200=S$4)*(GMW!$C$2:$C$200=S$1),0),$F235-1966)</f>
        <v>38506.18</v>
      </c>
      <c r="T235" s="5" cm="1">
        <f t="array" ref="T235">INDEX(GMW!$A$2:$NF$200,MATCH(1,(GMW!$NE$2:$NE$200=T$3)*(GMW!$ND$2:$ND$200=T$4)*(GMW!$C$2:$C$200=T$1),0),$F235-1966)</f>
        <v>361.7783</v>
      </c>
      <c r="U235" s="5" cm="1">
        <f t="array" ref="U235">INDEX(GMW!$A$2:$NF$200,MATCH(1,(GMW!$NE$2:$NE$200=U$3)*(GMW!$ND$2:$ND$200=U$4)*(GMW!$C$2:$C$200=U$1),0),$F235-1966)</f>
        <v>41.553989999999999</v>
      </c>
      <c r="V235" s="5" cm="1">
        <f t="array" ref="V235">INDEX(GMW!$A$2:$NF$200,MATCH(1,(GMW!$NE$2:$NE$200=V$3)*(GMW!$ND$2:$ND$200=V$4)*(GMW!$C$2:$C$200=V$1),0),$F235-1966)</f>
        <v>2388.2530000000002</v>
      </c>
      <c r="W235" s="5" cm="1">
        <f t="array" ref="W235">INDEX(GMW!$A$2:$NF$200,MATCH(1,(GMW!$NE$2:$NE$200=W$3)*(GMW!$ND$2:$ND$200=W$4)*(GMW!$C$2:$C$200=W$1),0),$F235-1966)</f>
        <v>135.79060000000001</v>
      </c>
      <c r="X235" s="5" cm="1">
        <f t="array" ref="X235">INDEX(GMW!$A$2:$NF$200,MATCH(1,(GMW!$NE$2:$NE$200=X$3)*(GMW!$ND$2:$ND$200=X$4)*(GMW!$C$2:$C$200=X$1),0),$F235-1966)</f>
        <v>252.68</v>
      </c>
      <c r="Y235" s="5" cm="1">
        <f t="array" ref="Y235">INDEX(GMW!$A$2:$NF$200,MATCH(1,(GMW!$NE$2:$NE$200=Y$3)*(GMW!$ND$2:$ND$200=Y$4)*(GMW!$C$2:$C$200=Y$1),0),$F235-1966)</f>
        <v>2389.1950000000002</v>
      </c>
      <c r="Z235" s="5" cm="1">
        <f t="array" ref="Z235">INDEX(GMW!$A$2:$NF$200,MATCH(1,(GMW!$NE$2:$NE$200=Z$3)*(GMW!$ND$2:$ND$200=Z$4)*(GMW!$C$2:$C$200=Z$1),0),$F235-1966)</f>
        <v>4862.6350000000002</v>
      </c>
      <c r="AA235" s="5" cm="1">
        <f t="array" ref="AA235">INDEX(GMW!$A$2:$NF$200,MATCH(1,(GMW!$NE$2:$NE$200=AA$3)*(GMW!$ND$2:$ND$200=AA$4)*(GMW!$C$2:$C$200=AA$1),0),$F235-1966)</f>
        <v>2016.038</v>
      </c>
      <c r="AB235" s="5" cm="1">
        <f t="array" ref="AB235">INDEX(GMW!$A$2:$NF$200,MATCH(1,(GMW!$NE$2:$NE$200=AB$3)*(GMW!$ND$2:$ND$200=AB$4)*(GMW!$C$2:$C$200=AB$1),0),$F235-1966)</f>
        <v>2778.8049999999998</v>
      </c>
      <c r="AC235" s="5" cm="1">
        <f t="array" ref="AC235">INDEX(GMW!$A$2:$NF$200,MATCH(1,(GMW!$NE$2:$NE$200=AC$3)*(GMW!$ND$2:$ND$200=AC$4)*(GMW!$C$2:$C$200=AC$1),0),$F235-1966)</f>
        <v>1743.704</v>
      </c>
      <c r="AD235" s="5" cm="1">
        <f t="array" ref="AD235">INDEX(GMW!$A$2:$NF$200,MATCH(1,(GMW!$NE$2:$NE$200=AD$3)*(GMW!$ND$2:$ND$200=AD$4)*(GMW!$C$2:$C$200=AD$1),0),$F235-1966)</f>
        <v>1199.596</v>
      </c>
      <c r="AE235" s="5" cm="1">
        <f t="array" ref="AE235">INDEX(GMW!$A$2:$NF$200,MATCH(1,(GMW!$NE$2:$NE$200=AE$3)*(GMW!$ND$2:$ND$200=AE$4)*(GMW!$C$2:$C$200=AE$1),0),$F235-1966)</f>
        <v>733.73519999999996</v>
      </c>
      <c r="AF235" s="5" cm="1">
        <f t="array" ref="AF235">INDEX(GMW!$A$2:$NF$200,MATCH(1,(GMW!$NE$2:$NE$200=AF$3)*(GMW!$ND$2:$ND$200=AF$4)*(GMW!$C$2:$C$200=AF$1),0),$F235-1966)</f>
        <v>3704.248</v>
      </c>
      <c r="AG235" s="5" cm="1">
        <f t="array" ref="AG235">INDEX(GMW!$A$2:$NF$200,MATCH(1,(GMW!$NE$2:$NE$200=AG$3)*(GMW!$ND$2:$ND$200=AG$4)*(GMW!$C$2:$C$200=AG$1),0),$F235-1966)</f>
        <v>3185.9830000000002</v>
      </c>
      <c r="AH235" s="5" cm="1">
        <f t="array" ref="AH235">INDEX(GMW!$A$2:$NF$200,MATCH(1,(GMW!$NE$2:$NE$200=AH$3)*(GMW!$ND$2:$ND$200=AH$4)*(GMW!$C$2:$C$200=AH$1),0),$F235-1966)</f>
        <v>1792.835</v>
      </c>
      <c r="AI235" s="5" cm="1">
        <f t="array" ref="AI235">INDEX(GMW!$A$2:$NF$200,MATCH(1,(GMW!$NE$2:$NE$200=AI$3)*(GMW!$ND$2:$ND$200=AI$4)*(GMW!$C$2:$C$200=AI$1),0),$F235-1966)</f>
        <v>3206.9189999999999</v>
      </c>
      <c r="AJ235" s="5" cm="1">
        <f t="array" ref="AJ235">INDEX(GMW!$A$2:$NF$200,MATCH(1,(GMW!$NE$2:$NE$200=AJ$3)*(GMW!$ND$2:$ND$200=AJ$4)*(GMW!$C$2:$C$200=AJ$1),0),$F235-1966)</f>
        <v>5425.92</v>
      </c>
      <c r="AK235" s="5" cm="1">
        <f t="array" ref="AK235">INDEX(GMW!$A$2:$NF$200,MATCH(1,(GMW!$NE$2:$NE$200=AK$3)*(GMW!$ND$2:$ND$200=AK$4)*(GMW!$C$2:$C$200=AK$1),0),$F235-1966)</f>
        <v>1198.105</v>
      </c>
      <c r="AL235" s="5" cm="1">
        <f t="array" ref="AL235">INDEX(GMW!$A$2:$NF$200,MATCH(1,(GMW!$NE$2:$NE$200=AL$3)*(GMW!$ND$2:$ND$200=AL$4)*(GMW!$C$2:$C$200=AL$1),0),$F235-1966)</f>
        <v>1088.4069999999999</v>
      </c>
      <c r="AM235" s="5" cm="1">
        <f t="array" ref="AM235">INDEX(GMW!$A$2:$NF$200,MATCH(1,(GMW!$NE$2:$NE$200=AM$3)*(GMW!$ND$2:$ND$200=AM$4)*(GMW!$C$2:$C$200=AM$1),0),$F235-1966)</f>
        <v>35499.03</v>
      </c>
      <c r="AN235" s="5" cm="1">
        <f t="array" ref="AN235">INDEX(GMW!$A$2:$NF$200,MATCH(1,(GMW!$NE$2:$NE$200=AN$3)*(GMW!$ND$2:$ND$200=AN$4)*(GMW!$C$2:$C$200=AN$1),0),$F235-1966)</f>
        <v>6286.5159999999996</v>
      </c>
      <c r="AO235" s="5" cm="1">
        <f t="array" ref="AO235">INDEX(GMW!$A$2:$NF$200,MATCH(1,(GMW!$NE$2:$NE$200=AO$3)*(GMW!$ND$2:$ND$200=AO$4)*(GMW!$C$2:$C$200=AO$1),0),$F235-1966)</f>
        <v>751243.8</v>
      </c>
      <c r="AP235" s="5" cm="1">
        <f t="array" ref="AP235">INDEX(GMW!$A$2:$NF$200,MATCH(1,(GMW!$NE$2:$NE$200=AP$3)*(GMW!$ND$2:$ND$200=AP$4)*(GMW!$C$2:$C$200=AP$1),0),$F235-1966)</f>
        <v>6608.9650000000001</v>
      </c>
      <c r="AQ235" s="5" cm="1">
        <f t="array" ref="AQ235">INDEX(GMW!$A$2:$NF$200,MATCH(1,(GMW!$NE$2:$NE$200=AQ$3)*(GMW!$ND$2:$ND$200=AQ$4)*(GMW!$C$2:$C$200=AQ$1),0),$F235-1966)</f>
        <v>142675.20000000001</v>
      </c>
      <c r="AR235" s="5" cm="1">
        <f t="array" ref="AR235">INDEX(GMW!$A$2:$NF$200,MATCH(1,(GMW!$NE$2:$NE$200=AR$3)*(GMW!$ND$2:$ND$200=AR$4)*(GMW!$C$2:$C$200=AR$1),0),$F235-1966)</f>
        <v>971.64229999999998</v>
      </c>
      <c r="AS235" s="5" cm="1">
        <f t="array" ref="AS235">INDEX(GMW!$A$2:$NF$200,MATCH(1,(GMW!$NE$2:$NE$200=AS$3)*(GMW!$ND$2:$ND$200=AS$4)*(GMW!$C$2:$C$200=AS$1),0),$F235-1966)</f>
        <v>695.41499999999996</v>
      </c>
      <c r="AT235" s="5" cm="1">
        <f t="array" ref="AT235">INDEX(GMW!$A$2:$NF$200,MATCH(1,(GMW!$NE$2:$NE$200=AT$3)*(GMW!$ND$2:$ND$200=AT$4)*(GMW!$C$2:$C$200=AT$1),0),$F235-1966)</f>
        <v>502.47890000000001</v>
      </c>
      <c r="AU235" s="5" cm="1">
        <f t="array" ref="AU235">INDEX(GMW!$A$2:$NF$200,MATCH(1,(GMW!$NE$2:$NE$200=AU$3)*(GMW!$ND$2:$ND$200=AU$4)*(GMW!$C$2:$C$200=AU$1),0),$F235-1966)</f>
        <v>674771</v>
      </c>
      <c r="AV235" s="5" cm="1">
        <f t="array" ref="AV235">INDEX(GMW!$A$2:$NF$200,MATCH(1,(GMW!$NE$2:$NE$200=AV$3)*(GMW!$ND$2:$ND$200=AV$4)*(GMW!$C$2:$C$200=AV$1),0),$F235-1966)</f>
        <v>30645.09</v>
      </c>
      <c r="AW235" s="5" cm="1">
        <f t="array" ref="AW235">INDEX(GMW!$A$2:$NF$200,MATCH(1,(GMW!$NE$2:$NE$200=AW$3)*(GMW!$ND$2:$ND$200=AW$4)*(GMW!$C$2:$C$200=AW$1),0),$F235-1966)</f>
        <v>490.88310000000001</v>
      </c>
      <c r="AX235" s="5" cm="1">
        <f t="array" ref="AX235">INDEX(GMW!$A$2:$NF$200,MATCH(1,(GMW!$NE$2:$NE$200=AX$3)*(GMW!$ND$2:$ND$200=AX$4)*(GMW!$C$2:$C$200=AX$1),0),$F235-1966)</f>
        <v>6560.2489999999998</v>
      </c>
      <c r="AY235" s="5" cm="1">
        <f t="array" ref="AY235">INDEX(GMW!$A$2:$NF$200,MATCH(1,(GMW!$NE$2:$NE$200=AY$3)*(GMW!$ND$2:$ND$200=AY$4)*(GMW!$C$2:$C$200=AY$1),0),$F235-1966)</f>
        <v>31252.9</v>
      </c>
      <c r="AZ235" s="5" cm="1">
        <f t="array" ref="AZ235">INDEX(GMW!$A$2:$NF$200,MATCH(1,(GMW!$NE$2:$NE$200=AZ$3)*(GMW!$ND$2:$ND$200=AZ$4)*(GMW!$C$2:$C$200=AZ$1),0),$F235-1966)</f>
        <v>12370.55</v>
      </c>
      <c r="BA235" s="5" cm="1">
        <f t="array" ref="BA235">INDEX(GMW!$A$2:$NF$200,MATCH(1,(GMW!$NE$2:$NE$200=BA$3)*(GMW!$ND$2:$ND$200=BA$4)*(GMW!$C$2:$C$200=BA$1),0),$F235-1966)</f>
        <v>5.0492109999999997</v>
      </c>
      <c r="BB235" s="5" cm="1">
        <f t="array" ref="BB235">INDEX(GMW!$A$2:$NF$200,MATCH(1,(GMW!$NE$2:$NE$200=BB$3)*(GMW!$ND$2:$ND$200=BB$4)*(GMW!$C$2:$C$200=BB$1),0),$F235-1966)</f>
        <v>14267.67</v>
      </c>
      <c r="BC235" s="5" cm="1">
        <f t="array" ref="BC235">INDEX(GMW!$A$2:$NF$200,MATCH(1,(GMW!$NE$2:$NE$200=BC$3)*(GMW!$ND$2:$ND$200=BC$4)*(GMW!$C$2:$C$200=BC$1),0),$F235-1966)</f>
        <v>0.64195599999999997</v>
      </c>
      <c r="BD235" s="5" cm="1">
        <f t="array" ref="BD235">INDEX(GMW!$A$2:$NF$200,MATCH(1,(GMW!$NE$2:$NE$200=BD$3)*(GMW!$ND$2:$ND$200=BD$4)*(GMW!$C$2:$C$200=BD$1),0),$F235-1966)</f>
        <v>8567.1550000000007</v>
      </c>
      <c r="BE235" s="5" cm="1">
        <f t="array" ref="BE235">INDEX(GMW!$A$2:$NF$200,MATCH(1,(GMW!$NE$2:$NE$200=BE$3)*(GMW!$ND$2:$ND$200=BE$4)*(GMW!$C$2:$C$200=BE$1),0),$F235-1966)</f>
        <v>18.525700000000001</v>
      </c>
      <c r="BF235" s="5" cm="1">
        <f t="array" ref="BF235">INDEX(GMW!$A$2:$NF$200,MATCH(1,(GMW!$NE$2:$NE$200=BF$3)*(GMW!$ND$2:$ND$200=BF$4)*(GMW!$C$2:$C$200=BF$1),0),$F235-1966)</f>
        <v>27.459710000000001</v>
      </c>
      <c r="BG235" s="5" cm="1">
        <f t="array" ref="BG235">INDEX(GMW!$A$2:$NF$200,MATCH(1,(GMW!$NE$2:$NE$200=BG$3)*(GMW!$ND$2:$ND$200=BG$4)*(GMW!$C$2:$C$200=BG$1),0),$F235-1966)</f>
        <v>26.961410000000001</v>
      </c>
      <c r="BH235" s="5" cm="1">
        <f t="array" ref="BH235">INDEX(GMW!$A$2:$NF$200,MATCH(1,(GMW!$NE$2:$NE$200=BH$3)*(GMW!$ND$2:$ND$200=BH$4)*(GMW!$C$2:$C$200=BH$1),0),$F235-1966)</f>
        <v>13.65333</v>
      </c>
      <c r="BI235" s="5" cm="1">
        <f t="array" ref="BI235">INDEX(GMW!$A$2:$NF$200,MATCH(1,(GMW!$NE$2:$NE$200=BI$3)*(GMW!$ND$2:$ND$200=BI$4)*(GMW!$C$2:$C$200=BI$1),0),$F235-1966)</f>
        <v>3.3714460000000002</v>
      </c>
      <c r="BJ235" s="5" cm="1">
        <f t="array" ref="BJ235">INDEX(GMW!$A$2:$NF$200,MATCH(1,(GMW!$NE$2:$NE$200=BJ$3)*(GMW!$ND$2:$ND$200=BJ$4)*(GMW!$C$2:$C$200=BJ$1),0),$F235-1966)</f>
        <v>5.2550410000000003</v>
      </c>
      <c r="BK235" s="5" cm="1">
        <f t="array" ref="BK235">INDEX(GMW!$A$2:$NF$200,MATCH(1,(GMW!$NE$2:$NE$200=BK$3)*(GMW!$ND$2:$ND$200=BK$4)*(GMW!$C$2:$C$200=BK$1),0),$F235-1966)</f>
        <v>3.111745</v>
      </c>
      <c r="BL235" s="5" cm="1">
        <f t="array" ref="BL235">INDEX(GMW!$A$2:$NF$200,MATCH(1,(GMW!$NE$2:$NE$200=BL$3)*(GMW!$ND$2:$ND$200=BL$4)*(GMW!$C$2:$C$200=BL$1),0),$F235-1966)</f>
        <v>1.5756429999999999</v>
      </c>
      <c r="BM235" s="5" cm="1">
        <f t="array" ref="BM235">INDEX(GMW!$A$2:$NF$200,MATCH(1,(GMW!$NE$2:$NE$200=BM$3)*(GMW!$ND$2:$ND$200=BM$4)*(GMW!$C$2:$C$200=BM$1),0),$F235-1966)</f>
        <v>1.1470070000000001</v>
      </c>
      <c r="BN235" s="5" cm="1">
        <f t="array" ref="BN235">INDEX(GMW!$A$2:$NF$200,MATCH(1,(GMW!$NE$2:$NE$200=BN$3)*(GMW!$ND$2:$ND$200=BN$4)*(GMW!$C$2:$C$200=BN$1),0),$F235-1966)</f>
        <v>2.5185050000000002</v>
      </c>
      <c r="BO235" s="5" cm="1">
        <f t="array" ref="BO235">INDEX(GMW!$A$2:$NF$200,MATCH(1,(GMW!$NE$2:$NE$200=BO$3)*(GMW!$ND$2:$ND$200=BO$4)*(GMW!$C$2:$C$200=BO$1),0),$F235-1966)</f>
        <v>1.756831</v>
      </c>
      <c r="BP235" s="5" cm="1">
        <f t="array" ref="BP235">INDEX(GMW!$A$2:$NF$200,MATCH(1,(GMW!$NE$2:$NE$200=BP$3)*(GMW!$ND$2:$ND$200=BP$4)*(GMW!$C$2:$C$200=BP$1),0),$F235-1966)</f>
        <v>3512158</v>
      </c>
      <c r="BQ235" s="5" cm="1">
        <f t="array" ref="BQ235">INDEX(GMW!$A$2:$NF$200,MATCH(1,(GMW!$NE$2:$NE$200=BQ$3)*(GMW!$ND$2:$ND$200=BQ$4)*(GMW!$C$2:$C$200=BQ$1),0),$F235-1966)</f>
        <v>53098.46</v>
      </c>
      <c r="BR235" s="5" cm="1">
        <f t="array" ref="BR235">INDEX(GMW!$A$2:$NF$200,MATCH(1,(GMW!$NE$2:$NE$200=BR$3)*(GMW!$ND$2:$ND$200=BR$4)*(GMW!$C$2:$C$200=BR$1),0),$F235-1966)</f>
        <v>1445066</v>
      </c>
      <c r="BS235" s="5" cm="1">
        <f t="array" ref="BS235">INDEX(GMW!$A$2:$NF$200,MATCH(1,(GMW!$NE$2:$NE$200=BS$3)*(GMW!$ND$2:$ND$200=BS$4)*(GMW!$C$2:$C$200=BS$1),0),$F235-1966)</f>
        <v>3845056</v>
      </c>
      <c r="BT235" s="5" cm="1">
        <f t="array" ref="BT235">INDEX(GMW!$A$2:$NF$200,MATCH(1,(GMW!$NE$2:$NE$200=BT$3)*(GMW!$ND$2:$ND$200=BT$4)*(GMW!$C$2:$C$200=BT$1),0),$F235-1966)</f>
        <v>1978205</v>
      </c>
      <c r="BU235" s="5" cm="1">
        <f t="array" ref="BU235">INDEX(GMW!$A$2:$NF$200,MATCH(1,(GMW!$NE$2:$NE$200=BU$3)*(GMW!$ND$2:$ND$200=BU$4)*(GMW!$C$2:$C$200=BU$1),0),$F235-1966)</f>
        <v>992.44069999999999</v>
      </c>
      <c r="BV235" s="5" cm="1">
        <f t="array" ref="BV235">INDEX(GMW!$A$2:$NF$200,MATCH(1,(GMW!$NE$2:$NE$200=BV$3)*(GMW!$ND$2:$ND$200=BV$4)*(GMW!$C$2:$C$200=BV$1),0),$F235-1966)</f>
        <v>3397607</v>
      </c>
      <c r="BW235" s="5" cm="1">
        <f t="array" ref="BW235">INDEX(GMW!$A$2:$NF$200,MATCH(1,(GMW!$NE$2:$NE$200=BW$3)*(GMW!$ND$2:$ND$200=BW$4)*(GMW!$C$2:$C$200=BW$1),0),$F235-1966)</f>
        <v>202.94220000000001</v>
      </c>
      <c r="BX235" s="5" cm="1">
        <f t="array" ref="BX235">INDEX(GMW!$A$2:$NF$200,MATCH(1,(GMW!$NE$2:$NE$200=BX$3)*(GMW!$ND$2:$ND$200=BX$4)*(GMW!$C$2:$C$200=BX$1),0),$F235-1966)</f>
        <v>1583134</v>
      </c>
      <c r="BY235" s="5" cm="1">
        <f t="array" ref="BY235">INDEX(GMW!$A$2:$NF$200,MATCH(1,(GMW!$NE$2:$NE$200=BY$3)*(GMW!$ND$2:$ND$200=BY$4)*(GMW!$C$2:$C$200=BY$1),0),$F235-1966)</f>
        <v>3273.0120000000002</v>
      </c>
      <c r="BZ235" s="5" cm="1">
        <f t="array" ref="BZ235">INDEX(GMW!$A$2:$NF$200,MATCH(1,(GMW!$NE$2:$NE$200=BZ$3)*(GMW!$ND$2:$ND$200=BZ$4)*(GMW!$C$2:$C$200=BZ$1),0),$F235-1966)</f>
        <v>4588.7610000000004</v>
      </c>
      <c r="CA235" s="5" cm="1">
        <f t="array" ref="CA235">INDEX(GMW!$A$2:$NF$200,MATCH(1,(GMW!$NE$2:$NE$200=CA$3)*(GMW!$ND$2:$ND$200=CA$4)*(GMW!$C$2:$C$200=CA$1),0),$F235-1966)</f>
        <v>3738.7629999999999</v>
      </c>
      <c r="CB235" s="5" cm="1">
        <f t="array" ref="CB235">INDEX(GMW!$A$2:$NF$200,MATCH(1,(GMW!$NE$2:$NE$200=CB$3)*(GMW!$ND$2:$ND$200=CB$4)*(GMW!$C$2:$C$200=CB$1),0),$F235-1966)</f>
        <v>1962.1980000000001</v>
      </c>
      <c r="CC235" s="5" cm="1">
        <f t="array" ref="CC235">INDEX(GMW!$A$2:$NF$200,MATCH(1,(GMW!$NE$2:$NE$200=CC$3)*(GMW!$ND$2:$ND$200=CC$4)*(GMW!$C$2:$C$200=CC$1),0),$F235-1966)</f>
        <v>636.13040000000001</v>
      </c>
      <c r="CD235" s="5" cm="1">
        <f t="array" ref="CD235">INDEX(GMW!$A$2:$NF$200,MATCH(1,(GMW!$NE$2:$NE$200=CD$3)*(GMW!$ND$2:$ND$200=CD$4)*(GMW!$C$2:$C$200=CD$1),0),$F235-1966)</f>
        <v>825.40869999999995</v>
      </c>
      <c r="CE235" s="5" cm="1">
        <f t="array" ref="CE235">INDEX(GMW!$A$2:$NF$200,MATCH(1,(GMW!$NE$2:$NE$200=CE$3)*(GMW!$ND$2:$ND$200=CE$4)*(GMW!$C$2:$C$200=CE$1),0),$F235-1966)</f>
        <v>672.01859999999999</v>
      </c>
      <c r="CF235" s="5" cm="1">
        <f t="array" ref="CF235">INDEX(GMW!$A$2:$NF$200,MATCH(1,(GMW!$NE$2:$NE$200=CF$3)*(GMW!$ND$2:$ND$200=CF$4)*(GMW!$C$2:$C$200=CF$1),0),$F235-1966)</f>
        <v>295.93950000000001</v>
      </c>
      <c r="CG235" s="5" cm="1">
        <f t="array" ref="CG235">INDEX(GMW!$A$2:$NF$200,MATCH(1,(GMW!$NE$2:$NE$200=CG$3)*(GMW!$ND$2:$ND$200=CG$4)*(GMW!$C$2:$C$200=CG$1),0),$F235-1966)</f>
        <v>158.35220000000001</v>
      </c>
      <c r="CH235" s="5" cm="1">
        <f t="array" ref="CH235">INDEX(GMW!$A$2:$NF$200,MATCH(1,(GMW!$NE$2:$NE$200=CH$3)*(GMW!$ND$2:$ND$200=CH$4)*(GMW!$C$2:$C$200=CH$1),0),$F235-1966)</f>
        <v>464.41199999999998</v>
      </c>
      <c r="CI235" s="5" cm="1">
        <f t="array" ref="CI235">INDEX(GMW!$A$2:$NF$200,MATCH(1,(GMW!$NE$2:$NE$200=CI$3)*(GMW!$ND$2:$ND$200=CI$4)*(GMW!$C$2:$C$200=CI$1),0),$F235-1966)</f>
        <v>295.34879999999998</v>
      </c>
      <c r="CJ235" s="5" cm="1">
        <f t="array" ref="CJ235">INDEX(GMW!$A$2:$NF$200,MATCH(1,(GMW!$NE$2:$NE$200=CJ$3)*(GMW!$ND$2:$ND$200=CJ$4)*(GMW!$C$2:$C$200=CJ$1),0),$F235-1966)</f>
        <v>897633.6</v>
      </c>
      <c r="CK235" s="5" cm="1">
        <f t="array" ref="CK235">INDEX(GMW!$A$2:$NF$200,MATCH(1,(GMW!$NE$2:$NE$200=CK$3)*(GMW!$ND$2:$ND$200=CK$4)*(GMW!$C$2:$C$200=CK$1),0),$F235-1966)</f>
        <v>9276.1669999999995</v>
      </c>
      <c r="CL235" s="5" cm="1">
        <f t="array" ref="CL235">INDEX(GMW!$A$2:$NF$200,MATCH(1,(GMW!$NE$2:$NE$200=CL$3)*(GMW!$ND$2:$ND$200=CL$4)*(GMW!$C$2:$C$200=CL$1),0),$F235-1966)</f>
        <v>168477</v>
      </c>
      <c r="CM235" s="5" cm="1">
        <f t="array" ref="CM235">INDEX(GMW!$A$2:$NF$200,MATCH(1,(GMW!$NE$2:$NE$200=CM$3)*(GMW!$ND$2:$ND$200=CM$4)*(GMW!$C$2:$C$200=CM$1),0),$F235-1966)</f>
        <v>947867.4</v>
      </c>
      <c r="CN235" s="5" cm="1">
        <f t="array" ref="CN235">INDEX(GMW!$A$2:$NF$200,MATCH(1,(GMW!$NE$2:$NE$200=CN$3)*(GMW!$ND$2:$ND$200=CN$4)*(GMW!$C$2:$C$200=CN$1),0),$F235-1966)</f>
        <v>867985.6</v>
      </c>
      <c r="CO235" s="5" cm="1">
        <f t="array" ref="CO235">INDEX(GMW!$A$2:$NF$200,MATCH(1,(GMW!$NE$2:$NE$200=CO$3)*(GMW!$ND$2:$ND$200=CO$4)*(GMW!$C$2:$C$200=CO$1),0),$F235-1966)</f>
        <v>914.86720000000003</v>
      </c>
      <c r="CP235" s="5" cm="1">
        <f t="array" ref="CP235">INDEX(GMW!$A$2:$NF$200,MATCH(1,(GMW!$NE$2:$NE$200=CP$3)*(GMW!$ND$2:$ND$200=CP$4)*(GMW!$C$2:$C$200=CP$1),0),$F235-1966)</f>
        <v>1978755</v>
      </c>
      <c r="CQ235" s="5" cm="1">
        <f t="array" ref="CQ235">INDEX(GMW!$A$2:$NF$200,MATCH(1,(GMW!$NE$2:$NE$200=CQ$3)*(GMW!$ND$2:$ND$200=CQ$4)*(GMW!$C$2:$C$200=CQ$1),0),$F235-1966)</f>
        <v>232.4117</v>
      </c>
      <c r="CR235" s="5" cm="1">
        <f t="array" ref="CR235">INDEX(GMW!$A$2:$NF$200,MATCH(1,(GMW!$NE$2:$NE$200=CR$3)*(GMW!$ND$2:$ND$200=CR$4)*(GMW!$C$2:$C$200=CR$1),0),$F235-1966)</f>
        <v>793654.2</v>
      </c>
      <c r="CS235" s="5" cm="1">
        <f t="array" ref="CS235">INDEX(GMW!$A$2:$NF$200,MATCH(1,(GMW!$NE$2:$NE$200=CS$3)*(GMW!$ND$2:$ND$200=CS$4)*(GMW!$C$2:$C$200=CS$1),0),$F235-1966)</f>
        <v>1351.164</v>
      </c>
      <c r="CT235" s="5" cm="1">
        <f t="array" ref="CT235">INDEX(GMW!$A$2:$NF$200,MATCH(1,(GMW!$NE$2:$NE$200=CT$3)*(GMW!$ND$2:$ND$200=CT$4)*(GMW!$C$2:$C$200=CT$1),0),$F235-1966)</f>
        <v>863.92179999999996</v>
      </c>
      <c r="CU235" s="5" cm="1">
        <f t="array" ref="CU235">INDEX(GMW!$A$2:$NF$200,MATCH(1,(GMW!$NE$2:$NE$200=CU$3)*(GMW!$ND$2:$ND$200=CU$4)*(GMW!$C$2:$C$200=CU$1),0),$F235-1966)</f>
        <v>624.66030000000001</v>
      </c>
      <c r="CV235" s="5" cm="1">
        <f t="array" ref="CV235">INDEX(GMW!$A$2:$NF$200,MATCH(1,(GMW!$NE$2:$NE$200=CV$3)*(GMW!$ND$2:$ND$200=CV$4)*(GMW!$C$2:$C$200=CV$1),0),$F235-1966)</f>
        <v>493.6678</v>
      </c>
      <c r="CW235" s="5" cm="1">
        <f t="array" ref="CW235">INDEX(GMW!$A$2:$NF$200,MATCH(1,(GMW!$NE$2:$NE$200=CW$3)*(GMW!$ND$2:$ND$200=CW$4)*(GMW!$C$2:$C$200=CW$1),0),$F235-1966)</f>
        <v>345.45710000000003</v>
      </c>
      <c r="CX235" s="5" cm="1">
        <f t="array" ref="CX235">INDEX(GMW!$A$2:$NF$200,MATCH(1,(GMW!$NE$2:$NE$200=CX$3)*(GMW!$ND$2:$ND$200=CX$4)*(GMW!$C$2:$C$200=CX$1),0),$F235-1966)</f>
        <v>188.9289</v>
      </c>
      <c r="CY235" s="5" cm="1">
        <f t="array" ref="CY235">INDEX(GMW!$A$2:$NF$200,MATCH(1,(GMW!$NE$2:$NE$200=CY$3)*(GMW!$ND$2:$ND$200=CY$4)*(GMW!$C$2:$C$200=CY$1),0),$F235-1966)</f>
        <v>149.09209999999999</v>
      </c>
      <c r="CZ235" s="5" cm="1">
        <f t="array" ref="CZ235">INDEX(GMW!$A$2:$NF$200,MATCH(1,(GMW!$NE$2:$NE$200=CZ$3)*(GMW!$ND$2:$ND$200=CZ$4)*(GMW!$C$2:$C$200=CZ$1),0),$F235-1966)</f>
        <v>81.130619999999993</v>
      </c>
      <c r="DA235" s="5" cm="1">
        <f t="array" ref="DA235">INDEX(GMW!$A$2:$NF$200,MATCH(1,(GMW!$NE$2:$NE$200=DA$3)*(GMW!$ND$2:$ND$200=DA$4)*(GMW!$C$2:$C$200=DA$1),0),$F235-1966)</f>
        <v>188.1045</v>
      </c>
      <c r="DB235" s="5" cm="1">
        <f t="array" ref="DB235">INDEX(GMW!$A$2:$NF$200,MATCH(1,(GMW!$NE$2:$NE$200=DB$3)*(GMW!$ND$2:$ND$200=DB$4)*(GMW!$C$2:$C$200=DB$1),0),$F235-1966)</f>
        <v>74.834860000000006</v>
      </c>
      <c r="DC235" s="5" cm="1">
        <f t="array" ref="DC235">INDEX(GMW!$A$2:$NF$200,MATCH(1,(GMW!$NE$2:$NE$200=DC$3)*(GMW!$ND$2:$ND$200=DC$4)*(GMW!$C$2:$C$200=DC$1),0),$F235-1966)</f>
        <v>87.586039999999997</v>
      </c>
    </row>
    <row r="236" spans="1:107" x14ac:dyDescent="0.25">
      <c r="B236" s="5">
        <f t="shared" ref="B236:D251" si="77">+B232+1</f>
        <v>2030</v>
      </c>
      <c r="C236" s="5">
        <f t="shared" si="77"/>
        <v>2030</v>
      </c>
      <c r="F236" s="5">
        <f t="shared" si="58"/>
        <v>2202</v>
      </c>
      <c r="G236" s="5" cm="1">
        <f t="array" ref="G236">INDEX(GMW!$A$2:$NF$200,MATCH(1,(GMW!$NE$2:$NE$200=G$3)*(GMW!$ND$2:$ND$200=G$4)*(GMW!$C$2:$C$200=G$1),0),$F236-1966)</f>
        <v>754173.7</v>
      </c>
      <c r="H236" s="5" cm="1">
        <f t="array" ref="H236">INDEX(GMW!$A$2:$NF$200,MATCH(1,(GMW!$NE$2:$NE$200=H$3)*(GMW!$ND$2:$ND$200=H$4)*(GMW!$C$2:$C$200=H$1),0),$F236-1966)</f>
        <v>442802.7</v>
      </c>
      <c r="I236" s="5" cm="1">
        <f t="array" ref="I236">INDEX(GMW!$A$2:$NF$200,MATCH(1,(GMW!$NE$2:$NE$200=I$3)*(GMW!$ND$2:$ND$200=I$4)*(GMW!$C$2:$C$200=I$1),0),$F236-1966)</f>
        <v>148537.70000000001</v>
      </c>
      <c r="J236" s="5" cm="1">
        <f t="array" ref="J236">INDEX(GMW!$A$2:$NF$200,MATCH(1,(GMW!$NE$2:$NE$200=J$3)*(GMW!$ND$2:$ND$200=J$4)*(GMW!$C$2:$C$200=J$1),0),$F236-1966)</f>
        <v>161603.20000000001</v>
      </c>
      <c r="K236" s="5" cm="1">
        <f t="array" ref="K236">INDEX(GMW!$A$2:$NF$200,MATCH(1,(GMW!$NE$2:$NE$200=K$3)*(GMW!$ND$2:$ND$200=K$4)*(GMW!$C$2:$C$200=K$1),0),$F236-1966)</f>
        <v>237499.9</v>
      </c>
      <c r="L236" s="5" cm="1">
        <f t="array" ref="L236">INDEX(GMW!$A$2:$NF$200,MATCH(1,(GMW!$NE$2:$NE$200=L$3)*(GMW!$ND$2:$ND$200=L$4)*(GMW!$C$2:$C$200=L$1),0),$F236-1966)</f>
        <v>253804.7</v>
      </c>
      <c r="M236" s="5" cm="1">
        <f t="array" ref="M236">INDEX(GMW!$A$2:$NF$200,MATCH(1,(GMW!$NE$2:$NE$200=M$3)*(GMW!$ND$2:$ND$200=M$4)*(GMW!$C$2:$C$200=M$1),0),$F236-1966)</f>
        <v>82319.08</v>
      </c>
      <c r="N236" s="5" cm="1">
        <f t="array" ref="N236">INDEX(GMW!$A$2:$NF$200,MATCH(1,(GMW!$NE$2:$NE$200=N$3)*(GMW!$ND$2:$ND$200=N$4)*(GMW!$C$2:$C$200=N$1),0),$F236-1966)</f>
        <v>26351.37</v>
      </c>
      <c r="O236" s="5" cm="1">
        <f t="array" ref="O236">INDEX(GMW!$A$2:$NF$200,MATCH(1,(GMW!$NE$2:$NE$200=O$3)*(GMW!$ND$2:$ND$200=O$4)*(GMW!$C$2:$C$200=O$1),0),$F236-1966)</f>
        <v>155.23779999999999</v>
      </c>
      <c r="P236" s="5" cm="1">
        <f t="array" ref="P236">INDEX(GMW!$A$2:$NF$200,MATCH(1,(GMW!$NE$2:$NE$200=P$3)*(GMW!$ND$2:$ND$200=P$4)*(GMW!$C$2:$C$200=P$1),0),$F236-1966)</f>
        <v>2.5</v>
      </c>
      <c r="Q236" s="5" cm="1">
        <f t="array" ref="Q236">INDEX(GMW!$A$2:$NF$200,MATCH(1,(GMW!$NE$2:$NE$200=Q$3)*(GMW!$ND$2:$ND$200=Q$4)*(GMW!$C$2:$C$200=Q$1),0),$F236-1966)</f>
        <v>3.5</v>
      </c>
      <c r="R236" s="5" cm="1">
        <f t="array" ref="R236">INDEX(GMW!$A$2:$NF$200,MATCH(1,(GMW!$NE$2:$NE$200=R$3)*(GMW!$ND$2:$ND$200=R$4)*(GMW!$C$2:$C$200=R$1),0),$F236-1966)</f>
        <v>155.23779999999999</v>
      </c>
      <c r="S236" s="5" cm="1">
        <f t="array" ref="S236">INDEX(GMW!$A$2:$NF$200,MATCH(1,(GMW!$NE$2:$NE$200=S$3)*(GMW!$ND$2:$ND$200=S$4)*(GMW!$C$2:$C$200=S$1),0),$F236-1966)</f>
        <v>38588.97</v>
      </c>
      <c r="T236" s="5" cm="1">
        <f t="array" ref="T236">INDEX(GMW!$A$2:$NF$200,MATCH(1,(GMW!$NE$2:$NE$200=T$3)*(GMW!$ND$2:$ND$200=T$4)*(GMW!$C$2:$C$200=T$1),0),$F236-1966)</f>
        <v>361.95499999999998</v>
      </c>
      <c r="U236" s="5" cm="1">
        <f t="array" ref="U236">INDEX(GMW!$A$2:$NF$200,MATCH(1,(GMW!$NE$2:$NE$200=U$3)*(GMW!$ND$2:$ND$200=U$4)*(GMW!$C$2:$C$200=U$1),0),$F236-1966)</f>
        <v>41.221080000000001</v>
      </c>
      <c r="V236" s="5" cm="1">
        <f t="array" ref="V236">INDEX(GMW!$A$2:$NF$200,MATCH(1,(GMW!$NE$2:$NE$200=V$3)*(GMW!$ND$2:$ND$200=V$4)*(GMW!$C$2:$C$200=V$1),0),$F236-1966)</f>
        <v>2377.48</v>
      </c>
      <c r="W236" s="5" cm="1">
        <f t="array" ref="W236">INDEX(GMW!$A$2:$NF$200,MATCH(1,(GMW!$NE$2:$NE$200=W$3)*(GMW!$ND$2:$ND$200=W$4)*(GMW!$C$2:$C$200=W$1),0),$F236-1966)</f>
        <v>135.58539999999999</v>
      </c>
      <c r="X236" s="5" cm="1">
        <f t="array" ref="X236">INDEX(GMW!$A$2:$NF$200,MATCH(1,(GMW!$NE$2:$NE$200=X$3)*(GMW!$ND$2:$ND$200=X$4)*(GMW!$C$2:$C$200=X$1),0),$F236-1966)</f>
        <v>253.05619999999999</v>
      </c>
      <c r="Y236" s="5" cm="1">
        <f t="array" ref="Y236">INDEX(GMW!$A$2:$NF$200,MATCH(1,(GMW!$NE$2:$NE$200=Y$3)*(GMW!$ND$2:$ND$200=Y$4)*(GMW!$C$2:$C$200=Y$1),0),$F236-1966)</f>
        <v>2397.5309999999999</v>
      </c>
      <c r="Z236" s="5" cm="1">
        <f t="array" ref="Z236">INDEX(GMW!$A$2:$NF$200,MATCH(1,(GMW!$NE$2:$NE$200=Z$3)*(GMW!$ND$2:$ND$200=Z$4)*(GMW!$C$2:$C$200=Z$1),0),$F236-1966)</f>
        <v>4873.7640000000001</v>
      </c>
      <c r="AA236" s="5" cm="1">
        <f t="array" ref="AA236">INDEX(GMW!$A$2:$NF$200,MATCH(1,(GMW!$NE$2:$NE$200=AA$3)*(GMW!$ND$2:$ND$200=AA$4)*(GMW!$C$2:$C$200=AA$1),0),$F236-1966)</f>
        <v>2022.0640000000001</v>
      </c>
      <c r="AB236" s="5" cm="1">
        <f t="array" ref="AB236">INDEX(GMW!$A$2:$NF$200,MATCH(1,(GMW!$NE$2:$NE$200=AB$3)*(GMW!$ND$2:$ND$200=AB$4)*(GMW!$C$2:$C$200=AB$1),0),$F236-1966)</f>
        <v>2785.444</v>
      </c>
      <c r="AC236" s="5" cm="1">
        <f t="array" ref="AC236">INDEX(GMW!$A$2:$NF$200,MATCH(1,(GMW!$NE$2:$NE$200=AC$3)*(GMW!$ND$2:$ND$200=AC$4)*(GMW!$C$2:$C$200=AC$1),0),$F236-1966)</f>
        <v>1749.788</v>
      </c>
      <c r="AD236" s="5" cm="1">
        <f t="array" ref="AD236">INDEX(GMW!$A$2:$NF$200,MATCH(1,(GMW!$NE$2:$NE$200=AD$3)*(GMW!$ND$2:$ND$200=AD$4)*(GMW!$C$2:$C$200=AD$1),0),$F236-1966)</f>
        <v>1201.502</v>
      </c>
      <c r="AE236" s="5" cm="1">
        <f t="array" ref="AE236">INDEX(GMW!$A$2:$NF$200,MATCH(1,(GMW!$NE$2:$NE$200=AE$3)*(GMW!$ND$2:$ND$200=AE$4)*(GMW!$C$2:$C$200=AE$1),0),$F236-1966)</f>
        <v>734.82740000000001</v>
      </c>
      <c r="AF236" s="5" cm="1">
        <f t="array" ref="AF236">INDEX(GMW!$A$2:$NF$200,MATCH(1,(GMW!$NE$2:$NE$200=AF$3)*(GMW!$ND$2:$ND$200=AF$4)*(GMW!$C$2:$C$200=AF$1),0),$F236-1966)</f>
        <v>3716.8</v>
      </c>
      <c r="AG236" s="5" cm="1">
        <f t="array" ref="AG236">INDEX(GMW!$A$2:$NF$200,MATCH(1,(GMW!$NE$2:$NE$200=AG$3)*(GMW!$ND$2:$ND$200=AG$4)*(GMW!$C$2:$C$200=AG$1),0),$F236-1966)</f>
        <v>3197.0990000000002</v>
      </c>
      <c r="AH236" s="5" cm="1">
        <f t="array" ref="AH236">INDEX(GMW!$A$2:$NF$200,MATCH(1,(GMW!$NE$2:$NE$200=AH$3)*(GMW!$ND$2:$ND$200=AH$4)*(GMW!$C$2:$C$200=AH$1),0),$F236-1966)</f>
        <v>1794.519</v>
      </c>
      <c r="AI236" s="5" cm="1">
        <f t="array" ref="AI236">INDEX(GMW!$A$2:$NF$200,MATCH(1,(GMW!$NE$2:$NE$200=AI$3)*(GMW!$ND$2:$ND$200=AI$4)*(GMW!$C$2:$C$200=AI$1),0),$F236-1966)</f>
        <v>3213.6170000000002</v>
      </c>
      <c r="AJ236" s="5" cm="1">
        <f t="array" ref="AJ236">INDEX(GMW!$A$2:$NF$200,MATCH(1,(GMW!$NE$2:$NE$200=AJ$3)*(GMW!$ND$2:$ND$200=AJ$4)*(GMW!$C$2:$C$200=AJ$1),0),$F236-1966)</f>
        <v>5441.0510000000004</v>
      </c>
      <c r="AK236" s="5" cm="1">
        <f t="array" ref="AK236">INDEX(GMW!$A$2:$NF$200,MATCH(1,(GMW!$NE$2:$NE$200=AK$3)*(GMW!$ND$2:$ND$200=AK$4)*(GMW!$C$2:$C$200=AK$1),0),$F236-1966)</f>
        <v>1201.2070000000001</v>
      </c>
      <c r="AL236" s="5" cm="1">
        <f t="array" ref="AL236">INDEX(GMW!$A$2:$NF$200,MATCH(1,(GMW!$NE$2:$NE$200=AL$3)*(GMW!$ND$2:$ND$200=AL$4)*(GMW!$C$2:$C$200=AL$1),0),$F236-1966)</f>
        <v>1090.463</v>
      </c>
      <c r="AM236" s="5" cm="1">
        <f t="array" ref="AM236">INDEX(GMW!$A$2:$NF$200,MATCH(1,(GMW!$NE$2:$NE$200=AM$3)*(GMW!$ND$2:$ND$200=AM$4)*(GMW!$C$2:$C$200=AM$1),0),$F236-1966)</f>
        <v>35570.75</v>
      </c>
      <c r="AN236" s="5" cm="1">
        <f t="array" ref="AN236">INDEX(GMW!$A$2:$NF$200,MATCH(1,(GMW!$NE$2:$NE$200=AN$3)*(GMW!$ND$2:$ND$200=AN$4)*(GMW!$C$2:$C$200=AN$1),0),$F236-1966)</f>
        <v>6300.7560000000003</v>
      </c>
      <c r="AO236" s="5" cm="1">
        <f t="array" ref="AO236">INDEX(GMW!$A$2:$NF$200,MATCH(1,(GMW!$NE$2:$NE$200=AO$3)*(GMW!$ND$2:$ND$200=AO$4)*(GMW!$C$2:$C$200=AO$1),0),$F236-1966)</f>
        <v>754173.7</v>
      </c>
      <c r="AP236" s="5" cm="1">
        <f t="array" ref="AP236">INDEX(GMW!$A$2:$NF$200,MATCH(1,(GMW!$NE$2:$NE$200=AP$3)*(GMW!$ND$2:$ND$200=AP$4)*(GMW!$C$2:$C$200=AP$1),0),$F236-1966)</f>
        <v>6640.5730000000003</v>
      </c>
      <c r="AQ236" s="5" cm="1">
        <f t="array" ref="AQ236">INDEX(GMW!$A$2:$NF$200,MATCH(1,(GMW!$NE$2:$NE$200=AQ$3)*(GMW!$ND$2:$ND$200=AQ$4)*(GMW!$C$2:$C$200=AQ$1),0),$F236-1966)</f>
        <v>142666.1</v>
      </c>
      <c r="AR236" s="5" cm="1">
        <f t="array" ref="AR236">INDEX(GMW!$A$2:$NF$200,MATCH(1,(GMW!$NE$2:$NE$200=AR$3)*(GMW!$ND$2:$ND$200=AR$4)*(GMW!$C$2:$C$200=AR$1),0),$F236-1966)</f>
        <v>974.178</v>
      </c>
      <c r="AS236" s="5" cm="1">
        <f t="array" ref="AS236">INDEX(GMW!$A$2:$NF$200,MATCH(1,(GMW!$NE$2:$NE$200=AS$3)*(GMW!$ND$2:$ND$200=AS$4)*(GMW!$C$2:$C$200=AS$1),0),$F236-1966)</f>
        <v>697.68</v>
      </c>
      <c r="AT236" s="5" cm="1">
        <f t="array" ref="AT236">INDEX(GMW!$A$2:$NF$200,MATCH(1,(GMW!$NE$2:$NE$200=AT$3)*(GMW!$ND$2:$ND$200=AT$4)*(GMW!$C$2:$C$200=AT$1),0),$F236-1966)</f>
        <v>503.10809999999998</v>
      </c>
      <c r="AU236" s="5" cm="1">
        <f t="array" ref="AU236">INDEX(GMW!$A$2:$NF$200,MATCH(1,(GMW!$NE$2:$NE$200=AU$3)*(GMW!$ND$2:$ND$200=AU$4)*(GMW!$C$2:$C$200=AU$1),0),$F236-1966)</f>
        <v>677848.4</v>
      </c>
      <c r="AV236" s="5" cm="1">
        <f t="array" ref="AV236">INDEX(GMW!$A$2:$NF$200,MATCH(1,(GMW!$NE$2:$NE$200=AV$3)*(GMW!$ND$2:$ND$200=AV$4)*(GMW!$C$2:$C$200=AV$1),0),$F236-1966)</f>
        <v>44091.5</v>
      </c>
      <c r="AW236" s="5" cm="1">
        <f t="array" ref="AW236">INDEX(GMW!$A$2:$NF$200,MATCH(1,(GMW!$NE$2:$NE$200=AW$3)*(GMW!$ND$2:$ND$200=AW$4)*(GMW!$C$2:$C$200=AW$1),0),$F236-1966)</f>
        <v>497.71100000000001</v>
      </c>
      <c r="AX236" s="5" cm="1">
        <f t="array" ref="AX236">INDEX(GMW!$A$2:$NF$200,MATCH(1,(GMW!$NE$2:$NE$200=AX$3)*(GMW!$ND$2:$ND$200=AX$4)*(GMW!$C$2:$C$200=AX$1),0),$F236-1966)</f>
        <v>6762.3339999999998</v>
      </c>
      <c r="AY236" s="5" cm="1">
        <f t="array" ref="AY236">INDEX(GMW!$A$2:$NF$200,MATCH(1,(GMW!$NE$2:$NE$200=AY$3)*(GMW!$ND$2:$ND$200=AY$4)*(GMW!$C$2:$C$200=AY$1),0),$F236-1966)</f>
        <v>31458.79</v>
      </c>
      <c r="AZ236" s="5" cm="1">
        <f t="array" ref="AZ236">INDEX(GMW!$A$2:$NF$200,MATCH(1,(GMW!$NE$2:$NE$200=AZ$3)*(GMW!$ND$2:$ND$200=AZ$4)*(GMW!$C$2:$C$200=AZ$1),0),$F236-1966)</f>
        <v>12407.33</v>
      </c>
      <c r="BA236" s="5" cm="1">
        <f t="array" ref="BA236">INDEX(GMW!$A$2:$NF$200,MATCH(1,(GMW!$NE$2:$NE$200=BA$3)*(GMW!$ND$2:$ND$200=BA$4)*(GMW!$C$2:$C$200=BA$1),0),$F236-1966)</f>
        <v>5.0595280000000002</v>
      </c>
      <c r="BB236" s="5" cm="1">
        <f t="array" ref="BB236">INDEX(GMW!$A$2:$NF$200,MATCH(1,(GMW!$NE$2:$NE$200=BB$3)*(GMW!$ND$2:$ND$200=BB$4)*(GMW!$C$2:$C$200=BB$1),0),$F236-1966)</f>
        <v>14353.79</v>
      </c>
      <c r="BC236" s="5" cm="1">
        <f t="array" ref="BC236">INDEX(GMW!$A$2:$NF$200,MATCH(1,(GMW!$NE$2:$NE$200=BC$3)*(GMW!$ND$2:$ND$200=BC$4)*(GMW!$C$2:$C$200=BC$1),0),$F236-1966)</f>
        <v>0.64645600000000003</v>
      </c>
      <c r="BD236" s="5" cm="1">
        <f t="array" ref="BD236">INDEX(GMW!$A$2:$NF$200,MATCH(1,(GMW!$NE$2:$NE$200=BD$3)*(GMW!$ND$2:$ND$200=BD$4)*(GMW!$C$2:$C$200=BD$1),0),$F236-1966)</f>
        <v>8537.9860000000008</v>
      </c>
      <c r="BE236" s="5" cm="1">
        <f t="array" ref="BE236">INDEX(GMW!$A$2:$NF$200,MATCH(1,(GMW!$NE$2:$NE$200=BE$3)*(GMW!$ND$2:$ND$200=BE$4)*(GMW!$C$2:$C$200=BE$1),0),$F236-1966)</f>
        <v>18.89508</v>
      </c>
      <c r="BF236" s="5" cm="1">
        <f t="array" ref="BF236">INDEX(GMW!$A$2:$NF$200,MATCH(1,(GMW!$NE$2:$NE$200=BF$3)*(GMW!$ND$2:$ND$200=BF$4)*(GMW!$C$2:$C$200=BF$1),0),$F236-1966)</f>
        <v>27.99709</v>
      </c>
      <c r="BG236" s="5" cm="1">
        <f t="array" ref="BG236">INDEX(GMW!$A$2:$NF$200,MATCH(1,(GMW!$NE$2:$NE$200=BG$3)*(GMW!$ND$2:$ND$200=BG$4)*(GMW!$C$2:$C$200=BG$1),0),$F236-1966)</f>
        <v>27.169129999999999</v>
      </c>
      <c r="BH236" s="5" cm="1">
        <f t="array" ref="BH236">INDEX(GMW!$A$2:$NF$200,MATCH(1,(GMW!$NE$2:$NE$200=BH$3)*(GMW!$ND$2:$ND$200=BH$4)*(GMW!$C$2:$C$200=BH$1),0),$F236-1966)</f>
        <v>13.85089</v>
      </c>
      <c r="BI236" s="5" cm="1">
        <f t="array" ref="BI236">INDEX(GMW!$A$2:$NF$200,MATCH(1,(GMW!$NE$2:$NE$200=BI$3)*(GMW!$ND$2:$ND$200=BI$4)*(GMW!$C$2:$C$200=BI$1),0),$F236-1966)</f>
        <v>3.4217040000000001</v>
      </c>
      <c r="BJ236" s="5" cm="1">
        <f t="array" ref="BJ236">INDEX(GMW!$A$2:$NF$200,MATCH(1,(GMW!$NE$2:$NE$200=BJ$3)*(GMW!$ND$2:$ND$200=BJ$4)*(GMW!$C$2:$C$200=BJ$1),0),$F236-1966)</f>
        <v>5.3274010000000001</v>
      </c>
      <c r="BK236" s="5" cm="1">
        <f t="array" ref="BK236">INDEX(GMW!$A$2:$NF$200,MATCH(1,(GMW!$NE$2:$NE$200=BK$3)*(GMW!$ND$2:$ND$200=BK$4)*(GMW!$C$2:$C$200=BK$1),0),$F236-1966)</f>
        <v>3.1519710000000001</v>
      </c>
      <c r="BL236" s="5" cm="1">
        <f t="array" ref="BL236">INDEX(GMW!$A$2:$NF$200,MATCH(1,(GMW!$NE$2:$NE$200=BL$3)*(GMW!$ND$2:$ND$200=BL$4)*(GMW!$C$2:$C$200=BL$1),0),$F236-1966)</f>
        <v>1.595386</v>
      </c>
      <c r="BM236" s="5" cm="1">
        <f t="array" ref="BM236">INDEX(GMW!$A$2:$NF$200,MATCH(1,(GMW!$NE$2:$NE$200=BM$3)*(GMW!$ND$2:$ND$200=BM$4)*(GMW!$C$2:$C$200=BM$1),0),$F236-1966)</f>
        <v>1.17554</v>
      </c>
      <c r="BN236" s="5" cm="1">
        <f t="array" ref="BN236">INDEX(GMW!$A$2:$NF$200,MATCH(1,(GMW!$NE$2:$NE$200=BN$3)*(GMW!$ND$2:$ND$200=BN$4)*(GMW!$C$2:$C$200=BN$1),0),$F236-1966)</f>
        <v>2.5474079999999999</v>
      </c>
      <c r="BO236" s="5" cm="1">
        <f t="array" ref="BO236">INDEX(GMW!$A$2:$NF$200,MATCH(1,(GMW!$NE$2:$NE$200=BO$3)*(GMW!$ND$2:$ND$200=BO$4)*(GMW!$C$2:$C$200=BO$1),0),$F236-1966)</f>
        <v>1.776051</v>
      </c>
      <c r="BP236" s="5" cm="1">
        <f t="array" ref="BP236">INDEX(GMW!$A$2:$NF$200,MATCH(1,(GMW!$NE$2:$NE$200=BP$3)*(GMW!$ND$2:$ND$200=BP$4)*(GMW!$C$2:$C$200=BP$1),0),$F236-1966)</f>
        <v>3553006</v>
      </c>
      <c r="BQ236" s="5" cm="1">
        <f t="array" ref="BQ236">INDEX(GMW!$A$2:$NF$200,MATCH(1,(GMW!$NE$2:$NE$200=BQ$3)*(GMW!$ND$2:$ND$200=BQ$4)*(GMW!$C$2:$C$200=BQ$1),0),$F236-1966)</f>
        <v>53817.68</v>
      </c>
      <c r="BR236" s="5" cm="1">
        <f t="array" ref="BR236">INDEX(GMW!$A$2:$NF$200,MATCH(1,(GMW!$NE$2:$NE$200=BR$3)*(GMW!$ND$2:$ND$200=BR$4)*(GMW!$C$2:$C$200=BR$1),0),$F236-1966)</f>
        <v>1449015</v>
      </c>
      <c r="BS236" s="5" cm="1">
        <f t="array" ref="BS236">INDEX(GMW!$A$2:$NF$200,MATCH(1,(GMW!$NE$2:$NE$200=BS$3)*(GMW!$ND$2:$ND$200=BS$4)*(GMW!$C$2:$C$200=BS$1),0),$F236-1966)</f>
        <v>3866308</v>
      </c>
      <c r="BT236" s="5" cm="1">
        <f t="array" ref="BT236">INDEX(GMW!$A$2:$NF$200,MATCH(1,(GMW!$NE$2:$NE$200=BT$3)*(GMW!$ND$2:$ND$200=BT$4)*(GMW!$C$2:$C$200=BT$1),0),$F236-1966)</f>
        <v>1975465</v>
      </c>
      <c r="BU236" s="5" cm="1">
        <f t="array" ref="BU236">INDEX(GMW!$A$2:$NF$200,MATCH(1,(GMW!$NE$2:$NE$200=BU$3)*(GMW!$ND$2:$ND$200=BU$4)*(GMW!$C$2:$C$200=BU$1),0),$F236-1966)</f>
        <v>999.09360000000004</v>
      </c>
      <c r="BV236" s="5" cm="1">
        <f t="array" ref="BV236">INDEX(GMW!$A$2:$NF$200,MATCH(1,(GMW!$NE$2:$NE$200=BV$3)*(GMW!$ND$2:$ND$200=BV$4)*(GMW!$C$2:$C$200=BV$1),0),$F236-1966)</f>
        <v>3409130</v>
      </c>
      <c r="BW236" s="5" cm="1">
        <f t="array" ref="BW236">INDEX(GMW!$A$2:$NF$200,MATCH(1,(GMW!$NE$2:$NE$200=BW$3)*(GMW!$ND$2:$ND$200=BW$4)*(GMW!$C$2:$C$200=BW$1),0),$F236-1966)</f>
        <v>203.6644</v>
      </c>
      <c r="BX236" s="5" cm="1">
        <f t="array" ref="BX236">INDEX(GMW!$A$2:$NF$200,MATCH(1,(GMW!$NE$2:$NE$200=BX$3)*(GMW!$ND$2:$ND$200=BX$4)*(GMW!$C$2:$C$200=BX$1),0),$F236-1966)</f>
        <v>1594000</v>
      </c>
      <c r="BY236" s="5" cm="1">
        <f t="array" ref="BY236">INDEX(GMW!$A$2:$NF$200,MATCH(1,(GMW!$NE$2:$NE$200=BY$3)*(GMW!$ND$2:$ND$200=BY$4)*(GMW!$C$2:$C$200=BY$1),0),$F236-1966)</f>
        <v>3318.9029999999998</v>
      </c>
      <c r="BZ236" s="5" cm="1">
        <f t="array" ref="BZ236">INDEX(GMW!$A$2:$NF$200,MATCH(1,(GMW!$NE$2:$NE$200=BZ$3)*(GMW!$ND$2:$ND$200=BZ$4)*(GMW!$C$2:$C$200=BZ$1),0),$F236-1966)</f>
        <v>4630.1509999999998</v>
      </c>
      <c r="CA236" s="5" cm="1">
        <f t="array" ref="CA236">INDEX(GMW!$A$2:$NF$200,MATCH(1,(GMW!$NE$2:$NE$200=CA$3)*(GMW!$ND$2:$ND$200=CA$4)*(GMW!$C$2:$C$200=CA$1),0),$F236-1966)</f>
        <v>3757.5</v>
      </c>
      <c r="CB236" s="5" cm="1">
        <f t="array" ref="CB236">INDEX(GMW!$A$2:$NF$200,MATCH(1,(GMW!$NE$2:$NE$200=CB$3)*(GMW!$ND$2:$ND$200=CB$4)*(GMW!$C$2:$C$200=CB$1),0),$F236-1966)</f>
        <v>1974.4090000000001</v>
      </c>
      <c r="CC236" s="5" cm="1">
        <f t="array" ref="CC236">INDEX(GMW!$A$2:$NF$200,MATCH(1,(GMW!$NE$2:$NE$200=CC$3)*(GMW!$ND$2:$ND$200=CC$4)*(GMW!$C$2:$C$200=CC$1),0),$F236-1966)</f>
        <v>639.95039999999995</v>
      </c>
      <c r="CD236" s="5" cm="1">
        <f t="array" ref="CD236">INDEX(GMW!$A$2:$NF$200,MATCH(1,(GMW!$NE$2:$NE$200=CD$3)*(GMW!$ND$2:$ND$200=CD$4)*(GMW!$C$2:$C$200=CD$1),0),$F236-1966)</f>
        <v>831.30899999999997</v>
      </c>
      <c r="CE236" s="5" cm="1">
        <f t="array" ref="CE236">INDEX(GMW!$A$2:$NF$200,MATCH(1,(GMW!$NE$2:$NE$200=CE$3)*(GMW!$ND$2:$ND$200=CE$4)*(GMW!$C$2:$C$200=CE$1),0),$F236-1966)</f>
        <v>675.37120000000004</v>
      </c>
      <c r="CF236" s="5" cm="1">
        <f t="array" ref="CF236">INDEX(GMW!$A$2:$NF$200,MATCH(1,(GMW!$NE$2:$NE$200=CF$3)*(GMW!$ND$2:$ND$200=CF$4)*(GMW!$C$2:$C$200=CF$1),0),$F236-1966)</f>
        <v>298.36680000000001</v>
      </c>
      <c r="CG236" s="5" cm="1">
        <f t="array" ref="CG236">INDEX(GMW!$A$2:$NF$200,MATCH(1,(GMW!$NE$2:$NE$200=CG$3)*(GMW!$ND$2:$ND$200=CG$4)*(GMW!$C$2:$C$200=CG$1),0),$F236-1966)</f>
        <v>160.12690000000001</v>
      </c>
      <c r="CH236" s="5" cm="1">
        <f t="array" ref="CH236">INDEX(GMW!$A$2:$NF$200,MATCH(1,(GMW!$NE$2:$NE$200=CH$3)*(GMW!$ND$2:$ND$200=CH$4)*(GMW!$C$2:$C$200=CH$1),0),$F236-1966)</f>
        <v>465.27249999999998</v>
      </c>
      <c r="CI236" s="5" cm="1">
        <f t="array" ref="CI236">INDEX(GMW!$A$2:$NF$200,MATCH(1,(GMW!$NE$2:$NE$200=CI$3)*(GMW!$ND$2:$ND$200=CI$4)*(GMW!$C$2:$C$200=CI$1),0),$F236-1966)</f>
        <v>296.44170000000003</v>
      </c>
      <c r="CJ236" s="5" cm="1">
        <f t="array" ref="CJ236">INDEX(GMW!$A$2:$NF$200,MATCH(1,(GMW!$NE$2:$NE$200=CJ$3)*(GMW!$ND$2:$ND$200=CJ$4)*(GMW!$C$2:$C$200=CJ$1),0),$F236-1966)</f>
        <v>905775.7</v>
      </c>
      <c r="CK236" s="5" cm="1">
        <f t="array" ref="CK236">INDEX(GMW!$A$2:$NF$200,MATCH(1,(GMW!$NE$2:$NE$200=CK$3)*(GMW!$ND$2:$ND$200=CK$4)*(GMW!$C$2:$C$200=CK$1),0),$F236-1966)</f>
        <v>9363.4709999999995</v>
      </c>
      <c r="CL236" s="5" cm="1">
        <f t="array" ref="CL236">INDEX(GMW!$A$2:$NF$200,MATCH(1,(GMW!$NE$2:$NE$200=CL$3)*(GMW!$ND$2:$ND$200=CL$4)*(GMW!$C$2:$C$200=CL$1),0),$F236-1966)</f>
        <v>169024</v>
      </c>
      <c r="CM236" s="5" cm="1">
        <f t="array" ref="CM236">INDEX(GMW!$A$2:$NF$200,MATCH(1,(GMW!$NE$2:$NE$200=CM$3)*(GMW!$ND$2:$ND$200=CM$4)*(GMW!$C$2:$C$200=CM$1),0),$F236-1966)</f>
        <v>956574.7</v>
      </c>
      <c r="CN236" s="5" cm="1">
        <f t="array" ref="CN236">INDEX(GMW!$A$2:$NF$200,MATCH(1,(GMW!$NE$2:$NE$200=CN$3)*(GMW!$ND$2:$ND$200=CN$4)*(GMW!$C$2:$C$200=CN$1),0),$F236-1966)</f>
        <v>878865.2</v>
      </c>
      <c r="CO236" s="5" cm="1">
        <f t="array" ref="CO236">INDEX(GMW!$A$2:$NF$200,MATCH(1,(GMW!$NE$2:$NE$200=CO$3)*(GMW!$ND$2:$ND$200=CO$4)*(GMW!$C$2:$C$200=CO$1),0),$F236-1966)</f>
        <v>923.59559999999999</v>
      </c>
      <c r="CP236" s="5" cm="1">
        <f t="array" ref="CP236">INDEX(GMW!$A$2:$NF$200,MATCH(1,(GMW!$NE$2:$NE$200=CP$3)*(GMW!$ND$2:$ND$200=CP$4)*(GMW!$C$2:$C$200=CP$1),0),$F236-1966)</f>
        <v>1996015</v>
      </c>
      <c r="CQ236" s="5" cm="1">
        <f t="array" ref="CQ236">INDEX(GMW!$A$2:$NF$200,MATCH(1,(GMW!$NE$2:$NE$200=CQ$3)*(GMW!$ND$2:$ND$200=CQ$4)*(GMW!$C$2:$C$200=CQ$1),0),$F236-1966)</f>
        <v>234.04150000000001</v>
      </c>
      <c r="CR236" s="5" cm="1">
        <f t="array" ref="CR236">INDEX(GMW!$A$2:$NF$200,MATCH(1,(GMW!$NE$2:$NE$200=CR$3)*(GMW!$ND$2:$ND$200=CR$4)*(GMW!$C$2:$C$200=CR$1),0),$F236-1966)</f>
        <v>801638.8</v>
      </c>
      <c r="CS236" s="5" cm="1">
        <f t="array" ref="CS236">INDEX(GMW!$A$2:$NF$200,MATCH(1,(GMW!$NE$2:$NE$200=CS$3)*(GMW!$ND$2:$ND$200=CS$4)*(GMW!$C$2:$C$200=CS$1),0),$F236-1966)</f>
        <v>1362.2829999999999</v>
      </c>
      <c r="CT236" s="5" cm="1">
        <f t="array" ref="CT236">INDEX(GMW!$A$2:$NF$200,MATCH(1,(GMW!$NE$2:$NE$200=CT$3)*(GMW!$ND$2:$ND$200=CT$4)*(GMW!$C$2:$C$200=CT$1),0),$F236-1966)</f>
        <v>871.28089999999997</v>
      </c>
      <c r="CU236" s="5" cm="1">
        <f t="array" ref="CU236">INDEX(GMW!$A$2:$NF$200,MATCH(1,(GMW!$NE$2:$NE$200=CU$3)*(GMW!$ND$2:$ND$200=CU$4)*(GMW!$C$2:$C$200=CU$1),0),$F236-1966)</f>
        <v>628.42729999999995</v>
      </c>
      <c r="CV236" s="5" cm="1">
        <f t="array" ref="CV236">INDEX(GMW!$A$2:$NF$200,MATCH(1,(GMW!$NE$2:$NE$200=CV$3)*(GMW!$ND$2:$ND$200=CV$4)*(GMW!$C$2:$C$200=CV$1),0),$F236-1966)</f>
        <v>497.38679999999999</v>
      </c>
      <c r="CW236" s="5" cm="1">
        <f t="array" ref="CW236">INDEX(GMW!$A$2:$NF$200,MATCH(1,(GMW!$NE$2:$NE$200=CW$3)*(GMW!$ND$2:$ND$200=CW$4)*(GMW!$C$2:$C$200=CW$1),0),$F236-1966)</f>
        <v>348.56560000000002</v>
      </c>
      <c r="CX236" s="5" cm="1">
        <f t="array" ref="CX236">INDEX(GMW!$A$2:$NF$200,MATCH(1,(GMW!$NE$2:$NE$200=CX$3)*(GMW!$ND$2:$ND$200=CX$4)*(GMW!$C$2:$C$200=CX$1),0),$F236-1966)</f>
        <v>190.86349999999999</v>
      </c>
      <c r="CY236" s="5" cm="1">
        <f t="array" ref="CY236">INDEX(GMW!$A$2:$NF$200,MATCH(1,(GMW!$NE$2:$NE$200=CY$3)*(GMW!$ND$2:$ND$200=CY$4)*(GMW!$C$2:$C$200=CY$1),0),$F236-1966)</f>
        <v>150.41679999999999</v>
      </c>
      <c r="CZ236" s="5" cm="1">
        <f t="array" ref="CZ236">INDEX(GMW!$A$2:$NF$200,MATCH(1,(GMW!$NE$2:$NE$200=CZ$3)*(GMW!$ND$2:$ND$200=CZ$4)*(GMW!$C$2:$C$200=CZ$1),0),$F236-1966)</f>
        <v>81.691569999999999</v>
      </c>
      <c r="DA236" s="5" cm="1">
        <f t="array" ref="DA236">INDEX(GMW!$A$2:$NF$200,MATCH(1,(GMW!$NE$2:$NE$200=DA$3)*(GMW!$ND$2:$ND$200=DA$4)*(GMW!$C$2:$C$200=DA$1),0),$F236-1966)</f>
        <v>190.1139</v>
      </c>
      <c r="DB236" s="5" cm="1">
        <f t="array" ref="DB236">INDEX(GMW!$A$2:$NF$200,MATCH(1,(GMW!$NE$2:$NE$200=DB$3)*(GMW!$ND$2:$ND$200=DB$4)*(GMW!$C$2:$C$200=DB$1),0),$F236-1966)</f>
        <v>75.431550000000001</v>
      </c>
      <c r="DC236" s="5" cm="1">
        <f t="array" ref="DC236">INDEX(GMW!$A$2:$NF$200,MATCH(1,(GMW!$NE$2:$NE$200=DC$3)*(GMW!$ND$2:$ND$200=DC$4)*(GMW!$C$2:$C$200=DC$1),0),$F236-1966)</f>
        <v>88.281859999999995</v>
      </c>
    </row>
    <row r="237" spans="1:107" x14ac:dyDescent="0.25">
      <c r="B237" s="5">
        <f t="shared" si="77"/>
        <v>2030</v>
      </c>
      <c r="C237" s="5">
        <f t="shared" si="77"/>
        <v>2030</v>
      </c>
      <c r="F237" s="5">
        <f t="shared" si="58"/>
        <v>2203</v>
      </c>
      <c r="G237" s="5" cm="1">
        <f t="array" ref="G237">INDEX(GMW!$A$2:$NF$200,MATCH(1,(GMW!$NE$2:$NE$200=G$3)*(GMW!$ND$2:$ND$200=G$4)*(GMW!$C$2:$C$200=G$1),0),$F237-1966)</f>
        <v>757114.9</v>
      </c>
      <c r="H237" s="5" cm="1">
        <f t="array" ref="H237">INDEX(GMW!$A$2:$NF$200,MATCH(1,(GMW!$NE$2:$NE$200=H$3)*(GMW!$ND$2:$ND$200=H$4)*(GMW!$C$2:$C$200=H$1),0),$F237-1966)</f>
        <v>444529.6</v>
      </c>
      <c r="I237" s="5" cm="1">
        <f t="array" ref="I237">INDEX(GMW!$A$2:$NF$200,MATCH(1,(GMW!$NE$2:$NE$200=I$3)*(GMW!$ND$2:$ND$200=I$4)*(GMW!$C$2:$C$200=I$1),0),$F237-1966)</f>
        <v>149279.1</v>
      </c>
      <c r="J237" s="5" cm="1">
        <f t="array" ref="J237">INDEX(GMW!$A$2:$NF$200,MATCH(1,(GMW!$NE$2:$NE$200=J$3)*(GMW!$ND$2:$ND$200=J$4)*(GMW!$C$2:$C$200=J$1),0),$F237-1966)</f>
        <v>162270</v>
      </c>
      <c r="K237" s="5" cm="1">
        <f t="array" ref="K237">INDEX(GMW!$A$2:$NF$200,MATCH(1,(GMW!$NE$2:$NE$200=K$3)*(GMW!$ND$2:$ND$200=K$4)*(GMW!$C$2:$C$200=K$1),0),$F237-1966)</f>
        <v>238287.3</v>
      </c>
      <c r="L237" s="5" cm="1">
        <f t="array" ref="L237">INDEX(GMW!$A$2:$NF$200,MATCH(1,(GMW!$NE$2:$NE$200=L$3)*(GMW!$ND$2:$ND$200=L$4)*(GMW!$C$2:$C$200=L$1),0),$F237-1966)</f>
        <v>254808.6</v>
      </c>
      <c r="M237" s="5" cm="1">
        <f t="array" ref="M237">INDEX(GMW!$A$2:$NF$200,MATCH(1,(GMW!$NE$2:$NE$200=M$3)*(GMW!$ND$2:$ND$200=M$4)*(GMW!$C$2:$C$200=M$1),0),$F237-1966)</f>
        <v>82821.23</v>
      </c>
      <c r="N237" s="5" cm="1">
        <f t="array" ref="N237">INDEX(GMW!$A$2:$NF$200,MATCH(1,(GMW!$NE$2:$NE$200=N$3)*(GMW!$ND$2:$ND$200=N$4)*(GMW!$C$2:$C$200=N$1),0),$F237-1966)</f>
        <v>26425.97</v>
      </c>
      <c r="O237" s="5" cm="1">
        <f t="array" ref="O237">INDEX(GMW!$A$2:$NF$200,MATCH(1,(GMW!$NE$2:$NE$200=O$3)*(GMW!$ND$2:$ND$200=O$4)*(GMW!$C$2:$C$200=O$1),0),$F237-1966)</f>
        <v>156.0624</v>
      </c>
      <c r="P237" s="5" cm="1">
        <f t="array" ref="P237">INDEX(GMW!$A$2:$NF$200,MATCH(1,(GMW!$NE$2:$NE$200=P$3)*(GMW!$ND$2:$ND$200=P$4)*(GMW!$C$2:$C$200=P$1),0),$F237-1966)</f>
        <v>2.5</v>
      </c>
      <c r="Q237" s="5" cm="1">
        <f t="array" ref="Q237">INDEX(GMW!$A$2:$NF$200,MATCH(1,(GMW!$NE$2:$NE$200=Q$3)*(GMW!$ND$2:$ND$200=Q$4)*(GMW!$C$2:$C$200=Q$1),0),$F237-1966)</f>
        <v>3.5</v>
      </c>
      <c r="R237" s="5" cm="1">
        <f t="array" ref="R237">INDEX(GMW!$A$2:$NF$200,MATCH(1,(GMW!$NE$2:$NE$200=R$3)*(GMW!$ND$2:$ND$200=R$4)*(GMW!$C$2:$C$200=R$1),0),$F237-1966)</f>
        <v>156.0624</v>
      </c>
      <c r="S237" s="5" cm="1">
        <f t="array" ref="S237">INDEX(GMW!$A$2:$NF$200,MATCH(1,(GMW!$NE$2:$NE$200=S$3)*(GMW!$ND$2:$ND$200=S$4)*(GMW!$C$2:$C$200=S$1),0),$F237-1966)</f>
        <v>38666.65</v>
      </c>
      <c r="T237" s="5" cm="1">
        <f t="array" ref="T237">INDEX(GMW!$A$2:$NF$200,MATCH(1,(GMW!$NE$2:$NE$200=T$3)*(GMW!$ND$2:$ND$200=T$4)*(GMW!$C$2:$C$200=T$1),0),$F237-1966)</f>
        <v>361.56740000000002</v>
      </c>
      <c r="U237" s="5" cm="1">
        <f t="array" ref="U237">INDEX(GMW!$A$2:$NF$200,MATCH(1,(GMW!$NE$2:$NE$200=U$3)*(GMW!$ND$2:$ND$200=U$4)*(GMW!$C$2:$C$200=U$1),0),$F237-1966)</f>
        <v>40.896700000000003</v>
      </c>
      <c r="V237" s="5" cm="1">
        <f t="array" ref="V237">INDEX(GMW!$A$2:$NF$200,MATCH(1,(GMW!$NE$2:$NE$200=V$3)*(GMW!$ND$2:$ND$200=V$4)*(GMW!$C$2:$C$200=V$1),0),$F237-1966)</f>
        <v>2366.1840000000002</v>
      </c>
      <c r="W237" s="5" cm="1">
        <f t="array" ref="W237">INDEX(GMW!$A$2:$NF$200,MATCH(1,(GMW!$NE$2:$NE$200=W$3)*(GMW!$ND$2:$ND$200=W$4)*(GMW!$C$2:$C$200=W$1),0),$F237-1966)</f>
        <v>135.4538</v>
      </c>
      <c r="X237" s="5" cm="1">
        <f t="array" ref="X237">INDEX(GMW!$A$2:$NF$200,MATCH(1,(GMW!$NE$2:$NE$200=X$3)*(GMW!$ND$2:$ND$200=X$4)*(GMW!$C$2:$C$200=X$1),0),$F237-1966)</f>
        <v>253.3099</v>
      </c>
      <c r="Y237" s="5" cm="1">
        <f t="array" ref="Y237">INDEX(GMW!$A$2:$NF$200,MATCH(1,(GMW!$NE$2:$NE$200=Y$3)*(GMW!$ND$2:$ND$200=Y$4)*(GMW!$C$2:$C$200=Y$1),0),$F237-1966)</f>
        <v>2404.8449999999998</v>
      </c>
      <c r="Z237" s="5" cm="1">
        <f t="array" ref="Z237">INDEX(GMW!$A$2:$NF$200,MATCH(1,(GMW!$NE$2:$NE$200=Z$3)*(GMW!$ND$2:$ND$200=Z$4)*(GMW!$C$2:$C$200=Z$1),0),$F237-1966)</f>
        <v>4883.3950000000004</v>
      </c>
      <c r="AA237" s="5" cm="1">
        <f t="array" ref="AA237">INDEX(GMW!$A$2:$NF$200,MATCH(1,(GMW!$NE$2:$NE$200=AA$3)*(GMW!$ND$2:$ND$200=AA$4)*(GMW!$C$2:$C$200=AA$1),0),$F237-1966)</f>
        <v>2027.1610000000001</v>
      </c>
      <c r="AB237" s="5" cm="1">
        <f t="array" ref="AB237">INDEX(GMW!$A$2:$NF$200,MATCH(1,(GMW!$NE$2:$NE$200=AB$3)*(GMW!$ND$2:$ND$200=AB$4)*(GMW!$C$2:$C$200=AB$1),0),$F237-1966)</f>
        <v>2792.1759999999999</v>
      </c>
      <c r="AC237" s="5" cm="1">
        <f t="array" ref="AC237">INDEX(GMW!$A$2:$NF$200,MATCH(1,(GMW!$NE$2:$NE$200=AC$3)*(GMW!$ND$2:$ND$200=AC$4)*(GMW!$C$2:$C$200=AC$1),0),$F237-1966)</f>
        <v>1754.4</v>
      </c>
      <c r="AD237" s="5" cm="1">
        <f t="array" ref="AD237">INDEX(GMW!$A$2:$NF$200,MATCH(1,(GMW!$NE$2:$NE$200=AD$3)*(GMW!$ND$2:$ND$200=AD$4)*(GMW!$C$2:$C$200=AD$1),0),$F237-1966)</f>
        <v>1202.9570000000001</v>
      </c>
      <c r="AE237" s="5" cm="1">
        <f t="array" ref="AE237">INDEX(GMW!$A$2:$NF$200,MATCH(1,(GMW!$NE$2:$NE$200=AE$3)*(GMW!$ND$2:$ND$200=AE$4)*(GMW!$C$2:$C$200=AE$1),0),$F237-1966)</f>
        <v>736.27589999999998</v>
      </c>
      <c r="AF237" s="5" cm="1">
        <f t="array" ref="AF237">INDEX(GMW!$A$2:$NF$200,MATCH(1,(GMW!$NE$2:$NE$200=AF$3)*(GMW!$ND$2:$ND$200=AF$4)*(GMW!$C$2:$C$200=AF$1),0),$F237-1966)</f>
        <v>3730.8029999999999</v>
      </c>
      <c r="AG237" s="5" cm="1">
        <f t="array" ref="AG237">INDEX(GMW!$A$2:$NF$200,MATCH(1,(GMW!$NE$2:$NE$200=AG$3)*(GMW!$ND$2:$ND$200=AG$4)*(GMW!$C$2:$C$200=AG$1),0),$F237-1966)</f>
        <v>3208.6550000000002</v>
      </c>
      <c r="AH237" s="5" cm="1">
        <f t="array" ref="AH237">INDEX(GMW!$A$2:$NF$200,MATCH(1,(GMW!$NE$2:$NE$200=AH$3)*(GMW!$ND$2:$ND$200=AH$4)*(GMW!$C$2:$C$200=AH$1),0),$F237-1966)</f>
        <v>1794.4690000000001</v>
      </c>
      <c r="AI237" s="5" cm="1">
        <f t="array" ref="AI237">INDEX(GMW!$A$2:$NF$200,MATCH(1,(GMW!$NE$2:$NE$200=AI$3)*(GMW!$ND$2:$ND$200=AI$4)*(GMW!$C$2:$C$200=AI$1),0),$F237-1966)</f>
        <v>3219.13</v>
      </c>
      <c r="AJ237" s="5" cm="1">
        <f t="array" ref="AJ237">INDEX(GMW!$A$2:$NF$200,MATCH(1,(GMW!$NE$2:$NE$200=AJ$3)*(GMW!$ND$2:$ND$200=AJ$4)*(GMW!$C$2:$C$200=AJ$1),0),$F237-1966)</f>
        <v>5458.4759999999997</v>
      </c>
      <c r="AK237" s="5" cm="1">
        <f t="array" ref="AK237">INDEX(GMW!$A$2:$NF$200,MATCH(1,(GMW!$NE$2:$NE$200=AK$3)*(GMW!$ND$2:$ND$200=AK$4)*(GMW!$C$2:$C$200=AK$1),0),$F237-1966)</f>
        <v>1204.367</v>
      </c>
      <c r="AL237" s="5" cm="1">
        <f t="array" ref="AL237">INDEX(GMW!$A$2:$NF$200,MATCH(1,(GMW!$NE$2:$NE$200=AL$3)*(GMW!$ND$2:$ND$200=AL$4)*(GMW!$C$2:$C$200=AL$1),0),$F237-1966)</f>
        <v>1092.1310000000001</v>
      </c>
      <c r="AM237" s="5" cm="1">
        <f t="array" ref="AM237">INDEX(GMW!$A$2:$NF$200,MATCH(1,(GMW!$NE$2:$NE$200=AM$3)*(GMW!$ND$2:$ND$200=AM$4)*(GMW!$C$2:$C$200=AM$1),0),$F237-1966)</f>
        <v>35642.35</v>
      </c>
      <c r="AN237" s="5" cm="1">
        <f t="array" ref="AN237">INDEX(GMW!$A$2:$NF$200,MATCH(1,(GMW!$NE$2:$NE$200=AN$3)*(GMW!$ND$2:$ND$200=AN$4)*(GMW!$C$2:$C$200=AN$1),0),$F237-1966)</f>
        <v>6316.0640000000003</v>
      </c>
      <c r="AO237" s="5" cm="1">
        <f t="array" ref="AO237">INDEX(GMW!$A$2:$NF$200,MATCH(1,(GMW!$NE$2:$NE$200=AO$3)*(GMW!$ND$2:$ND$200=AO$4)*(GMW!$C$2:$C$200=AO$1),0),$F237-1966)</f>
        <v>757114.9</v>
      </c>
      <c r="AP237" s="5" cm="1">
        <f t="array" ref="AP237">INDEX(GMW!$A$2:$NF$200,MATCH(1,(GMW!$NE$2:$NE$200=AP$3)*(GMW!$ND$2:$ND$200=AP$4)*(GMW!$C$2:$C$200=AP$1),0),$F237-1966)</f>
        <v>6671.7650000000003</v>
      </c>
      <c r="AQ237" s="5" cm="1">
        <f t="array" ref="AQ237">INDEX(GMW!$A$2:$NF$200,MATCH(1,(GMW!$NE$2:$NE$200=AQ$3)*(GMW!$ND$2:$ND$200=AQ$4)*(GMW!$C$2:$C$200=AQ$1),0),$F237-1966)</f>
        <v>142663.1</v>
      </c>
      <c r="AR237" s="5" cm="1">
        <f t="array" ref="AR237">INDEX(GMW!$A$2:$NF$200,MATCH(1,(GMW!$NE$2:$NE$200=AR$3)*(GMW!$ND$2:$ND$200=AR$4)*(GMW!$C$2:$C$200=AR$1),0),$F237-1966)</f>
        <v>976.5335</v>
      </c>
      <c r="AS237" s="5" cm="1">
        <f t="array" ref="AS237">INDEX(GMW!$A$2:$NF$200,MATCH(1,(GMW!$NE$2:$NE$200=AS$3)*(GMW!$ND$2:$ND$200=AS$4)*(GMW!$C$2:$C$200=AS$1),0),$F237-1966)</f>
        <v>699.88</v>
      </c>
      <c r="AT237" s="5" cm="1">
        <f t="array" ref="AT237">INDEX(GMW!$A$2:$NF$200,MATCH(1,(GMW!$NE$2:$NE$200=AT$3)*(GMW!$ND$2:$ND$200=AT$4)*(GMW!$C$2:$C$200=AT$1),0),$F237-1966)</f>
        <v>503.7373</v>
      </c>
      <c r="AU237" s="5" cm="1">
        <f t="array" ref="AU237">INDEX(GMW!$A$2:$NF$200,MATCH(1,(GMW!$NE$2:$NE$200=AU$3)*(GMW!$ND$2:$ND$200=AU$4)*(GMW!$C$2:$C$200=AU$1),0),$F237-1966)</f>
        <v>681022.4</v>
      </c>
      <c r="AV237" s="5" cm="1">
        <f t="array" ref="AV237">INDEX(GMW!$A$2:$NF$200,MATCH(1,(GMW!$NE$2:$NE$200=AV$3)*(GMW!$ND$2:$ND$200=AV$4)*(GMW!$C$2:$C$200=AV$1),0),$F237-1966)</f>
        <v>31772.81</v>
      </c>
      <c r="AW237" s="5" cm="1">
        <f t="array" ref="AW237">INDEX(GMW!$A$2:$NF$200,MATCH(1,(GMW!$NE$2:$NE$200=AW$3)*(GMW!$ND$2:$ND$200=AW$4)*(GMW!$C$2:$C$200=AW$1),0),$F237-1966)</f>
        <v>504.68090000000001</v>
      </c>
      <c r="AX237" s="5" cm="1">
        <f t="array" ref="AX237">INDEX(GMW!$A$2:$NF$200,MATCH(1,(GMW!$NE$2:$NE$200=AX$3)*(GMW!$ND$2:$ND$200=AX$4)*(GMW!$C$2:$C$200=AX$1),0),$F237-1966)</f>
        <v>6932.8050000000003</v>
      </c>
      <c r="AY237" s="5" cm="1">
        <f t="array" ref="AY237">INDEX(GMW!$A$2:$NF$200,MATCH(1,(GMW!$NE$2:$NE$200=AY$3)*(GMW!$ND$2:$ND$200=AY$4)*(GMW!$C$2:$C$200=AY$1),0),$F237-1966)</f>
        <v>31660.38</v>
      </c>
      <c r="AZ237" s="5" cm="1">
        <f t="array" ref="AZ237">INDEX(GMW!$A$2:$NF$200,MATCH(1,(GMW!$NE$2:$NE$200=AZ$3)*(GMW!$ND$2:$ND$200=AZ$4)*(GMW!$C$2:$C$200=AZ$1),0),$F237-1966)</f>
        <v>12291.6</v>
      </c>
      <c r="BA237" s="5" cm="1">
        <f t="array" ref="BA237">INDEX(GMW!$A$2:$NF$200,MATCH(1,(GMW!$NE$2:$NE$200=BA$3)*(GMW!$ND$2:$ND$200=BA$4)*(GMW!$C$2:$C$200=BA$1),0),$F237-1966)</f>
        <v>5.0692279999999998</v>
      </c>
      <c r="BB237" s="5" cm="1">
        <f t="array" ref="BB237">INDEX(GMW!$A$2:$NF$200,MATCH(1,(GMW!$NE$2:$NE$200=BB$3)*(GMW!$ND$2:$ND$200=BB$4)*(GMW!$C$2:$C$200=BB$1),0),$F237-1966)</f>
        <v>14441.55</v>
      </c>
      <c r="BC237" s="5" cm="1">
        <f t="array" ref="BC237">INDEX(GMW!$A$2:$NF$200,MATCH(1,(GMW!$NE$2:$NE$200=BC$3)*(GMW!$ND$2:$ND$200=BC$4)*(GMW!$C$2:$C$200=BC$1),0),$F237-1966)</f>
        <v>0.65098900000000004</v>
      </c>
      <c r="BD237" s="5" cm="1">
        <f t="array" ref="BD237">INDEX(GMW!$A$2:$NF$200,MATCH(1,(GMW!$NE$2:$NE$200=BD$3)*(GMW!$ND$2:$ND$200=BD$4)*(GMW!$C$2:$C$200=BD$1),0),$F237-1966)</f>
        <v>8530.6440000000002</v>
      </c>
      <c r="BE237" s="5" cm="1">
        <f t="array" ref="BE237">INDEX(GMW!$A$2:$NF$200,MATCH(1,(GMW!$NE$2:$NE$200=BE$3)*(GMW!$ND$2:$ND$200=BE$4)*(GMW!$C$2:$C$200=BE$1),0),$F237-1966)</f>
        <v>19.257819999999999</v>
      </c>
      <c r="BF237" s="5" cm="1">
        <f t="array" ref="BF237">INDEX(GMW!$A$2:$NF$200,MATCH(1,(GMW!$NE$2:$NE$200=BF$3)*(GMW!$ND$2:$ND$200=BF$4)*(GMW!$C$2:$C$200=BF$1),0),$F237-1966)</f>
        <v>28.52373</v>
      </c>
      <c r="BG237" s="5" cm="1">
        <f t="array" ref="BG237">INDEX(GMW!$A$2:$NF$200,MATCH(1,(GMW!$NE$2:$NE$200=BG$3)*(GMW!$ND$2:$ND$200=BG$4)*(GMW!$C$2:$C$200=BG$1),0),$F237-1966)</f>
        <v>27.378640000000001</v>
      </c>
      <c r="BH237" s="5" cm="1">
        <f t="array" ref="BH237">INDEX(GMW!$A$2:$NF$200,MATCH(1,(GMW!$NE$2:$NE$200=BH$3)*(GMW!$ND$2:$ND$200=BH$4)*(GMW!$C$2:$C$200=BH$1),0),$F237-1966)</f>
        <v>14.045669999999999</v>
      </c>
      <c r="BI237" s="5" cm="1">
        <f t="array" ref="BI237">INDEX(GMW!$A$2:$NF$200,MATCH(1,(GMW!$NE$2:$NE$200=BI$3)*(GMW!$ND$2:$ND$200=BI$4)*(GMW!$C$2:$C$200=BI$1),0),$F237-1966)</f>
        <v>3.471206</v>
      </c>
      <c r="BJ237" s="5" cm="1">
        <f t="array" ref="BJ237">INDEX(GMW!$A$2:$NF$200,MATCH(1,(GMW!$NE$2:$NE$200=BJ$3)*(GMW!$ND$2:$ND$200=BJ$4)*(GMW!$C$2:$C$200=BJ$1),0),$F237-1966)</f>
        <v>5.3990140000000002</v>
      </c>
      <c r="BK237" s="5" cm="1">
        <f t="array" ref="BK237">INDEX(GMW!$A$2:$NF$200,MATCH(1,(GMW!$NE$2:$NE$200=BK$3)*(GMW!$ND$2:$ND$200=BK$4)*(GMW!$C$2:$C$200=BK$1),0),$F237-1966)</f>
        <v>3.1911670000000001</v>
      </c>
      <c r="BL237" s="5" cm="1">
        <f t="array" ref="BL237">INDEX(GMW!$A$2:$NF$200,MATCH(1,(GMW!$NE$2:$NE$200=BL$3)*(GMW!$ND$2:$ND$200=BL$4)*(GMW!$C$2:$C$200=BL$1),0),$F237-1966)</f>
        <v>1.615129</v>
      </c>
      <c r="BM237" s="5" cm="1">
        <f t="array" ref="BM237">INDEX(GMW!$A$2:$NF$200,MATCH(1,(GMW!$NE$2:$NE$200=BM$3)*(GMW!$ND$2:$ND$200=BM$4)*(GMW!$C$2:$C$200=BM$1),0),$F237-1966)</f>
        <v>1.2048179999999999</v>
      </c>
      <c r="BN237" s="5" cm="1">
        <f t="array" ref="BN237">INDEX(GMW!$A$2:$NF$200,MATCH(1,(GMW!$NE$2:$NE$200=BN$3)*(GMW!$ND$2:$ND$200=BN$4)*(GMW!$C$2:$C$200=BN$1),0),$F237-1966)</f>
        <v>2.5766089999999999</v>
      </c>
      <c r="BO237" s="5" cm="1">
        <f t="array" ref="BO237">INDEX(GMW!$A$2:$NF$200,MATCH(1,(GMW!$NE$2:$NE$200=BO$3)*(GMW!$ND$2:$ND$200=BO$4)*(GMW!$C$2:$C$200=BO$1),0),$F237-1966)</f>
        <v>1.7954939999999999</v>
      </c>
      <c r="BP237" s="5" cm="1">
        <f t="array" ref="BP237">INDEX(GMW!$A$2:$NF$200,MATCH(1,(GMW!$NE$2:$NE$200=BP$3)*(GMW!$ND$2:$ND$200=BP$4)*(GMW!$C$2:$C$200=BP$1),0),$F237-1966)</f>
        <v>3567480</v>
      </c>
      <c r="BQ237" s="5" cm="1">
        <f t="array" ref="BQ237">INDEX(GMW!$A$2:$NF$200,MATCH(1,(GMW!$NE$2:$NE$200=BQ$3)*(GMW!$ND$2:$ND$200=BQ$4)*(GMW!$C$2:$C$200=BQ$1),0),$F237-1966)</f>
        <v>54550.21</v>
      </c>
      <c r="BR237" s="5" cm="1">
        <f t="array" ref="BR237">INDEX(GMW!$A$2:$NF$200,MATCH(1,(GMW!$NE$2:$NE$200=BR$3)*(GMW!$ND$2:$ND$200=BR$4)*(GMW!$C$2:$C$200=BR$1),0),$F237-1966)</f>
        <v>1452979</v>
      </c>
      <c r="BS237" s="5" cm="1">
        <f t="array" ref="BS237">INDEX(GMW!$A$2:$NF$200,MATCH(1,(GMW!$NE$2:$NE$200=BS$3)*(GMW!$ND$2:$ND$200=BS$4)*(GMW!$C$2:$C$200=BS$1),0),$F237-1966)</f>
        <v>3887305</v>
      </c>
      <c r="BT237" s="5" cm="1">
        <f t="array" ref="BT237">INDEX(GMW!$A$2:$NF$200,MATCH(1,(GMW!$NE$2:$NE$200=BT$3)*(GMW!$ND$2:$ND$200=BT$4)*(GMW!$C$2:$C$200=BT$1),0),$F237-1966)</f>
        <v>2009582</v>
      </c>
      <c r="BU237" s="5" cm="1">
        <f t="array" ref="BU237">INDEX(GMW!$A$2:$NF$200,MATCH(1,(GMW!$NE$2:$NE$200=BU$3)*(GMW!$ND$2:$ND$200=BU$4)*(GMW!$C$2:$C$200=BU$1),0),$F237-1966)</f>
        <v>1005.595</v>
      </c>
      <c r="BV237" s="5" cm="1">
        <f t="array" ref="BV237">INDEX(GMW!$A$2:$NF$200,MATCH(1,(GMW!$NE$2:$NE$200=BV$3)*(GMW!$ND$2:$ND$200=BV$4)*(GMW!$C$2:$C$200=BV$1),0),$F237-1966)</f>
        <v>3420913</v>
      </c>
      <c r="BW237" s="5" cm="1">
        <f t="array" ref="BW237">INDEX(GMW!$A$2:$NF$200,MATCH(1,(GMW!$NE$2:$NE$200=BW$3)*(GMW!$ND$2:$ND$200=BW$4)*(GMW!$C$2:$C$200=BW$1),0),$F237-1966)</f>
        <v>204.41829999999999</v>
      </c>
      <c r="BX237" s="5" cm="1">
        <f t="array" ref="BX237">INDEX(GMW!$A$2:$NF$200,MATCH(1,(GMW!$NE$2:$NE$200=BX$3)*(GMW!$ND$2:$ND$200=BX$4)*(GMW!$C$2:$C$200=BX$1),0),$F237-1966)</f>
        <v>1603999</v>
      </c>
      <c r="BY237" s="5" cm="1">
        <f t="array" ref="BY237">INDEX(GMW!$A$2:$NF$200,MATCH(1,(GMW!$NE$2:$NE$200=BY$3)*(GMW!$ND$2:$ND$200=BY$4)*(GMW!$C$2:$C$200=BY$1),0),$F237-1966)</f>
        <v>3363.7629999999999</v>
      </c>
      <c r="BZ237" s="5" cm="1">
        <f t="array" ref="BZ237">INDEX(GMW!$A$2:$NF$200,MATCH(1,(GMW!$NE$2:$NE$200=BZ$3)*(GMW!$ND$2:$ND$200=BZ$4)*(GMW!$C$2:$C$200=BZ$1),0),$F237-1966)</f>
        <v>4671.4260000000004</v>
      </c>
      <c r="CA237" s="5" cm="1">
        <f t="array" ref="CA237">INDEX(GMW!$A$2:$NF$200,MATCH(1,(GMW!$NE$2:$NE$200=CA$3)*(GMW!$ND$2:$ND$200=CA$4)*(GMW!$C$2:$C$200=CA$1),0),$F237-1966)</f>
        <v>3776.04</v>
      </c>
      <c r="CB237" s="5" cm="1">
        <f t="array" ref="CB237">INDEX(GMW!$A$2:$NF$200,MATCH(1,(GMW!$NE$2:$NE$200=CB$3)*(GMW!$ND$2:$ND$200=CB$4)*(GMW!$C$2:$C$200=CB$1),0),$F237-1966)</f>
        <v>1986.7280000000001</v>
      </c>
      <c r="CC237" s="5" cm="1">
        <f t="array" ref="CC237">INDEX(GMW!$A$2:$NF$200,MATCH(1,(GMW!$NE$2:$NE$200=CC$3)*(GMW!$ND$2:$ND$200=CC$4)*(GMW!$C$2:$C$200=CC$1),0),$F237-1966)</f>
        <v>643.87509999999997</v>
      </c>
      <c r="CD237" s="5" cm="1">
        <f t="array" ref="CD237">INDEX(GMW!$A$2:$NF$200,MATCH(1,(GMW!$NE$2:$NE$200=CD$3)*(GMW!$ND$2:$ND$200=CD$4)*(GMW!$C$2:$C$200=CD$1),0),$F237-1966)</f>
        <v>837.14610000000005</v>
      </c>
      <c r="CE237" s="5" cm="1">
        <f t="array" ref="CE237">INDEX(GMW!$A$2:$NF$200,MATCH(1,(GMW!$NE$2:$NE$200=CE$3)*(GMW!$ND$2:$ND$200=CE$4)*(GMW!$C$2:$C$200=CE$1),0),$F237-1966)</f>
        <v>678.68269999999995</v>
      </c>
      <c r="CF237" s="5" cm="1">
        <f t="array" ref="CF237">INDEX(GMW!$A$2:$NF$200,MATCH(1,(GMW!$NE$2:$NE$200=CF$3)*(GMW!$ND$2:$ND$200=CF$4)*(GMW!$C$2:$C$200=CF$1),0),$F237-1966)</f>
        <v>300.81950000000001</v>
      </c>
      <c r="CG237" s="5" cm="1">
        <f t="array" ref="CG237">INDEX(GMW!$A$2:$NF$200,MATCH(1,(GMW!$NE$2:$NE$200=CG$3)*(GMW!$ND$2:$ND$200=CG$4)*(GMW!$C$2:$C$200=CG$1),0),$F237-1966)</f>
        <v>162.03980000000001</v>
      </c>
      <c r="CH237" s="5" cm="1">
        <f t="array" ref="CH237">INDEX(GMW!$A$2:$NF$200,MATCH(1,(GMW!$NE$2:$NE$200=CH$3)*(GMW!$ND$2:$ND$200=CH$4)*(GMW!$C$2:$C$200=CH$1),0),$F237-1966)</f>
        <v>466.18740000000003</v>
      </c>
      <c r="CI237" s="5" cm="1">
        <f t="array" ref="CI237">INDEX(GMW!$A$2:$NF$200,MATCH(1,(GMW!$NE$2:$NE$200=CI$3)*(GMW!$ND$2:$ND$200=CI$4)*(GMW!$C$2:$C$200=CI$1),0),$F237-1966)</f>
        <v>297.58100000000002</v>
      </c>
      <c r="CJ237" s="5" cm="1">
        <f t="array" ref="CJ237">INDEX(GMW!$A$2:$NF$200,MATCH(1,(GMW!$NE$2:$NE$200=CJ$3)*(GMW!$ND$2:$ND$200=CJ$4)*(GMW!$C$2:$C$200=CJ$1),0),$F237-1966)</f>
        <v>914081.8</v>
      </c>
      <c r="CK237" s="5" cm="1">
        <f t="array" ref="CK237">INDEX(GMW!$A$2:$NF$200,MATCH(1,(GMW!$NE$2:$NE$200=CK$3)*(GMW!$ND$2:$ND$200=CK$4)*(GMW!$C$2:$C$200=CK$1),0),$F237-1966)</f>
        <v>9450.8119999999999</v>
      </c>
      <c r="CL237" s="5" cm="1">
        <f t="array" ref="CL237">INDEX(GMW!$A$2:$NF$200,MATCH(1,(GMW!$NE$2:$NE$200=CL$3)*(GMW!$ND$2:$ND$200=CL$4)*(GMW!$C$2:$C$200=CL$1),0),$F237-1966)</f>
        <v>169605.2</v>
      </c>
      <c r="CM237" s="5" cm="1">
        <f t="array" ref="CM237">INDEX(GMW!$A$2:$NF$200,MATCH(1,(GMW!$NE$2:$NE$200=CM$3)*(GMW!$ND$2:$ND$200=CM$4)*(GMW!$C$2:$C$200=CM$1),0),$F237-1966)</f>
        <v>965477.7</v>
      </c>
      <c r="CN237" s="5" cm="1">
        <f t="array" ref="CN237">INDEX(GMW!$A$2:$NF$200,MATCH(1,(GMW!$NE$2:$NE$200=CN$3)*(GMW!$ND$2:$ND$200=CN$4)*(GMW!$C$2:$C$200=CN$1),0),$F237-1966)</f>
        <v>889852</v>
      </c>
      <c r="CO237" s="5" cm="1">
        <f t="array" ref="CO237">INDEX(GMW!$A$2:$NF$200,MATCH(1,(GMW!$NE$2:$NE$200=CO$3)*(GMW!$ND$2:$ND$200=CO$4)*(GMW!$C$2:$C$200=CO$1),0),$F237-1966)</f>
        <v>932.22109999999998</v>
      </c>
      <c r="CP237" s="5" cm="1">
        <f t="array" ref="CP237">INDEX(GMW!$A$2:$NF$200,MATCH(1,(GMW!$NE$2:$NE$200=CP$3)*(GMW!$ND$2:$ND$200=CP$4)*(GMW!$C$2:$C$200=CP$1),0),$F237-1966)</f>
        <v>2013649</v>
      </c>
      <c r="CQ237" s="5" cm="1">
        <f t="array" ref="CQ237">INDEX(GMW!$A$2:$NF$200,MATCH(1,(GMW!$NE$2:$NE$200=CQ$3)*(GMW!$ND$2:$ND$200=CQ$4)*(GMW!$C$2:$C$200=CQ$1),0),$F237-1966)</f>
        <v>235.6823</v>
      </c>
      <c r="CR237" s="5" cm="1">
        <f t="array" ref="CR237">INDEX(GMW!$A$2:$NF$200,MATCH(1,(GMW!$NE$2:$NE$200=CR$3)*(GMW!$ND$2:$ND$200=CR$4)*(GMW!$C$2:$C$200=CR$1),0),$F237-1966)</f>
        <v>809440.1</v>
      </c>
      <c r="CS237" s="5" cm="1">
        <f t="array" ref="CS237">INDEX(GMW!$A$2:$NF$200,MATCH(1,(GMW!$NE$2:$NE$200=CS$3)*(GMW!$ND$2:$ND$200=CS$4)*(GMW!$C$2:$C$200=CS$1),0),$F237-1966)</f>
        <v>1373.5029999999999</v>
      </c>
      <c r="CT237" s="5" cm="1">
        <f t="array" ref="CT237">INDEX(GMW!$A$2:$NF$200,MATCH(1,(GMW!$NE$2:$NE$200=CT$3)*(GMW!$ND$2:$ND$200=CT$4)*(GMW!$C$2:$C$200=CT$1),0),$F237-1966)</f>
        <v>878.64350000000002</v>
      </c>
      <c r="CU237" s="5" cm="1">
        <f t="array" ref="CU237">INDEX(GMW!$A$2:$NF$200,MATCH(1,(GMW!$NE$2:$NE$200=CU$3)*(GMW!$ND$2:$ND$200=CU$4)*(GMW!$C$2:$C$200=CU$1),0),$F237-1966)</f>
        <v>631.6857</v>
      </c>
      <c r="CV237" s="5" cm="1">
        <f t="array" ref="CV237">INDEX(GMW!$A$2:$NF$200,MATCH(1,(GMW!$NE$2:$NE$200=CV$3)*(GMW!$ND$2:$ND$200=CV$4)*(GMW!$C$2:$C$200=CV$1),0),$F237-1966)</f>
        <v>501.07150000000001</v>
      </c>
      <c r="CW237" s="5" cm="1">
        <f t="array" ref="CW237">INDEX(GMW!$A$2:$NF$200,MATCH(1,(GMW!$NE$2:$NE$200=CW$3)*(GMW!$ND$2:$ND$200=CW$4)*(GMW!$C$2:$C$200=CW$1),0),$F237-1966)</f>
        <v>351.6345</v>
      </c>
      <c r="CX237" s="5" cm="1">
        <f t="array" ref="CX237">INDEX(GMW!$A$2:$NF$200,MATCH(1,(GMW!$NE$2:$NE$200=CX$3)*(GMW!$ND$2:$ND$200=CX$4)*(GMW!$C$2:$C$200=CX$1),0),$F237-1966)</f>
        <v>192.68350000000001</v>
      </c>
      <c r="CY237" s="5" cm="1">
        <f t="array" ref="CY237">INDEX(GMW!$A$2:$NF$200,MATCH(1,(GMW!$NE$2:$NE$200=CY$3)*(GMW!$ND$2:$ND$200=CY$4)*(GMW!$C$2:$C$200=CY$1),0),$F237-1966)</f>
        <v>151.7465</v>
      </c>
      <c r="CZ237" s="5" cm="1">
        <f t="array" ref="CZ237">INDEX(GMW!$A$2:$NF$200,MATCH(1,(GMW!$NE$2:$NE$200=CZ$3)*(GMW!$ND$2:$ND$200=CZ$4)*(GMW!$C$2:$C$200=CZ$1),0),$F237-1966)</f>
        <v>82.257570000000001</v>
      </c>
      <c r="DA237" s="5" cm="1">
        <f t="array" ref="DA237">INDEX(GMW!$A$2:$NF$200,MATCH(1,(GMW!$NE$2:$NE$200=DA$3)*(GMW!$ND$2:$ND$200=DA$4)*(GMW!$C$2:$C$200=DA$1),0),$F237-1966)</f>
        <v>192.1387</v>
      </c>
      <c r="DB237" s="5" cm="1">
        <f t="array" ref="DB237">INDEX(GMW!$A$2:$NF$200,MATCH(1,(GMW!$NE$2:$NE$200=DB$3)*(GMW!$ND$2:$ND$200=DB$4)*(GMW!$C$2:$C$200=DB$1),0),$F237-1966)</f>
        <v>76.021079999999998</v>
      </c>
      <c r="DC237" s="5" cm="1">
        <f t="array" ref="DC237">INDEX(GMW!$A$2:$NF$200,MATCH(1,(GMW!$NE$2:$NE$200=DC$3)*(GMW!$ND$2:$ND$200=DC$4)*(GMW!$C$2:$C$200=DC$1),0),$F237-1966)</f>
        <v>88.979240000000004</v>
      </c>
    </row>
    <row r="238" spans="1:107" x14ac:dyDescent="0.25">
      <c r="B238" s="5">
        <f t="shared" si="77"/>
        <v>2030</v>
      </c>
      <c r="C238" s="5">
        <f t="shared" si="77"/>
        <v>2030</v>
      </c>
      <c r="E238" s="5">
        <f t="shared" ref="E238" si="78">+E234+1</f>
        <v>2030</v>
      </c>
      <c r="F238" s="5">
        <f t="shared" si="58"/>
        <v>2204</v>
      </c>
      <c r="G238" s="5" cm="1">
        <f t="array" ref="G238">INDEX(GMW!$A$2:$NF$200,MATCH(1,(GMW!$NE$2:$NE$200=G$3)*(GMW!$ND$2:$ND$200=G$4)*(GMW!$C$2:$C$200=G$1),0),$F238-1966)</f>
        <v>760181.3</v>
      </c>
      <c r="H238" s="5" cm="1">
        <f t="array" ref="H238">INDEX(GMW!$A$2:$NF$200,MATCH(1,(GMW!$NE$2:$NE$200=H$3)*(GMW!$ND$2:$ND$200=H$4)*(GMW!$C$2:$C$200=H$1),0),$F238-1966)</f>
        <v>446307.7</v>
      </c>
      <c r="I238" s="5" cm="1">
        <f t="array" ref="I238">INDEX(GMW!$A$2:$NF$200,MATCH(1,(GMW!$NE$2:$NE$200=I$3)*(GMW!$ND$2:$ND$200=I$4)*(GMW!$C$2:$C$200=I$1),0),$F238-1966)</f>
        <v>150028.5</v>
      </c>
      <c r="J238" s="5" cm="1">
        <f t="array" ref="J238">INDEX(GMW!$A$2:$NF$200,MATCH(1,(GMW!$NE$2:$NE$200=J$3)*(GMW!$ND$2:$ND$200=J$4)*(GMW!$C$2:$C$200=J$1),0),$F238-1966)</f>
        <v>162945.9</v>
      </c>
      <c r="K238" s="5" cm="1">
        <f t="array" ref="K238">INDEX(GMW!$A$2:$NF$200,MATCH(1,(GMW!$NE$2:$NE$200=K$3)*(GMW!$ND$2:$ND$200=K$4)*(GMW!$C$2:$C$200=K$1),0),$F238-1966)</f>
        <v>239086.8</v>
      </c>
      <c r="L238" s="5" cm="1">
        <f t="array" ref="L238">INDEX(GMW!$A$2:$NF$200,MATCH(1,(GMW!$NE$2:$NE$200=L$3)*(GMW!$ND$2:$ND$200=L$4)*(GMW!$C$2:$C$200=L$1),0),$F238-1966)</f>
        <v>255817</v>
      </c>
      <c r="M238" s="5" cm="1">
        <f t="array" ref="M238">INDEX(GMW!$A$2:$NF$200,MATCH(1,(GMW!$NE$2:$NE$200=M$3)*(GMW!$ND$2:$ND$200=M$4)*(GMW!$C$2:$C$200=M$1),0),$F238-1966)</f>
        <v>83326.44</v>
      </c>
      <c r="N238" s="5" cm="1">
        <f t="array" ref="N238">INDEX(GMW!$A$2:$NF$200,MATCH(1,(GMW!$NE$2:$NE$200=N$3)*(GMW!$ND$2:$ND$200=N$4)*(GMW!$C$2:$C$200=N$1),0),$F238-1966)</f>
        <v>26504.91</v>
      </c>
      <c r="O238" s="5" cm="1">
        <f t="array" ref="O238">INDEX(GMW!$A$2:$NF$200,MATCH(1,(GMW!$NE$2:$NE$200=O$3)*(GMW!$ND$2:$ND$200=O$4)*(GMW!$C$2:$C$200=O$1),0),$F238-1966)</f>
        <v>156.7029</v>
      </c>
      <c r="P238" s="5" cm="1">
        <f t="array" ref="P238">INDEX(GMW!$A$2:$NF$200,MATCH(1,(GMW!$NE$2:$NE$200=P$3)*(GMW!$ND$2:$ND$200=P$4)*(GMW!$C$2:$C$200=P$1),0),$F238-1966)</f>
        <v>2.5</v>
      </c>
      <c r="Q238" s="5" cm="1">
        <f t="array" ref="Q238">INDEX(GMW!$A$2:$NF$200,MATCH(1,(GMW!$NE$2:$NE$200=Q$3)*(GMW!$ND$2:$ND$200=Q$4)*(GMW!$C$2:$C$200=Q$1),0),$F238-1966)</f>
        <v>3.5</v>
      </c>
      <c r="R238" s="5" cm="1">
        <f t="array" ref="R238">INDEX(GMW!$A$2:$NF$200,MATCH(1,(GMW!$NE$2:$NE$200=R$3)*(GMW!$ND$2:$ND$200=R$4)*(GMW!$C$2:$C$200=R$1),0),$F238-1966)</f>
        <v>156.7029</v>
      </c>
      <c r="S238" s="5" cm="1">
        <f t="array" ref="S238">INDEX(GMW!$A$2:$NF$200,MATCH(1,(GMW!$NE$2:$NE$200=S$3)*(GMW!$ND$2:$ND$200=S$4)*(GMW!$C$2:$C$200=S$1),0),$F238-1966)</f>
        <v>38747.29</v>
      </c>
      <c r="T238" s="5" cm="1">
        <f t="array" ref="T238">INDEX(GMW!$A$2:$NF$200,MATCH(1,(GMW!$NE$2:$NE$200=T$3)*(GMW!$ND$2:$ND$200=T$4)*(GMW!$C$2:$C$200=T$1),0),$F238-1966)</f>
        <v>361.19229999999999</v>
      </c>
      <c r="U238" s="5" cm="1">
        <f t="array" ref="U238">INDEX(GMW!$A$2:$NF$200,MATCH(1,(GMW!$NE$2:$NE$200=U$3)*(GMW!$ND$2:$ND$200=U$4)*(GMW!$C$2:$C$200=U$1),0),$F238-1966)</f>
        <v>40.576050000000002</v>
      </c>
      <c r="V238" s="5" cm="1">
        <f t="array" ref="V238">INDEX(GMW!$A$2:$NF$200,MATCH(1,(GMW!$NE$2:$NE$200=V$3)*(GMW!$ND$2:$ND$200=V$4)*(GMW!$C$2:$C$200=V$1),0),$F238-1966)</f>
        <v>2355.3130000000001</v>
      </c>
      <c r="W238" s="5" cm="1">
        <f t="array" ref="W238">INDEX(GMW!$A$2:$NF$200,MATCH(1,(GMW!$NE$2:$NE$200=W$3)*(GMW!$ND$2:$ND$200=W$4)*(GMW!$C$2:$C$200=W$1),0),$F238-1966)</f>
        <v>135.31880000000001</v>
      </c>
      <c r="X238" s="5" cm="1">
        <f t="array" ref="X238">INDEX(GMW!$A$2:$NF$200,MATCH(1,(GMW!$NE$2:$NE$200=X$3)*(GMW!$ND$2:$ND$200=X$4)*(GMW!$C$2:$C$200=X$1),0),$F238-1966)</f>
        <v>253.52719999999999</v>
      </c>
      <c r="Y238" s="5" cm="1">
        <f t="array" ref="Y238">INDEX(GMW!$A$2:$NF$200,MATCH(1,(GMW!$NE$2:$NE$200=Y$3)*(GMW!$ND$2:$ND$200=Y$4)*(GMW!$C$2:$C$200=Y$1),0),$F238-1966)</f>
        <v>2412.4879999999998</v>
      </c>
      <c r="Z238" s="5" cm="1">
        <f t="array" ref="Z238">INDEX(GMW!$A$2:$NF$200,MATCH(1,(GMW!$NE$2:$NE$200=Z$3)*(GMW!$ND$2:$ND$200=Z$4)*(GMW!$C$2:$C$200=Z$1),0),$F238-1966)</f>
        <v>4893.4089999999997</v>
      </c>
      <c r="AA238" s="5" cm="1">
        <f t="array" ref="AA238">INDEX(GMW!$A$2:$NF$200,MATCH(1,(GMW!$NE$2:$NE$200=AA$3)*(GMW!$ND$2:$ND$200=AA$4)*(GMW!$C$2:$C$200=AA$1),0),$F238-1966)</f>
        <v>2032.3209999999999</v>
      </c>
      <c r="AB238" s="5" cm="1">
        <f t="array" ref="AB238">INDEX(GMW!$A$2:$NF$200,MATCH(1,(GMW!$NE$2:$NE$200=AB$3)*(GMW!$ND$2:$ND$200=AB$4)*(GMW!$C$2:$C$200=AB$1),0),$F238-1966)</f>
        <v>2798.9270000000001</v>
      </c>
      <c r="AC238" s="5" cm="1">
        <f t="array" ref="AC238">INDEX(GMW!$A$2:$NF$200,MATCH(1,(GMW!$NE$2:$NE$200=AC$3)*(GMW!$ND$2:$ND$200=AC$4)*(GMW!$C$2:$C$200=AC$1),0),$F238-1966)</f>
        <v>1759.2329999999999</v>
      </c>
      <c r="AD238" s="5" cm="1">
        <f t="array" ref="AD238">INDEX(GMW!$A$2:$NF$200,MATCH(1,(GMW!$NE$2:$NE$200=AD$3)*(GMW!$ND$2:$ND$200=AD$4)*(GMW!$C$2:$C$200=AD$1),0),$F238-1966)</f>
        <v>1204.511</v>
      </c>
      <c r="AE238" s="5" cm="1">
        <f t="array" ref="AE238">INDEX(GMW!$A$2:$NF$200,MATCH(1,(GMW!$NE$2:$NE$200=AE$3)*(GMW!$ND$2:$ND$200=AE$4)*(GMW!$C$2:$C$200=AE$1),0),$F238-1966)</f>
        <v>737.8021</v>
      </c>
      <c r="AF238" s="5" cm="1">
        <f t="array" ref="AF238">INDEX(GMW!$A$2:$NF$200,MATCH(1,(GMW!$NE$2:$NE$200=AF$3)*(GMW!$ND$2:$ND$200=AF$4)*(GMW!$C$2:$C$200=AF$1),0),$F238-1966)</f>
        <v>3745.2489999999998</v>
      </c>
      <c r="AG238" s="5" cm="1">
        <f t="array" ref="AG238">INDEX(GMW!$A$2:$NF$200,MATCH(1,(GMW!$NE$2:$NE$200=AG$3)*(GMW!$ND$2:$ND$200=AG$4)*(GMW!$C$2:$C$200=AG$1),0),$F238-1966)</f>
        <v>3220.5070000000001</v>
      </c>
      <c r="AH238" s="5" cm="1">
        <f t="array" ref="AH238">INDEX(GMW!$A$2:$NF$200,MATCH(1,(GMW!$NE$2:$NE$200=AH$3)*(GMW!$ND$2:$ND$200=AH$4)*(GMW!$C$2:$C$200=AH$1),0),$F238-1966)</f>
        <v>1794.501</v>
      </c>
      <c r="AI238" s="5" cm="1">
        <f t="array" ref="AI238">INDEX(GMW!$A$2:$NF$200,MATCH(1,(GMW!$NE$2:$NE$200=AI$3)*(GMW!$ND$2:$ND$200=AI$4)*(GMW!$C$2:$C$200=AI$1),0),$F238-1966)</f>
        <v>3224.8809999999999</v>
      </c>
      <c r="AJ238" s="5" cm="1">
        <f t="array" ref="AJ238">INDEX(GMW!$A$2:$NF$200,MATCH(1,(GMW!$NE$2:$NE$200=AJ$3)*(GMW!$ND$2:$ND$200=AJ$4)*(GMW!$C$2:$C$200=AJ$1),0),$F238-1966)</f>
        <v>5476.0870000000004</v>
      </c>
      <c r="AK238" s="5" cm="1">
        <f t="array" ref="AK238">INDEX(GMW!$A$2:$NF$200,MATCH(1,(GMW!$NE$2:$NE$200=AK$3)*(GMW!$ND$2:$ND$200=AK$4)*(GMW!$C$2:$C$200=AK$1),0),$F238-1966)</f>
        <v>1207.5920000000001</v>
      </c>
      <c r="AL238" s="5" cm="1">
        <f t="array" ref="AL238">INDEX(GMW!$A$2:$NF$200,MATCH(1,(GMW!$NE$2:$NE$200=AL$3)*(GMW!$ND$2:$ND$200=AL$4)*(GMW!$C$2:$C$200=AL$1),0),$F238-1966)</f>
        <v>1093.8530000000001</v>
      </c>
      <c r="AM238" s="5" cm="1">
        <f t="array" ref="AM238">INDEX(GMW!$A$2:$NF$200,MATCH(1,(GMW!$NE$2:$NE$200=AM$3)*(GMW!$ND$2:$ND$200=AM$4)*(GMW!$C$2:$C$200=AM$1),0),$F238-1966)</f>
        <v>35716.68</v>
      </c>
      <c r="AN238" s="5" cm="1">
        <f t="array" ref="AN238">INDEX(GMW!$A$2:$NF$200,MATCH(1,(GMW!$NE$2:$NE$200=AN$3)*(GMW!$ND$2:$ND$200=AN$4)*(GMW!$C$2:$C$200=AN$1),0),$F238-1966)</f>
        <v>6331.6570000000002</v>
      </c>
      <c r="AO238" s="5" cm="1">
        <f t="array" ref="AO238">INDEX(GMW!$A$2:$NF$200,MATCH(1,(GMW!$NE$2:$NE$200=AO$3)*(GMW!$ND$2:$ND$200=AO$4)*(GMW!$C$2:$C$200=AO$1),0),$F238-1966)</f>
        <v>760181.3</v>
      </c>
      <c r="AP238" s="5" cm="1">
        <f t="array" ref="AP238">INDEX(GMW!$A$2:$NF$200,MATCH(1,(GMW!$NE$2:$NE$200=AP$3)*(GMW!$ND$2:$ND$200=AP$4)*(GMW!$C$2:$C$200=AP$1),0),$F238-1966)</f>
        <v>6702.51</v>
      </c>
      <c r="AQ238" s="5" cm="1">
        <f t="array" ref="AQ238">INDEX(GMW!$A$2:$NF$200,MATCH(1,(GMW!$NE$2:$NE$200=AQ$3)*(GMW!$ND$2:$ND$200=AQ$4)*(GMW!$C$2:$C$200=AQ$1),0),$F238-1966)</f>
        <v>142664.1</v>
      </c>
      <c r="AR238" s="5" cm="1">
        <f t="array" ref="AR238">INDEX(GMW!$A$2:$NF$200,MATCH(1,(GMW!$NE$2:$NE$200=AR$3)*(GMW!$ND$2:$ND$200=AR$4)*(GMW!$C$2:$C$200=AR$1),0),$F238-1966)</f>
        <v>978.7011</v>
      </c>
      <c r="AS238" s="5" cm="1">
        <f t="array" ref="AS238">INDEX(GMW!$A$2:$NF$200,MATCH(1,(GMW!$NE$2:$NE$200=AS$3)*(GMW!$ND$2:$ND$200=AS$4)*(GMW!$C$2:$C$200=AS$1),0),$F238-1966)</f>
        <v>702.11</v>
      </c>
      <c r="AT238" s="5" cm="1">
        <f t="array" ref="AT238">INDEX(GMW!$A$2:$NF$200,MATCH(1,(GMW!$NE$2:$NE$200=AT$3)*(GMW!$ND$2:$ND$200=AT$4)*(GMW!$C$2:$C$200=AT$1),0),$F238-1966)</f>
        <v>504.30700000000002</v>
      </c>
      <c r="AU238" s="5" cm="1">
        <f t="array" ref="AU238">INDEX(GMW!$A$2:$NF$200,MATCH(1,(GMW!$NE$2:$NE$200=AU$3)*(GMW!$ND$2:$ND$200=AU$4)*(GMW!$C$2:$C$200=AU$1),0),$F238-1966)</f>
        <v>684147.1</v>
      </c>
      <c r="AV238" s="5" cm="1">
        <f t="array" ref="AV238">INDEX(GMW!$A$2:$NF$200,MATCH(1,(GMW!$NE$2:$NE$200=AV$3)*(GMW!$ND$2:$ND$200=AV$4)*(GMW!$C$2:$C$200=AV$1),0),$F238-1966)</f>
        <v>38768.410000000003</v>
      </c>
      <c r="AW238" s="5" cm="1">
        <f t="array" ref="AW238">INDEX(GMW!$A$2:$NF$200,MATCH(1,(GMW!$NE$2:$NE$200=AW$3)*(GMW!$ND$2:$ND$200=AW$4)*(GMW!$C$2:$C$200=AW$1),0),$F238-1966)</f>
        <v>511.7199</v>
      </c>
      <c r="AX238" s="5" cm="1">
        <f t="array" ref="AX238">INDEX(GMW!$A$2:$NF$200,MATCH(1,(GMW!$NE$2:$NE$200=AX$3)*(GMW!$ND$2:$ND$200=AX$4)*(GMW!$C$2:$C$200=AX$1),0),$F238-1966)</f>
        <v>7103.125</v>
      </c>
      <c r="AY238" s="5" cm="1">
        <f t="array" ref="AY238">INDEX(GMW!$A$2:$NF$200,MATCH(1,(GMW!$NE$2:$NE$200=AY$3)*(GMW!$ND$2:$ND$200=AY$4)*(GMW!$C$2:$C$200=AY$1),0),$F238-1966)</f>
        <v>31860.12</v>
      </c>
      <c r="AZ238" s="5" cm="1">
        <f t="array" ref="AZ238">INDEX(GMW!$A$2:$NF$200,MATCH(1,(GMW!$NE$2:$NE$200=AZ$3)*(GMW!$ND$2:$ND$200=AZ$4)*(GMW!$C$2:$C$200=AZ$1),0),$F238-1966)</f>
        <v>12570.28</v>
      </c>
      <c r="BA238" s="5" cm="1">
        <f t="array" ref="BA238">INDEX(GMW!$A$2:$NF$200,MATCH(1,(GMW!$NE$2:$NE$200=BA$3)*(GMW!$ND$2:$ND$200=BA$4)*(GMW!$C$2:$C$200=BA$1),0),$F238-1966)</f>
        <v>5.0794959999999998</v>
      </c>
      <c r="BB238" s="5" cm="1">
        <f t="array" ref="BB238">INDEX(GMW!$A$2:$NF$200,MATCH(1,(GMW!$NE$2:$NE$200=BB$3)*(GMW!$ND$2:$ND$200=BB$4)*(GMW!$C$2:$C$200=BB$1),0),$F238-1966)</f>
        <v>14529.54</v>
      </c>
      <c r="BC238" s="5" cm="1">
        <f t="array" ref="BC238">INDEX(GMW!$A$2:$NF$200,MATCH(1,(GMW!$NE$2:$NE$200=BC$3)*(GMW!$ND$2:$ND$200=BC$4)*(GMW!$C$2:$C$200=BC$1),0),$F238-1966)</f>
        <v>0.65555699999999995</v>
      </c>
      <c r="BD238" s="5" cm="1">
        <f t="array" ref="BD238">INDEX(GMW!$A$2:$NF$200,MATCH(1,(GMW!$NE$2:$NE$200=BD$3)*(GMW!$ND$2:$ND$200=BD$4)*(GMW!$C$2:$C$200=BD$1),0),$F238-1966)</f>
        <v>8559.0010000000002</v>
      </c>
      <c r="BE238" s="5" cm="1">
        <f t="array" ref="BE238">INDEX(GMW!$A$2:$NF$200,MATCH(1,(GMW!$NE$2:$NE$200=BE$3)*(GMW!$ND$2:$ND$200=BE$4)*(GMW!$C$2:$C$200=BE$1),0),$F238-1966)</f>
        <v>19.611979999999999</v>
      </c>
      <c r="BF238" s="5" cm="1">
        <f t="array" ref="BF238">INDEX(GMW!$A$2:$NF$200,MATCH(1,(GMW!$NE$2:$NE$200=BF$3)*(GMW!$ND$2:$ND$200=BF$4)*(GMW!$C$2:$C$200=BF$1),0),$F238-1966)</f>
        <v>29.039819999999999</v>
      </c>
      <c r="BG238" s="5" cm="1">
        <f t="array" ref="BG238">INDEX(GMW!$A$2:$NF$200,MATCH(1,(GMW!$NE$2:$NE$200=BG$3)*(GMW!$ND$2:$ND$200=BG$4)*(GMW!$C$2:$C$200=BG$1),0),$F238-1966)</f>
        <v>27.591290000000001</v>
      </c>
      <c r="BH238" s="5" cm="1">
        <f t="array" ref="BH238">INDEX(GMW!$A$2:$NF$200,MATCH(1,(GMW!$NE$2:$NE$200=BH$3)*(GMW!$ND$2:$ND$200=BH$4)*(GMW!$C$2:$C$200=BH$1),0),$F238-1966)</f>
        <v>14.237439999999999</v>
      </c>
      <c r="BI238" s="5" cm="1">
        <f t="array" ref="BI238">INDEX(GMW!$A$2:$NF$200,MATCH(1,(GMW!$NE$2:$NE$200=BI$3)*(GMW!$ND$2:$ND$200=BI$4)*(GMW!$C$2:$C$200=BI$1),0),$F238-1966)</f>
        <v>3.5208650000000001</v>
      </c>
      <c r="BJ238" s="5" cm="1">
        <f t="array" ref="BJ238">INDEX(GMW!$A$2:$NF$200,MATCH(1,(GMW!$NE$2:$NE$200=BJ$3)*(GMW!$ND$2:$ND$200=BJ$4)*(GMW!$C$2:$C$200=BJ$1),0),$F238-1966)</f>
        <v>5.4694649999999996</v>
      </c>
      <c r="BK238" s="5" cm="1">
        <f t="array" ref="BK238">INDEX(GMW!$A$2:$NF$200,MATCH(1,(GMW!$NE$2:$NE$200=BK$3)*(GMW!$ND$2:$ND$200=BK$4)*(GMW!$C$2:$C$200=BK$1),0),$F238-1966)</f>
        <v>3.2295889999999998</v>
      </c>
      <c r="BL238" s="5" cm="1">
        <f t="array" ref="BL238">INDEX(GMW!$A$2:$NF$200,MATCH(1,(GMW!$NE$2:$NE$200=BL$3)*(GMW!$ND$2:$ND$200=BL$4)*(GMW!$C$2:$C$200=BL$1),0),$F238-1966)</f>
        <v>1.634873</v>
      </c>
      <c r="BM238" s="5" cm="1">
        <f t="array" ref="BM238">INDEX(GMW!$A$2:$NF$200,MATCH(1,(GMW!$NE$2:$NE$200=BM$3)*(GMW!$ND$2:$ND$200=BM$4)*(GMW!$C$2:$C$200=BM$1),0),$F238-1966)</f>
        <v>1.23485</v>
      </c>
      <c r="BN238" s="5" cm="1">
        <f t="array" ref="BN238">INDEX(GMW!$A$2:$NF$200,MATCH(1,(GMW!$NE$2:$NE$200=BN$3)*(GMW!$ND$2:$ND$200=BN$4)*(GMW!$C$2:$C$200=BN$1),0),$F238-1966)</f>
        <v>2.6060279999999998</v>
      </c>
      <c r="BO238" s="5" cm="1">
        <f t="array" ref="BO238">INDEX(GMW!$A$2:$NF$200,MATCH(1,(GMW!$NE$2:$NE$200=BO$3)*(GMW!$ND$2:$ND$200=BO$4)*(GMW!$C$2:$C$200=BO$1),0),$F238-1966)</f>
        <v>1.8150489999999999</v>
      </c>
      <c r="BP238" s="5" cm="1">
        <f t="array" ref="BP238">INDEX(GMW!$A$2:$NF$200,MATCH(1,(GMW!$NE$2:$NE$200=BP$3)*(GMW!$ND$2:$ND$200=BP$4)*(GMW!$C$2:$C$200=BP$1),0),$F238-1966)</f>
        <v>3605523</v>
      </c>
      <c r="BQ238" s="5" cm="1">
        <f t="array" ref="BQ238">INDEX(GMW!$A$2:$NF$200,MATCH(1,(GMW!$NE$2:$NE$200=BQ$3)*(GMW!$ND$2:$ND$200=BQ$4)*(GMW!$C$2:$C$200=BQ$1),0),$F238-1966)</f>
        <v>55288.46</v>
      </c>
      <c r="BR238" s="5" cm="1">
        <f t="array" ref="BR238">INDEX(GMW!$A$2:$NF$200,MATCH(1,(GMW!$NE$2:$NE$200=BR$3)*(GMW!$ND$2:$ND$200=BR$4)*(GMW!$C$2:$C$200=BR$1),0),$F238-1966)</f>
        <v>1456962</v>
      </c>
      <c r="BS238" s="5" cm="1">
        <f t="array" ref="BS238">INDEX(GMW!$A$2:$NF$200,MATCH(1,(GMW!$NE$2:$NE$200=BS$3)*(GMW!$ND$2:$ND$200=BS$4)*(GMW!$C$2:$C$200=BS$1),0),$F238-1966)</f>
        <v>3908137</v>
      </c>
      <c r="BT238" s="5" cm="1">
        <f t="array" ref="BT238">INDEX(GMW!$A$2:$NF$200,MATCH(1,(GMW!$NE$2:$NE$200=BT$3)*(GMW!$ND$2:$ND$200=BT$4)*(GMW!$C$2:$C$200=BT$1),0),$F238-1966)</f>
        <v>2025765</v>
      </c>
      <c r="BU238" s="5" cm="1">
        <f t="array" ref="BU238">INDEX(GMW!$A$2:$NF$200,MATCH(1,(GMW!$NE$2:$NE$200=BU$3)*(GMW!$ND$2:$ND$200=BU$4)*(GMW!$C$2:$C$200=BU$1),0),$F238-1966)</f>
        <v>1011.849</v>
      </c>
      <c r="BV238" s="5" cm="1">
        <f t="array" ref="BV238">INDEX(GMW!$A$2:$NF$200,MATCH(1,(GMW!$NE$2:$NE$200=BV$3)*(GMW!$ND$2:$ND$200=BV$4)*(GMW!$C$2:$C$200=BV$1),0),$F238-1966)</f>
        <v>3432965</v>
      </c>
      <c r="BW238" s="5" cm="1">
        <f t="array" ref="BW238">INDEX(GMW!$A$2:$NF$200,MATCH(1,(GMW!$NE$2:$NE$200=BW$3)*(GMW!$ND$2:$ND$200=BW$4)*(GMW!$C$2:$C$200=BW$1),0),$F238-1966)</f>
        <v>205.2045</v>
      </c>
      <c r="BX238" s="5" cm="1">
        <f t="array" ref="BX238">INDEX(GMW!$A$2:$NF$200,MATCH(1,(GMW!$NE$2:$NE$200=BX$3)*(GMW!$ND$2:$ND$200=BX$4)*(GMW!$C$2:$C$200=BX$1),0),$F238-1966)</f>
        <v>1613256</v>
      </c>
      <c r="BY238" s="5" cm="1">
        <f t="array" ref="BY238">INDEX(GMW!$A$2:$NF$200,MATCH(1,(GMW!$NE$2:$NE$200=BY$3)*(GMW!$ND$2:$ND$200=BY$4)*(GMW!$C$2:$C$200=BY$1),0),$F238-1966)</f>
        <v>3407.4250000000002</v>
      </c>
      <c r="BZ238" s="5" cm="1">
        <f t="array" ref="BZ238">INDEX(GMW!$A$2:$NF$200,MATCH(1,(GMW!$NE$2:$NE$200=BZ$3)*(GMW!$ND$2:$ND$200=BZ$4)*(GMW!$C$2:$C$200=BZ$1),0),$F238-1966)</f>
        <v>4712.6289999999999</v>
      </c>
      <c r="CA238" s="5" cm="1">
        <f t="array" ref="CA238">INDEX(GMW!$A$2:$NF$200,MATCH(1,(GMW!$NE$2:$NE$200=CA$3)*(GMW!$ND$2:$ND$200=CA$4)*(GMW!$C$2:$C$200=CA$1),0),$F238-1966)</f>
        <v>3794.384</v>
      </c>
      <c r="CB238" s="5" cm="1">
        <f t="array" ref="CB238">INDEX(GMW!$A$2:$NF$200,MATCH(1,(GMW!$NE$2:$NE$200=CB$3)*(GMW!$ND$2:$ND$200=CB$4)*(GMW!$C$2:$C$200=CB$1),0),$F238-1966)</f>
        <v>1999.155</v>
      </c>
      <c r="CC238" s="5" cm="1">
        <f t="array" ref="CC238">INDEX(GMW!$A$2:$NF$200,MATCH(1,(GMW!$NE$2:$NE$200=CC$3)*(GMW!$ND$2:$ND$200=CC$4)*(GMW!$C$2:$C$200=CC$1),0),$F238-1966)</f>
        <v>647.82069999999999</v>
      </c>
      <c r="CD238" s="5" cm="1">
        <f t="array" ref="CD238">INDEX(GMW!$A$2:$NF$200,MATCH(1,(GMW!$NE$2:$NE$200=CD$3)*(GMW!$ND$2:$ND$200=CD$4)*(GMW!$C$2:$C$200=CD$1),0),$F238-1966)</f>
        <v>842.79539999999997</v>
      </c>
      <c r="CE238" s="5" cm="1">
        <f t="array" ref="CE238">INDEX(GMW!$A$2:$NF$200,MATCH(1,(GMW!$NE$2:$NE$200=CE$3)*(GMW!$ND$2:$ND$200=CE$4)*(GMW!$C$2:$C$200=CE$1),0),$F238-1966)</f>
        <v>681.95259999999996</v>
      </c>
      <c r="CF238" s="5" cm="1">
        <f t="array" ref="CF238">INDEX(GMW!$A$2:$NF$200,MATCH(1,(GMW!$NE$2:$NE$200=CF$3)*(GMW!$ND$2:$ND$200=CF$4)*(GMW!$C$2:$C$200=CF$1),0),$F238-1966)</f>
        <v>303.27730000000003</v>
      </c>
      <c r="CG238" s="5" cm="1">
        <f t="array" ref="CG238">INDEX(GMW!$A$2:$NF$200,MATCH(1,(GMW!$NE$2:$NE$200=CG$3)*(GMW!$ND$2:$ND$200=CG$4)*(GMW!$C$2:$C$200=CG$1),0),$F238-1966)</f>
        <v>163.9768</v>
      </c>
      <c r="CH238" s="5" cm="1">
        <f t="array" ref="CH238">INDEX(GMW!$A$2:$NF$200,MATCH(1,(GMW!$NE$2:$NE$200=CH$3)*(GMW!$ND$2:$ND$200=CH$4)*(GMW!$C$2:$C$200=CH$1),0),$F238-1966)</f>
        <v>467.15100000000001</v>
      </c>
      <c r="CI238" s="5" cm="1">
        <f t="array" ref="CI238">INDEX(GMW!$A$2:$NF$200,MATCH(1,(GMW!$NE$2:$NE$200=CI$3)*(GMW!$ND$2:$ND$200=CI$4)*(GMW!$C$2:$C$200=CI$1),0),$F238-1966)</f>
        <v>298.77260000000001</v>
      </c>
      <c r="CJ238" s="5" cm="1">
        <f t="array" ref="CJ238">INDEX(GMW!$A$2:$NF$200,MATCH(1,(GMW!$NE$2:$NE$200=CJ$3)*(GMW!$ND$2:$ND$200=CJ$4)*(GMW!$C$2:$C$200=CJ$1),0),$F238-1966)</f>
        <v>922602.3</v>
      </c>
      <c r="CK238" s="5" cm="1">
        <f t="array" ref="CK238">INDEX(GMW!$A$2:$NF$200,MATCH(1,(GMW!$NE$2:$NE$200=CK$3)*(GMW!$ND$2:$ND$200=CK$4)*(GMW!$C$2:$C$200=CK$1),0),$F238-1966)</f>
        <v>9538.25</v>
      </c>
      <c r="CL238" s="5" cm="1">
        <f t="array" ref="CL238">INDEX(GMW!$A$2:$NF$200,MATCH(1,(GMW!$NE$2:$NE$200=CL$3)*(GMW!$ND$2:$ND$200=CL$4)*(GMW!$C$2:$C$200=CL$1),0),$F238-1966)</f>
        <v>170193.2</v>
      </c>
      <c r="CM238" s="5" cm="1">
        <f t="array" ref="CM238">INDEX(GMW!$A$2:$NF$200,MATCH(1,(GMW!$NE$2:$NE$200=CM$3)*(GMW!$ND$2:$ND$200=CM$4)*(GMW!$C$2:$C$200=CM$1),0),$F238-1966)</f>
        <v>974376.1</v>
      </c>
      <c r="CN238" s="5" cm="1">
        <f t="array" ref="CN238">INDEX(GMW!$A$2:$NF$200,MATCH(1,(GMW!$NE$2:$NE$200=CN$3)*(GMW!$ND$2:$ND$200=CN$4)*(GMW!$C$2:$C$200=CN$1),0),$F238-1966)</f>
        <v>900948.8</v>
      </c>
      <c r="CO238" s="5" cm="1">
        <f t="array" ref="CO238">INDEX(GMW!$A$2:$NF$200,MATCH(1,(GMW!$NE$2:$NE$200=CO$3)*(GMW!$ND$2:$ND$200=CO$4)*(GMW!$C$2:$C$200=CO$1),0),$F238-1966)</f>
        <v>940.70370000000003</v>
      </c>
      <c r="CP238" s="5" cm="1">
        <f t="array" ref="CP238">INDEX(GMW!$A$2:$NF$200,MATCH(1,(GMW!$NE$2:$NE$200=CP$3)*(GMW!$ND$2:$ND$200=CP$4)*(GMW!$C$2:$C$200=CP$1),0),$F238-1966)</f>
        <v>2031606</v>
      </c>
      <c r="CQ238" s="5" cm="1">
        <f t="array" ref="CQ238">INDEX(GMW!$A$2:$NF$200,MATCH(1,(GMW!$NE$2:$NE$200=CQ$3)*(GMW!$ND$2:$ND$200=CQ$4)*(GMW!$C$2:$C$200=CQ$1),0),$F238-1966)</f>
        <v>237.33580000000001</v>
      </c>
      <c r="CR238" s="5" cm="1">
        <f t="array" ref="CR238">INDEX(GMW!$A$2:$NF$200,MATCH(1,(GMW!$NE$2:$NE$200=CR$3)*(GMW!$ND$2:$ND$200=CR$4)*(GMW!$C$2:$C$200=CR$1),0),$F238-1966)</f>
        <v>817115.1</v>
      </c>
      <c r="CS238" s="5" cm="1">
        <f t="array" ref="CS238">INDEX(GMW!$A$2:$NF$200,MATCH(1,(GMW!$NE$2:$NE$200=CS$3)*(GMW!$ND$2:$ND$200=CS$4)*(GMW!$C$2:$C$200=CS$1),0),$F238-1966)</f>
        <v>1383.989</v>
      </c>
      <c r="CT238" s="5" cm="1">
        <f t="array" ref="CT238">INDEX(GMW!$A$2:$NF$200,MATCH(1,(GMW!$NE$2:$NE$200=CT$3)*(GMW!$ND$2:$ND$200=CT$4)*(GMW!$C$2:$C$200=CT$1),0),$F238-1966)</f>
        <v>886.12490000000003</v>
      </c>
      <c r="CU238" s="5" cm="1">
        <f t="array" ref="CU238">INDEX(GMW!$A$2:$NF$200,MATCH(1,(GMW!$NE$2:$NE$200=CU$3)*(GMW!$ND$2:$ND$200=CU$4)*(GMW!$C$2:$C$200=CU$1),0),$F238-1966)</f>
        <v>635.42570000000001</v>
      </c>
      <c r="CV238" s="5" cm="1">
        <f t="array" ref="CV238">INDEX(GMW!$A$2:$NF$200,MATCH(1,(GMW!$NE$2:$NE$200=CV$3)*(GMW!$ND$2:$ND$200=CV$4)*(GMW!$C$2:$C$200=CV$1),0),$F238-1966)</f>
        <v>504.73700000000002</v>
      </c>
      <c r="CW238" s="5" cm="1">
        <f t="array" ref="CW238">INDEX(GMW!$A$2:$NF$200,MATCH(1,(GMW!$NE$2:$NE$200=CW$3)*(GMW!$ND$2:$ND$200=CW$4)*(GMW!$C$2:$C$200=CW$1),0),$F238-1966)</f>
        <v>354.7713</v>
      </c>
      <c r="CX238" s="5" cm="1">
        <f t="array" ref="CX238">INDEX(GMW!$A$2:$NF$200,MATCH(1,(GMW!$NE$2:$NE$200=CX$3)*(GMW!$ND$2:$ND$200=CX$4)*(GMW!$C$2:$C$200=CX$1),0),$F238-1966)</f>
        <v>194.40389999999999</v>
      </c>
      <c r="CY238" s="5" cm="1">
        <f t="array" ref="CY238">INDEX(GMW!$A$2:$NF$200,MATCH(1,(GMW!$NE$2:$NE$200=CY$3)*(GMW!$ND$2:$ND$200=CY$4)*(GMW!$C$2:$C$200=CY$1),0),$F238-1966)</f>
        <v>153.08240000000001</v>
      </c>
      <c r="CZ238" s="5" cm="1">
        <f t="array" ref="CZ238">INDEX(GMW!$A$2:$NF$200,MATCH(1,(GMW!$NE$2:$NE$200=CZ$3)*(GMW!$ND$2:$ND$200=CZ$4)*(GMW!$C$2:$C$200=CZ$1),0),$F238-1966)</f>
        <v>82.831130000000002</v>
      </c>
      <c r="DA238" s="5" cm="1">
        <f t="array" ref="DA238">INDEX(GMW!$A$2:$NF$200,MATCH(1,(GMW!$NE$2:$NE$200=DA$3)*(GMW!$ND$2:$ND$200=DA$4)*(GMW!$C$2:$C$200=DA$1),0),$F238-1966)</f>
        <v>194.1883</v>
      </c>
      <c r="DB238" s="5" cm="1">
        <f t="array" ref="DB238">INDEX(GMW!$A$2:$NF$200,MATCH(1,(GMW!$NE$2:$NE$200=DB$3)*(GMW!$ND$2:$ND$200=DB$4)*(GMW!$C$2:$C$200=DB$1),0),$F238-1966)</f>
        <v>76.676190000000005</v>
      </c>
      <c r="DC238" s="5" cm="1">
        <f t="array" ref="DC238">INDEX(GMW!$A$2:$NF$200,MATCH(1,(GMW!$NE$2:$NE$200=DC$3)*(GMW!$ND$2:$ND$200=DC$4)*(GMW!$C$2:$C$200=DC$1),0),$F238-1966)</f>
        <v>89.696979999999996</v>
      </c>
    </row>
    <row r="239" spans="1:107" x14ac:dyDescent="0.25">
      <c r="A239" s="5">
        <v>2031</v>
      </c>
      <c r="B239" s="5">
        <f t="shared" si="77"/>
        <v>2031</v>
      </c>
      <c r="C239" s="5">
        <f t="shared" si="77"/>
        <v>2030</v>
      </c>
      <c r="D239" s="5">
        <f t="shared" si="77"/>
        <v>2030</v>
      </c>
      <c r="F239" s="5">
        <f t="shared" si="58"/>
        <v>2205</v>
      </c>
      <c r="G239" s="5" cm="1">
        <f t="array" ref="G239">INDEX(GMW!$A$2:$NF$200,MATCH(1,(GMW!$NE$2:$NE$200=G$3)*(GMW!$ND$2:$ND$200=G$4)*(GMW!$C$2:$C$200=G$1),0),$F239-1966)</f>
        <v>763260</v>
      </c>
      <c r="H239" s="5" cm="1">
        <f t="array" ref="H239">INDEX(GMW!$A$2:$NF$200,MATCH(1,(GMW!$NE$2:$NE$200=H$3)*(GMW!$ND$2:$ND$200=H$4)*(GMW!$C$2:$C$200=H$1),0),$F239-1966)</f>
        <v>448092.9</v>
      </c>
      <c r="I239" s="5" cm="1">
        <f t="array" ref="I239">INDEX(GMW!$A$2:$NF$200,MATCH(1,(GMW!$NE$2:$NE$200=I$3)*(GMW!$ND$2:$ND$200=I$4)*(GMW!$C$2:$C$200=I$1),0),$F239-1966)</f>
        <v>150758.9</v>
      </c>
      <c r="J239" s="5" cm="1">
        <f t="array" ref="J239">INDEX(GMW!$A$2:$NF$200,MATCH(1,(GMW!$NE$2:$NE$200=J$3)*(GMW!$ND$2:$ND$200=J$4)*(GMW!$C$2:$C$200=J$1),0),$F239-1966)</f>
        <v>163617.9</v>
      </c>
      <c r="K239" s="5" cm="1">
        <f t="array" ref="K239">INDEX(GMW!$A$2:$NF$200,MATCH(1,(GMW!$NE$2:$NE$200=K$3)*(GMW!$ND$2:$ND$200=K$4)*(GMW!$C$2:$C$200=K$1),0),$F239-1966)</f>
        <v>239907.1</v>
      </c>
      <c r="L239" s="5" cm="1">
        <f t="array" ref="L239">INDEX(GMW!$A$2:$NF$200,MATCH(1,(GMW!$NE$2:$NE$200=L$3)*(GMW!$ND$2:$ND$200=L$4)*(GMW!$C$2:$C$200=L$1),0),$F239-1966)</f>
        <v>256829.7</v>
      </c>
      <c r="M239" s="5" cm="1">
        <f t="array" ref="M239">INDEX(GMW!$A$2:$NF$200,MATCH(1,(GMW!$NE$2:$NE$200=M$3)*(GMW!$ND$2:$ND$200=M$4)*(GMW!$C$2:$C$200=M$1),0),$F239-1966)</f>
        <v>83834.73</v>
      </c>
      <c r="N239" s="5" cm="1">
        <f t="array" ref="N239">INDEX(GMW!$A$2:$NF$200,MATCH(1,(GMW!$NE$2:$NE$200=N$3)*(GMW!$ND$2:$ND$200=N$4)*(GMW!$C$2:$C$200=N$1),0),$F239-1966)</f>
        <v>26561.05</v>
      </c>
      <c r="O239" s="5" cm="1">
        <f t="array" ref="O239">INDEX(GMW!$A$2:$NF$200,MATCH(1,(GMW!$NE$2:$NE$200=O$3)*(GMW!$ND$2:$ND$200=O$4)*(GMW!$C$2:$C$200=O$1),0),$F239-1966)</f>
        <v>156.8991</v>
      </c>
      <c r="P239" s="5" cm="1">
        <f t="array" ref="P239">INDEX(GMW!$A$2:$NF$200,MATCH(1,(GMW!$NE$2:$NE$200=P$3)*(GMW!$ND$2:$ND$200=P$4)*(GMW!$C$2:$C$200=P$1),0),$F239-1966)</f>
        <v>2.5</v>
      </c>
      <c r="Q239" s="5" cm="1">
        <f t="array" ref="Q239">INDEX(GMW!$A$2:$NF$200,MATCH(1,(GMW!$NE$2:$NE$200=Q$3)*(GMW!$ND$2:$ND$200=Q$4)*(GMW!$C$2:$C$200=Q$1),0),$F239-1966)</f>
        <v>3.5</v>
      </c>
      <c r="R239" s="5" cm="1">
        <f t="array" ref="R239">INDEX(GMW!$A$2:$NF$200,MATCH(1,(GMW!$NE$2:$NE$200=R$3)*(GMW!$ND$2:$ND$200=R$4)*(GMW!$C$2:$C$200=R$1),0),$F239-1966)</f>
        <v>156.8991</v>
      </c>
      <c r="S239" s="5" cm="1">
        <f t="array" ref="S239">INDEX(GMW!$A$2:$NF$200,MATCH(1,(GMW!$NE$2:$NE$200=S$3)*(GMW!$ND$2:$ND$200=S$4)*(GMW!$C$2:$C$200=S$1),0),$F239-1966)</f>
        <v>38824.99</v>
      </c>
      <c r="T239" s="5" cm="1">
        <f t="array" ref="T239">INDEX(GMW!$A$2:$NF$200,MATCH(1,(GMW!$NE$2:$NE$200=T$3)*(GMW!$ND$2:$ND$200=T$4)*(GMW!$C$2:$C$200=T$1),0),$F239-1966)</f>
        <v>360.77159999999998</v>
      </c>
      <c r="U239" s="5" cm="1">
        <f t="array" ref="U239">INDEX(GMW!$A$2:$NF$200,MATCH(1,(GMW!$NE$2:$NE$200=U$3)*(GMW!$ND$2:$ND$200=U$4)*(GMW!$C$2:$C$200=U$1),0),$F239-1966)</f>
        <v>40.241709999999998</v>
      </c>
      <c r="V239" s="5" cm="1">
        <f t="array" ref="V239">INDEX(GMW!$A$2:$NF$200,MATCH(1,(GMW!$NE$2:$NE$200=V$3)*(GMW!$ND$2:$ND$200=V$4)*(GMW!$C$2:$C$200=V$1),0),$F239-1966)</f>
        <v>2344.1439999999998</v>
      </c>
      <c r="W239" s="5" cm="1">
        <f t="array" ref="W239">INDEX(GMW!$A$2:$NF$200,MATCH(1,(GMW!$NE$2:$NE$200=W$3)*(GMW!$ND$2:$ND$200=W$4)*(GMW!$C$2:$C$200=W$1),0),$F239-1966)</f>
        <v>135.17859999999999</v>
      </c>
      <c r="X239" s="5" cm="1">
        <f t="array" ref="X239">INDEX(GMW!$A$2:$NF$200,MATCH(1,(GMW!$NE$2:$NE$200=X$3)*(GMW!$ND$2:$ND$200=X$4)*(GMW!$C$2:$C$200=X$1),0),$F239-1966)</f>
        <v>253.65989999999999</v>
      </c>
      <c r="Y239" s="5" cm="1">
        <f t="array" ref="Y239">INDEX(GMW!$A$2:$NF$200,MATCH(1,(GMW!$NE$2:$NE$200=Y$3)*(GMW!$ND$2:$ND$200=Y$4)*(GMW!$C$2:$C$200=Y$1),0),$F239-1966)</f>
        <v>2419.8270000000002</v>
      </c>
      <c r="Z239" s="5" cm="1">
        <f t="array" ref="Z239">INDEX(GMW!$A$2:$NF$200,MATCH(1,(GMW!$NE$2:$NE$200=Z$3)*(GMW!$ND$2:$ND$200=Z$4)*(GMW!$C$2:$C$200=Z$1),0),$F239-1966)</f>
        <v>4903.1869999999999</v>
      </c>
      <c r="AA239" s="5" cm="1">
        <f t="array" ref="AA239">INDEX(GMW!$A$2:$NF$200,MATCH(1,(GMW!$NE$2:$NE$200=AA$3)*(GMW!$ND$2:$ND$200=AA$4)*(GMW!$C$2:$C$200=AA$1),0),$F239-1966)</f>
        <v>2037.39</v>
      </c>
      <c r="AB239" s="5" cm="1">
        <f t="array" ref="AB239">INDEX(GMW!$A$2:$NF$200,MATCH(1,(GMW!$NE$2:$NE$200=AB$3)*(GMW!$ND$2:$ND$200=AB$4)*(GMW!$C$2:$C$200=AB$1),0),$F239-1966)</f>
        <v>2805.4749999999999</v>
      </c>
      <c r="AC239" s="5" cm="1">
        <f t="array" ref="AC239">INDEX(GMW!$A$2:$NF$200,MATCH(1,(GMW!$NE$2:$NE$200=AC$3)*(GMW!$ND$2:$ND$200=AC$4)*(GMW!$C$2:$C$200=AC$1),0),$F239-1966)</f>
        <v>1764.0530000000001</v>
      </c>
      <c r="AD239" s="5" cm="1">
        <f t="array" ref="AD239">INDEX(GMW!$A$2:$NF$200,MATCH(1,(GMW!$NE$2:$NE$200=AD$3)*(GMW!$ND$2:$ND$200=AD$4)*(GMW!$C$2:$C$200=AD$1),0),$F239-1966)</f>
        <v>1206.0329999999999</v>
      </c>
      <c r="AE239" s="5" cm="1">
        <f t="array" ref="AE239">INDEX(GMW!$A$2:$NF$200,MATCH(1,(GMW!$NE$2:$NE$200=AE$3)*(GMW!$ND$2:$ND$200=AE$4)*(GMW!$C$2:$C$200=AE$1),0),$F239-1966)</f>
        <v>739.28560000000004</v>
      </c>
      <c r="AF239" s="5" cm="1">
        <f t="array" ref="AF239">INDEX(GMW!$A$2:$NF$200,MATCH(1,(GMW!$NE$2:$NE$200=AF$3)*(GMW!$ND$2:$ND$200=AF$4)*(GMW!$C$2:$C$200=AF$1),0),$F239-1966)</f>
        <v>3759.6190000000001</v>
      </c>
      <c r="AG239" s="5" cm="1">
        <f t="array" ref="AG239">INDEX(GMW!$A$2:$NF$200,MATCH(1,(GMW!$NE$2:$NE$200=AG$3)*(GMW!$ND$2:$ND$200=AG$4)*(GMW!$C$2:$C$200=AG$1),0),$F239-1966)</f>
        <v>3232.277</v>
      </c>
      <c r="AH239" s="5" cm="1">
        <f t="array" ref="AH239">INDEX(GMW!$A$2:$NF$200,MATCH(1,(GMW!$NE$2:$NE$200=AH$3)*(GMW!$ND$2:$ND$200=AH$4)*(GMW!$C$2:$C$200=AH$1),0),$F239-1966)</f>
        <v>1794.3579999999999</v>
      </c>
      <c r="AI239" s="5" cm="1">
        <f t="array" ref="AI239">INDEX(GMW!$A$2:$NF$200,MATCH(1,(GMW!$NE$2:$NE$200=AI$3)*(GMW!$ND$2:$ND$200=AI$4)*(GMW!$C$2:$C$200=AI$1),0),$F239-1966)</f>
        <v>3230.2649999999999</v>
      </c>
      <c r="AJ239" s="5" cm="1">
        <f t="array" ref="AJ239">INDEX(GMW!$A$2:$NF$200,MATCH(1,(GMW!$NE$2:$NE$200=AJ$3)*(GMW!$ND$2:$ND$200=AJ$4)*(GMW!$C$2:$C$200=AJ$1),0),$F239-1966)</f>
        <v>5493.0709999999999</v>
      </c>
      <c r="AK239" s="5" cm="1">
        <f t="array" ref="AK239">INDEX(GMW!$A$2:$NF$200,MATCH(1,(GMW!$NE$2:$NE$200=AK$3)*(GMW!$ND$2:$ND$200=AK$4)*(GMW!$C$2:$C$200=AK$1),0),$F239-1966)</f>
        <v>1210.7070000000001</v>
      </c>
      <c r="AL239" s="5" cm="1">
        <f t="array" ref="AL239">INDEX(GMW!$A$2:$NF$200,MATCH(1,(GMW!$NE$2:$NE$200=AL$3)*(GMW!$ND$2:$ND$200=AL$4)*(GMW!$C$2:$C$200=AL$1),0),$F239-1966)</f>
        <v>1095.4469999999999</v>
      </c>
      <c r="AM239" s="5" cm="1">
        <f t="array" ref="AM239">INDEX(GMW!$A$2:$NF$200,MATCH(1,(GMW!$NE$2:$NE$200=AM$3)*(GMW!$ND$2:$ND$200=AM$4)*(GMW!$C$2:$C$200=AM$1),0),$F239-1966)</f>
        <v>35788.300000000003</v>
      </c>
      <c r="AN239" s="5" cm="1">
        <f t="array" ref="AN239">INDEX(GMW!$A$2:$NF$200,MATCH(1,(GMW!$NE$2:$NE$200=AN$3)*(GMW!$ND$2:$ND$200=AN$4)*(GMW!$C$2:$C$200=AN$1),0),$F239-1966)</f>
        <v>6347.027</v>
      </c>
      <c r="AO239" s="5" cm="1">
        <f t="array" ref="AO239">INDEX(GMW!$A$2:$NF$200,MATCH(1,(GMW!$NE$2:$NE$200=AO$3)*(GMW!$ND$2:$ND$200=AO$4)*(GMW!$C$2:$C$200=AO$1),0),$F239-1966)</f>
        <v>763260</v>
      </c>
      <c r="AP239" s="5" cm="1">
        <f t="array" ref="AP239">INDEX(GMW!$A$2:$NF$200,MATCH(1,(GMW!$NE$2:$NE$200=AP$3)*(GMW!$ND$2:$ND$200=AP$4)*(GMW!$C$2:$C$200=AP$1),0),$F239-1966)</f>
        <v>6733.0050000000001</v>
      </c>
      <c r="AQ239" s="5" cm="1">
        <f t="array" ref="AQ239">INDEX(GMW!$A$2:$NF$200,MATCH(1,(GMW!$NE$2:$NE$200=AQ$3)*(GMW!$ND$2:$ND$200=AQ$4)*(GMW!$C$2:$C$200=AQ$1),0),$F239-1966)</f>
        <v>142665.9</v>
      </c>
      <c r="AR239" s="5" cm="1">
        <f t="array" ref="AR239">INDEX(GMW!$A$2:$NF$200,MATCH(1,(GMW!$NE$2:$NE$200=AR$3)*(GMW!$ND$2:$ND$200=AR$4)*(GMW!$C$2:$C$200=AR$1),0),$F239-1966)</f>
        <v>980.66409999999996</v>
      </c>
      <c r="AS239" s="5" cm="1">
        <f t="array" ref="AS239">INDEX(GMW!$A$2:$NF$200,MATCH(1,(GMW!$NE$2:$NE$200=AS$3)*(GMW!$ND$2:$ND$200=AS$4)*(GMW!$C$2:$C$200=AS$1),0),$F239-1966)</f>
        <v>704.17</v>
      </c>
      <c r="AT239" s="5" cm="1">
        <f t="array" ref="AT239">INDEX(GMW!$A$2:$NF$200,MATCH(1,(GMW!$NE$2:$NE$200=AT$3)*(GMW!$ND$2:$ND$200=AT$4)*(GMW!$C$2:$C$200=AT$1),0),$F239-1966)</f>
        <v>504.81670000000003</v>
      </c>
      <c r="AU239" s="5" cm="1">
        <f t="array" ref="AU239">INDEX(GMW!$A$2:$NF$200,MATCH(1,(GMW!$NE$2:$NE$200=AU$3)*(GMW!$ND$2:$ND$200=AU$4)*(GMW!$C$2:$C$200=AU$1),0),$F239-1966)</f>
        <v>687363.3</v>
      </c>
      <c r="AV239" s="5" cm="1">
        <f t="array" ref="AV239">INDEX(GMW!$A$2:$NF$200,MATCH(1,(GMW!$NE$2:$NE$200=AV$3)*(GMW!$ND$2:$ND$200=AV$4)*(GMW!$C$2:$C$200=AV$1),0),$F239-1966)</f>
        <v>30713.46</v>
      </c>
      <c r="AW239" s="5" cm="1">
        <f t="array" ref="AW239">INDEX(GMW!$A$2:$NF$200,MATCH(1,(GMW!$NE$2:$NE$200=AW$3)*(GMW!$ND$2:$ND$200=AW$4)*(GMW!$C$2:$C$200=AW$1),0),$F239-1966)</f>
        <v>518.79489999999998</v>
      </c>
      <c r="AX239" s="5" cm="1">
        <f t="array" ref="AX239">INDEX(GMW!$A$2:$NF$200,MATCH(1,(GMW!$NE$2:$NE$200=AX$3)*(GMW!$ND$2:$ND$200=AX$4)*(GMW!$C$2:$C$200=AX$1),0),$F239-1966)</f>
        <v>7265.5439999999999</v>
      </c>
      <c r="AY239" s="5" cm="1">
        <f t="array" ref="AY239">INDEX(GMW!$A$2:$NF$200,MATCH(1,(GMW!$NE$2:$NE$200=AY$3)*(GMW!$ND$2:$ND$200=AY$4)*(GMW!$C$2:$C$200=AY$1),0),$F239-1966)</f>
        <v>32059</v>
      </c>
      <c r="AZ239" s="5" cm="1">
        <f t="array" ref="AZ239">INDEX(GMW!$A$2:$NF$200,MATCH(1,(GMW!$NE$2:$NE$200=AZ$3)*(GMW!$ND$2:$ND$200=AZ$4)*(GMW!$C$2:$C$200=AZ$1),0),$F239-1966)</f>
        <v>12699.75</v>
      </c>
      <c r="BA239" s="5" cm="1">
        <f t="array" ref="BA239">INDEX(GMW!$A$2:$NF$200,MATCH(1,(GMW!$NE$2:$NE$200=BA$3)*(GMW!$ND$2:$ND$200=BA$4)*(GMW!$C$2:$C$200=BA$1),0),$F239-1966)</f>
        <v>5.0914239999999999</v>
      </c>
      <c r="BB239" s="5" cm="1">
        <f t="array" ref="BB239">INDEX(GMW!$A$2:$NF$200,MATCH(1,(GMW!$NE$2:$NE$200=BB$3)*(GMW!$ND$2:$ND$200=BB$4)*(GMW!$C$2:$C$200=BB$1),0),$F239-1966)</f>
        <v>14617.88</v>
      </c>
      <c r="BC239" s="5" cm="1">
        <f t="array" ref="BC239">INDEX(GMW!$A$2:$NF$200,MATCH(1,(GMW!$NE$2:$NE$200=BC$3)*(GMW!$ND$2:$ND$200=BC$4)*(GMW!$C$2:$C$200=BC$1),0),$F239-1966)</f>
        <v>0.66018399999999999</v>
      </c>
      <c r="BD239" s="5" cm="1">
        <f t="array" ref="BD239">INDEX(GMW!$A$2:$NF$200,MATCH(1,(GMW!$NE$2:$NE$200=BD$3)*(GMW!$ND$2:$ND$200=BD$4)*(GMW!$C$2:$C$200=BD$1),0),$F239-1966)</f>
        <v>8601.3050000000003</v>
      </c>
      <c r="BE239" s="5" cm="1">
        <f t="array" ref="BE239">INDEX(GMW!$A$2:$NF$200,MATCH(1,(GMW!$NE$2:$NE$200=BE$3)*(GMW!$ND$2:$ND$200=BE$4)*(GMW!$C$2:$C$200=BE$1),0),$F239-1966)</f>
        <v>19.957000000000001</v>
      </c>
      <c r="BF239" s="5" cm="1">
        <f t="array" ref="BF239">INDEX(GMW!$A$2:$NF$200,MATCH(1,(GMW!$NE$2:$NE$200=BF$3)*(GMW!$ND$2:$ND$200=BF$4)*(GMW!$C$2:$C$200=BF$1),0),$F239-1966)</f>
        <v>29.546589999999998</v>
      </c>
      <c r="BG239" s="5" cm="1">
        <f t="array" ref="BG239">INDEX(GMW!$A$2:$NF$200,MATCH(1,(GMW!$NE$2:$NE$200=BG$3)*(GMW!$ND$2:$ND$200=BG$4)*(GMW!$C$2:$C$200=BG$1),0),$F239-1966)</f>
        <v>27.801410000000001</v>
      </c>
      <c r="BH239" s="5" cm="1">
        <f t="array" ref="BH239">INDEX(GMW!$A$2:$NF$200,MATCH(1,(GMW!$NE$2:$NE$200=BH$3)*(GMW!$ND$2:$ND$200=BH$4)*(GMW!$C$2:$C$200=BH$1),0),$F239-1966)</f>
        <v>14.426270000000001</v>
      </c>
      <c r="BI239" s="5" cm="1">
        <f t="array" ref="BI239">INDEX(GMW!$A$2:$NF$200,MATCH(1,(GMW!$NE$2:$NE$200=BI$3)*(GMW!$ND$2:$ND$200=BI$4)*(GMW!$C$2:$C$200=BI$1),0),$F239-1966)</f>
        <v>3.5700789999999998</v>
      </c>
      <c r="BJ239" s="5" cm="1">
        <f t="array" ref="BJ239">INDEX(GMW!$A$2:$NF$200,MATCH(1,(GMW!$NE$2:$NE$200=BJ$3)*(GMW!$ND$2:$ND$200=BJ$4)*(GMW!$C$2:$C$200=BJ$1),0),$F239-1966)</f>
        <v>5.5377559999999999</v>
      </c>
      <c r="BK239" s="5" cm="1">
        <f t="array" ref="BK239">INDEX(GMW!$A$2:$NF$200,MATCH(1,(GMW!$NE$2:$NE$200=BK$3)*(GMW!$ND$2:$ND$200=BK$4)*(GMW!$C$2:$C$200=BK$1),0),$F239-1966)</f>
        <v>3.2672460000000001</v>
      </c>
      <c r="BL239" s="5" cm="1">
        <f t="array" ref="BL239">INDEX(GMW!$A$2:$NF$200,MATCH(1,(GMW!$NE$2:$NE$200=BL$3)*(GMW!$ND$2:$ND$200=BL$4)*(GMW!$C$2:$C$200=BL$1),0),$F239-1966)</f>
        <v>1.6546160000000001</v>
      </c>
      <c r="BM239" s="5" cm="1">
        <f t="array" ref="BM239">INDEX(GMW!$A$2:$NF$200,MATCH(1,(GMW!$NE$2:$NE$200=BM$3)*(GMW!$ND$2:$ND$200=BM$4)*(GMW!$C$2:$C$200=BM$1),0),$F239-1966)</f>
        <v>1.264705</v>
      </c>
      <c r="BN239" s="5" cm="1">
        <f t="array" ref="BN239">INDEX(GMW!$A$2:$NF$200,MATCH(1,(GMW!$NE$2:$NE$200=BN$3)*(GMW!$ND$2:$ND$200=BN$4)*(GMW!$C$2:$C$200=BN$1),0),$F239-1966)</f>
        <v>2.6356229999999998</v>
      </c>
      <c r="BO239" s="5" cm="1">
        <f t="array" ref="BO239">INDEX(GMW!$A$2:$NF$200,MATCH(1,(GMW!$NE$2:$NE$200=BO$3)*(GMW!$ND$2:$ND$200=BO$4)*(GMW!$C$2:$C$200=BO$1),0),$F239-1966)</f>
        <v>1.8346659999999999</v>
      </c>
      <c r="BP239" s="5" cm="1">
        <f t="array" ref="BP239">INDEX(GMW!$A$2:$NF$200,MATCH(1,(GMW!$NE$2:$NE$200=BP$3)*(GMW!$ND$2:$ND$200=BP$4)*(GMW!$C$2:$C$200=BP$1),0),$F239-1966)</f>
        <v>3592258</v>
      </c>
      <c r="BQ239" s="5" cm="1">
        <f t="array" ref="BQ239">INDEX(GMW!$A$2:$NF$200,MATCH(1,(GMW!$NE$2:$NE$200=BQ$3)*(GMW!$ND$2:$ND$200=BQ$4)*(GMW!$C$2:$C$200=BQ$1),0),$F239-1966)</f>
        <v>56032.77</v>
      </c>
      <c r="BR239" s="5" cm="1">
        <f t="array" ref="BR239">INDEX(GMW!$A$2:$NF$200,MATCH(1,(GMW!$NE$2:$NE$200=BR$3)*(GMW!$ND$2:$ND$200=BR$4)*(GMW!$C$2:$C$200=BR$1),0),$F239-1966)</f>
        <v>1460967</v>
      </c>
      <c r="BS239" s="5" cm="1">
        <f t="array" ref="BS239">INDEX(GMW!$A$2:$NF$200,MATCH(1,(GMW!$NE$2:$NE$200=BS$3)*(GMW!$ND$2:$ND$200=BS$4)*(GMW!$C$2:$C$200=BS$1),0),$F239-1966)</f>
        <v>3928982</v>
      </c>
      <c r="BT239" s="5" cm="1">
        <f t="array" ref="BT239">INDEX(GMW!$A$2:$NF$200,MATCH(1,(GMW!$NE$2:$NE$200=BT$3)*(GMW!$ND$2:$ND$200=BT$4)*(GMW!$C$2:$C$200=BT$1),0),$F239-1966)</f>
        <v>2040919</v>
      </c>
      <c r="BU239" s="5" cm="1">
        <f t="array" ref="BU239">INDEX(GMW!$A$2:$NF$200,MATCH(1,(GMW!$NE$2:$NE$200=BU$3)*(GMW!$ND$2:$ND$200=BU$4)*(GMW!$C$2:$C$200=BU$1),0),$F239-1966)</f>
        <v>1017.912</v>
      </c>
      <c r="BV239" s="5" cm="1">
        <f t="array" ref="BV239">INDEX(GMW!$A$2:$NF$200,MATCH(1,(GMW!$NE$2:$NE$200=BV$3)*(GMW!$ND$2:$ND$200=BV$4)*(GMW!$C$2:$C$200=BV$1),0),$F239-1966)</f>
        <v>3444474</v>
      </c>
      <c r="BW239" s="5" cm="1">
        <f t="array" ref="BW239">INDEX(GMW!$A$2:$NF$200,MATCH(1,(GMW!$NE$2:$NE$200=BW$3)*(GMW!$ND$2:$ND$200=BW$4)*(GMW!$C$2:$C$200=BW$1),0),$F239-1966)</f>
        <v>206.02209999999999</v>
      </c>
      <c r="BX239" s="5" cm="1">
        <f t="array" ref="BX239">INDEX(GMW!$A$2:$NF$200,MATCH(1,(GMW!$NE$2:$NE$200=BX$3)*(GMW!$ND$2:$ND$200=BX$4)*(GMW!$C$2:$C$200=BX$1),0),$F239-1966)</f>
        <v>1622310</v>
      </c>
      <c r="BY239" s="5" cm="1">
        <f t="array" ref="BY239">INDEX(GMW!$A$2:$NF$200,MATCH(1,(GMW!$NE$2:$NE$200=BY$3)*(GMW!$ND$2:$ND$200=BY$4)*(GMW!$C$2:$C$200=BY$1),0),$F239-1966)</f>
        <v>3449.85</v>
      </c>
      <c r="BZ239" s="5" cm="1">
        <f t="array" ref="BZ239">INDEX(GMW!$A$2:$NF$200,MATCH(1,(GMW!$NE$2:$NE$200=BZ$3)*(GMW!$ND$2:$ND$200=BZ$4)*(GMW!$C$2:$C$200=BZ$1),0),$F239-1966)</f>
        <v>4753.6750000000002</v>
      </c>
      <c r="CA239" s="5" cm="1">
        <f t="array" ref="CA239">INDEX(GMW!$A$2:$NF$200,MATCH(1,(GMW!$NE$2:$NE$200=CA$3)*(GMW!$ND$2:$ND$200=CA$4)*(GMW!$C$2:$C$200=CA$1),0),$F239-1966)</f>
        <v>3812.232</v>
      </c>
      <c r="CB239" s="5" cm="1">
        <f t="array" ref="CB239">INDEX(GMW!$A$2:$NF$200,MATCH(1,(GMW!$NE$2:$NE$200=CB$3)*(GMW!$ND$2:$ND$200=CB$4)*(GMW!$C$2:$C$200=CB$1),0),$F239-1966)</f>
        <v>2011.69</v>
      </c>
      <c r="CC239" s="5" cm="1">
        <f t="array" ref="CC239">INDEX(GMW!$A$2:$NF$200,MATCH(1,(GMW!$NE$2:$NE$200=CC$3)*(GMW!$ND$2:$ND$200=CC$4)*(GMW!$C$2:$C$200=CC$1),0),$F239-1966)</f>
        <v>651.86680000000001</v>
      </c>
      <c r="CD239" s="5" cm="1">
        <f t="array" ref="CD239">INDEX(GMW!$A$2:$NF$200,MATCH(1,(GMW!$NE$2:$NE$200=CD$3)*(GMW!$ND$2:$ND$200=CD$4)*(GMW!$C$2:$C$200=CD$1),0),$F239-1966)</f>
        <v>848.17280000000005</v>
      </c>
      <c r="CE239" s="5" cm="1">
        <f t="array" ref="CE239">INDEX(GMW!$A$2:$NF$200,MATCH(1,(GMW!$NE$2:$NE$200=CE$3)*(GMW!$ND$2:$ND$200=CE$4)*(GMW!$C$2:$C$200=CE$1),0),$F239-1966)</f>
        <v>685.17989999999998</v>
      </c>
      <c r="CF239" s="5" cm="1">
        <f t="array" ref="CF239">INDEX(GMW!$A$2:$NF$200,MATCH(1,(GMW!$NE$2:$NE$200=CF$3)*(GMW!$ND$2:$ND$200=CF$4)*(GMW!$C$2:$C$200=CF$1),0),$F239-1966)</f>
        <v>305.74259999999998</v>
      </c>
      <c r="CG239" s="5" cm="1">
        <f t="array" ref="CG239">INDEX(GMW!$A$2:$NF$200,MATCH(1,(GMW!$NE$2:$NE$200=CG$3)*(GMW!$ND$2:$ND$200=CG$4)*(GMW!$C$2:$C$200=CG$1),0),$F239-1966)</f>
        <v>165.91980000000001</v>
      </c>
      <c r="CH239" s="5" cm="1">
        <f t="array" ref="CH239">INDEX(GMW!$A$2:$NF$200,MATCH(1,(GMW!$NE$2:$NE$200=CH$3)*(GMW!$ND$2:$ND$200=CH$4)*(GMW!$C$2:$C$200=CH$1),0),$F239-1966)</f>
        <v>468.13650000000001</v>
      </c>
      <c r="CI239" s="5" cm="1">
        <f t="array" ref="CI239">INDEX(GMW!$A$2:$NF$200,MATCH(1,(GMW!$NE$2:$NE$200=CI$3)*(GMW!$ND$2:$ND$200=CI$4)*(GMW!$C$2:$C$200=CI$1),0),$F239-1966)</f>
        <v>300.01</v>
      </c>
      <c r="CJ239" s="5" cm="1">
        <f t="array" ref="CJ239">INDEX(GMW!$A$2:$NF$200,MATCH(1,(GMW!$NE$2:$NE$200=CJ$3)*(GMW!$ND$2:$ND$200=CJ$4)*(GMW!$C$2:$C$200=CJ$1),0),$F239-1966)</f>
        <v>931201.8</v>
      </c>
      <c r="CK239" s="5" cm="1">
        <f t="array" ref="CK239">INDEX(GMW!$A$2:$NF$200,MATCH(1,(GMW!$NE$2:$NE$200=CK$3)*(GMW!$ND$2:$ND$200=CK$4)*(GMW!$C$2:$C$200=CK$1),0),$F239-1966)</f>
        <v>9625.9</v>
      </c>
      <c r="CL239" s="5" cm="1">
        <f t="array" ref="CL239">INDEX(GMW!$A$2:$NF$200,MATCH(1,(GMW!$NE$2:$NE$200=CL$3)*(GMW!$ND$2:$ND$200=CL$4)*(GMW!$C$2:$C$200=CL$1),0),$F239-1966)</f>
        <v>170788.2</v>
      </c>
      <c r="CM239" s="5" cm="1">
        <f t="array" ref="CM239">INDEX(GMW!$A$2:$NF$200,MATCH(1,(GMW!$NE$2:$NE$200=CM$3)*(GMW!$ND$2:$ND$200=CM$4)*(GMW!$C$2:$C$200=CM$1),0),$F239-1966)</f>
        <v>983512.1</v>
      </c>
      <c r="CN239" s="5" cm="1">
        <f t="array" ref="CN239">INDEX(GMW!$A$2:$NF$200,MATCH(1,(GMW!$NE$2:$NE$200=CN$3)*(GMW!$ND$2:$ND$200=CN$4)*(GMW!$C$2:$C$200=CN$1),0),$F239-1966)</f>
        <v>912159.2</v>
      </c>
      <c r="CO239" s="5" cm="1">
        <f t="array" ref="CO239">INDEX(GMW!$A$2:$NF$200,MATCH(1,(GMW!$NE$2:$NE$200=CO$3)*(GMW!$ND$2:$ND$200=CO$4)*(GMW!$C$2:$C$200=CO$1),0),$F239-1966)</f>
        <v>949.13620000000003</v>
      </c>
      <c r="CP239" s="5" cm="1">
        <f t="array" ref="CP239">INDEX(GMW!$A$2:$NF$200,MATCH(1,(GMW!$NE$2:$NE$200=CP$3)*(GMW!$ND$2:$ND$200=CP$4)*(GMW!$C$2:$C$200=CP$1),0),$F239-1966)</f>
        <v>2049694</v>
      </c>
      <c r="CQ239" s="5" cm="1">
        <f t="array" ref="CQ239">INDEX(GMW!$A$2:$NF$200,MATCH(1,(GMW!$NE$2:$NE$200=CQ$3)*(GMW!$ND$2:$ND$200=CQ$4)*(GMW!$C$2:$C$200=CQ$1),0),$F239-1966)</f>
        <v>239.011</v>
      </c>
      <c r="CR239" s="5" cm="1">
        <f t="array" ref="CR239">INDEX(GMW!$A$2:$NF$200,MATCH(1,(GMW!$NE$2:$NE$200=CR$3)*(GMW!$ND$2:$ND$200=CR$4)*(GMW!$C$2:$C$200=CR$1),0),$F239-1966)</f>
        <v>824907.3</v>
      </c>
      <c r="CS239" s="5" cm="1">
        <f t="array" ref="CS239">INDEX(GMW!$A$2:$NF$200,MATCH(1,(GMW!$NE$2:$NE$200=CS$3)*(GMW!$ND$2:$ND$200=CS$4)*(GMW!$C$2:$C$200=CS$1),0),$F239-1966)</f>
        <v>1393.979</v>
      </c>
      <c r="CT239" s="5" cm="1">
        <f t="array" ref="CT239">INDEX(GMW!$A$2:$NF$200,MATCH(1,(GMW!$NE$2:$NE$200=CT$3)*(GMW!$ND$2:$ND$200=CT$4)*(GMW!$C$2:$C$200=CT$1),0),$F239-1966)</f>
        <v>893.43089999999995</v>
      </c>
      <c r="CU239" s="5" cm="1">
        <f t="array" ref="CU239">INDEX(GMW!$A$2:$NF$200,MATCH(1,(GMW!$NE$2:$NE$200=CU$3)*(GMW!$ND$2:$ND$200=CU$4)*(GMW!$C$2:$C$200=CU$1),0),$F239-1966)</f>
        <v>639.37469999999996</v>
      </c>
      <c r="CV239" s="5" cm="1">
        <f t="array" ref="CV239">INDEX(GMW!$A$2:$NF$200,MATCH(1,(GMW!$NE$2:$NE$200=CV$3)*(GMW!$ND$2:$ND$200=CV$4)*(GMW!$C$2:$C$200=CV$1),0),$F239-1966)</f>
        <v>508.36149999999998</v>
      </c>
      <c r="CW239" s="5" cm="1">
        <f t="array" ref="CW239">INDEX(GMW!$A$2:$NF$200,MATCH(1,(GMW!$NE$2:$NE$200=CW$3)*(GMW!$ND$2:$ND$200=CW$4)*(GMW!$C$2:$C$200=CW$1),0),$F239-1966)</f>
        <v>357.84699999999998</v>
      </c>
      <c r="CX239" s="5" cm="1">
        <f t="array" ref="CX239">INDEX(GMW!$A$2:$NF$200,MATCH(1,(GMW!$NE$2:$NE$200=CX$3)*(GMW!$ND$2:$ND$200=CX$4)*(GMW!$C$2:$C$200=CX$1),0),$F239-1966)</f>
        <v>195.9922</v>
      </c>
      <c r="CY239" s="5" cm="1">
        <f t="array" ref="CY239">INDEX(GMW!$A$2:$NF$200,MATCH(1,(GMW!$NE$2:$NE$200=CY$3)*(GMW!$ND$2:$ND$200=CY$4)*(GMW!$C$2:$C$200=CY$1),0),$F239-1966)</f>
        <v>154.42580000000001</v>
      </c>
      <c r="CZ239" s="5" cm="1">
        <f t="array" ref="CZ239">INDEX(GMW!$A$2:$NF$200,MATCH(1,(GMW!$NE$2:$NE$200=CZ$3)*(GMW!$ND$2:$ND$200=CZ$4)*(GMW!$C$2:$C$200=CZ$1),0),$F239-1966)</f>
        <v>83.410870000000003</v>
      </c>
      <c r="DA239" s="5" cm="1">
        <f t="array" ref="DA239">INDEX(GMW!$A$2:$NF$200,MATCH(1,(GMW!$NE$2:$NE$200=DA$3)*(GMW!$ND$2:$ND$200=DA$4)*(GMW!$C$2:$C$200=DA$1),0),$F239-1966)</f>
        <v>196.21250000000001</v>
      </c>
      <c r="DB239" s="5" cm="1">
        <f t="array" ref="DB239">INDEX(GMW!$A$2:$NF$200,MATCH(1,(GMW!$NE$2:$NE$200=DB$3)*(GMW!$ND$2:$ND$200=DB$4)*(GMW!$C$2:$C$200=DB$1),0),$F239-1966)</f>
        <v>77.283100000000005</v>
      </c>
      <c r="DC239" s="5" cm="1">
        <f t="array" ref="DC239">INDEX(GMW!$A$2:$NF$200,MATCH(1,(GMW!$NE$2:$NE$200=DC$3)*(GMW!$ND$2:$ND$200=DC$4)*(GMW!$C$2:$C$200=DC$1),0),$F239-1966)</f>
        <v>90.425939999999997</v>
      </c>
    </row>
    <row r="240" spans="1:107" x14ac:dyDescent="0.25">
      <c r="B240" s="5">
        <f t="shared" si="77"/>
        <v>2031</v>
      </c>
      <c r="C240" s="5">
        <f t="shared" si="77"/>
        <v>2031</v>
      </c>
      <c r="F240" s="5">
        <f t="shared" si="58"/>
        <v>2206</v>
      </c>
      <c r="G240" s="5" cm="1">
        <f t="array" ref="G240">INDEX(GMW!$A$2:$NF$200,MATCH(1,(GMW!$NE$2:$NE$200=G$3)*(GMW!$ND$2:$ND$200=G$4)*(GMW!$C$2:$C$200=G$1),0),$F240-1966)</f>
        <v>766274.9</v>
      </c>
      <c r="H240" s="5" cm="1">
        <f t="array" ref="H240">INDEX(GMW!$A$2:$NF$200,MATCH(1,(GMW!$NE$2:$NE$200=H$3)*(GMW!$ND$2:$ND$200=H$4)*(GMW!$C$2:$C$200=H$1),0),$F240-1966)</f>
        <v>449840.5</v>
      </c>
      <c r="I240" s="5" cm="1">
        <f t="array" ref="I240">INDEX(GMW!$A$2:$NF$200,MATCH(1,(GMW!$NE$2:$NE$200=I$3)*(GMW!$ND$2:$ND$200=I$4)*(GMW!$C$2:$C$200=I$1),0),$F240-1966)</f>
        <v>151529.9</v>
      </c>
      <c r="J240" s="5" cm="1">
        <f t="array" ref="J240">INDEX(GMW!$A$2:$NF$200,MATCH(1,(GMW!$NE$2:$NE$200=J$3)*(GMW!$ND$2:$ND$200=J$4)*(GMW!$C$2:$C$200=J$1),0),$F240-1966)</f>
        <v>164206.9</v>
      </c>
      <c r="K240" s="5" cm="1">
        <f t="array" ref="K240">INDEX(GMW!$A$2:$NF$200,MATCH(1,(GMW!$NE$2:$NE$200=K$3)*(GMW!$ND$2:$ND$200=K$4)*(GMW!$C$2:$C$200=K$1),0),$F240-1966)</f>
        <v>240730.8</v>
      </c>
      <c r="L240" s="5" cm="1">
        <f t="array" ref="L240">INDEX(GMW!$A$2:$NF$200,MATCH(1,(GMW!$NE$2:$NE$200=L$3)*(GMW!$ND$2:$ND$200=L$4)*(GMW!$C$2:$C$200=L$1),0),$F240-1966)</f>
        <v>257828.7</v>
      </c>
      <c r="M240" s="5" cm="1">
        <f t="array" ref="M240">INDEX(GMW!$A$2:$NF$200,MATCH(1,(GMW!$NE$2:$NE$200=M$3)*(GMW!$ND$2:$ND$200=M$4)*(GMW!$C$2:$C$200=M$1),0),$F240-1966)</f>
        <v>84346.12</v>
      </c>
      <c r="N240" s="5" cm="1">
        <f t="array" ref="N240">INDEX(GMW!$A$2:$NF$200,MATCH(1,(GMW!$NE$2:$NE$200=N$3)*(GMW!$ND$2:$ND$200=N$4)*(GMW!$C$2:$C$200=N$1),0),$F240-1966)</f>
        <v>26654.02</v>
      </c>
      <c r="O240" s="5" cm="1">
        <f t="array" ref="O240">INDEX(GMW!$A$2:$NF$200,MATCH(1,(GMW!$NE$2:$NE$200=O$3)*(GMW!$ND$2:$ND$200=O$4)*(GMW!$C$2:$C$200=O$1),0),$F240-1966)</f>
        <v>158.34700000000001</v>
      </c>
      <c r="P240" s="5" cm="1">
        <f t="array" ref="P240">INDEX(GMW!$A$2:$NF$200,MATCH(1,(GMW!$NE$2:$NE$200=P$3)*(GMW!$ND$2:$ND$200=P$4)*(GMW!$C$2:$C$200=P$1),0),$F240-1966)</f>
        <v>2.5</v>
      </c>
      <c r="Q240" s="5" cm="1">
        <f t="array" ref="Q240">INDEX(GMW!$A$2:$NF$200,MATCH(1,(GMW!$NE$2:$NE$200=Q$3)*(GMW!$ND$2:$ND$200=Q$4)*(GMW!$C$2:$C$200=Q$1),0),$F240-1966)</f>
        <v>3.5</v>
      </c>
      <c r="R240" s="5" cm="1">
        <f t="array" ref="R240">INDEX(GMW!$A$2:$NF$200,MATCH(1,(GMW!$NE$2:$NE$200=R$3)*(GMW!$ND$2:$ND$200=R$4)*(GMW!$C$2:$C$200=R$1),0),$F240-1966)</f>
        <v>158.34700000000001</v>
      </c>
      <c r="S240" s="5" cm="1">
        <f t="array" ref="S240">INDEX(GMW!$A$2:$NF$200,MATCH(1,(GMW!$NE$2:$NE$200=S$3)*(GMW!$ND$2:$ND$200=S$4)*(GMW!$C$2:$C$200=S$1),0),$F240-1966)</f>
        <v>38899.730000000003</v>
      </c>
      <c r="T240" s="5" cm="1">
        <f t="array" ref="T240">INDEX(GMW!$A$2:$NF$200,MATCH(1,(GMW!$NE$2:$NE$200=T$3)*(GMW!$ND$2:$ND$200=T$4)*(GMW!$C$2:$C$200=T$1),0),$F240-1966)</f>
        <v>360.34109999999998</v>
      </c>
      <c r="U240" s="5" cm="1">
        <f t="array" ref="U240">INDEX(GMW!$A$2:$NF$200,MATCH(1,(GMW!$NE$2:$NE$200=U$3)*(GMW!$ND$2:$ND$200=U$4)*(GMW!$C$2:$C$200=U$1),0),$F240-1966)</f>
        <v>39.914360000000002</v>
      </c>
      <c r="V240" s="5" cm="1">
        <f t="array" ref="V240">INDEX(GMW!$A$2:$NF$200,MATCH(1,(GMW!$NE$2:$NE$200=V$3)*(GMW!$ND$2:$ND$200=V$4)*(GMW!$C$2:$C$200=V$1),0),$F240-1966)</f>
        <v>2333.5360000000001</v>
      </c>
      <c r="W240" s="5" cm="1">
        <f t="array" ref="W240">INDEX(GMW!$A$2:$NF$200,MATCH(1,(GMW!$NE$2:$NE$200=W$3)*(GMW!$ND$2:$ND$200=W$4)*(GMW!$C$2:$C$200=W$1),0),$F240-1966)</f>
        <v>135.0539</v>
      </c>
      <c r="X240" s="5" cm="1">
        <f t="array" ref="X240">INDEX(GMW!$A$2:$NF$200,MATCH(1,(GMW!$NE$2:$NE$200=X$3)*(GMW!$ND$2:$ND$200=X$4)*(GMW!$C$2:$C$200=X$1),0),$F240-1966)</f>
        <v>253.82839999999999</v>
      </c>
      <c r="Y240" s="5" cm="1">
        <f t="array" ref="Y240">INDEX(GMW!$A$2:$NF$200,MATCH(1,(GMW!$NE$2:$NE$200=Y$3)*(GMW!$ND$2:$ND$200=Y$4)*(GMW!$C$2:$C$200=Y$1),0),$F240-1966)</f>
        <v>2427.5700000000002</v>
      </c>
      <c r="Z240" s="5" cm="1">
        <f t="array" ref="Z240">INDEX(GMW!$A$2:$NF$200,MATCH(1,(GMW!$NE$2:$NE$200=Z$3)*(GMW!$ND$2:$ND$200=Z$4)*(GMW!$C$2:$C$200=Z$1),0),$F240-1966)</f>
        <v>4912.9620000000004</v>
      </c>
      <c r="AA240" s="5" cm="1">
        <f t="array" ref="AA240">INDEX(GMW!$A$2:$NF$200,MATCH(1,(GMW!$NE$2:$NE$200=AA$3)*(GMW!$ND$2:$ND$200=AA$4)*(GMW!$C$2:$C$200=AA$1),0),$F240-1966)</f>
        <v>2042.49</v>
      </c>
      <c r="AB240" s="5" cm="1">
        <f t="array" ref="AB240">INDEX(GMW!$A$2:$NF$200,MATCH(1,(GMW!$NE$2:$NE$200=AB$3)*(GMW!$ND$2:$ND$200=AB$4)*(GMW!$C$2:$C$200=AB$1),0),$F240-1966)</f>
        <v>2811.7620000000002</v>
      </c>
      <c r="AC240" s="5" cm="1">
        <f t="array" ref="AC240">INDEX(GMW!$A$2:$NF$200,MATCH(1,(GMW!$NE$2:$NE$200=AC$3)*(GMW!$ND$2:$ND$200=AC$4)*(GMW!$C$2:$C$200=AC$1),0),$F240-1966)</f>
        <v>1768.9380000000001</v>
      </c>
      <c r="AD240" s="5" cm="1">
        <f t="array" ref="AD240">INDEX(GMW!$A$2:$NF$200,MATCH(1,(GMW!$NE$2:$NE$200=AD$3)*(GMW!$ND$2:$ND$200=AD$4)*(GMW!$C$2:$C$200=AD$1),0),$F240-1966)</f>
        <v>1207.5709999999999</v>
      </c>
      <c r="AE240" s="5" cm="1">
        <f t="array" ref="AE240">INDEX(GMW!$A$2:$NF$200,MATCH(1,(GMW!$NE$2:$NE$200=AE$3)*(GMW!$ND$2:$ND$200=AE$4)*(GMW!$C$2:$C$200=AE$1),0),$F240-1966)</f>
        <v>740.76729999999998</v>
      </c>
      <c r="AF240" s="5" cm="1">
        <f t="array" ref="AF240">INDEX(GMW!$A$2:$NF$200,MATCH(1,(GMW!$NE$2:$NE$200=AF$3)*(GMW!$ND$2:$ND$200=AF$4)*(GMW!$C$2:$C$200=AF$1),0),$F240-1966)</f>
        <v>3774.1559999999999</v>
      </c>
      <c r="AG240" s="5" cm="1">
        <f t="array" ref="AG240">INDEX(GMW!$A$2:$NF$200,MATCH(1,(GMW!$NE$2:$NE$200=AG$3)*(GMW!$ND$2:$ND$200=AG$4)*(GMW!$C$2:$C$200=AG$1),0),$F240-1966)</f>
        <v>3244.0210000000002</v>
      </c>
      <c r="AH240" s="5" cm="1">
        <f t="array" ref="AH240">INDEX(GMW!$A$2:$NF$200,MATCH(1,(GMW!$NE$2:$NE$200=AH$3)*(GMW!$ND$2:$ND$200=AH$4)*(GMW!$C$2:$C$200=AH$1),0),$F240-1966)</f>
        <v>1793.481</v>
      </c>
      <c r="AI240" s="5" cm="1">
        <f t="array" ref="AI240">INDEX(GMW!$A$2:$NF$200,MATCH(1,(GMW!$NE$2:$NE$200=AI$3)*(GMW!$ND$2:$ND$200=AI$4)*(GMW!$C$2:$C$200=AI$1),0),$F240-1966)</f>
        <v>3234.806</v>
      </c>
      <c r="AJ240" s="5" cm="1">
        <f t="array" ref="AJ240">INDEX(GMW!$A$2:$NF$200,MATCH(1,(GMW!$NE$2:$NE$200=AJ$3)*(GMW!$ND$2:$ND$200=AJ$4)*(GMW!$C$2:$C$200=AJ$1),0),$F240-1966)</f>
        <v>5507.893</v>
      </c>
      <c r="AK240" s="5" cm="1">
        <f t="array" ref="AK240">INDEX(GMW!$A$2:$NF$200,MATCH(1,(GMW!$NE$2:$NE$200=AK$3)*(GMW!$ND$2:$ND$200=AK$4)*(GMW!$C$2:$C$200=AK$1),0),$F240-1966)</f>
        <v>1213.72</v>
      </c>
      <c r="AL240" s="5" cm="1">
        <f t="array" ref="AL240">INDEX(GMW!$A$2:$NF$200,MATCH(1,(GMW!$NE$2:$NE$200=AL$3)*(GMW!$ND$2:$ND$200=AL$4)*(GMW!$C$2:$C$200=AL$1),0),$F240-1966)</f>
        <v>1096.9259999999999</v>
      </c>
      <c r="AM240" s="5" cm="1">
        <f t="array" ref="AM240">INDEX(GMW!$A$2:$NF$200,MATCH(1,(GMW!$NE$2:$NE$200=AM$3)*(GMW!$ND$2:$ND$200=AM$4)*(GMW!$C$2:$C$200=AM$1),0),$F240-1966)</f>
        <v>35857.199999999997</v>
      </c>
      <c r="AN240" s="5" cm="1">
        <f t="array" ref="AN240">INDEX(GMW!$A$2:$NF$200,MATCH(1,(GMW!$NE$2:$NE$200=AN$3)*(GMW!$ND$2:$ND$200=AN$4)*(GMW!$C$2:$C$200=AN$1),0),$F240-1966)</f>
        <v>6359.107</v>
      </c>
      <c r="AO240" s="5" cm="1">
        <f t="array" ref="AO240">INDEX(GMW!$A$2:$NF$200,MATCH(1,(GMW!$NE$2:$NE$200=AO$3)*(GMW!$ND$2:$ND$200=AO$4)*(GMW!$C$2:$C$200=AO$1),0),$F240-1966)</f>
        <v>766274.9</v>
      </c>
      <c r="AP240" s="5" cm="1">
        <f t="array" ref="AP240">INDEX(GMW!$A$2:$NF$200,MATCH(1,(GMW!$NE$2:$NE$200=AP$3)*(GMW!$ND$2:$ND$200=AP$4)*(GMW!$C$2:$C$200=AP$1),0),$F240-1966)</f>
        <v>6763.4589999999998</v>
      </c>
      <c r="AQ240" s="5" cm="1">
        <f t="array" ref="AQ240">INDEX(GMW!$A$2:$NF$200,MATCH(1,(GMW!$NE$2:$NE$200=AQ$3)*(GMW!$ND$2:$ND$200=AQ$4)*(GMW!$C$2:$C$200=AQ$1),0),$F240-1966)</f>
        <v>142664.9</v>
      </c>
      <c r="AR240" s="5" cm="1">
        <f t="array" ref="AR240">INDEX(GMW!$A$2:$NF$200,MATCH(1,(GMW!$NE$2:$NE$200=AR$3)*(GMW!$ND$2:$ND$200=AR$4)*(GMW!$C$2:$C$200=AR$1),0),$F240-1966)</f>
        <v>982.50400000000002</v>
      </c>
      <c r="AS240" s="5" cm="1">
        <f t="array" ref="AS240">INDEX(GMW!$A$2:$NF$200,MATCH(1,(GMW!$NE$2:$NE$200=AS$3)*(GMW!$ND$2:$ND$200=AS$4)*(GMW!$C$2:$C$200=AS$1),0),$F240-1966)</f>
        <v>706.13</v>
      </c>
      <c r="AT240" s="5" cm="1">
        <f t="array" ref="AT240">INDEX(GMW!$A$2:$NF$200,MATCH(1,(GMW!$NE$2:$NE$200=AT$3)*(GMW!$ND$2:$ND$200=AT$4)*(GMW!$C$2:$C$200=AT$1),0),$F240-1966)</f>
        <v>505.30259999999998</v>
      </c>
      <c r="AU240" s="5" cm="1">
        <f t="array" ref="AU240">INDEX(GMW!$A$2:$NF$200,MATCH(1,(GMW!$NE$2:$NE$200=AU$3)*(GMW!$ND$2:$ND$200=AU$4)*(GMW!$C$2:$C$200=AU$1),0),$F240-1966)</f>
        <v>690512.9</v>
      </c>
      <c r="AV240" s="5" cm="1">
        <f t="array" ref="AV240">INDEX(GMW!$A$2:$NF$200,MATCH(1,(GMW!$NE$2:$NE$200=AV$3)*(GMW!$ND$2:$ND$200=AV$4)*(GMW!$C$2:$C$200=AV$1),0),$F240-1966)</f>
        <v>44217.02</v>
      </c>
      <c r="AW240" s="5" cm="1">
        <f t="array" ref="AW240">INDEX(GMW!$A$2:$NF$200,MATCH(1,(GMW!$NE$2:$NE$200=AW$3)*(GMW!$ND$2:$ND$200=AW$4)*(GMW!$C$2:$C$200=AW$1),0),$F240-1966)</f>
        <v>525.94650000000001</v>
      </c>
      <c r="AX240" s="5" cm="1">
        <f t="array" ref="AX240">INDEX(GMW!$A$2:$NF$200,MATCH(1,(GMW!$NE$2:$NE$200=AX$3)*(GMW!$ND$2:$ND$200=AX$4)*(GMW!$C$2:$C$200=AX$1),0),$F240-1966)</f>
        <v>7377.9089999999997</v>
      </c>
      <c r="AY240" s="5" cm="1">
        <f t="array" ref="AY240">INDEX(GMW!$A$2:$NF$200,MATCH(1,(GMW!$NE$2:$NE$200=AY$3)*(GMW!$ND$2:$ND$200=AY$4)*(GMW!$C$2:$C$200=AY$1),0),$F240-1966)</f>
        <v>32258.12</v>
      </c>
      <c r="AZ240" s="5" cm="1">
        <f t="array" ref="AZ240">INDEX(GMW!$A$2:$NF$200,MATCH(1,(GMW!$NE$2:$NE$200=AZ$3)*(GMW!$ND$2:$ND$200=AZ$4)*(GMW!$C$2:$C$200=AZ$1),0),$F240-1966)</f>
        <v>12844.61</v>
      </c>
      <c r="BA240" s="5" cm="1">
        <f t="array" ref="BA240">INDEX(GMW!$A$2:$NF$200,MATCH(1,(GMW!$NE$2:$NE$200=BA$3)*(GMW!$ND$2:$ND$200=BA$4)*(GMW!$C$2:$C$200=BA$1),0),$F240-1966)</f>
        <v>5.1028279999999997</v>
      </c>
      <c r="BB240" s="5" cm="1">
        <f t="array" ref="BB240">INDEX(GMW!$A$2:$NF$200,MATCH(1,(GMW!$NE$2:$NE$200=BB$3)*(GMW!$ND$2:$ND$200=BB$4)*(GMW!$C$2:$C$200=BB$1),0),$F240-1966)</f>
        <v>14704.3</v>
      </c>
      <c r="BC240" s="5" cm="1">
        <f t="array" ref="BC240">INDEX(GMW!$A$2:$NF$200,MATCH(1,(GMW!$NE$2:$NE$200=BC$3)*(GMW!$ND$2:$ND$200=BC$4)*(GMW!$C$2:$C$200=BC$1),0),$F240-1966)</f>
        <v>0.66484100000000002</v>
      </c>
      <c r="BD240" s="5" cm="1">
        <f t="array" ref="BD240">INDEX(GMW!$A$2:$NF$200,MATCH(1,(GMW!$NE$2:$NE$200=BD$3)*(GMW!$ND$2:$ND$200=BD$4)*(GMW!$C$2:$C$200=BD$1),0),$F240-1966)</f>
        <v>8650.9660000000003</v>
      </c>
      <c r="BE240" s="5" cm="1">
        <f t="array" ref="BE240">INDEX(GMW!$A$2:$NF$200,MATCH(1,(GMW!$NE$2:$NE$200=BE$3)*(GMW!$ND$2:$ND$200=BE$4)*(GMW!$C$2:$C$200=BE$1),0),$F240-1966)</f>
        <v>20.291899999999998</v>
      </c>
      <c r="BF240" s="5" cm="1">
        <f t="array" ref="BF240">INDEX(GMW!$A$2:$NF$200,MATCH(1,(GMW!$NE$2:$NE$200=BF$3)*(GMW!$ND$2:$ND$200=BF$4)*(GMW!$C$2:$C$200=BF$1),0),$F240-1966)</f>
        <v>30.043949999999999</v>
      </c>
      <c r="BG240" s="5" cm="1">
        <f t="array" ref="BG240">INDEX(GMW!$A$2:$NF$200,MATCH(1,(GMW!$NE$2:$NE$200=BG$3)*(GMW!$ND$2:$ND$200=BG$4)*(GMW!$C$2:$C$200=BG$1),0),$F240-1966)</f>
        <v>28.006810000000002</v>
      </c>
      <c r="BH240" s="5" cm="1">
        <f t="array" ref="BH240">INDEX(GMW!$A$2:$NF$200,MATCH(1,(GMW!$NE$2:$NE$200=BH$3)*(GMW!$ND$2:$ND$200=BH$4)*(GMW!$C$2:$C$200=BH$1),0),$F240-1966)</f>
        <v>14.612259999999999</v>
      </c>
      <c r="BI240" s="5" cm="1">
        <f t="array" ref="BI240">INDEX(GMW!$A$2:$NF$200,MATCH(1,(GMW!$NE$2:$NE$200=BI$3)*(GMW!$ND$2:$ND$200=BI$4)*(GMW!$C$2:$C$200=BI$1),0),$F240-1966)</f>
        <v>3.6194510000000002</v>
      </c>
      <c r="BJ240" s="5" cm="1">
        <f t="array" ref="BJ240">INDEX(GMW!$A$2:$NF$200,MATCH(1,(GMW!$NE$2:$NE$200=BJ$3)*(GMW!$ND$2:$ND$200=BJ$4)*(GMW!$C$2:$C$200=BJ$1),0),$F240-1966)</f>
        <v>5.6032250000000001</v>
      </c>
      <c r="BK240" s="5" cm="1">
        <f t="array" ref="BK240">INDEX(GMW!$A$2:$NF$200,MATCH(1,(GMW!$NE$2:$NE$200=BK$3)*(GMW!$ND$2:$ND$200=BK$4)*(GMW!$C$2:$C$200=BK$1),0),$F240-1966)</f>
        <v>3.3041469999999999</v>
      </c>
      <c r="BL240" s="5" cm="1">
        <f t="array" ref="BL240">INDEX(GMW!$A$2:$NF$200,MATCH(1,(GMW!$NE$2:$NE$200=BL$3)*(GMW!$ND$2:$ND$200=BL$4)*(GMW!$C$2:$C$200=BL$1),0),$F240-1966)</f>
        <v>1.6743589999999999</v>
      </c>
      <c r="BM240" s="5" cm="1">
        <f t="array" ref="BM240">INDEX(GMW!$A$2:$NF$200,MATCH(1,(GMW!$NE$2:$NE$200=BM$3)*(GMW!$ND$2:$ND$200=BM$4)*(GMW!$C$2:$C$200=BM$1),0),$F240-1966)</f>
        <v>1.294241</v>
      </c>
      <c r="BN240" s="5" cm="1">
        <f t="array" ref="BN240">INDEX(GMW!$A$2:$NF$200,MATCH(1,(GMW!$NE$2:$NE$200=BN$3)*(GMW!$ND$2:$ND$200=BN$4)*(GMW!$C$2:$C$200=BN$1),0),$F240-1966)</f>
        <v>2.6651120000000001</v>
      </c>
      <c r="BO240" s="5" cm="1">
        <f t="array" ref="BO240">INDEX(GMW!$A$2:$NF$200,MATCH(1,(GMW!$NE$2:$NE$200=BO$3)*(GMW!$ND$2:$ND$200=BO$4)*(GMW!$C$2:$C$200=BO$1),0),$F240-1966)</f>
        <v>1.854306</v>
      </c>
      <c r="BP240" s="5" cm="1">
        <f t="array" ref="BP240">INDEX(GMW!$A$2:$NF$200,MATCH(1,(GMW!$NE$2:$NE$200=BP$3)*(GMW!$ND$2:$ND$200=BP$4)*(GMW!$C$2:$C$200=BP$1),0),$F240-1966)</f>
        <v>3636504</v>
      </c>
      <c r="BQ240" s="5" cm="1">
        <f t="array" ref="BQ240">INDEX(GMW!$A$2:$NF$200,MATCH(1,(GMW!$NE$2:$NE$200=BQ$3)*(GMW!$ND$2:$ND$200=BQ$4)*(GMW!$C$2:$C$200=BQ$1),0),$F240-1966)</f>
        <v>56787.73</v>
      </c>
      <c r="BR240" s="5" cm="1">
        <f t="array" ref="BR240">INDEX(GMW!$A$2:$NF$200,MATCH(1,(GMW!$NE$2:$NE$200=BR$3)*(GMW!$ND$2:$ND$200=BR$4)*(GMW!$C$2:$C$200=BR$1),0),$F240-1966)</f>
        <v>1464998</v>
      </c>
      <c r="BS240" s="5" cm="1">
        <f t="array" ref="BS240">INDEX(GMW!$A$2:$NF$200,MATCH(1,(GMW!$NE$2:$NE$200=BS$3)*(GMW!$ND$2:$ND$200=BS$4)*(GMW!$C$2:$C$200=BS$1),0),$F240-1966)</f>
        <v>3949674</v>
      </c>
      <c r="BT240" s="5" cm="1">
        <f t="array" ref="BT240">INDEX(GMW!$A$2:$NF$200,MATCH(1,(GMW!$NE$2:$NE$200=BT$3)*(GMW!$ND$2:$ND$200=BT$4)*(GMW!$C$2:$C$200=BT$1),0),$F240-1966)</f>
        <v>2038178</v>
      </c>
      <c r="BU240" s="5" cm="1">
        <f t="array" ref="BU240">INDEX(GMW!$A$2:$NF$200,MATCH(1,(GMW!$NE$2:$NE$200=BU$3)*(GMW!$ND$2:$ND$200=BU$4)*(GMW!$C$2:$C$200=BU$1),0),$F240-1966)</f>
        <v>1023.853</v>
      </c>
      <c r="BV240" s="5" cm="1">
        <f t="array" ref="BV240">INDEX(GMW!$A$2:$NF$200,MATCH(1,(GMW!$NE$2:$NE$200=BV$3)*(GMW!$ND$2:$ND$200=BV$4)*(GMW!$C$2:$C$200=BV$1),0),$F240-1966)</f>
        <v>3456817</v>
      </c>
      <c r="BW240" s="5" cm="1">
        <f t="array" ref="BW240">INDEX(GMW!$A$2:$NF$200,MATCH(1,(GMW!$NE$2:$NE$200=BW$3)*(GMW!$ND$2:$ND$200=BW$4)*(GMW!$C$2:$C$200=BW$1),0),$F240-1966)</f>
        <v>206.89510000000001</v>
      </c>
      <c r="BX240" s="5" cm="1">
        <f t="array" ref="BX240">INDEX(GMW!$A$2:$NF$200,MATCH(1,(GMW!$NE$2:$NE$200=BX$3)*(GMW!$ND$2:$ND$200=BX$4)*(GMW!$C$2:$C$200=BX$1),0),$F240-1966)</f>
        <v>1630882</v>
      </c>
      <c r="BY240" s="5" cm="1">
        <f t="array" ref="BY240">INDEX(GMW!$A$2:$NF$200,MATCH(1,(GMW!$NE$2:$NE$200=BY$3)*(GMW!$ND$2:$ND$200=BY$4)*(GMW!$C$2:$C$200=BY$1),0),$F240-1966)</f>
        <v>3490.9430000000002</v>
      </c>
      <c r="BZ240" s="5" cm="1">
        <f t="array" ref="BZ240">INDEX(GMW!$A$2:$NF$200,MATCH(1,(GMW!$NE$2:$NE$200=BZ$3)*(GMW!$ND$2:$ND$200=BZ$4)*(GMW!$C$2:$C$200=BZ$1),0),$F240-1966)</f>
        <v>4794.4129999999996</v>
      </c>
      <c r="CA240" s="5" cm="1">
        <f t="array" ref="CA240">INDEX(GMW!$A$2:$NF$200,MATCH(1,(GMW!$NE$2:$NE$200=CA$3)*(GMW!$ND$2:$ND$200=CA$4)*(GMW!$C$2:$C$200=CA$1),0),$F240-1966)</f>
        <v>3829.8490000000002</v>
      </c>
      <c r="CB240" s="5" cm="1">
        <f t="array" ref="CB240">INDEX(GMW!$A$2:$NF$200,MATCH(1,(GMW!$NE$2:$NE$200=CB$3)*(GMW!$ND$2:$ND$200=CB$4)*(GMW!$C$2:$C$200=CB$1),0),$F240-1966)</f>
        <v>2024.3330000000001</v>
      </c>
      <c r="CC240" s="5" cm="1">
        <f t="array" ref="CC240">INDEX(GMW!$A$2:$NF$200,MATCH(1,(GMW!$NE$2:$NE$200=CC$3)*(GMW!$ND$2:$ND$200=CC$4)*(GMW!$C$2:$C$200=CC$1),0),$F240-1966)</f>
        <v>655.96879999999999</v>
      </c>
      <c r="CD240" s="5" cm="1">
        <f t="array" ref="CD240">INDEX(GMW!$A$2:$NF$200,MATCH(1,(GMW!$NE$2:$NE$200=CD$3)*(GMW!$ND$2:$ND$200=CD$4)*(GMW!$C$2:$C$200=CD$1),0),$F240-1966)</f>
        <v>853.30970000000002</v>
      </c>
      <c r="CE240" s="5" cm="1">
        <f t="array" ref="CE240">INDEX(GMW!$A$2:$NF$200,MATCH(1,(GMW!$NE$2:$NE$200=CE$3)*(GMW!$ND$2:$ND$200=CE$4)*(GMW!$C$2:$C$200=CE$1),0),$F240-1966)</f>
        <v>688.36419999999998</v>
      </c>
      <c r="CF240" s="5" cm="1">
        <f t="array" ref="CF240">INDEX(GMW!$A$2:$NF$200,MATCH(1,(GMW!$NE$2:$NE$200=CF$3)*(GMW!$ND$2:$ND$200=CF$4)*(GMW!$C$2:$C$200=CF$1),0),$F240-1966)</f>
        <v>308.21210000000002</v>
      </c>
      <c r="CG240" s="5" cm="1">
        <f t="array" ref="CG240">INDEX(GMW!$A$2:$NF$200,MATCH(1,(GMW!$NE$2:$NE$200=CG$3)*(GMW!$ND$2:$ND$200=CG$4)*(GMW!$C$2:$C$200=CG$1),0),$F240-1966)</f>
        <v>167.89099999999999</v>
      </c>
      <c r="CH240" s="5" cm="1">
        <f t="array" ref="CH240">INDEX(GMW!$A$2:$NF$200,MATCH(1,(GMW!$NE$2:$NE$200=CH$3)*(GMW!$ND$2:$ND$200=CH$4)*(GMW!$C$2:$C$200=CH$1),0),$F240-1966)</f>
        <v>469.14109999999999</v>
      </c>
      <c r="CI240" s="5" cm="1">
        <f t="array" ref="CI240">INDEX(GMW!$A$2:$NF$200,MATCH(1,(GMW!$NE$2:$NE$200=CI$3)*(GMW!$ND$2:$ND$200=CI$4)*(GMW!$C$2:$C$200=CI$1),0),$F240-1966)</f>
        <v>301.29079999999999</v>
      </c>
      <c r="CJ240" s="5" cm="1">
        <f t="array" ref="CJ240">INDEX(GMW!$A$2:$NF$200,MATCH(1,(GMW!$NE$2:$NE$200=CJ$3)*(GMW!$ND$2:$ND$200=CJ$4)*(GMW!$C$2:$C$200=CJ$1),0),$F240-1966)</f>
        <v>939867.8</v>
      </c>
      <c r="CK240" s="5" cm="1">
        <f t="array" ref="CK240">INDEX(GMW!$A$2:$NF$200,MATCH(1,(GMW!$NE$2:$NE$200=CK$3)*(GMW!$ND$2:$ND$200=CK$4)*(GMW!$C$2:$C$200=CK$1),0),$F240-1966)</f>
        <v>9714.0920000000006</v>
      </c>
      <c r="CL240" s="5" cm="1">
        <f t="array" ref="CL240">INDEX(GMW!$A$2:$NF$200,MATCH(1,(GMW!$NE$2:$NE$200=CL$3)*(GMW!$ND$2:$ND$200=CL$4)*(GMW!$C$2:$C$200=CL$1),0),$F240-1966)</f>
        <v>171365.3</v>
      </c>
      <c r="CM240" s="5" cm="1">
        <f t="array" ref="CM240">INDEX(GMW!$A$2:$NF$200,MATCH(1,(GMW!$NE$2:$NE$200=CM$3)*(GMW!$ND$2:$ND$200=CM$4)*(GMW!$C$2:$C$200=CM$1),0),$F240-1966)</f>
        <v>992634.3</v>
      </c>
      <c r="CN240" s="5" cm="1">
        <f t="array" ref="CN240">INDEX(GMW!$A$2:$NF$200,MATCH(1,(GMW!$NE$2:$NE$200=CN$3)*(GMW!$ND$2:$ND$200=CN$4)*(GMW!$C$2:$C$200=CN$1),0),$F240-1966)</f>
        <v>923480.9</v>
      </c>
      <c r="CO240" s="5" cm="1">
        <f t="array" ref="CO240">INDEX(GMW!$A$2:$NF$200,MATCH(1,(GMW!$NE$2:$NE$200=CO$3)*(GMW!$ND$2:$ND$200=CO$4)*(GMW!$C$2:$C$200=CO$1),0),$F240-1966)</f>
        <v>957.56769999999995</v>
      </c>
      <c r="CP240" s="5" cm="1">
        <f t="array" ref="CP240">INDEX(GMW!$A$2:$NF$200,MATCH(1,(GMW!$NE$2:$NE$200=CP$3)*(GMW!$ND$2:$ND$200=CP$4)*(GMW!$C$2:$C$200=CP$1),0),$F240-1966)</f>
        <v>2068150</v>
      </c>
      <c r="CQ240" s="5" cm="1">
        <f t="array" ref="CQ240">INDEX(GMW!$A$2:$NF$200,MATCH(1,(GMW!$NE$2:$NE$200=CQ$3)*(GMW!$ND$2:$ND$200=CQ$4)*(GMW!$C$2:$C$200=CQ$1),0),$F240-1966)</f>
        <v>240.69710000000001</v>
      </c>
      <c r="CR240" s="5" cm="1">
        <f t="array" ref="CR240">INDEX(GMW!$A$2:$NF$200,MATCH(1,(GMW!$NE$2:$NE$200=CR$3)*(GMW!$ND$2:$ND$200=CR$4)*(GMW!$C$2:$C$200=CR$1),0),$F240-1966)</f>
        <v>832529.7</v>
      </c>
      <c r="CS240" s="5" cm="1">
        <f t="array" ref="CS240">INDEX(GMW!$A$2:$NF$200,MATCH(1,(GMW!$NE$2:$NE$200=CS$3)*(GMW!$ND$2:$ND$200=CS$4)*(GMW!$C$2:$C$200=CS$1),0),$F240-1966)</f>
        <v>1403.8579999999999</v>
      </c>
      <c r="CT240" s="5" cm="1">
        <f t="array" ref="CT240">INDEX(GMW!$A$2:$NF$200,MATCH(1,(GMW!$NE$2:$NE$200=CT$3)*(GMW!$ND$2:$ND$200=CT$4)*(GMW!$C$2:$C$200=CT$1),0),$F240-1966)</f>
        <v>900.74620000000004</v>
      </c>
      <c r="CU240" s="5" cm="1">
        <f t="array" ref="CU240">INDEX(GMW!$A$2:$NF$200,MATCH(1,(GMW!$NE$2:$NE$200=CU$3)*(GMW!$ND$2:$ND$200=CU$4)*(GMW!$C$2:$C$200=CU$1),0),$F240-1966)</f>
        <v>643.14959999999996</v>
      </c>
      <c r="CV240" s="5" cm="1">
        <f t="array" ref="CV240">INDEX(GMW!$A$2:$NF$200,MATCH(1,(GMW!$NE$2:$NE$200=CV$3)*(GMW!$ND$2:$ND$200=CV$4)*(GMW!$C$2:$C$200=CV$1),0),$F240-1966)</f>
        <v>512.14400000000001</v>
      </c>
      <c r="CW240" s="5" cm="1">
        <f t="array" ref="CW240">INDEX(GMW!$A$2:$NF$200,MATCH(1,(GMW!$NE$2:$NE$200=CW$3)*(GMW!$ND$2:$ND$200=CW$4)*(GMW!$C$2:$C$200=CW$1),0),$F240-1966)</f>
        <v>360.60520000000002</v>
      </c>
      <c r="CX240" s="5" cm="1">
        <f t="array" ref="CX240">INDEX(GMW!$A$2:$NF$200,MATCH(1,(GMW!$NE$2:$NE$200=CX$3)*(GMW!$ND$2:$ND$200=CX$4)*(GMW!$C$2:$C$200=CX$1),0),$F240-1966)</f>
        <v>197.63229999999999</v>
      </c>
      <c r="CY240" s="5" cm="1">
        <f t="array" ref="CY240">INDEX(GMW!$A$2:$NF$200,MATCH(1,(GMW!$NE$2:$NE$200=CY$3)*(GMW!$ND$2:$ND$200=CY$4)*(GMW!$C$2:$C$200=CY$1),0),$F240-1966)</f>
        <v>155.77029999999999</v>
      </c>
      <c r="CZ240" s="5" cm="1">
        <f t="array" ref="CZ240">INDEX(GMW!$A$2:$NF$200,MATCH(1,(GMW!$NE$2:$NE$200=CZ$3)*(GMW!$ND$2:$ND$200=CZ$4)*(GMW!$C$2:$C$200=CZ$1),0),$F240-1966)</f>
        <v>83.995540000000005</v>
      </c>
      <c r="DA240" s="5" cm="1">
        <f t="array" ref="DA240">INDEX(GMW!$A$2:$NF$200,MATCH(1,(GMW!$NE$2:$NE$200=DA$3)*(GMW!$ND$2:$ND$200=DA$4)*(GMW!$C$2:$C$200=DA$1),0),$F240-1966)</f>
        <v>198.2525</v>
      </c>
      <c r="DB240" s="5" cm="1">
        <f t="array" ref="DB240">INDEX(GMW!$A$2:$NF$200,MATCH(1,(GMW!$NE$2:$NE$200=DB$3)*(GMW!$ND$2:$ND$200=DB$4)*(GMW!$C$2:$C$200=DB$1),0),$F240-1966)</f>
        <v>77.854159999999993</v>
      </c>
      <c r="DC240" s="5" cm="1">
        <f t="array" ref="DC240">INDEX(GMW!$A$2:$NF$200,MATCH(1,(GMW!$NE$2:$NE$200=DC$3)*(GMW!$ND$2:$ND$200=DC$4)*(GMW!$C$2:$C$200=DC$1),0),$F240-1966)</f>
        <v>91.163129999999995</v>
      </c>
    </row>
    <row r="241" spans="1:107" x14ac:dyDescent="0.25">
      <c r="B241" s="5">
        <f t="shared" si="77"/>
        <v>2031</v>
      </c>
      <c r="C241" s="5">
        <f t="shared" si="77"/>
        <v>2031</v>
      </c>
      <c r="F241" s="5">
        <f t="shared" ref="F241:F304" si="79">+F240+1</f>
        <v>2207</v>
      </c>
      <c r="G241" s="5" cm="1">
        <f t="array" ref="G241">INDEX(GMW!$A$2:$NF$200,MATCH(1,(GMW!$NE$2:$NE$200=G$3)*(GMW!$ND$2:$ND$200=G$4)*(GMW!$C$2:$C$200=G$1),0),$F241-1966)</f>
        <v>769263.3</v>
      </c>
      <c r="H241" s="5" cm="1">
        <f t="array" ref="H241">INDEX(GMW!$A$2:$NF$200,MATCH(1,(GMW!$NE$2:$NE$200=H$3)*(GMW!$ND$2:$ND$200=H$4)*(GMW!$C$2:$C$200=H$1),0),$F241-1966)</f>
        <v>451572.4</v>
      </c>
      <c r="I241" s="5" cm="1">
        <f t="array" ref="I241">INDEX(GMW!$A$2:$NF$200,MATCH(1,(GMW!$NE$2:$NE$200=I$3)*(GMW!$ND$2:$ND$200=I$4)*(GMW!$C$2:$C$200=I$1),0),$F241-1966)</f>
        <v>152318.39999999999</v>
      </c>
      <c r="J241" s="5" cm="1">
        <f t="array" ref="J241">INDEX(GMW!$A$2:$NF$200,MATCH(1,(GMW!$NE$2:$NE$200=J$3)*(GMW!$ND$2:$ND$200=J$4)*(GMW!$C$2:$C$200=J$1),0),$F241-1966)</f>
        <v>164798</v>
      </c>
      <c r="K241" s="5" cm="1">
        <f t="array" ref="K241">INDEX(GMW!$A$2:$NF$200,MATCH(1,(GMW!$NE$2:$NE$200=K$3)*(GMW!$ND$2:$ND$200=K$4)*(GMW!$C$2:$C$200=K$1),0),$F241-1966)</f>
        <v>241558</v>
      </c>
      <c r="L241" s="5" cm="1">
        <f t="array" ref="L241">INDEX(GMW!$A$2:$NF$200,MATCH(1,(GMW!$NE$2:$NE$200=L$3)*(GMW!$ND$2:$ND$200=L$4)*(GMW!$C$2:$C$200=L$1),0),$F241-1966)</f>
        <v>258831.9</v>
      </c>
      <c r="M241" s="5" cm="1">
        <f t="array" ref="M241">INDEX(GMW!$A$2:$NF$200,MATCH(1,(GMW!$NE$2:$NE$200=M$3)*(GMW!$ND$2:$ND$200=M$4)*(GMW!$C$2:$C$200=M$1),0),$F241-1966)</f>
        <v>84860.63</v>
      </c>
      <c r="N241" s="5" cm="1">
        <f t="array" ref="N241">INDEX(GMW!$A$2:$NF$200,MATCH(1,(GMW!$NE$2:$NE$200=N$3)*(GMW!$ND$2:$ND$200=N$4)*(GMW!$C$2:$C$200=N$1),0),$F241-1966)</f>
        <v>26760.63</v>
      </c>
      <c r="O241" s="5" cm="1">
        <f t="array" ref="O241">INDEX(GMW!$A$2:$NF$200,MATCH(1,(GMW!$NE$2:$NE$200=O$3)*(GMW!$ND$2:$ND$200=O$4)*(GMW!$C$2:$C$200=O$1),0),$F241-1966)</f>
        <v>159.20769999999999</v>
      </c>
      <c r="P241" s="5" cm="1">
        <f t="array" ref="P241">INDEX(GMW!$A$2:$NF$200,MATCH(1,(GMW!$NE$2:$NE$200=P$3)*(GMW!$ND$2:$ND$200=P$4)*(GMW!$C$2:$C$200=P$1),0),$F241-1966)</f>
        <v>2.5</v>
      </c>
      <c r="Q241" s="5" cm="1">
        <f t="array" ref="Q241">INDEX(GMW!$A$2:$NF$200,MATCH(1,(GMW!$NE$2:$NE$200=Q$3)*(GMW!$ND$2:$ND$200=Q$4)*(GMW!$C$2:$C$200=Q$1),0),$F241-1966)</f>
        <v>3.5</v>
      </c>
      <c r="R241" s="5" cm="1">
        <f t="array" ref="R241">INDEX(GMW!$A$2:$NF$200,MATCH(1,(GMW!$NE$2:$NE$200=R$3)*(GMW!$ND$2:$ND$200=R$4)*(GMW!$C$2:$C$200=R$1),0),$F241-1966)</f>
        <v>159.20769999999999</v>
      </c>
      <c r="S241" s="5" cm="1">
        <f t="array" ref="S241">INDEX(GMW!$A$2:$NF$200,MATCH(1,(GMW!$NE$2:$NE$200=S$3)*(GMW!$ND$2:$ND$200=S$4)*(GMW!$C$2:$C$200=S$1),0),$F241-1966)</f>
        <v>38971.89</v>
      </c>
      <c r="T241" s="5" cm="1">
        <f t="array" ref="T241">INDEX(GMW!$A$2:$NF$200,MATCH(1,(GMW!$NE$2:$NE$200=T$3)*(GMW!$ND$2:$ND$200=T$4)*(GMW!$C$2:$C$200=T$1),0),$F241-1966)</f>
        <v>359.85989999999998</v>
      </c>
      <c r="U241" s="5" cm="1">
        <f t="array" ref="U241">INDEX(GMW!$A$2:$NF$200,MATCH(1,(GMW!$NE$2:$NE$200=U$3)*(GMW!$ND$2:$ND$200=U$4)*(GMW!$C$2:$C$200=U$1),0),$F241-1966)</f>
        <v>39.585380000000001</v>
      </c>
      <c r="V241" s="5" cm="1">
        <f t="array" ref="V241">INDEX(GMW!$A$2:$NF$200,MATCH(1,(GMW!$NE$2:$NE$200=V$3)*(GMW!$ND$2:$ND$200=V$4)*(GMW!$C$2:$C$200=V$1),0),$F241-1966)</f>
        <v>2322.268</v>
      </c>
      <c r="W241" s="5" cm="1">
        <f t="array" ref="W241">INDEX(GMW!$A$2:$NF$200,MATCH(1,(GMW!$NE$2:$NE$200=W$3)*(GMW!$ND$2:$ND$200=W$4)*(GMW!$C$2:$C$200=W$1),0),$F241-1966)</f>
        <v>134.91480000000001</v>
      </c>
      <c r="X241" s="5" cm="1">
        <f t="array" ref="X241">INDEX(GMW!$A$2:$NF$200,MATCH(1,(GMW!$NE$2:$NE$200=X$3)*(GMW!$ND$2:$ND$200=X$4)*(GMW!$C$2:$C$200=X$1),0),$F241-1966)</f>
        <v>253.99430000000001</v>
      </c>
      <c r="Y241" s="5" cm="1">
        <f t="array" ref="Y241">INDEX(GMW!$A$2:$NF$200,MATCH(1,(GMW!$NE$2:$NE$200=Y$3)*(GMW!$ND$2:$ND$200=Y$4)*(GMW!$C$2:$C$200=Y$1),0),$F241-1966)</f>
        <v>2435.1909999999998</v>
      </c>
      <c r="Z241" s="5" cm="1">
        <f t="array" ref="Z241">INDEX(GMW!$A$2:$NF$200,MATCH(1,(GMW!$NE$2:$NE$200=Z$3)*(GMW!$ND$2:$ND$200=Z$4)*(GMW!$C$2:$C$200=Z$1),0),$F241-1966)</f>
        <v>4922.3760000000002</v>
      </c>
      <c r="AA241" s="5" cm="1">
        <f t="array" ref="AA241">INDEX(GMW!$A$2:$NF$200,MATCH(1,(GMW!$NE$2:$NE$200=AA$3)*(GMW!$ND$2:$ND$200=AA$4)*(GMW!$C$2:$C$200=AA$1),0),$F241-1966)</f>
        <v>2047.481</v>
      </c>
      <c r="AB241" s="5" cm="1">
        <f t="array" ref="AB241">INDEX(GMW!$A$2:$NF$200,MATCH(1,(GMW!$NE$2:$NE$200=AB$3)*(GMW!$ND$2:$ND$200=AB$4)*(GMW!$C$2:$C$200=AB$1),0),$F241-1966)</f>
        <v>2817.7939999999999</v>
      </c>
      <c r="AC241" s="5" cm="1">
        <f t="array" ref="AC241">INDEX(GMW!$A$2:$NF$200,MATCH(1,(GMW!$NE$2:$NE$200=AC$3)*(GMW!$ND$2:$ND$200=AC$4)*(GMW!$C$2:$C$200=AC$1),0),$F241-1966)</f>
        <v>1773.748</v>
      </c>
      <c r="AD241" s="5" cm="1">
        <f t="array" ref="AD241">INDEX(GMW!$A$2:$NF$200,MATCH(1,(GMW!$NE$2:$NE$200=AD$3)*(GMW!$ND$2:$ND$200=AD$4)*(GMW!$C$2:$C$200=AD$1),0),$F241-1966)</f>
        <v>1209.048</v>
      </c>
      <c r="AE241" s="5" cm="1">
        <f t="array" ref="AE241">INDEX(GMW!$A$2:$NF$200,MATCH(1,(GMW!$NE$2:$NE$200=AE$3)*(GMW!$ND$2:$ND$200=AE$4)*(GMW!$C$2:$C$200=AE$1),0),$F241-1966)</f>
        <v>742.21370000000002</v>
      </c>
      <c r="AF241" s="5" cm="1">
        <f t="array" ref="AF241">INDEX(GMW!$A$2:$NF$200,MATCH(1,(GMW!$NE$2:$NE$200=AF$3)*(GMW!$ND$2:$ND$200=AF$4)*(GMW!$C$2:$C$200=AF$1),0),$F241-1966)</f>
        <v>3788.5419999999999</v>
      </c>
      <c r="AG241" s="5" cm="1">
        <f t="array" ref="AG241">INDEX(GMW!$A$2:$NF$200,MATCH(1,(GMW!$NE$2:$NE$200=AG$3)*(GMW!$ND$2:$ND$200=AG$4)*(GMW!$C$2:$C$200=AG$1),0),$F241-1966)</f>
        <v>3255.6289999999999</v>
      </c>
      <c r="AH241" s="5" cm="1">
        <f t="array" ref="AH241">INDEX(GMW!$A$2:$NF$200,MATCH(1,(GMW!$NE$2:$NE$200=AH$3)*(GMW!$ND$2:$ND$200=AH$4)*(GMW!$C$2:$C$200=AH$1),0),$F241-1966)</f>
        <v>1792.566</v>
      </c>
      <c r="AI241" s="5" cm="1">
        <f t="array" ref="AI241">INDEX(GMW!$A$2:$NF$200,MATCH(1,(GMW!$NE$2:$NE$200=AI$3)*(GMW!$ND$2:$ND$200=AI$4)*(GMW!$C$2:$C$200=AI$1),0),$F241-1966)</f>
        <v>3239.1840000000002</v>
      </c>
      <c r="AJ241" s="5" cm="1">
        <f t="array" ref="AJ241">INDEX(GMW!$A$2:$NF$200,MATCH(1,(GMW!$NE$2:$NE$200=AJ$3)*(GMW!$ND$2:$ND$200=AJ$4)*(GMW!$C$2:$C$200=AJ$1),0),$F241-1966)</f>
        <v>5522.5410000000002</v>
      </c>
      <c r="AK241" s="5" cm="1">
        <f t="array" ref="AK241">INDEX(GMW!$A$2:$NF$200,MATCH(1,(GMW!$NE$2:$NE$200=AK$3)*(GMW!$ND$2:$ND$200=AK$4)*(GMW!$C$2:$C$200=AK$1),0),$F241-1966)</f>
        <v>1216.6479999999999</v>
      </c>
      <c r="AL241" s="5" cm="1">
        <f t="array" ref="AL241">INDEX(GMW!$A$2:$NF$200,MATCH(1,(GMW!$NE$2:$NE$200=AL$3)*(GMW!$ND$2:$ND$200=AL$4)*(GMW!$C$2:$C$200=AL$1),0),$F241-1966)</f>
        <v>1098.306</v>
      </c>
      <c r="AM241" s="5" cm="1">
        <f t="array" ref="AM241">INDEX(GMW!$A$2:$NF$200,MATCH(1,(GMW!$NE$2:$NE$200=AM$3)*(GMW!$ND$2:$ND$200=AM$4)*(GMW!$C$2:$C$200=AM$1),0),$F241-1966)</f>
        <v>35923.71</v>
      </c>
      <c r="AN241" s="5" cm="1">
        <f t="array" ref="AN241">INDEX(GMW!$A$2:$NF$200,MATCH(1,(GMW!$NE$2:$NE$200=AN$3)*(GMW!$ND$2:$ND$200=AN$4)*(GMW!$C$2:$C$200=AN$1),0),$F241-1966)</f>
        <v>6370.5519999999997</v>
      </c>
      <c r="AO241" s="5" cm="1">
        <f t="array" ref="AO241">INDEX(GMW!$A$2:$NF$200,MATCH(1,(GMW!$NE$2:$NE$200=AO$3)*(GMW!$ND$2:$ND$200=AO$4)*(GMW!$C$2:$C$200=AO$1),0),$F241-1966)</f>
        <v>769263.3</v>
      </c>
      <c r="AP241" s="5" cm="1">
        <f t="array" ref="AP241">INDEX(GMW!$A$2:$NF$200,MATCH(1,(GMW!$NE$2:$NE$200=AP$3)*(GMW!$ND$2:$ND$200=AP$4)*(GMW!$C$2:$C$200=AP$1),0),$F241-1966)</f>
        <v>6793.8130000000001</v>
      </c>
      <c r="AQ241" s="5" cm="1">
        <f t="array" ref="AQ241">INDEX(GMW!$A$2:$NF$200,MATCH(1,(GMW!$NE$2:$NE$200=AQ$3)*(GMW!$ND$2:$ND$200=AQ$4)*(GMW!$C$2:$C$200=AQ$1),0),$F241-1966)</f>
        <v>142659.29999999999</v>
      </c>
      <c r="AR241" s="5" cm="1">
        <f t="array" ref="AR241">INDEX(GMW!$A$2:$NF$200,MATCH(1,(GMW!$NE$2:$NE$200=AR$3)*(GMW!$ND$2:$ND$200=AR$4)*(GMW!$C$2:$C$200=AR$1),0),$F241-1966)</f>
        <v>984.24839999999995</v>
      </c>
      <c r="AS241" s="5" cm="1">
        <f t="array" ref="AS241">INDEX(GMW!$A$2:$NF$200,MATCH(1,(GMW!$NE$2:$NE$200=AS$3)*(GMW!$ND$2:$ND$200=AS$4)*(GMW!$C$2:$C$200=AS$1),0),$F241-1966)</f>
        <v>708.03</v>
      </c>
      <c r="AT241" s="5" cm="1">
        <f t="array" ref="AT241">INDEX(GMW!$A$2:$NF$200,MATCH(1,(GMW!$NE$2:$NE$200=AT$3)*(GMW!$ND$2:$ND$200=AT$4)*(GMW!$C$2:$C$200=AT$1),0),$F241-1966)</f>
        <v>505.78559999999999</v>
      </c>
      <c r="AU241" s="5" cm="1">
        <f t="array" ref="AU241">INDEX(GMW!$A$2:$NF$200,MATCH(1,(GMW!$NE$2:$NE$200=AU$3)*(GMW!$ND$2:$ND$200=AU$4)*(GMW!$C$2:$C$200=AU$1),0),$F241-1966)</f>
        <v>693710.4</v>
      </c>
      <c r="AV241" s="5" cm="1">
        <f t="array" ref="AV241">INDEX(GMW!$A$2:$NF$200,MATCH(1,(GMW!$NE$2:$NE$200=AV$3)*(GMW!$ND$2:$ND$200=AV$4)*(GMW!$C$2:$C$200=AV$1),0),$F241-1966)</f>
        <v>31975.119999999999</v>
      </c>
      <c r="AW241" s="5" cm="1">
        <f t="array" ref="AW241">INDEX(GMW!$A$2:$NF$200,MATCH(1,(GMW!$NE$2:$NE$200=AW$3)*(GMW!$ND$2:$ND$200=AW$4)*(GMW!$C$2:$C$200=AW$1),0),$F241-1966)</f>
        <v>533.13139999999999</v>
      </c>
      <c r="AX241" s="5" cm="1">
        <f t="array" ref="AX241">INDEX(GMW!$A$2:$NF$200,MATCH(1,(GMW!$NE$2:$NE$200=AX$3)*(GMW!$ND$2:$ND$200=AX$4)*(GMW!$C$2:$C$200=AX$1),0),$F241-1966)</f>
        <v>7483.3980000000001</v>
      </c>
      <c r="AY241" s="5" cm="1">
        <f t="array" ref="AY241">INDEX(GMW!$A$2:$NF$200,MATCH(1,(GMW!$NE$2:$NE$200=AY$3)*(GMW!$ND$2:$ND$200=AY$4)*(GMW!$C$2:$C$200=AY$1),0),$F241-1966)</f>
        <v>32456.1</v>
      </c>
      <c r="AZ241" s="5" cm="1">
        <f t="array" ref="AZ241">INDEX(GMW!$A$2:$NF$200,MATCH(1,(GMW!$NE$2:$NE$200=AZ$3)*(GMW!$ND$2:$ND$200=AZ$4)*(GMW!$C$2:$C$200=AZ$1),0),$F241-1966)</f>
        <v>12817.3</v>
      </c>
      <c r="BA241" s="5" cm="1">
        <f t="array" ref="BA241">INDEX(GMW!$A$2:$NF$200,MATCH(1,(GMW!$NE$2:$NE$200=BA$3)*(GMW!$ND$2:$ND$200=BA$4)*(GMW!$C$2:$C$200=BA$1),0),$F241-1966)</f>
        <v>5.1136619999999997</v>
      </c>
      <c r="BB241" s="5" cm="1">
        <f t="array" ref="BB241">INDEX(GMW!$A$2:$NF$200,MATCH(1,(GMW!$NE$2:$NE$200=BB$3)*(GMW!$ND$2:$ND$200=BB$4)*(GMW!$C$2:$C$200=BB$1),0),$F241-1966)</f>
        <v>14791.9</v>
      </c>
      <c r="BC241" s="5" cm="1">
        <f t="array" ref="BC241">INDEX(GMW!$A$2:$NF$200,MATCH(1,(GMW!$NE$2:$NE$200=BC$3)*(GMW!$ND$2:$ND$200=BC$4)*(GMW!$C$2:$C$200=BC$1),0),$F241-1966)</f>
        <v>0.66953600000000002</v>
      </c>
      <c r="BD241" s="5" cm="1">
        <f t="array" ref="BD241">INDEX(GMW!$A$2:$NF$200,MATCH(1,(GMW!$NE$2:$NE$200=BD$3)*(GMW!$ND$2:$ND$200=BD$4)*(GMW!$C$2:$C$200=BD$1),0),$F241-1966)</f>
        <v>8698.8320000000003</v>
      </c>
      <c r="BE241" s="5" cm="1">
        <f t="array" ref="BE241">INDEX(GMW!$A$2:$NF$200,MATCH(1,(GMW!$NE$2:$NE$200=BE$3)*(GMW!$ND$2:$ND$200=BE$4)*(GMW!$C$2:$C$200=BE$1),0),$F241-1966)</f>
        <v>20.616510000000002</v>
      </c>
      <c r="BF241" s="5" cm="1">
        <f t="array" ref="BF241">INDEX(GMW!$A$2:$NF$200,MATCH(1,(GMW!$NE$2:$NE$200=BF$3)*(GMW!$ND$2:$ND$200=BF$4)*(GMW!$C$2:$C$200=BF$1),0),$F241-1966)</f>
        <v>30.531510000000001</v>
      </c>
      <c r="BG241" s="5" cm="1">
        <f t="array" ref="BG241">INDEX(GMW!$A$2:$NF$200,MATCH(1,(GMW!$NE$2:$NE$200=BG$3)*(GMW!$ND$2:$ND$200=BG$4)*(GMW!$C$2:$C$200=BG$1),0),$F241-1966)</f>
        <v>28.2075</v>
      </c>
      <c r="BH241" s="5" cm="1">
        <f t="array" ref="BH241">INDEX(GMW!$A$2:$NF$200,MATCH(1,(GMW!$NE$2:$NE$200=BH$3)*(GMW!$ND$2:$ND$200=BH$4)*(GMW!$C$2:$C$200=BH$1),0),$F241-1966)</f>
        <v>14.79548</v>
      </c>
      <c r="BI241" s="5" cm="1">
        <f t="array" ref="BI241">INDEX(GMW!$A$2:$NF$200,MATCH(1,(GMW!$NE$2:$NE$200=BI$3)*(GMW!$ND$2:$ND$200=BI$4)*(GMW!$C$2:$C$200=BI$1),0),$F241-1966)</f>
        <v>3.668669</v>
      </c>
      <c r="BJ241" s="5" cm="1">
        <f t="array" ref="BJ241">INDEX(GMW!$A$2:$NF$200,MATCH(1,(GMW!$NE$2:$NE$200=BJ$3)*(GMW!$ND$2:$ND$200=BJ$4)*(GMW!$C$2:$C$200=BJ$1),0),$F241-1966)</f>
        <v>5.6661419999999998</v>
      </c>
      <c r="BK241" s="5" cm="1">
        <f t="array" ref="BK241">INDEX(GMW!$A$2:$NF$200,MATCH(1,(GMW!$NE$2:$NE$200=BK$3)*(GMW!$ND$2:$ND$200=BK$4)*(GMW!$C$2:$C$200=BK$1),0),$F241-1966)</f>
        <v>3.3403010000000002</v>
      </c>
      <c r="BL241" s="5" cm="1">
        <f t="array" ref="BL241">INDEX(GMW!$A$2:$NF$200,MATCH(1,(GMW!$NE$2:$NE$200=BL$3)*(GMW!$ND$2:$ND$200=BL$4)*(GMW!$C$2:$C$200=BL$1),0),$F241-1966)</f>
        <v>1.694102</v>
      </c>
      <c r="BM241" s="5" cm="1">
        <f t="array" ref="BM241">INDEX(GMW!$A$2:$NF$200,MATCH(1,(GMW!$NE$2:$NE$200=BM$3)*(GMW!$ND$2:$ND$200=BM$4)*(GMW!$C$2:$C$200=BM$1),0),$F241-1966)</f>
        <v>1.3236509999999999</v>
      </c>
      <c r="BN241" s="5" cm="1">
        <f t="array" ref="BN241">INDEX(GMW!$A$2:$NF$200,MATCH(1,(GMW!$NE$2:$NE$200=BN$3)*(GMW!$ND$2:$ND$200=BN$4)*(GMW!$C$2:$C$200=BN$1),0),$F241-1966)</f>
        <v>2.694477</v>
      </c>
      <c r="BO241" s="5" cm="1">
        <f t="array" ref="BO241">INDEX(GMW!$A$2:$NF$200,MATCH(1,(GMW!$NE$2:$NE$200=BO$3)*(GMW!$ND$2:$ND$200=BO$4)*(GMW!$C$2:$C$200=BO$1),0),$F241-1966)</f>
        <v>1.8739589999999999</v>
      </c>
      <c r="BP241" s="5" cm="1">
        <f t="array" ref="BP241">INDEX(GMW!$A$2:$NF$200,MATCH(1,(GMW!$NE$2:$NE$200=BP$3)*(GMW!$ND$2:$ND$200=BP$4)*(GMW!$C$2:$C$200=BP$1),0),$F241-1966)</f>
        <v>3653485</v>
      </c>
      <c r="BQ241" s="5" cm="1">
        <f t="array" ref="BQ241">INDEX(GMW!$A$2:$NF$200,MATCH(1,(GMW!$NE$2:$NE$200=BQ$3)*(GMW!$ND$2:$ND$200=BQ$4)*(GMW!$C$2:$C$200=BQ$1),0),$F241-1966)</f>
        <v>57548.61</v>
      </c>
      <c r="BR241" s="5" cm="1">
        <f t="array" ref="BR241">INDEX(GMW!$A$2:$NF$200,MATCH(1,(GMW!$NE$2:$NE$200=BR$3)*(GMW!$ND$2:$ND$200=BR$4)*(GMW!$C$2:$C$200=BR$1),0),$F241-1966)</f>
        <v>1469058</v>
      </c>
      <c r="BS241" s="5" cm="1">
        <f t="array" ref="BS241">INDEX(GMW!$A$2:$NF$200,MATCH(1,(GMW!$NE$2:$NE$200=BS$3)*(GMW!$ND$2:$ND$200=BS$4)*(GMW!$C$2:$C$200=BS$1),0),$F241-1966)</f>
        <v>3970202</v>
      </c>
      <c r="BT241" s="5" cm="1">
        <f t="array" ref="BT241">INDEX(GMW!$A$2:$NF$200,MATCH(1,(GMW!$NE$2:$NE$200=BT$3)*(GMW!$ND$2:$ND$200=BT$4)*(GMW!$C$2:$C$200=BT$1),0),$F241-1966)</f>
        <v>2073834</v>
      </c>
      <c r="BU241" s="5" cm="1">
        <f t="array" ref="BU241">INDEX(GMW!$A$2:$NF$200,MATCH(1,(GMW!$NE$2:$NE$200=BU$3)*(GMW!$ND$2:$ND$200=BU$4)*(GMW!$C$2:$C$200=BU$1),0),$F241-1966)</f>
        <v>1029.6600000000001</v>
      </c>
      <c r="BV241" s="5" cm="1">
        <f t="array" ref="BV241">INDEX(GMW!$A$2:$NF$200,MATCH(1,(GMW!$NE$2:$NE$200=BV$3)*(GMW!$ND$2:$ND$200=BV$4)*(GMW!$C$2:$C$200=BV$1),0),$F241-1966)</f>
        <v>3469284</v>
      </c>
      <c r="BW241" s="5" cm="1">
        <f t="array" ref="BW241">INDEX(GMW!$A$2:$NF$200,MATCH(1,(GMW!$NE$2:$NE$200=BW$3)*(GMW!$ND$2:$ND$200=BW$4)*(GMW!$C$2:$C$200=BW$1),0),$F241-1966)</f>
        <v>207.84739999999999</v>
      </c>
      <c r="BX241" s="5" cm="1">
        <f t="array" ref="BX241">INDEX(GMW!$A$2:$NF$200,MATCH(1,(GMW!$NE$2:$NE$200=BX$3)*(GMW!$ND$2:$ND$200=BX$4)*(GMW!$C$2:$C$200=BX$1),0),$F241-1966)</f>
        <v>1638717</v>
      </c>
      <c r="BY241" s="5" cm="1">
        <f t="array" ref="BY241">INDEX(GMW!$A$2:$NF$200,MATCH(1,(GMW!$NE$2:$NE$200=BY$3)*(GMW!$ND$2:$ND$200=BY$4)*(GMW!$C$2:$C$200=BY$1),0),$F241-1966)</f>
        <v>3530.6660000000002</v>
      </c>
      <c r="BZ241" s="5" cm="1">
        <f t="array" ref="BZ241">INDEX(GMW!$A$2:$NF$200,MATCH(1,(GMW!$NE$2:$NE$200=BZ$3)*(GMW!$ND$2:$ND$200=BZ$4)*(GMW!$C$2:$C$200=BZ$1),0),$F241-1966)</f>
        <v>4834.8370000000004</v>
      </c>
      <c r="CA241" s="5" cm="1">
        <f t="array" ref="CA241">INDEX(GMW!$A$2:$NF$200,MATCH(1,(GMW!$NE$2:$NE$200=CA$3)*(GMW!$ND$2:$ND$200=CA$4)*(GMW!$C$2:$C$200=CA$1),0),$F241-1966)</f>
        <v>3847.2669999999998</v>
      </c>
      <c r="CB241" s="5" cm="1">
        <f t="array" ref="CB241">INDEX(GMW!$A$2:$NF$200,MATCH(1,(GMW!$NE$2:$NE$200=CB$3)*(GMW!$ND$2:$ND$200=CB$4)*(GMW!$C$2:$C$200=CB$1),0),$F241-1966)</f>
        <v>2037.0840000000001</v>
      </c>
      <c r="CC241" s="5" cm="1">
        <f t="array" ref="CC241">INDEX(GMW!$A$2:$NF$200,MATCH(1,(GMW!$NE$2:$NE$200=CC$3)*(GMW!$ND$2:$ND$200=CC$4)*(GMW!$C$2:$C$200=CC$1),0),$F241-1966)</f>
        <v>660.09590000000003</v>
      </c>
      <c r="CD241" s="5" cm="1">
        <f t="array" ref="CD241">INDEX(GMW!$A$2:$NF$200,MATCH(1,(GMW!$NE$2:$NE$200=CD$3)*(GMW!$ND$2:$ND$200=CD$4)*(GMW!$C$2:$C$200=CD$1),0),$F241-1966)</f>
        <v>858.26760000000002</v>
      </c>
      <c r="CE241" s="5" cm="1">
        <f t="array" ref="CE241">INDEX(GMW!$A$2:$NF$200,MATCH(1,(GMW!$NE$2:$NE$200=CE$3)*(GMW!$ND$2:$ND$200=CE$4)*(GMW!$C$2:$C$200=CE$1),0),$F241-1966)</f>
        <v>691.5403</v>
      </c>
      <c r="CF241" s="5" cm="1">
        <f t="array" ref="CF241">INDEX(GMW!$A$2:$NF$200,MATCH(1,(GMW!$NE$2:$NE$200=CF$3)*(GMW!$ND$2:$ND$200=CF$4)*(GMW!$C$2:$C$200=CF$1),0),$F241-1966)</f>
        <v>310.7072</v>
      </c>
      <c r="CG241" s="5" cm="1">
        <f t="array" ref="CG241">INDEX(GMW!$A$2:$NF$200,MATCH(1,(GMW!$NE$2:$NE$200=CG$3)*(GMW!$ND$2:$ND$200=CG$4)*(GMW!$C$2:$C$200=CG$1),0),$F241-1966)</f>
        <v>169.88640000000001</v>
      </c>
      <c r="CH241" s="5" cm="1">
        <f t="array" ref="CH241">INDEX(GMW!$A$2:$NF$200,MATCH(1,(GMW!$NE$2:$NE$200=CH$3)*(GMW!$ND$2:$ND$200=CH$4)*(GMW!$C$2:$C$200=CH$1),0),$F241-1966)</f>
        <v>470.1628</v>
      </c>
      <c r="CI241" s="5" cm="1">
        <f t="array" ref="CI241">INDEX(GMW!$A$2:$NF$200,MATCH(1,(GMW!$NE$2:$NE$200=CI$3)*(GMW!$ND$2:$ND$200=CI$4)*(GMW!$C$2:$C$200=CI$1),0),$F241-1966)</f>
        <v>302.61430000000001</v>
      </c>
      <c r="CJ241" s="5" cm="1">
        <f t="array" ref="CJ241">INDEX(GMW!$A$2:$NF$200,MATCH(1,(GMW!$NE$2:$NE$200=CJ$3)*(GMW!$ND$2:$ND$200=CJ$4)*(GMW!$C$2:$C$200=CJ$1),0),$F241-1966)</f>
        <v>948567</v>
      </c>
      <c r="CK241" s="5" cm="1">
        <f t="array" ref="CK241">INDEX(GMW!$A$2:$NF$200,MATCH(1,(GMW!$NE$2:$NE$200=CK$3)*(GMW!$ND$2:$ND$200=CK$4)*(GMW!$C$2:$C$200=CK$1),0),$F241-1966)</f>
        <v>9802.7369999999992</v>
      </c>
      <c r="CL241" s="5" cm="1">
        <f t="array" ref="CL241">INDEX(GMW!$A$2:$NF$200,MATCH(1,(GMW!$NE$2:$NE$200=CL$3)*(GMW!$ND$2:$ND$200=CL$4)*(GMW!$C$2:$C$200=CL$1),0),$F241-1966)</f>
        <v>171925.5</v>
      </c>
      <c r="CM241" s="5" cm="1">
        <f t="array" ref="CM241">INDEX(GMW!$A$2:$NF$200,MATCH(1,(GMW!$NE$2:$NE$200=CM$3)*(GMW!$ND$2:$ND$200=CM$4)*(GMW!$C$2:$C$200=CM$1),0),$F241-1966)</f>
        <v>1001886</v>
      </c>
      <c r="CN241" s="5" cm="1">
        <f t="array" ref="CN241">INDEX(GMW!$A$2:$NF$200,MATCH(1,(GMW!$NE$2:$NE$200=CN$3)*(GMW!$ND$2:$ND$200=CN$4)*(GMW!$C$2:$C$200=CN$1),0),$F241-1966)</f>
        <v>934930.2</v>
      </c>
      <c r="CO241" s="5" cm="1">
        <f t="array" ref="CO241">INDEX(GMW!$A$2:$NF$200,MATCH(1,(GMW!$NE$2:$NE$200=CO$3)*(GMW!$ND$2:$ND$200=CO$4)*(GMW!$C$2:$C$200=CO$1),0),$F241-1966)</f>
        <v>966.01170000000002</v>
      </c>
      <c r="CP241" s="5" cm="1">
        <f t="array" ref="CP241">INDEX(GMW!$A$2:$NF$200,MATCH(1,(GMW!$NE$2:$NE$200=CP$3)*(GMW!$ND$2:$ND$200=CP$4)*(GMW!$C$2:$C$200=CP$1),0),$F241-1966)</f>
        <v>2086567</v>
      </c>
      <c r="CQ241" s="5" cm="1">
        <f t="array" ref="CQ241">INDEX(GMW!$A$2:$NF$200,MATCH(1,(GMW!$NE$2:$NE$200=CQ$3)*(GMW!$ND$2:$ND$200=CQ$4)*(GMW!$C$2:$C$200=CQ$1),0),$F241-1966)</f>
        <v>242.39689999999999</v>
      </c>
      <c r="CR241" s="5" cm="1">
        <f t="array" ref="CR241">INDEX(GMW!$A$2:$NF$200,MATCH(1,(GMW!$NE$2:$NE$200=CR$3)*(GMW!$ND$2:$ND$200=CR$4)*(GMW!$C$2:$C$200=CR$1),0),$F241-1966)</f>
        <v>840071.9</v>
      </c>
      <c r="CS241" s="5" cm="1">
        <f t="array" ref="CS241">INDEX(GMW!$A$2:$NF$200,MATCH(1,(GMW!$NE$2:$NE$200=CS$3)*(GMW!$ND$2:$ND$200=CS$4)*(GMW!$C$2:$C$200=CS$1),0),$F241-1966)</f>
        <v>1413.6669999999999</v>
      </c>
      <c r="CT241" s="5" cm="1">
        <f t="array" ref="CT241">INDEX(GMW!$A$2:$NF$200,MATCH(1,(GMW!$NE$2:$NE$200=CT$3)*(GMW!$ND$2:$ND$200=CT$4)*(GMW!$C$2:$C$200=CT$1),0),$F241-1966)</f>
        <v>908.08910000000003</v>
      </c>
      <c r="CU241" s="5" cm="1">
        <f t="array" ref="CU241">INDEX(GMW!$A$2:$NF$200,MATCH(1,(GMW!$NE$2:$NE$200=CU$3)*(GMW!$ND$2:$ND$200=CU$4)*(GMW!$C$2:$C$200=CU$1),0),$F241-1966)</f>
        <v>646.46079999999995</v>
      </c>
      <c r="CV241" s="5" cm="1">
        <f t="array" ref="CV241">INDEX(GMW!$A$2:$NF$200,MATCH(1,(GMW!$NE$2:$NE$200=CV$3)*(GMW!$ND$2:$ND$200=CV$4)*(GMW!$C$2:$C$200=CV$1),0),$F241-1966)</f>
        <v>515.90219999999999</v>
      </c>
      <c r="CW241" s="5" cm="1">
        <f t="array" ref="CW241">INDEX(GMW!$A$2:$NF$200,MATCH(1,(GMW!$NE$2:$NE$200=CW$3)*(GMW!$ND$2:$ND$200=CW$4)*(GMW!$C$2:$C$200=CW$1),0),$F241-1966)</f>
        <v>363.48250000000002</v>
      </c>
      <c r="CX241" s="5" cm="1">
        <f t="array" ref="CX241">INDEX(GMW!$A$2:$NF$200,MATCH(1,(GMW!$NE$2:$NE$200=CX$3)*(GMW!$ND$2:$ND$200=CX$4)*(GMW!$C$2:$C$200=CX$1),0),$F241-1966)</f>
        <v>199.36609999999999</v>
      </c>
      <c r="CY241" s="5" cm="1">
        <f t="array" ref="CY241">INDEX(GMW!$A$2:$NF$200,MATCH(1,(GMW!$NE$2:$NE$200=CY$3)*(GMW!$ND$2:$ND$200=CY$4)*(GMW!$C$2:$C$200=CY$1),0),$F241-1966)</f>
        <v>157.12370000000001</v>
      </c>
      <c r="CZ241" s="5" cm="1">
        <f t="array" ref="CZ241">INDEX(GMW!$A$2:$NF$200,MATCH(1,(GMW!$NE$2:$NE$200=CZ$3)*(GMW!$ND$2:$ND$200=CZ$4)*(GMW!$C$2:$C$200=CZ$1),0),$F241-1966)</f>
        <v>84.584760000000003</v>
      </c>
      <c r="DA241" s="5" cm="1">
        <f t="array" ref="DA241">INDEX(GMW!$A$2:$NF$200,MATCH(1,(GMW!$NE$2:$NE$200=DA$3)*(GMW!$ND$2:$ND$200=DA$4)*(GMW!$C$2:$C$200=DA$1),0),$F241-1966)</f>
        <v>200.30709999999999</v>
      </c>
      <c r="DB241" s="5" cm="1">
        <f t="array" ref="DB241">INDEX(GMW!$A$2:$NF$200,MATCH(1,(GMW!$NE$2:$NE$200=DB$3)*(GMW!$ND$2:$ND$200=DB$4)*(GMW!$C$2:$C$200=DB$1),0),$F241-1966)</f>
        <v>78.434100000000001</v>
      </c>
      <c r="DC241" s="5" cm="1">
        <f t="array" ref="DC241">INDEX(GMW!$A$2:$NF$200,MATCH(1,(GMW!$NE$2:$NE$200=DC$3)*(GMW!$ND$2:$ND$200=DC$4)*(GMW!$C$2:$C$200=DC$1),0),$F241-1966)</f>
        <v>91.900989999999993</v>
      </c>
    </row>
    <row r="242" spans="1:107" x14ac:dyDescent="0.25">
      <c r="B242" s="5">
        <f t="shared" si="77"/>
        <v>2031</v>
      </c>
      <c r="C242" s="5">
        <f t="shared" si="77"/>
        <v>2031</v>
      </c>
      <c r="E242" s="5">
        <f t="shared" ref="E242" si="80">+E238+1</f>
        <v>2031</v>
      </c>
      <c r="F242" s="5">
        <f t="shared" si="79"/>
        <v>2208</v>
      </c>
      <c r="G242" s="5" cm="1">
        <f t="array" ref="G242">INDEX(GMW!$A$2:$NF$200,MATCH(1,(GMW!$NE$2:$NE$200=G$3)*(GMW!$ND$2:$ND$200=G$4)*(GMW!$C$2:$C$200=G$1),0),$F242-1966)</f>
        <v>772301.9</v>
      </c>
      <c r="H242" s="5" cm="1">
        <f t="array" ref="H242">INDEX(GMW!$A$2:$NF$200,MATCH(1,(GMW!$NE$2:$NE$200=H$3)*(GMW!$ND$2:$ND$200=H$4)*(GMW!$C$2:$C$200=H$1),0),$F242-1966)</f>
        <v>453310.9</v>
      </c>
      <c r="I242" s="5" cm="1">
        <f t="array" ref="I242">INDEX(GMW!$A$2:$NF$200,MATCH(1,(GMW!$NE$2:$NE$200=I$3)*(GMW!$ND$2:$ND$200=I$4)*(GMW!$C$2:$C$200=I$1),0),$F242-1966)</f>
        <v>153127.20000000001</v>
      </c>
      <c r="J242" s="5" cm="1">
        <f t="array" ref="J242">INDEX(GMW!$A$2:$NF$200,MATCH(1,(GMW!$NE$2:$NE$200=J$3)*(GMW!$ND$2:$ND$200=J$4)*(GMW!$C$2:$C$200=J$1),0),$F242-1966)</f>
        <v>165391.29999999999</v>
      </c>
      <c r="K242" s="5" cm="1">
        <f t="array" ref="K242">INDEX(GMW!$A$2:$NF$200,MATCH(1,(GMW!$NE$2:$NE$200=K$3)*(GMW!$ND$2:$ND$200=K$4)*(GMW!$C$2:$C$200=K$1),0),$F242-1966)</f>
        <v>242388.7</v>
      </c>
      <c r="L242" s="5" cm="1">
        <f t="array" ref="L242">INDEX(GMW!$A$2:$NF$200,MATCH(1,(GMW!$NE$2:$NE$200=L$3)*(GMW!$ND$2:$ND$200=L$4)*(GMW!$C$2:$C$200=L$1),0),$F242-1966)</f>
        <v>259839.4</v>
      </c>
      <c r="M242" s="5" cm="1">
        <f t="array" ref="M242">INDEX(GMW!$A$2:$NF$200,MATCH(1,(GMW!$NE$2:$NE$200=M$3)*(GMW!$ND$2:$ND$200=M$4)*(GMW!$C$2:$C$200=M$1),0),$F242-1966)</f>
        <v>85378.28</v>
      </c>
      <c r="N242" s="5" cm="1">
        <f t="array" ref="N242">INDEX(GMW!$A$2:$NF$200,MATCH(1,(GMW!$NE$2:$NE$200=N$3)*(GMW!$ND$2:$ND$200=N$4)*(GMW!$C$2:$C$200=N$1),0),$F242-1966)</f>
        <v>26883.73</v>
      </c>
      <c r="O242" s="5" cm="1">
        <f t="array" ref="O242">INDEX(GMW!$A$2:$NF$200,MATCH(1,(GMW!$NE$2:$NE$200=O$3)*(GMW!$ND$2:$ND$200=O$4)*(GMW!$C$2:$C$200=O$1),0),$F242-1966)</f>
        <v>159.82140000000001</v>
      </c>
      <c r="P242" s="5" cm="1">
        <f t="array" ref="P242">INDEX(GMW!$A$2:$NF$200,MATCH(1,(GMW!$NE$2:$NE$200=P$3)*(GMW!$ND$2:$ND$200=P$4)*(GMW!$C$2:$C$200=P$1),0),$F242-1966)</f>
        <v>2.5</v>
      </c>
      <c r="Q242" s="5" cm="1">
        <f t="array" ref="Q242">INDEX(GMW!$A$2:$NF$200,MATCH(1,(GMW!$NE$2:$NE$200=Q$3)*(GMW!$ND$2:$ND$200=Q$4)*(GMW!$C$2:$C$200=Q$1),0),$F242-1966)</f>
        <v>3.5</v>
      </c>
      <c r="R242" s="5" cm="1">
        <f t="array" ref="R242">INDEX(GMW!$A$2:$NF$200,MATCH(1,(GMW!$NE$2:$NE$200=R$3)*(GMW!$ND$2:$ND$200=R$4)*(GMW!$C$2:$C$200=R$1),0),$F242-1966)</f>
        <v>159.82140000000001</v>
      </c>
      <c r="S242" s="5" cm="1">
        <f t="array" ref="S242">INDEX(GMW!$A$2:$NF$200,MATCH(1,(GMW!$NE$2:$NE$200=S$3)*(GMW!$ND$2:$ND$200=S$4)*(GMW!$C$2:$C$200=S$1),0),$F242-1966)</f>
        <v>39048.71</v>
      </c>
      <c r="T242" s="5" cm="1">
        <f t="array" ref="T242">INDEX(GMW!$A$2:$NF$200,MATCH(1,(GMW!$NE$2:$NE$200=T$3)*(GMW!$ND$2:$ND$200=T$4)*(GMW!$C$2:$C$200=T$1),0),$F242-1966)</f>
        <v>359.39780000000002</v>
      </c>
      <c r="U242" s="5" cm="1">
        <f t="array" ref="U242">INDEX(GMW!$A$2:$NF$200,MATCH(1,(GMW!$NE$2:$NE$200=U$3)*(GMW!$ND$2:$ND$200=U$4)*(GMW!$C$2:$C$200=U$1),0),$F242-1966)</f>
        <v>39.26023</v>
      </c>
      <c r="V242" s="5" cm="1">
        <f t="array" ref="V242">INDEX(GMW!$A$2:$NF$200,MATCH(1,(GMW!$NE$2:$NE$200=V$3)*(GMW!$ND$2:$ND$200=V$4)*(GMW!$C$2:$C$200=V$1),0),$F242-1966)</f>
        <v>2311.4580000000001</v>
      </c>
      <c r="W242" s="5" cm="1">
        <f t="array" ref="W242">INDEX(GMW!$A$2:$NF$200,MATCH(1,(GMW!$NE$2:$NE$200=W$3)*(GMW!$ND$2:$ND$200=W$4)*(GMW!$C$2:$C$200=W$1),0),$F242-1966)</f>
        <v>134.79570000000001</v>
      </c>
      <c r="X242" s="5" cm="1">
        <f t="array" ref="X242">INDEX(GMW!$A$2:$NF$200,MATCH(1,(GMW!$NE$2:$NE$200=X$3)*(GMW!$ND$2:$ND$200=X$4)*(GMW!$C$2:$C$200=X$1),0),$F242-1966)</f>
        <v>254.1823</v>
      </c>
      <c r="Y242" s="5" cm="1">
        <f t="array" ref="Y242">INDEX(GMW!$A$2:$NF$200,MATCH(1,(GMW!$NE$2:$NE$200=Y$3)*(GMW!$ND$2:$ND$200=Y$4)*(GMW!$C$2:$C$200=Y$1),0),$F242-1966)</f>
        <v>2443.3620000000001</v>
      </c>
      <c r="Z242" s="5" cm="1">
        <f t="array" ref="Z242">INDEX(GMW!$A$2:$NF$200,MATCH(1,(GMW!$NE$2:$NE$200=Z$3)*(GMW!$ND$2:$ND$200=Z$4)*(GMW!$C$2:$C$200=Z$1),0),$F242-1966)</f>
        <v>4932.3360000000002</v>
      </c>
      <c r="AA242" s="5" cm="1">
        <f t="array" ref="AA242">INDEX(GMW!$A$2:$NF$200,MATCH(1,(GMW!$NE$2:$NE$200=AA$3)*(GMW!$ND$2:$ND$200=AA$4)*(GMW!$C$2:$C$200=AA$1),0),$F242-1966)</f>
        <v>2052.6579999999999</v>
      </c>
      <c r="AB242" s="5" cm="1">
        <f t="array" ref="AB242">INDEX(GMW!$A$2:$NF$200,MATCH(1,(GMW!$NE$2:$NE$200=AB$3)*(GMW!$ND$2:$ND$200=AB$4)*(GMW!$C$2:$C$200=AB$1),0),$F242-1966)</f>
        <v>2823.98</v>
      </c>
      <c r="AC242" s="5" cm="1">
        <f t="array" ref="AC242">INDEX(GMW!$A$2:$NF$200,MATCH(1,(GMW!$NE$2:$NE$200=AC$3)*(GMW!$ND$2:$ND$200=AC$4)*(GMW!$C$2:$C$200=AC$1),0),$F242-1966)</f>
        <v>1778.807</v>
      </c>
      <c r="AD242" s="5" cm="1">
        <f t="array" ref="AD242">INDEX(GMW!$A$2:$NF$200,MATCH(1,(GMW!$NE$2:$NE$200=AD$3)*(GMW!$ND$2:$ND$200=AD$4)*(GMW!$C$2:$C$200=AD$1),0),$F242-1966)</f>
        <v>1210.6569999999999</v>
      </c>
      <c r="AE242" s="5" cm="1">
        <f t="array" ref="AE242">INDEX(GMW!$A$2:$NF$200,MATCH(1,(GMW!$NE$2:$NE$200=AE$3)*(GMW!$ND$2:$ND$200=AE$4)*(GMW!$C$2:$C$200=AE$1),0),$F242-1966)</f>
        <v>743.7441</v>
      </c>
      <c r="AF242" s="5" cm="1">
        <f t="array" ref="AF242">INDEX(GMW!$A$2:$NF$200,MATCH(1,(GMW!$NE$2:$NE$200=AF$3)*(GMW!$ND$2:$ND$200=AF$4)*(GMW!$C$2:$C$200=AF$1),0),$F242-1966)</f>
        <v>3803.4929999999999</v>
      </c>
      <c r="AG242" s="5" cm="1">
        <f t="array" ref="AG242">INDEX(GMW!$A$2:$NF$200,MATCH(1,(GMW!$NE$2:$NE$200=AG$3)*(GMW!$ND$2:$ND$200=AG$4)*(GMW!$C$2:$C$200=AG$1),0),$F242-1966)</f>
        <v>3267.6280000000002</v>
      </c>
      <c r="AH242" s="5" cm="1">
        <f t="array" ref="AH242">INDEX(GMW!$A$2:$NF$200,MATCH(1,(GMW!$NE$2:$NE$200=AH$3)*(GMW!$ND$2:$ND$200=AH$4)*(GMW!$C$2:$C$200=AH$1),0),$F242-1966)</f>
        <v>1791.8420000000001</v>
      </c>
      <c r="AI242" s="5" cm="1">
        <f t="array" ref="AI242">INDEX(GMW!$A$2:$NF$200,MATCH(1,(GMW!$NE$2:$NE$200=AI$3)*(GMW!$ND$2:$ND$200=AI$4)*(GMW!$C$2:$C$200=AI$1),0),$F242-1966)</f>
        <v>3243.9180000000001</v>
      </c>
      <c r="AJ242" s="5" cm="1">
        <f t="array" ref="AJ242">INDEX(GMW!$A$2:$NF$200,MATCH(1,(GMW!$NE$2:$NE$200=AJ$3)*(GMW!$ND$2:$ND$200=AJ$4)*(GMW!$C$2:$C$200=AJ$1),0),$F242-1966)</f>
        <v>5537.7250000000004</v>
      </c>
      <c r="AK242" s="5" cm="1">
        <f t="array" ref="AK242">INDEX(GMW!$A$2:$NF$200,MATCH(1,(GMW!$NE$2:$NE$200=AK$3)*(GMW!$ND$2:$ND$200=AK$4)*(GMW!$C$2:$C$200=AK$1),0),$F242-1966)</f>
        <v>1219.6890000000001</v>
      </c>
      <c r="AL242" s="5" cm="1">
        <f t="array" ref="AL242">INDEX(GMW!$A$2:$NF$200,MATCH(1,(GMW!$NE$2:$NE$200=AL$3)*(GMW!$ND$2:$ND$200=AL$4)*(GMW!$C$2:$C$200=AL$1),0),$F242-1966)</f>
        <v>1099.7760000000001</v>
      </c>
      <c r="AM242" s="5" cm="1">
        <f t="array" ref="AM242">INDEX(GMW!$A$2:$NF$200,MATCH(1,(GMW!$NE$2:$NE$200=AM$3)*(GMW!$ND$2:$ND$200=AM$4)*(GMW!$C$2:$C$200=AM$1),0),$F242-1966)</f>
        <v>35994.519999999997</v>
      </c>
      <c r="AN242" s="5" cm="1">
        <f t="array" ref="AN242">INDEX(GMW!$A$2:$NF$200,MATCH(1,(GMW!$NE$2:$NE$200=AN$3)*(GMW!$ND$2:$ND$200=AN$4)*(GMW!$C$2:$C$200=AN$1),0),$F242-1966)</f>
        <v>6381.3829999999998</v>
      </c>
      <c r="AO242" s="5" cm="1">
        <f t="array" ref="AO242">INDEX(GMW!$A$2:$NF$200,MATCH(1,(GMW!$NE$2:$NE$200=AO$3)*(GMW!$ND$2:$ND$200=AO$4)*(GMW!$C$2:$C$200=AO$1),0),$F242-1966)</f>
        <v>772301.9</v>
      </c>
      <c r="AP242" s="5" cm="1">
        <f t="array" ref="AP242">INDEX(GMW!$A$2:$NF$200,MATCH(1,(GMW!$NE$2:$NE$200=AP$3)*(GMW!$ND$2:$ND$200=AP$4)*(GMW!$C$2:$C$200=AP$1),0),$F242-1966)</f>
        <v>6824.1170000000002</v>
      </c>
      <c r="AQ242" s="5" cm="1">
        <f t="array" ref="AQ242">INDEX(GMW!$A$2:$NF$200,MATCH(1,(GMW!$NE$2:$NE$200=AQ$3)*(GMW!$ND$2:$ND$200=AQ$4)*(GMW!$C$2:$C$200=AQ$1),0),$F242-1966)</f>
        <v>142645.6</v>
      </c>
      <c r="AR242" s="5" cm="1">
        <f t="array" ref="AR242">INDEX(GMW!$A$2:$NF$200,MATCH(1,(GMW!$NE$2:$NE$200=AR$3)*(GMW!$ND$2:$ND$200=AR$4)*(GMW!$C$2:$C$200=AR$1),0),$F242-1966)</f>
        <v>985.91740000000004</v>
      </c>
      <c r="AS242" s="5" cm="1">
        <f t="array" ref="AS242">INDEX(GMW!$A$2:$NF$200,MATCH(1,(GMW!$NE$2:$NE$200=AS$3)*(GMW!$ND$2:$ND$200=AS$4)*(GMW!$C$2:$C$200=AS$1),0),$F242-1966)</f>
        <v>709.65</v>
      </c>
      <c r="AT242" s="5" cm="1">
        <f t="array" ref="AT242">INDEX(GMW!$A$2:$NF$200,MATCH(1,(GMW!$NE$2:$NE$200=AT$3)*(GMW!$ND$2:$ND$200=AT$4)*(GMW!$C$2:$C$200=AT$1),0),$F242-1966)</f>
        <v>506.26650000000001</v>
      </c>
      <c r="AU242" s="5" cm="1">
        <f t="array" ref="AU242">INDEX(GMW!$A$2:$NF$200,MATCH(1,(GMW!$NE$2:$NE$200=AU$3)*(GMW!$ND$2:$ND$200=AU$4)*(GMW!$C$2:$C$200=AU$1),0),$F242-1966)</f>
        <v>696891.5</v>
      </c>
      <c r="AV242" s="5" cm="1">
        <f t="array" ref="AV242">INDEX(GMW!$A$2:$NF$200,MATCH(1,(GMW!$NE$2:$NE$200=AV$3)*(GMW!$ND$2:$ND$200=AV$4)*(GMW!$C$2:$C$200=AV$1),0),$F242-1966)</f>
        <v>38960</v>
      </c>
      <c r="AW242" s="5" cm="1">
        <f t="array" ref="AW242">INDEX(GMW!$A$2:$NF$200,MATCH(1,(GMW!$NE$2:$NE$200=AW$3)*(GMW!$ND$2:$ND$200=AW$4)*(GMW!$C$2:$C$200=AW$1),0),$F242-1966)</f>
        <v>540.41030000000001</v>
      </c>
      <c r="AX242" s="5" cm="1">
        <f t="array" ref="AX242">INDEX(GMW!$A$2:$NF$200,MATCH(1,(GMW!$NE$2:$NE$200=AX$3)*(GMW!$ND$2:$ND$200=AX$4)*(GMW!$C$2:$C$200=AX$1),0),$F242-1966)</f>
        <v>7566.1229999999996</v>
      </c>
      <c r="AY242" s="5" cm="1">
        <f t="array" ref="AY242">INDEX(GMW!$A$2:$NF$200,MATCH(1,(GMW!$NE$2:$NE$200=AY$3)*(GMW!$ND$2:$ND$200=AY$4)*(GMW!$C$2:$C$200=AY$1),0),$F242-1966)</f>
        <v>32652.9</v>
      </c>
      <c r="AZ242" s="5" cm="1">
        <f t="array" ref="AZ242">INDEX(GMW!$A$2:$NF$200,MATCH(1,(GMW!$NE$2:$NE$200=AZ$3)*(GMW!$ND$2:$ND$200=AZ$4)*(GMW!$C$2:$C$200=AZ$1),0),$F242-1966)</f>
        <v>13172.61</v>
      </c>
      <c r="BA242" s="5" cm="1">
        <f t="array" ref="BA242">INDEX(GMW!$A$2:$NF$200,MATCH(1,(GMW!$NE$2:$NE$200=BA$3)*(GMW!$ND$2:$ND$200=BA$4)*(GMW!$C$2:$C$200=BA$1),0),$F242-1966)</f>
        <v>5.1244040000000002</v>
      </c>
      <c r="BB242" s="5" cm="1">
        <f t="array" ref="BB242">INDEX(GMW!$A$2:$NF$200,MATCH(1,(GMW!$NE$2:$NE$200=BB$3)*(GMW!$ND$2:$ND$200=BB$4)*(GMW!$C$2:$C$200=BB$1),0),$F242-1966)</f>
        <v>14879.08</v>
      </c>
      <c r="BC242" s="5" cm="1">
        <f t="array" ref="BC242">INDEX(GMW!$A$2:$NF$200,MATCH(1,(GMW!$NE$2:$NE$200=BC$3)*(GMW!$ND$2:$ND$200=BC$4)*(GMW!$C$2:$C$200=BC$1),0),$F242-1966)</f>
        <v>0.67426799999999998</v>
      </c>
      <c r="BD242" s="5" cm="1">
        <f t="array" ref="BD242">INDEX(GMW!$A$2:$NF$200,MATCH(1,(GMW!$NE$2:$NE$200=BD$3)*(GMW!$ND$2:$ND$200=BD$4)*(GMW!$C$2:$C$200=BD$1),0),$F242-1966)</f>
        <v>8741.5329999999994</v>
      </c>
      <c r="BE242" s="5" cm="1">
        <f t="array" ref="BE242">INDEX(GMW!$A$2:$NF$200,MATCH(1,(GMW!$NE$2:$NE$200=BE$3)*(GMW!$ND$2:$ND$200=BE$4)*(GMW!$C$2:$C$200=BE$1),0),$F242-1966)</f>
        <v>20.930309999999999</v>
      </c>
      <c r="BF242" s="5" cm="1">
        <f t="array" ref="BF242">INDEX(GMW!$A$2:$NF$200,MATCH(1,(GMW!$NE$2:$NE$200=BF$3)*(GMW!$ND$2:$ND$200=BF$4)*(GMW!$C$2:$C$200=BF$1),0),$F242-1966)</f>
        <v>31.011610000000001</v>
      </c>
      <c r="BG242" s="5" cm="1">
        <f t="array" ref="BG242">INDEX(GMW!$A$2:$NF$200,MATCH(1,(GMW!$NE$2:$NE$200=BG$3)*(GMW!$ND$2:$ND$200=BG$4)*(GMW!$C$2:$C$200=BG$1),0),$F242-1966)</f>
        <v>28.40391</v>
      </c>
      <c r="BH242" s="5" cm="1">
        <f t="array" ref="BH242">INDEX(GMW!$A$2:$NF$200,MATCH(1,(GMW!$NE$2:$NE$200=BH$3)*(GMW!$ND$2:$ND$200=BH$4)*(GMW!$C$2:$C$200=BH$1),0),$F242-1966)</f>
        <v>14.97602</v>
      </c>
      <c r="BI242" s="5" cm="1">
        <f t="array" ref="BI242">INDEX(GMW!$A$2:$NF$200,MATCH(1,(GMW!$NE$2:$NE$200=BI$3)*(GMW!$ND$2:$ND$200=BI$4)*(GMW!$C$2:$C$200=BI$1),0),$F242-1966)</f>
        <v>3.71753</v>
      </c>
      <c r="BJ242" s="5" cm="1">
        <f t="array" ref="BJ242">INDEX(GMW!$A$2:$NF$200,MATCH(1,(GMW!$NE$2:$NE$200=BJ$3)*(GMW!$ND$2:$ND$200=BJ$4)*(GMW!$C$2:$C$200=BJ$1),0),$F242-1966)</f>
        <v>5.7270240000000001</v>
      </c>
      <c r="BK242" s="5" cm="1">
        <f t="array" ref="BK242">INDEX(GMW!$A$2:$NF$200,MATCH(1,(GMW!$NE$2:$NE$200=BK$3)*(GMW!$ND$2:$ND$200=BK$4)*(GMW!$C$2:$C$200=BK$1),0),$F242-1966)</f>
        <v>3.375982</v>
      </c>
      <c r="BL242" s="5" cm="1">
        <f t="array" ref="BL242">INDEX(GMW!$A$2:$NF$200,MATCH(1,(GMW!$NE$2:$NE$200=BL$3)*(GMW!$ND$2:$ND$200=BL$4)*(GMW!$C$2:$C$200=BL$1),0),$F242-1966)</f>
        <v>1.7138450000000001</v>
      </c>
      <c r="BM242" s="5" cm="1">
        <f t="array" ref="BM242">INDEX(GMW!$A$2:$NF$200,MATCH(1,(GMW!$NE$2:$NE$200=BM$3)*(GMW!$ND$2:$ND$200=BM$4)*(GMW!$C$2:$C$200=BM$1),0),$F242-1966)</f>
        <v>1.352913</v>
      </c>
      <c r="BN242" s="5" cm="1">
        <f t="array" ref="BN242">INDEX(GMW!$A$2:$NF$200,MATCH(1,(GMW!$NE$2:$NE$200=BN$3)*(GMW!$ND$2:$ND$200=BN$4)*(GMW!$C$2:$C$200=BN$1),0),$F242-1966)</f>
        <v>2.7237100000000001</v>
      </c>
      <c r="BO242" s="5" cm="1">
        <f t="array" ref="BO242">INDEX(GMW!$A$2:$NF$200,MATCH(1,(GMW!$NE$2:$NE$200=BO$3)*(GMW!$ND$2:$ND$200=BO$4)*(GMW!$C$2:$C$200=BO$1),0),$F242-1966)</f>
        <v>1.8936310000000001</v>
      </c>
      <c r="BP242" s="5" cm="1">
        <f t="array" ref="BP242">INDEX(GMW!$A$2:$NF$200,MATCH(1,(GMW!$NE$2:$NE$200=BP$3)*(GMW!$ND$2:$ND$200=BP$4)*(GMW!$C$2:$C$200=BP$1),0),$F242-1966)</f>
        <v>3695018</v>
      </c>
      <c r="BQ242" s="5" cm="1">
        <f t="array" ref="BQ242">INDEX(GMW!$A$2:$NF$200,MATCH(1,(GMW!$NE$2:$NE$200=BQ$3)*(GMW!$ND$2:$ND$200=BQ$4)*(GMW!$C$2:$C$200=BQ$1),0),$F242-1966)</f>
        <v>58321.94</v>
      </c>
      <c r="BR242" s="5" cm="1">
        <f t="array" ref="BR242">INDEX(GMW!$A$2:$NF$200,MATCH(1,(GMW!$NE$2:$NE$200=BR$3)*(GMW!$ND$2:$ND$200=BR$4)*(GMW!$C$2:$C$200=BR$1),0),$F242-1966)</f>
        <v>1473149</v>
      </c>
      <c r="BS242" s="5" cm="1">
        <f t="array" ref="BS242">INDEX(GMW!$A$2:$NF$200,MATCH(1,(GMW!$NE$2:$NE$200=BS$3)*(GMW!$ND$2:$ND$200=BS$4)*(GMW!$C$2:$C$200=BS$1),0),$F242-1966)</f>
        <v>3990638</v>
      </c>
      <c r="BT242" s="5" cm="1">
        <f t="array" ref="BT242">INDEX(GMW!$A$2:$NF$200,MATCH(1,(GMW!$NE$2:$NE$200=BT$3)*(GMW!$ND$2:$ND$200=BT$4)*(GMW!$C$2:$C$200=BT$1),0),$F242-1966)</f>
        <v>2090413</v>
      </c>
      <c r="BU242" s="5" cm="1">
        <f t="array" ref="BU242">INDEX(GMW!$A$2:$NF$200,MATCH(1,(GMW!$NE$2:$NE$200=BU$3)*(GMW!$ND$2:$ND$200=BU$4)*(GMW!$C$2:$C$200=BU$1),0),$F242-1966)</f>
        <v>1035.3430000000001</v>
      </c>
      <c r="BV242" s="5" cm="1">
        <f t="array" ref="BV242">INDEX(GMW!$A$2:$NF$200,MATCH(1,(GMW!$NE$2:$NE$200=BV$3)*(GMW!$ND$2:$ND$200=BV$4)*(GMW!$C$2:$C$200=BV$1),0),$F242-1966)</f>
        <v>3481873</v>
      </c>
      <c r="BW242" s="5" cm="1">
        <f t="array" ref="BW242">INDEX(GMW!$A$2:$NF$200,MATCH(1,(GMW!$NE$2:$NE$200=BW$3)*(GMW!$ND$2:$ND$200=BW$4)*(GMW!$C$2:$C$200=BW$1),0),$F242-1966)</f>
        <v>208.87870000000001</v>
      </c>
      <c r="BX242" s="5" cm="1">
        <f t="array" ref="BX242">INDEX(GMW!$A$2:$NF$200,MATCH(1,(GMW!$NE$2:$NE$200=BX$3)*(GMW!$ND$2:$ND$200=BX$4)*(GMW!$C$2:$C$200=BX$1),0),$F242-1966)</f>
        <v>1645863</v>
      </c>
      <c r="BY242" s="5" cm="1">
        <f t="array" ref="BY242">INDEX(GMW!$A$2:$NF$200,MATCH(1,(GMW!$NE$2:$NE$200=BY$3)*(GMW!$ND$2:$ND$200=BY$4)*(GMW!$C$2:$C$200=BY$1),0),$F242-1966)</f>
        <v>3569.134</v>
      </c>
      <c r="BZ242" s="5" cm="1">
        <f t="array" ref="BZ242">INDEX(GMW!$A$2:$NF$200,MATCH(1,(GMW!$NE$2:$NE$200=BZ$3)*(GMW!$ND$2:$ND$200=BZ$4)*(GMW!$C$2:$C$200=BZ$1),0),$F242-1966)</f>
        <v>4875.0039999999999</v>
      </c>
      <c r="CA242" s="5" cm="1">
        <f t="array" ref="CA242">INDEX(GMW!$A$2:$NF$200,MATCH(1,(GMW!$NE$2:$NE$200=CA$3)*(GMW!$ND$2:$ND$200=CA$4)*(GMW!$C$2:$C$200=CA$1),0),$F242-1966)</f>
        <v>3864.4879999999998</v>
      </c>
      <c r="CB242" s="5" cm="1">
        <f t="array" ref="CB242">INDEX(GMW!$A$2:$NF$200,MATCH(1,(GMW!$NE$2:$NE$200=CB$3)*(GMW!$ND$2:$ND$200=CB$4)*(GMW!$C$2:$C$200=CB$1),0),$F242-1966)</f>
        <v>2049.944</v>
      </c>
      <c r="CC242" s="5" cm="1">
        <f t="array" ref="CC242">INDEX(GMW!$A$2:$NF$200,MATCH(1,(GMW!$NE$2:$NE$200=CC$3)*(GMW!$ND$2:$ND$200=CC$4)*(GMW!$C$2:$C$200=CC$1),0),$F242-1966)</f>
        <v>664.28750000000002</v>
      </c>
      <c r="CD242" s="5" cm="1">
        <f t="array" ref="CD242">INDEX(GMW!$A$2:$NF$200,MATCH(1,(GMW!$NE$2:$NE$200=CD$3)*(GMW!$ND$2:$ND$200=CD$4)*(GMW!$C$2:$C$200=CD$1),0),$F242-1966)</f>
        <v>862.97469999999998</v>
      </c>
      <c r="CE242" s="5" cm="1">
        <f t="array" ref="CE242">INDEX(GMW!$A$2:$NF$200,MATCH(1,(GMW!$NE$2:$NE$200=CE$3)*(GMW!$ND$2:$ND$200=CE$4)*(GMW!$C$2:$C$200=CE$1),0),$F242-1966)</f>
        <v>694.70809999999994</v>
      </c>
      <c r="CF242" s="5" cm="1">
        <f t="array" ref="CF242">INDEX(GMW!$A$2:$NF$200,MATCH(1,(GMW!$NE$2:$NE$200=CF$3)*(GMW!$ND$2:$ND$200=CF$4)*(GMW!$C$2:$C$200=CF$1),0),$F242-1966)</f>
        <v>313.20639999999997</v>
      </c>
      <c r="CG242" s="5" cm="1">
        <f t="array" ref="CG242">INDEX(GMW!$A$2:$NF$200,MATCH(1,(GMW!$NE$2:$NE$200=CG$3)*(GMW!$ND$2:$ND$200=CG$4)*(GMW!$C$2:$C$200=CG$1),0),$F242-1966)</f>
        <v>171.90209999999999</v>
      </c>
      <c r="CH242" s="5" cm="1">
        <f t="array" ref="CH242">INDEX(GMW!$A$2:$NF$200,MATCH(1,(GMW!$NE$2:$NE$200=CH$3)*(GMW!$ND$2:$ND$200=CH$4)*(GMW!$C$2:$C$200=CH$1),0),$F242-1966)</f>
        <v>471.20209999999997</v>
      </c>
      <c r="CI242" s="5" cm="1">
        <f t="array" ref="CI242">INDEX(GMW!$A$2:$NF$200,MATCH(1,(GMW!$NE$2:$NE$200=CI$3)*(GMW!$ND$2:$ND$200=CI$4)*(GMW!$C$2:$C$200=CI$1),0),$F242-1966)</f>
        <v>303.98820000000001</v>
      </c>
      <c r="CJ242" s="5" cm="1">
        <f t="array" ref="CJ242">INDEX(GMW!$A$2:$NF$200,MATCH(1,(GMW!$NE$2:$NE$200=CJ$3)*(GMW!$ND$2:$ND$200=CJ$4)*(GMW!$C$2:$C$200=CJ$1),0),$F242-1966)</f>
        <v>957394.5</v>
      </c>
      <c r="CK242" s="5" cm="1">
        <f t="array" ref="CK242">INDEX(GMW!$A$2:$NF$200,MATCH(1,(GMW!$NE$2:$NE$200=CK$3)*(GMW!$ND$2:$ND$200=CK$4)*(GMW!$C$2:$C$200=CK$1),0),$F242-1966)</f>
        <v>9891.8649999999998</v>
      </c>
      <c r="CL242" s="5" cm="1">
        <f t="array" ref="CL242">INDEX(GMW!$A$2:$NF$200,MATCH(1,(GMW!$NE$2:$NE$200=CL$3)*(GMW!$ND$2:$ND$200=CL$4)*(GMW!$C$2:$C$200=CL$1),0),$F242-1966)</f>
        <v>172477.4</v>
      </c>
      <c r="CM242" s="5" cm="1">
        <f t="array" ref="CM242">INDEX(GMW!$A$2:$NF$200,MATCH(1,(GMW!$NE$2:$NE$200=CM$3)*(GMW!$ND$2:$ND$200=CM$4)*(GMW!$C$2:$C$200=CM$1),0),$F242-1966)</f>
        <v>1011177</v>
      </c>
      <c r="CN242" s="5" cm="1">
        <f t="array" ref="CN242">INDEX(GMW!$A$2:$NF$200,MATCH(1,(GMW!$NE$2:$NE$200=CN$3)*(GMW!$ND$2:$ND$200=CN$4)*(GMW!$C$2:$C$200=CN$1),0),$F242-1966)</f>
        <v>946468</v>
      </c>
      <c r="CO242" s="5" cm="1">
        <f t="array" ref="CO242">INDEX(GMW!$A$2:$NF$200,MATCH(1,(GMW!$NE$2:$NE$200=CO$3)*(GMW!$ND$2:$ND$200=CO$4)*(GMW!$C$2:$C$200=CO$1),0),$F242-1966)</f>
        <v>974.49789999999996</v>
      </c>
      <c r="CP242" s="5" cm="1">
        <f t="array" ref="CP242">INDEX(GMW!$A$2:$NF$200,MATCH(1,(GMW!$NE$2:$NE$200=CP$3)*(GMW!$ND$2:$ND$200=CP$4)*(GMW!$C$2:$C$200=CP$1),0),$F242-1966)</f>
        <v>2105153</v>
      </c>
      <c r="CQ242" s="5" cm="1">
        <f t="array" ref="CQ242">INDEX(GMW!$A$2:$NF$200,MATCH(1,(GMW!$NE$2:$NE$200=CQ$3)*(GMW!$ND$2:$ND$200=CQ$4)*(GMW!$C$2:$C$200=CQ$1),0),$F242-1966)</f>
        <v>244.1097</v>
      </c>
      <c r="CR242" s="5" cm="1">
        <f t="array" ref="CR242">INDEX(GMW!$A$2:$NF$200,MATCH(1,(GMW!$NE$2:$NE$200=CR$3)*(GMW!$ND$2:$ND$200=CR$4)*(GMW!$C$2:$C$200=CR$1),0),$F242-1966)</f>
        <v>847516.5</v>
      </c>
      <c r="CS242" s="5" cm="1">
        <f t="array" ref="CS242">INDEX(GMW!$A$2:$NF$200,MATCH(1,(GMW!$NE$2:$NE$200=CS$3)*(GMW!$ND$2:$ND$200=CS$4)*(GMW!$C$2:$C$200=CS$1),0),$F242-1966)</f>
        <v>1423.43</v>
      </c>
      <c r="CT242" s="5" cm="1">
        <f t="array" ref="CT242">INDEX(GMW!$A$2:$NF$200,MATCH(1,(GMW!$NE$2:$NE$200=CT$3)*(GMW!$ND$2:$ND$200=CT$4)*(GMW!$C$2:$C$200=CT$1),0),$F242-1966)</f>
        <v>915.15089999999998</v>
      </c>
      <c r="CU242" s="5" cm="1">
        <f t="array" ref="CU242">INDEX(GMW!$A$2:$NF$200,MATCH(1,(GMW!$NE$2:$NE$200=CU$3)*(GMW!$ND$2:$ND$200=CU$4)*(GMW!$C$2:$C$200=CU$1),0),$F242-1966)</f>
        <v>650.34069999999997</v>
      </c>
      <c r="CV242" s="5" cm="1">
        <f t="array" ref="CV242">INDEX(GMW!$A$2:$NF$200,MATCH(1,(GMW!$NE$2:$NE$200=CV$3)*(GMW!$ND$2:$ND$200=CV$4)*(GMW!$C$2:$C$200=CV$1),0),$F242-1966)</f>
        <v>519.68859999999995</v>
      </c>
      <c r="CW242" s="5" cm="1">
        <f t="array" ref="CW242">INDEX(GMW!$A$2:$NF$200,MATCH(1,(GMW!$NE$2:$NE$200=CW$3)*(GMW!$ND$2:$ND$200=CW$4)*(GMW!$C$2:$C$200=CW$1),0),$F242-1966)</f>
        <v>366.34879999999998</v>
      </c>
      <c r="CX242" s="5" cm="1">
        <f t="array" ref="CX242">INDEX(GMW!$A$2:$NF$200,MATCH(1,(GMW!$NE$2:$NE$200=CX$3)*(GMW!$ND$2:$ND$200=CX$4)*(GMW!$C$2:$C$200=CX$1),0),$F242-1966)</f>
        <v>201.00229999999999</v>
      </c>
      <c r="CY242" s="5" cm="1">
        <f t="array" ref="CY242">INDEX(GMW!$A$2:$NF$200,MATCH(1,(GMW!$NE$2:$NE$200=CY$3)*(GMW!$ND$2:$ND$200=CY$4)*(GMW!$C$2:$C$200=CY$1),0),$F242-1966)</f>
        <v>158.4813</v>
      </c>
      <c r="CZ242" s="5" cm="1">
        <f t="array" ref="CZ242">INDEX(GMW!$A$2:$NF$200,MATCH(1,(GMW!$NE$2:$NE$200=CZ$3)*(GMW!$ND$2:$ND$200=CZ$4)*(GMW!$C$2:$C$200=CZ$1),0),$F242-1966)</f>
        <v>85.160290000000003</v>
      </c>
      <c r="DA242" s="5" cm="1">
        <f t="array" ref="DA242">INDEX(GMW!$A$2:$NF$200,MATCH(1,(GMW!$NE$2:$NE$200=DA$3)*(GMW!$ND$2:$ND$200=DA$4)*(GMW!$C$2:$C$200=DA$1),0),$F242-1966)</f>
        <v>202.37459999999999</v>
      </c>
      <c r="DB242" s="5" cm="1">
        <f t="array" ref="DB242">INDEX(GMW!$A$2:$NF$200,MATCH(1,(GMW!$NE$2:$NE$200=DB$3)*(GMW!$ND$2:$ND$200=DB$4)*(GMW!$C$2:$C$200=DB$1),0),$F242-1966)</f>
        <v>79.082409999999996</v>
      </c>
      <c r="DC242" s="5" cm="1">
        <f t="array" ref="DC242">INDEX(GMW!$A$2:$NF$200,MATCH(1,(GMW!$NE$2:$NE$200=DC$3)*(GMW!$ND$2:$ND$200=DC$4)*(GMW!$C$2:$C$200=DC$1),0),$F242-1966)</f>
        <v>92.663550000000001</v>
      </c>
    </row>
    <row r="243" spans="1:107" x14ac:dyDescent="0.25">
      <c r="A243" s="5">
        <v>2032</v>
      </c>
      <c r="B243" s="5">
        <f t="shared" si="77"/>
        <v>2032</v>
      </c>
      <c r="C243" s="5">
        <f t="shared" si="77"/>
        <v>2031</v>
      </c>
      <c r="D243" s="5">
        <f t="shared" si="77"/>
        <v>2031</v>
      </c>
      <c r="F243" s="5">
        <f t="shared" si="79"/>
        <v>2209</v>
      </c>
      <c r="G243" s="5" cm="1">
        <f t="array" ref="G243">INDEX(GMW!$A$2:$NF$200,MATCH(1,(GMW!$NE$2:$NE$200=G$3)*(GMW!$ND$2:$ND$200=G$4)*(GMW!$C$2:$C$200=G$1),0),$F243-1966)</f>
        <v>775391.1</v>
      </c>
      <c r="H243" s="5" cm="1">
        <f t="array" ref="H243">INDEX(GMW!$A$2:$NF$200,MATCH(1,(GMW!$NE$2:$NE$200=H$3)*(GMW!$ND$2:$ND$200=H$4)*(GMW!$C$2:$C$200=H$1),0),$F243-1966)</f>
        <v>455056.2</v>
      </c>
      <c r="I243" s="5" cm="1">
        <f t="array" ref="I243">INDEX(GMW!$A$2:$NF$200,MATCH(1,(GMW!$NE$2:$NE$200=I$3)*(GMW!$ND$2:$ND$200=I$4)*(GMW!$C$2:$C$200=I$1),0),$F243-1966)</f>
        <v>153940.4</v>
      </c>
      <c r="J243" s="5" cm="1">
        <f t="array" ref="J243">INDEX(GMW!$A$2:$NF$200,MATCH(1,(GMW!$NE$2:$NE$200=J$3)*(GMW!$ND$2:$ND$200=J$4)*(GMW!$C$2:$C$200=J$1),0),$F243-1966)</f>
        <v>166003.29999999999</v>
      </c>
      <c r="K243" s="5" cm="1">
        <f t="array" ref="K243">INDEX(GMW!$A$2:$NF$200,MATCH(1,(GMW!$NE$2:$NE$200=K$3)*(GMW!$ND$2:$ND$200=K$4)*(GMW!$C$2:$C$200=K$1),0),$F243-1966)</f>
        <v>243222.8</v>
      </c>
      <c r="L243" s="5" cm="1">
        <f t="array" ref="L243">INDEX(GMW!$A$2:$NF$200,MATCH(1,(GMW!$NE$2:$NE$200=L$3)*(GMW!$ND$2:$ND$200=L$4)*(GMW!$C$2:$C$200=L$1),0),$F243-1966)</f>
        <v>260851.1</v>
      </c>
      <c r="M243" s="5" cm="1">
        <f t="array" ref="M243">INDEX(GMW!$A$2:$NF$200,MATCH(1,(GMW!$NE$2:$NE$200=M$3)*(GMW!$ND$2:$ND$200=M$4)*(GMW!$C$2:$C$200=M$1),0),$F243-1966)</f>
        <v>85899.09</v>
      </c>
      <c r="N243" s="5" cm="1">
        <f t="array" ref="N243">INDEX(GMW!$A$2:$NF$200,MATCH(1,(GMW!$NE$2:$NE$200=N$3)*(GMW!$ND$2:$ND$200=N$4)*(GMW!$C$2:$C$200=N$1),0),$F243-1966)</f>
        <v>27007.4</v>
      </c>
      <c r="O243" s="5" cm="1">
        <f t="array" ref="O243">INDEX(GMW!$A$2:$NF$200,MATCH(1,(GMW!$NE$2:$NE$200=O$3)*(GMW!$ND$2:$ND$200=O$4)*(GMW!$C$2:$C$200=O$1),0),$F243-1966)</f>
        <v>159.999</v>
      </c>
      <c r="P243" s="5" cm="1">
        <f t="array" ref="P243">INDEX(GMW!$A$2:$NF$200,MATCH(1,(GMW!$NE$2:$NE$200=P$3)*(GMW!$ND$2:$ND$200=P$4)*(GMW!$C$2:$C$200=P$1),0),$F243-1966)</f>
        <v>2.5</v>
      </c>
      <c r="Q243" s="5" cm="1">
        <f t="array" ref="Q243">INDEX(GMW!$A$2:$NF$200,MATCH(1,(GMW!$NE$2:$NE$200=Q$3)*(GMW!$ND$2:$ND$200=Q$4)*(GMW!$C$2:$C$200=Q$1),0),$F243-1966)</f>
        <v>3.5</v>
      </c>
      <c r="R243" s="5" cm="1">
        <f t="array" ref="R243">INDEX(GMW!$A$2:$NF$200,MATCH(1,(GMW!$NE$2:$NE$200=R$3)*(GMW!$ND$2:$ND$200=R$4)*(GMW!$C$2:$C$200=R$1),0),$F243-1966)</f>
        <v>159.999</v>
      </c>
      <c r="S243" s="5" cm="1">
        <f t="array" ref="S243">INDEX(GMW!$A$2:$NF$200,MATCH(1,(GMW!$NE$2:$NE$200=S$3)*(GMW!$ND$2:$ND$200=S$4)*(GMW!$C$2:$C$200=S$1),0),$F243-1966)</f>
        <v>39126.83</v>
      </c>
      <c r="T243" s="5" cm="1">
        <f t="array" ref="T243">INDEX(GMW!$A$2:$NF$200,MATCH(1,(GMW!$NE$2:$NE$200=T$3)*(GMW!$ND$2:$ND$200=T$4)*(GMW!$C$2:$C$200=T$1),0),$F243-1966)</f>
        <v>358.91789999999997</v>
      </c>
      <c r="U243" s="5" cm="1">
        <f t="array" ref="U243">INDEX(GMW!$A$2:$NF$200,MATCH(1,(GMW!$NE$2:$NE$200=U$3)*(GMW!$ND$2:$ND$200=U$4)*(GMW!$C$2:$C$200=U$1),0),$F243-1966)</f>
        <v>38.928550000000001</v>
      </c>
      <c r="V243" s="5" cm="1">
        <f t="array" ref="V243">INDEX(GMW!$A$2:$NF$200,MATCH(1,(GMW!$NE$2:$NE$200=V$3)*(GMW!$ND$2:$ND$200=V$4)*(GMW!$C$2:$C$200=V$1),0),$F243-1966)</f>
        <v>2300.2249999999999</v>
      </c>
      <c r="W243" s="5" cm="1">
        <f t="array" ref="W243">INDEX(GMW!$A$2:$NF$200,MATCH(1,(GMW!$NE$2:$NE$200=W$3)*(GMW!$ND$2:$ND$200=W$4)*(GMW!$C$2:$C$200=W$1),0),$F243-1966)</f>
        <v>134.65100000000001</v>
      </c>
      <c r="X243" s="5" cm="1">
        <f t="array" ref="X243">INDEX(GMW!$A$2:$NF$200,MATCH(1,(GMW!$NE$2:$NE$200=X$3)*(GMW!$ND$2:$ND$200=X$4)*(GMW!$C$2:$C$200=X$1),0),$F243-1966)</f>
        <v>254.2903</v>
      </c>
      <c r="Y243" s="5" cm="1">
        <f t="array" ref="Y243">INDEX(GMW!$A$2:$NF$200,MATCH(1,(GMW!$NE$2:$NE$200=Y$3)*(GMW!$ND$2:$ND$200=Y$4)*(GMW!$C$2:$C$200=Y$1),0),$F243-1966)</f>
        <v>2451.7579999999998</v>
      </c>
      <c r="Z243" s="5" cm="1">
        <f t="array" ref="Z243">INDEX(GMW!$A$2:$NF$200,MATCH(1,(GMW!$NE$2:$NE$200=Z$3)*(GMW!$ND$2:$ND$200=Z$4)*(GMW!$C$2:$C$200=Z$1),0),$F243-1966)</f>
        <v>4942.4080000000004</v>
      </c>
      <c r="AA243" s="5" cm="1">
        <f t="array" ref="AA243">INDEX(GMW!$A$2:$NF$200,MATCH(1,(GMW!$NE$2:$NE$200=AA$3)*(GMW!$ND$2:$ND$200=AA$4)*(GMW!$C$2:$C$200=AA$1),0),$F243-1966)</f>
        <v>2057.8870000000002</v>
      </c>
      <c r="AB243" s="5" cm="1">
        <f t="array" ref="AB243">INDEX(GMW!$A$2:$NF$200,MATCH(1,(GMW!$NE$2:$NE$200=AB$3)*(GMW!$ND$2:$ND$200=AB$4)*(GMW!$C$2:$C$200=AB$1),0),$F243-1966)</f>
        <v>2830.223</v>
      </c>
      <c r="AC243" s="5" cm="1">
        <f t="array" ref="AC243">INDEX(GMW!$A$2:$NF$200,MATCH(1,(GMW!$NE$2:$NE$200=AC$3)*(GMW!$ND$2:$ND$200=AC$4)*(GMW!$C$2:$C$200=AC$1),0),$F243-1966)</f>
        <v>1784</v>
      </c>
      <c r="AD243" s="5" cm="1">
        <f t="array" ref="AD243">INDEX(GMW!$A$2:$NF$200,MATCH(1,(GMW!$NE$2:$NE$200=AD$3)*(GMW!$ND$2:$ND$200=AD$4)*(GMW!$C$2:$C$200=AD$1),0),$F243-1966)</f>
        <v>1212.3040000000001</v>
      </c>
      <c r="AE243" s="5" cm="1">
        <f t="array" ref="AE243">INDEX(GMW!$A$2:$NF$200,MATCH(1,(GMW!$NE$2:$NE$200=AE$3)*(GMW!$ND$2:$ND$200=AE$4)*(GMW!$C$2:$C$200=AE$1),0),$F243-1966)</f>
        <v>745.28020000000004</v>
      </c>
      <c r="AF243" s="5" cm="1">
        <f t="array" ref="AF243">INDEX(GMW!$A$2:$NF$200,MATCH(1,(GMW!$NE$2:$NE$200=AF$3)*(GMW!$ND$2:$ND$200=AF$4)*(GMW!$C$2:$C$200=AF$1),0),$F243-1966)</f>
        <v>3818.7109999999998</v>
      </c>
      <c r="AG243" s="5" cm="1">
        <f t="array" ref="AG243">INDEX(GMW!$A$2:$NF$200,MATCH(1,(GMW!$NE$2:$NE$200=AG$3)*(GMW!$ND$2:$ND$200=AG$4)*(GMW!$C$2:$C$200=AG$1),0),$F243-1966)</f>
        <v>3279.8130000000001</v>
      </c>
      <c r="AH243" s="5" cm="1">
        <f t="array" ref="AH243">INDEX(GMW!$A$2:$NF$200,MATCH(1,(GMW!$NE$2:$NE$200=AH$3)*(GMW!$ND$2:$ND$200=AH$4)*(GMW!$C$2:$C$200=AH$1),0),$F243-1966)</f>
        <v>1791.289</v>
      </c>
      <c r="AI243" s="5" cm="1">
        <f t="array" ref="AI243">INDEX(GMW!$A$2:$NF$200,MATCH(1,(GMW!$NE$2:$NE$200=AI$3)*(GMW!$ND$2:$ND$200=AI$4)*(GMW!$C$2:$C$200=AI$1),0),$F243-1966)</f>
        <v>3248.8270000000002</v>
      </c>
      <c r="AJ243" s="5" cm="1">
        <f t="array" ref="AJ243">INDEX(GMW!$A$2:$NF$200,MATCH(1,(GMW!$NE$2:$NE$200=AJ$3)*(GMW!$ND$2:$ND$200=AJ$4)*(GMW!$C$2:$C$200=AJ$1),0),$F243-1966)</f>
        <v>5553.335</v>
      </c>
      <c r="AK243" s="5" cm="1">
        <f t="array" ref="AK243">INDEX(GMW!$A$2:$NF$200,MATCH(1,(GMW!$NE$2:$NE$200=AK$3)*(GMW!$ND$2:$ND$200=AK$4)*(GMW!$C$2:$C$200=AK$1),0),$F243-1966)</f>
        <v>1222.74</v>
      </c>
      <c r="AL243" s="5" cm="1">
        <f t="array" ref="AL243">INDEX(GMW!$A$2:$NF$200,MATCH(1,(GMW!$NE$2:$NE$200=AL$3)*(GMW!$ND$2:$ND$200=AL$4)*(GMW!$C$2:$C$200=AL$1),0),$F243-1966)</f>
        <v>1101.2429999999999</v>
      </c>
      <c r="AM243" s="5" cm="1">
        <f t="array" ref="AM243">INDEX(GMW!$A$2:$NF$200,MATCH(1,(GMW!$NE$2:$NE$200=AM$3)*(GMW!$ND$2:$ND$200=AM$4)*(GMW!$C$2:$C$200=AM$1),0),$F243-1966)</f>
        <v>36066.53</v>
      </c>
      <c r="AN243" s="5" cm="1">
        <f t="array" ref="AN243">INDEX(GMW!$A$2:$NF$200,MATCH(1,(GMW!$NE$2:$NE$200=AN$3)*(GMW!$ND$2:$ND$200=AN$4)*(GMW!$C$2:$C$200=AN$1),0),$F243-1966)</f>
        <v>6392.2330000000002</v>
      </c>
      <c r="AO243" s="5" cm="1">
        <f t="array" ref="AO243">INDEX(GMW!$A$2:$NF$200,MATCH(1,(GMW!$NE$2:$NE$200=AO$3)*(GMW!$ND$2:$ND$200=AO$4)*(GMW!$C$2:$C$200=AO$1),0),$F243-1966)</f>
        <v>775391.1</v>
      </c>
      <c r="AP243" s="5" cm="1">
        <f t="array" ref="AP243">INDEX(GMW!$A$2:$NF$200,MATCH(1,(GMW!$NE$2:$NE$200=AP$3)*(GMW!$ND$2:$ND$200=AP$4)*(GMW!$C$2:$C$200=AP$1),0),$F243-1966)</f>
        <v>6854.4920000000002</v>
      </c>
      <c r="AQ243" s="5" cm="1">
        <f t="array" ref="AQ243">INDEX(GMW!$A$2:$NF$200,MATCH(1,(GMW!$NE$2:$NE$200=AQ$3)*(GMW!$ND$2:$ND$200=AQ$4)*(GMW!$C$2:$C$200=AQ$1),0),$F243-1966)</f>
        <v>142626.1</v>
      </c>
      <c r="AR243" s="5" cm="1">
        <f t="array" ref="AR243">INDEX(GMW!$A$2:$NF$200,MATCH(1,(GMW!$NE$2:$NE$200=AR$3)*(GMW!$ND$2:$ND$200=AR$4)*(GMW!$C$2:$C$200=AR$1),0),$F243-1966)</f>
        <v>987.49950000000001</v>
      </c>
      <c r="AS243" s="5" cm="1">
        <f t="array" ref="AS243">INDEX(GMW!$A$2:$NF$200,MATCH(1,(GMW!$NE$2:$NE$200=AS$3)*(GMW!$ND$2:$ND$200=AS$4)*(GMW!$C$2:$C$200=AS$1),0),$F243-1966)</f>
        <v>711.32</v>
      </c>
      <c r="AT243" s="5" cm="1">
        <f t="array" ref="AT243">INDEX(GMW!$A$2:$NF$200,MATCH(1,(GMW!$NE$2:$NE$200=AT$3)*(GMW!$ND$2:$ND$200=AT$4)*(GMW!$C$2:$C$200=AT$1),0),$F243-1966)</f>
        <v>506.68049999999999</v>
      </c>
      <c r="AU243" s="5" cm="1">
        <f t="array" ref="AU243">INDEX(GMW!$A$2:$NF$200,MATCH(1,(GMW!$NE$2:$NE$200=AU$3)*(GMW!$ND$2:$ND$200=AU$4)*(GMW!$C$2:$C$200=AU$1),0),$F243-1966)</f>
        <v>700056.9</v>
      </c>
      <c r="AV243" s="5" cm="1">
        <f t="array" ref="AV243">INDEX(GMW!$A$2:$NF$200,MATCH(1,(GMW!$NE$2:$NE$200=AV$3)*(GMW!$ND$2:$ND$200=AV$4)*(GMW!$C$2:$C$200=AV$1),0),$F243-1966)</f>
        <v>30964.69</v>
      </c>
      <c r="AW243" s="5" cm="1">
        <f t="array" ref="AW243">INDEX(GMW!$A$2:$NF$200,MATCH(1,(GMW!$NE$2:$NE$200=AW$3)*(GMW!$ND$2:$ND$200=AW$4)*(GMW!$C$2:$C$200=AW$1),0),$F243-1966)</f>
        <v>547.81759999999997</v>
      </c>
      <c r="AX243" s="5" cm="1">
        <f t="array" ref="AX243">INDEX(GMW!$A$2:$NF$200,MATCH(1,(GMW!$NE$2:$NE$200=AX$3)*(GMW!$ND$2:$ND$200=AX$4)*(GMW!$C$2:$C$200=AX$1),0),$F243-1966)</f>
        <v>7638.5810000000001</v>
      </c>
      <c r="AY243" s="5" cm="1">
        <f t="array" ref="AY243">INDEX(GMW!$A$2:$NF$200,MATCH(1,(GMW!$NE$2:$NE$200=AY$3)*(GMW!$ND$2:$ND$200=AY$4)*(GMW!$C$2:$C$200=AY$1),0),$F243-1966)</f>
        <v>32849.050000000003</v>
      </c>
      <c r="AZ243" s="5" cm="1">
        <f t="array" ref="AZ243">INDEX(GMW!$A$2:$NF$200,MATCH(1,(GMW!$NE$2:$NE$200=AZ$3)*(GMW!$ND$2:$ND$200=AZ$4)*(GMW!$C$2:$C$200=AZ$1),0),$F243-1966)</f>
        <v>13337.82</v>
      </c>
      <c r="BA243" s="5" cm="1">
        <f t="array" ref="BA243">INDEX(GMW!$A$2:$NF$200,MATCH(1,(GMW!$NE$2:$NE$200=BA$3)*(GMW!$ND$2:$ND$200=BA$4)*(GMW!$C$2:$C$200=BA$1),0),$F243-1966)</f>
        <v>5.1353980000000004</v>
      </c>
      <c r="BB243" s="5" cm="1">
        <f t="array" ref="BB243">INDEX(GMW!$A$2:$NF$200,MATCH(1,(GMW!$NE$2:$NE$200=BB$3)*(GMW!$ND$2:$ND$200=BB$4)*(GMW!$C$2:$C$200=BB$1),0),$F243-1966)</f>
        <v>14965.86</v>
      </c>
      <c r="BC243" s="5" cm="1">
        <f t="array" ref="BC243">INDEX(GMW!$A$2:$NF$200,MATCH(1,(GMW!$NE$2:$NE$200=BC$3)*(GMW!$ND$2:$ND$200=BC$4)*(GMW!$C$2:$C$200=BC$1),0),$F243-1966)</f>
        <v>0.679033</v>
      </c>
      <c r="BD243" s="5" cm="1">
        <f t="array" ref="BD243">INDEX(GMW!$A$2:$NF$200,MATCH(1,(GMW!$NE$2:$NE$200=BD$3)*(GMW!$ND$2:$ND$200=BD$4)*(GMW!$C$2:$C$200=BD$1),0),$F243-1966)</f>
        <v>8780.7790000000005</v>
      </c>
      <c r="BE243" s="5" cm="1">
        <f t="array" ref="BE243">INDEX(GMW!$A$2:$NF$200,MATCH(1,(GMW!$NE$2:$NE$200=BE$3)*(GMW!$ND$2:$ND$200=BE$4)*(GMW!$C$2:$C$200=BE$1),0),$F243-1966)</f>
        <v>21.233180000000001</v>
      </c>
      <c r="BF243" s="5" cm="1">
        <f t="array" ref="BF243">INDEX(GMW!$A$2:$NF$200,MATCH(1,(GMW!$NE$2:$NE$200=BF$3)*(GMW!$ND$2:$ND$200=BF$4)*(GMW!$C$2:$C$200=BF$1),0),$F243-1966)</f>
        <v>31.484449999999999</v>
      </c>
      <c r="BG243" s="5" cm="1">
        <f t="array" ref="BG243">INDEX(GMW!$A$2:$NF$200,MATCH(1,(GMW!$NE$2:$NE$200=BG$3)*(GMW!$ND$2:$ND$200=BG$4)*(GMW!$C$2:$C$200=BG$1),0),$F243-1966)</f>
        <v>28.596409999999999</v>
      </c>
      <c r="BH243" s="5" cm="1">
        <f t="array" ref="BH243">INDEX(GMW!$A$2:$NF$200,MATCH(1,(GMW!$NE$2:$NE$200=BH$3)*(GMW!$ND$2:$ND$200=BH$4)*(GMW!$C$2:$C$200=BH$1),0),$F243-1966)</f>
        <v>15.15394</v>
      </c>
      <c r="BI243" s="5" cm="1">
        <f t="array" ref="BI243">INDEX(GMW!$A$2:$NF$200,MATCH(1,(GMW!$NE$2:$NE$200=BI$3)*(GMW!$ND$2:$ND$200=BI$4)*(GMW!$C$2:$C$200=BI$1),0),$F243-1966)</f>
        <v>3.766324</v>
      </c>
      <c r="BJ243" s="5" cm="1">
        <f t="array" ref="BJ243">INDEX(GMW!$A$2:$NF$200,MATCH(1,(GMW!$NE$2:$NE$200=BJ$3)*(GMW!$ND$2:$ND$200=BJ$4)*(GMW!$C$2:$C$200=BJ$1),0),$F243-1966)</f>
        <v>5.7853029999999999</v>
      </c>
      <c r="BK243" s="5" cm="1">
        <f t="array" ref="BK243">INDEX(GMW!$A$2:$NF$200,MATCH(1,(GMW!$NE$2:$NE$200=BK$3)*(GMW!$ND$2:$ND$200=BK$4)*(GMW!$C$2:$C$200=BK$1),0),$F243-1966)</f>
        <v>3.4111980000000002</v>
      </c>
      <c r="BL243" s="5" cm="1">
        <f t="array" ref="BL243">INDEX(GMW!$A$2:$NF$200,MATCH(1,(GMW!$NE$2:$NE$200=BL$3)*(GMW!$ND$2:$ND$200=BL$4)*(GMW!$C$2:$C$200=BL$1),0),$F243-1966)</f>
        <v>1.733589</v>
      </c>
      <c r="BM243" s="5" cm="1">
        <f t="array" ref="BM243">INDEX(GMW!$A$2:$NF$200,MATCH(1,(GMW!$NE$2:$NE$200=BM$3)*(GMW!$ND$2:$ND$200=BM$4)*(GMW!$C$2:$C$200=BM$1),0),$F243-1966)</f>
        <v>1.382001</v>
      </c>
      <c r="BN243" s="5" cm="1">
        <f t="array" ref="BN243">INDEX(GMW!$A$2:$NF$200,MATCH(1,(GMW!$NE$2:$NE$200=BN$3)*(GMW!$ND$2:$ND$200=BN$4)*(GMW!$C$2:$C$200=BN$1),0),$F243-1966)</f>
        <v>2.7525499999999998</v>
      </c>
      <c r="BO243" s="5" cm="1">
        <f t="array" ref="BO243">INDEX(GMW!$A$2:$NF$200,MATCH(1,(GMW!$NE$2:$NE$200=BO$3)*(GMW!$ND$2:$ND$200=BO$4)*(GMW!$C$2:$C$200=BO$1),0),$F243-1966)</f>
        <v>1.9133910000000001</v>
      </c>
      <c r="BP243" s="5" cm="1">
        <f t="array" ref="BP243">INDEX(GMW!$A$2:$NF$200,MATCH(1,(GMW!$NE$2:$NE$200=BP$3)*(GMW!$ND$2:$ND$200=BP$4)*(GMW!$C$2:$C$200=BP$1),0),$F243-1966)</f>
        <v>3683362</v>
      </c>
      <c r="BQ243" s="5" cm="1">
        <f t="array" ref="BQ243">INDEX(GMW!$A$2:$NF$200,MATCH(1,(GMW!$NE$2:$NE$200=BQ$3)*(GMW!$ND$2:$ND$200=BQ$4)*(GMW!$C$2:$C$200=BQ$1),0),$F243-1966)</f>
        <v>59111.360000000001</v>
      </c>
      <c r="BR243" s="5" cm="1">
        <f t="array" ref="BR243">INDEX(GMW!$A$2:$NF$200,MATCH(1,(GMW!$NE$2:$NE$200=BR$3)*(GMW!$ND$2:$ND$200=BR$4)*(GMW!$C$2:$C$200=BR$1),0),$F243-1966)</f>
        <v>1477275</v>
      </c>
      <c r="BS243" s="5" cm="1">
        <f t="array" ref="BS243">INDEX(GMW!$A$2:$NF$200,MATCH(1,(GMW!$NE$2:$NE$200=BS$3)*(GMW!$ND$2:$ND$200=BS$4)*(GMW!$C$2:$C$200=BS$1),0),$F243-1966)</f>
        <v>4011068</v>
      </c>
      <c r="BT243" s="5" cm="1">
        <f t="array" ref="BT243">INDEX(GMW!$A$2:$NF$200,MATCH(1,(GMW!$NE$2:$NE$200=BT$3)*(GMW!$ND$2:$ND$200=BT$4)*(GMW!$C$2:$C$200=BT$1),0),$F243-1966)</f>
        <v>2105889</v>
      </c>
      <c r="BU243" s="5" cm="1">
        <f t="array" ref="BU243">INDEX(GMW!$A$2:$NF$200,MATCH(1,(GMW!$NE$2:$NE$200=BU$3)*(GMW!$ND$2:$ND$200=BU$4)*(GMW!$C$2:$C$200=BU$1),0),$F243-1966)</f>
        <v>1041.057</v>
      </c>
      <c r="BV243" s="5" cm="1">
        <f t="array" ref="BV243">INDEX(GMW!$A$2:$NF$200,MATCH(1,(GMW!$NE$2:$NE$200=BV$3)*(GMW!$ND$2:$ND$200=BV$4)*(GMW!$C$2:$C$200=BV$1),0),$F243-1966)</f>
        <v>3494169</v>
      </c>
      <c r="BW243" s="5" cm="1">
        <f t="array" ref="BW243">INDEX(GMW!$A$2:$NF$200,MATCH(1,(GMW!$NE$2:$NE$200=BW$3)*(GMW!$ND$2:$ND$200=BW$4)*(GMW!$C$2:$C$200=BW$1),0),$F243-1966)</f>
        <v>209.9888</v>
      </c>
      <c r="BX243" s="5" cm="1">
        <f t="array" ref="BX243">INDEX(GMW!$A$2:$NF$200,MATCH(1,(GMW!$NE$2:$NE$200=BX$3)*(GMW!$ND$2:$ND$200=BX$4)*(GMW!$C$2:$C$200=BX$1),0),$F243-1966)</f>
        <v>1652888</v>
      </c>
      <c r="BY243" s="5" cm="1">
        <f t="array" ref="BY243">INDEX(GMW!$A$2:$NF$200,MATCH(1,(GMW!$NE$2:$NE$200=BY$3)*(GMW!$ND$2:$ND$200=BY$4)*(GMW!$C$2:$C$200=BY$1),0),$F243-1966)</f>
        <v>3606.4189999999999</v>
      </c>
      <c r="BZ243" s="5" cm="1">
        <f t="array" ref="BZ243">INDEX(GMW!$A$2:$NF$200,MATCH(1,(GMW!$NE$2:$NE$200=BZ$3)*(GMW!$ND$2:$ND$200=BZ$4)*(GMW!$C$2:$C$200=BZ$1),0),$F243-1966)</f>
        <v>4914.9009999999998</v>
      </c>
      <c r="CA243" s="5" cm="1">
        <f t="array" ref="CA243">INDEX(GMW!$A$2:$NF$200,MATCH(1,(GMW!$NE$2:$NE$200=CA$3)*(GMW!$ND$2:$ND$200=CA$4)*(GMW!$C$2:$C$200=CA$1),0),$F243-1966)</f>
        <v>3880.9540000000002</v>
      </c>
      <c r="CB243" s="5" cm="1">
        <f t="array" ref="CB243">INDEX(GMW!$A$2:$NF$200,MATCH(1,(GMW!$NE$2:$NE$200=CB$3)*(GMW!$ND$2:$ND$200=CB$4)*(GMW!$C$2:$C$200=CB$1),0),$F243-1966)</f>
        <v>2062.9110000000001</v>
      </c>
      <c r="CC243" s="5" cm="1">
        <f t="array" ref="CC243">INDEX(GMW!$A$2:$NF$200,MATCH(1,(GMW!$NE$2:$NE$200=CC$3)*(GMW!$ND$2:$ND$200=CC$4)*(GMW!$C$2:$C$200=CC$1),0),$F243-1966)</f>
        <v>668.53779999999995</v>
      </c>
      <c r="CD243" s="5" cm="1">
        <f t="array" ref="CD243">INDEX(GMW!$A$2:$NF$200,MATCH(1,(GMW!$NE$2:$NE$200=CD$3)*(GMW!$ND$2:$ND$200=CD$4)*(GMW!$C$2:$C$200=CD$1),0),$F243-1966)</f>
        <v>867.38149999999996</v>
      </c>
      <c r="CE243" s="5" cm="1">
        <f t="array" ref="CE243">INDEX(GMW!$A$2:$NF$200,MATCH(1,(GMW!$NE$2:$NE$200=CE$3)*(GMW!$ND$2:$ND$200=CE$4)*(GMW!$C$2:$C$200=CE$1),0),$F243-1966)</f>
        <v>697.86699999999996</v>
      </c>
      <c r="CF243" s="5" cm="1">
        <f t="array" ref="CF243">INDEX(GMW!$A$2:$NF$200,MATCH(1,(GMW!$NE$2:$NE$200=CF$3)*(GMW!$ND$2:$ND$200=CF$4)*(GMW!$C$2:$C$200=CF$1),0),$F243-1966)</f>
        <v>315.71300000000002</v>
      </c>
      <c r="CG243" s="5" cm="1">
        <f t="array" ref="CG243">INDEX(GMW!$A$2:$NF$200,MATCH(1,(GMW!$NE$2:$NE$200=CG$3)*(GMW!$ND$2:$ND$200=CG$4)*(GMW!$C$2:$C$200=CG$1),0),$F243-1966)</f>
        <v>173.92400000000001</v>
      </c>
      <c r="CH243" s="5" cm="1">
        <f t="array" ref="CH243">INDEX(GMW!$A$2:$NF$200,MATCH(1,(GMW!$NE$2:$NE$200=CH$3)*(GMW!$ND$2:$ND$200=CH$4)*(GMW!$C$2:$C$200=CH$1),0),$F243-1966)</f>
        <v>472.2688</v>
      </c>
      <c r="CI243" s="5" cm="1">
        <f t="array" ref="CI243">INDEX(GMW!$A$2:$NF$200,MATCH(1,(GMW!$NE$2:$NE$200=CI$3)*(GMW!$ND$2:$ND$200=CI$4)*(GMW!$C$2:$C$200=CI$1),0),$F243-1966)</f>
        <v>305.39940000000001</v>
      </c>
      <c r="CJ243" s="5" cm="1">
        <f t="array" ref="CJ243">INDEX(GMW!$A$2:$NF$200,MATCH(1,(GMW!$NE$2:$NE$200=CJ$3)*(GMW!$ND$2:$ND$200=CJ$4)*(GMW!$C$2:$C$200=CJ$1),0),$F243-1966)</f>
        <v>966352.3</v>
      </c>
      <c r="CK243" s="5" cm="1">
        <f t="array" ref="CK243">INDEX(GMW!$A$2:$NF$200,MATCH(1,(GMW!$NE$2:$NE$200=CK$3)*(GMW!$ND$2:$ND$200=CK$4)*(GMW!$C$2:$C$200=CK$1),0),$F243-1966)</f>
        <v>9981.7000000000007</v>
      </c>
      <c r="CL243" s="5" cm="1">
        <f t="array" ref="CL243">INDEX(GMW!$A$2:$NF$200,MATCH(1,(GMW!$NE$2:$NE$200=CL$3)*(GMW!$ND$2:$ND$200=CL$4)*(GMW!$C$2:$C$200=CL$1),0),$F243-1966)</f>
        <v>173016.3</v>
      </c>
      <c r="CM243" s="5" cm="1">
        <f t="array" ref="CM243">INDEX(GMW!$A$2:$NF$200,MATCH(1,(GMW!$NE$2:$NE$200=CM$3)*(GMW!$ND$2:$ND$200=CM$4)*(GMW!$C$2:$C$200=CM$1),0),$F243-1966)</f>
        <v>1020498</v>
      </c>
      <c r="CN243" s="5" cm="1">
        <f t="array" ref="CN243">INDEX(GMW!$A$2:$NF$200,MATCH(1,(GMW!$NE$2:$NE$200=CN$3)*(GMW!$ND$2:$ND$200=CN$4)*(GMW!$C$2:$C$200=CN$1),0),$F243-1966)</f>
        <v>958090.4</v>
      </c>
      <c r="CO243" s="5" cm="1">
        <f t="array" ref="CO243">INDEX(GMW!$A$2:$NF$200,MATCH(1,(GMW!$NE$2:$NE$200=CO$3)*(GMW!$ND$2:$ND$200=CO$4)*(GMW!$C$2:$C$200=CO$1),0),$F243-1966)</f>
        <v>982.94629999999995</v>
      </c>
      <c r="CP243" s="5" cm="1">
        <f t="array" ref="CP243">INDEX(GMW!$A$2:$NF$200,MATCH(1,(GMW!$NE$2:$NE$200=CP$3)*(GMW!$ND$2:$ND$200=CP$4)*(GMW!$C$2:$C$200=CP$1),0),$F243-1966)</f>
        <v>2123894</v>
      </c>
      <c r="CQ243" s="5" cm="1">
        <f t="array" ref="CQ243">INDEX(GMW!$A$2:$NF$200,MATCH(1,(GMW!$NE$2:$NE$200=CQ$3)*(GMW!$ND$2:$ND$200=CQ$4)*(GMW!$C$2:$C$200=CQ$1),0),$F243-1966)</f>
        <v>245.83500000000001</v>
      </c>
      <c r="CR243" s="5" cm="1">
        <f t="array" ref="CR243">INDEX(GMW!$A$2:$NF$200,MATCH(1,(GMW!$NE$2:$NE$200=CR$3)*(GMW!$ND$2:$ND$200=CR$4)*(GMW!$C$2:$C$200=CR$1),0),$F243-1966)</f>
        <v>855083.9</v>
      </c>
      <c r="CS243" s="5" cm="1">
        <f t="array" ref="CS243">INDEX(GMW!$A$2:$NF$200,MATCH(1,(GMW!$NE$2:$NE$200=CS$3)*(GMW!$ND$2:$ND$200=CS$4)*(GMW!$C$2:$C$200=CS$1),0),$F243-1966)</f>
        <v>1432.8420000000001</v>
      </c>
      <c r="CT243" s="5" cm="1">
        <f t="array" ref="CT243">INDEX(GMW!$A$2:$NF$200,MATCH(1,(GMW!$NE$2:$NE$200=CT$3)*(GMW!$ND$2:$ND$200=CT$4)*(GMW!$C$2:$C$200=CT$1),0),$F243-1966)</f>
        <v>922.28089999999997</v>
      </c>
      <c r="CU243" s="5" cm="1">
        <f t="array" ref="CU243">INDEX(GMW!$A$2:$NF$200,MATCH(1,(GMW!$NE$2:$NE$200=CU$3)*(GMW!$ND$2:$ND$200=CU$4)*(GMW!$C$2:$C$200=CU$1),0),$F243-1966)</f>
        <v>654.27099999999996</v>
      </c>
      <c r="CV243" s="5" cm="1">
        <f t="array" ref="CV243">INDEX(GMW!$A$2:$NF$200,MATCH(1,(GMW!$NE$2:$NE$200=CV$3)*(GMW!$ND$2:$ND$200=CV$4)*(GMW!$C$2:$C$200=CV$1),0),$F243-1966)</f>
        <v>523.47810000000004</v>
      </c>
      <c r="CW243" s="5" cm="1">
        <f t="array" ref="CW243">INDEX(GMW!$A$2:$NF$200,MATCH(1,(GMW!$NE$2:$NE$200=CW$3)*(GMW!$ND$2:$ND$200=CW$4)*(GMW!$C$2:$C$200=CW$1),0),$F243-1966)</f>
        <v>369.24119999999999</v>
      </c>
      <c r="CX243" s="5" cm="1">
        <f t="array" ref="CX243">INDEX(GMW!$A$2:$NF$200,MATCH(1,(GMW!$NE$2:$NE$200=CX$3)*(GMW!$ND$2:$ND$200=CX$4)*(GMW!$C$2:$C$200=CX$1),0),$F243-1966)</f>
        <v>202.5907</v>
      </c>
      <c r="CY243" s="5" cm="1">
        <f t="array" ref="CY243">INDEX(GMW!$A$2:$NF$200,MATCH(1,(GMW!$NE$2:$NE$200=CY$3)*(GMW!$ND$2:$ND$200=CY$4)*(GMW!$C$2:$C$200=CY$1),0),$F243-1966)</f>
        <v>159.84559999999999</v>
      </c>
      <c r="CZ243" s="5" cm="1">
        <f t="array" ref="CZ243">INDEX(GMW!$A$2:$NF$200,MATCH(1,(GMW!$NE$2:$NE$200=CZ$3)*(GMW!$ND$2:$ND$200=CZ$4)*(GMW!$C$2:$C$200=CZ$1),0),$F243-1966)</f>
        <v>85.730639999999994</v>
      </c>
      <c r="DA243" s="5" cm="1">
        <f t="array" ref="DA243">INDEX(GMW!$A$2:$NF$200,MATCH(1,(GMW!$NE$2:$NE$200=DA$3)*(GMW!$ND$2:$ND$200=DA$4)*(GMW!$C$2:$C$200=DA$1),0),$F243-1966)</f>
        <v>204.45320000000001</v>
      </c>
      <c r="DB243" s="5" cm="1">
        <f t="array" ref="DB243">INDEX(GMW!$A$2:$NF$200,MATCH(1,(GMW!$NE$2:$NE$200=DB$3)*(GMW!$ND$2:$ND$200=DB$4)*(GMW!$C$2:$C$200=DB$1),0),$F243-1966)</f>
        <v>79.678219999999996</v>
      </c>
      <c r="DC243" s="5" cm="1">
        <f t="array" ref="DC243">INDEX(GMW!$A$2:$NF$200,MATCH(1,(GMW!$NE$2:$NE$200=DC$3)*(GMW!$ND$2:$ND$200=DC$4)*(GMW!$C$2:$C$200=DC$1),0),$F243-1966)</f>
        <v>93.430419999999998</v>
      </c>
    </row>
    <row r="244" spans="1:107" x14ac:dyDescent="0.25">
      <c r="B244" s="5">
        <f t="shared" si="77"/>
        <v>2032</v>
      </c>
      <c r="C244" s="5">
        <f t="shared" si="77"/>
        <v>2032</v>
      </c>
      <c r="F244" s="5">
        <f t="shared" si="79"/>
        <v>2210</v>
      </c>
      <c r="G244" s="5" cm="1">
        <f t="array" ref="G244">INDEX(GMW!$A$2:$NF$200,MATCH(1,(GMW!$NE$2:$NE$200=G$3)*(GMW!$ND$2:$ND$200=G$4)*(GMW!$C$2:$C$200=G$1),0),$F244-1966)</f>
        <v>778415.1</v>
      </c>
      <c r="H244" s="5" cm="1">
        <f t="array" ref="H244">INDEX(GMW!$A$2:$NF$200,MATCH(1,(GMW!$NE$2:$NE$200=H$3)*(GMW!$ND$2:$ND$200=H$4)*(GMW!$C$2:$C$200=H$1),0),$F244-1966)</f>
        <v>456785.4</v>
      </c>
      <c r="I244" s="5" cm="1">
        <f t="array" ref="I244">INDEX(GMW!$A$2:$NF$200,MATCH(1,(GMW!$NE$2:$NE$200=I$3)*(GMW!$ND$2:$ND$200=I$4)*(GMW!$C$2:$C$200=I$1),0),$F244-1966)</f>
        <v>154758.1</v>
      </c>
      <c r="J244" s="5" cm="1">
        <f t="array" ref="J244">INDEX(GMW!$A$2:$NF$200,MATCH(1,(GMW!$NE$2:$NE$200=J$3)*(GMW!$ND$2:$ND$200=J$4)*(GMW!$C$2:$C$200=J$1),0),$F244-1966)</f>
        <v>166617.5</v>
      </c>
      <c r="K244" s="5" cm="1">
        <f t="array" ref="K244">INDEX(GMW!$A$2:$NF$200,MATCH(1,(GMW!$NE$2:$NE$200=K$3)*(GMW!$ND$2:$ND$200=K$4)*(GMW!$C$2:$C$200=K$1),0),$F244-1966)</f>
        <v>244060.5</v>
      </c>
      <c r="L244" s="5" cm="1">
        <f t="array" ref="L244">INDEX(GMW!$A$2:$NF$200,MATCH(1,(GMW!$NE$2:$NE$200=L$3)*(GMW!$ND$2:$ND$200=L$4)*(GMW!$C$2:$C$200=L$1),0),$F244-1966)</f>
        <v>261866.9</v>
      </c>
      <c r="M244" s="5" cm="1">
        <f t="array" ref="M244">INDEX(GMW!$A$2:$NF$200,MATCH(1,(GMW!$NE$2:$NE$200=M$3)*(GMW!$ND$2:$ND$200=M$4)*(GMW!$C$2:$C$200=M$1),0),$F244-1966)</f>
        <v>86423.07</v>
      </c>
      <c r="N244" s="5" cm="1">
        <f t="array" ref="N244">INDEX(GMW!$A$2:$NF$200,MATCH(1,(GMW!$NE$2:$NE$200=N$3)*(GMW!$ND$2:$ND$200=N$4)*(GMW!$C$2:$C$200=N$1),0),$F244-1966)</f>
        <v>27131.63</v>
      </c>
      <c r="O244" s="5" cm="1">
        <f t="array" ref="O244">INDEX(GMW!$A$2:$NF$200,MATCH(1,(GMW!$NE$2:$NE$200=O$3)*(GMW!$ND$2:$ND$200=O$4)*(GMW!$C$2:$C$200=O$1),0),$F244-1966)</f>
        <v>161.49420000000001</v>
      </c>
      <c r="P244" s="5" cm="1">
        <f t="array" ref="P244">INDEX(GMW!$A$2:$NF$200,MATCH(1,(GMW!$NE$2:$NE$200=P$3)*(GMW!$ND$2:$ND$200=P$4)*(GMW!$C$2:$C$200=P$1),0),$F244-1966)</f>
        <v>2.5</v>
      </c>
      <c r="Q244" s="5" cm="1">
        <f t="array" ref="Q244">INDEX(GMW!$A$2:$NF$200,MATCH(1,(GMW!$NE$2:$NE$200=Q$3)*(GMW!$ND$2:$ND$200=Q$4)*(GMW!$C$2:$C$200=Q$1),0),$F244-1966)</f>
        <v>3.5</v>
      </c>
      <c r="R244" s="5" cm="1">
        <f t="array" ref="R244">INDEX(GMW!$A$2:$NF$200,MATCH(1,(GMW!$NE$2:$NE$200=R$3)*(GMW!$ND$2:$ND$200=R$4)*(GMW!$C$2:$C$200=R$1),0),$F244-1966)</f>
        <v>161.49420000000001</v>
      </c>
      <c r="S244" s="5" cm="1">
        <f t="array" ref="S244">INDEX(GMW!$A$2:$NF$200,MATCH(1,(GMW!$NE$2:$NE$200=S$3)*(GMW!$ND$2:$ND$200=S$4)*(GMW!$C$2:$C$200=S$1),0),$F244-1966)</f>
        <v>39200.35</v>
      </c>
      <c r="T244" s="5" cm="1">
        <f t="array" ref="T244">INDEX(GMW!$A$2:$NF$200,MATCH(1,(GMW!$NE$2:$NE$200=T$3)*(GMW!$ND$2:$ND$200=T$4)*(GMW!$C$2:$C$200=T$1),0),$F244-1966)</f>
        <v>358.3698</v>
      </c>
      <c r="U244" s="5" cm="1">
        <f t="array" ref="U244">INDEX(GMW!$A$2:$NF$200,MATCH(1,(GMW!$NE$2:$NE$200=U$3)*(GMW!$ND$2:$ND$200=U$4)*(GMW!$C$2:$C$200=U$1),0),$F244-1966)</f>
        <v>38.597380000000001</v>
      </c>
      <c r="V244" s="5" cm="1">
        <f t="array" ref="V244">INDEX(GMW!$A$2:$NF$200,MATCH(1,(GMW!$NE$2:$NE$200=V$3)*(GMW!$ND$2:$ND$200=V$4)*(GMW!$C$2:$C$200=V$1),0),$F244-1966)</f>
        <v>2289.19</v>
      </c>
      <c r="W244" s="5" cm="1">
        <f t="array" ref="W244">INDEX(GMW!$A$2:$NF$200,MATCH(1,(GMW!$NE$2:$NE$200=W$3)*(GMW!$ND$2:$ND$200=W$4)*(GMW!$C$2:$C$200=W$1),0),$F244-1966)</f>
        <v>134.51140000000001</v>
      </c>
      <c r="X244" s="5" cm="1">
        <f t="array" ref="X244">INDEX(GMW!$A$2:$NF$200,MATCH(1,(GMW!$NE$2:$NE$200=X$3)*(GMW!$ND$2:$ND$200=X$4)*(GMW!$C$2:$C$200=X$1),0),$F244-1966)</f>
        <v>254.41050000000001</v>
      </c>
      <c r="Y244" s="5" cm="1">
        <f t="array" ref="Y244">INDEX(GMW!$A$2:$NF$200,MATCH(1,(GMW!$NE$2:$NE$200=Y$3)*(GMW!$ND$2:$ND$200=Y$4)*(GMW!$C$2:$C$200=Y$1),0),$F244-1966)</f>
        <v>2459.4940000000001</v>
      </c>
      <c r="Z244" s="5" cm="1">
        <f t="array" ref="Z244">INDEX(GMW!$A$2:$NF$200,MATCH(1,(GMW!$NE$2:$NE$200=Z$3)*(GMW!$ND$2:$ND$200=Z$4)*(GMW!$C$2:$C$200=Z$1),0),$F244-1966)</f>
        <v>4951.8440000000001</v>
      </c>
      <c r="AA244" s="5" cm="1">
        <f t="array" ref="AA244">INDEX(GMW!$A$2:$NF$200,MATCH(1,(GMW!$NE$2:$NE$200=AA$3)*(GMW!$ND$2:$ND$200=AA$4)*(GMW!$C$2:$C$200=AA$1),0),$F244-1966)</f>
        <v>2062.857</v>
      </c>
      <c r="AB244" s="5" cm="1">
        <f t="array" ref="AB244">INDEX(GMW!$A$2:$NF$200,MATCH(1,(GMW!$NE$2:$NE$200=AB$3)*(GMW!$ND$2:$ND$200=AB$4)*(GMW!$C$2:$C$200=AB$1),0),$F244-1966)</f>
        <v>2836.029</v>
      </c>
      <c r="AC244" s="5" cm="1">
        <f t="array" ref="AC244">INDEX(GMW!$A$2:$NF$200,MATCH(1,(GMW!$NE$2:$NE$200=AC$3)*(GMW!$ND$2:$ND$200=AC$4)*(GMW!$C$2:$C$200=AC$1),0),$F244-1966)</f>
        <v>1788.914</v>
      </c>
      <c r="AD244" s="5" cm="1">
        <f t="array" ref="AD244">INDEX(GMW!$A$2:$NF$200,MATCH(1,(GMW!$NE$2:$NE$200=AD$3)*(GMW!$ND$2:$ND$200=AD$4)*(GMW!$C$2:$C$200=AD$1),0),$F244-1966)</f>
        <v>1213.8030000000001</v>
      </c>
      <c r="AE244" s="5" cm="1">
        <f t="array" ref="AE244">INDEX(GMW!$A$2:$NF$200,MATCH(1,(GMW!$NE$2:$NE$200=AE$3)*(GMW!$ND$2:$ND$200=AE$4)*(GMW!$C$2:$C$200=AE$1),0),$F244-1966)</f>
        <v>746.73789999999997</v>
      </c>
      <c r="AF244" s="5" cm="1">
        <f t="array" ref="AF244">INDEX(GMW!$A$2:$NF$200,MATCH(1,(GMW!$NE$2:$NE$200=AF$3)*(GMW!$ND$2:$ND$200=AF$4)*(GMW!$C$2:$C$200=AF$1),0),$F244-1966)</f>
        <v>3833.3829999999998</v>
      </c>
      <c r="AG244" s="5" cm="1">
        <f t="array" ref="AG244">INDEX(GMW!$A$2:$NF$200,MATCH(1,(GMW!$NE$2:$NE$200=AG$3)*(GMW!$ND$2:$ND$200=AG$4)*(GMW!$C$2:$C$200=AG$1),0),$F244-1966)</f>
        <v>3291.5680000000002</v>
      </c>
      <c r="AH244" s="5" cm="1">
        <f t="array" ref="AH244">INDEX(GMW!$A$2:$NF$200,MATCH(1,(GMW!$NE$2:$NE$200=AH$3)*(GMW!$ND$2:$ND$200=AH$4)*(GMW!$C$2:$C$200=AH$1),0),$F244-1966)</f>
        <v>1790.58</v>
      </c>
      <c r="AI244" s="5" cm="1">
        <f t="array" ref="AI244">INDEX(GMW!$A$2:$NF$200,MATCH(1,(GMW!$NE$2:$NE$200=AI$3)*(GMW!$ND$2:$ND$200=AI$4)*(GMW!$C$2:$C$200=AI$1),0),$F244-1966)</f>
        <v>3253.3629999999998</v>
      </c>
      <c r="AJ244" s="5" cm="1">
        <f t="array" ref="AJ244">INDEX(GMW!$A$2:$NF$200,MATCH(1,(GMW!$NE$2:$NE$200=AJ$3)*(GMW!$ND$2:$ND$200=AJ$4)*(GMW!$C$2:$C$200=AJ$1),0),$F244-1966)</f>
        <v>5568.5050000000001</v>
      </c>
      <c r="AK244" s="5" cm="1">
        <f t="array" ref="AK244">INDEX(GMW!$A$2:$NF$200,MATCH(1,(GMW!$NE$2:$NE$200=AK$3)*(GMW!$ND$2:$ND$200=AK$4)*(GMW!$C$2:$C$200=AK$1),0),$F244-1966)</f>
        <v>1225.6389999999999</v>
      </c>
      <c r="AL244" s="5" cm="1">
        <f t="array" ref="AL244">INDEX(GMW!$A$2:$NF$200,MATCH(1,(GMW!$NE$2:$NE$200=AL$3)*(GMW!$ND$2:$ND$200=AL$4)*(GMW!$C$2:$C$200=AL$1),0),$F244-1966)</f>
        <v>1102.5509999999999</v>
      </c>
      <c r="AM244" s="5" cm="1">
        <f t="array" ref="AM244">INDEX(GMW!$A$2:$NF$200,MATCH(1,(GMW!$NE$2:$NE$200=AM$3)*(GMW!$ND$2:$ND$200=AM$4)*(GMW!$C$2:$C$200=AM$1),0),$F244-1966)</f>
        <v>36134.300000000003</v>
      </c>
      <c r="AN244" s="5" cm="1">
        <f t="array" ref="AN244">INDEX(GMW!$A$2:$NF$200,MATCH(1,(GMW!$NE$2:$NE$200=AN$3)*(GMW!$ND$2:$ND$200=AN$4)*(GMW!$C$2:$C$200=AN$1),0),$F244-1966)</f>
        <v>6402.46</v>
      </c>
      <c r="AO244" s="5" cm="1">
        <f t="array" ref="AO244">INDEX(GMW!$A$2:$NF$200,MATCH(1,(GMW!$NE$2:$NE$200=AO$3)*(GMW!$ND$2:$ND$200=AO$4)*(GMW!$C$2:$C$200=AO$1),0),$F244-1966)</f>
        <v>778415.1</v>
      </c>
      <c r="AP244" s="5" cm="1">
        <f t="array" ref="AP244">INDEX(GMW!$A$2:$NF$200,MATCH(1,(GMW!$NE$2:$NE$200=AP$3)*(GMW!$ND$2:$ND$200=AP$4)*(GMW!$C$2:$C$200=AP$1),0),$F244-1966)</f>
        <v>6885</v>
      </c>
      <c r="AQ244" s="5" cm="1">
        <f t="array" ref="AQ244">INDEX(GMW!$A$2:$NF$200,MATCH(1,(GMW!$NE$2:$NE$200=AQ$3)*(GMW!$ND$2:$ND$200=AQ$4)*(GMW!$C$2:$C$200=AQ$1),0),$F244-1966)</f>
        <v>142612</v>
      </c>
      <c r="AR244" s="5" cm="1">
        <f t="array" ref="AR244">INDEX(GMW!$A$2:$NF$200,MATCH(1,(GMW!$NE$2:$NE$200=AR$3)*(GMW!$ND$2:$ND$200=AR$4)*(GMW!$C$2:$C$200=AR$1),0),$F244-1966)</f>
        <v>989.06619999999998</v>
      </c>
      <c r="AS244" s="5" cm="1">
        <f t="array" ref="AS244">INDEX(GMW!$A$2:$NF$200,MATCH(1,(GMW!$NE$2:$NE$200=AS$3)*(GMW!$ND$2:$ND$200=AS$4)*(GMW!$C$2:$C$200=AS$1),0),$F244-1966)</f>
        <v>712.98</v>
      </c>
      <c r="AT244" s="5" cm="1">
        <f t="array" ref="AT244">INDEX(GMW!$A$2:$NF$200,MATCH(1,(GMW!$NE$2:$NE$200=AT$3)*(GMW!$ND$2:$ND$200=AT$4)*(GMW!$C$2:$C$200=AT$1),0),$F244-1966)</f>
        <v>507.08550000000002</v>
      </c>
      <c r="AU244" s="5" cm="1">
        <f t="array" ref="AU244">INDEX(GMW!$A$2:$NF$200,MATCH(1,(GMW!$NE$2:$NE$200=AU$3)*(GMW!$ND$2:$ND$200=AU$4)*(GMW!$C$2:$C$200=AU$1),0),$F244-1966)</f>
        <v>703252.2</v>
      </c>
      <c r="AV244" s="5" cm="1">
        <f t="array" ref="AV244">INDEX(GMW!$A$2:$NF$200,MATCH(1,(GMW!$NE$2:$NE$200=AV$3)*(GMW!$ND$2:$ND$200=AV$4)*(GMW!$C$2:$C$200=AV$1),0),$F244-1966)</f>
        <v>44480.17</v>
      </c>
      <c r="AW244" s="5" cm="1">
        <f t="array" ref="AW244">INDEX(GMW!$A$2:$NF$200,MATCH(1,(GMW!$NE$2:$NE$200=AW$3)*(GMW!$ND$2:$ND$200=AW$4)*(GMW!$C$2:$C$200=AW$1),0),$F244-1966)</f>
        <v>555.38440000000003</v>
      </c>
      <c r="AX244" s="5" cm="1">
        <f t="array" ref="AX244">INDEX(GMW!$A$2:$NF$200,MATCH(1,(GMW!$NE$2:$NE$200=AX$3)*(GMW!$ND$2:$ND$200=AX$4)*(GMW!$C$2:$C$200=AX$1),0),$F244-1966)</f>
        <v>7673.2340000000004</v>
      </c>
      <c r="AY244" s="5" cm="1">
        <f t="array" ref="AY244">INDEX(GMW!$A$2:$NF$200,MATCH(1,(GMW!$NE$2:$NE$200=AY$3)*(GMW!$ND$2:$ND$200=AY$4)*(GMW!$C$2:$C$200=AY$1),0),$F244-1966)</f>
        <v>33045.33</v>
      </c>
      <c r="AZ244" s="5" cm="1">
        <f t="array" ref="AZ244">INDEX(GMW!$A$2:$NF$200,MATCH(1,(GMW!$NE$2:$NE$200=AZ$3)*(GMW!$ND$2:$ND$200=AZ$4)*(GMW!$C$2:$C$200=AZ$1),0),$F244-1966)</f>
        <v>13492.04</v>
      </c>
      <c r="BA244" s="5" cm="1">
        <f t="array" ref="BA244">INDEX(GMW!$A$2:$NF$200,MATCH(1,(GMW!$NE$2:$NE$200=BA$3)*(GMW!$ND$2:$ND$200=BA$4)*(GMW!$C$2:$C$200=BA$1),0),$F244-1966)</f>
        <v>5.1455679999999999</v>
      </c>
      <c r="BB244" s="5" cm="1">
        <f t="array" ref="BB244">INDEX(GMW!$A$2:$NF$200,MATCH(1,(GMW!$NE$2:$NE$200=BB$3)*(GMW!$ND$2:$ND$200=BB$4)*(GMW!$C$2:$C$200=BB$1),0),$F244-1966)</f>
        <v>15052.64</v>
      </c>
      <c r="BC244" s="5" cm="1">
        <f t="array" ref="BC244">INDEX(GMW!$A$2:$NF$200,MATCH(1,(GMW!$NE$2:$NE$200=BC$3)*(GMW!$ND$2:$ND$200=BC$4)*(GMW!$C$2:$C$200=BC$1),0),$F244-1966)</f>
        <v>0.68382799999999999</v>
      </c>
      <c r="BD244" s="5" cm="1">
        <f t="array" ref="BD244">INDEX(GMW!$A$2:$NF$200,MATCH(1,(GMW!$NE$2:$NE$200=BD$3)*(GMW!$ND$2:$ND$200=BD$4)*(GMW!$C$2:$C$200=BD$1),0),$F244-1966)</f>
        <v>8820.652</v>
      </c>
      <c r="BE244" s="5" cm="1">
        <f t="array" ref="BE244">INDEX(GMW!$A$2:$NF$200,MATCH(1,(GMW!$NE$2:$NE$200=BE$3)*(GMW!$ND$2:$ND$200=BE$4)*(GMW!$C$2:$C$200=BE$1),0),$F244-1966)</f>
        <v>21.525950000000002</v>
      </c>
      <c r="BF244" s="5" cm="1">
        <f t="array" ref="BF244">INDEX(GMW!$A$2:$NF$200,MATCH(1,(GMW!$NE$2:$NE$200=BF$3)*(GMW!$ND$2:$ND$200=BF$4)*(GMW!$C$2:$C$200=BF$1),0),$F244-1966)</f>
        <v>31.950949999999999</v>
      </c>
      <c r="BG244" s="5" cm="1">
        <f t="array" ref="BG244">INDEX(GMW!$A$2:$NF$200,MATCH(1,(GMW!$NE$2:$NE$200=BG$3)*(GMW!$ND$2:$ND$200=BG$4)*(GMW!$C$2:$C$200=BG$1),0),$F244-1966)</f>
        <v>28.784780000000001</v>
      </c>
      <c r="BH244" s="5" cm="1">
        <f t="array" ref="BH244">INDEX(GMW!$A$2:$NF$200,MATCH(1,(GMW!$NE$2:$NE$200=BH$3)*(GMW!$ND$2:$ND$200=BH$4)*(GMW!$C$2:$C$200=BH$1),0),$F244-1966)</f>
        <v>15.33066</v>
      </c>
      <c r="BI244" s="5" cm="1">
        <f t="array" ref="BI244">INDEX(GMW!$A$2:$NF$200,MATCH(1,(GMW!$NE$2:$NE$200=BI$3)*(GMW!$ND$2:$ND$200=BI$4)*(GMW!$C$2:$C$200=BI$1),0),$F244-1966)</f>
        <v>3.8150309999999998</v>
      </c>
      <c r="BJ244" s="5" cm="1">
        <f t="array" ref="BJ244">INDEX(GMW!$A$2:$NF$200,MATCH(1,(GMW!$NE$2:$NE$200=BJ$3)*(GMW!$ND$2:$ND$200=BJ$4)*(GMW!$C$2:$C$200=BJ$1),0),$F244-1966)</f>
        <v>5.8405940000000003</v>
      </c>
      <c r="BK244" s="5" cm="1">
        <f t="array" ref="BK244">INDEX(GMW!$A$2:$NF$200,MATCH(1,(GMW!$NE$2:$NE$200=BK$3)*(GMW!$ND$2:$ND$200=BK$4)*(GMW!$C$2:$C$200=BK$1),0),$F244-1966)</f>
        <v>3.4459610000000001</v>
      </c>
      <c r="BL244" s="5" cm="1">
        <f t="array" ref="BL244">INDEX(GMW!$A$2:$NF$200,MATCH(1,(GMW!$NE$2:$NE$200=BL$3)*(GMW!$ND$2:$ND$200=BL$4)*(GMW!$C$2:$C$200=BL$1),0),$F244-1966)</f>
        <v>1.7533319999999999</v>
      </c>
      <c r="BM244" s="5" cm="1">
        <f t="array" ref="BM244">INDEX(GMW!$A$2:$NF$200,MATCH(1,(GMW!$NE$2:$NE$200=BM$3)*(GMW!$ND$2:$ND$200=BM$4)*(GMW!$C$2:$C$200=BM$1),0),$F244-1966)</f>
        <v>1.410809</v>
      </c>
      <c r="BN244" s="5" cm="1">
        <f t="array" ref="BN244">INDEX(GMW!$A$2:$NF$200,MATCH(1,(GMW!$NE$2:$NE$200=BN$3)*(GMW!$ND$2:$ND$200=BN$4)*(GMW!$C$2:$C$200=BN$1),0),$F244-1966)</f>
        <v>2.780834</v>
      </c>
      <c r="BO244" s="5" cm="1">
        <f t="array" ref="BO244">INDEX(GMW!$A$2:$NF$200,MATCH(1,(GMW!$NE$2:$NE$200=BO$3)*(GMW!$ND$2:$ND$200=BO$4)*(GMW!$C$2:$C$200=BO$1),0),$F244-1966)</f>
        <v>1.9331469999999999</v>
      </c>
      <c r="BP244" s="5" cm="1">
        <f t="array" ref="BP244">INDEX(GMW!$A$2:$NF$200,MATCH(1,(GMW!$NE$2:$NE$200=BP$3)*(GMW!$ND$2:$ND$200=BP$4)*(GMW!$C$2:$C$200=BP$1),0),$F244-1966)</f>
        <v>3731213</v>
      </c>
      <c r="BQ244" s="5" cm="1">
        <f t="array" ref="BQ244">INDEX(GMW!$A$2:$NF$200,MATCH(1,(GMW!$NE$2:$NE$200=BQ$3)*(GMW!$ND$2:$ND$200=BQ$4)*(GMW!$C$2:$C$200=BQ$1),0),$F244-1966)</f>
        <v>59920.160000000003</v>
      </c>
      <c r="BR244" s="5" cm="1">
        <f t="array" ref="BR244">INDEX(GMW!$A$2:$NF$200,MATCH(1,(GMW!$NE$2:$NE$200=BR$3)*(GMW!$ND$2:$ND$200=BR$4)*(GMW!$C$2:$C$200=BR$1),0),$F244-1966)</f>
        <v>1481440</v>
      </c>
      <c r="BS244" s="5" cm="1">
        <f t="array" ref="BS244">INDEX(GMW!$A$2:$NF$200,MATCH(1,(GMW!$NE$2:$NE$200=BS$3)*(GMW!$ND$2:$ND$200=BS$4)*(GMW!$C$2:$C$200=BS$1),0),$F244-1966)</f>
        <v>4031500</v>
      </c>
      <c r="BT244" s="5" cm="1">
        <f t="array" ref="BT244">INDEX(GMW!$A$2:$NF$200,MATCH(1,(GMW!$NE$2:$NE$200=BT$3)*(GMW!$ND$2:$ND$200=BT$4)*(GMW!$C$2:$C$200=BT$1),0),$F244-1966)</f>
        <v>2102591</v>
      </c>
      <c r="BU244" s="5" cm="1">
        <f t="array" ref="BU244">INDEX(GMW!$A$2:$NF$200,MATCH(1,(GMW!$NE$2:$NE$200=BU$3)*(GMW!$ND$2:$ND$200=BU$4)*(GMW!$C$2:$C$200=BU$1),0),$F244-1966)</f>
        <v>1046.8</v>
      </c>
      <c r="BV244" s="5" cm="1">
        <f t="array" ref="BV244">INDEX(GMW!$A$2:$NF$200,MATCH(1,(GMW!$NE$2:$NE$200=BV$3)*(GMW!$ND$2:$ND$200=BV$4)*(GMW!$C$2:$C$200=BV$1),0),$F244-1966)</f>
        <v>3507044</v>
      </c>
      <c r="BW244" s="5" cm="1">
        <f t="array" ref="BW244">INDEX(GMW!$A$2:$NF$200,MATCH(1,(GMW!$NE$2:$NE$200=BW$3)*(GMW!$ND$2:$ND$200=BW$4)*(GMW!$C$2:$C$200=BW$1),0),$F244-1966)</f>
        <v>211.17789999999999</v>
      </c>
      <c r="BX244" s="5" cm="1">
        <f t="array" ref="BX244">INDEX(GMW!$A$2:$NF$200,MATCH(1,(GMW!$NE$2:$NE$200=BX$3)*(GMW!$ND$2:$ND$200=BX$4)*(GMW!$C$2:$C$200=BX$1),0),$F244-1966)</f>
        <v>1659500</v>
      </c>
      <c r="BY244" s="5" cm="1">
        <f t="array" ref="BY244">INDEX(GMW!$A$2:$NF$200,MATCH(1,(GMW!$NE$2:$NE$200=BY$3)*(GMW!$ND$2:$ND$200=BY$4)*(GMW!$C$2:$C$200=BY$1),0),$F244-1966)</f>
        <v>3642.5639999999999</v>
      </c>
      <c r="BZ244" s="5" cm="1">
        <f t="array" ref="BZ244">INDEX(GMW!$A$2:$NF$200,MATCH(1,(GMW!$NE$2:$NE$200=BZ$3)*(GMW!$ND$2:$ND$200=BZ$4)*(GMW!$C$2:$C$200=BZ$1),0),$F244-1966)</f>
        <v>4954.5060000000003</v>
      </c>
      <c r="CA244" s="5" cm="1">
        <f t="array" ref="CA244">INDEX(GMW!$A$2:$NF$200,MATCH(1,(GMW!$NE$2:$NE$200=CA$3)*(GMW!$ND$2:$ND$200=CA$4)*(GMW!$C$2:$C$200=CA$1),0),$F244-1966)</f>
        <v>3897.165</v>
      </c>
      <c r="CB244" s="5" cm="1">
        <f t="array" ref="CB244">INDEX(GMW!$A$2:$NF$200,MATCH(1,(GMW!$NE$2:$NE$200=CB$3)*(GMW!$ND$2:$ND$200=CB$4)*(GMW!$C$2:$C$200=CB$1),0),$F244-1966)</f>
        <v>2075.9870000000001</v>
      </c>
      <c r="CC244" s="5" cm="1">
        <f t="array" ref="CC244">INDEX(GMW!$A$2:$NF$200,MATCH(1,(GMW!$NE$2:$NE$200=CC$3)*(GMW!$ND$2:$ND$200=CC$4)*(GMW!$C$2:$C$200=CC$1),0),$F244-1966)</f>
        <v>672.84910000000002</v>
      </c>
      <c r="CD244" s="5" cm="1">
        <f t="array" ref="CD244">INDEX(GMW!$A$2:$NF$200,MATCH(1,(GMW!$NE$2:$NE$200=CD$3)*(GMW!$ND$2:$ND$200=CD$4)*(GMW!$C$2:$C$200=CD$1),0),$F244-1966)</f>
        <v>871.60670000000005</v>
      </c>
      <c r="CE244" s="5" cm="1">
        <f t="array" ref="CE244">INDEX(GMW!$A$2:$NF$200,MATCH(1,(GMW!$NE$2:$NE$200=CE$3)*(GMW!$ND$2:$ND$200=CE$4)*(GMW!$C$2:$C$200=CE$1),0),$F244-1966)</f>
        <v>701.01679999999999</v>
      </c>
      <c r="CF244" s="5" cm="1">
        <f t="array" ref="CF244">INDEX(GMW!$A$2:$NF$200,MATCH(1,(GMW!$NE$2:$NE$200=CF$3)*(GMW!$ND$2:$ND$200=CF$4)*(GMW!$C$2:$C$200=CF$1),0),$F244-1966)</f>
        <v>318.2235</v>
      </c>
      <c r="CG244" s="5" cm="1">
        <f t="array" ref="CG244">INDEX(GMW!$A$2:$NF$200,MATCH(1,(GMW!$NE$2:$NE$200=CG$3)*(GMW!$ND$2:$ND$200=CG$4)*(GMW!$C$2:$C$200=CG$1),0),$F244-1966)</f>
        <v>175.9752</v>
      </c>
      <c r="CH244" s="5" cm="1">
        <f t="array" ref="CH244">INDEX(GMW!$A$2:$NF$200,MATCH(1,(GMW!$NE$2:$NE$200=CH$3)*(GMW!$ND$2:$ND$200=CH$4)*(GMW!$C$2:$C$200=CH$1),0),$F244-1966)</f>
        <v>473.35649999999998</v>
      </c>
      <c r="CI244" s="5" cm="1">
        <f t="array" ref="CI244">INDEX(GMW!$A$2:$NF$200,MATCH(1,(GMW!$NE$2:$NE$200=CI$3)*(GMW!$ND$2:$ND$200=CI$4)*(GMW!$C$2:$C$200=CI$1),0),$F244-1966)</f>
        <v>306.84690000000001</v>
      </c>
      <c r="CJ244" s="5" cm="1">
        <f t="array" ref="CJ244">INDEX(GMW!$A$2:$NF$200,MATCH(1,(GMW!$NE$2:$NE$200=CJ$3)*(GMW!$ND$2:$ND$200=CJ$4)*(GMW!$C$2:$C$200=CJ$1),0),$F244-1966)</f>
        <v>975296.6</v>
      </c>
      <c r="CK244" s="5" cm="1">
        <f t="array" ref="CK244">INDEX(GMW!$A$2:$NF$200,MATCH(1,(GMW!$NE$2:$NE$200=CK$3)*(GMW!$ND$2:$ND$200=CK$4)*(GMW!$C$2:$C$200=CK$1),0),$F244-1966)</f>
        <v>10072.370000000001</v>
      </c>
      <c r="CL244" s="5" cm="1">
        <f t="array" ref="CL244">INDEX(GMW!$A$2:$NF$200,MATCH(1,(GMW!$NE$2:$NE$200=CL$3)*(GMW!$ND$2:$ND$200=CL$4)*(GMW!$C$2:$C$200=CL$1),0),$F244-1966)</f>
        <v>173567.1</v>
      </c>
      <c r="CM244" s="5" cm="1">
        <f t="array" ref="CM244">INDEX(GMW!$A$2:$NF$200,MATCH(1,(GMW!$NE$2:$NE$200=CM$3)*(GMW!$ND$2:$ND$200=CM$4)*(GMW!$C$2:$C$200=CM$1),0),$F244-1966)</f>
        <v>1029934</v>
      </c>
      <c r="CN244" s="5" cm="1">
        <f t="array" ref="CN244">INDEX(GMW!$A$2:$NF$200,MATCH(1,(GMW!$NE$2:$NE$200=CN$3)*(GMW!$ND$2:$ND$200=CN$4)*(GMW!$C$2:$C$200=CN$1),0),$F244-1966)</f>
        <v>969807.2</v>
      </c>
      <c r="CO244" s="5" cm="1">
        <f t="array" ref="CO244">INDEX(GMW!$A$2:$NF$200,MATCH(1,(GMW!$NE$2:$NE$200=CO$3)*(GMW!$ND$2:$ND$200=CO$4)*(GMW!$C$2:$C$200=CO$1),0),$F244-1966)</f>
        <v>991.48040000000003</v>
      </c>
      <c r="CP244" s="5" cm="1">
        <f t="array" ref="CP244">INDEX(GMW!$A$2:$NF$200,MATCH(1,(GMW!$NE$2:$NE$200=CP$3)*(GMW!$ND$2:$ND$200=CP$4)*(GMW!$C$2:$C$200=CP$1),0),$F244-1966)</f>
        <v>2143070</v>
      </c>
      <c r="CQ244" s="5" cm="1">
        <f t="array" ref="CQ244">INDEX(GMW!$A$2:$NF$200,MATCH(1,(GMW!$NE$2:$NE$200=CQ$3)*(GMW!$ND$2:$ND$200=CQ$4)*(GMW!$C$2:$C$200=CQ$1),0),$F244-1966)</f>
        <v>247.5712</v>
      </c>
      <c r="CR244" s="5" cm="1">
        <f t="array" ref="CR244">INDEX(GMW!$A$2:$NF$200,MATCH(1,(GMW!$NE$2:$NE$200=CR$3)*(GMW!$ND$2:$ND$200=CR$4)*(GMW!$C$2:$C$200=CR$1),0),$F244-1966)</f>
        <v>862472.2</v>
      </c>
      <c r="CS244" s="5" cm="1">
        <f t="array" ref="CS244">INDEX(GMW!$A$2:$NF$200,MATCH(1,(GMW!$NE$2:$NE$200=CS$3)*(GMW!$ND$2:$ND$200=CS$4)*(GMW!$C$2:$C$200=CS$1),0),$F244-1966)</f>
        <v>1442.2919999999999</v>
      </c>
      <c r="CT244" s="5" cm="1">
        <f t="array" ref="CT244">INDEX(GMW!$A$2:$NF$200,MATCH(1,(GMW!$NE$2:$NE$200=CT$3)*(GMW!$ND$2:$ND$200=CT$4)*(GMW!$C$2:$C$200=CT$1),0),$F244-1966)</f>
        <v>929.39059999999995</v>
      </c>
      <c r="CU244" s="5" cm="1">
        <f t="array" ref="CU244">INDEX(GMW!$A$2:$NF$200,MATCH(1,(GMW!$NE$2:$NE$200=CU$3)*(GMW!$ND$2:$ND$200=CU$4)*(GMW!$C$2:$C$200=CU$1),0),$F244-1966)</f>
        <v>658.03279999999995</v>
      </c>
      <c r="CV244" s="5" cm="1">
        <f t="array" ref="CV244">INDEX(GMW!$A$2:$NF$200,MATCH(1,(GMW!$NE$2:$NE$200=CV$3)*(GMW!$ND$2:$ND$200=CV$4)*(GMW!$C$2:$C$200=CV$1),0),$F244-1966)</f>
        <v>527.36850000000004</v>
      </c>
      <c r="CW244" s="5" cm="1">
        <f t="array" ref="CW244">INDEX(GMW!$A$2:$NF$200,MATCH(1,(GMW!$NE$2:$NE$200=CW$3)*(GMW!$ND$2:$ND$200=CW$4)*(GMW!$C$2:$C$200=CW$1),0),$F244-1966)</f>
        <v>371.94740000000002</v>
      </c>
      <c r="CX244" s="5" cm="1">
        <f t="array" ref="CX244">INDEX(GMW!$A$2:$NF$200,MATCH(1,(GMW!$NE$2:$NE$200=CX$3)*(GMW!$ND$2:$ND$200=CX$4)*(GMW!$C$2:$C$200=CX$1),0),$F244-1966)</f>
        <v>204.29230000000001</v>
      </c>
      <c r="CY244" s="5" cm="1">
        <f t="array" ref="CY244">INDEX(GMW!$A$2:$NF$200,MATCH(1,(GMW!$NE$2:$NE$200=CY$3)*(GMW!$ND$2:$ND$200=CY$4)*(GMW!$C$2:$C$200=CY$1),0),$F244-1966)</f>
        <v>161.21889999999999</v>
      </c>
      <c r="CZ244" s="5" cm="1">
        <f t="array" ref="CZ244">INDEX(GMW!$A$2:$NF$200,MATCH(1,(GMW!$NE$2:$NE$200=CZ$3)*(GMW!$ND$2:$ND$200=CZ$4)*(GMW!$C$2:$C$200=CZ$1),0),$F244-1966)</f>
        <v>86.303889999999996</v>
      </c>
      <c r="DA244" s="5" cm="1">
        <f t="array" ref="DA244">INDEX(GMW!$A$2:$NF$200,MATCH(1,(GMW!$NE$2:$NE$200=DA$3)*(GMW!$ND$2:$ND$200=DA$4)*(GMW!$C$2:$C$200=DA$1),0),$F244-1966)</f>
        <v>206.54150000000001</v>
      </c>
      <c r="DB244" s="5" cm="1">
        <f t="array" ref="DB244">INDEX(GMW!$A$2:$NF$200,MATCH(1,(GMW!$NE$2:$NE$200=DB$3)*(GMW!$ND$2:$ND$200=DB$4)*(GMW!$C$2:$C$200=DB$1),0),$F244-1966)</f>
        <v>80.241969999999995</v>
      </c>
      <c r="DC244" s="5" cm="1">
        <f t="array" ref="DC244">INDEX(GMW!$A$2:$NF$200,MATCH(1,(GMW!$NE$2:$NE$200=DC$3)*(GMW!$ND$2:$ND$200=DC$4)*(GMW!$C$2:$C$200=DC$1),0),$F244-1966)</f>
        <v>94.205569999999994</v>
      </c>
    </row>
    <row r="245" spans="1:107" x14ac:dyDescent="0.25">
      <c r="B245" s="5">
        <f t="shared" si="77"/>
        <v>2032</v>
      </c>
      <c r="C245" s="5">
        <f t="shared" si="77"/>
        <v>2032</v>
      </c>
      <c r="F245" s="5">
        <f t="shared" si="79"/>
        <v>2211</v>
      </c>
      <c r="G245" s="5" cm="1">
        <f t="array" ref="G245">INDEX(GMW!$A$2:$NF$200,MATCH(1,(GMW!$NE$2:$NE$200=G$3)*(GMW!$ND$2:$ND$200=G$4)*(GMW!$C$2:$C$200=G$1),0),$F245-1966)</f>
        <v>781451</v>
      </c>
      <c r="H245" s="5" cm="1">
        <f t="array" ref="H245">INDEX(GMW!$A$2:$NF$200,MATCH(1,(GMW!$NE$2:$NE$200=H$3)*(GMW!$ND$2:$ND$200=H$4)*(GMW!$C$2:$C$200=H$1),0),$F245-1966)</f>
        <v>458521.2</v>
      </c>
      <c r="I245" s="5" cm="1">
        <f t="array" ref="I245">INDEX(GMW!$A$2:$NF$200,MATCH(1,(GMW!$NE$2:$NE$200=I$3)*(GMW!$ND$2:$ND$200=I$4)*(GMW!$C$2:$C$200=I$1),0),$F245-1966)</f>
        <v>155580.20000000001</v>
      </c>
      <c r="J245" s="5" cm="1">
        <f t="array" ref="J245">INDEX(GMW!$A$2:$NF$200,MATCH(1,(GMW!$NE$2:$NE$200=J$3)*(GMW!$ND$2:$ND$200=J$4)*(GMW!$C$2:$C$200=J$1),0),$F245-1966)</f>
        <v>167242.29999999999</v>
      </c>
      <c r="K245" s="5" cm="1">
        <f t="array" ref="K245">INDEX(GMW!$A$2:$NF$200,MATCH(1,(GMW!$NE$2:$NE$200=K$3)*(GMW!$ND$2:$ND$200=K$4)*(GMW!$C$2:$C$200=K$1),0),$F245-1966)</f>
        <v>244901.7</v>
      </c>
      <c r="L245" s="5" cm="1">
        <f t="array" ref="L245">INDEX(GMW!$A$2:$NF$200,MATCH(1,(GMW!$NE$2:$NE$200=L$3)*(GMW!$ND$2:$ND$200=L$4)*(GMW!$C$2:$C$200=L$1),0),$F245-1966)</f>
        <v>262887.09999999998</v>
      </c>
      <c r="M245" s="5" cm="1">
        <f t="array" ref="M245">INDEX(GMW!$A$2:$NF$200,MATCH(1,(GMW!$NE$2:$NE$200=M$3)*(GMW!$ND$2:$ND$200=M$4)*(GMW!$C$2:$C$200=M$1),0),$F245-1966)</f>
        <v>86950.26</v>
      </c>
      <c r="N245" s="5" cm="1">
        <f t="array" ref="N245">INDEX(GMW!$A$2:$NF$200,MATCH(1,(GMW!$NE$2:$NE$200=N$3)*(GMW!$ND$2:$ND$200=N$4)*(GMW!$C$2:$C$200=N$1),0),$F245-1966)</f>
        <v>27256.44</v>
      </c>
      <c r="O245" s="5" cm="1">
        <f t="array" ref="O245">INDEX(GMW!$A$2:$NF$200,MATCH(1,(GMW!$NE$2:$NE$200=O$3)*(GMW!$ND$2:$ND$200=O$4)*(GMW!$C$2:$C$200=O$1),0),$F245-1966)</f>
        <v>162.41120000000001</v>
      </c>
      <c r="P245" s="5" cm="1">
        <f t="array" ref="P245">INDEX(GMW!$A$2:$NF$200,MATCH(1,(GMW!$NE$2:$NE$200=P$3)*(GMW!$ND$2:$ND$200=P$4)*(GMW!$C$2:$C$200=P$1),0),$F245-1966)</f>
        <v>2.5</v>
      </c>
      <c r="Q245" s="5" cm="1">
        <f t="array" ref="Q245">INDEX(GMW!$A$2:$NF$200,MATCH(1,(GMW!$NE$2:$NE$200=Q$3)*(GMW!$ND$2:$ND$200=Q$4)*(GMW!$C$2:$C$200=Q$1),0),$F245-1966)</f>
        <v>3.5</v>
      </c>
      <c r="R245" s="5" cm="1">
        <f t="array" ref="R245">INDEX(GMW!$A$2:$NF$200,MATCH(1,(GMW!$NE$2:$NE$200=R$3)*(GMW!$ND$2:$ND$200=R$4)*(GMW!$C$2:$C$200=R$1),0),$F245-1966)</f>
        <v>162.41120000000001</v>
      </c>
      <c r="S245" s="5" cm="1">
        <f t="array" ref="S245">INDEX(GMW!$A$2:$NF$200,MATCH(1,(GMW!$NE$2:$NE$200=S$3)*(GMW!$ND$2:$ND$200=S$4)*(GMW!$C$2:$C$200=S$1),0),$F245-1966)</f>
        <v>39273.230000000003</v>
      </c>
      <c r="T245" s="5" cm="1">
        <f t="array" ref="T245">INDEX(GMW!$A$2:$NF$200,MATCH(1,(GMW!$NE$2:$NE$200=T$3)*(GMW!$ND$2:$ND$200=T$4)*(GMW!$C$2:$C$200=T$1),0),$F245-1966)</f>
        <v>357.78960000000001</v>
      </c>
      <c r="U245" s="5" cm="1">
        <f t="array" ref="U245">INDEX(GMW!$A$2:$NF$200,MATCH(1,(GMW!$NE$2:$NE$200=U$3)*(GMW!$ND$2:$ND$200=U$4)*(GMW!$C$2:$C$200=U$1),0),$F245-1966)</f>
        <v>38.267899999999997</v>
      </c>
      <c r="V245" s="5" cm="1">
        <f t="array" ref="V245">INDEX(GMW!$A$2:$NF$200,MATCH(1,(GMW!$NE$2:$NE$200=V$3)*(GMW!$ND$2:$ND$200=V$4)*(GMW!$C$2:$C$200=V$1),0),$F245-1966)</f>
        <v>2278.0169999999998</v>
      </c>
      <c r="W245" s="5" cm="1">
        <f t="array" ref="W245">INDEX(GMW!$A$2:$NF$200,MATCH(1,(GMW!$NE$2:$NE$200=W$3)*(GMW!$ND$2:$ND$200=W$4)*(GMW!$C$2:$C$200=W$1),0),$F245-1966)</f>
        <v>134.38120000000001</v>
      </c>
      <c r="X245" s="5" cm="1">
        <f t="array" ref="X245">INDEX(GMW!$A$2:$NF$200,MATCH(1,(GMW!$NE$2:$NE$200=X$3)*(GMW!$ND$2:$ND$200=X$4)*(GMW!$C$2:$C$200=X$1),0),$F245-1966)</f>
        <v>254.55340000000001</v>
      </c>
      <c r="Y245" s="5" cm="1">
        <f t="array" ref="Y245">INDEX(GMW!$A$2:$NF$200,MATCH(1,(GMW!$NE$2:$NE$200=Y$3)*(GMW!$ND$2:$ND$200=Y$4)*(GMW!$C$2:$C$200=Y$1),0),$F245-1966)</f>
        <v>2467.1280000000002</v>
      </c>
      <c r="Z245" s="5" cm="1">
        <f t="array" ref="Z245">INDEX(GMW!$A$2:$NF$200,MATCH(1,(GMW!$NE$2:$NE$200=Z$3)*(GMW!$ND$2:$ND$200=Z$4)*(GMW!$C$2:$C$200=Z$1),0),$F245-1966)</f>
        <v>4961.1360000000004</v>
      </c>
      <c r="AA245" s="5" cm="1">
        <f t="array" ref="AA245">INDEX(GMW!$A$2:$NF$200,MATCH(1,(GMW!$NE$2:$NE$200=AA$3)*(GMW!$ND$2:$ND$200=AA$4)*(GMW!$C$2:$C$200=AA$1),0),$F245-1966)</f>
        <v>2067.8020000000001</v>
      </c>
      <c r="AB245" s="5" cm="1">
        <f t="array" ref="AB245">INDEX(GMW!$A$2:$NF$200,MATCH(1,(GMW!$NE$2:$NE$200=AB$3)*(GMW!$ND$2:$ND$200=AB$4)*(GMW!$C$2:$C$200=AB$1),0),$F245-1966)</f>
        <v>2841.74</v>
      </c>
      <c r="AC245" s="5" cm="1">
        <f t="array" ref="AC245">INDEX(GMW!$A$2:$NF$200,MATCH(1,(GMW!$NE$2:$NE$200=AC$3)*(GMW!$ND$2:$ND$200=AC$4)*(GMW!$C$2:$C$200=AC$1),0),$F245-1966)</f>
        <v>1793.8050000000001</v>
      </c>
      <c r="AD245" s="5" cm="1">
        <f t="array" ref="AD245">INDEX(GMW!$A$2:$NF$200,MATCH(1,(GMW!$NE$2:$NE$200=AD$3)*(GMW!$ND$2:$ND$200=AD$4)*(GMW!$C$2:$C$200=AD$1),0),$F245-1966)</f>
        <v>1215.2760000000001</v>
      </c>
      <c r="AE245" s="5" cm="1">
        <f t="array" ref="AE245">INDEX(GMW!$A$2:$NF$200,MATCH(1,(GMW!$NE$2:$NE$200=AE$3)*(GMW!$ND$2:$ND$200=AE$4)*(GMW!$C$2:$C$200=AE$1),0),$F245-1966)</f>
        <v>748.17930000000001</v>
      </c>
      <c r="AF245" s="5" cm="1">
        <f t="array" ref="AF245">INDEX(GMW!$A$2:$NF$200,MATCH(1,(GMW!$NE$2:$NE$200=AF$3)*(GMW!$ND$2:$ND$200=AF$4)*(GMW!$C$2:$C$200=AF$1),0),$F245-1966)</f>
        <v>3848.0039999999999</v>
      </c>
      <c r="AG245" s="5" cm="1">
        <f t="array" ref="AG245">INDEX(GMW!$A$2:$NF$200,MATCH(1,(GMW!$NE$2:$NE$200=AG$3)*(GMW!$ND$2:$ND$200=AG$4)*(GMW!$C$2:$C$200=AG$1),0),$F245-1966)</f>
        <v>3303.2860000000001</v>
      </c>
      <c r="AH245" s="5" cm="1">
        <f t="array" ref="AH245">INDEX(GMW!$A$2:$NF$200,MATCH(1,(GMW!$NE$2:$NE$200=AH$3)*(GMW!$ND$2:$ND$200=AH$4)*(GMW!$C$2:$C$200=AH$1),0),$F245-1966)</f>
        <v>1789.902</v>
      </c>
      <c r="AI245" s="5" cm="1">
        <f t="array" ref="AI245">INDEX(GMW!$A$2:$NF$200,MATCH(1,(GMW!$NE$2:$NE$200=AI$3)*(GMW!$ND$2:$ND$200=AI$4)*(GMW!$C$2:$C$200=AI$1),0),$F245-1966)</f>
        <v>3257.884</v>
      </c>
      <c r="AJ245" s="5" cm="1">
        <f t="array" ref="AJ245">INDEX(GMW!$A$2:$NF$200,MATCH(1,(GMW!$NE$2:$NE$200=AJ$3)*(GMW!$ND$2:$ND$200=AJ$4)*(GMW!$C$2:$C$200=AJ$1),0),$F245-1966)</f>
        <v>5583.7529999999997</v>
      </c>
      <c r="AK245" s="5" cm="1">
        <f t="array" ref="AK245">INDEX(GMW!$A$2:$NF$200,MATCH(1,(GMW!$NE$2:$NE$200=AK$3)*(GMW!$ND$2:$ND$200=AK$4)*(GMW!$C$2:$C$200=AK$1),0),$F245-1966)</f>
        <v>1228.5050000000001</v>
      </c>
      <c r="AL245" s="5" cm="1">
        <f t="array" ref="AL245">INDEX(GMW!$A$2:$NF$200,MATCH(1,(GMW!$NE$2:$NE$200=AL$3)*(GMW!$ND$2:$ND$200=AL$4)*(GMW!$C$2:$C$200=AL$1),0),$F245-1966)</f>
        <v>1103.8219999999999</v>
      </c>
      <c r="AM245" s="5" cm="1">
        <f t="array" ref="AM245">INDEX(GMW!$A$2:$NF$200,MATCH(1,(GMW!$NE$2:$NE$200=AM$3)*(GMW!$ND$2:$ND$200=AM$4)*(GMW!$C$2:$C$200=AM$1),0),$F245-1966)</f>
        <v>36201.480000000003</v>
      </c>
      <c r="AN245" s="5" cm="1">
        <f t="array" ref="AN245">INDEX(GMW!$A$2:$NF$200,MATCH(1,(GMW!$NE$2:$NE$200=AN$3)*(GMW!$ND$2:$ND$200=AN$4)*(GMW!$C$2:$C$200=AN$1),0),$F245-1966)</f>
        <v>6412.384</v>
      </c>
      <c r="AO245" s="5" cm="1">
        <f t="array" ref="AO245">INDEX(GMW!$A$2:$NF$200,MATCH(1,(GMW!$NE$2:$NE$200=AO$3)*(GMW!$ND$2:$ND$200=AO$4)*(GMW!$C$2:$C$200=AO$1),0),$F245-1966)</f>
        <v>781451</v>
      </c>
      <c r="AP245" s="5" cm="1">
        <f t="array" ref="AP245">INDEX(GMW!$A$2:$NF$200,MATCH(1,(GMW!$NE$2:$NE$200=AP$3)*(GMW!$ND$2:$ND$200=AP$4)*(GMW!$C$2:$C$200=AP$1),0),$F245-1966)</f>
        <v>6915.6440000000002</v>
      </c>
      <c r="AQ245" s="5" cm="1">
        <f t="array" ref="AQ245">INDEX(GMW!$A$2:$NF$200,MATCH(1,(GMW!$NE$2:$NE$200=AQ$3)*(GMW!$ND$2:$ND$200=AQ$4)*(GMW!$C$2:$C$200=AQ$1),0),$F245-1966)</f>
        <v>142599.6</v>
      </c>
      <c r="AR245" s="5" cm="1">
        <f t="array" ref="AR245">INDEX(GMW!$A$2:$NF$200,MATCH(1,(GMW!$NE$2:$NE$200=AR$3)*(GMW!$ND$2:$ND$200=AR$4)*(GMW!$C$2:$C$200=AR$1),0),$F245-1966)</f>
        <v>990.56320000000005</v>
      </c>
      <c r="AS245" s="5" cm="1">
        <f t="array" ref="AS245">INDEX(GMW!$A$2:$NF$200,MATCH(1,(GMW!$NE$2:$NE$200=AS$3)*(GMW!$ND$2:$ND$200=AS$4)*(GMW!$C$2:$C$200=AS$1),0),$F245-1966)</f>
        <v>714.59</v>
      </c>
      <c r="AT245" s="5" cm="1">
        <f t="array" ref="AT245">INDEX(GMW!$A$2:$NF$200,MATCH(1,(GMW!$NE$2:$NE$200=AT$3)*(GMW!$ND$2:$ND$200=AT$4)*(GMW!$C$2:$C$200=AT$1),0),$F245-1966)</f>
        <v>507.48840000000001</v>
      </c>
      <c r="AU245" s="5" cm="1">
        <f t="array" ref="AU245">INDEX(GMW!$A$2:$NF$200,MATCH(1,(GMW!$NE$2:$NE$200=AU$3)*(GMW!$ND$2:$ND$200=AU$4)*(GMW!$C$2:$C$200=AU$1),0),$F245-1966)</f>
        <v>706471.1</v>
      </c>
      <c r="AV245" s="5" cm="1">
        <f t="array" ref="AV245">INDEX(GMW!$A$2:$NF$200,MATCH(1,(GMW!$NE$2:$NE$200=AV$3)*(GMW!$ND$2:$ND$200=AV$4)*(GMW!$C$2:$C$200=AV$1),0),$F245-1966)</f>
        <v>32265.01</v>
      </c>
      <c r="AW245" s="5" cm="1">
        <f t="array" ref="AW245">INDEX(GMW!$A$2:$NF$200,MATCH(1,(GMW!$NE$2:$NE$200=AW$3)*(GMW!$ND$2:$ND$200=AW$4)*(GMW!$C$2:$C$200=AW$1),0),$F245-1966)</f>
        <v>563.06259999999997</v>
      </c>
      <c r="AX245" s="5" cm="1">
        <f t="array" ref="AX245">INDEX(GMW!$A$2:$NF$200,MATCH(1,(GMW!$NE$2:$NE$200=AX$3)*(GMW!$ND$2:$ND$200=AX$4)*(GMW!$C$2:$C$200=AX$1),0),$F245-1966)</f>
        <v>7693.9939999999997</v>
      </c>
      <c r="AY245" s="5" cm="1">
        <f t="array" ref="AY245">INDEX(GMW!$A$2:$NF$200,MATCH(1,(GMW!$NE$2:$NE$200=AY$3)*(GMW!$ND$2:$ND$200=AY$4)*(GMW!$C$2:$C$200=AY$1),0),$F245-1966)</f>
        <v>33241.69</v>
      </c>
      <c r="AZ245" s="5" cm="1">
        <f t="array" ref="AZ245">INDEX(GMW!$A$2:$NF$200,MATCH(1,(GMW!$NE$2:$NE$200=AZ$3)*(GMW!$ND$2:$ND$200=AZ$4)*(GMW!$C$2:$C$200=AZ$1),0),$F245-1966)</f>
        <v>13459.17</v>
      </c>
      <c r="BA245" s="5" cm="1">
        <f t="array" ref="BA245">INDEX(GMW!$A$2:$NF$200,MATCH(1,(GMW!$NE$2:$NE$200=BA$3)*(GMW!$ND$2:$ND$200=BA$4)*(GMW!$C$2:$C$200=BA$1),0),$F245-1966)</f>
        <v>5.1548629999999998</v>
      </c>
      <c r="BB245" s="5" cm="1">
        <f t="array" ref="BB245">INDEX(GMW!$A$2:$NF$200,MATCH(1,(GMW!$NE$2:$NE$200=BB$3)*(GMW!$ND$2:$ND$200=BB$4)*(GMW!$C$2:$C$200=BB$1),0),$F245-1966)</f>
        <v>15139.05</v>
      </c>
      <c r="BC245" s="5" cm="1">
        <f t="array" ref="BC245">INDEX(GMW!$A$2:$NF$200,MATCH(1,(GMW!$NE$2:$NE$200=BC$3)*(GMW!$ND$2:$ND$200=BC$4)*(GMW!$C$2:$C$200=BC$1),0),$F245-1966)</f>
        <v>0.68864199999999998</v>
      </c>
      <c r="BD245" s="5" cm="1">
        <f t="array" ref="BD245">INDEX(GMW!$A$2:$NF$200,MATCH(1,(GMW!$NE$2:$NE$200=BD$3)*(GMW!$ND$2:$ND$200=BD$4)*(GMW!$C$2:$C$200=BD$1),0),$F245-1966)</f>
        <v>8859.0939999999991</v>
      </c>
      <c r="BE245" s="5" cm="1">
        <f t="array" ref="BE245">INDEX(GMW!$A$2:$NF$200,MATCH(1,(GMW!$NE$2:$NE$200=BE$3)*(GMW!$ND$2:$ND$200=BE$4)*(GMW!$C$2:$C$200=BE$1),0),$F245-1966)</f>
        <v>21.809159999999999</v>
      </c>
      <c r="BF245" s="5" cm="1">
        <f t="array" ref="BF245">INDEX(GMW!$A$2:$NF$200,MATCH(1,(GMW!$NE$2:$NE$200=BF$3)*(GMW!$ND$2:$ND$200=BF$4)*(GMW!$C$2:$C$200=BF$1),0),$F245-1966)</f>
        <v>32.411059999999999</v>
      </c>
      <c r="BG245" s="5" cm="1">
        <f t="array" ref="BG245">INDEX(GMW!$A$2:$NF$200,MATCH(1,(GMW!$NE$2:$NE$200=BG$3)*(GMW!$ND$2:$ND$200=BG$4)*(GMW!$C$2:$C$200=BG$1),0),$F245-1966)</f>
        <v>28.969539999999999</v>
      </c>
      <c r="BH245" s="5" cm="1">
        <f t="array" ref="BH245">INDEX(GMW!$A$2:$NF$200,MATCH(1,(GMW!$NE$2:$NE$200=BH$3)*(GMW!$ND$2:$ND$200=BH$4)*(GMW!$C$2:$C$200=BH$1),0),$F245-1966)</f>
        <v>15.50623</v>
      </c>
      <c r="BI245" s="5" cm="1">
        <f t="array" ref="BI245">INDEX(GMW!$A$2:$NF$200,MATCH(1,(GMW!$NE$2:$NE$200=BI$3)*(GMW!$ND$2:$ND$200=BI$4)*(GMW!$C$2:$C$200=BI$1),0),$F245-1966)</f>
        <v>3.86368</v>
      </c>
      <c r="BJ245" s="5" cm="1">
        <f t="array" ref="BJ245">INDEX(GMW!$A$2:$NF$200,MATCH(1,(GMW!$NE$2:$NE$200=BJ$3)*(GMW!$ND$2:$ND$200=BJ$4)*(GMW!$C$2:$C$200=BJ$1),0),$F245-1966)</f>
        <v>5.8938759999999997</v>
      </c>
      <c r="BK245" s="5" cm="1">
        <f t="array" ref="BK245">INDEX(GMW!$A$2:$NF$200,MATCH(1,(GMW!$NE$2:$NE$200=BK$3)*(GMW!$ND$2:$ND$200=BK$4)*(GMW!$C$2:$C$200=BK$1),0),$F245-1966)</f>
        <v>3.48028</v>
      </c>
      <c r="BL245" s="5" cm="1">
        <f t="array" ref="BL245">INDEX(GMW!$A$2:$NF$200,MATCH(1,(GMW!$NE$2:$NE$200=BL$3)*(GMW!$ND$2:$ND$200=BL$4)*(GMW!$C$2:$C$200=BL$1),0),$F245-1966)</f>
        <v>1.7747580000000001</v>
      </c>
      <c r="BM245" s="5" cm="1">
        <f t="array" ref="BM245">INDEX(GMW!$A$2:$NF$200,MATCH(1,(GMW!$NE$2:$NE$200=BM$3)*(GMW!$ND$2:$ND$200=BM$4)*(GMW!$C$2:$C$200=BM$1),0),$F245-1966)</f>
        <v>1.4395359999999999</v>
      </c>
      <c r="BN245" s="5" cm="1">
        <f t="array" ref="BN245">INDEX(GMW!$A$2:$NF$200,MATCH(1,(GMW!$NE$2:$NE$200=BN$3)*(GMW!$ND$2:$ND$200=BN$4)*(GMW!$C$2:$C$200=BN$1),0),$F245-1966)</f>
        <v>2.8085260000000001</v>
      </c>
      <c r="BO245" s="5" cm="1">
        <f t="array" ref="BO245">INDEX(GMW!$A$2:$NF$200,MATCH(1,(GMW!$NE$2:$NE$200=BO$3)*(GMW!$ND$2:$ND$200=BO$4)*(GMW!$C$2:$C$200=BO$1),0),$F245-1966)</f>
        <v>1.952901</v>
      </c>
      <c r="BP245" s="5" cm="1">
        <f t="array" ref="BP245">INDEX(GMW!$A$2:$NF$200,MATCH(1,(GMW!$NE$2:$NE$200=BP$3)*(GMW!$ND$2:$ND$200=BP$4)*(GMW!$C$2:$C$200=BP$1),0),$F245-1966)</f>
        <v>3750802</v>
      </c>
      <c r="BQ245" s="5" cm="1">
        <f t="array" ref="BQ245">INDEX(GMW!$A$2:$NF$200,MATCH(1,(GMW!$NE$2:$NE$200=BQ$3)*(GMW!$ND$2:$ND$200=BQ$4)*(GMW!$C$2:$C$200=BQ$1),0),$F245-1966)</f>
        <v>60743.05</v>
      </c>
      <c r="BR245" s="5" cm="1">
        <f t="array" ref="BR245">INDEX(GMW!$A$2:$NF$200,MATCH(1,(GMW!$NE$2:$NE$200=BR$3)*(GMW!$ND$2:$ND$200=BR$4)*(GMW!$C$2:$C$200=BR$1),0),$F245-1966)</f>
        <v>1485645</v>
      </c>
      <c r="BS245" s="5" cm="1">
        <f t="array" ref="BS245">INDEX(GMW!$A$2:$NF$200,MATCH(1,(GMW!$NE$2:$NE$200=BS$3)*(GMW!$ND$2:$ND$200=BS$4)*(GMW!$C$2:$C$200=BS$1),0),$F245-1966)</f>
        <v>4051897</v>
      </c>
      <c r="BT245" s="5" cm="1">
        <f t="array" ref="BT245">INDEX(GMW!$A$2:$NF$200,MATCH(1,(GMW!$NE$2:$NE$200=BT$3)*(GMW!$ND$2:$ND$200=BT$4)*(GMW!$C$2:$C$200=BT$1),0),$F245-1966)</f>
        <v>2139784</v>
      </c>
      <c r="BU245" s="5" cm="1">
        <f t="array" ref="BU245">INDEX(GMW!$A$2:$NF$200,MATCH(1,(GMW!$NE$2:$NE$200=BU$3)*(GMW!$ND$2:$ND$200=BU$4)*(GMW!$C$2:$C$200=BU$1),0),$F245-1966)</f>
        <v>1052.4659999999999</v>
      </c>
      <c r="BV245" s="5" cm="1">
        <f t="array" ref="BV245">INDEX(GMW!$A$2:$NF$200,MATCH(1,(GMW!$NE$2:$NE$200=BV$3)*(GMW!$ND$2:$ND$200=BV$4)*(GMW!$C$2:$C$200=BV$1),0),$F245-1966)</f>
        <v>3520029</v>
      </c>
      <c r="BW245" s="5" cm="1">
        <f t="array" ref="BW245">INDEX(GMW!$A$2:$NF$200,MATCH(1,(GMW!$NE$2:$NE$200=BW$3)*(GMW!$ND$2:$ND$200=BW$4)*(GMW!$C$2:$C$200=BW$1),0),$F245-1966)</f>
        <v>212.4469</v>
      </c>
      <c r="BX245" s="5" cm="1">
        <f t="array" ref="BX245">INDEX(GMW!$A$2:$NF$200,MATCH(1,(GMW!$NE$2:$NE$200=BX$3)*(GMW!$ND$2:$ND$200=BX$4)*(GMW!$C$2:$C$200=BX$1),0),$F245-1966)</f>
        <v>1665409</v>
      </c>
      <c r="BY245" s="5" cm="1">
        <f t="array" ref="BY245">INDEX(GMW!$A$2:$NF$200,MATCH(1,(GMW!$NE$2:$NE$200=BY$3)*(GMW!$ND$2:$ND$200=BY$4)*(GMW!$C$2:$C$200=BY$1),0),$F245-1966)</f>
        <v>3677.761</v>
      </c>
      <c r="BZ245" s="5" cm="1">
        <f t="array" ref="BZ245">INDEX(GMW!$A$2:$NF$200,MATCH(1,(GMW!$NE$2:$NE$200=BZ$3)*(GMW!$ND$2:$ND$200=BZ$4)*(GMW!$C$2:$C$200=BZ$1),0),$F245-1966)</f>
        <v>4993.7719999999999</v>
      </c>
      <c r="CA245" s="5" cm="1">
        <f t="array" ref="CA245">INDEX(GMW!$A$2:$NF$200,MATCH(1,(GMW!$NE$2:$NE$200=CA$3)*(GMW!$ND$2:$ND$200=CA$4)*(GMW!$C$2:$C$200=CA$1),0),$F245-1966)</f>
        <v>3913.1149999999998</v>
      </c>
      <c r="CB245" s="5" cm="1">
        <f t="array" ref="CB245">INDEX(GMW!$A$2:$NF$200,MATCH(1,(GMW!$NE$2:$NE$200=CB$3)*(GMW!$ND$2:$ND$200=CB$4)*(GMW!$C$2:$C$200=CB$1),0),$F245-1966)</f>
        <v>2089.1709999999998</v>
      </c>
      <c r="CC245" s="5" cm="1">
        <f t="array" ref="CC245">INDEX(GMW!$A$2:$NF$200,MATCH(1,(GMW!$NE$2:$NE$200=CC$3)*(GMW!$ND$2:$ND$200=CC$4)*(GMW!$C$2:$C$200=CC$1),0),$F245-1966)</f>
        <v>677.19650000000001</v>
      </c>
      <c r="CD245" s="5" cm="1">
        <f t="array" ref="CD245">INDEX(GMW!$A$2:$NF$200,MATCH(1,(GMW!$NE$2:$NE$200=CD$3)*(GMW!$ND$2:$ND$200=CD$4)*(GMW!$C$2:$C$200=CD$1),0),$F245-1966)</f>
        <v>875.76369999999997</v>
      </c>
      <c r="CE245" s="5" cm="1">
        <f t="array" ref="CE245">INDEX(GMW!$A$2:$NF$200,MATCH(1,(GMW!$NE$2:$NE$200=CE$3)*(GMW!$ND$2:$ND$200=CE$4)*(GMW!$C$2:$C$200=CE$1),0),$F245-1966)</f>
        <v>704.15719999999999</v>
      </c>
      <c r="CF245" s="5" cm="1">
        <f t="array" ref="CF245">INDEX(GMW!$A$2:$NF$200,MATCH(1,(GMW!$NE$2:$NE$200=CF$3)*(GMW!$ND$2:$ND$200=CF$4)*(GMW!$C$2:$C$200=CF$1),0),$F245-1966)</f>
        <v>320.75959999999998</v>
      </c>
      <c r="CG245" s="5" cm="1">
        <f t="array" ref="CG245">INDEX(GMW!$A$2:$NF$200,MATCH(1,(GMW!$NE$2:$NE$200=CG$3)*(GMW!$ND$2:$ND$200=CG$4)*(GMW!$C$2:$C$200=CG$1),0),$F245-1966)</f>
        <v>178.05160000000001</v>
      </c>
      <c r="CH245" s="5" cm="1">
        <f t="array" ref="CH245">INDEX(GMW!$A$2:$NF$200,MATCH(1,(GMW!$NE$2:$NE$200=CH$3)*(GMW!$ND$2:$ND$200=CH$4)*(GMW!$C$2:$C$200=CH$1),0),$F245-1966)</f>
        <v>474.47309999999999</v>
      </c>
      <c r="CI245" s="5" cm="1">
        <f t="array" ref="CI245">INDEX(GMW!$A$2:$NF$200,MATCH(1,(GMW!$NE$2:$NE$200=CI$3)*(GMW!$ND$2:$ND$200=CI$4)*(GMW!$C$2:$C$200=CI$1),0),$F245-1966)</f>
        <v>308.33019999999999</v>
      </c>
      <c r="CJ245" s="5" cm="1">
        <f t="array" ref="CJ245">INDEX(GMW!$A$2:$NF$200,MATCH(1,(GMW!$NE$2:$NE$200=CJ$3)*(GMW!$ND$2:$ND$200=CJ$4)*(GMW!$C$2:$C$200=CJ$1),0),$F245-1966)</f>
        <v>984323.4</v>
      </c>
      <c r="CK245" s="5" cm="1">
        <f t="array" ref="CK245">INDEX(GMW!$A$2:$NF$200,MATCH(1,(GMW!$NE$2:$NE$200=CK$3)*(GMW!$ND$2:$ND$200=CK$4)*(GMW!$C$2:$C$200=CK$1),0),$F245-1966)</f>
        <v>10163.82</v>
      </c>
      <c r="CL245" s="5" cm="1">
        <f t="array" ref="CL245">INDEX(GMW!$A$2:$NF$200,MATCH(1,(GMW!$NE$2:$NE$200=CL$3)*(GMW!$ND$2:$ND$200=CL$4)*(GMW!$C$2:$C$200=CL$1),0),$F245-1966)</f>
        <v>174108.79999999999</v>
      </c>
      <c r="CM245" s="5" cm="1">
        <f t="array" ref="CM245">INDEX(GMW!$A$2:$NF$200,MATCH(1,(GMW!$NE$2:$NE$200=CM$3)*(GMW!$ND$2:$ND$200=CM$4)*(GMW!$C$2:$C$200=CM$1),0),$F245-1966)</f>
        <v>1039463</v>
      </c>
      <c r="CN245" s="5" cm="1">
        <f t="array" ref="CN245">INDEX(GMW!$A$2:$NF$200,MATCH(1,(GMW!$NE$2:$NE$200=CN$3)*(GMW!$ND$2:$ND$200=CN$4)*(GMW!$C$2:$C$200=CN$1),0),$F245-1966)</f>
        <v>981624.6</v>
      </c>
      <c r="CO245" s="5" cm="1">
        <f t="array" ref="CO245">INDEX(GMW!$A$2:$NF$200,MATCH(1,(GMW!$NE$2:$NE$200=CO$3)*(GMW!$ND$2:$ND$200=CO$4)*(GMW!$C$2:$C$200=CO$1),0),$F245-1966)</f>
        <v>999.98059999999998</v>
      </c>
      <c r="CP245" s="5" cm="1">
        <f t="array" ref="CP245">INDEX(GMW!$A$2:$NF$200,MATCH(1,(GMW!$NE$2:$NE$200=CP$3)*(GMW!$ND$2:$ND$200=CP$4)*(GMW!$C$2:$C$200=CP$1),0),$F245-1966)</f>
        <v>2162175</v>
      </c>
      <c r="CQ245" s="5" cm="1">
        <f t="array" ref="CQ245">INDEX(GMW!$A$2:$NF$200,MATCH(1,(GMW!$NE$2:$NE$200=CQ$3)*(GMW!$ND$2:$ND$200=CQ$4)*(GMW!$C$2:$C$200=CQ$1),0),$F245-1966)</f>
        <v>249.3141</v>
      </c>
      <c r="CR245" s="5" cm="1">
        <f t="array" ref="CR245">INDEX(GMW!$A$2:$NF$200,MATCH(1,(GMW!$NE$2:$NE$200=CR$3)*(GMW!$ND$2:$ND$200=CR$4)*(GMW!$C$2:$C$200=CR$1),0),$F245-1966)</f>
        <v>869799.1</v>
      </c>
      <c r="CS245" s="5" cm="1">
        <f t="array" ref="CS245">INDEX(GMW!$A$2:$NF$200,MATCH(1,(GMW!$NE$2:$NE$200=CS$3)*(GMW!$ND$2:$ND$200=CS$4)*(GMW!$C$2:$C$200=CS$1),0),$F245-1966)</f>
        <v>1451.6980000000001</v>
      </c>
      <c r="CT245" s="5" cm="1">
        <f t="array" ref="CT245">INDEX(GMW!$A$2:$NF$200,MATCH(1,(GMW!$NE$2:$NE$200=CT$3)*(GMW!$ND$2:$ND$200=CT$4)*(GMW!$C$2:$C$200=CT$1),0),$F245-1966)</f>
        <v>936.51869999999997</v>
      </c>
      <c r="CU245" s="5" cm="1">
        <f t="array" ref="CU245">INDEX(GMW!$A$2:$NF$200,MATCH(1,(GMW!$NE$2:$NE$200=CU$3)*(GMW!$ND$2:$ND$200=CU$4)*(GMW!$C$2:$C$200=CU$1),0),$F245-1966)</f>
        <v>661.32180000000005</v>
      </c>
      <c r="CV245" s="5" cm="1">
        <f t="array" ref="CV245">INDEX(GMW!$A$2:$NF$200,MATCH(1,(GMW!$NE$2:$NE$200=CV$3)*(GMW!$ND$2:$ND$200=CV$4)*(GMW!$C$2:$C$200=CV$1),0),$F245-1966)</f>
        <v>531.19349999999997</v>
      </c>
      <c r="CW245" s="5" cm="1">
        <f t="array" ref="CW245">INDEX(GMW!$A$2:$NF$200,MATCH(1,(GMW!$NE$2:$NE$200=CW$3)*(GMW!$ND$2:$ND$200=CW$4)*(GMW!$C$2:$C$200=CW$1),0),$F245-1966)</f>
        <v>374.76080000000002</v>
      </c>
      <c r="CX245" s="5" cm="1">
        <f t="array" ref="CX245">INDEX(GMW!$A$2:$NF$200,MATCH(1,(GMW!$NE$2:$NE$200=CX$3)*(GMW!$ND$2:$ND$200=CX$4)*(GMW!$C$2:$C$200=CX$1),0),$F245-1966)</f>
        <v>206.04859999999999</v>
      </c>
      <c r="CY245" s="5" cm="1">
        <f t="array" ref="CY245">INDEX(GMW!$A$2:$NF$200,MATCH(1,(GMW!$NE$2:$NE$200=CY$3)*(GMW!$ND$2:$ND$200=CY$4)*(GMW!$C$2:$C$200=CY$1),0),$F245-1966)</f>
        <v>162.60050000000001</v>
      </c>
      <c r="CZ245" s="5" cm="1">
        <f t="array" ref="CZ245">INDEX(GMW!$A$2:$NF$200,MATCH(1,(GMW!$NE$2:$NE$200=CZ$3)*(GMW!$ND$2:$ND$200=CZ$4)*(GMW!$C$2:$C$200=CZ$1),0),$F245-1966)</f>
        <v>86.880809999999997</v>
      </c>
      <c r="DA245" s="5" cm="1">
        <f t="array" ref="DA245">INDEX(GMW!$A$2:$NF$200,MATCH(1,(GMW!$NE$2:$NE$200=DA$3)*(GMW!$ND$2:$ND$200=DA$4)*(GMW!$C$2:$C$200=DA$1),0),$F245-1966)</f>
        <v>208.63849999999999</v>
      </c>
      <c r="DB245" s="5" cm="1">
        <f t="array" ref="DB245">INDEX(GMW!$A$2:$NF$200,MATCH(1,(GMW!$NE$2:$NE$200=DB$3)*(GMW!$ND$2:$ND$200=DB$4)*(GMW!$C$2:$C$200=DB$1),0),$F245-1966)</f>
        <v>80.806899999999999</v>
      </c>
      <c r="DC245" s="5" cm="1">
        <f t="array" ref="DC245">INDEX(GMW!$A$2:$NF$200,MATCH(1,(GMW!$NE$2:$NE$200=DC$3)*(GMW!$ND$2:$ND$200=DC$4)*(GMW!$C$2:$C$200=DC$1),0),$F245-1966)</f>
        <v>94.981890000000007</v>
      </c>
    </row>
    <row r="246" spans="1:107" x14ac:dyDescent="0.25">
      <c r="B246" s="5">
        <f t="shared" si="77"/>
        <v>2032</v>
      </c>
      <c r="C246" s="5">
        <f t="shared" si="77"/>
        <v>2032</v>
      </c>
      <c r="E246" s="5">
        <f t="shared" ref="E246" si="81">+E242+1</f>
        <v>2032</v>
      </c>
      <c r="F246" s="5">
        <f t="shared" si="79"/>
        <v>2212</v>
      </c>
      <c r="G246" s="5" cm="1">
        <f t="array" ref="G246">INDEX(GMW!$A$2:$NF$200,MATCH(1,(GMW!$NE$2:$NE$200=G$3)*(GMW!$ND$2:$ND$200=G$4)*(GMW!$C$2:$C$200=G$1),0),$F246-1966)</f>
        <v>784537.7</v>
      </c>
      <c r="H246" s="5" cm="1">
        <f t="array" ref="H246">INDEX(GMW!$A$2:$NF$200,MATCH(1,(GMW!$NE$2:$NE$200=H$3)*(GMW!$ND$2:$ND$200=H$4)*(GMW!$C$2:$C$200=H$1),0),$F246-1966)</f>
        <v>460217.7</v>
      </c>
      <c r="I246" s="5" cm="1">
        <f t="array" ref="I246">INDEX(GMW!$A$2:$NF$200,MATCH(1,(GMW!$NE$2:$NE$200=I$3)*(GMW!$ND$2:$ND$200=I$4)*(GMW!$C$2:$C$200=I$1),0),$F246-1966)</f>
        <v>156405.70000000001</v>
      </c>
      <c r="J246" s="5" cm="1">
        <f t="array" ref="J246">INDEX(GMW!$A$2:$NF$200,MATCH(1,(GMW!$NE$2:$NE$200=J$3)*(GMW!$ND$2:$ND$200=J$4)*(GMW!$C$2:$C$200=J$1),0),$F246-1966)</f>
        <v>167886.2</v>
      </c>
      <c r="K246" s="5" cm="1">
        <f t="array" ref="K246">INDEX(GMW!$A$2:$NF$200,MATCH(1,(GMW!$NE$2:$NE$200=K$3)*(GMW!$ND$2:$ND$200=K$4)*(GMW!$C$2:$C$200=K$1),0),$F246-1966)</f>
        <v>245746.3</v>
      </c>
      <c r="L246" s="5" cm="1">
        <f t="array" ref="L246">INDEX(GMW!$A$2:$NF$200,MATCH(1,(GMW!$NE$2:$NE$200=L$3)*(GMW!$ND$2:$ND$200=L$4)*(GMW!$C$2:$C$200=L$1),0),$F246-1966)</f>
        <v>263911.40000000002</v>
      </c>
      <c r="M246" s="5" cm="1">
        <f t="array" ref="M246">INDEX(GMW!$A$2:$NF$200,MATCH(1,(GMW!$NE$2:$NE$200=M$3)*(GMW!$ND$2:$ND$200=M$4)*(GMW!$C$2:$C$200=M$1),0),$F246-1966)</f>
        <v>87480.65</v>
      </c>
      <c r="N246" s="5" cm="1">
        <f t="array" ref="N246">INDEX(GMW!$A$2:$NF$200,MATCH(1,(GMW!$NE$2:$NE$200=N$3)*(GMW!$ND$2:$ND$200=N$4)*(GMW!$C$2:$C$200=N$1),0),$F246-1966)</f>
        <v>27381.82</v>
      </c>
      <c r="O246" s="5" cm="1">
        <f t="array" ref="O246">INDEX(GMW!$A$2:$NF$200,MATCH(1,(GMW!$NE$2:$NE$200=O$3)*(GMW!$ND$2:$ND$200=O$4)*(GMW!$C$2:$C$200=O$1),0),$F246-1966)</f>
        <v>163.00700000000001</v>
      </c>
      <c r="P246" s="5" cm="1">
        <f t="array" ref="P246">INDEX(GMW!$A$2:$NF$200,MATCH(1,(GMW!$NE$2:$NE$200=P$3)*(GMW!$ND$2:$ND$200=P$4)*(GMW!$C$2:$C$200=P$1),0),$F246-1966)</f>
        <v>2.5</v>
      </c>
      <c r="Q246" s="5" cm="1">
        <f t="array" ref="Q246">INDEX(GMW!$A$2:$NF$200,MATCH(1,(GMW!$NE$2:$NE$200=Q$3)*(GMW!$ND$2:$ND$200=Q$4)*(GMW!$C$2:$C$200=Q$1),0),$F246-1966)</f>
        <v>3.5</v>
      </c>
      <c r="R246" s="5" cm="1">
        <f t="array" ref="R246">INDEX(GMW!$A$2:$NF$200,MATCH(1,(GMW!$NE$2:$NE$200=R$3)*(GMW!$ND$2:$ND$200=R$4)*(GMW!$C$2:$C$200=R$1),0),$F246-1966)</f>
        <v>163.00700000000001</v>
      </c>
      <c r="S246" s="5" cm="1">
        <f t="array" ref="S246">INDEX(GMW!$A$2:$NF$200,MATCH(1,(GMW!$NE$2:$NE$200=S$3)*(GMW!$ND$2:$ND$200=S$4)*(GMW!$C$2:$C$200=S$1),0),$F246-1966)</f>
        <v>39348.11</v>
      </c>
      <c r="T246" s="5" cm="1">
        <f t="array" ref="T246">INDEX(GMW!$A$2:$NF$200,MATCH(1,(GMW!$NE$2:$NE$200=T$3)*(GMW!$ND$2:$ND$200=T$4)*(GMW!$C$2:$C$200=T$1),0),$F246-1966)</f>
        <v>357.19760000000002</v>
      </c>
      <c r="U246" s="5" cm="1">
        <f t="array" ref="U246">INDEX(GMW!$A$2:$NF$200,MATCH(1,(GMW!$NE$2:$NE$200=U$3)*(GMW!$ND$2:$ND$200=U$4)*(GMW!$C$2:$C$200=U$1),0),$F246-1966)</f>
        <v>37.941000000000003</v>
      </c>
      <c r="V246" s="5" cm="1">
        <f t="array" ref="V246">INDEX(GMW!$A$2:$NF$200,MATCH(1,(GMW!$NE$2:$NE$200=V$3)*(GMW!$ND$2:$ND$200=V$4)*(GMW!$C$2:$C$200=V$1),0),$F246-1966)</f>
        <v>2267.2040000000002</v>
      </c>
      <c r="W246" s="5" cm="1">
        <f t="array" ref="W246">INDEX(GMW!$A$2:$NF$200,MATCH(1,(GMW!$NE$2:$NE$200=W$3)*(GMW!$ND$2:$ND$200=W$4)*(GMW!$C$2:$C$200=W$1),0),$F246-1966)</f>
        <v>134.25620000000001</v>
      </c>
      <c r="X246" s="5" cm="1">
        <f t="array" ref="X246">INDEX(GMW!$A$2:$NF$200,MATCH(1,(GMW!$NE$2:$NE$200=X$3)*(GMW!$ND$2:$ND$200=X$4)*(GMW!$C$2:$C$200=X$1),0),$F246-1966)</f>
        <v>254.68469999999999</v>
      </c>
      <c r="Y246" s="5" cm="1">
        <f t="array" ref="Y246">INDEX(GMW!$A$2:$NF$200,MATCH(1,(GMW!$NE$2:$NE$200=Y$3)*(GMW!$ND$2:$ND$200=Y$4)*(GMW!$C$2:$C$200=Y$1),0),$F246-1966)</f>
        <v>2475.3870000000002</v>
      </c>
      <c r="Z246" s="5" cm="1">
        <f t="array" ref="Z246">INDEX(GMW!$A$2:$NF$200,MATCH(1,(GMW!$NE$2:$NE$200=Z$3)*(GMW!$ND$2:$ND$200=Z$4)*(GMW!$C$2:$C$200=Z$1),0),$F246-1966)</f>
        <v>4970.4870000000001</v>
      </c>
      <c r="AA246" s="5" cm="1">
        <f t="array" ref="AA246">INDEX(GMW!$A$2:$NF$200,MATCH(1,(GMW!$NE$2:$NE$200=AA$3)*(GMW!$ND$2:$ND$200=AA$4)*(GMW!$C$2:$C$200=AA$1),0),$F246-1966)</f>
        <v>2072.7820000000002</v>
      </c>
      <c r="AB246" s="5" cm="1">
        <f t="array" ref="AB246">INDEX(GMW!$A$2:$NF$200,MATCH(1,(GMW!$NE$2:$NE$200=AB$3)*(GMW!$ND$2:$ND$200=AB$4)*(GMW!$C$2:$C$200=AB$1),0),$F246-1966)</f>
        <v>2847.23</v>
      </c>
      <c r="AC246" s="5" cm="1">
        <f t="array" ref="AC246">INDEX(GMW!$A$2:$NF$200,MATCH(1,(GMW!$NE$2:$NE$200=AC$3)*(GMW!$ND$2:$ND$200=AC$4)*(GMW!$C$2:$C$200=AC$1),0),$F246-1966)</f>
        <v>1798.8050000000001</v>
      </c>
      <c r="AD246" s="5" cm="1">
        <f t="array" ref="AD246">INDEX(GMW!$A$2:$NF$200,MATCH(1,(GMW!$NE$2:$NE$200=AD$3)*(GMW!$ND$2:$ND$200=AD$4)*(GMW!$C$2:$C$200=AD$1),0),$F246-1966)</f>
        <v>1216.7529999999999</v>
      </c>
      <c r="AE246" s="5" cm="1">
        <f t="array" ref="AE246">INDEX(GMW!$A$2:$NF$200,MATCH(1,(GMW!$NE$2:$NE$200=AE$3)*(GMW!$ND$2:$ND$200=AE$4)*(GMW!$C$2:$C$200=AE$1),0),$F246-1966)</f>
        <v>749.5874</v>
      </c>
      <c r="AF246" s="5" cm="1">
        <f t="array" ref="AF246">INDEX(GMW!$A$2:$NF$200,MATCH(1,(GMW!$NE$2:$NE$200=AF$3)*(GMW!$ND$2:$ND$200=AF$4)*(GMW!$C$2:$C$200=AF$1),0),$F246-1966)</f>
        <v>3862.933</v>
      </c>
      <c r="AG246" s="5" cm="1">
        <f t="array" ref="AG246">INDEX(GMW!$A$2:$NF$200,MATCH(1,(GMW!$NE$2:$NE$200=AG$3)*(GMW!$ND$2:$ND$200=AG$4)*(GMW!$C$2:$C$200=AG$1),0),$F246-1966)</f>
        <v>3315.107</v>
      </c>
      <c r="AH246" s="5" cm="1">
        <f t="array" ref="AH246">INDEX(GMW!$A$2:$NF$200,MATCH(1,(GMW!$NE$2:$NE$200=AH$3)*(GMW!$ND$2:$ND$200=AH$4)*(GMW!$C$2:$C$200=AH$1),0),$F246-1966)</f>
        <v>1789.403</v>
      </c>
      <c r="AI246" s="5" cm="1">
        <f t="array" ref="AI246">INDEX(GMW!$A$2:$NF$200,MATCH(1,(GMW!$NE$2:$NE$200=AI$3)*(GMW!$ND$2:$ND$200=AI$4)*(GMW!$C$2:$C$200=AI$1),0),$F246-1966)</f>
        <v>3262.5740000000001</v>
      </c>
      <c r="AJ246" s="5" cm="1">
        <f t="array" ref="AJ246">INDEX(GMW!$A$2:$NF$200,MATCH(1,(GMW!$NE$2:$NE$200=AJ$3)*(GMW!$ND$2:$ND$200=AJ$4)*(GMW!$C$2:$C$200=AJ$1),0),$F246-1966)</f>
        <v>5599.4250000000002</v>
      </c>
      <c r="AK246" s="5" cm="1">
        <f t="array" ref="AK246">INDEX(GMW!$A$2:$NF$200,MATCH(1,(GMW!$NE$2:$NE$200=AK$3)*(GMW!$ND$2:$ND$200=AK$4)*(GMW!$C$2:$C$200=AK$1),0),$F246-1966)</f>
        <v>1231.328</v>
      </c>
      <c r="AL246" s="5" cm="1">
        <f t="array" ref="AL246">INDEX(GMW!$A$2:$NF$200,MATCH(1,(GMW!$NE$2:$NE$200=AL$3)*(GMW!$ND$2:$ND$200=AL$4)*(GMW!$C$2:$C$200=AL$1),0),$F246-1966)</f>
        <v>1105.019</v>
      </c>
      <c r="AM246" s="5" cm="1">
        <f t="array" ref="AM246">INDEX(GMW!$A$2:$NF$200,MATCH(1,(GMW!$NE$2:$NE$200=AM$3)*(GMW!$ND$2:$ND$200=AM$4)*(GMW!$C$2:$C$200=AM$1),0),$F246-1966)</f>
        <v>36270.5</v>
      </c>
      <c r="AN246" s="5" cm="1">
        <f t="array" ref="AN246">INDEX(GMW!$A$2:$NF$200,MATCH(1,(GMW!$NE$2:$NE$200=AN$3)*(GMW!$ND$2:$ND$200=AN$4)*(GMW!$C$2:$C$200=AN$1),0),$F246-1966)</f>
        <v>6422.9650000000001</v>
      </c>
      <c r="AO246" s="5" cm="1">
        <f t="array" ref="AO246">INDEX(GMW!$A$2:$NF$200,MATCH(1,(GMW!$NE$2:$NE$200=AO$3)*(GMW!$ND$2:$ND$200=AO$4)*(GMW!$C$2:$C$200=AO$1),0),$F246-1966)</f>
        <v>784537.7</v>
      </c>
      <c r="AP246" s="5" cm="1">
        <f t="array" ref="AP246">INDEX(GMW!$A$2:$NF$200,MATCH(1,(GMW!$NE$2:$NE$200=AP$3)*(GMW!$ND$2:$ND$200=AP$4)*(GMW!$C$2:$C$200=AP$1),0),$F246-1966)</f>
        <v>6946.4170000000004</v>
      </c>
      <c r="AQ246" s="5" cm="1">
        <f t="array" ref="AQ246">INDEX(GMW!$A$2:$NF$200,MATCH(1,(GMW!$NE$2:$NE$200=AQ$3)*(GMW!$ND$2:$ND$200=AQ$4)*(GMW!$C$2:$C$200=AQ$1),0),$F246-1966)</f>
        <v>142584.4</v>
      </c>
      <c r="AR246" s="5" cm="1">
        <f t="array" ref="AR246">INDEX(GMW!$A$2:$NF$200,MATCH(1,(GMW!$NE$2:$NE$200=AR$3)*(GMW!$ND$2:$ND$200=AR$4)*(GMW!$C$2:$C$200=AR$1),0),$F246-1966)</f>
        <v>992.02750000000003</v>
      </c>
      <c r="AS246" s="5" cm="1">
        <f t="array" ref="AS246">INDEX(GMW!$A$2:$NF$200,MATCH(1,(GMW!$NE$2:$NE$200=AS$3)*(GMW!$ND$2:$ND$200=AS$4)*(GMW!$C$2:$C$200=AS$1),0),$F246-1966)</f>
        <v>716.07</v>
      </c>
      <c r="AT246" s="5" cm="1">
        <f t="array" ref="AT246">INDEX(GMW!$A$2:$NF$200,MATCH(1,(GMW!$NE$2:$NE$200=AT$3)*(GMW!$ND$2:$ND$200=AT$4)*(GMW!$C$2:$C$200=AT$1),0),$F246-1966)</f>
        <v>507.90390000000002</v>
      </c>
      <c r="AU246" s="5" cm="1">
        <f t="array" ref="AU246">INDEX(GMW!$A$2:$NF$200,MATCH(1,(GMW!$NE$2:$NE$200=AU$3)*(GMW!$ND$2:$ND$200=AU$4)*(GMW!$C$2:$C$200=AU$1),0),$F246-1966)</f>
        <v>709663.8</v>
      </c>
      <c r="AV246" s="5" cm="1">
        <f t="array" ref="AV246">INDEX(GMW!$A$2:$NF$200,MATCH(1,(GMW!$NE$2:$NE$200=AV$3)*(GMW!$ND$2:$ND$200=AV$4)*(GMW!$C$2:$C$200=AV$1),0),$F246-1966)</f>
        <v>39269.22</v>
      </c>
      <c r="AW246" s="5" cm="1">
        <f t="array" ref="AW246">INDEX(GMW!$A$2:$NF$200,MATCH(1,(GMW!$NE$2:$NE$200=AW$3)*(GMW!$ND$2:$ND$200=AW$4)*(GMW!$C$2:$C$200=AW$1),0),$F246-1966)</f>
        <v>570.89660000000003</v>
      </c>
      <c r="AX246" s="5" cm="1">
        <f t="array" ref="AX246">INDEX(GMW!$A$2:$NF$200,MATCH(1,(GMW!$NE$2:$NE$200=AX$3)*(GMW!$ND$2:$ND$200=AX$4)*(GMW!$C$2:$C$200=AX$1),0),$F246-1966)</f>
        <v>7705.067</v>
      </c>
      <c r="AY246" s="5" cm="1">
        <f t="array" ref="AY246">INDEX(GMW!$A$2:$NF$200,MATCH(1,(GMW!$NE$2:$NE$200=AY$3)*(GMW!$ND$2:$ND$200=AY$4)*(GMW!$C$2:$C$200=AY$1),0),$F246-1966)</f>
        <v>33437.96</v>
      </c>
      <c r="AZ246" s="5" cm="1">
        <f t="array" ref="AZ246">INDEX(GMW!$A$2:$NF$200,MATCH(1,(GMW!$NE$2:$NE$200=AZ$3)*(GMW!$ND$2:$ND$200=AZ$4)*(GMW!$C$2:$C$200=AZ$1),0),$F246-1966)</f>
        <v>13829.8</v>
      </c>
      <c r="BA246" s="5" cm="1">
        <f t="array" ref="BA246">INDEX(GMW!$A$2:$NF$200,MATCH(1,(GMW!$NE$2:$NE$200=BA$3)*(GMW!$ND$2:$ND$200=BA$4)*(GMW!$C$2:$C$200=BA$1),0),$F246-1966)</f>
        <v>5.1638229999999998</v>
      </c>
      <c r="BB246" s="5" cm="1">
        <f t="array" ref="BB246">INDEX(GMW!$A$2:$NF$200,MATCH(1,(GMW!$NE$2:$NE$200=BB$3)*(GMW!$ND$2:$ND$200=BB$4)*(GMW!$C$2:$C$200=BB$1),0),$F246-1966)</f>
        <v>15225.12</v>
      </c>
      <c r="BC246" s="5" cm="1">
        <f t="array" ref="BC246">INDEX(GMW!$A$2:$NF$200,MATCH(1,(GMW!$NE$2:$NE$200=BC$3)*(GMW!$ND$2:$ND$200=BC$4)*(GMW!$C$2:$C$200=BC$1),0),$F246-1966)</f>
        <v>0.69349799999999995</v>
      </c>
      <c r="BD246" s="5" cm="1">
        <f t="array" ref="BD246">INDEX(GMW!$A$2:$NF$200,MATCH(1,(GMW!$NE$2:$NE$200=BD$3)*(GMW!$ND$2:$ND$200=BD$4)*(GMW!$C$2:$C$200=BD$1),0),$F246-1966)</f>
        <v>8894.0550000000003</v>
      </c>
      <c r="BE246" s="5" cm="1">
        <f t="array" ref="BE246">INDEX(GMW!$A$2:$NF$200,MATCH(1,(GMW!$NE$2:$NE$200=BE$3)*(GMW!$ND$2:$ND$200=BE$4)*(GMW!$C$2:$C$200=BE$1),0),$F246-1966)</f>
        <v>22.083200000000001</v>
      </c>
      <c r="BF246" s="5" cm="1">
        <f t="array" ref="BF246">INDEX(GMW!$A$2:$NF$200,MATCH(1,(GMW!$NE$2:$NE$200=BF$3)*(GMW!$ND$2:$ND$200=BF$4)*(GMW!$C$2:$C$200=BF$1),0),$F246-1966)</f>
        <v>32.865099999999998</v>
      </c>
      <c r="BG246" s="5" cm="1">
        <f t="array" ref="BG246">INDEX(GMW!$A$2:$NF$200,MATCH(1,(GMW!$NE$2:$NE$200=BG$3)*(GMW!$ND$2:$ND$200=BG$4)*(GMW!$C$2:$C$200=BG$1),0),$F246-1966)</f>
        <v>29.150649999999999</v>
      </c>
      <c r="BH246" s="5" cm="1">
        <f t="array" ref="BH246">INDEX(GMW!$A$2:$NF$200,MATCH(1,(GMW!$NE$2:$NE$200=BH$3)*(GMW!$ND$2:$ND$200=BH$4)*(GMW!$C$2:$C$200=BH$1),0),$F246-1966)</f>
        <v>15.680730000000001</v>
      </c>
      <c r="BI246" s="5" cm="1">
        <f t="array" ref="BI246">INDEX(GMW!$A$2:$NF$200,MATCH(1,(GMW!$NE$2:$NE$200=BI$3)*(GMW!$ND$2:$ND$200=BI$4)*(GMW!$C$2:$C$200=BI$1),0),$F246-1966)</f>
        <v>3.9121009999999998</v>
      </c>
      <c r="BJ246" s="5" cm="1">
        <f t="array" ref="BJ246">INDEX(GMW!$A$2:$NF$200,MATCH(1,(GMW!$NE$2:$NE$200=BJ$3)*(GMW!$ND$2:$ND$200=BJ$4)*(GMW!$C$2:$C$200=BJ$1),0),$F246-1966)</f>
        <v>5.9460850000000001</v>
      </c>
      <c r="BK246" s="5" cm="1">
        <f t="array" ref="BK246">INDEX(GMW!$A$2:$NF$200,MATCH(1,(GMW!$NE$2:$NE$200=BK$3)*(GMW!$ND$2:$ND$200=BK$4)*(GMW!$C$2:$C$200=BK$1),0),$F246-1966)</f>
        <v>3.5141640000000001</v>
      </c>
      <c r="BL246" s="5" cm="1">
        <f t="array" ref="BL246">INDEX(GMW!$A$2:$NF$200,MATCH(1,(GMW!$NE$2:$NE$200=BL$3)*(GMW!$ND$2:$ND$200=BL$4)*(GMW!$C$2:$C$200=BL$1),0),$F246-1966)</f>
        <v>1.7961849999999999</v>
      </c>
      <c r="BM246" s="5" cm="1">
        <f t="array" ref="BM246">INDEX(GMW!$A$2:$NF$200,MATCH(1,(GMW!$NE$2:$NE$200=BM$3)*(GMW!$ND$2:$ND$200=BM$4)*(GMW!$C$2:$C$200=BM$1),0),$F246-1966)</f>
        <v>1.4681569999999999</v>
      </c>
      <c r="BN246" s="5" cm="1">
        <f t="array" ref="BN246">INDEX(GMW!$A$2:$NF$200,MATCH(1,(GMW!$NE$2:$NE$200=BN$3)*(GMW!$ND$2:$ND$200=BN$4)*(GMW!$C$2:$C$200=BN$1),0),$F246-1966)</f>
        <v>2.8357250000000001</v>
      </c>
      <c r="BO246" s="5" cm="1">
        <f t="array" ref="BO246">INDEX(GMW!$A$2:$NF$200,MATCH(1,(GMW!$NE$2:$NE$200=BO$3)*(GMW!$ND$2:$ND$200=BO$4)*(GMW!$C$2:$C$200=BO$1),0),$F246-1966)</f>
        <v>1.972656</v>
      </c>
      <c r="BP246" s="5" cm="1">
        <f t="array" ref="BP246">INDEX(GMW!$A$2:$NF$200,MATCH(1,(GMW!$NE$2:$NE$200=BP$3)*(GMW!$ND$2:$ND$200=BP$4)*(GMW!$C$2:$C$200=BP$1),0),$F246-1966)</f>
        <v>3795923</v>
      </c>
      <c r="BQ246" s="5" cm="1">
        <f t="array" ref="BQ246">INDEX(GMW!$A$2:$NF$200,MATCH(1,(GMW!$NE$2:$NE$200=BQ$3)*(GMW!$ND$2:$ND$200=BQ$4)*(GMW!$C$2:$C$200=BQ$1),0),$F246-1966)</f>
        <v>61584.86</v>
      </c>
      <c r="BR246" s="5" cm="1">
        <f t="array" ref="BR246">INDEX(GMW!$A$2:$NF$200,MATCH(1,(GMW!$NE$2:$NE$200=BR$3)*(GMW!$ND$2:$ND$200=BR$4)*(GMW!$C$2:$C$200=BR$1),0),$F246-1966)</f>
        <v>1489895</v>
      </c>
      <c r="BS246" s="5" cm="1">
        <f t="array" ref="BS246">INDEX(GMW!$A$2:$NF$200,MATCH(1,(GMW!$NE$2:$NE$200=BS$3)*(GMW!$ND$2:$ND$200=BS$4)*(GMW!$C$2:$C$200=BS$1),0),$F246-1966)</f>
        <v>4072323</v>
      </c>
      <c r="BT246" s="5" cm="1">
        <f t="array" ref="BT246">INDEX(GMW!$A$2:$NF$200,MATCH(1,(GMW!$NE$2:$NE$200=BT$3)*(GMW!$ND$2:$ND$200=BT$4)*(GMW!$C$2:$C$200=BT$1),0),$F246-1966)</f>
        <v>2157081</v>
      </c>
      <c r="BU246" s="5" cm="1">
        <f t="array" ref="BU246">INDEX(GMW!$A$2:$NF$200,MATCH(1,(GMW!$NE$2:$NE$200=BU$3)*(GMW!$ND$2:$ND$200=BU$4)*(GMW!$C$2:$C$200=BU$1),0),$F246-1966)</f>
        <v>1057.9880000000001</v>
      </c>
      <c r="BV246" s="5" cm="1">
        <f t="array" ref="BV246">INDEX(GMW!$A$2:$NF$200,MATCH(1,(GMW!$NE$2:$NE$200=BV$3)*(GMW!$ND$2:$ND$200=BV$4)*(GMW!$C$2:$C$200=BV$1),0),$F246-1966)</f>
        <v>3533123</v>
      </c>
      <c r="BW246" s="5" cm="1">
        <f t="array" ref="BW246">INDEX(GMW!$A$2:$NF$200,MATCH(1,(GMW!$NE$2:$NE$200=BW$3)*(GMW!$ND$2:$ND$200=BW$4)*(GMW!$C$2:$C$200=BW$1),0),$F246-1966)</f>
        <v>213.79599999999999</v>
      </c>
      <c r="BX246" s="5" cm="1">
        <f t="array" ref="BX246">INDEX(GMW!$A$2:$NF$200,MATCH(1,(GMW!$NE$2:$NE$200=BX$3)*(GMW!$ND$2:$ND$200=BX$4)*(GMW!$C$2:$C$200=BX$1),0),$F246-1966)</f>
        <v>1670725</v>
      </c>
      <c r="BY246" s="5" cm="1">
        <f t="array" ref="BY246">INDEX(GMW!$A$2:$NF$200,MATCH(1,(GMW!$NE$2:$NE$200=BY$3)*(GMW!$ND$2:$ND$200=BY$4)*(GMW!$C$2:$C$200=BY$1),0),$F246-1966)</f>
        <v>3712.0010000000002</v>
      </c>
      <c r="BZ246" s="5" cm="1">
        <f t="array" ref="BZ246">INDEX(GMW!$A$2:$NF$200,MATCH(1,(GMW!$NE$2:$NE$200=BZ$3)*(GMW!$ND$2:$ND$200=BZ$4)*(GMW!$C$2:$C$200=BZ$1),0),$F246-1966)</f>
        <v>5032.4179999999997</v>
      </c>
      <c r="CA246" s="5" cm="1">
        <f t="array" ref="CA246">INDEX(GMW!$A$2:$NF$200,MATCH(1,(GMW!$NE$2:$NE$200=CA$3)*(GMW!$ND$2:$ND$200=CA$4)*(GMW!$C$2:$C$200=CA$1),0),$F246-1966)</f>
        <v>3928.8040000000001</v>
      </c>
      <c r="CB246" s="5" cm="1">
        <f t="array" ref="CB246">INDEX(GMW!$A$2:$NF$200,MATCH(1,(GMW!$NE$2:$NE$200=CB$3)*(GMW!$ND$2:$ND$200=CB$4)*(GMW!$C$2:$C$200=CB$1),0),$F246-1966)</f>
        <v>2102.4630000000002</v>
      </c>
      <c r="CC246" s="5" cm="1">
        <f t="array" ref="CC246">INDEX(GMW!$A$2:$NF$200,MATCH(1,(GMW!$NE$2:$NE$200=CC$3)*(GMW!$ND$2:$ND$200=CC$4)*(GMW!$C$2:$C$200=CC$1),0),$F246-1966)</f>
        <v>681.46119999999996</v>
      </c>
      <c r="CD246" s="5" cm="1">
        <f t="array" ref="CD246">INDEX(GMW!$A$2:$NF$200,MATCH(1,(GMW!$NE$2:$NE$200=CD$3)*(GMW!$ND$2:$ND$200=CD$4)*(GMW!$C$2:$C$200=CD$1),0),$F246-1966)</f>
        <v>879.81439999999998</v>
      </c>
      <c r="CE246" s="5" cm="1">
        <f t="array" ref="CE246">INDEX(GMW!$A$2:$NF$200,MATCH(1,(GMW!$NE$2:$NE$200=CE$3)*(GMW!$ND$2:$ND$200=CE$4)*(GMW!$C$2:$C$200=CE$1),0),$F246-1966)</f>
        <v>707.28779999999995</v>
      </c>
      <c r="CF246" s="5" cm="1">
        <f t="array" ref="CF246">INDEX(GMW!$A$2:$NF$200,MATCH(1,(GMW!$NE$2:$NE$200=CF$3)*(GMW!$ND$2:$ND$200=CF$4)*(GMW!$C$2:$C$200=CF$1),0),$F246-1966)</f>
        <v>323.2998</v>
      </c>
      <c r="CG246" s="5" cm="1">
        <f t="array" ref="CG246">INDEX(GMW!$A$2:$NF$200,MATCH(1,(GMW!$NE$2:$NE$200=CG$3)*(GMW!$ND$2:$ND$200=CG$4)*(GMW!$C$2:$C$200=CG$1),0),$F246-1966)</f>
        <v>180.14920000000001</v>
      </c>
      <c r="CH246" s="5" cm="1">
        <f t="array" ref="CH246">INDEX(GMW!$A$2:$NF$200,MATCH(1,(GMW!$NE$2:$NE$200=CH$3)*(GMW!$ND$2:$ND$200=CH$4)*(GMW!$C$2:$C$200=CH$1),0),$F246-1966)</f>
        <v>475.61270000000002</v>
      </c>
      <c r="CI246" s="5" cm="1">
        <f t="array" ref="CI246">INDEX(GMW!$A$2:$NF$200,MATCH(1,(GMW!$NE$2:$NE$200=CI$3)*(GMW!$ND$2:$ND$200=CI$4)*(GMW!$C$2:$C$200=CI$1),0),$F246-1966)</f>
        <v>309.85680000000002</v>
      </c>
      <c r="CJ246" s="5" cm="1">
        <f t="array" ref="CJ246">INDEX(GMW!$A$2:$NF$200,MATCH(1,(GMW!$NE$2:$NE$200=CJ$3)*(GMW!$ND$2:$ND$200=CJ$4)*(GMW!$C$2:$C$200=CJ$1),0),$F246-1966)</f>
        <v>993483.8</v>
      </c>
      <c r="CK246" s="5" cm="1">
        <f t="array" ref="CK246">INDEX(GMW!$A$2:$NF$200,MATCH(1,(GMW!$NE$2:$NE$200=CK$3)*(GMW!$ND$2:$ND$200=CK$4)*(GMW!$C$2:$C$200=CK$1),0),$F246-1966)</f>
        <v>10256.14</v>
      </c>
      <c r="CL246" s="5" cm="1">
        <f t="array" ref="CL246">INDEX(GMW!$A$2:$NF$200,MATCH(1,(GMW!$NE$2:$NE$200=CL$3)*(GMW!$ND$2:$ND$200=CL$4)*(GMW!$C$2:$C$200=CL$1),0),$F246-1966)</f>
        <v>174646.1</v>
      </c>
      <c r="CM246" s="5" cm="1">
        <f t="array" ref="CM246">INDEX(GMW!$A$2:$NF$200,MATCH(1,(GMW!$NE$2:$NE$200=CM$3)*(GMW!$ND$2:$ND$200=CM$4)*(GMW!$C$2:$C$200=CM$1),0),$F246-1966)</f>
        <v>1049016</v>
      </c>
      <c r="CN246" s="5" cm="1">
        <f t="array" ref="CN246">INDEX(GMW!$A$2:$NF$200,MATCH(1,(GMW!$NE$2:$NE$200=CN$3)*(GMW!$ND$2:$ND$200=CN$4)*(GMW!$C$2:$C$200=CN$1),0),$F246-1966)</f>
        <v>993543.4</v>
      </c>
      <c r="CO246" s="5" cm="1">
        <f t="array" ref="CO246">INDEX(GMW!$A$2:$NF$200,MATCH(1,(GMW!$NE$2:$NE$200=CO$3)*(GMW!$ND$2:$ND$200=CO$4)*(GMW!$C$2:$C$200=CO$1),0),$F246-1966)</f>
        <v>1008.657</v>
      </c>
      <c r="CP246" s="5" cm="1">
        <f t="array" ref="CP246">INDEX(GMW!$A$2:$NF$200,MATCH(1,(GMW!$NE$2:$NE$200=CP$3)*(GMW!$ND$2:$ND$200=CP$4)*(GMW!$C$2:$C$200=CP$1),0),$F246-1966)</f>
        <v>2181455</v>
      </c>
      <c r="CQ246" s="5" cm="1">
        <f t="array" ref="CQ246">INDEX(GMW!$A$2:$NF$200,MATCH(1,(GMW!$NE$2:$NE$200=CQ$3)*(GMW!$ND$2:$ND$200=CQ$4)*(GMW!$C$2:$C$200=CQ$1),0),$F246-1966)</f>
        <v>251.07220000000001</v>
      </c>
      <c r="CR246" s="5" cm="1">
        <f t="array" ref="CR246">INDEX(GMW!$A$2:$NF$200,MATCH(1,(GMW!$NE$2:$NE$200=CR$3)*(GMW!$ND$2:$ND$200=CR$4)*(GMW!$C$2:$C$200=CR$1),0),$F246-1966)</f>
        <v>877064.6</v>
      </c>
      <c r="CS246" s="5" cm="1">
        <f t="array" ref="CS246">INDEX(GMW!$A$2:$NF$200,MATCH(1,(GMW!$NE$2:$NE$200=CS$3)*(GMW!$ND$2:$ND$200=CS$4)*(GMW!$C$2:$C$200=CS$1),0),$F246-1966)</f>
        <v>1461.114</v>
      </c>
      <c r="CT246" s="5" cm="1">
        <f t="array" ref="CT246">INDEX(GMW!$A$2:$NF$200,MATCH(1,(GMW!$NE$2:$NE$200=CT$3)*(GMW!$ND$2:$ND$200=CT$4)*(GMW!$C$2:$C$200=CT$1),0),$F246-1966)</f>
        <v>943.56020000000001</v>
      </c>
      <c r="CU246" s="5" cm="1">
        <f t="array" ref="CU246">INDEX(GMW!$A$2:$NF$200,MATCH(1,(GMW!$NE$2:$NE$200=CU$3)*(GMW!$ND$2:$ND$200=CU$4)*(GMW!$C$2:$C$200=CU$1),0),$F246-1966)</f>
        <v>665.21</v>
      </c>
      <c r="CV246" s="5" cm="1">
        <f t="array" ref="CV246">INDEX(GMW!$A$2:$NF$200,MATCH(1,(GMW!$NE$2:$NE$200=CV$3)*(GMW!$ND$2:$ND$200=CV$4)*(GMW!$C$2:$C$200=CV$1),0),$F246-1966)</f>
        <v>535.05079999999998</v>
      </c>
      <c r="CW246" s="5" cm="1">
        <f t="array" ref="CW246">INDEX(GMW!$A$2:$NF$200,MATCH(1,(GMW!$NE$2:$NE$200=CW$3)*(GMW!$ND$2:$ND$200=CW$4)*(GMW!$C$2:$C$200=CW$1),0),$F246-1966)</f>
        <v>377.94600000000003</v>
      </c>
      <c r="CX246" s="5" cm="1">
        <f t="array" ref="CX246">INDEX(GMW!$A$2:$NF$200,MATCH(1,(GMW!$NE$2:$NE$200=CX$3)*(GMW!$ND$2:$ND$200=CX$4)*(GMW!$C$2:$C$200=CX$1),0),$F246-1966)</f>
        <v>207.8458</v>
      </c>
      <c r="CY246" s="5" cm="1">
        <f t="array" ref="CY246">INDEX(GMW!$A$2:$NF$200,MATCH(1,(GMW!$NE$2:$NE$200=CY$3)*(GMW!$ND$2:$ND$200=CY$4)*(GMW!$C$2:$C$200=CY$1),0),$F246-1966)</f>
        <v>163.989</v>
      </c>
      <c r="CZ246" s="5" cm="1">
        <f t="array" ref="CZ246">INDEX(GMW!$A$2:$NF$200,MATCH(1,(GMW!$NE$2:$NE$200=CZ$3)*(GMW!$ND$2:$ND$200=CZ$4)*(GMW!$C$2:$C$200=CZ$1),0),$F246-1966)</f>
        <v>87.462789999999998</v>
      </c>
      <c r="DA246" s="5" cm="1">
        <f t="array" ref="DA246">INDEX(GMW!$A$2:$NF$200,MATCH(1,(GMW!$NE$2:$NE$200=DA$3)*(GMW!$ND$2:$ND$200=DA$4)*(GMW!$C$2:$C$200=DA$1),0),$F246-1966)</f>
        <v>210.74950000000001</v>
      </c>
      <c r="DB246" s="5" cm="1">
        <f t="array" ref="DB246">INDEX(GMW!$A$2:$NF$200,MATCH(1,(GMW!$NE$2:$NE$200=DB$3)*(GMW!$ND$2:$ND$200=DB$4)*(GMW!$C$2:$C$200=DB$1),0),$F246-1966)</f>
        <v>81.452749999999995</v>
      </c>
      <c r="DC246" s="5" cm="1">
        <f t="array" ref="DC246">INDEX(GMW!$A$2:$NF$200,MATCH(1,(GMW!$NE$2:$NE$200=DC$3)*(GMW!$ND$2:$ND$200=DC$4)*(GMW!$C$2:$C$200=DC$1),0),$F246-1966)</f>
        <v>95.768429999999995</v>
      </c>
    </row>
    <row r="247" spans="1:107" x14ac:dyDescent="0.25">
      <c r="A247" s="5">
        <v>2033</v>
      </c>
      <c r="B247" s="5">
        <f t="shared" si="77"/>
        <v>2033</v>
      </c>
      <c r="C247" s="5">
        <f t="shared" si="77"/>
        <v>2032</v>
      </c>
      <c r="D247" s="5">
        <f t="shared" si="77"/>
        <v>2032</v>
      </c>
      <c r="F247" s="5">
        <f t="shared" si="79"/>
        <v>2213</v>
      </c>
      <c r="G247" s="5" cm="1">
        <f t="array" ref="G247">INDEX(GMW!$A$2:$NF$200,MATCH(1,(GMW!$NE$2:$NE$200=G$3)*(GMW!$ND$2:$ND$200=G$4)*(GMW!$C$2:$C$200=G$1),0),$F247-1966)</f>
        <v>787504.7</v>
      </c>
      <c r="H247" s="5" cm="1">
        <f t="array" ref="H247">INDEX(GMW!$A$2:$NF$200,MATCH(1,(GMW!$NE$2:$NE$200=H$3)*(GMW!$ND$2:$ND$200=H$4)*(GMW!$C$2:$C$200=H$1),0),$F247-1966)</f>
        <v>461903</v>
      </c>
      <c r="I247" s="5" cm="1">
        <f t="array" ref="I247">INDEX(GMW!$A$2:$NF$200,MATCH(1,(GMW!$NE$2:$NE$200=I$3)*(GMW!$ND$2:$ND$200=I$4)*(GMW!$C$2:$C$200=I$1),0),$F247-1966)</f>
        <v>157184.6</v>
      </c>
      <c r="J247" s="5" cm="1">
        <f t="array" ref="J247">INDEX(GMW!$A$2:$NF$200,MATCH(1,(GMW!$NE$2:$NE$200=J$3)*(GMW!$ND$2:$ND$200=J$4)*(GMW!$C$2:$C$200=J$1),0),$F247-1966)</f>
        <v>168500.9</v>
      </c>
      <c r="K247" s="5" cm="1">
        <f t="array" ref="K247">INDEX(GMW!$A$2:$NF$200,MATCH(1,(GMW!$NE$2:$NE$200=K$3)*(GMW!$ND$2:$ND$200=K$4)*(GMW!$C$2:$C$200=K$1),0),$F247-1966)</f>
        <v>246563.1</v>
      </c>
      <c r="L247" s="5" cm="1">
        <f t="array" ref="L247">INDEX(GMW!$A$2:$NF$200,MATCH(1,(GMW!$NE$2:$NE$200=L$3)*(GMW!$ND$2:$ND$200=L$4)*(GMW!$C$2:$C$200=L$1),0),$F247-1966)</f>
        <v>264905.5</v>
      </c>
      <c r="M247" s="5" cm="1">
        <f t="array" ref="M247">INDEX(GMW!$A$2:$NF$200,MATCH(1,(GMW!$NE$2:$NE$200=M$3)*(GMW!$ND$2:$ND$200=M$4)*(GMW!$C$2:$C$200=M$1),0),$F247-1966)</f>
        <v>87960.2</v>
      </c>
      <c r="N247" s="5" cm="1">
        <f t="array" ref="N247">INDEX(GMW!$A$2:$NF$200,MATCH(1,(GMW!$NE$2:$NE$200=N$3)*(GMW!$ND$2:$ND$200=N$4)*(GMW!$C$2:$C$200=N$1),0),$F247-1966)</f>
        <v>27512.75</v>
      </c>
      <c r="O247" s="5" cm="1">
        <f t="array" ref="O247">INDEX(GMW!$A$2:$NF$200,MATCH(1,(GMW!$NE$2:$NE$200=O$3)*(GMW!$ND$2:$ND$200=O$4)*(GMW!$C$2:$C$200=O$1),0),$F247-1966)</f>
        <v>163.17439999999999</v>
      </c>
      <c r="P247" s="5" cm="1">
        <f t="array" ref="P247">INDEX(GMW!$A$2:$NF$200,MATCH(1,(GMW!$NE$2:$NE$200=P$3)*(GMW!$ND$2:$ND$200=P$4)*(GMW!$C$2:$C$200=P$1),0),$F247-1966)</f>
        <v>2.5</v>
      </c>
      <c r="Q247" s="5" cm="1">
        <f t="array" ref="Q247">INDEX(GMW!$A$2:$NF$200,MATCH(1,(GMW!$NE$2:$NE$200=Q$3)*(GMW!$ND$2:$ND$200=Q$4)*(GMW!$C$2:$C$200=Q$1),0),$F247-1966)</f>
        <v>3.5</v>
      </c>
      <c r="R247" s="5" cm="1">
        <f t="array" ref="R247">INDEX(GMW!$A$2:$NF$200,MATCH(1,(GMW!$NE$2:$NE$200=R$3)*(GMW!$ND$2:$ND$200=R$4)*(GMW!$C$2:$C$200=R$1),0),$F247-1966)</f>
        <v>163.17439999999999</v>
      </c>
      <c r="S247" s="5" cm="1">
        <f t="array" ref="S247">INDEX(GMW!$A$2:$NF$200,MATCH(1,(GMW!$NE$2:$NE$200=S$3)*(GMW!$ND$2:$ND$200=S$4)*(GMW!$C$2:$C$200=S$1),0),$F247-1966)</f>
        <v>39415.01</v>
      </c>
      <c r="T247" s="5" cm="1">
        <f t="array" ref="T247">INDEX(GMW!$A$2:$NF$200,MATCH(1,(GMW!$NE$2:$NE$200=T$3)*(GMW!$ND$2:$ND$200=T$4)*(GMW!$C$2:$C$200=T$1),0),$F247-1966)</f>
        <v>356.5401</v>
      </c>
      <c r="U247" s="5" cm="1">
        <f t="array" ref="U247">INDEX(GMW!$A$2:$NF$200,MATCH(1,(GMW!$NE$2:$NE$200=U$3)*(GMW!$ND$2:$ND$200=U$4)*(GMW!$C$2:$C$200=U$1),0),$F247-1966)</f>
        <v>37.609650000000002</v>
      </c>
      <c r="V247" s="5" cm="1">
        <f t="array" ref="V247">INDEX(GMW!$A$2:$NF$200,MATCH(1,(GMW!$NE$2:$NE$200=V$3)*(GMW!$ND$2:$ND$200=V$4)*(GMW!$C$2:$C$200=V$1),0),$F247-1966)</f>
        <v>2256.163</v>
      </c>
      <c r="W247" s="5" cm="1">
        <f t="array" ref="W247">INDEX(GMW!$A$2:$NF$200,MATCH(1,(GMW!$NE$2:$NE$200=W$3)*(GMW!$ND$2:$ND$200=W$4)*(GMW!$C$2:$C$200=W$1),0),$F247-1966)</f>
        <v>134.1146</v>
      </c>
      <c r="X247" s="5" cm="1">
        <f t="array" ref="X247">INDEX(GMW!$A$2:$NF$200,MATCH(1,(GMW!$NE$2:$NE$200=X$3)*(GMW!$ND$2:$ND$200=X$4)*(GMW!$C$2:$C$200=X$1),0),$F247-1966)</f>
        <v>254.75919999999999</v>
      </c>
      <c r="Y247" s="5" cm="1">
        <f t="array" ref="Y247">INDEX(GMW!$A$2:$NF$200,MATCH(1,(GMW!$NE$2:$NE$200=Y$3)*(GMW!$ND$2:$ND$200=Y$4)*(GMW!$C$2:$C$200=Y$1),0),$F247-1966)</f>
        <v>2482.6480000000001</v>
      </c>
      <c r="Z247" s="5" cm="1">
        <f t="array" ref="Z247">INDEX(GMW!$A$2:$NF$200,MATCH(1,(GMW!$NE$2:$NE$200=Z$3)*(GMW!$ND$2:$ND$200=Z$4)*(GMW!$C$2:$C$200=Z$1),0),$F247-1966)</f>
        <v>4979.01</v>
      </c>
      <c r="AA247" s="5" cm="1">
        <f t="array" ref="AA247">INDEX(GMW!$A$2:$NF$200,MATCH(1,(GMW!$NE$2:$NE$200=AA$3)*(GMW!$ND$2:$ND$200=AA$4)*(GMW!$C$2:$C$200=AA$1),0),$F247-1966)</f>
        <v>2077.3629999999998</v>
      </c>
      <c r="AB247" s="5" cm="1">
        <f t="array" ref="AB247">INDEX(GMW!$A$2:$NF$200,MATCH(1,(GMW!$NE$2:$NE$200=AB$3)*(GMW!$ND$2:$ND$200=AB$4)*(GMW!$C$2:$C$200=AB$1),0),$F247-1966)</f>
        <v>2852.3829999999998</v>
      </c>
      <c r="AC247" s="5" cm="1">
        <f t="array" ref="AC247">INDEX(GMW!$A$2:$NF$200,MATCH(1,(GMW!$NE$2:$NE$200=AC$3)*(GMW!$ND$2:$ND$200=AC$4)*(GMW!$C$2:$C$200=AC$1),0),$F247-1966)</f>
        <v>1803.421</v>
      </c>
      <c r="AD247" s="5" cm="1">
        <f t="array" ref="AD247">INDEX(GMW!$A$2:$NF$200,MATCH(1,(GMW!$NE$2:$NE$200=AD$3)*(GMW!$ND$2:$ND$200=AD$4)*(GMW!$C$2:$C$200=AD$1),0),$F247-1966)</f>
        <v>1218.021</v>
      </c>
      <c r="AE247" s="5" cm="1">
        <f t="array" ref="AE247">INDEX(GMW!$A$2:$NF$200,MATCH(1,(GMW!$NE$2:$NE$200=AE$3)*(GMW!$ND$2:$ND$200=AE$4)*(GMW!$C$2:$C$200=AE$1),0),$F247-1966)</f>
        <v>750.89729999999997</v>
      </c>
      <c r="AF247" s="5" cm="1">
        <f t="array" ref="AF247">INDEX(GMW!$A$2:$NF$200,MATCH(1,(GMW!$NE$2:$NE$200=AF$3)*(GMW!$ND$2:$ND$200=AF$4)*(GMW!$C$2:$C$200=AF$1),0),$F247-1966)</f>
        <v>3877.0329999999999</v>
      </c>
      <c r="AG247" s="5" cm="1">
        <f t="array" ref="AG247">INDEX(GMW!$A$2:$NF$200,MATCH(1,(GMW!$NE$2:$NE$200=AG$3)*(GMW!$ND$2:$ND$200=AG$4)*(GMW!$C$2:$C$200=AG$1),0),$F247-1966)</f>
        <v>3326.319</v>
      </c>
      <c r="AH247" s="5" cm="1">
        <f t="array" ref="AH247">INDEX(GMW!$A$2:$NF$200,MATCH(1,(GMW!$NE$2:$NE$200=AH$3)*(GMW!$ND$2:$ND$200=AH$4)*(GMW!$C$2:$C$200=AH$1),0),$F247-1966)</f>
        <v>1788.452</v>
      </c>
      <c r="AI247" s="5" cm="1">
        <f t="array" ref="AI247">INDEX(GMW!$A$2:$NF$200,MATCH(1,(GMW!$NE$2:$NE$200=AI$3)*(GMW!$ND$2:$ND$200=AI$4)*(GMW!$C$2:$C$200=AI$1),0),$F247-1966)</f>
        <v>3266.489</v>
      </c>
      <c r="AJ247" s="5" cm="1">
        <f t="array" ref="AJ247">INDEX(GMW!$A$2:$NF$200,MATCH(1,(GMW!$NE$2:$NE$200=AJ$3)*(GMW!$ND$2:$ND$200=AJ$4)*(GMW!$C$2:$C$200=AJ$1),0),$F247-1966)</f>
        <v>5613.7929999999997</v>
      </c>
      <c r="AK247" s="5" cm="1">
        <f t="array" ref="AK247">INDEX(GMW!$A$2:$NF$200,MATCH(1,(GMW!$NE$2:$NE$200=AK$3)*(GMW!$ND$2:$ND$200=AK$4)*(GMW!$C$2:$C$200=AK$1),0),$F247-1966)</f>
        <v>1233.9469999999999</v>
      </c>
      <c r="AL247" s="5" cm="1">
        <f t="array" ref="AL247">INDEX(GMW!$A$2:$NF$200,MATCH(1,(GMW!$NE$2:$NE$200=AL$3)*(GMW!$ND$2:$ND$200=AL$4)*(GMW!$C$2:$C$200=AL$1),0),$F247-1966)</f>
        <v>1106.049</v>
      </c>
      <c r="AM247" s="5" cm="1">
        <f t="array" ref="AM247">INDEX(GMW!$A$2:$NF$200,MATCH(1,(GMW!$NE$2:$NE$200=AM$3)*(GMW!$ND$2:$ND$200=AM$4)*(GMW!$C$2:$C$200=AM$1),0),$F247-1966)</f>
        <v>36332.17</v>
      </c>
      <c r="AN247" s="5" cm="1">
        <f t="array" ref="AN247">INDEX(GMW!$A$2:$NF$200,MATCH(1,(GMW!$NE$2:$NE$200=AN$3)*(GMW!$ND$2:$ND$200=AN$4)*(GMW!$C$2:$C$200=AN$1),0),$F247-1966)</f>
        <v>6431.7089999999998</v>
      </c>
      <c r="AO247" s="5" cm="1">
        <f t="array" ref="AO247">INDEX(GMW!$A$2:$NF$200,MATCH(1,(GMW!$NE$2:$NE$200=AO$3)*(GMW!$ND$2:$ND$200=AO$4)*(GMW!$C$2:$C$200=AO$1),0),$F247-1966)</f>
        <v>787504.7</v>
      </c>
      <c r="AP247" s="5" cm="1">
        <f t="array" ref="AP247">INDEX(GMW!$A$2:$NF$200,MATCH(1,(GMW!$NE$2:$NE$200=AP$3)*(GMW!$ND$2:$ND$200=AP$4)*(GMW!$C$2:$C$200=AP$1),0),$F247-1966)</f>
        <v>6977.3310000000001</v>
      </c>
      <c r="AQ247" s="5" cm="1">
        <f t="array" ref="AQ247">INDEX(GMW!$A$2:$NF$200,MATCH(1,(GMW!$NE$2:$NE$200=AQ$3)*(GMW!$ND$2:$ND$200=AQ$4)*(GMW!$C$2:$C$200=AQ$1),0),$F247-1966)</f>
        <v>142571.4</v>
      </c>
      <c r="AR247" s="5" cm="1">
        <f t="array" ref="AR247">INDEX(GMW!$A$2:$NF$200,MATCH(1,(GMW!$NE$2:$NE$200=AR$3)*(GMW!$ND$2:$ND$200=AR$4)*(GMW!$C$2:$C$200=AR$1),0),$F247-1966)</f>
        <v>993.43110000000001</v>
      </c>
      <c r="AS247" s="5" cm="1">
        <f t="array" ref="AS247">INDEX(GMW!$A$2:$NF$200,MATCH(1,(GMW!$NE$2:$NE$200=AS$3)*(GMW!$ND$2:$ND$200=AS$4)*(GMW!$C$2:$C$200=AS$1),0),$F247-1966)</f>
        <v>717.46</v>
      </c>
      <c r="AT247" s="5" cm="1">
        <f t="array" ref="AT247">INDEX(GMW!$A$2:$NF$200,MATCH(1,(GMW!$NE$2:$NE$200=AT$3)*(GMW!$ND$2:$ND$200=AT$4)*(GMW!$C$2:$C$200=AT$1),0),$F247-1966)</f>
        <v>508.30630000000002</v>
      </c>
      <c r="AU247" s="5" cm="1">
        <f t="array" ref="AU247">INDEX(GMW!$A$2:$NF$200,MATCH(1,(GMW!$NE$2:$NE$200=AU$3)*(GMW!$ND$2:$ND$200=AU$4)*(GMW!$C$2:$C$200=AU$1),0),$F247-1966)</f>
        <v>712887.6</v>
      </c>
      <c r="AV247" s="5" cm="1">
        <f t="array" ref="AV247">INDEX(GMW!$A$2:$NF$200,MATCH(1,(GMW!$NE$2:$NE$200=AV$3)*(GMW!$ND$2:$ND$200=AV$4)*(GMW!$C$2:$C$200=AV$1),0),$F247-1966)</f>
        <v>31300.51</v>
      </c>
      <c r="AW247" s="5" cm="1">
        <f t="array" ref="AW247">INDEX(GMW!$A$2:$NF$200,MATCH(1,(GMW!$NE$2:$NE$200=AW$3)*(GMW!$ND$2:$ND$200=AW$4)*(GMW!$C$2:$C$200=AW$1),0),$F247-1966)</f>
        <v>578.90869999999995</v>
      </c>
      <c r="AX247" s="5" cm="1">
        <f t="array" ref="AX247">INDEX(GMW!$A$2:$NF$200,MATCH(1,(GMW!$NE$2:$NE$200=AX$3)*(GMW!$ND$2:$ND$200=AX$4)*(GMW!$C$2:$C$200=AX$1),0),$F247-1966)</f>
        <v>7707.4229999999998</v>
      </c>
      <c r="AY247" s="5" cm="1">
        <f t="array" ref="AY247">INDEX(GMW!$A$2:$NF$200,MATCH(1,(GMW!$NE$2:$NE$200=AY$3)*(GMW!$ND$2:$ND$200=AY$4)*(GMW!$C$2:$C$200=AY$1),0),$F247-1966)</f>
        <v>33634.660000000003</v>
      </c>
      <c r="AZ247" s="5" cm="1">
        <f t="array" ref="AZ247">INDEX(GMW!$A$2:$NF$200,MATCH(1,(GMW!$NE$2:$NE$200=AZ$3)*(GMW!$ND$2:$ND$200=AZ$4)*(GMW!$C$2:$C$200=AZ$1),0),$F247-1966)</f>
        <v>14002.16</v>
      </c>
      <c r="BA247" s="5" cm="1">
        <f t="array" ref="BA247">INDEX(GMW!$A$2:$NF$200,MATCH(1,(GMW!$NE$2:$NE$200=BA$3)*(GMW!$ND$2:$ND$200=BA$4)*(GMW!$C$2:$C$200=BA$1),0),$F247-1966)</f>
        <v>5.1729690000000002</v>
      </c>
      <c r="BB247" s="5" cm="1">
        <f t="array" ref="BB247">INDEX(GMW!$A$2:$NF$200,MATCH(1,(GMW!$NE$2:$NE$200=BB$3)*(GMW!$ND$2:$ND$200=BB$4)*(GMW!$C$2:$C$200=BB$1),0),$F247-1966)</f>
        <v>15310.88</v>
      </c>
      <c r="BC247" s="5" cm="1">
        <f t="array" ref="BC247">INDEX(GMW!$A$2:$NF$200,MATCH(1,(GMW!$NE$2:$NE$200=BC$3)*(GMW!$ND$2:$ND$200=BC$4)*(GMW!$C$2:$C$200=BC$1),0),$F247-1966)</f>
        <v>0.698376</v>
      </c>
      <c r="BD247" s="5" cm="1">
        <f t="array" ref="BD247">INDEX(GMW!$A$2:$NF$200,MATCH(1,(GMW!$NE$2:$NE$200=BD$3)*(GMW!$ND$2:$ND$200=BD$4)*(GMW!$C$2:$C$200=BD$1),0),$F247-1966)</f>
        <v>8926.3580000000002</v>
      </c>
      <c r="BE247" s="5" cm="1">
        <f t="array" ref="BE247">INDEX(GMW!$A$2:$NF$200,MATCH(1,(GMW!$NE$2:$NE$200=BE$3)*(GMW!$ND$2:$ND$200=BE$4)*(GMW!$C$2:$C$200=BE$1),0),$F247-1966)</f>
        <v>22.34937</v>
      </c>
      <c r="BF247" s="5" cm="1">
        <f t="array" ref="BF247">INDEX(GMW!$A$2:$NF$200,MATCH(1,(GMW!$NE$2:$NE$200=BF$3)*(GMW!$ND$2:$ND$200=BF$4)*(GMW!$C$2:$C$200=BF$1),0),$F247-1966)</f>
        <v>33.312530000000002</v>
      </c>
      <c r="BG247" s="5" cm="1">
        <f t="array" ref="BG247">INDEX(GMW!$A$2:$NF$200,MATCH(1,(GMW!$NE$2:$NE$200=BG$3)*(GMW!$ND$2:$ND$200=BG$4)*(GMW!$C$2:$C$200=BG$1),0),$F247-1966)</f>
        <v>29.327919999999999</v>
      </c>
      <c r="BH247" s="5" cm="1">
        <f t="array" ref="BH247">INDEX(GMW!$A$2:$NF$200,MATCH(1,(GMW!$NE$2:$NE$200=BH$3)*(GMW!$ND$2:$ND$200=BH$4)*(GMW!$C$2:$C$200=BH$1),0),$F247-1966)</f>
        <v>15.85408</v>
      </c>
      <c r="BI247" s="5" cm="1">
        <f t="array" ref="BI247">INDEX(GMW!$A$2:$NF$200,MATCH(1,(GMW!$NE$2:$NE$200=BI$3)*(GMW!$ND$2:$ND$200=BI$4)*(GMW!$C$2:$C$200=BI$1),0),$F247-1966)</f>
        <v>3.9594330000000002</v>
      </c>
      <c r="BJ247" s="5" cm="1">
        <f t="array" ref="BJ247">INDEX(GMW!$A$2:$NF$200,MATCH(1,(GMW!$NE$2:$NE$200=BJ$3)*(GMW!$ND$2:$ND$200=BJ$4)*(GMW!$C$2:$C$200=BJ$1),0),$F247-1966)</f>
        <v>5.9969270000000003</v>
      </c>
      <c r="BK247" s="5" cm="1">
        <f t="array" ref="BK247">INDEX(GMW!$A$2:$NF$200,MATCH(1,(GMW!$NE$2:$NE$200=BK$3)*(GMW!$ND$2:$ND$200=BK$4)*(GMW!$C$2:$C$200=BK$1),0),$F247-1966)</f>
        <v>3.5476220000000001</v>
      </c>
      <c r="BL247" s="5" cm="1">
        <f t="array" ref="BL247">INDEX(GMW!$A$2:$NF$200,MATCH(1,(GMW!$NE$2:$NE$200=BL$3)*(GMW!$ND$2:$ND$200=BL$4)*(GMW!$C$2:$C$200=BL$1),0),$F247-1966)</f>
        <v>1.817464</v>
      </c>
      <c r="BM247" s="5" cm="1">
        <f t="array" ref="BM247">INDEX(GMW!$A$2:$NF$200,MATCH(1,(GMW!$NE$2:$NE$200=BM$3)*(GMW!$ND$2:$ND$200=BM$4)*(GMW!$C$2:$C$200=BM$1),0),$F247-1966)</f>
        <v>1.4966440000000001</v>
      </c>
      <c r="BN247" s="5" cm="1">
        <f t="array" ref="BN247">INDEX(GMW!$A$2:$NF$200,MATCH(1,(GMW!$NE$2:$NE$200=BN$3)*(GMW!$ND$2:$ND$200=BN$4)*(GMW!$C$2:$C$200=BN$1),0),$F247-1966)</f>
        <v>2.8623910000000001</v>
      </c>
      <c r="BO247" s="5" cm="1">
        <f t="array" ref="BO247">INDEX(GMW!$A$2:$NF$200,MATCH(1,(GMW!$NE$2:$NE$200=BO$3)*(GMW!$ND$2:$ND$200=BO$4)*(GMW!$C$2:$C$200=BO$1),0),$F247-1966)</f>
        <v>1.9924820000000001</v>
      </c>
      <c r="BP247" s="5" cm="1">
        <f t="array" ref="BP247">INDEX(GMW!$A$2:$NF$200,MATCH(1,(GMW!$NE$2:$NE$200=BP$3)*(GMW!$ND$2:$ND$200=BP$4)*(GMW!$C$2:$C$200=BP$1),0),$F247-1966)</f>
        <v>3786039</v>
      </c>
      <c r="BQ247" s="5" cm="1">
        <f t="array" ref="BQ247">INDEX(GMW!$A$2:$NF$200,MATCH(1,(GMW!$NE$2:$NE$200=BQ$3)*(GMW!$ND$2:$ND$200=BQ$4)*(GMW!$C$2:$C$200=BQ$1),0),$F247-1966)</f>
        <v>62447.89</v>
      </c>
      <c r="BR247" s="5" cm="1">
        <f t="array" ref="BR247">INDEX(GMW!$A$2:$NF$200,MATCH(1,(GMW!$NE$2:$NE$200=BR$3)*(GMW!$ND$2:$ND$200=BR$4)*(GMW!$C$2:$C$200=BR$1),0),$F247-1966)</f>
        <v>1494192</v>
      </c>
      <c r="BS247" s="5" cm="1">
        <f t="array" ref="BS247">INDEX(GMW!$A$2:$NF$200,MATCH(1,(GMW!$NE$2:$NE$200=BS$3)*(GMW!$ND$2:$ND$200=BS$4)*(GMW!$C$2:$C$200=BS$1),0),$F247-1966)</f>
        <v>4092865</v>
      </c>
      <c r="BT247" s="5" cm="1">
        <f t="array" ref="BT247">INDEX(GMW!$A$2:$NF$200,MATCH(1,(GMW!$NE$2:$NE$200=BT$3)*(GMW!$ND$2:$ND$200=BT$4)*(GMW!$C$2:$C$200=BT$1),0),$F247-1966)</f>
        <v>2173303</v>
      </c>
      <c r="BU247" s="5" cm="1">
        <f t="array" ref="BU247">INDEX(GMW!$A$2:$NF$200,MATCH(1,(GMW!$NE$2:$NE$200=BU$3)*(GMW!$ND$2:$ND$200=BU$4)*(GMW!$C$2:$C$200=BU$1),0),$F247-1966)</f>
        <v>1063.6030000000001</v>
      </c>
      <c r="BV247" s="5" cm="1">
        <f t="array" ref="BV247">INDEX(GMW!$A$2:$NF$200,MATCH(1,(GMW!$NE$2:$NE$200=BV$3)*(GMW!$ND$2:$ND$200=BV$4)*(GMW!$C$2:$C$200=BV$1),0),$F247-1966)</f>
        <v>3545843</v>
      </c>
      <c r="BW247" s="5" cm="1">
        <f t="array" ref="BW247">INDEX(GMW!$A$2:$NF$200,MATCH(1,(GMW!$NE$2:$NE$200=BW$3)*(GMW!$ND$2:$ND$200=BW$4)*(GMW!$C$2:$C$200=BW$1),0),$F247-1966)</f>
        <v>215.1995</v>
      </c>
      <c r="BX247" s="5" cm="1">
        <f t="array" ref="BX247">INDEX(GMW!$A$2:$NF$200,MATCH(1,(GMW!$NE$2:$NE$200=BX$3)*(GMW!$ND$2:$ND$200=BX$4)*(GMW!$C$2:$C$200=BX$1),0),$F247-1966)</f>
        <v>1676116</v>
      </c>
      <c r="BY247" s="5" cm="1">
        <f t="array" ref="BY247">INDEX(GMW!$A$2:$NF$200,MATCH(1,(GMW!$NE$2:$NE$200=BY$3)*(GMW!$ND$2:$ND$200=BY$4)*(GMW!$C$2:$C$200=BY$1),0),$F247-1966)</f>
        <v>3745.1950000000002</v>
      </c>
      <c r="BZ247" s="5" cm="1">
        <f t="array" ref="BZ247">INDEX(GMW!$A$2:$NF$200,MATCH(1,(GMW!$NE$2:$NE$200=BZ$3)*(GMW!$ND$2:$ND$200=BZ$4)*(GMW!$C$2:$C$200=BZ$1),0),$F247-1966)</f>
        <v>5070.4440000000004</v>
      </c>
      <c r="CA247" s="5" cm="1">
        <f t="array" ref="CA247">INDEX(GMW!$A$2:$NF$200,MATCH(1,(GMW!$NE$2:$NE$200=CA$3)*(GMW!$ND$2:$ND$200=CA$4)*(GMW!$C$2:$C$200=CA$1),0),$F247-1966)</f>
        <v>3944.0839999999998</v>
      </c>
      <c r="CB247" s="5" cm="1">
        <f t="array" ref="CB247">INDEX(GMW!$A$2:$NF$200,MATCH(1,(GMW!$NE$2:$NE$200=CB$3)*(GMW!$ND$2:$ND$200=CB$4)*(GMW!$C$2:$C$200=CB$1),0),$F247-1966)</f>
        <v>2115.8629999999998</v>
      </c>
      <c r="CC247" s="5" cm="1">
        <f t="array" ref="CC247">INDEX(GMW!$A$2:$NF$200,MATCH(1,(GMW!$NE$2:$NE$200=CC$3)*(GMW!$ND$2:$ND$200=CC$4)*(GMW!$C$2:$C$200=CC$1),0),$F247-1966)</f>
        <v>685.67430000000002</v>
      </c>
      <c r="CD247" s="5" cm="1">
        <f t="array" ref="CD247">INDEX(GMW!$A$2:$NF$200,MATCH(1,(GMW!$NE$2:$NE$200=CD$3)*(GMW!$ND$2:$ND$200=CD$4)*(GMW!$C$2:$C$200=CD$1),0),$F247-1966)</f>
        <v>883.90719999999999</v>
      </c>
      <c r="CE247" s="5" cm="1">
        <f t="array" ref="CE247">INDEX(GMW!$A$2:$NF$200,MATCH(1,(GMW!$NE$2:$NE$200=CE$3)*(GMW!$ND$2:$ND$200=CE$4)*(GMW!$C$2:$C$200=CE$1),0),$F247-1966)</f>
        <v>710.42679999999996</v>
      </c>
      <c r="CF247" s="5" cm="1">
        <f t="array" ref="CF247">INDEX(GMW!$A$2:$NF$200,MATCH(1,(GMW!$NE$2:$NE$200=CF$3)*(GMW!$ND$2:$ND$200=CF$4)*(GMW!$C$2:$C$200=CF$1),0),$F247-1966)</f>
        <v>325.8476</v>
      </c>
      <c r="CG247" s="5" cm="1">
        <f t="array" ref="CG247">INDEX(GMW!$A$2:$NF$200,MATCH(1,(GMW!$NE$2:$NE$200=CG$3)*(GMW!$ND$2:$ND$200=CG$4)*(GMW!$C$2:$C$200=CG$1),0),$F247-1966)</f>
        <v>182.25319999999999</v>
      </c>
      <c r="CH247" s="5" cm="1">
        <f t="array" ref="CH247">INDEX(GMW!$A$2:$NF$200,MATCH(1,(GMW!$NE$2:$NE$200=CH$3)*(GMW!$ND$2:$ND$200=CH$4)*(GMW!$C$2:$C$200=CH$1),0),$F247-1966)</f>
        <v>476.77670000000001</v>
      </c>
      <c r="CI247" s="5" cm="1">
        <f t="array" ref="CI247">INDEX(GMW!$A$2:$NF$200,MATCH(1,(GMW!$NE$2:$NE$200=CI$3)*(GMW!$ND$2:$ND$200=CI$4)*(GMW!$C$2:$C$200=CI$1),0),$F247-1966)</f>
        <v>311.41370000000001</v>
      </c>
      <c r="CJ247" s="5" cm="1">
        <f t="array" ref="CJ247">INDEX(GMW!$A$2:$NF$200,MATCH(1,(GMW!$NE$2:$NE$200=CJ$3)*(GMW!$ND$2:$ND$200=CJ$4)*(GMW!$C$2:$C$200=CJ$1),0),$F247-1966)</f>
        <v>1002546</v>
      </c>
      <c r="CK247" s="5" cm="1">
        <f t="array" ref="CK247">INDEX(GMW!$A$2:$NF$200,MATCH(1,(GMW!$NE$2:$NE$200=CK$3)*(GMW!$ND$2:$ND$200=CK$4)*(GMW!$C$2:$C$200=CK$1),0),$F247-1966)</f>
        <v>10349.31</v>
      </c>
      <c r="CL247" s="5" cm="1">
        <f t="array" ref="CL247">INDEX(GMW!$A$2:$NF$200,MATCH(1,(GMW!$NE$2:$NE$200=CL$3)*(GMW!$ND$2:$ND$200=CL$4)*(GMW!$C$2:$C$200=CL$1),0),$F247-1966)</f>
        <v>175185.1</v>
      </c>
      <c r="CM247" s="5" cm="1">
        <f t="array" ref="CM247">INDEX(GMW!$A$2:$NF$200,MATCH(1,(GMW!$NE$2:$NE$200=CM$3)*(GMW!$ND$2:$ND$200=CM$4)*(GMW!$C$2:$C$200=CM$1),0),$F247-1966)</f>
        <v>1058687</v>
      </c>
      <c r="CN247" s="5" cm="1">
        <f t="array" ref="CN247">INDEX(GMW!$A$2:$NF$200,MATCH(1,(GMW!$NE$2:$NE$200=CN$3)*(GMW!$ND$2:$ND$200=CN$4)*(GMW!$C$2:$C$200=CN$1),0),$F247-1966)</f>
        <v>1005376</v>
      </c>
      <c r="CO247" s="5" cm="1">
        <f t="array" ref="CO247">INDEX(GMW!$A$2:$NF$200,MATCH(1,(GMW!$NE$2:$NE$200=CO$3)*(GMW!$ND$2:$ND$200=CO$4)*(GMW!$C$2:$C$200=CO$1),0),$F247-1966)</f>
        <v>1017.136</v>
      </c>
      <c r="CP247" s="5" cm="1">
        <f t="array" ref="CP247">INDEX(GMW!$A$2:$NF$200,MATCH(1,(GMW!$NE$2:$NE$200=CP$3)*(GMW!$ND$2:$ND$200=CP$4)*(GMW!$C$2:$C$200=CP$1),0),$F247-1966)</f>
        <v>2200890</v>
      </c>
      <c r="CQ247" s="5" cm="1">
        <f t="array" ref="CQ247">INDEX(GMW!$A$2:$NF$200,MATCH(1,(GMW!$NE$2:$NE$200=CQ$3)*(GMW!$ND$2:$ND$200=CQ$4)*(GMW!$C$2:$C$200=CQ$1),0),$F247-1966)</f>
        <v>252.83760000000001</v>
      </c>
      <c r="CR247" s="5" cm="1">
        <f t="array" ref="CR247">INDEX(GMW!$A$2:$NF$200,MATCH(1,(GMW!$NE$2:$NE$200=CR$3)*(GMW!$ND$2:$ND$200=CR$4)*(GMW!$C$2:$C$200=CR$1),0),$F247-1966)</f>
        <v>884490.1</v>
      </c>
      <c r="CS247" s="5" cm="1">
        <f t="array" ref="CS247">INDEX(GMW!$A$2:$NF$200,MATCH(1,(GMW!$NE$2:$NE$200=CS$3)*(GMW!$ND$2:$ND$200=CS$4)*(GMW!$C$2:$C$200=CS$1),0),$F247-1966)</f>
        <v>1470.44</v>
      </c>
      <c r="CT247" s="5" cm="1">
        <f t="array" ref="CT247">INDEX(GMW!$A$2:$NF$200,MATCH(1,(GMW!$NE$2:$NE$200=CT$3)*(GMW!$ND$2:$ND$200=CT$4)*(GMW!$C$2:$C$200=CT$1),0),$F247-1966)</f>
        <v>950.34720000000004</v>
      </c>
      <c r="CU247" s="5" cm="1">
        <f t="array" ref="CU247">INDEX(GMW!$A$2:$NF$200,MATCH(1,(GMW!$NE$2:$NE$200=CU$3)*(GMW!$ND$2:$ND$200=CU$4)*(GMW!$C$2:$C$200=CU$1),0),$F247-1966)</f>
        <v>669.22439999999995</v>
      </c>
      <c r="CV247" s="5" cm="1">
        <f t="array" ref="CV247">INDEX(GMW!$A$2:$NF$200,MATCH(1,(GMW!$NE$2:$NE$200=CV$3)*(GMW!$ND$2:$ND$200=CV$4)*(GMW!$C$2:$C$200=CV$1),0),$F247-1966)</f>
        <v>538.89359999999999</v>
      </c>
      <c r="CW247" s="5" cm="1">
        <f t="array" ref="CW247">INDEX(GMW!$A$2:$NF$200,MATCH(1,(GMW!$NE$2:$NE$200=CW$3)*(GMW!$ND$2:$ND$200=CW$4)*(GMW!$C$2:$C$200=CW$1),0),$F247-1966)</f>
        <v>381.06060000000002</v>
      </c>
      <c r="CX247" s="5" cm="1">
        <f t="array" ref="CX247">INDEX(GMW!$A$2:$NF$200,MATCH(1,(GMW!$NE$2:$NE$200=CX$3)*(GMW!$ND$2:$ND$200=CX$4)*(GMW!$C$2:$C$200=CX$1),0),$F247-1966)</f>
        <v>209.45949999999999</v>
      </c>
      <c r="CY247" s="5" cm="1">
        <f t="array" ref="CY247">INDEX(GMW!$A$2:$NF$200,MATCH(1,(GMW!$NE$2:$NE$200=CY$3)*(GMW!$ND$2:$ND$200=CY$4)*(GMW!$C$2:$C$200=CY$1),0),$F247-1966)</f>
        <v>165.38820000000001</v>
      </c>
      <c r="CZ247" s="5" cm="1">
        <f t="array" ref="CZ247">INDEX(GMW!$A$2:$NF$200,MATCH(1,(GMW!$NE$2:$NE$200=CZ$3)*(GMW!$ND$2:$ND$200=CZ$4)*(GMW!$C$2:$C$200=CZ$1),0),$F247-1966)</f>
        <v>88.047939999999997</v>
      </c>
      <c r="DA247" s="5" cm="1">
        <f t="array" ref="DA247">INDEX(GMW!$A$2:$NF$200,MATCH(1,(GMW!$NE$2:$NE$200=DA$3)*(GMW!$ND$2:$ND$200=DA$4)*(GMW!$C$2:$C$200=DA$1),0),$F247-1966)</f>
        <v>212.87209999999999</v>
      </c>
      <c r="DB247" s="5" cm="1">
        <f t="array" ref="DB247">INDEX(GMW!$A$2:$NF$200,MATCH(1,(GMW!$NE$2:$NE$200=DB$3)*(GMW!$ND$2:$ND$200=DB$4)*(GMW!$C$2:$C$200=DB$1),0),$F247-1966)</f>
        <v>82.046419999999998</v>
      </c>
      <c r="DC247" s="5" cm="1">
        <f t="array" ref="DC247">INDEX(GMW!$A$2:$NF$200,MATCH(1,(GMW!$NE$2:$NE$200=DC$3)*(GMW!$ND$2:$ND$200=DC$4)*(GMW!$C$2:$C$200=DC$1),0),$F247-1966)</f>
        <v>96.55753</v>
      </c>
    </row>
    <row r="248" spans="1:107" x14ac:dyDescent="0.25">
      <c r="B248" s="5">
        <f t="shared" si="77"/>
        <v>2033</v>
      </c>
      <c r="C248" s="5">
        <f t="shared" si="77"/>
        <v>2033</v>
      </c>
      <c r="F248" s="5">
        <f t="shared" si="79"/>
        <v>2214</v>
      </c>
      <c r="G248" s="5" cm="1">
        <f t="array" ref="G248">INDEX(GMW!$A$2:$NF$200,MATCH(1,(GMW!$NE$2:$NE$200=G$3)*(GMW!$ND$2:$ND$200=G$4)*(GMW!$C$2:$C$200=G$1),0),$F248-1966)</f>
        <v>790488.4</v>
      </c>
      <c r="H248" s="5" cm="1">
        <f t="array" ref="H248">INDEX(GMW!$A$2:$NF$200,MATCH(1,(GMW!$NE$2:$NE$200=H$3)*(GMW!$ND$2:$ND$200=H$4)*(GMW!$C$2:$C$200=H$1),0),$F248-1966)</f>
        <v>463597.6</v>
      </c>
      <c r="I248" s="5" cm="1">
        <f t="array" ref="I248">INDEX(GMW!$A$2:$NF$200,MATCH(1,(GMW!$NE$2:$NE$200=I$3)*(GMW!$ND$2:$ND$200=I$4)*(GMW!$C$2:$C$200=I$1),0),$F248-1966)</f>
        <v>157968.70000000001</v>
      </c>
      <c r="J248" s="5" cm="1">
        <f t="array" ref="J248">INDEX(GMW!$A$2:$NF$200,MATCH(1,(GMW!$NE$2:$NE$200=J$3)*(GMW!$ND$2:$ND$200=J$4)*(GMW!$C$2:$C$200=J$1),0),$F248-1966)</f>
        <v>169119.1</v>
      </c>
      <c r="K248" s="5" cm="1">
        <f t="array" ref="K248">INDEX(GMW!$A$2:$NF$200,MATCH(1,(GMW!$NE$2:$NE$200=K$3)*(GMW!$ND$2:$ND$200=K$4)*(GMW!$C$2:$C$200=K$1),0),$F248-1966)</f>
        <v>247384.8</v>
      </c>
      <c r="L248" s="5" cm="1">
        <f t="array" ref="L248">INDEX(GMW!$A$2:$NF$200,MATCH(1,(GMW!$NE$2:$NE$200=L$3)*(GMW!$ND$2:$ND$200=L$4)*(GMW!$C$2:$C$200=L$1),0),$F248-1966)</f>
        <v>265905.2</v>
      </c>
      <c r="M248" s="5" cm="1">
        <f t="array" ref="M248">INDEX(GMW!$A$2:$NF$200,MATCH(1,(GMW!$NE$2:$NE$200=M$3)*(GMW!$ND$2:$ND$200=M$4)*(GMW!$C$2:$C$200=M$1),0),$F248-1966)</f>
        <v>88443.01</v>
      </c>
      <c r="N248" s="5" cm="1">
        <f t="array" ref="N248">INDEX(GMW!$A$2:$NF$200,MATCH(1,(GMW!$NE$2:$NE$200=N$3)*(GMW!$ND$2:$ND$200=N$4)*(GMW!$C$2:$C$200=N$1),0),$F248-1966)</f>
        <v>27644.51</v>
      </c>
      <c r="O248" s="5" cm="1">
        <f t="array" ref="O248">INDEX(GMW!$A$2:$NF$200,MATCH(1,(GMW!$NE$2:$NE$200=O$3)*(GMW!$ND$2:$ND$200=O$4)*(GMW!$C$2:$C$200=O$1),0),$F248-1966)</f>
        <v>164.72730000000001</v>
      </c>
      <c r="P248" s="5" cm="1">
        <f t="array" ref="P248">INDEX(GMW!$A$2:$NF$200,MATCH(1,(GMW!$NE$2:$NE$200=P$3)*(GMW!$ND$2:$ND$200=P$4)*(GMW!$C$2:$C$200=P$1),0),$F248-1966)</f>
        <v>2.5</v>
      </c>
      <c r="Q248" s="5" cm="1">
        <f t="array" ref="Q248">INDEX(GMW!$A$2:$NF$200,MATCH(1,(GMW!$NE$2:$NE$200=Q$3)*(GMW!$ND$2:$ND$200=Q$4)*(GMW!$C$2:$C$200=Q$1),0),$F248-1966)</f>
        <v>3.5</v>
      </c>
      <c r="R248" s="5" cm="1">
        <f t="array" ref="R248">INDEX(GMW!$A$2:$NF$200,MATCH(1,(GMW!$NE$2:$NE$200=R$3)*(GMW!$ND$2:$ND$200=R$4)*(GMW!$C$2:$C$200=R$1),0),$F248-1966)</f>
        <v>164.72730000000001</v>
      </c>
      <c r="S248" s="5" cm="1">
        <f t="array" ref="S248">INDEX(GMW!$A$2:$NF$200,MATCH(1,(GMW!$NE$2:$NE$200=S$3)*(GMW!$ND$2:$ND$200=S$4)*(GMW!$C$2:$C$200=S$1),0),$F248-1966)</f>
        <v>39482.01</v>
      </c>
      <c r="T248" s="5" cm="1">
        <f t="array" ref="T248">INDEX(GMW!$A$2:$NF$200,MATCH(1,(GMW!$NE$2:$NE$200=T$3)*(GMW!$ND$2:$ND$200=T$4)*(GMW!$C$2:$C$200=T$1),0),$F248-1966)</f>
        <v>355.86849999999998</v>
      </c>
      <c r="U248" s="5" cm="1">
        <f t="array" ref="U248">INDEX(GMW!$A$2:$NF$200,MATCH(1,(GMW!$NE$2:$NE$200=U$3)*(GMW!$ND$2:$ND$200=U$4)*(GMW!$C$2:$C$200=U$1),0),$F248-1966)</f>
        <v>37.283619999999999</v>
      </c>
      <c r="V248" s="5" cm="1">
        <f t="array" ref="V248">INDEX(GMW!$A$2:$NF$200,MATCH(1,(GMW!$NE$2:$NE$200=V$3)*(GMW!$ND$2:$ND$200=V$4)*(GMW!$C$2:$C$200=V$1),0),$F248-1966)</f>
        <v>2245.2379999999998</v>
      </c>
      <c r="W248" s="5" cm="1">
        <f t="array" ref="W248">INDEX(GMW!$A$2:$NF$200,MATCH(1,(GMW!$NE$2:$NE$200=W$3)*(GMW!$ND$2:$ND$200=W$4)*(GMW!$C$2:$C$200=W$1),0),$F248-1966)</f>
        <v>133.983</v>
      </c>
      <c r="X248" s="5" cm="1">
        <f t="array" ref="X248">INDEX(GMW!$A$2:$NF$200,MATCH(1,(GMW!$NE$2:$NE$200=X$3)*(GMW!$ND$2:$ND$200=X$4)*(GMW!$C$2:$C$200=X$1),0),$F248-1966)</f>
        <v>254.85599999999999</v>
      </c>
      <c r="Y248" s="5" cm="1">
        <f t="array" ref="Y248">INDEX(GMW!$A$2:$NF$200,MATCH(1,(GMW!$NE$2:$NE$200=Y$3)*(GMW!$ND$2:$ND$200=Y$4)*(GMW!$C$2:$C$200=Y$1),0),$F248-1966)</f>
        <v>2489.9740000000002</v>
      </c>
      <c r="Z248" s="5" cm="1">
        <f t="array" ref="Z248">INDEX(GMW!$A$2:$NF$200,MATCH(1,(GMW!$NE$2:$NE$200=Z$3)*(GMW!$ND$2:$ND$200=Z$4)*(GMW!$C$2:$C$200=Z$1),0),$F248-1966)</f>
        <v>4987.4470000000001</v>
      </c>
      <c r="AA248" s="5" cm="1">
        <f t="array" ref="AA248">INDEX(GMW!$A$2:$NF$200,MATCH(1,(GMW!$NE$2:$NE$200=AA$3)*(GMW!$ND$2:$ND$200=AA$4)*(GMW!$C$2:$C$200=AA$1),0),$F248-1966)</f>
        <v>2081.9029999999998</v>
      </c>
      <c r="AB248" s="5" cm="1">
        <f t="array" ref="AB248">INDEX(GMW!$A$2:$NF$200,MATCH(1,(GMW!$NE$2:$NE$200=AB$3)*(GMW!$ND$2:$ND$200=AB$4)*(GMW!$C$2:$C$200=AB$1),0),$F248-1966)</f>
        <v>2857.3969999999999</v>
      </c>
      <c r="AC248" s="5" cm="1">
        <f t="array" ref="AC248">INDEX(GMW!$A$2:$NF$200,MATCH(1,(GMW!$NE$2:$NE$200=AC$3)*(GMW!$ND$2:$ND$200=AC$4)*(GMW!$C$2:$C$200=AC$1),0),$F248-1966)</f>
        <v>1807.9849999999999</v>
      </c>
      <c r="AD248" s="5" cm="1">
        <f t="array" ref="AD248">INDEX(GMW!$A$2:$NF$200,MATCH(1,(GMW!$NE$2:$NE$200=AD$3)*(GMW!$ND$2:$ND$200=AD$4)*(GMW!$C$2:$C$200=AD$1),0),$F248-1966)</f>
        <v>1219.268</v>
      </c>
      <c r="AE248" s="5" cm="1">
        <f t="array" ref="AE248">INDEX(GMW!$A$2:$NF$200,MATCH(1,(GMW!$NE$2:$NE$200=AE$3)*(GMW!$ND$2:$ND$200=AE$4)*(GMW!$C$2:$C$200=AE$1),0),$F248-1966)</f>
        <v>752.22069999999997</v>
      </c>
      <c r="AF248" s="5" cm="1">
        <f t="array" ref="AF248">INDEX(GMW!$A$2:$NF$200,MATCH(1,(GMW!$NE$2:$NE$200=AF$3)*(GMW!$ND$2:$ND$200=AF$4)*(GMW!$C$2:$C$200=AF$1),0),$F248-1966)</f>
        <v>3891.1010000000001</v>
      </c>
      <c r="AG248" s="5" cm="1">
        <f t="array" ref="AG248">INDEX(GMW!$A$2:$NF$200,MATCH(1,(GMW!$NE$2:$NE$200=AG$3)*(GMW!$ND$2:$ND$200=AG$4)*(GMW!$C$2:$C$200=AG$1),0),$F248-1966)</f>
        <v>3337.498</v>
      </c>
      <c r="AH248" s="5" cm="1">
        <f t="array" ref="AH248">INDEX(GMW!$A$2:$NF$200,MATCH(1,(GMW!$NE$2:$NE$200=AH$3)*(GMW!$ND$2:$ND$200=AH$4)*(GMW!$C$2:$C$200=AH$1),0),$F248-1966)</f>
        <v>1787.5309999999999</v>
      </c>
      <c r="AI248" s="5" cm="1">
        <f t="array" ref="AI248">INDEX(GMW!$A$2:$NF$200,MATCH(1,(GMW!$NE$2:$NE$200=AI$3)*(GMW!$ND$2:$ND$200=AI$4)*(GMW!$C$2:$C$200=AI$1),0),$F248-1966)</f>
        <v>3270.4760000000001</v>
      </c>
      <c r="AJ248" s="5" cm="1">
        <f t="array" ref="AJ248">INDEX(GMW!$A$2:$NF$200,MATCH(1,(GMW!$NE$2:$NE$200=AJ$3)*(GMW!$ND$2:$ND$200=AJ$4)*(GMW!$C$2:$C$200=AJ$1),0),$F248-1966)</f>
        <v>5628.2969999999996</v>
      </c>
      <c r="AK248" s="5" cm="1">
        <f t="array" ref="AK248">INDEX(GMW!$A$2:$NF$200,MATCH(1,(GMW!$NE$2:$NE$200=AK$3)*(GMW!$ND$2:$ND$200=AK$4)*(GMW!$C$2:$C$200=AK$1),0),$F248-1966)</f>
        <v>1236.5899999999999</v>
      </c>
      <c r="AL248" s="5" cm="1">
        <f t="array" ref="AL248">INDEX(GMW!$A$2:$NF$200,MATCH(1,(GMW!$NE$2:$NE$200=AL$3)*(GMW!$ND$2:$ND$200=AL$4)*(GMW!$C$2:$C$200=AL$1),0),$F248-1966)</f>
        <v>1107.0930000000001</v>
      </c>
      <c r="AM248" s="5" cm="1">
        <f t="array" ref="AM248">INDEX(GMW!$A$2:$NF$200,MATCH(1,(GMW!$NE$2:$NE$200=AM$3)*(GMW!$ND$2:$ND$200=AM$4)*(GMW!$C$2:$C$200=AM$1),0),$F248-1966)</f>
        <v>36393.93</v>
      </c>
      <c r="AN248" s="5" cm="1">
        <f t="array" ref="AN248">INDEX(GMW!$A$2:$NF$200,MATCH(1,(GMW!$NE$2:$NE$200=AN$3)*(GMW!$ND$2:$ND$200=AN$4)*(GMW!$C$2:$C$200=AN$1),0),$F248-1966)</f>
        <v>6440.5129999999999</v>
      </c>
      <c r="AO248" s="5" cm="1">
        <f t="array" ref="AO248">INDEX(GMW!$A$2:$NF$200,MATCH(1,(GMW!$NE$2:$NE$200=AO$3)*(GMW!$ND$2:$ND$200=AO$4)*(GMW!$C$2:$C$200=AO$1),0),$F248-1966)</f>
        <v>790488.4</v>
      </c>
      <c r="AP248" s="5" cm="1">
        <f t="array" ref="AP248">INDEX(GMW!$A$2:$NF$200,MATCH(1,(GMW!$NE$2:$NE$200=AP$3)*(GMW!$ND$2:$ND$200=AP$4)*(GMW!$C$2:$C$200=AP$1),0),$F248-1966)</f>
        <v>7008.3789999999999</v>
      </c>
      <c r="AQ248" s="5" cm="1">
        <f t="array" ref="AQ248">INDEX(GMW!$A$2:$NF$200,MATCH(1,(GMW!$NE$2:$NE$200=AQ$3)*(GMW!$ND$2:$ND$200=AQ$4)*(GMW!$C$2:$C$200=AQ$1),0),$F248-1966)</f>
        <v>142559</v>
      </c>
      <c r="AR248" s="5" cm="1">
        <f t="array" ref="AR248">INDEX(GMW!$A$2:$NF$200,MATCH(1,(GMW!$NE$2:$NE$200=AR$3)*(GMW!$ND$2:$ND$200=AR$4)*(GMW!$C$2:$C$200=AR$1),0),$F248-1966)</f>
        <v>994.84979999999996</v>
      </c>
      <c r="AS248" s="5" cm="1">
        <f t="array" ref="AS248">INDEX(GMW!$A$2:$NF$200,MATCH(1,(GMW!$NE$2:$NE$200=AS$3)*(GMW!$ND$2:$ND$200=AS$4)*(GMW!$C$2:$C$200=AS$1),0),$F248-1966)</f>
        <v>718.86</v>
      </c>
      <c r="AT248" s="5" cm="1">
        <f t="array" ref="AT248">INDEX(GMW!$A$2:$NF$200,MATCH(1,(GMW!$NE$2:$NE$200=AT$3)*(GMW!$ND$2:$ND$200=AT$4)*(GMW!$C$2:$C$200=AT$1),0),$F248-1966)</f>
        <v>508.70679999999999</v>
      </c>
      <c r="AU248" s="5" cm="1">
        <f t="array" ref="AU248">INDEX(GMW!$A$2:$NF$200,MATCH(1,(GMW!$NE$2:$NE$200=AU$3)*(GMW!$ND$2:$ND$200=AU$4)*(GMW!$C$2:$C$200=AU$1),0),$F248-1966)</f>
        <v>716115.6</v>
      </c>
      <c r="AV248" s="5" cm="1">
        <f t="array" ref="AV248">INDEX(GMW!$A$2:$NF$200,MATCH(1,(GMW!$NE$2:$NE$200=AV$3)*(GMW!$ND$2:$ND$200=AV$4)*(GMW!$C$2:$C$200=AV$1),0),$F248-1966)</f>
        <v>44829.13</v>
      </c>
      <c r="AW248" s="5" cm="1">
        <f t="array" ref="AW248">INDEX(GMW!$A$2:$NF$200,MATCH(1,(GMW!$NE$2:$NE$200=AW$3)*(GMW!$ND$2:$ND$200=AW$4)*(GMW!$C$2:$C$200=AW$1),0),$F248-1966)</f>
        <v>587.13819999999998</v>
      </c>
      <c r="AX248" s="5" cm="1">
        <f t="array" ref="AX248">INDEX(GMW!$A$2:$NF$200,MATCH(1,(GMW!$NE$2:$NE$200=AX$3)*(GMW!$ND$2:$ND$200=AX$4)*(GMW!$C$2:$C$200=AX$1),0),$F248-1966)</f>
        <v>7701.4359999999997</v>
      </c>
      <c r="AY248" s="5" cm="1">
        <f t="array" ref="AY248">INDEX(GMW!$A$2:$NF$200,MATCH(1,(GMW!$NE$2:$NE$200=AY$3)*(GMW!$ND$2:$ND$200=AY$4)*(GMW!$C$2:$C$200=AY$1),0),$F248-1966)</f>
        <v>33832.44</v>
      </c>
      <c r="AZ248" s="5" cm="1">
        <f t="array" ref="AZ248">INDEX(GMW!$A$2:$NF$200,MATCH(1,(GMW!$NE$2:$NE$200=AZ$3)*(GMW!$ND$2:$ND$200=AZ$4)*(GMW!$C$2:$C$200=AZ$1),0),$F248-1966)</f>
        <v>14163.82</v>
      </c>
      <c r="BA248" s="5" cm="1">
        <f t="array" ref="BA248">INDEX(GMW!$A$2:$NF$200,MATCH(1,(GMW!$NE$2:$NE$200=BA$3)*(GMW!$ND$2:$ND$200=BA$4)*(GMW!$C$2:$C$200=BA$1),0),$F248-1966)</f>
        <v>5.1815569999999997</v>
      </c>
      <c r="BB248" s="5" cm="1">
        <f t="array" ref="BB248">INDEX(GMW!$A$2:$NF$200,MATCH(1,(GMW!$NE$2:$NE$200=BB$3)*(GMW!$ND$2:$ND$200=BB$4)*(GMW!$C$2:$C$200=BB$1),0),$F248-1966)</f>
        <v>15396.38</v>
      </c>
      <c r="BC248" s="5" cm="1">
        <f t="array" ref="BC248">INDEX(GMW!$A$2:$NF$200,MATCH(1,(GMW!$NE$2:$NE$200=BC$3)*(GMW!$ND$2:$ND$200=BC$4)*(GMW!$C$2:$C$200=BC$1),0),$F248-1966)</f>
        <v>0.70328400000000002</v>
      </c>
      <c r="BD248" s="5" cm="1">
        <f t="array" ref="BD248">INDEX(GMW!$A$2:$NF$200,MATCH(1,(GMW!$NE$2:$NE$200=BD$3)*(GMW!$ND$2:$ND$200=BD$4)*(GMW!$C$2:$C$200=BD$1),0),$F248-1966)</f>
        <v>8960.7790000000005</v>
      </c>
      <c r="BE248" s="5" cm="1">
        <f t="array" ref="BE248">INDEX(GMW!$A$2:$NF$200,MATCH(1,(GMW!$NE$2:$NE$200=BE$3)*(GMW!$ND$2:$ND$200=BE$4)*(GMW!$C$2:$C$200=BE$1),0),$F248-1966)</f>
        <v>22.60765</v>
      </c>
      <c r="BF248" s="5" cm="1">
        <f t="array" ref="BF248">INDEX(GMW!$A$2:$NF$200,MATCH(1,(GMW!$NE$2:$NE$200=BF$3)*(GMW!$ND$2:$ND$200=BF$4)*(GMW!$C$2:$C$200=BF$1),0),$F248-1966)</f>
        <v>33.753740000000001</v>
      </c>
      <c r="BG248" s="5" cm="1">
        <f t="array" ref="BG248">INDEX(GMW!$A$2:$NF$200,MATCH(1,(GMW!$NE$2:$NE$200=BG$3)*(GMW!$ND$2:$ND$200=BG$4)*(GMW!$C$2:$C$200=BG$1),0),$F248-1966)</f>
        <v>29.501239999999999</v>
      </c>
      <c r="BH248" s="5" cm="1">
        <f t="array" ref="BH248">INDEX(GMW!$A$2:$NF$200,MATCH(1,(GMW!$NE$2:$NE$200=BH$3)*(GMW!$ND$2:$ND$200=BH$4)*(GMW!$C$2:$C$200=BH$1),0),$F248-1966)</f>
        <v>16.02637</v>
      </c>
      <c r="BI248" s="5" cm="1">
        <f t="array" ref="BI248">INDEX(GMW!$A$2:$NF$200,MATCH(1,(GMW!$NE$2:$NE$200=BI$3)*(GMW!$ND$2:$ND$200=BI$4)*(GMW!$C$2:$C$200=BI$1),0),$F248-1966)</f>
        <v>4.0059180000000003</v>
      </c>
      <c r="BJ248" s="5" cm="1">
        <f t="array" ref="BJ248">INDEX(GMW!$A$2:$NF$200,MATCH(1,(GMW!$NE$2:$NE$200=BJ$3)*(GMW!$ND$2:$ND$200=BJ$4)*(GMW!$C$2:$C$200=BJ$1),0),$F248-1966)</f>
        <v>6.0476190000000001</v>
      </c>
      <c r="BK248" s="5" cm="1">
        <f t="array" ref="BK248">INDEX(GMW!$A$2:$NF$200,MATCH(1,(GMW!$NE$2:$NE$200=BK$3)*(GMW!$ND$2:$ND$200=BK$4)*(GMW!$C$2:$C$200=BK$1),0),$F248-1966)</f>
        <v>3.5807989999999998</v>
      </c>
      <c r="BL248" s="5" cm="1">
        <f t="array" ref="BL248">INDEX(GMW!$A$2:$NF$200,MATCH(1,(GMW!$NE$2:$NE$200=BL$3)*(GMW!$ND$2:$ND$200=BL$4)*(GMW!$C$2:$C$200=BL$1),0),$F248-1966)</f>
        <v>1.8386180000000001</v>
      </c>
      <c r="BM248" s="5" cm="1">
        <f t="array" ref="BM248">INDEX(GMW!$A$2:$NF$200,MATCH(1,(GMW!$NE$2:$NE$200=BM$3)*(GMW!$ND$2:$ND$200=BM$4)*(GMW!$C$2:$C$200=BM$1),0),$F248-1966)</f>
        <v>1.524886</v>
      </c>
      <c r="BN248" s="5" cm="1">
        <f t="array" ref="BN248">INDEX(GMW!$A$2:$NF$200,MATCH(1,(GMW!$NE$2:$NE$200=BN$3)*(GMW!$ND$2:$ND$200=BN$4)*(GMW!$C$2:$C$200=BN$1),0),$F248-1966)</f>
        <v>2.888935</v>
      </c>
      <c r="BO248" s="5" cm="1">
        <f t="array" ref="BO248">INDEX(GMW!$A$2:$NF$200,MATCH(1,(GMW!$NE$2:$NE$200=BO$3)*(GMW!$ND$2:$ND$200=BO$4)*(GMW!$C$2:$C$200=BO$1),0),$F248-1966)</f>
        <v>2.0122840000000002</v>
      </c>
      <c r="BP248" s="5" cm="1">
        <f t="array" ref="BP248">INDEX(GMW!$A$2:$NF$200,MATCH(1,(GMW!$NE$2:$NE$200=BP$3)*(GMW!$ND$2:$ND$200=BP$4)*(GMW!$C$2:$C$200=BP$1),0),$F248-1966)</f>
        <v>3837688</v>
      </c>
      <c r="BQ248" s="5" cm="1">
        <f t="array" ref="BQ248">INDEX(GMW!$A$2:$NF$200,MATCH(1,(GMW!$NE$2:$NE$200=BQ$3)*(GMW!$ND$2:$ND$200=BQ$4)*(GMW!$C$2:$C$200=BQ$1),0),$F248-1966)</f>
        <v>63336.42</v>
      </c>
      <c r="BR248" s="5" cm="1">
        <f t="array" ref="BR248">INDEX(GMW!$A$2:$NF$200,MATCH(1,(GMW!$NE$2:$NE$200=BR$3)*(GMW!$ND$2:$ND$200=BR$4)*(GMW!$C$2:$C$200=BR$1),0),$F248-1966)</f>
        <v>1498541</v>
      </c>
      <c r="BS248" s="5" cm="1">
        <f t="array" ref="BS248">INDEX(GMW!$A$2:$NF$200,MATCH(1,(GMW!$NE$2:$NE$200=BS$3)*(GMW!$ND$2:$ND$200=BS$4)*(GMW!$C$2:$C$200=BS$1),0),$F248-1966)</f>
        <v>4113482</v>
      </c>
      <c r="BT248" s="5" cm="1">
        <f t="array" ref="BT248">INDEX(GMW!$A$2:$NF$200,MATCH(1,(GMW!$NE$2:$NE$200=BT$3)*(GMW!$ND$2:$ND$200=BT$4)*(GMW!$C$2:$C$200=BT$1),0),$F248-1966)</f>
        <v>2169879</v>
      </c>
      <c r="BU248" s="5" cm="1">
        <f t="array" ref="BU248">INDEX(GMW!$A$2:$NF$200,MATCH(1,(GMW!$NE$2:$NE$200=BU$3)*(GMW!$ND$2:$ND$200=BU$4)*(GMW!$C$2:$C$200=BU$1),0),$F248-1966)</f>
        <v>1069.308</v>
      </c>
      <c r="BV248" s="5" cm="1">
        <f t="array" ref="BV248">INDEX(GMW!$A$2:$NF$200,MATCH(1,(GMW!$NE$2:$NE$200=BV$3)*(GMW!$ND$2:$ND$200=BV$4)*(GMW!$C$2:$C$200=BV$1),0),$F248-1966)</f>
        <v>3559161</v>
      </c>
      <c r="BW248" s="5" cm="1">
        <f t="array" ref="BW248">INDEX(GMW!$A$2:$NF$200,MATCH(1,(GMW!$NE$2:$NE$200=BW$3)*(GMW!$ND$2:$ND$200=BW$4)*(GMW!$C$2:$C$200=BW$1),0),$F248-1966)</f>
        <v>216.68289999999999</v>
      </c>
      <c r="BX248" s="5" cm="1">
        <f t="array" ref="BX248">INDEX(GMW!$A$2:$NF$200,MATCH(1,(GMW!$NE$2:$NE$200=BX$3)*(GMW!$ND$2:$ND$200=BX$4)*(GMW!$C$2:$C$200=BX$1),0),$F248-1966)</f>
        <v>1681272</v>
      </c>
      <c r="BY248" s="5" cm="1">
        <f t="array" ref="BY248">INDEX(GMW!$A$2:$NF$200,MATCH(1,(GMW!$NE$2:$NE$200=BY$3)*(GMW!$ND$2:$ND$200=BY$4)*(GMW!$C$2:$C$200=BY$1),0),$F248-1966)</f>
        <v>3777.252</v>
      </c>
      <c r="BZ248" s="5" cm="1">
        <f t="array" ref="BZ248">INDEX(GMW!$A$2:$NF$200,MATCH(1,(GMW!$NE$2:$NE$200=BZ$3)*(GMW!$ND$2:$ND$200=BZ$4)*(GMW!$C$2:$C$200=BZ$1),0),$F248-1966)</f>
        <v>5107.93</v>
      </c>
      <c r="CA248" s="5" cm="1">
        <f t="array" ref="CA248">INDEX(GMW!$A$2:$NF$200,MATCH(1,(GMW!$NE$2:$NE$200=CA$3)*(GMW!$ND$2:$ND$200=CA$4)*(GMW!$C$2:$C$200=CA$1),0),$F248-1966)</f>
        <v>3959.078</v>
      </c>
      <c r="CB248" s="5" cm="1">
        <f t="array" ref="CB248">INDEX(GMW!$A$2:$NF$200,MATCH(1,(GMW!$NE$2:$NE$200=CB$3)*(GMW!$ND$2:$ND$200=CB$4)*(GMW!$C$2:$C$200=CB$1),0),$F248-1966)</f>
        <v>2129.3629999999998</v>
      </c>
      <c r="CC248" s="5" cm="1">
        <f t="array" ref="CC248">INDEX(GMW!$A$2:$NF$200,MATCH(1,(GMW!$NE$2:$NE$200=CC$3)*(GMW!$ND$2:$ND$200=CC$4)*(GMW!$C$2:$C$200=CC$1),0),$F248-1966)</f>
        <v>689.76279999999997</v>
      </c>
      <c r="CD248" s="5" cm="1">
        <f t="array" ref="CD248">INDEX(GMW!$A$2:$NF$200,MATCH(1,(GMW!$NE$2:$NE$200=CD$3)*(GMW!$ND$2:$ND$200=CD$4)*(GMW!$C$2:$C$200=CD$1),0),$F248-1966)</f>
        <v>888.05290000000002</v>
      </c>
      <c r="CE248" s="5" cm="1">
        <f t="array" ref="CE248">INDEX(GMW!$A$2:$NF$200,MATCH(1,(GMW!$NE$2:$NE$200=CE$3)*(GMW!$ND$2:$ND$200=CE$4)*(GMW!$C$2:$C$200=CE$1),0),$F248-1966)</f>
        <v>713.59230000000002</v>
      </c>
      <c r="CF248" s="5" cm="1">
        <f t="array" ref="CF248">INDEX(GMW!$A$2:$NF$200,MATCH(1,(GMW!$NE$2:$NE$200=CF$3)*(GMW!$ND$2:$ND$200=CF$4)*(GMW!$C$2:$C$200=CF$1),0),$F248-1966)</f>
        <v>328.39940000000001</v>
      </c>
      <c r="CG248" s="5" cm="1">
        <f t="array" ref="CG248">INDEX(GMW!$A$2:$NF$200,MATCH(1,(GMW!$NE$2:$NE$200=CG$3)*(GMW!$ND$2:$ND$200=CG$4)*(GMW!$C$2:$C$200=CG$1),0),$F248-1966)</f>
        <v>184.3877</v>
      </c>
      <c r="CH248" s="5" cm="1">
        <f t="array" ref="CH248">INDEX(GMW!$A$2:$NF$200,MATCH(1,(GMW!$NE$2:$NE$200=CH$3)*(GMW!$ND$2:$ND$200=CH$4)*(GMW!$C$2:$C$200=CH$1),0),$F248-1966)</f>
        <v>477.96449999999999</v>
      </c>
      <c r="CI248" s="5" cm="1">
        <f t="array" ref="CI248">INDEX(GMW!$A$2:$NF$200,MATCH(1,(GMW!$NE$2:$NE$200=CI$3)*(GMW!$ND$2:$ND$200=CI$4)*(GMW!$C$2:$C$200=CI$1),0),$F248-1966)</f>
        <v>312.99950000000001</v>
      </c>
      <c r="CJ248" s="5" cm="1">
        <f t="array" ref="CJ248">INDEX(GMW!$A$2:$NF$200,MATCH(1,(GMW!$NE$2:$NE$200=CJ$3)*(GMW!$ND$2:$ND$200=CJ$4)*(GMW!$C$2:$C$200=CJ$1),0),$F248-1966)</f>
        <v>1011699</v>
      </c>
      <c r="CK248" s="5" cm="1">
        <f t="array" ref="CK248">INDEX(GMW!$A$2:$NF$200,MATCH(1,(GMW!$NE$2:$NE$200=CK$3)*(GMW!$ND$2:$ND$200=CK$4)*(GMW!$C$2:$C$200=CK$1),0),$F248-1966)</f>
        <v>10443.31</v>
      </c>
      <c r="CL248" s="5" cm="1">
        <f t="array" ref="CL248">INDEX(GMW!$A$2:$NF$200,MATCH(1,(GMW!$NE$2:$NE$200=CL$3)*(GMW!$ND$2:$ND$200=CL$4)*(GMW!$C$2:$C$200=CL$1),0),$F248-1966)</f>
        <v>175736.4</v>
      </c>
      <c r="CM248" s="5" cm="1">
        <f t="array" ref="CM248">INDEX(GMW!$A$2:$NF$200,MATCH(1,(GMW!$NE$2:$NE$200=CM$3)*(GMW!$ND$2:$ND$200=CM$4)*(GMW!$C$2:$C$200=CM$1),0),$F248-1966)</f>
        <v>1068438</v>
      </c>
      <c r="CN248" s="5" cm="1">
        <f t="array" ref="CN248">INDEX(GMW!$A$2:$NF$200,MATCH(1,(GMW!$NE$2:$NE$200=CN$3)*(GMW!$ND$2:$ND$200=CN$4)*(GMW!$C$2:$C$200=CN$1),0),$F248-1966)</f>
        <v>1017303</v>
      </c>
      <c r="CO248" s="5" cm="1">
        <f t="array" ref="CO248">INDEX(GMW!$A$2:$NF$200,MATCH(1,(GMW!$NE$2:$NE$200=CO$3)*(GMW!$ND$2:$ND$200=CO$4)*(GMW!$C$2:$C$200=CO$1),0),$F248-1966)</f>
        <v>1025.6890000000001</v>
      </c>
      <c r="CP248" s="5" cm="1">
        <f t="array" ref="CP248">INDEX(GMW!$A$2:$NF$200,MATCH(1,(GMW!$NE$2:$NE$200=CP$3)*(GMW!$ND$2:$ND$200=CP$4)*(GMW!$C$2:$C$200=CP$1),0),$F248-1966)</f>
        <v>2220757</v>
      </c>
      <c r="CQ248" s="5" cm="1">
        <f t="array" ref="CQ248">INDEX(GMW!$A$2:$NF$200,MATCH(1,(GMW!$NE$2:$NE$200=CQ$3)*(GMW!$ND$2:$ND$200=CQ$4)*(GMW!$C$2:$C$200=CQ$1),0),$F248-1966)</f>
        <v>254.61490000000001</v>
      </c>
      <c r="CR248" s="5" cm="1">
        <f t="array" ref="CR248">INDEX(GMW!$A$2:$NF$200,MATCH(1,(GMW!$NE$2:$NE$200=CR$3)*(GMW!$ND$2:$ND$200=CR$4)*(GMW!$C$2:$C$200=CR$1),0),$F248-1966)</f>
        <v>891769.4</v>
      </c>
      <c r="CS248" s="5" cm="1">
        <f t="array" ref="CS248">INDEX(GMW!$A$2:$NF$200,MATCH(1,(GMW!$NE$2:$NE$200=CS$3)*(GMW!$ND$2:$ND$200=CS$4)*(GMW!$C$2:$C$200=CS$1),0),$F248-1966)</f>
        <v>1479.847</v>
      </c>
      <c r="CT248" s="5" cm="1">
        <f t="array" ref="CT248">INDEX(GMW!$A$2:$NF$200,MATCH(1,(GMW!$NE$2:$NE$200=CT$3)*(GMW!$ND$2:$ND$200=CT$4)*(GMW!$C$2:$C$200=CT$1),0),$F248-1966)</f>
        <v>957.15880000000004</v>
      </c>
      <c r="CU248" s="5" cm="1">
        <f t="array" ref="CU248">INDEX(GMW!$A$2:$NF$200,MATCH(1,(GMW!$NE$2:$NE$200=CU$3)*(GMW!$ND$2:$ND$200=CU$4)*(GMW!$C$2:$C$200=CU$1),0),$F248-1966)</f>
        <v>673.09029999999996</v>
      </c>
      <c r="CV248" s="5" cm="1">
        <f t="array" ref="CV248">INDEX(GMW!$A$2:$NF$200,MATCH(1,(GMW!$NE$2:$NE$200=CV$3)*(GMW!$ND$2:$ND$200=CV$4)*(GMW!$C$2:$C$200=CV$1),0),$F248-1966)</f>
        <v>542.75340000000006</v>
      </c>
      <c r="CW248" s="5" cm="1">
        <f t="array" ref="CW248">INDEX(GMW!$A$2:$NF$200,MATCH(1,(GMW!$NE$2:$NE$200=CW$3)*(GMW!$ND$2:$ND$200=CW$4)*(GMW!$C$2:$C$200=CW$1),0),$F248-1966)</f>
        <v>384.05790000000002</v>
      </c>
      <c r="CX248" s="5" cm="1">
        <f t="array" ref="CX248">INDEX(GMW!$A$2:$NF$200,MATCH(1,(GMW!$NE$2:$NE$200=CX$3)*(GMW!$ND$2:$ND$200=CX$4)*(GMW!$C$2:$C$200=CX$1),0),$F248-1966)</f>
        <v>211.1499</v>
      </c>
      <c r="CY248" s="5" cm="1">
        <f t="array" ref="CY248">INDEX(GMW!$A$2:$NF$200,MATCH(1,(GMW!$NE$2:$NE$200=CY$3)*(GMW!$ND$2:$ND$200=CY$4)*(GMW!$C$2:$C$200=CY$1),0),$F248-1966)</f>
        <v>166.79560000000001</v>
      </c>
      <c r="CZ248" s="5" cm="1">
        <f t="array" ref="CZ248">INDEX(GMW!$A$2:$NF$200,MATCH(1,(GMW!$NE$2:$NE$200=CZ$3)*(GMW!$ND$2:$ND$200=CZ$4)*(GMW!$C$2:$C$200=CZ$1),0),$F248-1966)</f>
        <v>88.636309999999995</v>
      </c>
      <c r="DA248" s="5" cm="1">
        <f t="array" ref="DA248">INDEX(GMW!$A$2:$NF$200,MATCH(1,(GMW!$NE$2:$NE$200=DA$3)*(GMW!$ND$2:$ND$200=DA$4)*(GMW!$C$2:$C$200=DA$1),0),$F248-1966)</f>
        <v>215.00559999999999</v>
      </c>
      <c r="DB248" s="5" cm="1">
        <f t="array" ref="DB248">INDEX(GMW!$A$2:$NF$200,MATCH(1,(GMW!$NE$2:$NE$200=DB$3)*(GMW!$ND$2:$ND$200=DB$4)*(GMW!$C$2:$C$200=DB$1),0),$F248-1966)</f>
        <v>82.621279999999999</v>
      </c>
      <c r="DC248" s="5" cm="1">
        <f t="array" ref="DC248">INDEX(GMW!$A$2:$NF$200,MATCH(1,(GMW!$NE$2:$NE$200=DC$3)*(GMW!$ND$2:$ND$200=DC$4)*(GMW!$C$2:$C$200=DC$1),0),$F248-1966)</f>
        <v>97.355410000000006</v>
      </c>
    </row>
    <row r="249" spans="1:107" x14ac:dyDescent="0.25">
      <c r="B249" s="5">
        <f t="shared" si="77"/>
        <v>2033</v>
      </c>
      <c r="C249" s="5">
        <f t="shared" si="77"/>
        <v>2033</v>
      </c>
      <c r="F249" s="5">
        <f t="shared" si="79"/>
        <v>2215</v>
      </c>
      <c r="G249" s="5" cm="1">
        <f t="array" ref="G249">INDEX(GMW!$A$2:$NF$200,MATCH(1,(GMW!$NE$2:$NE$200=G$3)*(GMW!$ND$2:$ND$200=G$4)*(GMW!$C$2:$C$200=G$1),0),$F249-1966)</f>
        <v>793551.6</v>
      </c>
      <c r="H249" s="5" cm="1">
        <f t="array" ref="H249">INDEX(GMW!$A$2:$NF$200,MATCH(1,(GMW!$NE$2:$NE$200=H$3)*(GMW!$ND$2:$ND$200=H$4)*(GMW!$C$2:$C$200=H$1),0),$F249-1966)</f>
        <v>465338.4</v>
      </c>
      <c r="I249" s="5" cm="1">
        <f t="array" ref="I249">INDEX(GMW!$A$2:$NF$200,MATCH(1,(GMW!$NE$2:$NE$200=I$3)*(GMW!$ND$2:$ND$200=I$4)*(GMW!$C$2:$C$200=I$1),0),$F249-1966)</f>
        <v>158770.20000000001</v>
      </c>
      <c r="J249" s="5" cm="1">
        <f t="array" ref="J249">INDEX(GMW!$A$2:$NF$200,MATCH(1,(GMW!$NE$2:$NE$200=J$3)*(GMW!$ND$2:$ND$200=J$4)*(GMW!$C$2:$C$200=J$1),0),$F249-1966)</f>
        <v>169754.2</v>
      </c>
      <c r="K249" s="5" cm="1">
        <f t="array" ref="K249">INDEX(GMW!$A$2:$NF$200,MATCH(1,(GMW!$NE$2:$NE$200=K$3)*(GMW!$ND$2:$ND$200=K$4)*(GMW!$C$2:$C$200=K$1),0),$F249-1966)</f>
        <v>248230.6</v>
      </c>
      <c r="L249" s="5" cm="1">
        <f t="array" ref="L249">INDEX(GMW!$A$2:$NF$200,MATCH(1,(GMW!$NE$2:$NE$200=L$3)*(GMW!$ND$2:$ND$200=L$4)*(GMW!$C$2:$C$200=L$1),0),$F249-1966)</f>
        <v>266930.2</v>
      </c>
      <c r="M249" s="5" cm="1">
        <f t="array" ref="M249">INDEX(GMW!$A$2:$NF$200,MATCH(1,(GMW!$NE$2:$NE$200=M$3)*(GMW!$ND$2:$ND$200=M$4)*(GMW!$C$2:$C$200=M$1),0),$F249-1966)</f>
        <v>88936.08</v>
      </c>
      <c r="N249" s="5" cm="1">
        <f t="array" ref="N249">INDEX(GMW!$A$2:$NF$200,MATCH(1,(GMW!$NE$2:$NE$200=N$3)*(GMW!$ND$2:$ND$200=N$4)*(GMW!$C$2:$C$200=N$1),0),$F249-1966)</f>
        <v>27779.279999999999</v>
      </c>
      <c r="O249" s="5" cm="1">
        <f t="array" ref="O249">INDEX(GMW!$A$2:$NF$200,MATCH(1,(GMW!$NE$2:$NE$200=O$3)*(GMW!$ND$2:$ND$200=O$4)*(GMW!$C$2:$C$200=O$1),0),$F249-1966)</f>
        <v>165.70500000000001</v>
      </c>
      <c r="P249" s="5" cm="1">
        <f t="array" ref="P249">INDEX(GMW!$A$2:$NF$200,MATCH(1,(GMW!$NE$2:$NE$200=P$3)*(GMW!$ND$2:$ND$200=P$4)*(GMW!$C$2:$C$200=P$1),0),$F249-1966)</f>
        <v>2.5</v>
      </c>
      <c r="Q249" s="5" cm="1">
        <f t="array" ref="Q249">INDEX(GMW!$A$2:$NF$200,MATCH(1,(GMW!$NE$2:$NE$200=Q$3)*(GMW!$ND$2:$ND$200=Q$4)*(GMW!$C$2:$C$200=Q$1),0),$F249-1966)</f>
        <v>3.5</v>
      </c>
      <c r="R249" s="5" cm="1">
        <f t="array" ref="R249">INDEX(GMW!$A$2:$NF$200,MATCH(1,(GMW!$NE$2:$NE$200=R$3)*(GMW!$ND$2:$ND$200=R$4)*(GMW!$C$2:$C$200=R$1),0),$F249-1966)</f>
        <v>165.70500000000001</v>
      </c>
      <c r="S249" s="5" cm="1">
        <f t="array" ref="S249">INDEX(GMW!$A$2:$NF$200,MATCH(1,(GMW!$NE$2:$NE$200=S$3)*(GMW!$ND$2:$ND$200=S$4)*(GMW!$C$2:$C$200=S$1),0),$F249-1966)</f>
        <v>39549.129999999997</v>
      </c>
      <c r="T249" s="5" cm="1">
        <f t="array" ref="T249">INDEX(GMW!$A$2:$NF$200,MATCH(1,(GMW!$NE$2:$NE$200=T$3)*(GMW!$ND$2:$ND$200=T$4)*(GMW!$C$2:$C$200=T$1),0),$F249-1966)</f>
        <v>355.17360000000002</v>
      </c>
      <c r="U249" s="5" cm="1">
        <f t="array" ref="U249">INDEX(GMW!$A$2:$NF$200,MATCH(1,(GMW!$NE$2:$NE$200=U$3)*(GMW!$ND$2:$ND$200=U$4)*(GMW!$C$2:$C$200=U$1),0),$F249-1966)</f>
        <v>36.952590000000001</v>
      </c>
      <c r="V249" s="5" cm="1">
        <f t="array" ref="V249">INDEX(GMW!$A$2:$NF$200,MATCH(1,(GMW!$NE$2:$NE$200=V$3)*(GMW!$ND$2:$ND$200=V$4)*(GMW!$C$2:$C$200=V$1),0),$F249-1966)</f>
        <v>2233.9340000000002</v>
      </c>
      <c r="W249" s="5" cm="1">
        <f t="array" ref="W249">INDEX(GMW!$A$2:$NF$200,MATCH(1,(GMW!$NE$2:$NE$200=W$3)*(GMW!$ND$2:$ND$200=W$4)*(GMW!$C$2:$C$200=W$1),0),$F249-1966)</f>
        <v>133.8381</v>
      </c>
      <c r="X249" s="5" cm="1">
        <f t="array" ref="X249">INDEX(GMW!$A$2:$NF$200,MATCH(1,(GMW!$NE$2:$NE$200=X$3)*(GMW!$ND$2:$ND$200=X$4)*(GMW!$C$2:$C$200=X$1),0),$F249-1966)</f>
        <v>254.94290000000001</v>
      </c>
      <c r="Y249" s="5" cm="1">
        <f t="array" ref="Y249">INDEX(GMW!$A$2:$NF$200,MATCH(1,(GMW!$NE$2:$NE$200=Y$3)*(GMW!$ND$2:$ND$200=Y$4)*(GMW!$C$2:$C$200=Y$1),0),$F249-1966)</f>
        <v>2497.34</v>
      </c>
      <c r="Z249" s="5" cm="1">
        <f t="array" ref="Z249">INDEX(GMW!$A$2:$NF$200,MATCH(1,(GMW!$NE$2:$NE$200=Z$3)*(GMW!$ND$2:$ND$200=Z$4)*(GMW!$C$2:$C$200=Z$1),0),$F249-1966)</f>
        <v>4995.8490000000002</v>
      </c>
      <c r="AA249" s="5" cm="1">
        <f t="array" ref="AA249">INDEX(GMW!$A$2:$NF$200,MATCH(1,(GMW!$NE$2:$NE$200=AA$3)*(GMW!$ND$2:$ND$200=AA$4)*(GMW!$C$2:$C$200=AA$1),0),$F249-1966)</f>
        <v>2086.4659999999999</v>
      </c>
      <c r="AB249" s="5" cm="1">
        <f t="array" ref="AB249">INDEX(GMW!$A$2:$NF$200,MATCH(1,(GMW!$NE$2:$NE$200=AB$3)*(GMW!$ND$2:$ND$200=AB$4)*(GMW!$C$2:$C$200=AB$1),0),$F249-1966)</f>
        <v>2862.4229999999998</v>
      </c>
      <c r="AC249" s="5" cm="1">
        <f t="array" ref="AC249">INDEX(GMW!$A$2:$NF$200,MATCH(1,(GMW!$NE$2:$NE$200=AC$3)*(GMW!$ND$2:$ND$200=AC$4)*(GMW!$C$2:$C$200=AC$1),0),$F249-1966)</f>
        <v>1812.5730000000001</v>
      </c>
      <c r="AD249" s="5" cm="1">
        <f t="array" ref="AD249">INDEX(GMW!$A$2:$NF$200,MATCH(1,(GMW!$NE$2:$NE$200=AD$3)*(GMW!$ND$2:$ND$200=AD$4)*(GMW!$C$2:$C$200=AD$1),0),$F249-1966)</f>
        <v>1220.518</v>
      </c>
      <c r="AE249" s="5" cm="1">
        <f t="array" ref="AE249">INDEX(GMW!$A$2:$NF$200,MATCH(1,(GMW!$NE$2:$NE$200=AE$3)*(GMW!$ND$2:$ND$200=AE$4)*(GMW!$C$2:$C$200=AE$1),0),$F249-1966)</f>
        <v>753.54819999999995</v>
      </c>
      <c r="AF249" s="5" cm="1">
        <f t="array" ref="AF249">INDEX(GMW!$A$2:$NF$200,MATCH(1,(GMW!$NE$2:$NE$200=AF$3)*(GMW!$ND$2:$ND$200=AF$4)*(GMW!$C$2:$C$200=AF$1),0),$F249-1966)</f>
        <v>3905.2350000000001</v>
      </c>
      <c r="AG249" s="5" cm="1">
        <f t="array" ref="AG249">INDEX(GMW!$A$2:$NF$200,MATCH(1,(GMW!$NE$2:$NE$200=AG$3)*(GMW!$ND$2:$ND$200=AG$4)*(GMW!$C$2:$C$200=AG$1),0),$F249-1966)</f>
        <v>3348.7350000000001</v>
      </c>
      <c r="AH249" s="5" cm="1">
        <f t="array" ref="AH249">INDEX(GMW!$A$2:$NF$200,MATCH(1,(GMW!$NE$2:$NE$200=AH$3)*(GMW!$ND$2:$ND$200=AH$4)*(GMW!$C$2:$C$200=AH$1),0),$F249-1966)</f>
        <v>1786.655</v>
      </c>
      <c r="AI249" s="5" cm="1">
        <f t="array" ref="AI249">INDEX(GMW!$A$2:$NF$200,MATCH(1,(GMW!$NE$2:$NE$200=AI$3)*(GMW!$ND$2:$ND$200=AI$4)*(GMW!$C$2:$C$200=AI$1),0),$F249-1966)</f>
        <v>3274.5529999999999</v>
      </c>
      <c r="AJ249" s="5" cm="1">
        <f t="array" ref="AJ249">INDEX(GMW!$A$2:$NF$200,MATCH(1,(GMW!$NE$2:$NE$200=AJ$3)*(GMW!$ND$2:$ND$200=AJ$4)*(GMW!$C$2:$C$200=AJ$1),0),$F249-1966)</f>
        <v>5642.9719999999998</v>
      </c>
      <c r="AK249" s="5" cm="1">
        <f t="array" ref="AK249">INDEX(GMW!$A$2:$NF$200,MATCH(1,(GMW!$NE$2:$NE$200=AK$3)*(GMW!$ND$2:$ND$200=AK$4)*(GMW!$C$2:$C$200=AK$1),0),$F249-1966)</f>
        <v>1239.2639999999999</v>
      </c>
      <c r="AL249" s="5" cm="1">
        <f t="array" ref="AL249">INDEX(GMW!$A$2:$NF$200,MATCH(1,(GMW!$NE$2:$NE$200=AL$3)*(GMW!$ND$2:$ND$200=AL$4)*(GMW!$C$2:$C$200=AL$1),0),$F249-1966)</f>
        <v>1108.162</v>
      </c>
      <c r="AM249" s="5" cm="1">
        <f t="array" ref="AM249">INDEX(GMW!$A$2:$NF$200,MATCH(1,(GMW!$NE$2:$NE$200=AM$3)*(GMW!$ND$2:$ND$200=AM$4)*(GMW!$C$2:$C$200=AM$1),0),$F249-1966)</f>
        <v>36455.800000000003</v>
      </c>
      <c r="AN249" s="5" cm="1">
        <f t="array" ref="AN249">INDEX(GMW!$A$2:$NF$200,MATCH(1,(GMW!$NE$2:$NE$200=AN$3)*(GMW!$ND$2:$ND$200=AN$4)*(GMW!$C$2:$C$200=AN$1),0),$F249-1966)</f>
        <v>6449.8860000000004</v>
      </c>
      <c r="AO249" s="5" cm="1">
        <f t="array" ref="AO249">INDEX(GMW!$A$2:$NF$200,MATCH(1,(GMW!$NE$2:$NE$200=AO$3)*(GMW!$ND$2:$ND$200=AO$4)*(GMW!$C$2:$C$200=AO$1),0),$F249-1966)</f>
        <v>793551.6</v>
      </c>
      <c r="AP249" s="5" cm="1">
        <f t="array" ref="AP249">INDEX(GMW!$A$2:$NF$200,MATCH(1,(GMW!$NE$2:$NE$200=AP$3)*(GMW!$ND$2:$ND$200=AP$4)*(GMW!$C$2:$C$200=AP$1),0),$F249-1966)</f>
        <v>7039.5640000000003</v>
      </c>
      <c r="AQ249" s="5" cm="1">
        <f t="array" ref="AQ249">INDEX(GMW!$A$2:$NF$200,MATCH(1,(GMW!$NE$2:$NE$200=AQ$3)*(GMW!$ND$2:$ND$200=AQ$4)*(GMW!$C$2:$C$200=AQ$1),0),$F249-1966)</f>
        <v>142538</v>
      </c>
      <c r="AR249" s="5" cm="1">
        <f t="array" ref="AR249">INDEX(GMW!$A$2:$NF$200,MATCH(1,(GMW!$NE$2:$NE$200=AR$3)*(GMW!$ND$2:$ND$200=AR$4)*(GMW!$C$2:$C$200=AR$1),0),$F249-1966)</f>
        <v>996.28330000000005</v>
      </c>
      <c r="AS249" s="5" cm="1">
        <f t="array" ref="AS249">INDEX(GMW!$A$2:$NF$200,MATCH(1,(GMW!$NE$2:$NE$200=AS$3)*(GMW!$ND$2:$ND$200=AS$4)*(GMW!$C$2:$C$200=AS$1),0),$F249-1966)</f>
        <v>720.01</v>
      </c>
      <c r="AT249" s="5" cm="1">
        <f t="array" ref="AT249">INDEX(GMW!$A$2:$NF$200,MATCH(1,(GMW!$NE$2:$NE$200=AT$3)*(GMW!$ND$2:$ND$200=AT$4)*(GMW!$C$2:$C$200=AT$1),0),$F249-1966)</f>
        <v>509.10590000000002</v>
      </c>
      <c r="AU249" s="5" cm="1">
        <f t="array" ref="AU249">INDEX(GMW!$A$2:$NF$200,MATCH(1,(GMW!$NE$2:$NE$200=AU$3)*(GMW!$ND$2:$ND$200=AU$4)*(GMW!$C$2:$C$200=AU$1),0),$F249-1966)</f>
        <v>719339.5</v>
      </c>
      <c r="AV249" s="5" cm="1">
        <f t="array" ref="AV249">INDEX(GMW!$A$2:$NF$200,MATCH(1,(GMW!$NE$2:$NE$200=AV$3)*(GMW!$ND$2:$ND$200=AV$4)*(GMW!$C$2:$C$200=AV$1),0),$F249-1966)</f>
        <v>32642.13</v>
      </c>
      <c r="AW249" s="5" cm="1">
        <f t="array" ref="AW249">INDEX(GMW!$A$2:$NF$200,MATCH(1,(GMW!$NE$2:$NE$200=AW$3)*(GMW!$ND$2:$ND$200=AW$4)*(GMW!$C$2:$C$200=AW$1),0),$F249-1966)</f>
        <v>595.54060000000004</v>
      </c>
      <c r="AX249" s="5" cm="1">
        <f t="array" ref="AX249">INDEX(GMW!$A$2:$NF$200,MATCH(1,(GMW!$NE$2:$NE$200=AX$3)*(GMW!$ND$2:$ND$200=AX$4)*(GMW!$C$2:$C$200=AX$1),0),$F249-1966)</f>
        <v>7688.1480000000001</v>
      </c>
      <c r="AY249" s="5" cm="1">
        <f t="array" ref="AY249">INDEX(GMW!$A$2:$NF$200,MATCH(1,(GMW!$NE$2:$NE$200=AY$3)*(GMW!$ND$2:$ND$200=AY$4)*(GMW!$C$2:$C$200=AY$1),0),$F249-1966)</f>
        <v>34031.019999999997</v>
      </c>
      <c r="AZ249" s="5" cm="1">
        <f t="array" ref="AZ249">INDEX(GMW!$A$2:$NF$200,MATCH(1,(GMW!$NE$2:$NE$200=AZ$3)*(GMW!$ND$2:$ND$200=AZ$4)*(GMW!$C$2:$C$200=AZ$1),0),$F249-1966)</f>
        <v>14129.7</v>
      </c>
      <c r="BA249" s="5" cm="1">
        <f t="array" ref="BA249">INDEX(GMW!$A$2:$NF$200,MATCH(1,(GMW!$NE$2:$NE$200=BA$3)*(GMW!$ND$2:$ND$200=BA$4)*(GMW!$C$2:$C$200=BA$1),0),$F249-1966)</f>
        <v>5.1896740000000001</v>
      </c>
      <c r="BB249" s="5" cm="1">
        <f t="array" ref="BB249">INDEX(GMW!$A$2:$NF$200,MATCH(1,(GMW!$NE$2:$NE$200=BB$3)*(GMW!$ND$2:$ND$200=BB$4)*(GMW!$C$2:$C$200=BB$1),0),$F249-1966)</f>
        <v>15481.68</v>
      </c>
      <c r="BC249" s="5" cm="1">
        <f t="array" ref="BC249">INDEX(GMW!$A$2:$NF$200,MATCH(1,(GMW!$NE$2:$NE$200=BC$3)*(GMW!$ND$2:$ND$200=BC$4)*(GMW!$C$2:$C$200=BC$1),0),$F249-1966)</f>
        <v>0.70823100000000005</v>
      </c>
      <c r="BD249" s="5" cm="1">
        <f t="array" ref="BD249">INDEX(GMW!$A$2:$NF$200,MATCH(1,(GMW!$NE$2:$NE$200=BD$3)*(GMW!$ND$2:$ND$200=BD$4)*(GMW!$C$2:$C$200=BD$1),0),$F249-1966)</f>
        <v>8995.1329999999998</v>
      </c>
      <c r="BE249" s="5" cm="1">
        <f t="array" ref="BE249">INDEX(GMW!$A$2:$NF$200,MATCH(1,(GMW!$NE$2:$NE$200=BE$3)*(GMW!$ND$2:$ND$200=BE$4)*(GMW!$C$2:$C$200=BE$1),0),$F249-1966)</f>
        <v>22.857500000000002</v>
      </c>
      <c r="BF249" s="5" cm="1">
        <f t="array" ref="BF249">INDEX(GMW!$A$2:$NF$200,MATCH(1,(GMW!$NE$2:$NE$200=BF$3)*(GMW!$ND$2:$ND$200=BF$4)*(GMW!$C$2:$C$200=BF$1),0),$F249-1966)</f>
        <v>34.189</v>
      </c>
      <c r="BG249" s="5" cm="1">
        <f t="array" ref="BG249">INDEX(GMW!$A$2:$NF$200,MATCH(1,(GMW!$NE$2:$NE$200=BG$3)*(GMW!$ND$2:$ND$200=BG$4)*(GMW!$C$2:$C$200=BG$1),0),$F249-1966)</f>
        <v>29.670870000000001</v>
      </c>
      <c r="BH249" s="5" cm="1">
        <f t="array" ref="BH249">INDEX(GMW!$A$2:$NF$200,MATCH(1,(GMW!$NE$2:$NE$200=BH$3)*(GMW!$ND$2:$ND$200=BH$4)*(GMW!$C$2:$C$200=BH$1),0),$F249-1966)</f>
        <v>16.19763</v>
      </c>
      <c r="BI249" s="5" cm="1">
        <f t="array" ref="BI249">INDEX(GMW!$A$2:$NF$200,MATCH(1,(GMW!$NE$2:$NE$200=BI$3)*(GMW!$ND$2:$ND$200=BI$4)*(GMW!$C$2:$C$200=BI$1),0),$F249-1966)</f>
        <v>4.051031</v>
      </c>
      <c r="BJ249" s="5" cm="1">
        <f t="array" ref="BJ249">INDEX(GMW!$A$2:$NF$200,MATCH(1,(GMW!$NE$2:$NE$200=BJ$3)*(GMW!$ND$2:$ND$200=BJ$4)*(GMW!$C$2:$C$200=BJ$1),0),$F249-1966)</f>
        <v>6.0982620000000001</v>
      </c>
      <c r="BK249" s="5" cm="1">
        <f t="array" ref="BK249">INDEX(GMW!$A$2:$NF$200,MATCH(1,(GMW!$NE$2:$NE$200=BK$3)*(GMW!$ND$2:$ND$200=BK$4)*(GMW!$C$2:$C$200=BK$1),0),$F249-1966)</f>
        <v>3.6138409999999999</v>
      </c>
      <c r="BL249" s="5" cm="1">
        <f t="array" ref="BL249">INDEX(GMW!$A$2:$NF$200,MATCH(1,(GMW!$NE$2:$NE$200=BL$3)*(GMW!$ND$2:$ND$200=BL$4)*(GMW!$C$2:$C$200=BL$1),0),$F249-1966)</f>
        <v>1.859634</v>
      </c>
      <c r="BM249" s="5" cm="1">
        <f t="array" ref="BM249">INDEX(GMW!$A$2:$NF$200,MATCH(1,(GMW!$NE$2:$NE$200=BM$3)*(GMW!$ND$2:$ND$200=BM$4)*(GMW!$C$2:$C$200=BM$1),0),$F249-1966)</f>
        <v>1.5530889999999999</v>
      </c>
      <c r="BN249" s="5" cm="1">
        <f t="array" ref="BN249">INDEX(GMW!$A$2:$NF$200,MATCH(1,(GMW!$NE$2:$NE$200=BN$3)*(GMW!$ND$2:$ND$200=BN$4)*(GMW!$C$2:$C$200=BN$1),0),$F249-1966)</f>
        <v>2.915362</v>
      </c>
      <c r="BO249" s="5" cm="1">
        <f t="array" ref="BO249">INDEX(GMW!$A$2:$NF$200,MATCH(1,(GMW!$NE$2:$NE$200=BO$3)*(GMW!$ND$2:$ND$200=BO$4)*(GMW!$C$2:$C$200=BO$1),0),$F249-1966)</f>
        <v>2.0320589999999998</v>
      </c>
      <c r="BP249" s="5" cm="1">
        <f t="array" ref="BP249">INDEX(GMW!$A$2:$NF$200,MATCH(1,(GMW!$NE$2:$NE$200=BP$3)*(GMW!$ND$2:$ND$200=BP$4)*(GMW!$C$2:$C$200=BP$1),0),$F249-1966)</f>
        <v>3860050</v>
      </c>
      <c r="BQ249" s="5" cm="1">
        <f t="array" ref="BQ249">INDEX(GMW!$A$2:$NF$200,MATCH(1,(GMW!$NE$2:$NE$200=BQ$3)*(GMW!$ND$2:$ND$200=BQ$4)*(GMW!$C$2:$C$200=BQ$1),0),$F249-1966)</f>
        <v>64245.62</v>
      </c>
      <c r="BR249" s="5" cm="1">
        <f t="array" ref="BR249">INDEX(GMW!$A$2:$NF$200,MATCH(1,(GMW!$NE$2:$NE$200=BR$3)*(GMW!$ND$2:$ND$200=BR$4)*(GMW!$C$2:$C$200=BR$1),0),$F249-1966)</f>
        <v>1502944</v>
      </c>
      <c r="BS249" s="5" cm="1">
        <f t="array" ref="BS249">INDEX(GMW!$A$2:$NF$200,MATCH(1,(GMW!$NE$2:$NE$200=BS$3)*(GMW!$ND$2:$ND$200=BS$4)*(GMW!$C$2:$C$200=BS$1),0),$F249-1966)</f>
        <v>4134092</v>
      </c>
      <c r="BT249" s="5" cm="1">
        <f t="array" ref="BT249">INDEX(GMW!$A$2:$NF$200,MATCH(1,(GMW!$NE$2:$NE$200=BT$3)*(GMW!$ND$2:$ND$200=BT$4)*(GMW!$C$2:$C$200=BT$1),0),$F249-1966)</f>
        <v>2208882</v>
      </c>
      <c r="BU249" s="5" cm="1">
        <f t="array" ref="BU249">INDEX(GMW!$A$2:$NF$200,MATCH(1,(GMW!$NE$2:$NE$200=BU$3)*(GMW!$ND$2:$ND$200=BU$4)*(GMW!$C$2:$C$200=BU$1),0),$F249-1966)</f>
        <v>1074.991</v>
      </c>
      <c r="BV249" s="5" cm="1">
        <f t="array" ref="BV249">INDEX(GMW!$A$2:$NF$200,MATCH(1,(GMW!$NE$2:$NE$200=BV$3)*(GMW!$ND$2:$ND$200=BV$4)*(GMW!$C$2:$C$200=BV$1),0),$F249-1966)</f>
        <v>3572592</v>
      </c>
      <c r="BW249" s="5" cm="1">
        <f t="array" ref="BW249">INDEX(GMW!$A$2:$NF$200,MATCH(1,(GMW!$NE$2:$NE$200=BW$3)*(GMW!$ND$2:$ND$200=BW$4)*(GMW!$C$2:$C$200=BW$1),0),$F249-1966)</f>
        <v>218.24610000000001</v>
      </c>
      <c r="BX249" s="5" cm="1">
        <f t="array" ref="BX249">INDEX(GMW!$A$2:$NF$200,MATCH(1,(GMW!$NE$2:$NE$200=BX$3)*(GMW!$ND$2:$ND$200=BX$4)*(GMW!$C$2:$C$200=BX$1),0),$F249-1966)</f>
        <v>1685917</v>
      </c>
      <c r="BY249" s="5" cm="1">
        <f t="array" ref="BY249">INDEX(GMW!$A$2:$NF$200,MATCH(1,(GMW!$NE$2:$NE$200=BY$3)*(GMW!$ND$2:$ND$200=BY$4)*(GMW!$C$2:$C$200=BY$1),0),$F249-1966)</f>
        <v>3808.0819999999999</v>
      </c>
      <c r="BZ249" s="5" cm="1">
        <f t="array" ref="BZ249">INDEX(GMW!$A$2:$NF$200,MATCH(1,(GMW!$NE$2:$NE$200=BZ$3)*(GMW!$ND$2:$ND$200=BZ$4)*(GMW!$C$2:$C$200=BZ$1),0),$F249-1966)</f>
        <v>5144.9459999999999</v>
      </c>
      <c r="CA249" s="5" cm="1">
        <f t="array" ref="CA249">INDEX(GMW!$A$2:$NF$200,MATCH(1,(GMW!$NE$2:$NE$200=CA$3)*(GMW!$ND$2:$ND$200=CA$4)*(GMW!$C$2:$C$200=CA$1),0),$F249-1966)</f>
        <v>3973.7809999999999</v>
      </c>
      <c r="CB249" s="5" cm="1">
        <f t="array" ref="CB249">INDEX(GMW!$A$2:$NF$200,MATCH(1,(GMW!$NE$2:$NE$200=CB$3)*(GMW!$ND$2:$ND$200=CB$4)*(GMW!$C$2:$C$200=CB$1),0),$F249-1966)</f>
        <v>2143.0619999999999</v>
      </c>
      <c r="CC249" s="5" cm="1">
        <f t="array" ref="CC249">INDEX(GMW!$A$2:$NF$200,MATCH(1,(GMW!$NE$2:$NE$200=CC$3)*(GMW!$ND$2:$ND$200=CC$4)*(GMW!$C$2:$C$200=CC$1),0),$F249-1966)</f>
        <v>693.68820000000005</v>
      </c>
      <c r="CD249" s="5" cm="1">
        <f t="array" ref="CD249">INDEX(GMW!$A$2:$NF$200,MATCH(1,(GMW!$NE$2:$NE$200=CD$3)*(GMW!$ND$2:$ND$200=CD$4)*(GMW!$C$2:$C$200=CD$1),0),$F249-1966)</f>
        <v>892.24040000000002</v>
      </c>
      <c r="CE249" s="5" cm="1">
        <f t="array" ref="CE249">INDEX(GMW!$A$2:$NF$200,MATCH(1,(GMW!$NE$2:$NE$200=CE$3)*(GMW!$ND$2:$ND$200=CE$4)*(GMW!$C$2:$C$200=CE$1),0),$F249-1966)</f>
        <v>716.78520000000003</v>
      </c>
      <c r="CF249" s="5" cm="1">
        <f t="array" ref="CF249">INDEX(GMW!$A$2:$NF$200,MATCH(1,(GMW!$NE$2:$NE$200=CF$3)*(GMW!$ND$2:$ND$200=CF$4)*(GMW!$C$2:$C$200=CF$1),0),$F249-1966)</f>
        <v>330.97739999999999</v>
      </c>
      <c r="CG249" s="5" cm="1">
        <f t="array" ref="CG249">INDEX(GMW!$A$2:$NF$200,MATCH(1,(GMW!$NE$2:$NE$200=CG$3)*(GMW!$ND$2:$ND$200=CG$4)*(GMW!$C$2:$C$200=CG$1),0),$F249-1966)</f>
        <v>186.54839999999999</v>
      </c>
      <c r="CH249" s="5" cm="1">
        <f t="array" ref="CH249">INDEX(GMW!$A$2:$NF$200,MATCH(1,(GMW!$NE$2:$NE$200=CH$3)*(GMW!$ND$2:$ND$200=CH$4)*(GMW!$C$2:$C$200=CH$1),0),$F249-1966)</f>
        <v>479.18599999999998</v>
      </c>
      <c r="CI249" s="5" cm="1">
        <f t="array" ref="CI249">INDEX(GMW!$A$2:$NF$200,MATCH(1,(GMW!$NE$2:$NE$200=CI$3)*(GMW!$ND$2:$ND$200=CI$4)*(GMW!$C$2:$C$200=CI$1),0),$F249-1966)</f>
        <v>314.6139</v>
      </c>
      <c r="CJ249" s="5" cm="1">
        <f t="array" ref="CJ249">INDEX(GMW!$A$2:$NF$200,MATCH(1,(GMW!$NE$2:$NE$200=CJ$3)*(GMW!$ND$2:$ND$200=CJ$4)*(GMW!$C$2:$C$200=CJ$1),0),$F249-1966)</f>
        <v>1021022</v>
      </c>
      <c r="CK249" s="5" cm="1">
        <f t="array" ref="CK249">INDEX(GMW!$A$2:$NF$200,MATCH(1,(GMW!$NE$2:$NE$200=CK$3)*(GMW!$ND$2:$ND$200=CK$4)*(GMW!$C$2:$C$200=CK$1),0),$F249-1966)</f>
        <v>10538.15</v>
      </c>
      <c r="CL249" s="5" cm="1">
        <f t="array" ref="CL249">INDEX(GMW!$A$2:$NF$200,MATCH(1,(GMW!$NE$2:$NE$200=CL$3)*(GMW!$ND$2:$ND$200=CL$4)*(GMW!$C$2:$C$200=CL$1),0),$F249-1966)</f>
        <v>176280.9</v>
      </c>
      <c r="CM249" s="5" cm="1">
        <f t="array" ref="CM249">INDEX(GMW!$A$2:$NF$200,MATCH(1,(GMW!$NE$2:$NE$200=CM$3)*(GMW!$ND$2:$ND$200=CM$4)*(GMW!$C$2:$C$200=CM$1),0),$F249-1966)</f>
        <v>1078257</v>
      </c>
      <c r="CN249" s="5" cm="1">
        <f t="array" ref="CN249">INDEX(GMW!$A$2:$NF$200,MATCH(1,(GMW!$NE$2:$NE$200=CN$3)*(GMW!$ND$2:$ND$200=CN$4)*(GMW!$C$2:$C$200=CN$1),0),$F249-1966)</f>
        <v>1029342</v>
      </c>
      <c r="CO249" s="5" cm="1">
        <f t="array" ref="CO249">INDEX(GMW!$A$2:$NF$200,MATCH(1,(GMW!$NE$2:$NE$200=CO$3)*(GMW!$ND$2:$ND$200=CO$4)*(GMW!$C$2:$C$200=CO$1),0),$F249-1966)</f>
        <v>1034.3620000000001</v>
      </c>
      <c r="CP249" s="5" cm="1">
        <f t="array" ref="CP249">INDEX(GMW!$A$2:$NF$200,MATCH(1,(GMW!$NE$2:$NE$200=CP$3)*(GMW!$ND$2:$ND$200=CP$4)*(GMW!$C$2:$C$200=CP$1),0),$F249-1966)</f>
        <v>2240610</v>
      </c>
      <c r="CQ249" s="5" cm="1">
        <f t="array" ref="CQ249">INDEX(GMW!$A$2:$NF$200,MATCH(1,(GMW!$NE$2:$NE$200=CQ$3)*(GMW!$ND$2:$ND$200=CQ$4)*(GMW!$C$2:$C$200=CQ$1),0),$F249-1966)</f>
        <v>256.40609999999998</v>
      </c>
      <c r="CR249" s="5" cm="1">
        <f t="array" ref="CR249">INDEX(GMW!$A$2:$NF$200,MATCH(1,(GMW!$NE$2:$NE$200=CR$3)*(GMW!$ND$2:$ND$200=CR$4)*(GMW!$C$2:$C$200=CR$1),0),$F249-1966)</f>
        <v>898968.2</v>
      </c>
      <c r="CS249" s="5" cm="1">
        <f t="array" ref="CS249">INDEX(GMW!$A$2:$NF$200,MATCH(1,(GMW!$NE$2:$NE$200=CS$3)*(GMW!$ND$2:$ND$200=CS$4)*(GMW!$C$2:$C$200=CS$1),0),$F249-1966)</f>
        <v>1489.3330000000001</v>
      </c>
      <c r="CT249" s="5" cm="1">
        <f t="array" ref="CT249">INDEX(GMW!$A$2:$NF$200,MATCH(1,(GMW!$NE$2:$NE$200=CT$3)*(GMW!$ND$2:$ND$200=CT$4)*(GMW!$C$2:$C$200=CT$1),0),$F249-1966)</f>
        <v>963.75419999999997</v>
      </c>
      <c r="CU249" s="5" cm="1">
        <f t="array" ref="CU249">INDEX(GMW!$A$2:$NF$200,MATCH(1,(GMW!$NE$2:$NE$200=CU$3)*(GMW!$ND$2:$ND$200=CU$4)*(GMW!$C$2:$C$200=CU$1),0),$F249-1966)</f>
        <v>676.46699999999998</v>
      </c>
      <c r="CV249" s="5" cm="1">
        <f t="array" ref="CV249">INDEX(GMW!$A$2:$NF$200,MATCH(1,(GMW!$NE$2:$NE$200=CV$3)*(GMW!$ND$2:$ND$200=CV$4)*(GMW!$C$2:$C$200=CV$1),0),$F249-1966)</f>
        <v>546.55179999999996</v>
      </c>
      <c r="CW249" s="5" cm="1">
        <f t="array" ref="CW249">INDEX(GMW!$A$2:$NF$200,MATCH(1,(GMW!$NE$2:$NE$200=CW$3)*(GMW!$ND$2:$ND$200=CW$4)*(GMW!$C$2:$C$200=CW$1),0),$F249-1966)</f>
        <v>387.17649999999998</v>
      </c>
      <c r="CX249" s="5" cm="1">
        <f t="array" ref="CX249">INDEX(GMW!$A$2:$NF$200,MATCH(1,(GMW!$NE$2:$NE$200=CX$3)*(GMW!$ND$2:$ND$200=CX$4)*(GMW!$C$2:$C$200=CX$1),0),$F249-1966)</f>
        <v>212.8998</v>
      </c>
      <c r="CY249" s="5" cm="1">
        <f t="array" ref="CY249">INDEX(GMW!$A$2:$NF$200,MATCH(1,(GMW!$NE$2:$NE$200=CY$3)*(GMW!$ND$2:$ND$200=CY$4)*(GMW!$C$2:$C$200=CY$1),0),$F249-1966)</f>
        <v>168.2296</v>
      </c>
      <c r="CZ249" s="5" cm="1">
        <f t="array" ref="CZ249">INDEX(GMW!$A$2:$NF$200,MATCH(1,(GMW!$NE$2:$NE$200=CZ$3)*(GMW!$ND$2:$ND$200=CZ$4)*(GMW!$C$2:$C$200=CZ$1),0),$F249-1966)</f>
        <v>89.212209999999999</v>
      </c>
      <c r="DA249" s="5" cm="1">
        <f t="array" ref="DA249">INDEX(GMW!$A$2:$NF$200,MATCH(1,(GMW!$NE$2:$NE$200=DA$3)*(GMW!$ND$2:$ND$200=DA$4)*(GMW!$C$2:$C$200=DA$1),0),$F249-1966)</f>
        <v>217.14879999999999</v>
      </c>
      <c r="DB249" s="5" cm="1">
        <f t="array" ref="DB249">INDEX(GMW!$A$2:$NF$200,MATCH(1,(GMW!$NE$2:$NE$200=DB$3)*(GMW!$ND$2:$ND$200=DB$4)*(GMW!$C$2:$C$200=DB$1),0),$F249-1966)</f>
        <v>83.192700000000002</v>
      </c>
      <c r="DC249" s="5" cm="1">
        <f t="array" ref="DC249">INDEX(GMW!$A$2:$NF$200,MATCH(1,(GMW!$NE$2:$NE$200=DC$3)*(GMW!$ND$2:$ND$200=DC$4)*(GMW!$C$2:$C$200=DC$1),0),$F249-1966)</f>
        <v>98.154430000000005</v>
      </c>
    </row>
    <row r="250" spans="1:107" x14ac:dyDescent="0.25">
      <c r="B250" s="5">
        <f t="shared" si="77"/>
        <v>2033</v>
      </c>
      <c r="C250" s="5">
        <f t="shared" si="77"/>
        <v>2033</v>
      </c>
      <c r="E250" s="5">
        <f t="shared" ref="E250" si="82">+E246+1</f>
        <v>2033</v>
      </c>
      <c r="F250" s="5">
        <f t="shared" si="79"/>
        <v>2216</v>
      </c>
      <c r="G250" s="5" cm="1">
        <f t="array" ref="G250">INDEX(GMW!$A$2:$NF$200,MATCH(1,(GMW!$NE$2:$NE$200=G$3)*(GMW!$ND$2:$ND$200=G$4)*(GMW!$C$2:$C$200=G$1),0),$F250-1966)</f>
        <v>796597.4</v>
      </c>
      <c r="H250" s="5" cm="1">
        <f t="array" ref="H250">INDEX(GMW!$A$2:$NF$200,MATCH(1,(GMW!$NE$2:$NE$200=H$3)*(GMW!$ND$2:$ND$200=H$4)*(GMW!$C$2:$C$200=H$1),0),$F250-1966)</f>
        <v>467068.6</v>
      </c>
      <c r="I250" s="5" cm="1">
        <f t="array" ref="I250">INDEX(GMW!$A$2:$NF$200,MATCH(1,(GMW!$NE$2:$NE$200=I$3)*(GMW!$ND$2:$ND$200=I$4)*(GMW!$C$2:$C$200=I$1),0),$F250-1966)</f>
        <v>159570.1</v>
      </c>
      <c r="J250" s="5" cm="1">
        <f t="array" ref="J250">INDEX(GMW!$A$2:$NF$200,MATCH(1,(GMW!$NE$2:$NE$200=J$3)*(GMW!$ND$2:$ND$200=J$4)*(GMW!$C$2:$C$200=J$1),0),$F250-1966)</f>
        <v>170385.4</v>
      </c>
      <c r="K250" s="5" cm="1">
        <f t="array" ref="K250">INDEX(GMW!$A$2:$NF$200,MATCH(1,(GMW!$NE$2:$NE$200=K$3)*(GMW!$ND$2:$ND$200=K$4)*(GMW!$C$2:$C$200=K$1),0),$F250-1966)</f>
        <v>249071</v>
      </c>
      <c r="L250" s="5" cm="1">
        <f t="array" ref="L250">INDEX(GMW!$A$2:$NF$200,MATCH(1,(GMW!$NE$2:$NE$200=L$3)*(GMW!$ND$2:$ND$200=L$4)*(GMW!$C$2:$C$200=L$1),0),$F250-1966)</f>
        <v>267950.40000000002</v>
      </c>
      <c r="M250" s="5" cm="1">
        <f t="array" ref="M250">INDEX(GMW!$A$2:$NF$200,MATCH(1,(GMW!$NE$2:$NE$200=M$3)*(GMW!$ND$2:$ND$200=M$4)*(GMW!$C$2:$C$200=M$1),0),$F250-1966)</f>
        <v>89428.62</v>
      </c>
      <c r="N250" s="5" cm="1">
        <f t="array" ref="N250">INDEX(GMW!$A$2:$NF$200,MATCH(1,(GMW!$NE$2:$NE$200=N$3)*(GMW!$ND$2:$ND$200=N$4)*(GMW!$C$2:$C$200=N$1),0),$F250-1966)</f>
        <v>27913.68</v>
      </c>
      <c r="O250" s="5" cm="1">
        <f t="array" ref="O250">INDEX(GMW!$A$2:$NF$200,MATCH(1,(GMW!$NE$2:$NE$200=O$3)*(GMW!$ND$2:$ND$200=O$4)*(GMW!$C$2:$C$200=O$1),0),$F250-1966)</f>
        <v>166.27090000000001</v>
      </c>
      <c r="P250" s="5" cm="1">
        <f t="array" ref="P250">INDEX(GMW!$A$2:$NF$200,MATCH(1,(GMW!$NE$2:$NE$200=P$3)*(GMW!$ND$2:$ND$200=P$4)*(GMW!$C$2:$C$200=P$1),0),$F250-1966)</f>
        <v>2.5</v>
      </c>
      <c r="Q250" s="5" cm="1">
        <f t="array" ref="Q250">INDEX(GMW!$A$2:$NF$200,MATCH(1,(GMW!$NE$2:$NE$200=Q$3)*(GMW!$ND$2:$ND$200=Q$4)*(GMW!$C$2:$C$200=Q$1),0),$F250-1966)</f>
        <v>3.5</v>
      </c>
      <c r="R250" s="5" cm="1">
        <f t="array" ref="R250">INDEX(GMW!$A$2:$NF$200,MATCH(1,(GMW!$NE$2:$NE$200=R$3)*(GMW!$ND$2:$ND$200=R$4)*(GMW!$C$2:$C$200=R$1),0),$F250-1966)</f>
        <v>166.27090000000001</v>
      </c>
      <c r="S250" s="5" cm="1">
        <f t="array" ref="S250">INDEX(GMW!$A$2:$NF$200,MATCH(1,(GMW!$NE$2:$NE$200=S$3)*(GMW!$ND$2:$ND$200=S$4)*(GMW!$C$2:$C$200=S$1),0),$F250-1966)</f>
        <v>39613.71</v>
      </c>
      <c r="T250" s="5" cm="1">
        <f t="array" ref="T250">INDEX(GMW!$A$2:$NF$200,MATCH(1,(GMW!$NE$2:$NE$200=T$3)*(GMW!$ND$2:$ND$200=T$4)*(GMW!$C$2:$C$200=T$1),0),$F250-1966)</f>
        <v>354.43599999999998</v>
      </c>
      <c r="U250" s="5" cm="1">
        <f t="array" ref="U250">INDEX(GMW!$A$2:$NF$200,MATCH(1,(GMW!$NE$2:$NE$200=U$3)*(GMW!$ND$2:$ND$200=U$4)*(GMW!$C$2:$C$200=U$1),0),$F250-1966)</f>
        <v>36.619819999999997</v>
      </c>
      <c r="V250" s="5" cm="1">
        <f t="array" ref="V250">INDEX(GMW!$A$2:$NF$200,MATCH(1,(GMW!$NE$2:$NE$200=V$3)*(GMW!$ND$2:$ND$200=V$4)*(GMW!$C$2:$C$200=V$1),0),$F250-1966)</f>
        <v>2222.5059999999999</v>
      </c>
      <c r="W250" s="5" cm="1">
        <f t="array" ref="W250">INDEX(GMW!$A$2:$NF$200,MATCH(1,(GMW!$NE$2:$NE$200=W$3)*(GMW!$ND$2:$ND$200=W$4)*(GMW!$C$2:$C$200=W$1),0),$F250-1966)</f>
        <v>133.68279999999999</v>
      </c>
      <c r="X250" s="5" cm="1">
        <f t="array" ref="X250">INDEX(GMW!$A$2:$NF$200,MATCH(1,(GMW!$NE$2:$NE$200=X$3)*(GMW!$ND$2:$ND$200=X$4)*(GMW!$C$2:$C$200=X$1),0),$F250-1966)</f>
        <v>254.99420000000001</v>
      </c>
      <c r="Y250" s="5" cm="1">
        <f t="array" ref="Y250">INDEX(GMW!$A$2:$NF$200,MATCH(1,(GMW!$NE$2:$NE$200=Y$3)*(GMW!$ND$2:$ND$200=Y$4)*(GMW!$C$2:$C$200=Y$1),0),$F250-1966)</f>
        <v>2504.5680000000002</v>
      </c>
      <c r="Z250" s="5" cm="1">
        <f t="array" ref="Z250">INDEX(GMW!$A$2:$NF$200,MATCH(1,(GMW!$NE$2:$NE$200=Z$3)*(GMW!$ND$2:$ND$200=Z$4)*(GMW!$C$2:$C$200=Z$1),0),$F250-1966)</f>
        <v>5003.8959999999997</v>
      </c>
      <c r="AA250" s="5" cm="1">
        <f t="array" ref="AA250">INDEX(GMW!$A$2:$NF$200,MATCH(1,(GMW!$NE$2:$NE$200=AA$3)*(GMW!$ND$2:$ND$200=AA$4)*(GMW!$C$2:$C$200=AA$1),0),$F250-1966)</f>
        <v>2090.848</v>
      </c>
      <c r="AB250" s="5" cm="1">
        <f t="array" ref="AB250">INDEX(GMW!$A$2:$NF$200,MATCH(1,(GMW!$NE$2:$NE$200=AB$3)*(GMW!$ND$2:$ND$200=AB$4)*(GMW!$C$2:$C$200=AB$1),0),$F250-1966)</f>
        <v>2867.1990000000001</v>
      </c>
      <c r="AC250" s="5" cm="1">
        <f t="array" ref="AC250">INDEX(GMW!$A$2:$NF$200,MATCH(1,(GMW!$NE$2:$NE$200=AC$3)*(GMW!$ND$2:$ND$200=AC$4)*(GMW!$C$2:$C$200=AC$1),0),$F250-1966)</f>
        <v>1817.0309999999999</v>
      </c>
      <c r="AD250" s="5" cm="1">
        <f t="array" ref="AD250">INDEX(GMW!$A$2:$NF$200,MATCH(1,(GMW!$NE$2:$NE$200=AD$3)*(GMW!$ND$2:$ND$200=AD$4)*(GMW!$C$2:$C$200=AD$1),0),$F250-1966)</f>
        <v>1221.6869999999999</v>
      </c>
      <c r="AE250" s="5" cm="1">
        <f t="array" ref="AE250">INDEX(GMW!$A$2:$NF$200,MATCH(1,(GMW!$NE$2:$NE$200=AE$3)*(GMW!$ND$2:$ND$200=AE$4)*(GMW!$C$2:$C$200=AE$1),0),$F250-1966)</f>
        <v>754.84249999999997</v>
      </c>
      <c r="AF250" s="5" cm="1">
        <f t="array" ref="AF250">INDEX(GMW!$A$2:$NF$200,MATCH(1,(GMW!$NE$2:$NE$200=AF$3)*(GMW!$ND$2:$ND$200=AF$4)*(GMW!$C$2:$C$200=AF$1),0),$F250-1966)</f>
        <v>3919.145</v>
      </c>
      <c r="AG250" s="5" cm="1">
        <f t="array" ref="AG250">INDEX(GMW!$A$2:$NF$200,MATCH(1,(GMW!$NE$2:$NE$200=AG$3)*(GMW!$ND$2:$ND$200=AG$4)*(GMW!$C$2:$C$200=AG$1),0),$F250-1966)</f>
        <v>3359.7689999999998</v>
      </c>
      <c r="AH250" s="5" cm="1">
        <f t="array" ref="AH250">INDEX(GMW!$A$2:$NF$200,MATCH(1,(GMW!$NE$2:$NE$200=AH$3)*(GMW!$ND$2:$ND$200=AH$4)*(GMW!$C$2:$C$200=AH$1),0),$F250-1966)</f>
        <v>1785.672</v>
      </c>
      <c r="AI250" s="5" cm="1">
        <f t="array" ref="AI250">INDEX(GMW!$A$2:$NF$200,MATCH(1,(GMW!$NE$2:$NE$200=AI$3)*(GMW!$ND$2:$ND$200=AI$4)*(GMW!$C$2:$C$200=AI$1),0),$F250-1966)</f>
        <v>3278.4470000000001</v>
      </c>
      <c r="AJ250" s="5" cm="1">
        <f t="array" ref="AJ250">INDEX(GMW!$A$2:$NF$200,MATCH(1,(GMW!$NE$2:$NE$200=AJ$3)*(GMW!$ND$2:$ND$200=AJ$4)*(GMW!$C$2:$C$200=AJ$1),0),$F250-1966)</f>
        <v>5657.335</v>
      </c>
      <c r="AK250" s="5" cm="1">
        <f t="array" ref="AK250">INDEX(GMW!$A$2:$NF$200,MATCH(1,(GMW!$NE$2:$NE$200=AK$3)*(GMW!$ND$2:$ND$200=AK$4)*(GMW!$C$2:$C$200=AK$1),0),$F250-1966)</f>
        <v>1241.8679999999999</v>
      </c>
      <c r="AL250" s="5" cm="1">
        <f t="array" ref="AL250">INDEX(GMW!$A$2:$NF$200,MATCH(1,(GMW!$NE$2:$NE$200=AL$3)*(GMW!$ND$2:$ND$200=AL$4)*(GMW!$C$2:$C$200=AL$1),0),$F250-1966)</f>
        <v>1109.164</v>
      </c>
      <c r="AM250" s="5" cm="1">
        <f t="array" ref="AM250">INDEX(GMW!$A$2:$NF$200,MATCH(1,(GMW!$NE$2:$NE$200=AM$3)*(GMW!$ND$2:$ND$200=AM$4)*(GMW!$C$2:$C$200=AM$1),0),$F250-1966)</f>
        <v>36515.33</v>
      </c>
      <c r="AN250" s="5" cm="1">
        <f t="array" ref="AN250">INDEX(GMW!$A$2:$NF$200,MATCH(1,(GMW!$NE$2:$NE$200=AN$3)*(GMW!$ND$2:$ND$200=AN$4)*(GMW!$C$2:$C$200=AN$1),0),$F250-1966)</f>
        <v>6459.0339999999997</v>
      </c>
      <c r="AO250" s="5" cm="1">
        <f t="array" ref="AO250">INDEX(GMW!$A$2:$NF$200,MATCH(1,(GMW!$NE$2:$NE$200=AO$3)*(GMW!$ND$2:$ND$200=AO$4)*(GMW!$C$2:$C$200=AO$1),0),$F250-1966)</f>
        <v>796597.4</v>
      </c>
      <c r="AP250" s="5" cm="1">
        <f t="array" ref="AP250">INDEX(GMW!$A$2:$NF$200,MATCH(1,(GMW!$NE$2:$NE$200=AP$3)*(GMW!$ND$2:$ND$200=AP$4)*(GMW!$C$2:$C$200=AP$1),0),$F250-1966)</f>
        <v>7070.884</v>
      </c>
      <c r="AQ250" s="5" cm="1">
        <f t="array" ref="AQ250">INDEX(GMW!$A$2:$NF$200,MATCH(1,(GMW!$NE$2:$NE$200=AQ$3)*(GMW!$ND$2:$ND$200=AQ$4)*(GMW!$C$2:$C$200=AQ$1),0),$F250-1966)</f>
        <v>142514.4</v>
      </c>
      <c r="AR250" s="5" cm="1">
        <f t="array" ref="AR250">INDEX(GMW!$A$2:$NF$200,MATCH(1,(GMW!$NE$2:$NE$200=AR$3)*(GMW!$ND$2:$ND$200=AR$4)*(GMW!$C$2:$C$200=AR$1),0),$F250-1966)</f>
        <v>997.74069999999995</v>
      </c>
      <c r="AS250" s="5" cm="1">
        <f t="array" ref="AS250">INDEX(GMW!$A$2:$NF$200,MATCH(1,(GMW!$NE$2:$NE$200=AS$3)*(GMW!$ND$2:$ND$200=AS$4)*(GMW!$C$2:$C$200=AS$1),0),$F250-1966)</f>
        <v>721.31</v>
      </c>
      <c r="AT250" s="5" cm="1">
        <f t="array" ref="AT250">INDEX(GMW!$A$2:$NF$200,MATCH(1,(GMW!$NE$2:$NE$200=AT$3)*(GMW!$ND$2:$ND$200=AT$4)*(GMW!$C$2:$C$200=AT$1),0),$F250-1966)</f>
        <v>509.44380000000001</v>
      </c>
      <c r="AU250" s="5" cm="1">
        <f t="array" ref="AU250">INDEX(GMW!$A$2:$NF$200,MATCH(1,(GMW!$NE$2:$NE$200=AU$3)*(GMW!$ND$2:$ND$200=AU$4)*(GMW!$C$2:$C$200=AU$1),0),$F250-1966)</f>
        <v>722590.4</v>
      </c>
      <c r="AV250" s="5" cm="1">
        <f t="array" ref="AV250">INDEX(GMW!$A$2:$NF$200,MATCH(1,(GMW!$NE$2:$NE$200=AV$3)*(GMW!$ND$2:$ND$200=AV$4)*(GMW!$C$2:$C$200=AV$1),0),$F250-1966)</f>
        <v>39666.910000000003</v>
      </c>
      <c r="AW250" s="5" cm="1">
        <f t="array" ref="AW250">INDEX(GMW!$A$2:$NF$200,MATCH(1,(GMW!$NE$2:$NE$200=AW$3)*(GMW!$ND$2:$ND$200=AW$4)*(GMW!$C$2:$C$200=AW$1),0),$F250-1966)</f>
        <v>603.98829999999998</v>
      </c>
      <c r="AX250" s="5" cm="1">
        <f t="array" ref="AX250">INDEX(GMW!$A$2:$NF$200,MATCH(1,(GMW!$NE$2:$NE$200=AX$3)*(GMW!$ND$2:$ND$200=AX$4)*(GMW!$C$2:$C$200=AX$1),0),$F250-1966)</f>
        <v>7669.5240000000003</v>
      </c>
      <c r="AY250" s="5" cm="1">
        <f t="array" ref="AY250">INDEX(GMW!$A$2:$NF$200,MATCH(1,(GMW!$NE$2:$NE$200=AY$3)*(GMW!$ND$2:$ND$200=AY$4)*(GMW!$C$2:$C$200=AY$1),0),$F250-1966)</f>
        <v>34229.68</v>
      </c>
      <c r="AZ250" s="5" cm="1">
        <f t="array" ref="AZ250">INDEX(GMW!$A$2:$NF$200,MATCH(1,(GMW!$NE$2:$NE$200=AZ$3)*(GMW!$ND$2:$ND$200=AZ$4)*(GMW!$C$2:$C$200=AZ$1),0),$F250-1966)</f>
        <v>14518.36</v>
      </c>
      <c r="BA250" s="5" cm="1">
        <f t="array" ref="BA250">INDEX(GMW!$A$2:$NF$200,MATCH(1,(GMW!$NE$2:$NE$200=BA$3)*(GMW!$ND$2:$ND$200=BA$4)*(GMW!$C$2:$C$200=BA$1),0),$F250-1966)</f>
        <v>5.1978540000000004</v>
      </c>
      <c r="BB250" s="5" cm="1">
        <f t="array" ref="BB250">INDEX(GMW!$A$2:$NF$200,MATCH(1,(GMW!$NE$2:$NE$200=BB$3)*(GMW!$ND$2:$ND$200=BB$4)*(GMW!$C$2:$C$200=BB$1),0),$F250-1966)</f>
        <v>15566.8</v>
      </c>
      <c r="BC250" s="5" cm="1">
        <f t="array" ref="BC250">INDEX(GMW!$A$2:$NF$200,MATCH(1,(GMW!$NE$2:$NE$200=BC$3)*(GMW!$ND$2:$ND$200=BC$4)*(GMW!$C$2:$C$200=BC$1),0),$F250-1966)</f>
        <v>0.71322200000000002</v>
      </c>
      <c r="BD250" s="5" cm="1">
        <f t="array" ref="BD250">INDEX(GMW!$A$2:$NF$200,MATCH(1,(GMW!$NE$2:$NE$200=BD$3)*(GMW!$ND$2:$ND$200=BD$4)*(GMW!$C$2:$C$200=BD$1),0),$F250-1966)</f>
        <v>9027.4519999999993</v>
      </c>
      <c r="BE250" s="5" cm="1">
        <f t="array" ref="BE250">INDEX(GMW!$A$2:$NF$200,MATCH(1,(GMW!$NE$2:$NE$200=BE$3)*(GMW!$ND$2:$ND$200=BE$4)*(GMW!$C$2:$C$200=BE$1),0),$F250-1966)</f>
        <v>23.098420000000001</v>
      </c>
      <c r="BF250" s="5" cm="1">
        <f t="array" ref="BF250">INDEX(GMW!$A$2:$NF$200,MATCH(1,(GMW!$NE$2:$NE$200=BF$3)*(GMW!$ND$2:$ND$200=BF$4)*(GMW!$C$2:$C$200=BF$1),0),$F250-1966)</f>
        <v>34.619059999999998</v>
      </c>
      <c r="BG250" s="5" cm="1">
        <f t="array" ref="BG250">INDEX(GMW!$A$2:$NF$200,MATCH(1,(GMW!$NE$2:$NE$200=BG$3)*(GMW!$ND$2:$ND$200=BG$4)*(GMW!$C$2:$C$200=BG$1),0),$F250-1966)</f>
        <v>29.836739999999999</v>
      </c>
      <c r="BH250" s="5" cm="1">
        <f t="array" ref="BH250">INDEX(GMW!$A$2:$NF$200,MATCH(1,(GMW!$NE$2:$NE$200=BH$3)*(GMW!$ND$2:$ND$200=BH$4)*(GMW!$C$2:$C$200=BH$1),0),$F250-1966)</f>
        <v>16.367940000000001</v>
      </c>
      <c r="BI250" s="5" cm="1">
        <f t="array" ref="BI250">INDEX(GMW!$A$2:$NF$200,MATCH(1,(GMW!$NE$2:$NE$200=BI$3)*(GMW!$ND$2:$ND$200=BI$4)*(GMW!$C$2:$C$200=BI$1),0),$F250-1966)</f>
        <v>4.0945029999999996</v>
      </c>
      <c r="BJ250" s="5" cm="1">
        <f t="array" ref="BJ250">INDEX(GMW!$A$2:$NF$200,MATCH(1,(GMW!$NE$2:$NE$200=BJ$3)*(GMW!$ND$2:$ND$200=BJ$4)*(GMW!$C$2:$C$200=BJ$1),0),$F250-1966)</f>
        <v>6.1487769999999999</v>
      </c>
      <c r="BK250" s="5" cm="1">
        <f t="array" ref="BK250">INDEX(GMW!$A$2:$NF$200,MATCH(1,(GMW!$NE$2:$NE$200=BK$3)*(GMW!$ND$2:$ND$200=BK$4)*(GMW!$C$2:$C$200=BK$1),0),$F250-1966)</f>
        <v>3.646763</v>
      </c>
      <c r="BL250" s="5" cm="1">
        <f t="array" ref="BL250">INDEX(GMW!$A$2:$NF$200,MATCH(1,(GMW!$NE$2:$NE$200=BL$3)*(GMW!$ND$2:$ND$200=BL$4)*(GMW!$C$2:$C$200=BL$1),0),$F250-1966)</f>
        <v>1.8806769999999999</v>
      </c>
      <c r="BM250" s="5" cm="1">
        <f t="array" ref="BM250">INDEX(GMW!$A$2:$NF$200,MATCH(1,(GMW!$NE$2:$NE$200=BM$3)*(GMW!$ND$2:$ND$200=BM$4)*(GMW!$C$2:$C$200=BM$1),0),$F250-1966)</f>
        <v>1.581224</v>
      </c>
      <c r="BN250" s="5" cm="1">
        <f t="array" ref="BN250">INDEX(GMW!$A$2:$NF$200,MATCH(1,(GMW!$NE$2:$NE$200=BN$3)*(GMW!$ND$2:$ND$200=BN$4)*(GMW!$C$2:$C$200=BN$1),0),$F250-1966)</f>
        <v>2.9417789999999999</v>
      </c>
      <c r="BO250" s="5" cm="1">
        <f t="array" ref="BO250">INDEX(GMW!$A$2:$NF$200,MATCH(1,(GMW!$NE$2:$NE$200=BO$3)*(GMW!$ND$2:$ND$200=BO$4)*(GMW!$C$2:$C$200=BO$1),0),$F250-1966)</f>
        <v>2.0518130000000001</v>
      </c>
      <c r="BP250" s="5" cm="1">
        <f t="array" ref="BP250">INDEX(GMW!$A$2:$NF$200,MATCH(1,(GMW!$NE$2:$NE$200=BP$3)*(GMW!$ND$2:$ND$200=BP$4)*(GMW!$C$2:$C$200=BP$1),0),$F250-1966)</f>
        <v>3908950</v>
      </c>
      <c r="BQ250" s="5" cm="1">
        <f t="array" ref="BQ250">INDEX(GMW!$A$2:$NF$200,MATCH(1,(GMW!$NE$2:$NE$200=BQ$3)*(GMW!$ND$2:$ND$200=BQ$4)*(GMW!$C$2:$C$200=BQ$1),0),$F250-1966)</f>
        <v>65161.120000000003</v>
      </c>
      <c r="BR250" s="5" cm="1">
        <f t="array" ref="BR250">INDEX(GMW!$A$2:$NF$200,MATCH(1,(GMW!$NE$2:$NE$200=BR$3)*(GMW!$ND$2:$ND$200=BR$4)*(GMW!$C$2:$C$200=BR$1),0),$F250-1966)</f>
        <v>1507405</v>
      </c>
      <c r="BS250" s="5" cm="1">
        <f t="array" ref="BS250">INDEX(GMW!$A$2:$NF$200,MATCH(1,(GMW!$NE$2:$NE$200=BS$3)*(GMW!$ND$2:$ND$200=BS$4)*(GMW!$C$2:$C$200=BS$1),0),$F250-1966)</f>
        <v>4154701</v>
      </c>
      <c r="BT250" s="5" cm="1">
        <f t="array" ref="BT250">INDEX(GMW!$A$2:$NF$200,MATCH(1,(GMW!$NE$2:$NE$200=BT$3)*(GMW!$ND$2:$ND$200=BT$4)*(GMW!$C$2:$C$200=BT$1),0),$F250-1966)</f>
        <v>2227037</v>
      </c>
      <c r="BU250" s="5" cm="1">
        <f t="array" ref="BU250">INDEX(GMW!$A$2:$NF$200,MATCH(1,(GMW!$NE$2:$NE$200=BU$3)*(GMW!$ND$2:$ND$200=BU$4)*(GMW!$C$2:$C$200=BU$1),0),$F250-1966)</f>
        <v>1080.472</v>
      </c>
      <c r="BV250" s="5" cm="1">
        <f t="array" ref="BV250">INDEX(GMW!$A$2:$NF$200,MATCH(1,(GMW!$NE$2:$NE$200=BV$3)*(GMW!$ND$2:$ND$200=BV$4)*(GMW!$C$2:$C$200=BV$1),0),$F250-1966)</f>
        <v>3586139</v>
      </c>
      <c r="BW250" s="5" cm="1">
        <f t="array" ref="BW250">INDEX(GMW!$A$2:$NF$200,MATCH(1,(GMW!$NE$2:$NE$200=BW$3)*(GMW!$ND$2:$ND$200=BW$4)*(GMW!$C$2:$C$200=BW$1),0),$F250-1966)</f>
        <v>219.88890000000001</v>
      </c>
      <c r="BX250" s="5" cm="1">
        <f t="array" ref="BX250">INDEX(GMW!$A$2:$NF$200,MATCH(1,(GMW!$NE$2:$NE$200=BX$3)*(GMW!$ND$2:$ND$200=BX$4)*(GMW!$C$2:$C$200=BX$1),0),$F250-1966)</f>
        <v>1690084</v>
      </c>
      <c r="BY250" s="5" cm="1">
        <f t="array" ref="BY250">INDEX(GMW!$A$2:$NF$200,MATCH(1,(GMW!$NE$2:$NE$200=BY$3)*(GMW!$ND$2:$ND$200=BY$4)*(GMW!$C$2:$C$200=BY$1),0),$F250-1966)</f>
        <v>3837.6039999999998</v>
      </c>
      <c r="BZ250" s="5" cm="1">
        <f t="array" ref="BZ250">INDEX(GMW!$A$2:$NF$200,MATCH(1,(GMW!$NE$2:$NE$200=BZ$3)*(GMW!$ND$2:$ND$200=BZ$4)*(GMW!$C$2:$C$200=BZ$1),0),$F250-1966)</f>
        <v>5181.527</v>
      </c>
      <c r="CA250" s="5" cm="1">
        <f t="array" ref="CA250">INDEX(GMW!$A$2:$NF$200,MATCH(1,(GMW!$NE$2:$NE$200=CA$3)*(GMW!$ND$2:$ND$200=CA$4)*(GMW!$C$2:$C$200=CA$1),0),$F250-1966)</f>
        <v>3988.2510000000002</v>
      </c>
      <c r="CB250" s="5" cm="1">
        <f t="array" ref="CB250">INDEX(GMW!$A$2:$NF$200,MATCH(1,(GMW!$NE$2:$NE$200=CB$3)*(GMW!$ND$2:$ND$200=CB$4)*(GMW!$C$2:$C$200=CB$1),0),$F250-1966)</f>
        <v>2156.8629999999998</v>
      </c>
      <c r="CC250" s="5" cm="1">
        <f t="array" ref="CC250">INDEX(GMW!$A$2:$NF$200,MATCH(1,(GMW!$NE$2:$NE$200=CC$3)*(GMW!$ND$2:$ND$200=CC$4)*(GMW!$C$2:$C$200=CC$1),0),$F250-1966)</f>
        <v>697.4479</v>
      </c>
      <c r="CD250" s="5" cm="1">
        <f t="array" ref="CD250">INDEX(GMW!$A$2:$NF$200,MATCH(1,(GMW!$NE$2:$NE$200=CD$3)*(GMW!$ND$2:$ND$200=CD$4)*(GMW!$C$2:$C$200=CD$1),0),$F250-1966)</f>
        <v>896.4692</v>
      </c>
      <c r="CE250" s="5" cm="1">
        <f t="array" ref="CE250">INDEX(GMW!$A$2:$NF$200,MATCH(1,(GMW!$NE$2:$NE$200=CE$3)*(GMW!$ND$2:$ND$200=CE$4)*(GMW!$C$2:$C$200=CE$1),0),$F250-1966)</f>
        <v>720.00530000000003</v>
      </c>
      <c r="CF250" s="5" cm="1">
        <f t="array" ref="CF250">INDEX(GMW!$A$2:$NF$200,MATCH(1,(GMW!$NE$2:$NE$200=CF$3)*(GMW!$ND$2:$ND$200=CF$4)*(GMW!$C$2:$C$200=CF$1),0),$F250-1966)</f>
        <v>333.55959999999999</v>
      </c>
      <c r="CG250" s="5" cm="1">
        <f t="array" ref="CG250">INDEX(GMW!$A$2:$NF$200,MATCH(1,(GMW!$NE$2:$NE$200=CG$3)*(GMW!$ND$2:$ND$200=CG$4)*(GMW!$C$2:$C$200=CG$1),0),$F250-1966)</f>
        <v>188.7311</v>
      </c>
      <c r="CH250" s="5" cm="1">
        <f t="array" ref="CH250">INDEX(GMW!$A$2:$NF$200,MATCH(1,(GMW!$NE$2:$NE$200=CH$3)*(GMW!$ND$2:$ND$200=CH$4)*(GMW!$C$2:$C$200=CH$1),0),$F250-1966)</f>
        <v>480.43369999999999</v>
      </c>
      <c r="CI250" s="5" cm="1">
        <f t="array" ref="CI250">INDEX(GMW!$A$2:$NF$200,MATCH(1,(GMW!$NE$2:$NE$200=CI$3)*(GMW!$ND$2:$ND$200=CI$4)*(GMW!$C$2:$C$200=CI$1),0),$F250-1966)</f>
        <v>316.2645</v>
      </c>
      <c r="CJ250" s="5" cm="1">
        <f t="array" ref="CJ250">INDEX(GMW!$A$2:$NF$200,MATCH(1,(GMW!$NE$2:$NE$200=CJ$3)*(GMW!$ND$2:$ND$200=CJ$4)*(GMW!$C$2:$C$200=CJ$1),0),$F250-1966)</f>
        <v>1030394</v>
      </c>
      <c r="CK250" s="5" cm="1">
        <f t="array" ref="CK250">INDEX(GMW!$A$2:$NF$200,MATCH(1,(GMW!$NE$2:$NE$200=CK$3)*(GMW!$ND$2:$ND$200=CK$4)*(GMW!$C$2:$C$200=CK$1),0),$F250-1966)</f>
        <v>10633.84</v>
      </c>
      <c r="CL250" s="5" cm="1">
        <f t="array" ref="CL250">INDEX(GMW!$A$2:$NF$200,MATCH(1,(GMW!$NE$2:$NE$200=CL$3)*(GMW!$ND$2:$ND$200=CL$4)*(GMW!$C$2:$C$200=CL$1),0),$F250-1966)</f>
        <v>176820.4</v>
      </c>
      <c r="CM250" s="5" cm="1">
        <f t="array" ref="CM250">INDEX(GMW!$A$2:$NF$200,MATCH(1,(GMW!$NE$2:$NE$200=CM$3)*(GMW!$ND$2:$ND$200=CM$4)*(GMW!$C$2:$C$200=CM$1),0),$F250-1966)</f>
        <v>1088215</v>
      </c>
      <c r="CN250" s="5" cm="1">
        <f t="array" ref="CN250">INDEX(GMW!$A$2:$NF$200,MATCH(1,(GMW!$NE$2:$NE$200=CN$3)*(GMW!$ND$2:$ND$200=CN$4)*(GMW!$C$2:$C$200=CN$1),0),$F250-1966)</f>
        <v>1041486</v>
      </c>
      <c r="CO250" s="5" cm="1">
        <f t="array" ref="CO250">INDEX(GMW!$A$2:$NF$200,MATCH(1,(GMW!$NE$2:$NE$200=CO$3)*(GMW!$ND$2:$ND$200=CO$4)*(GMW!$C$2:$C$200=CO$1),0),$F250-1966)</f>
        <v>1043.0940000000001</v>
      </c>
      <c r="CP250" s="5" cm="1">
        <f t="array" ref="CP250">INDEX(GMW!$A$2:$NF$200,MATCH(1,(GMW!$NE$2:$NE$200=CP$3)*(GMW!$ND$2:$ND$200=CP$4)*(GMW!$C$2:$C$200=CP$1),0),$F250-1966)</f>
        <v>2260632</v>
      </c>
      <c r="CQ250" s="5" cm="1">
        <f t="array" ref="CQ250">INDEX(GMW!$A$2:$NF$200,MATCH(1,(GMW!$NE$2:$NE$200=CQ$3)*(GMW!$ND$2:$ND$200=CQ$4)*(GMW!$C$2:$C$200=CQ$1),0),$F250-1966)</f>
        <v>258.21319999999997</v>
      </c>
      <c r="CR250" s="5" cm="1">
        <f t="array" ref="CR250">INDEX(GMW!$A$2:$NF$200,MATCH(1,(GMW!$NE$2:$NE$200=CR$3)*(GMW!$ND$2:$ND$200=CR$4)*(GMW!$C$2:$C$200=CR$1),0),$F250-1966)</f>
        <v>906139</v>
      </c>
      <c r="CS250" s="5" cm="1">
        <f t="array" ref="CS250">INDEX(GMW!$A$2:$NF$200,MATCH(1,(GMW!$NE$2:$NE$200=CS$3)*(GMW!$ND$2:$ND$200=CS$4)*(GMW!$C$2:$C$200=CS$1),0),$F250-1966)</f>
        <v>1498.913</v>
      </c>
      <c r="CT250" s="5" cm="1">
        <f t="array" ref="CT250">INDEX(GMW!$A$2:$NF$200,MATCH(1,(GMW!$NE$2:$NE$200=CT$3)*(GMW!$ND$2:$ND$200=CT$4)*(GMW!$C$2:$C$200=CT$1),0),$F250-1966)</f>
        <v>970.66269999999997</v>
      </c>
      <c r="CU250" s="5" cm="1">
        <f t="array" ref="CU250">INDEX(GMW!$A$2:$NF$200,MATCH(1,(GMW!$NE$2:$NE$200=CU$3)*(GMW!$ND$2:$ND$200=CU$4)*(GMW!$C$2:$C$200=CU$1),0),$F250-1966)</f>
        <v>680.36130000000003</v>
      </c>
      <c r="CV250" s="5" cm="1">
        <f t="array" ref="CV250">INDEX(GMW!$A$2:$NF$200,MATCH(1,(GMW!$NE$2:$NE$200=CV$3)*(GMW!$ND$2:$ND$200=CV$4)*(GMW!$C$2:$C$200=CV$1),0),$F250-1966)</f>
        <v>550.3646</v>
      </c>
      <c r="CW250" s="5" cm="1">
        <f t="array" ref="CW250">INDEX(GMW!$A$2:$NF$200,MATCH(1,(GMW!$NE$2:$NE$200=CW$3)*(GMW!$ND$2:$ND$200=CW$4)*(GMW!$C$2:$C$200=CW$1),0),$F250-1966)</f>
        <v>390.57530000000003</v>
      </c>
      <c r="CX250" s="5" cm="1">
        <f t="array" ref="CX250">INDEX(GMW!$A$2:$NF$200,MATCH(1,(GMW!$NE$2:$NE$200=CX$3)*(GMW!$ND$2:$ND$200=CX$4)*(GMW!$C$2:$C$200=CX$1),0),$F250-1966)</f>
        <v>214.63650000000001</v>
      </c>
      <c r="CY250" s="5" cm="1">
        <f t="array" ref="CY250">INDEX(GMW!$A$2:$NF$200,MATCH(1,(GMW!$NE$2:$NE$200=CY$3)*(GMW!$ND$2:$ND$200=CY$4)*(GMW!$C$2:$C$200=CY$1),0),$F250-1966)</f>
        <v>169.66480000000001</v>
      </c>
      <c r="CZ250" s="5" cm="1">
        <f t="array" ref="CZ250">INDEX(GMW!$A$2:$NF$200,MATCH(1,(GMW!$NE$2:$NE$200=CZ$3)*(GMW!$ND$2:$ND$200=CZ$4)*(GMW!$C$2:$C$200=CZ$1),0),$F250-1966)</f>
        <v>89.792959999999994</v>
      </c>
      <c r="DA250" s="5" cm="1">
        <f t="array" ref="DA250">INDEX(GMW!$A$2:$NF$200,MATCH(1,(GMW!$NE$2:$NE$200=DA$3)*(GMW!$ND$2:$ND$200=DA$4)*(GMW!$C$2:$C$200=DA$1),0),$F250-1966)</f>
        <v>219.2902</v>
      </c>
      <c r="DB250" s="5" cm="1">
        <f t="array" ref="DB250">INDEX(GMW!$A$2:$NF$200,MATCH(1,(GMW!$NE$2:$NE$200=DB$3)*(GMW!$ND$2:$ND$200=DB$4)*(GMW!$C$2:$C$200=DB$1),0),$F250-1966)</f>
        <v>83.849090000000004</v>
      </c>
      <c r="DC250" s="5" cm="1">
        <f t="array" ref="DC250">INDEX(GMW!$A$2:$NF$200,MATCH(1,(GMW!$NE$2:$NE$200=DC$3)*(GMW!$ND$2:$ND$200=DC$4)*(GMW!$C$2:$C$200=DC$1),0),$F250-1966)</f>
        <v>98.96463</v>
      </c>
    </row>
    <row r="251" spans="1:107" x14ac:dyDescent="0.25">
      <c r="A251" s="5">
        <v>2034</v>
      </c>
      <c r="B251" s="5">
        <f t="shared" si="77"/>
        <v>2034</v>
      </c>
      <c r="C251" s="5">
        <f t="shared" si="77"/>
        <v>2033</v>
      </c>
      <c r="D251" s="5">
        <f t="shared" si="77"/>
        <v>2033</v>
      </c>
      <c r="F251" s="5">
        <f t="shared" si="79"/>
        <v>2217</v>
      </c>
      <c r="G251" s="5" cm="1">
        <f t="array" ref="G251">INDEX(GMW!$A$2:$NF$200,MATCH(1,(GMW!$NE$2:$NE$200=G$3)*(GMW!$ND$2:$ND$200=G$4)*(GMW!$C$2:$C$200=G$1),0),$F251-1966)</f>
        <v>799705.9</v>
      </c>
      <c r="H251" s="5" cm="1">
        <f t="array" ref="H251">INDEX(GMW!$A$2:$NF$200,MATCH(1,(GMW!$NE$2:$NE$200=H$3)*(GMW!$ND$2:$ND$200=H$4)*(GMW!$C$2:$C$200=H$1),0),$F251-1966)</f>
        <v>468835.2</v>
      </c>
      <c r="I251" s="5" cm="1">
        <f t="array" ref="I251">INDEX(GMW!$A$2:$NF$200,MATCH(1,(GMW!$NE$2:$NE$200=I$3)*(GMW!$ND$2:$ND$200=I$4)*(GMW!$C$2:$C$200=I$1),0),$F251-1966)</f>
        <v>160384.29999999999</v>
      </c>
      <c r="J251" s="5" cm="1">
        <f t="array" ref="J251">INDEX(GMW!$A$2:$NF$200,MATCH(1,(GMW!$NE$2:$NE$200=J$3)*(GMW!$ND$2:$ND$200=J$4)*(GMW!$C$2:$C$200=J$1),0),$F251-1966)</f>
        <v>171029.8</v>
      </c>
      <c r="K251" s="5" cm="1">
        <f t="array" ref="K251">INDEX(GMW!$A$2:$NF$200,MATCH(1,(GMW!$NE$2:$NE$200=K$3)*(GMW!$ND$2:$ND$200=K$4)*(GMW!$C$2:$C$200=K$1),0),$F251-1966)</f>
        <v>249930.2</v>
      </c>
      <c r="L251" s="5" cm="1">
        <f t="array" ref="L251">INDEX(GMW!$A$2:$NF$200,MATCH(1,(GMW!$NE$2:$NE$200=L$3)*(GMW!$ND$2:$ND$200=L$4)*(GMW!$C$2:$C$200=L$1),0),$F251-1966)</f>
        <v>268990.5</v>
      </c>
      <c r="M251" s="5" cm="1">
        <f t="array" ref="M251">INDEX(GMW!$A$2:$NF$200,MATCH(1,(GMW!$NE$2:$NE$200=M$3)*(GMW!$ND$2:$ND$200=M$4)*(GMW!$C$2:$C$200=M$1),0),$F251-1966)</f>
        <v>89929.62</v>
      </c>
      <c r="N251" s="5" cm="1">
        <f t="array" ref="N251">INDEX(GMW!$A$2:$NF$200,MATCH(1,(GMW!$NE$2:$NE$200=N$3)*(GMW!$ND$2:$ND$200=N$4)*(GMW!$C$2:$C$200=N$1),0),$F251-1966)</f>
        <v>28050.52</v>
      </c>
      <c r="O251" s="5" cm="1">
        <f t="array" ref="O251">INDEX(GMW!$A$2:$NF$200,MATCH(1,(GMW!$NE$2:$NE$200=O$3)*(GMW!$ND$2:$ND$200=O$4)*(GMW!$C$2:$C$200=O$1),0),$F251-1966)</f>
        <v>166.41560000000001</v>
      </c>
      <c r="P251" s="5" cm="1">
        <f t="array" ref="P251">INDEX(GMW!$A$2:$NF$200,MATCH(1,(GMW!$NE$2:$NE$200=P$3)*(GMW!$ND$2:$ND$200=P$4)*(GMW!$C$2:$C$200=P$1),0),$F251-1966)</f>
        <v>2.5</v>
      </c>
      <c r="Q251" s="5" cm="1">
        <f t="array" ref="Q251">INDEX(GMW!$A$2:$NF$200,MATCH(1,(GMW!$NE$2:$NE$200=Q$3)*(GMW!$ND$2:$ND$200=Q$4)*(GMW!$C$2:$C$200=Q$1),0),$F251-1966)</f>
        <v>3.5</v>
      </c>
      <c r="R251" s="5" cm="1">
        <f t="array" ref="R251">INDEX(GMW!$A$2:$NF$200,MATCH(1,(GMW!$NE$2:$NE$200=R$3)*(GMW!$ND$2:$ND$200=R$4)*(GMW!$C$2:$C$200=R$1),0),$F251-1966)</f>
        <v>166.41560000000001</v>
      </c>
      <c r="S251" s="5" cm="1">
        <f t="array" ref="S251">INDEX(GMW!$A$2:$NF$200,MATCH(1,(GMW!$NE$2:$NE$200=S$3)*(GMW!$ND$2:$ND$200=S$4)*(GMW!$C$2:$C$200=S$1),0),$F251-1966)</f>
        <v>39677.089999999997</v>
      </c>
      <c r="T251" s="5" cm="1">
        <f t="array" ref="T251">INDEX(GMW!$A$2:$NF$200,MATCH(1,(GMW!$NE$2:$NE$200=T$3)*(GMW!$ND$2:$ND$200=T$4)*(GMW!$C$2:$C$200=T$1),0),$F251-1966)</f>
        <v>353.67180000000002</v>
      </c>
      <c r="U251" s="5" cm="1">
        <f t="array" ref="U251">INDEX(GMW!$A$2:$NF$200,MATCH(1,(GMW!$NE$2:$NE$200=U$3)*(GMW!$ND$2:$ND$200=U$4)*(GMW!$C$2:$C$200=U$1),0),$F251-1966)</f>
        <v>36.29083</v>
      </c>
      <c r="V251" s="5" cm="1">
        <f t="array" ref="V251">INDEX(GMW!$A$2:$NF$200,MATCH(1,(GMW!$NE$2:$NE$200=V$3)*(GMW!$ND$2:$ND$200=V$4)*(GMW!$C$2:$C$200=V$1),0),$F251-1966)</f>
        <v>2210.9079999999999</v>
      </c>
      <c r="W251" s="5" cm="1">
        <f t="array" ref="W251">INDEX(GMW!$A$2:$NF$200,MATCH(1,(GMW!$NE$2:$NE$200=W$3)*(GMW!$ND$2:$ND$200=W$4)*(GMW!$C$2:$C$200=W$1),0),$F251-1966)</f>
        <v>133.50960000000001</v>
      </c>
      <c r="X251" s="5" cm="1">
        <f t="array" ref="X251">INDEX(GMW!$A$2:$NF$200,MATCH(1,(GMW!$NE$2:$NE$200=X$3)*(GMW!$ND$2:$ND$200=X$4)*(GMW!$C$2:$C$200=X$1),0),$F251-1966)</f>
        <v>254.9854</v>
      </c>
      <c r="Y251" s="5" cm="1">
        <f t="array" ref="Y251">INDEX(GMW!$A$2:$NF$200,MATCH(1,(GMW!$NE$2:$NE$200=Y$3)*(GMW!$ND$2:$ND$200=Y$4)*(GMW!$C$2:$C$200=Y$1),0),$F251-1966)</f>
        <v>2511.6509999999998</v>
      </c>
      <c r="Z251" s="5" cm="1">
        <f t="array" ref="Z251">INDEX(GMW!$A$2:$NF$200,MATCH(1,(GMW!$NE$2:$NE$200=Z$3)*(GMW!$ND$2:$ND$200=Z$4)*(GMW!$C$2:$C$200=Z$1),0),$F251-1966)</f>
        <v>5011.8040000000001</v>
      </c>
      <c r="AA251" s="5" cm="1">
        <f t="array" ref="AA251">INDEX(GMW!$A$2:$NF$200,MATCH(1,(GMW!$NE$2:$NE$200=AA$3)*(GMW!$ND$2:$ND$200=AA$4)*(GMW!$C$2:$C$200=AA$1),0),$F251-1966)</f>
        <v>2095.1489999999999</v>
      </c>
      <c r="AB251" s="5" cm="1">
        <f t="array" ref="AB251">INDEX(GMW!$A$2:$NF$200,MATCH(1,(GMW!$NE$2:$NE$200=AB$3)*(GMW!$ND$2:$ND$200=AB$4)*(GMW!$C$2:$C$200=AB$1),0),$F251-1966)</f>
        <v>2871.9380000000001</v>
      </c>
      <c r="AC251" s="5" cm="1">
        <f t="array" ref="AC251">INDEX(GMW!$A$2:$NF$200,MATCH(1,(GMW!$NE$2:$NE$200=AC$3)*(GMW!$ND$2:$ND$200=AC$4)*(GMW!$C$2:$C$200=AC$1),0),$F251-1966)</f>
        <v>1821.4680000000001</v>
      </c>
      <c r="AD251" s="5" cm="1">
        <f t="array" ref="AD251">INDEX(GMW!$A$2:$NF$200,MATCH(1,(GMW!$NE$2:$NE$200=AD$3)*(GMW!$ND$2:$ND$200=AD$4)*(GMW!$C$2:$C$200=AD$1),0),$F251-1966)</f>
        <v>1222.8230000000001</v>
      </c>
      <c r="AE251" s="5" cm="1">
        <f t="array" ref="AE251">INDEX(GMW!$A$2:$NF$200,MATCH(1,(GMW!$NE$2:$NE$200=AE$3)*(GMW!$ND$2:$ND$200=AE$4)*(GMW!$C$2:$C$200=AE$1),0),$F251-1966)</f>
        <v>756.10389999999995</v>
      </c>
      <c r="AF251" s="5" cm="1">
        <f t="array" ref="AF251">INDEX(GMW!$A$2:$NF$200,MATCH(1,(GMW!$NE$2:$NE$200=AF$3)*(GMW!$ND$2:$ND$200=AF$4)*(GMW!$C$2:$C$200=AF$1),0),$F251-1966)</f>
        <v>3932.9949999999999</v>
      </c>
      <c r="AG251" s="5" cm="1">
        <f t="array" ref="AG251">INDEX(GMW!$A$2:$NF$200,MATCH(1,(GMW!$NE$2:$NE$200=AG$3)*(GMW!$ND$2:$ND$200=AG$4)*(GMW!$C$2:$C$200=AG$1),0),$F251-1966)</f>
        <v>3370.7460000000001</v>
      </c>
      <c r="AH251" s="5" cm="1">
        <f t="array" ref="AH251">INDEX(GMW!$A$2:$NF$200,MATCH(1,(GMW!$NE$2:$NE$200=AH$3)*(GMW!$ND$2:$ND$200=AH$4)*(GMW!$C$2:$C$200=AH$1),0),$F251-1966)</f>
        <v>1784.65</v>
      </c>
      <c r="AI251" s="5" cm="1">
        <f t="array" ref="AI251">INDEX(GMW!$A$2:$NF$200,MATCH(1,(GMW!$NE$2:$NE$200=AI$3)*(GMW!$ND$2:$ND$200=AI$4)*(GMW!$C$2:$C$200=AI$1),0),$F251-1966)</f>
        <v>3282.24</v>
      </c>
      <c r="AJ251" s="5" cm="1">
        <f t="array" ref="AJ251">INDEX(GMW!$A$2:$NF$200,MATCH(1,(GMW!$NE$2:$NE$200=AJ$3)*(GMW!$ND$2:$ND$200=AJ$4)*(GMW!$C$2:$C$200=AJ$1),0),$F251-1966)</f>
        <v>5671.58</v>
      </c>
      <c r="AK251" s="5" cm="1">
        <f t="array" ref="AK251">INDEX(GMW!$A$2:$NF$200,MATCH(1,(GMW!$NE$2:$NE$200=AK$3)*(GMW!$ND$2:$ND$200=AK$4)*(GMW!$C$2:$C$200=AK$1),0),$F251-1966)</f>
        <v>1244.443</v>
      </c>
      <c r="AL251" s="5" cm="1">
        <f t="array" ref="AL251">INDEX(GMW!$A$2:$NF$200,MATCH(1,(GMW!$NE$2:$NE$200=AL$3)*(GMW!$ND$2:$ND$200=AL$4)*(GMW!$C$2:$C$200=AL$1),0),$F251-1966)</f>
        <v>1110.1369999999999</v>
      </c>
      <c r="AM251" s="5" cm="1">
        <f t="array" ref="AM251">INDEX(GMW!$A$2:$NF$200,MATCH(1,(GMW!$NE$2:$NE$200=AM$3)*(GMW!$ND$2:$ND$200=AM$4)*(GMW!$C$2:$C$200=AM$1),0),$F251-1966)</f>
        <v>36573.75</v>
      </c>
      <c r="AN251" s="5" cm="1">
        <f t="array" ref="AN251">INDEX(GMW!$A$2:$NF$200,MATCH(1,(GMW!$NE$2:$NE$200=AN$3)*(GMW!$ND$2:$ND$200=AN$4)*(GMW!$C$2:$C$200=AN$1),0),$F251-1966)</f>
        <v>6467.96</v>
      </c>
      <c r="AO251" s="5" cm="1">
        <f t="array" ref="AO251">INDEX(GMW!$A$2:$NF$200,MATCH(1,(GMW!$NE$2:$NE$200=AO$3)*(GMW!$ND$2:$ND$200=AO$4)*(GMW!$C$2:$C$200=AO$1),0),$F251-1966)</f>
        <v>799705.9</v>
      </c>
      <c r="AP251" s="5" cm="1">
        <f t="array" ref="AP251">INDEX(GMW!$A$2:$NF$200,MATCH(1,(GMW!$NE$2:$NE$200=AP$3)*(GMW!$ND$2:$ND$200=AP$4)*(GMW!$C$2:$C$200=AP$1),0),$F251-1966)</f>
        <v>7102.3440000000001</v>
      </c>
      <c r="AQ251" s="5" cm="1">
        <f t="array" ref="AQ251">INDEX(GMW!$A$2:$NF$200,MATCH(1,(GMW!$NE$2:$NE$200=AQ$3)*(GMW!$ND$2:$ND$200=AQ$4)*(GMW!$C$2:$C$200=AQ$1),0),$F251-1966)</f>
        <v>142494.29999999999</v>
      </c>
      <c r="AR251" s="5" cm="1">
        <f t="array" ref="AR251">INDEX(GMW!$A$2:$NF$200,MATCH(1,(GMW!$NE$2:$NE$200=AR$3)*(GMW!$ND$2:$ND$200=AR$4)*(GMW!$C$2:$C$200=AR$1),0),$F251-1966)</f>
        <v>999.23569999999995</v>
      </c>
      <c r="AS251" s="5" cm="1">
        <f t="array" ref="AS251">INDEX(GMW!$A$2:$NF$200,MATCH(1,(GMW!$NE$2:$NE$200=AS$3)*(GMW!$ND$2:$ND$200=AS$4)*(GMW!$C$2:$C$200=AS$1),0),$F251-1966)</f>
        <v>722.56</v>
      </c>
      <c r="AT251" s="5" cm="1">
        <f t="array" ref="AT251">INDEX(GMW!$A$2:$NF$200,MATCH(1,(GMW!$NE$2:$NE$200=AT$3)*(GMW!$ND$2:$ND$200=AT$4)*(GMW!$C$2:$C$200=AT$1),0),$F251-1966)</f>
        <v>509.76830000000001</v>
      </c>
      <c r="AU251" s="5" cm="1">
        <f t="array" ref="AU251">INDEX(GMW!$A$2:$NF$200,MATCH(1,(GMW!$NE$2:$NE$200=AU$3)*(GMW!$ND$2:$ND$200=AU$4)*(GMW!$C$2:$C$200=AU$1),0),$F251-1966)</f>
        <v>725892.9</v>
      </c>
      <c r="AV251" s="5" cm="1">
        <f t="array" ref="AV251">INDEX(GMW!$A$2:$NF$200,MATCH(1,(GMW!$NE$2:$NE$200=AV$3)*(GMW!$ND$2:$ND$200=AV$4)*(GMW!$C$2:$C$200=AV$1),0),$F251-1966)</f>
        <v>31726.21</v>
      </c>
      <c r="AW251" s="5" cm="1">
        <f t="array" ref="AW251">INDEX(GMW!$A$2:$NF$200,MATCH(1,(GMW!$NE$2:$NE$200=AW$3)*(GMW!$ND$2:$ND$200=AW$4)*(GMW!$C$2:$C$200=AW$1),0),$F251-1966)</f>
        <v>612.4538</v>
      </c>
      <c r="AX251" s="5" cm="1">
        <f t="array" ref="AX251">INDEX(GMW!$A$2:$NF$200,MATCH(1,(GMW!$NE$2:$NE$200=AX$3)*(GMW!$ND$2:$ND$200=AX$4)*(GMW!$C$2:$C$200=AX$1),0),$F251-1966)</f>
        <v>7649.0870000000004</v>
      </c>
      <c r="AY251" s="5" cm="1">
        <f t="array" ref="AY251">INDEX(GMW!$A$2:$NF$200,MATCH(1,(GMW!$NE$2:$NE$200=AY$3)*(GMW!$ND$2:$ND$200=AY$4)*(GMW!$C$2:$C$200=AY$1),0),$F251-1966)</f>
        <v>34428.58</v>
      </c>
      <c r="AZ251" s="5" cm="1">
        <f t="array" ref="AZ251">INDEX(GMW!$A$2:$NF$200,MATCH(1,(GMW!$NE$2:$NE$200=AZ$3)*(GMW!$ND$2:$ND$200=AZ$4)*(GMW!$C$2:$C$200=AZ$1),0),$F251-1966)</f>
        <v>14699.27</v>
      </c>
      <c r="BA251" s="5" cm="1">
        <f t="array" ref="BA251">INDEX(GMW!$A$2:$NF$200,MATCH(1,(GMW!$NE$2:$NE$200=BA$3)*(GMW!$ND$2:$ND$200=BA$4)*(GMW!$C$2:$C$200=BA$1),0),$F251-1966)</f>
        <v>5.2063509999999997</v>
      </c>
      <c r="BB251" s="5" cm="1">
        <f t="array" ref="BB251">INDEX(GMW!$A$2:$NF$200,MATCH(1,(GMW!$NE$2:$NE$200=BB$3)*(GMW!$ND$2:$ND$200=BB$4)*(GMW!$C$2:$C$200=BB$1),0),$F251-1966)</f>
        <v>15651.81</v>
      </c>
      <c r="BC251" s="5" cm="1">
        <f t="array" ref="BC251">INDEX(GMW!$A$2:$NF$200,MATCH(1,(GMW!$NE$2:$NE$200=BC$3)*(GMW!$ND$2:$ND$200=BC$4)*(GMW!$C$2:$C$200=BC$1),0),$F251-1966)</f>
        <v>0.71826299999999998</v>
      </c>
      <c r="BD251" s="5" cm="1">
        <f t="array" ref="BD251">INDEX(GMW!$A$2:$NF$200,MATCH(1,(GMW!$NE$2:$NE$200=BD$3)*(GMW!$ND$2:$ND$200=BD$4)*(GMW!$C$2:$C$200=BD$1),0),$F251-1966)</f>
        <v>9057.18</v>
      </c>
      <c r="BE251" s="5" cm="1">
        <f t="array" ref="BE251">INDEX(GMW!$A$2:$NF$200,MATCH(1,(GMW!$NE$2:$NE$200=BE$3)*(GMW!$ND$2:$ND$200=BE$4)*(GMW!$C$2:$C$200=BE$1),0),$F251-1966)</f>
        <v>23.32986</v>
      </c>
      <c r="BF251" s="5" cm="1">
        <f t="array" ref="BF251">INDEX(GMW!$A$2:$NF$200,MATCH(1,(GMW!$NE$2:$NE$200=BF$3)*(GMW!$ND$2:$ND$200=BF$4)*(GMW!$C$2:$C$200=BF$1),0),$F251-1966)</f>
        <v>35.04345</v>
      </c>
      <c r="BG251" s="5" cm="1">
        <f t="array" ref="BG251">INDEX(GMW!$A$2:$NF$200,MATCH(1,(GMW!$NE$2:$NE$200=BG$3)*(GMW!$ND$2:$ND$200=BG$4)*(GMW!$C$2:$C$200=BG$1),0),$F251-1966)</f>
        <v>29.999289999999998</v>
      </c>
      <c r="BH251" s="5" cm="1">
        <f t="array" ref="BH251">INDEX(GMW!$A$2:$NF$200,MATCH(1,(GMW!$NE$2:$NE$200=BH$3)*(GMW!$ND$2:$ND$200=BH$4)*(GMW!$C$2:$C$200=BH$1),0),$F251-1966)</f>
        <v>16.53632</v>
      </c>
      <c r="BI251" s="5" cm="1">
        <f t="array" ref="BI251">INDEX(GMW!$A$2:$NF$200,MATCH(1,(GMW!$NE$2:$NE$200=BI$3)*(GMW!$ND$2:$ND$200=BI$4)*(GMW!$C$2:$C$200=BI$1),0),$F251-1966)</f>
        <v>4.1363250000000003</v>
      </c>
      <c r="BJ251" s="5" cm="1">
        <f t="array" ref="BJ251">INDEX(GMW!$A$2:$NF$200,MATCH(1,(GMW!$NE$2:$NE$200=BJ$3)*(GMW!$ND$2:$ND$200=BJ$4)*(GMW!$C$2:$C$200=BJ$1),0),$F251-1966)</f>
        <v>6.1991750000000003</v>
      </c>
      <c r="BK251" s="5" cm="1">
        <f t="array" ref="BK251">INDEX(GMW!$A$2:$NF$200,MATCH(1,(GMW!$NE$2:$NE$200=BK$3)*(GMW!$ND$2:$ND$200=BK$4)*(GMW!$C$2:$C$200=BK$1),0),$F251-1966)</f>
        <v>3.6795740000000001</v>
      </c>
      <c r="BL251" s="5" cm="1">
        <f t="array" ref="BL251">INDEX(GMW!$A$2:$NF$200,MATCH(1,(GMW!$NE$2:$NE$200=BL$3)*(GMW!$ND$2:$ND$200=BL$4)*(GMW!$C$2:$C$200=BL$1),0),$F251-1966)</f>
        <v>1.901591</v>
      </c>
      <c r="BM251" s="5" cm="1">
        <f t="array" ref="BM251">INDEX(GMW!$A$2:$NF$200,MATCH(1,(GMW!$NE$2:$NE$200=BM$3)*(GMW!$ND$2:$ND$200=BM$4)*(GMW!$C$2:$C$200=BM$1),0),$F251-1966)</f>
        <v>1.609264</v>
      </c>
      <c r="BN251" s="5" cm="1">
        <f t="array" ref="BN251">INDEX(GMW!$A$2:$NF$200,MATCH(1,(GMW!$NE$2:$NE$200=BN$3)*(GMW!$ND$2:$ND$200=BN$4)*(GMW!$C$2:$C$200=BN$1),0),$F251-1966)</f>
        <v>2.9681220000000001</v>
      </c>
      <c r="BO251" s="5" cm="1">
        <f t="array" ref="BO251">INDEX(GMW!$A$2:$NF$200,MATCH(1,(GMW!$NE$2:$NE$200=BO$3)*(GMW!$ND$2:$ND$200=BO$4)*(GMW!$C$2:$C$200=BO$1),0),$F251-1966)</f>
        <v>2.0716130000000001</v>
      </c>
      <c r="BP251" s="5" cm="1">
        <f t="array" ref="BP251">INDEX(GMW!$A$2:$NF$200,MATCH(1,(GMW!$NE$2:$NE$200=BP$3)*(GMW!$ND$2:$ND$200=BP$4)*(GMW!$C$2:$C$200=BP$1),0),$F251-1966)</f>
        <v>3900990</v>
      </c>
      <c r="BQ251" s="5" cm="1">
        <f t="array" ref="BQ251">INDEX(GMW!$A$2:$NF$200,MATCH(1,(GMW!$NE$2:$NE$200=BQ$3)*(GMW!$ND$2:$ND$200=BQ$4)*(GMW!$C$2:$C$200=BQ$1),0),$F251-1966)</f>
        <v>66080.479999999996</v>
      </c>
      <c r="BR251" s="5" cm="1">
        <f t="array" ref="BR251">INDEX(GMW!$A$2:$NF$200,MATCH(1,(GMW!$NE$2:$NE$200=BR$3)*(GMW!$ND$2:$ND$200=BR$4)*(GMW!$C$2:$C$200=BR$1),0),$F251-1966)</f>
        <v>1511927</v>
      </c>
      <c r="BS251" s="5" cm="1">
        <f t="array" ref="BS251">INDEX(GMW!$A$2:$NF$200,MATCH(1,(GMW!$NE$2:$NE$200=BS$3)*(GMW!$ND$2:$ND$200=BS$4)*(GMW!$C$2:$C$200=BS$1),0),$F251-1966)</f>
        <v>4175375</v>
      </c>
      <c r="BT251" s="5" cm="1">
        <f t="array" ref="BT251">INDEX(GMW!$A$2:$NF$200,MATCH(1,(GMW!$NE$2:$NE$200=BT$3)*(GMW!$ND$2:$ND$200=BT$4)*(GMW!$C$2:$C$200=BT$1),0),$F251-1966)</f>
        <v>2244067</v>
      </c>
      <c r="BU251" s="5" cm="1">
        <f t="array" ref="BU251">INDEX(GMW!$A$2:$NF$200,MATCH(1,(GMW!$NE$2:$NE$200=BU$3)*(GMW!$ND$2:$ND$200=BU$4)*(GMW!$C$2:$C$200=BU$1),0),$F251-1966)</f>
        <v>1086.1279999999999</v>
      </c>
      <c r="BV251" s="5" cm="1">
        <f t="array" ref="BV251">INDEX(GMW!$A$2:$NF$200,MATCH(1,(GMW!$NE$2:$NE$200=BV$3)*(GMW!$ND$2:$ND$200=BV$4)*(GMW!$C$2:$C$200=BV$1),0),$F251-1966)</f>
        <v>3599300</v>
      </c>
      <c r="BW251" s="5" cm="1">
        <f t="array" ref="BW251">INDEX(GMW!$A$2:$NF$200,MATCH(1,(GMW!$NE$2:$NE$200=BW$3)*(GMW!$ND$2:$ND$200=BW$4)*(GMW!$C$2:$C$200=BW$1),0),$F251-1966)</f>
        <v>221.61070000000001</v>
      </c>
      <c r="BX251" s="5" cm="1">
        <f t="array" ref="BX251">INDEX(GMW!$A$2:$NF$200,MATCH(1,(GMW!$NE$2:$NE$200=BX$3)*(GMW!$ND$2:$ND$200=BX$4)*(GMW!$C$2:$C$200=BX$1),0),$F251-1966)</f>
        <v>1694365</v>
      </c>
      <c r="BY251" s="5" cm="1">
        <f t="array" ref="BY251">INDEX(GMW!$A$2:$NF$200,MATCH(1,(GMW!$NE$2:$NE$200=BY$3)*(GMW!$ND$2:$ND$200=BY$4)*(GMW!$C$2:$C$200=BY$1),0),$F251-1966)</f>
        <v>3865.8020000000001</v>
      </c>
      <c r="BZ251" s="5" cm="1">
        <f t="array" ref="BZ251">INDEX(GMW!$A$2:$NF$200,MATCH(1,(GMW!$NE$2:$NE$200=BZ$3)*(GMW!$ND$2:$ND$200=BZ$4)*(GMW!$C$2:$C$200=BZ$1),0),$F251-1966)</f>
        <v>5217.741</v>
      </c>
      <c r="CA251" s="5" cm="1">
        <f t="array" ref="CA251">INDEX(GMW!$A$2:$NF$200,MATCH(1,(GMW!$NE$2:$NE$200=CA$3)*(GMW!$ND$2:$ND$200=CA$4)*(GMW!$C$2:$C$200=CA$1),0),$F251-1966)</f>
        <v>4002.3589999999999</v>
      </c>
      <c r="CB251" s="5" cm="1">
        <f t="array" ref="CB251">INDEX(GMW!$A$2:$NF$200,MATCH(1,(GMW!$NE$2:$NE$200=CB$3)*(GMW!$ND$2:$ND$200=CB$4)*(GMW!$C$2:$C$200=CB$1),0),$F251-1966)</f>
        <v>2170.663</v>
      </c>
      <c r="CC251" s="5" cm="1">
        <f t="array" ref="CC251">INDEX(GMW!$A$2:$NF$200,MATCH(1,(GMW!$NE$2:$NE$200=CC$3)*(GMW!$ND$2:$ND$200=CC$4)*(GMW!$C$2:$C$200=CC$1),0),$F251-1966)</f>
        <v>700.99789999999996</v>
      </c>
      <c r="CD251" s="5" cm="1">
        <f t="array" ref="CD251">INDEX(GMW!$A$2:$NF$200,MATCH(1,(GMW!$NE$2:$NE$200=CD$3)*(GMW!$ND$2:$ND$200=CD$4)*(GMW!$C$2:$C$200=CD$1),0),$F251-1966)</f>
        <v>900.77120000000002</v>
      </c>
      <c r="CE251" s="5" cm="1">
        <f t="array" ref="CE251">INDEX(GMW!$A$2:$NF$200,MATCH(1,(GMW!$NE$2:$NE$200=CE$3)*(GMW!$ND$2:$ND$200=CE$4)*(GMW!$C$2:$C$200=CE$1),0),$F251-1966)</f>
        <v>723.25199999999995</v>
      </c>
      <c r="CF251" s="5" cm="1">
        <f t="array" ref="CF251">INDEX(GMW!$A$2:$NF$200,MATCH(1,(GMW!$NE$2:$NE$200=CF$3)*(GMW!$ND$2:$ND$200=CF$4)*(GMW!$C$2:$C$200=CF$1),0),$F251-1966)</f>
        <v>336.14960000000002</v>
      </c>
      <c r="CG251" s="5" cm="1">
        <f t="array" ref="CG251">INDEX(GMW!$A$2:$NF$200,MATCH(1,(GMW!$NE$2:$NE$200=CG$3)*(GMW!$ND$2:$ND$200=CG$4)*(GMW!$C$2:$C$200=CG$1),0),$F251-1966)</f>
        <v>190.9205</v>
      </c>
      <c r="CH251" s="5" cm="1">
        <f t="array" ref="CH251">INDEX(GMW!$A$2:$NF$200,MATCH(1,(GMW!$NE$2:$NE$200=CH$3)*(GMW!$ND$2:$ND$200=CH$4)*(GMW!$C$2:$C$200=CH$1),0),$F251-1966)</f>
        <v>481.72070000000002</v>
      </c>
      <c r="CI251" s="5" cm="1">
        <f t="array" ref="CI251">INDEX(GMW!$A$2:$NF$200,MATCH(1,(GMW!$NE$2:$NE$200=CI$3)*(GMW!$ND$2:$ND$200=CI$4)*(GMW!$C$2:$C$200=CI$1),0),$F251-1966)</f>
        <v>317.93529999999998</v>
      </c>
      <c r="CJ251" s="5" cm="1">
        <f t="array" ref="CJ251">INDEX(GMW!$A$2:$NF$200,MATCH(1,(GMW!$NE$2:$NE$200=CJ$3)*(GMW!$ND$2:$ND$200=CJ$4)*(GMW!$C$2:$C$200=CJ$1),0),$F251-1966)</f>
        <v>1039897</v>
      </c>
      <c r="CK251" s="5" cm="1">
        <f t="array" ref="CK251">INDEX(GMW!$A$2:$NF$200,MATCH(1,(GMW!$NE$2:$NE$200=CK$3)*(GMW!$ND$2:$ND$200=CK$4)*(GMW!$C$2:$C$200=CK$1),0),$F251-1966)</f>
        <v>10730.35</v>
      </c>
      <c r="CL251" s="5" cm="1">
        <f t="array" ref="CL251">INDEX(GMW!$A$2:$NF$200,MATCH(1,(GMW!$NE$2:$NE$200=CL$3)*(GMW!$ND$2:$ND$200=CL$4)*(GMW!$C$2:$C$200=CL$1),0),$F251-1966)</f>
        <v>177387.6</v>
      </c>
      <c r="CM251" s="5" cm="1">
        <f t="array" ref="CM251">INDEX(GMW!$A$2:$NF$200,MATCH(1,(GMW!$NE$2:$NE$200=CM$3)*(GMW!$ND$2:$ND$200=CM$4)*(GMW!$C$2:$C$200=CM$1),0),$F251-1966)</f>
        <v>1098340</v>
      </c>
      <c r="CN251" s="5" cm="1">
        <f t="array" ref="CN251">INDEX(GMW!$A$2:$NF$200,MATCH(1,(GMW!$NE$2:$NE$200=CN$3)*(GMW!$ND$2:$ND$200=CN$4)*(GMW!$C$2:$C$200=CN$1),0),$F251-1966)</f>
        <v>1053727</v>
      </c>
      <c r="CO251" s="5" cm="1">
        <f t="array" ref="CO251">INDEX(GMW!$A$2:$NF$200,MATCH(1,(GMW!$NE$2:$NE$200=CO$3)*(GMW!$ND$2:$ND$200=CO$4)*(GMW!$C$2:$C$200=CO$1),0),$F251-1966)</f>
        <v>1051.9680000000001</v>
      </c>
      <c r="CP251" s="5" cm="1">
        <f t="array" ref="CP251">INDEX(GMW!$A$2:$NF$200,MATCH(1,(GMW!$NE$2:$NE$200=CP$3)*(GMW!$ND$2:$ND$200=CP$4)*(GMW!$C$2:$C$200=CP$1),0),$F251-1966)</f>
        <v>2280800</v>
      </c>
      <c r="CQ251" s="5" cm="1">
        <f t="array" ref="CQ251">INDEX(GMW!$A$2:$NF$200,MATCH(1,(GMW!$NE$2:$NE$200=CQ$3)*(GMW!$ND$2:$ND$200=CQ$4)*(GMW!$C$2:$C$200=CQ$1),0),$F251-1966)</f>
        <v>260.03840000000002</v>
      </c>
      <c r="CR251" s="5" cm="1">
        <f t="array" ref="CR251">INDEX(GMW!$A$2:$NF$200,MATCH(1,(GMW!$NE$2:$NE$200=CR$3)*(GMW!$ND$2:$ND$200=CR$4)*(GMW!$C$2:$C$200=CR$1),0),$F251-1966)</f>
        <v>913539</v>
      </c>
      <c r="CS251" s="5" cm="1">
        <f t="array" ref="CS251">INDEX(GMW!$A$2:$NF$200,MATCH(1,(GMW!$NE$2:$NE$200=CS$3)*(GMW!$ND$2:$ND$200=CS$4)*(GMW!$C$2:$C$200=CS$1),0),$F251-1966)</f>
        <v>1508.605</v>
      </c>
      <c r="CT251" s="5" cm="1">
        <f t="array" ref="CT251">INDEX(GMW!$A$2:$NF$200,MATCH(1,(GMW!$NE$2:$NE$200=CT$3)*(GMW!$ND$2:$ND$200=CT$4)*(GMW!$C$2:$C$200=CT$1),0),$F251-1966)</f>
        <v>977.40530000000001</v>
      </c>
      <c r="CU251" s="5" cm="1">
        <f t="array" ref="CU251">INDEX(GMW!$A$2:$NF$200,MATCH(1,(GMW!$NE$2:$NE$200=CU$3)*(GMW!$ND$2:$ND$200=CU$4)*(GMW!$C$2:$C$200=CU$1),0),$F251-1966)</f>
        <v>684.37739999999997</v>
      </c>
      <c r="CV251" s="5" cm="1">
        <f t="array" ref="CV251">INDEX(GMW!$A$2:$NF$200,MATCH(1,(GMW!$NE$2:$NE$200=CV$3)*(GMW!$ND$2:$ND$200=CV$4)*(GMW!$C$2:$C$200=CV$1),0),$F251-1966)</f>
        <v>554.19269999999995</v>
      </c>
      <c r="CW251" s="5" cm="1">
        <f t="array" ref="CW251">INDEX(GMW!$A$2:$NF$200,MATCH(1,(GMW!$NE$2:$NE$200=CW$3)*(GMW!$ND$2:$ND$200=CW$4)*(GMW!$C$2:$C$200=CW$1),0),$F251-1966)</f>
        <v>393.89049999999997</v>
      </c>
      <c r="CX251" s="5" cm="1">
        <f t="array" ref="CX251">INDEX(GMW!$A$2:$NF$200,MATCH(1,(GMW!$NE$2:$NE$200=CX$3)*(GMW!$ND$2:$ND$200=CX$4)*(GMW!$C$2:$C$200=CX$1),0),$F251-1966)</f>
        <v>216.261</v>
      </c>
      <c r="CY251" s="5" cm="1">
        <f t="array" ref="CY251">INDEX(GMW!$A$2:$NF$200,MATCH(1,(GMW!$NE$2:$NE$200=CY$3)*(GMW!$ND$2:$ND$200=CY$4)*(GMW!$C$2:$C$200=CY$1),0),$F251-1966)</f>
        <v>171.06720000000001</v>
      </c>
      <c r="CZ251" s="5" cm="1">
        <f t="array" ref="CZ251">INDEX(GMW!$A$2:$NF$200,MATCH(1,(GMW!$NE$2:$NE$200=CZ$3)*(GMW!$ND$2:$ND$200=CZ$4)*(GMW!$C$2:$C$200=CZ$1),0),$F251-1966)</f>
        <v>90.37679</v>
      </c>
      <c r="DA251" s="5" cm="1">
        <f t="array" ref="DA251">INDEX(GMW!$A$2:$NF$200,MATCH(1,(GMW!$NE$2:$NE$200=DA$3)*(GMW!$ND$2:$ND$200=DA$4)*(GMW!$C$2:$C$200=DA$1),0),$F251-1966)</f>
        <v>221.42670000000001</v>
      </c>
      <c r="DB251" s="5" cm="1">
        <f t="array" ref="DB251">INDEX(GMW!$A$2:$NF$200,MATCH(1,(GMW!$NE$2:$NE$200=DB$3)*(GMW!$ND$2:$ND$200=DB$4)*(GMW!$C$2:$C$200=DB$1),0),$F251-1966)</f>
        <v>84.44708</v>
      </c>
      <c r="DC251" s="5" cm="1">
        <f t="array" ref="DC251">INDEX(GMW!$A$2:$NF$200,MATCH(1,(GMW!$NE$2:$NE$200=DC$3)*(GMW!$ND$2:$ND$200=DC$4)*(GMW!$C$2:$C$200=DC$1),0),$F251-1966)</f>
        <v>99.778000000000006</v>
      </c>
    </row>
    <row r="252" spans="1:107" x14ac:dyDescent="0.25">
      <c r="B252" s="5">
        <f t="shared" ref="B252:D267" si="83">+B248+1</f>
        <v>2034</v>
      </c>
      <c r="C252" s="5">
        <f t="shared" si="83"/>
        <v>2034</v>
      </c>
      <c r="F252" s="5">
        <f t="shared" si="79"/>
        <v>2218</v>
      </c>
      <c r="G252" s="5" cm="1">
        <f t="array" ref="G252">INDEX(GMW!$A$2:$NF$200,MATCH(1,(GMW!$NE$2:$NE$200=G$3)*(GMW!$ND$2:$ND$200=G$4)*(GMW!$C$2:$C$200=G$1),0),$F252-1966)</f>
        <v>802703.3</v>
      </c>
      <c r="H252" s="5" cm="1">
        <f t="array" ref="H252">INDEX(GMW!$A$2:$NF$200,MATCH(1,(GMW!$NE$2:$NE$200=H$3)*(GMW!$ND$2:$ND$200=H$4)*(GMW!$C$2:$C$200=H$1),0),$F252-1966)</f>
        <v>470536.2</v>
      </c>
      <c r="I252" s="5" cm="1">
        <f t="array" ref="I252">INDEX(GMW!$A$2:$NF$200,MATCH(1,(GMW!$NE$2:$NE$200=I$3)*(GMW!$ND$2:$ND$200=I$4)*(GMW!$C$2:$C$200=I$1),0),$F252-1966)</f>
        <v>161178</v>
      </c>
      <c r="J252" s="5" cm="1">
        <f t="array" ref="J252">INDEX(GMW!$A$2:$NF$200,MATCH(1,(GMW!$NE$2:$NE$200=J$3)*(GMW!$ND$2:$ND$200=J$4)*(GMW!$C$2:$C$200=J$1),0),$F252-1966)</f>
        <v>171650.3</v>
      </c>
      <c r="K252" s="5" cm="1">
        <f t="array" ref="K252">INDEX(GMW!$A$2:$NF$200,MATCH(1,(GMW!$NE$2:$NE$200=K$3)*(GMW!$ND$2:$ND$200=K$4)*(GMW!$C$2:$C$200=K$1),0),$F252-1966)</f>
        <v>250755.9</v>
      </c>
      <c r="L252" s="5" cm="1">
        <f t="array" ref="L252">INDEX(GMW!$A$2:$NF$200,MATCH(1,(GMW!$NE$2:$NE$200=L$3)*(GMW!$ND$2:$ND$200=L$4)*(GMW!$C$2:$C$200=L$1),0),$F252-1966)</f>
        <v>269996.59999999998</v>
      </c>
      <c r="M252" s="5" cm="1">
        <f t="array" ref="M252">INDEX(GMW!$A$2:$NF$200,MATCH(1,(GMW!$NE$2:$NE$200=M$3)*(GMW!$ND$2:$ND$200=M$4)*(GMW!$C$2:$C$200=M$1),0),$F252-1966)</f>
        <v>90419.56</v>
      </c>
      <c r="N252" s="5" cm="1">
        <f t="array" ref="N252">INDEX(GMW!$A$2:$NF$200,MATCH(1,(GMW!$NE$2:$NE$200=N$3)*(GMW!$ND$2:$ND$200=N$4)*(GMW!$C$2:$C$200=N$1),0),$F252-1966)</f>
        <v>28183.7</v>
      </c>
      <c r="O252" s="5" cm="1">
        <f t="array" ref="O252">INDEX(GMW!$A$2:$NF$200,MATCH(1,(GMW!$NE$2:$NE$200=O$3)*(GMW!$ND$2:$ND$200=O$4)*(GMW!$C$2:$C$200=O$1),0),$F252-1966)</f>
        <v>168.0232</v>
      </c>
      <c r="P252" s="5" cm="1">
        <f t="array" ref="P252">INDEX(GMW!$A$2:$NF$200,MATCH(1,(GMW!$NE$2:$NE$200=P$3)*(GMW!$ND$2:$ND$200=P$4)*(GMW!$C$2:$C$200=P$1),0),$F252-1966)</f>
        <v>2.5</v>
      </c>
      <c r="Q252" s="5" cm="1">
        <f t="array" ref="Q252">INDEX(GMW!$A$2:$NF$200,MATCH(1,(GMW!$NE$2:$NE$200=Q$3)*(GMW!$ND$2:$ND$200=Q$4)*(GMW!$C$2:$C$200=Q$1),0),$F252-1966)</f>
        <v>3.5</v>
      </c>
      <c r="R252" s="5" cm="1">
        <f t="array" ref="R252">INDEX(GMW!$A$2:$NF$200,MATCH(1,(GMW!$NE$2:$NE$200=R$3)*(GMW!$ND$2:$ND$200=R$4)*(GMW!$C$2:$C$200=R$1),0),$F252-1966)</f>
        <v>168.0232</v>
      </c>
      <c r="S252" s="5" cm="1">
        <f t="array" ref="S252">INDEX(GMW!$A$2:$NF$200,MATCH(1,(GMW!$NE$2:$NE$200=S$3)*(GMW!$ND$2:$ND$200=S$4)*(GMW!$C$2:$C$200=S$1),0),$F252-1966)</f>
        <v>39730.79</v>
      </c>
      <c r="T252" s="5" cm="1">
        <f t="array" ref="T252">INDEX(GMW!$A$2:$NF$200,MATCH(1,(GMW!$NE$2:$NE$200=T$3)*(GMW!$ND$2:$ND$200=T$4)*(GMW!$C$2:$C$200=T$1),0),$F252-1966)</f>
        <v>352.8143</v>
      </c>
      <c r="U252" s="5" cm="1">
        <f t="array" ref="U252">INDEX(GMW!$A$2:$NF$200,MATCH(1,(GMW!$NE$2:$NE$200=U$3)*(GMW!$ND$2:$ND$200=U$4)*(GMW!$C$2:$C$200=U$1),0),$F252-1966)</f>
        <v>35.961620000000003</v>
      </c>
      <c r="V252" s="5" cm="1">
        <f t="array" ref="V252">INDEX(GMW!$A$2:$NF$200,MATCH(1,(GMW!$NE$2:$NE$200=V$3)*(GMW!$ND$2:$ND$200=V$4)*(GMW!$C$2:$C$200=V$1),0),$F252-1966)</f>
        <v>2199.2779999999998</v>
      </c>
      <c r="W252" s="5" cm="1">
        <f t="array" ref="W252">INDEX(GMW!$A$2:$NF$200,MATCH(1,(GMW!$NE$2:$NE$200=W$3)*(GMW!$ND$2:$ND$200=W$4)*(GMW!$C$2:$C$200=W$1),0),$F252-1966)</f>
        <v>133.327</v>
      </c>
      <c r="X252" s="5" cm="1">
        <f t="array" ref="X252">INDEX(GMW!$A$2:$NF$200,MATCH(1,(GMW!$NE$2:$NE$200=X$3)*(GMW!$ND$2:$ND$200=X$4)*(GMW!$C$2:$C$200=X$1),0),$F252-1966)</f>
        <v>254.97020000000001</v>
      </c>
      <c r="Y252" s="5" cm="1">
        <f t="array" ref="Y252">INDEX(GMW!$A$2:$NF$200,MATCH(1,(GMW!$NE$2:$NE$200=Y$3)*(GMW!$ND$2:$ND$200=Y$4)*(GMW!$C$2:$C$200=Y$1),0),$F252-1966)</f>
        <v>2518.1950000000002</v>
      </c>
      <c r="Z252" s="5" cm="1">
        <f t="array" ref="Z252">INDEX(GMW!$A$2:$NF$200,MATCH(1,(GMW!$NE$2:$NE$200=Z$3)*(GMW!$ND$2:$ND$200=Z$4)*(GMW!$C$2:$C$200=Z$1),0),$F252-1966)</f>
        <v>5018.4790000000003</v>
      </c>
      <c r="AA252" s="5" cm="1">
        <f t="array" ref="AA252">INDEX(GMW!$A$2:$NF$200,MATCH(1,(GMW!$NE$2:$NE$200=AA$3)*(GMW!$ND$2:$ND$200=AA$4)*(GMW!$C$2:$C$200=AA$1),0),$F252-1966)</f>
        <v>2099</v>
      </c>
      <c r="AB252" s="5" cm="1">
        <f t="array" ref="AB252">INDEX(GMW!$A$2:$NF$200,MATCH(1,(GMW!$NE$2:$NE$200=AB$3)*(GMW!$ND$2:$ND$200=AB$4)*(GMW!$C$2:$C$200=AB$1),0),$F252-1966)</f>
        <v>2875.8879999999999</v>
      </c>
      <c r="AC252" s="5" cm="1">
        <f t="array" ref="AC252">INDEX(GMW!$A$2:$NF$200,MATCH(1,(GMW!$NE$2:$NE$200=AC$3)*(GMW!$ND$2:$ND$200=AC$4)*(GMW!$C$2:$C$200=AC$1),0),$F252-1966)</f>
        <v>1825.433</v>
      </c>
      <c r="AD252" s="5" cm="1">
        <f t="array" ref="AD252">INDEX(GMW!$A$2:$NF$200,MATCH(1,(GMW!$NE$2:$NE$200=AD$3)*(GMW!$ND$2:$ND$200=AD$4)*(GMW!$C$2:$C$200=AD$1),0),$F252-1966)</f>
        <v>1223.6489999999999</v>
      </c>
      <c r="AE252" s="5" cm="1">
        <f t="array" ref="AE252">INDEX(GMW!$A$2:$NF$200,MATCH(1,(GMW!$NE$2:$NE$200=AE$3)*(GMW!$ND$2:$ND$200=AE$4)*(GMW!$C$2:$C$200=AE$1),0),$F252-1966)</f>
        <v>757.17819999999995</v>
      </c>
      <c r="AF252" s="5" cm="1">
        <f t="array" ref="AF252">INDEX(GMW!$A$2:$NF$200,MATCH(1,(GMW!$NE$2:$NE$200=AF$3)*(GMW!$ND$2:$ND$200=AF$4)*(GMW!$C$2:$C$200=AF$1),0),$F252-1966)</f>
        <v>3945.884</v>
      </c>
      <c r="AG252" s="5" cm="1">
        <f t="array" ref="AG252">INDEX(GMW!$A$2:$NF$200,MATCH(1,(GMW!$NE$2:$NE$200=AG$3)*(GMW!$ND$2:$ND$200=AG$4)*(GMW!$C$2:$C$200=AG$1),0),$F252-1966)</f>
        <v>3380.88</v>
      </c>
      <c r="AH252" s="5" cm="1">
        <f t="array" ref="AH252">INDEX(GMW!$A$2:$NF$200,MATCH(1,(GMW!$NE$2:$NE$200=AH$3)*(GMW!$ND$2:$ND$200=AH$4)*(GMW!$C$2:$C$200=AH$1),0),$F252-1966)</f>
        <v>1783.1110000000001</v>
      </c>
      <c r="AI252" s="5" cm="1">
        <f t="array" ref="AI252">INDEX(GMW!$A$2:$NF$200,MATCH(1,(GMW!$NE$2:$NE$200=AI$3)*(GMW!$ND$2:$ND$200=AI$4)*(GMW!$C$2:$C$200=AI$1),0),$F252-1966)</f>
        <v>3285.0889999999999</v>
      </c>
      <c r="AJ252" s="5" cm="1">
        <f t="array" ref="AJ252">INDEX(GMW!$A$2:$NF$200,MATCH(1,(GMW!$NE$2:$NE$200=AJ$3)*(GMW!$ND$2:$ND$200=AJ$4)*(GMW!$C$2:$C$200=AJ$1),0),$F252-1966)</f>
        <v>5684.2139999999999</v>
      </c>
      <c r="AK252" s="5" cm="1">
        <f t="array" ref="AK252">INDEX(GMW!$A$2:$NF$200,MATCH(1,(GMW!$NE$2:$NE$200=AK$3)*(GMW!$ND$2:$ND$200=AK$4)*(GMW!$C$2:$C$200=AK$1),0),$F252-1966)</f>
        <v>1246.6600000000001</v>
      </c>
      <c r="AL252" s="5" cm="1">
        <f t="array" ref="AL252">INDEX(GMW!$A$2:$NF$200,MATCH(1,(GMW!$NE$2:$NE$200=AL$3)*(GMW!$ND$2:$ND$200=AL$4)*(GMW!$C$2:$C$200=AL$1),0),$F252-1966)</f>
        <v>1110.7809999999999</v>
      </c>
      <c r="AM252" s="5" cm="1">
        <f t="array" ref="AM252">INDEX(GMW!$A$2:$NF$200,MATCH(1,(GMW!$NE$2:$NE$200=AM$3)*(GMW!$ND$2:$ND$200=AM$4)*(GMW!$C$2:$C$200=AM$1),0),$F252-1966)</f>
        <v>36623.25</v>
      </c>
      <c r="AN252" s="5" cm="1">
        <f t="array" ref="AN252">INDEX(GMW!$A$2:$NF$200,MATCH(1,(GMW!$NE$2:$NE$200=AN$3)*(GMW!$ND$2:$ND$200=AN$4)*(GMW!$C$2:$C$200=AN$1),0),$F252-1966)</f>
        <v>6475.9030000000002</v>
      </c>
      <c r="AO252" s="5" cm="1">
        <f t="array" ref="AO252">INDEX(GMW!$A$2:$NF$200,MATCH(1,(GMW!$NE$2:$NE$200=AO$3)*(GMW!$ND$2:$ND$200=AO$4)*(GMW!$C$2:$C$200=AO$1),0),$F252-1966)</f>
        <v>802703.3</v>
      </c>
      <c r="AP252" s="5" cm="1">
        <f t="array" ref="AP252">INDEX(GMW!$A$2:$NF$200,MATCH(1,(GMW!$NE$2:$NE$200=AP$3)*(GMW!$ND$2:$ND$200=AP$4)*(GMW!$C$2:$C$200=AP$1),0),$F252-1966)</f>
        <v>7133.9409999999998</v>
      </c>
      <c r="AQ252" s="5" cm="1">
        <f t="array" ref="AQ252">INDEX(GMW!$A$2:$NF$200,MATCH(1,(GMW!$NE$2:$NE$200=AQ$3)*(GMW!$ND$2:$ND$200=AQ$4)*(GMW!$C$2:$C$200=AQ$1),0),$F252-1966)</f>
        <v>142473</v>
      </c>
      <c r="AR252" s="5" cm="1">
        <f t="array" ref="AR252">INDEX(GMW!$A$2:$NF$200,MATCH(1,(GMW!$NE$2:$NE$200=AR$3)*(GMW!$ND$2:$ND$200=AR$4)*(GMW!$C$2:$C$200=AR$1),0),$F252-1966)</f>
        <v>1000.703</v>
      </c>
      <c r="AS252" s="5" cm="1">
        <f t="array" ref="AS252">INDEX(GMW!$A$2:$NF$200,MATCH(1,(GMW!$NE$2:$NE$200=AS$3)*(GMW!$ND$2:$ND$200=AS$4)*(GMW!$C$2:$C$200=AS$1),0),$F252-1966)</f>
        <v>723.9</v>
      </c>
      <c r="AT252" s="5" cm="1">
        <f t="array" ref="AT252">INDEX(GMW!$A$2:$NF$200,MATCH(1,(GMW!$NE$2:$NE$200=AT$3)*(GMW!$ND$2:$ND$200=AT$4)*(GMW!$C$2:$C$200=AT$1),0),$F252-1966)</f>
        <v>510.09179999999998</v>
      </c>
      <c r="AU252" s="5" cm="1">
        <f t="array" ref="AU252">INDEX(GMW!$A$2:$NF$200,MATCH(1,(GMW!$NE$2:$NE$200=AU$3)*(GMW!$ND$2:$ND$200=AU$4)*(GMW!$C$2:$C$200=AU$1),0),$F252-1966)</f>
        <v>729192</v>
      </c>
      <c r="AV252" s="5" cm="1">
        <f t="array" ref="AV252">INDEX(GMW!$A$2:$NF$200,MATCH(1,(GMW!$NE$2:$NE$200=AV$3)*(GMW!$ND$2:$ND$200=AV$4)*(GMW!$C$2:$C$200=AV$1),0),$F252-1966)</f>
        <v>45269.1</v>
      </c>
      <c r="AW252" s="5" cm="1">
        <f t="array" ref="AW252">INDEX(GMW!$A$2:$NF$200,MATCH(1,(GMW!$NE$2:$NE$200=AW$3)*(GMW!$ND$2:$ND$200=AW$4)*(GMW!$C$2:$C$200=AW$1),0),$F252-1966)</f>
        <v>620.96410000000003</v>
      </c>
      <c r="AX252" s="5" cm="1">
        <f t="array" ref="AX252">INDEX(GMW!$A$2:$NF$200,MATCH(1,(GMW!$NE$2:$NE$200=AX$3)*(GMW!$ND$2:$ND$200=AX$4)*(GMW!$C$2:$C$200=AX$1),0),$F252-1966)</f>
        <v>7633.01</v>
      </c>
      <c r="AY252" s="5" cm="1">
        <f t="array" ref="AY252">INDEX(GMW!$A$2:$NF$200,MATCH(1,(GMW!$NE$2:$NE$200=AY$3)*(GMW!$ND$2:$ND$200=AY$4)*(GMW!$C$2:$C$200=AY$1),0),$F252-1966)</f>
        <v>34628.15</v>
      </c>
      <c r="AZ252" s="5" cm="1">
        <f t="array" ref="AZ252">INDEX(GMW!$A$2:$NF$200,MATCH(1,(GMW!$NE$2:$NE$200=AZ$3)*(GMW!$ND$2:$ND$200=AZ$4)*(GMW!$C$2:$C$200=AZ$1),0),$F252-1966)</f>
        <v>14868.98</v>
      </c>
      <c r="BA252" s="5" cm="1">
        <f t="array" ref="BA252">INDEX(GMW!$A$2:$NF$200,MATCH(1,(GMW!$NE$2:$NE$200=BA$3)*(GMW!$ND$2:$ND$200=BA$4)*(GMW!$C$2:$C$200=BA$1),0),$F252-1966)</f>
        <v>5.2140570000000004</v>
      </c>
      <c r="BB252" s="5" cm="1">
        <f t="array" ref="BB252">INDEX(GMW!$A$2:$NF$200,MATCH(1,(GMW!$NE$2:$NE$200=BB$3)*(GMW!$ND$2:$ND$200=BB$4)*(GMW!$C$2:$C$200=BB$1),0),$F252-1966)</f>
        <v>15736.72</v>
      </c>
      <c r="BC252" s="5" cm="1">
        <f t="array" ref="BC252">INDEX(GMW!$A$2:$NF$200,MATCH(1,(GMW!$NE$2:$NE$200=BC$3)*(GMW!$ND$2:$ND$200=BC$4)*(GMW!$C$2:$C$200=BC$1),0),$F252-1966)</f>
        <v>0.72333499999999995</v>
      </c>
      <c r="BD252" s="5" cm="1">
        <f t="array" ref="BD252">INDEX(GMW!$A$2:$NF$200,MATCH(1,(GMW!$NE$2:$NE$200=BD$3)*(GMW!$ND$2:$ND$200=BD$4)*(GMW!$C$2:$C$200=BD$1),0),$F252-1966)</f>
        <v>9087.7219999999998</v>
      </c>
      <c r="BE252" s="5" cm="1">
        <f t="array" ref="BE252">INDEX(GMW!$A$2:$NF$200,MATCH(1,(GMW!$NE$2:$NE$200=BE$3)*(GMW!$ND$2:$ND$200=BE$4)*(GMW!$C$2:$C$200=BE$1),0),$F252-1966)</f>
        <v>23.551390000000001</v>
      </c>
      <c r="BF252" s="5" cm="1">
        <f t="array" ref="BF252">INDEX(GMW!$A$2:$NF$200,MATCH(1,(GMW!$NE$2:$NE$200=BF$3)*(GMW!$ND$2:$ND$200=BF$4)*(GMW!$C$2:$C$200=BF$1),0),$F252-1966)</f>
        <v>35.460940000000001</v>
      </c>
      <c r="BG252" s="5" cm="1">
        <f t="array" ref="BG252">INDEX(GMW!$A$2:$NF$200,MATCH(1,(GMW!$NE$2:$NE$200=BG$3)*(GMW!$ND$2:$ND$200=BG$4)*(GMW!$C$2:$C$200=BG$1),0),$F252-1966)</f>
        <v>30.158439999999999</v>
      </c>
      <c r="BH252" s="5" cm="1">
        <f t="array" ref="BH252">INDEX(GMW!$A$2:$NF$200,MATCH(1,(GMW!$NE$2:$NE$200=BH$3)*(GMW!$ND$2:$ND$200=BH$4)*(GMW!$C$2:$C$200=BH$1),0),$F252-1966)</f>
        <v>16.702850000000002</v>
      </c>
      <c r="BI252" s="5" cm="1">
        <f t="array" ref="BI252">INDEX(GMW!$A$2:$NF$200,MATCH(1,(GMW!$NE$2:$NE$200=BI$3)*(GMW!$ND$2:$ND$200=BI$4)*(GMW!$C$2:$C$200=BI$1),0),$F252-1966)</f>
        <v>4.1761889999999999</v>
      </c>
      <c r="BJ252" s="5" cm="1">
        <f t="array" ref="BJ252">INDEX(GMW!$A$2:$NF$200,MATCH(1,(GMW!$NE$2:$NE$200=BJ$3)*(GMW!$ND$2:$ND$200=BJ$4)*(GMW!$C$2:$C$200=BJ$1),0),$F252-1966)</f>
        <v>6.2497230000000004</v>
      </c>
      <c r="BK252" s="5" cm="1">
        <f t="array" ref="BK252">INDEX(GMW!$A$2:$NF$200,MATCH(1,(GMW!$NE$2:$NE$200=BK$3)*(GMW!$ND$2:$ND$200=BK$4)*(GMW!$C$2:$C$200=BK$1),0),$F252-1966)</f>
        <v>3.7122790000000001</v>
      </c>
      <c r="BL252" s="5" cm="1">
        <f t="array" ref="BL252">INDEX(GMW!$A$2:$NF$200,MATCH(1,(GMW!$NE$2:$NE$200=BL$3)*(GMW!$ND$2:$ND$200=BL$4)*(GMW!$C$2:$C$200=BL$1),0),$F252-1966)</f>
        <v>1.9224030000000001</v>
      </c>
      <c r="BM252" s="5" cm="1">
        <f t="array" ref="BM252">INDEX(GMW!$A$2:$NF$200,MATCH(1,(GMW!$NE$2:$NE$200=BM$3)*(GMW!$ND$2:$ND$200=BM$4)*(GMW!$C$2:$C$200=BM$1),0),$F252-1966)</f>
        <v>1.637089</v>
      </c>
      <c r="BN252" s="5" cm="1">
        <f t="array" ref="BN252">INDEX(GMW!$A$2:$NF$200,MATCH(1,(GMW!$NE$2:$NE$200=BN$3)*(GMW!$ND$2:$ND$200=BN$4)*(GMW!$C$2:$C$200=BN$1),0),$F252-1966)</f>
        <v>2.994529</v>
      </c>
      <c r="BO252" s="5" cm="1">
        <f t="array" ref="BO252">INDEX(GMW!$A$2:$NF$200,MATCH(1,(GMW!$NE$2:$NE$200=BO$3)*(GMW!$ND$2:$ND$200=BO$4)*(GMW!$C$2:$C$200=BO$1),0),$F252-1966)</f>
        <v>2.091342</v>
      </c>
      <c r="BP252" s="5" cm="1">
        <f t="array" ref="BP252">INDEX(GMW!$A$2:$NF$200,MATCH(1,(GMW!$NE$2:$NE$200=BP$3)*(GMW!$ND$2:$ND$200=BP$4)*(GMW!$C$2:$C$200=BP$1),0),$F252-1966)</f>
        <v>3956648</v>
      </c>
      <c r="BQ252" s="5" cm="1">
        <f t="array" ref="BQ252">INDEX(GMW!$A$2:$NF$200,MATCH(1,(GMW!$NE$2:$NE$200=BQ$3)*(GMW!$ND$2:$ND$200=BQ$4)*(GMW!$C$2:$C$200=BQ$1),0),$F252-1966)</f>
        <v>67006.78</v>
      </c>
      <c r="BR252" s="5" cm="1">
        <f t="array" ref="BR252">INDEX(GMW!$A$2:$NF$200,MATCH(1,(GMW!$NE$2:$NE$200=BR$3)*(GMW!$ND$2:$ND$200=BR$4)*(GMW!$C$2:$C$200=BR$1),0),$F252-1966)</f>
        <v>1516514</v>
      </c>
      <c r="BS252" s="5" cm="1">
        <f t="array" ref="BS252">INDEX(GMW!$A$2:$NF$200,MATCH(1,(GMW!$NE$2:$NE$200=BS$3)*(GMW!$ND$2:$ND$200=BS$4)*(GMW!$C$2:$C$200=BS$1),0),$F252-1966)</f>
        <v>4195994</v>
      </c>
      <c r="BT252" s="5" cm="1">
        <f t="array" ref="BT252">INDEX(GMW!$A$2:$NF$200,MATCH(1,(GMW!$NE$2:$NE$200=BT$3)*(GMW!$ND$2:$ND$200=BT$4)*(GMW!$C$2:$C$200=BT$1),0),$F252-1966)</f>
        <v>2240533</v>
      </c>
      <c r="BU252" s="5" cm="1">
        <f t="array" ref="BU252">INDEX(GMW!$A$2:$NF$200,MATCH(1,(GMW!$NE$2:$NE$200=BU$3)*(GMW!$ND$2:$ND$200=BU$4)*(GMW!$C$2:$C$200=BU$1),0),$F252-1966)</f>
        <v>1091.9369999999999</v>
      </c>
      <c r="BV252" s="5" cm="1">
        <f t="array" ref="BV252">INDEX(GMW!$A$2:$NF$200,MATCH(1,(GMW!$NE$2:$NE$200=BV$3)*(GMW!$ND$2:$ND$200=BV$4)*(GMW!$C$2:$C$200=BV$1),0),$F252-1966)</f>
        <v>3613082</v>
      </c>
      <c r="BW252" s="5" cm="1">
        <f t="array" ref="BW252">INDEX(GMW!$A$2:$NF$200,MATCH(1,(GMW!$NE$2:$NE$200=BW$3)*(GMW!$ND$2:$ND$200=BW$4)*(GMW!$C$2:$C$200=BW$1),0),$F252-1966)</f>
        <v>223.41149999999999</v>
      </c>
      <c r="BX252" s="5" cm="1">
        <f t="array" ref="BX252">INDEX(GMW!$A$2:$NF$200,MATCH(1,(GMW!$NE$2:$NE$200=BX$3)*(GMW!$ND$2:$ND$200=BX$4)*(GMW!$C$2:$C$200=BX$1),0),$F252-1966)</f>
        <v>1698439</v>
      </c>
      <c r="BY252" s="5" cm="1">
        <f t="array" ref="BY252">INDEX(GMW!$A$2:$NF$200,MATCH(1,(GMW!$NE$2:$NE$200=BY$3)*(GMW!$ND$2:$ND$200=BY$4)*(GMW!$C$2:$C$200=BY$1),0),$F252-1966)</f>
        <v>3892.732</v>
      </c>
      <c r="BZ252" s="5" cm="1">
        <f t="array" ref="BZ252">INDEX(GMW!$A$2:$NF$200,MATCH(1,(GMW!$NE$2:$NE$200=BZ$3)*(GMW!$ND$2:$ND$200=BZ$4)*(GMW!$C$2:$C$200=BZ$1),0),$F252-1966)</f>
        <v>5253.51</v>
      </c>
      <c r="CA252" s="5" cm="1">
        <f t="array" ref="CA252">INDEX(GMW!$A$2:$NF$200,MATCH(1,(GMW!$NE$2:$NE$200=CA$3)*(GMW!$ND$2:$ND$200=CA$4)*(GMW!$C$2:$C$200=CA$1),0),$F252-1966)</f>
        <v>4016.2069999999999</v>
      </c>
      <c r="CB252" s="5" cm="1">
        <f t="array" ref="CB252">INDEX(GMW!$A$2:$NF$200,MATCH(1,(GMW!$NE$2:$NE$200=CB$3)*(GMW!$ND$2:$ND$200=CB$4)*(GMW!$C$2:$C$200=CB$1),0),$F252-1966)</f>
        <v>2184.5619999999999</v>
      </c>
      <c r="CC252" s="5" cm="1">
        <f t="array" ref="CC252">INDEX(GMW!$A$2:$NF$200,MATCH(1,(GMW!$NE$2:$NE$200=CC$3)*(GMW!$ND$2:$ND$200=CC$4)*(GMW!$C$2:$C$200=CC$1),0),$F252-1966)</f>
        <v>704.36220000000003</v>
      </c>
      <c r="CD252" s="5" cm="1">
        <f t="array" ref="CD252">INDEX(GMW!$A$2:$NF$200,MATCH(1,(GMW!$NE$2:$NE$200=CD$3)*(GMW!$ND$2:$ND$200=CD$4)*(GMW!$C$2:$C$200=CD$1),0),$F252-1966)</f>
        <v>905.11540000000002</v>
      </c>
      <c r="CE252" s="5" cm="1">
        <f t="array" ref="CE252">INDEX(GMW!$A$2:$NF$200,MATCH(1,(GMW!$NE$2:$NE$200=CE$3)*(GMW!$ND$2:$ND$200=CE$4)*(GMW!$C$2:$C$200=CE$1),0),$F252-1966)</f>
        <v>726.52539999999999</v>
      </c>
      <c r="CF252" s="5" cm="1">
        <f t="array" ref="CF252">INDEX(GMW!$A$2:$NF$200,MATCH(1,(GMW!$NE$2:$NE$200=CF$3)*(GMW!$ND$2:$ND$200=CF$4)*(GMW!$C$2:$C$200=CF$1),0),$F252-1966)</f>
        <v>338.74369999999999</v>
      </c>
      <c r="CG252" s="5" cm="1">
        <f t="array" ref="CG252">INDEX(GMW!$A$2:$NF$200,MATCH(1,(GMW!$NE$2:$NE$200=CG$3)*(GMW!$ND$2:$ND$200=CG$4)*(GMW!$C$2:$C$200=CG$1),0),$F252-1966)</f>
        <v>193.14169999999999</v>
      </c>
      <c r="CH252" s="5" cm="1">
        <f t="array" ref="CH252">INDEX(GMW!$A$2:$NF$200,MATCH(1,(GMW!$NE$2:$NE$200=CH$3)*(GMW!$ND$2:$ND$200=CH$4)*(GMW!$C$2:$C$200=CH$1),0),$F252-1966)</f>
        <v>483.04109999999997</v>
      </c>
      <c r="CI252" s="5" cm="1">
        <f t="array" ref="CI252">INDEX(GMW!$A$2:$NF$200,MATCH(1,(GMW!$NE$2:$NE$200=CI$3)*(GMW!$ND$2:$ND$200=CI$4)*(GMW!$C$2:$C$200=CI$1),0),$F252-1966)</f>
        <v>319.62439999999998</v>
      </c>
      <c r="CJ252" s="5" cm="1">
        <f t="array" ref="CJ252">INDEX(GMW!$A$2:$NF$200,MATCH(1,(GMW!$NE$2:$NE$200=CJ$3)*(GMW!$ND$2:$ND$200=CJ$4)*(GMW!$C$2:$C$200=CJ$1),0),$F252-1966)</f>
        <v>1049326</v>
      </c>
      <c r="CK252" s="5" cm="1">
        <f t="array" ref="CK252">INDEX(GMW!$A$2:$NF$200,MATCH(1,(GMW!$NE$2:$NE$200=CK$3)*(GMW!$ND$2:$ND$200=CK$4)*(GMW!$C$2:$C$200=CK$1),0),$F252-1966)</f>
        <v>10827.7</v>
      </c>
      <c r="CL252" s="5" cm="1">
        <f t="array" ref="CL252">INDEX(GMW!$A$2:$NF$200,MATCH(1,(GMW!$NE$2:$NE$200=CL$3)*(GMW!$ND$2:$ND$200=CL$4)*(GMW!$C$2:$C$200=CL$1),0),$F252-1966)</f>
        <v>177957.8</v>
      </c>
      <c r="CM252" s="5" cm="1">
        <f t="array" ref="CM252">INDEX(GMW!$A$2:$NF$200,MATCH(1,(GMW!$NE$2:$NE$200=CM$3)*(GMW!$ND$2:$ND$200=CM$4)*(GMW!$C$2:$C$200=CM$1),0),$F252-1966)</f>
        <v>1108542</v>
      </c>
      <c r="CN252" s="5" cm="1">
        <f t="array" ref="CN252">INDEX(GMW!$A$2:$NF$200,MATCH(1,(GMW!$NE$2:$NE$200=CN$3)*(GMW!$ND$2:$ND$200=CN$4)*(GMW!$C$2:$C$200=CN$1),0),$F252-1966)</f>
        <v>1066062</v>
      </c>
      <c r="CO252" s="5" cm="1">
        <f t="array" ref="CO252">INDEX(GMW!$A$2:$NF$200,MATCH(1,(GMW!$NE$2:$NE$200=CO$3)*(GMW!$ND$2:$ND$200=CO$4)*(GMW!$C$2:$C$200=CO$1),0),$F252-1966)</f>
        <v>1060.6569999999999</v>
      </c>
      <c r="CP252" s="5" cm="1">
        <f t="array" ref="CP252">INDEX(GMW!$A$2:$NF$200,MATCH(1,(GMW!$NE$2:$NE$200=CP$3)*(GMW!$ND$2:$ND$200=CP$4)*(GMW!$C$2:$C$200=CP$1),0),$F252-1966)</f>
        <v>2301428</v>
      </c>
      <c r="CQ252" s="5" cm="1">
        <f t="array" ref="CQ252">INDEX(GMW!$A$2:$NF$200,MATCH(1,(GMW!$NE$2:$NE$200=CQ$3)*(GMW!$ND$2:$ND$200=CQ$4)*(GMW!$C$2:$C$200=CQ$1),0),$F252-1966)</f>
        <v>261.87400000000002</v>
      </c>
      <c r="CR252" s="5" cm="1">
        <f t="array" ref="CR252">INDEX(GMW!$A$2:$NF$200,MATCH(1,(GMW!$NE$2:$NE$200=CR$3)*(GMW!$ND$2:$ND$200=CR$4)*(GMW!$C$2:$C$200=CR$1),0),$F252-1966)</f>
        <v>920853.2</v>
      </c>
      <c r="CS252" s="5" cm="1">
        <f t="array" ref="CS252">INDEX(GMW!$A$2:$NF$200,MATCH(1,(GMW!$NE$2:$NE$200=CS$3)*(GMW!$ND$2:$ND$200=CS$4)*(GMW!$C$2:$C$200=CS$1),0),$F252-1966)</f>
        <v>1518.317</v>
      </c>
      <c r="CT252" s="5" cm="1">
        <f t="array" ref="CT252">INDEX(GMW!$A$2:$NF$200,MATCH(1,(GMW!$NE$2:$NE$200=CT$3)*(GMW!$ND$2:$ND$200=CT$4)*(GMW!$C$2:$C$200=CT$1),0),$F252-1966)</f>
        <v>984.3021</v>
      </c>
      <c r="CU252" s="5" cm="1">
        <f t="array" ref="CU252">INDEX(GMW!$A$2:$NF$200,MATCH(1,(GMW!$NE$2:$NE$200=CU$3)*(GMW!$ND$2:$ND$200=CU$4)*(GMW!$C$2:$C$200=CU$1),0),$F252-1966)</f>
        <v>688.22860000000003</v>
      </c>
      <c r="CV252" s="5" cm="1">
        <f t="array" ref="CV252">INDEX(GMW!$A$2:$NF$200,MATCH(1,(GMW!$NE$2:$NE$200=CV$3)*(GMW!$ND$2:$ND$200=CV$4)*(GMW!$C$2:$C$200=CV$1),0),$F252-1966)</f>
        <v>558.08069999999998</v>
      </c>
      <c r="CW252" s="5" cm="1">
        <f t="array" ref="CW252">INDEX(GMW!$A$2:$NF$200,MATCH(1,(GMW!$NE$2:$NE$200=CW$3)*(GMW!$ND$2:$ND$200=CW$4)*(GMW!$C$2:$C$200=CW$1),0),$F252-1966)</f>
        <v>396.97039999999998</v>
      </c>
      <c r="CX252" s="5" cm="1">
        <f t="array" ref="CX252">INDEX(GMW!$A$2:$NF$200,MATCH(1,(GMW!$NE$2:$NE$200=CX$3)*(GMW!$ND$2:$ND$200=CX$4)*(GMW!$C$2:$C$200=CX$1),0),$F252-1966)</f>
        <v>217.97919999999999</v>
      </c>
      <c r="CY252" s="5" cm="1">
        <f t="array" ref="CY252">INDEX(GMW!$A$2:$NF$200,MATCH(1,(GMW!$NE$2:$NE$200=CY$3)*(GMW!$ND$2:$ND$200=CY$4)*(GMW!$C$2:$C$200=CY$1),0),$F252-1966)</f>
        <v>172.47229999999999</v>
      </c>
      <c r="CZ252" s="5" cm="1">
        <f t="array" ref="CZ252">INDEX(GMW!$A$2:$NF$200,MATCH(1,(GMW!$NE$2:$NE$200=CZ$3)*(GMW!$ND$2:$ND$200=CZ$4)*(GMW!$C$2:$C$200=CZ$1),0),$F252-1966)</f>
        <v>90.963809999999995</v>
      </c>
      <c r="DA252" s="5" cm="1">
        <f t="array" ref="DA252">INDEX(GMW!$A$2:$NF$200,MATCH(1,(GMW!$NE$2:$NE$200=DA$3)*(GMW!$ND$2:$ND$200=DA$4)*(GMW!$C$2:$C$200=DA$1),0),$F252-1966)</f>
        <v>223.57769999999999</v>
      </c>
      <c r="DB252" s="5" cm="1">
        <f t="array" ref="DB252">INDEX(GMW!$A$2:$NF$200,MATCH(1,(GMW!$NE$2:$NE$200=DB$3)*(GMW!$ND$2:$ND$200=DB$4)*(GMW!$C$2:$C$200=DB$1),0),$F252-1966)</f>
        <v>85.013239999999996</v>
      </c>
      <c r="DC252" s="5" cm="1">
        <f t="array" ref="DC252">INDEX(GMW!$A$2:$NF$200,MATCH(1,(GMW!$NE$2:$NE$200=DC$3)*(GMW!$ND$2:$ND$200=DC$4)*(GMW!$C$2:$C$200=DC$1),0),$F252-1966)</f>
        <v>100.601</v>
      </c>
    </row>
    <row r="253" spans="1:107" x14ac:dyDescent="0.25">
      <c r="B253" s="5">
        <f t="shared" si="83"/>
        <v>2034</v>
      </c>
      <c r="C253" s="5">
        <f t="shared" si="83"/>
        <v>2034</v>
      </c>
      <c r="F253" s="5">
        <f t="shared" si="79"/>
        <v>2219</v>
      </c>
      <c r="G253" s="5" cm="1">
        <f t="array" ref="G253">INDEX(GMW!$A$2:$NF$200,MATCH(1,(GMW!$NE$2:$NE$200=G$3)*(GMW!$ND$2:$ND$200=G$4)*(GMW!$C$2:$C$200=G$1),0),$F253-1966)</f>
        <v>805660.7</v>
      </c>
      <c r="H253" s="5" cm="1">
        <f t="array" ref="H253">INDEX(GMW!$A$2:$NF$200,MATCH(1,(GMW!$NE$2:$NE$200=H$3)*(GMW!$ND$2:$ND$200=H$4)*(GMW!$C$2:$C$200=H$1),0),$F253-1966)</f>
        <v>472213.3</v>
      </c>
      <c r="I253" s="5" cm="1">
        <f t="array" ref="I253">INDEX(GMW!$A$2:$NF$200,MATCH(1,(GMW!$NE$2:$NE$200=I$3)*(GMW!$ND$2:$ND$200=I$4)*(GMW!$C$2:$C$200=I$1),0),$F253-1966)</f>
        <v>161965.4</v>
      </c>
      <c r="J253" s="5" cm="1">
        <f t="array" ref="J253">INDEX(GMW!$A$2:$NF$200,MATCH(1,(GMW!$NE$2:$NE$200=J$3)*(GMW!$ND$2:$ND$200=J$4)*(GMW!$C$2:$C$200=J$1),0),$F253-1966)</f>
        <v>172262.1</v>
      </c>
      <c r="K253" s="5" cm="1">
        <f t="array" ref="K253">INDEX(GMW!$A$2:$NF$200,MATCH(1,(GMW!$NE$2:$NE$200=K$3)*(GMW!$ND$2:$ND$200=K$4)*(GMW!$C$2:$C$200=K$1),0),$F253-1966)</f>
        <v>251569.1</v>
      </c>
      <c r="L253" s="5" cm="1">
        <f t="array" ref="L253">INDEX(GMW!$A$2:$NF$200,MATCH(1,(GMW!$NE$2:$NE$200=L$3)*(GMW!$ND$2:$ND$200=L$4)*(GMW!$C$2:$C$200=L$1),0),$F253-1966)</f>
        <v>270990.8</v>
      </c>
      <c r="M253" s="5" cm="1">
        <f t="array" ref="M253">INDEX(GMW!$A$2:$NF$200,MATCH(1,(GMW!$NE$2:$NE$200=M$3)*(GMW!$ND$2:$ND$200=M$4)*(GMW!$C$2:$C$200=M$1),0),$F253-1966)</f>
        <v>90906.41</v>
      </c>
      <c r="N253" s="5" cm="1">
        <f t="array" ref="N253">INDEX(GMW!$A$2:$NF$200,MATCH(1,(GMW!$NE$2:$NE$200=N$3)*(GMW!$ND$2:$ND$200=N$4)*(GMW!$C$2:$C$200=N$1),0),$F253-1966)</f>
        <v>28315.72</v>
      </c>
      <c r="O253" s="5" cm="1">
        <f t="array" ref="O253">INDEX(GMW!$A$2:$NF$200,MATCH(1,(GMW!$NE$2:$NE$200=O$3)*(GMW!$ND$2:$ND$200=O$4)*(GMW!$C$2:$C$200=O$1),0),$F253-1966)</f>
        <v>169.06909999999999</v>
      </c>
      <c r="P253" s="5" cm="1">
        <f t="array" ref="P253">INDEX(GMW!$A$2:$NF$200,MATCH(1,(GMW!$NE$2:$NE$200=P$3)*(GMW!$ND$2:$ND$200=P$4)*(GMW!$C$2:$C$200=P$1),0),$F253-1966)</f>
        <v>2.5</v>
      </c>
      <c r="Q253" s="5" cm="1">
        <f t="array" ref="Q253">INDEX(GMW!$A$2:$NF$200,MATCH(1,(GMW!$NE$2:$NE$200=Q$3)*(GMW!$ND$2:$ND$200=Q$4)*(GMW!$C$2:$C$200=Q$1),0),$F253-1966)</f>
        <v>3.5</v>
      </c>
      <c r="R253" s="5" cm="1">
        <f t="array" ref="R253">INDEX(GMW!$A$2:$NF$200,MATCH(1,(GMW!$NE$2:$NE$200=R$3)*(GMW!$ND$2:$ND$200=R$4)*(GMW!$C$2:$C$200=R$1),0),$F253-1966)</f>
        <v>169.06909999999999</v>
      </c>
      <c r="S253" s="5" cm="1">
        <f t="array" ref="S253">INDEX(GMW!$A$2:$NF$200,MATCH(1,(GMW!$NE$2:$NE$200=S$3)*(GMW!$ND$2:$ND$200=S$4)*(GMW!$C$2:$C$200=S$1),0),$F253-1966)</f>
        <v>39782.44</v>
      </c>
      <c r="T253" s="5" cm="1">
        <f t="array" ref="T253">INDEX(GMW!$A$2:$NF$200,MATCH(1,(GMW!$NE$2:$NE$200=T$3)*(GMW!$ND$2:$ND$200=T$4)*(GMW!$C$2:$C$200=T$1),0),$F253-1966)</f>
        <v>351.9248</v>
      </c>
      <c r="U253" s="5" cm="1">
        <f t="array" ref="U253">INDEX(GMW!$A$2:$NF$200,MATCH(1,(GMW!$NE$2:$NE$200=U$3)*(GMW!$ND$2:$ND$200=U$4)*(GMW!$C$2:$C$200=U$1),0),$F253-1966)</f>
        <v>35.630760000000002</v>
      </c>
      <c r="V253" s="5" cm="1">
        <f t="array" ref="V253">INDEX(GMW!$A$2:$NF$200,MATCH(1,(GMW!$NE$2:$NE$200=V$3)*(GMW!$ND$2:$ND$200=V$4)*(GMW!$C$2:$C$200=V$1),0),$F253-1966)</f>
        <v>2187.471</v>
      </c>
      <c r="W253" s="5" cm="1">
        <f t="array" ref="W253">INDEX(GMW!$A$2:$NF$200,MATCH(1,(GMW!$NE$2:$NE$200=W$3)*(GMW!$ND$2:$ND$200=W$4)*(GMW!$C$2:$C$200=W$1),0),$F253-1966)</f>
        <v>133.13929999999999</v>
      </c>
      <c r="X253" s="5" cm="1">
        <f t="array" ref="X253">INDEX(GMW!$A$2:$NF$200,MATCH(1,(GMW!$NE$2:$NE$200=X$3)*(GMW!$ND$2:$ND$200=X$4)*(GMW!$C$2:$C$200=X$1),0),$F253-1966)</f>
        <v>254.95849999999999</v>
      </c>
      <c r="Y253" s="5" cm="1">
        <f t="array" ref="Y253">INDEX(GMW!$A$2:$NF$200,MATCH(1,(GMW!$NE$2:$NE$200=Y$3)*(GMW!$ND$2:$ND$200=Y$4)*(GMW!$C$2:$C$200=Y$1),0),$F253-1966)</f>
        <v>2524.6770000000001</v>
      </c>
      <c r="Z253" s="5" cm="1">
        <f t="array" ref="Z253">INDEX(GMW!$A$2:$NF$200,MATCH(1,(GMW!$NE$2:$NE$200=Z$3)*(GMW!$ND$2:$ND$200=Z$4)*(GMW!$C$2:$C$200=Z$1),0),$F253-1966)</f>
        <v>5024.8879999999999</v>
      </c>
      <c r="AA253" s="5" cm="1">
        <f t="array" ref="AA253">INDEX(GMW!$A$2:$NF$200,MATCH(1,(GMW!$NE$2:$NE$200=AA$3)*(GMW!$ND$2:$ND$200=AA$4)*(GMW!$C$2:$C$200=AA$1),0),$F253-1966)</f>
        <v>2102.797</v>
      </c>
      <c r="AB253" s="5" cm="1">
        <f t="array" ref="AB253">INDEX(GMW!$A$2:$NF$200,MATCH(1,(GMW!$NE$2:$NE$200=AB$3)*(GMW!$ND$2:$ND$200=AB$4)*(GMW!$C$2:$C$200=AB$1),0),$F253-1966)</f>
        <v>2879.6979999999999</v>
      </c>
      <c r="AC253" s="5" cm="1">
        <f t="array" ref="AC253">INDEX(GMW!$A$2:$NF$200,MATCH(1,(GMW!$NE$2:$NE$200=AC$3)*(GMW!$ND$2:$ND$200=AC$4)*(GMW!$C$2:$C$200=AC$1),0),$F253-1966)</f>
        <v>1829.327</v>
      </c>
      <c r="AD253" s="5" cm="1">
        <f t="array" ref="AD253">INDEX(GMW!$A$2:$NF$200,MATCH(1,(GMW!$NE$2:$NE$200=AD$3)*(GMW!$ND$2:$ND$200=AD$4)*(GMW!$C$2:$C$200=AD$1),0),$F253-1966)</f>
        <v>1224.412</v>
      </c>
      <c r="AE253" s="5" cm="1">
        <f t="array" ref="AE253">INDEX(GMW!$A$2:$NF$200,MATCH(1,(GMW!$NE$2:$NE$200=AE$3)*(GMW!$ND$2:$ND$200=AE$4)*(GMW!$C$2:$C$200=AE$1),0),$F253-1966)</f>
        <v>758.20950000000005</v>
      </c>
      <c r="AF253" s="5" cm="1">
        <f t="array" ref="AF253">INDEX(GMW!$A$2:$NF$200,MATCH(1,(GMW!$NE$2:$NE$200=AF$3)*(GMW!$ND$2:$ND$200=AF$4)*(GMW!$C$2:$C$200=AF$1),0),$F253-1966)</f>
        <v>3958.6149999999998</v>
      </c>
      <c r="AG253" s="5" cm="1">
        <f t="array" ref="AG253">INDEX(GMW!$A$2:$NF$200,MATCH(1,(GMW!$NE$2:$NE$200=AG$3)*(GMW!$ND$2:$ND$200=AG$4)*(GMW!$C$2:$C$200=AG$1),0),$F253-1966)</f>
        <v>3390.877</v>
      </c>
      <c r="AH253" s="5" cm="1">
        <f t="array" ref="AH253">INDEX(GMW!$A$2:$NF$200,MATCH(1,(GMW!$NE$2:$NE$200=AH$3)*(GMW!$ND$2:$ND$200=AH$4)*(GMW!$C$2:$C$200=AH$1),0),$F253-1966)</f>
        <v>1781.4549999999999</v>
      </c>
      <c r="AI253" s="5" cm="1">
        <f t="array" ref="AI253">INDEX(GMW!$A$2:$NF$200,MATCH(1,(GMW!$NE$2:$NE$200=AI$3)*(GMW!$ND$2:$ND$200=AI$4)*(GMW!$C$2:$C$200=AI$1),0),$F253-1966)</f>
        <v>3287.7220000000002</v>
      </c>
      <c r="AJ253" s="5" cm="1">
        <f t="array" ref="AJ253">INDEX(GMW!$A$2:$NF$200,MATCH(1,(GMW!$NE$2:$NE$200=AJ$3)*(GMW!$ND$2:$ND$200=AJ$4)*(GMW!$C$2:$C$200=AJ$1),0),$F253-1966)</f>
        <v>5696.4930000000004</v>
      </c>
      <c r="AK253" s="5" cm="1">
        <f t="array" ref="AK253">INDEX(GMW!$A$2:$NF$200,MATCH(1,(GMW!$NE$2:$NE$200=AK$3)*(GMW!$ND$2:$ND$200=AK$4)*(GMW!$C$2:$C$200=AK$1),0),$F253-1966)</f>
        <v>1248.797</v>
      </c>
      <c r="AL253" s="5" cm="1">
        <f t="array" ref="AL253">INDEX(GMW!$A$2:$NF$200,MATCH(1,(GMW!$NE$2:$NE$200=AL$3)*(GMW!$ND$2:$ND$200=AL$4)*(GMW!$C$2:$C$200=AL$1),0),$F253-1966)</f>
        <v>1111.348</v>
      </c>
      <c r="AM253" s="5" cm="1">
        <f t="array" ref="AM253">INDEX(GMW!$A$2:$NF$200,MATCH(1,(GMW!$NE$2:$NE$200=AM$3)*(GMW!$ND$2:$ND$200=AM$4)*(GMW!$C$2:$C$200=AM$1),0),$F253-1966)</f>
        <v>36670.86</v>
      </c>
      <c r="AN253" s="5" cm="1">
        <f t="array" ref="AN253">INDEX(GMW!$A$2:$NF$200,MATCH(1,(GMW!$NE$2:$NE$200=AN$3)*(GMW!$ND$2:$ND$200=AN$4)*(GMW!$C$2:$C$200=AN$1),0),$F253-1966)</f>
        <v>6483.4430000000002</v>
      </c>
      <c r="AO253" s="5" cm="1">
        <f t="array" ref="AO253">INDEX(GMW!$A$2:$NF$200,MATCH(1,(GMW!$NE$2:$NE$200=AO$3)*(GMW!$ND$2:$ND$200=AO$4)*(GMW!$C$2:$C$200=AO$1),0),$F253-1966)</f>
        <v>805660.7</v>
      </c>
      <c r="AP253" s="5" cm="1">
        <f t="array" ref="AP253">INDEX(GMW!$A$2:$NF$200,MATCH(1,(GMW!$NE$2:$NE$200=AP$3)*(GMW!$ND$2:$ND$200=AP$4)*(GMW!$C$2:$C$200=AP$1),0),$F253-1966)</f>
        <v>7165.6760000000004</v>
      </c>
      <c r="AQ253" s="5" cm="1">
        <f t="array" ref="AQ253">INDEX(GMW!$A$2:$NF$200,MATCH(1,(GMW!$NE$2:$NE$200=AQ$3)*(GMW!$ND$2:$ND$200=AQ$4)*(GMW!$C$2:$C$200=AQ$1),0),$F253-1966)</f>
        <v>142452.20000000001</v>
      </c>
      <c r="AR253" s="5" cm="1">
        <f t="array" ref="AR253">INDEX(GMW!$A$2:$NF$200,MATCH(1,(GMW!$NE$2:$NE$200=AR$3)*(GMW!$ND$2:$ND$200=AR$4)*(GMW!$C$2:$C$200=AR$1),0),$F253-1966)</f>
        <v>1002.186</v>
      </c>
      <c r="AS253" s="5" cm="1">
        <f t="array" ref="AS253">INDEX(GMW!$A$2:$NF$200,MATCH(1,(GMW!$NE$2:$NE$200=AS$3)*(GMW!$ND$2:$ND$200=AS$4)*(GMW!$C$2:$C$200=AS$1),0),$F253-1966)</f>
        <v>725.3</v>
      </c>
      <c r="AT253" s="5" cm="1">
        <f t="array" ref="AT253">INDEX(GMW!$A$2:$NF$200,MATCH(1,(GMW!$NE$2:$NE$200=AT$3)*(GMW!$ND$2:$ND$200=AT$4)*(GMW!$C$2:$C$200=AT$1),0),$F253-1966)</f>
        <v>510.41699999999997</v>
      </c>
      <c r="AU253" s="5" cm="1">
        <f t="array" ref="AU253">INDEX(GMW!$A$2:$NF$200,MATCH(1,(GMW!$NE$2:$NE$200=AU$3)*(GMW!$ND$2:$ND$200=AU$4)*(GMW!$C$2:$C$200=AU$1),0),$F253-1966)</f>
        <v>732510.6</v>
      </c>
      <c r="AV253" s="5" cm="1">
        <f t="array" ref="AV253">INDEX(GMW!$A$2:$NF$200,MATCH(1,(GMW!$NE$2:$NE$200=AV$3)*(GMW!$ND$2:$ND$200=AV$4)*(GMW!$C$2:$C$200=AV$1),0),$F253-1966)</f>
        <v>33111.839999999997</v>
      </c>
      <c r="AW253" s="5" cm="1">
        <f t="array" ref="AW253">INDEX(GMW!$A$2:$NF$200,MATCH(1,(GMW!$NE$2:$NE$200=AW$3)*(GMW!$ND$2:$ND$200=AW$4)*(GMW!$C$2:$C$200=AW$1),0),$F253-1966)</f>
        <v>629.52430000000004</v>
      </c>
      <c r="AX253" s="5" cm="1">
        <f t="array" ref="AX253">INDEX(GMW!$A$2:$NF$200,MATCH(1,(GMW!$NE$2:$NE$200=AX$3)*(GMW!$ND$2:$ND$200=AX$4)*(GMW!$C$2:$C$200=AX$1),0),$F253-1966)</f>
        <v>7627.0780000000004</v>
      </c>
      <c r="AY253" s="5" cm="1">
        <f t="array" ref="AY253">INDEX(GMW!$A$2:$NF$200,MATCH(1,(GMW!$NE$2:$NE$200=AY$3)*(GMW!$ND$2:$ND$200=AY$4)*(GMW!$C$2:$C$200=AY$1),0),$F253-1966)</f>
        <v>34827.449999999997</v>
      </c>
      <c r="AZ253" s="5" cm="1">
        <f t="array" ref="AZ253">INDEX(GMW!$A$2:$NF$200,MATCH(1,(GMW!$NE$2:$NE$200=AZ$3)*(GMW!$ND$2:$ND$200=AZ$4)*(GMW!$C$2:$C$200=AZ$1),0),$F253-1966)</f>
        <v>14833.76</v>
      </c>
      <c r="BA253" s="5" cm="1">
        <f t="array" ref="BA253">INDEX(GMW!$A$2:$NF$200,MATCH(1,(GMW!$NE$2:$NE$200=BA$3)*(GMW!$ND$2:$ND$200=BA$4)*(GMW!$C$2:$C$200=BA$1),0),$F253-1966)</f>
        <v>5.2212259999999997</v>
      </c>
      <c r="BB253" s="5" cm="1">
        <f t="array" ref="BB253">INDEX(GMW!$A$2:$NF$200,MATCH(1,(GMW!$NE$2:$NE$200=BB$3)*(GMW!$ND$2:$ND$200=BB$4)*(GMW!$C$2:$C$200=BB$1),0),$F253-1966)</f>
        <v>15821.59</v>
      </c>
      <c r="BC253" s="5" cm="1">
        <f t="array" ref="BC253">INDEX(GMW!$A$2:$NF$200,MATCH(1,(GMW!$NE$2:$NE$200=BC$3)*(GMW!$ND$2:$ND$200=BC$4)*(GMW!$C$2:$C$200=BC$1),0),$F253-1966)</f>
        <v>0.72843599999999997</v>
      </c>
      <c r="BD253" s="5" cm="1">
        <f t="array" ref="BD253">INDEX(GMW!$A$2:$NF$200,MATCH(1,(GMW!$NE$2:$NE$200=BD$3)*(GMW!$ND$2:$ND$200=BD$4)*(GMW!$C$2:$C$200=BD$1),0),$F253-1966)</f>
        <v>9116.7860000000001</v>
      </c>
      <c r="BE253" s="5" cm="1">
        <f t="array" ref="BE253">INDEX(GMW!$A$2:$NF$200,MATCH(1,(GMW!$NE$2:$NE$200=BE$3)*(GMW!$ND$2:$ND$200=BE$4)*(GMW!$C$2:$C$200=BE$1),0),$F253-1966)</f>
        <v>23.762969999999999</v>
      </c>
      <c r="BF253" s="5" cm="1">
        <f t="array" ref="BF253">INDEX(GMW!$A$2:$NF$200,MATCH(1,(GMW!$NE$2:$NE$200=BF$3)*(GMW!$ND$2:$ND$200=BF$4)*(GMW!$C$2:$C$200=BF$1),0),$F253-1966)</f>
        <v>35.872300000000003</v>
      </c>
      <c r="BG253" s="5" cm="1">
        <f t="array" ref="BG253">INDEX(GMW!$A$2:$NF$200,MATCH(1,(GMW!$NE$2:$NE$200=BG$3)*(GMW!$ND$2:$ND$200=BG$4)*(GMW!$C$2:$C$200=BG$1),0),$F253-1966)</f>
        <v>30.314340000000001</v>
      </c>
      <c r="BH253" s="5" cm="1">
        <f t="array" ref="BH253">INDEX(GMW!$A$2:$NF$200,MATCH(1,(GMW!$NE$2:$NE$200=BH$3)*(GMW!$ND$2:$ND$200=BH$4)*(GMW!$C$2:$C$200=BH$1),0),$F253-1966)</f>
        <v>16.86647</v>
      </c>
      <c r="BI253" s="5" cm="1">
        <f t="array" ref="BI253">INDEX(GMW!$A$2:$NF$200,MATCH(1,(GMW!$NE$2:$NE$200=BI$3)*(GMW!$ND$2:$ND$200=BI$4)*(GMW!$C$2:$C$200=BI$1),0),$F253-1966)</f>
        <v>4.214283</v>
      </c>
      <c r="BJ253" s="5" cm="1">
        <f t="array" ref="BJ253">INDEX(GMW!$A$2:$NF$200,MATCH(1,(GMW!$NE$2:$NE$200=BJ$3)*(GMW!$ND$2:$ND$200=BJ$4)*(GMW!$C$2:$C$200=BJ$1),0),$F253-1966)</f>
        <v>6.3001810000000003</v>
      </c>
      <c r="BK253" s="5" cm="1">
        <f t="array" ref="BK253">INDEX(GMW!$A$2:$NF$200,MATCH(1,(GMW!$NE$2:$NE$200=BK$3)*(GMW!$ND$2:$ND$200=BK$4)*(GMW!$C$2:$C$200=BK$1),0),$F253-1966)</f>
        <v>3.7448890000000001</v>
      </c>
      <c r="BL253" s="5" cm="1">
        <f t="array" ref="BL253">INDEX(GMW!$A$2:$NF$200,MATCH(1,(GMW!$NE$2:$NE$200=BL$3)*(GMW!$ND$2:$ND$200=BL$4)*(GMW!$C$2:$C$200=BL$1),0),$F253-1966)</f>
        <v>1.943095</v>
      </c>
      <c r="BM253" s="5" cm="1">
        <f t="array" ref="BM253">INDEX(GMW!$A$2:$NF$200,MATCH(1,(GMW!$NE$2:$NE$200=BM$3)*(GMW!$ND$2:$ND$200=BM$4)*(GMW!$C$2:$C$200=BM$1),0),$F253-1966)</f>
        <v>1.6649130000000001</v>
      </c>
      <c r="BN253" s="5" cm="1">
        <f t="array" ref="BN253">INDEX(GMW!$A$2:$NF$200,MATCH(1,(GMW!$NE$2:$NE$200=BN$3)*(GMW!$ND$2:$ND$200=BN$4)*(GMW!$C$2:$C$200=BN$1),0),$F253-1966)</f>
        <v>3.020953</v>
      </c>
      <c r="BO253" s="5" cm="1">
        <f t="array" ref="BO253">INDEX(GMW!$A$2:$NF$200,MATCH(1,(GMW!$NE$2:$NE$200=BO$3)*(GMW!$ND$2:$ND$200=BO$4)*(GMW!$C$2:$C$200=BO$1),0),$F253-1966)</f>
        <v>2.1109909999999998</v>
      </c>
      <c r="BP253" s="5" cm="1">
        <f t="array" ref="BP253">INDEX(GMW!$A$2:$NF$200,MATCH(1,(GMW!$NE$2:$NE$200=BP$3)*(GMW!$ND$2:$ND$200=BP$4)*(GMW!$C$2:$C$200=BP$1),0),$F253-1966)</f>
        <v>3981959</v>
      </c>
      <c r="BQ253" s="5" cm="1">
        <f t="array" ref="BQ253">INDEX(GMW!$A$2:$NF$200,MATCH(1,(GMW!$NE$2:$NE$200=BQ$3)*(GMW!$ND$2:$ND$200=BQ$4)*(GMW!$C$2:$C$200=BQ$1),0),$F253-1966)</f>
        <v>67938.84</v>
      </c>
      <c r="BR253" s="5" cm="1">
        <f t="array" ref="BR253">INDEX(GMW!$A$2:$NF$200,MATCH(1,(GMW!$NE$2:$NE$200=BR$3)*(GMW!$ND$2:$ND$200=BR$4)*(GMW!$C$2:$C$200=BR$1),0),$F253-1966)</f>
        <v>1521168</v>
      </c>
      <c r="BS253" s="5" cm="1">
        <f t="array" ref="BS253">INDEX(GMW!$A$2:$NF$200,MATCH(1,(GMW!$NE$2:$NE$200=BS$3)*(GMW!$ND$2:$ND$200=BS$4)*(GMW!$C$2:$C$200=BS$1),0),$F253-1966)</f>
        <v>4216507</v>
      </c>
      <c r="BT253" s="5" cm="1">
        <f t="array" ref="BT253">INDEX(GMW!$A$2:$NF$200,MATCH(1,(GMW!$NE$2:$NE$200=BT$3)*(GMW!$ND$2:$ND$200=BT$4)*(GMW!$C$2:$C$200=BT$1),0),$F253-1966)</f>
        <v>2281397</v>
      </c>
      <c r="BU253" s="5" cm="1">
        <f t="array" ref="BU253">INDEX(GMW!$A$2:$NF$200,MATCH(1,(GMW!$NE$2:$NE$200=BU$3)*(GMW!$ND$2:$ND$200=BU$4)*(GMW!$C$2:$C$200=BU$1),0),$F253-1966)</f>
        <v>1097.6769999999999</v>
      </c>
      <c r="BV253" s="5" cm="1">
        <f t="array" ref="BV253">INDEX(GMW!$A$2:$NF$200,MATCH(1,(GMW!$NE$2:$NE$200=BV$3)*(GMW!$ND$2:$ND$200=BV$4)*(GMW!$C$2:$C$200=BV$1),0),$F253-1966)</f>
        <v>3626980</v>
      </c>
      <c r="BW253" s="5" cm="1">
        <f t="array" ref="BW253">INDEX(GMW!$A$2:$NF$200,MATCH(1,(GMW!$NE$2:$NE$200=BW$3)*(GMW!$ND$2:$ND$200=BW$4)*(GMW!$C$2:$C$200=BW$1),0),$F253-1966)</f>
        <v>225.29150000000001</v>
      </c>
      <c r="BX253" s="5" cm="1">
        <f t="array" ref="BX253">INDEX(GMW!$A$2:$NF$200,MATCH(1,(GMW!$NE$2:$NE$200=BX$3)*(GMW!$ND$2:$ND$200=BX$4)*(GMW!$C$2:$C$200=BX$1),0),$F253-1966)</f>
        <v>1702023</v>
      </c>
      <c r="BY253" s="5" cm="1">
        <f t="array" ref="BY253">INDEX(GMW!$A$2:$NF$200,MATCH(1,(GMW!$NE$2:$NE$200=BY$3)*(GMW!$ND$2:$ND$200=BY$4)*(GMW!$C$2:$C$200=BY$1),0),$F253-1966)</f>
        <v>3918.4180000000001</v>
      </c>
      <c r="BZ253" s="5" cm="1">
        <f t="array" ref="BZ253">INDEX(GMW!$A$2:$NF$200,MATCH(1,(GMW!$NE$2:$NE$200=BZ$3)*(GMW!$ND$2:$ND$200=BZ$4)*(GMW!$C$2:$C$200=BZ$1),0),$F253-1966)</f>
        <v>5288.9949999999999</v>
      </c>
      <c r="CA253" s="5" cm="1">
        <f t="array" ref="CA253">INDEX(GMW!$A$2:$NF$200,MATCH(1,(GMW!$NE$2:$NE$200=CA$3)*(GMW!$ND$2:$ND$200=CA$4)*(GMW!$C$2:$C$200=CA$1),0),$F253-1966)</f>
        <v>4029.8159999999998</v>
      </c>
      <c r="CB253" s="5" cm="1">
        <f t="array" ref="CB253">INDEX(GMW!$A$2:$NF$200,MATCH(1,(GMW!$NE$2:$NE$200=CB$3)*(GMW!$ND$2:$ND$200=CB$4)*(GMW!$C$2:$C$200=CB$1),0),$F253-1966)</f>
        <v>2198.5619999999999</v>
      </c>
      <c r="CC253" s="5" cm="1">
        <f t="array" ref="CC253">INDEX(GMW!$A$2:$NF$200,MATCH(1,(GMW!$NE$2:$NE$200=CC$3)*(GMW!$ND$2:$ND$200=CC$4)*(GMW!$C$2:$C$200=CC$1),0),$F253-1966)</f>
        <v>707.529</v>
      </c>
      <c r="CD253" s="5" cm="1">
        <f t="array" ref="CD253">INDEX(GMW!$A$2:$NF$200,MATCH(1,(GMW!$NE$2:$NE$200=CD$3)*(GMW!$ND$2:$ND$200=CD$4)*(GMW!$C$2:$C$200=CD$1),0),$F253-1966)</f>
        <v>909.50369999999998</v>
      </c>
      <c r="CE253" s="5" cm="1">
        <f t="array" ref="CE253">INDEX(GMW!$A$2:$NF$200,MATCH(1,(GMW!$NE$2:$NE$200=CE$3)*(GMW!$ND$2:$ND$200=CE$4)*(GMW!$C$2:$C$200=CE$1),0),$F253-1966)</f>
        <v>729.82600000000002</v>
      </c>
      <c r="CF253" s="5" cm="1">
        <f t="array" ref="CF253">INDEX(GMW!$A$2:$NF$200,MATCH(1,(GMW!$NE$2:$NE$200=CF$3)*(GMW!$ND$2:$ND$200=CF$4)*(GMW!$C$2:$C$200=CF$1),0),$F253-1966)</f>
        <v>341.3648</v>
      </c>
      <c r="CG253" s="5" cm="1">
        <f t="array" ref="CG253">INDEX(GMW!$A$2:$NF$200,MATCH(1,(GMW!$NE$2:$NE$200=CG$3)*(GMW!$ND$2:$ND$200=CG$4)*(GMW!$C$2:$C$200=CG$1),0),$F253-1966)</f>
        <v>195.39019999999999</v>
      </c>
      <c r="CH253" s="5" cm="1">
        <f t="array" ref="CH253">INDEX(GMW!$A$2:$NF$200,MATCH(1,(GMW!$NE$2:$NE$200=CH$3)*(GMW!$ND$2:$ND$200=CH$4)*(GMW!$C$2:$C$200=CH$1),0),$F253-1966)</f>
        <v>484.39879999999999</v>
      </c>
      <c r="CI253" s="5" cm="1">
        <f t="array" ref="CI253">INDEX(GMW!$A$2:$NF$200,MATCH(1,(GMW!$NE$2:$NE$200=CI$3)*(GMW!$ND$2:$ND$200=CI$4)*(GMW!$C$2:$C$200=CI$1),0),$F253-1966)</f>
        <v>321.33030000000002</v>
      </c>
      <c r="CJ253" s="5" cm="1">
        <f t="array" ref="CJ253">INDEX(GMW!$A$2:$NF$200,MATCH(1,(GMW!$NE$2:$NE$200=CJ$3)*(GMW!$ND$2:$ND$200=CJ$4)*(GMW!$C$2:$C$200=CJ$1),0),$F253-1966)</f>
        <v>1058774</v>
      </c>
      <c r="CK253" s="5" cm="1">
        <f t="array" ref="CK253">INDEX(GMW!$A$2:$NF$200,MATCH(1,(GMW!$NE$2:$NE$200=CK$3)*(GMW!$ND$2:$ND$200=CK$4)*(GMW!$C$2:$C$200=CK$1),0),$F253-1966)</f>
        <v>10925.88</v>
      </c>
      <c r="CL253" s="5" cm="1">
        <f t="array" ref="CL253">INDEX(GMW!$A$2:$NF$200,MATCH(1,(GMW!$NE$2:$NE$200=CL$3)*(GMW!$ND$2:$ND$200=CL$4)*(GMW!$C$2:$C$200=CL$1),0),$F253-1966)</f>
        <v>178529</v>
      </c>
      <c r="CM253" s="5" cm="1">
        <f t="array" ref="CM253">INDEX(GMW!$A$2:$NF$200,MATCH(1,(GMW!$NE$2:$NE$200=CM$3)*(GMW!$ND$2:$ND$200=CM$4)*(GMW!$C$2:$C$200=CM$1),0),$F253-1966)</f>
        <v>1118860</v>
      </c>
      <c r="CN253" s="5" cm="1">
        <f t="array" ref="CN253">INDEX(GMW!$A$2:$NF$200,MATCH(1,(GMW!$NE$2:$NE$200=CN$3)*(GMW!$ND$2:$ND$200=CN$4)*(GMW!$C$2:$C$200=CN$1),0),$F253-1966)</f>
        <v>1078435</v>
      </c>
      <c r="CO253" s="5" cm="1">
        <f t="array" ref="CO253">INDEX(GMW!$A$2:$NF$200,MATCH(1,(GMW!$NE$2:$NE$200=CO$3)*(GMW!$ND$2:$ND$200=CO$4)*(GMW!$C$2:$C$200=CO$1),0),$F253-1966)</f>
        <v>1069.4059999999999</v>
      </c>
      <c r="CP253" s="5" cm="1">
        <f t="array" ref="CP253">INDEX(GMW!$A$2:$NF$200,MATCH(1,(GMW!$NE$2:$NE$200=CP$3)*(GMW!$ND$2:$ND$200=CP$4)*(GMW!$C$2:$C$200=CP$1),0),$F253-1966)</f>
        <v>2321939</v>
      </c>
      <c r="CQ253" s="5" cm="1">
        <f t="array" ref="CQ253">INDEX(GMW!$A$2:$NF$200,MATCH(1,(GMW!$NE$2:$NE$200=CQ$3)*(GMW!$ND$2:$ND$200=CQ$4)*(GMW!$C$2:$C$200=CQ$1),0),$F253-1966)</f>
        <v>263.7208</v>
      </c>
      <c r="CR253" s="5" cm="1">
        <f t="array" ref="CR253">INDEX(GMW!$A$2:$NF$200,MATCH(1,(GMW!$NE$2:$NE$200=CR$3)*(GMW!$ND$2:$ND$200=CR$4)*(GMW!$C$2:$C$200=CR$1),0),$F253-1966)</f>
        <v>928131.6</v>
      </c>
      <c r="CS253" s="5" cm="1">
        <f t="array" ref="CS253">INDEX(GMW!$A$2:$NF$200,MATCH(1,(GMW!$NE$2:$NE$200=CS$3)*(GMW!$ND$2:$ND$200=CS$4)*(GMW!$C$2:$C$200=CS$1),0),$F253-1966)</f>
        <v>1528.11</v>
      </c>
      <c r="CT253" s="5" cm="1">
        <f t="array" ref="CT253">INDEX(GMW!$A$2:$NF$200,MATCH(1,(GMW!$NE$2:$NE$200=CT$3)*(GMW!$ND$2:$ND$200=CT$4)*(GMW!$C$2:$C$200=CT$1),0),$F253-1966)</f>
        <v>991.36490000000003</v>
      </c>
      <c r="CU253" s="5" cm="1">
        <f t="array" ref="CU253">INDEX(GMW!$A$2:$NF$200,MATCH(1,(GMW!$NE$2:$NE$200=CU$3)*(GMW!$ND$2:$ND$200=CU$4)*(GMW!$C$2:$C$200=CU$1),0),$F253-1966)</f>
        <v>691.58079999999995</v>
      </c>
      <c r="CV253" s="5" cm="1">
        <f t="array" ref="CV253">INDEX(GMW!$A$2:$NF$200,MATCH(1,(GMW!$NE$2:$NE$200=CV$3)*(GMW!$ND$2:$ND$200=CV$4)*(GMW!$C$2:$C$200=CV$1),0),$F253-1966)</f>
        <v>561.95830000000001</v>
      </c>
      <c r="CW253" s="5" cm="1">
        <f t="array" ref="CW253">INDEX(GMW!$A$2:$NF$200,MATCH(1,(GMW!$NE$2:$NE$200=CW$3)*(GMW!$ND$2:$ND$200=CW$4)*(GMW!$C$2:$C$200=CW$1),0),$F253-1966)</f>
        <v>400.17079999999999</v>
      </c>
      <c r="CX253" s="5" cm="1">
        <f t="array" ref="CX253">INDEX(GMW!$A$2:$NF$200,MATCH(1,(GMW!$NE$2:$NE$200=CX$3)*(GMW!$ND$2:$ND$200=CX$4)*(GMW!$C$2:$C$200=CX$1),0),$F253-1966)</f>
        <v>219.7869</v>
      </c>
      <c r="CY253" s="5" cm="1">
        <f t="array" ref="CY253">INDEX(GMW!$A$2:$NF$200,MATCH(1,(GMW!$NE$2:$NE$200=CY$3)*(GMW!$ND$2:$ND$200=CY$4)*(GMW!$C$2:$C$200=CY$1),0),$F253-1966)</f>
        <v>173.9057</v>
      </c>
      <c r="CZ253" s="5" cm="1">
        <f t="array" ref="CZ253">INDEX(GMW!$A$2:$NF$200,MATCH(1,(GMW!$NE$2:$NE$200=CZ$3)*(GMW!$ND$2:$ND$200=CZ$4)*(GMW!$C$2:$C$200=CZ$1),0),$F253-1966)</f>
        <v>91.554370000000006</v>
      </c>
      <c r="DA253" s="5" cm="1">
        <f t="array" ref="DA253">INDEX(GMW!$A$2:$NF$200,MATCH(1,(GMW!$NE$2:$NE$200=DA$3)*(GMW!$ND$2:$ND$200=DA$4)*(GMW!$C$2:$C$200=DA$1),0),$F253-1966)</f>
        <v>225.7439</v>
      </c>
      <c r="DB253" s="5" cm="1">
        <f t="array" ref="DB253">INDEX(GMW!$A$2:$NF$200,MATCH(1,(GMW!$NE$2:$NE$200=DB$3)*(GMW!$ND$2:$ND$200=DB$4)*(GMW!$C$2:$C$200=DB$1),0),$F253-1966)</f>
        <v>85.575640000000007</v>
      </c>
      <c r="DC253" s="5" cm="1">
        <f t="array" ref="DC253">INDEX(GMW!$A$2:$NF$200,MATCH(1,(GMW!$NE$2:$NE$200=DC$3)*(GMW!$ND$2:$ND$200=DC$4)*(GMW!$C$2:$C$200=DC$1),0),$F253-1966)</f>
        <v>101.4252</v>
      </c>
    </row>
    <row r="254" spans="1:107" x14ac:dyDescent="0.25">
      <c r="B254" s="5">
        <f t="shared" si="83"/>
        <v>2034</v>
      </c>
      <c r="C254" s="5">
        <f t="shared" si="83"/>
        <v>2034</v>
      </c>
      <c r="E254" s="5">
        <f t="shared" ref="E254" si="84">+E250+1</f>
        <v>2034</v>
      </c>
      <c r="F254" s="5">
        <f t="shared" si="79"/>
        <v>2220</v>
      </c>
      <c r="G254" s="5" cm="1">
        <f t="array" ref="G254">INDEX(GMW!$A$2:$NF$200,MATCH(1,(GMW!$NE$2:$NE$200=G$3)*(GMW!$ND$2:$ND$200=G$4)*(GMW!$C$2:$C$200=G$1),0),$F254-1966)</f>
        <v>808618.9</v>
      </c>
      <c r="H254" s="5" cm="1">
        <f t="array" ref="H254">INDEX(GMW!$A$2:$NF$200,MATCH(1,(GMW!$NE$2:$NE$200=H$3)*(GMW!$ND$2:$ND$200=H$4)*(GMW!$C$2:$C$200=H$1),0),$F254-1966)</f>
        <v>473890.5</v>
      </c>
      <c r="I254" s="5" cm="1">
        <f t="array" ref="I254">INDEX(GMW!$A$2:$NF$200,MATCH(1,(GMW!$NE$2:$NE$200=I$3)*(GMW!$ND$2:$ND$200=I$4)*(GMW!$C$2:$C$200=I$1),0),$F254-1966)</f>
        <v>162754.70000000001</v>
      </c>
      <c r="J254" s="5" cm="1">
        <f t="array" ref="J254">INDEX(GMW!$A$2:$NF$200,MATCH(1,(GMW!$NE$2:$NE$200=J$3)*(GMW!$ND$2:$ND$200=J$4)*(GMW!$C$2:$C$200=J$1),0),$F254-1966)</f>
        <v>172874</v>
      </c>
      <c r="K254" s="5" cm="1">
        <f t="array" ref="K254">INDEX(GMW!$A$2:$NF$200,MATCH(1,(GMW!$NE$2:$NE$200=K$3)*(GMW!$ND$2:$ND$200=K$4)*(GMW!$C$2:$C$200=K$1),0),$F254-1966)</f>
        <v>252382.6</v>
      </c>
      <c r="L254" s="5" cm="1">
        <f t="array" ref="L254">INDEX(GMW!$A$2:$NF$200,MATCH(1,(GMW!$NE$2:$NE$200=L$3)*(GMW!$ND$2:$ND$200=L$4)*(GMW!$C$2:$C$200=L$1),0),$F254-1966)</f>
        <v>271985.59999999998</v>
      </c>
      <c r="M254" s="5" cm="1">
        <f t="array" ref="M254">INDEX(GMW!$A$2:$NF$200,MATCH(1,(GMW!$NE$2:$NE$200=M$3)*(GMW!$ND$2:$ND$200=M$4)*(GMW!$C$2:$C$200=M$1),0),$F254-1966)</f>
        <v>91394.74</v>
      </c>
      <c r="N254" s="5" cm="1">
        <f t="array" ref="N254">INDEX(GMW!$A$2:$NF$200,MATCH(1,(GMW!$NE$2:$NE$200=N$3)*(GMW!$ND$2:$ND$200=N$4)*(GMW!$C$2:$C$200=N$1),0),$F254-1966)</f>
        <v>28448.01</v>
      </c>
      <c r="O254" s="5" cm="1">
        <f t="array" ref="O254">INDEX(GMW!$A$2:$NF$200,MATCH(1,(GMW!$NE$2:$NE$200=O$3)*(GMW!$ND$2:$ND$200=O$4)*(GMW!$C$2:$C$200=O$1),0),$F254-1966)</f>
        <v>169.60570000000001</v>
      </c>
      <c r="P254" s="5" cm="1">
        <f t="array" ref="P254">INDEX(GMW!$A$2:$NF$200,MATCH(1,(GMW!$NE$2:$NE$200=P$3)*(GMW!$ND$2:$ND$200=P$4)*(GMW!$C$2:$C$200=P$1),0),$F254-1966)</f>
        <v>2.5</v>
      </c>
      <c r="Q254" s="5" cm="1">
        <f t="array" ref="Q254">INDEX(GMW!$A$2:$NF$200,MATCH(1,(GMW!$NE$2:$NE$200=Q$3)*(GMW!$ND$2:$ND$200=Q$4)*(GMW!$C$2:$C$200=Q$1),0),$F254-1966)</f>
        <v>3.5</v>
      </c>
      <c r="R254" s="5" cm="1">
        <f t="array" ref="R254">INDEX(GMW!$A$2:$NF$200,MATCH(1,(GMW!$NE$2:$NE$200=R$3)*(GMW!$ND$2:$ND$200=R$4)*(GMW!$C$2:$C$200=R$1),0),$F254-1966)</f>
        <v>169.60570000000001</v>
      </c>
      <c r="S254" s="5" cm="1">
        <f t="array" ref="S254">INDEX(GMW!$A$2:$NF$200,MATCH(1,(GMW!$NE$2:$NE$200=S$3)*(GMW!$ND$2:$ND$200=S$4)*(GMW!$C$2:$C$200=S$1),0),$F254-1966)</f>
        <v>39833.230000000003</v>
      </c>
      <c r="T254" s="5" cm="1">
        <f t="array" ref="T254">INDEX(GMW!$A$2:$NF$200,MATCH(1,(GMW!$NE$2:$NE$200=T$3)*(GMW!$ND$2:$ND$200=T$4)*(GMW!$C$2:$C$200=T$1),0),$F254-1966)</f>
        <v>351.0154</v>
      </c>
      <c r="U254" s="5" cm="1">
        <f t="array" ref="U254">INDEX(GMW!$A$2:$NF$200,MATCH(1,(GMW!$NE$2:$NE$200=U$3)*(GMW!$ND$2:$ND$200=U$4)*(GMW!$C$2:$C$200=U$1),0),$F254-1966)</f>
        <v>35.299930000000003</v>
      </c>
      <c r="V254" s="5" cm="1">
        <f t="array" ref="V254">INDEX(GMW!$A$2:$NF$200,MATCH(1,(GMW!$NE$2:$NE$200=V$3)*(GMW!$ND$2:$ND$200=V$4)*(GMW!$C$2:$C$200=V$1),0),$F254-1966)</f>
        <v>2175.7939999999999</v>
      </c>
      <c r="W254" s="5" cm="1">
        <f t="array" ref="W254">INDEX(GMW!$A$2:$NF$200,MATCH(1,(GMW!$NE$2:$NE$200=W$3)*(GMW!$ND$2:$ND$200=W$4)*(GMW!$C$2:$C$200=W$1),0),$F254-1966)</f>
        <v>132.94450000000001</v>
      </c>
      <c r="X254" s="5" cm="1">
        <f t="array" ref="X254">INDEX(GMW!$A$2:$NF$200,MATCH(1,(GMW!$NE$2:$NE$200=X$3)*(GMW!$ND$2:$ND$200=X$4)*(GMW!$C$2:$C$200=X$1),0),$F254-1966)</f>
        <v>254.92570000000001</v>
      </c>
      <c r="Y254" s="5" cm="1">
        <f t="array" ref="Y254">INDEX(GMW!$A$2:$NF$200,MATCH(1,(GMW!$NE$2:$NE$200=Y$3)*(GMW!$ND$2:$ND$200=Y$4)*(GMW!$C$2:$C$200=Y$1),0),$F254-1966)</f>
        <v>2531.1039999999998</v>
      </c>
      <c r="Z254" s="5" cm="1">
        <f t="array" ref="Z254">INDEX(GMW!$A$2:$NF$200,MATCH(1,(GMW!$NE$2:$NE$200=Z$3)*(GMW!$ND$2:$ND$200=Z$4)*(GMW!$C$2:$C$200=Z$1),0),$F254-1966)</f>
        <v>5031.1459999999997</v>
      </c>
      <c r="AA254" s="5" cm="1">
        <f t="array" ref="AA254">INDEX(GMW!$A$2:$NF$200,MATCH(1,(GMW!$NE$2:$NE$200=AA$3)*(GMW!$ND$2:$ND$200=AA$4)*(GMW!$C$2:$C$200=AA$1),0),$F254-1966)</f>
        <v>2106.5250000000001</v>
      </c>
      <c r="AB254" s="5" cm="1">
        <f t="array" ref="AB254">INDEX(GMW!$A$2:$NF$200,MATCH(1,(GMW!$NE$2:$NE$200=AB$3)*(GMW!$ND$2:$ND$200=AB$4)*(GMW!$C$2:$C$200=AB$1),0),$F254-1966)</f>
        <v>2883.38</v>
      </c>
      <c r="AC254" s="5" cm="1">
        <f t="array" ref="AC254">INDEX(GMW!$A$2:$NF$200,MATCH(1,(GMW!$NE$2:$NE$200=AC$3)*(GMW!$ND$2:$ND$200=AC$4)*(GMW!$C$2:$C$200=AC$1),0),$F254-1966)</f>
        <v>1833.1569999999999</v>
      </c>
      <c r="AD254" s="5" cm="1">
        <f t="array" ref="AD254">INDEX(GMW!$A$2:$NF$200,MATCH(1,(GMW!$NE$2:$NE$200=AD$3)*(GMW!$ND$2:$ND$200=AD$4)*(GMW!$C$2:$C$200=AD$1),0),$F254-1966)</f>
        <v>1225.135</v>
      </c>
      <c r="AE254" s="5" cm="1">
        <f t="array" ref="AE254">INDEX(GMW!$A$2:$NF$200,MATCH(1,(GMW!$NE$2:$NE$200=AE$3)*(GMW!$ND$2:$ND$200=AE$4)*(GMW!$C$2:$C$200=AE$1),0),$F254-1966)</f>
        <v>759.22619999999995</v>
      </c>
      <c r="AF254" s="5" cm="1">
        <f t="array" ref="AF254">INDEX(GMW!$A$2:$NF$200,MATCH(1,(GMW!$NE$2:$NE$200=AF$3)*(GMW!$ND$2:$ND$200=AF$4)*(GMW!$C$2:$C$200=AF$1),0),$F254-1966)</f>
        <v>3971.2539999999999</v>
      </c>
      <c r="AG254" s="5" cm="1">
        <f t="array" ref="AG254">INDEX(GMW!$A$2:$NF$200,MATCH(1,(GMW!$NE$2:$NE$200=AG$3)*(GMW!$ND$2:$ND$200=AG$4)*(GMW!$C$2:$C$200=AG$1),0),$F254-1966)</f>
        <v>3400.7809999999999</v>
      </c>
      <c r="AH254" s="5" cm="1">
        <f t="array" ref="AH254">INDEX(GMW!$A$2:$NF$200,MATCH(1,(GMW!$NE$2:$NE$200=AH$3)*(GMW!$ND$2:$ND$200=AH$4)*(GMW!$C$2:$C$200=AH$1),0),$F254-1966)</f>
        <v>1779.7670000000001</v>
      </c>
      <c r="AI254" s="5" cm="1">
        <f t="array" ref="AI254">INDEX(GMW!$A$2:$NF$200,MATCH(1,(GMW!$NE$2:$NE$200=AI$3)*(GMW!$ND$2:$ND$200=AI$4)*(GMW!$C$2:$C$200=AI$1),0),$F254-1966)</f>
        <v>3290.299</v>
      </c>
      <c r="AJ254" s="5" cm="1">
        <f t="array" ref="AJ254">INDEX(GMW!$A$2:$NF$200,MATCH(1,(GMW!$NE$2:$NE$200=AJ$3)*(GMW!$ND$2:$ND$200=AJ$4)*(GMW!$C$2:$C$200=AJ$1),0),$F254-1966)</f>
        <v>5708.6790000000001</v>
      </c>
      <c r="AK254" s="5" cm="1">
        <f t="array" ref="AK254">INDEX(GMW!$A$2:$NF$200,MATCH(1,(GMW!$NE$2:$NE$200=AK$3)*(GMW!$ND$2:$ND$200=AK$4)*(GMW!$C$2:$C$200=AK$1),0),$F254-1966)</f>
        <v>1250.912</v>
      </c>
      <c r="AL254" s="5" cm="1">
        <f t="array" ref="AL254">INDEX(GMW!$A$2:$NF$200,MATCH(1,(GMW!$NE$2:$NE$200=AL$3)*(GMW!$ND$2:$ND$200=AL$4)*(GMW!$C$2:$C$200=AL$1),0),$F254-1966)</f>
        <v>1111.8910000000001</v>
      </c>
      <c r="AM254" s="5" cm="1">
        <f t="array" ref="AM254">INDEX(GMW!$A$2:$NF$200,MATCH(1,(GMW!$NE$2:$NE$200=AM$3)*(GMW!$ND$2:$ND$200=AM$4)*(GMW!$C$2:$C$200=AM$1),0),$F254-1966)</f>
        <v>36717.68</v>
      </c>
      <c r="AN254" s="5" cm="1">
        <f t="array" ref="AN254">INDEX(GMW!$A$2:$NF$200,MATCH(1,(GMW!$NE$2:$NE$200=AN$3)*(GMW!$ND$2:$ND$200=AN$4)*(GMW!$C$2:$C$200=AN$1),0),$F254-1966)</f>
        <v>6490.9129999999996</v>
      </c>
      <c r="AO254" s="5" cm="1">
        <f t="array" ref="AO254">INDEX(GMW!$A$2:$NF$200,MATCH(1,(GMW!$NE$2:$NE$200=AO$3)*(GMW!$ND$2:$ND$200=AO$4)*(GMW!$C$2:$C$200=AO$1),0),$F254-1966)</f>
        <v>808618.9</v>
      </c>
      <c r="AP254" s="5" cm="1">
        <f t="array" ref="AP254">INDEX(GMW!$A$2:$NF$200,MATCH(1,(GMW!$NE$2:$NE$200=AP$3)*(GMW!$ND$2:$ND$200=AP$4)*(GMW!$C$2:$C$200=AP$1),0),$F254-1966)</f>
        <v>7197.5529999999999</v>
      </c>
      <c r="AQ254" s="5" cm="1">
        <f t="array" ref="AQ254">INDEX(GMW!$A$2:$NF$200,MATCH(1,(GMW!$NE$2:$NE$200=AQ$3)*(GMW!$ND$2:$ND$200=AQ$4)*(GMW!$C$2:$C$200=AQ$1),0),$F254-1966)</f>
        <v>142432</v>
      </c>
      <c r="AR254" s="5" cm="1">
        <f t="array" ref="AR254">INDEX(GMW!$A$2:$NF$200,MATCH(1,(GMW!$NE$2:$NE$200=AR$3)*(GMW!$ND$2:$ND$200=AR$4)*(GMW!$C$2:$C$200=AR$1),0),$F254-1966)</f>
        <v>1003.7</v>
      </c>
      <c r="AS254" s="5" cm="1">
        <f t="array" ref="AS254">INDEX(GMW!$A$2:$NF$200,MATCH(1,(GMW!$NE$2:$NE$200=AS$3)*(GMW!$ND$2:$ND$200=AS$4)*(GMW!$C$2:$C$200=AS$1),0),$F254-1966)</f>
        <v>726.48</v>
      </c>
      <c r="AT254" s="5" cm="1">
        <f t="array" ref="AT254">INDEX(GMW!$A$2:$NF$200,MATCH(1,(GMW!$NE$2:$NE$200=AT$3)*(GMW!$ND$2:$ND$200=AT$4)*(GMW!$C$2:$C$200=AT$1),0),$F254-1966)</f>
        <v>510.74169999999998</v>
      </c>
      <c r="AU254" s="5" cm="1">
        <f t="array" ref="AU254">INDEX(GMW!$A$2:$NF$200,MATCH(1,(GMW!$NE$2:$NE$200=AU$3)*(GMW!$ND$2:$ND$200=AU$4)*(GMW!$C$2:$C$200=AU$1),0),$F254-1966)</f>
        <v>735850.1</v>
      </c>
      <c r="AV254" s="5" cm="1">
        <f t="array" ref="AV254">INDEX(GMW!$A$2:$NF$200,MATCH(1,(GMW!$NE$2:$NE$200=AV$3)*(GMW!$ND$2:$ND$200=AV$4)*(GMW!$C$2:$C$200=AV$1),0),$F254-1966)</f>
        <v>40158.480000000003</v>
      </c>
      <c r="AW254" s="5" cm="1">
        <f t="array" ref="AW254">INDEX(GMW!$A$2:$NF$200,MATCH(1,(GMW!$NE$2:$NE$200=AW$3)*(GMW!$ND$2:$ND$200=AW$4)*(GMW!$C$2:$C$200=AW$1),0),$F254-1966)</f>
        <v>638.09749999999997</v>
      </c>
      <c r="AX254" s="5" cm="1">
        <f t="array" ref="AX254">INDEX(GMW!$A$2:$NF$200,MATCH(1,(GMW!$NE$2:$NE$200=AX$3)*(GMW!$ND$2:$ND$200=AX$4)*(GMW!$C$2:$C$200=AX$1),0),$F254-1966)</f>
        <v>7632.8069999999998</v>
      </c>
      <c r="AY254" s="5" cm="1">
        <f t="array" ref="AY254">INDEX(GMW!$A$2:$NF$200,MATCH(1,(GMW!$NE$2:$NE$200=AY$3)*(GMW!$ND$2:$ND$200=AY$4)*(GMW!$C$2:$C$200=AY$1),0),$F254-1966)</f>
        <v>35026</v>
      </c>
      <c r="AZ254" s="5" cm="1">
        <f t="array" ref="AZ254">INDEX(GMW!$A$2:$NF$200,MATCH(1,(GMW!$NE$2:$NE$200=AZ$3)*(GMW!$ND$2:$ND$200=AZ$4)*(GMW!$C$2:$C$200=AZ$1),0),$F254-1966)</f>
        <v>15240.97</v>
      </c>
      <c r="BA254" s="5" cm="1">
        <f t="array" ref="BA254">INDEX(GMW!$A$2:$NF$200,MATCH(1,(GMW!$NE$2:$NE$200=BA$3)*(GMW!$ND$2:$ND$200=BA$4)*(GMW!$C$2:$C$200=BA$1),0),$F254-1966)</f>
        <v>5.2283780000000002</v>
      </c>
      <c r="BB254" s="5" cm="1">
        <f t="array" ref="BB254">INDEX(GMW!$A$2:$NF$200,MATCH(1,(GMW!$NE$2:$NE$200=BB$3)*(GMW!$ND$2:$ND$200=BB$4)*(GMW!$C$2:$C$200=BB$1),0),$F254-1966)</f>
        <v>15906.44</v>
      </c>
      <c r="BC254" s="5" cm="1">
        <f t="array" ref="BC254">INDEX(GMW!$A$2:$NF$200,MATCH(1,(GMW!$NE$2:$NE$200=BC$3)*(GMW!$ND$2:$ND$200=BC$4)*(GMW!$C$2:$C$200=BC$1),0),$F254-1966)</f>
        <v>0.73357399999999995</v>
      </c>
      <c r="BD254" s="5" cm="1">
        <f t="array" ref="BD254">INDEX(GMW!$A$2:$NF$200,MATCH(1,(GMW!$NE$2:$NE$200=BD$3)*(GMW!$ND$2:$ND$200=BD$4)*(GMW!$C$2:$C$200=BD$1),0),$F254-1966)</f>
        <v>9142.3539999999994</v>
      </c>
      <c r="BE254" s="5" cm="1">
        <f t="array" ref="BE254">INDEX(GMW!$A$2:$NF$200,MATCH(1,(GMW!$NE$2:$NE$200=BE$3)*(GMW!$ND$2:$ND$200=BE$4)*(GMW!$C$2:$C$200=BE$1),0),$F254-1966)</f>
        <v>23.965019999999999</v>
      </c>
      <c r="BF254" s="5" cm="1">
        <f t="array" ref="BF254">INDEX(GMW!$A$2:$NF$200,MATCH(1,(GMW!$NE$2:$NE$200=BF$3)*(GMW!$ND$2:$ND$200=BF$4)*(GMW!$C$2:$C$200=BF$1),0),$F254-1966)</f>
        <v>36.278210000000001</v>
      </c>
      <c r="BG254" s="5" cm="1">
        <f t="array" ref="BG254">INDEX(GMW!$A$2:$NF$200,MATCH(1,(GMW!$NE$2:$NE$200=BG$3)*(GMW!$ND$2:$ND$200=BG$4)*(GMW!$C$2:$C$200=BG$1),0),$F254-1966)</f>
        <v>30.46706</v>
      </c>
      <c r="BH254" s="5" cm="1">
        <f t="array" ref="BH254">INDEX(GMW!$A$2:$NF$200,MATCH(1,(GMW!$NE$2:$NE$200=BH$3)*(GMW!$ND$2:$ND$200=BH$4)*(GMW!$C$2:$C$200=BH$1),0),$F254-1966)</f>
        <v>17.027850000000001</v>
      </c>
      <c r="BI254" s="5" cm="1">
        <f t="array" ref="BI254">INDEX(GMW!$A$2:$NF$200,MATCH(1,(GMW!$NE$2:$NE$200=BI$3)*(GMW!$ND$2:$ND$200=BI$4)*(GMW!$C$2:$C$200=BI$1),0),$F254-1966)</f>
        <v>4.2505319999999998</v>
      </c>
      <c r="BJ254" s="5" cm="1">
        <f t="array" ref="BJ254">INDEX(GMW!$A$2:$NF$200,MATCH(1,(GMW!$NE$2:$NE$200=BJ$3)*(GMW!$ND$2:$ND$200=BJ$4)*(GMW!$C$2:$C$200=BJ$1),0),$F254-1966)</f>
        <v>6.3505779999999996</v>
      </c>
      <c r="BK254" s="5" cm="1">
        <f t="array" ref="BK254">INDEX(GMW!$A$2:$NF$200,MATCH(1,(GMW!$NE$2:$NE$200=BK$3)*(GMW!$ND$2:$ND$200=BK$4)*(GMW!$C$2:$C$200=BK$1),0),$F254-1966)</f>
        <v>3.777415</v>
      </c>
      <c r="BL254" s="5" cm="1">
        <f t="array" ref="BL254">INDEX(GMW!$A$2:$NF$200,MATCH(1,(GMW!$NE$2:$NE$200=BL$3)*(GMW!$ND$2:$ND$200=BL$4)*(GMW!$C$2:$C$200=BL$1),0),$F254-1966)</f>
        <v>1.963838</v>
      </c>
      <c r="BM254" s="5" cm="1">
        <f t="array" ref="BM254">INDEX(GMW!$A$2:$NF$200,MATCH(1,(GMW!$NE$2:$NE$200=BM$3)*(GMW!$ND$2:$ND$200=BM$4)*(GMW!$C$2:$C$200=BM$1),0),$F254-1966)</f>
        <v>1.6927080000000001</v>
      </c>
      <c r="BN254" s="5" cm="1">
        <f t="array" ref="BN254">INDEX(GMW!$A$2:$NF$200,MATCH(1,(GMW!$NE$2:$NE$200=BN$3)*(GMW!$ND$2:$ND$200=BN$4)*(GMW!$C$2:$C$200=BN$1),0),$F254-1966)</f>
        <v>3.0474380000000001</v>
      </c>
      <c r="BO254" s="5" cm="1">
        <f t="array" ref="BO254">INDEX(GMW!$A$2:$NF$200,MATCH(1,(GMW!$NE$2:$NE$200=BO$3)*(GMW!$ND$2:$ND$200=BO$4)*(GMW!$C$2:$C$200=BO$1),0),$F254-1966)</f>
        <v>2.1305550000000002</v>
      </c>
      <c r="BP254" s="5" cm="1">
        <f t="array" ref="BP254">INDEX(GMW!$A$2:$NF$200,MATCH(1,(GMW!$NE$2:$NE$200=BP$3)*(GMW!$ND$2:$ND$200=BP$4)*(GMW!$C$2:$C$200=BP$1),0),$F254-1966)</f>
        <v>4034839</v>
      </c>
      <c r="BQ254" s="5" cm="1">
        <f t="array" ref="BQ254">INDEX(GMW!$A$2:$NF$200,MATCH(1,(GMW!$NE$2:$NE$200=BQ$3)*(GMW!$ND$2:$ND$200=BQ$4)*(GMW!$C$2:$C$200=BQ$1),0),$F254-1966)</f>
        <v>68875.600000000006</v>
      </c>
      <c r="BR254" s="5" cm="1">
        <f t="array" ref="BR254">INDEX(GMW!$A$2:$NF$200,MATCH(1,(GMW!$NE$2:$NE$200=BR$3)*(GMW!$ND$2:$ND$200=BR$4)*(GMW!$C$2:$C$200=BR$1),0),$F254-1966)</f>
        <v>1525895</v>
      </c>
      <c r="BS254" s="5" cm="1">
        <f t="array" ref="BS254">INDEX(GMW!$A$2:$NF$200,MATCH(1,(GMW!$NE$2:$NE$200=BS$3)*(GMW!$ND$2:$ND$200=BS$4)*(GMW!$C$2:$C$200=BS$1),0),$F254-1966)</f>
        <v>4236952</v>
      </c>
      <c r="BT254" s="5" cm="1">
        <f t="array" ref="BT254">INDEX(GMW!$A$2:$NF$200,MATCH(1,(GMW!$NE$2:$NE$200=BT$3)*(GMW!$ND$2:$ND$200=BT$4)*(GMW!$C$2:$C$200=BT$1),0),$F254-1966)</f>
        <v>2300446</v>
      </c>
      <c r="BU254" s="5" cm="1">
        <f t="array" ref="BU254">INDEX(GMW!$A$2:$NF$200,MATCH(1,(GMW!$NE$2:$NE$200=BU$3)*(GMW!$ND$2:$ND$200=BU$4)*(GMW!$C$2:$C$200=BU$1),0),$F254-1966)</f>
        <v>1103.278</v>
      </c>
      <c r="BV254" s="5" cm="1">
        <f t="array" ref="BV254">INDEX(GMW!$A$2:$NF$200,MATCH(1,(GMW!$NE$2:$NE$200=BV$3)*(GMW!$ND$2:$ND$200=BV$4)*(GMW!$C$2:$C$200=BV$1),0),$F254-1966)</f>
        <v>3640997</v>
      </c>
      <c r="BW254" s="5" cm="1">
        <f t="array" ref="BW254">INDEX(GMW!$A$2:$NF$200,MATCH(1,(GMW!$NE$2:$NE$200=BW$3)*(GMW!$ND$2:$ND$200=BW$4)*(GMW!$C$2:$C$200=BW$1),0),$F254-1966)</f>
        <v>227.22319999999999</v>
      </c>
      <c r="BX254" s="5" cm="1">
        <f t="array" ref="BX254">INDEX(GMW!$A$2:$NF$200,MATCH(1,(GMW!$NE$2:$NE$200=BX$3)*(GMW!$ND$2:$ND$200=BX$4)*(GMW!$C$2:$C$200=BX$1),0),$F254-1966)</f>
        <v>1705182</v>
      </c>
      <c r="BY254" s="5" cm="1">
        <f t="array" ref="BY254">INDEX(GMW!$A$2:$NF$200,MATCH(1,(GMW!$NE$2:$NE$200=BY$3)*(GMW!$ND$2:$ND$200=BY$4)*(GMW!$C$2:$C$200=BY$1),0),$F254-1966)</f>
        <v>3943.07</v>
      </c>
      <c r="BZ254" s="5" cm="1">
        <f t="array" ref="BZ254">INDEX(GMW!$A$2:$NF$200,MATCH(1,(GMW!$NE$2:$NE$200=BZ$3)*(GMW!$ND$2:$ND$200=BZ$4)*(GMW!$C$2:$C$200=BZ$1),0),$F254-1966)</f>
        <v>5324.2920000000004</v>
      </c>
      <c r="CA254" s="5" cm="1">
        <f t="array" ref="CA254">INDEX(GMW!$A$2:$NF$200,MATCH(1,(GMW!$NE$2:$NE$200=CA$3)*(GMW!$ND$2:$ND$200=CA$4)*(GMW!$C$2:$C$200=CA$1),0),$F254-1966)</f>
        <v>4043.19</v>
      </c>
      <c r="CB254" s="5" cm="1">
        <f t="array" ref="CB254">INDEX(GMW!$A$2:$NF$200,MATCH(1,(GMW!$NE$2:$NE$200=CB$3)*(GMW!$ND$2:$ND$200=CB$4)*(GMW!$C$2:$C$200=CB$1),0),$F254-1966)</f>
        <v>2212.663</v>
      </c>
      <c r="CC254" s="5" cm="1">
        <f t="array" ref="CC254">INDEX(GMW!$A$2:$NF$200,MATCH(1,(GMW!$NE$2:$NE$200=CC$3)*(GMW!$ND$2:$ND$200=CC$4)*(GMW!$C$2:$C$200=CC$1),0),$F254-1966)</f>
        <v>710.48050000000001</v>
      </c>
      <c r="CD254" s="5" cm="1">
        <f t="array" ref="CD254">INDEX(GMW!$A$2:$NF$200,MATCH(1,(GMW!$NE$2:$NE$200=CD$3)*(GMW!$ND$2:$ND$200=CD$4)*(GMW!$C$2:$C$200=CD$1),0),$F254-1966)</f>
        <v>913.93489999999997</v>
      </c>
      <c r="CE254" s="5" cm="1">
        <f t="array" ref="CE254">INDEX(GMW!$A$2:$NF$200,MATCH(1,(GMW!$NE$2:$NE$200=CE$3)*(GMW!$ND$2:$ND$200=CE$4)*(GMW!$C$2:$C$200=CE$1),0),$F254-1966)</f>
        <v>733.15390000000002</v>
      </c>
      <c r="CF254" s="5" cm="1">
        <f t="array" ref="CF254">INDEX(GMW!$A$2:$NF$200,MATCH(1,(GMW!$NE$2:$NE$200=CF$3)*(GMW!$ND$2:$ND$200=CF$4)*(GMW!$C$2:$C$200=CF$1),0),$F254-1966)</f>
        <v>343.99020000000002</v>
      </c>
      <c r="CG254" s="5" cm="1">
        <f t="array" ref="CG254">INDEX(GMW!$A$2:$NF$200,MATCH(1,(GMW!$NE$2:$NE$200=CG$3)*(GMW!$ND$2:$ND$200=CG$4)*(GMW!$C$2:$C$200=CG$1),0),$F254-1966)</f>
        <v>197.66149999999999</v>
      </c>
      <c r="CH254" s="5" cm="1">
        <f t="array" ref="CH254">INDEX(GMW!$A$2:$NF$200,MATCH(1,(GMW!$NE$2:$NE$200=CH$3)*(GMW!$ND$2:$ND$200=CH$4)*(GMW!$C$2:$C$200=CH$1),0),$F254-1966)</f>
        <v>485.78739999999999</v>
      </c>
      <c r="CI254" s="5" cm="1">
        <f t="array" ref="CI254">INDEX(GMW!$A$2:$NF$200,MATCH(1,(GMW!$NE$2:$NE$200=CI$3)*(GMW!$ND$2:$ND$200=CI$4)*(GMW!$C$2:$C$200=CI$1),0),$F254-1966)</f>
        <v>323.06020000000001</v>
      </c>
      <c r="CJ254" s="5" cm="1">
        <f t="array" ref="CJ254">INDEX(GMW!$A$2:$NF$200,MATCH(1,(GMW!$NE$2:$NE$200=CJ$3)*(GMW!$ND$2:$ND$200=CJ$4)*(GMW!$C$2:$C$200=CJ$1),0),$F254-1966)</f>
        <v>1068294</v>
      </c>
      <c r="CK254" s="5" cm="1">
        <f t="array" ref="CK254">INDEX(GMW!$A$2:$NF$200,MATCH(1,(GMW!$NE$2:$NE$200=CK$3)*(GMW!$ND$2:$ND$200=CK$4)*(GMW!$C$2:$C$200=CK$1),0),$F254-1966)</f>
        <v>11024.92</v>
      </c>
      <c r="CL254" s="5" cm="1">
        <f t="array" ref="CL254">INDEX(GMW!$A$2:$NF$200,MATCH(1,(GMW!$NE$2:$NE$200=CL$3)*(GMW!$ND$2:$ND$200=CL$4)*(GMW!$C$2:$C$200=CL$1),0),$F254-1966)</f>
        <v>179100.2</v>
      </c>
      <c r="CM254" s="5" cm="1">
        <f t="array" ref="CM254">INDEX(GMW!$A$2:$NF$200,MATCH(1,(GMW!$NE$2:$NE$200=CM$3)*(GMW!$ND$2:$ND$200=CM$4)*(GMW!$C$2:$C$200=CM$1),0),$F254-1966)</f>
        <v>1129297</v>
      </c>
      <c r="CN254" s="5" cm="1">
        <f t="array" ref="CN254">INDEX(GMW!$A$2:$NF$200,MATCH(1,(GMW!$NE$2:$NE$200=CN$3)*(GMW!$ND$2:$ND$200=CN$4)*(GMW!$C$2:$C$200=CN$1),0),$F254-1966)</f>
        <v>1090865</v>
      </c>
      <c r="CO254" s="5" cm="1">
        <f t="array" ref="CO254">INDEX(GMW!$A$2:$NF$200,MATCH(1,(GMW!$NE$2:$NE$200=CO$3)*(GMW!$ND$2:$ND$200=CO$4)*(GMW!$C$2:$C$200=CO$1),0),$F254-1966)</f>
        <v>1078.4280000000001</v>
      </c>
      <c r="CP254" s="5" cm="1">
        <f t="array" ref="CP254">INDEX(GMW!$A$2:$NF$200,MATCH(1,(GMW!$NE$2:$NE$200=CP$3)*(GMW!$ND$2:$ND$200=CP$4)*(GMW!$C$2:$C$200=CP$1),0),$F254-1966)</f>
        <v>2342584</v>
      </c>
      <c r="CQ254" s="5" cm="1">
        <f t="array" ref="CQ254">INDEX(GMW!$A$2:$NF$200,MATCH(1,(GMW!$NE$2:$NE$200=CQ$3)*(GMW!$ND$2:$ND$200=CQ$4)*(GMW!$C$2:$C$200=CQ$1),0),$F254-1966)</f>
        <v>265.58109999999999</v>
      </c>
      <c r="CR254" s="5" cm="1">
        <f t="array" ref="CR254">INDEX(GMW!$A$2:$NF$200,MATCH(1,(GMW!$NE$2:$NE$200=CR$3)*(GMW!$ND$2:$ND$200=CR$4)*(GMW!$C$2:$C$200=CR$1),0),$F254-1966)</f>
        <v>935373.4</v>
      </c>
      <c r="CS254" s="5" cm="1">
        <f t="array" ref="CS254">INDEX(GMW!$A$2:$NF$200,MATCH(1,(GMW!$NE$2:$NE$200=CS$3)*(GMW!$ND$2:$ND$200=CS$4)*(GMW!$C$2:$C$200=CS$1),0),$F254-1966)</f>
        <v>1538.0129999999999</v>
      </c>
      <c r="CT254" s="5" cm="1">
        <f t="array" ref="CT254">INDEX(GMW!$A$2:$NF$200,MATCH(1,(GMW!$NE$2:$NE$200=CT$3)*(GMW!$ND$2:$ND$200=CT$4)*(GMW!$C$2:$C$200=CT$1),0),$F254-1966)</f>
        <v>998.25099999999998</v>
      </c>
      <c r="CU254" s="5" cm="1">
        <f t="array" ref="CU254">INDEX(GMW!$A$2:$NF$200,MATCH(1,(GMW!$NE$2:$NE$200=CU$3)*(GMW!$ND$2:$ND$200=CU$4)*(GMW!$C$2:$C$200=CU$1),0),$F254-1966)</f>
        <v>695.55079999999998</v>
      </c>
      <c r="CV254" s="5" cm="1">
        <f t="array" ref="CV254">INDEX(GMW!$A$2:$NF$200,MATCH(1,(GMW!$NE$2:$NE$200=CV$3)*(GMW!$ND$2:$ND$200=CV$4)*(GMW!$C$2:$C$200=CV$1),0),$F254-1966)</f>
        <v>565.86300000000006</v>
      </c>
      <c r="CW254" s="5" cm="1">
        <f t="array" ref="CW254">INDEX(GMW!$A$2:$NF$200,MATCH(1,(GMW!$NE$2:$NE$200=CW$3)*(GMW!$ND$2:$ND$200=CW$4)*(GMW!$C$2:$C$200=CW$1),0),$F254-1966)</f>
        <v>403.67340000000002</v>
      </c>
      <c r="CX254" s="5" cm="1">
        <f t="array" ref="CX254">INDEX(GMW!$A$2:$NF$200,MATCH(1,(GMW!$NE$2:$NE$200=CX$3)*(GMW!$ND$2:$ND$200=CX$4)*(GMW!$C$2:$C$200=CX$1),0),$F254-1966)</f>
        <v>221.571</v>
      </c>
      <c r="CY254" s="5" cm="1">
        <f t="array" ref="CY254">INDEX(GMW!$A$2:$NF$200,MATCH(1,(GMW!$NE$2:$NE$200=CY$3)*(GMW!$ND$2:$ND$200=CY$4)*(GMW!$C$2:$C$200=CY$1),0),$F254-1966)</f>
        <v>175.34100000000001</v>
      </c>
      <c r="CZ254" s="5" cm="1">
        <f t="array" ref="CZ254">INDEX(GMW!$A$2:$NF$200,MATCH(1,(GMW!$NE$2:$NE$200=CZ$3)*(GMW!$ND$2:$ND$200=CZ$4)*(GMW!$C$2:$C$200=CZ$1),0),$F254-1966)</f>
        <v>92.150239999999997</v>
      </c>
      <c r="DA254" s="5" cm="1">
        <f t="array" ref="DA254">INDEX(GMW!$A$2:$NF$200,MATCH(1,(GMW!$NE$2:$NE$200=DA$3)*(GMW!$ND$2:$ND$200=DA$4)*(GMW!$C$2:$C$200=DA$1),0),$F254-1966)</f>
        <v>227.93600000000001</v>
      </c>
      <c r="DB254" s="5" cm="1">
        <f t="array" ref="DB254">INDEX(GMW!$A$2:$NF$200,MATCH(1,(GMW!$NE$2:$NE$200=DB$3)*(GMW!$ND$2:$ND$200=DB$4)*(GMW!$C$2:$C$200=DB$1),0),$F254-1966)</f>
        <v>86.226550000000003</v>
      </c>
      <c r="DC254" s="5" cm="1">
        <f t="array" ref="DC254">INDEX(GMW!$A$2:$NF$200,MATCH(1,(GMW!$NE$2:$NE$200=DC$3)*(GMW!$ND$2:$ND$200=DC$4)*(GMW!$C$2:$C$200=DC$1),0),$F254-1966)</f>
        <v>102.2316</v>
      </c>
    </row>
    <row r="255" spans="1:107" x14ac:dyDescent="0.25">
      <c r="A255" s="5">
        <v>2035</v>
      </c>
      <c r="B255" s="5">
        <f t="shared" si="83"/>
        <v>2035</v>
      </c>
      <c r="C255" s="5">
        <f t="shared" si="83"/>
        <v>2034</v>
      </c>
      <c r="D255" s="5">
        <f t="shared" si="83"/>
        <v>2034</v>
      </c>
      <c r="F255" s="5">
        <f t="shared" si="79"/>
        <v>2221</v>
      </c>
      <c r="G255" s="5" cm="1">
        <f t="array" ref="G255">INDEX(GMW!$A$2:$NF$200,MATCH(1,(GMW!$NE$2:$NE$200=G$3)*(GMW!$ND$2:$ND$200=G$4)*(GMW!$C$2:$C$200=G$1),0),$F255-1966)</f>
        <v>811657.6</v>
      </c>
      <c r="H255" s="5" cm="1">
        <f t="array" ref="H255">INDEX(GMW!$A$2:$NF$200,MATCH(1,(GMW!$NE$2:$NE$200=H$3)*(GMW!$ND$2:$ND$200=H$4)*(GMW!$C$2:$C$200=H$1),0),$F255-1966)</f>
        <v>475614.5</v>
      </c>
      <c r="I255" s="5" cm="1">
        <f t="array" ref="I255">INDEX(GMW!$A$2:$NF$200,MATCH(1,(GMW!$NE$2:$NE$200=I$3)*(GMW!$ND$2:$ND$200=I$4)*(GMW!$C$2:$C$200=I$1),0),$F255-1966)</f>
        <v>163562</v>
      </c>
      <c r="J255" s="5" cm="1">
        <f t="array" ref="J255">INDEX(GMW!$A$2:$NF$200,MATCH(1,(GMW!$NE$2:$NE$200=J$3)*(GMW!$ND$2:$ND$200=J$4)*(GMW!$C$2:$C$200=J$1),0),$F255-1966)</f>
        <v>173502.9</v>
      </c>
      <c r="K255" s="5" cm="1">
        <f t="array" ref="K255">INDEX(GMW!$A$2:$NF$200,MATCH(1,(GMW!$NE$2:$NE$200=K$3)*(GMW!$ND$2:$ND$200=K$4)*(GMW!$C$2:$C$200=K$1),0),$F255-1966)</f>
        <v>253220.3</v>
      </c>
      <c r="L255" s="5" cm="1">
        <f t="array" ref="L255">INDEX(GMW!$A$2:$NF$200,MATCH(1,(GMW!$NE$2:$NE$200=L$3)*(GMW!$ND$2:$ND$200=L$4)*(GMW!$C$2:$C$200=L$1),0),$F255-1966)</f>
        <v>273006.09999999998</v>
      </c>
      <c r="M255" s="5" cm="1">
        <f t="array" ref="M255">INDEX(GMW!$A$2:$NF$200,MATCH(1,(GMW!$NE$2:$NE$200=M$3)*(GMW!$ND$2:$ND$200=M$4)*(GMW!$C$2:$C$200=M$1),0),$F255-1966)</f>
        <v>91893.56</v>
      </c>
      <c r="N255" s="5" cm="1">
        <f t="array" ref="N255">INDEX(GMW!$A$2:$NF$200,MATCH(1,(GMW!$NE$2:$NE$200=N$3)*(GMW!$ND$2:$ND$200=N$4)*(GMW!$C$2:$C$200=N$1),0),$F255-1966)</f>
        <v>28583.360000000001</v>
      </c>
      <c r="O255" s="5" cm="1">
        <f t="array" ref="O255">INDEX(GMW!$A$2:$NF$200,MATCH(1,(GMW!$NE$2:$NE$200=O$3)*(GMW!$ND$2:$ND$200=O$4)*(GMW!$C$2:$C$200=O$1),0),$F255-1966)</f>
        <v>169.72880000000001</v>
      </c>
      <c r="P255" s="5" cm="1">
        <f t="array" ref="P255">INDEX(GMW!$A$2:$NF$200,MATCH(1,(GMW!$NE$2:$NE$200=P$3)*(GMW!$ND$2:$ND$200=P$4)*(GMW!$C$2:$C$200=P$1),0),$F255-1966)</f>
        <v>2.5</v>
      </c>
      <c r="Q255" s="5" cm="1">
        <f t="array" ref="Q255">INDEX(GMW!$A$2:$NF$200,MATCH(1,(GMW!$NE$2:$NE$200=Q$3)*(GMW!$ND$2:$ND$200=Q$4)*(GMW!$C$2:$C$200=Q$1),0),$F255-1966)</f>
        <v>3.5</v>
      </c>
      <c r="R255" s="5" cm="1">
        <f t="array" ref="R255">INDEX(GMW!$A$2:$NF$200,MATCH(1,(GMW!$NE$2:$NE$200=R$3)*(GMW!$ND$2:$ND$200=R$4)*(GMW!$C$2:$C$200=R$1),0),$F255-1966)</f>
        <v>169.72880000000001</v>
      </c>
      <c r="S255" s="5" cm="1">
        <f t="array" ref="S255">INDEX(GMW!$A$2:$NF$200,MATCH(1,(GMW!$NE$2:$NE$200=S$3)*(GMW!$ND$2:$ND$200=S$4)*(GMW!$C$2:$C$200=S$1),0),$F255-1966)</f>
        <v>39882.400000000001</v>
      </c>
      <c r="T255" s="5" cm="1">
        <f t="array" ref="T255">INDEX(GMW!$A$2:$NF$200,MATCH(1,(GMW!$NE$2:$NE$200=T$3)*(GMW!$ND$2:$ND$200=T$4)*(GMW!$C$2:$C$200=T$1),0),$F255-1966)</f>
        <v>350.08819999999997</v>
      </c>
      <c r="U255" s="5" cm="1">
        <f t="array" ref="U255">INDEX(GMW!$A$2:$NF$200,MATCH(1,(GMW!$NE$2:$NE$200=U$3)*(GMW!$ND$2:$ND$200=U$4)*(GMW!$C$2:$C$200=U$1),0),$F255-1966)</f>
        <v>34.964550000000003</v>
      </c>
      <c r="V255" s="5" cm="1">
        <f t="array" ref="V255">INDEX(GMW!$A$2:$NF$200,MATCH(1,(GMW!$NE$2:$NE$200=V$3)*(GMW!$ND$2:$ND$200=V$4)*(GMW!$C$2:$C$200=V$1),0),$F255-1966)</f>
        <v>2163.9940000000001</v>
      </c>
      <c r="W255" s="5" cm="1">
        <f t="array" ref="W255">INDEX(GMW!$A$2:$NF$200,MATCH(1,(GMW!$NE$2:$NE$200=W$3)*(GMW!$ND$2:$ND$200=W$4)*(GMW!$C$2:$C$200=W$1),0),$F255-1966)</f>
        <v>132.74160000000001</v>
      </c>
      <c r="X255" s="5" cm="1">
        <f t="array" ref="X255">INDEX(GMW!$A$2:$NF$200,MATCH(1,(GMW!$NE$2:$NE$200=X$3)*(GMW!$ND$2:$ND$200=X$4)*(GMW!$C$2:$C$200=X$1),0),$F255-1966)</f>
        <v>254.87379999999999</v>
      </c>
      <c r="Y255" s="5" cm="1">
        <f t="array" ref="Y255">INDEX(GMW!$A$2:$NF$200,MATCH(1,(GMW!$NE$2:$NE$200=Y$3)*(GMW!$ND$2:$ND$200=Y$4)*(GMW!$C$2:$C$200=Y$1),0),$F255-1966)</f>
        <v>2537.3870000000002</v>
      </c>
      <c r="Z255" s="5" cm="1">
        <f t="array" ref="Z255">INDEX(GMW!$A$2:$NF$200,MATCH(1,(GMW!$NE$2:$NE$200=Z$3)*(GMW!$ND$2:$ND$200=Z$4)*(GMW!$C$2:$C$200=Z$1),0),$F255-1966)</f>
        <v>5037.2209999999995</v>
      </c>
      <c r="AA255" s="5" cm="1">
        <f t="array" ref="AA255">INDEX(GMW!$A$2:$NF$200,MATCH(1,(GMW!$NE$2:$NE$200=AA$3)*(GMW!$ND$2:$ND$200=AA$4)*(GMW!$C$2:$C$200=AA$1),0),$F255-1966)</f>
        <v>2110.1280000000002</v>
      </c>
      <c r="AB255" s="5" cm="1">
        <f t="array" ref="AB255">INDEX(GMW!$A$2:$NF$200,MATCH(1,(GMW!$NE$2:$NE$200=AB$3)*(GMW!$ND$2:$ND$200=AB$4)*(GMW!$C$2:$C$200=AB$1),0),$F255-1966)</f>
        <v>2886.6860000000001</v>
      </c>
      <c r="AC255" s="5" cm="1">
        <f t="array" ref="AC255">INDEX(GMW!$A$2:$NF$200,MATCH(1,(GMW!$NE$2:$NE$200=AC$3)*(GMW!$ND$2:$ND$200=AC$4)*(GMW!$C$2:$C$200=AC$1),0),$F255-1966)</f>
        <v>1836.9179999999999</v>
      </c>
      <c r="AD255" s="5" cm="1">
        <f t="array" ref="AD255">INDEX(GMW!$A$2:$NF$200,MATCH(1,(GMW!$NE$2:$NE$200=AD$3)*(GMW!$ND$2:$ND$200=AD$4)*(GMW!$C$2:$C$200=AD$1),0),$F255-1966)</f>
        <v>1225.806</v>
      </c>
      <c r="AE255" s="5" cm="1">
        <f t="array" ref="AE255">INDEX(GMW!$A$2:$NF$200,MATCH(1,(GMW!$NE$2:$NE$200=AE$3)*(GMW!$ND$2:$ND$200=AE$4)*(GMW!$C$2:$C$200=AE$1),0),$F255-1966)</f>
        <v>760.20690000000002</v>
      </c>
      <c r="AF255" s="5" cm="1">
        <f t="array" ref="AF255">INDEX(GMW!$A$2:$NF$200,MATCH(1,(GMW!$NE$2:$NE$200=AF$3)*(GMW!$ND$2:$ND$200=AF$4)*(GMW!$C$2:$C$200=AF$1),0),$F255-1966)</f>
        <v>3983.7559999999999</v>
      </c>
      <c r="AG255" s="5" cm="1">
        <f t="array" ref="AG255">INDEX(GMW!$A$2:$NF$200,MATCH(1,(GMW!$NE$2:$NE$200=AG$3)*(GMW!$ND$2:$ND$200=AG$4)*(GMW!$C$2:$C$200=AG$1),0),$F255-1966)</f>
        <v>3410.5659999999998</v>
      </c>
      <c r="AH255" s="5" cm="1">
        <f t="array" ref="AH255">INDEX(GMW!$A$2:$NF$200,MATCH(1,(GMW!$NE$2:$NE$200=AH$3)*(GMW!$ND$2:$ND$200=AH$4)*(GMW!$C$2:$C$200=AH$1),0),$F255-1966)</f>
        <v>1778.0540000000001</v>
      </c>
      <c r="AI255" s="5" cm="1">
        <f t="array" ref="AI255">INDEX(GMW!$A$2:$NF$200,MATCH(1,(GMW!$NE$2:$NE$200=AI$3)*(GMW!$ND$2:$ND$200=AI$4)*(GMW!$C$2:$C$200=AI$1),0),$F255-1966)</f>
        <v>3292.7959999999998</v>
      </c>
      <c r="AJ255" s="5" cm="1">
        <f t="array" ref="AJ255">INDEX(GMW!$A$2:$NF$200,MATCH(1,(GMW!$NE$2:$NE$200=AJ$3)*(GMW!$ND$2:$ND$200=AJ$4)*(GMW!$C$2:$C$200=AJ$1),0),$F255-1966)</f>
        <v>5720.79</v>
      </c>
      <c r="AK255" s="5" cm="1">
        <f t="array" ref="AK255">INDEX(GMW!$A$2:$NF$200,MATCH(1,(GMW!$NE$2:$NE$200=AK$3)*(GMW!$ND$2:$ND$200=AK$4)*(GMW!$C$2:$C$200=AK$1),0),$F255-1966)</f>
        <v>1253.009</v>
      </c>
      <c r="AL255" s="5" cm="1">
        <f t="array" ref="AL255">INDEX(GMW!$A$2:$NF$200,MATCH(1,(GMW!$NE$2:$NE$200=AL$3)*(GMW!$ND$2:$ND$200=AL$4)*(GMW!$C$2:$C$200=AL$1),0),$F255-1966)</f>
        <v>1112.4159999999999</v>
      </c>
      <c r="AM255" s="5" cm="1">
        <f t="array" ref="AM255">INDEX(GMW!$A$2:$NF$200,MATCH(1,(GMW!$NE$2:$NE$200=AM$3)*(GMW!$ND$2:$ND$200=AM$4)*(GMW!$C$2:$C$200=AM$1),0),$F255-1966)</f>
        <v>36763</v>
      </c>
      <c r="AN255" s="5" cm="1">
        <f t="array" ref="AN255">INDEX(GMW!$A$2:$NF$200,MATCH(1,(GMW!$NE$2:$NE$200=AN$3)*(GMW!$ND$2:$ND$200=AN$4)*(GMW!$C$2:$C$200=AN$1),0),$F255-1966)</f>
        <v>6498.9250000000002</v>
      </c>
      <c r="AO255" s="5" cm="1">
        <f t="array" ref="AO255">INDEX(GMW!$A$2:$NF$200,MATCH(1,(GMW!$NE$2:$NE$200=AO$3)*(GMW!$ND$2:$ND$200=AO$4)*(GMW!$C$2:$C$200=AO$1),0),$F255-1966)</f>
        <v>811657.6</v>
      </c>
      <c r="AP255" s="5" cm="1">
        <f t="array" ref="AP255">INDEX(GMW!$A$2:$NF$200,MATCH(1,(GMW!$NE$2:$NE$200=AP$3)*(GMW!$ND$2:$ND$200=AP$4)*(GMW!$C$2:$C$200=AP$1),0),$F255-1966)</f>
        <v>7229.5680000000002</v>
      </c>
      <c r="AQ255" s="5" cm="1">
        <f t="array" ref="AQ255">INDEX(GMW!$A$2:$NF$200,MATCH(1,(GMW!$NE$2:$NE$200=AQ$3)*(GMW!$ND$2:$ND$200=AQ$4)*(GMW!$C$2:$C$200=AQ$1),0),$F255-1966)</f>
        <v>142413.6</v>
      </c>
      <c r="AR255" s="5" cm="1">
        <f t="array" ref="AR255">INDEX(GMW!$A$2:$NF$200,MATCH(1,(GMW!$NE$2:$NE$200=AR$3)*(GMW!$ND$2:$ND$200=AR$4)*(GMW!$C$2:$C$200=AR$1),0),$F255-1966)</f>
        <v>1005.266</v>
      </c>
      <c r="AS255" s="5" cm="1">
        <f t="array" ref="AS255">INDEX(GMW!$A$2:$NF$200,MATCH(1,(GMW!$NE$2:$NE$200=AS$3)*(GMW!$ND$2:$ND$200=AS$4)*(GMW!$C$2:$C$200=AS$1),0),$F255-1966)</f>
        <v>727.96</v>
      </c>
      <c r="AT255" s="5" cm="1">
        <f t="array" ref="AT255">INDEX(GMW!$A$2:$NF$200,MATCH(1,(GMW!$NE$2:$NE$200=AT$3)*(GMW!$ND$2:$ND$200=AT$4)*(GMW!$C$2:$C$200=AT$1),0),$F255-1966)</f>
        <v>511.0566</v>
      </c>
      <c r="AU255" s="5" cm="1">
        <f t="array" ref="AU255">INDEX(GMW!$A$2:$NF$200,MATCH(1,(GMW!$NE$2:$NE$200=AU$3)*(GMW!$ND$2:$ND$200=AU$4)*(GMW!$C$2:$C$200=AU$1),0),$F255-1966)</f>
        <v>739179.5</v>
      </c>
      <c r="AV255" s="5" cm="1">
        <f t="array" ref="AV255">INDEX(GMW!$A$2:$NF$200,MATCH(1,(GMW!$NE$2:$NE$200=AV$3)*(GMW!$ND$2:$ND$200=AV$4)*(GMW!$C$2:$C$200=AV$1),0),$F255-1966)</f>
        <v>32247.29</v>
      </c>
      <c r="AW255" s="5" cm="1">
        <f t="array" ref="AW255">INDEX(GMW!$A$2:$NF$200,MATCH(1,(GMW!$NE$2:$NE$200=AW$3)*(GMW!$ND$2:$ND$200=AW$4)*(GMW!$C$2:$C$200=AW$1),0),$F255-1966)</f>
        <v>646.70489999999995</v>
      </c>
      <c r="AX255" s="5" cm="1">
        <f t="array" ref="AX255">INDEX(GMW!$A$2:$NF$200,MATCH(1,(GMW!$NE$2:$NE$200=AX$3)*(GMW!$ND$2:$ND$200=AX$4)*(GMW!$C$2:$C$200=AX$1),0),$F255-1966)</f>
        <v>7648.817</v>
      </c>
      <c r="AY255" s="5" cm="1">
        <f t="array" ref="AY255">INDEX(GMW!$A$2:$NF$200,MATCH(1,(GMW!$NE$2:$NE$200=AY$3)*(GMW!$ND$2:$ND$200=AY$4)*(GMW!$C$2:$C$200=AY$1),0),$F255-1966)</f>
        <v>35224.25</v>
      </c>
      <c r="AZ255" s="5" cm="1">
        <f t="array" ref="AZ255">INDEX(GMW!$A$2:$NF$200,MATCH(1,(GMW!$NE$2:$NE$200=AZ$3)*(GMW!$ND$2:$ND$200=AZ$4)*(GMW!$C$2:$C$200=AZ$1),0),$F255-1966)</f>
        <v>15430.8</v>
      </c>
      <c r="BA255" s="5" cm="1">
        <f t="array" ref="BA255">INDEX(GMW!$A$2:$NF$200,MATCH(1,(GMW!$NE$2:$NE$200=BA$3)*(GMW!$ND$2:$ND$200=BA$4)*(GMW!$C$2:$C$200=BA$1),0),$F255-1966)</f>
        <v>5.2357529999999999</v>
      </c>
      <c r="BB255" s="5" cm="1">
        <f t="array" ref="BB255">INDEX(GMW!$A$2:$NF$200,MATCH(1,(GMW!$NE$2:$NE$200=BB$3)*(GMW!$ND$2:$ND$200=BB$4)*(GMW!$C$2:$C$200=BB$1),0),$F255-1966)</f>
        <v>15991.31</v>
      </c>
      <c r="BC255" s="5" cm="1">
        <f t="array" ref="BC255">INDEX(GMW!$A$2:$NF$200,MATCH(1,(GMW!$NE$2:$NE$200=BC$3)*(GMW!$ND$2:$ND$200=BC$4)*(GMW!$C$2:$C$200=BC$1),0),$F255-1966)</f>
        <v>0.738761</v>
      </c>
      <c r="BD255" s="5" cm="1">
        <f t="array" ref="BD255">INDEX(GMW!$A$2:$NF$200,MATCH(1,(GMW!$NE$2:$NE$200=BD$3)*(GMW!$ND$2:$ND$200=BD$4)*(GMW!$C$2:$C$200=BD$1),0),$F255-1966)</f>
        <v>9164.8909999999996</v>
      </c>
      <c r="BE255" s="5" cm="1">
        <f t="array" ref="BE255">INDEX(GMW!$A$2:$NF$200,MATCH(1,(GMW!$NE$2:$NE$200=BE$3)*(GMW!$ND$2:$ND$200=BE$4)*(GMW!$C$2:$C$200=BE$1),0),$F255-1966)</f>
        <v>24.157800000000002</v>
      </c>
      <c r="BF255" s="5" cm="1">
        <f t="array" ref="BF255">INDEX(GMW!$A$2:$NF$200,MATCH(1,(GMW!$NE$2:$NE$200=BF$3)*(GMW!$ND$2:$ND$200=BF$4)*(GMW!$C$2:$C$200=BF$1),0),$F255-1966)</f>
        <v>36.679600000000001</v>
      </c>
      <c r="BG255" s="5" cm="1">
        <f t="array" ref="BG255">INDEX(GMW!$A$2:$NF$200,MATCH(1,(GMW!$NE$2:$NE$200=BG$3)*(GMW!$ND$2:$ND$200=BG$4)*(GMW!$C$2:$C$200=BG$1),0),$F255-1966)</f>
        <v>30.616890000000001</v>
      </c>
      <c r="BH255" s="5" cm="1">
        <f t="array" ref="BH255">INDEX(GMW!$A$2:$NF$200,MATCH(1,(GMW!$NE$2:$NE$200=BH$3)*(GMW!$ND$2:$ND$200=BH$4)*(GMW!$C$2:$C$200=BH$1),0),$F255-1966)</f>
        <v>17.18702</v>
      </c>
      <c r="BI255" s="5" cm="1">
        <f t="array" ref="BI255">INDEX(GMW!$A$2:$NF$200,MATCH(1,(GMW!$NE$2:$NE$200=BI$3)*(GMW!$ND$2:$ND$200=BI$4)*(GMW!$C$2:$C$200=BI$1),0),$F255-1966)</f>
        <v>4.2848170000000003</v>
      </c>
      <c r="BJ255" s="5" cm="1">
        <f t="array" ref="BJ255">INDEX(GMW!$A$2:$NF$200,MATCH(1,(GMW!$NE$2:$NE$200=BJ$3)*(GMW!$ND$2:$ND$200=BJ$4)*(GMW!$C$2:$C$200=BJ$1),0),$F255-1966)</f>
        <v>6.4009130000000001</v>
      </c>
      <c r="BK255" s="5" cm="1">
        <f t="array" ref="BK255">INDEX(GMW!$A$2:$NF$200,MATCH(1,(GMW!$NE$2:$NE$200=BK$3)*(GMW!$ND$2:$ND$200=BK$4)*(GMW!$C$2:$C$200=BK$1),0),$F255-1966)</f>
        <v>3.8098670000000001</v>
      </c>
      <c r="BL255" s="5" cm="1">
        <f t="array" ref="BL255">INDEX(GMW!$A$2:$NF$200,MATCH(1,(GMW!$NE$2:$NE$200=BL$3)*(GMW!$ND$2:$ND$200=BL$4)*(GMW!$C$2:$C$200=BL$1),0),$F255-1966)</f>
        <v>1.984472</v>
      </c>
      <c r="BM255" s="5" cm="1">
        <f t="array" ref="BM255">INDEX(GMW!$A$2:$NF$200,MATCH(1,(GMW!$NE$2:$NE$200=BM$3)*(GMW!$ND$2:$ND$200=BM$4)*(GMW!$C$2:$C$200=BM$1),0),$F255-1966)</f>
        <v>1.7204410000000001</v>
      </c>
      <c r="BN255" s="5" cm="1">
        <f t="array" ref="BN255">INDEX(GMW!$A$2:$NF$200,MATCH(1,(GMW!$NE$2:$NE$200=BN$3)*(GMW!$ND$2:$ND$200=BN$4)*(GMW!$C$2:$C$200=BN$1),0),$F255-1966)</f>
        <v>3.0739290000000001</v>
      </c>
      <c r="BO255" s="5" cm="1">
        <f t="array" ref="BO255">INDEX(GMW!$A$2:$NF$200,MATCH(1,(GMW!$NE$2:$NE$200=BO$3)*(GMW!$ND$2:$ND$200=BO$4)*(GMW!$C$2:$C$200=BO$1),0),$F255-1966)</f>
        <v>2.1500979999999998</v>
      </c>
      <c r="BP255" s="5" cm="1">
        <f t="array" ref="BP255">INDEX(GMW!$A$2:$NF$200,MATCH(1,(GMW!$NE$2:$NE$200=BP$3)*(GMW!$ND$2:$ND$200=BP$4)*(GMW!$C$2:$C$200=BP$1),0),$F255-1966)</f>
        <v>4028967</v>
      </c>
      <c r="BQ255" s="5" cm="1">
        <f t="array" ref="BQ255">INDEX(GMW!$A$2:$NF$200,MATCH(1,(GMW!$NE$2:$NE$200=BQ$3)*(GMW!$ND$2:$ND$200=BQ$4)*(GMW!$C$2:$C$200=BQ$1),0),$F255-1966)</f>
        <v>69818</v>
      </c>
      <c r="BR255" s="5" cm="1">
        <f t="array" ref="BR255">INDEX(GMW!$A$2:$NF$200,MATCH(1,(GMW!$NE$2:$NE$200=BR$3)*(GMW!$ND$2:$ND$200=BR$4)*(GMW!$C$2:$C$200=BR$1),0),$F255-1966)</f>
        <v>1530694</v>
      </c>
      <c r="BS255" s="5" cm="1">
        <f t="array" ref="BS255">INDEX(GMW!$A$2:$NF$200,MATCH(1,(GMW!$NE$2:$NE$200=BS$3)*(GMW!$ND$2:$ND$200=BS$4)*(GMW!$C$2:$C$200=BS$1),0),$F255-1966)</f>
        <v>4257470</v>
      </c>
      <c r="BT255" s="5" cm="1">
        <f t="array" ref="BT255">INDEX(GMW!$A$2:$NF$200,MATCH(1,(GMW!$NE$2:$NE$200=BT$3)*(GMW!$ND$2:$ND$200=BT$4)*(GMW!$C$2:$C$200=BT$1),0),$F255-1966)</f>
        <v>2318321</v>
      </c>
      <c r="BU255" s="5" cm="1">
        <f t="array" ref="BU255">INDEX(GMW!$A$2:$NF$200,MATCH(1,(GMW!$NE$2:$NE$200=BU$3)*(GMW!$ND$2:$ND$200=BU$4)*(GMW!$C$2:$C$200=BU$1),0),$F255-1966)</f>
        <v>1108.991</v>
      </c>
      <c r="BV255" s="5" cm="1">
        <f t="array" ref="BV255">INDEX(GMW!$A$2:$NF$200,MATCH(1,(GMW!$NE$2:$NE$200=BV$3)*(GMW!$ND$2:$ND$200=BV$4)*(GMW!$C$2:$C$200=BV$1),0),$F255-1966)</f>
        <v>3654638</v>
      </c>
      <c r="BW255" s="5" cm="1">
        <f t="array" ref="BW255">INDEX(GMW!$A$2:$NF$200,MATCH(1,(GMW!$NE$2:$NE$200=BW$3)*(GMW!$ND$2:$ND$200=BW$4)*(GMW!$C$2:$C$200=BW$1),0),$F255-1966)</f>
        <v>229.21430000000001</v>
      </c>
      <c r="BX255" s="5" cm="1">
        <f t="array" ref="BX255">INDEX(GMW!$A$2:$NF$200,MATCH(1,(GMW!$NE$2:$NE$200=BX$3)*(GMW!$ND$2:$ND$200=BX$4)*(GMW!$C$2:$C$200=BX$1),0),$F255-1966)</f>
        <v>1708565</v>
      </c>
      <c r="BY255" s="5" cm="1">
        <f t="array" ref="BY255">INDEX(GMW!$A$2:$NF$200,MATCH(1,(GMW!$NE$2:$NE$200=BY$3)*(GMW!$ND$2:$ND$200=BY$4)*(GMW!$C$2:$C$200=BY$1),0),$F255-1966)</f>
        <v>3967.0039999999999</v>
      </c>
      <c r="BZ255" s="5" cm="1">
        <f t="array" ref="BZ255">INDEX(GMW!$A$2:$NF$200,MATCH(1,(GMW!$NE$2:$NE$200=BZ$3)*(GMW!$ND$2:$ND$200=BZ$4)*(GMW!$C$2:$C$200=BZ$1),0),$F255-1966)</f>
        <v>5359.4989999999998</v>
      </c>
      <c r="CA255" s="5" cm="1">
        <f t="array" ref="CA255">INDEX(GMW!$A$2:$NF$200,MATCH(1,(GMW!$NE$2:$NE$200=CA$3)*(GMW!$ND$2:$ND$200=CA$4)*(GMW!$C$2:$C$200=CA$1),0),$F255-1966)</f>
        <v>4056.2950000000001</v>
      </c>
      <c r="CB255" s="5" cm="1">
        <f t="array" ref="CB255">INDEX(GMW!$A$2:$NF$200,MATCH(1,(GMW!$NE$2:$NE$200=CB$3)*(GMW!$ND$2:$ND$200=CB$4)*(GMW!$C$2:$C$200=CB$1),0),$F255-1966)</f>
        <v>2226.9630000000002</v>
      </c>
      <c r="CC255" s="5" cm="1">
        <f t="array" ref="CC255">INDEX(GMW!$A$2:$NF$200,MATCH(1,(GMW!$NE$2:$NE$200=CC$3)*(GMW!$ND$2:$ND$200=CC$4)*(GMW!$C$2:$C$200=CC$1),0),$F255-1966)</f>
        <v>713.20370000000003</v>
      </c>
      <c r="CD255" s="5" cm="1">
        <f t="array" ref="CD255">INDEX(GMW!$A$2:$NF$200,MATCH(1,(GMW!$NE$2:$NE$200=CD$3)*(GMW!$ND$2:$ND$200=CD$4)*(GMW!$C$2:$C$200=CD$1),0),$F255-1966)</f>
        <v>918.40610000000004</v>
      </c>
      <c r="CE255" s="5" cm="1">
        <f t="array" ref="CE255">INDEX(GMW!$A$2:$NF$200,MATCH(1,(GMW!$NE$2:$NE$200=CE$3)*(GMW!$ND$2:$ND$200=CE$4)*(GMW!$C$2:$C$200=CE$1),0),$F255-1966)</f>
        <v>736.50959999999998</v>
      </c>
      <c r="CF255" s="5" cm="1">
        <f t="array" ref="CF255">INDEX(GMW!$A$2:$NF$200,MATCH(1,(GMW!$NE$2:$NE$200=CF$3)*(GMW!$ND$2:$ND$200=CF$4)*(GMW!$C$2:$C$200=CF$1),0),$F255-1966)</f>
        <v>346.62360000000001</v>
      </c>
      <c r="CG255" s="5" cm="1">
        <f t="array" ref="CG255">INDEX(GMW!$A$2:$NF$200,MATCH(1,(GMW!$NE$2:$NE$200=CG$3)*(GMW!$ND$2:$ND$200=CG$4)*(GMW!$C$2:$C$200=CG$1),0),$F255-1966)</f>
        <v>199.93979999999999</v>
      </c>
      <c r="CH255" s="5" cm="1">
        <f t="array" ref="CH255">INDEX(GMW!$A$2:$NF$200,MATCH(1,(GMW!$NE$2:$NE$200=CH$3)*(GMW!$ND$2:$ND$200=CH$4)*(GMW!$C$2:$C$200=CH$1),0),$F255-1966)</f>
        <v>487.21339999999998</v>
      </c>
      <c r="CI255" s="5" cm="1">
        <f t="array" ref="CI255">INDEX(GMW!$A$2:$NF$200,MATCH(1,(GMW!$NE$2:$NE$200=CI$3)*(GMW!$ND$2:$ND$200=CI$4)*(GMW!$C$2:$C$200=CI$1),0),$F255-1966)</f>
        <v>324.79939999999999</v>
      </c>
      <c r="CJ255" s="5" cm="1">
        <f t="array" ref="CJ255">INDEX(GMW!$A$2:$NF$200,MATCH(1,(GMW!$NE$2:$NE$200=CJ$3)*(GMW!$ND$2:$ND$200=CJ$4)*(GMW!$C$2:$C$200=CJ$1),0),$F255-1966)</f>
        <v>1077971</v>
      </c>
      <c r="CK255" s="5" cm="1">
        <f t="array" ref="CK255">INDEX(GMW!$A$2:$NF$200,MATCH(1,(GMW!$NE$2:$NE$200=CK$3)*(GMW!$ND$2:$ND$200=CK$4)*(GMW!$C$2:$C$200=CK$1),0),$F255-1966)</f>
        <v>11124.82</v>
      </c>
      <c r="CL255" s="5" cm="1">
        <f t="array" ref="CL255">INDEX(GMW!$A$2:$NF$200,MATCH(1,(GMW!$NE$2:$NE$200=CL$3)*(GMW!$ND$2:$ND$200=CL$4)*(GMW!$C$2:$C$200=CL$1),0),$F255-1966)</f>
        <v>179688.5</v>
      </c>
      <c r="CM255" s="5" cm="1">
        <f t="array" ref="CM255">INDEX(GMW!$A$2:$NF$200,MATCH(1,(GMW!$NE$2:$NE$200=CM$3)*(GMW!$ND$2:$ND$200=CM$4)*(GMW!$C$2:$C$200=CM$1),0),$F255-1966)</f>
        <v>1139807</v>
      </c>
      <c r="CN255" s="5" cm="1">
        <f t="array" ref="CN255">INDEX(GMW!$A$2:$NF$200,MATCH(1,(GMW!$NE$2:$NE$200=CN$3)*(GMW!$ND$2:$ND$200=CN$4)*(GMW!$C$2:$C$200=CN$1),0),$F255-1966)</f>
        <v>1103360</v>
      </c>
      <c r="CO255" s="5" cm="1">
        <f t="array" ref="CO255">INDEX(GMW!$A$2:$NF$200,MATCH(1,(GMW!$NE$2:$NE$200=CO$3)*(GMW!$ND$2:$ND$200=CO$4)*(GMW!$C$2:$C$200=CO$1),0),$F255-1966)</f>
        <v>1087.3019999999999</v>
      </c>
      <c r="CP255" s="5" cm="1">
        <f t="array" ref="CP255">INDEX(GMW!$A$2:$NF$200,MATCH(1,(GMW!$NE$2:$NE$200=CP$3)*(GMW!$ND$2:$ND$200=CP$4)*(GMW!$C$2:$C$200=CP$1),0),$F255-1966)</f>
        <v>2363344</v>
      </c>
      <c r="CQ255" s="5" cm="1">
        <f t="array" ref="CQ255">INDEX(GMW!$A$2:$NF$200,MATCH(1,(GMW!$NE$2:$NE$200=CQ$3)*(GMW!$ND$2:$ND$200=CQ$4)*(GMW!$C$2:$C$200=CQ$1),0),$F255-1966)</f>
        <v>267.4588</v>
      </c>
      <c r="CR255" s="5" cm="1">
        <f t="array" ref="CR255">INDEX(GMW!$A$2:$NF$200,MATCH(1,(GMW!$NE$2:$NE$200=CR$3)*(GMW!$ND$2:$ND$200=CR$4)*(GMW!$C$2:$C$200=CR$1),0),$F255-1966)</f>
        <v>942850.9</v>
      </c>
      <c r="CS255" s="5" cm="1">
        <f t="array" ref="CS255">INDEX(GMW!$A$2:$NF$200,MATCH(1,(GMW!$NE$2:$NE$200=CS$3)*(GMW!$ND$2:$ND$200=CS$4)*(GMW!$C$2:$C$200=CS$1),0),$F255-1966)</f>
        <v>1548.0530000000001</v>
      </c>
      <c r="CT255" s="5" cm="1">
        <f t="array" ref="CT255">INDEX(GMW!$A$2:$NF$200,MATCH(1,(GMW!$NE$2:$NE$200=CT$3)*(GMW!$ND$2:$ND$200=CT$4)*(GMW!$C$2:$C$200=CT$1),0),$F255-1966)</f>
        <v>1005.461</v>
      </c>
      <c r="CU255" s="5" cm="1">
        <f t="array" ref="CU255">INDEX(GMW!$A$2:$NF$200,MATCH(1,(GMW!$NE$2:$NE$200=CU$3)*(GMW!$ND$2:$ND$200=CU$4)*(GMW!$C$2:$C$200=CU$1),0),$F255-1966)</f>
        <v>699.65309999999999</v>
      </c>
      <c r="CV255" s="5" cm="1">
        <f t="array" ref="CV255">INDEX(GMW!$A$2:$NF$200,MATCH(1,(GMW!$NE$2:$NE$200=CV$3)*(GMW!$ND$2:$ND$200=CV$4)*(GMW!$C$2:$C$200=CV$1),0),$F255-1966)</f>
        <v>569.81129999999996</v>
      </c>
      <c r="CW255" s="5" cm="1">
        <f t="array" ref="CW255">INDEX(GMW!$A$2:$NF$200,MATCH(1,(GMW!$NE$2:$NE$200=CW$3)*(GMW!$ND$2:$ND$200=CW$4)*(GMW!$C$2:$C$200=CW$1),0),$F255-1966)</f>
        <v>407.03519999999997</v>
      </c>
      <c r="CX255" s="5" cm="1">
        <f t="array" ref="CX255">INDEX(GMW!$A$2:$NF$200,MATCH(1,(GMW!$NE$2:$NE$200=CX$3)*(GMW!$ND$2:$ND$200=CX$4)*(GMW!$C$2:$C$200=CX$1),0),$F255-1966)</f>
        <v>223.24</v>
      </c>
      <c r="CY255" s="5" cm="1">
        <f t="array" ref="CY255">INDEX(GMW!$A$2:$NF$200,MATCH(1,(GMW!$NE$2:$NE$200=CY$3)*(GMW!$ND$2:$ND$200=CY$4)*(GMW!$C$2:$C$200=CY$1),0),$F255-1966)</f>
        <v>176.80779999999999</v>
      </c>
      <c r="CZ255" s="5" cm="1">
        <f t="array" ref="CZ255">INDEX(GMW!$A$2:$NF$200,MATCH(1,(GMW!$NE$2:$NE$200=CZ$3)*(GMW!$ND$2:$ND$200=CZ$4)*(GMW!$C$2:$C$200=CZ$1),0),$F255-1966)</f>
        <v>92.749039999999994</v>
      </c>
      <c r="DA255" s="5" cm="1">
        <f t="array" ref="DA255">INDEX(GMW!$A$2:$NF$200,MATCH(1,(GMW!$NE$2:$NE$200=DA$3)*(GMW!$ND$2:$ND$200=DA$4)*(GMW!$C$2:$C$200=DA$1),0),$F255-1966)</f>
        <v>230.21</v>
      </c>
      <c r="DB255" s="5" cm="1">
        <f t="array" ref="DB255">INDEX(GMW!$A$2:$NF$200,MATCH(1,(GMW!$NE$2:$NE$200=DB$3)*(GMW!$ND$2:$ND$200=DB$4)*(GMW!$C$2:$C$200=DB$1),0),$F255-1966)</f>
        <v>86.814080000000004</v>
      </c>
      <c r="DC255" s="5" cm="1">
        <f t="array" ref="DC255">INDEX(GMW!$A$2:$NF$200,MATCH(1,(GMW!$NE$2:$NE$200=DC$3)*(GMW!$ND$2:$ND$200=DC$4)*(GMW!$C$2:$C$200=DC$1),0),$F255-1966)</f>
        <v>103.0415</v>
      </c>
    </row>
    <row r="256" spans="1:107" x14ac:dyDescent="0.25">
      <c r="B256" s="5">
        <f t="shared" si="83"/>
        <v>2035</v>
      </c>
      <c r="C256" s="5">
        <f t="shared" si="83"/>
        <v>2035</v>
      </c>
      <c r="F256" s="5">
        <f t="shared" si="79"/>
        <v>2222</v>
      </c>
      <c r="G256" s="5" cm="1">
        <f t="array" ref="G256">INDEX(GMW!$A$2:$NF$200,MATCH(1,(GMW!$NE$2:$NE$200=G$3)*(GMW!$ND$2:$ND$200=G$4)*(GMW!$C$2:$C$200=G$1),0),$F256-1966)</f>
        <v>814709.1</v>
      </c>
      <c r="H256" s="5" cm="1">
        <f t="array" ref="H256">INDEX(GMW!$A$2:$NF$200,MATCH(1,(GMW!$NE$2:$NE$200=H$3)*(GMW!$ND$2:$ND$200=H$4)*(GMW!$C$2:$C$200=H$1),0),$F256-1966)</f>
        <v>477345.5</v>
      </c>
      <c r="I256" s="5" cm="1">
        <f t="array" ref="I256">INDEX(GMW!$A$2:$NF$200,MATCH(1,(GMW!$NE$2:$NE$200=I$3)*(GMW!$ND$2:$ND$200=I$4)*(GMW!$C$2:$C$200=I$1),0),$F256-1966)</f>
        <v>164373.6</v>
      </c>
      <c r="J256" s="5" cm="1">
        <f t="array" ref="J256">INDEX(GMW!$A$2:$NF$200,MATCH(1,(GMW!$NE$2:$NE$200=J$3)*(GMW!$ND$2:$ND$200=J$4)*(GMW!$C$2:$C$200=J$1),0),$F256-1966)</f>
        <v>174134.3</v>
      </c>
      <c r="K256" s="5" cm="1">
        <f t="array" ref="K256">INDEX(GMW!$A$2:$NF$200,MATCH(1,(GMW!$NE$2:$NE$200=K$3)*(GMW!$ND$2:$ND$200=K$4)*(GMW!$C$2:$C$200=K$1),0),$F256-1966)</f>
        <v>254061.9</v>
      </c>
      <c r="L256" s="5" cm="1">
        <f t="array" ref="L256">INDEX(GMW!$A$2:$NF$200,MATCH(1,(GMW!$NE$2:$NE$200=L$3)*(GMW!$ND$2:$ND$200=L$4)*(GMW!$C$2:$C$200=L$1),0),$F256-1966)</f>
        <v>274031.2</v>
      </c>
      <c r="M256" s="5" cm="1">
        <f t="array" ref="M256">INDEX(GMW!$A$2:$NF$200,MATCH(1,(GMW!$NE$2:$NE$200=M$3)*(GMW!$ND$2:$ND$200=M$4)*(GMW!$C$2:$C$200=M$1),0),$F256-1966)</f>
        <v>92395.27</v>
      </c>
      <c r="N256" s="5" cm="1">
        <f t="array" ref="N256">INDEX(GMW!$A$2:$NF$200,MATCH(1,(GMW!$NE$2:$NE$200=N$3)*(GMW!$ND$2:$ND$200=N$4)*(GMW!$C$2:$C$200=N$1),0),$F256-1966)</f>
        <v>28719.41</v>
      </c>
      <c r="O256" s="5" cm="1">
        <f t="array" ref="O256">INDEX(GMW!$A$2:$NF$200,MATCH(1,(GMW!$NE$2:$NE$200=O$3)*(GMW!$ND$2:$ND$200=O$4)*(GMW!$C$2:$C$200=O$1),0),$F256-1966)</f>
        <v>171.39709999999999</v>
      </c>
      <c r="P256" s="5" cm="1">
        <f t="array" ref="P256">INDEX(GMW!$A$2:$NF$200,MATCH(1,(GMW!$NE$2:$NE$200=P$3)*(GMW!$ND$2:$ND$200=P$4)*(GMW!$C$2:$C$200=P$1),0),$F256-1966)</f>
        <v>2.5</v>
      </c>
      <c r="Q256" s="5" cm="1">
        <f t="array" ref="Q256">INDEX(GMW!$A$2:$NF$200,MATCH(1,(GMW!$NE$2:$NE$200=Q$3)*(GMW!$ND$2:$ND$200=Q$4)*(GMW!$C$2:$C$200=Q$1),0),$F256-1966)</f>
        <v>3.5</v>
      </c>
      <c r="R256" s="5" cm="1">
        <f t="array" ref="R256">INDEX(GMW!$A$2:$NF$200,MATCH(1,(GMW!$NE$2:$NE$200=R$3)*(GMW!$ND$2:$ND$200=R$4)*(GMW!$C$2:$C$200=R$1),0),$F256-1966)</f>
        <v>171.39709999999999</v>
      </c>
      <c r="S256" s="5" cm="1">
        <f t="array" ref="S256">INDEX(GMW!$A$2:$NF$200,MATCH(1,(GMW!$NE$2:$NE$200=S$3)*(GMW!$ND$2:$ND$200=S$4)*(GMW!$C$2:$C$200=S$1),0),$F256-1966)</f>
        <v>39931.57</v>
      </c>
      <c r="T256" s="5" cm="1">
        <f t="array" ref="T256">INDEX(GMW!$A$2:$NF$200,MATCH(1,(GMW!$NE$2:$NE$200=T$3)*(GMW!$ND$2:$ND$200=T$4)*(GMW!$C$2:$C$200=T$1),0),$F256-1966)</f>
        <v>349.15859999999998</v>
      </c>
      <c r="U256" s="5" cm="1">
        <f t="array" ref="U256">INDEX(GMW!$A$2:$NF$200,MATCH(1,(GMW!$NE$2:$NE$200=U$3)*(GMW!$ND$2:$ND$200=U$4)*(GMW!$C$2:$C$200=U$1),0),$F256-1966)</f>
        <v>34.637250000000002</v>
      </c>
      <c r="V256" s="5" cm="1">
        <f t="array" ref="V256">INDEX(GMW!$A$2:$NF$200,MATCH(1,(GMW!$NE$2:$NE$200=V$3)*(GMW!$ND$2:$ND$200=V$4)*(GMW!$C$2:$C$200=V$1),0),$F256-1966)</f>
        <v>2152.777</v>
      </c>
      <c r="W256" s="5" cm="1">
        <f t="array" ref="W256">INDEX(GMW!$A$2:$NF$200,MATCH(1,(GMW!$NE$2:$NE$200=W$3)*(GMW!$ND$2:$ND$200=W$4)*(GMW!$C$2:$C$200=W$1),0),$F256-1966)</f>
        <v>132.56049999999999</v>
      </c>
      <c r="X256" s="5" cm="1">
        <f t="array" ref="X256">INDEX(GMW!$A$2:$NF$200,MATCH(1,(GMW!$NE$2:$NE$200=X$3)*(GMW!$ND$2:$ND$200=X$4)*(GMW!$C$2:$C$200=X$1),0),$F256-1966)</f>
        <v>254.88480000000001</v>
      </c>
      <c r="Y256" s="5" cm="1">
        <f t="array" ref="Y256">INDEX(GMW!$A$2:$NF$200,MATCH(1,(GMW!$NE$2:$NE$200=Y$3)*(GMW!$ND$2:$ND$200=Y$4)*(GMW!$C$2:$C$200=Y$1),0),$F256-1966)</f>
        <v>2543.7089999999998</v>
      </c>
      <c r="Z256" s="5" cm="1">
        <f t="array" ref="Z256">INDEX(GMW!$A$2:$NF$200,MATCH(1,(GMW!$NE$2:$NE$200=Z$3)*(GMW!$ND$2:$ND$200=Z$4)*(GMW!$C$2:$C$200=Z$1),0),$F256-1966)</f>
        <v>5043.2179999999998</v>
      </c>
      <c r="AA256" s="5" cm="1">
        <f t="array" ref="AA256">INDEX(GMW!$A$2:$NF$200,MATCH(1,(GMW!$NE$2:$NE$200=AA$3)*(GMW!$ND$2:$ND$200=AA$4)*(GMW!$C$2:$C$200=AA$1),0),$F256-1966)</f>
        <v>2113.6779999999999</v>
      </c>
      <c r="AB256" s="5" cm="1">
        <f t="array" ref="AB256">INDEX(GMW!$A$2:$NF$200,MATCH(1,(GMW!$NE$2:$NE$200=AB$3)*(GMW!$ND$2:$ND$200=AB$4)*(GMW!$C$2:$C$200=AB$1),0),$F256-1966)</f>
        <v>2889.5970000000002</v>
      </c>
      <c r="AC256" s="5" cm="1">
        <f t="array" ref="AC256">INDEX(GMW!$A$2:$NF$200,MATCH(1,(GMW!$NE$2:$NE$200=AC$3)*(GMW!$ND$2:$ND$200=AC$4)*(GMW!$C$2:$C$200=AC$1),0),$F256-1966)</f>
        <v>1840.5909999999999</v>
      </c>
      <c r="AD256" s="5" cm="1">
        <f t="array" ref="AD256">INDEX(GMW!$A$2:$NF$200,MATCH(1,(GMW!$NE$2:$NE$200=AD$3)*(GMW!$ND$2:$ND$200=AD$4)*(GMW!$C$2:$C$200=AD$1),0),$F256-1966)</f>
        <v>1226.4449999999999</v>
      </c>
      <c r="AE256" s="5" cm="1">
        <f t="array" ref="AE256">INDEX(GMW!$A$2:$NF$200,MATCH(1,(GMW!$NE$2:$NE$200=AE$3)*(GMW!$ND$2:$ND$200=AE$4)*(GMW!$C$2:$C$200=AE$1),0),$F256-1966)</f>
        <v>761.19479999999999</v>
      </c>
      <c r="AF256" s="5" cm="1">
        <f t="array" ref="AF256">INDEX(GMW!$A$2:$NF$200,MATCH(1,(GMW!$NE$2:$NE$200=AF$3)*(GMW!$ND$2:$ND$200=AF$4)*(GMW!$C$2:$C$200=AF$1),0),$F256-1966)</f>
        <v>3996.1729999999998</v>
      </c>
      <c r="AG256" s="5" cm="1">
        <f t="array" ref="AG256">INDEX(GMW!$A$2:$NF$200,MATCH(1,(GMW!$NE$2:$NE$200=AG$3)*(GMW!$ND$2:$ND$200=AG$4)*(GMW!$C$2:$C$200=AG$1),0),$F256-1966)</f>
        <v>3420.2539999999999</v>
      </c>
      <c r="AH256" s="5" cm="1">
        <f t="array" ref="AH256">INDEX(GMW!$A$2:$NF$200,MATCH(1,(GMW!$NE$2:$NE$200=AH$3)*(GMW!$ND$2:$ND$200=AH$4)*(GMW!$C$2:$C$200=AH$1),0),$F256-1966)</f>
        <v>1776.3489999999999</v>
      </c>
      <c r="AI256" s="5" cm="1">
        <f t="array" ref="AI256">INDEX(GMW!$A$2:$NF$200,MATCH(1,(GMW!$NE$2:$NE$200=AI$3)*(GMW!$ND$2:$ND$200=AI$4)*(GMW!$C$2:$C$200=AI$1),0),$F256-1966)</f>
        <v>3295.3220000000001</v>
      </c>
      <c r="AJ256" s="5" cm="1">
        <f t="array" ref="AJ256">INDEX(GMW!$A$2:$NF$200,MATCH(1,(GMW!$NE$2:$NE$200=AJ$3)*(GMW!$ND$2:$ND$200=AJ$4)*(GMW!$C$2:$C$200=AJ$1),0),$F256-1966)</f>
        <v>5732.9579999999996</v>
      </c>
      <c r="AK256" s="5" cm="1">
        <f t="array" ref="AK256">INDEX(GMW!$A$2:$NF$200,MATCH(1,(GMW!$NE$2:$NE$200=AK$3)*(GMW!$ND$2:$ND$200=AK$4)*(GMW!$C$2:$C$200=AK$1),0),$F256-1966)</f>
        <v>1255.114</v>
      </c>
      <c r="AL256" s="5" cm="1">
        <f t="array" ref="AL256">INDEX(GMW!$A$2:$NF$200,MATCH(1,(GMW!$NE$2:$NE$200=AL$3)*(GMW!$ND$2:$ND$200=AL$4)*(GMW!$C$2:$C$200=AL$1),0),$F256-1966)</f>
        <v>1112.9449999999999</v>
      </c>
      <c r="AM256" s="5" cm="1">
        <f t="array" ref="AM256">INDEX(GMW!$A$2:$NF$200,MATCH(1,(GMW!$NE$2:$NE$200=AM$3)*(GMW!$ND$2:$ND$200=AM$4)*(GMW!$C$2:$C$200=AM$1),0),$F256-1966)</f>
        <v>36808.32</v>
      </c>
      <c r="AN256" s="5" cm="1">
        <f t="array" ref="AN256">INDEX(GMW!$A$2:$NF$200,MATCH(1,(GMW!$NE$2:$NE$200=AN$3)*(GMW!$ND$2:$ND$200=AN$4)*(GMW!$C$2:$C$200=AN$1),0),$F256-1966)</f>
        <v>6506.9380000000001</v>
      </c>
      <c r="AO256" s="5" cm="1">
        <f t="array" ref="AO256">INDEX(GMW!$A$2:$NF$200,MATCH(1,(GMW!$NE$2:$NE$200=AO$3)*(GMW!$ND$2:$ND$200=AO$4)*(GMW!$C$2:$C$200=AO$1),0),$F256-1966)</f>
        <v>814709.1</v>
      </c>
      <c r="AP256" s="5" cm="1">
        <f t="array" ref="AP256">INDEX(GMW!$A$2:$NF$200,MATCH(1,(GMW!$NE$2:$NE$200=AP$3)*(GMW!$ND$2:$ND$200=AP$4)*(GMW!$C$2:$C$200=AP$1),0),$F256-1966)</f>
        <v>7261.7250000000004</v>
      </c>
      <c r="AQ256" s="5" cm="1">
        <f t="array" ref="AQ256">INDEX(GMW!$A$2:$NF$200,MATCH(1,(GMW!$NE$2:$NE$200=AQ$3)*(GMW!$ND$2:$ND$200=AQ$4)*(GMW!$C$2:$C$200=AQ$1),0),$F256-1966)</f>
        <v>142398.20000000001</v>
      </c>
      <c r="AR256" s="5" cm="1">
        <f t="array" ref="AR256">INDEX(GMW!$A$2:$NF$200,MATCH(1,(GMW!$NE$2:$NE$200=AR$3)*(GMW!$ND$2:$ND$200=AR$4)*(GMW!$C$2:$C$200=AR$1),0),$F256-1966)</f>
        <v>1007.018</v>
      </c>
      <c r="AS256" s="5" cm="1">
        <f t="array" ref="AS256">INDEX(GMW!$A$2:$NF$200,MATCH(1,(GMW!$NE$2:$NE$200=AS$3)*(GMW!$ND$2:$ND$200=AS$4)*(GMW!$C$2:$C$200=AS$1),0),$F256-1966)</f>
        <v>729.33</v>
      </c>
      <c r="AT256" s="5" cm="1">
        <f t="array" ref="AT256">INDEX(GMW!$A$2:$NF$200,MATCH(1,(GMW!$NE$2:$NE$200=AT$3)*(GMW!$ND$2:$ND$200=AT$4)*(GMW!$C$2:$C$200=AT$1),0),$F256-1966)</f>
        <v>511.40620000000001</v>
      </c>
      <c r="AU256" s="5" cm="1">
        <f t="array" ref="AU256">INDEX(GMW!$A$2:$NF$200,MATCH(1,(GMW!$NE$2:$NE$200=AU$3)*(GMW!$ND$2:$ND$200=AU$4)*(GMW!$C$2:$C$200=AU$1),0),$F256-1966)</f>
        <v>742489.3</v>
      </c>
      <c r="AV256" s="5" cm="1">
        <f t="array" ref="AV256">INDEX(GMW!$A$2:$NF$200,MATCH(1,(GMW!$NE$2:$NE$200=AV$3)*(GMW!$ND$2:$ND$200=AV$4)*(GMW!$C$2:$C$200=AV$1),0),$F256-1966)</f>
        <v>45805.67</v>
      </c>
      <c r="AW256" s="5" cm="1">
        <f t="array" ref="AW256">INDEX(GMW!$A$2:$NF$200,MATCH(1,(GMW!$NE$2:$NE$200=AW$3)*(GMW!$ND$2:$ND$200=AW$4)*(GMW!$C$2:$C$200=AW$1),0),$F256-1966)</f>
        <v>655.34140000000002</v>
      </c>
      <c r="AX256" s="5" cm="1">
        <f t="array" ref="AX256">INDEX(GMW!$A$2:$NF$200,MATCH(1,(GMW!$NE$2:$NE$200=AX$3)*(GMW!$ND$2:$ND$200=AX$4)*(GMW!$C$2:$C$200=AX$1),0),$F256-1966)</f>
        <v>7671.366</v>
      </c>
      <c r="AY256" s="5" cm="1">
        <f t="array" ref="AY256">INDEX(GMW!$A$2:$NF$200,MATCH(1,(GMW!$NE$2:$NE$200=AY$3)*(GMW!$ND$2:$ND$200=AY$4)*(GMW!$C$2:$C$200=AY$1),0),$F256-1966)</f>
        <v>35423.22</v>
      </c>
      <c r="AZ256" s="5" cm="1">
        <f t="array" ref="AZ256">INDEX(GMW!$A$2:$NF$200,MATCH(1,(GMW!$NE$2:$NE$200=AZ$3)*(GMW!$ND$2:$ND$200=AZ$4)*(GMW!$C$2:$C$200=AZ$1),0),$F256-1966)</f>
        <v>15608.92</v>
      </c>
      <c r="BA256" s="5" cm="1">
        <f t="array" ref="BA256">INDEX(GMW!$A$2:$NF$200,MATCH(1,(GMW!$NE$2:$NE$200=BA$3)*(GMW!$ND$2:$ND$200=BA$4)*(GMW!$C$2:$C$200=BA$1),0),$F256-1966)</f>
        <v>5.242604</v>
      </c>
      <c r="BB256" s="5" cm="1">
        <f t="array" ref="BB256">INDEX(GMW!$A$2:$NF$200,MATCH(1,(GMW!$NE$2:$NE$200=BB$3)*(GMW!$ND$2:$ND$200=BB$4)*(GMW!$C$2:$C$200=BB$1),0),$F256-1966)</f>
        <v>16076.24</v>
      </c>
      <c r="BC256" s="5" cm="1">
        <f t="array" ref="BC256">INDEX(GMW!$A$2:$NF$200,MATCH(1,(GMW!$NE$2:$NE$200=BC$3)*(GMW!$ND$2:$ND$200=BC$4)*(GMW!$C$2:$C$200=BC$1),0),$F256-1966)</f>
        <v>0.74397899999999995</v>
      </c>
      <c r="BD256" s="5" cm="1">
        <f t="array" ref="BD256">INDEX(GMW!$A$2:$NF$200,MATCH(1,(GMW!$NE$2:$NE$200=BD$3)*(GMW!$ND$2:$ND$200=BD$4)*(GMW!$C$2:$C$200=BD$1),0),$F256-1966)</f>
        <v>9189.0239999999994</v>
      </c>
      <c r="BE256" s="5" cm="1">
        <f t="array" ref="BE256">INDEX(GMW!$A$2:$NF$200,MATCH(1,(GMW!$NE$2:$NE$200=BE$3)*(GMW!$ND$2:$ND$200=BE$4)*(GMW!$C$2:$C$200=BE$1),0),$F256-1966)</f>
        <v>24.342780000000001</v>
      </c>
      <c r="BF256" s="5" cm="1">
        <f t="array" ref="BF256">INDEX(GMW!$A$2:$NF$200,MATCH(1,(GMW!$NE$2:$NE$200=BF$3)*(GMW!$ND$2:$ND$200=BF$4)*(GMW!$C$2:$C$200=BF$1),0),$F256-1966)</f>
        <v>37.076540000000001</v>
      </c>
      <c r="BG256" s="5" cm="1">
        <f t="array" ref="BG256">INDEX(GMW!$A$2:$NF$200,MATCH(1,(GMW!$NE$2:$NE$200=BG$3)*(GMW!$ND$2:$ND$200=BG$4)*(GMW!$C$2:$C$200=BG$1),0),$F256-1966)</f>
        <v>30.763729999999999</v>
      </c>
      <c r="BH256" s="5" cm="1">
        <f t="array" ref="BH256">INDEX(GMW!$A$2:$NF$200,MATCH(1,(GMW!$NE$2:$NE$200=BH$3)*(GMW!$ND$2:$ND$200=BH$4)*(GMW!$C$2:$C$200=BH$1),0),$F256-1966)</f>
        <v>17.344719999999999</v>
      </c>
      <c r="BI256" s="5" cm="1">
        <f t="array" ref="BI256">INDEX(GMW!$A$2:$NF$200,MATCH(1,(GMW!$NE$2:$NE$200=BI$3)*(GMW!$ND$2:$ND$200=BI$4)*(GMW!$C$2:$C$200=BI$1),0),$F256-1966)</f>
        <v>4.3170520000000003</v>
      </c>
      <c r="BJ256" s="5" cm="1">
        <f t="array" ref="BJ256">INDEX(GMW!$A$2:$NF$200,MATCH(1,(GMW!$NE$2:$NE$200=BJ$3)*(GMW!$ND$2:$ND$200=BJ$4)*(GMW!$C$2:$C$200=BJ$1),0),$F256-1966)</f>
        <v>6.451174</v>
      </c>
      <c r="BK256" s="5" cm="1">
        <f t="array" ref="BK256">INDEX(GMW!$A$2:$NF$200,MATCH(1,(GMW!$NE$2:$NE$200=BK$3)*(GMW!$ND$2:$ND$200=BK$4)*(GMW!$C$2:$C$200=BK$1),0),$F256-1966)</f>
        <v>3.842257</v>
      </c>
      <c r="BL256" s="5" cm="1">
        <f t="array" ref="BL256">INDEX(GMW!$A$2:$NF$200,MATCH(1,(GMW!$NE$2:$NE$200=BL$3)*(GMW!$ND$2:$ND$200=BL$4)*(GMW!$C$2:$C$200=BL$1),0),$F256-1966)</f>
        <v>2.0050219999999999</v>
      </c>
      <c r="BM256" s="5" cm="1">
        <f t="array" ref="BM256">INDEX(GMW!$A$2:$NF$200,MATCH(1,(GMW!$NE$2:$NE$200=BM$3)*(GMW!$ND$2:$ND$200=BM$4)*(GMW!$C$2:$C$200=BM$1),0),$F256-1966)</f>
        <v>1.7479880000000001</v>
      </c>
      <c r="BN256" s="5" cm="1">
        <f t="array" ref="BN256">INDEX(GMW!$A$2:$NF$200,MATCH(1,(GMW!$NE$2:$NE$200=BN$3)*(GMW!$ND$2:$ND$200=BN$4)*(GMW!$C$2:$C$200=BN$1),0),$F256-1966)</f>
        <v>3.100501</v>
      </c>
      <c r="BO256" s="5" cm="1">
        <f t="array" ref="BO256">INDEX(GMW!$A$2:$NF$200,MATCH(1,(GMW!$NE$2:$NE$200=BO$3)*(GMW!$ND$2:$ND$200=BO$4)*(GMW!$C$2:$C$200=BO$1),0),$F256-1966)</f>
        <v>2.169511</v>
      </c>
      <c r="BP256" s="5" cm="1">
        <f t="array" ref="BP256">INDEX(GMW!$A$2:$NF$200,MATCH(1,(GMW!$NE$2:$NE$200=BP$3)*(GMW!$ND$2:$ND$200=BP$4)*(GMW!$C$2:$C$200=BP$1),0),$F256-1966)</f>
        <v>4088833</v>
      </c>
      <c r="BQ256" s="5" cm="1">
        <f t="array" ref="BQ256">INDEX(GMW!$A$2:$NF$200,MATCH(1,(GMW!$NE$2:$NE$200=BQ$3)*(GMW!$ND$2:$ND$200=BQ$4)*(GMW!$C$2:$C$200=BQ$1),0),$F256-1966)</f>
        <v>70765.67</v>
      </c>
      <c r="BR256" s="5" cm="1">
        <f t="array" ref="BR256">INDEX(GMW!$A$2:$NF$200,MATCH(1,(GMW!$NE$2:$NE$200=BR$3)*(GMW!$ND$2:$ND$200=BR$4)*(GMW!$C$2:$C$200=BR$1),0),$F256-1966)</f>
        <v>1535564</v>
      </c>
      <c r="BS256" s="5" cm="1">
        <f t="array" ref="BS256">INDEX(GMW!$A$2:$NF$200,MATCH(1,(GMW!$NE$2:$NE$200=BS$3)*(GMW!$ND$2:$ND$200=BS$4)*(GMW!$C$2:$C$200=BS$1),0),$F256-1966)</f>
        <v>4277884</v>
      </c>
      <c r="BT256" s="5" cm="1">
        <f t="array" ref="BT256">INDEX(GMW!$A$2:$NF$200,MATCH(1,(GMW!$NE$2:$NE$200=BT$3)*(GMW!$ND$2:$ND$200=BT$4)*(GMW!$C$2:$C$200=BT$1),0),$F256-1966)</f>
        <v>2314699</v>
      </c>
      <c r="BU256" s="5" cm="1">
        <f t="array" ref="BU256">INDEX(GMW!$A$2:$NF$200,MATCH(1,(GMW!$NE$2:$NE$200=BU$3)*(GMW!$ND$2:$ND$200=BU$4)*(GMW!$C$2:$C$200=BU$1),0),$F256-1966)</f>
        <v>1114.8150000000001</v>
      </c>
      <c r="BV256" s="5" cm="1">
        <f t="array" ref="BV256">INDEX(GMW!$A$2:$NF$200,MATCH(1,(GMW!$NE$2:$NE$200=BV$3)*(GMW!$ND$2:$ND$200=BV$4)*(GMW!$C$2:$C$200=BV$1),0),$F256-1966)</f>
        <v>3668920</v>
      </c>
      <c r="BW256" s="5" cm="1">
        <f t="array" ref="BW256">INDEX(GMW!$A$2:$NF$200,MATCH(1,(GMW!$NE$2:$NE$200=BW$3)*(GMW!$ND$2:$ND$200=BW$4)*(GMW!$C$2:$C$200=BW$1),0),$F256-1966)</f>
        <v>231.26570000000001</v>
      </c>
      <c r="BX256" s="5" cm="1">
        <f t="array" ref="BX256">INDEX(GMW!$A$2:$NF$200,MATCH(1,(GMW!$NE$2:$NE$200=BX$3)*(GMW!$ND$2:$ND$200=BX$4)*(GMW!$C$2:$C$200=BX$1),0),$F256-1966)</f>
        <v>1711835</v>
      </c>
      <c r="BY256" s="5" cm="1">
        <f t="array" ref="BY256">INDEX(GMW!$A$2:$NF$200,MATCH(1,(GMW!$NE$2:$NE$200=BY$3)*(GMW!$ND$2:$ND$200=BY$4)*(GMW!$C$2:$C$200=BY$1),0),$F256-1966)</f>
        <v>3990.4110000000001</v>
      </c>
      <c r="BZ256" s="5" cm="1">
        <f t="array" ref="BZ256">INDEX(GMW!$A$2:$NF$200,MATCH(1,(GMW!$NE$2:$NE$200=BZ$3)*(GMW!$ND$2:$ND$200=BZ$4)*(GMW!$C$2:$C$200=BZ$1),0),$F256-1966)</f>
        <v>5394.5860000000002</v>
      </c>
      <c r="CA256" s="5" cm="1">
        <f t="array" ref="CA256">INDEX(GMW!$A$2:$NF$200,MATCH(1,(GMW!$NE$2:$NE$200=CA$3)*(GMW!$ND$2:$ND$200=CA$4)*(GMW!$C$2:$C$200=CA$1),0),$F256-1966)</f>
        <v>4069.23</v>
      </c>
      <c r="CB256" s="5" cm="1">
        <f t="array" ref="CB256">INDEX(GMW!$A$2:$NF$200,MATCH(1,(GMW!$NE$2:$NE$200=CB$3)*(GMW!$ND$2:$ND$200=CB$4)*(GMW!$C$2:$C$200=CB$1),0),$F256-1966)</f>
        <v>2241.2629999999999</v>
      </c>
      <c r="CC256" s="5" cm="1">
        <f t="array" ref="CC256">INDEX(GMW!$A$2:$NF$200,MATCH(1,(GMW!$NE$2:$NE$200=CC$3)*(GMW!$ND$2:$ND$200=CC$4)*(GMW!$C$2:$C$200=CC$1),0),$F256-1966)</f>
        <v>715.72479999999996</v>
      </c>
      <c r="CD256" s="5" cm="1">
        <f t="array" ref="CD256">INDEX(GMW!$A$2:$NF$200,MATCH(1,(GMW!$NE$2:$NE$200=CD$3)*(GMW!$ND$2:$ND$200=CD$4)*(GMW!$C$2:$C$200=CD$1),0),$F256-1966)</f>
        <v>922.91880000000003</v>
      </c>
      <c r="CE256" s="5" cm="1">
        <f t="array" ref="CE256">INDEX(GMW!$A$2:$NF$200,MATCH(1,(GMW!$NE$2:$NE$200=CE$3)*(GMW!$ND$2:$ND$200=CE$4)*(GMW!$C$2:$C$200=CE$1),0),$F256-1966)</f>
        <v>739.89340000000004</v>
      </c>
      <c r="CF256" s="5" cm="1">
        <f t="array" ref="CF256">INDEX(GMW!$A$2:$NF$200,MATCH(1,(GMW!$NE$2:$NE$200=CF$3)*(GMW!$ND$2:$ND$200=CF$4)*(GMW!$C$2:$C$200=CF$1),0),$F256-1966)</f>
        <v>349.26139999999998</v>
      </c>
      <c r="CG256" s="5" cm="1">
        <f t="array" ref="CG256">INDEX(GMW!$A$2:$NF$200,MATCH(1,(GMW!$NE$2:$NE$200=CG$3)*(GMW!$ND$2:$ND$200=CG$4)*(GMW!$C$2:$C$200=CG$1),0),$F256-1966)</f>
        <v>202.25110000000001</v>
      </c>
      <c r="CH256" s="5" cm="1">
        <f t="array" ref="CH256">INDEX(GMW!$A$2:$NF$200,MATCH(1,(GMW!$NE$2:$NE$200=CH$3)*(GMW!$ND$2:$ND$200=CH$4)*(GMW!$C$2:$C$200=CH$1),0),$F256-1966)</f>
        <v>488.66640000000001</v>
      </c>
      <c r="CI256" s="5" cm="1">
        <f t="array" ref="CI256">INDEX(GMW!$A$2:$NF$200,MATCH(1,(GMW!$NE$2:$NE$200=CI$3)*(GMW!$ND$2:$ND$200=CI$4)*(GMW!$C$2:$C$200=CI$1),0),$F256-1966)</f>
        <v>326.55720000000002</v>
      </c>
      <c r="CJ256" s="5" cm="1">
        <f t="array" ref="CJ256">INDEX(GMW!$A$2:$NF$200,MATCH(1,(GMW!$NE$2:$NE$200=CJ$3)*(GMW!$ND$2:$ND$200=CJ$4)*(GMW!$C$2:$C$200=CJ$1),0),$F256-1966)</f>
        <v>1087736</v>
      </c>
      <c r="CK256" s="5" cm="1">
        <f t="array" ref="CK256">INDEX(GMW!$A$2:$NF$200,MATCH(1,(GMW!$NE$2:$NE$200=CK$3)*(GMW!$ND$2:$ND$200=CK$4)*(GMW!$C$2:$C$200=CK$1),0),$F256-1966)</f>
        <v>11225.6</v>
      </c>
      <c r="CL256" s="5" cm="1">
        <f t="array" ref="CL256">INDEX(GMW!$A$2:$NF$200,MATCH(1,(GMW!$NE$2:$NE$200=CL$3)*(GMW!$ND$2:$ND$200=CL$4)*(GMW!$C$2:$C$200=CL$1),0),$F256-1966)</f>
        <v>180292.1</v>
      </c>
      <c r="CM256" s="5" cm="1">
        <f t="array" ref="CM256">INDEX(GMW!$A$2:$NF$200,MATCH(1,(GMW!$NE$2:$NE$200=CM$3)*(GMW!$ND$2:$ND$200=CM$4)*(GMW!$C$2:$C$200=CM$1),0),$F256-1966)</f>
        <v>1150373</v>
      </c>
      <c r="CN256" s="5" cm="1">
        <f t="array" ref="CN256">INDEX(GMW!$A$2:$NF$200,MATCH(1,(GMW!$NE$2:$NE$200=CN$3)*(GMW!$ND$2:$ND$200=CN$4)*(GMW!$C$2:$C$200=CN$1),0),$F256-1966)</f>
        <v>1116004</v>
      </c>
      <c r="CO256" s="5" cm="1">
        <f t="array" ref="CO256">INDEX(GMW!$A$2:$NF$200,MATCH(1,(GMW!$NE$2:$NE$200=CO$3)*(GMW!$ND$2:$ND$200=CO$4)*(GMW!$C$2:$C$200=CO$1),0),$F256-1966)</f>
        <v>1096.29</v>
      </c>
      <c r="CP256" s="5" cm="1">
        <f t="array" ref="CP256">INDEX(GMW!$A$2:$NF$200,MATCH(1,(GMW!$NE$2:$NE$200=CP$3)*(GMW!$ND$2:$ND$200=CP$4)*(GMW!$C$2:$C$200=CP$1),0),$F256-1966)</f>
        <v>2384398</v>
      </c>
      <c r="CQ256" s="5" cm="1">
        <f t="array" ref="CQ256">INDEX(GMW!$A$2:$NF$200,MATCH(1,(GMW!$NE$2:$NE$200=CQ$3)*(GMW!$ND$2:$ND$200=CQ$4)*(GMW!$C$2:$C$200=CQ$1),0),$F256-1966)</f>
        <v>269.34829999999999</v>
      </c>
      <c r="CR256" s="5" cm="1">
        <f t="array" ref="CR256">INDEX(GMW!$A$2:$NF$200,MATCH(1,(GMW!$NE$2:$NE$200=CR$3)*(GMW!$ND$2:$ND$200=CR$4)*(GMW!$C$2:$C$200=CR$1),0),$F256-1966)</f>
        <v>950243.1</v>
      </c>
      <c r="CS256" s="5" cm="1">
        <f t="array" ref="CS256">INDEX(GMW!$A$2:$NF$200,MATCH(1,(GMW!$NE$2:$NE$200=CS$3)*(GMW!$ND$2:$ND$200=CS$4)*(GMW!$C$2:$C$200=CS$1),0),$F256-1966)</f>
        <v>1558.4449999999999</v>
      </c>
      <c r="CT256" s="5" cm="1">
        <f t="array" ref="CT256">INDEX(GMW!$A$2:$NF$200,MATCH(1,(GMW!$NE$2:$NE$200=CT$3)*(GMW!$ND$2:$ND$200=CT$4)*(GMW!$C$2:$C$200=CT$1),0),$F256-1966)</f>
        <v>1012.394</v>
      </c>
      <c r="CU256" s="5" cm="1">
        <f t="array" ref="CU256">INDEX(GMW!$A$2:$NF$200,MATCH(1,(GMW!$NE$2:$NE$200=CU$3)*(GMW!$ND$2:$ND$200=CU$4)*(GMW!$C$2:$C$200=CU$1),0),$F256-1966)</f>
        <v>703.63699999999994</v>
      </c>
      <c r="CV256" s="5" cm="1">
        <f t="array" ref="CV256">INDEX(GMW!$A$2:$NF$200,MATCH(1,(GMW!$NE$2:$NE$200=CV$3)*(GMW!$ND$2:$ND$200=CV$4)*(GMW!$C$2:$C$200=CV$1),0),$F256-1966)</f>
        <v>573.81539999999995</v>
      </c>
      <c r="CW256" s="5" cm="1">
        <f t="array" ref="CW256">INDEX(GMW!$A$2:$NF$200,MATCH(1,(GMW!$NE$2:$NE$200=CW$3)*(GMW!$ND$2:$ND$200=CW$4)*(GMW!$C$2:$C$200=CW$1),0),$F256-1966)</f>
        <v>410.16430000000003</v>
      </c>
      <c r="CX256" s="5" cm="1">
        <f t="array" ref="CX256">INDEX(GMW!$A$2:$NF$200,MATCH(1,(GMW!$NE$2:$NE$200=CX$3)*(GMW!$ND$2:$ND$200=CX$4)*(GMW!$C$2:$C$200=CX$1),0),$F256-1966)</f>
        <v>224.98169999999999</v>
      </c>
      <c r="CY256" s="5" cm="1">
        <f t="array" ref="CY256">INDEX(GMW!$A$2:$NF$200,MATCH(1,(GMW!$NE$2:$NE$200=CY$3)*(GMW!$ND$2:$ND$200=CY$4)*(GMW!$C$2:$C$200=CY$1),0),$F256-1966)</f>
        <v>178.2868</v>
      </c>
      <c r="CZ256" s="5" cm="1">
        <f t="array" ref="CZ256">INDEX(GMW!$A$2:$NF$200,MATCH(1,(GMW!$NE$2:$NE$200=CZ$3)*(GMW!$ND$2:$ND$200=CZ$4)*(GMW!$C$2:$C$200=CZ$1),0),$F256-1966)</f>
        <v>93.351140000000001</v>
      </c>
      <c r="DA256" s="5" cm="1">
        <f t="array" ref="DA256">INDEX(GMW!$A$2:$NF$200,MATCH(1,(GMW!$NE$2:$NE$200=DA$3)*(GMW!$ND$2:$ND$200=DA$4)*(GMW!$C$2:$C$200=DA$1),0),$F256-1966)</f>
        <v>232.50819999999999</v>
      </c>
      <c r="DB256" s="5" cm="1">
        <f t="array" ref="DB256">INDEX(GMW!$A$2:$NF$200,MATCH(1,(GMW!$NE$2:$NE$200=DB$3)*(GMW!$ND$2:$ND$200=DB$4)*(GMW!$C$2:$C$200=DB$1),0),$F256-1966)</f>
        <v>87.371740000000003</v>
      </c>
      <c r="DC256" s="5" cm="1">
        <f t="array" ref="DC256">INDEX(GMW!$A$2:$NF$200,MATCH(1,(GMW!$NE$2:$NE$200=DC$3)*(GMW!$ND$2:$ND$200=DC$4)*(GMW!$C$2:$C$200=DC$1),0),$F256-1966)</f>
        <v>103.8609</v>
      </c>
    </row>
    <row r="257" spans="1:107" x14ac:dyDescent="0.25">
      <c r="B257" s="5">
        <f t="shared" si="83"/>
        <v>2035</v>
      </c>
      <c r="C257" s="5">
        <f t="shared" si="83"/>
        <v>2035</v>
      </c>
      <c r="F257" s="5">
        <f t="shared" si="79"/>
        <v>2223</v>
      </c>
      <c r="G257" s="5" cm="1">
        <f t="array" ref="G257">INDEX(GMW!$A$2:$NF$200,MATCH(1,(GMW!$NE$2:$NE$200=G$3)*(GMW!$ND$2:$ND$200=G$4)*(GMW!$C$2:$C$200=G$1),0),$F257-1966)</f>
        <v>817773.4</v>
      </c>
      <c r="H257" s="5" cm="1">
        <f t="array" ref="H257">INDEX(GMW!$A$2:$NF$200,MATCH(1,(GMW!$NE$2:$NE$200=H$3)*(GMW!$ND$2:$ND$200=H$4)*(GMW!$C$2:$C$200=H$1),0),$F257-1966)</f>
        <v>479083.7</v>
      </c>
      <c r="I257" s="5" cm="1">
        <f t="array" ref="I257">INDEX(GMW!$A$2:$NF$200,MATCH(1,(GMW!$NE$2:$NE$200=I$3)*(GMW!$ND$2:$ND$200=I$4)*(GMW!$C$2:$C$200=I$1),0),$F257-1966)</f>
        <v>165189.5</v>
      </c>
      <c r="J257" s="5" cm="1">
        <f t="array" ref="J257">INDEX(GMW!$A$2:$NF$200,MATCH(1,(GMW!$NE$2:$NE$200=J$3)*(GMW!$ND$2:$ND$200=J$4)*(GMW!$C$2:$C$200=J$1),0),$F257-1966)</f>
        <v>174768.4</v>
      </c>
      <c r="K257" s="5" cm="1">
        <f t="array" ref="K257">INDEX(GMW!$A$2:$NF$200,MATCH(1,(GMW!$NE$2:$NE$200=K$3)*(GMW!$ND$2:$ND$200=K$4)*(GMW!$C$2:$C$200=K$1),0),$F257-1966)</f>
        <v>254907.2</v>
      </c>
      <c r="L257" s="5" cm="1">
        <f t="array" ref="L257">INDEX(GMW!$A$2:$NF$200,MATCH(1,(GMW!$NE$2:$NE$200=L$3)*(GMW!$ND$2:$ND$200=L$4)*(GMW!$C$2:$C$200=L$1),0),$F257-1966)</f>
        <v>275060.8</v>
      </c>
      <c r="M257" s="5" cm="1">
        <f t="array" ref="M257">INDEX(GMW!$A$2:$NF$200,MATCH(1,(GMW!$NE$2:$NE$200=M$3)*(GMW!$ND$2:$ND$200=M$4)*(GMW!$C$2:$C$200=M$1),0),$F257-1966)</f>
        <v>92899.86</v>
      </c>
      <c r="N257" s="5" cm="1">
        <f t="array" ref="N257">INDEX(GMW!$A$2:$NF$200,MATCH(1,(GMW!$NE$2:$NE$200=N$3)*(GMW!$ND$2:$ND$200=N$4)*(GMW!$C$2:$C$200=N$1),0),$F257-1966)</f>
        <v>28856.15</v>
      </c>
      <c r="O257" s="5" cm="1">
        <f t="array" ref="O257">INDEX(GMW!$A$2:$NF$200,MATCH(1,(GMW!$NE$2:$NE$200=O$3)*(GMW!$ND$2:$ND$200=O$4)*(GMW!$C$2:$C$200=O$1),0),$F257-1966)</f>
        <v>172.51310000000001</v>
      </c>
      <c r="P257" s="5" cm="1">
        <f t="array" ref="P257">INDEX(GMW!$A$2:$NF$200,MATCH(1,(GMW!$NE$2:$NE$200=P$3)*(GMW!$ND$2:$ND$200=P$4)*(GMW!$C$2:$C$200=P$1),0),$F257-1966)</f>
        <v>2.5</v>
      </c>
      <c r="Q257" s="5" cm="1">
        <f t="array" ref="Q257">INDEX(GMW!$A$2:$NF$200,MATCH(1,(GMW!$NE$2:$NE$200=Q$3)*(GMW!$ND$2:$ND$200=Q$4)*(GMW!$C$2:$C$200=Q$1),0),$F257-1966)</f>
        <v>3.5</v>
      </c>
      <c r="R257" s="5" cm="1">
        <f t="array" ref="R257">INDEX(GMW!$A$2:$NF$200,MATCH(1,(GMW!$NE$2:$NE$200=R$3)*(GMW!$ND$2:$ND$200=R$4)*(GMW!$C$2:$C$200=R$1),0),$F257-1966)</f>
        <v>172.51310000000001</v>
      </c>
      <c r="S257" s="5" cm="1">
        <f t="array" ref="S257">INDEX(GMW!$A$2:$NF$200,MATCH(1,(GMW!$NE$2:$NE$200=S$3)*(GMW!$ND$2:$ND$200=S$4)*(GMW!$C$2:$C$200=S$1),0),$F257-1966)</f>
        <v>39980.74</v>
      </c>
      <c r="T257" s="5" cm="1">
        <f t="array" ref="T257">INDEX(GMW!$A$2:$NF$200,MATCH(1,(GMW!$NE$2:$NE$200=T$3)*(GMW!$ND$2:$ND$200=T$4)*(GMW!$C$2:$C$200=T$1),0),$F257-1966)</f>
        <v>348.21370000000002</v>
      </c>
      <c r="U257" s="5" cm="1">
        <f t="array" ref="U257">INDEX(GMW!$A$2:$NF$200,MATCH(1,(GMW!$NE$2:$NE$200=U$3)*(GMW!$ND$2:$ND$200=U$4)*(GMW!$C$2:$C$200=U$1),0),$F257-1966)</f>
        <v>34.310760000000002</v>
      </c>
      <c r="V257" s="5" cm="1">
        <f t="array" ref="V257">INDEX(GMW!$A$2:$NF$200,MATCH(1,(GMW!$NE$2:$NE$200=V$3)*(GMW!$ND$2:$ND$200=V$4)*(GMW!$C$2:$C$200=V$1),0),$F257-1966)</f>
        <v>2141.3980000000001</v>
      </c>
      <c r="W257" s="5" cm="1">
        <f t="array" ref="W257">INDEX(GMW!$A$2:$NF$200,MATCH(1,(GMW!$NE$2:$NE$200=W$3)*(GMW!$ND$2:$ND$200=W$4)*(GMW!$C$2:$C$200=W$1),0),$F257-1966)</f>
        <v>132.38069999999999</v>
      </c>
      <c r="X257" s="5" cm="1">
        <f t="array" ref="X257">INDEX(GMW!$A$2:$NF$200,MATCH(1,(GMW!$NE$2:$NE$200=X$3)*(GMW!$ND$2:$ND$200=X$4)*(GMW!$C$2:$C$200=X$1),0),$F257-1966)</f>
        <v>254.93020000000001</v>
      </c>
      <c r="Y257" s="5" cm="1">
        <f t="array" ref="Y257">INDEX(GMW!$A$2:$NF$200,MATCH(1,(GMW!$NE$2:$NE$200=Y$3)*(GMW!$ND$2:$ND$200=Y$4)*(GMW!$C$2:$C$200=Y$1),0),$F257-1966)</f>
        <v>2550.0830000000001</v>
      </c>
      <c r="Z257" s="5" cm="1">
        <f t="array" ref="Z257">INDEX(GMW!$A$2:$NF$200,MATCH(1,(GMW!$NE$2:$NE$200=Z$3)*(GMW!$ND$2:$ND$200=Z$4)*(GMW!$C$2:$C$200=Z$1),0),$F257-1966)</f>
        <v>5049.2060000000001</v>
      </c>
      <c r="AA257" s="5" cm="1">
        <f t="array" ref="AA257">INDEX(GMW!$A$2:$NF$200,MATCH(1,(GMW!$NE$2:$NE$200=AA$3)*(GMW!$ND$2:$ND$200=AA$4)*(GMW!$C$2:$C$200=AA$1),0),$F257-1966)</f>
        <v>2117.2460000000001</v>
      </c>
      <c r="AB257" s="5" cm="1">
        <f t="array" ref="AB257">INDEX(GMW!$A$2:$NF$200,MATCH(1,(GMW!$NE$2:$NE$200=AB$3)*(GMW!$ND$2:$ND$200=AB$4)*(GMW!$C$2:$C$200=AB$1),0),$F257-1966)</f>
        <v>2892.3180000000002</v>
      </c>
      <c r="AC257" s="5" cm="1">
        <f t="array" ref="AC257">INDEX(GMW!$A$2:$NF$200,MATCH(1,(GMW!$NE$2:$NE$200=AC$3)*(GMW!$ND$2:$ND$200=AC$4)*(GMW!$C$2:$C$200=AC$1),0),$F257-1966)</f>
        <v>1844.2809999999999</v>
      </c>
      <c r="AD257" s="5" cm="1">
        <f t="array" ref="AD257">INDEX(GMW!$A$2:$NF$200,MATCH(1,(GMW!$NE$2:$NE$200=AD$3)*(GMW!$ND$2:$ND$200=AD$4)*(GMW!$C$2:$C$200=AD$1),0),$F257-1966)</f>
        <v>1227.0889999999999</v>
      </c>
      <c r="AE257" s="5" cm="1">
        <f t="array" ref="AE257">INDEX(GMW!$A$2:$NF$200,MATCH(1,(GMW!$NE$2:$NE$200=AE$3)*(GMW!$ND$2:$ND$200=AE$4)*(GMW!$C$2:$C$200=AE$1),0),$F257-1966)</f>
        <v>762.18899999999996</v>
      </c>
      <c r="AF257" s="5" cm="1">
        <f t="array" ref="AF257">INDEX(GMW!$A$2:$NF$200,MATCH(1,(GMW!$NE$2:$NE$200=AF$3)*(GMW!$ND$2:$ND$200=AF$4)*(GMW!$C$2:$C$200=AF$1),0),$F257-1966)</f>
        <v>4008.643</v>
      </c>
      <c r="AG257" s="5" cm="1">
        <f t="array" ref="AG257">INDEX(GMW!$A$2:$NF$200,MATCH(1,(GMW!$NE$2:$NE$200=AG$3)*(GMW!$ND$2:$ND$200=AG$4)*(GMW!$C$2:$C$200=AG$1),0),$F257-1966)</f>
        <v>3429.9940000000001</v>
      </c>
      <c r="AH257" s="5" cm="1">
        <f t="array" ref="AH257">INDEX(GMW!$A$2:$NF$200,MATCH(1,(GMW!$NE$2:$NE$200=AH$3)*(GMW!$ND$2:$ND$200=AH$4)*(GMW!$C$2:$C$200=AH$1),0),$F257-1966)</f>
        <v>1774.662</v>
      </c>
      <c r="AI257" s="5" cm="1">
        <f t="array" ref="AI257">INDEX(GMW!$A$2:$NF$200,MATCH(1,(GMW!$NE$2:$NE$200=AI$3)*(GMW!$ND$2:$ND$200=AI$4)*(GMW!$C$2:$C$200=AI$1),0),$F257-1966)</f>
        <v>3297.88</v>
      </c>
      <c r="AJ257" s="5" cm="1">
        <f t="array" ref="AJ257">INDEX(GMW!$A$2:$NF$200,MATCH(1,(GMW!$NE$2:$NE$200=AJ$3)*(GMW!$ND$2:$ND$200=AJ$4)*(GMW!$C$2:$C$200=AJ$1),0),$F257-1966)</f>
        <v>5745.2020000000002</v>
      </c>
      <c r="AK257" s="5" cm="1">
        <f t="array" ref="AK257">INDEX(GMW!$A$2:$NF$200,MATCH(1,(GMW!$NE$2:$NE$200=AK$3)*(GMW!$ND$2:$ND$200=AK$4)*(GMW!$C$2:$C$200=AK$1),0),$F257-1966)</f>
        <v>1257.232</v>
      </c>
      <c r="AL257" s="5" cm="1">
        <f t="array" ref="AL257">INDEX(GMW!$A$2:$NF$200,MATCH(1,(GMW!$NE$2:$NE$200=AL$3)*(GMW!$ND$2:$ND$200=AL$4)*(GMW!$C$2:$C$200=AL$1),0),$F257-1966)</f>
        <v>1113.4829999999999</v>
      </c>
      <c r="AM257" s="5" cm="1">
        <f t="array" ref="AM257">INDEX(GMW!$A$2:$NF$200,MATCH(1,(GMW!$NE$2:$NE$200=AM$3)*(GMW!$ND$2:$ND$200=AM$4)*(GMW!$C$2:$C$200=AM$1),0),$F257-1966)</f>
        <v>36853.65</v>
      </c>
      <c r="AN257" s="5" cm="1">
        <f t="array" ref="AN257">INDEX(GMW!$A$2:$NF$200,MATCH(1,(GMW!$NE$2:$NE$200=AN$3)*(GMW!$ND$2:$ND$200=AN$4)*(GMW!$C$2:$C$200=AN$1),0),$F257-1966)</f>
        <v>6514.95</v>
      </c>
      <c r="AO257" s="5" cm="1">
        <f t="array" ref="AO257">INDEX(GMW!$A$2:$NF$200,MATCH(1,(GMW!$NE$2:$NE$200=AO$3)*(GMW!$ND$2:$ND$200=AO$4)*(GMW!$C$2:$C$200=AO$1),0),$F257-1966)</f>
        <v>817773.4</v>
      </c>
      <c r="AP257" s="5" cm="1">
        <f t="array" ref="AP257">INDEX(GMW!$A$2:$NF$200,MATCH(1,(GMW!$NE$2:$NE$200=AP$3)*(GMW!$ND$2:$ND$200=AP$4)*(GMW!$C$2:$C$200=AP$1),0),$F257-1966)</f>
        <v>7294.0230000000001</v>
      </c>
      <c r="AQ257" s="5" cm="1">
        <f t="array" ref="AQ257">INDEX(GMW!$A$2:$NF$200,MATCH(1,(GMW!$NE$2:$NE$200=AQ$3)*(GMW!$ND$2:$ND$200=AQ$4)*(GMW!$C$2:$C$200=AQ$1),0),$F257-1966)</f>
        <v>142389.1</v>
      </c>
      <c r="AR257" s="5" cm="1">
        <f t="array" ref="AR257">INDEX(GMW!$A$2:$NF$200,MATCH(1,(GMW!$NE$2:$NE$200=AR$3)*(GMW!$ND$2:$ND$200=AR$4)*(GMW!$C$2:$C$200=AR$1),0),$F257-1966)</f>
        <v>1008.817</v>
      </c>
      <c r="AS257" s="5" cm="1">
        <f t="array" ref="AS257">INDEX(GMW!$A$2:$NF$200,MATCH(1,(GMW!$NE$2:$NE$200=AS$3)*(GMW!$ND$2:$ND$200=AS$4)*(GMW!$C$2:$C$200=AS$1),0),$F257-1966)</f>
        <v>730.53</v>
      </c>
      <c r="AT257" s="5" cm="1">
        <f t="array" ref="AT257">INDEX(GMW!$A$2:$NF$200,MATCH(1,(GMW!$NE$2:$NE$200=AT$3)*(GMW!$ND$2:$ND$200=AT$4)*(GMW!$C$2:$C$200=AT$1),0),$F257-1966)</f>
        <v>511.73289999999997</v>
      </c>
      <c r="AU257" s="5" cm="1">
        <f t="array" ref="AU257">INDEX(GMW!$A$2:$NF$200,MATCH(1,(GMW!$NE$2:$NE$200=AU$3)*(GMW!$ND$2:$ND$200=AU$4)*(GMW!$C$2:$C$200=AU$1),0),$F257-1966)</f>
        <v>745864.7</v>
      </c>
      <c r="AV257" s="5" cm="1">
        <f t="array" ref="AV257">INDEX(GMW!$A$2:$NF$200,MATCH(1,(GMW!$NE$2:$NE$200=AV$3)*(GMW!$ND$2:$ND$200=AV$4)*(GMW!$C$2:$C$200=AV$1),0),$F257-1966)</f>
        <v>33679.589999999997</v>
      </c>
      <c r="AW257" s="5" cm="1">
        <f t="array" ref="AW257">INDEX(GMW!$A$2:$NF$200,MATCH(1,(GMW!$NE$2:$NE$200=AW$3)*(GMW!$ND$2:$ND$200=AW$4)*(GMW!$C$2:$C$200=AW$1),0),$F257-1966)</f>
        <v>664.02769999999998</v>
      </c>
      <c r="AX257" s="5" cm="1">
        <f t="array" ref="AX257">INDEX(GMW!$A$2:$NF$200,MATCH(1,(GMW!$NE$2:$NE$200=AX$3)*(GMW!$ND$2:$ND$200=AX$4)*(GMW!$C$2:$C$200=AX$1),0),$F257-1966)</f>
        <v>7696.3379999999997</v>
      </c>
      <c r="AY257" s="5" cm="1">
        <f t="array" ref="AY257">INDEX(GMW!$A$2:$NF$200,MATCH(1,(GMW!$NE$2:$NE$200=AY$3)*(GMW!$ND$2:$ND$200=AY$4)*(GMW!$C$2:$C$200=AY$1),0),$F257-1966)</f>
        <v>35621.5</v>
      </c>
      <c r="AZ257" s="5" cm="1">
        <f t="array" ref="AZ257">INDEX(GMW!$A$2:$NF$200,MATCH(1,(GMW!$NE$2:$NE$200=AZ$3)*(GMW!$ND$2:$ND$200=AZ$4)*(GMW!$C$2:$C$200=AZ$1),0),$F257-1966)</f>
        <v>15572.83</v>
      </c>
      <c r="BA257" s="5" cm="1">
        <f t="array" ref="BA257">INDEX(GMW!$A$2:$NF$200,MATCH(1,(GMW!$NE$2:$NE$200=BA$3)*(GMW!$ND$2:$ND$200=BA$4)*(GMW!$C$2:$C$200=BA$1),0),$F257-1966)</f>
        <v>5.2489869999999996</v>
      </c>
      <c r="BB257" s="5" cm="1">
        <f t="array" ref="BB257">INDEX(GMW!$A$2:$NF$200,MATCH(1,(GMW!$NE$2:$NE$200=BB$3)*(GMW!$ND$2:$ND$200=BB$4)*(GMW!$C$2:$C$200=BB$1),0),$F257-1966)</f>
        <v>16161.25</v>
      </c>
      <c r="BC257" s="5" cm="1">
        <f t="array" ref="BC257">INDEX(GMW!$A$2:$NF$200,MATCH(1,(GMW!$NE$2:$NE$200=BC$3)*(GMW!$ND$2:$ND$200=BC$4)*(GMW!$C$2:$C$200=BC$1),0),$F257-1966)</f>
        <v>0.74923300000000004</v>
      </c>
      <c r="BD257" s="5" cm="1">
        <f t="array" ref="BD257">INDEX(GMW!$A$2:$NF$200,MATCH(1,(GMW!$NE$2:$NE$200=BD$3)*(GMW!$ND$2:$ND$200=BD$4)*(GMW!$C$2:$C$200=BD$1),0),$F257-1966)</f>
        <v>9212.3559999999998</v>
      </c>
      <c r="BE257" s="5" cm="1">
        <f t="array" ref="BE257">INDEX(GMW!$A$2:$NF$200,MATCH(1,(GMW!$NE$2:$NE$200=BE$3)*(GMW!$ND$2:$ND$200=BE$4)*(GMW!$C$2:$C$200=BE$1),0),$F257-1966)</f>
        <v>24.522030000000001</v>
      </c>
      <c r="BF257" s="5" cm="1">
        <f t="array" ref="BF257">INDEX(GMW!$A$2:$NF$200,MATCH(1,(GMW!$NE$2:$NE$200=BF$3)*(GMW!$ND$2:$ND$200=BF$4)*(GMW!$C$2:$C$200=BF$1),0),$F257-1966)</f>
        <v>37.468699999999998</v>
      </c>
      <c r="BG257" s="5" cm="1">
        <f t="array" ref="BG257">INDEX(GMW!$A$2:$NF$200,MATCH(1,(GMW!$NE$2:$NE$200=BG$3)*(GMW!$ND$2:$ND$200=BG$4)*(GMW!$C$2:$C$200=BG$1),0),$F257-1966)</f>
        <v>30.90767</v>
      </c>
      <c r="BH257" s="5" cm="1">
        <f t="array" ref="BH257">INDEX(GMW!$A$2:$NF$200,MATCH(1,(GMW!$NE$2:$NE$200=BH$3)*(GMW!$ND$2:$ND$200=BH$4)*(GMW!$C$2:$C$200=BH$1),0),$F257-1966)</f>
        <v>17.502490000000002</v>
      </c>
      <c r="BI257" s="5" cm="1">
        <f t="array" ref="BI257">INDEX(GMW!$A$2:$NF$200,MATCH(1,(GMW!$NE$2:$NE$200=BI$3)*(GMW!$ND$2:$ND$200=BI$4)*(GMW!$C$2:$C$200=BI$1),0),$F257-1966)</f>
        <v>4.3474449999999996</v>
      </c>
      <c r="BJ257" s="5" cm="1">
        <f t="array" ref="BJ257">INDEX(GMW!$A$2:$NF$200,MATCH(1,(GMW!$NE$2:$NE$200=BJ$3)*(GMW!$ND$2:$ND$200=BJ$4)*(GMW!$C$2:$C$200=BJ$1),0),$F257-1966)</f>
        <v>6.5013829999999997</v>
      </c>
      <c r="BK257" s="5" cm="1">
        <f t="array" ref="BK257">INDEX(GMW!$A$2:$NF$200,MATCH(1,(GMW!$NE$2:$NE$200=BK$3)*(GMW!$ND$2:$ND$200=BK$4)*(GMW!$C$2:$C$200=BK$1),0),$F257-1966)</f>
        <v>3.8745970000000001</v>
      </c>
      <c r="BL257" s="5" cm="1">
        <f t="array" ref="BL257">INDEX(GMW!$A$2:$NF$200,MATCH(1,(GMW!$NE$2:$NE$200=BL$3)*(GMW!$ND$2:$ND$200=BL$4)*(GMW!$C$2:$C$200=BL$1),0),$F257-1966)</f>
        <v>2.025471</v>
      </c>
      <c r="BM257" s="5" cm="1">
        <f t="array" ref="BM257">INDEX(GMW!$A$2:$NF$200,MATCH(1,(GMW!$NE$2:$NE$200=BM$3)*(GMW!$ND$2:$ND$200=BM$4)*(GMW!$C$2:$C$200=BM$1),0),$F257-1966)</f>
        <v>1.775571</v>
      </c>
      <c r="BN257" s="5" cm="1">
        <f t="array" ref="BN257">INDEX(GMW!$A$2:$NF$200,MATCH(1,(GMW!$NE$2:$NE$200=BN$3)*(GMW!$ND$2:$ND$200=BN$4)*(GMW!$C$2:$C$200=BN$1),0),$F257-1966)</f>
        <v>3.1270570000000002</v>
      </c>
      <c r="BO257" s="5" cm="1">
        <f t="array" ref="BO257">INDEX(GMW!$A$2:$NF$200,MATCH(1,(GMW!$NE$2:$NE$200=BO$3)*(GMW!$ND$2:$ND$200=BO$4)*(GMW!$C$2:$C$200=BO$1),0),$F257-1966)</f>
        <v>2.1888730000000001</v>
      </c>
      <c r="BP257" s="5" cm="1">
        <f t="array" ref="BP257">INDEX(GMW!$A$2:$NF$200,MATCH(1,(GMW!$NE$2:$NE$200=BP$3)*(GMW!$ND$2:$ND$200=BP$4)*(GMW!$C$2:$C$200=BP$1),0),$F257-1966)</f>
        <v>4117274</v>
      </c>
      <c r="BQ257" s="5" cm="1">
        <f t="array" ref="BQ257">INDEX(GMW!$A$2:$NF$200,MATCH(1,(GMW!$NE$2:$NE$200=BQ$3)*(GMW!$ND$2:$ND$200=BQ$4)*(GMW!$C$2:$C$200=BQ$1),0),$F257-1966)</f>
        <v>71718.55</v>
      </c>
      <c r="BR257" s="5" cm="1">
        <f t="array" ref="BR257">INDEX(GMW!$A$2:$NF$200,MATCH(1,(GMW!$NE$2:$NE$200=BR$3)*(GMW!$ND$2:$ND$200=BR$4)*(GMW!$C$2:$C$200=BR$1),0),$F257-1966)</f>
        <v>1540497</v>
      </c>
      <c r="BS257" s="5" cm="1">
        <f t="array" ref="BS257">INDEX(GMW!$A$2:$NF$200,MATCH(1,(GMW!$NE$2:$NE$200=BS$3)*(GMW!$ND$2:$ND$200=BS$4)*(GMW!$C$2:$C$200=BS$1),0),$F257-1966)</f>
        <v>4298176</v>
      </c>
      <c r="BT257" s="5" cm="1">
        <f t="array" ref="BT257">INDEX(GMW!$A$2:$NF$200,MATCH(1,(GMW!$NE$2:$NE$200=BT$3)*(GMW!$ND$2:$ND$200=BT$4)*(GMW!$C$2:$C$200=BT$1),0),$F257-1966)</f>
        <v>2357477</v>
      </c>
      <c r="BU257" s="5" cm="1">
        <f t="array" ref="BU257">INDEX(GMW!$A$2:$NF$200,MATCH(1,(GMW!$NE$2:$NE$200=BU$3)*(GMW!$ND$2:$ND$200=BU$4)*(GMW!$C$2:$C$200=BU$1),0),$F257-1966)</f>
        <v>1120.673</v>
      </c>
      <c r="BV257" s="5" cm="1">
        <f t="array" ref="BV257">INDEX(GMW!$A$2:$NF$200,MATCH(1,(GMW!$NE$2:$NE$200=BV$3)*(GMW!$ND$2:$ND$200=BV$4)*(GMW!$C$2:$C$200=BV$1),0),$F257-1966)</f>
        <v>3683320</v>
      </c>
      <c r="BW257" s="5" cm="1">
        <f t="array" ref="BW257">INDEX(GMW!$A$2:$NF$200,MATCH(1,(GMW!$NE$2:$NE$200=BW$3)*(GMW!$ND$2:$ND$200=BW$4)*(GMW!$C$2:$C$200=BW$1),0),$F257-1966)</f>
        <v>233.3775</v>
      </c>
      <c r="BX257" s="5" cm="1">
        <f t="array" ref="BX257">INDEX(GMW!$A$2:$NF$200,MATCH(1,(GMW!$NE$2:$NE$200=BX$3)*(GMW!$ND$2:$ND$200=BX$4)*(GMW!$C$2:$C$200=BX$1),0),$F257-1966)</f>
        <v>1714701</v>
      </c>
      <c r="BY257" s="5" cm="1">
        <f t="array" ref="BY257">INDEX(GMW!$A$2:$NF$200,MATCH(1,(GMW!$NE$2:$NE$200=BY$3)*(GMW!$ND$2:$ND$200=BY$4)*(GMW!$C$2:$C$200=BY$1),0),$F257-1966)</f>
        <v>4013.4789999999998</v>
      </c>
      <c r="BZ257" s="5" cm="1">
        <f t="array" ref="BZ257">INDEX(GMW!$A$2:$NF$200,MATCH(1,(GMW!$NE$2:$NE$200=BZ$3)*(GMW!$ND$2:$ND$200=BZ$4)*(GMW!$C$2:$C$200=BZ$1),0),$F257-1966)</f>
        <v>5429.7190000000001</v>
      </c>
      <c r="CA257" s="5" cm="1">
        <f t="array" ref="CA257">INDEX(GMW!$A$2:$NF$200,MATCH(1,(GMW!$NE$2:$NE$200=CA$3)*(GMW!$ND$2:$ND$200=CA$4)*(GMW!$C$2:$C$200=CA$1),0),$F257-1966)</f>
        <v>4082.0880000000002</v>
      </c>
      <c r="CB257" s="5" cm="1">
        <f t="array" ref="CB257">INDEX(GMW!$A$2:$NF$200,MATCH(1,(GMW!$NE$2:$NE$200=CB$3)*(GMW!$ND$2:$ND$200=CB$4)*(GMW!$C$2:$C$200=CB$1),0),$F257-1966)</f>
        <v>2255.663</v>
      </c>
      <c r="CC257" s="5" cm="1">
        <f t="array" ref="CC257">INDEX(GMW!$A$2:$NF$200,MATCH(1,(GMW!$NE$2:$NE$200=CC$3)*(GMW!$ND$2:$ND$200=CC$4)*(GMW!$C$2:$C$200=CC$1),0),$F257-1966)</f>
        <v>718.03150000000005</v>
      </c>
      <c r="CD257" s="5" cm="1">
        <f t="array" ref="CD257">INDEX(GMW!$A$2:$NF$200,MATCH(1,(GMW!$NE$2:$NE$200=CD$3)*(GMW!$ND$2:$ND$200=CD$4)*(GMW!$C$2:$C$200=CD$1),0),$F257-1966)</f>
        <v>927.47410000000002</v>
      </c>
      <c r="CE257" s="5" cm="1">
        <f t="array" ref="CE257">INDEX(GMW!$A$2:$NF$200,MATCH(1,(GMW!$NE$2:$NE$200=CE$3)*(GMW!$ND$2:$ND$200=CE$4)*(GMW!$C$2:$C$200=CE$1),0),$F257-1966)</f>
        <v>743.30550000000005</v>
      </c>
      <c r="CF257" s="5" cm="1">
        <f t="array" ref="CF257">INDEX(GMW!$A$2:$NF$200,MATCH(1,(GMW!$NE$2:$NE$200=CF$3)*(GMW!$ND$2:$ND$200=CF$4)*(GMW!$C$2:$C$200=CF$1),0),$F257-1966)</f>
        <v>351.92680000000001</v>
      </c>
      <c r="CG257" s="5" cm="1">
        <f t="array" ref="CG257">INDEX(GMW!$A$2:$NF$200,MATCH(1,(GMW!$NE$2:$NE$200=CG$3)*(GMW!$ND$2:$ND$200=CG$4)*(GMW!$C$2:$C$200=CG$1),0),$F257-1966)</f>
        <v>204.5909</v>
      </c>
      <c r="CH257" s="5" cm="1">
        <f t="array" ref="CH257">INDEX(GMW!$A$2:$NF$200,MATCH(1,(GMW!$NE$2:$NE$200=CH$3)*(GMW!$ND$2:$ND$200=CH$4)*(GMW!$C$2:$C$200=CH$1),0),$F257-1966)</f>
        <v>490.1551</v>
      </c>
      <c r="CI257" s="5" cm="1">
        <f t="array" ref="CI257">INDEX(GMW!$A$2:$NF$200,MATCH(1,(GMW!$NE$2:$NE$200=CI$3)*(GMW!$ND$2:$ND$200=CI$4)*(GMW!$C$2:$C$200=CI$1),0),$F257-1966)</f>
        <v>328.33210000000003</v>
      </c>
      <c r="CJ257" s="5" cm="1">
        <f t="array" ref="CJ257">INDEX(GMW!$A$2:$NF$200,MATCH(1,(GMW!$NE$2:$NE$200=CJ$3)*(GMW!$ND$2:$ND$200=CJ$4)*(GMW!$C$2:$C$200=CJ$1),0),$F257-1966)</f>
        <v>1097592</v>
      </c>
      <c r="CK257" s="5" cm="1">
        <f t="array" ref="CK257">INDEX(GMW!$A$2:$NF$200,MATCH(1,(GMW!$NE$2:$NE$200=CK$3)*(GMW!$ND$2:$ND$200=CK$4)*(GMW!$C$2:$C$200=CK$1),0),$F257-1966)</f>
        <v>11327.25</v>
      </c>
      <c r="CL257" s="5" cm="1">
        <f t="array" ref="CL257">INDEX(GMW!$A$2:$NF$200,MATCH(1,(GMW!$NE$2:$NE$200=CL$3)*(GMW!$ND$2:$ND$200=CL$4)*(GMW!$C$2:$C$200=CL$1),0),$F257-1966)</f>
        <v>180902.9</v>
      </c>
      <c r="CM257" s="5" cm="1">
        <f t="array" ref="CM257">INDEX(GMW!$A$2:$NF$200,MATCH(1,(GMW!$NE$2:$NE$200=CM$3)*(GMW!$ND$2:$ND$200=CM$4)*(GMW!$C$2:$C$200=CM$1),0),$F257-1966)</f>
        <v>1161136</v>
      </c>
      <c r="CN257" s="5" cm="1">
        <f t="array" ref="CN257">INDEX(GMW!$A$2:$NF$200,MATCH(1,(GMW!$NE$2:$NE$200=CN$3)*(GMW!$ND$2:$ND$200=CN$4)*(GMW!$C$2:$C$200=CN$1),0),$F257-1966)</f>
        <v>1128758</v>
      </c>
      <c r="CO257" s="5" cm="1">
        <f t="array" ref="CO257">INDEX(GMW!$A$2:$NF$200,MATCH(1,(GMW!$NE$2:$NE$200=CO$3)*(GMW!$ND$2:$ND$200=CO$4)*(GMW!$C$2:$C$200=CO$1),0),$F257-1966)</f>
        <v>1104.71</v>
      </c>
      <c r="CP257" s="5" cm="1">
        <f t="array" ref="CP257">INDEX(GMW!$A$2:$NF$200,MATCH(1,(GMW!$NE$2:$NE$200=CP$3)*(GMW!$ND$2:$ND$200=CP$4)*(GMW!$C$2:$C$200=CP$1),0),$F257-1966)</f>
        <v>2405372</v>
      </c>
      <c r="CQ257" s="5" cm="1">
        <f t="array" ref="CQ257">INDEX(GMW!$A$2:$NF$200,MATCH(1,(GMW!$NE$2:$NE$200=CQ$3)*(GMW!$ND$2:$ND$200=CQ$4)*(GMW!$C$2:$C$200=CQ$1),0),$F257-1966)</f>
        <v>271.24979999999999</v>
      </c>
      <c r="CR257" s="5" cm="1">
        <f t="array" ref="CR257">INDEX(GMW!$A$2:$NF$200,MATCH(1,(GMW!$NE$2:$NE$200=CR$3)*(GMW!$ND$2:$ND$200=CR$4)*(GMW!$C$2:$C$200=CR$1),0),$F257-1966)</f>
        <v>957685.8</v>
      </c>
      <c r="CS257" s="5" cm="1">
        <f t="array" ref="CS257">INDEX(GMW!$A$2:$NF$200,MATCH(1,(GMW!$NE$2:$NE$200=CS$3)*(GMW!$ND$2:$ND$200=CS$4)*(GMW!$C$2:$C$200=CS$1),0),$F257-1966)</f>
        <v>1568.9749999999999</v>
      </c>
      <c r="CT257" s="5" cm="1">
        <f t="array" ref="CT257">INDEX(GMW!$A$2:$NF$200,MATCH(1,(GMW!$NE$2:$NE$200=CT$3)*(GMW!$ND$2:$ND$200=CT$4)*(GMW!$C$2:$C$200=CT$1),0),$F257-1966)</f>
        <v>1019.23</v>
      </c>
      <c r="CU257" s="5" cm="1">
        <f t="array" ref="CU257">INDEX(GMW!$A$2:$NF$200,MATCH(1,(GMW!$NE$2:$NE$200=CU$3)*(GMW!$ND$2:$ND$200=CU$4)*(GMW!$C$2:$C$200=CU$1),0),$F257-1966)</f>
        <v>707.07389999999998</v>
      </c>
      <c r="CV257" s="5" cm="1">
        <f t="array" ref="CV257">INDEX(GMW!$A$2:$NF$200,MATCH(1,(GMW!$NE$2:$NE$200=CV$3)*(GMW!$ND$2:$ND$200=CV$4)*(GMW!$C$2:$C$200=CV$1),0),$F257-1966)</f>
        <v>577.83439999999996</v>
      </c>
      <c r="CW257" s="5" cm="1">
        <f t="array" ref="CW257">INDEX(GMW!$A$2:$NF$200,MATCH(1,(GMW!$NE$2:$NE$200=CW$3)*(GMW!$ND$2:$ND$200=CW$4)*(GMW!$C$2:$C$200=CW$1),0),$F257-1966)</f>
        <v>413.41419999999999</v>
      </c>
      <c r="CX257" s="5" cm="1">
        <f t="array" ref="CX257">INDEX(GMW!$A$2:$NF$200,MATCH(1,(GMW!$NE$2:$NE$200=CX$3)*(GMW!$ND$2:$ND$200=CX$4)*(GMW!$C$2:$C$200=CX$1),0),$F257-1966)</f>
        <v>226.8031</v>
      </c>
      <c r="CY257" s="5" cm="1">
        <f t="array" ref="CY257">INDEX(GMW!$A$2:$NF$200,MATCH(1,(GMW!$NE$2:$NE$200=CY$3)*(GMW!$ND$2:$ND$200=CY$4)*(GMW!$C$2:$C$200=CY$1),0),$F257-1966)</f>
        <v>179.77850000000001</v>
      </c>
      <c r="CZ257" s="5" cm="1">
        <f t="array" ref="CZ257">INDEX(GMW!$A$2:$NF$200,MATCH(1,(GMW!$NE$2:$NE$200=CZ$3)*(GMW!$ND$2:$ND$200=CZ$4)*(GMW!$C$2:$C$200=CZ$1),0),$F257-1966)</f>
        <v>93.957030000000003</v>
      </c>
      <c r="DA257" s="5" cm="1">
        <f t="array" ref="DA257">INDEX(GMW!$A$2:$NF$200,MATCH(1,(GMW!$NE$2:$NE$200=DA$3)*(GMW!$ND$2:$ND$200=DA$4)*(GMW!$C$2:$C$200=DA$1),0),$F257-1966)</f>
        <v>234.8802</v>
      </c>
      <c r="DB257" s="5" cm="1">
        <f t="array" ref="DB257">INDEX(GMW!$A$2:$NF$200,MATCH(1,(GMW!$NE$2:$NE$200=DB$3)*(GMW!$ND$2:$ND$200=DB$4)*(GMW!$C$2:$C$200=DB$1),0),$F257-1966)</f>
        <v>87.930689999999998</v>
      </c>
      <c r="DC257" s="5" cm="1">
        <f t="array" ref="DC257">INDEX(GMW!$A$2:$NF$200,MATCH(1,(GMW!$NE$2:$NE$200=DC$3)*(GMW!$ND$2:$ND$200=DC$4)*(GMW!$C$2:$C$200=DC$1),0),$F257-1966)</f>
        <v>104.6811</v>
      </c>
    </row>
    <row r="258" spans="1:107" x14ac:dyDescent="0.25">
      <c r="B258" s="5">
        <f t="shared" si="83"/>
        <v>2035</v>
      </c>
      <c r="C258" s="5">
        <f t="shared" si="83"/>
        <v>2035</v>
      </c>
      <c r="E258" s="5">
        <f t="shared" ref="E258" si="85">+E254+1</f>
        <v>2035</v>
      </c>
      <c r="F258" s="5">
        <f t="shared" si="79"/>
        <v>2224</v>
      </c>
      <c r="G258" s="5" cm="1">
        <f t="array" ref="G258">INDEX(GMW!$A$2:$NF$200,MATCH(1,(GMW!$NE$2:$NE$200=G$3)*(GMW!$ND$2:$ND$200=G$4)*(GMW!$C$2:$C$200=G$1),0),$F258-1966)</f>
        <v>820850.1</v>
      </c>
      <c r="H258" s="5" cm="1">
        <f t="array" ref="H258">INDEX(GMW!$A$2:$NF$200,MATCH(1,(GMW!$NE$2:$NE$200=H$3)*(GMW!$ND$2:$ND$200=H$4)*(GMW!$C$2:$C$200=H$1),0),$F258-1966)</f>
        <v>480828.6</v>
      </c>
      <c r="I258" s="5" cm="1">
        <f t="array" ref="I258">INDEX(GMW!$A$2:$NF$200,MATCH(1,(GMW!$NE$2:$NE$200=I$3)*(GMW!$ND$2:$ND$200=I$4)*(GMW!$C$2:$C$200=I$1),0),$F258-1966)</f>
        <v>166009.79999999999</v>
      </c>
      <c r="J258" s="5" cm="1">
        <f t="array" ref="J258">INDEX(GMW!$A$2:$NF$200,MATCH(1,(GMW!$NE$2:$NE$200=J$3)*(GMW!$ND$2:$ND$200=J$4)*(GMW!$C$2:$C$200=J$1),0),$F258-1966)</f>
        <v>175405</v>
      </c>
      <c r="K258" s="5" cm="1">
        <f t="array" ref="K258">INDEX(GMW!$A$2:$NF$200,MATCH(1,(GMW!$NE$2:$NE$200=K$3)*(GMW!$ND$2:$ND$200=K$4)*(GMW!$C$2:$C$200=K$1),0),$F258-1966)</f>
        <v>255756.3</v>
      </c>
      <c r="L258" s="5" cm="1">
        <f t="array" ref="L258">INDEX(GMW!$A$2:$NF$200,MATCH(1,(GMW!$NE$2:$NE$200=L$3)*(GMW!$ND$2:$ND$200=L$4)*(GMW!$C$2:$C$200=L$1),0),$F258-1966)</f>
        <v>276094.7</v>
      </c>
      <c r="M258" s="5" cm="1">
        <f t="array" ref="M258">INDEX(GMW!$A$2:$NF$200,MATCH(1,(GMW!$NE$2:$NE$200=M$3)*(GMW!$ND$2:$ND$200=M$4)*(GMW!$C$2:$C$200=M$1),0),$F258-1966)</f>
        <v>93407.31</v>
      </c>
      <c r="N258" s="5" cm="1">
        <f t="array" ref="N258">INDEX(GMW!$A$2:$NF$200,MATCH(1,(GMW!$NE$2:$NE$200=N$3)*(GMW!$ND$2:$ND$200=N$4)*(GMW!$C$2:$C$200=N$1),0),$F258-1966)</f>
        <v>28993.57</v>
      </c>
      <c r="O258" s="5" cm="1">
        <f t="array" ref="O258">INDEX(GMW!$A$2:$NF$200,MATCH(1,(GMW!$NE$2:$NE$200=O$3)*(GMW!$ND$2:$ND$200=O$4)*(GMW!$C$2:$C$200=O$1),0),$F258-1966)</f>
        <v>173.00640000000001</v>
      </c>
      <c r="P258" s="5" cm="1">
        <f t="array" ref="P258">INDEX(GMW!$A$2:$NF$200,MATCH(1,(GMW!$NE$2:$NE$200=P$3)*(GMW!$ND$2:$ND$200=P$4)*(GMW!$C$2:$C$200=P$1),0),$F258-1966)</f>
        <v>2.5</v>
      </c>
      <c r="Q258" s="5" cm="1">
        <f t="array" ref="Q258">INDEX(GMW!$A$2:$NF$200,MATCH(1,(GMW!$NE$2:$NE$200=Q$3)*(GMW!$ND$2:$ND$200=Q$4)*(GMW!$C$2:$C$200=Q$1),0),$F258-1966)</f>
        <v>3.5</v>
      </c>
      <c r="R258" s="5" cm="1">
        <f t="array" ref="R258">INDEX(GMW!$A$2:$NF$200,MATCH(1,(GMW!$NE$2:$NE$200=R$3)*(GMW!$ND$2:$ND$200=R$4)*(GMW!$C$2:$C$200=R$1),0),$F258-1966)</f>
        <v>173.00640000000001</v>
      </c>
      <c r="S258" s="5" cm="1">
        <f t="array" ref="S258">INDEX(GMW!$A$2:$NF$200,MATCH(1,(GMW!$NE$2:$NE$200=S$3)*(GMW!$ND$2:$ND$200=S$4)*(GMW!$C$2:$C$200=S$1),0),$F258-1966)</f>
        <v>40029.910000000003</v>
      </c>
      <c r="T258" s="5" cm="1">
        <f t="array" ref="T258">INDEX(GMW!$A$2:$NF$200,MATCH(1,(GMW!$NE$2:$NE$200=T$3)*(GMW!$ND$2:$ND$200=T$4)*(GMW!$C$2:$C$200=T$1),0),$F258-1966)</f>
        <v>347.25810000000001</v>
      </c>
      <c r="U258" s="5" cm="1">
        <f t="array" ref="U258">INDEX(GMW!$A$2:$NF$200,MATCH(1,(GMW!$NE$2:$NE$200=U$3)*(GMW!$ND$2:$ND$200=U$4)*(GMW!$C$2:$C$200=U$1),0),$F258-1966)</f>
        <v>33.986660000000001</v>
      </c>
      <c r="V258" s="5" cm="1">
        <f t="array" ref="V258">INDEX(GMW!$A$2:$NF$200,MATCH(1,(GMW!$NE$2:$NE$200=V$3)*(GMW!$ND$2:$ND$200=V$4)*(GMW!$C$2:$C$200=V$1),0),$F258-1966)</f>
        <v>2130.2930000000001</v>
      </c>
      <c r="W258" s="5" cm="1">
        <f t="array" ref="W258">INDEX(GMW!$A$2:$NF$200,MATCH(1,(GMW!$NE$2:$NE$200=W$3)*(GMW!$ND$2:$ND$200=W$4)*(GMW!$C$2:$C$200=W$1),0),$F258-1966)</f>
        <v>132.19929999999999</v>
      </c>
      <c r="X258" s="5" cm="1">
        <f t="array" ref="X258">INDEX(GMW!$A$2:$NF$200,MATCH(1,(GMW!$NE$2:$NE$200=X$3)*(GMW!$ND$2:$ND$200=X$4)*(GMW!$C$2:$C$200=X$1),0),$F258-1966)</f>
        <v>254.9665</v>
      </c>
      <c r="Y258" s="5" cm="1">
        <f t="array" ref="Y258">INDEX(GMW!$A$2:$NF$200,MATCH(1,(GMW!$NE$2:$NE$200=Y$3)*(GMW!$ND$2:$ND$200=Y$4)*(GMW!$C$2:$C$200=Y$1),0),$F258-1966)</f>
        <v>2556.4409999999998</v>
      </c>
      <c r="Z258" s="5" cm="1">
        <f t="array" ref="Z258">INDEX(GMW!$A$2:$NF$200,MATCH(1,(GMW!$NE$2:$NE$200=Z$3)*(GMW!$ND$2:$ND$200=Z$4)*(GMW!$C$2:$C$200=Z$1),0),$F258-1966)</f>
        <v>5055.1639999999998</v>
      </c>
      <c r="AA258" s="5" cm="1">
        <f t="array" ref="AA258">INDEX(GMW!$A$2:$NF$200,MATCH(1,(GMW!$NE$2:$NE$200=AA$3)*(GMW!$ND$2:$ND$200=AA$4)*(GMW!$C$2:$C$200=AA$1),0),$F258-1966)</f>
        <v>2120.759</v>
      </c>
      <c r="AB258" s="5" cm="1">
        <f t="array" ref="AB258">INDEX(GMW!$A$2:$NF$200,MATCH(1,(GMW!$NE$2:$NE$200=AB$3)*(GMW!$ND$2:$ND$200=AB$4)*(GMW!$C$2:$C$200=AB$1),0),$F258-1966)</f>
        <v>2894.8049999999998</v>
      </c>
      <c r="AC258" s="5" cm="1">
        <f t="array" ref="AC258">INDEX(GMW!$A$2:$NF$200,MATCH(1,(GMW!$NE$2:$NE$200=AC$3)*(GMW!$ND$2:$ND$200=AC$4)*(GMW!$C$2:$C$200=AC$1),0),$F258-1966)</f>
        <v>1847.931</v>
      </c>
      <c r="AD258" s="5" cm="1">
        <f t="array" ref="AD258">INDEX(GMW!$A$2:$NF$200,MATCH(1,(GMW!$NE$2:$NE$200=AD$3)*(GMW!$ND$2:$ND$200=AD$4)*(GMW!$C$2:$C$200=AD$1),0),$F258-1966)</f>
        <v>1227.721</v>
      </c>
      <c r="AE258" s="5" cm="1">
        <f t="array" ref="AE258">INDEX(GMW!$A$2:$NF$200,MATCH(1,(GMW!$NE$2:$NE$200=AE$3)*(GMW!$ND$2:$ND$200=AE$4)*(GMW!$C$2:$C$200=AE$1),0),$F258-1966)</f>
        <v>763.19029999999998</v>
      </c>
      <c r="AF258" s="5" cm="1">
        <f t="array" ref="AF258">INDEX(GMW!$A$2:$NF$200,MATCH(1,(GMW!$NE$2:$NE$200=AF$3)*(GMW!$ND$2:$ND$200=AF$4)*(GMW!$C$2:$C$200=AF$1),0),$F258-1966)</f>
        <v>4021.1010000000001</v>
      </c>
      <c r="AG258" s="5" cm="1">
        <f t="array" ref="AG258">INDEX(GMW!$A$2:$NF$200,MATCH(1,(GMW!$NE$2:$NE$200=AG$3)*(GMW!$ND$2:$ND$200=AG$4)*(GMW!$C$2:$C$200=AG$1),0),$F258-1966)</f>
        <v>3439.7049999999999</v>
      </c>
      <c r="AH258" s="5" cm="1">
        <f t="array" ref="AH258">INDEX(GMW!$A$2:$NF$200,MATCH(1,(GMW!$NE$2:$NE$200=AH$3)*(GMW!$ND$2:$ND$200=AH$4)*(GMW!$C$2:$C$200=AH$1),0),$F258-1966)</f>
        <v>1772.99</v>
      </c>
      <c r="AI258" s="5" cm="1">
        <f t="array" ref="AI258">INDEX(GMW!$A$2:$NF$200,MATCH(1,(GMW!$NE$2:$NE$200=AI$3)*(GMW!$ND$2:$ND$200=AI$4)*(GMW!$C$2:$C$200=AI$1),0),$F258-1966)</f>
        <v>3300.4720000000002</v>
      </c>
      <c r="AJ258" s="5" cm="1">
        <f t="array" ref="AJ258">INDEX(GMW!$A$2:$NF$200,MATCH(1,(GMW!$NE$2:$NE$200=AJ$3)*(GMW!$ND$2:$ND$200=AJ$4)*(GMW!$C$2:$C$200=AJ$1),0),$F258-1966)</f>
        <v>5757.527</v>
      </c>
      <c r="AK258" s="5" cm="1">
        <f t="array" ref="AK258">INDEX(GMW!$A$2:$NF$200,MATCH(1,(GMW!$NE$2:$NE$200=AK$3)*(GMW!$ND$2:$ND$200=AK$4)*(GMW!$C$2:$C$200=AK$1),0),$F258-1966)</f>
        <v>1259.366</v>
      </c>
      <c r="AL258" s="5" cm="1">
        <f t="array" ref="AL258">INDEX(GMW!$A$2:$NF$200,MATCH(1,(GMW!$NE$2:$NE$200=AL$3)*(GMW!$ND$2:$ND$200=AL$4)*(GMW!$C$2:$C$200=AL$1),0),$F258-1966)</f>
        <v>1114.0309999999999</v>
      </c>
      <c r="AM258" s="5" cm="1">
        <f t="array" ref="AM258">INDEX(GMW!$A$2:$NF$200,MATCH(1,(GMW!$NE$2:$NE$200=AM$3)*(GMW!$ND$2:$ND$200=AM$4)*(GMW!$C$2:$C$200=AM$1),0),$F258-1966)</f>
        <v>36898.97</v>
      </c>
      <c r="AN258" s="5" cm="1">
        <f t="array" ref="AN258">INDEX(GMW!$A$2:$NF$200,MATCH(1,(GMW!$NE$2:$NE$200=AN$3)*(GMW!$ND$2:$ND$200=AN$4)*(GMW!$C$2:$C$200=AN$1),0),$F258-1966)</f>
        <v>6522.9620000000004</v>
      </c>
      <c r="AO258" s="5" cm="1">
        <f t="array" ref="AO258">INDEX(GMW!$A$2:$NF$200,MATCH(1,(GMW!$NE$2:$NE$200=AO$3)*(GMW!$ND$2:$ND$200=AO$4)*(GMW!$C$2:$C$200=AO$1),0),$F258-1966)</f>
        <v>820850.1</v>
      </c>
      <c r="AP258" s="5" cm="1">
        <f t="array" ref="AP258">INDEX(GMW!$A$2:$NF$200,MATCH(1,(GMW!$NE$2:$NE$200=AP$3)*(GMW!$ND$2:$ND$200=AP$4)*(GMW!$C$2:$C$200=AP$1),0),$F258-1966)</f>
        <v>7326.4629999999997</v>
      </c>
      <c r="AQ258" s="5" cm="1">
        <f t="array" ref="AQ258">INDEX(GMW!$A$2:$NF$200,MATCH(1,(GMW!$NE$2:$NE$200=AQ$3)*(GMW!$ND$2:$ND$200=AQ$4)*(GMW!$C$2:$C$200=AQ$1),0),$F258-1966)</f>
        <v>142383.79999999999</v>
      </c>
      <c r="AR258" s="5" cm="1">
        <f t="array" ref="AR258">INDEX(GMW!$A$2:$NF$200,MATCH(1,(GMW!$NE$2:$NE$200=AR$3)*(GMW!$ND$2:$ND$200=AR$4)*(GMW!$C$2:$C$200=AR$1),0),$F258-1966)</f>
        <v>1010.734</v>
      </c>
      <c r="AS258" s="5" cm="1">
        <f t="array" ref="AS258">INDEX(GMW!$A$2:$NF$200,MATCH(1,(GMW!$NE$2:$NE$200=AS$3)*(GMW!$ND$2:$ND$200=AS$4)*(GMW!$C$2:$C$200=AS$1),0),$F258-1966)</f>
        <v>731.83</v>
      </c>
      <c r="AT258" s="5" cm="1">
        <f t="array" ref="AT258">INDEX(GMW!$A$2:$NF$200,MATCH(1,(GMW!$NE$2:$NE$200=AT$3)*(GMW!$ND$2:$ND$200=AT$4)*(GMW!$C$2:$C$200=AT$1),0),$F258-1966)</f>
        <v>512.05859999999996</v>
      </c>
      <c r="AU258" s="5" cm="1">
        <f t="array" ref="AU258">INDEX(GMW!$A$2:$NF$200,MATCH(1,(GMW!$NE$2:$NE$200=AU$3)*(GMW!$ND$2:$ND$200=AU$4)*(GMW!$C$2:$C$200=AU$1),0),$F258-1966)</f>
        <v>749321.3</v>
      </c>
      <c r="AV258" s="5" cm="1">
        <f t="array" ref="AV258">INDEX(GMW!$A$2:$NF$200,MATCH(1,(GMW!$NE$2:$NE$200=AV$3)*(GMW!$ND$2:$ND$200=AV$4)*(GMW!$C$2:$C$200=AV$1),0),$F258-1966)</f>
        <v>40749.440000000002</v>
      </c>
      <c r="AW258" s="5" cm="1">
        <f t="array" ref="AW258">INDEX(GMW!$A$2:$NF$200,MATCH(1,(GMW!$NE$2:$NE$200=AW$3)*(GMW!$ND$2:$ND$200=AW$4)*(GMW!$C$2:$C$200=AW$1),0),$F258-1966)</f>
        <v>672.73509999999999</v>
      </c>
      <c r="AX258" s="5" cm="1">
        <f t="array" ref="AX258">INDEX(GMW!$A$2:$NF$200,MATCH(1,(GMW!$NE$2:$NE$200=AX$3)*(GMW!$ND$2:$ND$200=AX$4)*(GMW!$C$2:$C$200=AX$1),0),$F258-1966)</f>
        <v>7721.94</v>
      </c>
      <c r="AY258" s="5" cm="1">
        <f t="array" ref="AY258">INDEX(GMW!$A$2:$NF$200,MATCH(1,(GMW!$NE$2:$NE$200=AY$3)*(GMW!$ND$2:$ND$200=AY$4)*(GMW!$C$2:$C$200=AY$1),0),$F258-1966)</f>
        <v>35818.93</v>
      </c>
      <c r="AZ258" s="5" cm="1">
        <f t="array" ref="AZ258">INDEX(GMW!$A$2:$NF$200,MATCH(1,(GMW!$NE$2:$NE$200=AZ$3)*(GMW!$ND$2:$ND$200=AZ$4)*(GMW!$C$2:$C$200=AZ$1),0),$F258-1966)</f>
        <v>15999.11</v>
      </c>
      <c r="BA258" s="5" cm="1">
        <f t="array" ref="BA258">INDEX(GMW!$A$2:$NF$200,MATCH(1,(GMW!$NE$2:$NE$200=BA$3)*(GMW!$ND$2:$ND$200=BA$4)*(GMW!$C$2:$C$200=BA$1),0),$F258-1966)</f>
        <v>5.2556830000000003</v>
      </c>
      <c r="BB258" s="5" cm="1">
        <f t="array" ref="BB258">INDEX(GMW!$A$2:$NF$200,MATCH(1,(GMW!$NE$2:$NE$200=BB$3)*(GMW!$ND$2:$ND$200=BB$4)*(GMW!$C$2:$C$200=BB$1),0),$F258-1966)</f>
        <v>16246.36</v>
      </c>
      <c r="BC258" s="5" cm="1">
        <f t="array" ref="BC258">INDEX(GMW!$A$2:$NF$200,MATCH(1,(GMW!$NE$2:$NE$200=BC$3)*(GMW!$ND$2:$ND$200=BC$4)*(GMW!$C$2:$C$200=BC$1),0),$F258-1966)</f>
        <v>0.75451100000000004</v>
      </c>
      <c r="BD258" s="5" cm="1">
        <f t="array" ref="BD258">INDEX(GMW!$A$2:$NF$200,MATCH(1,(GMW!$NE$2:$NE$200=BD$3)*(GMW!$ND$2:$ND$200=BD$4)*(GMW!$C$2:$C$200=BD$1),0),$F258-1966)</f>
        <v>9232.8009999999995</v>
      </c>
      <c r="BE258" s="5" cm="1">
        <f t="array" ref="BE258">INDEX(GMW!$A$2:$NF$200,MATCH(1,(GMW!$NE$2:$NE$200=BE$3)*(GMW!$ND$2:$ND$200=BE$4)*(GMW!$C$2:$C$200=BE$1),0),$F258-1966)</f>
        <v>24.696860000000001</v>
      </c>
      <c r="BF258" s="5" cm="1">
        <f t="array" ref="BF258">INDEX(GMW!$A$2:$NF$200,MATCH(1,(GMW!$NE$2:$NE$200=BF$3)*(GMW!$ND$2:$ND$200=BF$4)*(GMW!$C$2:$C$200=BF$1),0),$F258-1966)</f>
        <v>37.856349999999999</v>
      </c>
      <c r="BG258" s="5" cm="1">
        <f t="array" ref="BG258">INDEX(GMW!$A$2:$NF$200,MATCH(1,(GMW!$NE$2:$NE$200=BG$3)*(GMW!$ND$2:$ND$200=BG$4)*(GMW!$C$2:$C$200=BG$1),0),$F258-1966)</f>
        <v>31.04956</v>
      </c>
      <c r="BH258" s="5" cm="1">
        <f t="array" ref="BH258">INDEX(GMW!$A$2:$NF$200,MATCH(1,(GMW!$NE$2:$NE$200=BH$3)*(GMW!$ND$2:$ND$200=BH$4)*(GMW!$C$2:$C$200=BH$1),0),$F258-1966)</f>
        <v>17.660399999999999</v>
      </c>
      <c r="BI258" s="5" cm="1">
        <f t="array" ref="BI258">INDEX(GMW!$A$2:$NF$200,MATCH(1,(GMW!$NE$2:$NE$200=BI$3)*(GMW!$ND$2:$ND$200=BI$4)*(GMW!$C$2:$C$200=BI$1),0),$F258-1966)</f>
        <v>4.375915</v>
      </c>
      <c r="BJ258" s="5" cm="1">
        <f t="array" ref="BJ258">INDEX(GMW!$A$2:$NF$200,MATCH(1,(GMW!$NE$2:$NE$200=BJ$3)*(GMW!$ND$2:$ND$200=BJ$4)*(GMW!$C$2:$C$200=BJ$1),0),$F258-1966)</f>
        <v>6.551558</v>
      </c>
      <c r="BK258" s="5" cm="1">
        <f t="array" ref="BK258">INDEX(GMW!$A$2:$NF$200,MATCH(1,(GMW!$NE$2:$NE$200=BK$3)*(GMW!$ND$2:$ND$200=BK$4)*(GMW!$C$2:$C$200=BK$1),0),$F258-1966)</f>
        <v>3.9068939999999999</v>
      </c>
      <c r="BL258" s="5" cm="1">
        <f t="array" ref="BL258">INDEX(GMW!$A$2:$NF$200,MATCH(1,(GMW!$NE$2:$NE$200=BL$3)*(GMW!$ND$2:$ND$200=BL$4)*(GMW!$C$2:$C$200=BL$1),0),$F258-1966)</f>
        <v>2.045992</v>
      </c>
      <c r="BM258" s="5" cm="1">
        <f t="array" ref="BM258">INDEX(GMW!$A$2:$NF$200,MATCH(1,(GMW!$NE$2:$NE$200=BM$3)*(GMW!$ND$2:$ND$200=BM$4)*(GMW!$C$2:$C$200=BM$1),0),$F258-1966)</f>
        <v>1.8031569999999999</v>
      </c>
      <c r="BN258" s="5" cm="1">
        <f t="array" ref="BN258">INDEX(GMW!$A$2:$NF$200,MATCH(1,(GMW!$NE$2:$NE$200=BN$3)*(GMW!$ND$2:$ND$200=BN$4)*(GMW!$C$2:$C$200=BN$1),0),$F258-1966)</f>
        <v>3.153689</v>
      </c>
      <c r="BO258" s="5" cm="1">
        <f t="array" ref="BO258">INDEX(GMW!$A$2:$NF$200,MATCH(1,(GMW!$NE$2:$NE$200=BO$3)*(GMW!$ND$2:$ND$200=BO$4)*(GMW!$C$2:$C$200=BO$1),0),$F258-1966)</f>
        <v>2.20818</v>
      </c>
      <c r="BP258" s="5" cm="1">
        <f t="array" ref="BP258">INDEX(GMW!$A$2:$NF$200,MATCH(1,(GMW!$NE$2:$NE$200=BP$3)*(GMW!$ND$2:$ND$200=BP$4)*(GMW!$C$2:$C$200=BP$1),0),$F258-1966)</f>
        <v>4174360</v>
      </c>
      <c r="BQ258" s="5" cm="1">
        <f t="array" ref="BQ258">INDEX(GMW!$A$2:$NF$200,MATCH(1,(GMW!$NE$2:$NE$200=BQ$3)*(GMW!$ND$2:$ND$200=BQ$4)*(GMW!$C$2:$C$200=BQ$1),0),$F258-1966)</f>
        <v>72676.59</v>
      </c>
      <c r="BR258" s="5" cm="1">
        <f t="array" ref="BR258">INDEX(GMW!$A$2:$NF$200,MATCH(1,(GMW!$NE$2:$NE$200=BR$3)*(GMW!$ND$2:$ND$200=BR$4)*(GMW!$C$2:$C$200=BR$1),0),$F258-1966)</f>
        <v>1545488</v>
      </c>
      <c r="BS258" s="5" cm="1">
        <f t="array" ref="BS258">INDEX(GMW!$A$2:$NF$200,MATCH(1,(GMW!$NE$2:$NE$200=BS$3)*(GMW!$ND$2:$ND$200=BS$4)*(GMW!$C$2:$C$200=BS$1),0),$F258-1966)</f>
        <v>4318476</v>
      </c>
      <c r="BT258" s="5" cm="1">
        <f t="array" ref="BT258">INDEX(GMW!$A$2:$NF$200,MATCH(1,(GMW!$NE$2:$NE$200=BT$3)*(GMW!$ND$2:$ND$200=BT$4)*(GMW!$C$2:$C$200=BT$1),0),$F258-1966)</f>
        <v>2377458</v>
      </c>
      <c r="BU258" s="5" cm="1">
        <f t="array" ref="BU258">INDEX(GMW!$A$2:$NF$200,MATCH(1,(GMW!$NE$2:$NE$200=BU$3)*(GMW!$ND$2:$ND$200=BU$4)*(GMW!$C$2:$C$200=BU$1),0),$F258-1966)</f>
        <v>1126.3879999999999</v>
      </c>
      <c r="BV258" s="5" cm="1">
        <f t="array" ref="BV258">INDEX(GMW!$A$2:$NF$200,MATCH(1,(GMW!$NE$2:$NE$200=BV$3)*(GMW!$ND$2:$ND$200=BV$4)*(GMW!$C$2:$C$200=BV$1),0),$F258-1966)</f>
        <v>3697841</v>
      </c>
      <c r="BW258" s="5" cm="1">
        <f t="array" ref="BW258">INDEX(GMW!$A$2:$NF$200,MATCH(1,(GMW!$NE$2:$NE$200=BW$3)*(GMW!$ND$2:$ND$200=BW$4)*(GMW!$C$2:$C$200=BW$1),0),$F258-1966)</f>
        <v>235.57490000000001</v>
      </c>
      <c r="BX258" s="5" cm="1">
        <f t="array" ref="BX258">INDEX(GMW!$A$2:$NF$200,MATCH(1,(GMW!$NE$2:$NE$200=BX$3)*(GMW!$ND$2:$ND$200=BX$4)*(GMW!$C$2:$C$200=BX$1),0),$F258-1966)</f>
        <v>1717232</v>
      </c>
      <c r="BY258" s="5" cm="1">
        <f t="array" ref="BY258">INDEX(GMW!$A$2:$NF$200,MATCH(1,(GMW!$NE$2:$NE$200=BY$3)*(GMW!$ND$2:$ND$200=BY$4)*(GMW!$C$2:$C$200=BY$1),0),$F258-1966)</f>
        <v>4036.431</v>
      </c>
      <c r="BZ258" s="5" cm="1">
        <f t="array" ref="BZ258">INDEX(GMW!$A$2:$NF$200,MATCH(1,(GMW!$NE$2:$NE$200=BZ$3)*(GMW!$ND$2:$ND$200=BZ$4)*(GMW!$C$2:$C$200=BZ$1),0),$F258-1966)</f>
        <v>5464.8879999999999</v>
      </c>
      <c r="CA258" s="5" cm="1">
        <f t="array" ref="CA258">INDEX(GMW!$A$2:$NF$200,MATCH(1,(GMW!$NE$2:$NE$200=CA$3)*(GMW!$ND$2:$ND$200=CA$4)*(GMW!$C$2:$C$200=CA$1),0),$F258-1966)</f>
        <v>4094.9369999999999</v>
      </c>
      <c r="CB258" s="5" cm="1">
        <f t="array" ref="CB258">INDEX(GMW!$A$2:$NF$200,MATCH(1,(GMW!$NE$2:$NE$200=CB$3)*(GMW!$ND$2:$ND$200=CB$4)*(GMW!$C$2:$C$200=CB$1),0),$F258-1966)</f>
        <v>2270.163</v>
      </c>
      <c r="CC258" s="5" cm="1">
        <f t="array" ref="CC258">INDEX(GMW!$A$2:$NF$200,MATCH(1,(GMW!$NE$2:$NE$200=CC$3)*(GMW!$ND$2:$ND$200=CC$4)*(GMW!$C$2:$C$200=CC$1),0),$F258-1966)</f>
        <v>720.12289999999996</v>
      </c>
      <c r="CD258" s="5" cm="1">
        <f t="array" ref="CD258">INDEX(GMW!$A$2:$NF$200,MATCH(1,(GMW!$NE$2:$NE$200=CD$3)*(GMW!$ND$2:$ND$200=CD$4)*(GMW!$C$2:$C$200=CD$1),0),$F258-1966)</f>
        <v>932.07180000000005</v>
      </c>
      <c r="CE258" s="5" cm="1">
        <f t="array" ref="CE258">INDEX(GMW!$A$2:$NF$200,MATCH(1,(GMW!$NE$2:$NE$200=CE$3)*(GMW!$ND$2:$ND$200=CE$4)*(GMW!$C$2:$C$200=CE$1),0),$F258-1966)</f>
        <v>746.74620000000004</v>
      </c>
      <c r="CF258" s="5" cm="1">
        <f t="array" ref="CF258">INDEX(GMW!$A$2:$NF$200,MATCH(1,(GMW!$NE$2:$NE$200=CF$3)*(GMW!$ND$2:$ND$200=CF$4)*(GMW!$C$2:$C$200=CF$1),0),$F258-1966)</f>
        <v>354.59690000000001</v>
      </c>
      <c r="CG258" s="5" cm="1">
        <f t="array" ref="CG258">INDEX(GMW!$A$2:$NF$200,MATCH(1,(GMW!$NE$2:$NE$200=CG$3)*(GMW!$ND$2:$ND$200=CG$4)*(GMW!$C$2:$C$200=CG$1),0),$F258-1966)</f>
        <v>206.9545</v>
      </c>
      <c r="CH258" s="5" cm="1">
        <f t="array" ref="CH258">INDEX(GMW!$A$2:$NF$200,MATCH(1,(GMW!$NE$2:$NE$200=CH$3)*(GMW!$ND$2:$ND$200=CH$4)*(GMW!$C$2:$C$200=CH$1),0),$F258-1966)</f>
        <v>491.65679999999998</v>
      </c>
      <c r="CI258" s="5" cm="1">
        <f t="array" ref="CI258">INDEX(GMW!$A$2:$NF$200,MATCH(1,(GMW!$NE$2:$NE$200=CI$3)*(GMW!$ND$2:$ND$200=CI$4)*(GMW!$C$2:$C$200=CI$1),0),$F258-1966)</f>
        <v>330.13150000000002</v>
      </c>
      <c r="CJ258" s="5" cm="1">
        <f t="array" ref="CJ258">INDEX(GMW!$A$2:$NF$200,MATCH(1,(GMW!$NE$2:$NE$200=CJ$3)*(GMW!$ND$2:$ND$200=CJ$4)*(GMW!$C$2:$C$200=CJ$1),0),$F258-1966)</f>
        <v>1107528</v>
      </c>
      <c r="CK258" s="5" cm="1">
        <f t="array" ref="CK258">INDEX(GMW!$A$2:$NF$200,MATCH(1,(GMW!$NE$2:$NE$200=CK$3)*(GMW!$ND$2:$ND$200=CK$4)*(GMW!$C$2:$C$200=CK$1),0),$F258-1966)</f>
        <v>11429.8</v>
      </c>
      <c r="CL258" s="5" cm="1">
        <f t="array" ref="CL258">INDEX(GMW!$A$2:$NF$200,MATCH(1,(GMW!$NE$2:$NE$200=CL$3)*(GMW!$ND$2:$ND$200=CL$4)*(GMW!$C$2:$C$200=CL$1),0),$F258-1966)</f>
        <v>181517.3</v>
      </c>
      <c r="CM258" s="5" cm="1">
        <f t="array" ref="CM258">INDEX(GMW!$A$2:$NF$200,MATCH(1,(GMW!$NE$2:$NE$200=CM$3)*(GMW!$ND$2:$ND$200=CM$4)*(GMW!$C$2:$C$200=CM$1),0),$F258-1966)</f>
        <v>1172136</v>
      </c>
      <c r="CN258" s="5" cm="1">
        <f t="array" ref="CN258">INDEX(GMW!$A$2:$NF$200,MATCH(1,(GMW!$NE$2:$NE$200=CN$3)*(GMW!$ND$2:$ND$200=CN$4)*(GMW!$C$2:$C$200=CN$1),0),$F258-1966)</f>
        <v>1141642</v>
      </c>
      <c r="CO258" s="5" cm="1">
        <f t="array" ref="CO258">INDEX(GMW!$A$2:$NF$200,MATCH(1,(GMW!$NE$2:$NE$200=CO$3)*(GMW!$ND$2:$ND$200=CO$4)*(GMW!$C$2:$C$200=CO$1),0),$F258-1966)</f>
        <v>1113.9359999999999</v>
      </c>
      <c r="CP258" s="5" cm="1">
        <f t="array" ref="CP258">INDEX(GMW!$A$2:$NF$200,MATCH(1,(GMW!$NE$2:$NE$200=CP$3)*(GMW!$ND$2:$ND$200=CP$4)*(GMW!$C$2:$C$200=CP$1),0),$F258-1966)</f>
        <v>2426467</v>
      </c>
      <c r="CQ258" s="5" cm="1">
        <f t="array" ref="CQ258">INDEX(GMW!$A$2:$NF$200,MATCH(1,(GMW!$NE$2:$NE$200=CQ$3)*(GMW!$ND$2:$ND$200=CQ$4)*(GMW!$C$2:$C$200=CQ$1),0),$F258-1966)</f>
        <v>273.16129999999998</v>
      </c>
      <c r="CR258" s="5" cm="1">
        <f t="array" ref="CR258">INDEX(GMW!$A$2:$NF$200,MATCH(1,(GMW!$NE$2:$NE$200=CR$3)*(GMW!$ND$2:$ND$200=CR$4)*(GMW!$C$2:$C$200=CR$1),0),$F258-1966)</f>
        <v>965175.9</v>
      </c>
      <c r="CS258" s="5" cm="1">
        <f t="array" ref="CS258">INDEX(GMW!$A$2:$NF$200,MATCH(1,(GMW!$NE$2:$NE$200=CS$3)*(GMW!$ND$2:$ND$200=CS$4)*(GMW!$C$2:$C$200=CS$1),0),$F258-1966)</f>
        <v>1579.7570000000001</v>
      </c>
      <c r="CT258" s="5" cm="1">
        <f t="array" ref="CT258">INDEX(GMW!$A$2:$NF$200,MATCH(1,(GMW!$NE$2:$NE$200=CT$3)*(GMW!$ND$2:$ND$200=CT$4)*(GMW!$C$2:$C$200=CT$1),0),$F258-1966)</f>
        <v>1026.1199999999999</v>
      </c>
      <c r="CU258" s="5" cm="1">
        <f t="array" ref="CU258">INDEX(GMW!$A$2:$NF$200,MATCH(1,(GMW!$NE$2:$NE$200=CU$3)*(GMW!$ND$2:$ND$200=CU$4)*(GMW!$C$2:$C$200=CU$1),0),$F258-1966)</f>
        <v>711.14469999999994</v>
      </c>
      <c r="CV258" s="5" cm="1">
        <f t="array" ref="CV258">INDEX(GMW!$A$2:$NF$200,MATCH(1,(GMW!$NE$2:$NE$200=CV$3)*(GMW!$ND$2:$ND$200=CV$4)*(GMW!$C$2:$C$200=CV$1),0),$F258-1966)</f>
        <v>581.8818</v>
      </c>
      <c r="CW258" s="5" cm="1">
        <f t="array" ref="CW258">INDEX(GMW!$A$2:$NF$200,MATCH(1,(GMW!$NE$2:$NE$200=CW$3)*(GMW!$ND$2:$ND$200=CW$4)*(GMW!$C$2:$C$200=CW$1),0),$F258-1966)</f>
        <v>416.98259999999999</v>
      </c>
      <c r="CX258" s="5" cm="1">
        <f t="array" ref="CX258">INDEX(GMW!$A$2:$NF$200,MATCH(1,(GMW!$NE$2:$NE$200=CX$3)*(GMW!$ND$2:$ND$200=CX$4)*(GMW!$C$2:$C$200=CX$1),0),$F258-1966)</f>
        <v>228.6062</v>
      </c>
      <c r="CY258" s="5" cm="1">
        <f t="array" ref="CY258">INDEX(GMW!$A$2:$NF$200,MATCH(1,(GMW!$NE$2:$NE$200=CY$3)*(GMW!$ND$2:$ND$200=CY$4)*(GMW!$C$2:$C$200=CY$1),0),$F258-1966)</f>
        <v>181.28299999999999</v>
      </c>
      <c r="CZ258" s="5" cm="1">
        <f t="array" ref="CZ258">INDEX(GMW!$A$2:$NF$200,MATCH(1,(GMW!$NE$2:$NE$200=CZ$3)*(GMW!$ND$2:$ND$200=CZ$4)*(GMW!$C$2:$C$200=CZ$1),0),$F258-1966)</f>
        <v>94.577209999999994</v>
      </c>
      <c r="DA258" s="5" cm="1">
        <f t="array" ref="DA258">INDEX(GMW!$A$2:$NF$200,MATCH(1,(GMW!$NE$2:$NE$200=DA$3)*(GMW!$ND$2:$ND$200=DA$4)*(GMW!$C$2:$C$200=DA$1),0),$F258-1966)</f>
        <v>237.3064</v>
      </c>
      <c r="DB258" s="5" cm="1">
        <f t="array" ref="DB258">INDEX(GMW!$A$2:$NF$200,MATCH(1,(GMW!$NE$2:$NE$200=DB$3)*(GMW!$ND$2:$ND$200=DB$4)*(GMW!$C$2:$C$200=DB$1),0),$F258-1966)</f>
        <v>88.585989999999995</v>
      </c>
      <c r="DC258" s="5" cm="1">
        <f t="array" ref="DC258">INDEX(GMW!$A$2:$NF$200,MATCH(1,(GMW!$NE$2:$NE$200=DC$3)*(GMW!$ND$2:$ND$200=DC$4)*(GMW!$C$2:$C$200=DC$1),0),$F258-1966)</f>
        <v>105.4778</v>
      </c>
    </row>
    <row r="259" spans="1:107" x14ac:dyDescent="0.25">
      <c r="A259" s="5">
        <v>2036</v>
      </c>
      <c r="B259" s="5">
        <f t="shared" si="83"/>
        <v>2036</v>
      </c>
      <c r="C259" s="5">
        <f t="shared" si="83"/>
        <v>2035</v>
      </c>
      <c r="D259" s="5">
        <f t="shared" si="83"/>
        <v>2035</v>
      </c>
      <c r="F259" s="5">
        <f t="shared" si="79"/>
        <v>2225</v>
      </c>
      <c r="G259" s="5" cm="1">
        <f t="array" ref="G259">INDEX(GMW!$A$2:$NF$200,MATCH(1,(GMW!$NE$2:$NE$200=G$3)*(GMW!$ND$2:$ND$200=G$4)*(GMW!$C$2:$C$200=G$1),0),$F259-1966)</f>
        <v>823942.1</v>
      </c>
      <c r="H259" s="5" cm="1">
        <f t="array" ref="H259">INDEX(GMW!$A$2:$NF$200,MATCH(1,(GMW!$NE$2:$NE$200=H$3)*(GMW!$ND$2:$ND$200=H$4)*(GMW!$C$2:$C$200=H$1),0),$F259-1966)</f>
        <v>482574.9</v>
      </c>
      <c r="I259" s="5" cm="1">
        <f t="array" ref="I259">INDEX(GMW!$A$2:$NF$200,MATCH(1,(GMW!$NE$2:$NE$200=I$3)*(GMW!$ND$2:$ND$200=I$4)*(GMW!$C$2:$C$200=I$1),0),$F259-1966)</f>
        <v>166834.9</v>
      </c>
      <c r="J259" s="5" cm="1">
        <f t="array" ref="J259">INDEX(GMW!$A$2:$NF$200,MATCH(1,(GMW!$NE$2:$NE$200=J$3)*(GMW!$ND$2:$ND$200=J$4)*(GMW!$C$2:$C$200=J$1),0),$F259-1966)</f>
        <v>176042</v>
      </c>
      <c r="K259" s="5" cm="1">
        <f t="array" ref="K259">INDEX(GMW!$A$2:$NF$200,MATCH(1,(GMW!$NE$2:$NE$200=K$3)*(GMW!$ND$2:$ND$200=K$4)*(GMW!$C$2:$C$200=K$1),0),$F259-1966)</f>
        <v>256609.7</v>
      </c>
      <c r="L259" s="5" cm="1">
        <f t="array" ref="L259">INDEX(GMW!$A$2:$NF$200,MATCH(1,(GMW!$NE$2:$NE$200=L$3)*(GMW!$ND$2:$ND$200=L$4)*(GMW!$C$2:$C$200=L$1),0),$F259-1966)</f>
        <v>277133.90000000002</v>
      </c>
      <c r="M259" s="5" cm="1">
        <f t="array" ref="M259">INDEX(GMW!$A$2:$NF$200,MATCH(1,(GMW!$NE$2:$NE$200=M$3)*(GMW!$ND$2:$ND$200=M$4)*(GMW!$C$2:$C$200=M$1),0),$F259-1966)</f>
        <v>93917.94</v>
      </c>
      <c r="N259" s="5" cm="1">
        <f t="array" ref="N259">INDEX(GMW!$A$2:$NF$200,MATCH(1,(GMW!$NE$2:$NE$200=N$3)*(GMW!$ND$2:$ND$200=N$4)*(GMW!$C$2:$C$200=N$1),0),$F259-1966)</f>
        <v>29131.77</v>
      </c>
      <c r="O259" s="5" cm="1">
        <f t="array" ref="O259">INDEX(GMW!$A$2:$NF$200,MATCH(1,(GMW!$NE$2:$NE$200=O$3)*(GMW!$ND$2:$ND$200=O$4)*(GMW!$C$2:$C$200=O$1),0),$F259-1966)</f>
        <v>173.1234</v>
      </c>
      <c r="P259" s="5" cm="1">
        <f t="array" ref="P259">INDEX(GMW!$A$2:$NF$200,MATCH(1,(GMW!$NE$2:$NE$200=P$3)*(GMW!$ND$2:$ND$200=P$4)*(GMW!$C$2:$C$200=P$1),0),$F259-1966)</f>
        <v>2.5</v>
      </c>
      <c r="Q259" s="5" cm="1">
        <f t="array" ref="Q259">INDEX(GMW!$A$2:$NF$200,MATCH(1,(GMW!$NE$2:$NE$200=Q$3)*(GMW!$ND$2:$ND$200=Q$4)*(GMW!$C$2:$C$200=Q$1),0),$F259-1966)</f>
        <v>3.5</v>
      </c>
      <c r="R259" s="5" cm="1">
        <f t="array" ref="R259">INDEX(GMW!$A$2:$NF$200,MATCH(1,(GMW!$NE$2:$NE$200=R$3)*(GMW!$ND$2:$ND$200=R$4)*(GMW!$C$2:$C$200=R$1),0),$F259-1966)</f>
        <v>173.1234</v>
      </c>
      <c r="S259" s="5" cm="1">
        <f t="array" ref="S259">INDEX(GMW!$A$2:$NF$200,MATCH(1,(GMW!$NE$2:$NE$200=S$3)*(GMW!$ND$2:$ND$200=S$4)*(GMW!$C$2:$C$200=S$1),0),$F259-1966)</f>
        <v>40079.089999999997</v>
      </c>
      <c r="T259" s="5" cm="1">
        <f t="array" ref="T259">INDEX(GMW!$A$2:$NF$200,MATCH(1,(GMW!$NE$2:$NE$200=T$3)*(GMW!$ND$2:$ND$200=T$4)*(GMW!$C$2:$C$200=T$1),0),$F259-1966)</f>
        <v>346.29989999999998</v>
      </c>
      <c r="U259" s="5" cm="1">
        <f t="array" ref="U259">INDEX(GMW!$A$2:$NF$200,MATCH(1,(GMW!$NE$2:$NE$200=U$3)*(GMW!$ND$2:$ND$200=U$4)*(GMW!$C$2:$C$200=U$1),0),$F259-1966)</f>
        <v>33.665619999999997</v>
      </c>
      <c r="V259" s="5" cm="1">
        <f t="array" ref="V259">INDEX(GMW!$A$2:$NF$200,MATCH(1,(GMW!$NE$2:$NE$200=V$3)*(GMW!$ND$2:$ND$200=V$4)*(GMW!$C$2:$C$200=V$1),0),$F259-1966)</f>
        <v>2119.0659999999998</v>
      </c>
      <c r="W259" s="5" cm="1">
        <f t="array" ref="W259">INDEX(GMW!$A$2:$NF$200,MATCH(1,(GMW!$NE$2:$NE$200=W$3)*(GMW!$ND$2:$ND$200=W$4)*(GMW!$C$2:$C$200=W$1),0),$F259-1966)</f>
        <v>132.00540000000001</v>
      </c>
      <c r="X259" s="5" cm="1">
        <f t="array" ref="X259">INDEX(GMW!$A$2:$NF$200,MATCH(1,(GMW!$NE$2:$NE$200=X$3)*(GMW!$ND$2:$ND$200=X$4)*(GMW!$C$2:$C$200=X$1),0),$F259-1966)</f>
        <v>254.946</v>
      </c>
      <c r="Y259" s="5" cm="1">
        <f t="array" ref="Y259">INDEX(GMW!$A$2:$NF$200,MATCH(1,(GMW!$NE$2:$NE$200=Y$3)*(GMW!$ND$2:$ND$200=Y$4)*(GMW!$C$2:$C$200=Y$1),0),$F259-1966)</f>
        <v>2562.8969999999999</v>
      </c>
      <c r="Z259" s="5" cm="1">
        <f t="array" ref="Z259">INDEX(GMW!$A$2:$NF$200,MATCH(1,(GMW!$NE$2:$NE$200=Z$3)*(GMW!$ND$2:$ND$200=Z$4)*(GMW!$C$2:$C$200=Z$1),0),$F259-1966)</f>
        <v>5061.1779999999999</v>
      </c>
      <c r="AA259" s="5" cm="1">
        <f t="array" ref="AA259">INDEX(GMW!$A$2:$NF$200,MATCH(1,(GMW!$NE$2:$NE$200=AA$3)*(GMW!$ND$2:$ND$200=AA$4)*(GMW!$C$2:$C$200=AA$1),0),$F259-1966)</f>
        <v>2124.306</v>
      </c>
      <c r="AB259" s="5" cm="1">
        <f t="array" ref="AB259">INDEX(GMW!$A$2:$NF$200,MATCH(1,(GMW!$NE$2:$NE$200=AB$3)*(GMW!$ND$2:$ND$200=AB$4)*(GMW!$C$2:$C$200=AB$1),0),$F259-1966)</f>
        <v>2897.2190000000001</v>
      </c>
      <c r="AC259" s="5" cm="1">
        <f t="array" ref="AC259">INDEX(GMW!$A$2:$NF$200,MATCH(1,(GMW!$NE$2:$NE$200=AC$3)*(GMW!$ND$2:$ND$200=AC$4)*(GMW!$C$2:$C$200=AC$1),0),$F259-1966)</f>
        <v>1851.64</v>
      </c>
      <c r="AD259" s="5" cm="1">
        <f t="array" ref="AD259">INDEX(GMW!$A$2:$NF$200,MATCH(1,(GMW!$NE$2:$NE$200=AD$3)*(GMW!$ND$2:$ND$200=AD$4)*(GMW!$C$2:$C$200=AD$1),0),$F259-1966)</f>
        <v>1228.366</v>
      </c>
      <c r="AE259" s="5" cm="1">
        <f t="array" ref="AE259">INDEX(GMW!$A$2:$NF$200,MATCH(1,(GMW!$NE$2:$NE$200=AE$3)*(GMW!$ND$2:$ND$200=AE$4)*(GMW!$C$2:$C$200=AE$1),0),$F259-1966)</f>
        <v>764.17909999999995</v>
      </c>
      <c r="AF259" s="5" cm="1">
        <f t="array" ref="AF259">INDEX(GMW!$A$2:$NF$200,MATCH(1,(GMW!$NE$2:$NE$200=AF$3)*(GMW!$ND$2:$ND$200=AF$4)*(GMW!$C$2:$C$200=AF$1),0),$F259-1966)</f>
        <v>4033.672</v>
      </c>
      <c r="AG259" s="5" cm="1">
        <f t="array" ref="AG259">INDEX(GMW!$A$2:$NF$200,MATCH(1,(GMW!$NE$2:$NE$200=AG$3)*(GMW!$ND$2:$ND$200=AG$4)*(GMW!$C$2:$C$200=AG$1),0),$F259-1966)</f>
        <v>3449.4870000000001</v>
      </c>
      <c r="AH259" s="5" cm="1">
        <f t="array" ref="AH259">INDEX(GMW!$A$2:$NF$200,MATCH(1,(GMW!$NE$2:$NE$200=AH$3)*(GMW!$ND$2:$ND$200=AH$4)*(GMW!$C$2:$C$200=AH$1),0),$F259-1966)</f>
        <v>1771.3030000000001</v>
      </c>
      <c r="AI259" s="5" cm="1">
        <f t="array" ref="AI259">INDEX(GMW!$A$2:$NF$200,MATCH(1,(GMW!$NE$2:$NE$200=AI$3)*(GMW!$ND$2:$ND$200=AI$4)*(GMW!$C$2:$C$200=AI$1),0),$F259-1966)</f>
        <v>3303.0129999999999</v>
      </c>
      <c r="AJ259" s="5" cm="1">
        <f t="array" ref="AJ259">INDEX(GMW!$A$2:$NF$200,MATCH(1,(GMW!$NE$2:$NE$200=AJ$3)*(GMW!$ND$2:$ND$200=AJ$4)*(GMW!$C$2:$C$200=AJ$1),0),$F259-1966)</f>
        <v>5769.7870000000003</v>
      </c>
      <c r="AK259" s="5" cm="1">
        <f t="array" ref="AK259">INDEX(GMW!$A$2:$NF$200,MATCH(1,(GMW!$NE$2:$NE$200=AK$3)*(GMW!$ND$2:$ND$200=AK$4)*(GMW!$C$2:$C$200=AK$1),0),$F259-1966)</f>
        <v>1261.49</v>
      </c>
      <c r="AL259" s="5" cm="1">
        <f t="array" ref="AL259">INDEX(GMW!$A$2:$NF$200,MATCH(1,(GMW!$NE$2:$NE$200=AL$3)*(GMW!$ND$2:$ND$200=AL$4)*(GMW!$C$2:$C$200=AL$1),0),$F259-1966)</f>
        <v>1114.5650000000001</v>
      </c>
      <c r="AM259" s="5" cm="1">
        <f t="array" ref="AM259">INDEX(GMW!$A$2:$NF$200,MATCH(1,(GMW!$NE$2:$NE$200=AM$3)*(GMW!$ND$2:$ND$200=AM$4)*(GMW!$C$2:$C$200=AM$1),0),$F259-1966)</f>
        <v>36944.300000000003</v>
      </c>
      <c r="AN259" s="5" cm="1">
        <f t="array" ref="AN259">INDEX(GMW!$A$2:$NF$200,MATCH(1,(GMW!$NE$2:$NE$200=AN$3)*(GMW!$ND$2:$ND$200=AN$4)*(GMW!$C$2:$C$200=AN$1),0),$F259-1966)</f>
        <v>6530.9740000000002</v>
      </c>
      <c r="AO259" s="5" cm="1">
        <f t="array" ref="AO259">INDEX(GMW!$A$2:$NF$200,MATCH(1,(GMW!$NE$2:$NE$200=AO$3)*(GMW!$ND$2:$ND$200=AO$4)*(GMW!$C$2:$C$200=AO$1),0),$F259-1966)</f>
        <v>823942.1</v>
      </c>
      <c r="AP259" s="5" cm="1">
        <f t="array" ref="AP259">INDEX(GMW!$A$2:$NF$200,MATCH(1,(GMW!$NE$2:$NE$200=AP$3)*(GMW!$ND$2:$ND$200=AP$4)*(GMW!$C$2:$C$200=AP$1),0),$F259-1966)</f>
        <v>7359.0510000000004</v>
      </c>
      <c r="AQ259" s="5" cm="1">
        <f t="array" ref="AQ259">INDEX(GMW!$A$2:$NF$200,MATCH(1,(GMW!$NE$2:$NE$200=AQ$3)*(GMW!$ND$2:$ND$200=AQ$4)*(GMW!$C$2:$C$200=AQ$1),0),$F259-1966)</f>
        <v>142385</v>
      </c>
      <c r="AR259" s="5" cm="1">
        <f t="array" ref="AR259">INDEX(GMW!$A$2:$NF$200,MATCH(1,(GMW!$NE$2:$NE$200=AR$3)*(GMW!$ND$2:$ND$200=AR$4)*(GMW!$C$2:$C$200=AR$1),0),$F259-1966)</f>
        <v>1012.702</v>
      </c>
      <c r="AS259" s="5" cm="1">
        <f t="array" ref="AS259">INDEX(GMW!$A$2:$NF$200,MATCH(1,(GMW!$NE$2:$NE$200=AS$3)*(GMW!$ND$2:$ND$200=AS$4)*(GMW!$C$2:$C$200=AS$1),0),$F259-1966)</f>
        <v>733.11</v>
      </c>
      <c r="AT259" s="5" cm="1">
        <f t="array" ref="AT259">INDEX(GMW!$A$2:$NF$200,MATCH(1,(GMW!$NE$2:$NE$200=AT$3)*(GMW!$ND$2:$ND$200=AT$4)*(GMW!$C$2:$C$200=AT$1),0),$F259-1966)</f>
        <v>512.36360000000002</v>
      </c>
      <c r="AU259" s="5" cm="1">
        <f t="array" ref="AU259">INDEX(GMW!$A$2:$NF$200,MATCH(1,(GMW!$NE$2:$NE$200=AU$3)*(GMW!$ND$2:$ND$200=AU$4)*(GMW!$C$2:$C$200=AU$1),0),$F259-1966)</f>
        <v>752763.6</v>
      </c>
      <c r="AV259" s="5" cm="1">
        <f t="array" ref="AV259">INDEX(GMW!$A$2:$NF$200,MATCH(1,(GMW!$NE$2:$NE$200=AV$3)*(GMW!$ND$2:$ND$200=AV$4)*(GMW!$C$2:$C$200=AV$1),0),$F259-1966)</f>
        <v>32869.449999999997</v>
      </c>
      <c r="AW259" s="5" cm="1">
        <f t="array" ref="AW259">INDEX(GMW!$A$2:$NF$200,MATCH(1,(GMW!$NE$2:$NE$200=AW$3)*(GMW!$ND$2:$ND$200=AW$4)*(GMW!$C$2:$C$200=AW$1),0),$F259-1966)</f>
        <v>681.4751</v>
      </c>
      <c r="AX259" s="5" cm="1">
        <f t="array" ref="AX259">INDEX(GMW!$A$2:$NF$200,MATCH(1,(GMW!$NE$2:$NE$200=AX$3)*(GMW!$ND$2:$ND$200=AX$4)*(GMW!$C$2:$C$200=AX$1),0),$F259-1966)</f>
        <v>7747.8509999999997</v>
      </c>
      <c r="AY259" s="5" cm="1">
        <f t="array" ref="AY259">INDEX(GMW!$A$2:$NF$200,MATCH(1,(GMW!$NE$2:$NE$200=AY$3)*(GMW!$ND$2:$ND$200=AY$4)*(GMW!$C$2:$C$200=AY$1),0),$F259-1966)</f>
        <v>36016.71</v>
      </c>
      <c r="AZ259" s="5" cm="1">
        <f t="array" ref="AZ259">INDEX(GMW!$A$2:$NF$200,MATCH(1,(GMW!$NE$2:$NE$200=AZ$3)*(GMW!$ND$2:$ND$200=AZ$4)*(GMW!$C$2:$C$200=AZ$1),0),$F259-1966)</f>
        <v>16198.22</v>
      </c>
      <c r="BA259" s="5" cm="1">
        <f t="array" ref="BA259">INDEX(GMW!$A$2:$NF$200,MATCH(1,(GMW!$NE$2:$NE$200=BA$3)*(GMW!$ND$2:$ND$200=BA$4)*(GMW!$C$2:$C$200=BA$1),0),$F259-1966)</f>
        <v>5.2624630000000003</v>
      </c>
      <c r="BB259" s="5" cm="1">
        <f t="array" ref="BB259">INDEX(GMW!$A$2:$NF$200,MATCH(1,(GMW!$NE$2:$NE$200=BB$3)*(GMW!$ND$2:$ND$200=BB$4)*(GMW!$C$2:$C$200=BB$1),0),$F259-1966)</f>
        <v>16331.62</v>
      </c>
      <c r="BC259" s="5" cm="1">
        <f t="array" ref="BC259">INDEX(GMW!$A$2:$NF$200,MATCH(1,(GMW!$NE$2:$NE$200=BC$3)*(GMW!$ND$2:$ND$200=BC$4)*(GMW!$C$2:$C$200=BC$1),0),$F259-1966)</f>
        <v>0.75979200000000002</v>
      </c>
      <c r="BD259" s="5" cm="1">
        <f t="array" ref="BD259">INDEX(GMW!$A$2:$NF$200,MATCH(1,(GMW!$NE$2:$NE$200=BD$3)*(GMW!$ND$2:$ND$200=BD$4)*(GMW!$C$2:$C$200=BD$1),0),$F259-1966)</f>
        <v>9250.8580000000002</v>
      </c>
      <c r="BE259" s="5" cm="1">
        <f t="array" ref="BE259">INDEX(GMW!$A$2:$NF$200,MATCH(1,(GMW!$NE$2:$NE$200=BE$3)*(GMW!$ND$2:$ND$200=BE$4)*(GMW!$C$2:$C$200=BE$1),0),$F259-1966)</f>
        <v>24.868549999999999</v>
      </c>
      <c r="BF259" s="5" cm="1">
        <f t="array" ref="BF259">INDEX(GMW!$A$2:$NF$200,MATCH(1,(GMW!$NE$2:$NE$200=BF$3)*(GMW!$ND$2:$ND$200=BF$4)*(GMW!$C$2:$C$200=BF$1),0),$F259-1966)</f>
        <v>38.240380000000002</v>
      </c>
      <c r="BG259" s="5" cm="1">
        <f t="array" ref="BG259">INDEX(GMW!$A$2:$NF$200,MATCH(1,(GMW!$NE$2:$NE$200=BG$3)*(GMW!$ND$2:$ND$200=BG$4)*(GMW!$C$2:$C$200=BG$1),0),$F259-1966)</f>
        <v>31.190049999999999</v>
      </c>
      <c r="BH259" s="5" cm="1">
        <f t="array" ref="BH259">INDEX(GMW!$A$2:$NF$200,MATCH(1,(GMW!$NE$2:$NE$200=BH$3)*(GMW!$ND$2:$ND$200=BH$4)*(GMW!$C$2:$C$200=BH$1),0),$F259-1966)</f>
        <v>17.818480000000001</v>
      </c>
      <c r="BI259" s="5" cm="1">
        <f t="array" ref="BI259">INDEX(GMW!$A$2:$NF$200,MATCH(1,(GMW!$NE$2:$NE$200=BI$3)*(GMW!$ND$2:$ND$200=BI$4)*(GMW!$C$2:$C$200=BI$1),0),$F259-1966)</f>
        <v>4.4024619999999999</v>
      </c>
      <c r="BJ259" s="5" cm="1">
        <f t="array" ref="BJ259">INDEX(GMW!$A$2:$NF$200,MATCH(1,(GMW!$NE$2:$NE$200=BJ$3)*(GMW!$ND$2:$ND$200=BJ$4)*(GMW!$C$2:$C$200=BJ$1),0),$F259-1966)</f>
        <v>6.6017070000000002</v>
      </c>
      <c r="BK259" s="5" cm="1">
        <f t="array" ref="BK259">INDEX(GMW!$A$2:$NF$200,MATCH(1,(GMW!$NE$2:$NE$200=BK$3)*(GMW!$ND$2:$ND$200=BK$4)*(GMW!$C$2:$C$200=BK$1),0),$F259-1966)</f>
        <v>3.9391579999999999</v>
      </c>
      <c r="BL259" s="5" cm="1">
        <f t="array" ref="BL259">INDEX(GMW!$A$2:$NF$200,MATCH(1,(GMW!$NE$2:$NE$200=BL$3)*(GMW!$ND$2:$ND$200=BL$4)*(GMW!$C$2:$C$200=BL$1),0),$F259-1966)</f>
        <v>2.0664210000000001</v>
      </c>
      <c r="BM259" s="5" cm="1">
        <f t="array" ref="BM259">INDEX(GMW!$A$2:$NF$200,MATCH(1,(GMW!$NE$2:$NE$200=BM$3)*(GMW!$ND$2:$ND$200=BM$4)*(GMW!$C$2:$C$200=BM$1),0),$F259-1966)</f>
        <v>1.830714</v>
      </c>
      <c r="BN259" s="5" cm="1">
        <f t="array" ref="BN259">INDEX(GMW!$A$2:$NF$200,MATCH(1,(GMW!$NE$2:$NE$200=BN$3)*(GMW!$ND$2:$ND$200=BN$4)*(GMW!$C$2:$C$200=BN$1),0),$F259-1966)</f>
        <v>3.1801810000000001</v>
      </c>
      <c r="BO259" s="5" cm="1">
        <f t="array" ref="BO259">INDEX(GMW!$A$2:$NF$200,MATCH(1,(GMW!$NE$2:$NE$200=BO$3)*(GMW!$ND$2:$ND$200=BO$4)*(GMW!$C$2:$C$200=BO$1),0),$F259-1966)</f>
        <v>2.2274949999999998</v>
      </c>
      <c r="BP259" s="5" cm="1">
        <f t="array" ref="BP259">INDEX(GMW!$A$2:$NF$200,MATCH(1,(GMW!$NE$2:$NE$200=BP$3)*(GMW!$ND$2:$ND$200=BP$4)*(GMW!$C$2:$C$200=BP$1),0),$F259-1966)</f>
        <v>4170025</v>
      </c>
      <c r="BQ259" s="5" cm="1">
        <f t="array" ref="BQ259">INDEX(GMW!$A$2:$NF$200,MATCH(1,(GMW!$NE$2:$NE$200=BQ$3)*(GMW!$ND$2:$ND$200=BQ$4)*(GMW!$C$2:$C$200=BQ$1),0),$F259-1966)</f>
        <v>73639.8</v>
      </c>
      <c r="BR259" s="5" cm="1">
        <f t="array" ref="BR259">INDEX(GMW!$A$2:$NF$200,MATCH(1,(GMW!$NE$2:$NE$200=BR$3)*(GMW!$ND$2:$ND$200=BR$4)*(GMW!$C$2:$C$200=BR$1),0),$F259-1966)</f>
        <v>1550497</v>
      </c>
      <c r="BS259" s="5" cm="1">
        <f t="array" ref="BS259">INDEX(GMW!$A$2:$NF$200,MATCH(1,(GMW!$NE$2:$NE$200=BS$3)*(GMW!$ND$2:$ND$200=BS$4)*(GMW!$C$2:$C$200=BS$1),0),$F259-1966)</f>
        <v>4338886</v>
      </c>
      <c r="BT259" s="5" cm="1">
        <f t="array" ref="BT259">INDEX(GMW!$A$2:$NF$200,MATCH(1,(GMW!$NE$2:$NE$200=BT$3)*(GMW!$ND$2:$ND$200=BT$4)*(GMW!$C$2:$C$200=BT$1),0),$F259-1966)</f>
        <v>2396224</v>
      </c>
      <c r="BU259" s="5" cm="1">
        <f t="array" ref="BU259">INDEX(GMW!$A$2:$NF$200,MATCH(1,(GMW!$NE$2:$NE$200=BU$3)*(GMW!$ND$2:$ND$200=BU$4)*(GMW!$C$2:$C$200=BU$1),0),$F259-1966)</f>
        <v>1132.19</v>
      </c>
      <c r="BV259" s="5" cm="1">
        <f t="array" ref="BV259">INDEX(GMW!$A$2:$NF$200,MATCH(1,(GMW!$NE$2:$NE$200=BV$3)*(GMW!$ND$2:$ND$200=BV$4)*(GMW!$C$2:$C$200=BV$1),0),$F259-1966)</f>
        <v>3711968</v>
      </c>
      <c r="BW259" s="5" cm="1">
        <f t="array" ref="BW259">INDEX(GMW!$A$2:$NF$200,MATCH(1,(GMW!$NE$2:$NE$200=BW$3)*(GMW!$ND$2:$ND$200=BW$4)*(GMW!$C$2:$C$200=BW$1),0),$F259-1966)</f>
        <v>237.85990000000001</v>
      </c>
      <c r="BX259" s="5" cm="1">
        <f t="array" ref="BX259">INDEX(GMW!$A$2:$NF$200,MATCH(1,(GMW!$NE$2:$NE$200=BX$3)*(GMW!$ND$2:$ND$200=BX$4)*(GMW!$C$2:$C$200=BX$1),0),$F259-1966)</f>
        <v>1720277</v>
      </c>
      <c r="BY259" s="5" cm="1">
        <f t="array" ref="BY259">INDEX(GMW!$A$2:$NF$200,MATCH(1,(GMW!$NE$2:$NE$200=BY$3)*(GMW!$ND$2:$ND$200=BY$4)*(GMW!$C$2:$C$200=BY$1),0),$F259-1966)</f>
        <v>4059.5419999999999</v>
      </c>
      <c r="BZ259" s="5" cm="1">
        <f t="array" ref="BZ259">INDEX(GMW!$A$2:$NF$200,MATCH(1,(GMW!$NE$2:$NE$200=BZ$3)*(GMW!$ND$2:$ND$200=BZ$4)*(GMW!$C$2:$C$200=BZ$1),0),$F259-1966)</f>
        <v>5500.2380000000003</v>
      </c>
      <c r="CA259" s="5" cm="1">
        <f t="array" ref="CA259">INDEX(GMW!$A$2:$NF$200,MATCH(1,(GMW!$NE$2:$NE$200=CA$3)*(GMW!$ND$2:$ND$200=CA$4)*(GMW!$C$2:$C$200=CA$1),0),$F259-1966)</f>
        <v>4107.8590000000004</v>
      </c>
      <c r="CB259" s="5" cm="1">
        <f t="array" ref="CB259">INDEX(GMW!$A$2:$NF$200,MATCH(1,(GMW!$NE$2:$NE$200=CB$3)*(GMW!$ND$2:$ND$200=CB$4)*(GMW!$C$2:$C$200=CB$1),0),$F259-1966)</f>
        <v>2284.7629999999999</v>
      </c>
      <c r="CC259" s="5" cm="1">
        <f t="array" ref="CC259">INDEX(GMW!$A$2:$NF$200,MATCH(1,(GMW!$NE$2:$NE$200=CC$3)*(GMW!$ND$2:$ND$200=CC$4)*(GMW!$C$2:$C$200=CC$1),0),$F259-1966)</f>
        <v>721.98270000000002</v>
      </c>
      <c r="CD259" s="5" cm="1">
        <f t="array" ref="CD259">INDEX(GMW!$A$2:$NF$200,MATCH(1,(GMW!$NE$2:$NE$200=CD$3)*(GMW!$ND$2:$ND$200=CD$4)*(GMW!$C$2:$C$200=CD$1),0),$F259-1966)</f>
        <v>936.70889999999997</v>
      </c>
      <c r="CE259" s="5" cm="1">
        <f t="array" ref="CE259">INDEX(GMW!$A$2:$NF$200,MATCH(1,(GMW!$NE$2:$NE$200=CE$3)*(GMW!$ND$2:$ND$200=CE$4)*(GMW!$C$2:$C$200=CE$1),0),$F259-1966)</f>
        <v>750.21510000000001</v>
      </c>
      <c r="CF259" s="5" cm="1">
        <f t="array" ref="CF259">INDEX(GMW!$A$2:$NF$200,MATCH(1,(GMW!$NE$2:$NE$200=CF$3)*(GMW!$ND$2:$ND$200=CF$4)*(GMW!$C$2:$C$200=CF$1),0),$F259-1966)</f>
        <v>357.27569999999997</v>
      </c>
      <c r="CG259" s="5" cm="1">
        <f t="array" ref="CG259">INDEX(GMW!$A$2:$NF$200,MATCH(1,(GMW!$NE$2:$NE$200=CG$3)*(GMW!$ND$2:$ND$200=CG$4)*(GMW!$C$2:$C$200=CG$1),0),$F259-1966)</f>
        <v>209.3253</v>
      </c>
      <c r="CH259" s="5" cm="1">
        <f t="array" ref="CH259">INDEX(GMW!$A$2:$NF$200,MATCH(1,(GMW!$NE$2:$NE$200=CH$3)*(GMW!$ND$2:$ND$200=CH$4)*(GMW!$C$2:$C$200=CH$1),0),$F259-1966)</f>
        <v>493.19049999999999</v>
      </c>
      <c r="CI259" s="5" cm="1">
        <f t="array" ref="CI259">INDEX(GMW!$A$2:$NF$200,MATCH(1,(GMW!$NE$2:$NE$200=CI$3)*(GMW!$ND$2:$ND$200=CI$4)*(GMW!$C$2:$C$200=CI$1),0),$F259-1966)</f>
        <v>331.9332</v>
      </c>
      <c r="CJ259" s="5" cm="1">
        <f t="array" ref="CJ259">INDEX(GMW!$A$2:$NF$200,MATCH(1,(GMW!$NE$2:$NE$200=CJ$3)*(GMW!$ND$2:$ND$200=CJ$4)*(GMW!$C$2:$C$200=CJ$1),0),$F259-1966)</f>
        <v>1117547</v>
      </c>
      <c r="CK259" s="5" cm="1">
        <f t="array" ref="CK259">INDEX(GMW!$A$2:$NF$200,MATCH(1,(GMW!$NE$2:$NE$200=CK$3)*(GMW!$ND$2:$ND$200=CK$4)*(GMW!$C$2:$C$200=CK$1),0),$F259-1966)</f>
        <v>11533.12</v>
      </c>
      <c r="CL259" s="5" cm="1">
        <f t="array" ref="CL259">INDEX(GMW!$A$2:$NF$200,MATCH(1,(GMW!$NE$2:$NE$200=CL$3)*(GMW!$ND$2:$ND$200=CL$4)*(GMW!$C$2:$C$200=CL$1),0),$F259-1966)</f>
        <v>182156.6</v>
      </c>
      <c r="CM259" s="5" cm="1">
        <f t="array" ref="CM259">INDEX(GMW!$A$2:$NF$200,MATCH(1,(GMW!$NE$2:$NE$200=CM$3)*(GMW!$ND$2:$ND$200=CM$4)*(GMW!$C$2:$C$200=CM$1),0),$F259-1966)</f>
        <v>1183231</v>
      </c>
      <c r="CN259" s="5" cm="1">
        <f t="array" ref="CN259">INDEX(GMW!$A$2:$NF$200,MATCH(1,(GMW!$NE$2:$NE$200=CN$3)*(GMW!$ND$2:$ND$200=CN$4)*(GMW!$C$2:$C$200=CN$1),0),$F259-1966)</f>
        <v>1154526</v>
      </c>
      <c r="CO259" s="5" cm="1">
        <f t="array" ref="CO259">INDEX(GMW!$A$2:$NF$200,MATCH(1,(GMW!$NE$2:$NE$200=CO$3)*(GMW!$ND$2:$ND$200=CO$4)*(GMW!$C$2:$C$200=CO$1),0),$F259-1966)</f>
        <v>1123.202</v>
      </c>
      <c r="CP259" s="5" cm="1">
        <f t="array" ref="CP259">INDEX(GMW!$A$2:$NF$200,MATCH(1,(GMW!$NE$2:$NE$200=CP$3)*(GMW!$ND$2:$ND$200=CP$4)*(GMW!$C$2:$C$200=CP$1),0),$F259-1966)</f>
        <v>2447312</v>
      </c>
      <c r="CQ259" s="5" cm="1">
        <f t="array" ref="CQ259">INDEX(GMW!$A$2:$NF$200,MATCH(1,(GMW!$NE$2:$NE$200=CQ$3)*(GMW!$ND$2:$ND$200=CQ$4)*(GMW!$C$2:$C$200=CQ$1),0),$F259-1966)</f>
        <v>275.07260000000002</v>
      </c>
      <c r="CR259" s="5" cm="1">
        <f t="array" ref="CR259">INDEX(GMW!$A$2:$NF$200,MATCH(1,(GMW!$NE$2:$NE$200=CR$3)*(GMW!$ND$2:$ND$200=CR$4)*(GMW!$C$2:$C$200=CR$1),0),$F259-1966)</f>
        <v>972915.7</v>
      </c>
      <c r="CS259" s="5" cm="1">
        <f t="array" ref="CS259">INDEX(GMW!$A$2:$NF$200,MATCH(1,(GMW!$NE$2:$NE$200=CS$3)*(GMW!$ND$2:$ND$200=CS$4)*(GMW!$C$2:$C$200=CS$1),0),$F259-1966)</f>
        <v>1590.683</v>
      </c>
      <c r="CT259" s="5" cm="1">
        <f t="array" ref="CT259">INDEX(GMW!$A$2:$NF$200,MATCH(1,(GMW!$NE$2:$NE$200=CT$3)*(GMW!$ND$2:$ND$200=CT$4)*(GMW!$C$2:$C$200=CT$1),0),$F259-1966)</f>
        <v>1032.816</v>
      </c>
      <c r="CU259" s="5" cm="1">
        <f t="array" ref="CU259">INDEX(GMW!$A$2:$NF$200,MATCH(1,(GMW!$NE$2:$NE$200=CU$3)*(GMW!$ND$2:$ND$200=CU$4)*(GMW!$C$2:$C$200=CU$1),0),$F259-1966)</f>
        <v>715.33109999999999</v>
      </c>
      <c r="CV259" s="5" cm="1">
        <f t="array" ref="CV259">INDEX(GMW!$A$2:$NF$200,MATCH(1,(GMW!$NE$2:$NE$200=CV$3)*(GMW!$ND$2:$ND$200=CV$4)*(GMW!$C$2:$C$200=CV$1),0),$F259-1966)</f>
        <v>585.97709999999995</v>
      </c>
      <c r="CW259" s="5" cm="1">
        <f t="array" ref="CW259">INDEX(GMW!$A$2:$NF$200,MATCH(1,(GMW!$NE$2:$NE$200=CW$3)*(GMW!$ND$2:$ND$200=CW$4)*(GMW!$C$2:$C$200=CW$1),0),$F259-1966)</f>
        <v>420.46230000000003</v>
      </c>
      <c r="CX259" s="5" cm="1">
        <f t="array" ref="CX259">INDEX(GMW!$A$2:$NF$200,MATCH(1,(GMW!$NE$2:$NE$200=CX$3)*(GMW!$ND$2:$ND$200=CX$4)*(GMW!$C$2:$C$200=CX$1),0),$F259-1966)</f>
        <v>230.31710000000001</v>
      </c>
      <c r="CY259" s="5" cm="1">
        <f t="array" ref="CY259">INDEX(GMW!$A$2:$NF$200,MATCH(1,(GMW!$NE$2:$NE$200=CY$3)*(GMW!$ND$2:$ND$200=CY$4)*(GMW!$C$2:$C$200=CY$1),0),$F259-1966)</f>
        <v>182.76560000000001</v>
      </c>
      <c r="CZ259" s="5" cm="1">
        <f t="array" ref="CZ259">INDEX(GMW!$A$2:$NF$200,MATCH(1,(GMW!$NE$2:$NE$200=CZ$3)*(GMW!$ND$2:$ND$200=CZ$4)*(GMW!$C$2:$C$200=CZ$1),0),$F259-1966)</f>
        <v>95.165350000000004</v>
      </c>
      <c r="DA259" s="5" cm="1">
        <f t="array" ref="DA259">INDEX(GMW!$A$2:$NF$200,MATCH(1,(GMW!$NE$2:$NE$200=DA$3)*(GMW!$ND$2:$ND$200=DA$4)*(GMW!$C$2:$C$200=DA$1),0),$F259-1966)</f>
        <v>239.81649999999999</v>
      </c>
      <c r="DB259" s="5" cm="1">
        <f t="array" ref="DB259">INDEX(GMW!$A$2:$NF$200,MATCH(1,(GMW!$NE$2:$NE$200=DB$3)*(GMW!$ND$2:$ND$200=DB$4)*(GMW!$C$2:$C$200=DB$1),0),$F259-1966)</f>
        <v>89.182000000000002</v>
      </c>
      <c r="DC259" s="5" cm="1">
        <f t="array" ref="DC259">INDEX(GMW!$A$2:$NF$200,MATCH(1,(GMW!$NE$2:$NE$200=DC$3)*(GMW!$ND$2:$ND$200=DC$4)*(GMW!$C$2:$C$200=DC$1),0),$F259-1966)</f>
        <v>106.27809999999999</v>
      </c>
    </row>
    <row r="260" spans="1:107" x14ac:dyDescent="0.25">
      <c r="B260" s="5">
        <f t="shared" si="83"/>
        <v>2036</v>
      </c>
      <c r="C260" s="5">
        <f t="shared" si="83"/>
        <v>2036</v>
      </c>
      <c r="F260" s="5">
        <f t="shared" si="79"/>
        <v>2226</v>
      </c>
      <c r="G260" s="5" cm="1">
        <f t="array" ref="G260">INDEX(GMW!$A$2:$NF$200,MATCH(1,(GMW!$NE$2:$NE$200=G$3)*(GMW!$ND$2:$ND$200=G$4)*(GMW!$C$2:$C$200=G$1),0),$F260-1966)</f>
        <v>827049.1</v>
      </c>
      <c r="H260" s="5" cm="1">
        <f t="array" ref="H260">INDEX(GMW!$A$2:$NF$200,MATCH(1,(GMW!$NE$2:$NE$200=H$3)*(GMW!$ND$2:$ND$200=H$4)*(GMW!$C$2:$C$200=H$1),0),$F260-1966)</f>
        <v>484329.5</v>
      </c>
      <c r="I260" s="5" cm="1">
        <f t="array" ref="I260">INDEX(GMW!$A$2:$NF$200,MATCH(1,(GMW!$NE$2:$NE$200=I$3)*(GMW!$ND$2:$ND$200=I$4)*(GMW!$C$2:$C$200=I$1),0),$F260-1966)</f>
        <v>167664.9</v>
      </c>
      <c r="J260" s="5" cm="1">
        <f t="array" ref="J260">INDEX(GMW!$A$2:$NF$200,MATCH(1,(GMW!$NE$2:$NE$200=J$3)*(GMW!$ND$2:$ND$200=J$4)*(GMW!$C$2:$C$200=J$1),0),$F260-1966)</f>
        <v>176682.1</v>
      </c>
      <c r="K260" s="5" cm="1">
        <f t="array" ref="K260">INDEX(GMW!$A$2:$NF$200,MATCH(1,(GMW!$NE$2:$NE$200=K$3)*(GMW!$ND$2:$ND$200=K$4)*(GMW!$C$2:$C$200=K$1),0),$F260-1966)</f>
        <v>257467.6</v>
      </c>
      <c r="L260" s="5" cm="1">
        <f t="array" ref="L260">INDEX(GMW!$A$2:$NF$200,MATCH(1,(GMW!$NE$2:$NE$200=L$3)*(GMW!$ND$2:$ND$200=L$4)*(GMW!$C$2:$C$200=L$1),0),$F260-1966)</f>
        <v>278178.5</v>
      </c>
      <c r="M260" s="5" cm="1">
        <f t="array" ref="M260">INDEX(GMW!$A$2:$NF$200,MATCH(1,(GMW!$NE$2:$NE$200=M$3)*(GMW!$ND$2:$ND$200=M$4)*(GMW!$C$2:$C$200=M$1),0),$F260-1966)</f>
        <v>94431.77</v>
      </c>
      <c r="N260" s="5" cm="1">
        <f t="array" ref="N260">INDEX(GMW!$A$2:$NF$200,MATCH(1,(GMW!$NE$2:$NE$200=N$3)*(GMW!$ND$2:$ND$200=N$4)*(GMW!$C$2:$C$200=N$1),0),$F260-1966)</f>
        <v>29270.76</v>
      </c>
      <c r="O260" s="5" cm="1">
        <f t="array" ref="O260">INDEX(GMW!$A$2:$NF$200,MATCH(1,(GMW!$NE$2:$NE$200=O$3)*(GMW!$ND$2:$ND$200=O$4)*(GMW!$C$2:$C$200=O$1),0),$F260-1966)</f>
        <v>174.82499999999999</v>
      </c>
      <c r="P260" s="5" cm="1">
        <f t="array" ref="P260">INDEX(GMW!$A$2:$NF$200,MATCH(1,(GMW!$NE$2:$NE$200=P$3)*(GMW!$ND$2:$ND$200=P$4)*(GMW!$C$2:$C$200=P$1),0),$F260-1966)</f>
        <v>2.5</v>
      </c>
      <c r="Q260" s="5" cm="1">
        <f t="array" ref="Q260">INDEX(GMW!$A$2:$NF$200,MATCH(1,(GMW!$NE$2:$NE$200=Q$3)*(GMW!$ND$2:$ND$200=Q$4)*(GMW!$C$2:$C$200=Q$1),0),$F260-1966)</f>
        <v>3.5</v>
      </c>
      <c r="R260" s="5" cm="1">
        <f t="array" ref="R260">INDEX(GMW!$A$2:$NF$200,MATCH(1,(GMW!$NE$2:$NE$200=R$3)*(GMW!$ND$2:$ND$200=R$4)*(GMW!$C$2:$C$200=R$1),0),$F260-1966)</f>
        <v>174.82499999999999</v>
      </c>
      <c r="S260" s="5" cm="1">
        <f t="array" ref="S260">INDEX(GMW!$A$2:$NF$200,MATCH(1,(GMW!$NE$2:$NE$200=S$3)*(GMW!$ND$2:$ND$200=S$4)*(GMW!$C$2:$C$200=S$1),0),$F260-1966)</f>
        <v>40128.25</v>
      </c>
      <c r="T260" s="5" cm="1">
        <f t="array" ref="T260">INDEX(GMW!$A$2:$NF$200,MATCH(1,(GMW!$NE$2:$NE$200=T$3)*(GMW!$ND$2:$ND$200=T$4)*(GMW!$C$2:$C$200=T$1),0),$F260-1966)</f>
        <v>345.33390000000003</v>
      </c>
      <c r="U260" s="5" cm="1">
        <f t="array" ref="U260">INDEX(GMW!$A$2:$NF$200,MATCH(1,(GMW!$NE$2:$NE$200=U$3)*(GMW!$ND$2:$ND$200=U$4)*(GMW!$C$2:$C$200=U$1),0),$F260-1966)</f>
        <v>33.353160000000003</v>
      </c>
      <c r="V260" s="5" cm="1">
        <f t="array" ref="V260">INDEX(GMW!$A$2:$NF$200,MATCH(1,(GMW!$NE$2:$NE$200=V$3)*(GMW!$ND$2:$ND$200=V$4)*(GMW!$C$2:$C$200=V$1),0),$F260-1966)</f>
        <v>2108.3879999999999</v>
      </c>
      <c r="W260" s="5" cm="1">
        <f t="array" ref="W260">INDEX(GMW!$A$2:$NF$200,MATCH(1,(GMW!$NE$2:$NE$200=W$3)*(GMW!$ND$2:$ND$200=W$4)*(GMW!$C$2:$C$200=W$1),0),$F260-1966)</f>
        <v>131.83770000000001</v>
      </c>
      <c r="X260" s="5" cm="1">
        <f t="array" ref="X260">INDEX(GMW!$A$2:$NF$200,MATCH(1,(GMW!$NE$2:$NE$200=X$3)*(GMW!$ND$2:$ND$200=X$4)*(GMW!$C$2:$C$200=X$1),0),$F260-1966)</f>
        <v>254.99420000000001</v>
      </c>
      <c r="Y260" s="5" cm="1">
        <f t="array" ref="Y260">INDEX(GMW!$A$2:$NF$200,MATCH(1,(GMW!$NE$2:$NE$200=Y$3)*(GMW!$ND$2:$ND$200=Y$4)*(GMW!$C$2:$C$200=Y$1),0),$F260-1966)</f>
        <v>2569.34</v>
      </c>
      <c r="Z260" s="5" cm="1">
        <f t="array" ref="Z260">INDEX(GMW!$A$2:$NF$200,MATCH(1,(GMW!$NE$2:$NE$200=Z$3)*(GMW!$ND$2:$ND$200=Z$4)*(GMW!$C$2:$C$200=Z$1),0),$F260-1966)</f>
        <v>5067.1220000000003</v>
      </c>
      <c r="AA260" s="5" cm="1">
        <f t="array" ref="AA260">INDEX(GMW!$A$2:$NF$200,MATCH(1,(GMW!$NE$2:$NE$200=AA$3)*(GMW!$ND$2:$ND$200=AA$4)*(GMW!$C$2:$C$200=AA$1),0),$F260-1966)</f>
        <v>2127.7840000000001</v>
      </c>
      <c r="AB260" s="5" cm="1">
        <f t="array" ref="AB260">INDEX(GMW!$A$2:$NF$200,MATCH(1,(GMW!$NE$2:$NE$200=AB$3)*(GMW!$ND$2:$ND$200=AB$4)*(GMW!$C$2:$C$200=AB$1),0),$F260-1966)</f>
        <v>2899.384</v>
      </c>
      <c r="AC260" s="5" cm="1">
        <f t="array" ref="AC260">INDEX(GMW!$A$2:$NF$200,MATCH(1,(GMW!$NE$2:$NE$200=AC$3)*(GMW!$ND$2:$ND$200=AC$4)*(GMW!$C$2:$C$200=AC$1),0),$F260-1966)</f>
        <v>1855.271</v>
      </c>
      <c r="AD260" s="5" cm="1">
        <f t="array" ref="AD260">INDEX(GMW!$A$2:$NF$200,MATCH(1,(GMW!$NE$2:$NE$200=AD$3)*(GMW!$ND$2:$ND$200=AD$4)*(GMW!$C$2:$C$200=AD$1),0),$F260-1966)</f>
        <v>1228.9780000000001</v>
      </c>
      <c r="AE260" s="5" cm="1">
        <f t="array" ref="AE260">INDEX(GMW!$A$2:$NF$200,MATCH(1,(GMW!$NE$2:$NE$200=AE$3)*(GMW!$ND$2:$ND$200=AE$4)*(GMW!$C$2:$C$200=AE$1),0),$F260-1966)</f>
        <v>765.1703</v>
      </c>
      <c r="AF260" s="5" cm="1">
        <f t="array" ref="AF260">INDEX(GMW!$A$2:$NF$200,MATCH(1,(GMW!$NE$2:$NE$200=AF$3)*(GMW!$ND$2:$ND$200=AF$4)*(GMW!$C$2:$C$200=AF$1),0),$F260-1966)</f>
        <v>4046.1590000000001</v>
      </c>
      <c r="AG260" s="5" cm="1">
        <f t="array" ref="AG260">INDEX(GMW!$A$2:$NF$200,MATCH(1,(GMW!$NE$2:$NE$200=AG$3)*(GMW!$ND$2:$ND$200=AG$4)*(GMW!$C$2:$C$200=AG$1),0),$F260-1966)</f>
        <v>3459.1779999999999</v>
      </c>
      <c r="AH260" s="5" cm="1">
        <f t="array" ref="AH260">INDEX(GMW!$A$2:$NF$200,MATCH(1,(GMW!$NE$2:$NE$200=AH$3)*(GMW!$ND$2:$ND$200=AH$4)*(GMW!$C$2:$C$200=AH$1),0),$F260-1966)</f>
        <v>1769.61</v>
      </c>
      <c r="AI260" s="5" cm="1">
        <f t="array" ref="AI260">INDEX(GMW!$A$2:$NF$200,MATCH(1,(GMW!$NE$2:$NE$200=AI$3)*(GMW!$ND$2:$ND$200=AI$4)*(GMW!$C$2:$C$200=AI$1),0),$F260-1966)</f>
        <v>3305.5639999999999</v>
      </c>
      <c r="AJ260" s="5" cm="1">
        <f t="array" ref="AJ260">INDEX(GMW!$A$2:$NF$200,MATCH(1,(GMW!$NE$2:$NE$200=AJ$3)*(GMW!$ND$2:$ND$200=AJ$4)*(GMW!$C$2:$C$200=AJ$1),0),$F260-1966)</f>
        <v>5782.0690000000004</v>
      </c>
      <c r="AK260" s="5" cm="1">
        <f t="array" ref="AK260">INDEX(GMW!$A$2:$NF$200,MATCH(1,(GMW!$NE$2:$NE$200=AK$3)*(GMW!$ND$2:$ND$200=AK$4)*(GMW!$C$2:$C$200=AK$1),0),$F260-1966)</f>
        <v>1263.616</v>
      </c>
      <c r="AL260" s="5" cm="1">
        <f t="array" ref="AL260">INDEX(GMW!$A$2:$NF$200,MATCH(1,(GMW!$NE$2:$NE$200=AL$3)*(GMW!$ND$2:$ND$200=AL$4)*(GMW!$C$2:$C$200=AL$1),0),$F260-1966)</f>
        <v>1115.096</v>
      </c>
      <c r="AM260" s="5" cm="1">
        <f t="array" ref="AM260">INDEX(GMW!$A$2:$NF$200,MATCH(1,(GMW!$NE$2:$NE$200=AM$3)*(GMW!$ND$2:$ND$200=AM$4)*(GMW!$C$2:$C$200=AM$1),0),$F260-1966)</f>
        <v>36989.620000000003</v>
      </c>
      <c r="AN260" s="5" cm="1">
        <f t="array" ref="AN260">INDEX(GMW!$A$2:$NF$200,MATCH(1,(GMW!$NE$2:$NE$200=AN$3)*(GMW!$ND$2:$ND$200=AN$4)*(GMW!$C$2:$C$200=AN$1),0),$F260-1966)</f>
        <v>6538.9859999999999</v>
      </c>
      <c r="AO260" s="5" cm="1">
        <f t="array" ref="AO260">INDEX(GMW!$A$2:$NF$200,MATCH(1,(GMW!$NE$2:$NE$200=AO$3)*(GMW!$ND$2:$ND$200=AO$4)*(GMW!$C$2:$C$200=AO$1),0),$F260-1966)</f>
        <v>827049.1</v>
      </c>
      <c r="AP260" s="5" cm="1">
        <f t="array" ref="AP260">INDEX(GMW!$A$2:$NF$200,MATCH(1,(GMW!$NE$2:$NE$200=AP$3)*(GMW!$ND$2:$ND$200=AP$4)*(GMW!$C$2:$C$200=AP$1),0),$F260-1966)</f>
        <v>7391.9080000000004</v>
      </c>
      <c r="AQ260" s="5" cm="1">
        <f t="array" ref="AQ260">INDEX(GMW!$A$2:$NF$200,MATCH(1,(GMW!$NE$2:$NE$200=AQ$3)*(GMW!$ND$2:$ND$200=AQ$4)*(GMW!$C$2:$C$200=AQ$1),0),$F260-1966)</f>
        <v>142393.79999999999</v>
      </c>
      <c r="AR260" s="5" cm="1">
        <f t="array" ref="AR260">INDEX(GMW!$A$2:$NF$200,MATCH(1,(GMW!$NE$2:$NE$200=AR$3)*(GMW!$ND$2:$ND$200=AR$4)*(GMW!$C$2:$C$200=AR$1),0),$F260-1966)</f>
        <v>1014.668</v>
      </c>
      <c r="AS260" s="5" cm="1">
        <f t="array" ref="AS260">INDEX(GMW!$A$2:$NF$200,MATCH(1,(GMW!$NE$2:$NE$200=AS$3)*(GMW!$ND$2:$ND$200=AS$4)*(GMW!$C$2:$C$200=AS$1),0),$F260-1966)</f>
        <v>734.48</v>
      </c>
      <c r="AT260" s="5" cm="1">
        <f t="array" ref="AT260">INDEX(GMW!$A$2:$NF$200,MATCH(1,(GMW!$NE$2:$NE$200=AT$3)*(GMW!$ND$2:$ND$200=AT$4)*(GMW!$C$2:$C$200=AT$1),0),$F260-1966)</f>
        <v>512.65880000000004</v>
      </c>
      <c r="AU260" s="5" cm="1">
        <f t="array" ref="AU260">INDEX(GMW!$A$2:$NF$200,MATCH(1,(GMW!$NE$2:$NE$200=AU$3)*(GMW!$ND$2:$ND$200=AU$4)*(GMW!$C$2:$C$200=AU$1),0),$F260-1966)</f>
        <v>756238.6</v>
      </c>
      <c r="AV260" s="5" cm="1">
        <f t="array" ref="AV260">INDEX(GMW!$A$2:$NF$200,MATCH(1,(GMW!$NE$2:$NE$200=AV$3)*(GMW!$ND$2:$ND$200=AV$4)*(GMW!$C$2:$C$200=AV$1),0),$F260-1966)</f>
        <v>46439.21</v>
      </c>
      <c r="AW260" s="5" cm="1">
        <f t="array" ref="AW260">INDEX(GMW!$A$2:$NF$200,MATCH(1,(GMW!$NE$2:$NE$200=AW$3)*(GMW!$ND$2:$ND$200=AW$4)*(GMW!$C$2:$C$200=AW$1),0),$F260-1966)</f>
        <v>690.24519999999995</v>
      </c>
      <c r="AX260" s="5" cm="1">
        <f t="array" ref="AX260">INDEX(GMW!$A$2:$NF$200,MATCH(1,(GMW!$NE$2:$NE$200=AX$3)*(GMW!$ND$2:$ND$200=AX$4)*(GMW!$C$2:$C$200=AX$1),0),$F260-1966)</f>
        <v>7773.8620000000001</v>
      </c>
      <c r="AY260" s="5" cm="1">
        <f t="array" ref="AY260">INDEX(GMW!$A$2:$NF$200,MATCH(1,(GMW!$NE$2:$NE$200=AY$3)*(GMW!$ND$2:$ND$200=AY$4)*(GMW!$C$2:$C$200=AY$1),0),$F260-1966)</f>
        <v>36215.58</v>
      </c>
      <c r="AZ260" s="5" cm="1">
        <f t="array" ref="AZ260">INDEX(GMW!$A$2:$NF$200,MATCH(1,(GMW!$NE$2:$NE$200=AZ$3)*(GMW!$ND$2:$ND$200=AZ$4)*(GMW!$C$2:$C$200=AZ$1),0),$F260-1966)</f>
        <v>16385.23</v>
      </c>
      <c r="BA260" s="5" cm="1">
        <f t="array" ref="BA260">INDEX(GMW!$A$2:$NF$200,MATCH(1,(GMW!$NE$2:$NE$200=BA$3)*(GMW!$ND$2:$ND$200=BA$4)*(GMW!$C$2:$C$200=BA$1),0),$F260-1966)</f>
        <v>5.2687720000000002</v>
      </c>
      <c r="BB260" s="5" cm="1">
        <f t="array" ref="BB260">INDEX(GMW!$A$2:$NF$200,MATCH(1,(GMW!$NE$2:$NE$200=BB$3)*(GMW!$ND$2:$ND$200=BB$4)*(GMW!$C$2:$C$200=BB$1),0),$F260-1966)</f>
        <v>16417.04</v>
      </c>
      <c r="BC260" s="5" cm="1">
        <f t="array" ref="BC260">INDEX(GMW!$A$2:$NF$200,MATCH(1,(GMW!$NE$2:$NE$200=BC$3)*(GMW!$ND$2:$ND$200=BC$4)*(GMW!$C$2:$C$200=BC$1),0),$F260-1966)</f>
        <v>0.76510100000000003</v>
      </c>
      <c r="BD260" s="5" cm="1">
        <f t="array" ref="BD260">INDEX(GMW!$A$2:$NF$200,MATCH(1,(GMW!$NE$2:$NE$200=BD$3)*(GMW!$ND$2:$ND$200=BD$4)*(GMW!$C$2:$C$200=BD$1),0),$F260-1966)</f>
        <v>9272.58</v>
      </c>
      <c r="BE260" s="5" cm="1">
        <f t="array" ref="BE260">INDEX(GMW!$A$2:$NF$200,MATCH(1,(GMW!$NE$2:$NE$200=BE$3)*(GMW!$ND$2:$ND$200=BE$4)*(GMW!$C$2:$C$200=BE$1),0),$F260-1966)</f>
        <v>25.038609999999998</v>
      </c>
      <c r="BF260" s="5" cm="1">
        <f t="array" ref="BF260">INDEX(GMW!$A$2:$NF$200,MATCH(1,(GMW!$NE$2:$NE$200=BF$3)*(GMW!$ND$2:$ND$200=BF$4)*(GMW!$C$2:$C$200=BF$1),0),$F260-1966)</f>
        <v>38.625230000000002</v>
      </c>
      <c r="BG260" s="5" cm="1">
        <f t="array" ref="BG260">INDEX(GMW!$A$2:$NF$200,MATCH(1,(GMW!$NE$2:$NE$200=BG$3)*(GMW!$ND$2:$ND$200=BG$4)*(GMW!$C$2:$C$200=BG$1),0),$F260-1966)</f>
        <v>31.329969999999999</v>
      </c>
      <c r="BH260" s="5" cm="1">
        <f t="array" ref="BH260">INDEX(GMW!$A$2:$NF$200,MATCH(1,(GMW!$NE$2:$NE$200=BH$3)*(GMW!$ND$2:$ND$200=BH$4)*(GMW!$C$2:$C$200=BH$1),0),$F260-1966)</f>
        <v>17.97503</v>
      </c>
      <c r="BI260" s="5" cm="1">
        <f t="array" ref="BI260">INDEX(GMW!$A$2:$NF$200,MATCH(1,(GMW!$NE$2:$NE$200=BI$3)*(GMW!$ND$2:$ND$200=BI$4)*(GMW!$C$2:$C$200=BI$1),0),$F260-1966)</f>
        <v>4.4269769999999999</v>
      </c>
      <c r="BJ260" s="5" cm="1">
        <f t="array" ref="BJ260">INDEX(GMW!$A$2:$NF$200,MATCH(1,(GMW!$NE$2:$NE$200=BJ$3)*(GMW!$ND$2:$ND$200=BJ$4)*(GMW!$C$2:$C$200=BJ$1),0),$F260-1966)</f>
        <v>6.6518170000000003</v>
      </c>
      <c r="BK260" s="5" cm="1">
        <f t="array" ref="BK260">INDEX(GMW!$A$2:$NF$200,MATCH(1,(GMW!$NE$2:$NE$200=BK$3)*(GMW!$ND$2:$ND$200=BK$4)*(GMW!$C$2:$C$200=BK$1),0),$F260-1966)</f>
        <v>3.9713949999999998</v>
      </c>
      <c r="BL260" s="5" cm="1">
        <f t="array" ref="BL260">INDEX(GMW!$A$2:$NF$200,MATCH(1,(GMW!$NE$2:$NE$200=BL$3)*(GMW!$ND$2:$ND$200=BL$4)*(GMW!$C$2:$C$200=BL$1),0),$F260-1966)</f>
        <v>2.0867849999999999</v>
      </c>
      <c r="BM260" s="5" cm="1">
        <f t="array" ref="BM260">INDEX(GMW!$A$2:$NF$200,MATCH(1,(GMW!$NE$2:$NE$200=BM$3)*(GMW!$ND$2:$ND$200=BM$4)*(GMW!$C$2:$C$200=BM$1),0),$F260-1966)</f>
        <v>1.858112</v>
      </c>
      <c r="BN260" s="5" cm="1">
        <f t="array" ref="BN260">INDEX(GMW!$A$2:$NF$200,MATCH(1,(GMW!$NE$2:$NE$200=BN$3)*(GMW!$ND$2:$ND$200=BN$4)*(GMW!$C$2:$C$200=BN$1),0),$F260-1966)</f>
        <v>3.206728</v>
      </c>
      <c r="BO260" s="5" cm="1">
        <f t="array" ref="BO260">INDEX(GMW!$A$2:$NF$200,MATCH(1,(GMW!$NE$2:$NE$200=BO$3)*(GMW!$ND$2:$ND$200=BO$4)*(GMW!$C$2:$C$200=BO$1),0),$F260-1966)</f>
        <v>2.2466499999999998</v>
      </c>
      <c r="BP260" s="5" cm="1">
        <f t="array" ref="BP260">INDEX(GMW!$A$2:$NF$200,MATCH(1,(GMW!$NE$2:$NE$200=BP$3)*(GMW!$ND$2:$ND$200=BP$4)*(GMW!$C$2:$C$200=BP$1),0),$F260-1966)</f>
        <v>4233703</v>
      </c>
      <c r="BQ260" s="5" cm="1">
        <f t="array" ref="BQ260">INDEX(GMW!$A$2:$NF$200,MATCH(1,(GMW!$NE$2:$NE$200=BQ$3)*(GMW!$ND$2:$ND$200=BQ$4)*(GMW!$C$2:$C$200=BQ$1),0),$F260-1966)</f>
        <v>74608.14</v>
      </c>
      <c r="BR260" s="5" cm="1">
        <f t="array" ref="BR260">INDEX(GMW!$A$2:$NF$200,MATCH(1,(GMW!$NE$2:$NE$200=BR$3)*(GMW!$ND$2:$ND$200=BR$4)*(GMW!$C$2:$C$200=BR$1),0),$F260-1966)</f>
        <v>1555523</v>
      </c>
      <c r="BS260" s="5" cm="1">
        <f t="array" ref="BS260">INDEX(GMW!$A$2:$NF$200,MATCH(1,(GMW!$NE$2:$NE$200=BS$3)*(GMW!$ND$2:$ND$200=BS$4)*(GMW!$C$2:$C$200=BS$1),0),$F260-1966)</f>
        <v>4359348</v>
      </c>
      <c r="BT260" s="5" cm="1">
        <f t="array" ref="BT260">INDEX(GMW!$A$2:$NF$200,MATCH(1,(GMW!$NE$2:$NE$200=BT$3)*(GMW!$ND$2:$ND$200=BT$4)*(GMW!$C$2:$C$200=BT$1),0),$F260-1966)</f>
        <v>2392493</v>
      </c>
      <c r="BU260" s="5" cm="1">
        <f t="array" ref="BU260">INDEX(GMW!$A$2:$NF$200,MATCH(1,(GMW!$NE$2:$NE$200=BU$3)*(GMW!$ND$2:$ND$200=BU$4)*(GMW!$C$2:$C$200=BU$1),0),$F260-1966)</f>
        <v>1138.0920000000001</v>
      </c>
      <c r="BV260" s="5" cm="1">
        <f t="array" ref="BV260">INDEX(GMW!$A$2:$NF$200,MATCH(1,(GMW!$NE$2:$NE$200=BV$3)*(GMW!$ND$2:$ND$200=BV$4)*(GMW!$C$2:$C$200=BV$1),0),$F260-1966)</f>
        <v>3726754</v>
      </c>
      <c r="BW260" s="5" cm="1">
        <f t="array" ref="BW260">INDEX(GMW!$A$2:$NF$200,MATCH(1,(GMW!$NE$2:$NE$200=BW$3)*(GMW!$ND$2:$ND$200=BW$4)*(GMW!$C$2:$C$200=BW$1),0),$F260-1966)</f>
        <v>240.17070000000001</v>
      </c>
      <c r="BX260" s="5" cm="1">
        <f t="array" ref="BX260">INDEX(GMW!$A$2:$NF$200,MATCH(1,(GMW!$NE$2:$NE$200=BX$3)*(GMW!$ND$2:$ND$200=BX$4)*(GMW!$C$2:$C$200=BX$1),0),$F260-1966)</f>
        <v>1723449</v>
      </c>
      <c r="BY260" s="5" cm="1">
        <f t="array" ref="BY260">INDEX(GMW!$A$2:$NF$200,MATCH(1,(GMW!$NE$2:$NE$200=BY$3)*(GMW!$ND$2:$ND$200=BY$4)*(GMW!$C$2:$C$200=BY$1),0),$F260-1966)</f>
        <v>4082.8119999999999</v>
      </c>
      <c r="BZ260" s="5" cm="1">
        <f t="array" ref="BZ260">INDEX(GMW!$A$2:$NF$200,MATCH(1,(GMW!$NE$2:$NE$200=BZ$3)*(GMW!$ND$2:$ND$200=BZ$4)*(GMW!$C$2:$C$200=BZ$1),0),$F260-1966)</f>
        <v>5535.8040000000001</v>
      </c>
      <c r="CA260" s="5" cm="1">
        <f t="array" ref="CA260">INDEX(GMW!$A$2:$NF$200,MATCH(1,(GMW!$NE$2:$NE$200=CA$3)*(GMW!$ND$2:$ND$200=CA$4)*(GMW!$C$2:$C$200=CA$1),0),$F260-1966)</f>
        <v>4120.857</v>
      </c>
      <c r="CB260" s="5" cm="1">
        <f t="array" ref="CB260">INDEX(GMW!$A$2:$NF$200,MATCH(1,(GMW!$NE$2:$NE$200=CB$3)*(GMW!$ND$2:$ND$200=CB$4)*(GMW!$C$2:$C$200=CB$1),0),$F260-1966)</f>
        <v>2299.4630000000002</v>
      </c>
      <c r="CC260" s="5" cm="1">
        <f t="array" ref="CC260">INDEX(GMW!$A$2:$NF$200,MATCH(1,(GMW!$NE$2:$NE$200=CC$3)*(GMW!$ND$2:$ND$200=CC$4)*(GMW!$C$2:$C$200=CC$1),0),$F260-1966)</f>
        <v>723.75980000000004</v>
      </c>
      <c r="CD260" s="5" cm="1">
        <f t="array" ref="CD260">INDEX(GMW!$A$2:$NF$200,MATCH(1,(GMW!$NE$2:$NE$200=CD$3)*(GMW!$ND$2:$ND$200=CD$4)*(GMW!$C$2:$C$200=CD$1),0),$F260-1966)</f>
        <v>941.38639999999998</v>
      </c>
      <c r="CE260" s="5" cm="1">
        <f t="array" ref="CE260">INDEX(GMW!$A$2:$NF$200,MATCH(1,(GMW!$NE$2:$NE$200=CE$3)*(GMW!$ND$2:$ND$200=CE$4)*(GMW!$C$2:$C$200=CE$1),0),$F260-1966)</f>
        <v>753.71169999999995</v>
      </c>
      <c r="CF260" s="5" cm="1">
        <f t="array" ref="CF260">INDEX(GMW!$A$2:$NF$200,MATCH(1,(GMW!$NE$2:$NE$200=CF$3)*(GMW!$ND$2:$ND$200=CF$4)*(GMW!$C$2:$C$200=CF$1),0),$F260-1966)</f>
        <v>359.95949999999999</v>
      </c>
      <c r="CG260" s="5" cm="1">
        <f t="array" ref="CG260">INDEX(GMW!$A$2:$NF$200,MATCH(1,(GMW!$NE$2:$NE$200=CG$3)*(GMW!$ND$2:$ND$200=CG$4)*(GMW!$C$2:$C$200=CG$1),0),$F260-1966)</f>
        <v>211.73050000000001</v>
      </c>
      <c r="CH260" s="5" cm="1">
        <f t="array" ref="CH260">INDEX(GMW!$A$2:$NF$200,MATCH(1,(GMW!$NE$2:$NE$200=CH$3)*(GMW!$ND$2:$ND$200=CH$4)*(GMW!$C$2:$C$200=CH$1),0),$F260-1966)</f>
        <v>494.73599999999999</v>
      </c>
      <c r="CI260" s="5" cm="1">
        <f t="array" ref="CI260">INDEX(GMW!$A$2:$NF$200,MATCH(1,(GMW!$NE$2:$NE$200=CI$3)*(GMW!$ND$2:$ND$200=CI$4)*(GMW!$C$2:$C$200=CI$1),0),$F260-1966)</f>
        <v>333.74669999999998</v>
      </c>
      <c r="CJ260" s="5" cm="1">
        <f t="array" ref="CJ260">INDEX(GMW!$A$2:$NF$200,MATCH(1,(GMW!$NE$2:$NE$200=CJ$3)*(GMW!$ND$2:$ND$200=CJ$4)*(GMW!$C$2:$C$200=CJ$1),0),$F260-1966)</f>
        <v>1127662</v>
      </c>
      <c r="CK260" s="5" cm="1">
        <f t="array" ref="CK260">INDEX(GMW!$A$2:$NF$200,MATCH(1,(GMW!$NE$2:$NE$200=CK$3)*(GMW!$ND$2:$ND$200=CK$4)*(GMW!$C$2:$C$200=CK$1),0),$F260-1966)</f>
        <v>11637.57</v>
      </c>
      <c r="CL260" s="5" cm="1">
        <f t="array" ref="CL260">INDEX(GMW!$A$2:$NF$200,MATCH(1,(GMW!$NE$2:$NE$200=CL$3)*(GMW!$ND$2:$ND$200=CL$4)*(GMW!$C$2:$C$200=CL$1),0),$F260-1966)</f>
        <v>182800.9</v>
      </c>
      <c r="CM260" s="5" cm="1">
        <f t="array" ref="CM260">INDEX(GMW!$A$2:$NF$200,MATCH(1,(GMW!$NE$2:$NE$200=CM$3)*(GMW!$ND$2:$ND$200=CM$4)*(GMW!$C$2:$C$200=CM$1),0),$F260-1966)</f>
        <v>1194476</v>
      </c>
      <c r="CN260" s="5" cm="1">
        <f t="array" ref="CN260">INDEX(GMW!$A$2:$NF$200,MATCH(1,(GMW!$NE$2:$NE$200=CN$3)*(GMW!$ND$2:$ND$200=CN$4)*(GMW!$C$2:$C$200=CN$1),0),$F260-1966)</f>
        <v>1167669</v>
      </c>
      <c r="CO260" s="5" cm="1">
        <f t="array" ref="CO260">INDEX(GMW!$A$2:$NF$200,MATCH(1,(GMW!$NE$2:$NE$200=CO$3)*(GMW!$ND$2:$ND$200=CO$4)*(GMW!$C$2:$C$200=CO$1),0),$F260-1966)</f>
        <v>1132.5429999999999</v>
      </c>
      <c r="CP260" s="5" cm="1">
        <f t="array" ref="CP260">INDEX(GMW!$A$2:$NF$200,MATCH(1,(GMW!$NE$2:$NE$200=CP$3)*(GMW!$ND$2:$ND$200=CP$4)*(GMW!$C$2:$C$200=CP$1),0),$F260-1966)</f>
        <v>2468299</v>
      </c>
      <c r="CQ260" s="5" cm="1">
        <f t="array" ref="CQ260">INDEX(GMW!$A$2:$NF$200,MATCH(1,(GMW!$NE$2:$NE$200=CQ$3)*(GMW!$ND$2:$ND$200=CQ$4)*(GMW!$C$2:$C$200=CQ$1),0),$F260-1966)</f>
        <v>276.99549999999999</v>
      </c>
      <c r="CR260" s="5" cm="1">
        <f t="array" ref="CR260">INDEX(GMW!$A$2:$NF$200,MATCH(1,(GMW!$NE$2:$NE$200=CR$3)*(GMW!$ND$2:$ND$200=CR$4)*(GMW!$C$2:$C$200=CR$1),0),$F260-1966)</f>
        <v>980571</v>
      </c>
      <c r="CS260" s="5" cm="1">
        <f t="array" ref="CS260">INDEX(GMW!$A$2:$NF$200,MATCH(1,(GMW!$NE$2:$NE$200=CS$3)*(GMW!$ND$2:$ND$200=CS$4)*(GMW!$C$2:$C$200=CS$1),0),$F260-1966)</f>
        <v>1601.6790000000001</v>
      </c>
      <c r="CT260" s="5" cm="1">
        <f t="array" ref="CT260">INDEX(GMW!$A$2:$NF$200,MATCH(1,(GMW!$NE$2:$NE$200=CT$3)*(GMW!$ND$2:$ND$200=CT$4)*(GMW!$C$2:$C$200=CT$1),0),$F260-1966)</f>
        <v>1039.6679999999999</v>
      </c>
      <c r="CU260" s="5" cm="1">
        <f t="array" ref="CU260">INDEX(GMW!$A$2:$NF$200,MATCH(1,(GMW!$NE$2:$NE$200=CU$3)*(GMW!$ND$2:$ND$200=CU$4)*(GMW!$C$2:$C$200=CU$1),0),$F260-1966)</f>
        <v>719.32920000000001</v>
      </c>
      <c r="CV260" s="5" cm="1">
        <f t="array" ref="CV260">INDEX(GMW!$A$2:$NF$200,MATCH(1,(GMW!$NE$2:$NE$200=CV$3)*(GMW!$ND$2:$ND$200=CV$4)*(GMW!$C$2:$C$200=CV$1),0),$F260-1966)</f>
        <v>590.06960000000004</v>
      </c>
      <c r="CW260" s="5" cm="1">
        <f t="array" ref="CW260">INDEX(GMW!$A$2:$NF$200,MATCH(1,(GMW!$NE$2:$NE$200=CW$3)*(GMW!$ND$2:$ND$200=CW$4)*(GMW!$C$2:$C$200=CW$1),0),$F260-1966)</f>
        <v>423.69729999999998</v>
      </c>
      <c r="CX260" s="5" cm="1">
        <f t="array" ref="CX260">INDEX(GMW!$A$2:$NF$200,MATCH(1,(GMW!$NE$2:$NE$200=CX$3)*(GMW!$ND$2:$ND$200=CX$4)*(GMW!$C$2:$C$200=CX$1),0),$F260-1966)</f>
        <v>232.0686</v>
      </c>
      <c r="CY260" s="5" cm="1">
        <f t="array" ref="CY260">INDEX(GMW!$A$2:$NF$200,MATCH(1,(GMW!$NE$2:$NE$200=CY$3)*(GMW!$ND$2:$ND$200=CY$4)*(GMW!$C$2:$C$200=CY$1),0),$F260-1966)</f>
        <v>184.2303</v>
      </c>
      <c r="CZ260" s="5" cm="1">
        <f t="array" ref="CZ260">INDEX(GMW!$A$2:$NF$200,MATCH(1,(GMW!$NE$2:$NE$200=CZ$3)*(GMW!$ND$2:$ND$200=CZ$4)*(GMW!$C$2:$C$200=CZ$1),0),$F260-1966)</f>
        <v>95.755589999999998</v>
      </c>
      <c r="DA260" s="5" cm="1">
        <f t="array" ref="DA260">INDEX(GMW!$A$2:$NF$200,MATCH(1,(GMW!$NE$2:$NE$200=DA$3)*(GMW!$ND$2:$ND$200=DA$4)*(GMW!$C$2:$C$200=DA$1),0),$F260-1966)</f>
        <v>242.3527</v>
      </c>
      <c r="DB260" s="5" cm="1">
        <f t="array" ref="DB260">INDEX(GMW!$A$2:$NF$200,MATCH(1,(GMW!$NE$2:$NE$200=DB$3)*(GMW!$ND$2:$ND$200=DB$4)*(GMW!$C$2:$C$200=DB$1),0),$F260-1966)</f>
        <v>89.744219999999999</v>
      </c>
      <c r="DC260" s="5" cm="1">
        <f t="array" ref="DC260">INDEX(GMW!$A$2:$NF$200,MATCH(1,(GMW!$NE$2:$NE$200=DC$3)*(GMW!$ND$2:$ND$200=DC$4)*(GMW!$C$2:$C$200=DC$1),0),$F260-1966)</f>
        <v>107.08669999999999</v>
      </c>
    </row>
    <row r="261" spans="1:107" x14ac:dyDescent="0.25">
      <c r="B261" s="5">
        <f t="shared" si="83"/>
        <v>2036</v>
      </c>
      <c r="C261" s="5">
        <f t="shared" si="83"/>
        <v>2036</v>
      </c>
      <c r="F261" s="5">
        <f t="shared" si="79"/>
        <v>2227</v>
      </c>
      <c r="G261" s="5" cm="1">
        <f t="array" ref="G261">INDEX(GMW!$A$2:$NF$200,MATCH(1,(GMW!$NE$2:$NE$200=G$3)*(GMW!$ND$2:$ND$200=G$4)*(GMW!$C$2:$C$200=G$1),0),$F261-1966)</f>
        <v>830170.6</v>
      </c>
      <c r="H261" s="5" cm="1">
        <f t="array" ref="H261">INDEX(GMW!$A$2:$NF$200,MATCH(1,(GMW!$NE$2:$NE$200=H$3)*(GMW!$ND$2:$ND$200=H$4)*(GMW!$C$2:$C$200=H$1),0),$F261-1966)</f>
        <v>486092.1</v>
      </c>
      <c r="I261" s="5" cm="1">
        <f t="array" ref="I261">INDEX(GMW!$A$2:$NF$200,MATCH(1,(GMW!$NE$2:$NE$200=I$3)*(GMW!$ND$2:$ND$200=I$4)*(GMW!$C$2:$C$200=I$1),0),$F261-1966)</f>
        <v>168499.6</v>
      </c>
      <c r="J261" s="5" cm="1">
        <f t="array" ref="J261">INDEX(GMW!$A$2:$NF$200,MATCH(1,(GMW!$NE$2:$NE$200=J$3)*(GMW!$ND$2:$ND$200=J$4)*(GMW!$C$2:$C$200=J$1),0),$F261-1966)</f>
        <v>177325.1</v>
      </c>
      <c r="K261" s="5" cm="1">
        <f t="array" ref="K261">INDEX(GMW!$A$2:$NF$200,MATCH(1,(GMW!$NE$2:$NE$200=K$3)*(GMW!$ND$2:$ND$200=K$4)*(GMW!$C$2:$C$200=K$1),0),$F261-1966)</f>
        <v>258330</v>
      </c>
      <c r="L261" s="5" cm="1">
        <f t="array" ref="L261">INDEX(GMW!$A$2:$NF$200,MATCH(1,(GMW!$NE$2:$NE$200=L$3)*(GMW!$ND$2:$ND$200=L$4)*(GMW!$C$2:$C$200=L$1),0),$F261-1966)</f>
        <v>279228</v>
      </c>
      <c r="M261" s="5" cm="1">
        <f t="array" ref="M261">INDEX(GMW!$A$2:$NF$200,MATCH(1,(GMW!$NE$2:$NE$200=M$3)*(GMW!$ND$2:$ND$200=M$4)*(GMW!$C$2:$C$200=M$1),0),$F261-1966)</f>
        <v>94948.71</v>
      </c>
      <c r="N261" s="5" cm="1">
        <f t="array" ref="N261">INDEX(GMW!$A$2:$NF$200,MATCH(1,(GMW!$NE$2:$NE$200=N$3)*(GMW!$ND$2:$ND$200=N$4)*(GMW!$C$2:$C$200=N$1),0),$F261-1966)</f>
        <v>29410.51</v>
      </c>
      <c r="O261" s="5" cm="1">
        <f t="array" ref="O261">INDEX(GMW!$A$2:$NF$200,MATCH(1,(GMW!$NE$2:$NE$200=O$3)*(GMW!$ND$2:$ND$200=O$4)*(GMW!$C$2:$C$200=O$1),0),$F261-1966)</f>
        <v>175.96340000000001</v>
      </c>
      <c r="P261" s="5" cm="1">
        <f t="array" ref="P261">INDEX(GMW!$A$2:$NF$200,MATCH(1,(GMW!$NE$2:$NE$200=P$3)*(GMW!$ND$2:$ND$200=P$4)*(GMW!$C$2:$C$200=P$1),0),$F261-1966)</f>
        <v>2.5</v>
      </c>
      <c r="Q261" s="5" cm="1">
        <f t="array" ref="Q261">INDEX(GMW!$A$2:$NF$200,MATCH(1,(GMW!$NE$2:$NE$200=Q$3)*(GMW!$ND$2:$ND$200=Q$4)*(GMW!$C$2:$C$200=Q$1),0),$F261-1966)</f>
        <v>3.5</v>
      </c>
      <c r="R261" s="5" cm="1">
        <f t="array" ref="R261">INDEX(GMW!$A$2:$NF$200,MATCH(1,(GMW!$NE$2:$NE$200=R$3)*(GMW!$ND$2:$ND$200=R$4)*(GMW!$C$2:$C$200=R$1),0),$F261-1966)</f>
        <v>175.96340000000001</v>
      </c>
      <c r="S261" s="5" cm="1">
        <f t="array" ref="S261">INDEX(GMW!$A$2:$NF$200,MATCH(1,(GMW!$NE$2:$NE$200=S$3)*(GMW!$ND$2:$ND$200=S$4)*(GMW!$C$2:$C$200=S$1),0),$F261-1966)</f>
        <v>40177.42</v>
      </c>
      <c r="T261" s="5" cm="1">
        <f t="array" ref="T261">INDEX(GMW!$A$2:$NF$200,MATCH(1,(GMW!$NE$2:$NE$200=T$3)*(GMW!$ND$2:$ND$200=T$4)*(GMW!$C$2:$C$200=T$1),0),$F261-1966)</f>
        <v>344.35640000000001</v>
      </c>
      <c r="U261" s="5" cm="1">
        <f t="array" ref="U261">INDEX(GMW!$A$2:$NF$200,MATCH(1,(GMW!$NE$2:$NE$200=U$3)*(GMW!$ND$2:$ND$200=U$4)*(GMW!$C$2:$C$200=U$1),0),$F261-1966)</f>
        <v>33.041519999999998</v>
      </c>
      <c r="V261" s="5" cm="1">
        <f t="array" ref="V261">INDEX(GMW!$A$2:$NF$200,MATCH(1,(GMW!$NE$2:$NE$200=V$3)*(GMW!$ND$2:$ND$200=V$4)*(GMW!$C$2:$C$200=V$1),0),$F261-1966)</f>
        <v>2097.5250000000001</v>
      </c>
      <c r="W261" s="5" cm="1">
        <f t="array" ref="W261">INDEX(GMW!$A$2:$NF$200,MATCH(1,(GMW!$NE$2:$NE$200=W$3)*(GMW!$ND$2:$ND$200=W$4)*(GMW!$C$2:$C$200=W$1),0),$F261-1966)</f>
        <v>131.66929999999999</v>
      </c>
      <c r="X261" s="5" cm="1">
        <f t="array" ref="X261">INDEX(GMW!$A$2:$NF$200,MATCH(1,(GMW!$NE$2:$NE$200=X$3)*(GMW!$ND$2:$ND$200=X$4)*(GMW!$C$2:$C$200=X$1),0),$F261-1966)</f>
        <v>255.07320000000001</v>
      </c>
      <c r="Y261" s="5" cm="1">
        <f t="array" ref="Y261">INDEX(GMW!$A$2:$NF$200,MATCH(1,(GMW!$NE$2:$NE$200=Y$3)*(GMW!$ND$2:$ND$200=Y$4)*(GMW!$C$2:$C$200=Y$1),0),$F261-1966)</f>
        <v>2575.8449999999998</v>
      </c>
      <c r="Z261" s="5" cm="1">
        <f t="array" ref="Z261">INDEX(GMW!$A$2:$NF$200,MATCH(1,(GMW!$NE$2:$NE$200=Z$3)*(GMW!$ND$2:$ND$200=Z$4)*(GMW!$C$2:$C$200=Z$1),0),$F261-1966)</f>
        <v>5073.0370000000003</v>
      </c>
      <c r="AA261" s="5" cm="1">
        <f t="array" ref="AA261">INDEX(GMW!$A$2:$NF$200,MATCH(1,(GMW!$NE$2:$NE$200=AA$3)*(GMW!$ND$2:$ND$200=AA$4)*(GMW!$C$2:$C$200=AA$1),0),$F261-1966)</f>
        <v>2131.2359999999999</v>
      </c>
      <c r="AB261" s="5" cm="1">
        <f t="array" ref="AB261">INDEX(GMW!$A$2:$NF$200,MATCH(1,(GMW!$NE$2:$NE$200=AB$3)*(GMW!$ND$2:$ND$200=AB$4)*(GMW!$C$2:$C$200=AB$1),0),$F261-1966)</f>
        <v>2901.44</v>
      </c>
      <c r="AC261" s="5" cm="1">
        <f t="array" ref="AC261">INDEX(GMW!$A$2:$NF$200,MATCH(1,(GMW!$NE$2:$NE$200=AC$3)*(GMW!$ND$2:$ND$200=AC$4)*(GMW!$C$2:$C$200=AC$1),0),$F261-1966)</f>
        <v>1858.893</v>
      </c>
      <c r="AD261" s="5" cm="1">
        <f t="array" ref="AD261">INDEX(GMW!$A$2:$NF$200,MATCH(1,(GMW!$NE$2:$NE$200=AD$3)*(GMW!$ND$2:$ND$200=AD$4)*(GMW!$C$2:$C$200=AD$1),0),$F261-1966)</f>
        <v>1229.5899999999999</v>
      </c>
      <c r="AE261" s="5" cm="1">
        <f t="array" ref="AE261">INDEX(GMW!$A$2:$NF$200,MATCH(1,(GMW!$NE$2:$NE$200=AE$3)*(GMW!$ND$2:$ND$200=AE$4)*(GMW!$C$2:$C$200=AE$1),0),$F261-1966)</f>
        <v>766.17190000000005</v>
      </c>
      <c r="AF261" s="5" cm="1">
        <f t="array" ref="AF261">INDEX(GMW!$A$2:$NF$200,MATCH(1,(GMW!$NE$2:$NE$200=AF$3)*(GMW!$ND$2:$ND$200=AF$4)*(GMW!$C$2:$C$200=AF$1),0),$F261-1966)</f>
        <v>4058.674</v>
      </c>
      <c r="AG261" s="5" cm="1">
        <f t="array" ref="AG261">INDEX(GMW!$A$2:$NF$200,MATCH(1,(GMW!$NE$2:$NE$200=AG$3)*(GMW!$ND$2:$ND$200=AG$4)*(GMW!$C$2:$C$200=AG$1),0),$F261-1966)</f>
        <v>3468.8939999999998</v>
      </c>
      <c r="AH261" s="5" cm="1">
        <f t="array" ref="AH261">INDEX(GMW!$A$2:$NF$200,MATCH(1,(GMW!$NE$2:$NE$200=AH$3)*(GMW!$ND$2:$ND$200=AH$4)*(GMW!$C$2:$C$200=AH$1),0),$F261-1966)</f>
        <v>1767.944</v>
      </c>
      <c r="AI261" s="5" cm="1">
        <f t="array" ref="AI261">INDEX(GMW!$A$2:$NF$200,MATCH(1,(GMW!$NE$2:$NE$200=AI$3)*(GMW!$ND$2:$ND$200=AI$4)*(GMW!$C$2:$C$200=AI$1),0),$F261-1966)</f>
        <v>3308.1640000000002</v>
      </c>
      <c r="AJ261" s="5" cm="1">
        <f t="array" ref="AJ261">INDEX(GMW!$A$2:$NF$200,MATCH(1,(GMW!$NE$2:$NE$200=AJ$3)*(GMW!$ND$2:$ND$200=AJ$4)*(GMW!$C$2:$C$200=AJ$1),0),$F261-1966)</f>
        <v>5794.4610000000002</v>
      </c>
      <c r="AK261" s="5" cm="1">
        <f t="array" ref="AK261">INDEX(GMW!$A$2:$NF$200,MATCH(1,(GMW!$NE$2:$NE$200=AK$3)*(GMW!$ND$2:$ND$200=AK$4)*(GMW!$C$2:$C$200=AK$1),0),$F261-1966)</f>
        <v>1265.7629999999999</v>
      </c>
      <c r="AL261" s="5" cm="1">
        <f t="array" ref="AL261">INDEX(GMW!$A$2:$NF$200,MATCH(1,(GMW!$NE$2:$NE$200=AL$3)*(GMW!$ND$2:$ND$200=AL$4)*(GMW!$C$2:$C$200=AL$1),0),$F261-1966)</f>
        <v>1115.643</v>
      </c>
      <c r="AM261" s="5" cm="1">
        <f t="array" ref="AM261">INDEX(GMW!$A$2:$NF$200,MATCH(1,(GMW!$NE$2:$NE$200=AM$3)*(GMW!$ND$2:$ND$200=AM$4)*(GMW!$C$2:$C$200=AM$1),0),$F261-1966)</f>
        <v>37034.949999999997</v>
      </c>
      <c r="AN261" s="5" cm="1">
        <f t="array" ref="AN261">INDEX(GMW!$A$2:$NF$200,MATCH(1,(GMW!$NE$2:$NE$200=AN$3)*(GMW!$ND$2:$ND$200=AN$4)*(GMW!$C$2:$C$200=AN$1),0),$F261-1966)</f>
        <v>6546.9989999999998</v>
      </c>
      <c r="AO261" s="5" cm="1">
        <f t="array" ref="AO261">INDEX(GMW!$A$2:$NF$200,MATCH(1,(GMW!$NE$2:$NE$200=AO$3)*(GMW!$ND$2:$ND$200=AO$4)*(GMW!$C$2:$C$200=AO$1),0),$F261-1966)</f>
        <v>830170.6</v>
      </c>
      <c r="AP261" s="5" cm="1">
        <f t="array" ref="AP261">INDEX(GMW!$A$2:$NF$200,MATCH(1,(GMW!$NE$2:$NE$200=AP$3)*(GMW!$ND$2:$ND$200=AP$4)*(GMW!$C$2:$C$200=AP$1),0),$F261-1966)</f>
        <v>7424.6379999999999</v>
      </c>
      <c r="AQ261" s="5" cm="1">
        <f t="array" ref="AQ261">INDEX(GMW!$A$2:$NF$200,MATCH(1,(GMW!$NE$2:$NE$200=AQ$3)*(GMW!$ND$2:$ND$200=AQ$4)*(GMW!$C$2:$C$200=AQ$1),0),$F261-1966)</f>
        <v>142409.9</v>
      </c>
      <c r="AR261" s="5" cm="1">
        <f t="array" ref="AR261">INDEX(GMW!$A$2:$NF$200,MATCH(1,(GMW!$NE$2:$NE$200=AR$3)*(GMW!$ND$2:$ND$200=AR$4)*(GMW!$C$2:$C$200=AR$1),0),$F261-1966)</f>
        <v>1016.6319999999999</v>
      </c>
      <c r="AS261" s="5" cm="1">
        <f t="array" ref="AS261">INDEX(GMW!$A$2:$NF$200,MATCH(1,(GMW!$NE$2:$NE$200=AS$3)*(GMW!$ND$2:$ND$200=AS$4)*(GMW!$C$2:$C$200=AS$1),0),$F261-1966)</f>
        <v>735.81</v>
      </c>
      <c r="AT261" s="5" cm="1">
        <f t="array" ref="AT261">INDEX(GMW!$A$2:$NF$200,MATCH(1,(GMW!$NE$2:$NE$200=AT$3)*(GMW!$ND$2:$ND$200=AT$4)*(GMW!$C$2:$C$200=AT$1),0),$F261-1966)</f>
        <v>512.95280000000002</v>
      </c>
      <c r="AU261" s="5" cm="1">
        <f t="array" ref="AU261">INDEX(GMW!$A$2:$NF$200,MATCH(1,(GMW!$NE$2:$NE$200=AU$3)*(GMW!$ND$2:$ND$200=AU$4)*(GMW!$C$2:$C$200=AU$1),0),$F261-1966)</f>
        <v>759726.6</v>
      </c>
      <c r="AV261" s="5" cm="1">
        <f t="array" ref="AV261">INDEX(GMW!$A$2:$NF$200,MATCH(1,(GMW!$NE$2:$NE$200=AV$3)*(GMW!$ND$2:$ND$200=AV$4)*(GMW!$C$2:$C$200=AV$1),0),$F261-1966)</f>
        <v>34341.410000000003</v>
      </c>
      <c r="AW261" s="5" cm="1">
        <f t="array" ref="AW261">INDEX(GMW!$A$2:$NF$200,MATCH(1,(GMW!$NE$2:$NE$200=AW$3)*(GMW!$ND$2:$ND$200=AW$4)*(GMW!$C$2:$C$200=AW$1),0),$F261-1966)</f>
        <v>699.06619999999998</v>
      </c>
      <c r="AX261" s="5" cm="1">
        <f t="array" ref="AX261">INDEX(GMW!$A$2:$NF$200,MATCH(1,(GMW!$NE$2:$NE$200=AX$3)*(GMW!$ND$2:$ND$200=AX$4)*(GMW!$C$2:$C$200=AX$1),0),$F261-1966)</f>
        <v>7799.9949999999999</v>
      </c>
      <c r="AY261" s="5" cm="1">
        <f t="array" ref="AY261">INDEX(GMW!$A$2:$NF$200,MATCH(1,(GMW!$NE$2:$NE$200=AY$3)*(GMW!$ND$2:$ND$200=AY$4)*(GMW!$C$2:$C$200=AY$1),0),$F261-1966)</f>
        <v>36414.97</v>
      </c>
      <c r="AZ261" s="5" cm="1">
        <f t="array" ref="AZ261">INDEX(GMW!$A$2:$NF$200,MATCH(1,(GMW!$NE$2:$NE$200=AZ$3)*(GMW!$ND$2:$ND$200=AZ$4)*(GMW!$C$2:$C$200=AZ$1),0),$F261-1966)</f>
        <v>16348.05</v>
      </c>
      <c r="BA261" s="5" cm="1">
        <f t="array" ref="BA261">INDEX(GMW!$A$2:$NF$200,MATCH(1,(GMW!$NE$2:$NE$200=BA$3)*(GMW!$ND$2:$ND$200=BA$4)*(GMW!$C$2:$C$200=BA$1),0),$F261-1966)</f>
        <v>5.2747989999999998</v>
      </c>
      <c r="BB261" s="5" cm="1">
        <f t="array" ref="BB261">INDEX(GMW!$A$2:$NF$200,MATCH(1,(GMW!$NE$2:$NE$200=BB$3)*(GMW!$ND$2:$ND$200=BB$4)*(GMW!$C$2:$C$200=BB$1),0),$F261-1966)</f>
        <v>16502.66</v>
      </c>
      <c r="BC261" s="5" cm="1">
        <f t="array" ref="BC261">INDEX(GMW!$A$2:$NF$200,MATCH(1,(GMW!$NE$2:$NE$200=BC$3)*(GMW!$ND$2:$ND$200=BC$4)*(GMW!$C$2:$C$200=BC$1),0),$F261-1966)</f>
        <v>0.77044900000000005</v>
      </c>
      <c r="BD261" s="5" cm="1">
        <f t="array" ref="BD261">INDEX(GMW!$A$2:$NF$200,MATCH(1,(GMW!$NE$2:$NE$200=BD$3)*(GMW!$ND$2:$ND$200=BD$4)*(GMW!$C$2:$C$200=BD$1),0),$F261-1966)</f>
        <v>9295.2109999999993</v>
      </c>
      <c r="BE261" s="5" cm="1">
        <f t="array" ref="BE261">INDEX(GMW!$A$2:$NF$200,MATCH(1,(GMW!$NE$2:$NE$200=BE$3)*(GMW!$ND$2:$ND$200=BE$4)*(GMW!$C$2:$C$200=BE$1),0),$F261-1966)</f>
        <v>25.20881</v>
      </c>
      <c r="BF261" s="5" cm="1">
        <f t="array" ref="BF261">INDEX(GMW!$A$2:$NF$200,MATCH(1,(GMW!$NE$2:$NE$200=BF$3)*(GMW!$ND$2:$ND$200=BF$4)*(GMW!$C$2:$C$200=BF$1),0),$F261-1966)</f>
        <v>39.008429999999997</v>
      </c>
      <c r="BG261" s="5" cm="1">
        <f t="array" ref="BG261">INDEX(GMW!$A$2:$NF$200,MATCH(1,(GMW!$NE$2:$NE$200=BG$3)*(GMW!$ND$2:$ND$200=BG$4)*(GMW!$C$2:$C$200=BG$1),0),$F261-1966)</f>
        <v>31.469360000000002</v>
      </c>
      <c r="BH261" s="5" cm="1">
        <f t="array" ref="BH261">INDEX(GMW!$A$2:$NF$200,MATCH(1,(GMW!$NE$2:$NE$200=BH$3)*(GMW!$ND$2:$ND$200=BH$4)*(GMW!$C$2:$C$200=BH$1),0),$F261-1966)</f>
        <v>18.13184</v>
      </c>
      <c r="BI261" s="5" cm="1">
        <f t="array" ref="BI261">INDEX(GMW!$A$2:$NF$200,MATCH(1,(GMW!$NE$2:$NE$200=BI$3)*(GMW!$ND$2:$ND$200=BI$4)*(GMW!$C$2:$C$200=BI$1),0),$F261-1966)</f>
        <v>4.4505720000000002</v>
      </c>
      <c r="BJ261" s="5" cm="1">
        <f t="array" ref="BJ261">INDEX(GMW!$A$2:$NF$200,MATCH(1,(GMW!$NE$2:$NE$200=BJ$3)*(GMW!$ND$2:$ND$200=BJ$4)*(GMW!$C$2:$C$200=BJ$1),0),$F261-1966)</f>
        <v>6.7019039999999999</v>
      </c>
      <c r="BK261" s="5" cm="1">
        <f t="array" ref="BK261">INDEX(GMW!$A$2:$NF$200,MATCH(1,(GMW!$NE$2:$NE$200=BK$3)*(GMW!$ND$2:$ND$200=BK$4)*(GMW!$C$2:$C$200=BK$1),0),$F261-1966)</f>
        <v>4.0036079999999998</v>
      </c>
      <c r="BL261" s="5" cm="1">
        <f t="array" ref="BL261">INDEX(GMW!$A$2:$NF$200,MATCH(1,(GMW!$NE$2:$NE$200=BL$3)*(GMW!$ND$2:$ND$200=BL$4)*(GMW!$C$2:$C$200=BL$1),0),$F261-1966)</f>
        <v>2.1070679999999999</v>
      </c>
      <c r="BM261" s="5" cm="1">
        <f t="array" ref="BM261">INDEX(GMW!$A$2:$NF$200,MATCH(1,(GMW!$NE$2:$NE$200=BM$3)*(GMW!$ND$2:$ND$200=BM$4)*(GMW!$C$2:$C$200=BM$1),0),$F261-1966)</f>
        <v>1.8855789999999999</v>
      </c>
      <c r="BN261" s="5" cm="1">
        <f t="array" ref="BN261">INDEX(GMW!$A$2:$NF$200,MATCH(1,(GMW!$NE$2:$NE$200=BN$3)*(GMW!$ND$2:$ND$200=BN$4)*(GMW!$C$2:$C$200=BN$1),0),$F261-1966)</f>
        <v>3.2331349999999999</v>
      </c>
      <c r="BO261" s="5" cm="1">
        <f t="array" ref="BO261">INDEX(GMW!$A$2:$NF$200,MATCH(1,(GMW!$NE$2:$NE$200=BO$3)*(GMW!$ND$2:$ND$200=BO$4)*(GMW!$C$2:$C$200=BO$1),0),$F261-1966)</f>
        <v>2.2657240000000001</v>
      </c>
      <c r="BP261" s="5" cm="1">
        <f t="array" ref="BP261">INDEX(GMW!$A$2:$NF$200,MATCH(1,(GMW!$NE$2:$NE$200=BP$3)*(GMW!$ND$2:$ND$200=BP$4)*(GMW!$C$2:$C$200=BP$1),0),$F261-1966)</f>
        <v>4264816</v>
      </c>
      <c r="BQ261" s="5" cm="1">
        <f t="array" ref="BQ261">INDEX(GMW!$A$2:$NF$200,MATCH(1,(GMW!$NE$2:$NE$200=BQ$3)*(GMW!$ND$2:$ND$200=BQ$4)*(GMW!$C$2:$C$200=BQ$1),0),$F261-1966)</f>
        <v>75581.55</v>
      </c>
      <c r="BR261" s="5" cm="1">
        <f t="array" ref="BR261">INDEX(GMW!$A$2:$NF$200,MATCH(1,(GMW!$NE$2:$NE$200=BR$3)*(GMW!$ND$2:$ND$200=BR$4)*(GMW!$C$2:$C$200=BR$1),0),$F261-1966)</f>
        <v>1560566</v>
      </c>
      <c r="BS261" s="5" cm="1">
        <f t="array" ref="BS261">INDEX(GMW!$A$2:$NF$200,MATCH(1,(GMW!$NE$2:$NE$200=BS$3)*(GMW!$ND$2:$ND$200=BS$4)*(GMW!$C$2:$C$200=BS$1),0),$F261-1966)</f>
        <v>4379781</v>
      </c>
      <c r="BT261" s="5" cm="1">
        <f t="array" ref="BT261">INDEX(GMW!$A$2:$NF$200,MATCH(1,(GMW!$NE$2:$NE$200=BT$3)*(GMW!$ND$2:$ND$200=BT$4)*(GMW!$C$2:$C$200=BT$1),0),$F261-1966)</f>
        <v>2437321</v>
      </c>
      <c r="BU261" s="5" cm="1">
        <f t="array" ref="BU261">INDEX(GMW!$A$2:$NF$200,MATCH(1,(GMW!$NE$2:$NE$200=BU$3)*(GMW!$ND$2:$ND$200=BU$4)*(GMW!$C$2:$C$200=BU$1),0),$F261-1966)</f>
        <v>1143.98</v>
      </c>
      <c r="BV261" s="5" cm="1">
        <f t="array" ref="BV261">INDEX(GMW!$A$2:$NF$200,MATCH(1,(GMW!$NE$2:$NE$200=BV$3)*(GMW!$ND$2:$ND$200=BV$4)*(GMW!$C$2:$C$200=BV$1),0),$F261-1966)</f>
        <v>3741658</v>
      </c>
      <c r="BW261" s="5" cm="1">
        <f t="array" ref="BW261">INDEX(GMW!$A$2:$NF$200,MATCH(1,(GMW!$NE$2:$NE$200=BW$3)*(GMW!$ND$2:$ND$200=BW$4)*(GMW!$C$2:$C$200=BW$1),0),$F261-1966)</f>
        <v>242.54220000000001</v>
      </c>
      <c r="BX261" s="5" cm="1">
        <f t="array" ref="BX261">INDEX(GMW!$A$2:$NF$200,MATCH(1,(GMW!$NE$2:$NE$200=BX$3)*(GMW!$ND$2:$ND$200=BX$4)*(GMW!$C$2:$C$200=BX$1),0),$F261-1966)</f>
        <v>1726414</v>
      </c>
      <c r="BY261" s="5" cm="1">
        <f t="array" ref="BY261">INDEX(GMW!$A$2:$NF$200,MATCH(1,(GMW!$NE$2:$NE$200=BY$3)*(GMW!$ND$2:$ND$200=BY$4)*(GMW!$C$2:$C$200=BY$1),0),$F261-1966)</f>
        <v>4106.2430000000004</v>
      </c>
      <c r="BZ261" s="5" cm="1">
        <f t="array" ref="BZ261">INDEX(GMW!$A$2:$NF$200,MATCH(1,(GMW!$NE$2:$NE$200=BZ$3)*(GMW!$ND$2:$ND$200=BZ$4)*(GMW!$C$2:$C$200=BZ$1),0),$F261-1966)</f>
        <v>5571.6090000000004</v>
      </c>
      <c r="CA261" s="5" cm="1">
        <f t="array" ref="CA261">INDEX(GMW!$A$2:$NF$200,MATCH(1,(GMW!$NE$2:$NE$200=CA$3)*(GMW!$ND$2:$ND$200=CA$4)*(GMW!$C$2:$C$200=CA$1),0),$F261-1966)</f>
        <v>4133.9290000000001</v>
      </c>
      <c r="CB261" s="5" cm="1">
        <f t="array" ref="CB261">INDEX(GMW!$A$2:$NF$200,MATCH(1,(GMW!$NE$2:$NE$200=CB$3)*(GMW!$ND$2:$ND$200=CB$4)*(GMW!$C$2:$C$200=CB$1),0),$F261-1966)</f>
        <v>2314.2629999999999</v>
      </c>
      <c r="CC261" s="5" cm="1">
        <f t="array" ref="CC261">INDEX(GMW!$A$2:$NF$200,MATCH(1,(GMW!$NE$2:$NE$200=CC$3)*(GMW!$ND$2:$ND$200=CC$4)*(GMW!$C$2:$C$200=CC$1),0),$F261-1966)</f>
        <v>725.43730000000005</v>
      </c>
      <c r="CD261" s="5" cm="1">
        <f t="array" ref="CD261">INDEX(GMW!$A$2:$NF$200,MATCH(1,(GMW!$NE$2:$NE$200=CD$3)*(GMW!$ND$2:$ND$200=CD$4)*(GMW!$C$2:$C$200=CD$1),0),$F261-1966)</f>
        <v>946.10630000000003</v>
      </c>
      <c r="CE261" s="5" cm="1">
        <f t="array" ref="CE261">INDEX(GMW!$A$2:$NF$200,MATCH(1,(GMW!$NE$2:$NE$200=CE$3)*(GMW!$ND$2:$ND$200=CE$4)*(GMW!$C$2:$C$200=CE$1),0),$F261-1966)</f>
        <v>757.2364</v>
      </c>
      <c r="CF261" s="5" cm="1">
        <f t="array" ref="CF261">INDEX(GMW!$A$2:$NF$200,MATCH(1,(GMW!$NE$2:$NE$200=CF$3)*(GMW!$ND$2:$ND$200=CF$4)*(GMW!$C$2:$C$200=CF$1),0),$F261-1966)</f>
        <v>362.67239999999998</v>
      </c>
      <c r="CG261" s="5" cm="1">
        <f t="array" ref="CG261">INDEX(GMW!$A$2:$NF$200,MATCH(1,(GMW!$NE$2:$NE$200=CG$3)*(GMW!$ND$2:$ND$200=CG$4)*(GMW!$C$2:$C$200=CG$1),0),$F261-1966)</f>
        <v>214.1653</v>
      </c>
      <c r="CH261" s="5" cm="1">
        <f t="array" ref="CH261">INDEX(GMW!$A$2:$NF$200,MATCH(1,(GMW!$NE$2:$NE$200=CH$3)*(GMW!$ND$2:$ND$200=CH$4)*(GMW!$C$2:$C$200=CH$1),0),$F261-1966)</f>
        <v>496.31990000000002</v>
      </c>
      <c r="CI261" s="5" cm="1">
        <f t="array" ref="CI261">INDEX(GMW!$A$2:$NF$200,MATCH(1,(GMW!$NE$2:$NE$200=CI$3)*(GMW!$ND$2:$ND$200=CI$4)*(GMW!$C$2:$C$200=CI$1),0),$F261-1966)</f>
        <v>335.57040000000001</v>
      </c>
      <c r="CJ261" s="5" cm="1">
        <f t="array" ref="CJ261">INDEX(GMW!$A$2:$NF$200,MATCH(1,(GMW!$NE$2:$NE$200=CJ$3)*(GMW!$ND$2:$ND$200=CJ$4)*(GMW!$C$2:$C$200=CJ$1),0),$F261-1966)</f>
        <v>1137860</v>
      </c>
      <c r="CK261" s="5" cm="1">
        <f t="array" ref="CK261">INDEX(GMW!$A$2:$NF$200,MATCH(1,(GMW!$NE$2:$NE$200=CK$3)*(GMW!$ND$2:$ND$200=CK$4)*(GMW!$C$2:$C$200=CK$1),0),$F261-1966)</f>
        <v>11742.59</v>
      </c>
      <c r="CL261" s="5" cm="1">
        <f t="array" ref="CL261">INDEX(GMW!$A$2:$NF$200,MATCH(1,(GMW!$NE$2:$NE$200=CL$3)*(GMW!$ND$2:$ND$200=CL$4)*(GMW!$C$2:$C$200=CL$1),0),$F261-1966)</f>
        <v>183455</v>
      </c>
      <c r="CM261" s="5" cm="1">
        <f t="array" ref="CM261">INDEX(GMW!$A$2:$NF$200,MATCH(1,(GMW!$NE$2:$NE$200=CM$3)*(GMW!$ND$2:$ND$200=CM$4)*(GMW!$C$2:$C$200=CM$1),0),$F261-1966)</f>
        <v>1205835</v>
      </c>
      <c r="CN261" s="5" cm="1">
        <f t="array" ref="CN261">INDEX(GMW!$A$2:$NF$200,MATCH(1,(GMW!$NE$2:$NE$200=CN$3)*(GMW!$ND$2:$ND$200=CN$4)*(GMW!$C$2:$C$200=CN$1),0),$F261-1966)</f>
        <v>1180998</v>
      </c>
      <c r="CO261" s="5" cm="1">
        <f t="array" ref="CO261">INDEX(GMW!$A$2:$NF$200,MATCH(1,(GMW!$NE$2:$NE$200=CO$3)*(GMW!$ND$2:$ND$200=CO$4)*(GMW!$C$2:$C$200=CO$1),0),$F261-1966)</f>
        <v>1142.26</v>
      </c>
      <c r="CP261" s="5" cm="1">
        <f t="array" ref="CP261">INDEX(GMW!$A$2:$NF$200,MATCH(1,(GMW!$NE$2:$NE$200=CP$3)*(GMW!$ND$2:$ND$200=CP$4)*(GMW!$C$2:$C$200=CP$1),0),$F261-1966)</f>
        <v>2489146</v>
      </c>
      <c r="CQ261" s="5" cm="1">
        <f t="array" ref="CQ261">INDEX(GMW!$A$2:$NF$200,MATCH(1,(GMW!$NE$2:$NE$200=CQ$3)*(GMW!$ND$2:$ND$200=CQ$4)*(GMW!$C$2:$C$200=CQ$1),0),$F261-1966)</f>
        <v>278.93099999999998</v>
      </c>
      <c r="CR261" s="5" cm="1">
        <f t="array" ref="CR261">INDEX(GMW!$A$2:$NF$200,MATCH(1,(GMW!$NE$2:$NE$200=CR$3)*(GMW!$ND$2:$ND$200=CR$4)*(GMW!$C$2:$C$200=CR$1),0),$F261-1966)</f>
        <v>988158.2</v>
      </c>
      <c r="CS261" s="5" cm="1">
        <f t="array" ref="CS261">INDEX(GMW!$A$2:$NF$200,MATCH(1,(GMW!$NE$2:$NE$200=CS$3)*(GMW!$ND$2:$ND$200=CS$4)*(GMW!$C$2:$C$200=CS$1),0),$F261-1966)</f>
        <v>1612.742</v>
      </c>
      <c r="CT261" s="5" cm="1">
        <f t="array" ref="CT261">INDEX(GMW!$A$2:$NF$200,MATCH(1,(GMW!$NE$2:$NE$200=CT$3)*(GMW!$ND$2:$ND$200=CT$4)*(GMW!$C$2:$C$200=CT$1),0),$F261-1966)</f>
        <v>1046.55</v>
      </c>
      <c r="CU261" s="5" cm="1">
        <f t="array" ref="CU261">INDEX(GMW!$A$2:$NF$200,MATCH(1,(GMW!$NE$2:$NE$200=CU$3)*(GMW!$ND$2:$ND$200=CU$4)*(GMW!$C$2:$C$200=CU$1),0),$F261-1966)</f>
        <v>722.81140000000005</v>
      </c>
      <c r="CV261" s="5" cm="1">
        <f t="array" ref="CV261">INDEX(GMW!$A$2:$NF$200,MATCH(1,(GMW!$NE$2:$NE$200=CV$3)*(GMW!$ND$2:$ND$200=CV$4)*(GMW!$C$2:$C$200=CV$1),0),$F261-1966)</f>
        <v>594.17150000000004</v>
      </c>
      <c r="CW261" s="5" cm="1">
        <f t="array" ref="CW261">INDEX(GMW!$A$2:$NF$200,MATCH(1,(GMW!$NE$2:$NE$200=CW$3)*(GMW!$ND$2:$ND$200=CW$4)*(GMW!$C$2:$C$200=CW$1),0),$F261-1966)</f>
        <v>427.05630000000002</v>
      </c>
      <c r="CX261" s="5" cm="1">
        <f t="array" ref="CX261">INDEX(GMW!$A$2:$NF$200,MATCH(1,(GMW!$NE$2:$NE$200=CX$3)*(GMW!$ND$2:$ND$200=CX$4)*(GMW!$C$2:$C$200=CX$1),0),$F261-1966)</f>
        <v>233.90719999999999</v>
      </c>
      <c r="CY261" s="5" cm="1">
        <f t="array" ref="CY261">INDEX(GMW!$A$2:$NF$200,MATCH(1,(GMW!$NE$2:$NE$200=CY$3)*(GMW!$ND$2:$ND$200=CY$4)*(GMW!$C$2:$C$200=CY$1),0),$F261-1966)</f>
        <v>185.7071</v>
      </c>
      <c r="CZ261" s="5" cm="1">
        <f t="array" ref="CZ261">INDEX(GMW!$A$2:$NF$200,MATCH(1,(GMW!$NE$2:$NE$200=CZ$3)*(GMW!$ND$2:$ND$200=CZ$4)*(GMW!$C$2:$C$200=CZ$1),0),$F261-1966)</f>
        <v>96.350279999999998</v>
      </c>
      <c r="DA261" s="5" cm="1">
        <f t="array" ref="DA261">INDEX(GMW!$A$2:$NF$200,MATCH(1,(GMW!$NE$2:$NE$200=DA$3)*(GMW!$ND$2:$ND$200=DA$4)*(GMW!$C$2:$C$200=DA$1),0),$F261-1966)</f>
        <v>244.9109</v>
      </c>
      <c r="DB261" s="5" cm="1">
        <f t="array" ref="DB261">INDEX(GMW!$A$2:$NF$200,MATCH(1,(GMW!$NE$2:$NE$200=DB$3)*(GMW!$ND$2:$ND$200=DB$4)*(GMW!$C$2:$C$200=DB$1),0),$F261-1966)</f>
        <v>90.308909999999997</v>
      </c>
      <c r="DC261" s="5" cm="1">
        <f t="array" ref="DC261">INDEX(GMW!$A$2:$NF$200,MATCH(1,(GMW!$NE$2:$NE$200=DC$3)*(GMW!$ND$2:$ND$200=DC$4)*(GMW!$C$2:$C$200=DC$1),0),$F261-1966)</f>
        <v>107.896</v>
      </c>
    </row>
    <row r="262" spans="1:107" x14ac:dyDescent="0.25">
      <c r="B262" s="5">
        <f t="shared" si="83"/>
        <v>2036</v>
      </c>
      <c r="C262" s="5">
        <f t="shared" si="83"/>
        <v>2036</v>
      </c>
      <c r="E262" s="5">
        <f t="shared" ref="E262" si="86">+E258+1</f>
        <v>2036</v>
      </c>
      <c r="F262" s="5">
        <f t="shared" si="79"/>
        <v>2228</v>
      </c>
      <c r="G262" s="5" cm="1">
        <f t="array" ref="G262">INDEX(GMW!$A$2:$NF$200,MATCH(1,(GMW!$NE$2:$NE$200=G$3)*(GMW!$ND$2:$ND$200=G$4)*(GMW!$C$2:$C$200=G$1),0),$F262-1966)</f>
        <v>833306.7</v>
      </c>
      <c r="H262" s="5" cm="1">
        <f t="array" ref="H262">INDEX(GMW!$A$2:$NF$200,MATCH(1,(GMW!$NE$2:$NE$200=H$3)*(GMW!$ND$2:$ND$200=H$4)*(GMW!$C$2:$C$200=H$1),0),$F262-1966)</f>
        <v>487862.8</v>
      </c>
      <c r="I262" s="5" cm="1">
        <f t="array" ref="I262">INDEX(GMW!$A$2:$NF$200,MATCH(1,(GMW!$NE$2:$NE$200=I$3)*(GMW!$ND$2:$ND$200=I$4)*(GMW!$C$2:$C$200=I$1),0),$F262-1966)</f>
        <v>169339.2</v>
      </c>
      <c r="J262" s="5" cm="1">
        <f t="array" ref="J262">INDEX(GMW!$A$2:$NF$200,MATCH(1,(GMW!$NE$2:$NE$200=J$3)*(GMW!$ND$2:$ND$200=J$4)*(GMW!$C$2:$C$200=J$1),0),$F262-1966)</f>
        <v>177971</v>
      </c>
      <c r="K262" s="5" cm="1">
        <f t="array" ref="K262">INDEX(GMW!$A$2:$NF$200,MATCH(1,(GMW!$NE$2:$NE$200=K$3)*(GMW!$ND$2:$ND$200=K$4)*(GMW!$C$2:$C$200=K$1),0),$F262-1966)</f>
        <v>259196.5</v>
      </c>
      <c r="L262" s="5" cm="1">
        <f t="array" ref="L262">INDEX(GMW!$A$2:$NF$200,MATCH(1,(GMW!$NE$2:$NE$200=L$3)*(GMW!$ND$2:$ND$200=L$4)*(GMW!$C$2:$C$200=L$1),0),$F262-1966)</f>
        <v>280282.7</v>
      </c>
      <c r="M262" s="5" cm="1">
        <f t="array" ref="M262">INDEX(GMW!$A$2:$NF$200,MATCH(1,(GMW!$NE$2:$NE$200=M$3)*(GMW!$ND$2:$ND$200=M$4)*(GMW!$C$2:$C$200=M$1),0),$F262-1966)</f>
        <v>95468.800000000003</v>
      </c>
      <c r="N262" s="5" cm="1">
        <f t="array" ref="N262">INDEX(GMW!$A$2:$NF$200,MATCH(1,(GMW!$NE$2:$NE$200=N$3)*(GMW!$ND$2:$ND$200=N$4)*(GMW!$C$2:$C$200=N$1),0),$F262-1966)</f>
        <v>29551.02</v>
      </c>
      <c r="O262" s="5" cm="1">
        <f t="array" ref="O262">INDEX(GMW!$A$2:$NF$200,MATCH(1,(GMW!$NE$2:$NE$200=O$3)*(GMW!$ND$2:$ND$200=O$4)*(GMW!$C$2:$C$200=O$1),0),$F262-1966)</f>
        <v>176.4665</v>
      </c>
      <c r="P262" s="5" cm="1">
        <f t="array" ref="P262">INDEX(GMW!$A$2:$NF$200,MATCH(1,(GMW!$NE$2:$NE$200=P$3)*(GMW!$ND$2:$ND$200=P$4)*(GMW!$C$2:$C$200=P$1),0),$F262-1966)</f>
        <v>2.5</v>
      </c>
      <c r="Q262" s="5" cm="1">
        <f t="array" ref="Q262">INDEX(GMW!$A$2:$NF$200,MATCH(1,(GMW!$NE$2:$NE$200=Q$3)*(GMW!$ND$2:$ND$200=Q$4)*(GMW!$C$2:$C$200=Q$1),0),$F262-1966)</f>
        <v>3.5</v>
      </c>
      <c r="R262" s="5" cm="1">
        <f t="array" ref="R262">INDEX(GMW!$A$2:$NF$200,MATCH(1,(GMW!$NE$2:$NE$200=R$3)*(GMW!$ND$2:$ND$200=R$4)*(GMW!$C$2:$C$200=R$1),0),$F262-1966)</f>
        <v>176.4665</v>
      </c>
      <c r="S262" s="5" cm="1">
        <f t="array" ref="S262">INDEX(GMW!$A$2:$NF$200,MATCH(1,(GMW!$NE$2:$NE$200=S$3)*(GMW!$ND$2:$ND$200=S$4)*(GMW!$C$2:$C$200=S$1),0),$F262-1966)</f>
        <v>40226.589999999997</v>
      </c>
      <c r="T262" s="5" cm="1">
        <f t="array" ref="T262">INDEX(GMW!$A$2:$NF$200,MATCH(1,(GMW!$NE$2:$NE$200=T$3)*(GMW!$ND$2:$ND$200=T$4)*(GMW!$C$2:$C$200=T$1),0),$F262-1966)</f>
        <v>343.37189999999998</v>
      </c>
      <c r="U262" s="5" cm="1">
        <f t="array" ref="U262">INDEX(GMW!$A$2:$NF$200,MATCH(1,(GMW!$NE$2:$NE$200=U$3)*(GMW!$ND$2:$ND$200=U$4)*(GMW!$C$2:$C$200=U$1),0),$F262-1966)</f>
        <v>32.731560000000002</v>
      </c>
      <c r="V262" s="5" cm="1">
        <f t="array" ref="V262">INDEX(GMW!$A$2:$NF$200,MATCH(1,(GMW!$NE$2:$NE$200=V$3)*(GMW!$ND$2:$ND$200=V$4)*(GMW!$C$2:$C$200=V$1),0),$F262-1966)</f>
        <v>2086.8690000000001</v>
      </c>
      <c r="W262" s="5" cm="1">
        <f t="array" ref="W262">INDEX(GMW!$A$2:$NF$200,MATCH(1,(GMW!$NE$2:$NE$200=W$3)*(GMW!$ND$2:$ND$200=W$4)*(GMW!$C$2:$C$200=W$1),0),$F262-1966)</f>
        <v>131.49449999999999</v>
      </c>
      <c r="X262" s="5" cm="1">
        <f t="array" ref="X262">INDEX(GMW!$A$2:$NF$200,MATCH(1,(GMW!$NE$2:$NE$200=X$3)*(GMW!$ND$2:$ND$200=X$4)*(GMW!$C$2:$C$200=X$1),0),$F262-1966)</f>
        <v>255.13480000000001</v>
      </c>
      <c r="Y262" s="5" cm="1">
        <f t="array" ref="Y262">INDEX(GMW!$A$2:$NF$200,MATCH(1,(GMW!$NE$2:$NE$200=Y$3)*(GMW!$ND$2:$ND$200=Y$4)*(GMW!$C$2:$C$200=Y$1),0),$F262-1966)</f>
        <v>2582.3780000000002</v>
      </c>
      <c r="Z262" s="5" cm="1">
        <f t="array" ref="Z262">INDEX(GMW!$A$2:$NF$200,MATCH(1,(GMW!$NE$2:$NE$200=Z$3)*(GMW!$ND$2:$ND$200=Z$4)*(GMW!$C$2:$C$200=Z$1),0),$F262-1966)</f>
        <v>5078.91</v>
      </c>
      <c r="AA262" s="5" cm="1">
        <f t="array" ref="AA262">INDEX(GMW!$A$2:$NF$200,MATCH(1,(GMW!$NE$2:$NE$200=AA$3)*(GMW!$ND$2:$ND$200=AA$4)*(GMW!$C$2:$C$200=AA$1),0),$F262-1966)</f>
        <v>2134.6680000000001</v>
      </c>
      <c r="AB262" s="5" cm="1">
        <f t="array" ref="AB262">INDEX(GMW!$A$2:$NF$200,MATCH(1,(GMW!$NE$2:$NE$200=AB$3)*(GMW!$ND$2:$ND$200=AB$4)*(GMW!$C$2:$C$200=AB$1),0),$F262-1966)</f>
        <v>2903.3560000000002</v>
      </c>
      <c r="AC262" s="5" cm="1">
        <f t="array" ref="AC262">INDEX(GMW!$A$2:$NF$200,MATCH(1,(GMW!$NE$2:$NE$200=AC$3)*(GMW!$ND$2:$ND$200=AC$4)*(GMW!$C$2:$C$200=AC$1),0),$F262-1966)</f>
        <v>1862.48</v>
      </c>
      <c r="AD262" s="5" cm="1">
        <f t="array" ref="AD262">INDEX(GMW!$A$2:$NF$200,MATCH(1,(GMW!$NE$2:$NE$200=AD$3)*(GMW!$ND$2:$ND$200=AD$4)*(GMW!$C$2:$C$200=AD$1),0),$F262-1966)</f>
        <v>1230.1869999999999</v>
      </c>
      <c r="AE262" s="5" cm="1">
        <f t="array" ref="AE262">INDEX(GMW!$A$2:$NF$200,MATCH(1,(GMW!$NE$2:$NE$200=AE$3)*(GMW!$ND$2:$ND$200=AE$4)*(GMW!$C$2:$C$200=AE$1),0),$F262-1966)</f>
        <v>767.17759999999998</v>
      </c>
      <c r="AF262" s="5" cm="1">
        <f t="array" ref="AF262">INDEX(GMW!$A$2:$NF$200,MATCH(1,(GMW!$NE$2:$NE$200=AF$3)*(GMW!$ND$2:$ND$200=AF$4)*(GMW!$C$2:$C$200=AF$1),0),$F262-1966)</f>
        <v>4071.1729999999998</v>
      </c>
      <c r="AG262" s="5" cm="1">
        <f t="array" ref="AG262">INDEX(GMW!$A$2:$NF$200,MATCH(1,(GMW!$NE$2:$NE$200=AG$3)*(GMW!$ND$2:$ND$200=AG$4)*(GMW!$C$2:$C$200=AG$1),0),$F262-1966)</f>
        <v>3478.5830000000001</v>
      </c>
      <c r="AH262" s="5" cm="1">
        <f t="array" ref="AH262">INDEX(GMW!$A$2:$NF$200,MATCH(1,(GMW!$NE$2:$NE$200=AH$3)*(GMW!$ND$2:$ND$200=AH$4)*(GMW!$C$2:$C$200=AH$1),0),$F262-1966)</f>
        <v>1766.2829999999999</v>
      </c>
      <c r="AI262" s="5" cm="1">
        <f t="array" ref="AI262">INDEX(GMW!$A$2:$NF$200,MATCH(1,(GMW!$NE$2:$NE$200=AI$3)*(GMW!$ND$2:$ND$200=AI$4)*(GMW!$C$2:$C$200=AI$1),0),$F262-1966)</f>
        <v>3310.7829999999999</v>
      </c>
      <c r="AJ262" s="5" cm="1">
        <f t="array" ref="AJ262">INDEX(GMW!$A$2:$NF$200,MATCH(1,(GMW!$NE$2:$NE$200=AJ$3)*(GMW!$ND$2:$ND$200=AJ$4)*(GMW!$C$2:$C$200=AJ$1),0),$F262-1966)</f>
        <v>5806.8959999999997</v>
      </c>
      <c r="AK262" s="5" cm="1">
        <f t="array" ref="AK262">INDEX(GMW!$A$2:$NF$200,MATCH(1,(GMW!$NE$2:$NE$200=AK$3)*(GMW!$ND$2:$ND$200=AK$4)*(GMW!$C$2:$C$200=AK$1),0),$F262-1966)</f>
        <v>1267.9179999999999</v>
      </c>
      <c r="AL262" s="5" cm="1">
        <f t="array" ref="AL262">INDEX(GMW!$A$2:$NF$200,MATCH(1,(GMW!$NE$2:$NE$200=AL$3)*(GMW!$ND$2:$ND$200=AL$4)*(GMW!$C$2:$C$200=AL$1),0),$F262-1966)</f>
        <v>1116.194</v>
      </c>
      <c r="AM262" s="5" cm="1">
        <f t="array" ref="AM262">INDEX(GMW!$A$2:$NF$200,MATCH(1,(GMW!$NE$2:$NE$200=AM$3)*(GMW!$ND$2:$ND$200=AM$4)*(GMW!$C$2:$C$200=AM$1),0),$F262-1966)</f>
        <v>37080.269999999997</v>
      </c>
      <c r="AN262" s="5" cm="1">
        <f t="array" ref="AN262">INDEX(GMW!$A$2:$NF$200,MATCH(1,(GMW!$NE$2:$NE$200=AN$3)*(GMW!$ND$2:$ND$200=AN$4)*(GMW!$C$2:$C$200=AN$1),0),$F262-1966)</f>
        <v>6555.0110000000004</v>
      </c>
      <c r="AO262" s="5" cm="1">
        <f t="array" ref="AO262">INDEX(GMW!$A$2:$NF$200,MATCH(1,(GMW!$NE$2:$NE$200=AO$3)*(GMW!$ND$2:$ND$200=AO$4)*(GMW!$C$2:$C$200=AO$1),0),$F262-1966)</f>
        <v>833306.7</v>
      </c>
      <c r="AP262" s="5" cm="1">
        <f t="array" ref="AP262">INDEX(GMW!$A$2:$NF$200,MATCH(1,(GMW!$NE$2:$NE$200=AP$3)*(GMW!$ND$2:$ND$200=AP$4)*(GMW!$C$2:$C$200=AP$1),0),$F262-1966)</f>
        <v>7457.5829999999996</v>
      </c>
      <c r="AQ262" s="5" cm="1">
        <f t="array" ref="AQ262">INDEX(GMW!$A$2:$NF$200,MATCH(1,(GMW!$NE$2:$NE$200=AQ$3)*(GMW!$ND$2:$ND$200=AQ$4)*(GMW!$C$2:$C$200=AQ$1),0),$F262-1966)</f>
        <v>142427.4</v>
      </c>
      <c r="AR262" s="5" cm="1">
        <f t="array" ref="AR262">INDEX(GMW!$A$2:$NF$200,MATCH(1,(GMW!$NE$2:$NE$200=AR$3)*(GMW!$ND$2:$ND$200=AR$4)*(GMW!$C$2:$C$200=AR$1),0),$F262-1966)</f>
        <v>1018.595</v>
      </c>
      <c r="AS262" s="5" cm="1">
        <f t="array" ref="AS262">INDEX(GMW!$A$2:$NF$200,MATCH(1,(GMW!$NE$2:$NE$200=AS$3)*(GMW!$ND$2:$ND$200=AS$4)*(GMW!$C$2:$C$200=AS$1),0),$F262-1966)</f>
        <v>736.99</v>
      </c>
      <c r="AT262" s="5" cm="1">
        <f t="array" ref="AT262">INDEX(GMW!$A$2:$NF$200,MATCH(1,(GMW!$NE$2:$NE$200=AT$3)*(GMW!$ND$2:$ND$200=AT$4)*(GMW!$C$2:$C$200=AT$1),0),$F262-1966)</f>
        <v>513.24530000000004</v>
      </c>
      <c r="AU262" s="5" cm="1">
        <f t="array" ref="AU262">INDEX(GMW!$A$2:$NF$200,MATCH(1,(GMW!$NE$2:$NE$200=AU$3)*(GMW!$ND$2:$ND$200=AU$4)*(GMW!$C$2:$C$200=AU$1),0),$F262-1966)</f>
        <v>763228.3</v>
      </c>
      <c r="AV262" s="5" cm="1">
        <f t="array" ref="AV262">INDEX(GMW!$A$2:$NF$200,MATCH(1,(GMW!$NE$2:$NE$200=AV$3)*(GMW!$ND$2:$ND$200=AV$4)*(GMW!$C$2:$C$200=AV$1),0),$F262-1966)</f>
        <v>41431.07</v>
      </c>
      <c r="AW262" s="5" cm="1">
        <f t="array" ref="AW262">INDEX(GMW!$A$2:$NF$200,MATCH(1,(GMW!$NE$2:$NE$200=AW$3)*(GMW!$ND$2:$ND$200=AW$4)*(GMW!$C$2:$C$200=AW$1),0),$F262-1966)</f>
        <v>707.90809999999999</v>
      </c>
      <c r="AX262" s="5" cm="1">
        <f t="array" ref="AX262">INDEX(GMW!$A$2:$NF$200,MATCH(1,(GMW!$NE$2:$NE$200=AX$3)*(GMW!$ND$2:$ND$200=AX$4)*(GMW!$C$2:$C$200=AX$1),0),$F262-1966)</f>
        <v>7826.2659999999996</v>
      </c>
      <c r="AY262" s="5" cm="1">
        <f t="array" ref="AY262">INDEX(GMW!$A$2:$NF$200,MATCH(1,(GMW!$NE$2:$NE$200=AY$3)*(GMW!$ND$2:$ND$200=AY$4)*(GMW!$C$2:$C$200=AY$1),0),$F262-1966)</f>
        <v>36614.379999999997</v>
      </c>
      <c r="AZ262" s="5" cm="1">
        <f t="array" ref="AZ262">INDEX(GMW!$A$2:$NF$200,MATCH(1,(GMW!$NE$2:$NE$200=AZ$3)*(GMW!$ND$2:$ND$200=AZ$4)*(GMW!$C$2:$C$200=AZ$1),0),$F262-1966)</f>
        <v>16794.759999999998</v>
      </c>
      <c r="BA262" s="5" cm="1">
        <f t="array" ref="BA262">INDEX(GMW!$A$2:$NF$200,MATCH(1,(GMW!$NE$2:$NE$200=BA$3)*(GMW!$ND$2:$ND$200=BA$4)*(GMW!$C$2:$C$200=BA$1),0),$F262-1966)</f>
        <v>5.2810319999999997</v>
      </c>
      <c r="BB262" s="5" cm="1">
        <f t="array" ref="BB262">INDEX(GMW!$A$2:$NF$200,MATCH(1,(GMW!$NE$2:$NE$200=BB$3)*(GMW!$ND$2:$ND$200=BB$4)*(GMW!$C$2:$C$200=BB$1),0),$F262-1966)</f>
        <v>16588.5</v>
      </c>
      <c r="BC262" s="5" cm="1">
        <f t="array" ref="BC262">INDEX(GMW!$A$2:$NF$200,MATCH(1,(GMW!$NE$2:$NE$200=BC$3)*(GMW!$ND$2:$ND$200=BC$4)*(GMW!$C$2:$C$200=BC$1),0),$F262-1966)</f>
        <v>0.77583199999999997</v>
      </c>
      <c r="BD262" s="5" cm="1">
        <f t="array" ref="BD262">INDEX(GMW!$A$2:$NF$200,MATCH(1,(GMW!$NE$2:$NE$200=BD$3)*(GMW!$ND$2:$ND$200=BD$4)*(GMW!$C$2:$C$200=BD$1),0),$F262-1966)</f>
        <v>9316.3610000000008</v>
      </c>
      <c r="BE262" s="5" cm="1">
        <f t="array" ref="BE262">INDEX(GMW!$A$2:$NF$200,MATCH(1,(GMW!$NE$2:$NE$200=BE$3)*(GMW!$ND$2:$ND$200=BE$4)*(GMW!$C$2:$C$200=BE$1),0),$F262-1966)</f>
        <v>25.379180000000002</v>
      </c>
      <c r="BF262" s="5" cm="1">
        <f t="array" ref="BF262">INDEX(GMW!$A$2:$NF$200,MATCH(1,(GMW!$NE$2:$NE$200=BF$3)*(GMW!$ND$2:$ND$200=BF$4)*(GMW!$C$2:$C$200=BF$1),0),$F262-1966)</f>
        <v>39.390419999999999</v>
      </c>
      <c r="BG262" s="5" cm="1">
        <f t="array" ref="BG262">INDEX(GMW!$A$2:$NF$200,MATCH(1,(GMW!$NE$2:$NE$200=BG$3)*(GMW!$ND$2:$ND$200=BG$4)*(GMW!$C$2:$C$200=BG$1),0),$F262-1966)</f>
        <v>31.608270000000001</v>
      </c>
      <c r="BH262" s="5" cm="1">
        <f t="array" ref="BH262">INDEX(GMW!$A$2:$NF$200,MATCH(1,(GMW!$NE$2:$NE$200=BH$3)*(GMW!$ND$2:$ND$200=BH$4)*(GMW!$C$2:$C$200=BH$1),0),$F262-1966)</f>
        <v>18.289480000000001</v>
      </c>
      <c r="BI262" s="5" cm="1">
        <f t="array" ref="BI262">INDEX(GMW!$A$2:$NF$200,MATCH(1,(GMW!$NE$2:$NE$200=BI$3)*(GMW!$ND$2:$ND$200=BI$4)*(GMW!$C$2:$C$200=BI$1),0),$F262-1966)</f>
        <v>4.4731319999999997</v>
      </c>
      <c r="BJ262" s="5" cm="1">
        <f t="array" ref="BJ262">INDEX(GMW!$A$2:$NF$200,MATCH(1,(GMW!$NE$2:$NE$200=BJ$3)*(GMW!$ND$2:$ND$200=BJ$4)*(GMW!$C$2:$C$200=BJ$1),0),$F262-1966)</f>
        <v>6.7519929999999997</v>
      </c>
      <c r="BK262" s="5" cm="1">
        <f t="array" ref="BK262">INDEX(GMW!$A$2:$NF$200,MATCH(1,(GMW!$NE$2:$NE$200=BK$3)*(GMW!$ND$2:$ND$200=BK$4)*(GMW!$C$2:$C$200=BK$1),0),$F262-1966)</f>
        <v>4.035806</v>
      </c>
      <c r="BL262" s="5" cm="1">
        <f t="array" ref="BL262">INDEX(GMW!$A$2:$NF$200,MATCH(1,(GMW!$NE$2:$NE$200=BL$3)*(GMW!$ND$2:$ND$200=BL$4)*(GMW!$C$2:$C$200=BL$1),0),$F262-1966)</f>
        <v>2.1274449999999998</v>
      </c>
      <c r="BM262" s="5" cm="1">
        <f t="array" ref="BM262">INDEX(GMW!$A$2:$NF$200,MATCH(1,(GMW!$NE$2:$NE$200=BM$3)*(GMW!$ND$2:$ND$200=BM$4)*(GMW!$C$2:$C$200=BM$1),0),$F262-1966)</f>
        <v>1.9130830000000001</v>
      </c>
      <c r="BN262" s="5" cm="1">
        <f t="array" ref="BN262">INDEX(GMW!$A$2:$NF$200,MATCH(1,(GMW!$NE$2:$NE$200=BN$3)*(GMW!$ND$2:$ND$200=BN$4)*(GMW!$C$2:$C$200=BN$1),0),$F262-1966)</f>
        <v>3.2596759999999998</v>
      </c>
      <c r="BO262" s="5" cm="1">
        <f t="array" ref="BO262">INDEX(GMW!$A$2:$NF$200,MATCH(1,(GMW!$NE$2:$NE$200=BO$3)*(GMW!$ND$2:$ND$200=BO$4)*(GMW!$C$2:$C$200=BO$1),0),$F262-1966)</f>
        <v>2.2847110000000002</v>
      </c>
      <c r="BP262" s="5" cm="1">
        <f t="array" ref="BP262">INDEX(GMW!$A$2:$NF$200,MATCH(1,(GMW!$NE$2:$NE$200=BP$3)*(GMW!$ND$2:$ND$200=BP$4)*(GMW!$C$2:$C$200=BP$1),0),$F262-1966)</f>
        <v>4325680</v>
      </c>
      <c r="BQ262" s="5" cm="1">
        <f t="array" ref="BQ262">INDEX(GMW!$A$2:$NF$200,MATCH(1,(GMW!$NE$2:$NE$200=BQ$3)*(GMW!$ND$2:$ND$200=BQ$4)*(GMW!$C$2:$C$200=BQ$1),0),$F262-1966)</f>
        <v>76559.98</v>
      </c>
      <c r="BR262" s="5" cm="1">
        <f t="array" ref="BR262">INDEX(GMW!$A$2:$NF$200,MATCH(1,(GMW!$NE$2:$NE$200=BR$3)*(GMW!$ND$2:$ND$200=BR$4)*(GMW!$C$2:$C$200=BR$1),0),$F262-1966)</f>
        <v>1565628</v>
      </c>
      <c r="BS262" s="5" cm="1">
        <f t="array" ref="BS262">INDEX(GMW!$A$2:$NF$200,MATCH(1,(GMW!$NE$2:$NE$200=BS$3)*(GMW!$ND$2:$ND$200=BS$4)*(GMW!$C$2:$C$200=BS$1),0),$F262-1966)</f>
        <v>4400253</v>
      </c>
      <c r="BT262" s="5" cm="1">
        <f t="array" ref="BT262">INDEX(GMW!$A$2:$NF$200,MATCH(1,(GMW!$NE$2:$NE$200=BT$3)*(GMW!$ND$2:$ND$200=BT$4)*(GMW!$C$2:$C$200=BT$1),0),$F262-1966)</f>
        <v>2458292</v>
      </c>
      <c r="BU262" s="5" cm="1">
        <f t="array" ref="BU262">INDEX(GMW!$A$2:$NF$200,MATCH(1,(GMW!$NE$2:$NE$200=BU$3)*(GMW!$ND$2:$ND$200=BU$4)*(GMW!$C$2:$C$200=BU$1),0),$F262-1966)</f>
        <v>1149.777</v>
      </c>
      <c r="BV262" s="5" cm="1">
        <f t="array" ref="BV262">INDEX(GMW!$A$2:$NF$200,MATCH(1,(GMW!$NE$2:$NE$200=BV$3)*(GMW!$ND$2:$ND$200=BV$4)*(GMW!$C$2:$C$200=BV$1),0),$F262-1966)</f>
        <v>3756681</v>
      </c>
      <c r="BW262" s="5" cm="1">
        <f t="array" ref="BW262">INDEX(GMW!$A$2:$NF$200,MATCH(1,(GMW!$NE$2:$NE$200=BW$3)*(GMW!$ND$2:$ND$200=BW$4)*(GMW!$C$2:$C$200=BW$1),0),$F262-1966)</f>
        <v>244.9365</v>
      </c>
      <c r="BX262" s="5" cm="1">
        <f t="array" ref="BX262">INDEX(GMW!$A$2:$NF$200,MATCH(1,(GMW!$NE$2:$NE$200=BX$3)*(GMW!$ND$2:$ND$200=BX$4)*(GMW!$C$2:$C$200=BX$1),0),$F262-1966)</f>
        <v>1729225</v>
      </c>
      <c r="BY262" s="5" cm="1">
        <f t="array" ref="BY262">INDEX(GMW!$A$2:$NF$200,MATCH(1,(GMW!$NE$2:$NE$200=BY$3)*(GMW!$ND$2:$ND$200=BY$4)*(GMW!$C$2:$C$200=BY$1),0),$F262-1966)</f>
        <v>4129.8360000000002</v>
      </c>
      <c r="BZ262" s="5" cm="1">
        <f t="array" ref="BZ262">INDEX(GMW!$A$2:$NF$200,MATCH(1,(GMW!$NE$2:$NE$200=BZ$3)*(GMW!$ND$2:$ND$200=BZ$4)*(GMW!$C$2:$C$200=BZ$1),0),$F262-1966)</f>
        <v>5607.625</v>
      </c>
      <c r="CA262" s="5" cm="1">
        <f t="array" ref="CA262">INDEX(GMW!$A$2:$NF$200,MATCH(1,(GMW!$NE$2:$NE$200=CA$3)*(GMW!$ND$2:$ND$200=CA$4)*(GMW!$C$2:$C$200=CA$1),0),$F262-1966)</f>
        <v>4147.0630000000001</v>
      </c>
      <c r="CB262" s="5" cm="1">
        <f t="array" ref="CB262">INDEX(GMW!$A$2:$NF$200,MATCH(1,(GMW!$NE$2:$NE$200=CB$3)*(GMW!$ND$2:$ND$200=CB$4)*(GMW!$C$2:$C$200=CB$1),0),$F262-1966)</f>
        <v>2329.163</v>
      </c>
      <c r="CC262" s="5" cm="1">
        <f t="array" ref="CC262">INDEX(GMW!$A$2:$NF$200,MATCH(1,(GMW!$NE$2:$NE$200=CC$3)*(GMW!$ND$2:$ND$200=CC$4)*(GMW!$C$2:$C$200=CC$1),0),$F262-1966)</f>
        <v>727.0992</v>
      </c>
      <c r="CD262" s="5" cm="1">
        <f t="array" ref="CD262">INDEX(GMW!$A$2:$NF$200,MATCH(1,(GMW!$NE$2:$NE$200=CD$3)*(GMW!$ND$2:$ND$200=CD$4)*(GMW!$C$2:$C$200=CD$1),0),$F262-1966)</f>
        <v>950.86760000000004</v>
      </c>
      <c r="CE262" s="5" cm="1">
        <f t="array" ref="CE262">INDEX(GMW!$A$2:$NF$200,MATCH(1,(GMW!$NE$2:$NE$200=CE$3)*(GMW!$ND$2:$ND$200=CE$4)*(GMW!$C$2:$C$200=CE$1),0),$F262-1966)</f>
        <v>760.78930000000003</v>
      </c>
      <c r="CF262" s="5" cm="1">
        <f t="array" ref="CF262">INDEX(GMW!$A$2:$NF$200,MATCH(1,(GMW!$NE$2:$NE$200=CF$3)*(GMW!$ND$2:$ND$200=CF$4)*(GMW!$C$2:$C$200=CF$1),0),$F262-1966)</f>
        <v>365.3904</v>
      </c>
      <c r="CG262" s="5" cm="1">
        <f t="array" ref="CG262">INDEX(GMW!$A$2:$NF$200,MATCH(1,(GMW!$NE$2:$NE$200=CG$3)*(GMW!$ND$2:$ND$200=CG$4)*(GMW!$C$2:$C$200=CG$1),0),$F262-1966)</f>
        <v>216.62479999999999</v>
      </c>
      <c r="CH262" s="5" cm="1">
        <f t="array" ref="CH262">INDEX(GMW!$A$2:$NF$200,MATCH(1,(GMW!$NE$2:$NE$200=CH$3)*(GMW!$ND$2:$ND$200=CH$4)*(GMW!$C$2:$C$200=CH$1),0),$F262-1966)</f>
        <v>497.94220000000001</v>
      </c>
      <c r="CI262" s="5" cm="1">
        <f t="array" ref="CI262">INDEX(GMW!$A$2:$NF$200,MATCH(1,(GMW!$NE$2:$NE$200=CI$3)*(GMW!$ND$2:$ND$200=CI$4)*(GMW!$C$2:$C$200=CI$1),0),$F262-1966)</f>
        <v>337.4117</v>
      </c>
      <c r="CJ262" s="5" cm="1">
        <f t="array" ref="CJ262">INDEX(GMW!$A$2:$NF$200,MATCH(1,(GMW!$NE$2:$NE$200=CJ$3)*(GMW!$ND$2:$ND$200=CJ$4)*(GMW!$C$2:$C$200=CJ$1),0),$F262-1966)</f>
        <v>1148155</v>
      </c>
      <c r="CK262" s="5" cm="1">
        <f t="array" ref="CK262">INDEX(GMW!$A$2:$NF$200,MATCH(1,(GMW!$NE$2:$NE$200=CK$3)*(GMW!$ND$2:$ND$200=CK$4)*(GMW!$C$2:$C$200=CK$1),0),$F262-1966)</f>
        <v>11848.68</v>
      </c>
      <c r="CL262" s="5" cm="1">
        <f t="array" ref="CL262">INDEX(GMW!$A$2:$NF$200,MATCH(1,(GMW!$NE$2:$NE$200=CL$3)*(GMW!$ND$2:$ND$200=CL$4)*(GMW!$C$2:$C$200=CL$1),0),$F262-1966)</f>
        <v>184109.1</v>
      </c>
      <c r="CM262" s="5" cm="1">
        <f t="array" ref="CM262">INDEX(GMW!$A$2:$NF$200,MATCH(1,(GMW!$NE$2:$NE$200=CM$3)*(GMW!$ND$2:$ND$200=CM$4)*(GMW!$C$2:$C$200=CM$1),0),$F262-1966)</f>
        <v>1217302</v>
      </c>
      <c r="CN262" s="5" cm="1">
        <f t="array" ref="CN262">INDEX(GMW!$A$2:$NF$200,MATCH(1,(GMW!$NE$2:$NE$200=CN$3)*(GMW!$ND$2:$ND$200=CN$4)*(GMW!$C$2:$C$200=CN$1),0),$F262-1966)</f>
        <v>1194510</v>
      </c>
      <c r="CO262" s="5" cm="1">
        <f t="array" ref="CO262">INDEX(GMW!$A$2:$NF$200,MATCH(1,(GMW!$NE$2:$NE$200=CO$3)*(GMW!$ND$2:$ND$200=CO$4)*(GMW!$C$2:$C$200=CO$1),0),$F262-1966)</f>
        <v>1151.953</v>
      </c>
      <c r="CP262" s="5" cm="1">
        <f t="array" ref="CP262">INDEX(GMW!$A$2:$NF$200,MATCH(1,(GMW!$NE$2:$NE$200=CP$3)*(GMW!$ND$2:$ND$200=CP$4)*(GMW!$C$2:$C$200=CP$1),0),$F262-1966)</f>
        <v>2510128</v>
      </c>
      <c r="CQ262" s="5" cm="1">
        <f t="array" ref="CQ262">INDEX(GMW!$A$2:$NF$200,MATCH(1,(GMW!$NE$2:$NE$200=CQ$3)*(GMW!$ND$2:$ND$200=CQ$4)*(GMW!$C$2:$C$200=CQ$1),0),$F262-1966)</f>
        <v>280.88010000000003</v>
      </c>
      <c r="CR262" s="5" cm="1">
        <f t="array" ref="CR262">INDEX(GMW!$A$2:$NF$200,MATCH(1,(GMW!$NE$2:$NE$200=CR$3)*(GMW!$ND$2:$ND$200=CR$4)*(GMW!$C$2:$C$200=CR$1),0),$F262-1966)</f>
        <v>995681.6</v>
      </c>
      <c r="CS262" s="5" cm="1">
        <f t="array" ref="CS262">INDEX(GMW!$A$2:$NF$200,MATCH(1,(GMW!$NE$2:$NE$200=CS$3)*(GMW!$ND$2:$ND$200=CS$4)*(GMW!$C$2:$C$200=CS$1),0),$F262-1966)</f>
        <v>1623.8720000000001</v>
      </c>
      <c r="CT262" s="5" cm="1">
        <f t="array" ref="CT262">INDEX(GMW!$A$2:$NF$200,MATCH(1,(GMW!$NE$2:$NE$200=CT$3)*(GMW!$ND$2:$ND$200=CT$4)*(GMW!$C$2:$C$200=CT$1),0),$F262-1966)</f>
        <v>1053.319</v>
      </c>
      <c r="CU262" s="5" cm="1">
        <f t="array" ref="CU262">INDEX(GMW!$A$2:$NF$200,MATCH(1,(GMW!$NE$2:$NE$200=CU$3)*(GMW!$ND$2:$ND$200=CU$4)*(GMW!$C$2:$C$200=CU$1),0),$F262-1966)</f>
        <v>726.94370000000004</v>
      </c>
      <c r="CV262" s="5" cm="1">
        <f t="array" ref="CV262">INDEX(GMW!$A$2:$NF$200,MATCH(1,(GMW!$NE$2:$NE$200=CV$3)*(GMW!$ND$2:$ND$200=CV$4)*(GMW!$C$2:$C$200=CV$1),0),$F262-1966)</f>
        <v>598.26009999999997</v>
      </c>
      <c r="CW262" s="5" cm="1">
        <f t="array" ref="CW262">INDEX(GMW!$A$2:$NF$200,MATCH(1,(GMW!$NE$2:$NE$200=CW$3)*(GMW!$ND$2:$ND$200=CW$4)*(GMW!$C$2:$C$200=CW$1),0),$F262-1966)</f>
        <v>430.75740000000002</v>
      </c>
      <c r="CX262" s="5" cm="1">
        <f t="array" ref="CX262">INDEX(GMW!$A$2:$NF$200,MATCH(1,(GMW!$NE$2:$NE$200=CX$3)*(GMW!$ND$2:$ND$200=CX$4)*(GMW!$C$2:$C$200=CX$1),0),$F262-1966)</f>
        <v>235.7251</v>
      </c>
      <c r="CY262" s="5" cm="1">
        <f t="array" ref="CY262">INDEX(GMW!$A$2:$NF$200,MATCH(1,(GMW!$NE$2:$NE$200=CY$3)*(GMW!$ND$2:$ND$200=CY$4)*(GMW!$C$2:$C$200=CY$1),0),$F262-1966)</f>
        <v>187.1951</v>
      </c>
      <c r="CZ262" s="5" cm="1">
        <f t="array" ref="CZ262">INDEX(GMW!$A$2:$NF$200,MATCH(1,(GMW!$NE$2:$NE$200=CZ$3)*(GMW!$ND$2:$ND$200=CZ$4)*(GMW!$C$2:$C$200=CZ$1),0),$F262-1966)</f>
        <v>96.948560000000001</v>
      </c>
      <c r="DA262" s="5" cm="1">
        <f t="array" ref="DA262">INDEX(GMW!$A$2:$NF$200,MATCH(1,(GMW!$NE$2:$NE$200=DA$3)*(GMW!$ND$2:$ND$200=DA$4)*(GMW!$C$2:$C$200=DA$1),0),$F262-1966)</f>
        <v>247.49350000000001</v>
      </c>
      <c r="DB262" s="5" cm="1">
        <f t="array" ref="DB262">INDEX(GMW!$A$2:$NF$200,MATCH(1,(GMW!$NE$2:$NE$200=DB$3)*(GMW!$ND$2:$ND$200=DB$4)*(GMW!$C$2:$C$200=DB$1),0),$F262-1966)</f>
        <v>90.974540000000005</v>
      </c>
      <c r="DC262" s="5" cm="1">
        <f t="array" ref="DC262">INDEX(GMW!$A$2:$NF$200,MATCH(1,(GMW!$NE$2:$NE$200=DC$3)*(GMW!$ND$2:$ND$200=DC$4)*(GMW!$C$2:$C$200=DC$1),0),$F262-1966)</f>
        <v>108.7212</v>
      </c>
    </row>
    <row r="263" spans="1:107" x14ac:dyDescent="0.25">
      <c r="A263" s="5">
        <v>2037</v>
      </c>
      <c r="B263" s="5">
        <f t="shared" si="83"/>
        <v>2037</v>
      </c>
      <c r="C263" s="5">
        <f t="shared" si="83"/>
        <v>2036</v>
      </c>
      <c r="D263" s="5">
        <f t="shared" si="83"/>
        <v>2036</v>
      </c>
      <c r="F263" s="5">
        <f t="shared" si="79"/>
        <v>2229</v>
      </c>
      <c r="G263" s="5" cm="1">
        <f t="array" ref="G263">INDEX(GMW!$A$2:$NF$200,MATCH(1,(GMW!$NE$2:$NE$200=G$3)*(GMW!$ND$2:$ND$200=G$4)*(GMW!$C$2:$C$200=G$1),0),$F263-1966)</f>
        <v>836457.1</v>
      </c>
      <c r="H263" s="5" cm="1">
        <f t="array" ref="H263">INDEX(GMW!$A$2:$NF$200,MATCH(1,(GMW!$NE$2:$NE$200=H$3)*(GMW!$ND$2:$ND$200=H$4)*(GMW!$C$2:$C$200=H$1),0),$F263-1966)</f>
        <v>489641.3</v>
      </c>
      <c r="I263" s="5" cm="1">
        <f t="array" ref="I263">INDEX(GMW!$A$2:$NF$200,MATCH(1,(GMW!$NE$2:$NE$200=I$3)*(GMW!$ND$2:$ND$200=I$4)*(GMW!$C$2:$C$200=I$1),0),$F263-1966)</f>
        <v>170183.5</v>
      </c>
      <c r="J263" s="5" cm="1">
        <f t="array" ref="J263">INDEX(GMW!$A$2:$NF$200,MATCH(1,(GMW!$NE$2:$NE$200=J$3)*(GMW!$ND$2:$ND$200=J$4)*(GMW!$C$2:$C$200=J$1),0),$F263-1966)</f>
        <v>178619.8</v>
      </c>
      <c r="K263" s="5" cm="1">
        <f t="array" ref="K263">INDEX(GMW!$A$2:$NF$200,MATCH(1,(GMW!$NE$2:$NE$200=K$3)*(GMW!$ND$2:$ND$200=K$4)*(GMW!$C$2:$C$200=K$1),0),$F263-1966)</f>
        <v>260067.3</v>
      </c>
      <c r="L263" s="5" cm="1">
        <f t="array" ref="L263">INDEX(GMW!$A$2:$NF$200,MATCH(1,(GMW!$NE$2:$NE$200=L$3)*(GMW!$ND$2:$ND$200=L$4)*(GMW!$C$2:$C$200=L$1),0),$F263-1966)</f>
        <v>281342.3</v>
      </c>
      <c r="M263" s="5" cm="1">
        <f t="array" ref="M263">INDEX(GMW!$A$2:$NF$200,MATCH(1,(GMW!$NE$2:$NE$200=M$3)*(GMW!$ND$2:$ND$200=M$4)*(GMW!$C$2:$C$200=M$1),0),$F263-1966)</f>
        <v>95992.02</v>
      </c>
      <c r="N263" s="5" cm="1">
        <f t="array" ref="N263">INDEX(GMW!$A$2:$NF$200,MATCH(1,(GMW!$NE$2:$NE$200=N$3)*(GMW!$ND$2:$ND$200=N$4)*(GMW!$C$2:$C$200=N$1),0),$F263-1966)</f>
        <v>29692.29</v>
      </c>
      <c r="O263" s="5" cm="1">
        <f t="array" ref="O263">INDEX(GMW!$A$2:$NF$200,MATCH(1,(GMW!$NE$2:$NE$200=O$3)*(GMW!$ND$2:$ND$200=O$4)*(GMW!$C$2:$C$200=O$1),0),$F263-1966)</f>
        <v>176.58580000000001</v>
      </c>
      <c r="P263" s="5" cm="1">
        <f t="array" ref="P263">INDEX(GMW!$A$2:$NF$200,MATCH(1,(GMW!$NE$2:$NE$200=P$3)*(GMW!$ND$2:$ND$200=P$4)*(GMW!$C$2:$C$200=P$1),0),$F263-1966)</f>
        <v>2.5</v>
      </c>
      <c r="Q263" s="5" cm="1">
        <f t="array" ref="Q263">INDEX(GMW!$A$2:$NF$200,MATCH(1,(GMW!$NE$2:$NE$200=Q$3)*(GMW!$ND$2:$ND$200=Q$4)*(GMW!$C$2:$C$200=Q$1),0),$F263-1966)</f>
        <v>3.5</v>
      </c>
      <c r="R263" s="5" cm="1">
        <f t="array" ref="R263">INDEX(GMW!$A$2:$NF$200,MATCH(1,(GMW!$NE$2:$NE$200=R$3)*(GMW!$ND$2:$ND$200=R$4)*(GMW!$C$2:$C$200=R$1),0),$F263-1966)</f>
        <v>176.58580000000001</v>
      </c>
      <c r="S263" s="5" cm="1">
        <f t="array" ref="S263">INDEX(GMW!$A$2:$NF$200,MATCH(1,(GMW!$NE$2:$NE$200=S$3)*(GMW!$ND$2:$ND$200=S$4)*(GMW!$C$2:$C$200=S$1),0),$F263-1966)</f>
        <v>40275.760000000002</v>
      </c>
      <c r="T263" s="5" cm="1">
        <f t="array" ref="T263">INDEX(GMW!$A$2:$NF$200,MATCH(1,(GMW!$NE$2:$NE$200=T$3)*(GMW!$ND$2:$ND$200=T$4)*(GMW!$C$2:$C$200=T$1),0),$F263-1966)</f>
        <v>342.38260000000002</v>
      </c>
      <c r="U263" s="5" cm="1">
        <f t="array" ref="U263">INDEX(GMW!$A$2:$NF$200,MATCH(1,(GMW!$NE$2:$NE$200=U$3)*(GMW!$ND$2:$ND$200=U$4)*(GMW!$C$2:$C$200=U$1),0),$F263-1966)</f>
        <v>32.41677</v>
      </c>
      <c r="V263" s="5" cm="1">
        <f t="array" ref="V263">INDEX(GMW!$A$2:$NF$200,MATCH(1,(GMW!$NE$2:$NE$200=V$3)*(GMW!$ND$2:$ND$200=V$4)*(GMW!$C$2:$C$200=V$1),0),$F263-1966)</f>
        <v>2075.9380000000001</v>
      </c>
      <c r="W263" s="5" cm="1">
        <f t="array" ref="W263">INDEX(GMW!$A$2:$NF$200,MATCH(1,(GMW!$NE$2:$NE$200=W$3)*(GMW!$ND$2:$ND$200=W$4)*(GMW!$C$2:$C$200=W$1),0),$F263-1966)</f>
        <v>131.29259999999999</v>
      </c>
      <c r="X263" s="5" cm="1">
        <f t="array" ref="X263">INDEX(GMW!$A$2:$NF$200,MATCH(1,(GMW!$NE$2:$NE$200=X$3)*(GMW!$ND$2:$ND$200=X$4)*(GMW!$C$2:$C$200=X$1),0),$F263-1966)</f>
        <v>255.1191</v>
      </c>
      <c r="Y263" s="5" cm="1">
        <f t="array" ref="Y263">INDEX(GMW!$A$2:$NF$200,MATCH(1,(GMW!$NE$2:$NE$200=Y$3)*(GMW!$ND$2:$ND$200=Y$4)*(GMW!$C$2:$C$200=Y$1),0),$F263-1966)</f>
        <v>2588.933</v>
      </c>
      <c r="Z263" s="5" cm="1">
        <f t="array" ref="Z263">INDEX(GMW!$A$2:$NF$200,MATCH(1,(GMW!$NE$2:$NE$200=Z$3)*(GMW!$ND$2:$ND$200=Z$4)*(GMW!$C$2:$C$200=Z$1),0),$F263-1966)</f>
        <v>5084.8270000000002</v>
      </c>
      <c r="AA263" s="5" cm="1">
        <f t="array" ref="AA263">INDEX(GMW!$A$2:$NF$200,MATCH(1,(GMW!$NE$2:$NE$200=AA$3)*(GMW!$ND$2:$ND$200=AA$4)*(GMW!$C$2:$C$200=AA$1),0),$F263-1966)</f>
        <v>2138.116</v>
      </c>
      <c r="AB263" s="5" cm="1">
        <f t="array" ref="AB263">INDEX(GMW!$A$2:$NF$200,MATCH(1,(GMW!$NE$2:$NE$200=AB$3)*(GMW!$ND$2:$ND$200=AB$4)*(GMW!$C$2:$C$200=AB$1),0),$F263-1966)</f>
        <v>2905.2939999999999</v>
      </c>
      <c r="AC263" s="5" cm="1">
        <f t="array" ref="AC263">INDEX(GMW!$A$2:$NF$200,MATCH(1,(GMW!$NE$2:$NE$200=AC$3)*(GMW!$ND$2:$ND$200=AC$4)*(GMW!$C$2:$C$200=AC$1),0),$F263-1966)</f>
        <v>1866.115</v>
      </c>
      <c r="AD263" s="5" cm="1">
        <f t="array" ref="AD263">INDEX(GMW!$A$2:$NF$200,MATCH(1,(GMW!$NE$2:$NE$200=AD$3)*(GMW!$ND$2:$ND$200=AD$4)*(GMW!$C$2:$C$200=AD$1),0),$F263-1966)</f>
        <v>1230.796</v>
      </c>
      <c r="AE263" s="5" cm="1">
        <f t="array" ref="AE263">INDEX(GMW!$A$2:$NF$200,MATCH(1,(GMW!$NE$2:$NE$200=AE$3)*(GMW!$ND$2:$ND$200=AE$4)*(GMW!$C$2:$C$200=AE$1),0),$F263-1966)</f>
        <v>768.1798</v>
      </c>
      <c r="AF263" s="5" cm="1">
        <f t="array" ref="AF263">INDEX(GMW!$A$2:$NF$200,MATCH(1,(GMW!$NE$2:$NE$200=AF$3)*(GMW!$ND$2:$ND$200=AF$4)*(GMW!$C$2:$C$200=AF$1),0),$F263-1966)</f>
        <v>4083.7620000000002</v>
      </c>
      <c r="AG263" s="5" cm="1">
        <f t="array" ref="AG263">INDEX(GMW!$A$2:$NF$200,MATCH(1,(GMW!$NE$2:$NE$200=AG$3)*(GMW!$ND$2:$ND$200=AG$4)*(GMW!$C$2:$C$200=AG$1),0),$F263-1966)</f>
        <v>3488.3519999999999</v>
      </c>
      <c r="AH263" s="5" cm="1">
        <f t="array" ref="AH263">INDEX(GMW!$A$2:$NF$200,MATCH(1,(GMW!$NE$2:$NE$200=AH$3)*(GMW!$ND$2:$ND$200=AH$4)*(GMW!$C$2:$C$200=AH$1),0),$F263-1966)</f>
        <v>1764.6369999999999</v>
      </c>
      <c r="AI263" s="5" cm="1">
        <f t="array" ref="AI263">INDEX(GMW!$A$2:$NF$200,MATCH(1,(GMW!$NE$2:$NE$200=AI$3)*(GMW!$ND$2:$ND$200=AI$4)*(GMW!$C$2:$C$200=AI$1),0),$F263-1966)</f>
        <v>3313.393</v>
      </c>
      <c r="AJ263" s="5" cm="1">
        <f t="array" ref="AJ263">INDEX(GMW!$A$2:$NF$200,MATCH(1,(GMW!$NE$2:$NE$200=AJ$3)*(GMW!$ND$2:$ND$200=AJ$4)*(GMW!$C$2:$C$200=AJ$1),0),$F263-1966)</f>
        <v>5819.3739999999998</v>
      </c>
      <c r="AK263" s="5" cm="1">
        <f t="array" ref="AK263">INDEX(GMW!$A$2:$NF$200,MATCH(1,(GMW!$NE$2:$NE$200=AK$3)*(GMW!$ND$2:$ND$200=AK$4)*(GMW!$C$2:$C$200=AK$1),0),$F263-1966)</f>
        <v>1270.0809999999999</v>
      </c>
      <c r="AL263" s="5" cm="1">
        <f t="array" ref="AL263">INDEX(GMW!$A$2:$NF$200,MATCH(1,(GMW!$NE$2:$NE$200=AL$3)*(GMW!$ND$2:$ND$200=AL$4)*(GMW!$C$2:$C$200=AL$1),0),$F263-1966)</f>
        <v>1116.749</v>
      </c>
      <c r="AM263" s="5" cm="1">
        <f t="array" ref="AM263">INDEX(GMW!$A$2:$NF$200,MATCH(1,(GMW!$NE$2:$NE$200=AM$3)*(GMW!$ND$2:$ND$200=AM$4)*(GMW!$C$2:$C$200=AM$1),0),$F263-1966)</f>
        <v>37125.589999999997</v>
      </c>
      <c r="AN263" s="5" cm="1">
        <f t="array" ref="AN263">INDEX(GMW!$A$2:$NF$200,MATCH(1,(GMW!$NE$2:$NE$200=AN$3)*(GMW!$ND$2:$ND$200=AN$4)*(GMW!$C$2:$C$200=AN$1),0),$F263-1966)</f>
        <v>6563.0230000000001</v>
      </c>
      <c r="AO263" s="5" cm="1">
        <f t="array" ref="AO263">INDEX(GMW!$A$2:$NF$200,MATCH(1,(GMW!$NE$2:$NE$200=AO$3)*(GMW!$ND$2:$ND$200=AO$4)*(GMW!$C$2:$C$200=AO$1),0),$F263-1966)</f>
        <v>836457.1</v>
      </c>
      <c r="AP263" s="5" cm="1">
        <f t="array" ref="AP263">INDEX(GMW!$A$2:$NF$200,MATCH(1,(GMW!$NE$2:$NE$200=AP$3)*(GMW!$ND$2:$ND$200=AP$4)*(GMW!$C$2:$C$200=AP$1),0),$F263-1966)</f>
        <v>7490.3069999999998</v>
      </c>
      <c r="AQ263" s="5" cm="1">
        <f t="array" ref="AQ263">INDEX(GMW!$A$2:$NF$200,MATCH(1,(GMW!$NE$2:$NE$200=AQ$3)*(GMW!$ND$2:$ND$200=AQ$4)*(GMW!$C$2:$C$200=AQ$1),0),$F263-1966)</f>
        <v>142452</v>
      </c>
      <c r="AR263" s="5" cm="1">
        <f t="array" ref="AR263">INDEX(GMW!$A$2:$NF$200,MATCH(1,(GMW!$NE$2:$NE$200=AR$3)*(GMW!$ND$2:$ND$200=AR$4)*(GMW!$C$2:$C$200=AR$1),0),$F263-1966)</f>
        <v>1020.658</v>
      </c>
      <c r="AS263" s="5" cm="1">
        <f t="array" ref="AS263">INDEX(GMW!$A$2:$NF$200,MATCH(1,(GMW!$NE$2:$NE$200=AS$3)*(GMW!$ND$2:$ND$200=AS$4)*(GMW!$C$2:$C$200=AS$1),0),$F263-1966)</f>
        <v>738.26</v>
      </c>
      <c r="AT263" s="5" cm="1">
        <f t="array" ref="AT263">INDEX(GMW!$A$2:$NF$200,MATCH(1,(GMW!$NE$2:$NE$200=AT$3)*(GMW!$ND$2:$ND$200=AT$4)*(GMW!$C$2:$C$200=AT$1),0),$F263-1966)</f>
        <v>513.52329999999995</v>
      </c>
      <c r="AU263" s="5" cm="1">
        <f t="array" ref="AU263">INDEX(GMW!$A$2:$NF$200,MATCH(1,(GMW!$NE$2:$NE$200=AU$3)*(GMW!$ND$2:$ND$200=AU$4)*(GMW!$C$2:$C$200=AU$1),0),$F263-1966)</f>
        <v>766757.8</v>
      </c>
      <c r="AV263" s="5" cm="1">
        <f t="array" ref="AV263">INDEX(GMW!$A$2:$NF$200,MATCH(1,(GMW!$NE$2:$NE$200=AV$3)*(GMW!$ND$2:$ND$200=AV$4)*(GMW!$C$2:$C$200=AV$1),0),$F263-1966)</f>
        <v>33579.1</v>
      </c>
      <c r="AW263" s="5" cm="1">
        <f t="array" ref="AW263">INDEX(GMW!$A$2:$NF$200,MATCH(1,(GMW!$NE$2:$NE$200=AW$3)*(GMW!$ND$2:$ND$200=AW$4)*(GMW!$C$2:$C$200=AW$1),0),$F263-1966)</f>
        <v>716.78359999999998</v>
      </c>
      <c r="AX263" s="5" cm="1">
        <f t="array" ref="AX263">INDEX(GMW!$A$2:$NF$200,MATCH(1,(GMW!$NE$2:$NE$200=AX$3)*(GMW!$ND$2:$ND$200=AX$4)*(GMW!$C$2:$C$200=AX$1),0),$F263-1966)</f>
        <v>7852.6850000000004</v>
      </c>
      <c r="AY263" s="5" cm="1">
        <f t="array" ref="AY263">INDEX(GMW!$A$2:$NF$200,MATCH(1,(GMW!$NE$2:$NE$200=AY$3)*(GMW!$ND$2:$ND$200=AY$4)*(GMW!$C$2:$C$200=AY$1),0),$F263-1966)</f>
        <v>36814.22</v>
      </c>
      <c r="AZ263" s="5" cm="1">
        <f t="array" ref="AZ263">INDEX(GMW!$A$2:$NF$200,MATCH(1,(GMW!$NE$2:$NE$200=AZ$3)*(GMW!$ND$2:$ND$200=AZ$4)*(GMW!$C$2:$C$200=AZ$1),0),$F263-1966)</f>
        <v>17003.73</v>
      </c>
      <c r="BA263" s="5" cm="1">
        <f t="array" ref="BA263">INDEX(GMW!$A$2:$NF$200,MATCH(1,(GMW!$NE$2:$NE$200=BA$3)*(GMW!$ND$2:$ND$200=BA$4)*(GMW!$C$2:$C$200=BA$1),0),$F263-1966)</f>
        <v>5.288068</v>
      </c>
      <c r="BB263" s="5" cm="1">
        <f t="array" ref="BB263">INDEX(GMW!$A$2:$NF$200,MATCH(1,(GMW!$NE$2:$NE$200=BB$3)*(GMW!$ND$2:$ND$200=BB$4)*(GMW!$C$2:$C$200=BB$1),0),$F263-1966)</f>
        <v>16674.59</v>
      </c>
      <c r="BC263" s="5" cm="1">
        <f t="array" ref="BC263">INDEX(GMW!$A$2:$NF$200,MATCH(1,(GMW!$NE$2:$NE$200=BC$3)*(GMW!$ND$2:$ND$200=BC$4)*(GMW!$C$2:$C$200=BC$1),0),$F263-1966)</f>
        <v>0.78120400000000001</v>
      </c>
      <c r="BD263" s="5" cm="1">
        <f t="array" ref="BD263">INDEX(GMW!$A$2:$NF$200,MATCH(1,(GMW!$NE$2:$NE$200=BD$3)*(GMW!$ND$2:$ND$200=BD$4)*(GMW!$C$2:$C$200=BD$1),0),$F263-1966)</f>
        <v>9336.4169999999995</v>
      </c>
      <c r="BE263" s="5" cm="1">
        <f t="array" ref="BE263">INDEX(GMW!$A$2:$NF$200,MATCH(1,(GMW!$NE$2:$NE$200=BE$3)*(GMW!$ND$2:$ND$200=BE$4)*(GMW!$C$2:$C$200=BE$1),0),$F263-1966)</f>
        <v>25.549759999999999</v>
      </c>
      <c r="BF263" s="5" cm="1">
        <f t="array" ref="BF263">INDEX(GMW!$A$2:$NF$200,MATCH(1,(GMW!$NE$2:$NE$200=BF$3)*(GMW!$ND$2:$ND$200=BF$4)*(GMW!$C$2:$C$200=BF$1),0),$F263-1966)</f>
        <v>39.77102</v>
      </c>
      <c r="BG263" s="5" cm="1">
        <f t="array" ref="BG263">INDEX(GMW!$A$2:$NF$200,MATCH(1,(GMW!$NE$2:$NE$200=BG$3)*(GMW!$ND$2:$ND$200=BG$4)*(GMW!$C$2:$C$200=BG$1),0),$F263-1966)</f>
        <v>31.746739999999999</v>
      </c>
      <c r="BH263" s="5" cm="1">
        <f t="array" ref="BH263">INDEX(GMW!$A$2:$NF$200,MATCH(1,(GMW!$NE$2:$NE$200=BH$3)*(GMW!$ND$2:$ND$200=BH$4)*(GMW!$C$2:$C$200=BH$1),0),$F263-1966)</f>
        <v>18.448869999999999</v>
      </c>
      <c r="BI263" s="5" cm="1">
        <f t="array" ref="BI263">INDEX(GMW!$A$2:$NF$200,MATCH(1,(GMW!$NE$2:$NE$200=BI$3)*(GMW!$ND$2:$ND$200=BI$4)*(GMW!$C$2:$C$200=BI$1),0),$F263-1966)</f>
        <v>4.4952819999999996</v>
      </c>
      <c r="BJ263" s="5" cm="1">
        <f t="array" ref="BJ263">INDEX(GMW!$A$2:$NF$200,MATCH(1,(GMW!$NE$2:$NE$200=BJ$3)*(GMW!$ND$2:$ND$200=BJ$4)*(GMW!$C$2:$C$200=BJ$1),0),$F263-1966)</f>
        <v>6.8020849999999999</v>
      </c>
      <c r="BK263" s="5" cm="1">
        <f t="array" ref="BK263">INDEX(GMW!$A$2:$NF$200,MATCH(1,(GMW!$NE$2:$NE$200=BK$3)*(GMW!$ND$2:$ND$200=BK$4)*(GMW!$C$2:$C$200=BK$1),0),$F263-1966)</f>
        <v>4.0679970000000001</v>
      </c>
      <c r="BL263" s="5" cm="1">
        <f t="array" ref="BL263">INDEX(GMW!$A$2:$NF$200,MATCH(1,(GMW!$NE$2:$NE$200=BL$3)*(GMW!$ND$2:$ND$200=BL$4)*(GMW!$C$2:$C$200=BL$1),0),$F263-1966)</f>
        <v>2.147748</v>
      </c>
      <c r="BM263" s="5" cm="1">
        <f t="array" ref="BM263">INDEX(GMW!$A$2:$NF$200,MATCH(1,(GMW!$NE$2:$NE$200=BM$3)*(GMW!$ND$2:$ND$200=BM$4)*(GMW!$C$2:$C$200=BM$1),0),$F263-1966)</f>
        <v>1.9405870000000001</v>
      </c>
      <c r="BN263" s="5" cm="1">
        <f t="array" ref="BN263">INDEX(GMW!$A$2:$NF$200,MATCH(1,(GMW!$NE$2:$NE$200=BN$3)*(GMW!$ND$2:$ND$200=BN$4)*(GMW!$C$2:$C$200=BN$1),0),$F263-1966)</f>
        <v>3.2863570000000002</v>
      </c>
      <c r="BO263" s="5" cm="1">
        <f t="array" ref="BO263">INDEX(GMW!$A$2:$NF$200,MATCH(1,(GMW!$NE$2:$NE$200=BO$3)*(GMW!$ND$2:$ND$200=BO$4)*(GMW!$C$2:$C$200=BO$1),0),$F263-1966)</f>
        <v>2.3036750000000001</v>
      </c>
      <c r="BP263" s="5" cm="1">
        <f t="array" ref="BP263">INDEX(GMW!$A$2:$NF$200,MATCH(1,(GMW!$NE$2:$NE$200=BP$3)*(GMW!$ND$2:$ND$200=BP$4)*(GMW!$C$2:$C$200=BP$1),0),$F263-1966)</f>
        <v>4323005</v>
      </c>
      <c r="BQ263" s="5" cm="1">
        <f t="array" ref="BQ263">INDEX(GMW!$A$2:$NF$200,MATCH(1,(GMW!$NE$2:$NE$200=BQ$3)*(GMW!$ND$2:$ND$200=BQ$4)*(GMW!$C$2:$C$200=BQ$1),0),$F263-1966)</f>
        <v>77543.38</v>
      </c>
      <c r="BR263" s="5" cm="1">
        <f t="array" ref="BR263">INDEX(GMW!$A$2:$NF$200,MATCH(1,(GMW!$NE$2:$NE$200=BR$3)*(GMW!$ND$2:$ND$200=BR$4)*(GMW!$C$2:$C$200=BR$1),0),$F263-1966)</f>
        <v>1570708</v>
      </c>
      <c r="BS263" s="5" cm="1">
        <f t="array" ref="BS263">INDEX(GMW!$A$2:$NF$200,MATCH(1,(GMW!$NE$2:$NE$200=BS$3)*(GMW!$ND$2:$ND$200=BS$4)*(GMW!$C$2:$C$200=BS$1),0),$F263-1966)</f>
        <v>4420846</v>
      </c>
      <c r="BT263" s="5" cm="1">
        <f t="array" ref="BT263">INDEX(GMW!$A$2:$NF$200,MATCH(1,(GMW!$NE$2:$NE$200=BT$3)*(GMW!$ND$2:$ND$200=BT$4)*(GMW!$C$2:$C$200=BT$1),0),$F263-1966)</f>
        <v>2477995</v>
      </c>
      <c r="BU263" s="5" cm="1">
        <f t="array" ref="BU263">INDEX(GMW!$A$2:$NF$200,MATCH(1,(GMW!$NE$2:$NE$200=BU$3)*(GMW!$ND$2:$ND$200=BU$4)*(GMW!$C$2:$C$200=BU$1),0),$F263-1966)</f>
        <v>1155.674</v>
      </c>
      <c r="BV263" s="5" cm="1">
        <f t="array" ref="BV263">INDEX(GMW!$A$2:$NF$200,MATCH(1,(GMW!$NE$2:$NE$200=BV$3)*(GMW!$ND$2:$ND$200=BV$4)*(GMW!$C$2:$C$200=BV$1),0),$F263-1966)</f>
        <v>3771289</v>
      </c>
      <c r="BW263" s="5" cm="1">
        <f t="array" ref="BW263">INDEX(GMW!$A$2:$NF$200,MATCH(1,(GMW!$NE$2:$NE$200=BW$3)*(GMW!$ND$2:$ND$200=BW$4)*(GMW!$C$2:$C$200=BW$1),0),$F263-1966)</f>
        <v>247.3537</v>
      </c>
      <c r="BX263" s="5" cm="1">
        <f t="array" ref="BX263">INDEX(GMW!$A$2:$NF$200,MATCH(1,(GMW!$NE$2:$NE$200=BX$3)*(GMW!$ND$2:$ND$200=BX$4)*(GMW!$C$2:$C$200=BX$1),0),$F263-1966)</f>
        <v>1732557</v>
      </c>
      <c r="BY263" s="5" cm="1">
        <f t="array" ref="BY263">INDEX(GMW!$A$2:$NF$200,MATCH(1,(GMW!$NE$2:$NE$200=BY$3)*(GMW!$ND$2:$ND$200=BY$4)*(GMW!$C$2:$C$200=BY$1),0),$F263-1966)</f>
        <v>4153.5940000000001</v>
      </c>
      <c r="BZ263" s="5" cm="1">
        <f t="array" ref="BZ263">INDEX(GMW!$A$2:$NF$200,MATCH(1,(GMW!$NE$2:$NE$200=BZ$3)*(GMW!$ND$2:$ND$200=BZ$4)*(GMW!$C$2:$C$200=BZ$1),0),$F263-1966)</f>
        <v>5643.8969999999999</v>
      </c>
      <c r="CA263" s="5" cm="1">
        <f t="array" ref="CA263">INDEX(GMW!$A$2:$NF$200,MATCH(1,(GMW!$NE$2:$NE$200=CA$3)*(GMW!$ND$2:$ND$200=CA$4)*(GMW!$C$2:$C$200=CA$1),0),$F263-1966)</f>
        <v>4160.2730000000001</v>
      </c>
      <c r="CB263" s="5" cm="1">
        <f t="array" ref="CB263">INDEX(GMW!$A$2:$NF$200,MATCH(1,(GMW!$NE$2:$NE$200=CB$3)*(GMW!$ND$2:$ND$200=CB$4)*(GMW!$C$2:$C$200=CB$1),0),$F263-1966)</f>
        <v>2344.2629999999999</v>
      </c>
      <c r="CC263" s="5" cm="1">
        <f t="array" ref="CC263">INDEX(GMW!$A$2:$NF$200,MATCH(1,(GMW!$NE$2:$NE$200=CC$3)*(GMW!$ND$2:$ND$200=CC$4)*(GMW!$C$2:$C$200=CC$1),0),$F263-1966)</f>
        <v>728.76559999999995</v>
      </c>
      <c r="CD263" s="5" cm="1">
        <f t="array" ref="CD263">INDEX(GMW!$A$2:$NF$200,MATCH(1,(GMW!$NE$2:$NE$200=CD$3)*(GMW!$ND$2:$ND$200=CD$4)*(GMW!$C$2:$C$200=CD$1),0),$F263-1966)</f>
        <v>955.66780000000006</v>
      </c>
      <c r="CE263" s="5" cm="1">
        <f t="array" ref="CE263">INDEX(GMW!$A$2:$NF$200,MATCH(1,(GMW!$NE$2:$NE$200=CE$3)*(GMW!$ND$2:$ND$200=CE$4)*(GMW!$C$2:$C$200=CE$1),0),$F263-1966)</f>
        <v>764.37080000000003</v>
      </c>
      <c r="CF263" s="5" cm="1">
        <f t="array" ref="CF263">INDEX(GMW!$A$2:$NF$200,MATCH(1,(GMW!$NE$2:$NE$200=CF$3)*(GMW!$ND$2:$ND$200=CF$4)*(GMW!$C$2:$C$200=CF$1),0),$F263-1966)</f>
        <v>368.11619999999999</v>
      </c>
      <c r="CG263" s="5" cm="1">
        <f t="array" ref="CG263">INDEX(GMW!$A$2:$NF$200,MATCH(1,(GMW!$NE$2:$NE$200=CG$3)*(GMW!$ND$2:$ND$200=CG$4)*(GMW!$C$2:$C$200=CG$1),0),$F263-1966)</f>
        <v>219.09190000000001</v>
      </c>
      <c r="CH263" s="5" cm="1">
        <f t="array" ref="CH263">INDEX(GMW!$A$2:$NF$200,MATCH(1,(GMW!$NE$2:$NE$200=CH$3)*(GMW!$ND$2:$ND$200=CH$4)*(GMW!$C$2:$C$200=CH$1),0),$F263-1966)</f>
        <v>499.5849</v>
      </c>
      <c r="CI263" s="5" cm="1">
        <f t="array" ref="CI263">INDEX(GMW!$A$2:$NF$200,MATCH(1,(GMW!$NE$2:$NE$200=CI$3)*(GMW!$ND$2:$ND$200=CI$4)*(GMW!$C$2:$C$200=CI$1),0),$F263-1966)</f>
        <v>339.25490000000002</v>
      </c>
      <c r="CJ263" s="5" cm="1">
        <f t="array" ref="CJ263">INDEX(GMW!$A$2:$NF$200,MATCH(1,(GMW!$NE$2:$NE$200=CJ$3)*(GMW!$ND$2:$ND$200=CJ$4)*(GMW!$C$2:$C$200=CJ$1),0),$F263-1966)</f>
        <v>1158536</v>
      </c>
      <c r="CK263" s="5" cm="1">
        <f t="array" ref="CK263">INDEX(GMW!$A$2:$NF$200,MATCH(1,(GMW!$NE$2:$NE$200=CK$3)*(GMW!$ND$2:$ND$200=CK$4)*(GMW!$C$2:$C$200=CK$1),0),$F263-1966)</f>
        <v>11955.23</v>
      </c>
      <c r="CL263" s="5" cm="1">
        <f t="array" ref="CL263">INDEX(GMW!$A$2:$NF$200,MATCH(1,(GMW!$NE$2:$NE$200=CL$3)*(GMW!$ND$2:$ND$200=CL$4)*(GMW!$C$2:$C$200=CL$1),0),$F263-1966)</f>
        <v>184787.8</v>
      </c>
      <c r="CM263" s="5" cm="1">
        <f t="array" ref="CM263">INDEX(GMW!$A$2:$NF$200,MATCH(1,(GMW!$NE$2:$NE$200=CM$3)*(GMW!$ND$2:$ND$200=CM$4)*(GMW!$C$2:$C$200=CM$1),0),$F263-1966)</f>
        <v>1228908</v>
      </c>
      <c r="CN263" s="5" cm="1">
        <f t="array" ref="CN263">INDEX(GMW!$A$2:$NF$200,MATCH(1,(GMW!$NE$2:$NE$200=CN$3)*(GMW!$ND$2:$ND$200=CN$4)*(GMW!$C$2:$C$200=CN$1),0),$F263-1966)</f>
        <v>1208138</v>
      </c>
      <c r="CO263" s="5" cm="1">
        <f t="array" ref="CO263">INDEX(GMW!$A$2:$NF$200,MATCH(1,(GMW!$NE$2:$NE$200=CO$3)*(GMW!$ND$2:$ND$200=CO$4)*(GMW!$C$2:$C$200=CO$1),0),$F263-1966)</f>
        <v>1161.8800000000001</v>
      </c>
      <c r="CP263" s="5" cm="1">
        <f t="array" ref="CP263">INDEX(GMW!$A$2:$NF$200,MATCH(1,(GMW!$NE$2:$NE$200=CP$3)*(GMW!$ND$2:$ND$200=CP$4)*(GMW!$C$2:$C$200=CP$1),0),$F263-1966)</f>
        <v>2530524</v>
      </c>
      <c r="CQ263" s="5" cm="1">
        <f t="array" ref="CQ263">INDEX(GMW!$A$2:$NF$200,MATCH(1,(GMW!$NE$2:$NE$200=CQ$3)*(GMW!$ND$2:$ND$200=CQ$4)*(GMW!$C$2:$C$200=CQ$1),0),$F263-1966)</f>
        <v>282.8254</v>
      </c>
      <c r="CR263" s="5" cm="1">
        <f t="array" ref="CR263">INDEX(GMW!$A$2:$NF$200,MATCH(1,(GMW!$NE$2:$NE$200=CR$3)*(GMW!$ND$2:$ND$200=CR$4)*(GMW!$C$2:$C$200=CR$1),0),$F263-1966)</f>
        <v>1003464</v>
      </c>
      <c r="CS263" s="5" cm="1">
        <f t="array" ref="CS263">INDEX(GMW!$A$2:$NF$200,MATCH(1,(GMW!$NE$2:$NE$200=CS$3)*(GMW!$ND$2:$ND$200=CS$4)*(GMW!$C$2:$C$200=CS$1),0),$F263-1966)</f>
        <v>1635.232</v>
      </c>
      <c r="CT263" s="5" cm="1">
        <f t="array" ref="CT263">INDEX(GMW!$A$2:$NF$200,MATCH(1,(GMW!$NE$2:$NE$200=CT$3)*(GMW!$ND$2:$ND$200=CT$4)*(GMW!$C$2:$C$200=CT$1),0),$F263-1966)</f>
        <v>1060.2180000000001</v>
      </c>
      <c r="CU263" s="5" cm="1">
        <f t="array" ref="CU263">INDEX(GMW!$A$2:$NF$200,MATCH(1,(GMW!$NE$2:$NE$200=CU$3)*(GMW!$ND$2:$ND$200=CU$4)*(GMW!$C$2:$C$200=CU$1),0),$F263-1966)</f>
        <v>731.19619999999998</v>
      </c>
      <c r="CV263" s="5" cm="1">
        <f t="array" ref="CV263">INDEX(GMW!$A$2:$NF$200,MATCH(1,(GMW!$NE$2:$NE$200=CV$3)*(GMW!$ND$2:$ND$200=CV$4)*(GMW!$C$2:$C$200=CV$1),0),$F263-1966)</f>
        <v>602.41120000000001</v>
      </c>
      <c r="CW263" s="5" cm="1">
        <f t="array" ref="CW263">INDEX(GMW!$A$2:$NF$200,MATCH(1,(GMW!$NE$2:$NE$200=CW$3)*(GMW!$ND$2:$ND$200=CW$4)*(GMW!$C$2:$C$200=CW$1),0),$F263-1966)</f>
        <v>434.24689999999998</v>
      </c>
      <c r="CX263" s="5" cm="1">
        <f t="array" ref="CX263">INDEX(GMW!$A$2:$NF$200,MATCH(1,(GMW!$NE$2:$NE$200=CX$3)*(GMW!$ND$2:$ND$200=CX$4)*(GMW!$C$2:$C$200=CX$1),0),$F263-1966)</f>
        <v>237.43049999999999</v>
      </c>
      <c r="CY263" s="5" cm="1">
        <f t="array" ref="CY263">INDEX(GMW!$A$2:$NF$200,MATCH(1,(GMW!$NE$2:$NE$200=CY$3)*(GMW!$ND$2:$ND$200=CY$4)*(GMW!$C$2:$C$200=CY$1),0),$F263-1966)</f>
        <v>188.70070000000001</v>
      </c>
      <c r="CZ263" s="5" cm="1">
        <f t="array" ref="CZ263">INDEX(GMW!$A$2:$NF$200,MATCH(1,(GMW!$NE$2:$NE$200=CZ$3)*(GMW!$ND$2:$ND$200=CZ$4)*(GMW!$C$2:$C$200=CZ$1),0),$F263-1966)</f>
        <v>97.51643</v>
      </c>
      <c r="DA263" s="5" cm="1">
        <f t="array" ref="DA263">INDEX(GMW!$A$2:$NF$200,MATCH(1,(GMW!$NE$2:$NE$200=DA$3)*(GMW!$ND$2:$ND$200=DA$4)*(GMW!$C$2:$C$200=DA$1),0),$F263-1966)</f>
        <v>250.04349999999999</v>
      </c>
      <c r="DB263" s="5" cm="1">
        <f t="array" ref="DB263">INDEX(GMW!$A$2:$NF$200,MATCH(1,(GMW!$NE$2:$NE$200=DB$3)*(GMW!$ND$2:$ND$200=DB$4)*(GMW!$C$2:$C$200=DB$1),0),$F263-1966)</f>
        <v>91.577510000000004</v>
      </c>
      <c r="DC263" s="5" cm="1">
        <f t="array" ref="DC263">INDEX(GMW!$A$2:$NF$200,MATCH(1,(GMW!$NE$2:$NE$200=DC$3)*(GMW!$ND$2:$ND$200=DC$4)*(GMW!$C$2:$C$200=DC$1),0),$F263-1966)</f>
        <v>109.5142</v>
      </c>
    </row>
    <row r="264" spans="1:107" x14ac:dyDescent="0.25">
      <c r="B264" s="5">
        <f t="shared" si="83"/>
        <v>2037</v>
      </c>
      <c r="C264" s="5">
        <f t="shared" si="83"/>
        <v>2037</v>
      </c>
      <c r="F264" s="5">
        <f t="shared" si="79"/>
        <v>2230</v>
      </c>
      <c r="G264" s="5" cm="1">
        <f t="array" ref="G264">INDEX(GMW!$A$2:$NF$200,MATCH(1,(GMW!$NE$2:$NE$200=G$3)*(GMW!$ND$2:$ND$200=G$4)*(GMW!$C$2:$C$200=G$1),0),$F264-1966)</f>
        <v>839621.7</v>
      </c>
      <c r="H264" s="5" cm="1">
        <f t="array" ref="H264">INDEX(GMW!$A$2:$NF$200,MATCH(1,(GMW!$NE$2:$NE$200=H$3)*(GMW!$ND$2:$ND$200=H$4)*(GMW!$C$2:$C$200=H$1),0),$F264-1966)</f>
        <v>491427.7</v>
      </c>
      <c r="I264" s="5" cm="1">
        <f t="array" ref="I264">INDEX(GMW!$A$2:$NF$200,MATCH(1,(GMW!$NE$2:$NE$200=I$3)*(GMW!$ND$2:$ND$200=I$4)*(GMW!$C$2:$C$200=I$1),0),$F264-1966)</f>
        <v>171032.6</v>
      </c>
      <c r="J264" s="5" cm="1">
        <f t="array" ref="J264">INDEX(GMW!$A$2:$NF$200,MATCH(1,(GMW!$NE$2:$NE$200=J$3)*(GMW!$ND$2:$ND$200=J$4)*(GMW!$C$2:$C$200=J$1),0),$F264-1966)</f>
        <v>179271.5</v>
      </c>
      <c r="K264" s="5" cm="1">
        <f t="array" ref="K264">INDEX(GMW!$A$2:$NF$200,MATCH(1,(GMW!$NE$2:$NE$200=K$3)*(GMW!$ND$2:$ND$200=K$4)*(GMW!$C$2:$C$200=K$1),0),$F264-1966)</f>
        <v>260942.2</v>
      </c>
      <c r="L264" s="5" cm="1">
        <f t="array" ref="L264">INDEX(GMW!$A$2:$NF$200,MATCH(1,(GMW!$NE$2:$NE$200=L$3)*(GMW!$ND$2:$ND$200=L$4)*(GMW!$C$2:$C$200=L$1),0),$F264-1966)</f>
        <v>282407.09999999998</v>
      </c>
      <c r="M264" s="5" cm="1">
        <f t="array" ref="M264">INDEX(GMW!$A$2:$NF$200,MATCH(1,(GMW!$NE$2:$NE$200=M$3)*(GMW!$ND$2:$ND$200=M$4)*(GMW!$C$2:$C$200=M$1),0),$F264-1966)</f>
        <v>96518.38</v>
      </c>
      <c r="N264" s="5" cm="1">
        <f t="array" ref="N264">INDEX(GMW!$A$2:$NF$200,MATCH(1,(GMW!$NE$2:$NE$200=N$3)*(GMW!$ND$2:$ND$200=N$4)*(GMW!$C$2:$C$200=N$1),0),$F264-1966)</f>
        <v>29834.32</v>
      </c>
      <c r="O264" s="5" cm="1">
        <f t="array" ref="O264">INDEX(GMW!$A$2:$NF$200,MATCH(1,(GMW!$NE$2:$NE$200=O$3)*(GMW!$ND$2:$ND$200=O$4)*(GMW!$C$2:$C$200=O$1),0),$F264-1966)</f>
        <v>178.32149999999999</v>
      </c>
      <c r="P264" s="5" cm="1">
        <f t="array" ref="P264">INDEX(GMW!$A$2:$NF$200,MATCH(1,(GMW!$NE$2:$NE$200=P$3)*(GMW!$ND$2:$ND$200=P$4)*(GMW!$C$2:$C$200=P$1),0),$F264-1966)</f>
        <v>2.5</v>
      </c>
      <c r="Q264" s="5" cm="1">
        <f t="array" ref="Q264">INDEX(GMW!$A$2:$NF$200,MATCH(1,(GMW!$NE$2:$NE$200=Q$3)*(GMW!$ND$2:$ND$200=Q$4)*(GMW!$C$2:$C$200=Q$1),0),$F264-1966)</f>
        <v>3.5</v>
      </c>
      <c r="R264" s="5" cm="1">
        <f t="array" ref="R264">INDEX(GMW!$A$2:$NF$200,MATCH(1,(GMW!$NE$2:$NE$200=R$3)*(GMW!$ND$2:$ND$200=R$4)*(GMW!$C$2:$C$200=R$1),0),$F264-1966)</f>
        <v>178.32149999999999</v>
      </c>
      <c r="S264" s="5" cm="1">
        <f t="array" ref="S264">INDEX(GMW!$A$2:$NF$200,MATCH(1,(GMW!$NE$2:$NE$200=S$3)*(GMW!$ND$2:$ND$200=S$4)*(GMW!$C$2:$C$200=S$1),0),$F264-1966)</f>
        <v>40324.94</v>
      </c>
      <c r="T264" s="5" cm="1">
        <f t="array" ref="T264">INDEX(GMW!$A$2:$NF$200,MATCH(1,(GMW!$NE$2:$NE$200=T$3)*(GMW!$ND$2:$ND$200=T$4)*(GMW!$C$2:$C$200=T$1),0),$F264-1966)</f>
        <v>341.38060000000002</v>
      </c>
      <c r="U264" s="5" cm="1">
        <f t="array" ref="U264">INDEX(GMW!$A$2:$NF$200,MATCH(1,(GMW!$NE$2:$NE$200=U$3)*(GMW!$ND$2:$ND$200=U$4)*(GMW!$C$2:$C$200=U$1),0),$F264-1966)</f>
        <v>32.109090000000002</v>
      </c>
      <c r="V264" s="5" cm="1">
        <f t="array" ref="V264">INDEX(GMW!$A$2:$NF$200,MATCH(1,(GMW!$NE$2:$NE$200=V$3)*(GMW!$ND$2:$ND$200=V$4)*(GMW!$C$2:$C$200=V$1),0),$F264-1966)</f>
        <v>2065.4459999999999</v>
      </c>
      <c r="W264" s="5" cm="1">
        <f t="array" ref="W264">INDEX(GMW!$A$2:$NF$200,MATCH(1,(GMW!$NE$2:$NE$200=W$3)*(GMW!$ND$2:$ND$200=W$4)*(GMW!$C$2:$C$200=W$1),0),$F264-1966)</f>
        <v>131.1097</v>
      </c>
      <c r="X264" s="5" cm="1">
        <f t="array" ref="X264">INDEX(GMW!$A$2:$NF$200,MATCH(1,(GMW!$NE$2:$NE$200=X$3)*(GMW!$ND$2:$ND$200=X$4)*(GMW!$C$2:$C$200=X$1),0),$F264-1966)</f>
        <v>255.15899999999999</v>
      </c>
      <c r="Y264" s="5" cm="1">
        <f t="array" ref="Y264">INDEX(GMW!$A$2:$NF$200,MATCH(1,(GMW!$NE$2:$NE$200=Y$3)*(GMW!$ND$2:$ND$200=Y$4)*(GMW!$C$2:$C$200=Y$1),0),$F264-1966)</f>
        <v>2595.4670000000001</v>
      </c>
      <c r="Z264" s="5" cm="1">
        <f t="array" ref="Z264">INDEX(GMW!$A$2:$NF$200,MATCH(1,(GMW!$NE$2:$NE$200=Z$3)*(GMW!$ND$2:$ND$200=Z$4)*(GMW!$C$2:$C$200=Z$1),0),$F264-1966)</f>
        <v>5090.6869999999999</v>
      </c>
      <c r="AA264" s="5" cm="1">
        <f t="array" ref="AA264">INDEX(GMW!$A$2:$NF$200,MATCH(1,(GMW!$NE$2:$NE$200=AA$3)*(GMW!$ND$2:$ND$200=AA$4)*(GMW!$C$2:$C$200=AA$1),0),$F264-1966)</f>
        <v>2141.5410000000002</v>
      </c>
      <c r="AB264" s="5" cm="1">
        <f t="array" ref="AB264">INDEX(GMW!$A$2:$NF$200,MATCH(1,(GMW!$NE$2:$NE$200=AB$3)*(GMW!$ND$2:$ND$200=AB$4)*(GMW!$C$2:$C$200=AB$1),0),$F264-1966)</f>
        <v>2907.085</v>
      </c>
      <c r="AC264" s="5" cm="1">
        <f t="array" ref="AC264">INDEX(GMW!$A$2:$NF$200,MATCH(1,(GMW!$NE$2:$NE$200=AC$3)*(GMW!$ND$2:$ND$200=AC$4)*(GMW!$C$2:$C$200=AC$1),0),$F264-1966)</f>
        <v>1869.701</v>
      </c>
      <c r="AD264" s="5" cm="1">
        <f t="array" ref="AD264">INDEX(GMW!$A$2:$NF$200,MATCH(1,(GMW!$NE$2:$NE$200=AD$3)*(GMW!$ND$2:$ND$200=AD$4)*(GMW!$C$2:$C$200=AD$1),0),$F264-1966)</f>
        <v>1231.384</v>
      </c>
      <c r="AE264" s="5" cm="1">
        <f t="array" ref="AE264">INDEX(GMW!$A$2:$NF$200,MATCH(1,(GMW!$NE$2:$NE$200=AE$3)*(GMW!$ND$2:$ND$200=AE$4)*(GMW!$C$2:$C$200=AE$1),0),$F264-1966)</f>
        <v>769.18100000000004</v>
      </c>
      <c r="AF264" s="5" cm="1">
        <f t="array" ref="AF264">INDEX(GMW!$A$2:$NF$200,MATCH(1,(GMW!$NE$2:$NE$200=AF$3)*(GMW!$ND$2:$ND$200=AF$4)*(GMW!$C$2:$C$200=AF$1),0),$F264-1966)</f>
        <v>4096.3040000000001</v>
      </c>
      <c r="AG264" s="5" cm="1">
        <f t="array" ref="AG264">INDEX(GMW!$A$2:$NF$200,MATCH(1,(GMW!$NE$2:$NE$200=AG$3)*(GMW!$ND$2:$ND$200=AG$4)*(GMW!$C$2:$C$200=AG$1),0),$F264-1966)</f>
        <v>3498.0610000000001</v>
      </c>
      <c r="AH264" s="5" cm="1">
        <f t="array" ref="AH264">INDEX(GMW!$A$2:$NF$200,MATCH(1,(GMW!$NE$2:$NE$200=AH$3)*(GMW!$ND$2:$ND$200=AH$4)*(GMW!$C$2:$C$200=AH$1),0),$F264-1966)</f>
        <v>1762.9680000000001</v>
      </c>
      <c r="AI264" s="5" cm="1">
        <f t="array" ref="AI264">INDEX(GMW!$A$2:$NF$200,MATCH(1,(GMW!$NE$2:$NE$200=AI$3)*(GMW!$ND$2:$ND$200=AI$4)*(GMW!$C$2:$C$200=AI$1),0),$F264-1966)</f>
        <v>3315.991</v>
      </c>
      <c r="AJ264" s="5" cm="1">
        <f t="array" ref="AJ264">INDEX(GMW!$A$2:$NF$200,MATCH(1,(GMW!$NE$2:$NE$200=AJ$3)*(GMW!$ND$2:$ND$200=AJ$4)*(GMW!$C$2:$C$200=AJ$1),0),$F264-1966)</f>
        <v>5831.8360000000002</v>
      </c>
      <c r="AK264" s="5" cm="1">
        <f t="array" ref="AK264">INDEX(GMW!$A$2:$NF$200,MATCH(1,(GMW!$NE$2:$NE$200=AK$3)*(GMW!$ND$2:$ND$200=AK$4)*(GMW!$C$2:$C$200=AK$1),0),$F264-1966)</f>
        <v>1272.2349999999999</v>
      </c>
      <c r="AL264" s="5" cm="1">
        <f t="array" ref="AL264">INDEX(GMW!$A$2:$NF$200,MATCH(1,(GMW!$NE$2:$NE$200=AL$3)*(GMW!$ND$2:$ND$200=AL$4)*(GMW!$C$2:$C$200=AL$1),0),$F264-1966)</f>
        <v>1117.2929999999999</v>
      </c>
      <c r="AM264" s="5" cm="1">
        <f t="array" ref="AM264">INDEX(GMW!$A$2:$NF$200,MATCH(1,(GMW!$NE$2:$NE$200=AM$3)*(GMW!$ND$2:$ND$200=AM$4)*(GMW!$C$2:$C$200=AM$1),0),$F264-1966)</f>
        <v>37170.92</v>
      </c>
      <c r="AN264" s="5" cm="1">
        <f t="array" ref="AN264">INDEX(GMW!$A$2:$NF$200,MATCH(1,(GMW!$NE$2:$NE$200=AN$3)*(GMW!$ND$2:$ND$200=AN$4)*(GMW!$C$2:$C$200=AN$1),0),$F264-1966)</f>
        <v>6571.0360000000001</v>
      </c>
      <c r="AO264" s="5" cm="1">
        <f t="array" ref="AO264">INDEX(GMW!$A$2:$NF$200,MATCH(1,(GMW!$NE$2:$NE$200=AO$3)*(GMW!$ND$2:$ND$200=AO$4)*(GMW!$C$2:$C$200=AO$1),0),$F264-1966)</f>
        <v>839621.7</v>
      </c>
      <c r="AP264" s="5" cm="1">
        <f t="array" ref="AP264">INDEX(GMW!$A$2:$NF$200,MATCH(1,(GMW!$NE$2:$NE$200=AP$3)*(GMW!$ND$2:$ND$200=AP$4)*(GMW!$C$2:$C$200=AP$1),0),$F264-1966)</f>
        <v>7523.1940000000004</v>
      </c>
      <c r="AQ264" s="5" cm="1">
        <f t="array" ref="AQ264">INDEX(GMW!$A$2:$NF$200,MATCH(1,(GMW!$NE$2:$NE$200=AQ$3)*(GMW!$ND$2:$ND$200=AQ$4)*(GMW!$C$2:$C$200=AQ$1),0),$F264-1966)</f>
        <v>142488.6</v>
      </c>
      <c r="AR264" s="5" cm="1">
        <f t="array" ref="AR264">INDEX(GMW!$A$2:$NF$200,MATCH(1,(GMW!$NE$2:$NE$200=AR$3)*(GMW!$ND$2:$ND$200=AR$4)*(GMW!$C$2:$C$200=AR$1),0),$F264-1966)</f>
        <v>1022.722</v>
      </c>
      <c r="AS264" s="5" cm="1">
        <f t="array" ref="AS264">INDEX(GMW!$A$2:$NF$200,MATCH(1,(GMW!$NE$2:$NE$200=AS$3)*(GMW!$ND$2:$ND$200=AS$4)*(GMW!$C$2:$C$200=AS$1),0),$F264-1966)</f>
        <v>739.41</v>
      </c>
      <c r="AT264" s="5" cm="1">
        <f t="array" ref="AT264">INDEX(GMW!$A$2:$NF$200,MATCH(1,(GMW!$NE$2:$NE$200=AT$3)*(GMW!$ND$2:$ND$200=AT$4)*(GMW!$C$2:$C$200=AT$1),0),$F264-1966)</f>
        <v>513.79930000000002</v>
      </c>
      <c r="AU264" s="5" cm="1">
        <f t="array" ref="AU264">INDEX(GMW!$A$2:$NF$200,MATCH(1,(GMW!$NE$2:$NE$200=AU$3)*(GMW!$ND$2:$ND$200=AU$4)*(GMW!$C$2:$C$200=AU$1),0),$F264-1966)</f>
        <v>770286.4</v>
      </c>
      <c r="AV264" s="5" cm="1">
        <f t="array" ref="AV264">INDEX(GMW!$A$2:$NF$200,MATCH(1,(GMW!$NE$2:$NE$200=AV$3)*(GMW!$ND$2:$ND$200=AV$4)*(GMW!$C$2:$C$200=AV$1),0),$F264-1966)</f>
        <v>47161.18</v>
      </c>
      <c r="AW264" s="5" cm="1">
        <f t="array" ref="AW264">INDEX(GMW!$A$2:$NF$200,MATCH(1,(GMW!$NE$2:$NE$200=AW$3)*(GMW!$ND$2:$ND$200=AW$4)*(GMW!$C$2:$C$200=AW$1),0),$F264-1966)</f>
        <v>725.68989999999997</v>
      </c>
      <c r="AX264" s="5" cm="1">
        <f t="array" ref="AX264">INDEX(GMW!$A$2:$NF$200,MATCH(1,(GMW!$NE$2:$NE$200=AX$3)*(GMW!$ND$2:$ND$200=AX$4)*(GMW!$C$2:$C$200=AX$1),0),$F264-1966)</f>
        <v>7879.2560000000003</v>
      </c>
      <c r="AY264" s="5" cm="1">
        <f t="array" ref="AY264">INDEX(GMW!$A$2:$NF$200,MATCH(1,(GMW!$NE$2:$NE$200=AY$3)*(GMW!$ND$2:$ND$200=AY$4)*(GMW!$C$2:$C$200=AY$1),0),$F264-1966)</f>
        <v>37015.33</v>
      </c>
      <c r="AZ264" s="5" cm="1">
        <f t="array" ref="AZ264">INDEX(GMW!$A$2:$NF$200,MATCH(1,(GMW!$NE$2:$NE$200=AZ$3)*(GMW!$ND$2:$ND$200=AZ$4)*(GMW!$C$2:$C$200=AZ$1),0),$F264-1966)</f>
        <v>17200.080000000002</v>
      </c>
      <c r="BA264" s="5" cm="1">
        <f t="array" ref="BA264">INDEX(GMW!$A$2:$NF$200,MATCH(1,(GMW!$NE$2:$NE$200=BA$3)*(GMW!$ND$2:$ND$200=BA$4)*(GMW!$C$2:$C$200=BA$1),0),$F264-1966)</f>
        <v>5.2947230000000003</v>
      </c>
      <c r="BB264" s="5" cm="1">
        <f t="array" ref="BB264">INDEX(GMW!$A$2:$NF$200,MATCH(1,(GMW!$NE$2:$NE$200=BB$3)*(GMW!$ND$2:$ND$200=BB$4)*(GMW!$C$2:$C$200=BB$1),0),$F264-1966)</f>
        <v>16760.939999999999</v>
      </c>
      <c r="BC264" s="5" cm="1">
        <f t="array" ref="BC264">INDEX(GMW!$A$2:$NF$200,MATCH(1,(GMW!$NE$2:$NE$200=BC$3)*(GMW!$ND$2:$ND$200=BC$4)*(GMW!$C$2:$C$200=BC$1),0),$F264-1966)</f>
        <v>0.78661000000000003</v>
      </c>
      <c r="BD264" s="5" cm="1">
        <f t="array" ref="BD264">INDEX(GMW!$A$2:$NF$200,MATCH(1,(GMW!$NE$2:$NE$200=BD$3)*(GMW!$ND$2:$ND$200=BD$4)*(GMW!$C$2:$C$200=BD$1),0),$F264-1966)</f>
        <v>9360.1890000000003</v>
      </c>
      <c r="BE264" s="5" cm="1">
        <f t="array" ref="BE264">INDEX(GMW!$A$2:$NF$200,MATCH(1,(GMW!$NE$2:$NE$200=BE$3)*(GMW!$ND$2:$ND$200=BE$4)*(GMW!$C$2:$C$200=BE$1),0),$F264-1966)</f>
        <v>25.720580000000002</v>
      </c>
      <c r="BF264" s="5" cm="1">
        <f t="array" ref="BF264">INDEX(GMW!$A$2:$NF$200,MATCH(1,(GMW!$NE$2:$NE$200=BF$3)*(GMW!$ND$2:$ND$200=BF$4)*(GMW!$C$2:$C$200=BF$1),0),$F264-1966)</f>
        <v>40.150919999999999</v>
      </c>
      <c r="BG264" s="5" cm="1">
        <f t="array" ref="BG264">INDEX(GMW!$A$2:$NF$200,MATCH(1,(GMW!$NE$2:$NE$200=BG$3)*(GMW!$ND$2:$ND$200=BG$4)*(GMW!$C$2:$C$200=BG$1),0),$F264-1966)</f>
        <v>31.884799999999998</v>
      </c>
      <c r="BH264" s="5" cm="1">
        <f t="array" ref="BH264">INDEX(GMW!$A$2:$NF$200,MATCH(1,(GMW!$NE$2:$NE$200=BH$3)*(GMW!$ND$2:$ND$200=BH$4)*(GMW!$C$2:$C$200=BH$1),0),$F264-1966)</f>
        <v>18.607430000000001</v>
      </c>
      <c r="BI264" s="5" cm="1">
        <f t="array" ref="BI264">INDEX(GMW!$A$2:$NF$200,MATCH(1,(GMW!$NE$2:$NE$200=BI$3)*(GMW!$ND$2:$ND$200=BI$4)*(GMW!$C$2:$C$200=BI$1),0),$F264-1966)</f>
        <v>4.5171799999999998</v>
      </c>
      <c r="BJ264" s="5" cm="1">
        <f t="array" ref="BJ264">INDEX(GMW!$A$2:$NF$200,MATCH(1,(GMW!$NE$2:$NE$200=BJ$3)*(GMW!$ND$2:$ND$200=BJ$4)*(GMW!$C$2:$C$200=BJ$1),0),$F264-1966)</f>
        <v>6.852169</v>
      </c>
      <c r="BK264" s="5" cm="1">
        <f t="array" ref="BK264">INDEX(GMW!$A$2:$NF$200,MATCH(1,(GMW!$NE$2:$NE$200=BK$3)*(GMW!$ND$2:$ND$200=BK$4)*(GMW!$C$2:$C$200=BK$1),0),$F264-1966)</f>
        <v>4.1001909999999997</v>
      </c>
      <c r="BL264" s="5" cm="1">
        <f t="array" ref="BL264">INDEX(GMW!$A$2:$NF$200,MATCH(1,(GMW!$NE$2:$NE$200=BL$3)*(GMW!$ND$2:$ND$200=BL$4)*(GMW!$C$2:$C$200=BL$1),0),$F264-1966)</f>
        <v>2.1679940000000002</v>
      </c>
      <c r="BM264" s="5" cm="1">
        <f t="array" ref="BM264">INDEX(GMW!$A$2:$NF$200,MATCH(1,(GMW!$NE$2:$NE$200=BM$3)*(GMW!$ND$2:$ND$200=BM$4)*(GMW!$C$2:$C$200=BM$1),0),$F264-1966)</f>
        <v>1.9679549999999999</v>
      </c>
      <c r="BN264" s="5" cm="1">
        <f t="array" ref="BN264">INDEX(GMW!$A$2:$NF$200,MATCH(1,(GMW!$NE$2:$NE$200=BN$3)*(GMW!$ND$2:$ND$200=BN$4)*(GMW!$C$2:$C$200=BN$1),0),$F264-1966)</f>
        <v>3.3130060000000001</v>
      </c>
      <c r="BO264" s="5" cm="1">
        <f t="array" ref="BO264">INDEX(GMW!$A$2:$NF$200,MATCH(1,(GMW!$NE$2:$NE$200=BO$3)*(GMW!$ND$2:$ND$200=BO$4)*(GMW!$C$2:$C$200=BO$1),0),$F264-1966)</f>
        <v>2.3224969999999998</v>
      </c>
      <c r="BP264" s="5" cm="1">
        <f t="array" ref="BP264">INDEX(GMW!$A$2:$NF$200,MATCH(1,(GMW!$NE$2:$NE$200=BP$3)*(GMW!$ND$2:$ND$200=BP$4)*(GMW!$C$2:$C$200=BP$1),0),$F264-1966)</f>
        <v>4390696</v>
      </c>
      <c r="BQ264" s="5" cm="1">
        <f t="array" ref="BQ264">INDEX(GMW!$A$2:$NF$200,MATCH(1,(GMW!$NE$2:$NE$200=BQ$3)*(GMW!$ND$2:$ND$200=BQ$4)*(GMW!$C$2:$C$200=BQ$1),0),$F264-1966)</f>
        <v>78531.7</v>
      </c>
      <c r="BR264" s="5" cm="1">
        <f t="array" ref="BR264">INDEX(GMW!$A$2:$NF$200,MATCH(1,(GMW!$NE$2:$NE$200=BR$3)*(GMW!$ND$2:$ND$200=BR$4)*(GMW!$C$2:$C$200=BR$1),0),$F264-1966)</f>
        <v>1575806</v>
      </c>
      <c r="BS264" s="5" cm="1">
        <f t="array" ref="BS264">INDEX(GMW!$A$2:$NF$200,MATCH(1,(GMW!$NE$2:$NE$200=BS$3)*(GMW!$ND$2:$ND$200=BS$4)*(GMW!$C$2:$C$200=BS$1),0),$F264-1966)</f>
        <v>4441514</v>
      </c>
      <c r="BT264" s="5" cm="1">
        <f t="array" ref="BT264">INDEX(GMW!$A$2:$NF$200,MATCH(1,(GMW!$NE$2:$NE$200=BT$3)*(GMW!$ND$2:$ND$200=BT$4)*(GMW!$C$2:$C$200=BT$1),0),$F264-1966)</f>
        <v>2474155</v>
      </c>
      <c r="BU264" s="5" cm="1">
        <f t="array" ref="BU264">INDEX(GMW!$A$2:$NF$200,MATCH(1,(GMW!$NE$2:$NE$200=BU$3)*(GMW!$ND$2:$ND$200=BU$4)*(GMW!$C$2:$C$200=BU$1),0),$F264-1966)</f>
        <v>1161.6880000000001</v>
      </c>
      <c r="BV264" s="5" cm="1">
        <f t="array" ref="BV264">INDEX(GMW!$A$2:$NF$200,MATCH(1,(GMW!$NE$2:$NE$200=BV$3)*(GMW!$ND$2:$ND$200=BV$4)*(GMW!$C$2:$C$200=BV$1),0),$F264-1966)</f>
        <v>3786574</v>
      </c>
      <c r="BW264" s="5" cm="1">
        <f t="array" ref="BW264">INDEX(GMW!$A$2:$NF$200,MATCH(1,(GMW!$NE$2:$NE$200=BW$3)*(GMW!$ND$2:$ND$200=BW$4)*(GMW!$C$2:$C$200=BW$1),0),$F264-1966)</f>
        <v>249.83019999999999</v>
      </c>
      <c r="BX264" s="5" cm="1">
        <f t="array" ref="BX264">INDEX(GMW!$A$2:$NF$200,MATCH(1,(GMW!$NE$2:$NE$200=BX$3)*(GMW!$ND$2:$ND$200=BX$4)*(GMW!$C$2:$C$200=BX$1),0),$F264-1966)</f>
        <v>1736016</v>
      </c>
      <c r="BY264" s="5" cm="1">
        <f t="array" ref="BY264">INDEX(GMW!$A$2:$NF$200,MATCH(1,(GMW!$NE$2:$NE$200=BY$3)*(GMW!$ND$2:$ND$200=BY$4)*(GMW!$C$2:$C$200=BY$1),0),$F264-1966)</f>
        <v>4177.518</v>
      </c>
      <c r="BZ264" s="5" cm="1">
        <f t="array" ref="BZ264">INDEX(GMW!$A$2:$NF$200,MATCH(1,(GMW!$NE$2:$NE$200=BZ$3)*(GMW!$ND$2:$ND$200=BZ$4)*(GMW!$C$2:$C$200=BZ$1),0),$F264-1966)</f>
        <v>5680.39</v>
      </c>
      <c r="CA264" s="5" cm="1">
        <f t="array" ref="CA264">INDEX(GMW!$A$2:$NF$200,MATCH(1,(GMW!$NE$2:$NE$200=CA$3)*(GMW!$ND$2:$ND$200=CA$4)*(GMW!$C$2:$C$200=CA$1),0),$F264-1966)</f>
        <v>4173.5609999999997</v>
      </c>
      <c r="CB264" s="5" cm="1">
        <f t="array" ref="CB264">INDEX(GMW!$A$2:$NF$200,MATCH(1,(GMW!$NE$2:$NE$200=CB$3)*(GMW!$ND$2:$ND$200=CB$4)*(GMW!$C$2:$C$200=CB$1),0),$F264-1966)</f>
        <v>2359.4630000000002</v>
      </c>
      <c r="CC264" s="5" cm="1">
        <f t="array" ref="CC264">INDEX(GMW!$A$2:$NF$200,MATCH(1,(GMW!$NE$2:$NE$200=CC$3)*(GMW!$ND$2:$ND$200=CC$4)*(GMW!$C$2:$C$200=CC$1),0),$F264-1966)</f>
        <v>730.45590000000004</v>
      </c>
      <c r="CD264" s="5" cm="1">
        <f t="array" ref="CD264">INDEX(GMW!$A$2:$NF$200,MATCH(1,(GMW!$NE$2:$NE$200=CD$3)*(GMW!$ND$2:$ND$200=CD$4)*(GMW!$C$2:$C$200=CD$1),0),$F264-1966)</f>
        <v>960.50819999999999</v>
      </c>
      <c r="CE264" s="5" cm="1">
        <f t="array" ref="CE264">INDEX(GMW!$A$2:$NF$200,MATCH(1,(GMW!$NE$2:$NE$200=CE$3)*(GMW!$ND$2:$ND$200=CE$4)*(GMW!$C$2:$C$200=CE$1),0),$F264-1966)</f>
        <v>767.98119999999994</v>
      </c>
      <c r="CF264" s="5" cm="1">
        <f t="array" ref="CF264">INDEX(GMW!$A$2:$NF$200,MATCH(1,(GMW!$NE$2:$NE$200=CF$3)*(GMW!$ND$2:$ND$200=CF$4)*(GMW!$C$2:$C$200=CF$1),0),$F264-1966)</f>
        <v>370.84629999999999</v>
      </c>
      <c r="CG264" s="5" cm="1">
        <f t="array" ref="CG264">INDEX(GMW!$A$2:$NF$200,MATCH(1,(GMW!$NE$2:$NE$200=CG$3)*(GMW!$ND$2:$ND$200=CG$4)*(GMW!$C$2:$C$200=CG$1),0),$F264-1966)</f>
        <v>221.59479999999999</v>
      </c>
      <c r="CH264" s="5" cm="1">
        <f t="array" ref="CH264">INDEX(GMW!$A$2:$NF$200,MATCH(1,(GMW!$NE$2:$NE$200=CH$3)*(GMW!$ND$2:$ND$200=CH$4)*(GMW!$C$2:$C$200=CH$1),0),$F264-1966)</f>
        <v>501.25029999999998</v>
      </c>
      <c r="CI264" s="5" cm="1">
        <f t="array" ref="CI264">INDEX(GMW!$A$2:$NF$200,MATCH(1,(GMW!$NE$2:$NE$200=CI$3)*(GMW!$ND$2:$ND$200=CI$4)*(GMW!$C$2:$C$200=CI$1),0),$F264-1966)</f>
        <v>341.10989999999998</v>
      </c>
      <c r="CJ264" s="5" cm="1">
        <f t="array" ref="CJ264">INDEX(GMW!$A$2:$NF$200,MATCH(1,(GMW!$NE$2:$NE$200=CJ$3)*(GMW!$ND$2:$ND$200=CJ$4)*(GMW!$C$2:$C$200=CJ$1),0),$F264-1966)</f>
        <v>1169012</v>
      </c>
      <c r="CK264" s="5" cm="1">
        <f t="array" ref="CK264">INDEX(GMW!$A$2:$NF$200,MATCH(1,(GMW!$NE$2:$NE$200=CK$3)*(GMW!$ND$2:$ND$200=CK$4)*(GMW!$C$2:$C$200=CK$1),0),$F264-1966)</f>
        <v>12062.78</v>
      </c>
      <c r="CL264" s="5" cm="1">
        <f t="array" ref="CL264">INDEX(GMW!$A$2:$NF$200,MATCH(1,(GMW!$NE$2:$NE$200=CL$3)*(GMW!$ND$2:$ND$200=CL$4)*(GMW!$C$2:$C$200=CL$1),0),$F264-1966)</f>
        <v>185491.7</v>
      </c>
      <c r="CM264" s="5" cm="1">
        <f t="array" ref="CM264">INDEX(GMW!$A$2:$NF$200,MATCH(1,(GMW!$NE$2:$NE$200=CM$3)*(GMW!$ND$2:$ND$200=CM$4)*(GMW!$C$2:$C$200=CM$1),0),$F264-1966)</f>
        <v>1240599</v>
      </c>
      <c r="CN264" s="5" cm="1">
        <f t="array" ref="CN264">INDEX(GMW!$A$2:$NF$200,MATCH(1,(GMW!$NE$2:$NE$200=CN$3)*(GMW!$ND$2:$ND$200=CN$4)*(GMW!$C$2:$C$200=CN$1),0),$F264-1966)</f>
        <v>1221808</v>
      </c>
      <c r="CO264" s="5" cm="1">
        <f t="array" ref="CO264">INDEX(GMW!$A$2:$NF$200,MATCH(1,(GMW!$NE$2:$NE$200=CO$3)*(GMW!$ND$2:$ND$200=CO$4)*(GMW!$C$2:$C$200=CO$1),0),$F264-1966)</f>
        <v>1171.68</v>
      </c>
      <c r="CP264" s="5" cm="1">
        <f t="array" ref="CP264">INDEX(GMW!$A$2:$NF$200,MATCH(1,(GMW!$NE$2:$NE$200=CP$3)*(GMW!$ND$2:$ND$200=CP$4)*(GMW!$C$2:$C$200=CP$1),0),$F264-1966)</f>
        <v>2551332</v>
      </c>
      <c r="CQ264" s="5" cm="1">
        <f t="array" ref="CQ264">INDEX(GMW!$A$2:$NF$200,MATCH(1,(GMW!$NE$2:$NE$200=CQ$3)*(GMW!$ND$2:$ND$200=CQ$4)*(GMW!$C$2:$C$200=CQ$1),0),$F264-1966)</f>
        <v>284.78190000000001</v>
      </c>
      <c r="CR264" s="5" cm="1">
        <f t="array" ref="CR264">INDEX(GMW!$A$2:$NF$200,MATCH(1,(GMW!$NE$2:$NE$200=CR$3)*(GMW!$ND$2:$ND$200=CR$4)*(GMW!$C$2:$C$200=CR$1),0),$F264-1966)</f>
        <v>1011169</v>
      </c>
      <c r="CS264" s="5" cm="1">
        <f t="array" ref="CS264">INDEX(GMW!$A$2:$NF$200,MATCH(1,(GMW!$NE$2:$NE$200=CS$3)*(GMW!$ND$2:$ND$200=CS$4)*(GMW!$C$2:$C$200=CS$1),0),$F264-1966)</f>
        <v>1646.6669999999999</v>
      </c>
      <c r="CT264" s="5" cm="1">
        <f t="array" ref="CT264">INDEX(GMW!$A$2:$NF$200,MATCH(1,(GMW!$NE$2:$NE$200=CT$3)*(GMW!$ND$2:$ND$200=CT$4)*(GMW!$C$2:$C$200=CT$1),0),$F264-1966)</f>
        <v>1066.961</v>
      </c>
      <c r="CU264" s="5" cm="1">
        <f t="array" ref="CU264">INDEX(GMW!$A$2:$NF$200,MATCH(1,(GMW!$NE$2:$NE$200=CU$3)*(GMW!$ND$2:$ND$200=CU$4)*(GMW!$C$2:$C$200=CU$1),0),$F264-1966)</f>
        <v>735.26340000000005</v>
      </c>
      <c r="CV264" s="5" cm="1">
        <f t="array" ref="CV264">INDEX(GMW!$A$2:$NF$200,MATCH(1,(GMW!$NE$2:$NE$200=CV$3)*(GMW!$ND$2:$ND$200=CV$4)*(GMW!$C$2:$C$200=CV$1),0),$F264-1966)</f>
        <v>606.57920000000001</v>
      </c>
      <c r="CW264" s="5" cm="1">
        <f t="array" ref="CW264">INDEX(GMW!$A$2:$NF$200,MATCH(1,(GMW!$NE$2:$NE$200=CW$3)*(GMW!$ND$2:$ND$200=CW$4)*(GMW!$C$2:$C$200=CW$1),0),$F264-1966)</f>
        <v>437.40929999999997</v>
      </c>
      <c r="CX264" s="5" cm="1">
        <f t="array" ref="CX264">INDEX(GMW!$A$2:$NF$200,MATCH(1,(GMW!$NE$2:$NE$200=CX$3)*(GMW!$ND$2:$ND$200=CX$4)*(GMW!$C$2:$C$200=CX$1),0),$F264-1966)</f>
        <v>239.2079</v>
      </c>
      <c r="CY264" s="5" cm="1">
        <f t="array" ref="CY264">INDEX(GMW!$A$2:$NF$200,MATCH(1,(GMW!$NE$2:$NE$200=CY$3)*(GMW!$ND$2:$ND$200=CY$4)*(GMW!$C$2:$C$200=CY$1),0),$F264-1966)</f>
        <v>190.22309999999999</v>
      </c>
      <c r="CZ264" s="5" cm="1">
        <f t="array" ref="CZ264">INDEX(GMW!$A$2:$NF$200,MATCH(1,(GMW!$NE$2:$NE$200=CZ$3)*(GMW!$ND$2:$ND$200=CZ$4)*(GMW!$C$2:$C$200=CZ$1),0),$F264-1966)</f>
        <v>98.082610000000003</v>
      </c>
      <c r="DA264" s="5" cm="1">
        <f t="array" ref="DA264">INDEX(GMW!$A$2:$NF$200,MATCH(1,(GMW!$NE$2:$NE$200=DA$3)*(GMW!$ND$2:$ND$200=DA$4)*(GMW!$C$2:$C$200=DA$1),0),$F264-1966)</f>
        <v>252.61320000000001</v>
      </c>
      <c r="DB264" s="5" cm="1">
        <f t="array" ref="DB264">INDEX(GMW!$A$2:$NF$200,MATCH(1,(GMW!$NE$2:$NE$200=DB$3)*(GMW!$ND$2:$ND$200=DB$4)*(GMW!$C$2:$C$200=DB$1),0),$F264-1966)</f>
        <v>92.142179999999996</v>
      </c>
      <c r="DC264" s="5" cm="1">
        <f t="array" ref="DC264">INDEX(GMW!$A$2:$NF$200,MATCH(1,(GMW!$NE$2:$NE$200=DC$3)*(GMW!$ND$2:$ND$200=DC$4)*(GMW!$C$2:$C$200=DC$1),0),$F264-1966)</f>
        <v>110.31489999999999</v>
      </c>
    </row>
    <row r="265" spans="1:107" x14ac:dyDescent="0.25">
      <c r="B265" s="5">
        <f t="shared" si="83"/>
        <v>2037</v>
      </c>
      <c r="C265" s="5">
        <f t="shared" si="83"/>
        <v>2037</v>
      </c>
      <c r="F265" s="5">
        <f t="shared" si="79"/>
        <v>2231</v>
      </c>
      <c r="G265" s="5" cm="1">
        <f t="array" ref="G265">INDEX(GMW!$A$2:$NF$200,MATCH(1,(GMW!$NE$2:$NE$200=G$3)*(GMW!$ND$2:$ND$200=G$4)*(GMW!$C$2:$C$200=G$1),0),$F265-1966)</f>
        <v>842800.8</v>
      </c>
      <c r="H265" s="5" cm="1">
        <f t="array" ref="H265">INDEX(GMW!$A$2:$NF$200,MATCH(1,(GMW!$NE$2:$NE$200=H$3)*(GMW!$ND$2:$ND$200=H$4)*(GMW!$C$2:$C$200=H$1),0),$F265-1966)</f>
        <v>493222</v>
      </c>
      <c r="I265" s="5" cm="1">
        <f t="array" ref="I265">INDEX(GMW!$A$2:$NF$200,MATCH(1,(GMW!$NE$2:$NE$200=I$3)*(GMW!$ND$2:$ND$200=I$4)*(GMW!$C$2:$C$200=I$1),0),$F265-1966)</f>
        <v>171886.4</v>
      </c>
      <c r="J265" s="5" cm="1">
        <f t="array" ref="J265">INDEX(GMW!$A$2:$NF$200,MATCH(1,(GMW!$NE$2:$NE$200=J$3)*(GMW!$ND$2:$ND$200=J$4)*(GMW!$C$2:$C$200=J$1),0),$F265-1966)</f>
        <v>179926</v>
      </c>
      <c r="K265" s="5" cm="1">
        <f t="array" ref="K265">INDEX(GMW!$A$2:$NF$200,MATCH(1,(GMW!$NE$2:$NE$200=K$3)*(GMW!$ND$2:$ND$200=K$4)*(GMW!$C$2:$C$200=K$1),0),$F265-1966)</f>
        <v>261821.4</v>
      </c>
      <c r="L265" s="5" cm="1">
        <f t="array" ref="L265">INDEX(GMW!$A$2:$NF$200,MATCH(1,(GMW!$NE$2:$NE$200=L$3)*(GMW!$ND$2:$ND$200=L$4)*(GMW!$C$2:$C$200=L$1),0),$F265-1966)</f>
        <v>283476.8</v>
      </c>
      <c r="M265" s="5" cm="1">
        <f t="array" ref="M265">INDEX(GMW!$A$2:$NF$200,MATCH(1,(GMW!$NE$2:$NE$200=M$3)*(GMW!$ND$2:$ND$200=M$4)*(GMW!$C$2:$C$200=M$1),0),$F265-1966)</f>
        <v>97047.91</v>
      </c>
      <c r="N265" s="5" cm="1">
        <f t="array" ref="N265">INDEX(GMW!$A$2:$NF$200,MATCH(1,(GMW!$NE$2:$NE$200=N$3)*(GMW!$ND$2:$ND$200=N$4)*(GMW!$C$2:$C$200=N$1),0),$F265-1966)</f>
        <v>29977.119999999999</v>
      </c>
      <c r="O265" s="5" cm="1">
        <f t="array" ref="O265">INDEX(GMW!$A$2:$NF$200,MATCH(1,(GMW!$NE$2:$NE$200=O$3)*(GMW!$ND$2:$ND$200=O$4)*(GMW!$C$2:$C$200=O$1),0),$F265-1966)</f>
        <v>179.48269999999999</v>
      </c>
      <c r="P265" s="5" cm="1">
        <f t="array" ref="P265">INDEX(GMW!$A$2:$NF$200,MATCH(1,(GMW!$NE$2:$NE$200=P$3)*(GMW!$ND$2:$ND$200=P$4)*(GMW!$C$2:$C$200=P$1),0),$F265-1966)</f>
        <v>2.5</v>
      </c>
      <c r="Q265" s="5" cm="1">
        <f t="array" ref="Q265">INDEX(GMW!$A$2:$NF$200,MATCH(1,(GMW!$NE$2:$NE$200=Q$3)*(GMW!$ND$2:$ND$200=Q$4)*(GMW!$C$2:$C$200=Q$1),0),$F265-1966)</f>
        <v>3.5</v>
      </c>
      <c r="R265" s="5" cm="1">
        <f t="array" ref="R265">INDEX(GMW!$A$2:$NF$200,MATCH(1,(GMW!$NE$2:$NE$200=R$3)*(GMW!$ND$2:$ND$200=R$4)*(GMW!$C$2:$C$200=R$1),0),$F265-1966)</f>
        <v>179.48269999999999</v>
      </c>
      <c r="S265" s="5" cm="1">
        <f t="array" ref="S265">INDEX(GMW!$A$2:$NF$200,MATCH(1,(GMW!$NE$2:$NE$200=S$3)*(GMW!$ND$2:$ND$200=S$4)*(GMW!$C$2:$C$200=S$1),0),$F265-1966)</f>
        <v>40374.1</v>
      </c>
      <c r="T265" s="5" cm="1">
        <f t="array" ref="T265">INDEX(GMW!$A$2:$NF$200,MATCH(1,(GMW!$NE$2:$NE$200=T$3)*(GMW!$ND$2:$ND$200=T$4)*(GMW!$C$2:$C$200=T$1),0),$F265-1966)</f>
        <v>340.36520000000002</v>
      </c>
      <c r="U265" s="5" cm="1">
        <f t="array" ref="U265">INDEX(GMW!$A$2:$NF$200,MATCH(1,(GMW!$NE$2:$NE$200=U$3)*(GMW!$ND$2:$ND$200=U$4)*(GMW!$C$2:$C$200=U$1),0),$F265-1966)</f>
        <v>31.80172</v>
      </c>
      <c r="V265" s="5" cm="1">
        <f t="array" ref="V265">INDEX(GMW!$A$2:$NF$200,MATCH(1,(GMW!$NE$2:$NE$200=V$3)*(GMW!$ND$2:$ND$200=V$4)*(GMW!$C$2:$C$200=V$1),0),$F265-1966)</f>
        <v>2054.7530000000002</v>
      </c>
      <c r="W265" s="5" cm="1">
        <f t="array" ref="W265">INDEX(GMW!$A$2:$NF$200,MATCH(1,(GMW!$NE$2:$NE$200=W$3)*(GMW!$ND$2:$ND$200=W$4)*(GMW!$C$2:$C$200=W$1),0),$F265-1966)</f>
        <v>130.97630000000001</v>
      </c>
      <c r="X265" s="5" cm="1">
        <f t="array" ref="X265">INDEX(GMW!$A$2:$NF$200,MATCH(1,(GMW!$NE$2:$NE$200=X$3)*(GMW!$ND$2:$ND$200=X$4)*(GMW!$C$2:$C$200=X$1),0),$F265-1966)</f>
        <v>255.22380000000001</v>
      </c>
      <c r="Y265" s="5" cm="1">
        <f t="array" ref="Y265">INDEX(GMW!$A$2:$NF$200,MATCH(1,(GMW!$NE$2:$NE$200=Y$3)*(GMW!$ND$2:$ND$200=Y$4)*(GMW!$C$2:$C$200=Y$1),0),$F265-1966)</f>
        <v>2602.04</v>
      </c>
      <c r="Z265" s="5" cm="1">
        <f t="array" ref="Z265">INDEX(GMW!$A$2:$NF$200,MATCH(1,(GMW!$NE$2:$NE$200=Z$3)*(GMW!$ND$2:$ND$200=Z$4)*(GMW!$C$2:$C$200=Z$1),0),$F265-1966)</f>
        <v>5096.53</v>
      </c>
      <c r="AA265" s="5" cm="1">
        <f t="array" ref="AA265">INDEX(GMW!$A$2:$NF$200,MATCH(1,(GMW!$NE$2:$NE$200=AA$3)*(GMW!$ND$2:$ND$200=AA$4)*(GMW!$C$2:$C$200=AA$1),0),$F265-1966)</f>
        <v>2144.9589999999998</v>
      </c>
      <c r="AB265" s="5" cm="1">
        <f t="array" ref="AB265">INDEX(GMW!$A$2:$NF$200,MATCH(1,(GMW!$NE$2:$NE$200=AB$3)*(GMW!$ND$2:$ND$200=AB$4)*(GMW!$C$2:$C$200=AB$1),0),$F265-1966)</f>
        <v>2908.83</v>
      </c>
      <c r="AC265" s="5" cm="1">
        <f t="array" ref="AC265">INDEX(GMW!$A$2:$NF$200,MATCH(1,(GMW!$NE$2:$NE$200=AC$3)*(GMW!$ND$2:$ND$200=AC$4)*(GMW!$C$2:$C$200=AC$1),0),$F265-1966)</f>
        <v>1873.2909999999999</v>
      </c>
      <c r="AD265" s="5" cm="1">
        <f t="array" ref="AD265">INDEX(GMW!$A$2:$NF$200,MATCH(1,(GMW!$NE$2:$NE$200=AD$3)*(GMW!$ND$2:$ND$200=AD$4)*(GMW!$C$2:$C$200=AD$1),0),$F265-1966)</f>
        <v>1231.972</v>
      </c>
      <c r="AE265" s="5" cm="1">
        <f t="array" ref="AE265">INDEX(GMW!$A$2:$NF$200,MATCH(1,(GMW!$NE$2:$NE$200=AE$3)*(GMW!$ND$2:$ND$200=AE$4)*(GMW!$C$2:$C$200=AE$1),0),$F265-1966)</f>
        <v>770.1848</v>
      </c>
      <c r="AF265" s="5" cm="1">
        <f t="array" ref="AF265">INDEX(GMW!$A$2:$NF$200,MATCH(1,(GMW!$NE$2:$NE$200=AF$3)*(GMW!$ND$2:$ND$200=AF$4)*(GMW!$C$2:$C$200=AF$1),0),$F265-1966)</f>
        <v>4108.8900000000003</v>
      </c>
      <c r="AG265" s="5" cm="1">
        <f t="array" ref="AG265">INDEX(GMW!$A$2:$NF$200,MATCH(1,(GMW!$NE$2:$NE$200=AG$3)*(GMW!$ND$2:$ND$200=AG$4)*(GMW!$C$2:$C$200=AG$1),0),$F265-1966)</f>
        <v>3507.8020000000001</v>
      </c>
      <c r="AH265" s="5" cm="1">
        <f t="array" ref="AH265">INDEX(GMW!$A$2:$NF$200,MATCH(1,(GMW!$NE$2:$NE$200=AH$3)*(GMW!$ND$2:$ND$200=AH$4)*(GMW!$C$2:$C$200=AH$1),0),$F265-1966)</f>
        <v>1761.31</v>
      </c>
      <c r="AI265" s="5" cm="1">
        <f t="array" ref="AI265">INDEX(GMW!$A$2:$NF$200,MATCH(1,(GMW!$NE$2:$NE$200=AI$3)*(GMW!$ND$2:$ND$200=AI$4)*(GMW!$C$2:$C$200=AI$1),0),$F265-1966)</f>
        <v>3318.6010000000001</v>
      </c>
      <c r="AJ265" s="5" cm="1">
        <f t="array" ref="AJ265">INDEX(GMW!$A$2:$NF$200,MATCH(1,(GMW!$NE$2:$NE$200=AJ$3)*(GMW!$ND$2:$ND$200=AJ$4)*(GMW!$C$2:$C$200=AJ$1),0),$F265-1966)</f>
        <v>5844.3310000000001</v>
      </c>
      <c r="AK265" s="5" cm="1">
        <f t="array" ref="AK265">INDEX(GMW!$A$2:$NF$200,MATCH(1,(GMW!$NE$2:$NE$200=AK$3)*(GMW!$ND$2:$ND$200=AK$4)*(GMW!$C$2:$C$200=AK$1),0),$F265-1966)</f>
        <v>1274.3989999999999</v>
      </c>
      <c r="AL265" s="5" cm="1">
        <f t="array" ref="AL265">INDEX(GMW!$A$2:$NF$200,MATCH(1,(GMW!$NE$2:$NE$200=AL$3)*(GMW!$ND$2:$ND$200=AL$4)*(GMW!$C$2:$C$200=AL$1),0),$F265-1966)</f>
        <v>1117.8409999999999</v>
      </c>
      <c r="AM265" s="5" cm="1">
        <f t="array" ref="AM265">INDEX(GMW!$A$2:$NF$200,MATCH(1,(GMW!$NE$2:$NE$200=AM$3)*(GMW!$ND$2:$ND$200=AM$4)*(GMW!$C$2:$C$200=AM$1),0),$F265-1966)</f>
        <v>37216.239999999998</v>
      </c>
      <c r="AN265" s="5" cm="1">
        <f t="array" ref="AN265">INDEX(GMW!$A$2:$NF$200,MATCH(1,(GMW!$NE$2:$NE$200=AN$3)*(GMW!$ND$2:$ND$200=AN$4)*(GMW!$C$2:$C$200=AN$1),0),$F265-1966)</f>
        <v>6579.0479999999998</v>
      </c>
      <c r="AO265" s="5" cm="1">
        <f t="array" ref="AO265">INDEX(GMW!$A$2:$NF$200,MATCH(1,(GMW!$NE$2:$NE$200=AO$3)*(GMW!$ND$2:$ND$200=AO$4)*(GMW!$C$2:$C$200=AO$1),0),$F265-1966)</f>
        <v>842800.8</v>
      </c>
      <c r="AP265" s="5" cm="1">
        <f t="array" ref="AP265">INDEX(GMW!$A$2:$NF$200,MATCH(1,(GMW!$NE$2:$NE$200=AP$3)*(GMW!$ND$2:$ND$200=AP$4)*(GMW!$C$2:$C$200=AP$1),0),$F265-1966)</f>
        <v>7556.4549999999999</v>
      </c>
      <c r="AQ265" s="5" cm="1">
        <f t="array" ref="AQ265">INDEX(GMW!$A$2:$NF$200,MATCH(1,(GMW!$NE$2:$NE$200=AQ$3)*(GMW!$ND$2:$ND$200=AQ$4)*(GMW!$C$2:$C$200=AQ$1),0),$F265-1966)</f>
        <v>142537</v>
      </c>
      <c r="AR265" s="5" cm="1">
        <f t="array" ref="AR265">INDEX(GMW!$A$2:$NF$200,MATCH(1,(GMW!$NE$2:$NE$200=AR$3)*(GMW!$ND$2:$ND$200=AR$4)*(GMW!$C$2:$C$200=AR$1),0),$F265-1966)</f>
        <v>1024.7860000000001</v>
      </c>
      <c r="AS265" s="5" cm="1">
        <f t="array" ref="AS265">INDEX(GMW!$A$2:$NF$200,MATCH(1,(GMW!$NE$2:$NE$200=AS$3)*(GMW!$ND$2:$ND$200=AS$4)*(GMW!$C$2:$C$200=AS$1),0),$F265-1966)</f>
        <v>740.85</v>
      </c>
      <c r="AT265" s="5" cm="1">
        <f t="array" ref="AT265">INDEX(GMW!$A$2:$NF$200,MATCH(1,(GMW!$NE$2:$NE$200=AT$3)*(GMW!$ND$2:$ND$200=AT$4)*(GMW!$C$2:$C$200=AT$1),0),$F265-1966)</f>
        <v>514.07500000000005</v>
      </c>
      <c r="AU265" s="5" cm="1">
        <f t="array" ref="AU265">INDEX(GMW!$A$2:$NF$200,MATCH(1,(GMW!$NE$2:$NE$200=AU$3)*(GMW!$ND$2:$ND$200=AU$4)*(GMW!$C$2:$C$200=AU$1),0),$F265-1966)</f>
        <v>773782.9</v>
      </c>
      <c r="AV265" s="5" cm="1">
        <f t="array" ref="AV265">INDEX(GMW!$A$2:$NF$200,MATCH(1,(GMW!$NE$2:$NE$200=AV$3)*(GMW!$ND$2:$ND$200=AV$4)*(GMW!$C$2:$C$200=AV$1),0),$F265-1966)</f>
        <v>35093.120000000003</v>
      </c>
      <c r="AW265" s="5" cm="1">
        <f t="array" ref="AW265">INDEX(GMW!$A$2:$NF$200,MATCH(1,(GMW!$NE$2:$NE$200=AW$3)*(GMW!$ND$2:$ND$200=AW$4)*(GMW!$C$2:$C$200=AW$1),0),$F265-1966)</f>
        <v>734.64790000000005</v>
      </c>
      <c r="AX265" s="5" cm="1">
        <f t="array" ref="AX265">INDEX(GMW!$A$2:$NF$200,MATCH(1,(GMW!$NE$2:$NE$200=AX$3)*(GMW!$ND$2:$ND$200=AX$4)*(GMW!$C$2:$C$200=AX$1),0),$F265-1966)</f>
        <v>7905.9870000000001</v>
      </c>
      <c r="AY265" s="5" cm="1">
        <f t="array" ref="AY265">INDEX(GMW!$A$2:$NF$200,MATCH(1,(GMW!$NE$2:$NE$200=AY$3)*(GMW!$ND$2:$ND$200=AY$4)*(GMW!$C$2:$C$200=AY$1),0),$F265-1966)</f>
        <v>37217.120000000003</v>
      </c>
      <c r="AZ265" s="5" cm="1">
        <f t="array" ref="AZ265">INDEX(GMW!$A$2:$NF$200,MATCH(1,(GMW!$NE$2:$NE$200=AZ$3)*(GMW!$ND$2:$ND$200=AZ$4)*(GMW!$C$2:$C$200=AZ$1),0),$F265-1966)</f>
        <v>17161.810000000001</v>
      </c>
      <c r="BA265" s="5" cm="1">
        <f t="array" ref="BA265">INDEX(GMW!$A$2:$NF$200,MATCH(1,(GMW!$NE$2:$NE$200=BA$3)*(GMW!$ND$2:$ND$200=BA$4)*(GMW!$C$2:$C$200=BA$1),0),$F265-1966)</f>
        <v>5.3011150000000002</v>
      </c>
      <c r="BB265" s="5" cm="1">
        <f t="array" ref="BB265">INDEX(GMW!$A$2:$NF$200,MATCH(1,(GMW!$NE$2:$NE$200=BB$3)*(GMW!$ND$2:$ND$200=BB$4)*(GMW!$C$2:$C$200=BB$1),0),$F265-1966)</f>
        <v>16847.580000000002</v>
      </c>
      <c r="BC265" s="5" cm="1">
        <f t="array" ref="BC265">INDEX(GMW!$A$2:$NF$200,MATCH(1,(GMW!$NE$2:$NE$200=BC$3)*(GMW!$ND$2:$ND$200=BC$4)*(GMW!$C$2:$C$200=BC$1),0),$F265-1966)</f>
        <v>0.792049</v>
      </c>
      <c r="BD265" s="5" cm="1">
        <f t="array" ref="BD265">INDEX(GMW!$A$2:$NF$200,MATCH(1,(GMW!$NE$2:$NE$200=BD$3)*(GMW!$ND$2:$ND$200=BD$4)*(GMW!$C$2:$C$200=BD$1),0),$F265-1966)</f>
        <v>9384.8580000000002</v>
      </c>
      <c r="BE265" s="5" cm="1">
        <f t="array" ref="BE265">INDEX(GMW!$A$2:$NF$200,MATCH(1,(GMW!$NE$2:$NE$200=BE$3)*(GMW!$ND$2:$ND$200=BE$4)*(GMW!$C$2:$C$200=BE$1),0),$F265-1966)</f>
        <v>25.8917</v>
      </c>
      <c r="BF265" s="5" cm="1">
        <f t="array" ref="BF265">INDEX(GMW!$A$2:$NF$200,MATCH(1,(GMW!$NE$2:$NE$200=BF$3)*(GMW!$ND$2:$ND$200=BF$4)*(GMW!$C$2:$C$200=BF$1),0),$F265-1966)</f>
        <v>40.530369999999998</v>
      </c>
      <c r="BG265" s="5" cm="1">
        <f t="array" ref="BG265">INDEX(GMW!$A$2:$NF$200,MATCH(1,(GMW!$NE$2:$NE$200=BG$3)*(GMW!$ND$2:$ND$200=BG$4)*(GMW!$C$2:$C$200=BG$1),0),$F265-1966)</f>
        <v>32.022500000000001</v>
      </c>
      <c r="BH265" s="5" cm="1">
        <f t="array" ref="BH265">INDEX(GMW!$A$2:$NF$200,MATCH(1,(GMW!$NE$2:$NE$200=BH$3)*(GMW!$ND$2:$ND$200=BH$4)*(GMW!$C$2:$C$200=BH$1),0),$F265-1966)</f>
        <v>18.76606</v>
      </c>
      <c r="BI265" s="5" cm="1">
        <f t="array" ref="BI265">INDEX(GMW!$A$2:$NF$200,MATCH(1,(GMW!$NE$2:$NE$200=BI$3)*(GMW!$ND$2:$ND$200=BI$4)*(GMW!$C$2:$C$200=BI$1),0),$F265-1966)</f>
        <v>4.5389809999999997</v>
      </c>
      <c r="BJ265" s="5" cm="1">
        <f t="array" ref="BJ265">INDEX(GMW!$A$2:$NF$200,MATCH(1,(GMW!$NE$2:$NE$200=BJ$3)*(GMW!$ND$2:$ND$200=BJ$4)*(GMW!$C$2:$C$200=BJ$1),0),$F265-1966)</f>
        <v>6.9022620000000003</v>
      </c>
      <c r="BK265" s="5" cm="1">
        <f t="array" ref="BK265">INDEX(GMW!$A$2:$NF$200,MATCH(1,(GMW!$NE$2:$NE$200=BK$3)*(GMW!$ND$2:$ND$200=BK$4)*(GMW!$C$2:$C$200=BK$1),0),$F265-1966)</f>
        <v>4.132396</v>
      </c>
      <c r="BL265" s="5" cm="1">
        <f t="array" ref="BL265">INDEX(GMW!$A$2:$NF$200,MATCH(1,(GMW!$NE$2:$NE$200=BL$3)*(GMW!$ND$2:$ND$200=BL$4)*(GMW!$C$2:$C$200=BL$1),0),$F265-1966)</f>
        <v>2.1881659999999998</v>
      </c>
      <c r="BM265" s="5" cm="1">
        <f t="array" ref="BM265">INDEX(GMW!$A$2:$NF$200,MATCH(1,(GMW!$NE$2:$NE$200=BM$3)*(GMW!$ND$2:$ND$200=BM$4)*(GMW!$C$2:$C$200=BM$1),0),$F265-1966)</f>
        <v>1.995425</v>
      </c>
      <c r="BN265" s="5" cm="1">
        <f t="array" ref="BN265">INDEX(GMW!$A$2:$NF$200,MATCH(1,(GMW!$NE$2:$NE$200=BN$3)*(GMW!$ND$2:$ND$200=BN$4)*(GMW!$C$2:$C$200=BN$1),0),$F265-1966)</f>
        <v>3.3396490000000001</v>
      </c>
      <c r="BO265" s="5" cm="1">
        <f t="array" ref="BO265">INDEX(GMW!$A$2:$NF$200,MATCH(1,(GMW!$NE$2:$NE$200=BO$3)*(GMW!$ND$2:$ND$200=BO$4)*(GMW!$C$2:$C$200=BO$1),0),$F265-1966)</f>
        <v>2.341259</v>
      </c>
      <c r="BP265" s="5" cm="1">
        <f t="array" ref="BP265">INDEX(GMW!$A$2:$NF$200,MATCH(1,(GMW!$NE$2:$NE$200=BP$3)*(GMW!$ND$2:$ND$200=BP$4)*(GMW!$C$2:$C$200=BP$1),0),$F265-1966)</f>
        <v>4424640</v>
      </c>
      <c r="BQ265" s="5" cm="1">
        <f t="array" ref="BQ265">INDEX(GMW!$A$2:$NF$200,MATCH(1,(GMW!$NE$2:$NE$200=BQ$3)*(GMW!$ND$2:$ND$200=BQ$4)*(GMW!$C$2:$C$200=BQ$1),0),$F265-1966)</f>
        <v>79524.83</v>
      </c>
      <c r="BR265" s="5" cm="1">
        <f t="array" ref="BR265">INDEX(GMW!$A$2:$NF$200,MATCH(1,(GMW!$NE$2:$NE$200=BR$3)*(GMW!$ND$2:$ND$200=BR$4)*(GMW!$C$2:$C$200=BR$1),0),$F265-1966)</f>
        <v>1580924</v>
      </c>
      <c r="BS265" s="5" cm="1">
        <f t="array" ref="BS265">INDEX(GMW!$A$2:$NF$200,MATCH(1,(GMW!$NE$2:$NE$200=BS$3)*(GMW!$ND$2:$ND$200=BS$4)*(GMW!$C$2:$C$200=BS$1),0),$F265-1966)</f>
        <v>4462186</v>
      </c>
      <c r="BT265" s="5" cm="1">
        <f t="array" ref="BT265">INDEX(GMW!$A$2:$NF$200,MATCH(1,(GMW!$NE$2:$NE$200=BT$3)*(GMW!$ND$2:$ND$200=BT$4)*(GMW!$C$2:$C$200=BT$1),0),$F265-1966)</f>
        <v>2521122</v>
      </c>
      <c r="BU265" s="5" cm="1">
        <f t="array" ref="BU265">INDEX(GMW!$A$2:$NF$200,MATCH(1,(GMW!$NE$2:$NE$200=BU$3)*(GMW!$ND$2:$ND$200=BU$4)*(GMW!$C$2:$C$200=BU$1),0),$F265-1966)</f>
        <v>1167.7</v>
      </c>
      <c r="BV265" s="5" cm="1">
        <f t="array" ref="BV265">INDEX(GMW!$A$2:$NF$200,MATCH(1,(GMW!$NE$2:$NE$200=BV$3)*(GMW!$ND$2:$ND$200=BV$4)*(GMW!$C$2:$C$200=BV$1),0),$F265-1966)</f>
        <v>3801975</v>
      </c>
      <c r="BW265" s="5" cm="1">
        <f t="array" ref="BW265">INDEX(GMW!$A$2:$NF$200,MATCH(1,(GMW!$NE$2:$NE$200=BW$3)*(GMW!$ND$2:$ND$200=BW$4)*(GMW!$C$2:$C$200=BW$1),0),$F265-1966)</f>
        <v>252.35640000000001</v>
      </c>
      <c r="BX265" s="5" cm="1">
        <f t="array" ref="BX265">INDEX(GMW!$A$2:$NF$200,MATCH(1,(GMW!$NE$2:$NE$200=BX$3)*(GMW!$ND$2:$ND$200=BX$4)*(GMW!$C$2:$C$200=BX$1),0),$F265-1966)</f>
        <v>1739269</v>
      </c>
      <c r="BY265" s="5" cm="1">
        <f t="array" ref="BY265">INDEX(GMW!$A$2:$NF$200,MATCH(1,(GMW!$NE$2:$NE$200=BY$3)*(GMW!$ND$2:$ND$200=BY$4)*(GMW!$C$2:$C$200=BY$1),0),$F265-1966)</f>
        <v>4201.6090000000004</v>
      </c>
      <c r="BZ265" s="5" cm="1">
        <f t="array" ref="BZ265">INDEX(GMW!$A$2:$NF$200,MATCH(1,(GMW!$NE$2:$NE$200=BZ$3)*(GMW!$ND$2:$ND$200=BZ$4)*(GMW!$C$2:$C$200=BZ$1),0),$F265-1966)</f>
        <v>5717.1629999999996</v>
      </c>
      <c r="CA265" s="5" cm="1">
        <f t="array" ref="CA265">INDEX(GMW!$A$2:$NF$200,MATCH(1,(GMW!$NE$2:$NE$200=CA$3)*(GMW!$ND$2:$ND$200=CA$4)*(GMW!$C$2:$C$200=CA$1),0),$F265-1966)</f>
        <v>4186.9210000000003</v>
      </c>
      <c r="CB265" s="5" cm="1">
        <f t="array" ref="CB265">INDEX(GMW!$A$2:$NF$200,MATCH(1,(GMW!$NE$2:$NE$200=CB$3)*(GMW!$ND$2:$ND$200=CB$4)*(GMW!$C$2:$C$200=CB$1),0),$F265-1966)</f>
        <v>2374.7629999999999</v>
      </c>
      <c r="CC265" s="5" cm="1">
        <f t="array" ref="CC265">INDEX(GMW!$A$2:$NF$200,MATCH(1,(GMW!$NE$2:$NE$200=CC$3)*(GMW!$ND$2:$ND$200=CC$4)*(GMW!$C$2:$C$200=CC$1),0),$F265-1966)</f>
        <v>732.15</v>
      </c>
      <c r="CD265" s="5" cm="1">
        <f t="array" ref="CD265">INDEX(GMW!$A$2:$NF$200,MATCH(1,(GMW!$NE$2:$NE$200=CD$3)*(GMW!$ND$2:$ND$200=CD$4)*(GMW!$C$2:$C$200=CD$1),0),$F265-1966)</f>
        <v>965.38930000000005</v>
      </c>
      <c r="CE265" s="5" cm="1">
        <f t="array" ref="CE265">INDEX(GMW!$A$2:$NF$200,MATCH(1,(GMW!$NE$2:$NE$200=CE$3)*(GMW!$ND$2:$ND$200=CE$4)*(GMW!$C$2:$C$200=CE$1),0),$F265-1966)</f>
        <v>771.62040000000002</v>
      </c>
      <c r="CF265" s="5" cm="1">
        <f t="array" ref="CF265">INDEX(GMW!$A$2:$NF$200,MATCH(1,(GMW!$NE$2:$NE$200=CF$3)*(GMW!$ND$2:$ND$200=CF$4)*(GMW!$C$2:$C$200=CF$1),0),$F265-1966)</f>
        <v>373.60509999999999</v>
      </c>
      <c r="CG265" s="5" cm="1">
        <f t="array" ref="CG265">INDEX(GMW!$A$2:$NF$200,MATCH(1,(GMW!$NE$2:$NE$200=CG$3)*(GMW!$ND$2:$ND$200=CG$4)*(GMW!$C$2:$C$200=CG$1),0),$F265-1966)</f>
        <v>224.1284</v>
      </c>
      <c r="CH265" s="5" cm="1">
        <f t="array" ref="CH265">INDEX(GMW!$A$2:$NF$200,MATCH(1,(GMW!$NE$2:$NE$200=CH$3)*(GMW!$ND$2:$ND$200=CH$4)*(GMW!$C$2:$C$200=CH$1),0),$F265-1966)</f>
        <v>502.93579999999997</v>
      </c>
      <c r="CI265" s="5" cm="1">
        <f t="array" ref="CI265">INDEX(GMW!$A$2:$NF$200,MATCH(1,(GMW!$NE$2:$NE$200=CI$3)*(GMW!$ND$2:$ND$200=CI$4)*(GMW!$C$2:$C$200=CI$1),0),$F265-1966)</f>
        <v>342.97489999999999</v>
      </c>
      <c r="CJ265" s="5" cm="1">
        <f t="array" ref="CJ265">INDEX(GMW!$A$2:$NF$200,MATCH(1,(GMW!$NE$2:$NE$200=CJ$3)*(GMW!$ND$2:$ND$200=CJ$4)*(GMW!$C$2:$C$200=CJ$1),0),$F265-1966)</f>
        <v>1179587</v>
      </c>
      <c r="CK265" s="5" cm="1">
        <f t="array" ref="CK265">INDEX(GMW!$A$2:$NF$200,MATCH(1,(GMW!$NE$2:$NE$200=CK$3)*(GMW!$ND$2:$ND$200=CK$4)*(GMW!$C$2:$C$200=CK$1),0),$F265-1966)</f>
        <v>12171.65</v>
      </c>
      <c r="CL265" s="5" cm="1">
        <f t="array" ref="CL265">INDEX(GMW!$A$2:$NF$200,MATCH(1,(GMW!$NE$2:$NE$200=CL$3)*(GMW!$ND$2:$ND$200=CL$4)*(GMW!$C$2:$C$200=CL$1),0),$F265-1966)</f>
        <v>186211.20000000001</v>
      </c>
      <c r="CM265" s="5" cm="1">
        <f t="array" ref="CM265">INDEX(GMW!$A$2:$NF$200,MATCH(1,(GMW!$NE$2:$NE$200=CM$3)*(GMW!$ND$2:$ND$200=CM$4)*(GMW!$C$2:$C$200=CM$1),0),$F265-1966)</f>
        <v>1252307</v>
      </c>
      <c r="CN265" s="5" cm="1">
        <f t="array" ref="CN265">INDEX(GMW!$A$2:$NF$200,MATCH(1,(GMW!$NE$2:$NE$200=CN$3)*(GMW!$ND$2:$ND$200=CN$4)*(GMW!$C$2:$C$200=CN$1),0),$F265-1966)</f>
        <v>1235508</v>
      </c>
      <c r="CO265" s="5" cm="1">
        <f t="array" ref="CO265">INDEX(GMW!$A$2:$NF$200,MATCH(1,(GMW!$NE$2:$NE$200=CO$3)*(GMW!$ND$2:$ND$200=CO$4)*(GMW!$C$2:$C$200=CO$1),0),$F265-1966)</f>
        <v>1181.7149999999999</v>
      </c>
      <c r="CP265" s="5" cm="1">
        <f t="array" ref="CP265">INDEX(GMW!$A$2:$NF$200,MATCH(1,(GMW!$NE$2:$NE$200=CP$3)*(GMW!$ND$2:$ND$200=CP$4)*(GMW!$C$2:$C$200=CP$1),0),$F265-1966)</f>
        <v>2571985</v>
      </c>
      <c r="CQ265" s="5" cm="1">
        <f t="array" ref="CQ265">INDEX(GMW!$A$2:$NF$200,MATCH(1,(GMW!$NE$2:$NE$200=CQ$3)*(GMW!$ND$2:$ND$200=CQ$4)*(GMW!$C$2:$C$200=CQ$1),0),$F265-1966)</f>
        <v>286.7509</v>
      </c>
      <c r="CR265" s="5" cm="1">
        <f t="array" ref="CR265">INDEX(GMW!$A$2:$NF$200,MATCH(1,(GMW!$NE$2:$NE$200=CR$3)*(GMW!$ND$2:$ND$200=CR$4)*(GMW!$C$2:$C$200=CR$1),0),$F265-1966)</f>
        <v>1018886</v>
      </c>
      <c r="CS265" s="5" cm="1">
        <f t="array" ref="CS265">INDEX(GMW!$A$2:$NF$200,MATCH(1,(GMW!$NE$2:$NE$200=CS$3)*(GMW!$ND$2:$ND$200=CS$4)*(GMW!$C$2:$C$200=CS$1),0),$F265-1966)</f>
        <v>1658.1769999999999</v>
      </c>
      <c r="CT265" s="5" cm="1">
        <f t="array" ref="CT265">INDEX(GMW!$A$2:$NF$200,MATCH(1,(GMW!$NE$2:$NE$200=CT$3)*(GMW!$ND$2:$ND$200=CT$4)*(GMW!$C$2:$C$200=CT$1),0),$F265-1966)</f>
        <v>1074.259</v>
      </c>
      <c r="CU265" s="5" cm="1">
        <f t="array" ref="CU265">INDEX(GMW!$A$2:$NF$200,MATCH(1,(GMW!$NE$2:$NE$200=CU$3)*(GMW!$ND$2:$ND$200=CU$4)*(GMW!$C$2:$C$200=CU$1),0),$F265-1966)</f>
        <v>738.80070000000001</v>
      </c>
      <c r="CV265" s="5" cm="1">
        <f t="array" ref="CV265">INDEX(GMW!$A$2:$NF$200,MATCH(1,(GMW!$NE$2:$NE$200=CV$3)*(GMW!$ND$2:$ND$200=CV$4)*(GMW!$C$2:$C$200=CV$1),0),$F265-1966)</f>
        <v>610.77670000000001</v>
      </c>
      <c r="CW265" s="5" cm="1">
        <f t="array" ref="CW265">INDEX(GMW!$A$2:$NF$200,MATCH(1,(GMW!$NE$2:$NE$200=CW$3)*(GMW!$ND$2:$ND$200=CW$4)*(GMW!$C$2:$C$200=CW$1),0),$F265-1966)</f>
        <v>440.70830000000001</v>
      </c>
      <c r="CX265" s="5" cm="1">
        <f t="array" ref="CX265">INDEX(GMW!$A$2:$NF$200,MATCH(1,(GMW!$NE$2:$NE$200=CX$3)*(GMW!$ND$2:$ND$200=CX$4)*(GMW!$C$2:$C$200=CX$1),0),$F265-1966)</f>
        <v>241.03360000000001</v>
      </c>
      <c r="CY265" s="5" cm="1">
        <f t="array" ref="CY265">INDEX(GMW!$A$2:$NF$200,MATCH(1,(GMW!$NE$2:$NE$200=CY$3)*(GMW!$ND$2:$ND$200=CY$4)*(GMW!$C$2:$C$200=CY$1),0),$F265-1966)</f>
        <v>191.739</v>
      </c>
      <c r="CZ265" s="5" cm="1">
        <f t="array" ref="CZ265">INDEX(GMW!$A$2:$NF$200,MATCH(1,(GMW!$NE$2:$NE$200=CZ$3)*(GMW!$ND$2:$ND$200=CZ$4)*(GMW!$C$2:$C$200=CZ$1),0),$F265-1966)</f>
        <v>98.656649999999999</v>
      </c>
      <c r="DA265" s="5" cm="1">
        <f t="array" ref="DA265">INDEX(GMW!$A$2:$NF$200,MATCH(1,(GMW!$NE$2:$NE$200=DA$3)*(GMW!$ND$2:$ND$200=DA$4)*(GMW!$C$2:$C$200=DA$1),0),$F265-1966)</f>
        <v>255.0916</v>
      </c>
      <c r="DB265" s="5" cm="1">
        <f t="array" ref="DB265">INDEX(GMW!$A$2:$NF$200,MATCH(1,(GMW!$NE$2:$NE$200=DB$3)*(GMW!$ND$2:$ND$200=DB$4)*(GMW!$C$2:$C$200=DB$1),0),$F265-1966)</f>
        <v>92.709850000000003</v>
      </c>
      <c r="DC265" s="5" cm="1">
        <f t="array" ref="DC265">INDEX(GMW!$A$2:$NF$200,MATCH(1,(GMW!$NE$2:$NE$200=DC$3)*(GMW!$ND$2:$ND$200=DC$4)*(GMW!$C$2:$C$200=DC$1),0),$F265-1966)</f>
        <v>111.1151</v>
      </c>
    </row>
    <row r="266" spans="1:107" x14ac:dyDescent="0.25">
      <c r="B266" s="5">
        <f t="shared" si="83"/>
        <v>2037</v>
      </c>
      <c r="C266" s="5">
        <f t="shared" si="83"/>
        <v>2037</v>
      </c>
      <c r="E266" s="5">
        <f t="shared" ref="E266" si="87">+E262+1</f>
        <v>2037</v>
      </c>
      <c r="F266" s="5">
        <f t="shared" si="79"/>
        <v>2232</v>
      </c>
      <c r="G266" s="5" cm="1">
        <f t="array" ref="G266">INDEX(GMW!$A$2:$NF$200,MATCH(1,(GMW!$NE$2:$NE$200=G$3)*(GMW!$ND$2:$ND$200=G$4)*(GMW!$C$2:$C$200=G$1),0),$F266-1966)</f>
        <v>845993.8</v>
      </c>
      <c r="H266" s="5" cm="1">
        <f t="array" ref="H266">INDEX(GMW!$A$2:$NF$200,MATCH(1,(GMW!$NE$2:$NE$200=H$3)*(GMW!$ND$2:$ND$200=H$4)*(GMW!$C$2:$C$200=H$1),0),$F266-1966)</f>
        <v>495024.1</v>
      </c>
      <c r="I266" s="5" cm="1">
        <f t="array" ref="I266">INDEX(GMW!$A$2:$NF$200,MATCH(1,(GMW!$NE$2:$NE$200=I$3)*(GMW!$ND$2:$ND$200=I$4)*(GMW!$C$2:$C$200=I$1),0),$F266-1966)</f>
        <v>172745</v>
      </c>
      <c r="J266" s="5" cm="1">
        <f t="array" ref="J266">INDEX(GMW!$A$2:$NF$200,MATCH(1,(GMW!$NE$2:$NE$200=J$3)*(GMW!$ND$2:$ND$200=J$4)*(GMW!$C$2:$C$200=J$1),0),$F266-1966)</f>
        <v>180583.4</v>
      </c>
      <c r="K266" s="5" cm="1">
        <f t="array" ref="K266">INDEX(GMW!$A$2:$NF$200,MATCH(1,(GMW!$NE$2:$NE$200=K$3)*(GMW!$ND$2:$ND$200=K$4)*(GMW!$C$2:$C$200=K$1),0),$F266-1966)</f>
        <v>262704.90000000002</v>
      </c>
      <c r="L266" s="5" cm="1">
        <f t="array" ref="L266">INDEX(GMW!$A$2:$NF$200,MATCH(1,(GMW!$NE$2:$NE$200=L$3)*(GMW!$ND$2:$ND$200=L$4)*(GMW!$C$2:$C$200=L$1),0),$F266-1966)</f>
        <v>284551.5</v>
      </c>
      <c r="M266" s="5" cm="1">
        <f t="array" ref="M266">INDEX(GMW!$A$2:$NF$200,MATCH(1,(GMW!$NE$2:$NE$200=M$3)*(GMW!$ND$2:$ND$200=M$4)*(GMW!$C$2:$C$200=M$1),0),$F266-1966)</f>
        <v>97580.58</v>
      </c>
      <c r="N266" s="5" cm="1">
        <f t="array" ref="N266">INDEX(GMW!$A$2:$NF$200,MATCH(1,(GMW!$NE$2:$NE$200=N$3)*(GMW!$ND$2:$ND$200=N$4)*(GMW!$C$2:$C$200=N$1),0),$F266-1966)</f>
        <v>30120.66</v>
      </c>
      <c r="O266" s="5" cm="1">
        <f t="array" ref="O266">INDEX(GMW!$A$2:$NF$200,MATCH(1,(GMW!$NE$2:$NE$200=O$3)*(GMW!$ND$2:$ND$200=O$4)*(GMW!$C$2:$C$200=O$1),0),$F266-1966)</f>
        <v>179.9958</v>
      </c>
      <c r="P266" s="5" cm="1">
        <f t="array" ref="P266">INDEX(GMW!$A$2:$NF$200,MATCH(1,(GMW!$NE$2:$NE$200=P$3)*(GMW!$ND$2:$ND$200=P$4)*(GMW!$C$2:$C$200=P$1),0),$F266-1966)</f>
        <v>2.5</v>
      </c>
      <c r="Q266" s="5" cm="1">
        <f t="array" ref="Q266">INDEX(GMW!$A$2:$NF$200,MATCH(1,(GMW!$NE$2:$NE$200=Q$3)*(GMW!$ND$2:$ND$200=Q$4)*(GMW!$C$2:$C$200=Q$1),0),$F266-1966)</f>
        <v>3.5</v>
      </c>
      <c r="R266" s="5" cm="1">
        <f t="array" ref="R266">INDEX(GMW!$A$2:$NF$200,MATCH(1,(GMW!$NE$2:$NE$200=R$3)*(GMW!$ND$2:$ND$200=R$4)*(GMW!$C$2:$C$200=R$1),0),$F266-1966)</f>
        <v>179.9958</v>
      </c>
      <c r="S266" s="5" cm="1">
        <f t="array" ref="S266">INDEX(GMW!$A$2:$NF$200,MATCH(1,(GMW!$NE$2:$NE$200=S$3)*(GMW!$ND$2:$ND$200=S$4)*(GMW!$C$2:$C$200=S$1),0),$F266-1966)</f>
        <v>40423.269999999997</v>
      </c>
      <c r="T266" s="5" cm="1">
        <f t="array" ref="T266">INDEX(GMW!$A$2:$NF$200,MATCH(1,(GMW!$NE$2:$NE$200=T$3)*(GMW!$ND$2:$ND$200=T$4)*(GMW!$C$2:$C$200=T$1),0),$F266-1966)</f>
        <v>339.34910000000002</v>
      </c>
      <c r="U266" s="5" cm="1">
        <f t="array" ref="U266">INDEX(GMW!$A$2:$NF$200,MATCH(1,(GMW!$NE$2:$NE$200=U$3)*(GMW!$ND$2:$ND$200=U$4)*(GMW!$C$2:$C$200=U$1),0),$F266-1966)</f>
        <v>31.49625</v>
      </c>
      <c r="V266" s="5" cm="1">
        <f t="array" ref="V266">INDEX(GMW!$A$2:$NF$200,MATCH(1,(GMW!$NE$2:$NE$200=V$3)*(GMW!$ND$2:$ND$200=V$4)*(GMW!$C$2:$C$200=V$1),0),$F266-1966)</f>
        <v>2044.2570000000001</v>
      </c>
      <c r="W266" s="5" cm="1">
        <f t="array" ref="W266">INDEX(GMW!$A$2:$NF$200,MATCH(1,(GMW!$NE$2:$NE$200=W$3)*(GMW!$ND$2:$ND$200=W$4)*(GMW!$C$2:$C$200=W$1),0),$F266-1966)</f>
        <v>130.84610000000001</v>
      </c>
      <c r="X266" s="5" cm="1">
        <f t="array" ref="X266">INDEX(GMW!$A$2:$NF$200,MATCH(1,(GMW!$NE$2:$NE$200=X$3)*(GMW!$ND$2:$ND$200=X$4)*(GMW!$C$2:$C$200=X$1),0),$F266-1966)</f>
        <v>255.2741</v>
      </c>
      <c r="Y266" s="5" cm="1">
        <f t="array" ref="Y266">INDEX(GMW!$A$2:$NF$200,MATCH(1,(GMW!$NE$2:$NE$200=Y$3)*(GMW!$ND$2:$ND$200=Y$4)*(GMW!$C$2:$C$200=Y$1),0),$F266-1966)</f>
        <v>2608.6509999999998</v>
      </c>
      <c r="Z266" s="5" cm="1">
        <f t="array" ref="Z266">INDEX(GMW!$A$2:$NF$200,MATCH(1,(GMW!$NE$2:$NE$200=Z$3)*(GMW!$ND$2:$ND$200=Z$4)*(GMW!$C$2:$C$200=Z$1),0),$F266-1966)</f>
        <v>5102.3209999999999</v>
      </c>
      <c r="AA266" s="5" cm="1">
        <f t="array" ref="AA266">INDEX(GMW!$A$2:$NF$200,MATCH(1,(GMW!$NE$2:$NE$200=AA$3)*(GMW!$ND$2:$ND$200=AA$4)*(GMW!$C$2:$C$200=AA$1),0),$F266-1966)</f>
        <v>2148.348</v>
      </c>
      <c r="AB266" s="5" cm="1">
        <f t="array" ref="AB266">INDEX(GMW!$A$2:$NF$200,MATCH(1,(GMW!$NE$2:$NE$200=AB$3)*(GMW!$ND$2:$ND$200=AB$4)*(GMW!$C$2:$C$200=AB$1),0),$F266-1966)</f>
        <v>2910.4560000000001</v>
      </c>
      <c r="AC266" s="5" cm="1">
        <f t="array" ref="AC266">INDEX(GMW!$A$2:$NF$200,MATCH(1,(GMW!$NE$2:$NE$200=AC$3)*(GMW!$ND$2:$ND$200=AC$4)*(GMW!$C$2:$C$200=AC$1),0),$F266-1966)</f>
        <v>1876.83</v>
      </c>
      <c r="AD266" s="5" cm="1">
        <f t="array" ref="AD266">INDEX(GMW!$A$2:$NF$200,MATCH(1,(GMW!$NE$2:$NE$200=AD$3)*(GMW!$ND$2:$ND$200=AD$4)*(GMW!$C$2:$C$200=AD$1),0),$F266-1966)</f>
        <v>1232.54</v>
      </c>
      <c r="AE266" s="5" cm="1">
        <f t="array" ref="AE266">INDEX(GMW!$A$2:$NF$200,MATCH(1,(GMW!$NE$2:$NE$200=AE$3)*(GMW!$ND$2:$ND$200=AE$4)*(GMW!$C$2:$C$200=AE$1),0),$F266-1966)</f>
        <v>771.19560000000001</v>
      </c>
      <c r="AF266" s="5" cm="1">
        <f t="array" ref="AF266">INDEX(GMW!$A$2:$NF$200,MATCH(1,(GMW!$NE$2:$NE$200=AF$3)*(GMW!$ND$2:$ND$200=AF$4)*(GMW!$C$2:$C$200=AF$1),0),$F266-1966)</f>
        <v>4121.4369999999999</v>
      </c>
      <c r="AG266" s="5" cm="1">
        <f t="array" ref="AG266">INDEX(GMW!$A$2:$NF$200,MATCH(1,(GMW!$NE$2:$NE$200=AG$3)*(GMW!$ND$2:$ND$200=AG$4)*(GMW!$C$2:$C$200=AG$1),0),$F266-1966)</f>
        <v>3517.498</v>
      </c>
      <c r="AH266" s="5" cm="1">
        <f t="array" ref="AH266">INDEX(GMW!$A$2:$NF$200,MATCH(1,(GMW!$NE$2:$NE$200=AH$3)*(GMW!$ND$2:$ND$200=AH$4)*(GMW!$C$2:$C$200=AH$1),0),$F266-1966)</f>
        <v>1759.662</v>
      </c>
      <c r="AI266" s="5" cm="1">
        <f t="array" ref="AI266">INDEX(GMW!$A$2:$NF$200,MATCH(1,(GMW!$NE$2:$NE$200=AI$3)*(GMW!$ND$2:$ND$200=AI$4)*(GMW!$C$2:$C$200=AI$1),0),$F266-1966)</f>
        <v>3321.24</v>
      </c>
      <c r="AJ266" s="5" cm="1">
        <f t="array" ref="AJ266">INDEX(GMW!$A$2:$NF$200,MATCH(1,(GMW!$NE$2:$NE$200=AJ$3)*(GMW!$ND$2:$ND$200=AJ$4)*(GMW!$C$2:$C$200=AJ$1),0),$F266-1966)</f>
        <v>5856.8990000000003</v>
      </c>
      <c r="AK266" s="5" cm="1">
        <f t="array" ref="AK266">INDEX(GMW!$A$2:$NF$200,MATCH(1,(GMW!$NE$2:$NE$200=AK$3)*(GMW!$ND$2:$ND$200=AK$4)*(GMW!$C$2:$C$200=AK$1),0),$F266-1966)</f>
        <v>1276.5730000000001</v>
      </c>
      <c r="AL266" s="5" cm="1">
        <f t="array" ref="AL266">INDEX(GMW!$A$2:$NF$200,MATCH(1,(GMW!$NE$2:$NE$200=AL$3)*(GMW!$ND$2:$ND$200=AL$4)*(GMW!$C$2:$C$200=AL$1),0),$F266-1966)</f>
        <v>1118.396</v>
      </c>
      <c r="AM266" s="5" cm="1">
        <f t="array" ref="AM266">INDEX(GMW!$A$2:$NF$200,MATCH(1,(GMW!$NE$2:$NE$200=AM$3)*(GMW!$ND$2:$ND$200=AM$4)*(GMW!$C$2:$C$200=AM$1),0),$F266-1966)</f>
        <v>37261.56</v>
      </c>
      <c r="AN266" s="5" cm="1">
        <f t="array" ref="AN266">INDEX(GMW!$A$2:$NF$200,MATCH(1,(GMW!$NE$2:$NE$200=AN$3)*(GMW!$ND$2:$ND$200=AN$4)*(GMW!$C$2:$C$200=AN$1),0),$F266-1966)</f>
        <v>6587.0609999999997</v>
      </c>
      <c r="AO266" s="5" cm="1">
        <f t="array" ref="AO266">INDEX(GMW!$A$2:$NF$200,MATCH(1,(GMW!$NE$2:$NE$200=AO$3)*(GMW!$ND$2:$ND$200=AO$4)*(GMW!$C$2:$C$200=AO$1),0),$F266-1966)</f>
        <v>845993.8</v>
      </c>
      <c r="AP266" s="5" cm="1">
        <f t="array" ref="AP266">INDEX(GMW!$A$2:$NF$200,MATCH(1,(GMW!$NE$2:$NE$200=AP$3)*(GMW!$ND$2:$ND$200=AP$4)*(GMW!$C$2:$C$200=AP$1),0),$F266-1966)</f>
        <v>7589.3190000000004</v>
      </c>
      <c r="AQ266" s="5" cm="1">
        <f t="array" ref="AQ266">INDEX(GMW!$A$2:$NF$200,MATCH(1,(GMW!$NE$2:$NE$200=AQ$3)*(GMW!$ND$2:$ND$200=AQ$4)*(GMW!$C$2:$C$200=AQ$1),0),$F266-1966)</f>
        <v>142594.5</v>
      </c>
      <c r="AR266" s="5" cm="1">
        <f t="array" ref="AR266">INDEX(GMW!$A$2:$NF$200,MATCH(1,(GMW!$NE$2:$NE$200=AR$3)*(GMW!$ND$2:$ND$200=AR$4)*(GMW!$C$2:$C$200=AR$1),0),$F266-1966)</f>
        <v>1026.8510000000001</v>
      </c>
      <c r="AS266" s="5" cm="1">
        <f t="array" ref="AS266">INDEX(GMW!$A$2:$NF$200,MATCH(1,(GMW!$NE$2:$NE$200=AS$3)*(GMW!$ND$2:$ND$200=AS$4)*(GMW!$C$2:$C$200=AS$1),0),$F266-1966)</f>
        <v>742</v>
      </c>
      <c r="AT266" s="5" cm="1">
        <f t="array" ref="AT266">INDEX(GMW!$A$2:$NF$200,MATCH(1,(GMW!$NE$2:$NE$200=AT$3)*(GMW!$ND$2:$ND$200=AT$4)*(GMW!$C$2:$C$200=AT$1),0),$F266-1966)</f>
        <v>514.34649999999999</v>
      </c>
      <c r="AU266" s="5" cm="1">
        <f t="array" ref="AU266">INDEX(GMW!$A$2:$NF$200,MATCH(1,(GMW!$NE$2:$NE$200=AU$3)*(GMW!$ND$2:$ND$200=AU$4)*(GMW!$C$2:$C$200=AU$1),0),$F266-1966)</f>
        <v>777254.1</v>
      </c>
      <c r="AV266" s="5" cm="1">
        <f t="array" ref="AV266">INDEX(GMW!$A$2:$NF$200,MATCH(1,(GMW!$NE$2:$NE$200=AV$3)*(GMW!$ND$2:$ND$200=AV$4)*(GMW!$C$2:$C$200=AV$1),0),$F266-1966)</f>
        <v>42203.78</v>
      </c>
      <c r="AW266" s="5" cm="1">
        <f t="array" ref="AW266">INDEX(GMW!$A$2:$NF$200,MATCH(1,(GMW!$NE$2:$NE$200=AW$3)*(GMW!$ND$2:$ND$200=AW$4)*(GMW!$C$2:$C$200=AW$1),0),$F266-1966)</f>
        <v>743.62620000000004</v>
      </c>
      <c r="AX266" s="5" cm="1">
        <f t="array" ref="AX266">INDEX(GMW!$A$2:$NF$200,MATCH(1,(GMW!$NE$2:$NE$200=AX$3)*(GMW!$ND$2:$ND$200=AX$4)*(GMW!$C$2:$C$200=AX$1),0),$F266-1966)</f>
        <v>7932.884</v>
      </c>
      <c r="AY266" s="5" cm="1">
        <f t="array" ref="AY266">INDEX(GMW!$A$2:$NF$200,MATCH(1,(GMW!$NE$2:$NE$200=AY$3)*(GMW!$ND$2:$ND$200=AY$4)*(GMW!$C$2:$C$200=AY$1),0),$F266-1966)</f>
        <v>37419.269999999997</v>
      </c>
      <c r="AZ266" s="5" cm="1">
        <f t="array" ref="AZ266">INDEX(GMW!$A$2:$NF$200,MATCH(1,(GMW!$NE$2:$NE$200=AZ$3)*(GMW!$ND$2:$ND$200=AZ$4)*(GMW!$C$2:$C$200=AZ$1),0),$F266-1966)</f>
        <v>17629.84</v>
      </c>
      <c r="BA266" s="5" cm="1">
        <f t="array" ref="BA266">INDEX(GMW!$A$2:$NF$200,MATCH(1,(GMW!$NE$2:$NE$200=BA$3)*(GMW!$ND$2:$ND$200=BA$4)*(GMW!$C$2:$C$200=BA$1),0),$F266-1966)</f>
        <v>5.3076809999999996</v>
      </c>
      <c r="BB266" s="5" cm="1">
        <f t="array" ref="BB266">INDEX(GMW!$A$2:$NF$200,MATCH(1,(GMW!$NE$2:$NE$200=BB$3)*(GMW!$ND$2:$ND$200=BB$4)*(GMW!$C$2:$C$200=BB$1),0),$F266-1966)</f>
        <v>16934.54</v>
      </c>
      <c r="BC266" s="5" cm="1">
        <f t="array" ref="BC266">INDEX(GMW!$A$2:$NF$200,MATCH(1,(GMW!$NE$2:$NE$200=BC$3)*(GMW!$ND$2:$ND$200=BC$4)*(GMW!$C$2:$C$200=BC$1),0),$F266-1966)</f>
        <v>0.79753200000000002</v>
      </c>
      <c r="BD266" s="5" cm="1">
        <f t="array" ref="BD266">INDEX(GMW!$A$2:$NF$200,MATCH(1,(GMW!$NE$2:$NE$200=BD$3)*(GMW!$ND$2:$ND$200=BD$4)*(GMW!$C$2:$C$200=BD$1),0),$F266-1966)</f>
        <v>9408.0689999999995</v>
      </c>
      <c r="BE266" s="5" cm="1">
        <f t="array" ref="BE266">INDEX(GMW!$A$2:$NF$200,MATCH(1,(GMW!$NE$2:$NE$200=BE$3)*(GMW!$ND$2:$ND$200=BE$4)*(GMW!$C$2:$C$200=BE$1),0),$F266-1966)</f>
        <v>26.06315</v>
      </c>
      <c r="BF266" s="5" cm="1">
        <f t="array" ref="BF266">INDEX(GMW!$A$2:$NF$200,MATCH(1,(GMW!$NE$2:$NE$200=BF$3)*(GMW!$ND$2:$ND$200=BF$4)*(GMW!$C$2:$C$200=BF$1),0),$F266-1966)</f>
        <v>40.908810000000003</v>
      </c>
      <c r="BG266" s="5" cm="1">
        <f t="array" ref="BG266">INDEX(GMW!$A$2:$NF$200,MATCH(1,(GMW!$NE$2:$NE$200=BG$3)*(GMW!$ND$2:$ND$200=BG$4)*(GMW!$C$2:$C$200=BG$1),0),$F266-1966)</f>
        <v>32.159869999999998</v>
      </c>
      <c r="BH266" s="5" cm="1">
        <f t="array" ref="BH266">INDEX(GMW!$A$2:$NF$200,MATCH(1,(GMW!$NE$2:$NE$200=BH$3)*(GMW!$ND$2:$ND$200=BH$4)*(GMW!$C$2:$C$200=BH$1),0),$F266-1966)</f>
        <v>18.924810000000001</v>
      </c>
      <c r="BI266" s="5" cm="1">
        <f t="array" ref="BI266">INDEX(GMW!$A$2:$NF$200,MATCH(1,(GMW!$NE$2:$NE$200=BI$3)*(GMW!$ND$2:$ND$200=BI$4)*(GMW!$C$2:$C$200=BI$1),0),$F266-1966)</f>
        <v>4.5605440000000002</v>
      </c>
      <c r="BJ266" s="5" cm="1">
        <f t="array" ref="BJ266">INDEX(GMW!$A$2:$NF$200,MATCH(1,(GMW!$NE$2:$NE$200=BJ$3)*(GMW!$ND$2:$ND$200=BJ$4)*(GMW!$C$2:$C$200=BJ$1),0),$F266-1966)</f>
        <v>6.9523760000000001</v>
      </c>
      <c r="BK266" s="5" cm="1">
        <f t="array" ref="BK266">INDEX(GMW!$A$2:$NF$200,MATCH(1,(GMW!$NE$2:$NE$200=BK$3)*(GMW!$ND$2:$ND$200=BK$4)*(GMW!$C$2:$C$200=BK$1),0),$F266-1966)</f>
        <v>4.1646169999999998</v>
      </c>
      <c r="BL266" s="5" cm="1">
        <f t="array" ref="BL266">INDEX(GMW!$A$2:$NF$200,MATCH(1,(GMW!$NE$2:$NE$200=BL$3)*(GMW!$ND$2:$ND$200=BL$4)*(GMW!$C$2:$C$200=BL$1),0),$F266-1966)</f>
        <v>2.2084440000000001</v>
      </c>
      <c r="BM266" s="5" cm="1">
        <f t="array" ref="BM266">INDEX(GMW!$A$2:$NF$200,MATCH(1,(GMW!$NE$2:$NE$200=BM$3)*(GMW!$ND$2:$ND$200=BM$4)*(GMW!$C$2:$C$200=BM$1),0),$F266-1966)</f>
        <v>2.022961</v>
      </c>
      <c r="BN266" s="5" cm="1">
        <f t="array" ref="BN266">INDEX(GMW!$A$2:$NF$200,MATCH(1,(GMW!$NE$2:$NE$200=BN$3)*(GMW!$ND$2:$ND$200=BN$4)*(GMW!$C$2:$C$200=BN$1),0),$F266-1966)</f>
        <v>3.3662700000000001</v>
      </c>
      <c r="BO266" s="5" cm="1">
        <f t="array" ref="BO266">INDEX(GMW!$A$2:$NF$200,MATCH(1,(GMW!$NE$2:$NE$200=BO$3)*(GMW!$ND$2:$ND$200=BO$4)*(GMW!$C$2:$C$200=BO$1),0),$F266-1966)</f>
        <v>2.359953</v>
      </c>
      <c r="BP266" s="5" cm="1">
        <f t="array" ref="BP266">INDEX(GMW!$A$2:$NF$200,MATCH(1,(GMW!$NE$2:$NE$200=BP$3)*(GMW!$ND$2:$ND$200=BP$4)*(GMW!$C$2:$C$200=BP$1),0),$F266-1966)</f>
        <v>4489486</v>
      </c>
      <c r="BQ266" s="5" cm="1">
        <f t="array" ref="BQ266">INDEX(GMW!$A$2:$NF$200,MATCH(1,(GMW!$NE$2:$NE$200=BQ$3)*(GMW!$ND$2:$ND$200=BQ$4)*(GMW!$C$2:$C$200=BQ$1),0),$F266-1966)</f>
        <v>80522.710000000006</v>
      </c>
      <c r="BR266" s="5" cm="1">
        <f t="array" ref="BR266">INDEX(GMW!$A$2:$NF$200,MATCH(1,(GMW!$NE$2:$NE$200=BR$3)*(GMW!$ND$2:$ND$200=BR$4)*(GMW!$C$2:$C$200=BR$1),0),$F266-1966)</f>
        <v>1586062</v>
      </c>
      <c r="BS266" s="5" cm="1">
        <f t="array" ref="BS266">INDEX(GMW!$A$2:$NF$200,MATCH(1,(GMW!$NE$2:$NE$200=BS$3)*(GMW!$ND$2:$ND$200=BS$4)*(GMW!$C$2:$C$200=BS$1),0),$F266-1966)</f>
        <v>4482943</v>
      </c>
      <c r="BT266" s="5" cm="1">
        <f t="array" ref="BT266">INDEX(GMW!$A$2:$NF$200,MATCH(1,(GMW!$NE$2:$NE$200=BT$3)*(GMW!$ND$2:$ND$200=BT$4)*(GMW!$C$2:$C$200=BT$1),0),$F266-1966)</f>
        <v>2543124</v>
      </c>
      <c r="BU266" s="5" cm="1">
        <f t="array" ref="BU266">INDEX(GMW!$A$2:$NF$200,MATCH(1,(GMW!$NE$2:$NE$200=BU$3)*(GMW!$ND$2:$ND$200=BU$4)*(GMW!$C$2:$C$200=BU$1),0),$F266-1966)</f>
        <v>1173.626</v>
      </c>
      <c r="BV266" s="5" cm="1">
        <f t="array" ref="BV266">INDEX(GMW!$A$2:$NF$200,MATCH(1,(GMW!$NE$2:$NE$200=BV$3)*(GMW!$ND$2:$ND$200=BV$4)*(GMW!$C$2:$C$200=BV$1),0),$F266-1966)</f>
        <v>3817493</v>
      </c>
      <c r="BW266" s="5" cm="1">
        <f t="array" ref="BW266">INDEX(GMW!$A$2:$NF$200,MATCH(1,(GMW!$NE$2:$NE$200=BW$3)*(GMW!$ND$2:$ND$200=BW$4)*(GMW!$C$2:$C$200=BW$1),0),$F266-1966)</f>
        <v>254.9307</v>
      </c>
      <c r="BX266" s="5" cm="1">
        <f t="array" ref="BX266">INDEX(GMW!$A$2:$NF$200,MATCH(1,(GMW!$NE$2:$NE$200=BX$3)*(GMW!$ND$2:$ND$200=BX$4)*(GMW!$C$2:$C$200=BX$1),0),$F266-1966)</f>
        <v>1742369</v>
      </c>
      <c r="BY266" s="5" cm="1">
        <f t="array" ref="BY266">INDEX(GMW!$A$2:$NF$200,MATCH(1,(GMW!$NE$2:$NE$200=BY$3)*(GMW!$ND$2:$ND$200=BY$4)*(GMW!$C$2:$C$200=BY$1),0),$F266-1966)</f>
        <v>4225.8689999999997</v>
      </c>
      <c r="BZ266" s="5" cm="1">
        <f t="array" ref="BZ266">INDEX(GMW!$A$2:$NF$200,MATCH(1,(GMW!$NE$2:$NE$200=BZ$3)*(GMW!$ND$2:$ND$200=BZ$4)*(GMW!$C$2:$C$200=BZ$1),0),$F266-1966)</f>
        <v>5754.1589999999997</v>
      </c>
      <c r="CA266" s="5" cm="1">
        <f t="array" ref="CA266">INDEX(GMW!$A$2:$NF$200,MATCH(1,(GMW!$NE$2:$NE$200=CA$3)*(GMW!$ND$2:$ND$200=CA$4)*(GMW!$C$2:$C$200=CA$1),0),$F266-1966)</f>
        <v>4200.3469999999998</v>
      </c>
      <c r="CB266" s="5" cm="1">
        <f t="array" ref="CB266">INDEX(GMW!$A$2:$NF$200,MATCH(1,(GMW!$NE$2:$NE$200=CB$3)*(GMW!$ND$2:$ND$200=CB$4)*(GMW!$C$2:$C$200=CB$1),0),$F266-1966)</f>
        <v>2390.0630000000001</v>
      </c>
      <c r="CC266" s="5" cm="1">
        <f t="array" ref="CC266">INDEX(GMW!$A$2:$NF$200,MATCH(1,(GMW!$NE$2:$NE$200=CC$3)*(GMW!$ND$2:$ND$200=CC$4)*(GMW!$C$2:$C$200=CC$1),0),$F266-1966)</f>
        <v>733.86440000000005</v>
      </c>
      <c r="CD266" s="5" cm="1">
        <f t="array" ref="CD266">INDEX(GMW!$A$2:$NF$200,MATCH(1,(GMW!$NE$2:$NE$200=CD$3)*(GMW!$ND$2:$ND$200=CD$4)*(GMW!$C$2:$C$200=CD$1),0),$F266-1966)</f>
        <v>970.31119999999999</v>
      </c>
      <c r="CE266" s="5" cm="1">
        <f t="array" ref="CE266">INDEX(GMW!$A$2:$NF$200,MATCH(1,(GMW!$NE$2:$NE$200=CE$3)*(GMW!$ND$2:$ND$200=CE$4)*(GMW!$C$2:$C$200=CE$1),0),$F266-1966)</f>
        <v>775.28859999999997</v>
      </c>
      <c r="CF266" s="5" cm="1">
        <f t="array" ref="CF266">INDEX(GMW!$A$2:$NF$200,MATCH(1,(GMW!$NE$2:$NE$200=CF$3)*(GMW!$ND$2:$ND$200=CF$4)*(GMW!$C$2:$C$200=CF$1),0),$F266-1966)</f>
        <v>376.36829999999998</v>
      </c>
      <c r="CG266" s="5" cm="1">
        <f t="array" ref="CG266">INDEX(GMW!$A$2:$NF$200,MATCH(1,(GMW!$NE$2:$NE$200=CG$3)*(GMW!$ND$2:$ND$200=CG$4)*(GMW!$C$2:$C$200=CG$1),0),$F266-1966)</f>
        <v>226.68780000000001</v>
      </c>
      <c r="CH266" s="5" cm="1">
        <f t="array" ref="CH266">INDEX(GMW!$A$2:$NF$200,MATCH(1,(GMW!$NE$2:$NE$200=CH$3)*(GMW!$ND$2:$ND$200=CH$4)*(GMW!$C$2:$C$200=CH$1),0),$F266-1966)</f>
        <v>504.64280000000002</v>
      </c>
      <c r="CI266" s="5" cm="1">
        <f t="array" ref="CI266">INDEX(GMW!$A$2:$NF$200,MATCH(1,(GMW!$NE$2:$NE$200=CI$3)*(GMW!$ND$2:$ND$200=CI$4)*(GMW!$C$2:$C$200=CI$1),0),$F266-1966)</f>
        <v>344.85750000000002</v>
      </c>
      <c r="CJ266" s="5" cm="1">
        <f t="array" ref="CJ266">INDEX(GMW!$A$2:$NF$200,MATCH(1,(GMW!$NE$2:$NE$200=CJ$3)*(GMW!$ND$2:$ND$200=CJ$4)*(GMW!$C$2:$C$200=CJ$1),0),$F266-1966)</f>
        <v>1190261</v>
      </c>
      <c r="CK266" s="5" cm="1">
        <f t="array" ref="CK266">INDEX(GMW!$A$2:$NF$200,MATCH(1,(GMW!$NE$2:$NE$200=CK$3)*(GMW!$ND$2:$ND$200=CK$4)*(GMW!$C$2:$C$200=CK$1),0),$F266-1966)</f>
        <v>12280.72</v>
      </c>
      <c r="CL266" s="5" cm="1">
        <f t="array" ref="CL266">INDEX(GMW!$A$2:$NF$200,MATCH(1,(GMW!$NE$2:$NE$200=CL$3)*(GMW!$ND$2:$ND$200=CL$4)*(GMW!$C$2:$C$200=CL$1),0),$F266-1966)</f>
        <v>186942.4</v>
      </c>
      <c r="CM266" s="5" cm="1">
        <f t="array" ref="CM266">INDEX(GMW!$A$2:$NF$200,MATCH(1,(GMW!$NE$2:$NE$200=CM$3)*(GMW!$ND$2:$ND$200=CM$4)*(GMW!$C$2:$C$200=CM$1),0),$F266-1966)</f>
        <v>1264029</v>
      </c>
      <c r="CN266" s="5" cm="1">
        <f t="array" ref="CN266">INDEX(GMW!$A$2:$NF$200,MATCH(1,(GMW!$NE$2:$NE$200=CN$3)*(GMW!$ND$2:$ND$200=CN$4)*(GMW!$C$2:$C$200=CN$1),0),$F266-1966)</f>
        <v>1249263</v>
      </c>
      <c r="CO266" s="5" cm="1">
        <f t="array" ref="CO266">INDEX(GMW!$A$2:$NF$200,MATCH(1,(GMW!$NE$2:$NE$200=CO$3)*(GMW!$ND$2:$ND$200=CO$4)*(GMW!$C$2:$C$200=CO$1),0),$F266-1966)</f>
        <v>1191.6869999999999</v>
      </c>
      <c r="CP266" s="5" cm="1">
        <f t="array" ref="CP266">INDEX(GMW!$A$2:$NF$200,MATCH(1,(GMW!$NE$2:$NE$200=CP$3)*(GMW!$ND$2:$ND$200=CP$4)*(GMW!$C$2:$C$200=CP$1),0),$F266-1966)</f>
        <v>2592753</v>
      </c>
      <c r="CQ266" s="5" cm="1">
        <f t="array" ref="CQ266">INDEX(GMW!$A$2:$NF$200,MATCH(1,(GMW!$NE$2:$NE$200=CQ$3)*(GMW!$ND$2:$ND$200=CQ$4)*(GMW!$C$2:$C$200=CQ$1),0),$F266-1966)</f>
        <v>288.73630000000003</v>
      </c>
      <c r="CR266" s="5" cm="1">
        <f t="array" ref="CR266">INDEX(GMW!$A$2:$NF$200,MATCH(1,(GMW!$NE$2:$NE$200=CR$3)*(GMW!$ND$2:$ND$200=CR$4)*(GMW!$C$2:$C$200=CR$1),0),$F266-1966)</f>
        <v>1026618</v>
      </c>
      <c r="CS266" s="5" cm="1">
        <f t="array" ref="CS266">INDEX(GMW!$A$2:$NF$200,MATCH(1,(GMW!$NE$2:$NE$200=CS$3)*(GMW!$ND$2:$ND$200=CS$4)*(GMW!$C$2:$C$200=CS$1),0),$F266-1966)</f>
        <v>1669.7629999999999</v>
      </c>
      <c r="CT266" s="5" cm="1">
        <f t="array" ref="CT266">INDEX(GMW!$A$2:$NF$200,MATCH(1,(GMW!$NE$2:$NE$200=CT$3)*(GMW!$ND$2:$ND$200=CT$4)*(GMW!$C$2:$C$200=CT$1),0),$F266-1966)</f>
        <v>1081.279</v>
      </c>
      <c r="CU266" s="5" cm="1">
        <f t="array" ref="CU266">INDEX(GMW!$A$2:$NF$200,MATCH(1,(GMW!$NE$2:$NE$200=CU$3)*(GMW!$ND$2:$ND$200=CU$4)*(GMW!$C$2:$C$200=CU$1),0),$F266-1966)</f>
        <v>743.00490000000002</v>
      </c>
      <c r="CV266" s="5" cm="1">
        <f t="array" ref="CV266">INDEX(GMW!$A$2:$NF$200,MATCH(1,(GMW!$NE$2:$NE$200=CV$3)*(GMW!$ND$2:$ND$200=CV$4)*(GMW!$C$2:$C$200=CV$1),0),$F266-1966)</f>
        <v>615.0204</v>
      </c>
      <c r="CW266" s="5" cm="1">
        <f t="array" ref="CW266">INDEX(GMW!$A$2:$NF$200,MATCH(1,(GMW!$NE$2:$NE$200=CW$3)*(GMW!$ND$2:$ND$200=CW$4)*(GMW!$C$2:$C$200=CW$1),0),$F266-1966)</f>
        <v>444.36680000000001</v>
      </c>
      <c r="CX266" s="5" cm="1">
        <f t="array" ref="CX266">INDEX(GMW!$A$2:$NF$200,MATCH(1,(GMW!$NE$2:$NE$200=CX$3)*(GMW!$ND$2:$ND$200=CX$4)*(GMW!$C$2:$C$200=CX$1),0),$F266-1966)</f>
        <v>242.8383</v>
      </c>
      <c r="CY266" s="5" cm="1">
        <f t="array" ref="CY266">INDEX(GMW!$A$2:$NF$200,MATCH(1,(GMW!$NE$2:$NE$200=CY$3)*(GMW!$ND$2:$ND$200=CY$4)*(GMW!$C$2:$C$200=CY$1),0),$F266-1966)</f>
        <v>193.2688</v>
      </c>
      <c r="CZ266" s="5" cm="1">
        <f t="array" ref="CZ266">INDEX(GMW!$A$2:$NF$200,MATCH(1,(GMW!$NE$2:$NE$200=CZ$3)*(GMW!$ND$2:$ND$200=CZ$4)*(GMW!$C$2:$C$200=CZ$1),0),$F266-1966)</f>
        <v>99.231200000000001</v>
      </c>
      <c r="DA266" s="5" cm="1">
        <f t="array" ref="DA266">INDEX(GMW!$A$2:$NF$200,MATCH(1,(GMW!$NE$2:$NE$200=DA$3)*(GMW!$ND$2:$ND$200=DA$4)*(GMW!$C$2:$C$200=DA$1),0),$F266-1966)</f>
        <v>257.59199999999998</v>
      </c>
      <c r="DB266" s="5" cm="1">
        <f t="array" ref="DB266">INDEX(GMW!$A$2:$NF$200,MATCH(1,(GMW!$NE$2:$NE$200=DB$3)*(GMW!$ND$2:$ND$200=DB$4)*(GMW!$C$2:$C$200=DB$1),0),$F266-1966)</f>
        <v>93.384060000000005</v>
      </c>
      <c r="DC266" s="5" cm="1">
        <f t="array" ref="DC266">INDEX(GMW!$A$2:$NF$200,MATCH(1,(GMW!$NE$2:$NE$200=DC$3)*(GMW!$ND$2:$ND$200=DC$4)*(GMW!$C$2:$C$200=DC$1),0),$F266-1966)</f>
        <v>111.911</v>
      </c>
    </row>
    <row r="267" spans="1:107" x14ac:dyDescent="0.25">
      <c r="A267" s="5">
        <v>2038</v>
      </c>
      <c r="B267" s="5">
        <f t="shared" si="83"/>
        <v>2038</v>
      </c>
      <c r="C267" s="5">
        <f t="shared" si="83"/>
        <v>2037</v>
      </c>
      <c r="D267" s="5">
        <f t="shared" si="83"/>
        <v>2037</v>
      </c>
      <c r="F267" s="5">
        <f t="shared" si="79"/>
        <v>2233</v>
      </c>
      <c r="G267" s="5" cm="1">
        <f t="array" ref="G267">INDEX(GMW!$A$2:$NF$200,MATCH(1,(GMW!$NE$2:$NE$200=G$3)*(GMW!$ND$2:$ND$200=G$4)*(GMW!$C$2:$C$200=G$1),0),$F267-1966)</f>
        <v>849200.9</v>
      </c>
      <c r="H267" s="5" cm="1">
        <f t="array" ref="H267">INDEX(GMW!$A$2:$NF$200,MATCH(1,(GMW!$NE$2:$NE$200=H$3)*(GMW!$ND$2:$ND$200=H$4)*(GMW!$C$2:$C$200=H$1),0),$F267-1966)</f>
        <v>496833.9</v>
      </c>
      <c r="I267" s="5" cm="1">
        <f t="array" ref="I267">INDEX(GMW!$A$2:$NF$200,MATCH(1,(GMW!$NE$2:$NE$200=I$3)*(GMW!$ND$2:$ND$200=I$4)*(GMW!$C$2:$C$200=I$1),0),$F267-1966)</f>
        <v>173608.4</v>
      </c>
      <c r="J267" s="5" cm="1">
        <f t="array" ref="J267">INDEX(GMW!$A$2:$NF$200,MATCH(1,(GMW!$NE$2:$NE$200=J$3)*(GMW!$ND$2:$ND$200=J$4)*(GMW!$C$2:$C$200=J$1),0),$F267-1966)</f>
        <v>181243.6</v>
      </c>
      <c r="K267" s="5" cm="1">
        <f t="array" ref="K267">INDEX(GMW!$A$2:$NF$200,MATCH(1,(GMW!$NE$2:$NE$200=K$3)*(GMW!$ND$2:$ND$200=K$4)*(GMW!$C$2:$C$200=K$1),0),$F267-1966)</f>
        <v>263592.40000000002</v>
      </c>
      <c r="L267" s="5" cm="1">
        <f t="array" ref="L267">INDEX(GMW!$A$2:$NF$200,MATCH(1,(GMW!$NE$2:$NE$200=L$3)*(GMW!$ND$2:$ND$200=L$4)*(GMW!$C$2:$C$200=L$1),0),$F267-1966)</f>
        <v>285631.2</v>
      </c>
      <c r="M267" s="5" cm="1">
        <f t="array" ref="M267">INDEX(GMW!$A$2:$NF$200,MATCH(1,(GMW!$NE$2:$NE$200=M$3)*(GMW!$ND$2:$ND$200=M$4)*(GMW!$C$2:$C$200=M$1),0),$F267-1966)</f>
        <v>98116.38</v>
      </c>
      <c r="N267" s="5" cm="1">
        <f t="array" ref="N267">INDEX(GMW!$A$2:$NF$200,MATCH(1,(GMW!$NE$2:$NE$200=N$3)*(GMW!$ND$2:$ND$200=N$4)*(GMW!$C$2:$C$200=N$1),0),$F267-1966)</f>
        <v>30264.97</v>
      </c>
      <c r="O267" s="5" cm="1">
        <f t="array" ref="O267">INDEX(GMW!$A$2:$NF$200,MATCH(1,(GMW!$NE$2:$NE$200=O$3)*(GMW!$ND$2:$ND$200=O$4)*(GMW!$C$2:$C$200=O$1),0),$F267-1966)</f>
        <v>180.11760000000001</v>
      </c>
      <c r="P267" s="5" cm="1">
        <f t="array" ref="P267">INDEX(GMW!$A$2:$NF$200,MATCH(1,(GMW!$NE$2:$NE$200=P$3)*(GMW!$ND$2:$ND$200=P$4)*(GMW!$C$2:$C$200=P$1),0),$F267-1966)</f>
        <v>2.5</v>
      </c>
      <c r="Q267" s="5" cm="1">
        <f t="array" ref="Q267">INDEX(GMW!$A$2:$NF$200,MATCH(1,(GMW!$NE$2:$NE$200=Q$3)*(GMW!$ND$2:$ND$200=Q$4)*(GMW!$C$2:$C$200=Q$1),0),$F267-1966)</f>
        <v>3.5</v>
      </c>
      <c r="R267" s="5" cm="1">
        <f t="array" ref="R267">INDEX(GMW!$A$2:$NF$200,MATCH(1,(GMW!$NE$2:$NE$200=R$3)*(GMW!$ND$2:$ND$200=R$4)*(GMW!$C$2:$C$200=R$1),0),$F267-1966)</f>
        <v>180.11760000000001</v>
      </c>
      <c r="S267" s="5" cm="1">
        <f t="array" ref="S267">INDEX(GMW!$A$2:$NF$200,MATCH(1,(GMW!$NE$2:$NE$200=S$3)*(GMW!$ND$2:$ND$200=S$4)*(GMW!$C$2:$C$200=S$1),0),$F267-1966)</f>
        <v>40472.44</v>
      </c>
      <c r="T267" s="5" cm="1">
        <f t="array" ref="T267">INDEX(GMW!$A$2:$NF$200,MATCH(1,(GMW!$NE$2:$NE$200=T$3)*(GMW!$ND$2:$ND$200=T$4)*(GMW!$C$2:$C$200=T$1),0),$F267-1966)</f>
        <v>338.33819999999997</v>
      </c>
      <c r="U267" s="5" cm="1">
        <f t="array" ref="U267">INDEX(GMW!$A$2:$NF$200,MATCH(1,(GMW!$NE$2:$NE$200=U$3)*(GMW!$ND$2:$ND$200=U$4)*(GMW!$C$2:$C$200=U$1),0),$F267-1966)</f>
        <v>31.189450000000001</v>
      </c>
      <c r="V267" s="5" cm="1">
        <f t="array" ref="V267">INDEX(GMW!$A$2:$NF$200,MATCH(1,(GMW!$NE$2:$NE$200=V$3)*(GMW!$ND$2:$ND$200=V$4)*(GMW!$C$2:$C$200=V$1),0),$F267-1966)</f>
        <v>2033.67</v>
      </c>
      <c r="W267" s="5" cm="1">
        <f t="array" ref="W267">INDEX(GMW!$A$2:$NF$200,MATCH(1,(GMW!$NE$2:$NE$200=W$3)*(GMW!$ND$2:$ND$200=W$4)*(GMW!$C$2:$C$200=W$1),0),$F267-1966)</f>
        <v>130.6953</v>
      </c>
      <c r="X267" s="5" cm="1">
        <f t="array" ref="X267">INDEX(GMW!$A$2:$NF$200,MATCH(1,(GMW!$NE$2:$NE$200=X$3)*(GMW!$ND$2:$ND$200=X$4)*(GMW!$C$2:$C$200=X$1),0),$F267-1966)</f>
        <v>255.27279999999999</v>
      </c>
      <c r="Y267" s="5" cm="1">
        <f t="array" ref="Y267">INDEX(GMW!$A$2:$NF$200,MATCH(1,(GMW!$NE$2:$NE$200=Y$3)*(GMW!$ND$2:$ND$200=Y$4)*(GMW!$C$2:$C$200=Y$1),0),$F267-1966)</f>
        <v>2615.2820000000002</v>
      </c>
      <c r="Z267" s="5" cm="1">
        <f t="array" ref="Z267">INDEX(GMW!$A$2:$NF$200,MATCH(1,(GMW!$NE$2:$NE$200=Z$3)*(GMW!$ND$2:$ND$200=Z$4)*(GMW!$C$2:$C$200=Z$1),0),$F267-1966)</f>
        <v>5108.1329999999998</v>
      </c>
      <c r="AA267" s="5" cm="1">
        <f t="array" ref="AA267">INDEX(GMW!$A$2:$NF$200,MATCH(1,(GMW!$NE$2:$NE$200=AA$3)*(GMW!$ND$2:$ND$200=AA$4)*(GMW!$C$2:$C$200=AA$1),0),$F267-1966)</f>
        <v>2151.732</v>
      </c>
      <c r="AB267" s="5" cm="1">
        <f t="array" ref="AB267">INDEX(GMW!$A$2:$NF$200,MATCH(1,(GMW!$NE$2:$NE$200=AB$3)*(GMW!$ND$2:$ND$200=AB$4)*(GMW!$C$2:$C$200=AB$1),0),$F267-1966)</f>
        <v>2912.0949999999998</v>
      </c>
      <c r="AC267" s="5" cm="1">
        <f t="array" ref="AC267">INDEX(GMW!$A$2:$NF$200,MATCH(1,(GMW!$NE$2:$NE$200=AC$3)*(GMW!$ND$2:$ND$200=AC$4)*(GMW!$C$2:$C$200=AC$1),0),$F267-1966)</f>
        <v>1880.3789999999999</v>
      </c>
      <c r="AD267" s="5" cm="1">
        <f t="array" ref="AD267">INDEX(GMW!$A$2:$NF$200,MATCH(1,(GMW!$NE$2:$NE$200=AD$3)*(GMW!$ND$2:$ND$200=AD$4)*(GMW!$C$2:$C$200=AD$1),0),$F267-1966)</f>
        <v>1233.1079999999999</v>
      </c>
      <c r="AE267" s="5" cm="1">
        <f t="array" ref="AE267">INDEX(GMW!$A$2:$NF$200,MATCH(1,(GMW!$NE$2:$NE$200=AE$3)*(GMW!$ND$2:$ND$200=AE$4)*(GMW!$C$2:$C$200=AE$1),0),$F267-1966)</f>
        <v>772.20209999999997</v>
      </c>
      <c r="AF267" s="5" cm="1">
        <f t="array" ref="AF267">INDEX(GMW!$A$2:$NF$200,MATCH(1,(GMW!$NE$2:$NE$200=AF$3)*(GMW!$ND$2:$ND$200=AF$4)*(GMW!$C$2:$C$200=AF$1),0),$F267-1966)</f>
        <v>4134.0209999999997</v>
      </c>
      <c r="AG267" s="5" cm="1">
        <f t="array" ref="AG267">INDEX(GMW!$A$2:$NF$200,MATCH(1,(GMW!$NE$2:$NE$200=AG$3)*(GMW!$ND$2:$ND$200=AG$4)*(GMW!$C$2:$C$200=AG$1),0),$F267-1966)</f>
        <v>3527.221</v>
      </c>
      <c r="AH267" s="5" cm="1">
        <f t="array" ref="AH267">INDEX(GMW!$A$2:$NF$200,MATCH(1,(GMW!$NE$2:$NE$200=AH$3)*(GMW!$ND$2:$ND$200=AH$4)*(GMW!$C$2:$C$200=AH$1),0),$F267-1966)</f>
        <v>1758.0260000000001</v>
      </c>
      <c r="AI267" s="5" cm="1">
        <f t="array" ref="AI267">INDEX(GMW!$A$2:$NF$200,MATCH(1,(GMW!$NE$2:$NE$200=AI$3)*(GMW!$ND$2:$ND$200=AI$4)*(GMW!$C$2:$C$200=AI$1),0),$F267-1966)</f>
        <v>3323.86</v>
      </c>
      <c r="AJ267" s="5" cm="1">
        <f t="array" ref="AJ267">INDEX(GMW!$A$2:$NF$200,MATCH(1,(GMW!$NE$2:$NE$200=AJ$3)*(GMW!$ND$2:$ND$200=AJ$4)*(GMW!$C$2:$C$200=AJ$1),0),$F267-1966)</f>
        <v>5869.5039999999999</v>
      </c>
      <c r="AK267" s="5" cm="1">
        <f t="array" ref="AK267">INDEX(GMW!$A$2:$NF$200,MATCH(1,(GMW!$NE$2:$NE$200=AK$3)*(GMW!$ND$2:$ND$200=AK$4)*(GMW!$C$2:$C$200=AK$1),0),$F267-1966)</f>
        <v>1278.7560000000001</v>
      </c>
      <c r="AL267" s="5" cm="1">
        <f t="array" ref="AL267">INDEX(GMW!$A$2:$NF$200,MATCH(1,(GMW!$NE$2:$NE$200=AL$3)*(GMW!$ND$2:$ND$200=AL$4)*(GMW!$C$2:$C$200=AL$1),0),$F267-1966)</f>
        <v>1118.9559999999999</v>
      </c>
      <c r="AM267" s="5" cm="1">
        <f t="array" ref="AM267">INDEX(GMW!$A$2:$NF$200,MATCH(1,(GMW!$NE$2:$NE$200=AM$3)*(GMW!$ND$2:$ND$200=AM$4)*(GMW!$C$2:$C$200=AM$1),0),$F267-1966)</f>
        <v>37306.89</v>
      </c>
      <c r="AN267" s="5" cm="1">
        <f t="array" ref="AN267">INDEX(GMW!$A$2:$NF$200,MATCH(1,(GMW!$NE$2:$NE$200=AN$3)*(GMW!$ND$2:$ND$200=AN$4)*(GMW!$C$2:$C$200=AN$1),0),$F267-1966)</f>
        <v>6595.0730000000003</v>
      </c>
      <c r="AO267" s="5" cm="1">
        <f t="array" ref="AO267">INDEX(GMW!$A$2:$NF$200,MATCH(1,(GMW!$NE$2:$NE$200=AO$3)*(GMW!$ND$2:$ND$200=AO$4)*(GMW!$C$2:$C$200=AO$1),0),$F267-1966)</f>
        <v>849200.9</v>
      </c>
      <c r="AP267" s="5" cm="1">
        <f t="array" ref="AP267">INDEX(GMW!$A$2:$NF$200,MATCH(1,(GMW!$NE$2:$NE$200=AP$3)*(GMW!$ND$2:$ND$200=AP$4)*(GMW!$C$2:$C$200=AP$1),0),$F267-1966)</f>
        <v>7622.3630000000003</v>
      </c>
      <c r="AQ267" s="5" cm="1">
        <f t="array" ref="AQ267">INDEX(GMW!$A$2:$NF$200,MATCH(1,(GMW!$NE$2:$NE$200=AQ$3)*(GMW!$ND$2:$ND$200=AQ$4)*(GMW!$C$2:$C$200=AQ$1),0),$F267-1966)</f>
        <v>142663</v>
      </c>
      <c r="AR267" s="5" cm="1">
        <f t="array" ref="AR267">INDEX(GMW!$A$2:$NF$200,MATCH(1,(GMW!$NE$2:$NE$200=AR$3)*(GMW!$ND$2:$ND$200=AR$4)*(GMW!$C$2:$C$200=AR$1),0),$F267-1966)</f>
        <v>1028.893</v>
      </c>
      <c r="AS267" s="5" cm="1">
        <f t="array" ref="AS267">INDEX(GMW!$A$2:$NF$200,MATCH(1,(GMW!$NE$2:$NE$200=AS$3)*(GMW!$ND$2:$ND$200=AS$4)*(GMW!$C$2:$C$200=AS$1),0),$F267-1966)</f>
        <v>743.15</v>
      </c>
      <c r="AT267" s="5" cm="1">
        <f t="array" ref="AT267">INDEX(GMW!$A$2:$NF$200,MATCH(1,(GMW!$NE$2:$NE$200=AT$3)*(GMW!$ND$2:$ND$200=AT$4)*(GMW!$C$2:$C$200=AT$1),0),$F267-1966)</f>
        <v>514.60400000000004</v>
      </c>
      <c r="AU267" s="5" cm="1">
        <f t="array" ref="AU267">INDEX(GMW!$A$2:$NF$200,MATCH(1,(GMW!$NE$2:$NE$200=AU$3)*(GMW!$ND$2:$ND$200=AU$4)*(GMW!$C$2:$C$200=AU$1),0),$F267-1966)</f>
        <v>780708.2</v>
      </c>
      <c r="AV267" s="5" cm="1">
        <f t="array" ref="AV267">INDEX(GMW!$A$2:$NF$200,MATCH(1,(GMW!$NE$2:$NE$200=AV$3)*(GMW!$ND$2:$ND$200=AV$4)*(GMW!$C$2:$C$200=AV$1),0),$F267-1966)</f>
        <v>34381.33</v>
      </c>
      <c r="AW267" s="5" cm="1">
        <f t="array" ref="AW267">INDEX(GMW!$A$2:$NF$200,MATCH(1,(GMW!$NE$2:$NE$200=AW$3)*(GMW!$ND$2:$ND$200=AW$4)*(GMW!$C$2:$C$200=AW$1),0),$F267-1966)</f>
        <v>752.63699999999994</v>
      </c>
      <c r="AX267" s="5" cm="1">
        <f t="array" ref="AX267">INDEX(GMW!$A$2:$NF$200,MATCH(1,(GMW!$NE$2:$NE$200=AX$3)*(GMW!$ND$2:$ND$200=AX$4)*(GMW!$C$2:$C$200=AX$1),0),$F267-1966)</f>
        <v>7959.9719999999998</v>
      </c>
      <c r="AY267" s="5" cm="1">
        <f t="array" ref="AY267">INDEX(GMW!$A$2:$NF$200,MATCH(1,(GMW!$NE$2:$NE$200=AY$3)*(GMW!$ND$2:$ND$200=AY$4)*(GMW!$C$2:$C$200=AY$1),0),$F267-1966)</f>
        <v>37622.33</v>
      </c>
      <c r="AZ267" s="5" cm="1">
        <f t="array" ref="AZ267">INDEX(GMW!$A$2:$NF$200,MATCH(1,(GMW!$NE$2:$NE$200=AZ$3)*(GMW!$ND$2:$ND$200=AZ$4)*(GMW!$C$2:$C$200=AZ$1),0),$F267-1966)</f>
        <v>17849.09</v>
      </c>
      <c r="BA267" s="5" cm="1">
        <f t="array" ref="BA267">INDEX(GMW!$A$2:$NF$200,MATCH(1,(GMW!$NE$2:$NE$200=BA$3)*(GMW!$ND$2:$ND$200=BA$4)*(GMW!$C$2:$C$200=BA$1),0),$F267-1966)</f>
        <v>5.3148879999999998</v>
      </c>
      <c r="BB267" s="5" cm="1">
        <f t="array" ref="BB267">INDEX(GMW!$A$2:$NF$200,MATCH(1,(GMW!$NE$2:$NE$200=BB$3)*(GMW!$ND$2:$ND$200=BB$4)*(GMW!$C$2:$C$200=BB$1),0),$F267-1966)</f>
        <v>17021.810000000001</v>
      </c>
      <c r="BC267" s="5" cm="1">
        <f t="array" ref="BC267">INDEX(GMW!$A$2:$NF$200,MATCH(1,(GMW!$NE$2:$NE$200=BC$3)*(GMW!$ND$2:$ND$200=BC$4)*(GMW!$C$2:$C$200=BC$1),0),$F267-1966)</f>
        <v>0.80297600000000002</v>
      </c>
      <c r="BD267" s="5" cm="1">
        <f t="array" ref="BD267">INDEX(GMW!$A$2:$NF$200,MATCH(1,(GMW!$NE$2:$NE$200=BD$3)*(GMW!$ND$2:$ND$200=BD$4)*(GMW!$C$2:$C$200=BD$1),0),$F267-1966)</f>
        <v>9430.1820000000007</v>
      </c>
      <c r="BE267" s="5" cm="1">
        <f t="array" ref="BE267">INDEX(GMW!$A$2:$NF$200,MATCH(1,(GMW!$NE$2:$NE$200=BE$3)*(GMW!$ND$2:$ND$200=BE$4)*(GMW!$C$2:$C$200=BE$1),0),$F267-1966)</f>
        <v>26.234950000000001</v>
      </c>
      <c r="BF267" s="5" cm="1">
        <f t="array" ref="BF267">INDEX(GMW!$A$2:$NF$200,MATCH(1,(GMW!$NE$2:$NE$200=BF$3)*(GMW!$ND$2:$ND$200=BF$4)*(GMW!$C$2:$C$200=BF$1),0),$F267-1966)</f>
        <v>41.286200000000001</v>
      </c>
      <c r="BG267" s="5" cm="1">
        <f t="array" ref="BG267">INDEX(GMW!$A$2:$NF$200,MATCH(1,(GMW!$NE$2:$NE$200=BG$3)*(GMW!$ND$2:$ND$200=BG$4)*(GMW!$C$2:$C$200=BG$1),0),$F267-1966)</f>
        <v>32.296959999999999</v>
      </c>
      <c r="BH267" s="5" cm="1">
        <f t="array" ref="BH267">INDEX(GMW!$A$2:$NF$200,MATCH(1,(GMW!$NE$2:$NE$200=BH$3)*(GMW!$ND$2:$ND$200=BH$4)*(GMW!$C$2:$C$200=BH$1),0),$F267-1966)</f>
        <v>19.083690000000001</v>
      </c>
      <c r="BI267" s="5" cm="1">
        <f t="array" ref="BI267">INDEX(GMW!$A$2:$NF$200,MATCH(1,(GMW!$NE$2:$NE$200=BI$3)*(GMW!$ND$2:$ND$200=BI$4)*(GMW!$C$2:$C$200=BI$1),0),$F267-1966)</f>
        <v>4.5819919999999996</v>
      </c>
      <c r="BJ267" s="5" cm="1">
        <f t="array" ref="BJ267">INDEX(GMW!$A$2:$NF$200,MATCH(1,(GMW!$NE$2:$NE$200=BJ$3)*(GMW!$ND$2:$ND$200=BJ$4)*(GMW!$C$2:$C$200=BJ$1),0),$F267-1966)</f>
        <v>7.0025219999999999</v>
      </c>
      <c r="BK267" s="5" cm="1">
        <f t="array" ref="BK267">INDEX(GMW!$A$2:$NF$200,MATCH(1,(GMW!$NE$2:$NE$200=BK$3)*(GMW!$ND$2:$ND$200=BK$4)*(GMW!$C$2:$C$200=BK$1),0),$F267-1966)</f>
        <v>4.1968620000000003</v>
      </c>
      <c r="BL267" s="5" cm="1">
        <f t="array" ref="BL267">INDEX(GMW!$A$2:$NF$200,MATCH(1,(GMW!$NE$2:$NE$200=BL$3)*(GMW!$ND$2:$ND$200=BL$4)*(GMW!$C$2:$C$200=BL$1),0),$F267-1966)</f>
        <v>2.2286549999999998</v>
      </c>
      <c r="BM267" s="5" cm="1">
        <f t="array" ref="BM267">INDEX(GMW!$A$2:$NF$200,MATCH(1,(GMW!$NE$2:$NE$200=BM$3)*(GMW!$ND$2:$ND$200=BM$4)*(GMW!$C$2:$C$200=BM$1),0),$F267-1966)</f>
        <v>2.0505260000000001</v>
      </c>
      <c r="BN267" s="5" cm="1">
        <f t="array" ref="BN267">INDEX(GMW!$A$2:$NF$200,MATCH(1,(GMW!$NE$2:$NE$200=BN$3)*(GMW!$ND$2:$ND$200=BN$4)*(GMW!$C$2:$C$200=BN$1),0),$F267-1966)</f>
        <v>3.3928859999999998</v>
      </c>
      <c r="BO267" s="5" cm="1">
        <f t="array" ref="BO267">INDEX(GMW!$A$2:$NF$200,MATCH(1,(GMW!$NE$2:$NE$200=BO$3)*(GMW!$ND$2:$ND$200=BO$4)*(GMW!$C$2:$C$200=BO$1),0),$F267-1966)</f>
        <v>2.378644</v>
      </c>
      <c r="BP267" s="5" cm="1">
        <f t="array" ref="BP267">INDEX(GMW!$A$2:$NF$200,MATCH(1,(GMW!$NE$2:$NE$200=BP$3)*(GMW!$ND$2:$ND$200=BP$4)*(GMW!$C$2:$C$200=BP$1),0),$F267-1966)</f>
        <v>4488601</v>
      </c>
      <c r="BQ267" s="5" cm="1">
        <f t="array" ref="BQ267">INDEX(GMW!$A$2:$NF$200,MATCH(1,(GMW!$NE$2:$NE$200=BQ$3)*(GMW!$ND$2:$ND$200=BQ$4)*(GMW!$C$2:$C$200=BQ$1),0),$F267-1966)</f>
        <v>81525.289999999994</v>
      </c>
      <c r="BR267" s="5" cm="1">
        <f t="array" ref="BR267">INDEX(GMW!$A$2:$NF$200,MATCH(1,(GMW!$NE$2:$NE$200=BR$3)*(GMW!$ND$2:$ND$200=BR$4)*(GMW!$C$2:$C$200=BR$1),0),$F267-1966)</f>
        <v>1591220</v>
      </c>
      <c r="BS267" s="5" cm="1">
        <f t="array" ref="BS267">INDEX(GMW!$A$2:$NF$200,MATCH(1,(GMW!$NE$2:$NE$200=BS$3)*(GMW!$ND$2:$ND$200=BS$4)*(GMW!$C$2:$C$200=BS$1),0),$F267-1966)</f>
        <v>4503861</v>
      </c>
      <c r="BT267" s="5" cm="1">
        <f t="array" ref="BT267">INDEX(GMW!$A$2:$NF$200,MATCH(1,(GMW!$NE$2:$NE$200=BT$3)*(GMW!$ND$2:$ND$200=BT$4)*(GMW!$C$2:$C$200=BT$1),0),$F267-1966)</f>
        <v>2563801</v>
      </c>
      <c r="BU267" s="5" cm="1">
        <f t="array" ref="BU267">INDEX(GMW!$A$2:$NF$200,MATCH(1,(GMW!$NE$2:$NE$200=BU$3)*(GMW!$ND$2:$ND$200=BU$4)*(GMW!$C$2:$C$200=BU$1),0),$F267-1966)</f>
        <v>1179.67</v>
      </c>
      <c r="BV267" s="5" cm="1">
        <f t="array" ref="BV267">INDEX(GMW!$A$2:$NF$200,MATCH(1,(GMW!$NE$2:$NE$200=BV$3)*(GMW!$ND$2:$ND$200=BV$4)*(GMW!$C$2:$C$200=BV$1),0),$F267-1966)</f>
        <v>3832582</v>
      </c>
      <c r="BW267" s="5" cm="1">
        <f t="array" ref="BW267">INDEX(GMW!$A$2:$NF$200,MATCH(1,(GMW!$NE$2:$NE$200=BW$3)*(GMW!$ND$2:$ND$200=BW$4)*(GMW!$C$2:$C$200=BW$1),0),$F267-1966)</f>
        <v>257.55439999999999</v>
      </c>
      <c r="BX267" s="5" cm="1">
        <f t="array" ref="BX267">INDEX(GMW!$A$2:$NF$200,MATCH(1,(GMW!$NE$2:$NE$200=BX$3)*(GMW!$ND$2:$ND$200=BX$4)*(GMW!$C$2:$C$200=BX$1),0),$F267-1966)</f>
        <v>1745992</v>
      </c>
      <c r="BY267" s="5" cm="1">
        <f t="array" ref="BY267">INDEX(GMW!$A$2:$NF$200,MATCH(1,(GMW!$NE$2:$NE$200=BY$3)*(GMW!$ND$2:$ND$200=BY$4)*(GMW!$C$2:$C$200=BY$1),0),$F267-1966)</f>
        <v>4250.2979999999998</v>
      </c>
      <c r="BZ267" s="5" cm="1">
        <f t="array" ref="BZ267">INDEX(GMW!$A$2:$NF$200,MATCH(1,(GMW!$NE$2:$NE$200=BZ$3)*(GMW!$ND$2:$ND$200=BZ$4)*(GMW!$C$2:$C$200=BZ$1),0),$F267-1966)</f>
        <v>5791.3779999999997</v>
      </c>
      <c r="CA267" s="5" cm="1">
        <f t="array" ref="CA267">INDEX(GMW!$A$2:$NF$200,MATCH(1,(GMW!$NE$2:$NE$200=CA$3)*(GMW!$ND$2:$ND$200=CA$4)*(GMW!$C$2:$C$200=CA$1),0),$F267-1966)</f>
        <v>4213.848</v>
      </c>
      <c r="CB267" s="5" cm="1">
        <f t="array" ref="CB267">INDEX(GMW!$A$2:$NF$200,MATCH(1,(GMW!$NE$2:$NE$200=CB$3)*(GMW!$ND$2:$ND$200=CB$4)*(GMW!$C$2:$C$200=CB$1),0),$F267-1966)</f>
        <v>2405.4630000000002</v>
      </c>
      <c r="CC267" s="5" cm="1">
        <f t="array" ref="CC267">INDEX(GMW!$A$2:$NF$200,MATCH(1,(GMW!$NE$2:$NE$200=CC$3)*(GMW!$ND$2:$ND$200=CC$4)*(GMW!$C$2:$C$200=CC$1),0),$F267-1966)</f>
        <v>735.59079999999994</v>
      </c>
      <c r="CD267" s="5" cm="1">
        <f t="array" ref="CD267">INDEX(GMW!$A$2:$NF$200,MATCH(1,(GMW!$NE$2:$NE$200=CD$3)*(GMW!$ND$2:$ND$200=CD$4)*(GMW!$C$2:$C$200=CD$1),0),$F267-1966)</f>
        <v>975.2704</v>
      </c>
      <c r="CE267" s="5" cm="1">
        <f t="array" ref="CE267">INDEX(GMW!$A$2:$NF$200,MATCH(1,(GMW!$NE$2:$NE$200=CE$3)*(GMW!$ND$2:$ND$200=CE$4)*(GMW!$C$2:$C$200=CE$1),0),$F267-1966)</f>
        <v>778.98580000000004</v>
      </c>
      <c r="CF267" s="5" cm="1">
        <f t="array" ref="CF267">INDEX(GMW!$A$2:$NF$200,MATCH(1,(GMW!$NE$2:$NE$200=CF$3)*(GMW!$ND$2:$ND$200=CF$4)*(GMW!$C$2:$C$200=CF$1),0),$F267-1966)</f>
        <v>379.14010000000002</v>
      </c>
      <c r="CG267" s="5" cm="1">
        <f t="array" ref="CG267">INDEX(GMW!$A$2:$NF$200,MATCH(1,(GMW!$NE$2:$NE$200=CG$3)*(GMW!$ND$2:$ND$200=CG$4)*(GMW!$C$2:$C$200=CG$1),0),$F267-1966)</f>
        <v>229.2551</v>
      </c>
      <c r="CH267" s="5" cm="1">
        <f t="array" ref="CH267">INDEX(GMW!$A$2:$NF$200,MATCH(1,(GMW!$NE$2:$NE$200=CH$3)*(GMW!$ND$2:$ND$200=CH$4)*(GMW!$C$2:$C$200=CH$1),0),$F267-1966)</f>
        <v>506.37119999999999</v>
      </c>
      <c r="CI267" s="5" cm="1">
        <f t="array" ref="CI267">INDEX(GMW!$A$2:$NF$200,MATCH(1,(GMW!$NE$2:$NE$200=CI$3)*(GMW!$ND$2:$ND$200=CI$4)*(GMW!$C$2:$C$200=CI$1),0),$F267-1966)</f>
        <v>346.74180000000001</v>
      </c>
      <c r="CJ267" s="5" cm="1">
        <f t="array" ref="CJ267">INDEX(GMW!$A$2:$NF$200,MATCH(1,(GMW!$NE$2:$NE$200=CJ$3)*(GMW!$ND$2:$ND$200=CJ$4)*(GMW!$C$2:$C$200=CJ$1),0),$F267-1966)</f>
        <v>1201034</v>
      </c>
      <c r="CK267" s="5" cm="1">
        <f t="array" ref="CK267">INDEX(GMW!$A$2:$NF$200,MATCH(1,(GMW!$NE$2:$NE$200=CK$3)*(GMW!$ND$2:$ND$200=CK$4)*(GMW!$C$2:$C$200=CK$1),0),$F267-1966)</f>
        <v>12390.85</v>
      </c>
      <c r="CL267" s="5" cm="1">
        <f t="array" ref="CL267">INDEX(GMW!$A$2:$NF$200,MATCH(1,(GMW!$NE$2:$NE$200=CL$3)*(GMW!$ND$2:$ND$200=CL$4)*(GMW!$C$2:$C$200=CL$1),0),$F267-1966)</f>
        <v>187704.7</v>
      </c>
      <c r="CM267" s="5" cm="1">
        <f t="array" ref="CM267">INDEX(GMW!$A$2:$NF$200,MATCH(1,(GMW!$NE$2:$NE$200=CM$3)*(GMW!$ND$2:$ND$200=CM$4)*(GMW!$C$2:$C$200=CM$1),0),$F267-1966)</f>
        <v>1275814</v>
      </c>
      <c r="CN267" s="5" cm="1">
        <f t="array" ref="CN267">INDEX(GMW!$A$2:$NF$200,MATCH(1,(GMW!$NE$2:$NE$200=CN$3)*(GMW!$ND$2:$ND$200=CN$4)*(GMW!$C$2:$C$200=CN$1),0),$F267-1966)</f>
        <v>1263108</v>
      </c>
      <c r="CO267" s="5" cm="1">
        <f t="array" ref="CO267">INDEX(GMW!$A$2:$NF$200,MATCH(1,(GMW!$NE$2:$NE$200=CO$3)*(GMW!$ND$2:$ND$200=CO$4)*(GMW!$C$2:$C$200=CO$1),0),$F267-1966)</f>
        <v>1201.7380000000001</v>
      </c>
      <c r="CP267" s="5" cm="1">
        <f t="array" ref="CP267">INDEX(GMW!$A$2:$NF$200,MATCH(1,(GMW!$NE$2:$NE$200=CP$3)*(GMW!$ND$2:$ND$200=CP$4)*(GMW!$C$2:$C$200=CP$1),0),$F267-1966)</f>
        <v>2613353</v>
      </c>
      <c r="CQ267" s="5" cm="1">
        <f t="array" ref="CQ267">INDEX(GMW!$A$2:$NF$200,MATCH(1,(GMW!$NE$2:$NE$200=CQ$3)*(GMW!$ND$2:$ND$200=CQ$4)*(GMW!$C$2:$C$200=CQ$1),0),$F267-1966)</f>
        <v>290.70690000000002</v>
      </c>
      <c r="CR267" s="5" cm="1">
        <f t="array" ref="CR267">INDEX(GMW!$A$2:$NF$200,MATCH(1,(GMW!$NE$2:$NE$200=CR$3)*(GMW!$ND$2:$ND$200=CR$4)*(GMW!$C$2:$C$200=CR$1),0),$F267-1966)</f>
        <v>1034614</v>
      </c>
      <c r="CS267" s="5" cm="1">
        <f t="array" ref="CS267">INDEX(GMW!$A$2:$NF$200,MATCH(1,(GMW!$NE$2:$NE$200=CS$3)*(GMW!$ND$2:$ND$200=CS$4)*(GMW!$C$2:$C$200=CS$1),0),$F267-1966)</f>
        <v>1681.3820000000001</v>
      </c>
      <c r="CT267" s="5" cm="1">
        <f t="array" ref="CT267">INDEX(GMW!$A$2:$NF$200,MATCH(1,(GMW!$NE$2:$NE$200=CT$3)*(GMW!$ND$2:$ND$200=CT$4)*(GMW!$C$2:$C$200=CT$1),0),$F267-1966)</f>
        <v>1088.174</v>
      </c>
      <c r="CU267" s="5" cm="1">
        <f t="array" ref="CU267">INDEX(GMW!$A$2:$NF$200,MATCH(1,(GMW!$NE$2:$NE$200=CU$3)*(GMW!$ND$2:$ND$200=CU$4)*(GMW!$C$2:$C$200=CU$1),0),$F267-1966)</f>
        <v>747.34180000000003</v>
      </c>
      <c r="CV267" s="5" cm="1">
        <f t="array" ref="CV267">INDEX(GMW!$A$2:$NF$200,MATCH(1,(GMW!$NE$2:$NE$200=CV$3)*(GMW!$ND$2:$ND$200=CV$4)*(GMW!$C$2:$C$200=CV$1),0),$F267-1966)</f>
        <v>619.34469999999999</v>
      </c>
      <c r="CW267" s="5" cm="1">
        <f t="array" ref="CW267">INDEX(GMW!$A$2:$NF$200,MATCH(1,(GMW!$NE$2:$NE$200=CW$3)*(GMW!$ND$2:$ND$200=CW$4)*(GMW!$C$2:$C$200=CW$1),0),$F267-1966)</f>
        <v>447.94450000000001</v>
      </c>
      <c r="CX267" s="5" cm="1">
        <f t="array" ref="CX267">INDEX(GMW!$A$2:$NF$200,MATCH(1,(GMW!$NE$2:$NE$200=CX$3)*(GMW!$ND$2:$ND$200=CX$4)*(GMW!$C$2:$C$200=CX$1),0),$F267-1966)</f>
        <v>244.52160000000001</v>
      </c>
      <c r="CY267" s="5" cm="1">
        <f t="array" ref="CY267">INDEX(GMW!$A$2:$NF$200,MATCH(1,(GMW!$NE$2:$NE$200=CY$3)*(GMW!$ND$2:$ND$200=CY$4)*(GMW!$C$2:$C$200=CY$1),0),$F267-1966)</f>
        <v>194.79580000000001</v>
      </c>
      <c r="CZ267" s="5" cm="1">
        <f t="array" ref="CZ267">INDEX(GMW!$A$2:$NF$200,MATCH(1,(GMW!$NE$2:$NE$200=CZ$3)*(GMW!$ND$2:$ND$200=CZ$4)*(GMW!$C$2:$C$200=CZ$1),0),$F267-1966)</f>
        <v>99.805760000000006</v>
      </c>
      <c r="DA267" s="5" cm="1">
        <f t="array" ref="DA267">INDEX(GMW!$A$2:$NF$200,MATCH(1,(GMW!$NE$2:$NE$200=DA$3)*(GMW!$ND$2:$ND$200=DA$4)*(GMW!$C$2:$C$200=DA$1),0),$F267-1966)</f>
        <v>260.11169999999998</v>
      </c>
      <c r="DB267" s="5" cm="1">
        <f t="array" ref="DB267">INDEX(GMW!$A$2:$NF$200,MATCH(1,(GMW!$NE$2:$NE$200=DB$3)*(GMW!$ND$2:$ND$200=DB$4)*(GMW!$C$2:$C$200=DB$1),0),$F267-1966)</f>
        <v>93.993049999999997</v>
      </c>
      <c r="DC267" s="5" cm="1">
        <f t="array" ref="DC267">INDEX(GMW!$A$2:$NF$200,MATCH(1,(GMW!$NE$2:$NE$200=DC$3)*(GMW!$ND$2:$ND$200=DC$4)*(GMW!$C$2:$C$200=DC$1),0),$F267-1966)</f>
        <v>112.72029999999999</v>
      </c>
    </row>
    <row r="268" spans="1:107" x14ac:dyDescent="0.25">
      <c r="B268" s="5">
        <f t="shared" ref="B268:D283" si="88">+B264+1</f>
        <v>2038</v>
      </c>
      <c r="C268" s="5">
        <f t="shared" si="88"/>
        <v>2038</v>
      </c>
      <c r="F268" s="5">
        <f t="shared" si="79"/>
        <v>2234</v>
      </c>
      <c r="G268" s="5" cm="1">
        <f t="array" ref="G268">INDEX(GMW!$A$2:$NF$200,MATCH(1,(GMW!$NE$2:$NE$200=G$3)*(GMW!$ND$2:$ND$200=G$4)*(GMW!$C$2:$C$200=G$1),0),$F268-1966)</f>
        <v>852422</v>
      </c>
      <c r="H268" s="5" cm="1">
        <f t="array" ref="H268">INDEX(GMW!$A$2:$NF$200,MATCH(1,(GMW!$NE$2:$NE$200=H$3)*(GMW!$ND$2:$ND$200=H$4)*(GMW!$C$2:$C$200=H$1),0),$F268-1966)</f>
        <v>498651.3</v>
      </c>
      <c r="I268" s="5" cm="1">
        <f t="array" ref="I268">INDEX(GMW!$A$2:$NF$200,MATCH(1,(GMW!$NE$2:$NE$200=I$3)*(GMW!$ND$2:$ND$200=I$4)*(GMW!$C$2:$C$200=I$1),0),$F268-1966)</f>
        <v>174476.6</v>
      </c>
      <c r="J268" s="5" cm="1">
        <f t="array" ref="J268">INDEX(GMW!$A$2:$NF$200,MATCH(1,(GMW!$NE$2:$NE$200=J$3)*(GMW!$ND$2:$ND$200=J$4)*(GMW!$C$2:$C$200=J$1),0),$F268-1966)</f>
        <v>181906.6</v>
      </c>
      <c r="K268" s="5" cm="1">
        <f t="array" ref="K268">INDEX(GMW!$A$2:$NF$200,MATCH(1,(GMW!$NE$2:$NE$200=K$3)*(GMW!$ND$2:$ND$200=K$4)*(GMW!$C$2:$C$200=K$1),0),$F268-1966)</f>
        <v>264483.90000000002</v>
      </c>
      <c r="L268" s="5" cm="1">
        <f t="array" ref="L268">INDEX(GMW!$A$2:$NF$200,MATCH(1,(GMW!$NE$2:$NE$200=L$3)*(GMW!$ND$2:$ND$200=L$4)*(GMW!$C$2:$C$200=L$1),0),$F268-1966)</f>
        <v>286715.7</v>
      </c>
      <c r="M268" s="5" cm="1">
        <f t="array" ref="M268">INDEX(GMW!$A$2:$NF$200,MATCH(1,(GMW!$NE$2:$NE$200=M$3)*(GMW!$ND$2:$ND$200=M$4)*(GMW!$C$2:$C$200=M$1),0),$F268-1966)</f>
        <v>98655.34</v>
      </c>
      <c r="N268" s="5" cm="1">
        <f t="array" ref="N268">INDEX(GMW!$A$2:$NF$200,MATCH(1,(GMW!$NE$2:$NE$200=N$3)*(GMW!$ND$2:$ND$200=N$4)*(GMW!$C$2:$C$200=N$1),0),$F268-1966)</f>
        <v>30410.03</v>
      </c>
      <c r="O268" s="5" cm="1">
        <f t="array" ref="O268">INDEX(GMW!$A$2:$NF$200,MATCH(1,(GMW!$NE$2:$NE$200=O$3)*(GMW!$ND$2:$ND$200=O$4)*(GMW!$C$2:$C$200=O$1),0),$F268-1966)</f>
        <v>181.88800000000001</v>
      </c>
      <c r="P268" s="5" cm="1">
        <f t="array" ref="P268">INDEX(GMW!$A$2:$NF$200,MATCH(1,(GMW!$NE$2:$NE$200=P$3)*(GMW!$ND$2:$ND$200=P$4)*(GMW!$C$2:$C$200=P$1),0),$F268-1966)</f>
        <v>2.5</v>
      </c>
      <c r="Q268" s="5" cm="1">
        <f t="array" ref="Q268">INDEX(GMW!$A$2:$NF$200,MATCH(1,(GMW!$NE$2:$NE$200=Q$3)*(GMW!$ND$2:$ND$200=Q$4)*(GMW!$C$2:$C$200=Q$1),0),$F268-1966)</f>
        <v>3.5</v>
      </c>
      <c r="R268" s="5" cm="1">
        <f t="array" ref="R268">INDEX(GMW!$A$2:$NF$200,MATCH(1,(GMW!$NE$2:$NE$200=R$3)*(GMW!$ND$2:$ND$200=R$4)*(GMW!$C$2:$C$200=R$1),0),$F268-1966)</f>
        <v>181.88800000000001</v>
      </c>
      <c r="S268" s="5" cm="1">
        <f t="array" ref="S268">INDEX(GMW!$A$2:$NF$200,MATCH(1,(GMW!$NE$2:$NE$200=S$3)*(GMW!$ND$2:$ND$200=S$4)*(GMW!$C$2:$C$200=S$1),0),$F268-1966)</f>
        <v>40521.61</v>
      </c>
      <c r="T268" s="5" cm="1">
        <f t="array" ref="T268">INDEX(GMW!$A$2:$NF$200,MATCH(1,(GMW!$NE$2:$NE$200=T$3)*(GMW!$ND$2:$ND$200=T$4)*(GMW!$C$2:$C$200=T$1),0),$F268-1966)</f>
        <v>337.31619999999998</v>
      </c>
      <c r="U268" s="5" cm="1">
        <f t="array" ref="U268">INDEX(GMW!$A$2:$NF$200,MATCH(1,(GMW!$NE$2:$NE$200=U$3)*(GMW!$ND$2:$ND$200=U$4)*(GMW!$C$2:$C$200=U$1),0),$F268-1966)</f>
        <v>30.888960000000001</v>
      </c>
      <c r="V268" s="5" cm="1">
        <f t="array" ref="V268">INDEX(GMW!$A$2:$NF$200,MATCH(1,(GMW!$NE$2:$NE$200=V$3)*(GMW!$ND$2:$ND$200=V$4)*(GMW!$C$2:$C$200=V$1),0),$F268-1966)</f>
        <v>2023.5160000000001</v>
      </c>
      <c r="W268" s="5" cm="1">
        <f t="array" ref="W268">INDEX(GMW!$A$2:$NF$200,MATCH(1,(GMW!$NE$2:$NE$200=W$3)*(GMW!$ND$2:$ND$200=W$4)*(GMW!$C$2:$C$200=W$1),0),$F268-1966)</f>
        <v>130.55690000000001</v>
      </c>
      <c r="X268" s="5" cm="1">
        <f t="array" ref="X268">INDEX(GMW!$A$2:$NF$200,MATCH(1,(GMW!$NE$2:$NE$200=X$3)*(GMW!$ND$2:$ND$200=X$4)*(GMW!$C$2:$C$200=X$1),0),$F268-1966)</f>
        <v>255.321</v>
      </c>
      <c r="Y268" s="5" cm="1">
        <f t="array" ref="Y268">INDEX(GMW!$A$2:$NF$200,MATCH(1,(GMW!$NE$2:$NE$200=Y$3)*(GMW!$ND$2:$ND$200=Y$4)*(GMW!$C$2:$C$200=Y$1),0),$F268-1966)</f>
        <v>2621.9140000000002</v>
      </c>
      <c r="Z268" s="5" cm="1">
        <f t="array" ref="Z268">INDEX(GMW!$A$2:$NF$200,MATCH(1,(GMW!$NE$2:$NE$200=Z$3)*(GMW!$ND$2:$ND$200=Z$4)*(GMW!$C$2:$C$200=Z$1),0),$F268-1966)</f>
        <v>5113.8779999999997</v>
      </c>
      <c r="AA268" s="5" cm="1">
        <f t="array" ref="AA268">INDEX(GMW!$A$2:$NF$200,MATCH(1,(GMW!$NE$2:$NE$200=AA$3)*(GMW!$ND$2:$ND$200=AA$4)*(GMW!$C$2:$C$200=AA$1),0),$F268-1966)</f>
        <v>2155.0830000000001</v>
      </c>
      <c r="AB268" s="5" cm="1">
        <f t="array" ref="AB268">INDEX(GMW!$A$2:$NF$200,MATCH(1,(GMW!$NE$2:$NE$200=AB$3)*(GMW!$ND$2:$ND$200=AB$4)*(GMW!$C$2:$C$200=AB$1),0),$F268-1966)</f>
        <v>2913.5920000000001</v>
      </c>
      <c r="AC268" s="5" cm="1">
        <f t="array" ref="AC268">INDEX(GMW!$A$2:$NF$200,MATCH(1,(GMW!$NE$2:$NE$200=AC$3)*(GMW!$ND$2:$ND$200=AC$4)*(GMW!$C$2:$C$200=AC$1),0),$F268-1966)</f>
        <v>1883.8689999999999</v>
      </c>
      <c r="AD268" s="5" cm="1">
        <f t="array" ref="AD268">INDEX(GMW!$A$2:$NF$200,MATCH(1,(GMW!$NE$2:$NE$200=AD$3)*(GMW!$ND$2:$ND$200=AD$4)*(GMW!$C$2:$C$200=AD$1),0),$F268-1966)</f>
        <v>1233.652</v>
      </c>
      <c r="AE268" s="5" cm="1">
        <f t="array" ref="AE268">INDEX(GMW!$A$2:$NF$200,MATCH(1,(GMW!$NE$2:$NE$200=AE$3)*(GMW!$ND$2:$ND$200=AE$4)*(GMW!$C$2:$C$200=AE$1),0),$F268-1966)</f>
        <v>773.20899999999995</v>
      </c>
      <c r="AF268" s="5" cm="1">
        <f t="array" ref="AF268">INDEX(GMW!$A$2:$NF$200,MATCH(1,(GMW!$NE$2:$NE$200=AF$3)*(GMW!$ND$2:$ND$200=AF$4)*(GMW!$C$2:$C$200=AF$1),0),$F268-1966)</f>
        <v>4146.5450000000001</v>
      </c>
      <c r="AG268" s="5" cm="1">
        <f t="array" ref="AG268">INDEX(GMW!$A$2:$NF$200,MATCH(1,(GMW!$NE$2:$NE$200=AG$3)*(GMW!$ND$2:$ND$200=AG$4)*(GMW!$C$2:$C$200=AG$1),0),$F268-1966)</f>
        <v>3536.8829999999998</v>
      </c>
      <c r="AH268" s="5" cm="1">
        <f t="array" ref="AH268">INDEX(GMW!$A$2:$NF$200,MATCH(1,(GMW!$NE$2:$NE$200=AH$3)*(GMW!$ND$2:$ND$200=AH$4)*(GMW!$C$2:$C$200=AH$1),0),$F268-1966)</f>
        <v>1756.375</v>
      </c>
      <c r="AI268" s="5" cm="1">
        <f t="array" ref="AI268">INDEX(GMW!$A$2:$NF$200,MATCH(1,(GMW!$NE$2:$NE$200=AI$3)*(GMW!$ND$2:$ND$200=AI$4)*(GMW!$C$2:$C$200=AI$1),0),$F268-1966)</f>
        <v>3326.4740000000002</v>
      </c>
      <c r="AJ268" s="5" cm="1">
        <f t="array" ref="AJ268">INDEX(GMW!$A$2:$NF$200,MATCH(1,(GMW!$NE$2:$NE$200=AJ$3)*(GMW!$ND$2:$ND$200=AJ$4)*(GMW!$C$2:$C$200=AJ$1),0),$F268-1966)</f>
        <v>5882.1</v>
      </c>
      <c r="AK268" s="5" cm="1">
        <f t="array" ref="AK268">INDEX(GMW!$A$2:$NF$200,MATCH(1,(GMW!$NE$2:$NE$200=AK$3)*(GMW!$ND$2:$ND$200=AK$4)*(GMW!$C$2:$C$200=AK$1),0),$F268-1966)</f>
        <v>1280.931</v>
      </c>
      <c r="AL268" s="5" cm="1">
        <f t="array" ref="AL268">INDEX(GMW!$A$2:$NF$200,MATCH(1,(GMW!$NE$2:$NE$200=AL$3)*(GMW!$ND$2:$ND$200=AL$4)*(GMW!$C$2:$C$200=AL$1),0),$F268-1966)</f>
        <v>1119.5050000000001</v>
      </c>
      <c r="AM268" s="5" cm="1">
        <f t="array" ref="AM268">INDEX(GMW!$A$2:$NF$200,MATCH(1,(GMW!$NE$2:$NE$200=AM$3)*(GMW!$ND$2:$ND$200=AM$4)*(GMW!$C$2:$C$200=AM$1),0),$F268-1966)</f>
        <v>37352.21</v>
      </c>
      <c r="AN268" s="5" cm="1">
        <f t="array" ref="AN268">INDEX(GMW!$A$2:$NF$200,MATCH(1,(GMW!$NE$2:$NE$200=AN$3)*(GMW!$ND$2:$ND$200=AN$4)*(GMW!$C$2:$C$200=AN$1),0),$F268-1966)</f>
        <v>6603.085</v>
      </c>
      <c r="AO268" s="5" cm="1">
        <f t="array" ref="AO268">INDEX(GMW!$A$2:$NF$200,MATCH(1,(GMW!$NE$2:$NE$200=AO$3)*(GMW!$ND$2:$ND$200=AO$4)*(GMW!$C$2:$C$200=AO$1),0),$F268-1966)</f>
        <v>852422</v>
      </c>
      <c r="AP268" s="5" cm="1">
        <f t="array" ref="AP268">INDEX(GMW!$A$2:$NF$200,MATCH(1,(GMW!$NE$2:$NE$200=AP$3)*(GMW!$ND$2:$ND$200=AP$4)*(GMW!$C$2:$C$200=AP$1),0),$F268-1966)</f>
        <v>7655.3360000000002</v>
      </c>
      <c r="AQ268" s="5" cm="1">
        <f t="array" ref="AQ268">INDEX(GMW!$A$2:$NF$200,MATCH(1,(GMW!$NE$2:$NE$200=AQ$3)*(GMW!$ND$2:$ND$200=AQ$4)*(GMW!$C$2:$C$200=AQ$1),0),$F268-1966)</f>
        <v>142739.5</v>
      </c>
      <c r="AR268" s="5" cm="1">
        <f t="array" ref="AR268">INDEX(GMW!$A$2:$NF$200,MATCH(1,(GMW!$NE$2:$NE$200=AR$3)*(GMW!$ND$2:$ND$200=AR$4)*(GMW!$C$2:$C$200=AR$1),0),$F268-1966)</f>
        <v>1030.9369999999999</v>
      </c>
      <c r="AS268" s="5" cm="1">
        <f t="array" ref="AS268">INDEX(GMW!$A$2:$NF$200,MATCH(1,(GMW!$NE$2:$NE$200=AS$3)*(GMW!$ND$2:$ND$200=AS$4)*(GMW!$C$2:$C$200=AS$1),0),$F268-1966)</f>
        <v>744.05</v>
      </c>
      <c r="AT268" s="5" cm="1">
        <f t="array" ref="AT268">INDEX(GMW!$A$2:$NF$200,MATCH(1,(GMW!$NE$2:$NE$200=AT$3)*(GMW!$ND$2:$ND$200=AT$4)*(GMW!$C$2:$C$200=AT$1),0),$F268-1966)</f>
        <v>514.85839999999996</v>
      </c>
      <c r="AU268" s="5" cm="1">
        <f t="array" ref="AU268">INDEX(GMW!$A$2:$NF$200,MATCH(1,(GMW!$NE$2:$NE$200=AU$3)*(GMW!$ND$2:$ND$200=AU$4)*(GMW!$C$2:$C$200=AU$1),0),$F268-1966)</f>
        <v>784196.8</v>
      </c>
      <c r="AV268" s="5" cm="1">
        <f t="array" ref="AV268">INDEX(GMW!$A$2:$NF$200,MATCH(1,(GMW!$NE$2:$NE$200=AV$3)*(GMW!$ND$2:$ND$200=AV$4)*(GMW!$C$2:$C$200=AV$1),0),$F268-1966)</f>
        <v>47976.68</v>
      </c>
      <c r="AW268" s="5" cm="1">
        <f t="array" ref="AW268">INDEX(GMW!$A$2:$NF$200,MATCH(1,(GMW!$NE$2:$NE$200=AW$3)*(GMW!$ND$2:$ND$200=AW$4)*(GMW!$C$2:$C$200=AW$1),0),$F268-1966)</f>
        <v>761.67719999999997</v>
      </c>
      <c r="AX268" s="5" cm="1">
        <f t="array" ref="AX268">INDEX(GMW!$A$2:$NF$200,MATCH(1,(GMW!$NE$2:$NE$200=AX$3)*(GMW!$ND$2:$ND$200=AX$4)*(GMW!$C$2:$C$200=AX$1),0),$F268-1966)</f>
        <v>7987.2839999999997</v>
      </c>
      <c r="AY268" s="5" cm="1">
        <f t="array" ref="AY268">INDEX(GMW!$A$2:$NF$200,MATCH(1,(GMW!$NE$2:$NE$200=AY$3)*(GMW!$ND$2:$ND$200=AY$4)*(GMW!$C$2:$C$200=AY$1),0),$F268-1966)</f>
        <v>37826.839999999997</v>
      </c>
      <c r="AZ268" s="5" cm="1">
        <f t="array" ref="AZ268">INDEX(GMW!$A$2:$NF$200,MATCH(1,(GMW!$NE$2:$NE$200=AZ$3)*(GMW!$ND$2:$ND$200=AZ$4)*(GMW!$C$2:$C$200=AZ$1),0),$F268-1966)</f>
        <v>18055.12</v>
      </c>
      <c r="BA268" s="5" cm="1">
        <f t="array" ref="BA268">INDEX(GMW!$A$2:$NF$200,MATCH(1,(GMW!$NE$2:$NE$200=BA$3)*(GMW!$ND$2:$ND$200=BA$4)*(GMW!$C$2:$C$200=BA$1),0),$F268-1966)</f>
        <v>5.3216530000000004</v>
      </c>
      <c r="BB268" s="5" cm="1">
        <f t="array" ref="BB268">INDEX(GMW!$A$2:$NF$200,MATCH(1,(GMW!$NE$2:$NE$200=BB$3)*(GMW!$ND$2:$ND$200=BB$4)*(GMW!$C$2:$C$200=BB$1),0),$F268-1966)</f>
        <v>17109.43</v>
      </c>
      <c r="BC268" s="5" cm="1">
        <f t="array" ref="BC268">INDEX(GMW!$A$2:$NF$200,MATCH(1,(GMW!$NE$2:$NE$200=BC$3)*(GMW!$ND$2:$ND$200=BC$4)*(GMW!$C$2:$C$200=BC$1),0),$F268-1966)</f>
        <v>0.80845</v>
      </c>
      <c r="BD268" s="5" cm="1">
        <f t="array" ref="BD268">INDEX(GMW!$A$2:$NF$200,MATCH(1,(GMW!$NE$2:$NE$200=BD$3)*(GMW!$ND$2:$ND$200=BD$4)*(GMW!$C$2:$C$200=BD$1),0),$F268-1966)</f>
        <v>9456.0319999999992</v>
      </c>
      <c r="BE268" s="5" cm="1">
        <f t="array" ref="BE268">INDEX(GMW!$A$2:$NF$200,MATCH(1,(GMW!$NE$2:$NE$200=BE$3)*(GMW!$ND$2:$ND$200=BE$4)*(GMW!$C$2:$C$200=BE$1),0),$F268-1966)</f>
        <v>26.407160000000001</v>
      </c>
      <c r="BF268" s="5" cm="1">
        <f t="array" ref="BF268">INDEX(GMW!$A$2:$NF$200,MATCH(1,(GMW!$NE$2:$NE$200=BF$3)*(GMW!$ND$2:$ND$200=BF$4)*(GMW!$C$2:$C$200=BF$1),0),$F268-1966)</f>
        <v>41.66328</v>
      </c>
      <c r="BG268" s="5" cm="1">
        <f t="array" ref="BG268">INDEX(GMW!$A$2:$NF$200,MATCH(1,(GMW!$NE$2:$NE$200=BG$3)*(GMW!$ND$2:$ND$200=BG$4)*(GMW!$C$2:$C$200=BG$1),0),$F268-1966)</f>
        <v>32.433790000000002</v>
      </c>
      <c r="BH268" s="5" cm="1">
        <f t="array" ref="BH268">INDEX(GMW!$A$2:$NF$200,MATCH(1,(GMW!$NE$2:$NE$200=BH$3)*(GMW!$ND$2:$ND$200=BH$4)*(GMW!$C$2:$C$200=BH$1),0),$F268-1966)</f>
        <v>19.243040000000001</v>
      </c>
      <c r="BI268" s="5" cm="1">
        <f t="array" ref="BI268">INDEX(GMW!$A$2:$NF$200,MATCH(1,(GMW!$NE$2:$NE$200=BI$3)*(GMW!$ND$2:$ND$200=BI$4)*(GMW!$C$2:$C$200=BI$1),0),$F268-1966)</f>
        <v>4.603275</v>
      </c>
      <c r="BJ268" s="5" cm="1">
        <f t="array" ref="BJ268">INDEX(GMW!$A$2:$NF$200,MATCH(1,(GMW!$NE$2:$NE$200=BJ$3)*(GMW!$ND$2:$ND$200=BJ$4)*(GMW!$C$2:$C$200=BJ$1),0),$F268-1966)</f>
        <v>7.0526770000000001</v>
      </c>
      <c r="BK268" s="5" cm="1">
        <f t="array" ref="BK268">INDEX(GMW!$A$2:$NF$200,MATCH(1,(GMW!$NE$2:$NE$200=BK$3)*(GMW!$ND$2:$ND$200=BK$4)*(GMW!$C$2:$C$200=BK$1),0),$F268-1966)</f>
        <v>4.2291359999999996</v>
      </c>
      <c r="BL268" s="5" cm="1">
        <f t="array" ref="BL268">INDEX(GMW!$A$2:$NF$200,MATCH(1,(GMW!$NE$2:$NE$200=BL$3)*(GMW!$ND$2:$ND$200=BL$4)*(GMW!$C$2:$C$200=BL$1),0),$F268-1966)</f>
        <v>2.2488250000000001</v>
      </c>
      <c r="BM268" s="5" cm="1">
        <f t="array" ref="BM268">INDEX(GMW!$A$2:$NF$200,MATCH(1,(GMW!$NE$2:$NE$200=BM$3)*(GMW!$ND$2:$ND$200=BM$4)*(GMW!$C$2:$C$200=BM$1),0),$F268-1966)</f>
        <v>2.0779770000000002</v>
      </c>
      <c r="BN268" s="5" cm="1">
        <f t="array" ref="BN268">INDEX(GMW!$A$2:$NF$200,MATCH(1,(GMW!$NE$2:$NE$200=BN$3)*(GMW!$ND$2:$ND$200=BN$4)*(GMW!$C$2:$C$200=BN$1),0),$F268-1966)</f>
        <v>3.419502</v>
      </c>
      <c r="BO268" s="5" cm="1">
        <f t="array" ref="BO268">INDEX(GMW!$A$2:$NF$200,MATCH(1,(GMW!$NE$2:$NE$200=BO$3)*(GMW!$ND$2:$ND$200=BO$4)*(GMW!$C$2:$C$200=BO$1),0),$F268-1966)</f>
        <v>2.3972090000000001</v>
      </c>
      <c r="BP268" s="5" cm="1">
        <f t="array" ref="BP268">INDEX(GMW!$A$2:$NF$200,MATCH(1,(GMW!$NE$2:$NE$200=BP$3)*(GMW!$ND$2:$ND$200=BP$4)*(GMW!$C$2:$C$200=BP$1),0),$F268-1966)</f>
        <v>4560517</v>
      </c>
      <c r="BQ268" s="5" cm="1">
        <f t="array" ref="BQ268">INDEX(GMW!$A$2:$NF$200,MATCH(1,(GMW!$NE$2:$NE$200=BQ$3)*(GMW!$ND$2:$ND$200=BQ$4)*(GMW!$C$2:$C$200=BQ$1),0),$F268-1966)</f>
        <v>82532.5</v>
      </c>
      <c r="BR268" s="5" cm="1">
        <f t="array" ref="BR268">INDEX(GMW!$A$2:$NF$200,MATCH(1,(GMW!$NE$2:$NE$200=BR$3)*(GMW!$ND$2:$ND$200=BR$4)*(GMW!$C$2:$C$200=BR$1),0),$F268-1966)</f>
        <v>1596399</v>
      </c>
      <c r="BS268" s="5" cm="1">
        <f t="array" ref="BS268">INDEX(GMW!$A$2:$NF$200,MATCH(1,(GMW!$NE$2:$NE$200=BS$3)*(GMW!$ND$2:$ND$200=BS$4)*(GMW!$C$2:$C$200=BS$1),0),$F268-1966)</f>
        <v>4524863</v>
      </c>
      <c r="BT268" s="5" cm="1">
        <f t="array" ref="BT268">INDEX(GMW!$A$2:$NF$200,MATCH(1,(GMW!$NE$2:$NE$200=BT$3)*(GMW!$ND$2:$ND$200=BT$4)*(GMW!$C$2:$C$200=BT$1),0),$F268-1966)</f>
        <v>2559860</v>
      </c>
      <c r="BU268" s="5" cm="1">
        <f t="array" ref="BU268">INDEX(GMW!$A$2:$NF$200,MATCH(1,(GMW!$NE$2:$NE$200=BU$3)*(GMW!$ND$2:$ND$200=BU$4)*(GMW!$C$2:$C$200=BU$1),0),$F268-1966)</f>
        <v>1185.8330000000001</v>
      </c>
      <c r="BV268" s="5" cm="1">
        <f t="array" ref="BV268">INDEX(GMW!$A$2:$NF$200,MATCH(1,(GMW!$NE$2:$NE$200=BV$3)*(GMW!$ND$2:$ND$200=BV$4)*(GMW!$C$2:$C$200=BV$1),0),$F268-1966)</f>
        <v>3848365</v>
      </c>
      <c r="BW268" s="5" cm="1">
        <f t="array" ref="BW268">INDEX(GMW!$A$2:$NF$200,MATCH(1,(GMW!$NE$2:$NE$200=BW$3)*(GMW!$ND$2:$ND$200=BW$4)*(GMW!$C$2:$C$200=BW$1),0),$F268-1966)</f>
        <v>260.2278</v>
      </c>
      <c r="BX268" s="5" cm="1">
        <f t="array" ref="BX268">INDEX(GMW!$A$2:$NF$200,MATCH(1,(GMW!$NE$2:$NE$200=BX$3)*(GMW!$ND$2:$ND$200=BX$4)*(GMW!$C$2:$C$200=BX$1),0),$F268-1966)</f>
        <v>1749740</v>
      </c>
      <c r="BY268" s="5" cm="1">
        <f t="array" ref="BY268">INDEX(GMW!$A$2:$NF$200,MATCH(1,(GMW!$NE$2:$NE$200=BY$3)*(GMW!$ND$2:$ND$200=BY$4)*(GMW!$C$2:$C$200=BY$1),0),$F268-1966)</f>
        <v>4274.8959999999997</v>
      </c>
      <c r="BZ268" s="5" cm="1">
        <f t="array" ref="BZ268">INDEX(GMW!$A$2:$NF$200,MATCH(1,(GMW!$NE$2:$NE$200=BZ$3)*(GMW!$ND$2:$ND$200=BZ$4)*(GMW!$C$2:$C$200=BZ$1),0),$F268-1966)</f>
        <v>5828.8389999999999</v>
      </c>
      <c r="CA268" s="5" cm="1">
        <f t="array" ref="CA268">INDEX(GMW!$A$2:$NF$200,MATCH(1,(GMW!$NE$2:$NE$200=CA$3)*(GMW!$ND$2:$ND$200=CA$4)*(GMW!$C$2:$C$200=CA$1),0),$F268-1966)</f>
        <v>4227.4290000000001</v>
      </c>
      <c r="CB268" s="5" cm="1">
        <f t="array" ref="CB268">INDEX(GMW!$A$2:$NF$200,MATCH(1,(GMW!$NE$2:$NE$200=CB$3)*(GMW!$ND$2:$ND$200=CB$4)*(GMW!$C$2:$C$200=CB$1),0),$F268-1966)</f>
        <v>2420.9630000000002</v>
      </c>
      <c r="CC268" s="5" cm="1">
        <f t="array" ref="CC268">INDEX(GMW!$A$2:$NF$200,MATCH(1,(GMW!$NE$2:$NE$200=CC$3)*(GMW!$ND$2:$ND$200=CC$4)*(GMW!$C$2:$C$200=CC$1),0),$F268-1966)</f>
        <v>737.35609999999997</v>
      </c>
      <c r="CD268" s="5" cm="1">
        <f t="array" ref="CD268">INDEX(GMW!$A$2:$NF$200,MATCH(1,(GMW!$NE$2:$NE$200=CD$3)*(GMW!$ND$2:$ND$200=CD$4)*(GMW!$C$2:$C$200=CD$1),0),$F268-1966)</f>
        <v>980.26880000000006</v>
      </c>
      <c r="CE268" s="5" cm="1">
        <f t="array" ref="CE268">INDEX(GMW!$A$2:$NF$200,MATCH(1,(GMW!$NE$2:$NE$200=CE$3)*(GMW!$ND$2:$ND$200=CE$4)*(GMW!$C$2:$C$200=CE$1),0),$F268-1966)</f>
        <v>782.71220000000005</v>
      </c>
      <c r="CF268" s="5" cm="1">
        <f t="array" ref="CF268">INDEX(GMW!$A$2:$NF$200,MATCH(1,(GMW!$NE$2:$NE$200=CF$3)*(GMW!$ND$2:$ND$200=CF$4)*(GMW!$C$2:$C$200=CF$1),0),$F268-1966)</f>
        <v>381.91669999999999</v>
      </c>
      <c r="CG268" s="5" cm="1">
        <f t="array" ref="CG268">INDEX(GMW!$A$2:$NF$200,MATCH(1,(GMW!$NE$2:$NE$200=CG$3)*(GMW!$ND$2:$ND$200=CG$4)*(GMW!$C$2:$C$200=CG$1),0),$F268-1966)</f>
        <v>231.8596</v>
      </c>
      <c r="CH268" s="5" cm="1">
        <f t="array" ref="CH268">INDEX(GMW!$A$2:$NF$200,MATCH(1,(GMW!$NE$2:$NE$200=CH$3)*(GMW!$ND$2:$ND$200=CH$4)*(GMW!$C$2:$C$200=CH$1),0),$F268-1966)</f>
        <v>508.11419999999998</v>
      </c>
      <c r="CI268" s="5" cm="1">
        <f t="array" ref="CI268">INDEX(GMW!$A$2:$NF$200,MATCH(1,(GMW!$NE$2:$NE$200=CI$3)*(GMW!$ND$2:$ND$200=CI$4)*(GMW!$C$2:$C$200=CI$1),0),$F268-1966)</f>
        <v>348.63819999999998</v>
      </c>
      <c r="CJ268" s="5" cm="1">
        <f t="array" ref="CJ268">INDEX(GMW!$A$2:$NF$200,MATCH(1,(GMW!$NE$2:$NE$200=CJ$3)*(GMW!$ND$2:$ND$200=CJ$4)*(GMW!$C$2:$C$200=CJ$1),0),$F268-1966)</f>
        <v>1211906</v>
      </c>
      <c r="CK268" s="5" cm="1">
        <f t="array" ref="CK268">INDEX(GMW!$A$2:$NF$200,MATCH(1,(GMW!$NE$2:$NE$200=CK$3)*(GMW!$ND$2:$ND$200=CK$4)*(GMW!$C$2:$C$200=CK$1),0),$F268-1966)</f>
        <v>12501.65</v>
      </c>
      <c r="CL268" s="5" cm="1">
        <f t="array" ref="CL268">INDEX(GMW!$A$2:$NF$200,MATCH(1,(GMW!$NE$2:$NE$200=CL$3)*(GMW!$ND$2:$ND$200=CL$4)*(GMW!$C$2:$C$200=CL$1),0),$F268-1966)</f>
        <v>188474</v>
      </c>
      <c r="CM268" s="5" cm="1">
        <f t="array" ref="CM268">INDEX(GMW!$A$2:$NF$200,MATCH(1,(GMW!$NE$2:$NE$200=CM$3)*(GMW!$ND$2:$ND$200=CM$4)*(GMW!$C$2:$C$200=CM$1),0),$F268-1966)</f>
        <v>1287736</v>
      </c>
      <c r="CN268" s="5" cm="1">
        <f t="array" ref="CN268">INDEX(GMW!$A$2:$NF$200,MATCH(1,(GMW!$NE$2:$NE$200=CN$3)*(GMW!$ND$2:$ND$200=CN$4)*(GMW!$C$2:$C$200=CN$1),0),$F268-1966)</f>
        <v>1277080</v>
      </c>
      <c r="CO268" s="5" cm="1">
        <f t="array" ref="CO268">INDEX(GMW!$A$2:$NF$200,MATCH(1,(GMW!$NE$2:$NE$200=CO$3)*(GMW!$ND$2:$ND$200=CO$4)*(GMW!$C$2:$C$200=CO$1),0),$F268-1966)</f>
        <v>1211.855</v>
      </c>
      <c r="CP268" s="5" cm="1">
        <f t="array" ref="CP268">INDEX(GMW!$A$2:$NF$200,MATCH(1,(GMW!$NE$2:$NE$200=CP$3)*(GMW!$ND$2:$ND$200=CP$4)*(GMW!$C$2:$C$200=CP$1),0),$F268-1966)</f>
        <v>2634371</v>
      </c>
      <c r="CQ268" s="5" cm="1">
        <f t="array" ref="CQ268">INDEX(GMW!$A$2:$NF$200,MATCH(1,(GMW!$NE$2:$NE$200=CQ$3)*(GMW!$ND$2:$ND$200=CQ$4)*(GMW!$C$2:$C$200=CQ$1),0),$F268-1966)</f>
        <v>292.6891</v>
      </c>
      <c r="CR268" s="5" cm="1">
        <f t="array" ref="CR268">INDEX(GMW!$A$2:$NF$200,MATCH(1,(GMW!$NE$2:$NE$200=CR$3)*(GMW!$ND$2:$ND$200=CR$4)*(GMW!$C$2:$C$200=CR$1),0),$F268-1966)</f>
        <v>1042492</v>
      </c>
      <c r="CS268" s="5" cm="1">
        <f t="array" ref="CS268">INDEX(GMW!$A$2:$NF$200,MATCH(1,(GMW!$NE$2:$NE$200=CS$3)*(GMW!$ND$2:$ND$200=CS$4)*(GMW!$C$2:$C$200=CS$1),0),$F268-1966)</f>
        <v>1693.08</v>
      </c>
      <c r="CT268" s="5" cm="1">
        <f t="array" ref="CT268">INDEX(GMW!$A$2:$NF$200,MATCH(1,(GMW!$NE$2:$NE$200=CT$3)*(GMW!$ND$2:$ND$200=CT$4)*(GMW!$C$2:$C$200=CT$1),0),$F268-1966)</f>
        <v>1094.7660000000001</v>
      </c>
      <c r="CU268" s="5" cm="1">
        <f t="array" ref="CU268">INDEX(GMW!$A$2:$NF$200,MATCH(1,(GMW!$NE$2:$NE$200=CU$3)*(GMW!$ND$2:$ND$200=CU$4)*(GMW!$C$2:$C$200=CU$1),0),$F268-1966)</f>
        <v>751.48789999999997</v>
      </c>
      <c r="CV268" s="5" cm="1">
        <f t="array" ref="CV268">INDEX(GMW!$A$2:$NF$200,MATCH(1,(GMW!$NE$2:$NE$200=CV$3)*(GMW!$ND$2:$ND$200=CV$4)*(GMW!$C$2:$C$200=CV$1),0),$F268-1966)</f>
        <v>623.68190000000004</v>
      </c>
      <c r="CW268" s="5" cm="1">
        <f t="array" ref="CW268">INDEX(GMW!$A$2:$NF$200,MATCH(1,(GMW!$NE$2:$NE$200=CW$3)*(GMW!$ND$2:$ND$200=CW$4)*(GMW!$C$2:$C$200=CW$1),0),$F268-1966)</f>
        <v>451.22989999999999</v>
      </c>
      <c r="CX268" s="5" cm="1">
        <f t="array" ref="CX268">INDEX(GMW!$A$2:$NF$200,MATCH(1,(GMW!$NE$2:$NE$200=CX$3)*(GMW!$ND$2:$ND$200=CX$4)*(GMW!$C$2:$C$200=CX$1),0),$F268-1966)</f>
        <v>246.30930000000001</v>
      </c>
      <c r="CY268" s="5" cm="1">
        <f t="array" ref="CY268">INDEX(GMW!$A$2:$NF$200,MATCH(1,(GMW!$NE$2:$NE$200=CY$3)*(GMW!$ND$2:$ND$200=CY$4)*(GMW!$C$2:$C$200=CY$1),0),$F268-1966)</f>
        <v>196.33189999999999</v>
      </c>
      <c r="CZ268" s="5" cm="1">
        <f t="array" ref="CZ268">INDEX(GMW!$A$2:$NF$200,MATCH(1,(GMW!$NE$2:$NE$200=CZ$3)*(GMW!$ND$2:$ND$200=CZ$4)*(GMW!$C$2:$C$200=CZ$1),0),$F268-1966)</f>
        <v>100.3905</v>
      </c>
      <c r="DA268" s="5" cm="1">
        <f t="array" ref="DA268">INDEX(GMW!$A$2:$NF$200,MATCH(1,(GMW!$NE$2:$NE$200=DA$3)*(GMW!$ND$2:$ND$200=DA$4)*(GMW!$C$2:$C$200=DA$1),0),$F268-1966)</f>
        <v>262.64960000000002</v>
      </c>
      <c r="DB268" s="5" cm="1">
        <f t="array" ref="DB268">INDEX(GMW!$A$2:$NF$200,MATCH(1,(GMW!$NE$2:$NE$200=DB$3)*(GMW!$ND$2:$ND$200=DB$4)*(GMW!$C$2:$C$200=DB$1),0),$F268-1966)</f>
        <v>94.561880000000002</v>
      </c>
      <c r="DC268" s="5" cm="1">
        <f t="array" ref="DC268">INDEX(GMW!$A$2:$NF$200,MATCH(1,(GMW!$NE$2:$NE$200=DC$3)*(GMW!$ND$2:$ND$200=DC$4)*(GMW!$C$2:$C$200=DC$1),0),$F268-1966)</f>
        <v>113.5382</v>
      </c>
    </row>
    <row r="269" spans="1:107" x14ac:dyDescent="0.25">
      <c r="B269" s="5">
        <f t="shared" si="88"/>
        <v>2038</v>
      </c>
      <c r="C269" s="5">
        <f t="shared" si="88"/>
        <v>2038</v>
      </c>
      <c r="F269" s="5">
        <f t="shared" si="79"/>
        <v>2235</v>
      </c>
      <c r="G269" s="5" cm="1">
        <f t="array" ref="G269">INDEX(GMW!$A$2:$NF$200,MATCH(1,(GMW!$NE$2:$NE$200=G$3)*(GMW!$ND$2:$ND$200=G$4)*(GMW!$C$2:$C$200=G$1),0),$F269-1966)</f>
        <v>855657.4</v>
      </c>
      <c r="H269" s="5" cm="1">
        <f t="array" ref="H269">INDEX(GMW!$A$2:$NF$200,MATCH(1,(GMW!$NE$2:$NE$200=H$3)*(GMW!$ND$2:$ND$200=H$4)*(GMW!$C$2:$C$200=H$1),0),$F269-1966)</f>
        <v>500476.7</v>
      </c>
      <c r="I269" s="5" cm="1">
        <f t="array" ref="I269">INDEX(GMW!$A$2:$NF$200,MATCH(1,(GMW!$NE$2:$NE$200=I$3)*(GMW!$ND$2:$ND$200=I$4)*(GMW!$C$2:$C$200=I$1),0),$F269-1966)</f>
        <v>175349.6</v>
      </c>
      <c r="J269" s="5" cm="1">
        <f t="array" ref="J269">INDEX(GMW!$A$2:$NF$200,MATCH(1,(GMW!$NE$2:$NE$200=J$3)*(GMW!$ND$2:$ND$200=J$4)*(GMW!$C$2:$C$200=J$1),0),$F269-1966)</f>
        <v>182572.5</v>
      </c>
      <c r="K269" s="5" cm="1">
        <f t="array" ref="K269">INDEX(GMW!$A$2:$NF$200,MATCH(1,(GMW!$NE$2:$NE$200=K$3)*(GMW!$ND$2:$ND$200=K$4)*(GMW!$C$2:$C$200=K$1),0),$F269-1966)</f>
        <v>265379.8</v>
      </c>
      <c r="L269" s="5" cm="1">
        <f t="array" ref="L269">INDEX(GMW!$A$2:$NF$200,MATCH(1,(GMW!$NE$2:$NE$200=L$3)*(GMW!$ND$2:$ND$200=L$4)*(GMW!$C$2:$C$200=L$1),0),$F269-1966)</f>
        <v>287805.40000000002</v>
      </c>
      <c r="M269" s="5" cm="1">
        <f t="array" ref="M269">INDEX(GMW!$A$2:$NF$200,MATCH(1,(GMW!$NE$2:$NE$200=M$3)*(GMW!$ND$2:$ND$200=M$4)*(GMW!$C$2:$C$200=M$1),0),$F269-1966)</f>
        <v>99197.52</v>
      </c>
      <c r="N269" s="5" cm="1">
        <f t="array" ref="N269">INDEX(GMW!$A$2:$NF$200,MATCH(1,(GMW!$NE$2:$NE$200=N$3)*(GMW!$ND$2:$ND$200=N$4)*(GMW!$C$2:$C$200=N$1),0),$F269-1966)</f>
        <v>30555.87</v>
      </c>
      <c r="O269" s="5" cm="1">
        <f t="array" ref="O269">INDEX(GMW!$A$2:$NF$200,MATCH(1,(GMW!$NE$2:$NE$200=O$3)*(GMW!$ND$2:$ND$200=O$4)*(GMW!$C$2:$C$200=O$1),0),$F269-1966)</f>
        <v>183.07230000000001</v>
      </c>
      <c r="P269" s="5" cm="1">
        <f t="array" ref="P269">INDEX(GMW!$A$2:$NF$200,MATCH(1,(GMW!$NE$2:$NE$200=P$3)*(GMW!$ND$2:$ND$200=P$4)*(GMW!$C$2:$C$200=P$1),0),$F269-1966)</f>
        <v>2.5</v>
      </c>
      <c r="Q269" s="5" cm="1">
        <f t="array" ref="Q269">INDEX(GMW!$A$2:$NF$200,MATCH(1,(GMW!$NE$2:$NE$200=Q$3)*(GMW!$ND$2:$ND$200=Q$4)*(GMW!$C$2:$C$200=Q$1),0),$F269-1966)</f>
        <v>3.5</v>
      </c>
      <c r="R269" s="5" cm="1">
        <f t="array" ref="R269">INDEX(GMW!$A$2:$NF$200,MATCH(1,(GMW!$NE$2:$NE$200=R$3)*(GMW!$ND$2:$ND$200=R$4)*(GMW!$C$2:$C$200=R$1),0),$F269-1966)</f>
        <v>183.07230000000001</v>
      </c>
      <c r="S269" s="5" cm="1">
        <f t="array" ref="S269">INDEX(GMW!$A$2:$NF$200,MATCH(1,(GMW!$NE$2:$NE$200=S$3)*(GMW!$ND$2:$ND$200=S$4)*(GMW!$C$2:$C$200=S$1),0),$F269-1966)</f>
        <v>40570.79</v>
      </c>
      <c r="T269" s="5" cm="1">
        <f t="array" ref="T269">INDEX(GMW!$A$2:$NF$200,MATCH(1,(GMW!$NE$2:$NE$200=T$3)*(GMW!$ND$2:$ND$200=T$4)*(GMW!$C$2:$C$200=T$1),0),$F269-1966)</f>
        <v>336.274</v>
      </c>
      <c r="U269" s="5" cm="1">
        <f t="array" ref="U269">INDEX(GMW!$A$2:$NF$200,MATCH(1,(GMW!$NE$2:$NE$200=U$3)*(GMW!$ND$2:$ND$200=U$4)*(GMW!$C$2:$C$200=U$1),0),$F269-1966)</f>
        <v>30.58793</v>
      </c>
      <c r="V269" s="5" cm="1">
        <f t="array" ref="V269">INDEX(GMW!$A$2:$NF$200,MATCH(1,(GMW!$NE$2:$NE$200=V$3)*(GMW!$ND$2:$ND$200=V$4)*(GMW!$C$2:$C$200=V$1),0),$F269-1966)</f>
        <v>2013.086</v>
      </c>
      <c r="W269" s="5" cm="1">
        <f t="array" ref="W269">INDEX(GMW!$A$2:$NF$200,MATCH(1,(GMW!$NE$2:$NE$200=W$3)*(GMW!$ND$2:$ND$200=W$4)*(GMW!$C$2:$C$200=W$1),0),$F269-1966)</f>
        <v>130.40110000000001</v>
      </c>
      <c r="X269" s="5" cm="1">
        <f t="array" ref="X269">INDEX(GMW!$A$2:$NF$200,MATCH(1,(GMW!$NE$2:$NE$200=X$3)*(GMW!$ND$2:$ND$200=X$4)*(GMW!$C$2:$C$200=X$1),0),$F269-1966)</f>
        <v>255.3854</v>
      </c>
      <c r="Y269" s="5" cm="1">
        <f t="array" ref="Y269">INDEX(GMW!$A$2:$NF$200,MATCH(1,(GMW!$NE$2:$NE$200=Y$3)*(GMW!$ND$2:$ND$200=Y$4)*(GMW!$C$2:$C$200=Y$1),0),$F269-1966)</f>
        <v>2628.5529999999999</v>
      </c>
      <c r="Z269" s="5" cm="1">
        <f t="array" ref="Z269">INDEX(GMW!$A$2:$NF$200,MATCH(1,(GMW!$NE$2:$NE$200=Z$3)*(GMW!$ND$2:$ND$200=Z$4)*(GMW!$C$2:$C$200=Z$1),0),$F269-1966)</f>
        <v>5119.6149999999998</v>
      </c>
      <c r="AA269" s="5" cm="1">
        <f t="array" ref="AA269">INDEX(GMW!$A$2:$NF$200,MATCH(1,(GMW!$NE$2:$NE$200=AA$3)*(GMW!$ND$2:$ND$200=AA$4)*(GMW!$C$2:$C$200=AA$1),0),$F269-1966)</f>
        <v>2158.4549999999999</v>
      </c>
      <c r="AB269" s="5" cm="1">
        <f t="array" ref="AB269">INDEX(GMW!$A$2:$NF$200,MATCH(1,(GMW!$NE$2:$NE$200=AB$3)*(GMW!$ND$2:$ND$200=AB$4)*(GMW!$C$2:$C$200=AB$1),0),$F269-1966)</f>
        <v>2915.116</v>
      </c>
      <c r="AC269" s="5" cm="1">
        <f t="array" ref="AC269">INDEX(GMW!$A$2:$NF$200,MATCH(1,(GMW!$NE$2:$NE$200=AC$3)*(GMW!$ND$2:$ND$200=AC$4)*(GMW!$C$2:$C$200=AC$1),0),$F269-1966)</f>
        <v>1887.402</v>
      </c>
      <c r="AD269" s="5" cm="1">
        <f t="array" ref="AD269">INDEX(GMW!$A$2:$NF$200,MATCH(1,(GMW!$NE$2:$NE$200=AD$3)*(GMW!$ND$2:$ND$200=AD$4)*(GMW!$C$2:$C$200=AD$1),0),$F269-1966)</f>
        <v>1234.2070000000001</v>
      </c>
      <c r="AE269" s="5" cm="1">
        <f t="array" ref="AE269">INDEX(GMW!$A$2:$NF$200,MATCH(1,(GMW!$NE$2:$NE$200=AE$3)*(GMW!$ND$2:$ND$200=AE$4)*(GMW!$C$2:$C$200=AE$1),0),$F269-1966)</f>
        <v>774.21669999999995</v>
      </c>
      <c r="AF269" s="5" cm="1">
        <f t="array" ref="AF269">INDEX(GMW!$A$2:$NF$200,MATCH(1,(GMW!$NE$2:$NE$200=AF$3)*(GMW!$ND$2:$ND$200=AF$4)*(GMW!$C$2:$C$200=AF$1),0),$F269-1966)</f>
        <v>4159.16</v>
      </c>
      <c r="AG269" s="5" cm="1">
        <f t="array" ref="AG269">INDEX(GMW!$A$2:$NF$200,MATCH(1,(GMW!$NE$2:$NE$200=AG$3)*(GMW!$ND$2:$ND$200=AG$4)*(GMW!$C$2:$C$200=AG$1),0),$F269-1966)</f>
        <v>3546.6219999999998</v>
      </c>
      <c r="AH269" s="5" cm="1">
        <f t="array" ref="AH269">INDEX(GMW!$A$2:$NF$200,MATCH(1,(GMW!$NE$2:$NE$200=AH$3)*(GMW!$ND$2:$ND$200=AH$4)*(GMW!$C$2:$C$200=AH$1),0),$F269-1966)</f>
        <v>1754.723</v>
      </c>
      <c r="AI269" s="5" cm="1">
        <f t="array" ref="AI269">INDEX(GMW!$A$2:$NF$200,MATCH(1,(GMW!$NE$2:$NE$200=AI$3)*(GMW!$ND$2:$ND$200=AI$4)*(GMW!$C$2:$C$200=AI$1),0),$F269-1966)</f>
        <v>3329.0949999999998</v>
      </c>
      <c r="AJ269" s="5" cm="1">
        <f t="array" ref="AJ269">INDEX(GMW!$A$2:$NF$200,MATCH(1,(GMW!$NE$2:$NE$200=AJ$3)*(GMW!$ND$2:$ND$200=AJ$4)*(GMW!$C$2:$C$200=AJ$1),0),$F269-1966)</f>
        <v>5894.7219999999998</v>
      </c>
      <c r="AK269" s="5" cm="1">
        <f t="array" ref="AK269">INDEX(GMW!$A$2:$NF$200,MATCH(1,(GMW!$NE$2:$NE$200=AK$3)*(GMW!$ND$2:$ND$200=AK$4)*(GMW!$C$2:$C$200=AK$1),0),$F269-1966)</f>
        <v>1283.1110000000001</v>
      </c>
      <c r="AL269" s="5" cm="1">
        <f t="array" ref="AL269">INDEX(GMW!$A$2:$NF$200,MATCH(1,(GMW!$NE$2:$NE$200=AL$3)*(GMW!$ND$2:$ND$200=AL$4)*(GMW!$C$2:$C$200=AL$1),0),$F269-1966)</f>
        <v>1120.0550000000001</v>
      </c>
      <c r="AM269" s="5" cm="1">
        <f t="array" ref="AM269">INDEX(GMW!$A$2:$NF$200,MATCH(1,(GMW!$NE$2:$NE$200=AM$3)*(GMW!$ND$2:$ND$200=AM$4)*(GMW!$C$2:$C$200=AM$1),0),$F269-1966)</f>
        <v>37397.54</v>
      </c>
      <c r="AN269" s="5" cm="1">
        <f t="array" ref="AN269">INDEX(GMW!$A$2:$NF$200,MATCH(1,(GMW!$NE$2:$NE$200=AN$3)*(GMW!$ND$2:$ND$200=AN$4)*(GMW!$C$2:$C$200=AN$1),0),$F269-1966)</f>
        <v>6611.098</v>
      </c>
      <c r="AO269" s="5" cm="1">
        <f t="array" ref="AO269">INDEX(GMW!$A$2:$NF$200,MATCH(1,(GMW!$NE$2:$NE$200=AO$3)*(GMW!$ND$2:$ND$200=AO$4)*(GMW!$C$2:$C$200=AO$1),0),$F269-1966)</f>
        <v>855657.4</v>
      </c>
      <c r="AP269" s="5" cm="1">
        <f t="array" ref="AP269">INDEX(GMW!$A$2:$NF$200,MATCH(1,(GMW!$NE$2:$NE$200=AP$3)*(GMW!$ND$2:$ND$200=AP$4)*(GMW!$C$2:$C$200=AP$1),0),$F269-1966)</f>
        <v>7688.6109999999999</v>
      </c>
      <c r="AQ269" s="5" cm="1">
        <f t="array" ref="AQ269">INDEX(GMW!$A$2:$NF$200,MATCH(1,(GMW!$NE$2:$NE$200=AQ$3)*(GMW!$ND$2:$ND$200=AQ$4)*(GMW!$C$2:$C$200=AQ$1),0),$F269-1966)</f>
        <v>142817.29999999999</v>
      </c>
      <c r="AR269" s="5" cm="1">
        <f t="array" ref="AR269">INDEX(GMW!$A$2:$NF$200,MATCH(1,(GMW!$NE$2:$NE$200=AR$3)*(GMW!$ND$2:$ND$200=AR$4)*(GMW!$C$2:$C$200=AR$1),0),$F269-1966)</f>
        <v>1032.982</v>
      </c>
      <c r="AS269" s="5" cm="1">
        <f t="array" ref="AS269">INDEX(GMW!$A$2:$NF$200,MATCH(1,(GMW!$NE$2:$NE$200=AS$3)*(GMW!$ND$2:$ND$200=AS$4)*(GMW!$C$2:$C$200=AS$1),0),$F269-1966)</f>
        <v>744.92</v>
      </c>
      <c r="AT269" s="5" cm="1">
        <f t="array" ref="AT269">INDEX(GMW!$A$2:$NF$200,MATCH(1,(GMW!$NE$2:$NE$200=AT$3)*(GMW!$ND$2:$ND$200=AT$4)*(GMW!$C$2:$C$200=AT$1),0),$F269-1966)</f>
        <v>515.11</v>
      </c>
      <c r="AU269" s="5" cm="1">
        <f t="array" ref="AU269">INDEX(GMW!$A$2:$NF$200,MATCH(1,(GMW!$NE$2:$NE$200=AU$3)*(GMW!$ND$2:$ND$200=AU$4)*(GMW!$C$2:$C$200=AU$1),0),$F269-1966)</f>
        <v>787719.2</v>
      </c>
      <c r="AV269" s="5" cm="1">
        <f t="array" ref="AV269">INDEX(GMW!$A$2:$NF$200,MATCH(1,(GMW!$NE$2:$NE$200=AV$3)*(GMW!$ND$2:$ND$200=AV$4)*(GMW!$C$2:$C$200=AV$1),0),$F269-1966)</f>
        <v>35939.949999999997</v>
      </c>
      <c r="AW269" s="5" cm="1">
        <f t="array" ref="AW269">INDEX(GMW!$A$2:$NF$200,MATCH(1,(GMW!$NE$2:$NE$200=AW$3)*(GMW!$ND$2:$ND$200=AW$4)*(GMW!$C$2:$C$200=AW$1),0),$F269-1966)</f>
        <v>770.76859999999999</v>
      </c>
      <c r="AX269" s="5" cm="1">
        <f t="array" ref="AX269">INDEX(GMW!$A$2:$NF$200,MATCH(1,(GMW!$NE$2:$NE$200=AX$3)*(GMW!$ND$2:$ND$200=AX$4)*(GMW!$C$2:$C$200=AX$1),0),$F269-1966)</f>
        <v>8014.8249999999998</v>
      </c>
      <c r="AY269" s="5" cm="1">
        <f t="array" ref="AY269">INDEX(GMW!$A$2:$NF$200,MATCH(1,(GMW!$NE$2:$NE$200=AY$3)*(GMW!$ND$2:$ND$200=AY$4)*(GMW!$C$2:$C$200=AY$1),0),$F269-1966)</f>
        <v>38032.26</v>
      </c>
      <c r="AZ269" s="5" cm="1">
        <f t="array" ref="AZ269">INDEX(GMW!$A$2:$NF$200,MATCH(1,(GMW!$NE$2:$NE$200=AZ$3)*(GMW!$ND$2:$ND$200=AZ$4)*(GMW!$C$2:$C$200=AZ$1),0),$F269-1966)</f>
        <v>18015.86</v>
      </c>
      <c r="BA269" s="5" cm="1">
        <f t="array" ref="BA269">INDEX(GMW!$A$2:$NF$200,MATCH(1,(GMW!$NE$2:$NE$200=BA$3)*(GMW!$ND$2:$ND$200=BA$4)*(GMW!$C$2:$C$200=BA$1),0),$F269-1966)</f>
        <v>5.3281859999999996</v>
      </c>
      <c r="BB269" s="5" cm="1">
        <f t="array" ref="BB269">INDEX(GMW!$A$2:$NF$200,MATCH(1,(GMW!$NE$2:$NE$200=BB$3)*(GMW!$ND$2:$ND$200=BB$4)*(GMW!$C$2:$C$200=BB$1),0),$F269-1966)</f>
        <v>17197.45</v>
      </c>
      <c r="BC269" s="5" cm="1">
        <f t="array" ref="BC269">INDEX(GMW!$A$2:$NF$200,MATCH(1,(GMW!$NE$2:$NE$200=BC$3)*(GMW!$ND$2:$ND$200=BC$4)*(GMW!$C$2:$C$200=BC$1),0),$F269-1966)</f>
        <v>0.81396100000000005</v>
      </c>
      <c r="BD269" s="5" cm="1">
        <f t="array" ref="BD269">INDEX(GMW!$A$2:$NF$200,MATCH(1,(GMW!$NE$2:$NE$200=BD$3)*(GMW!$ND$2:$ND$200=BD$4)*(GMW!$C$2:$C$200=BD$1),0),$F269-1966)</f>
        <v>9482.7710000000006</v>
      </c>
      <c r="BE269" s="5" cm="1">
        <f t="array" ref="BE269">INDEX(GMW!$A$2:$NF$200,MATCH(1,(GMW!$NE$2:$NE$200=BE$3)*(GMW!$ND$2:$ND$200=BE$4)*(GMW!$C$2:$C$200=BE$1),0),$F269-1966)</f>
        <v>26.579789999999999</v>
      </c>
      <c r="BF269" s="5" cm="1">
        <f t="array" ref="BF269">INDEX(GMW!$A$2:$NF$200,MATCH(1,(GMW!$NE$2:$NE$200=BF$3)*(GMW!$ND$2:$ND$200=BF$4)*(GMW!$C$2:$C$200=BF$1),0),$F269-1966)</f>
        <v>42.039850000000001</v>
      </c>
      <c r="BG269" s="5" cm="1">
        <f t="array" ref="BG269">INDEX(GMW!$A$2:$NF$200,MATCH(1,(GMW!$NE$2:$NE$200=BG$3)*(GMW!$ND$2:$ND$200=BG$4)*(GMW!$C$2:$C$200=BG$1),0),$F269-1966)</f>
        <v>32.570390000000003</v>
      </c>
      <c r="BH269" s="5" cm="1">
        <f t="array" ref="BH269">INDEX(GMW!$A$2:$NF$200,MATCH(1,(GMW!$NE$2:$NE$200=BH$3)*(GMW!$ND$2:$ND$200=BH$4)*(GMW!$C$2:$C$200=BH$1),0),$F269-1966)</f>
        <v>19.402450000000002</v>
      </c>
      <c r="BI269" s="5" cm="1">
        <f t="array" ref="BI269">INDEX(GMW!$A$2:$NF$200,MATCH(1,(GMW!$NE$2:$NE$200=BI$3)*(GMW!$ND$2:$ND$200=BI$4)*(GMW!$C$2:$C$200=BI$1),0),$F269-1966)</f>
        <v>4.6246</v>
      </c>
      <c r="BJ269" s="5" cm="1">
        <f t="array" ref="BJ269">INDEX(GMW!$A$2:$NF$200,MATCH(1,(GMW!$NE$2:$NE$200=BJ$3)*(GMW!$ND$2:$ND$200=BJ$4)*(GMW!$C$2:$C$200=BJ$1),0),$F269-1966)</f>
        <v>7.1028659999999997</v>
      </c>
      <c r="BK269" s="5" cm="1">
        <f t="array" ref="BK269">INDEX(GMW!$A$2:$NF$200,MATCH(1,(GMW!$NE$2:$NE$200=BK$3)*(GMW!$ND$2:$ND$200=BK$4)*(GMW!$C$2:$C$200=BK$1),0),$F269-1966)</f>
        <v>4.2614470000000004</v>
      </c>
      <c r="BL269" s="5" cm="1">
        <f t="array" ref="BL269">INDEX(GMW!$A$2:$NF$200,MATCH(1,(GMW!$NE$2:$NE$200=BL$3)*(GMW!$ND$2:$ND$200=BL$4)*(GMW!$C$2:$C$200=BL$1),0),$F269-1966)</f>
        <v>2.2689360000000001</v>
      </c>
      <c r="BM269" s="5" cm="1">
        <f t="array" ref="BM269">INDEX(GMW!$A$2:$NF$200,MATCH(1,(GMW!$NE$2:$NE$200=BM$3)*(GMW!$ND$2:$ND$200=BM$4)*(GMW!$C$2:$C$200=BM$1),0),$F269-1966)</f>
        <v>2.1055600000000001</v>
      </c>
      <c r="BN269" s="5" cm="1">
        <f t="array" ref="BN269">INDEX(GMW!$A$2:$NF$200,MATCH(1,(GMW!$NE$2:$NE$200=BN$3)*(GMW!$ND$2:$ND$200=BN$4)*(GMW!$C$2:$C$200=BN$1),0),$F269-1966)</f>
        <v>3.4460570000000001</v>
      </c>
      <c r="BO269" s="5" cm="1">
        <f t="array" ref="BO269">INDEX(GMW!$A$2:$NF$200,MATCH(1,(GMW!$NE$2:$NE$200=BO$3)*(GMW!$ND$2:$ND$200=BO$4)*(GMW!$C$2:$C$200=BO$1),0),$F269-1966)</f>
        <v>2.415737</v>
      </c>
      <c r="BP269" s="5" cm="1">
        <f t="array" ref="BP269">INDEX(GMW!$A$2:$NF$200,MATCH(1,(GMW!$NE$2:$NE$200=BP$3)*(GMW!$ND$2:$ND$200=BP$4)*(GMW!$C$2:$C$200=BP$1),0),$F269-1966)</f>
        <v>4597462</v>
      </c>
      <c r="BQ269" s="5" cm="1">
        <f t="array" ref="BQ269">INDEX(GMW!$A$2:$NF$200,MATCH(1,(GMW!$NE$2:$NE$200=BQ$3)*(GMW!$ND$2:$ND$200=BQ$4)*(GMW!$C$2:$C$200=BQ$1),0),$F269-1966)</f>
        <v>83544.27</v>
      </c>
      <c r="BR269" s="5" cm="1">
        <f t="array" ref="BR269">INDEX(GMW!$A$2:$NF$200,MATCH(1,(GMW!$NE$2:$NE$200=BR$3)*(GMW!$ND$2:$ND$200=BR$4)*(GMW!$C$2:$C$200=BR$1),0),$F269-1966)</f>
        <v>1601599</v>
      </c>
      <c r="BS269" s="5" cm="1">
        <f t="array" ref="BS269">INDEX(GMW!$A$2:$NF$200,MATCH(1,(GMW!$NE$2:$NE$200=BS$3)*(GMW!$ND$2:$ND$200=BS$4)*(GMW!$C$2:$C$200=BS$1),0),$F269-1966)</f>
        <v>4545860</v>
      </c>
      <c r="BT269" s="5" cm="1">
        <f t="array" ref="BT269">INDEX(GMW!$A$2:$NF$200,MATCH(1,(GMW!$NE$2:$NE$200=BT$3)*(GMW!$ND$2:$ND$200=BT$4)*(GMW!$C$2:$C$200=BT$1),0),$F269-1966)</f>
        <v>2609030</v>
      </c>
      <c r="BU269" s="5" cm="1">
        <f t="array" ref="BU269">INDEX(GMW!$A$2:$NF$200,MATCH(1,(GMW!$NE$2:$NE$200=BU$3)*(GMW!$ND$2:$ND$200=BU$4)*(GMW!$C$2:$C$200=BU$1),0),$F269-1966)</f>
        <v>1192.009</v>
      </c>
      <c r="BV269" s="5" cm="1">
        <f t="array" ref="BV269">INDEX(GMW!$A$2:$NF$200,MATCH(1,(GMW!$NE$2:$NE$200=BV$3)*(GMW!$ND$2:$ND$200=BV$4)*(GMW!$C$2:$C$200=BV$1),0),$F269-1966)</f>
        <v>3864266</v>
      </c>
      <c r="BW269" s="5" cm="1">
        <f t="array" ref="BW269">INDEX(GMW!$A$2:$NF$200,MATCH(1,(GMW!$NE$2:$NE$200=BW$3)*(GMW!$ND$2:$ND$200=BW$4)*(GMW!$C$2:$C$200=BW$1),0),$F269-1966)</f>
        <v>262.95089999999999</v>
      </c>
      <c r="BX269" s="5" cm="1">
        <f t="array" ref="BX269">INDEX(GMW!$A$2:$NF$200,MATCH(1,(GMW!$NE$2:$NE$200=BX$3)*(GMW!$ND$2:$ND$200=BX$4)*(GMW!$C$2:$C$200=BX$1),0),$F269-1966)</f>
        <v>1753284</v>
      </c>
      <c r="BY269" s="5" cm="1">
        <f t="array" ref="BY269">INDEX(GMW!$A$2:$NF$200,MATCH(1,(GMW!$NE$2:$NE$200=BY$3)*(GMW!$ND$2:$ND$200=BY$4)*(GMW!$C$2:$C$200=BY$1),0),$F269-1966)</f>
        <v>4299.6670000000004</v>
      </c>
      <c r="BZ269" s="5" cm="1">
        <f t="array" ref="BZ269">INDEX(GMW!$A$2:$NF$200,MATCH(1,(GMW!$NE$2:$NE$200=BZ$3)*(GMW!$ND$2:$ND$200=BZ$4)*(GMW!$C$2:$C$200=BZ$1),0),$F269-1966)</f>
        <v>5866.5169999999998</v>
      </c>
      <c r="CA269" s="5" cm="1">
        <f t="array" ref="CA269">INDEX(GMW!$A$2:$NF$200,MATCH(1,(GMW!$NE$2:$NE$200=CA$3)*(GMW!$ND$2:$ND$200=CA$4)*(GMW!$C$2:$C$200=CA$1),0),$F269-1966)</f>
        <v>4241.0839999999998</v>
      </c>
      <c r="CB269" s="5" cm="1">
        <f t="array" ref="CB269">INDEX(GMW!$A$2:$NF$200,MATCH(1,(GMW!$NE$2:$NE$200=CB$3)*(GMW!$ND$2:$ND$200=CB$4)*(GMW!$C$2:$C$200=CB$1),0),$F269-1966)</f>
        <v>2436.663</v>
      </c>
      <c r="CC269" s="5" cm="1">
        <f t="array" ref="CC269">INDEX(GMW!$A$2:$NF$200,MATCH(1,(GMW!$NE$2:$NE$200=CC$3)*(GMW!$ND$2:$ND$200=CC$4)*(GMW!$C$2:$C$200=CC$1),0),$F269-1966)</f>
        <v>739.12019999999995</v>
      </c>
      <c r="CD269" s="5" cm="1">
        <f t="array" ref="CD269">INDEX(GMW!$A$2:$NF$200,MATCH(1,(GMW!$NE$2:$NE$200=CD$3)*(GMW!$ND$2:$ND$200=CD$4)*(GMW!$C$2:$C$200=CD$1),0),$F269-1966)</f>
        <v>985.30740000000003</v>
      </c>
      <c r="CE269" s="5" cm="1">
        <f t="array" ref="CE269">INDEX(GMW!$A$2:$NF$200,MATCH(1,(GMW!$NE$2:$NE$200=CE$3)*(GMW!$ND$2:$ND$200=CE$4)*(GMW!$C$2:$C$200=CE$1),0),$F269-1966)</f>
        <v>786.46780000000001</v>
      </c>
      <c r="CF269" s="5" cm="1">
        <f t="array" ref="CF269">INDEX(GMW!$A$2:$NF$200,MATCH(1,(GMW!$NE$2:$NE$200=CF$3)*(GMW!$ND$2:$ND$200=CF$4)*(GMW!$C$2:$C$200=CF$1),0),$F269-1966)</f>
        <v>384.72329999999999</v>
      </c>
      <c r="CG269" s="5" cm="1">
        <f t="array" ref="CG269">INDEX(GMW!$A$2:$NF$200,MATCH(1,(GMW!$NE$2:$NE$200=CG$3)*(GMW!$ND$2:$ND$200=CG$4)*(GMW!$C$2:$C$200=CG$1),0),$F269-1966)</f>
        <v>234.49610000000001</v>
      </c>
      <c r="CH269" s="5" cm="1">
        <f t="array" ref="CH269">INDEX(GMW!$A$2:$NF$200,MATCH(1,(GMW!$NE$2:$NE$200=CH$3)*(GMW!$ND$2:$ND$200=CH$4)*(GMW!$C$2:$C$200=CH$1),0),$F269-1966)</f>
        <v>509.87029999999999</v>
      </c>
      <c r="CI269" s="5" cm="1">
        <f t="array" ref="CI269">INDEX(GMW!$A$2:$NF$200,MATCH(1,(GMW!$NE$2:$NE$200=CI$3)*(GMW!$ND$2:$ND$200=CI$4)*(GMW!$C$2:$C$200=CI$1),0),$F269-1966)</f>
        <v>350.54559999999998</v>
      </c>
      <c r="CJ269" s="5" cm="1">
        <f t="array" ref="CJ269">INDEX(GMW!$A$2:$NF$200,MATCH(1,(GMW!$NE$2:$NE$200=CJ$3)*(GMW!$ND$2:$ND$200=CJ$4)*(GMW!$C$2:$C$200=CJ$1),0),$F269-1966)</f>
        <v>1222881</v>
      </c>
      <c r="CK269" s="5" cm="1">
        <f t="array" ref="CK269">INDEX(GMW!$A$2:$NF$200,MATCH(1,(GMW!$NE$2:$NE$200=CK$3)*(GMW!$ND$2:$ND$200=CK$4)*(GMW!$C$2:$C$200=CK$1),0),$F269-1966)</f>
        <v>12613.7</v>
      </c>
      <c r="CL269" s="5" cm="1">
        <f t="array" ref="CL269">INDEX(GMW!$A$2:$NF$200,MATCH(1,(GMW!$NE$2:$NE$200=CL$3)*(GMW!$ND$2:$ND$200=CL$4)*(GMW!$C$2:$C$200=CL$1),0),$F269-1966)</f>
        <v>189245</v>
      </c>
      <c r="CM269" s="5" cm="1">
        <f t="array" ref="CM269">INDEX(GMW!$A$2:$NF$200,MATCH(1,(GMW!$NE$2:$NE$200=CM$3)*(GMW!$ND$2:$ND$200=CM$4)*(GMW!$C$2:$C$200=CM$1),0),$F269-1966)</f>
        <v>1299803</v>
      </c>
      <c r="CN269" s="5" cm="1">
        <f t="array" ref="CN269">INDEX(GMW!$A$2:$NF$200,MATCH(1,(GMW!$NE$2:$NE$200=CN$3)*(GMW!$ND$2:$ND$200=CN$4)*(GMW!$C$2:$C$200=CN$1),0),$F269-1966)</f>
        <v>1291168</v>
      </c>
      <c r="CO269" s="5" cm="1">
        <f t="array" ref="CO269">INDEX(GMW!$A$2:$NF$200,MATCH(1,(GMW!$NE$2:$NE$200=CO$3)*(GMW!$ND$2:$ND$200=CO$4)*(GMW!$C$2:$C$200=CO$1),0),$F269-1966)</f>
        <v>1221.9870000000001</v>
      </c>
      <c r="CP269" s="5" cm="1">
        <f t="array" ref="CP269">INDEX(GMW!$A$2:$NF$200,MATCH(1,(GMW!$NE$2:$NE$200=CP$3)*(GMW!$ND$2:$ND$200=CP$4)*(GMW!$C$2:$C$200=CP$1),0),$F269-1966)</f>
        <v>2655222</v>
      </c>
      <c r="CQ269" s="5" cm="1">
        <f t="array" ref="CQ269">INDEX(GMW!$A$2:$NF$200,MATCH(1,(GMW!$NE$2:$NE$200=CQ$3)*(GMW!$ND$2:$ND$200=CQ$4)*(GMW!$C$2:$C$200=CQ$1),0),$F269-1966)</f>
        <v>294.68430000000001</v>
      </c>
      <c r="CR269" s="5" cm="1">
        <f t="array" ref="CR269">INDEX(GMW!$A$2:$NF$200,MATCH(1,(GMW!$NE$2:$NE$200=CR$3)*(GMW!$ND$2:$ND$200=CR$4)*(GMW!$C$2:$C$200=CR$1),0),$F269-1966)</f>
        <v>1050305</v>
      </c>
      <c r="CS269" s="5" cm="1">
        <f t="array" ref="CS269">INDEX(GMW!$A$2:$NF$200,MATCH(1,(GMW!$NE$2:$NE$200=CS$3)*(GMW!$ND$2:$ND$200=CS$4)*(GMW!$C$2:$C$200=CS$1),0),$F269-1966)</f>
        <v>1704.856</v>
      </c>
      <c r="CT269" s="5" cm="1">
        <f t="array" ref="CT269">INDEX(GMW!$A$2:$NF$200,MATCH(1,(GMW!$NE$2:$NE$200=CT$3)*(GMW!$ND$2:$ND$200=CT$4)*(GMW!$C$2:$C$200=CT$1),0),$F269-1966)</f>
        <v>1101.271</v>
      </c>
      <c r="CU269" s="5" cm="1">
        <f t="array" ref="CU269">INDEX(GMW!$A$2:$NF$200,MATCH(1,(GMW!$NE$2:$NE$200=CU$3)*(GMW!$ND$2:$ND$200=CU$4)*(GMW!$C$2:$C$200=CU$1),0),$F269-1966)</f>
        <v>755.07560000000001</v>
      </c>
      <c r="CV269" s="5" cm="1">
        <f t="array" ref="CV269">INDEX(GMW!$A$2:$NF$200,MATCH(1,(GMW!$NE$2:$NE$200=CV$3)*(GMW!$ND$2:$ND$200=CV$4)*(GMW!$C$2:$C$200=CV$1),0),$F269-1966)</f>
        <v>628.04380000000003</v>
      </c>
      <c r="CW269" s="5" cm="1">
        <f t="array" ref="CW269">INDEX(GMW!$A$2:$NF$200,MATCH(1,(GMW!$NE$2:$NE$200=CW$3)*(GMW!$ND$2:$ND$200=CW$4)*(GMW!$C$2:$C$200=CW$1),0),$F269-1966)</f>
        <v>454.65019999999998</v>
      </c>
      <c r="CX269" s="5" cm="1">
        <f t="array" ref="CX269">INDEX(GMW!$A$2:$NF$200,MATCH(1,(GMW!$NE$2:$NE$200=CX$3)*(GMW!$ND$2:$ND$200=CX$4)*(GMW!$C$2:$C$200=CX$1),0),$F269-1966)</f>
        <v>248.16370000000001</v>
      </c>
      <c r="CY269" s="5" cm="1">
        <f t="array" ref="CY269">INDEX(GMW!$A$2:$NF$200,MATCH(1,(GMW!$NE$2:$NE$200=CY$3)*(GMW!$ND$2:$ND$200=CY$4)*(GMW!$C$2:$C$200=CY$1),0),$F269-1966)</f>
        <v>197.87710000000001</v>
      </c>
      <c r="CZ269" s="5" cm="1">
        <f t="array" ref="CZ269">INDEX(GMW!$A$2:$NF$200,MATCH(1,(GMW!$NE$2:$NE$200=CZ$3)*(GMW!$ND$2:$ND$200=CZ$4)*(GMW!$C$2:$C$200=CZ$1),0),$F269-1966)</f>
        <v>100.9697</v>
      </c>
      <c r="DA269" s="5" cm="1">
        <f t="array" ref="DA269">INDEX(GMW!$A$2:$NF$200,MATCH(1,(GMW!$NE$2:$NE$200=DA$3)*(GMW!$ND$2:$ND$200=DA$4)*(GMW!$C$2:$C$200=DA$1),0),$F269-1966)</f>
        <v>265.20600000000002</v>
      </c>
      <c r="DB269" s="5" cm="1">
        <f t="array" ref="DB269">INDEX(GMW!$A$2:$NF$200,MATCH(1,(GMW!$NE$2:$NE$200=DB$3)*(GMW!$ND$2:$ND$200=DB$4)*(GMW!$C$2:$C$200=DB$1),0),$F269-1966)</f>
        <v>95.133219999999994</v>
      </c>
      <c r="DC269" s="5" cm="1">
        <f t="array" ref="DC269">INDEX(GMW!$A$2:$NF$200,MATCH(1,(GMW!$NE$2:$NE$200=DC$3)*(GMW!$ND$2:$ND$200=DC$4)*(GMW!$C$2:$C$200=DC$1),0),$F269-1966)</f>
        <v>114.3556</v>
      </c>
    </row>
    <row r="270" spans="1:107" x14ac:dyDescent="0.25">
      <c r="B270" s="5">
        <f t="shared" si="88"/>
        <v>2038</v>
      </c>
      <c r="C270" s="5">
        <f t="shared" si="88"/>
        <v>2038</v>
      </c>
      <c r="E270" s="5">
        <f t="shared" ref="E270" si="89">+E266+1</f>
        <v>2038</v>
      </c>
      <c r="F270" s="5">
        <f t="shared" si="79"/>
        <v>2236</v>
      </c>
      <c r="G270" s="5" cm="1">
        <f t="array" ref="G270">INDEX(GMW!$A$2:$NF$200,MATCH(1,(GMW!$NE$2:$NE$200=G$3)*(GMW!$ND$2:$ND$200=G$4)*(GMW!$C$2:$C$200=G$1),0),$F270-1966)</f>
        <v>858906.9</v>
      </c>
      <c r="H270" s="5" cm="1">
        <f t="array" ref="H270">INDEX(GMW!$A$2:$NF$200,MATCH(1,(GMW!$NE$2:$NE$200=H$3)*(GMW!$ND$2:$ND$200=H$4)*(GMW!$C$2:$C$200=H$1),0),$F270-1966)</f>
        <v>502309.8</v>
      </c>
      <c r="I270" s="5" cm="1">
        <f t="array" ref="I270">INDEX(GMW!$A$2:$NF$200,MATCH(1,(GMW!$NE$2:$NE$200=I$3)*(GMW!$ND$2:$ND$200=I$4)*(GMW!$C$2:$C$200=I$1),0),$F270-1966)</f>
        <v>176227.3</v>
      </c>
      <c r="J270" s="5" cm="1">
        <f t="array" ref="J270">INDEX(GMW!$A$2:$NF$200,MATCH(1,(GMW!$NE$2:$NE$200=J$3)*(GMW!$ND$2:$ND$200=J$4)*(GMW!$C$2:$C$200=J$1),0),$F270-1966)</f>
        <v>183241.2</v>
      </c>
      <c r="K270" s="5" cm="1">
        <f t="array" ref="K270">INDEX(GMW!$A$2:$NF$200,MATCH(1,(GMW!$NE$2:$NE$200=K$3)*(GMW!$ND$2:$ND$200=K$4)*(GMW!$C$2:$C$200=K$1),0),$F270-1966)</f>
        <v>266279.7</v>
      </c>
      <c r="L270" s="5" cm="1">
        <f t="array" ref="L270">INDEX(GMW!$A$2:$NF$200,MATCH(1,(GMW!$NE$2:$NE$200=L$3)*(GMW!$ND$2:$ND$200=L$4)*(GMW!$C$2:$C$200=L$1),0),$F270-1966)</f>
        <v>288900</v>
      </c>
      <c r="M270" s="5" cm="1">
        <f t="array" ref="M270">INDEX(GMW!$A$2:$NF$200,MATCH(1,(GMW!$NE$2:$NE$200=M$3)*(GMW!$ND$2:$ND$200=M$4)*(GMW!$C$2:$C$200=M$1),0),$F270-1966)</f>
        <v>99742.87</v>
      </c>
      <c r="N270" s="5" cm="1">
        <f t="array" ref="N270">INDEX(GMW!$A$2:$NF$200,MATCH(1,(GMW!$NE$2:$NE$200=N$3)*(GMW!$ND$2:$ND$200=N$4)*(GMW!$C$2:$C$200=N$1),0),$F270-1966)</f>
        <v>30702.46</v>
      </c>
      <c r="O270" s="5" cm="1">
        <f t="array" ref="O270">INDEX(GMW!$A$2:$NF$200,MATCH(1,(GMW!$NE$2:$NE$200=O$3)*(GMW!$ND$2:$ND$200=O$4)*(GMW!$C$2:$C$200=O$1),0),$F270-1966)</f>
        <v>183.59569999999999</v>
      </c>
      <c r="P270" s="5" cm="1">
        <f t="array" ref="P270">INDEX(GMW!$A$2:$NF$200,MATCH(1,(GMW!$NE$2:$NE$200=P$3)*(GMW!$ND$2:$ND$200=P$4)*(GMW!$C$2:$C$200=P$1),0),$F270-1966)</f>
        <v>2.5</v>
      </c>
      <c r="Q270" s="5" cm="1">
        <f t="array" ref="Q270">INDEX(GMW!$A$2:$NF$200,MATCH(1,(GMW!$NE$2:$NE$200=Q$3)*(GMW!$ND$2:$ND$200=Q$4)*(GMW!$C$2:$C$200=Q$1),0),$F270-1966)</f>
        <v>3.5</v>
      </c>
      <c r="R270" s="5" cm="1">
        <f t="array" ref="R270">INDEX(GMW!$A$2:$NF$200,MATCH(1,(GMW!$NE$2:$NE$200=R$3)*(GMW!$ND$2:$ND$200=R$4)*(GMW!$C$2:$C$200=R$1),0),$F270-1966)</f>
        <v>183.59569999999999</v>
      </c>
      <c r="S270" s="5" cm="1">
        <f t="array" ref="S270">INDEX(GMW!$A$2:$NF$200,MATCH(1,(GMW!$NE$2:$NE$200=S$3)*(GMW!$ND$2:$ND$200=S$4)*(GMW!$C$2:$C$200=S$1),0),$F270-1966)</f>
        <v>40619.949999999997</v>
      </c>
      <c r="T270" s="5" cm="1">
        <f t="array" ref="T270">INDEX(GMW!$A$2:$NF$200,MATCH(1,(GMW!$NE$2:$NE$200=T$3)*(GMW!$ND$2:$ND$200=T$4)*(GMW!$C$2:$C$200=T$1),0),$F270-1966)</f>
        <v>335.21510000000001</v>
      </c>
      <c r="U270" s="5" cm="1">
        <f t="array" ref="U270">INDEX(GMW!$A$2:$NF$200,MATCH(1,(GMW!$NE$2:$NE$200=U$3)*(GMW!$ND$2:$ND$200=U$4)*(GMW!$C$2:$C$200=U$1),0),$F270-1966)</f>
        <v>30.285350000000001</v>
      </c>
      <c r="V270" s="5" cm="1">
        <f t="array" ref="V270">INDEX(GMW!$A$2:$NF$200,MATCH(1,(GMW!$NE$2:$NE$200=V$3)*(GMW!$ND$2:$ND$200=V$4)*(GMW!$C$2:$C$200=V$1),0),$F270-1966)</f>
        <v>2002.6969999999999</v>
      </c>
      <c r="W270" s="5" cm="1">
        <f t="array" ref="W270">INDEX(GMW!$A$2:$NF$200,MATCH(1,(GMW!$NE$2:$NE$200=W$3)*(GMW!$ND$2:$ND$200=W$4)*(GMW!$C$2:$C$200=W$1),0),$F270-1966)</f>
        <v>130.23840000000001</v>
      </c>
      <c r="X270" s="5" cm="1">
        <f t="array" ref="X270">INDEX(GMW!$A$2:$NF$200,MATCH(1,(GMW!$NE$2:$NE$200=X$3)*(GMW!$ND$2:$ND$200=X$4)*(GMW!$C$2:$C$200=X$1),0),$F270-1966)</f>
        <v>255.4093</v>
      </c>
      <c r="Y270" s="5" cm="1">
        <f t="array" ref="Y270">INDEX(GMW!$A$2:$NF$200,MATCH(1,(GMW!$NE$2:$NE$200=Y$3)*(GMW!$ND$2:$ND$200=Y$4)*(GMW!$C$2:$C$200=Y$1),0),$F270-1966)</f>
        <v>2635.1770000000001</v>
      </c>
      <c r="Z270" s="5" cm="1">
        <f t="array" ref="Z270">INDEX(GMW!$A$2:$NF$200,MATCH(1,(GMW!$NE$2:$NE$200=Z$3)*(GMW!$ND$2:$ND$200=Z$4)*(GMW!$C$2:$C$200=Z$1),0),$F270-1966)</f>
        <v>5125.357</v>
      </c>
      <c r="AA270" s="5" cm="1">
        <f t="array" ref="AA270">INDEX(GMW!$A$2:$NF$200,MATCH(1,(GMW!$NE$2:$NE$200=AA$3)*(GMW!$ND$2:$ND$200=AA$4)*(GMW!$C$2:$C$200=AA$1),0),$F270-1966)</f>
        <v>2161.8580000000002</v>
      </c>
      <c r="AB270" s="5" cm="1">
        <f t="array" ref="AB270">INDEX(GMW!$A$2:$NF$200,MATCH(1,(GMW!$NE$2:$NE$200=AB$3)*(GMW!$ND$2:$ND$200=AB$4)*(GMW!$C$2:$C$200=AB$1),0),$F270-1966)</f>
        <v>2916.63</v>
      </c>
      <c r="AC270" s="5" cm="1">
        <f t="array" ref="AC270">INDEX(GMW!$A$2:$NF$200,MATCH(1,(GMW!$NE$2:$NE$200=AC$3)*(GMW!$ND$2:$ND$200=AC$4)*(GMW!$C$2:$C$200=AC$1),0),$F270-1966)</f>
        <v>1890.96</v>
      </c>
      <c r="AD270" s="5" cm="1">
        <f t="array" ref="AD270">INDEX(GMW!$A$2:$NF$200,MATCH(1,(GMW!$NE$2:$NE$200=AD$3)*(GMW!$ND$2:$ND$200=AD$4)*(GMW!$C$2:$C$200=AD$1),0),$F270-1966)</f>
        <v>1234.7650000000001</v>
      </c>
      <c r="AE270" s="5" cm="1">
        <f t="array" ref="AE270">INDEX(GMW!$A$2:$NF$200,MATCH(1,(GMW!$NE$2:$NE$200=AE$3)*(GMW!$ND$2:$ND$200=AE$4)*(GMW!$C$2:$C$200=AE$1),0),$F270-1966)</f>
        <v>775.21969999999999</v>
      </c>
      <c r="AF270" s="5" cm="1">
        <f t="array" ref="AF270">INDEX(GMW!$A$2:$NF$200,MATCH(1,(GMW!$NE$2:$NE$200=AF$3)*(GMW!$ND$2:$ND$200=AF$4)*(GMW!$C$2:$C$200=AF$1),0),$F270-1966)</f>
        <v>4171.8329999999996</v>
      </c>
      <c r="AG270" s="5" cm="1">
        <f t="array" ref="AG270">INDEX(GMW!$A$2:$NF$200,MATCH(1,(GMW!$NE$2:$NE$200=AG$3)*(GMW!$ND$2:$ND$200=AG$4)*(GMW!$C$2:$C$200=AG$1),0),$F270-1966)</f>
        <v>3556.3960000000002</v>
      </c>
      <c r="AH270" s="5" cm="1">
        <f t="array" ref="AH270">INDEX(GMW!$A$2:$NF$200,MATCH(1,(GMW!$NE$2:$NE$200=AH$3)*(GMW!$ND$2:$ND$200=AH$4)*(GMW!$C$2:$C$200=AH$1),0),$F270-1966)</f>
        <v>1753.048</v>
      </c>
      <c r="AI270" s="5" cm="1">
        <f t="array" ref="AI270">INDEX(GMW!$A$2:$NF$200,MATCH(1,(GMW!$NE$2:$NE$200=AI$3)*(GMW!$ND$2:$ND$200=AI$4)*(GMW!$C$2:$C$200=AI$1),0),$F270-1966)</f>
        <v>3331.6970000000001</v>
      </c>
      <c r="AJ270" s="5" cm="1">
        <f t="array" ref="AJ270">INDEX(GMW!$A$2:$NF$200,MATCH(1,(GMW!$NE$2:$NE$200=AJ$3)*(GMW!$ND$2:$ND$200=AJ$4)*(GMW!$C$2:$C$200=AJ$1),0),$F270-1966)</f>
        <v>5907.2929999999997</v>
      </c>
      <c r="AK270" s="5" cm="1">
        <f t="array" ref="AK270">INDEX(GMW!$A$2:$NF$200,MATCH(1,(GMW!$NE$2:$NE$200=AK$3)*(GMW!$ND$2:$ND$200=AK$4)*(GMW!$C$2:$C$200=AK$1),0),$F270-1966)</f>
        <v>1285.2819999999999</v>
      </c>
      <c r="AL270" s="5" cm="1">
        <f t="array" ref="AL270">INDEX(GMW!$A$2:$NF$200,MATCH(1,(GMW!$NE$2:$NE$200=AL$3)*(GMW!$ND$2:$ND$200=AL$4)*(GMW!$C$2:$C$200=AL$1),0),$F270-1966)</f>
        <v>1120.5920000000001</v>
      </c>
      <c r="AM270" s="5" cm="1">
        <f t="array" ref="AM270">INDEX(GMW!$A$2:$NF$200,MATCH(1,(GMW!$NE$2:$NE$200=AM$3)*(GMW!$ND$2:$ND$200=AM$4)*(GMW!$C$2:$C$200=AM$1),0),$F270-1966)</f>
        <v>37442.86</v>
      </c>
      <c r="AN270" s="5" cm="1">
        <f t="array" ref="AN270">INDEX(GMW!$A$2:$NF$200,MATCH(1,(GMW!$NE$2:$NE$200=AN$3)*(GMW!$ND$2:$ND$200=AN$4)*(GMW!$C$2:$C$200=AN$1),0),$F270-1966)</f>
        <v>6619.11</v>
      </c>
      <c r="AO270" s="5" cm="1">
        <f t="array" ref="AO270">INDEX(GMW!$A$2:$NF$200,MATCH(1,(GMW!$NE$2:$NE$200=AO$3)*(GMW!$ND$2:$ND$200=AO$4)*(GMW!$C$2:$C$200=AO$1),0),$F270-1966)</f>
        <v>858906.9</v>
      </c>
      <c r="AP270" s="5" cm="1">
        <f t="array" ref="AP270">INDEX(GMW!$A$2:$NF$200,MATCH(1,(GMW!$NE$2:$NE$200=AP$3)*(GMW!$ND$2:$ND$200=AP$4)*(GMW!$C$2:$C$200=AP$1),0),$F270-1966)</f>
        <v>7721.8630000000003</v>
      </c>
      <c r="AQ270" s="5" cm="1">
        <f t="array" ref="AQ270">INDEX(GMW!$A$2:$NF$200,MATCH(1,(GMW!$NE$2:$NE$200=AQ$3)*(GMW!$ND$2:$ND$200=AQ$4)*(GMW!$C$2:$C$200=AQ$1),0),$F270-1966)</f>
        <v>142894.6</v>
      </c>
      <c r="AR270" s="5" cm="1">
        <f t="array" ref="AR270">INDEX(GMW!$A$2:$NF$200,MATCH(1,(GMW!$NE$2:$NE$200=AR$3)*(GMW!$ND$2:$ND$200=AR$4)*(GMW!$C$2:$C$200=AR$1),0),$F270-1966)</f>
        <v>1035.029</v>
      </c>
      <c r="AS270" s="5" cm="1">
        <f t="array" ref="AS270">INDEX(GMW!$A$2:$NF$200,MATCH(1,(GMW!$NE$2:$NE$200=AS$3)*(GMW!$ND$2:$ND$200=AS$4)*(GMW!$C$2:$C$200=AS$1),0),$F270-1966)</f>
        <v>745.77</v>
      </c>
      <c r="AT270" s="5" cm="1">
        <f t="array" ref="AT270">INDEX(GMW!$A$2:$NF$200,MATCH(1,(GMW!$NE$2:$NE$200=AT$3)*(GMW!$ND$2:$ND$200=AT$4)*(GMW!$C$2:$C$200=AT$1),0),$F270-1966)</f>
        <v>515.35889999999995</v>
      </c>
      <c r="AU270" s="5" cm="1">
        <f t="array" ref="AU270">INDEX(GMW!$A$2:$NF$200,MATCH(1,(GMW!$NE$2:$NE$200=AU$3)*(GMW!$ND$2:$ND$200=AU$4)*(GMW!$C$2:$C$200=AU$1),0),$F270-1966)</f>
        <v>791283.19999999995</v>
      </c>
      <c r="AV270" s="5" cm="1">
        <f t="array" ref="AV270">INDEX(GMW!$A$2:$NF$200,MATCH(1,(GMW!$NE$2:$NE$200=AV$3)*(GMW!$ND$2:$ND$200=AV$4)*(GMW!$C$2:$C$200=AV$1),0),$F270-1966)</f>
        <v>43072.86</v>
      </c>
      <c r="AW270" s="5" cm="1">
        <f t="array" ref="AW270">INDEX(GMW!$A$2:$NF$200,MATCH(1,(GMW!$NE$2:$NE$200=AW$3)*(GMW!$ND$2:$ND$200=AW$4)*(GMW!$C$2:$C$200=AW$1),0),$F270-1966)</f>
        <v>779.87800000000004</v>
      </c>
      <c r="AX270" s="5" cm="1">
        <f t="array" ref="AX270">INDEX(GMW!$A$2:$NF$200,MATCH(1,(GMW!$NE$2:$NE$200=AX$3)*(GMW!$ND$2:$ND$200=AX$4)*(GMW!$C$2:$C$200=AX$1),0),$F270-1966)</f>
        <v>8042.5990000000002</v>
      </c>
      <c r="AY270" s="5" cm="1">
        <f t="array" ref="AY270">INDEX(GMW!$A$2:$NF$200,MATCH(1,(GMW!$NE$2:$NE$200=AY$3)*(GMW!$ND$2:$ND$200=AY$4)*(GMW!$C$2:$C$200=AY$1),0),$F270-1966)</f>
        <v>38237.93</v>
      </c>
      <c r="AZ270" s="5" cm="1">
        <f t="array" ref="AZ270">INDEX(GMW!$A$2:$NF$200,MATCH(1,(GMW!$NE$2:$NE$200=AZ$3)*(GMW!$ND$2:$ND$200=AZ$4)*(GMW!$C$2:$C$200=AZ$1),0),$F270-1966)</f>
        <v>18505.830000000002</v>
      </c>
      <c r="BA270" s="5" cm="1">
        <f t="array" ref="BA270">INDEX(GMW!$A$2:$NF$200,MATCH(1,(GMW!$NE$2:$NE$200=BA$3)*(GMW!$ND$2:$ND$200=BA$4)*(GMW!$C$2:$C$200=BA$1),0),$F270-1966)</f>
        <v>5.335153</v>
      </c>
      <c r="BB270" s="5" cm="1">
        <f t="array" ref="BB270">INDEX(GMW!$A$2:$NF$200,MATCH(1,(GMW!$NE$2:$NE$200=BB$3)*(GMW!$ND$2:$ND$200=BB$4)*(GMW!$C$2:$C$200=BB$1),0),$F270-1966)</f>
        <v>17285.87</v>
      </c>
      <c r="BC270" s="5" cm="1">
        <f t="array" ref="BC270">INDEX(GMW!$A$2:$NF$200,MATCH(1,(GMW!$NE$2:$NE$200=BC$3)*(GMW!$ND$2:$ND$200=BC$4)*(GMW!$C$2:$C$200=BC$1),0),$F270-1966)</f>
        <v>0.81950999999999996</v>
      </c>
      <c r="BD270" s="5" cm="1">
        <f t="array" ref="BD270">INDEX(GMW!$A$2:$NF$200,MATCH(1,(GMW!$NE$2:$NE$200=BD$3)*(GMW!$ND$2:$ND$200=BD$4)*(GMW!$C$2:$C$200=BD$1),0),$F270-1966)</f>
        <v>9508.0540000000001</v>
      </c>
      <c r="BE270" s="5" cm="1">
        <f t="array" ref="BE270">INDEX(GMW!$A$2:$NF$200,MATCH(1,(GMW!$NE$2:$NE$200=BE$3)*(GMW!$ND$2:$ND$200=BE$4)*(GMW!$C$2:$C$200=BE$1),0),$F270-1966)</f>
        <v>26.752870000000001</v>
      </c>
      <c r="BF270" s="5" cm="1">
        <f t="array" ref="BF270">INDEX(GMW!$A$2:$NF$200,MATCH(1,(GMW!$NE$2:$NE$200=BF$3)*(GMW!$ND$2:$ND$200=BF$4)*(GMW!$C$2:$C$200=BF$1),0),$F270-1966)</f>
        <v>42.41581</v>
      </c>
      <c r="BG270" s="5" cm="1">
        <f t="array" ref="BG270">INDEX(GMW!$A$2:$NF$200,MATCH(1,(GMW!$NE$2:$NE$200=BG$3)*(GMW!$ND$2:$ND$200=BG$4)*(GMW!$C$2:$C$200=BG$1),0),$F270-1966)</f>
        <v>32.706809999999997</v>
      </c>
      <c r="BH270" s="5" cm="1">
        <f t="array" ref="BH270">INDEX(GMW!$A$2:$NF$200,MATCH(1,(GMW!$NE$2:$NE$200=BH$3)*(GMW!$ND$2:$ND$200=BH$4)*(GMW!$C$2:$C$200=BH$1),0),$F270-1966)</f>
        <v>19.56203</v>
      </c>
      <c r="BI270" s="5" cm="1">
        <f t="array" ref="BI270">INDEX(GMW!$A$2:$NF$200,MATCH(1,(GMW!$NE$2:$NE$200=BI$3)*(GMW!$ND$2:$ND$200=BI$4)*(GMW!$C$2:$C$200=BI$1),0),$F270-1966)</f>
        <v>4.6456739999999996</v>
      </c>
      <c r="BJ270" s="5" cm="1">
        <f t="array" ref="BJ270">INDEX(GMW!$A$2:$NF$200,MATCH(1,(GMW!$NE$2:$NE$200=BJ$3)*(GMW!$ND$2:$ND$200=BJ$4)*(GMW!$C$2:$C$200=BJ$1),0),$F270-1966)</f>
        <v>7.1531019999999996</v>
      </c>
      <c r="BK270" s="5" cm="1">
        <f t="array" ref="BK270">INDEX(GMW!$A$2:$NF$200,MATCH(1,(GMW!$NE$2:$NE$200=BK$3)*(GMW!$ND$2:$ND$200=BK$4)*(GMW!$C$2:$C$200=BK$1),0),$F270-1966)</f>
        <v>4.2938010000000002</v>
      </c>
      <c r="BL270" s="5" cm="1">
        <f t="array" ref="BL270">INDEX(GMW!$A$2:$NF$200,MATCH(1,(GMW!$NE$2:$NE$200=BL$3)*(GMW!$ND$2:$ND$200=BL$4)*(GMW!$C$2:$C$200=BL$1),0),$F270-1966)</f>
        <v>2.2891720000000002</v>
      </c>
      <c r="BM270" s="5" cm="1">
        <f t="array" ref="BM270">INDEX(GMW!$A$2:$NF$200,MATCH(1,(GMW!$NE$2:$NE$200=BM$3)*(GMW!$ND$2:$ND$200=BM$4)*(GMW!$C$2:$C$200=BM$1),0),$F270-1966)</f>
        <v>2.133238</v>
      </c>
      <c r="BN270" s="5" cm="1">
        <f t="array" ref="BN270">INDEX(GMW!$A$2:$NF$200,MATCH(1,(GMW!$NE$2:$NE$200=BN$3)*(GMW!$ND$2:$ND$200=BN$4)*(GMW!$C$2:$C$200=BN$1),0),$F270-1966)</f>
        <v>3.4725410000000001</v>
      </c>
      <c r="BO270" s="5" cm="1">
        <f t="array" ref="BO270">INDEX(GMW!$A$2:$NF$200,MATCH(1,(GMW!$NE$2:$NE$200=BO$3)*(GMW!$ND$2:$ND$200=BO$4)*(GMW!$C$2:$C$200=BO$1),0),$F270-1966)</f>
        <v>2.4342220000000001</v>
      </c>
      <c r="BP270" s="5" cm="1">
        <f t="array" ref="BP270">INDEX(GMW!$A$2:$NF$200,MATCH(1,(GMW!$NE$2:$NE$200=BP$3)*(GMW!$ND$2:$ND$200=BP$4)*(GMW!$C$2:$C$200=BP$1),0),$F270-1966)</f>
        <v>4666506</v>
      </c>
      <c r="BQ270" s="5" cm="1">
        <f t="array" ref="BQ270">INDEX(GMW!$A$2:$NF$200,MATCH(1,(GMW!$NE$2:$NE$200=BQ$3)*(GMW!$ND$2:$ND$200=BQ$4)*(GMW!$C$2:$C$200=BQ$1),0),$F270-1966)</f>
        <v>84560.53</v>
      </c>
      <c r="BR270" s="5" cm="1">
        <f t="array" ref="BR270">INDEX(GMW!$A$2:$NF$200,MATCH(1,(GMW!$NE$2:$NE$200=BR$3)*(GMW!$ND$2:$ND$200=BR$4)*(GMW!$C$2:$C$200=BR$1),0),$F270-1966)</f>
        <v>1606821</v>
      </c>
      <c r="BS270" s="5" cm="1">
        <f t="array" ref="BS270">INDEX(GMW!$A$2:$NF$200,MATCH(1,(GMW!$NE$2:$NE$200=BS$3)*(GMW!$ND$2:$ND$200=BS$4)*(GMW!$C$2:$C$200=BS$1),0),$F270-1966)</f>
        <v>4566941</v>
      </c>
      <c r="BT270" s="5" cm="1">
        <f t="array" ref="BT270">INDEX(GMW!$A$2:$NF$200,MATCH(1,(GMW!$NE$2:$NE$200=BT$3)*(GMW!$ND$2:$ND$200=BT$4)*(GMW!$C$2:$C$200=BT$1),0),$F270-1966)</f>
        <v>2632104</v>
      </c>
      <c r="BU270" s="5" cm="1">
        <f t="array" ref="BU270">INDEX(GMW!$A$2:$NF$200,MATCH(1,(GMW!$NE$2:$NE$200=BU$3)*(GMW!$ND$2:$ND$200=BU$4)*(GMW!$C$2:$C$200=BU$1),0),$F270-1966)</f>
        <v>1198.095</v>
      </c>
      <c r="BV270" s="5" cm="1">
        <f t="array" ref="BV270">INDEX(GMW!$A$2:$NF$200,MATCH(1,(GMW!$NE$2:$NE$200=BV$3)*(GMW!$ND$2:$ND$200=BV$4)*(GMW!$C$2:$C$200=BV$1),0),$F270-1966)</f>
        <v>3880285</v>
      </c>
      <c r="BW270" s="5" cm="1">
        <f t="array" ref="BW270">INDEX(GMW!$A$2:$NF$200,MATCH(1,(GMW!$NE$2:$NE$200=BW$3)*(GMW!$ND$2:$ND$200=BW$4)*(GMW!$C$2:$C$200=BW$1),0),$F270-1966)</f>
        <v>265.7235</v>
      </c>
      <c r="BX270" s="5" cm="1">
        <f t="array" ref="BX270">INDEX(GMW!$A$2:$NF$200,MATCH(1,(GMW!$NE$2:$NE$200=BX$3)*(GMW!$ND$2:$ND$200=BX$4)*(GMW!$C$2:$C$200=BX$1),0),$F270-1966)</f>
        <v>1756671</v>
      </c>
      <c r="BY270" s="5" cm="1">
        <f t="array" ref="BY270">INDEX(GMW!$A$2:$NF$200,MATCH(1,(GMW!$NE$2:$NE$200=BY$3)*(GMW!$ND$2:$ND$200=BY$4)*(GMW!$C$2:$C$200=BY$1),0),$F270-1966)</f>
        <v>4324.6080000000002</v>
      </c>
      <c r="BZ270" s="5" cm="1">
        <f t="array" ref="BZ270">INDEX(GMW!$A$2:$NF$200,MATCH(1,(GMW!$NE$2:$NE$200=BZ$3)*(GMW!$ND$2:$ND$200=BZ$4)*(GMW!$C$2:$C$200=BZ$1),0),$F270-1966)</f>
        <v>5904.4170000000004</v>
      </c>
      <c r="CA270" s="5" cm="1">
        <f t="array" ref="CA270">INDEX(GMW!$A$2:$NF$200,MATCH(1,(GMW!$NE$2:$NE$200=CA$3)*(GMW!$ND$2:$ND$200=CA$4)*(GMW!$C$2:$C$200=CA$1),0),$F270-1966)</f>
        <v>4254.8059999999996</v>
      </c>
      <c r="CB270" s="5" cm="1">
        <f t="array" ref="CB270">INDEX(GMW!$A$2:$NF$200,MATCH(1,(GMW!$NE$2:$NE$200=CB$3)*(GMW!$ND$2:$ND$200=CB$4)*(GMW!$C$2:$C$200=CB$1),0),$F270-1966)</f>
        <v>2452.4630000000002</v>
      </c>
      <c r="CC270" s="5" cm="1">
        <f t="array" ref="CC270">INDEX(GMW!$A$2:$NF$200,MATCH(1,(GMW!$NE$2:$NE$200=CC$3)*(GMW!$ND$2:$ND$200=CC$4)*(GMW!$C$2:$C$200=CC$1),0),$F270-1966)</f>
        <v>740.82929999999999</v>
      </c>
      <c r="CD270" s="5" cm="1">
        <f t="array" ref="CD270">INDEX(GMW!$A$2:$NF$200,MATCH(1,(GMW!$NE$2:$NE$200=CD$3)*(GMW!$ND$2:$ND$200=CD$4)*(GMW!$C$2:$C$200=CD$1),0),$F270-1966)</f>
        <v>990.38620000000003</v>
      </c>
      <c r="CE270" s="5" cm="1">
        <f t="array" ref="CE270">INDEX(GMW!$A$2:$NF$200,MATCH(1,(GMW!$NE$2:$NE$200=CE$3)*(GMW!$ND$2:$ND$200=CE$4)*(GMW!$C$2:$C$200=CE$1),0),$F270-1966)</f>
        <v>790.25310000000002</v>
      </c>
      <c r="CF270" s="5" cm="1">
        <f t="array" ref="CF270">INDEX(GMW!$A$2:$NF$200,MATCH(1,(GMW!$NE$2:$NE$200=CF$3)*(GMW!$ND$2:$ND$200=CF$4)*(GMW!$C$2:$C$200=CF$1),0),$F270-1966)</f>
        <v>387.53469999999999</v>
      </c>
      <c r="CG270" s="5" cm="1">
        <f t="array" ref="CG270">INDEX(GMW!$A$2:$NF$200,MATCH(1,(GMW!$NE$2:$NE$200=CG$3)*(GMW!$ND$2:$ND$200=CG$4)*(GMW!$C$2:$C$200=CG$1),0),$F270-1966)</f>
        <v>237.15940000000001</v>
      </c>
      <c r="CH270" s="5" cm="1">
        <f t="array" ref="CH270">INDEX(GMW!$A$2:$NF$200,MATCH(1,(GMW!$NE$2:$NE$200=CH$3)*(GMW!$ND$2:$ND$200=CH$4)*(GMW!$C$2:$C$200=CH$1),0),$F270-1966)</f>
        <v>511.64120000000003</v>
      </c>
      <c r="CI270" s="5" cm="1">
        <f t="array" ref="CI270">INDEX(GMW!$A$2:$NF$200,MATCH(1,(GMW!$NE$2:$NE$200=CI$3)*(GMW!$ND$2:$ND$200=CI$4)*(GMW!$C$2:$C$200=CI$1),0),$F270-1966)</f>
        <v>352.47219999999999</v>
      </c>
      <c r="CJ270" s="5" cm="1">
        <f t="array" ref="CJ270">INDEX(GMW!$A$2:$NF$200,MATCH(1,(GMW!$NE$2:$NE$200=CJ$3)*(GMW!$ND$2:$ND$200=CJ$4)*(GMW!$C$2:$C$200=CJ$1),0),$F270-1966)</f>
        <v>1233957</v>
      </c>
      <c r="CK270" s="5" cm="1">
        <f t="array" ref="CK270">INDEX(GMW!$A$2:$NF$200,MATCH(1,(GMW!$NE$2:$NE$200=CK$3)*(GMW!$ND$2:$ND$200=CK$4)*(GMW!$C$2:$C$200=CK$1),0),$F270-1966)</f>
        <v>12726.52</v>
      </c>
      <c r="CL270" s="5" cm="1">
        <f t="array" ref="CL270">INDEX(GMW!$A$2:$NF$200,MATCH(1,(GMW!$NE$2:$NE$200=CL$3)*(GMW!$ND$2:$ND$200=CL$4)*(GMW!$C$2:$C$200=CL$1),0),$F270-1966)</f>
        <v>190015.1</v>
      </c>
      <c r="CM270" s="5" cm="1">
        <f t="array" ref="CM270">INDEX(GMW!$A$2:$NF$200,MATCH(1,(GMW!$NE$2:$NE$200=CM$3)*(GMW!$ND$2:$ND$200=CM$4)*(GMW!$C$2:$C$200=CM$1),0),$F270-1966)</f>
        <v>1312025</v>
      </c>
      <c r="CN270" s="5" cm="1">
        <f t="array" ref="CN270">INDEX(GMW!$A$2:$NF$200,MATCH(1,(GMW!$NE$2:$NE$200=CN$3)*(GMW!$ND$2:$ND$200=CN$4)*(GMW!$C$2:$C$200=CN$1),0),$F270-1966)</f>
        <v>1305360</v>
      </c>
      <c r="CO270" s="5" cm="1">
        <f t="array" ref="CO270">INDEX(GMW!$A$2:$NF$200,MATCH(1,(GMW!$NE$2:$NE$200=CO$3)*(GMW!$ND$2:$ND$200=CO$4)*(GMW!$C$2:$C$200=CO$1),0),$F270-1966)</f>
        <v>1232.0519999999999</v>
      </c>
      <c r="CP270" s="5" cm="1">
        <f t="array" ref="CP270">INDEX(GMW!$A$2:$NF$200,MATCH(1,(GMW!$NE$2:$NE$200=CP$3)*(GMW!$ND$2:$ND$200=CP$4)*(GMW!$C$2:$C$200=CP$1),0),$F270-1966)</f>
        <v>2676190</v>
      </c>
      <c r="CQ270" s="5" cm="1">
        <f t="array" ref="CQ270">INDEX(GMW!$A$2:$NF$200,MATCH(1,(GMW!$NE$2:$NE$200=CQ$3)*(GMW!$ND$2:$ND$200=CQ$4)*(GMW!$C$2:$C$200=CQ$1),0),$F270-1966)</f>
        <v>296.69330000000002</v>
      </c>
      <c r="CR270" s="5" cm="1">
        <f t="array" ref="CR270">INDEX(GMW!$A$2:$NF$200,MATCH(1,(GMW!$NE$2:$NE$200=CR$3)*(GMW!$ND$2:$ND$200=CR$4)*(GMW!$C$2:$C$200=CR$1),0),$F270-1966)</f>
        <v>1058057</v>
      </c>
      <c r="CS270" s="5" cm="1">
        <f t="array" ref="CS270">INDEX(GMW!$A$2:$NF$200,MATCH(1,(GMW!$NE$2:$NE$200=CS$3)*(GMW!$ND$2:$ND$200=CS$4)*(GMW!$C$2:$C$200=CS$1),0),$F270-1966)</f>
        <v>1716.711</v>
      </c>
      <c r="CT270" s="5" cm="1">
        <f t="array" ref="CT270">INDEX(GMW!$A$2:$NF$200,MATCH(1,(GMW!$NE$2:$NE$200=CT$3)*(GMW!$ND$2:$ND$200=CT$4)*(GMW!$C$2:$C$200=CT$1),0),$F270-1966)</f>
        <v>1107.998</v>
      </c>
      <c r="CU270" s="5" cm="1">
        <f t="array" ref="CU270">INDEX(GMW!$A$2:$NF$200,MATCH(1,(GMW!$NE$2:$NE$200=CU$3)*(GMW!$ND$2:$ND$200=CU$4)*(GMW!$C$2:$C$200=CU$1),0),$F270-1966)</f>
        <v>759.33450000000005</v>
      </c>
      <c r="CV270" s="5" cm="1">
        <f t="array" ref="CV270">INDEX(GMW!$A$2:$NF$200,MATCH(1,(GMW!$NE$2:$NE$200=CV$3)*(GMW!$ND$2:$ND$200=CV$4)*(GMW!$C$2:$C$200=CV$1),0),$F270-1966)</f>
        <v>632.44920000000002</v>
      </c>
      <c r="CW270" s="5" cm="1">
        <f t="array" ref="CW270">INDEX(GMW!$A$2:$NF$200,MATCH(1,(GMW!$NE$2:$NE$200=CW$3)*(GMW!$ND$2:$ND$200=CW$4)*(GMW!$C$2:$C$200=CW$1),0),$F270-1966)</f>
        <v>458.4384</v>
      </c>
      <c r="CX270" s="5" cm="1">
        <f t="array" ref="CX270">INDEX(GMW!$A$2:$NF$200,MATCH(1,(GMW!$NE$2:$NE$200=CX$3)*(GMW!$ND$2:$ND$200=CX$4)*(GMW!$C$2:$C$200=CX$1),0),$F270-1966)</f>
        <v>250.01179999999999</v>
      </c>
      <c r="CY270" s="5" cm="1">
        <f t="array" ref="CY270">INDEX(GMW!$A$2:$NF$200,MATCH(1,(GMW!$NE$2:$NE$200=CY$3)*(GMW!$ND$2:$ND$200=CY$4)*(GMW!$C$2:$C$200=CY$1),0),$F270-1966)</f>
        <v>199.4324</v>
      </c>
      <c r="CZ270" s="5" cm="1">
        <f t="array" ref="CZ270">INDEX(GMW!$A$2:$NF$200,MATCH(1,(GMW!$NE$2:$NE$200=CZ$3)*(GMW!$ND$2:$ND$200=CZ$4)*(GMW!$C$2:$C$200=CZ$1),0),$F270-1966)</f>
        <v>101.5553</v>
      </c>
      <c r="DA270" s="5" cm="1">
        <f t="array" ref="DA270">INDEX(GMW!$A$2:$NF$200,MATCH(1,(GMW!$NE$2:$NE$200=DA$3)*(GMW!$ND$2:$ND$200=DA$4)*(GMW!$C$2:$C$200=DA$1),0),$F270-1966)</f>
        <v>267.78620000000001</v>
      </c>
      <c r="DB270" s="5" cm="1">
        <f t="array" ref="DB270">INDEX(GMW!$A$2:$NF$200,MATCH(1,(GMW!$NE$2:$NE$200=DB$3)*(GMW!$ND$2:$ND$200=DB$4)*(GMW!$C$2:$C$200=DB$1),0),$F270-1966)</f>
        <v>95.814809999999994</v>
      </c>
      <c r="DC270" s="5" cm="1">
        <f t="array" ref="DC270">INDEX(GMW!$A$2:$NF$200,MATCH(1,(GMW!$NE$2:$NE$200=DC$3)*(GMW!$ND$2:$ND$200=DC$4)*(GMW!$C$2:$C$200=DC$1),0),$F270-1966)</f>
        <v>115.1836</v>
      </c>
    </row>
    <row r="271" spans="1:107" x14ac:dyDescent="0.25">
      <c r="A271" s="5">
        <v>2039</v>
      </c>
      <c r="B271" s="5">
        <f t="shared" si="88"/>
        <v>2039</v>
      </c>
      <c r="C271" s="5">
        <f t="shared" si="88"/>
        <v>2038</v>
      </c>
      <c r="D271" s="5">
        <f t="shared" si="88"/>
        <v>2038</v>
      </c>
      <c r="F271" s="5">
        <f t="shared" si="79"/>
        <v>2237</v>
      </c>
      <c r="G271" s="5" cm="1">
        <f t="array" ref="G271">INDEX(GMW!$A$2:$NF$200,MATCH(1,(GMW!$NE$2:$NE$200=G$3)*(GMW!$ND$2:$ND$200=G$4)*(GMW!$C$2:$C$200=G$1),0),$F271-1966)</f>
        <v>862170.5</v>
      </c>
      <c r="H271" s="5" cm="1">
        <f t="array" ref="H271">INDEX(GMW!$A$2:$NF$200,MATCH(1,(GMW!$NE$2:$NE$200=H$3)*(GMW!$ND$2:$ND$200=H$4)*(GMW!$C$2:$C$200=H$1),0),$F271-1966)</f>
        <v>504150.6</v>
      </c>
      <c r="I271" s="5" cm="1">
        <f t="array" ref="I271">INDEX(GMW!$A$2:$NF$200,MATCH(1,(GMW!$NE$2:$NE$200=I$3)*(GMW!$ND$2:$ND$200=I$4)*(GMW!$C$2:$C$200=I$1),0),$F271-1966)</f>
        <v>177110</v>
      </c>
      <c r="J271" s="5" cm="1">
        <f t="array" ref="J271">INDEX(GMW!$A$2:$NF$200,MATCH(1,(GMW!$NE$2:$NE$200=J$3)*(GMW!$ND$2:$ND$200=J$4)*(GMW!$C$2:$C$200=J$1),0),$F271-1966)</f>
        <v>183912.8</v>
      </c>
      <c r="K271" s="5" cm="1">
        <f t="array" ref="K271">INDEX(GMW!$A$2:$NF$200,MATCH(1,(GMW!$NE$2:$NE$200=K$3)*(GMW!$ND$2:$ND$200=K$4)*(GMW!$C$2:$C$200=K$1),0),$F271-1966)</f>
        <v>267183.90000000002</v>
      </c>
      <c r="L271" s="5" cm="1">
        <f t="array" ref="L271">INDEX(GMW!$A$2:$NF$200,MATCH(1,(GMW!$NE$2:$NE$200=L$3)*(GMW!$ND$2:$ND$200=L$4)*(GMW!$C$2:$C$200=L$1),0),$F271-1966)</f>
        <v>289999.5</v>
      </c>
      <c r="M271" s="5" cm="1">
        <f t="array" ref="M271">INDEX(GMW!$A$2:$NF$200,MATCH(1,(GMW!$NE$2:$NE$200=M$3)*(GMW!$ND$2:$ND$200=M$4)*(GMW!$C$2:$C$200=M$1),0),$F271-1966)</f>
        <v>100291.4</v>
      </c>
      <c r="N271" s="5" cm="1">
        <f t="array" ref="N271">INDEX(GMW!$A$2:$NF$200,MATCH(1,(GMW!$NE$2:$NE$200=N$3)*(GMW!$ND$2:$ND$200=N$4)*(GMW!$C$2:$C$200=N$1),0),$F271-1966)</f>
        <v>30849.83</v>
      </c>
      <c r="O271" s="5" cm="1">
        <f t="array" ref="O271">INDEX(GMW!$A$2:$NF$200,MATCH(1,(GMW!$NE$2:$NE$200=O$3)*(GMW!$ND$2:$ND$200=O$4)*(GMW!$C$2:$C$200=O$1),0),$F271-1966)</f>
        <v>183.7199</v>
      </c>
      <c r="P271" s="5" cm="1">
        <f t="array" ref="P271">INDEX(GMW!$A$2:$NF$200,MATCH(1,(GMW!$NE$2:$NE$200=P$3)*(GMW!$ND$2:$ND$200=P$4)*(GMW!$C$2:$C$200=P$1),0),$F271-1966)</f>
        <v>2.5</v>
      </c>
      <c r="Q271" s="5" cm="1">
        <f t="array" ref="Q271">INDEX(GMW!$A$2:$NF$200,MATCH(1,(GMW!$NE$2:$NE$200=Q$3)*(GMW!$ND$2:$ND$200=Q$4)*(GMW!$C$2:$C$200=Q$1),0),$F271-1966)</f>
        <v>3.5</v>
      </c>
      <c r="R271" s="5" cm="1">
        <f t="array" ref="R271">INDEX(GMW!$A$2:$NF$200,MATCH(1,(GMW!$NE$2:$NE$200=R$3)*(GMW!$ND$2:$ND$200=R$4)*(GMW!$C$2:$C$200=R$1),0),$F271-1966)</f>
        <v>183.7199</v>
      </c>
      <c r="S271" s="5" cm="1">
        <f t="array" ref="S271">INDEX(GMW!$A$2:$NF$200,MATCH(1,(GMW!$NE$2:$NE$200=S$3)*(GMW!$ND$2:$ND$200=S$4)*(GMW!$C$2:$C$200=S$1),0),$F271-1966)</f>
        <v>40669.120000000003</v>
      </c>
      <c r="T271" s="5" cm="1">
        <f t="array" ref="T271">INDEX(GMW!$A$2:$NF$200,MATCH(1,(GMW!$NE$2:$NE$200=T$3)*(GMW!$ND$2:$ND$200=T$4)*(GMW!$C$2:$C$200=T$1),0),$F271-1966)</f>
        <v>334.1533</v>
      </c>
      <c r="U271" s="5" cm="1">
        <f t="array" ref="U271">INDEX(GMW!$A$2:$NF$200,MATCH(1,(GMW!$NE$2:$NE$200=U$3)*(GMW!$ND$2:$ND$200=U$4)*(GMW!$C$2:$C$200=U$1),0),$F271-1966)</f>
        <v>29.979320000000001</v>
      </c>
      <c r="V271" s="5" cm="1">
        <f t="array" ref="V271">INDEX(GMW!$A$2:$NF$200,MATCH(1,(GMW!$NE$2:$NE$200=V$3)*(GMW!$ND$2:$ND$200=V$4)*(GMW!$C$2:$C$200=V$1),0),$F271-1966)</f>
        <v>1992.029</v>
      </c>
      <c r="W271" s="5" cm="1">
        <f t="array" ref="W271">INDEX(GMW!$A$2:$NF$200,MATCH(1,(GMW!$NE$2:$NE$200=W$3)*(GMW!$ND$2:$ND$200=W$4)*(GMW!$C$2:$C$200=W$1),0),$F271-1966)</f>
        <v>130.047</v>
      </c>
      <c r="X271" s="5" cm="1">
        <f t="array" ref="X271">INDEX(GMW!$A$2:$NF$200,MATCH(1,(GMW!$NE$2:$NE$200=X$3)*(GMW!$ND$2:$ND$200=X$4)*(GMW!$C$2:$C$200=X$1),0),$F271-1966)</f>
        <v>255.35599999999999</v>
      </c>
      <c r="Y271" s="5" cm="1">
        <f t="array" ref="Y271">INDEX(GMW!$A$2:$NF$200,MATCH(1,(GMW!$NE$2:$NE$200=Y$3)*(GMW!$ND$2:$ND$200=Y$4)*(GMW!$C$2:$C$200=Y$1),0),$F271-1966)</f>
        <v>2641.7959999999998</v>
      </c>
      <c r="Z271" s="5" cm="1">
        <f t="array" ref="Z271">INDEX(GMW!$A$2:$NF$200,MATCH(1,(GMW!$NE$2:$NE$200=Z$3)*(GMW!$ND$2:$ND$200=Z$4)*(GMW!$C$2:$C$200=Z$1),0),$F271-1966)</f>
        <v>5131.1379999999999</v>
      </c>
      <c r="AA271" s="5" cm="1">
        <f t="array" ref="AA271">INDEX(GMW!$A$2:$NF$200,MATCH(1,(GMW!$NE$2:$NE$200=AA$3)*(GMW!$ND$2:$ND$200=AA$4)*(GMW!$C$2:$C$200=AA$1),0),$F271-1966)</f>
        <v>2165.2950000000001</v>
      </c>
      <c r="AB271" s="5" cm="1">
        <f t="array" ref="AB271">INDEX(GMW!$A$2:$NF$200,MATCH(1,(GMW!$NE$2:$NE$200=AB$3)*(GMW!$ND$2:$ND$200=AB$4)*(GMW!$C$2:$C$200=AB$1),0),$F271-1966)</f>
        <v>2918.2350000000001</v>
      </c>
      <c r="AC271" s="5" cm="1">
        <f t="array" ref="AC271">INDEX(GMW!$A$2:$NF$200,MATCH(1,(GMW!$NE$2:$NE$200=AC$3)*(GMW!$ND$2:$ND$200=AC$4)*(GMW!$C$2:$C$200=AC$1),0),$F271-1966)</f>
        <v>1894.578</v>
      </c>
      <c r="AD271" s="5" cm="1">
        <f t="array" ref="AD271">INDEX(GMW!$A$2:$NF$200,MATCH(1,(GMW!$NE$2:$NE$200=AD$3)*(GMW!$ND$2:$ND$200=AD$4)*(GMW!$C$2:$C$200=AD$1),0),$F271-1966)</f>
        <v>1235.3389999999999</v>
      </c>
      <c r="AE271" s="5" cm="1">
        <f t="array" ref="AE271">INDEX(GMW!$A$2:$NF$200,MATCH(1,(GMW!$NE$2:$NE$200=AE$3)*(GMW!$ND$2:$ND$200=AE$4)*(GMW!$C$2:$C$200=AE$1),0),$F271-1966)</f>
        <v>776.21690000000001</v>
      </c>
      <c r="AF271" s="5" cm="1">
        <f t="array" ref="AF271">INDEX(GMW!$A$2:$NF$200,MATCH(1,(GMW!$NE$2:$NE$200=AF$3)*(GMW!$ND$2:$ND$200=AF$4)*(GMW!$C$2:$C$200=AF$1),0),$F271-1966)</f>
        <v>4184.6109999999999</v>
      </c>
      <c r="AG271" s="5" cm="1">
        <f t="array" ref="AG271">INDEX(GMW!$A$2:$NF$200,MATCH(1,(GMW!$NE$2:$NE$200=AG$3)*(GMW!$ND$2:$ND$200=AG$4)*(GMW!$C$2:$C$200=AG$1),0),$F271-1966)</f>
        <v>3566.2629999999999</v>
      </c>
      <c r="AH271" s="5" cm="1">
        <f t="array" ref="AH271">INDEX(GMW!$A$2:$NF$200,MATCH(1,(GMW!$NE$2:$NE$200=AH$3)*(GMW!$ND$2:$ND$200=AH$4)*(GMW!$C$2:$C$200=AH$1),0),$F271-1966)</f>
        <v>1751.375</v>
      </c>
      <c r="AI271" s="5" cm="1">
        <f t="array" ref="AI271">INDEX(GMW!$A$2:$NF$200,MATCH(1,(GMW!$NE$2:$NE$200=AI$3)*(GMW!$ND$2:$ND$200=AI$4)*(GMW!$C$2:$C$200=AI$1),0),$F271-1966)</f>
        <v>3334.2629999999999</v>
      </c>
      <c r="AJ271" s="5" cm="1">
        <f t="array" ref="AJ271">INDEX(GMW!$A$2:$NF$200,MATCH(1,(GMW!$NE$2:$NE$200=AJ$3)*(GMW!$ND$2:$ND$200=AJ$4)*(GMW!$C$2:$C$200=AJ$1),0),$F271-1966)</f>
        <v>5919.8670000000002</v>
      </c>
      <c r="AK271" s="5" cm="1">
        <f t="array" ref="AK271">INDEX(GMW!$A$2:$NF$200,MATCH(1,(GMW!$NE$2:$NE$200=AK$3)*(GMW!$ND$2:$ND$200=AK$4)*(GMW!$C$2:$C$200=AK$1),0),$F271-1966)</f>
        <v>1287.453</v>
      </c>
      <c r="AL271" s="5" cm="1">
        <f t="array" ref="AL271">INDEX(GMW!$A$2:$NF$200,MATCH(1,(GMW!$NE$2:$NE$200=AL$3)*(GMW!$ND$2:$ND$200=AL$4)*(GMW!$C$2:$C$200=AL$1),0),$F271-1966)</f>
        <v>1121.126</v>
      </c>
      <c r="AM271" s="5" cm="1">
        <f t="array" ref="AM271">INDEX(GMW!$A$2:$NF$200,MATCH(1,(GMW!$NE$2:$NE$200=AM$3)*(GMW!$ND$2:$ND$200=AM$4)*(GMW!$C$2:$C$200=AM$1),0),$F271-1966)</f>
        <v>37488.18</v>
      </c>
      <c r="AN271" s="5" cm="1">
        <f t="array" ref="AN271">INDEX(GMW!$A$2:$NF$200,MATCH(1,(GMW!$NE$2:$NE$200=AN$3)*(GMW!$ND$2:$ND$200=AN$4)*(GMW!$C$2:$C$200=AN$1),0),$F271-1966)</f>
        <v>6627.1220000000003</v>
      </c>
      <c r="AO271" s="5" cm="1">
        <f t="array" ref="AO271">INDEX(GMW!$A$2:$NF$200,MATCH(1,(GMW!$NE$2:$NE$200=AO$3)*(GMW!$ND$2:$ND$200=AO$4)*(GMW!$C$2:$C$200=AO$1),0),$F271-1966)</f>
        <v>862170.5</v>
      </c>
      <c r="AP271" s="5" cm="1">
        <f t="array" ref="AP271">INDEX(GMW!$A$2:$NF$200,MATCH(1,(GMW!$NE$2:$NE$200=AP$3)*(GMW!$ND$2:$ND$200=AP$4)*(GMW!$C$2:$C$200=AP$1),0),$F271-1966)</f>
        <v>7755.2280000000001</v>
      </c>
      <c r="AQ271" s="5" cm="1">
        <f t="array" ref="AQ271">INDEX(GMW!$A$2:$NF$200,MATCH(1,(GMW!$NE$2:$NE$200=AQ$3)*(GMW!$ND$2:$ND$200=AQ$4)*(GMW!$C$2:$C$200=AQ$1),0),$F271-1966)</f>
        <v>142968.4</v>
      </c>
      <c r="AR271" s="5" cm="1">
        <f t="array" ref="AR271">INDEX(GMW!$A$2:$NF$200,MATCH(1,(GMW!$NE$2:$NE$200=AR$3)*(GMW!$ND$2:$ND$200=AR$4)*(GMW!$C$2:$C$200=AR$1),0),$F271-1966)</f>
        <v>1037.3630000000001</v>
      </c>
      <c r="AS271" s="5" cm="1">
        <f t="array" ref="AS271">INDEX(GMW!$A$2:$NF$200,MATCH(1,(GMW!$NE$2:$NE$200=AS$3)*(GMW!$ND$2:$ND$200=AS$4)*(GMW!$C$2:$C$200=AS$1),0),$F271-1966)</f>
        <v>746.77</v>
      </c>
      <c r="AT271" s="5" cm="1">
        <f t="array" ref="AT271">INDEX(GMW!$A$2:$NF$200,MATCH(1,(GMW!$NE$2:$NE$200=AT$3)*(GMW!$ND$2:$ND$200=AT$4)*(GMW!$C$2:$C$200=AT$1),0),$F271-1966)</f>
        <v>515.57299999999998</v>
      </c>
      <c r="AU271" s="5" cm="1">
        <f t="array" ref="AU271">INDEX(GMW!$A$2:$NF$200,MATCH(1,(GMW!$NE$2:$NE$200=AU$3)*(GMW!$ND$2:$ND$200=AU$4)*(GMW!$C$2:$C$200=AU$1),0),$F271-1966)</f>
        <v>794838.9</v>
      </c>
      <c r="AV271" s="5" cm="1">
        <f t="array" ref="AV271">INDEX(GMW!$A$2:$NF$200,MATCH(1,(GMW!$NE$2:$NE$200=AV$3)*(GMW!$ND$2:$ND$200=AV$4)*(GMW!$C$2:$C$200=AV$1),0),$F271-1966)</f>
        <v>35281.54</v>
      </c>
      <c r="AW271" s="5" cm="1">
        <f t="array" ref="AW271">INDEX(GMW!$A$2:$NF$200,MATCH(1,(GMW!$NE$2:$NE$200=AW$3)*(GMW!$ND$2:$ND$200=AW$4)*(GMW!$C$2:$C$200=AW$1),0),$F271-1966)</f>
        <v>789.01859999999999</v>
      </c>
      <c r="AX271" s="5" cm="1">
        <f t="array" ref="AX271">INDEX(GMW!$A$2:$NF$200,MATCH(1,(GMW!$NE$2:$NE$200=AX$3)*(GMW!$ND$2:$ND$200=AX$4)*(GMW!$C$2:$C$200=AX$1),0),$F271-1966)</f>
        <v>8070.6360000000004</v>
      </c>
      <c r="AY271" s="5" cm="1">
        <f t="array" ref="AY271">INDEX(GMW!$A$2:$NF$200,MATCH(1,(GMW!$NE$2:$NE$200=AY$3)*(GMW!$ND$2:$ND$200=AY$4)*(GMW!$C$2:$C$200=AY$1),0),$F271-1966)</f>
        <v>38444.44</v>
      </c>
      <c r="AZ271" s="5" cm="1">
        <f t="array" ref="AZ271">INDEX(GMW!$A$2:$NF$200,MATCH(1,(GMW!$NE$2:$NE$200=AZ$3)*(GMW!$ND$2:$ND$200=AZ$4)*(GMW!$C$2:$C$200=AZ$1),0),$F271-1966)</f>
        <v>18735.77</v>
      </c>
      <c r="BA271" s="5" cm="1">
        <f t="array" ref="BA271">INDEX(GMW!$A$2:$NF$200,MATCH(1,(GMW!$NE$2:$NE$200=BA$3)*(GMW!$ND$2:$ND$200=BA$4)*(GMW!$C$2:$C$200=BA$1),0),$F271-1966)</f>
        <v>5.3428940000000003</v>
      </c>
      <c r="BB271" s="5" cm="1">
        <f t="array" ref="BB271">INDEX(GMW!$A$2:$NF$200,MATCH(1,(GMW!$NE$2:$NE$200=BB$3)*(GMW!$ND$2:$ND$200=BB$4)*(GMW!$C$2:$C$200=BB$1),0),$F271-1966)</f>
        <v>17374.689999999999</v>
      </c>
      <c r="BC271" s="5" cm="1">
        <f t="array" ref="BC271">INDEX(GMW!$A$2:$NF$200,MATCH(1,(GMW!$NE$2:$NE$200=BC$3)*(GMW!$ND$2:$ND$200=BC$4)*(GMW!$C$2:$C$200=BC$1),0),$F271-1966)</f>
        <v>0.82502600000000004</v>
      </c>
      <c r="BD271" s="5" cm="1">
        <f t="array" ref="BD271">INDEX(GMW!$A$2:$NF$200,MATCH(1,(GMW!$NE$2:$NE$200=BD$3)*(GMW!$ND$2:$ND$200=BD$4)*(GMW!$C$2:$C$200=BD$1),0),$F271-1966)</f>
        <v>9532.2109999999993</v>
      </c>
      <c r="BE271" s="5" cm="1">
        <f t="array" ref="BE271">INDEX(GMW!$A$2:$NF$200,MATCH(1,(GMW!$NE$2:$NE$200=BE$3)*(GMW!$ND$2:$ND$200=BE$4)*(GMW!$C$2:$C$200=BE$1),0),$F271-1966)</f>
        <v>26.92643</v>
      </c>
      <c r="BF271" s="5" cm="1">
        <f t="array" ref="BF271">INDEX(GMW!$A$2:$NF$200,MATCH(1,(GMW!$NE$2:$NE$200=BF$3)*(GMW!$ND$2:$ND$200=BF$4)*(GMW!$C$2:$C$200=BF$1),0),$F271-1966)</f>
        <v>42.791679999999999</v>
      </c>
      <c r="BG271" s="5" cm="1">
        <f t="array" ref="BG271">INDEX(GMW!$A$2:$NF$200,MATCH(1,(GMW!$NE$2:$NE$200=BG$3)*(GMW!$ND$2:$ND$200=BG$4)*(GMW!$C$2:$C$200=BG$1),0),$F271-1966)</f>
        <v>32.843069999999997</v>
      </c>
      <c r="BH271" s="5" cm="1">
        <f t="array" ref="BH271">INDEX(GMW!$A$2:$NF$200,MATCH(1,(GMW!$NE$2:$NE$200=BH$3)*(GMW!$ND$2:$ND$200=BH$4)*(GMW!$C$2:$C$200=BH$1),0),$F271-1966)</f>
        <v>19.721299999999999</v>
      </c>
      <c r="BI271" s="5" cm="1">
        <f t="array" ref="BI271">INDEX(GMW!$A$2:$NF$200,MATCH(1,(GMW!$NE$2:$NE$200=BI$3)*(GMW!$ND$2:$ND$200=BI$4)*(GMW!$C$2:$C$200=BI$1),0),$F271-1966)</f>
        <v>4.6661089999999996</v>
      </c>
      <c r="BJ271" s="5" cm="1">
        <f t="array" ref="BJ271">INDEX(GMW!$A$2:$NF$200,MATCH(1,(GMW!$NE$2:$NE$200=BJ$3)*(GMW!$ND$2:$ND$200=BJ$4)*(GMW!$C$2:$C$200=BJ$1),0),$F271-1966)</f>
        <v>7.2033940000000003</v>
      </c>
      <c r="BK271" s="5" cm="1">
        <f t="array" ref="BK271">INDEX(GMW!$A$2:$NF$200,MATCH(1,(GMW!$NE$2:$NE$200=BK$3)*(GMW!$ND$2:$ND$200=BK$4)*(GMW!$C$2:$C$200=BK$1),0),$F271-1966)</f>
        <v>4.3262039999999997</v>
      </c>
      <c r="BL271" s="5" cm="1">
        <f t="array" ref="BL271">INDEX(GMW!$A$2:$NF$200,MATCH(1,(GMW!$NE$2:$NE$200=BL$3)*(GMW!$ND$2:$ND$200=BL$4)*(GMW!$C$2:$C$200=BL$1),0),$F271-1966)</f>
        <v>2.309355</v>
      </c>
      <c r="BM271" s="5" cm="1">
        <f t="array" ref="BM271">INDEX(GMW!$A$2:$NF$200,MATCH(1,(GMW!$NE$2:$NE$200=BM$3)*(GMW!$ND$2:$ND$200=BM$4)*(GMW!$C$2:$C$200=BM$1),0),$F271-1966)</f>
        <v>2.160971</v>
      </c>
      <c r="BN271" s="5" cm="1">
        <f t="array" ref="BN271">INDEX(GMW!$A$2:$NF$200,MATCH(1,(GMW!$NE$2:$NE$200=BN$3)*(GMW!$ND$2:$ND$200=BN$4)*(GMW!$C$2:$C$200=BN$1),0),$F271-1966)</f>
        <v>3.4989759999999999</v>
      </c>
      <c r="BO271" s="5" cm="1">
        <f t="array" ref="BO271">INDEX(GMW!$A$2:$NF$200,MATCH(1,(GMW!$NE$2:$NE$200=BO$3)*(GMW!$ND$2:$ND$200=BO$4)*(GMW!$C$2:$C$200=BO$1),0),$F271-1966)</f>
        <v>2.452734</v>
      </c>
      <c r="BP271" s="5" cm="1">
        <f t="array" ref="BP271">INDEX(GMW!$A$2:$NF$200,MATCH(1,(GMW!$NE$2:$NE$200=BP$3)*(GMW!$ND$2:$ND$200=BP$4)*(GMW!$C$2:$C$200=BP$1),0),$F271-1966)</f>
        <v>4667548</v>
      </c>
      <c r="BQ271" s="5" cm="1">
        <f t="array" ref="BQ271">INDEX(GMW!$A$2:$NF$200,MATCH(1,(GMW!$NE$2:$NE$200=BQ$3)*(GMW!$ND$2:$ND$200=BQ$4)*(GMW!$C$2:$C$200=BQ$1),0),$F271-1966)</f>
        <v>85581.23</v>
      </c>
      <c r="BR271" s="5" cm="1">
        <f t="array" ref="BR271">INDEX(GMW!$A$2:$NF$200,MATCH(1,(GMW!$NE$2:$NE$200=BR$3)*(GMW!$ND$2:$ND$200=BR$4)*(GMW!$C$2:$C$200=BR$1),0),$F271-1966)</f>
        <v>1612064</v>
      </c>
      <c r="BS271" s="5" cm="1">
        <f t="array" ref="BS271">INDEX(GMW!$A$2:$NF$200,MATCH(1,(GMW!$NE$2:$NE$200=BS$3)*(GMW!$ND$2:$ND$200=BS$4)*(GMW!$C$2:$C$200=BS$1),0),$F271-1966)</f>
        <v>4588203</v>
      </c>
      <c r="BT271" s="5" cm="1">
        <f t="array" ref="BT271">INDEX(GMW!$A$2:$NF$200,MATCH(1,(GMW!$NE$2:$NE$200=BT$3)*(GMW!$ND$2:$ND$200=BT$4)*(GMW!$C$2:$C$200=BT$1),0),$F271-1966)</f>
        <v>2653796</v>
      </c>
      <c r="BU271" s="5" cm="1">
        <f t="array" ref="BU271">INDEX(GMW!$A$2:$NF$200,MATCH(1,(GMW!$NE$2:$NE$200=BU$3)*(GMW!$ND$2:$ND$200=BU$4)*(GMW!$C$2:$C$200=BU$1),0),$F271-1966)</f>
        <v>1204.3050000000001</v>
      </c>
      <c r="BV271" s="5" cm="1">
        <f t="array" ref="BV271">INDEX(GMW!$A$2:$NF$200,MATCH(1,(GMW!$NE$2:$NE$200=BV$3)*(GMW!$ND$2:$ND$200=BV$4)*(GMW!$C$2:$C$200=BV$1),0),$F271-1966)</f>
        <v>3895858</v>
      </c>
      <c r="BW271" s="5" cm="1">
        <f t="array" ref="BW271">INDEX(GMW!$A$2:$NF$200,MATCH(1,(GMW!$NE$2:$NE$200=BW$3)*(GMW!$ND$2:$ND$200=BW$4)*(GMW!$C$2:$C$200=BW$1),0),$F271-1966)</f>
        <v>268.51679999999999</v>
      </c>
      <c r="BX271" s="5" cm="1">
        <f t="array" ref="BX271">INDEX(GMW!$A$2:$NF$200,MATCH(1,(GMW!$NE$2:$NE$200=BX$3)*(GMW!$ND$2:$ND$200=BX$4)*(GMW!$C$2:$C$200=BX$1),0),$F271-1966)</f>
        <v>1760586</v>
      </c>
      <c r="BY271" s="5" cm="1">
        <f t="array" ref="BY271">INDEX(GMW!$A$2:$NF$200,MATCH(1,(GMW!$NE$2:$NE$200=BY$3)*(GMW!$ND$2:$ND$200=BY$4)*(GMW!$C$2:$C$200=BY$1),0),$F271-1966)</f>
        <v>4349.7309999999998</v>
      </c>
      <c r="BZ271" s="5" cm="1">
        <f t="array" ref="BZ271">INDEX(GMW!$A$2:$NF$200,MATCH(1,(GMW!$NE$2:$NE$200=BZ$3)*(GMW!$ND$2:$ND$200=BZ$4)*(GMW!$C$2:$C$200=BZ$1),0),$F271-1966)</f>
        <v>5942.5389999999998</v>
      </c>
      <c r="CA271" s="5" cm="1">
        <f t="array" ref="CA271">INDEX(GMW!$A$2:$NF$200,MATCH(1,(GMW!$NE$2:$NE$200=CA$3)*(GMW!$ND$2:$ND$200=CA$4)*(GMW!$C$2:$C$200=CA$1),0),$F271-1966)</f>
        <v>4268.6040000000003</v>
      </c>
      <c r="CB271" s="5" cm="1">
        <f t="array" ref="CB271">INDEX(GMW!$A$2:$NF$200,MATCH(1,(GMW!$NE$2:$NE$200=CB$3)*(GMW!$ND$2:$ND$200=CB$4)*(GMW!$C$2:$C$200=CB$1),0),$F271-1966)</f>
        <v>2468.3629999999998</v>
      </c>
      <c r="CC271" s="5" cm="1">
        <f t="array" ref="CC271">INDEX(GMW!$A$2:$NF$200,MATCH(1,(GMW!$NE$2:$NE$200=CC$3)*(GMW!$ND$2:$ND$200=CC$4)*(GMW!$C$2:$C$200=CC$1),0),$F271-1966)</f>
        <v>742.55179999999996</v>
      </c>
      <c r="CD271" s="5" cm="1">
        <f t="array" ref="CD271">INDEX(GMW!$A$2:$NF$200,MATCH(1,(GMW!$NE$2:$NE$200=CD$3)*(GMW!$ND$2:$ND$200=CD$4)*(GMW!$C$2:$C$200=CD$1),0),$F271-1966)</f>
        <v>995.50239999999997</v>
      </c>
      <c r="CE271" s="5" cm="1">
        <f t="array" ref="CE271">INDEX(GMW!$A$2:$NF$200,MATCH(1,(GMW!$NE$2:$NE$200=CE$3)*(GMW!$ND$2:$ND$200=CE$4)*(GMW!$C$2:$C$200=CE$1),0),$F271-1966)</f>
        <v>794.06809999999996</v>
      </c>
      <c r="CF271" s="5" cm="1">
        <f t="array" ref="CF271">INDEX(GMW!$A$2:$NF$200,MATCH(1,(GMW!$NE$2:$NE$200=CF$3)*(GMW!$ND$2:$ND$200=CF$4)*(GMW!$C$2:$C$200=CF$1),0),$F271-1966)</f>
        <v>390.35520000000002</v>
      </c>
      <c r="CG271" s="5" cm="1">
        <f t="array" ref="CG271">INDEX(GMW!$A$2:$NF$200,MATCH(1,(GMW!$NE$2:$NE$200=CG$3)*(GMW!$ND$2:$ND$200=CG$4)*(GMW!$C$2:$C$200=CG$1),0),$F271-1966)</f>
        <v>239.83090000000001</v>
      </c>
      <c r="CH271" s="5" cm="1">
        <f t="array" ref="CH271">INDEX(GMW!$A$2:$NF$200,MATCH(1,(GMW!$NE$2:$NE$200=CH$3)*(GMW!$ND$2:$ND$200=CH$4)*(GMW!$C$2:$C$200=CH$1),0),$F271-1966)</f>
        <v>513.43119999999999</v>
      </c>
      <c r="CI271" s="5" cm="1">
        <f t="array" ref="CI271">INDEX(GMW!$A$2:$NF$200,MATCH(1,(GMW!$NE$2:$NE$200=CI$3)*(GMW!$ND$2:$ND$200=CI$4)*(GMW!$C$2:$C$200=CI$1),0),$F271-1966)</f>
        <v>354.4024</v>
      </c>
      <c r="CJ271" s="5" cm="1">
        <f t="array" ref="CJ271">INDEX(GMW!$A$2:$NF$200,MATCH(1,(GMW!$NE$2:$NE$200=CJ$3)*(GMW!$ND$2:$ND$200=CJ$4)*(GMW!$C$2:$C$200=CJ$1),0),$F271-1966)</f>
        <v>1245149</v>
      </c>
      <c r="CK271" s="5" cm="1">
        <f t="array" ref="CK271">INDEX(GMW!$A$2:$NF$200,MATCH(1,(GMW!$NE$2:$NE$200=CK$3)*(GMW!$ND$2:$ND$200=CK$4)*(GMW!$C$2:$C$200=CK$1),0),$F271-1966)</f>
        <v>12840.33</v>
      </c>
      <c r="CL271" s="5" cm="1">
        <f t="array" ref="CL271">INDEX(GMW!$A$2:$NF$200,MATCH(1,(GMW!$NE$2:$NE$200=CL$3)*(GMW!$ND$2:$ND$200=CL$4)*(GMW!$C$2:$C$200=CL$1),0),$F271-1966)</f>
        <v>190814.4</v>
      </c>
      <c r="CM271" s="5" cm="1">
        <f t="array" ref="CM271">INDEX(GMW!$A$2:$NF$200,MATCH(1,(GMW!$NE$2:$NE$200=CM$3)*(GMW!$ND$2:$ND$200=CM$4)*(GMW!$C$2:$C$200=CM$1),0),$F271-1966)</f>
        <v>1324327</v>
      </c>
      <c r="CN271" s="5" cm="1">
        <f t="array" ref="CN271">INDEX(GMW!$A$2:$NF$200,MATCH(1,(GMW!$NE$2:$NE$200=CN$3)*(GMW!$ND$2:$ND$200=CN$4)*(GMW!$C$2:$C$200=CN$1),0),$F271-1966)</f>
        <v>1319678</v>
      </c>
      <c r="CO271" s="5" cm="1">
        <f t="array" ref="CO271">INDEX(GMW!$A$2:$NF$200,MATCH(1,(GMW!$NE$2:$NE$200=CO$3)*(GMW!$ND$2:$ND$200=CO$4)*(GMW!$C$2:$C$200=CO$1),0),$F271-1966)</f>
        <v>1242.114</v>
      </c>
      <c r="CP271" s="5" cm="1">
        <f t="array" ref="CP271">INDEX(GMW!$A$2:$NF$200,MATCH(1,(GMW!$NE$2:$NE$200=CP$3)*(GMW!$ND$2:$ND$200=CP$4)*(GMW!$C$2:$C$200=CP$1),0),$F271-1966)</f>
        <v>2697201</v>
      </c>
      <c r="CQ271" s="5" cm="1">
        <f t="array" ref="CQ271">INDEX(GMW!$A$2:$NF$200,MATCH(1,(GMW!$NE$2:$NE$200=CQ$3)*(GMW!$ND$2:$ND$200=CQ$4)*(GMW!$C$2:$C$200=CQ$1),0),$F271-1966)</f>
        <v>298.68990000000002</v>
      </c>
      <c r="CR271" s="5" cm="1">
        <f t="array" ref="CR271">INDEX(GMW!$A$2:$NF$200,MATCH(1,(GMW!$NE$2:$NE$200=CR$3)*(GMW!$ND$2:$ND$200=CR$4)*(GMW!$C$2:$C$200=CR$1),0),$F271-1966)</f>
        <v>1066051</v>
      </c>
      <c r="CS271" s="5" cm="1">
        <f t="array" ref="CS271">INDEX(GMW!$A$2:$NF$200,MATCH(1,(GMW!$NE$2:$NE$200=CS$3)*(GMW!$ND$2:$ND$200=CS$4)*(GMW!$C$2:$C$200=CS$1),0),$F271-1966)</f>
        <v>1729.116</v>
      </c>
      <c r="CT271" s="5" cm="1">
        <f t="array" ref="CT271">INDEX(GMW!$A$2:$NF$200,MATCH(1,(GMW!$NE$2:$NE$200=CT$3)*(GMW!$ND$2:$ND$200=CT$4)*(GMW!$C$2:$C$200=CT$1),0),$F271-1966)</f>
        <v>1114.7429999999999</v>
      </c>
      <c r="CU271" s="5" cm="1">
        <f t="array" ref="CU271">INDEX(GMW!$A$2:$NF$200,MATCH(1,(GMW!$NE$2:$NE$200=CU$3)*(GMW!$ND$2:$ND$200=CU$4)*(GMW!$C$2:$C$200=CU$1),0),$F271-1966)</f>
        <v>763.68769999999995</v>
      </c>
      <c r="CV271" s="5" cm="1">
        <f t="array" ref="CV271">INDEX(GMW!$A$2:$NF$200,MATCH(1,(GMW!$NE$2:$NE$200=CV$3)*(GMW!$ND$2:$ND$200=CV$4)*(GMW!$C$2:$C$200=CV$1),0),$F271-1966)</f>
        <v>636.93420000000003</v>
      </c>
      <c r="CW271" s="5" cm="1">
        <f t="array" ref="CW271">INDEX(GMW!$A$2:$NF$200,MATCH(1,(GMW!$NE$2:$NE$200=CW$3)*(GMW!$ND$2:$ND$200=CW$4)*(GMW!$C$2:$C$200=CW$1),0),$F271-1966)</f>
        <v>462.20940000000002</v>
      </c>
      <c r="CX271" s="5" cm="1">
        <f t="array" ref="CX271">INDEX(GMW!$A$2:$NF$200,MATCH(1,(GMW!$NE$2:$NE$200=CX$3)*(GMW!$ND$2:$ND$200=CX$4)*(GMW!$C$2:$C$200=CX$1),0),$F271-1966)</f>
        <v>251.7484</v>
      </c>
      <c r="CY271" s="5" cm="1">
        <f t="array" ref="CY271">INDEX(GMW!$A$2:$NF$200,MATCH(1,(GMW!$NE$2:$NE$200=CY$3)*(GMW!$ND$2:$ND$200=CY$4)*(GMW!$C$2:$C$200=CY$1),0),$F271-1966)</f>
        <v>201.00360000000001</v>
      </c>
      <c r="CZ271" s="5" cm="1">
        <f t="array" ref="CZ271">INDEX(GMW!$A$2:$NF$200,MATCH(1,(GMW!$NE$2:$NE$200=CZ$3)*(GMW!$ND$2:$ND$200=CZ$4)*(GMW!$C$2:$C$200=CZ$1),0),$F271-1966)</f>
        <v>102.1609</v>
      </c>
      <c r="DA271" s="5" cm="1">
        <f t="array" ref="DA271">INDEX(GMW!$A$2:$NF$200,MATCH(1,(GMW!$NE$2:$NE$200=DA$3)*(GMW!$ND$2:$ND$200=DA$4)*(GMW!$C$2:$C$200=DA$1),0),$F271-1966)</f>
        <v>270.38729999999998</v>
      </c>
      <c r="DB271" s="5" cm="1">
        <f t="array" ref="DB271">INDEX(GMW!$A$2:$NF$200,MATCH(1,(GMW!$NE$2:$NE$200=DB$3)*(GMW!$ND$2:$ND$200=DB$4)*(GMW!$C$2:$C$200=DB$1),0),$F271-1966)</f>
        <v>96.426900000000003</v>
      </c>
      <c r="DC271" s="5" cm="1">
        <f t="array" ref="DC271">INDEX(GMW!$A$2:$NF$200,MATCH(1,(GMW!$NE$2:$NE$200=DC$3)*(GMW!$ND$2:$ND$200=DC$4)*(GMW!$C$2:$C$200=DC$1),0),$F271-1966)</f>
        <v>116.0086</v>
      </c>
    </row>
    <row r="272" spans="1:107" x14ac:dyDescent="0.25">
      <c r="B272" s="5">
        <f t="shared" si="88"/>
        <v>2039</v>
      </c>
      <c r="C272" s="5">
        <f t="shared" si="88"/>
        <v>2039</v>
      </c>
      <c r="F272" s="5">
        <f t="shared" si="79"/>
        <v>2238</v>
      </c>
      <c r="G272" s="5" cm="1">
        <f t="array" ref="G272">INDEX(GMW!$A$2:$NF$200,MATCH(1,(GMW!$NE$2:$NE$200=G$3)*(GMW!$ND$2:$ND$200=G$4)*(GMW!$C$2:$C$200=G$1),0),$F272-1966)</f>
        <v>865448.1</v>
      </c>
      <c r="H272" s="5" cm="1">
        <f t="array" ref="H272">INDEX(GMW!$A$2:$NF$200,MATCH(1,(GMW!$NE$2:$NE$200=H$3)*(GMW!$ND$2:$ND$200=H$4)*(GMW!$C$2:$C$200=H$1),0),$F272-1966)</f>
        <v>505999</v>
      </c>
      <c r="I272" s="5" cm="1">
        <f t="array" ref="I272">INDEX(GMW!$A$2:$NF$200,MATCH(1,(GMW!$NE$2:$NE$200=I$3)*(GMW!$ND$2:$ND$200=I$4)*(GMW!$C$2:$C$200=I$1),0),$F272-1966)</f>
        <v>177997.4</v>
      </c>
      <c r="J272" s="5" cm="1">
        <f t="array" ref="J272">INDEX(GMW!$A$2:$NF$200,MATCH(1,(GMW!$NE$2:$NE$200=J$3)*(GMW!$ND$2:$ND$200=J$4)*(GMW!$C$2:$C$200=J$1),0),$F272-1966)</f>
        <v>184587.1</v>
      </c>
      <c r="K272" s="5" cm="1">
        <f t="array" ref="K272">INDEX(GMW!$A$2:$NF$200,MATCH(1,(GMW!$NE$2:$NE$200=K$3)*(GMW!$ND$2:$ND$200=K$4)*(GMW!$C$2:$C$200=K$1),0),$F272-1966)</f>
        <v>268092</v>
      </c>
      <c r="L272" s="5" cm="1">
        <f t="array" ref="L272">INDEX(GMW!$A$2:$NF$200,MATCH(1,(GMW!$NE$2:$NE$200=L$3)*(GMW!$ND$2:$ND$200=L$4)*(GMW!$C$2:$C$200=L$1),0),$F272-1966)</f>
        <v>291104.09999999998</v>
      </c>
      <c r="M272" s="5" cm="1">
        <f t="array" ref="M272">INDEX(GMW!$A$2:$NF$200,MATCH(1,(GMW!$NE$2:$NE$200=M$3)*(GMW!$ND$2:$ND$200=M$4)*(GMW!$C$2:$C$200=M$1),0),$F272-1966)</f>
        <v>100843.2</v>
      </c>
      <c r="N272" s="5" cm="1">
        <f t="array" ref="N272">INDEX(GMW!$A$2:$NF$200,MATCH(1,(GMW!$NE$2:$NE$200=N$3)*(GMW!$ND$2:$ND$200=N$4)*(GMW!$C$2:$C$200=N$1),0),$F272-1966)</f>
        <v>30997.95</v>
      </c>
      <c r="O272" s="5" cm="1">
        <f t="array" ref="O272">INDEX(GMW!$A$2:$NF$200,MATCH(1,(GMW!$NE$2:$NE$200=O$3)*(GMW!$ND$2:$ND$200=O$4)*(GMW!$C$2:$C$200=O$1),0),$F272-1966)</f>
        <v>185.5257</v>
      </c>
      <c r="P272" s="5" cm="1">
        <f t="array" ref="P272">INDEX(GMW!$A$2:$NF$200,MATCH(1,(GMW!$NE$2:$NE$200=P$3)*(GMW!$ND$2:$ND$200=P$4)*(GMW!$C$2:$C$200=P$1),0),$F272-1966)</f>
        <v>2.5</v>
      </c>
      <c r="Q272" s="5" cm="1">
        <f t="array" ref="Q272">INDEX(GMW!$A$2:$NF$200,MATCH(1,(GMW!$NE$2:$NE$200=Q$3)*(GMW!$ND$2:$ND$200=Q$4)*(GMW!$C$2:$C$200=Q$1),0),$F272-1966)</f>
        <v>3.5</v>
      </c>
      <c r="R272" s="5" cm="1">
        <f t="array" ref="R272">INDEX(GMW!$A$2:$NF$200,MATCH(1,(GMW!$NE$2:$NE$200=R$3)*(GMW!$ND$2:$ND$200=R$4)*(GMW!$C$2:$C$200=R$1),0),$F272-1966)</f>
        <v>185.5257</v>
      </c>
      <c r="S272" s="5" cm="1">
        <f t="array" ref="S272">INDEX(GMW!$A$2:$NF$200,MATCH(1,(GMW!$NE$2:$NE$200=S$3)*(GMW!$ND$2:$ND$200=S$4)*(GMW!$C$2:$C$200=S$1),0),$F272-1966)</f>
        <v>40718.300000000003</v>
      </c>
      <c r="T272" s="5" cm="1">
        <f t="array" ref="T272">INDEX(GMW!$A$2:$NF$200,MATCH(1,(GMW!$NE$2:$NE$200=T$3)*(GMW!$ND$2:$ND$200=T$4)*(GMW!$C$2:$C$200=T$1),0),$F272-1966)</f>
        <v>333.07920000000001</v>
      </c>
      <c r="U272" s="5" cm="1">
        <f t="array" ref="U272">INDEX(GMW!$A$2:$NF$200,MATCH(1,(GMW!$NE$2:$NE$200=U$3)*(GMW!$ND$2:$ND$200=U$4)*(GMW!$C$2:$C$200=U$1),0),$F272-1966)</f>
        <v>29.67773</v>
      </c>
      <c r="V272" s="5" cm="1">
        <f t="array" ref="V272">INDEX(GMW!$A$2:$NF$200,MATCH(1,(GMW!$NE$2:$NE$200=V$3)*(GMW!$ND$2:$ND$200=V$4)*(GMW!$C$2:$C$200=V$1),0),$F272-1966)</f>
        <v>1981.7249999999999</v>
      </c>
      <c r="W272" s="5" cm="1">
        <f t="array" ref="W272">INDEX(GMW!$A$2:$NF$200,MATCH(1,(GMW!$NE$2:$NE$200=W$3)*(GMW!$ND$2:$ND$200=W$4)*(GMW!$C$2:$C$200=W$1),0),$F272-1966)</f>
        <v>129.85759999999999</v>
      </c>
      <c r="X272" s="5" cm="1">
        <f t="array" ref="X272">INDEX(GMW!$A$2:$NF$200,MATCH(1,(GMW!$NE$2:$NE$200=X$3)*(GMW!$ND$2:$ND$200=X$4)*(GMW!$C$2:$C$200=X$1),0),$F272-1966)</f>
        <v>255.33600000000001</v>
      </c>
      <c r="Y272" s="5" cm="1">
        <f t="array" ref="Y272">INDEX(GMW!$A$2:$NF$200,MATCH(1,(GMW!$NE$2:$NE$200=Y$3)*(GMW!$ND$2:$ND$200=Y$4)*(GMW!$C$2:$C$200=Y$1),0),$F272-1966)</f>
        <v>2648.402</v>
      </c>
      <c r="Z272" s="5" cm="1">
        <f t="array" ref="Z272">INDEX(GMW!$A$2:$NF$200,MATCH(1,(GMW!$NE$2:$NE$200=Z$3)*(GMW!$ND$2:$ND$200=Z$4)*(GMW!$C$2:$C$200=Z$1),0),$F272-1966)</f>
        <v>5136.8739999999998</v>
      </c>
      <c r="AA272" s="5" cm="1">
        <f t="array" ref="AA272">INDEX(GMW!$A$2:$NF$200,MATCH(1,(GMW!$NE$2:$NE$200=AA$3)*(GMW!$ND$2:$ND$200=AA$4)*(GMW!$C$2:$C$200=AA$1),0),$F272-1966)</f>
        <v>2168.723</v>
      </c>
      <c r="AB272" s="5" cm="1">
        <f t="array" ref="AB272">INDEX(GMW!$A$2:$NF$200,MATCH(1,(GMW!$NE$2:$NE$200=AB$3)*(GMW!$ND$2:$ND$200=AB$4)*(GMW!$C$2:$C$200=AB$1),0),$F272-1966)</f>
        <v>2919.7550000000001</v>
      </c>
      <c r="AC272" s="5" cm="1">
        <f t="array" ref="AC272">INDEX(GMW!$A$2:$NF$200,MATCH(1,(GMW!$NE$2:$NE$200=AC$3)*(GMW!$ND$2:$ND$200=AC$4)*(GMW!$C$2:$C$200=AC$1),0),$F272-1966)</f>
        <v>1898.1669999999999</v>
      </c>
      <c r="AD272" s="5" cm="1">
        <f t="array" ref="AD272">INDEX(GMW!$A$2:$NF$200,MATCH(1,(GMW!$NE$2:$NE$200=AD$3)*(GMW!$ND$2:$ND$200=AD$4)*(GMW!$C$2:$C$200=AD$1),0),$F272-1966)</f>
        <v>1235.894</v>
      </c>
      <c r="AE272" s="5" cm="1">
        <f t="array" ref="AE272">INDEX(GMW!$A$2:$NF$200,MATCH(1,(GMW!$NE$2:$NE$200=AE$3)*(GMW!$ND$2:$ND$200=AE$4)*(GMW!$C$2:$C$200=AE$1),0),$F272-1966)</f>
        <v>777.21119999999996</v>
      </c>
      <c r="AF272" s="5" cm="1">
        <f t="array" ref="AF272">INDEX(GMW!$A$2:$NF$200,MATCH(1,(GMW!$NE$2:$NE$200=AF$3)*(GMW!$ND$2:$ND$200=AF$4)*(GMW!$C$2:$C$200=AF$1),0),$F272-1966)</f>
        <v>4197.3549999999996</v>
      </c>
      <c r="AG272" s="5" cm="1">
        <f t="array" ref="AG272">INDEX(GMW!$A$2:$NF$200,MATCH(1,(GMW!$NE$2:$NE$200=AG$3)*(GMW!$ND$2:$ND$200=AG$4)*(GMW!$C$2:$C$200=AG$1),0),$F272-1966)</f>
        <v>3576.096</v>
      </c>
      <c r="AH272" s="5" cm="1">
        <f t="array" ref="AH272">INDEX(GMW!$A$2:$NF$200,MATCH(1,(GMW!$NE$2:$NE$200=AH$3)*(GMW!$ND$2:$ND$200=AH$4)*(GMW!$C$2:$C$200=AH$1),0),$F272-1966)</f>
        <v>1749.6780000000001</v>
      </c>
      <c r="AI272" s="5" cm="1">
        <f t="array" ref="AI272">INDEX(GMW!$A$2:$NF$200,MATCH(1,(GMW!$NE$2:$NE$200=AI$3)*(GMW!$ND$2:$ND$200=AI$4)*(GMW!$C$2:$C$200=AI$1),0),$F272-1966)</f>
        <v>3336.8119999999999</v>
      </c>
      <c r="AJ272" s="5" cm="1">
        <f t="array" ref="AJ272">INDEX(GMW!$A$2:$NF$200,MATCH(1,(GMW!$NE$2:$NE$200=AJ$3)*(GMW!$ND$2:$ND$200=AJ$4)*(GMW!$C$2:$C$200=AJ$1),0),$F272-1966)</f>
        <v>5932.3950000000004</v>
      </c>
      <c r="AK272" s="5" cm="1">
        <f t="array" ref="AK272">INDEX(GMW!$A$2:$NF$200,MATCH(1,(GMW!$NE$2:$NE$200=AK$3)*(GMW!$ND$2:$ND$200=AK$4)*(GMW!$C$2:$C$200=AK$1),0),$F272-1966)</f>
        <v>1289.6130000000001</v>
      </c>
      <c r="AL272" s="5" cm="1">
        <f t="array" ref="AL272">INDEX(GMW!$A$2:$NF$200,MATCH(1,(GMW!$NE$2:$NE$200=AL$3)*(GMW!$ND$2:$ND$200=AL$4)*(GMW!$C$2:$C$200=AL$1),0),$F272-1966)</f>
        <v>1121.6479999999999</v>
      </c>
      <c r="AM272" s="5" cm="1">
        <f t="array" ref="AM272">INDEX(GMW!$A$2:$NF$200,MATCH(1,(GMW!$NE$2:$NE$200=AM$3)*(GMW!$ND$2:$ND$200=AM$4)*(GMW!$C$2:$C$200=AM$1),0),$F272-1966)</f>
        <v>37533.51</v>
      </c>
      <c r="AN272" s="5" cm="1">
        <f t="array" ref="AN272">INDEX(GMW!$A$2:$NF$200,MATCH(1,(GMW!$NE$2:$NE$200=AN$3)*(GMW!$ND$2:$ND$200=AN$4)*(GMW!$C$2:$C$200=AN$1),0),$F272-1966)</f>
        <v>6635.134</v>
      </c>
      <c r="AO272" s="5" cm="1">
        <f t="array" ref="AO272">INDEX(GMW!$A$2:$NF$200,MATCH(1,(GMW!$NE$2:$NE$200=AO$3)*(GMW!$ND$2:$ND$200=AO$4)*(GMW!$C$2:$C$200=AO$1),0),$F272-1966)</f>
        <v>865448.1</v>
      </c>
      <c r="AP272" s="5" cm="1">
        <f t="array" ref="AP272">INDEX(GMW!$A$2:$NF$200,MATCH(1,(GMW!$NE$2:$NE$200=AP$3)*(GMW!$ND$2:$ND$200=AP$4)*(GMW!$C$2:$C$200=AP$1),0),$F272-1966)</f>
        <v>7788.7920000000004</v>
      </c>
      <c r="AQ272" s="5" cm="1">
        <f t="array" ref="AQ272">INDEX(GMW!$A$2:$NF$200,MATCH(1,(GMW!$NE$2:$NE$200=AQ$3)*(GMW!$ND$2:$ND$200=AQ$4)*(GMW!$C$2:$C$200=AQ$1),0),$F272-1966)</f>
        <v>143034.5</v>
      </c>
      <c r="AR272" s="5" cm="1">
        <f t="array" ref="AR272">INDEX(GMW!$A$2:$NF$200,MATCH(1,(GMW!$NE$2:$NE$200=AR$3)*(GMW!$ND$2:$ND$200=AR$4)*(GMW!$C$2:$C$200=AR$1),0),$F272-1966)</f>
        <v>1039.6489999999999</v>
      </c>
      <c r="AS272" s="5" cm="1">
        <f t="array" ref="AS272">INDEX(GMW!$A$2:$NF$200,MATCH(1,(GMW!$NE$2:$NE$200=AS$3)*(GMW!$ND$2:$ND$200=AS$4)*(GMW!$C$2:$C$200=AS$1),0),$F272-1966)</f>
        <v>747.78</v>
      </c>
      <c r="AT272" s="5" cm="1">
        <f t="array" ref="AT272">INDEX(GMW!$A$2:$NF$200,MATCH(1,(GMW!$NE$2:$NE$200=AT$3)*(GMW!$ND$2:$ND$200=AT$4)*(GMW!$C$2:$C$200=AT$1),0),$F272-1966)</f>
        <v>515.78409999999997</v>
      </c>
      <c r="AU272" s="5" cm="1">
        <f t="array" ref="AU272">INDEX(GMW!$A$2:$NF$200,MATCH(1,(GMW!$NE$2:$NE$200=AU$3)*(GMW!$ND$2:$ND$200=AU$4)*(GMW!$C$2:$C$200=AU$1),0),$F272-1966)</f>
        <v>798395.5</v>
      </c>
      <c r="AV272" s="5" cm="1">
        <f t="array" ref="AV272">INDEX(GMW!$A$2:$NF$200,MATCH(1,(GMW!$NE$2:$NE$200=AV$3)*(GMW!$ND$2:$ND$200=AV$4)*(GMW!$C$2:$C$200=AV$1),0),$F272-1966)</f>
        <v>48891.18</v>
      </c>
      <c r="AW272" s="5" cm="1">
        <f t="array" ref="AW272">INDEX(GMW!$A$2:$NF$200,MATCH(1,(GMW!$NE$2:$NE$200=AW$3)*(GMW!$ND$2:$ND$200=AW$4)*(GMW!$C$2:$C$200=AW$1),0),$F272-1966)</f>
        <v>798.18690000000004</v>
      </c>
      <c r="AX272" s="5" cm="1">
        <f t="array" ref="AX272">INDEX(GMW!$A$2:$NF$200,MATCH(1,(GMW!$NE$2:$NE$200=AX$3)*(GMW!$ND$2:$ND$200=AX$4)*(GMW!$C$2:$C$200=AX$1),0),$F272-1966)</f>
        <v>8098.9589999999998</v>
      </c>
      <c r="AY272" s="5" cm="1">
        <f t="array" ref="AY272">INDEX(GMW!$A$2:$NF$200,MATCH(1,(GMW!$NE$2:$NE$200=AY$3)*(GMW!$ND$2:$ND$200=AY$4)*(GMW!$C$2:$C$200=AY$1),0),$F272-1966)</f>
        <v>38652.69</v>
      </c>
      <c r="AZ272" s="5" cm="1">
        <f t="array" ref="AZ272">INDEX(GMW!$A$2:$NF$200,MATCH(1,(GMW!$NE$2:$NE$200=AZ$3)*(GMW!$ND$2:$ND$200=AZ$4)*(GMW!$C$2:$C$200=AZ$1),0),$F272-1966)</f>
        <v>18951.939999999999</v>
      </c>
      <c r="BA272" s="5" cm="1">
        <f t="array" ref="BA272">INDEX(GMW!$A$2:$NF$200,MATCH(1,(GMW!$NE$2:$NE$200=BA$3)*(GMW!$ND$2:$ND$200=BA$4)*(GMW!$C$2:$C$200=BA$1),0),$F272-1966)</f>
        <v>5.3501570000000003</v>
      </c>
      <c r="BB272" s="5" cm="1">
        <f t="array" ref="BB272">INDEX(GMW!$A$2:$NF$200,MATCH(1,(GMW!$NE$2:$NE$200=BB$3)*(GMW!$ND$2:$ND$200=BB$4)*(GMW!$C$2:$C$200=BB$1),0),$F272-1966)</f>
        <v>17463.939999999999</v>
      </c>
      <c r="BC272" s="5" cm="1">
        <f t="array" ref="BC272">INDEX(GMW!$A$2:$NF$200,MATCH(1,(GMW!$NE$2:$NE$200=BC$3)*(GMW!$ND$2:$ND$200=BC$4)*(GMW!$C$2:$C$200=BC$1),0),$F272-1966)</f>
        <v>0.83057199999999998</v>
      </c>
      <c r="BD272" s="5" cm="1">
        <f t="array" ref="BD272">INDEX(GMW!$A$2:$NF$200,MATCH(1,(GMW!$NE$2:$NE$200=BD$3)*(GMW!$ND$2:$ND$200=BD$4)*(GMW!$C$2:$C$200=BD$1),0),$F272-1966)</f>
        <v>9560.143</v>
      </c>
      <c r="BE272" s="5" cm="1">
        <f t="array" ref="BE272">INDEX(GMW!$A$2:$NF$200,MATCH(1,(GMW!$NE$2:$NE$200=BE$3)*(GMW!$ND$2:$ND$200=BE$4)*(GMW!$C$2:$C$200=BE$1),0),$F272-1966)</f>
        <v>27.100519999999999</v>
      </c>
      <c r="BF272" s="5" cm="1">
        <f t="array" ref="BF272">INDEX(GMW!$A$2:$NF$200,MATCH(1,(GMW!$NE$2:$NE$200=BF$3)*(GMW!$ND$2:$ND$200=BF$4)*(GMW!$C$2:$C$200=BF$1),0),$F272-1966)</f>
        <v>43.167470000000002</v>
      </c>
      <c r="BG272" s="5" cm="1">
        <f t="array" ref="BG272">INDEX(GMW!$A$2:$NF$200,MATCH(1,(GMW!$NE$2:$NE$200=BG$3)*(GMW!$ND$2:$ND$200=BG$4)*(GMW!$C$2:$C$200=BG$1),0),$F272-1966)</f>
        <v>32.979199999999999</v>
      </c>
      <c r="BH272" s="5" cm="1">
        <f t="array" ref="BH272">INDEX(GMW!$A$2:$NF$200,MATCH(1,(GMW!$NE$2:$NE$200=BH$3)*(GMW!$ND$2:$ND$200=BH$4)*(GMW!$C$2:$C$200=BH$1),0),$F272-1966)</f>
        <v>19.880710000000001</v>
      </c>
      <c r="BI272" s="5" cm="1">
        <f t="array" ref="BI272">INDEX(GMW!$A$2:$NF$200,MATCH(1,(GMW!$NE$2:$NE$200=BI$3)*(GMW!$ND$2:$ND$200=BI$4)*(GMW!$C$2:$C$200=BI$1),0),$F272-1966)</f>
        <v>4.6864169999999996</v>
      </c>
      <c r="BJ272" s="5" cm="1">
        <f t="array" ref="BJ272">INDEX(GMW!$A$2:$NF$200,MATCH(1,(GMW!$NE$2:$NE$200=BJ$3)*(GMW!$ND$2:$ND$200=BJ$4)*(GMW!$C$2:$C$200=BJ$1),0),$F272-1966)</f>
        <v>7.2537250000000002</v>
      </c>
      <c r="BK272" s="5" cm="1">
        <f t="array" ref="BK272">INDEX(GMW!$A$2:$NF$200,MATCH(1,(GMW!$NE$2:$NE$200=BK$3)*(GMW!$ND$2:$ND$200=BK$4)*(GMW!$C$2:$C$200=BK$1),0),$F272-1966)</f>
        <v>4.3586640000000001</v>
      </c>
      <c r="BL272" s="5" cm="1">
        <f t="array" ref="BL272">INDEX(GMW!$A$2:$NF$200,MATCH(1,(GMW!$NE$2:$NE$200=BL$3)*(GMW!$ND$2:$ND$200=BL$4)*(GMW!$C$2:$C$200=BL$1),0),$F272-1966)</f>
        <v>2.3295089999999998</v>
      </c>
      <c r="BM272" s="5" cm="1">
        <f t="array" ref="BM272">INDEX(GMW!$A$2:$NF$200,MATCH(1,(GMW!$NE$2:$NE$200=BM$3)*(GMW!$ND$2:$ND$200=BM$4)*(GMW!$C$2:$C$200=BM$1),0),$F272-1966)</f>
        <v>2.1886100000000002</v>
      </c>
      <c r="BN272" s="5" cm="1">
        <f t="array" ref="BN272">INDEX(GMW!$A$2:$NF$200,MATCH(1,(GMW!$NE$2:$NE$200=BN$3)*(GMW!$ND$2:$ND$200=BN$4)*(GMW!$C$2:$C$200=BN$1),0),$F272-1966)</f>
        <v>3.525353</v>
      </c>
      <c r="BO272" s="5" cm="1">
        <f t="array" ref="BO272">INDEX(GMW!$A$2:$NF$200,MATCH(1,(GMW!$NE$2:$NE$200=BO$3)*(GMW!$ND$2:$ND$200=BO$4)*(GMW!$C$2:$C$200=BO$1),0),$F272-1966)</f>
        <v>2.4711530000000002</v>
      </c>
      <c r="BP272" s="5" cm="1">
        <f t="array" ref="BP272">INDEX(GMW!$A$2:$NF$200,MATCH(1,(GMW!$NE$2:$NE$200=BP$3)*(GMW!$ND$2:$ND$200=BP$4)*(GMW!$C$2:$C$200=BP$1),0),$F272-1966)</f>
        <v>4743915</v>
      </c>
      <c r="BQ272" s="5" cm="1">
        <f t="array" ref="BQ272">INDEX(GMW!$A$2:$NF$200,MATCH(1,(GMW!$NE$2:$NE$200=BQ$3)*(GMW!$ND$2:$ND$200=BQ$4)*(GMW!$C$2:$C$200=BQ$1),0),$F272-1966)</f>
        <v>86606.3</v>
      </c>
      <c r="BR272" s="5" cm="1">
        <f t="array" ref="BR272">INDEX(GMW!$A$2:$NF$200,MATCH(1,(GMW!$NE$2:$NE$200=BR$3)*(GMW!$ND$2:$ND$200=BR$4)*(GMW!$C$2:$C$200=BR$1),0),$F272-1966)</f>
        <v>1617328</v>
      </c>
      <c r="BS272" s="5" cm="1">
        <f t="array" ref="BS272">INDEX(GMW!$A$2:$NF$200,MATCH(1,(GMW!$NE$2:$NE$200=BS$3)*(GMW!$ND$2:$ND$200=BS$4)*(GMW!$C$2:$C$200=BS$1),0),$F272-1966)</f>
        <v>4609590</v>
      </c>
      <c r="BT272" s="5" cm="1">
        <f t="array" ref="BT272">INDEX(GMW!$A$2:$NF$200,MATCH(1,(GMW!$NE$2:$NE$200=BT$3)*(GMW!$ND$2:$ND$200=BT$4)*(GMW!$C$2:$C$200=BT$1),0),$F272-1966)</f>
        <v>2649769</v>
      </c>
      <c r="BU272" s="5" cm="1">
        <f t="array" ref="BU272">INDEX(GMW!$A$2:$NF$200,MATCH(1,(GMW!$NE$2:$NE$200=BU$3)*(GMW!$ND$2:$ND$200=BU$4)*(GMW!$C$2:$C$200=BU$1),0),$F272-1966)</f>
        <v>1210.623</v>
      </c>
      <c r="BV272" s="5" cm="1">
        <f t="array" ref="BV272">INDEX(GMW!$A$2:$NF$200,MATCH(1,(GMW!$NE$2:$NE$200=BV$3)*(GMW!$ND$2:$ND$200=BV$4)*(GMW!$C$2:$C$200=BV$1),0),$F272-1966)</f>
        <v>3912148</v>
      </c>
      <c r="BW272" s="5" cm="1">
        <f t="array" ref="BW272">INDEX(GMW!$A$2:$NF$200,MATCH(1,(GMW!$NE$2:$NE$200=BW$3)*(GMW!$ND$2:$ND$200=BW$4)*(GMW!$C$2:$C$200=BW$1),0),$F272-1966)</f>
        <v>271.3603</v>
      </c>
      <c r="BX272" s="5" cm="1">
        <f t="array" ref="BX272">INDEX(GMW!$A$2:$NF$200,MATCH(1,(GMW!$NE$2:$NE$200=BX$3)*(GMW!$ND$2:$ND$200=BX$4)*(GMW!$C$2:$C$200=BX$1),0),$F272-1966)</f>
        <v>1764624</v>
      </c>
      <c r="BY272" s="5" cm="1">
        <f t="array" ref="BY272">INDEX(GMW!$A$2:$NF$200,MATCH(1,(GMW!$NE$2:$NE$200=BY$3)*(GMW!$ND$2:$ND$200=BY$4)*(GMW!$C$2:$C$200=BY$1),0),$F272-1966)</f>
        <v>4375.0339999999997</v>
      </c>
      <c r="BZ272" s="5" cm="1">
        <f t="array" ref="BZ272">INDEX(GMW!$A$2:$NF$200,MATCH(1,(GMW!$NE$2:$NE$200=BZ$3)*(GMW!$ND$2:$ND$200=BZ$4)*(GMW!$C$2:$C$200=BZ$1),0),$F272-1966)</f>
        <v>5980.9260000000004</v>
      </c>
      <c r="CA272" s="5" cm="1">
        <f t="array" ref="CA272">INDEX(GMW!$A$2:$NF$200,MATCH(1,(GMW!$NE$2:$NE$200=CA$3)*(GMW!$ND$2:$ND$200=CA$4)*(GMW!$C$2:$C$200=CA$1),0),$F272-1966)</f>
        <v>4282.4809999999998</v>
      </c>
      <c r="CB272" s="5" cm="1">
        <f t="array" ref="CB272">INDEX(GMW!$A$2:$NF$200,MATCH(1,(GMW!$NE$2:$NE$200=CB$3)*(GMW!$ND$2:$ND$200=CB$4)*(GMW!$C$2:$C$200=CB$1),0),$F272-1966)</f>
        <v>2484.4630000000002</v>
      </c>
      <c r="CC272" s="5" cm="1">
        <f t="array" ref="CC272">INDEX(GMW!$A$2:$NF$200,MATCH(1,(GMW!$NE$2:$NE$200=CC$3)*(GMW!$ND$2:$ND$200=CC$4)*(GMW!$C$2:$C$200=CC$1),0),$F272-1966)</f>
        <v>744.28880000000004</v>
      </c>
      <c r="CD272" s="5" cm="1">
        <f t="array" ref="CD272">INDEX(GMW!$A$2:$NF$200,MATCH(1,(GMW!$NE$2:$NE$200=CD$3)*(GMW!$ND$2:$ND$200=CD$4)*(GMW!$C$2:$C$200=CD$1),0),$F272-1966)</f>
        <v>1000.657</v>
      </c>
      <c r="CE272" s="5" cm="1">
        <f t="array" ref="CE272">INDEX(GMW!$A$2:$NF$200,MATCH(1,(GMW!$NE$2:$NE$200=CE$3)*(GMW!$ND$2:$ND$200=CE$4)*(GMW!$C$2:$C$200=CE$1),0),$F272-1966)</f>
        <v>797.91309999999999</v>
      </c>
      <c r="CF272" s="5" cm="1">
        <f t="array" ref="CF272">INDEX(GMW!$A$2:$NF$200,MATCH(1,(GMW!$NE$2:$NE$200=CF$3)*(GMW!$ND$2:$ND$200=CF$4)*(GMW!$C$2:$C$200=CF$1),0),$F272-1966)</f>
        <v>393.18049999999999</v>
      </c>
      <c r="CG272" s="5" cm="1">
        <f t="array" ref="CG272">INDEX(GMW!$A$2:$NF$200,MATCH(1,(GMW!$NE$2:$NE$200=CG$3)*(GMW!$ND$2:$ND$200=CG$4)*(GMW!$C$2:$C$200=CG$1),0),$F272-1966)</f>
        <v>242.5411</v>
      </c>
      <c r="CH272" s="5" cm="1">
        <f t="array" ref="CH272">INDEX(GMW!$A$2:$NF$200,MATCH(1,(GMW!$NE$2:$NE$200=CH$3)*(GMW!$ND$2:$ND$200=CH$4)*(GMW!$C$2:$C$200=CH$1),0),$F272-1966)</f>
        <v>515.24109999999996</v>
      </c>
      <c r="CI272" s="5" cm="1">
        <f t="array" ref="CI272">INDEX(GMW!$A$2:$NF$200,MATCH(1,(GMW!$NE$2:$NE$200=CI$3)*(GMW!$ND$2:$ND$200=CI$4)*(GMW!$C$2:$C$200=CI$1),0),$F272-1966)</f>
        <v>356.34609999999998</v>
      </c>
      <c r="CJ272" s="5" cm="1">
        <f t="array" ref="CJ272">INDEX(GMW!$A$2:$NF$200,MATCH(1,(GMW!$NE$2:$NE$200=CJ$3)*(GMW!$ND$2:$ND$200=CJ$4)*(GMW!$C$2:$C$200=CJ$1),0),$F272-1966)</f>
        <v>1256444</v>
      </c>
      <c r="CK272" s="5" cm="1">
        <f t="array" ref="CK272">INDEX(GMW!$A$2:$NF$200,MATCH(1,(GMW!$NE$2:$NE$200=CK$3)*(GMW!$ND$2:$ND$200=CK$4)*(GMW!$C$2:$C$200=CK$1),0),$F272-1966)</f>
        <v>12955.26</v>
      </c>
      <c r="CL272" s="5" cm="1">
        <f t="array" ref="CL272">INDEX(GMW!$A$2:$NF$200,MATCH(1,(GMW!$NE$2:$NE$200=CL$3)*(GMW!$ND$2:$ND$200=CL$4)*(GMW!$C$2:$C$200=CL$1),0),$F272-1966)</f>
        <v>191599.1</v>
      </c>
      <c r="CM272" s="5" cm="1">
        <f t="array" ref="CM272">INDEX(GMW!$A$2:$NF$200,MATCH(1,(GMW!$NE$2:$NE$200=CM$3)*(GMW!$ND$2:$ND$200=CM$4)*(GMW!$C$2:$C$200=CM$1),0),$F272-1966)</f>
        <v>1336713</v>
      </c>
      <c r="CN272" s="5" cm="1">
        <f t="array" ref="CN272">INDEX(GMW!$A$2:$NF$200,MATCH(1,(GMW!$NE$2:$NE$200=CN$3)*(GMW!$ND$2:$ND$200=CN$4)*(GMW!$C$2:$C$200=CN$1),0),$F272-1966)</f>
        <v>1334146</v>
      </c>
      <c r="CO272" s="5" cm="1">
        <f t="array" ref="CO272">INDEX(GMW!$A$2:$NF$200,MATCH(1,(GMW!$NE$2:$NE$200=CO$3)*(GMW!$ND$2:$ND$200=CO$4)*(GMW!$C$2:$C$200=CO$1),0),$F272-1966)</f>
        <v>1252.4169999999999</v>
      </c>
      <c r="CP272" s="5" cm="1">
        <f t="array" ref="CP272">INDEX(GMW!$A$2:$NF$200,MATCH(1,(GMW!$NE$2:$NE$200=CP$3)*(GMW!$ND$2:$ND$200=CP$4)*(GMW!$C$2:$C$200=CP$1),0),$F272-1966)</f>
        <v>2718689</v>
      </c>
      <c r="CQ272" s="5" cm="1">
        <f t="array" ref="CQ272">INDEX(GMW!$A$2:$NF$200,MATCH(1,(GMW!$NE$2:$NE$200=CQ$3)*(GMW!$ND$2:$ND$200=CQ$4)*(GMW!$C$2:$C$200=CQ$1),0),$F272-1966)</f>
        <v>300.6977</v>
      </c>
      <c r="CR272" s="5" cm="1">
        <f t="array" ref="CR272">INDEX(GMW!$A$2:$NF$200,MATCH(1,(GMW!$NE$2:$NE$200=CR$3)*(GMW!$ND$2:$ND$200=CR$4)*(GMW!$C$2:$C$200=CR$1),0),$F272-1966)</f>
        <v>1073919</v>
      </c>
      <c r="CS272" s="5" cm="1">
        <f t="array" ref="CS272">INDEX(GMW!$A$2:$NF$200,MATCH(1,(GMW!$NE$2:$NE$200=CS$3)*(GMW!$ND$2:$ND$200=CS$4)*(GMW!$C$2:$C$200=CS$1),0),$F272-1966)</f>
        <v>1741.5239999999999</v>
      </c>
      <c r="CT272" s="5" cm="1">
        <f t="array" ref="CT272">INDEX(GMW!$A$2:$NF$200,MATCH(1,(GMW!$NE$2:$NE$200=CT$3)*(GMW!$ND$2:$ND$200=CT$4)*(GMW!$C$2:$C$200=CT$1),0),$F272-1966)</f>
        <v>1121.6400000000001</v>
      </c>
      <c r="CU272" s="5" cm="1">
        <f t="array" ref="CU272">INDEX(GMW!$A$2:$NF$200,MATCH(1,(GMW!$NE$2:$NE$200=CU$3)*(GMW!$ND$2:$ND$200=CU$4)*(GMW!$C$2:$C$200=CU$1),0),$F272-1966)</f>
        <v>767.84609999999998</v>
      </c>
      <c r="CV272" s="5" cm="1">
        <f t="array" ref="CV272">INDEX(GMW!$A$2:$NF$200,MATCH(1,(GMW!$NE$2:$NE$200=CV$3)*(GMW!$ND$2:$ND$200=CV$4)*(GMW!$C$2:$C$200=CV$1),0),$F272-1966)</f>
        <v>641.43889999999999</v>
      </c>
      <c r="CW272" s="5" cm="1">
        <f t="array" ref="CW272">INDEX(GMW!$A$2:$NF$200,MATCH(1,(GMW!$NE$2:$NE$200=CW$3)*(GMW!$ND$2:$ND$200=CW$4)*(GMW!$C$2:$C$200=CW$1),0),$F272-1966)</f>
        <v>465.67750000000001</v>
      </c>
      <c r="CX272" s="5" cm="1">
        <f t="array" ref="CX272">INDEX(GMW!$A$2:$NF$200,MATCH(1,(GMW!$NE$2:$NE$200=CX$3)*(GMW!$ND$2:$ND$200=CX$4)*(GMW!$C$2:$C$200=CX$1),0),$F272-1966)</f>
        <v>253.56139999999999</v>
      </c>
      <c r="CY272" s="5" cm="1">
        <f t="array" ref="CY272">INDEX(GMW!$A$2:$NF$200,MATCH(1,(GMW!$NE$2:$NE$200=CY$3)*(GMW!$ND$2:$ND$200=CY$4)*(GMW!$C$2:$C$200=CY$1),0),$F272-1966)</f>
        <v>202.58420000000001</v>
      </c>
      <c r="CZ272" s="5" cm="1">
        <f t="array" ref="CZ272">INDEX(GMW!$A$2:$NF$200,MATCH(1,(GMW!$NE$2:$NE$200=CZ$3)*(GMW!$ND$2:$ND$200=CZ$4)*(GMW!$C$2:$C$200=CZ$1),0),$F272-1966)</f>
        <v>102.77030000000001</v>
      </c>
      <c r="DA272" s="5" cm="1">
        <f t="array" ref="DA272">INDEX(GMW!$A$2:$NF$200,MATCH(1,(GMW!$NE$2:$NE$200=DA$3)*(GMW!$ND$2:$ND$200=DA$4)*(GMW!$C$2:$C$200=DA$1),0),$F272-1966)</f>
        <v>273.00490000000002</v>
      </c>
      <c r="DB272" s="5" cm="1">
        <f t="array" ref="DB272">INDEX(GMW!$A$2:$NF$200,MATCH(1,(GMW!$NE$2:$NE$200=DB$3)*(GMW!$ND$2:$ND$200=DB$4)*(GMW!$C$2:$C$200=DB$1),0),$F272-1966)</f>
        <v>96.996319999999997</v>
      </c>
      <c r="DC272" s="5" cm="1">
        <f t="array" ref="DC272">INDEX(GMW!$A$2:$NF$200,MATCH(1,(GMW!$NE$2:$NE$200=DC$3)*(GMW!$ND$2:$ND$200=DC$4)*(GMW!$C$2:$C$200=DC$1),0),$F272-1966)</f>
        <v>116.8426</v>
      </c>
    </row>
    <row r="273" spans="1:107" x14ac:dyDescent="0.25">
      <c r="B273" s="5">
        <f t="shared" si="88"/>
        <v>2039</v>
      </c>
      <c r="C273" s="5">
        <f t="shared" si="88"/>
        <v>2039</v>
      </c>
      <c r="F273" s="5">
        <f t="shared" si="79"/>
        <v>2239</v>
      </c>
      <c r="G273" s="5" cm="1">
        <f t="array" ref="G273">INDEX(GMW!$A$2:$NF$200,MATCH(1,(GMW!$NE$2:$NE$200=G$3)*(GMW!$ND$2:$ND$200=G$4)*(GMW!$C$2:$C$200=G$1),0),$F273-1966)</f>
        <v>868740.6</v>
      </c>
      <c r="H273" s="5" cm="1">
        <f t="array" ref="H273">INDEX(GMW!$A$2:$NF$200,MATCH(1,(GMW!$NE$2:$NE$200=H$3)*(GMW!$ND$2:$ND$200=H$4)*(GMW!$C$2:$C$200=H$1),0),$F273-1966)</f>
        <v>507855.7</v>
      </c>
      <c r="I273" s="5" cm="1">
        <f t="array" ref="I273">INDEX(GMW!$A$2:$NF$200,MATCH(1,(GMW!$NE$2:$NE$200=I$3)*(GMW!$ND$2:$ND$200=I$4)*(GMW!$C$2:$C$200=I$1),0),$F273-1966)</f>
        <v>178889.9</v>
      </c>
      <c r="J273" s="5" cm="1">
        <f t="array" ref="J273">INDEX(GMW!$A$2:$NF$200,MATCH(1,(GMW!$NE$2:$NE$200=J$3)*(GMW!$ND$2:$ND$200=J$4)*(GMW!$C$2:$C$200=J$1),0),$F273-1966)</f>
        <v>185264.4</v>
      </c>
      <c r="K273" s="5" cm="1">
        <f t="array" ref="K273">INDEX(GMW!$A$2:$NF$200,MATCH(1,(GMW!$NE$2:$NE$200=K$3)*(GMW!$ND$2:$ND$200=K$4)*(GMW!$C$2:$C$200=K$1),0),$F273-1966)</f>
        <v>269004.59999999998</v>
      </c>
      <c r="L273" s="5" cm="1">
        <f t="array" ref="L273">INDEX(GMW!$A$2:$NF$200,MATCH(1,(GMW!$NE$2:$NE$200=L$3)*(GMW!$ND$2:$ND$200=L$4)*(GMW!$C$2:$C$200=L$1),0),$F273-1966)</f>
        <v>292213.8</v>
      </c>
      <c r="M273" s="5" cm="1">
        <f t="array" ref="M273">INDEX(GMW!$A$2:$NF$200,MATCH(1,(GMW!$NE$2:$NE$200=M$3)*(GMW!$ND$2:$ND$200=M$4)*(GMW!$C$2:$C$200=M$1),0),$F273-1966)</f>
        <v>101398.3</v>
      </c>
      <c r="N273" s="5" cm="1">
        <f t="array" ref="N273">INDEX(GMW!$A$2:$NF$200,MATCH(1,(GMW!$NE$2:$NE$200=N$3)*(GMW!$ND$2:$ND$200=N$4)*(GMW!$C$2:$C$200=N$1),0),$F273-1966)</f>
        <v>31146.880000000001</v>
      </c>
      <c r="O273" s="5" cm="1">
        <f t="array" ref="O273">INDEX(GMW!$A$2:$NF$200,MATCH(1,(GMW!$NE$2:$NE$200=O$3)*(GMW!$ND$2:$ND$200=O$4)*(GMW!$C$2:$C$200=O$1),0),$F273-1966)</f>
        <v>186.7337</v>
      </c>
      <c r="P273" s="5" cm="1">
        <f t="array" ref="P273">INDEX(GMW!$A$2:$NF$200,MATCH(1,(GMW!$NE$2:$NE$200=P$3)*(GMW!$ND$2:$ND$200=P$4)*(GMW!$C$2:$C$200=P$1),0),$F273-1966)</f>
        <v>2.5</v>
      </c>
      <c r="Q273" s="5" cm="1">
        <f t="array" ref="Q273">INDEX(GMW!$A$2:$NF$200,MATCH(1,(GMW!$NE$2:$NE$200=Q$3)*(GMW!$ND$2:$ND$200=Q$4)*(GMW!$C$2:$C$200=Q$1),0),$F273-1966)</f>
        <v>3.5</v>
      </c>
      <c r="R273" s="5" cm="1">
        <f t="array" ref="R273">INDEX(GMW!$A$2:$NF$200,MATCH(1,(GMW!$NE$2:$NE$200=R$3)*(GMW!$ND$2:$ND$200=R$4)*(GMW!$C$2:$C$200=R$1),0),$F273-1966)</f>
        <v>186.7337</v>
      </c>
      <c r="S273" s="5" cm="1">
        <f t="array" ref="S273">INDEX(GMW!$A$2:$NF$200,MATCH(1,(GMW!$NE$2:$NE$200=S$3)*(GMW!$ND$2:$ND$200=S$4)*(GMW!$C$2:$C$200=S$1),0),$F273-1966)</f>
        <v>40767.46</v>
      </c>
      <c r="T273" s="5" cm="1">
        <f t="array" ref="T273">INDEX(GMW!$A$2:$NF$200,MATCH(1,(GMW!$NE$2:$NE$200=T$3)*(GMW!$ND$2:$ND$200=T$4)*(GMW!$C$2:$C$200=T$1),0),$F273-1966)</f>
        <v>331.9855</v>
      </c>
      <c r="U273" s="5" cm="1">
        <f t="array" ref="U273">INDEX(GMW!$A$2:$NF$200,MATCH(1,(GMW!$NE$2:$NE$200=U$3)*(GMW!$ND$2:$ND$200=U$4)*(GMW!$C$2:$C$200=U$1),0),$F273-1966)</f>
        <v>29.376100000000001</v>
      </c>
      <c r="V273" s="5" cm="1">
        <f t="array" ref="V273">INDEX(GMW!$A$2:$NF$200,MATCH(1,(GMW!$NE$2:$NE$200=V$3)*(GMW!$ND$2:$ND$200=V$4)*(GMW!$C$2:$C$200=V$1),0),$F273-1966)</f>
        <v>1971.1410000000001</v>
      </c>
      <c r="W273" s="5" cm="1">
        <f t="array" ref="W273">INDEX(GMW!$A$2:$NF$200,MATCH(1,(GMW!$NE$2:$NE$200=W$3)*(GMW!$ND$2:$ND$200=W$4)*(GMW!$C$2:$C$200=W$1),0),$F273-1966)</f>
        <v>129.65520000000001</v>
      </c>
      <c r="X273" s="5" cm="1">
        <f t="array" ref="X273">INDEX(GMW!$A$2:$NF$200,MATCH(1,(GMW!$NE$2:$NE$200=X$3)*(GMW!$ND$2:$ND$200=X$4)*(GMW!$C$2:$C$200=X$1),0),$F273-1966)</f>
        <v>255.3373</v>
      </c>
      <c r="Y273" s="5" cm="1">
        <f t="array" ref="Y273">INDEX(GMW!$A$2:$NF$200,MATCH(1,(GMW!$NE$2:$NE$200=Y$3)*(GMW!$ND$2:$ND$200=Y$4)*(GMW!$C$2:$C$200=Y$1),0),$F273-1966)</f>
        <v>2655.0039999999999</v>
      </c>
      <c r="Z273" s="5" cm="1">
        <f t="array" ref="Z273">INDEX(GMW!$A$2:$NF$200,MATCH(1,(GMW!$NE$2:$NE$200=Z$3)*(GMW!$ND$2:$ND$200=Z$4)*(GMW!$C$2:$C$200=Z$1),0),$F273-1966)</f>
        <v>5142.6040000000003</v>
      </c>
      <c r="AA273" s="5" cm="1">
        <f t="array" ref="AA273">INDEX(GMW!$A$2:$NF$200,MATCH(1,(GMW!$NE$2:$NE$200=AA$3)*(GMW!$ND$2:$ND$200=AA$4)*(GMW!$C$2:$C$200=AA$1),0),$F273-1966)</f>
        <v>2172.1729999999998</v>
      </c>
      <c r="AB273" s="5" cm="1">
        <f t="array" ref="AB273">INDEX(GMW!$A$2:$NF$200,MATCH(1,(GMW!$NE$2:$NE$200=AB$3)*(GMW!$ND$2:$ND$200=AB$4)*(GMW!$C$2:$C$200=AB$1),0),$F273-1966)</f>
        <v>2921.3150000000001</v>
      </c>
      <c r="AC273" s="5" cm="1">
        <f t="array" ref="AC273">INDEX(GMW!$A$2:$NF$200,MATCH(1,(GMW!$NE$2:$NE$200=AC$3)*(GMW!$ND$2:$ND$200=AC$4)*(GMW!$C$2:$C$200=AC$1),0),$F273-1966)</f>
        <v>1901.8030000000001</v>
      </c>
      <c r="AD273" s="5" cm="1">
        <f t="array" ref="AD273">INDEX(GMW!$A$2:$NF$200,MATCH(1,(GMW!$NE$2:$NE$200=AD$3)*(GMW!$ND$2:$ND$200=AD$4)*(GMW!$C$2:$C$200=AD$1),0),$F273-1966)</f>
        <v>1236.463</v>
      </c>
      <c r="AE273" s="5" cm="1">
        <f t="array" ref="AE273">INDEX(GMW!$A$2:$NF$200,MATCH(1,(GMW!$NE$2:$NE$200=AE$3)*(GMW!$ND$2:$ND$200=AE$4)*(GMW!$C$2:$C$200=AE$1),0),$F273-1966)</f>
        <v>778.20360000000005</v>
      </c>
      <c r="AF273" s="5" cm="1">
        <f t="array" ref="AF273">INDEX(GMW!$A$2:$NF$200,MATCH(1,(GMW!$NE$2:$NE$200=AF$3)*(GMW!$ND$2:$ND$200=AF$4)*(GMW!$C$2:$C$200=AF$1),0),$F273-1966)</f>
        <v>4210.1959999999999</v>
      </c>
      <c r="AG273" s="5" cm="1">
        <f t="array" ref="AG273">INDEX(GMW!$A$2:$NF$200,MATCH(1,(GMW!$NE$2:$NE$200=AG$3)*(GMW!$ND$2:$ND$200=AG$4)*(GMW!$C$2:$C$200=AG$1),0),$F273-1966)</f>
        <v>3586.0059999999999</v>
      </c>
      <c r="AH273" s="5" cm="1">
        <f t="array" ref="AH273">INDEX(GMW!$A$2:$NF$200,MATCH(1,(GMW!$NE$2:$NE$200=AH$3)*(GMW!$ND$2:$ND$200=AH$4)*(GMW!$C$2:$C$200=AH$1),0),$F273-1966)</f>
        <v>1747.9760000000001</v>
      </c>
      <c r="AI273" s="5" cm="1">
        <f t="array" ref="AI273">INDEX(GMW!$A$2:$NF$200,MATCH(1,(GMW!$NE$2:$NE$200=AI$3)*(GMW!$ND$2:$ND$200=AI$4)*(GMW!$C$2:$C$200=AI$1),0),$F273-1966)</f>
        <v>3339.3510000000001</v>
      </c>
      <c r="AJ273" s="5" cm="1">
        <f t="array" ref="AJ273">INDEX(GMW!$A$2:$NF$200,MATCH(1,(GMW!$NE$2:$NE$200=AJ$3)*(GMW!$ND$2:$ND$200=AJ$4)*(GMW!$C$2:$C$200=AJ$1),0),$F273-1966)</f>
        <v>5944.9319999999998</v>
      </c>
      <c r="AK273" s="5" cm="1">
        <f t="array" ref="AK273">INDEX(GMW!$A$2:$NF$200,MATCH(1,(GMW!$NE$2:$NE$200=AK$3)*(GMW!$ND$2:$ND$200=AK$4)*(GMW!$C$2:$C$200=AK$1),0),$F273-1966)</f>
        <v>1291.7729999999999</v>
      </c>
      <c r="AL273" s="5" cm="1">
        <f t="array" ref="AL273">INDEX(GMW!$A$2:$NF$200,MATCH(1,(GMW!$NE$2:$NE$200=AL$3)*(GMW!$ND$2:$ND$200=AL$4)*(GMW!$C$2:$C$200=AL$1),0),$F273-1966)</f>
        <v>1122.1659999999999</v>
      </c>
      <c r="AM273" s="5" cm="1">
        <f t="array" ref="AM273">INDEX(GMW!$A$2:$NF$200,MATCH(1,(GMW!$NE$2:$NE$200=AM$3)*(GMW!$ND$2:$ND$200=AM$4)*(GMW!$C$2:$C$200=AM$1),0),$F273-1966)</f>
        <v>37578.83</v>
      </c>
      <c r="AN273" s="5" cm="1">
        <f t="array" ref="AN273">INDEX(GMW!$A$2:$NF$200,MATCH(1,(GMW!$NE$2:$NE$200=AN$3)*(GMW!$ND$2:$ND$200=AN$4)*(GMW!$C$2:$C$200=AN$1),0),$F273-1966)</f>
        <v>6643.1459999999997</v>
      </c>
      <c r="AO273" s="5" cm="1">
        <f t="array" ref="AO273">INDEX(GMW!$A$2:$NF$200,MATCH(1,(GMW!$NE$2:$NE$200=AO$3)*(GMW!$ND$2:$ND$200=AO$4)*(GMW!$C$2:$C$200=AO$1),0),$F273-1966)</f>
        <v>868740.6</v>
      </c>
      <c r="AP273" s="5" cm="1">
        <f t="array" ref="AP273">INDEX(GMW!$A$2:$NF$200,MATCH(1,(GMW!$NE$2:$NE$200=AP$3)*(GMW!$ND$2:$ND$200=AP$4)*(GMW!$C$2:$C$200=AP$1),0),$F273-1966)</f>
        <v>7821.8890000000001</v>
      </c>
      <c r="AQ273" s="5" cm="1">
        <f t="array" ref="AQ273">INDEX(GMW!$A$2:$NF$200,MATCH(1,(GMW!$NE$2:$NE$200=AQ$3)*(GMW!$ND$2:$ND$200=AQ$4)*(GMW!$C$2:$C$200=AQ$1),0),$F273-1966)</f>
        <v>143095.1</v>
      </c>
      <c r="AR273" s="5" cm="1">
        <f t="array" ref="AR273">INDEX(GMW!$A$2:$NF$200,MATCH(1,(GMW!$NE$2:$NE$200=AR$3)*(GMW!$ND$2:$ND$200=AR$4)*(GMW!$C$2:$C$200=AR$1),0),$F273-1966)</f>
        <v>1041.94</v>
      </c>
      <c r="AS273" s="5" cm="1">
        <f t="array" ref="AS273">INDEX(GMW!$A$2:$NF$200,MATCH(1,(GMW!$NE$2:$NE$200=AS$3)*(GMW!$ND$2:$ND$200=AS$4)*(GMW!$C$2:$C$200=AS$1),0),$F273-1966)</f>
        <v>748.84</v>
      </c>
      <c r="AT273" s="5" cm="1">
        <f t="array" ref="AT273">INDEX(GMW!$A$2:$NF$200,MATCH(1,(GMW!$NE$2:$NE$200=AT$3)*(GMW!$ND$2:$ND$200=AT$4)*(GMW!$C$2:$C$200=AT$1),0),$F273-1966)</f>
        <v>515.99220000000003</v>
      </c>
      <c r="AU273" s="5" cm="1">
        <f t="array" ref="AU273">INDEX(GMW!$A$2:$NF$200,MATCH(1,(GMW!$NE$2:$NE$200=AU$3)*(GMW!$ND$2:$ND$200=AU$4)*(GMW!$C$2:$C$200=AU$1),0),$F273-1966)</f>
        <v>802017.5</v>
      </c>
      <c r="AV273" s="5" cm="1">
        <f t="array" ref="AV273">INDEX(GMW!$A$2:$NF$200,MATCH(1,(GMW!$NE$2:$NE$200=AV$3)*(GMW!$ND$2:$ND$200=AV$4)*(GMW!$C$2:$C$200=AV$1),0),$F273-1966)</f>
        <v>36887.449999999997</v>
      </c>
      <c r="AW273" s="5" cm="1">
        <f t="array" ref="AW273">INDEX(GMW!$A$2:$NF$200,MATCH(1,(GMW!$NE$2:$NE$200=AW$3)*(GMW!$ND$2:$ND$200=AW$4)*(GMW!$C$2:$C$200=AW$1),0),$F273-1966)</f>
        <v>807.40520000000004</v>
      </c>
      <c r="AX273" s="5" cm="1">
        <f t="array" ref="AX273">INDEX(GMW!$A$2:$NF$200,MATCH(1,(GMW!$NE$2:$NE$200=AX$3)*(GMW!$ND$2:$ND$200=AX$4)*(GMW!$C$2:$C$200=AX$1),0),$F273-1966)</f>
        <v>8127.5789999999997</v>
      </c>
      <c r="AY273" s="5" cm="1">
        <f t="array" ref="AY273">INDEX(GMW!$A$2:$NF$200,MATCH(1,(GMW!$NE$2:$NE$200=AY$3)*(GMW!$ND$2:$ND$200=AY$4)*(GMW!$C$2:$C$200=AY$1),0),$F273-1966)</f>
        <v>38862.199999999997</v>
      </c>
      <c r="AZ273" s="5" cm="1">
        <f t="array" ref="AZ273">INDEX(GMW!$A$2:$NF$200,MATCH(1,(GMW!$NE$2:$NE$200=AZ$3)*(GMW!$ND$2:$ND$200=AZ$4)*(GMW!$C$2:$C$200=AZ$1),0),$F273-1966)</f>
        <v>18911.8</v>
      </c>
      <c r="BA273" s="5" cm="1">
        <f t="array" ref="BA273">INDEX(GMW!$A$2:$NF$200,MATCH(1,(GMW!$NE$2:$NE$200=BA$3)*(GMW!$ND$2:$ND$200=BA$4)*(GMW!$C$2:$C$200=BA$1),0),$F273-1966)</f>
        <v>5.3569259999999996</v>
      </c>
      <c r="BB273" s="5" cm="1">
        <f t="array" ref="BB273">INDEX(GMW!$A$2:$NF$200,MATCH(1,(GMW!$NE$2:$NE$200=BB$3)*(GMW!$ND$2:$ND$200=BB$4)*(GMW!$C$2:$C$200=BB$1),0),$F273-1966)</f>
        <v>17553.650000000001</v>
      </c>
      <c r="BC273" s="5" cm="1">
        <f t="array" ref="BC273">INDEX(GMW!$A$2:$NF$200,MATCH(1,(GMW!$NE$2:$NE$200=BC$3)*(GMW!$ND$2:$ND$200=BC$4)*(GMW!$C$2:$C$200=BC$1),0),$F273-1966)</f>
        <v>0.83614900000000003</v>
      </c>
      <c r="BD273" s="5" cm="1">
        <f t="array" ref="BD273">INDEX(GMW!$A$2:$NF$200,MATCH(1,(GMW!$NE$2:$NE$200=BD$3)*(GMW!$ND$2:$ND$200=BD$4)*(GMW!$C$2:$C$200=BD$1),0),$F273-1966)</f>
        <v>9588.9449999999997</v>
      </c>
      <c r="BE273" s="5" cm="1">
        <f t="array" ref="BE273">INDEX(GMW!$A$2:$NF$200,MATCH(1,(GMW!$NE$2:$NE$200=BE$3)*(GMW!$ND$2:$ND$200=BE$4)*(GMW!$C$2:$C$200=BE$1),0),$F273-1966)</f>
        <v>27.275179999999999</v>
      </c>
      <c r="BF273" s="5" cm="1">
        <f t="array" ref="BF273">INDEX(GMW!$A$2:$NF$200,MATCH(1,(GMW!$NE$2:$NE$200=BF$3)*(GMW!$ND$2:$ND$200=BF$4)*(GMW!$C$2:$C$200=BF$1),0),$F273-1966)</f>
        <v>43.542319999999997</v>
      </c>
      <c r="BG273" s="5" cm="1">
        <f t="array" ref="BG273">INDEX(GMW!$A$2:$NF$200,MATCH(1,(GMW!$NE$2:$NE$200=BG$3)*(GMW!$ND$2:$ND$200=BG$4)*(GMW!$C$2:$C$200=BG$1),0),$F273-1966)</f>
        <v>33.115220000000001</v>
      </c>
      <c r="BH273" s="5" cm="1">
        <f t="array" ref="BH273">INDEX(GMW!$A$2:$NF$200,MATCH(1,(GMW!$NE$2:$NE$200=BH$3)*(GMW!$ND$2:$ND$200=BH$4)*(GMW!$C$2:$C$200=BH$1),0),$F273-1966)</f>
        <v>20.040369999999999</v>
      </c>
      <c r="BI273" s="5" cm="1">
        <f t="array" ref="BI273">INDEX(GMW!$A$2:$NF$200,MATCH(1,(GMW!$NE$2:$NE$200=BI$3)*(GMW!$ND$2:$ND$200=BI$4)*(GMW!$C$2:$C$200=BI$1),0),$F273-1966)</f>
        <v>4.7066109999999997</v>
      </c>
      <c r="BJ273" s="5" cm="1">
        <f t="array" ref="BJ273">INDEX(GMW!$A$2:$NF$200,MATCH(1,(GMW!$NE$2:$NE$200=BJ$3)*(GMW!$ND$2:$ND$200=BJ$4)*(GMW!$C$2:$C$200=BJ$1),0),$F273-1966)</f>
        <v>7.3041130000000001</v>
      </c>
      <c r="BK273" s="5" cm="1">
        <f t="array" ref="BK273">INDEX(GMW!$A$2:$NF$200,MATCH(1,(GMW!$NE$2:$NE$200=BK$3)*(GMW!$ND$2:$ND$200=BK$4)*(GMW!$C$2:$C$200=BK$1),0),$F273-1966)</f>
        <v>4.3911870000000004</v>
      </c>
      <c r="BL273" s="5" cm="1">
        <f t="array" ref="BL273">INDEX(GMW!$A$2:$NF$200,MATCH(1,(GMW!$NE$2:$NE$200=BL$3)*(GMW!$ND$2:$ND$200=BL$4)*(GMW!$C$2:$C$200=BL$1),0),$F273-1966)</f>
        <v>2.349615</v>
      </c>
      <c r="BM273" s="5" cm="1">
        <f t="array" ref="BM273">INDEX(GMW!$A$2:$NF$200,MATCH(1,(GMW!$NE$2:$NE$200=BM$3)*(GMW!$ND$2:$ND$200=BM$4)*(GMW!$C$2:$C$200=BM$1),0),$F273-1966)</f>
        <v>2.216412</v>
      </c>
      <c r="BN273" s="5" cm="1">
        <f t="array" ref="BN273">INDEX(GMW!$A$2:$NF$200,MATCH(1,(GMW!$NE$2:$NE$200=BN$3)*(GMW!$ND$2:$ND$200=BN$4)*(GMW!$C$2:$C$200=BN$1),0),$F273-1966)</f>
        <v>3.5516869999999998</v>
      </c>
      <c r="BO273" s="5" cm="1">
        <f t="array" ref="BO273">INDEX(GMW!$A$2:$NF$200,MATCH(1,(GMW!$NE$2:$NE$200=BO$3)*(GMW!$ND$2:$ND$200=BO$4)*(GMW!$C$2:$C$200=BO$1),0),$F273-1966)</f>
        <v>2.4895610000000001</v>
      </c>
      <c r="BP273" s="5" cm="1">
        <f t="array" ref="BP273">INDEX(GMW!$A$2:$NF$200,MATCH(1,(GMW!$NE$2:$NE$200=BP$3)*(GMW!$ND$2:$ND$200=BP$4)*(GMW!$C$2:$C$200=BP$1),0),$F273-1966)</f>
        <v>4784041</v>
      </c>
      <c r="BQ273" s="5" cm="1">
        <f t="array" ref="BQ273">INDEX(GMW!$A$2:$NF$200,MATCH(1,(GMW!$NE$2:$NE$200=BQ$3)*(GMW!$ND$2:$ND$200=BQ$4)*(GMW!$C$2:$C$200=BQ$1),0),$F273-1966)</f>
        <v>87635.66</v>
      </c>
      <c r="BR273" s="5" cm="1">
        <f t="array" ref="BR273">INDEX(GMW!$A$2:$NF$200,MATCH(1,(GMW!$NE$2:$NE$200=BR$3)*(GMW!$ND$2:$ND$200=BR$4)*(GMW!$C$2:$C$200=BR$1),0),$F273-1966)</f>
        <v>1622615</v>
      </c>
      <c r="BS273" s="5" cm="1">
        <f t="array" ref="BS273">INDEX(GMW!$A$2:$NF$200,MATCH(1,(GMW!$NE$2:$NE$200=BS$3)*(GMW!$ND$2:$ND$200=BS$4)*(GMW!$C$2:$C$200=BS$1),0),$F273-1966)</f>
        <v>4630982</v>
      </c>
      <c r="BT273" s="5" cm="1">
        <f t="array" ref="BT273">INDEX(GMW!$A$2:$NF$200,MATCH(1,(GMW!$NE$2:$NE$200=BT$3)*(GMW!$ND$2:$ND$200=BT$4)*(GMW!$C$2:$C$200=BT$1),0),$F273-1966)</f>
        <v>2701227</v>
      </c>
      <c r="BU273" s="5" cm="1">
        <f t="array" ref="BU273">INDEX(GMW!$A$2:$NF$200,MATCH(1,(GMW!$NE$2:$NE$200=BU$3)*(GMW!$ND$2:$ND$200=BU$4)*(GMW!$C$2:$C$200=BU$1),0),$F273-1966)</f>
        <v>1216.9459999999999</v>
      </c>
      <c r="BV273" s="5" cm="1">
        <f t="array" ref="BV273">INDEX(GMW!$A$2:$NF$200,MATCH(1,(GMW!$NE$2:$NE$200=BV$3)*(GMW!$ND$2:$ND$200=BV$4)*(GMW!$C$2:$C$200=BV$1),0),$F273-1966)</f>
        <v>3928557</v>
      </c>
      <c r="BW273" s="5" cm="1">
        <f t="array" ref="BW273">INDEX(GMW!$A$2:$NF$200,MATCH(1,(GMW!$NE$2:$NE$200=BW$3)*(GMW!$ND$2:$ND$200=BW$4)*(GMW!$C$2:$C$200=BW$1),0),$F273-1966)</f>
        <v>274.25319999999999</v>
      </c>
      <c r="BX273" s="5" cm="1">
        <f t="array" ref="BX273">INDEX(GMW!$A$2:$NF$200,MATCH(1,(GMW!$NE$2:$NE$200=BX$3)*(GMW!$ND$2:$ND$200=BX$4)*(GMW!$C$2:$C$200=BX$1),0),$F273-1966)</f>
        <v>1768463</v>
      </c>
      <c r="BY273" s="5" cm="1">
        <f t="array" ref="BY273">INDEX(GMW!$A$2:$NF$200,MATCH(1,(GMW!$NE$2:$NE$200=BY$3)*(GMW!$ND$2:$ND$200=BY$4)*(GMW!$C$2:$C$200=BY$1),0),$F273-1966)</f>
        <v>4400.518</v>
      </c>
      <c r="BZ273" s="5" cm="1">
        <f t="array" ref="BZ273">INDEX(GMW!$A$2:$NF$200,MATCH(1,(GMW!$NE$2:$NE$200=BZ$3)*(GMW!$ND$2:$ND$200=BZ$4)*(GMW!$C$2:$C$200=BZ$1),0),$F273-1966)</f>
        <v>6019.5630000000001</v>
      </c>
      <c r="CA273" s="5" cm="1">
        <f t="array" ref="CA273">INDEX(GMW!$A$2:$NF$200,MATCH(1,(GMW!$NE$2:$NE$200=CA$3)*(GMW!$ND$2:$ND$200=CA$4)*(GMW!$C$2:$C$200=CA$1),0),$F273-1966)</f>
        <v>4296.4350000000004</v>
      </c>
      <c r="CB273" s="5" cm="1">
        <f t="array" ref="CB273">INDEX(GMW!$A$2:$NF$200,MATCH(1,(GMW!$NE$2:$NE$200=CB$3)*(GMW!$ND$2:$ND$200=CB$4)*(GMW!$C$2:$C$200=CB$1),0),$F273-1966)</f>
        <v>2500.663</v>
      </c>
      <c r="CC273" s="5" cm="1">
        <f t="array" ref="CC273">INDEX(GMW!$A$2:$NF$200,MATCH(1,(GMW!$NE$2:$NE$200=CC$3)*(GMW!$ND$2:$ND$200=CC$4)*(GMW!$C$2:$C$200=CC$1),0),$F273-1966)</f>
        <v>746.03880000000004</v>
      </c>
      <c r="CD273" s="5" cm="1">
        <f t="array" ref="CD273">INDEX(GMW!$A$2:$NF$200,MATCH(1,(GMW!$NE$2:$NE$200=CD$3)*(GMW!$ND$2:$ND$200=CD$4)*(GMW!$C$2:$C$200=CD$1),0),$F273-1966)</f>
        <v>1005.852</v>
      </c>
      <c r="CE273" s="5" cm="1">
        <f t="array" ref="CE273">INDEX(GMW!$A$2:$NF$200,MATCH(1,(GMW!$NE$2:$NE$200=CE$3)*(GMW!$ND$2:$ND$200=CE$4)*(GMW!$C$2:$C$200=CE$1),0),$F273-1966)</f>
        <v>801.78830000000005</v>
      </c>
      <c r="CF273" s="5" cm="1">
        <f t="array" ref="CF273">INDEX(GMW!$A$2:$NF$200,MATCH(1,(GMW!$NE$2:$NE$200=CF$3)*(GMW!$ND$2:$ND$200=CF$4)*(GMW!$C$2:$C$200=CF$1),0),$F273-1966)</f>
        <v>396.0367</v>
      </c>
      <c r="CG273" s="5" cm="1">
        <f t="array" ref="CG273">INDEX(GMW!$A$2:$NF$200,MATCH(1,(GMW!$NE$2:$NE$200=CG$3)*(GMW!$ND$2:$ND$200=CG$4)*(GMW!$C$2:$C$200=CG$1),0),$F273-1966)</f>
        <v>245.28469999999999</v>
      </c>
      <c r="CH273" s="5" cm="1">
        <f t="array" ref="CH273">INDEX(GMW!$A$2:$NF$200,MATCH(1,(GMW!$NE$2:$NE$200=CH$3)*(GMW!$ND$2:$ND$200=CH$4)*(GMW!$C$2:$C$200=CH$1),0),$F273-1966)</f>
        <v>517.06640000000004</v>
      </c>
      <c r="CI273" s="5" cm="1">
        <f t="array" ref="CI273">INDEX(GMW!$A$2:$NF$200,MATCH(1,(GMW!$NE$2:$NE$200=CI$3)*(GMW!$ND$2:$ND$200=CI$4)*(GMW!$C$2:$C$200=CI$1),0),$F273-1966)</f>
        <v>358.30200000000002</v>
      </c>
      <c r="CJ273" s="5" cm="1">
        <f t="array" ref="CJ273">INDEX(GMW!$A$2:$NF$200,MATCH(1,(GMW!$NE$2:$NE$200=CJ$3)*(GMW!$ND$2:$ND$200=CJ$4)*(GMW!$C$2:$C$200=CJ$1),0),$F273-1966)</f>
        <v>1267845</v>
      </c>
      <c r="CK273" s="5" cm="1">
        <f t="array" ref="CK273">INDEX(GMW!$A$2:$NF$200,MATCH(1,(GMW!$NE$2:$NE$200=CK$3)*(GMW!$ND$2:$ND$200=CK$4)*(GMW!$C$2:$C$200=CK$1),0),$F273-1966)</f>
        <v>13070.29</v>
      </c>
      <c r="CL273" s="5" cm="1">
        <f t="array" ref="CL273">INDEX(GMW!$A$2:$NF$200,MATCH(1,(GMW!$NE$2:$NE$200=CL$3)*(GMW!$ND$2:$ND$200=CL$4)*(GMW!$C$2:$C$200=CL$1),0),$F273-1966)</f>
        <v>192377.8</v>
      </c>
      <c r="CM273" s="5" cm="1">
        <f t="array" ref="CM273">INDEX(GMW!$A$2:$NF$200,MATCH(1,(GMW!$NE$2:$NE$200=CM$3)*(GMW!$ND$2:$ND$200=CM$4)*(GMW!$C$2:$C$200=CM$1),0),$F273-1966)</f>
        <v>1349300</v>
      </c>
      <c r="CN273" s="5" cm="1">
        <f t="array" ref="CN273">INDEX(GMW!$A$2:$NF$200,MATCH(1,(GMW!$NE$2:$NE$200=CN$3)*(GMW!$ND$2:$ND$200=CN$4)*(GMW!$C$2:$C$200=CN$1),0),$F273-1966)</f>
        <v>1348760</v>
      </c>
      <c r="CO273" s="5" cm="1">
        <f t="array" ref="CO273">INDEX(GMW!$A$2:$NF$200,MATCH(1,(GMW!$NE$2:$NE$200=CO$3)*(GMW!$ND$2:$ND$200=CO$4)*(GMW!$C$2:$C$200=CO$1),0),$F273-1966)</f>
        <v>1262.7460000000001</v>
      </c>
      <c r="CP273" s="5" cm="1">
        <f t="array" ref="CP273">INDEX(GMW!$A$2:$NF$200,MATCH(1,(GMW!$NE$2:$NE$200=CP$3)*(GMW!$ND$2:$ND$200=CP$4)*(GMW!$C$2:$C$200=CP$1),0),$F273-1966)</f>
        <v>2740005</v>
      </c>
      <c r="CQ273" s="5" cm="1">
        <f t="array" ref="CQ273">INDEX(GMW!$A$2:$NF$200,MATCH(1,(GMW!$NE$2:$NE$200=CQ$3)*(GMW!$ND$2:$ND$200=CQ$4)*(GMW!$C$2:$C$200=CQ$1),0),$F273-1966)</f>
        <v>302.7167</v>
      </c>
      <c r="CR273" s="5" cm="1">
        <f t="array" ref="CR273">INDEX(GMW!$A$2:$NF$200,MATCH(1,(GMW!$NE$2:$NE$200=CR$3)*(GMW!$ND$2:$ND$200=CR$4)*(GMW!$C$2:$C$200=CR$1),0),$F273-1966)</f>
        <v>1081797</v>
      </c>
      <c r="CS273" s="5" cm="1">
        <f t="array" ref="CS273">INDEX(GMW!$A$2:$NF$200,MATCH(1,(GMW!$NE$2:$NE$200=CS$3)*(GMW!$ND$2:$ND$200=CS$4)*(GMW!$C$2:$C$200=CS$1),0),$F273-1966)</f>
        <v>1754.0219999999999</v>
      </c>
      <c r="CT273" s="5" cm="1">
        <f t="array" ref="CT273">INDEX(GMW!$A$2:$NF$200,MATCH(1,(GMW!$NE$2:$NE$200=CT$3)*(GMW!$ND$2:$ND$200=CT$4)*(GMW!$C$2:$C$200=CT$1),0),$F273-1966)</f>
        <v>1128.7260000000001</v>
      </c>
      <c r="CU273" s="5" cm="1">
        <f t="array" ref="CU273">INDEX(GMW!$A$2:$NF$200,MATCH(1,(GMW!$NE$2:$NE$200=CU$3)*(GMW!$ND$2:$ND$200=CU$4)*(GMW!$C$2:$C$200=CU$1),0),$F273-1966)</f>
        <v>771.43719999999996</v>
      </c>
      <c r="CV273" s="5" cm="1">
        <f t="array" ref="CV273">INDEX(GMW!$A$2:$NF$200,MATCH(1,(GMW!$NE$2:$NE$200=CV$3)*(GMW!$ND$2:$ND$200=CV$4)*(GMW!$C$2:$C$200=CV$1),0),$F273-1966)</f>
        <v>645.9307</v>
      </c>
      <c r="CW273" s="5" cm="1">
        <f t="array" ref="CW273">INDEX(GMW!$A$2:$NF$200,MATCH(1,(GMW!$NE$2:$NE$200=CW$3)*(GMW!$ND$2:$ND$200=CW$4)*(GMW!$C$2:$C$200=CW$1),0),$F273-1966)</f>
        <v>469.28960000000001</v>
      </c>
      <c r="CX273" s="5" cm="1">
        <f t="array" ref="CX273">INDEX(GMW!$A$2:$NF$200,MATCH(1,(GMW!$NE$2:$NE$200=CX$3)*(GMW!$ND$2:$ND$200=CX$4)*(GMW!$C$2:$C$200=CX$1),0),$F273-1966)</f>
        <v>255.4434</v>
      </c>
      <c r="CY273" s="5" cm="1">
        <f t="array" ref="CY273">INDEX(GMW!$A$2:$NF$200,MATCH(1,(GMW!$NE$2:$NE$200=CY$3)*(GMW!$ND$2:$ND$200=CY$4)*(GMW!$C$2:$C$200=CY$1),0),$F273-1966)</f>
        <v>204.17330000000001</v>
      </c>
      <c r="CZ273" s="5" cm="1">
        <f t="array" ref="CZ273">INDEX(GMW!$A$2:$NF$200,MATCH(1,(GMW!$NE$2:$NE$200=CZ$3)*(GMW!$ND$2:$ND$200=CZ$4)*(GMW!$C$2:$C$200=CZ$1),0),$F273-1966)</f>
        <v>103.3783</v>
      </c>
      <c r="DA273" s="5" cm="1">
        <f t="array" ref="DA273">INDEX(GMW!$A$2:$NF$200,MATCH(1,(GMW!$NE$2:$NE$200=DA$3)*(GMW!$ND$2:$ND$200=DA$4)*(GMW!$C$2:$C$200=DA$1),0),$F273-1966)</f>
        <v>275.64030000000002</v>
      </c>
      <c r="DB273" s="5" cm="1">
        <f t="array" ref="DB273">INDEX(GMW!$A$2:$NF$200,MATCH(1,(GMW!$NE$2:$NE$200=DB$3)*(GMW!$ND$2:$ND$200=DB$4)*(GMW!$C$2:$C$200=DB$1),0),$F273-1966)</f>
        <v>97.568910000000002</v>
      </c>
      <c r="DC273" s="5" cm="1">
        <f t="array" ref="DC273">INDEX(GMW!$A$2:$NF$200,MATCH(1,(GMW!$NE$2:$NE$200=DC$3)*(GMW!$ND$2:$ND$200=DC$4)*(GMW!$C$2:$C$200=DC$1),0),$F273-1966)</f>
        <v>117.6754</v>
      </c>
    </row>
    <row r="274" spans="1:107" x14ac:dyDescent="0.25">
      <c r="B274" s="5">
        <f t="shared" si="88"/>
        <v>2039</v>
      </c>
      <c r="C274" s="5">
        <f t="shared" si="88"/>
        <v>2039</v>
      </c>
      <c r="E274" s="5">
        <f t="shared" ref="E274" si="90">+E270+1</f>
        <v>2039</v>
      </c>
      <c r="F274" s="5">
        <f t="shared" si="79"/>
        <v>2240</v>
      </c>
      <c r="G274" s="5" cm="1">
        <f t="array" ref="G274">INDEX(GMW!$A$2:$NF$200,MATCH(1,(GMW!$NE$2:$NE$200=G$3)*(GMW!$ND$2:$ND$200=G$4)*(GMW!$C$2:$C$200=G$1),0),$F274-1966)</f>
        <v>872047.5</v>
      </c>
      <c r="H274" s="5" cm="1">
        <f t="array" ref="H274">INDEX(GMW!$A$2:$NF$200,MATCH(1,(GMW!$NE$2:$NE$200=H$3)*(GMW!$ND$2:$ND$200=H$4)*(GMW!$C$2:$C$200=H$1),0),$F274-1966)</f>
        <v>509720.4</v>
      </c>
      <c r="I274" s="5" cm="1">
        <f t="array" ref="I274">INDEX(GMW!$A$2:$NF$200,MATCH(1,(GMW!$NE$2:$NE$200=I$3)*(GMW!$ND$2:$ND$200=I$4)*(GMW!$C$2:$C$200=I$1),0),$F274-1966)</f>
        <v>179787.3</v>
      </c>
      <c r="J274" s="5" cm="1">
        <f t="array" ref="J274">INDEX(GMW!$A$2:$NF$200,MATCH(1,(GMW!$NE$2:$NE$200=J$3)*(GMW!$ND$2:$ND$200=J$4)*(GMW!$C$2:$C$200=J$1),0),$F274-1966)</f>
        <v>185944.6</v>
      </c>
      <c r="K274" s="5" cm="1">
        <f t="array" ref="K274">INDEX(GMW!$A$2:$NF$200,MATCH(1,(GMW!$NE$2:$NE$200=K$3)*(GMW!$ND$2:$ND$200=K$4)*(GMW!$C$2:$C$200=K$1),0),$F274-1966)</f>
        <v>269921.59999999998</v>
      </c>
      <c r="L274" s="5" cm="1">
        <f t="array" ref="L274">INDEX(GMW!$A$2:$NF$200,MATCH(1,(GMW!$NE$2:$NE$200=L$3)*(GMW!$ND$2:$ND$200=L$4)*(GMW!$C$2:$C$200=L$1),0),$F274-1966)</f>
        <v>293328.8</v>
      </c>
      <c r="M274" s="5" cm="1">
        <f t="array" ref="M274">INDEX(GMW!$A$2:$NF$200,MATCH(1,(GMW!$NE$2:$NE$200=M$3)*(GMW!$ND$2:$ND$200=M$4)*(GMW!$C$2:$C$200=M$1),0),$F274-1966)</f>
        <v>101956.6</v>
      </c>
      <c r="N274" s="5" cm="1">
        <f t="array" ref="N274">INDEX(GMW!$A$2:$NF$200,MATCH(1,(GMW!$NE$2:$NE$200=N$3)*(GMW!$ND$2:$ND$200=N$4)*(GMW!$C$2:$C$200=N$1),0),$F274-1966)</f>
        <v>31296.59</v>
      </c>
      <c r="O274" s="5" cm="1">
        <f t="array" ref="O274">INDEX(GMW!$A$2:$NF$200,MATCH(1,(GMW!$NE$2:$NE$200=O$3)*(GMW!$ND$2:$ND$200=O$4)*(GMW!$C$2:$C$200=O$1),0),$F274-1966)</f>
        <v>187.26759999999999</v>
      </c>
      <c r="P274" s="5" cm="1">
        <f t="array" ref="P274">INDEX(GMW!$A$2:$NF$200,MATCH(1,(GMW!$NE$2:$NE$200=P$3)*(GMW!$ND$2:$ND$200=P$4)*(GMW!$C$2:$C$200=P$1),0),$F274-1966)</f>
        <v>2.5</v>
      </c>
      <c r="Q274" s="5" cm="1">
        <f t="array" ref="Q274">INDEX(GMW!$A$2:$NF$200,MATCH(1,(GMW!$NE$2:$NE$200=Q$3)*(GMW!$ND$2:$ND$200=Q$4)*(GMW!$C$2:$C$200=Q$1),0),$F274-1966)</f>
        <v>3.5</v>
      </c>
      <c r="R274" s="5" cm="1">
        <f t="array" ref="R274">INDEX(GMW!$A$2:$NF$200,MATCH(1,(GMW!$NE$2:$NE$200=R$3)*(GMW!$ND$2:$ND$200=R$4)*(GMW!$C$2:$C$200=R$1),0),$F274-1966)</f>
        <v>187.26759999999999</v>
      </c>
      <c r="S274" s="5" cm="1">
        <f t="array" ref="S274">INDEX(GMW!$A$2:$NF$200,MATCH(1,(GMW!$NE$2:$NE$200=S$3)*(GMW!$ND$2:$ND$200=S$4)*(GMW!$C$2:$C$200=S$1),0),$F274-1966)</f>
        <v>40816.639999999999</v>
      </c>
      <c r="T274" s="5" cm="1">
        <f t="array" ref="T274">INDEX(GMW!$A$2:$NF$200,MATCH(1,(GMW!$NE$2:$NE$200=T$3)*(GMW!$ND$2:$ND$200=T$4)*(GMW!$C$2:$C$200=T$1),0),$F274-1966)</f>
        <v>330.87639999999999</v>
      </c>
      <c r="U274" s="5" cm="1">
        <f t="array" ref="U274">INDEX(GMW!$A$2:$NF$200,MATCH(1,(GMW!$NE$2:$NE$200=U$3)*(GMW!$ND$2:$ND$200=U$4)*(GMW!$C$2:$C$200=U$1),0),$F274-1966)</f>
        <v>29.07422</v>
      </c>
      <c r="V274" s="5" cm="1">
        <f t="array" ref="V274">INDEX(GMW!$A$2:$NF$200,MATCH(1,(GMW!$NE$2:$NE$200=V$3)*(GMW!$ND$2:$ND$200=V$4)*(GMW!$C$2:$C$200=V$1),0),$F274-1966)</f>
        <v>1960.6320000000001</v>
      </c>
      <c r="W274" s="5" cm="1">
        <f t="array" ref="W274">INDEX(GMW!$A$2:$NF$200,MATCH(1,(GMW!$NE$2:$NE$200=W$3)*(GMW!$ND$2:$ND$200=W$4)*(GMW!$C$2:$C$200=W$1),0),$F274-1966)</f>
        <v>129.4504</v>
      </c>
      <c r="X274" s="5" cm="1">
        <f t="array" ref="X274">INDEX(GMW!$A$2:$NF$200,MATCH(1,(GMW!$NE$2:$NE$200=X$3)*(GMW!$ND$2:$ND$200=X$4)*(GMW!$C$2:$C$200=X$1),0),$F274-1966)</f>
        <v>255.29069999999999</v>
      </c>
      <c r="Y274" s="5" cm="1">
        <f t="array" ref="Y274">INDEX(GMW!$A$2:$NF$200,MATCH(1,(GMW!$NE$2:$NE$200=Y$3)*(GMW!$ND$2:$ND$200=Y$4)*(GMW!$C$2:$C$200=Y$1),0),$F274-1966)</f>
        <v>2661.5859999999998</v>
      </c>
      <c r="Z274" s="5" cm="1">
        <f t="array" ref="Z274">INDEX(GMW!$A$2:$NF$200,MATCH(1,(GMW!$NE$2:$NE$200=Z$3)*(GMW!$ND$2:$ND$200=Z$4)*(GMW!$C$2:$C$200=Z$1),0),$F274-1966)</f>
        <v>5148.3339999999998</v>
      </c>
      <c r="AA274" s="5" cm="1">
        <f t="array" ref="AA274">INDEX(GMW!$A$2:$NF$200,MATCH(1,(GMW!$NE$2:$NE$200=AA$3)*(GMW!$ND$2:$ND$200=AA$4)*(GMW!$C$2:$C$200=AA$1),0),$F274-1966)</f>
        <v>2175.6570000000002</v>
      </c>
      <c r="AB274" s="5" cm="1">
        <f t="array" ref="AB274">INDEX(GMW!$A$2:$NF$200,MATCH(1,(GMW!$NE$2:$NE$200=AB$3)*(GMW!$ND$2:$ND$200=AB$4)*(GMW!$C$2:$C$200=AB$1),0),$F274-1966)</f>
        <v>2922.88</v>
      </c>
      <c r="AC274" s="5" cm="1">
        <f t="array" ref="AC274">INDEX(GMW!$A$2:$NF$200,MATCH(1,(GMW!$NE$2:$NE$200=AC$3)*(GMW!$ND$2:$ND$200=AC$4)*(GMW!$C$2:$C$200=AC$1),0),$F274-1966)</f>
        <v>1905.4670000000001</v>
      </c>
      <c r="AD274" s="5" cm="1">
        <f t="array" ref="AD274">INDEX(GMW!$A$2:$NF$200,MATCH(1,(GMW!$NE$2:$NE$200=AD$3)*(GMW!$ND$2:$ND$200=AD$4)*(GMW!$C$2:$C$200=AD$1),0),$F274-1966)</f>
        <v>1237.0329999999999</v>
      </c>
      <c r="AE274" s="5" cm="1">
        <f t="array" ref="AE274">INDEX(GMW!$A$2:$NF$200,MATCH(1,(GMW!$NE$2:$NE$200=AE$3)*(GMW!$ND$2:$ND$200=AE$4)*(GMW!$C$2:$C$200=AE$1),0),$F274-1966)</f>
        <v>779.18960000000004</v>
      </c>
      <c r="AF274" s="5" cm="1">
        <f t="array" ref="AF274">INDEX(GMW!$A$2:$NF$200,MATCH(1,(GMW!$NE$2:$NE$200=AF$3)*(GMW!$ND$2:$ND$200=AF$4)*(GMW!$C$2:$C$200=AF$1),0),$F274-1966)</f>
        <v>4223.0889999999999</v>
      </c>
      <c r="AG274" s="5" cm="1">
        <f t="array" ref="AG274">INDEX(GMW!$A$2:$NF$200,MATCH(1,(GMW!$NE$2:$NE$200=AG$3)*(GMW!$ND$2:$ND$200=AG$4)*(GMW!$C$2:$C$200=AG$1),0),$F274-1966)</f>
        <v>3595.96</v>
      </c>
      <c r="AH274" s="5" cm="1">
        <f t="array" ref="AH274">INDEX(GMW!$A$2:$NF$200,MATCH(1,(GMW!$NE$2:$NE$200=AH$3)*(GMW!$ND$2:$ND$200=AH$4)*(GMW!$C$2:$C$200=AH$1),0),$F274-1966)</f>
        <v>1746.251</v>
      </c>
      <c r="AI274" s="5" cm="1">
        <f t="array" ref="AI274">INDEX(GMW!$A$2:$NF$200,MATCH(1,(GMW!$NE$2:$NE$200=AI$3)*(GMW!$ND$2:$ND$200=AI$4)*(GMW!$C$2:$C$200=AI$1),0),$F274-1966)</f>
        <v>3341.8580000000002</v>
      </c>
      <c r="AJ274" s="5" cm="1">
        <f t="array" ref="AJ274">INDEX(GMW!$A$2:$NF$200,MATCH(1,(GMW!$NE$2:$NE$200=AJ$3)*(GMW!$ND$2:$ND$200=AJ$4)*(GMW!$C$2:$C$200=AJ$1),0),$F274-1966)</f>
        <v>5957.4179999999997</v>
      </c>
      <c r="AK274" s="5" cm="1">
        <f t="array" ref="AK274">INDEX(GMW!$A$2:$NF$200,MATCH(1,(GMW!$NE$2:$NE$200=AK$3)*(GMW!$ND$2:$ND$200=AK$4)*(GMW!$C$2:$C$200=AK$1),0),$F274-1966)</f>
        <v>1293.922</v>
      </c>
      <c r="AL274" s="5" cm="1">
        <f t="array" ref="AL274">INDEX(GMW!$A$2:$NF$200,MATCH(1,(GMW!$NE$2:$NE$200=AL$3)*(GMW!$ND$2:$ND$200=AL$4)*(GMW!$C$2:$C$200=AL$1),0),$F274-1966)</f>
        <v>1122.67</v>
      </c>
      <c r="AM274" s="5" cm="1">
        <f t="array" ref="AM274">INDEX(GMW!$A$2:$NF$200,MATCH(1,(GMW!$NE$2:$NE$200=AM$3)*(GMW!$ND$2:$ND$200=AM$4)*(GMW!$C$2:$C$200=AM$1),0),$F274-1966)</f>
        <v>37624.160000000003</v>
      </c>
      <c r="AN274" s="5" cm="1">
        <f t="array" ref="AN274">INDEX(GMW!$A$2:$NF$200,MATCH(1,(GMW!$NE$2:$NE$200=AN$3)*(GMW!$ND$2:$ND$200=AN$4)*(GMW!$C$2:$C$200=AN$1),0),$F274-1966)</f>
        <v>6651.1589999999997</v>
      </c>
      <c r="AO274" s="5" cm="1">
        <f t="array" ref="AO274">INDEX(GMW!$A$2:$NF$200,MATCH(1,(GMW!$NE$2:$NE$200=AO$3)*(GMW!$ND$2:$ND$200=AO$4)*(GMW!$C$2:$C$200=AO$1),0),$F274-1966)</f>
        <v>872047.5</v>
      </c>
      <c r="AP274" s="5" cm="1">
        <f t="array" ref="AP274">INDEX(GMW!$A$2:$NF$200,MATCH(1,(GMW!$NE$2:$NE$200=AP$3)*(GMW!$ND$2:$ND$200=AP$4)*(GMW!$C$2:$C$200=AP$1),0),$F274-1966)</f>
        <v>7855.5649999999996</v>
      </c>
      <c r="AQ274" s="5" cm="1">
        <f t="array" ref="AQ274">INDEX(GMW!$A$2:$NF$200,MATCH(1,(GMW!$NE$2:$NE$200=AQ$3)*(GMW!$ND$2:$ND$200=AQ$4)*(GMW!$C$2:$C$200=AQ$1),0),$F274-1966)</f>
        <v>143151.9</v>
      </c>
      <c r="AR274" s="5" cm="1">
        <f t="array" ref="AR274">INDEX(GMW!$A$2:$NF$200,MATCH(1,(GMW!$NE$2:$NE$200=AR$3)*(GMW!$ND$2:$ND$200=AR$4)*(GMW!$C$2:$C$200=AR$1),0),$F274-1966)</f>
        <v>1044.163</v>
      </c>
      <c r="AS274" s="5" cm="1">
        <f t="array" ref="AS274">INDEX(GMW!$A$2:$NF$200,MATCH(1,(GMW!$NE$2:$NE$200=AS$3)*(GMW!$ND$2:$ND$200=AS$4)*(GMW!$C$2:$C$200=AS$1),0),$F274-1966)</f>
        <v>749.95</v>
      </c>
      <c r="AT274" s="5" cm="1">
        <f t="array" ref="AT274">INDEX(GMW!$A$2:$NF$200,MATCH(1,(GMW!$NE$2:$NE$200=AT$3)*(GMW!$ND$2:$ND$200=AT$4)*(GMW!$C$2:$C$200=AT$1),0),$F274-1966)</f>
        <v>516.19560000000001</v>
      </c>
      <c r="AU274" s="5" cm="1">
        <f t="array" ref="AU274">INDEX(GMW!$A$2:$NF$200,MATCH(1,(GMW!$NE$2:$NE$200=AU$3)*(GMW!$ND$2:$ND$200=AU$4)*(GMW!$C$2:$C$200=AU$1),0),$F274-1966)</f>
        <v>805708</v>
      </c>
      <c r="AV274" s="5" cm="1">
        <f t="array" ref="AV274">INDEX(GMW!$A$2:$NF$200,MATCH(1,(GMW!$NE$2:$NE$200=AV$3)*(GMW!$ND$2:$ND$200=AV$4)*(GMW!$C$2:$C$200=AV$1),0),$F274-1966)</f>
        <v>44043.95</v>
      </c>
      <c r="AW274" s="5" cm="1">
        <f t="array" ref="AW274">INDEX(GMW!$A$2:$NF$200,MATCH(1,(GMW!$NE$2:$NE$200=AW$3)*(GMW!$ND$2:$ND$200=AW$4)*(GMW!$C$2:$C$200=AW$1),0),$F274-1966)</f>
        <v>816.64110000000005</v>
      </c>
      <c r="AX274" s="5" cm="1">
        <f t="array" ref="AX274">INDEX(GMW!$A$2:$NF$200,MATCH(1,(GMW!$NE$2:$NE$200=AX$3)*(GMW!$ND$2:$ND$200=AX$4)*(GMW!$C$2:$C$200=AX$1),0),$F274-1966)</f>
        <v>8156.4859999999999</v>
      </c>
      <c r="AY274" s="5" cm="1">
        <f t="array" ref="AY274">INDEX(GMW!$A$2:$NF$200,MATCH(1,(GMW!$NE$2:$NE$200=AY$3)*(GMW!$ND$2:$ND$200=AY$4)*(GMW!$C$2:$C$200=AY$1),0),$F274-1966)</f>
        <v>39071.94</v>
      </c>
      <c r="AZ274" s="5" cm="1">
        <f t="array" ref="AZ274">INDEX(GMW!$A$2:$NF$200,MATCH(1,(GMW!$NE$2:$NE$200=AZ$3)*(GMW!$ND$2:$ND$200=AZ$4)*(GMW!$C$2:$C$200=AZ$1),0),$F274-1966)</f>
        <v>19424.580000000002</v>
      </c>
      <c r="BA274" s="5" cm="1">
        <f t="array" ref="BA274">INDEX(GMW!$A$2:$NF$200,MATCH(1,(GMW!$NE$2:$NE$200=BA$3)*(GMW!$ND$2:$ND$200=BA$4)*(GMW!$C$2:$C$200=BA$1),0),$F274-1966)</f>
        <v>5.3641500000000004</v>
      </c>
      <c r="BB274" s="5" cm="1">
        <f t="array" ref="BB274">INDEX(GMW!$A$2:$NF$200,MATCH(1,(GMW!$NE$2:$NE$200=BB$3)*(GMW!$ND$2:$ND$200=BB$4)*(GMW!$C$2:$C$200=BB$1),0),$F274-1966)</f>
        <v>17643.82</v>
      </c>
      <c r="BC274" s="5" cm="1">
        <f t="array" ref="BC274">INDEX(GMW!$A$2:$NF$200,MATCH(1,(GMW!$NE$2:$NE$200=BC$3)*(GMW!$ND$2:$ND$200=BC$4)*(GMW!$C$2:$C$200=BC$1),0),$F274-1966)</f>
        <v>0.84176499999999999</v>
      </c>
      <c r="BD274" s="5" cm="1">
        <f t="array" ref="BD274">INDEX(GMW!$A$2:$NF$200,MATCH(1,(GMW!$NE$2:$NE$200=BD$3)*(GMW!$ND$2:$ND$200=BD$4)*(GMW!$C$2:$C$200=BD$1),0),$F274-1966)</f>
        <v>9616.3349999999991</v>
      </c>
      <c r="BE274" s="5" cm="1">
        <f t="array" ref="BE274">INDEX(GMW!$A$2:$NF$200,MATCH(1,(GMW!$NE$2:$NE$200=BE$3)*(GMW!$ND$2:$ND$200=BE$4)*(GMW!$C$2:$C$200=BE$1),0),$F274-1966)</f>
        <v>27.45046</v>
      </c>
      <c r="BF274" s="5" cm="1">
        <f t="array" ref="BF274">INDEX(GMW!$A$2:$NF$200,MATCH(1,(GMW!$NE$2:$NE$200=BF$3)*(GMW!$ND$2:$ND$200=BF$4)*(GMW!$C$2:$C$200=BF$1),0),$F274-1966)</f>
        <v>43.91722</v>
      </c>
      <c r="BG274" s="5" cm="1">
        <f t="array" ref="BG274">INDEX(GMW!$A$2:$NF$200,MATCH(1,(GMW!$NE$2:$NE$200=BG$3)*(GMW!$ND$2:$ND$200=BG$4)*(GMW!$C$2:$C$200=BG$1),0),$F274-1966)</f>
        <v>33.251159999999999</v>
      </c>
      <c r="BH274" s="5" cm="1">
        <f t="array" ref="BH274">INDEX(GMW!$A$2:$NF$200,MATCH(1,(GMW!$NE$2:$NE$200=BH$3)*(GMW!$ND$2:$ND$200=BH$4)*(GMW!$C$2:$C$200=BH$1),0),$F274-1966)</f>
        <v>20.19989</v>
      </c>
      <c r="BI274" s="5" cm="1">
        <f t="array" ref="BI274">INDEX(GMW!$A$2:$NF$200,MATCH(1,(GMW!$NE$2:$NE$200=BI$3)*(GMW!$ND$2:$ND$200=BI$4)*(GMW!$C$2:$C$200=BI$1),0),$F274-1966)</f>
        <v>4.7266859999999999</v>
      </c>
      <c r="BJ274" s="5" cm="1">
        <f t="array" ref="BJ274">INDEX(GMW!$A$2:$NF$200,MATCH(1,(GMW!$NE$2:$NE$200=BJ$3)*(GMW!$ND$2:$ND$200=BJ$4)*(GMW!$C$2:$C$200=BJ$1),0),$F274-1966)</f>
        <v>7.3545749999999996</v>
      </c>
      <c r="BK274" s="5" cm="1">
        <f t="array" ref="BK274">INDEX(GMW!$A$2:$NF$200,MATCH(1,(GMW!$NE$2:$NE$200=BK$3)*(GMW!$ND$2:$ND$200=BK$4)*(GMW!$C$2:$C$200=BK$1),0),$F274-1966)</f>
        <v>4.4237789999999997</v>
      </c>
      <c r="BL274" s="5" cm="1">
        <f t="array" ref="BL274">INDEX(GMW!$A$2:$NF$200,MATCH(1,(GMW!$NE$2:$NE$200=BL$3)*(GMW!$ND$2:$ND$200=BL$4)*(GMW!$C$2:$C$200=BL$1),0),$F274-1966)</f>
        <v>2.3698610000000002</v>
      </c>
      <c r="BM274" s="5" cm="1">
        <f t="array" ref="BM274">INDEX(GMW!$A$2:$NF$200,MATCH(1,(GMW!$NE$2:$NE$200=BM$3)*(GMW!$ND$2:$ND$200=BM$4)*(GMW!$C$2:$C$200=BM$1),0),$F274-1966)</f>
        <v>2.2443339999999998</v>
      </c>
      <c r="BN274" s="5" cm="1">
        <f t="array" ref="BN274">INDEX(GMW!$A$2:$NF$200,MATCH(1,(GMW!$NE$2:$NE$200=BN$3)*(GMW!$ND$2:$ND$200=BN$4)*(GMW!$C$2:$C$200=BN$1),0),$F274-1966)</f>
        <v>3.5779380000000001</v>
      </c>
      <c r="BO274" s="5" cm="1">
        <f t="array" ref="BO274">INDEX(GMW!$A$2:$NF$200,MATCH(1,(GMW!$NE$2:$NE$200=BO$3)*(GMW!$ND$2:$ND$200=BO$4)*(GMW!$C$2:$C$200=BO$1),0),$F274-1966)</f>
        <v>2.507952</v>
      </c>
      <c r="BP274" s="5" cm="1">
        <f t="array" ref="BP274">INDEX(GMW!$A$2:$NF$200,MATCH(1,(GMW!$NE$2:$NE$200=BP$3)*(GMW!$ND$2:$ND$200=BP$4)*(GMW!$C$2:$C$200=BP$1),0),$F274-1966)</f>
        <v>4857512</v>
      </c>
      <c r="BQ274" s="5" cm="1">
        <f t="array" ref="BQ274">INDEX(GMW!$A$2:$NF$200,MATCH(1,(GMW!$NE$2:$NE$200=BQ$3)*(GMW!$ND$2:$ND$200=BQ$4)*(GMW!$C$2:$C$200=BQ$1),0),$F274-1966)</f>
        <v>88669.28</v>
      </c>
      <c r="BR274" s="5" cm="1">
        <f t="array" ref="BR274">INDEX(GMW!$A$2:$NF$200,MATCH(1,(GMW!$NE$2:$NE$200=BR$3)*(GMW!$ND$2:$ND$200=BR$4)*(GMW!$C$2:$C$200=BR$1),0),$F274-1966)</f>
        <v>1627923</v>
      </c>
      <c r="BS274" s="5" cm="1">
        <f t="array" ref="BS274">INDEX(GMW!$A$2:$NF$200,MATCH(1,(GMW!$NE$2:$NE$200=BS$3)*(GMW!$ND$2:$ND$200=BS$4)*(GMW!$C$2:$C$200=BS$1),0),$F274-1966)</f>
        <v>4652491</v>
      </c>
      <c r="BT274" s="5" cm="1">
        <f t="array" ref="BT274">INDEX(GMW!$A$2:$NF$200,MATCH(1,(GMW!$NE$2:$NE$200=BT$3)*(GMW!$ND$2:$ND$200=BT$4)*(GMW!$C$2:$C$200=BT$1),0),$F274-1966)</f>
        <v>2725422</v>
      </c>
      <c r="BU274" s="5" cm="1">
        <f t="array" ref="BU274">INDEX(GMW!$A$2:$NF$200,MATCH(1,(GMW!$NE$2:$NE$200=BU$3)*(GMW!$ND$2:$ND$200=BU$4)*(GMW!$C$2:$C$200=BU$1),0),$F274-1966)</f>
        <v>1223.1610000000001</v>
      </c>
      <c r="BV274" s="5" cm="1">
        <f t="array" ref="BV274">INDEX(GMW!$A$2:$NF$200,MATCH(1,(GMW!$NE$2:$NE$200=BV$3)*(GMW!$ND$2:$ND$200=BV$4)*(GMW!$C$2:$C$200=BV$1),0),$F274-1966)</f>
        <v>3945087</v>
      </c>
      <c r="BW274" s="5" cm="1">
        <f t="array" ref="BW274">INDEX(GMW!$A$2:$NF$200,MATCH(1,(GMW!$NE$2:$NE$200=BW$3)*(GMW!$ND$2:$ND$200=BW$4)*(GMW!$C$2:$C$200=BW$1),0),$F274-1966)</f>
        <v>277.19490000000002</v>
      </c>
      <c r="BX274" s="5" cm="1">
        <f t="array" ref="BX274">INDEX(GMW!$A$2:$NF$200,MATCH(1,(GMW!$NE$2:$NE$200=BX$3)*(GMW!$ND$2:$ND$200=BX$4)*(GMW!$C$2:$C$200=BX$1),0),$F274-1966)</f>
        <v>1772145</v>
      </c>
      <c r="BY274" s="5" cm="1">
        <f t="array" ref="BY274">INDEX(GMW!$A$2:$NF$200,MATCH(1,(GMW!$NE$2:$NE$200=BY$3)*(GMW!$ND$2:$ND$200=BY$4)*(GMW!$C$2:$C$200=BY$1),0),$F274-1966)</f>
        <v>4426.1840000000002</v>
      </c>
      <c r="BZ274" s="5" cm="1">
        <f t="array" ref="BZ274">INDEX(GMW!$A$2:$NF$200,MATCH(1,(GMW!$NE$2:$NE$200=BZ$3)*(GMW!$ND$2:$ND$200=BZ$4)*(GMW!$C$2:$C$200=BZ$1),0),$F274-1966)</f>
        <v>6058.4139999999998</v>
      </c>
      <c r="CA274" s="5" cm="1">
        <f t="array" ref="CA274">INDEX(GMW!$A$2:$NF$200,MATCH(1,(GMW!$NE$2:$NE$200=CA$3)*(GMW!$ND$2:$ND$200=CA$4)*(GMW!$C$2:$C$200=CA$1),0),$F274-1966)</f>
        <v>4310.4530000000004</v>
      </c>
      <c r="CB274" s="5" cm="1">
        <f t="array" ref="CB274">INDEX(GMW!$A$2:$NF$200,MATCH(1,(GMW!$NE$2:$NE$200=CB$3)*(GMW!$ND$2:$ND$200=CB$4)*(GMW!$C$2:$C$200=CB$1),0),$F274-1966)</f>
        <v>2516.8629999999998</v>
      </c>
      <c r="CC274" s="5" cm="1">
        <f t="array" ref="CC274">INDEX(GMW!$A$2:$NF$200,MATCH(1,(GMW!$NE$2:$NE$200=CC$3)*(GMW!$ND$2:$ND$200=CC$4)*(GMW!$C$2:$C$200=CC$1),0),$F274-1966)</f>
        <v>747.80330000000004</v>
      </c>
      <c r="CD274" s="5" cm="1">
        <f t="array" ref="CD274">INDEX(GMW!$A$2:$NF$200,MATCH(1,(GMW!$NE$2:$NE$200=CD$3)*(GMW!$ND$2:$ND$200=CD$4)*(GMW!$C$2:$C$200=CD$1),0),$F274-1966)</f>
        <v>1011.087</v>
      </c>
      <c r="CE274" s="5" cm="1">
        <f t="array" ref="CE274">INDEX(GMW!$A$2:$NF$200,MATCH(1,(GMW!$NE$2:$NE$200=CE$3)*(GMW!$ND$2:$ND$200=CE$4)*(GMW!$C$2:$C$200=CE$1),0),$F274-1966)</f>
        <v>805.69380000000001</v>
      </c>
      <c r="CF274" s="5" cm="1">
        <f t="array" ref="CF274">INDEX(GMW!$A$2:$NF$200,MATCH(1,(GMW!$NE$2:$NE$200=CF$3)*(GMW!$ND$2:$ND$200=CF$4)*(GMW!$C$2:$C$200=CF$1),0),$F274-1966)</f>
        <v>398.88740000000001</v>
      </c>
      <c r="CG274" s="5" cm="1">
        <f t="array" ref="CG274">INDEX(GMW!$A$2:$NF$200,MATCH(1,(GMW!$NE$2:$NE$200=CG$3)*(GMW!$ND$2:$ND$200=CG$4)*(GMW!$C$2:$C$200=CG$1),0),$F274-1966)</f>
        <v>248.05619999999999</v>
      </c>
      <c r="CH274" s="5" cm="1">
        <f t="array" ref="CH274">INDEX(GMW!$A$2:$NF$200,MATCH(1,(GMW!$NE$2:$NE$200=CH$3)*(GMW!$ND$2:$ND$200=CH$4)*(GMW!$C$2:$C$200=CH$1),0),$F274-1966)</f>
        <v>518.90639999999996</v>
      </c>
      <c r="CI274" s="5" cm="1">
        <f t="array" ref="CI274">INDEX(GMW!$A$2:$NF$200,MATCH(1,(GMW!$NE$2:$NE$200=CI$3)*(GMW!$ND$2:$ND$200=CI$4)*(GMW!$C$2:$C$200=CI$1),0),$F274-1966)</f>
        <v>360.27890000000002</v>
      </c>
      <c r="CJ274" s="5" cm="1">
        <f t="array" ref="CJ274">INDEX(GMW!$A$2:$NF$200,MATCH(1,(GMW!$NE$2:$NE$200=CJ$3)*(GMW!$ND$2:$ND$200=CJ$4)*(GMW!$C$2:$C$200=CJ$1),0),$F274-1966)</f>
        <v>1279353</v>
      </c>
      <c r="CK274" s="5" cm="1">
        <f t="array" ref="CK274">INDEX(GMW!$A$2:$NF$200,MATCH(1,(GMW!$NE$2:$NE$200=CK$3)*(GMW!$ND$2:$ND$200=CK$4)*(GMW!$C$2:$C$200=CK$1),0),$F274-1966)</f>
        <v>13187.05</v>
      </c>
      <c r="CL274" s="5" cm="1">
        <f t="array" ref="CL274">INDEX(GMW!$A$2:$NF$200,MATCH(1,(GMW!$NE$2:$NE$200=CL$3)*(GMW!$ND$2:$ND$200=CL$4)*(GMW!$C$2:$C$200=CL$1),0),$F274-1966)</f>
        <v>193152.4</v>
      </c>
      <c r="CM274" s="5" cm="1">
        <f t="array" ref="CM274">INDEX(GMW!$A$2:$NF$200,MATCH(1,(GMW!$NE$2:$NE$200=CM$3)*(GMW!$ND$2:$ND$200=CM$4)*(GMW!$C$2:$C$200=CM$1),0),$F274-1966)</f>
        <v>1362093</v>
      </c>
      <c r="CN274" s="5" cm="1">
        <f t="array" ref="CN274">INDEX(GMW!$A$2:$NF$200,MATCH(1,(GMW!$NE$2:$NE$200=CN$3)*(GMW!$ND$2:$ND$200=CN$4)*(GMW!$C$2:$C$200=CN$1),0),$F274-1966)</f>
        <v>1363518</v>
      </c>
      <c r="CO274" s="5" cm="1">
        <f t="array" ref="CO274">INDEX(GMW!$A$2:$NF$200,MATCH(1,(GMW!$NE$2:$NE$200=CO$3)*(GMW!$ND$2:$ND$200=CO$4)*(GMW!$C$2:$C$200=CO$1),0),$F274-1966)</f>
        <v>1273.2090000000001</v>
      </c>
      <c r="CP274" s="5" cm="1">
        <f t="array" ref="CP274">INDEX(GMW!$A$2:$NF$200,MATCH(1,(GMW!$NE$2:$NE$200=CP$3)*(GMW!$ND$2:$ND$200=CP$4)*(GMW!$C$2:$C$200=CP$1),0),$F274-1966)</f>
        <v>2761438</v>
      </c>
      <c r="CQ274" s="5" cm="1">
        <f t="array" ref="CQ274">INDEX(GMW!$A$2:$NF$200,MATCH(1,(GMW!$NE$2:$NE$200=CQ$3)*(GMW!$ND$2:$ND$200=CQ$4)*(GMW!$C$2:$C$200=CQ$1),0),$F274-1966)</f>
        <v>304.74959999999999</v>
      </c>
      <c r="CR274" s="5" cm="1">
        <f t="array" ref="CR274">INDEX(GMW!$A$2:$NF$200,MATCH(1,(GMW!$NE$2:$NE$200=CR$3)*(GMW!$ND$2:$ND$200=CR$4)*(GMW!$C$2:$C$200=CR$1),0),$F274-1966)</f>
        <v>1089694</v>
      </c>
      <c r="CS274" s="5" cm="1">
        <f t="array" ref="CS274">INDEX(GMW!$A$2:$NF$200,MATCH(1,(GMW!$NE$2:$NE$200=CS$3)*(GMW!$ND$2:$ND$200=CS$4)*(GMW!$C$2:$C$200=CS$1),0),$F274-1966)</f>
        <v>1766.4839999999999</v>
      </c>
      <c r="CT274" s="5" cm="1">
        <f t="array" ref="CT274">INDEX(GMW!$A$2:$NF$200,MATCH(1,(GMW!$NE$2:$NE$200=CT$3)*(GMW!$ND$2:$ND$200=CT$4)*(GMW!$C$2:$C$200=CT$1),0),$F274-1966)</f>
        <v>1136.1859999999999</v>
      </c>
      <c r="CU274" s="5" cm="1">
        <f t="array" ref="CU274">INDEX(GMW!$A$2:$NF$200,MATCH(1,(GMW!$NE$2:$NE$200=CU$3)*(GMW!$ND$2:$ND$200=CU$4)*(GMW!$C$2:$C$200=CU$1),0),$F274-1966)</f>
        <v>775.70889999999997</v>
      </c>
      <c r="CV274" s="5" cm="1">
        <f t="array" ref="CV274">INDEX(GMW!$A$2:$NF$200,MATCH(1,(GMW!$NE$2:$NE$200=CV$3)*(GMW!$ND$2:$ND$200=CV$4)*(GMW!$C$2:$C$200=CV$1),0),$F274-1966)</f>
        <v>650.4298</v>
      </c>
      <c r="CW274" s="5" cm="1">
        <f t="array" ref="CW274">INDEX(GMW!$A$2:$NF$200,MATCH(1,(GMW!$NE$2:$NE$200=CW$3)*(GMW!$ND$2:$ND$200=CW$4)*(GMW!$C$2:$C$200=CW$1),0),$F274-1966)</f>
        <v>473.2919</v>
      </c>
      <c r="CX274" s="5" cm="1">
        <f t="array" ref="CX274">INDEX(GMW!$A$2:$NF$200,MATCH(1,(GMW!$NE$2:$NE$200=CX$3)*(GMW!$ND$2:$ND$200=CX$4)*(GMW!$C$2:$C$200=CX$1),0),$F274-1966)</f>
        <v>257.30399999999997</v>
      </c>
      <c r="CY274" s="5" cm="1">
        <f t="array" ref="CY274">INDEX(GMW!$A$2:$NF$200,MATCH(1,(GMW!$NE$2:$NE$200=CY$3)*(GMW!$ND$2:$ND$200=CY$4)*(GMW!$C$2:$C$200=CY$1),0),$F274-1966)</f>
        <v>205.7724</v>
      </c>
      <c r="CZ274" s="5" cm="1">
        <f t="array" ref="CZ274">INDEX(GMW!$A$2:$NF$200,MATCH(1,(GMW!$NE$2:$NE$200=CZ$3)*(GMW!$ND$2:$ND$200=CZ$4)*(GMW!$C$2:$C$200=CZ$1),0),$F274-1966)</f>
        <v>104.0021</v>
      </c>
      <c r="DA274" s="5" cm="1">
        <f t="array" ref="DA274">INDEX(GMW!$A$2:$NF$200,MATCH(1,(GMW!$NE$2:$NE$200=DA$3)*(GMW!$ND$2:$ND$200=DA$4)*(GMW!$C$2:$C$200=DA$1),0),$F274-1966)</f>
        <v>278.26330000000002</v>
      </c>
      <c r="DB274" s="5" cm="1">
        <f t="array" ref="DB274">INDEX(GMW!$A$2:$NF$200,MATCH(1,(GMW!$NE$2:$NE$200=DB$3)*(GMW!$ND$2:$ND$200=DB$4)*(GMW!$C$2:$C$200=DB$1),0),$F274-1966)</f>
        <v>98.257400000000004</v>
      </c>
      <c r="DC274" s="5" cm="1">
        <f t="array" ref="DC274">INDEX(GMW!$A$2:$NF$200,MATCH(1,(GMW!$NE$2:$NE$200=DC$3)*(GMW!$ND$2:$ND$200=DC$4)*(GMW!$C$2:$C$200=DC$1),0),$F274-1966)</f>
        <v>118.5193</v>
      </c>
    </row>
    <row r="275" spans="1:107" x14ac:dyDescent="0.25">
      <c r="A275" s="5">
        <v>2040</v>
      </c>
      <c r="B275" s="5">
        <f t="shared" si="88"/>
        <v>2040</v>
      </c>
      <c r="C275" s="5">
        <f t="shared" si="88"/>
        <v>2039</v>
      </c>
      <c r="D275" s="5">
        <f t="shared" si="88"/>
        <v>2039</v>
      </c>
      <c r="F275" s="5">
        <f t="shared" si="79"/>
        <v>2241</v>
      </c>
      <c r="G275" s="5" cm="1">
        <f t="array" ref="G275">INDEX(GMW!$A$2:$NF$200,MATCH(1,(GMW!$NE$2:$NE$200=G$3)*(GMW!$ND$2:$ND$200=G$4)*(GMW!$C$2:$C$200=G$1),0),$F275-1966)</f>
        <v>875437</v>
      </c>
      <c r="H275" s="5" cm="1">
        <f t="array" ref="H275">INDEX(GMW!$A$2:$NF$200,MATCH(1,(GMW!$NE$2:$NE$200=H$3)*(GMW!$ND$2:$ND$200=H$4)*(GMW!$C$2:$C$200=H$1),0),$F275-1966)</f>
        <v>511632.8</v>
      </c>
      <c r="I275" s="5" cm="1">
        <f t="array" ref="I275">INDEX(GMW!$A$2:$NF$200,MATCH(1,(GMW!$NE$2:$NE$200=I$3)*(GMW!$ND$2:$ND$200=I$4)*(GMW!$C$2:$C$200=I$1),0),$F275-1966)</f>
        <v>180683.3</v>
      </c>
      <c r="J275" s="5" cm="1">
        <f t="array" ref="J275">INDEX(GMW!$A$2:$NF$200,MATCH(1,(GMW!$NE$2:$NE$200=J$3)*(GMW!$ND$2:$ND$200=J$4)*(GMW!$C$2:$C$200=J$1),0),$F275-1966)</f>
        <v>186642.2</v>
      </c>
      <c r="K275" s="5" cm="1">
        <f t="array" ref="K275">INDEX(GMW!$A$2:$NF$200,MATCH(1,(GMW!$NE$2:$NE$200=K$3)*(GMW!$ND$2:$ND$200=K$4)*(GMW!$C$2:$C$200=K$1),0),$F275-1966)</f>
        <v>270879.59999999998</v>
      </c>
      <c r="L275" s="5" cm="1">
        <f t="array" ref="L275">INDEX(GMW!$A$2:$NF$200,MATCH(1,(GMW!$NE$2:$NE$200=L$3)*(GMW!$ND$2:$ND$200=L$4)*(GMW!$C$2:$C$200=L$1),0),$F275-1966)</f>
        <v>294487</v>
      </c>
      <c r="M275" s="5" cm="1">
        <f t="array" ref="M275">INDEX(GMW!$A$2:$NF$200,MATCH(1,(GMW!$NE$2:$NE$200=M$3)*(GMW!$ND$2:$ND$200=M$4)*(GMW!$C$2:$C$200=M$1),0),$F275-1966)</f>
        <v>102505.8</v>
      </c>
      <c r="N275" s="5" cm="1">
        <f t="array" ref="N275">INDEX(GMW!$A$2:$NF$200,MATCH(1,(GMW!$NE$2:$NE$200=N$3)*(GMW!$ND$2:$ND$200=N$4)*(GMW!$C$2:$C$200=N$1),0),$F275-1966)</f>
        <v>31449.53</v>
      </c>
      <c r="O275" s="5" cm="1">
        <f t="array" ref="O275">INDEX(GMW!$A$2:$NF$200,MATCH(1,(GMW!$NE$2:$NE$200=O$3)*(GMW!$ND$2:$ND$200=O$4)*(GMW!$C$2:$C$200=O$1),0),$F275-1966)</f>
        <v>187.39429999999999</v>
      </c>
      <c r="P275" s="5" cm="1">
        <f t="array" ref="P275">INDEX(GMW!$A$2:$NF$200,MATCH(1,(GMW!$NE$2:$NE$200=P$3)*(GMW!$ND$2:$ND$200=P$4)*(GMW!$C$2:$C$200=P$1),0),$F275-1966)</f>
        <v>2.5</v>
      </c>
      <c r="Q275" s="5" cm="1">
        <f t="array" ref="Q275">INDEX(GMW!$A$2:$NF$200,MATCH(1,(GMW!$NE$2:$NE$200=Q$3)*(GMW!$ND$2:$ND$200=Q$4)*(GMW!$C$2:$C$200=Q$1),0),$F275-1966)</f>
        <v>3.5</v>
      </c>
      <c r="R275" s="5" cm="1">
        <f t="array" ref="R275">INDEX(GMW!$A$2:$NF$200,MATCH(1,(GMW!$NE$2:$NE$200=R$3)*(GMW!$ND$2:$ND$200=R$4)*(GMW!$C$2:$C$200=R$1),0),$F275-1966)</f>
        <v>187.39429999999999</v>
      </c>
      <c r="S275" s="5" cm="1">
        <f t="array" ref="S275">INDEX(GMW!$A$2:$NF$200,MATCH(1,(GMW!$NE$2:$NE$200=S$3)*(GMW!$ND$2:$ND$200=S$4)*(GMW!$C$2:$C$200=S$1),0),$F275-1966)</f>
        <v>40865.800000000003</v>
      </c>
      <c r="T275" s="5" cm="1">
        <f t="array" ref="T275">INDEX(GMW!$A$2:$NF$200,MATCH(1,(GMW!$NE$2:$NE$200=T$3)*(GMW!$ND$2:$ND$200=T$4)*(GMW!$C$2:$C$200=T$1),0),$F275-1966)</f>
        <v>330.12689999999998</v>
      </c>
      <c r="U275" s="5" cm="1">
        <f t="array" ref="U275">INDEX(GMW!$A$2:$NF$200,MATCH(1,(GMW!$NE$2:$NE$200=U$3)*(GMW!$ND$2:$ND$200=U$4)*(GMW!$C$2:$C$200=U$1),0),$F275-1966)</f>
        <v>28.76444</v>
      </c>
      <c r="V275" s="5" cm="1">
        <f t="array" ref="V275">INDEX(GMW!$A$2:$NF$200,MATCH(1,(GMW!$NE$2:$NE$200=V$3)*(GMW!$ND$2:$ND$200=V$4)*(GMW!$C$2:$C$200=V$1),0),$F275-1966)</f>
        <v>1949.7139999999999</v>
      </c>
      <c r="W275" s="5" cm="1">
        <f t="array" ref="W275">INDEX(GMW!$A$2:$NF$200,MATCH(1,(GMW!$NE$2:$NE$200=W$3)*(GMW!$ND$2:$ND$200=W$4)*(GMW!$C$2:$C$200=W$1),0),$F275-1966)</f>
        <v>129.2115</v>
      </c>
      <c r="X275" s="5" cm="1">
        <f t="array" ref="X275">INDEX(GMW!$A$2:$NF$200,MATCH(1,(GMW!$NE$2:$NE$200=X$3)*(GMW!$ND$2:$ND$200=X$4)*(GMW!$C$2:$C$200=X$1),0),$F275-1966)</f>
        <v>255.1807</v>
      </c>
      <c r="Y275" s="5" cm="1">
        <f t="array" ref="Y275">INDEX(GMW!$A$2:$NF$200,MATCH(1,(GMW!$NE$2:$NE$200=Y$3)*(GMW!$ND$2:$ND$200=Y$4)*(GMW!$C$2:$C$200=Y$1),0),$F275-1966)</f>
        <v>2668.0970000000002</v>
      </c>
      <c r="Z275" s="5" cm="1">
        <f t="array" ref="Z275">INDEX(GMW!$A$2:$NF$200,MATCH(1,(GMW!$NE$2:$NE$200=Z$3)*(GMW!$ND$2:$ND$200=Z$4)*(GMW!$C$2:$C$200=Z$1),0),$F275-1966)</f>
        <v>5154.1080000000002</v>
      </c>
      <c r="AA275" s="5" cm="1">
        <f t="array" ref="AA275">INDEX(GMW!$A$2:$NF$200,MATCH(1,(GMW!$NE$2:$NE$200=AA$3)*(GMW!$ND$2:$ND$200=AA$4)*(GMW!$C$2:$C$200=AA$1),0),$F275-1966)</f>
        <v>2179.16</v>
      </c>
      <c r="AB275" s="5" cm="1">
        <f t="array" ref="AB275">INDEX(GMW!$A$2:$NF$200,MATCH(1,(GMW!$NE$2:$NE$200=AB$3)*(GMW!$ND$2:$ND$200=AB$4)*(GMW!$C$2:$C$200=AB$1),0),$F275-1966)</f>
        <v>2924.5390000000002</v>
      </c>
      <c r="AC275" s="5" cm="1">
        <f t="array" ref="AC275">INDEX(GMW!$A$2:$NF$200,MATCH(1,(GMW!$NE$2:$NE$200=AC$3)*(GMW!$ND$2:$ND$200=AC$4)*(GMW!$C$2:$C$200=AC$1),0),$F275-1966)</f>
        <v>1909.212</v>
      </c>
      <c r="AD275" s="5" cm="1">
        <f t="array" ref="AD275">INDEX(GMW!$A$2:$NF$200,MATCH(1,(GMW!$NE$2:$NE$200=AD$3)*(GMW!$ND$2:$ND$200=AD$4)*(GMW!$C$2:$C$200=AD$1),0),$F275-1966)</f>
        <v>1237.6320000000001</v>
      </c>
      <c r="AE275" s="5" cm="1">
        <f t="array" ref="AE275">INDEX(GMW!$A$2:$NF$200,MATCH(1,(GMW!$NE$2:$NE$200=AE$3)*(GMW!$ND$2:$ND$200=AE$4)*(GMW!$C$2:$C$200=AE$1),0),$F275-1966)</f>
        <v>780.16489999999999</v>
      </c>
      <c r="AF275" s="5" cm="1">
        <f t="array" ref="AF275">INDEX(GMW!$A$2:$NF$200,MATCH(1,(GMW!$NE$2:$NE$200=AF$3)*(GMW!$ND$2:$ND$200=AF$4)*(GMW!$C$2:$C$200=AF$1),0),$F275-1966)</f>
        <v>4236.1409999999996</v>
      </c>
      <c r="AG275" s="5" cm="1">
        <f t="array" ref="AG275">INDEX(GMW!$A$2:$NF$200,MATCH(1,(GMW!$NE$2:$NE$200=AG$3)*(GMW!$ND$2:$ND$200=AG$4)*(GMW!$C$2:$C$200=AG$1),0),$F275-1966)</f>
        <v>3606.0390000000002</v>
      </c>
      <c r="AH275" s="5" cm="1">
        <f t="array" ref="AH275">INDEX(GMW!$A$2:$NF$200,MATCH(1,(GMW!$NE$2:$NE$200=AH$3)*(GMW!$ND$2:$ND$200=AH$4)*(GMW!$C$2:$C$200=AH$1),0),$F275-1966)</f>
        <v>1744.104</v>
      </c>
      <c r="AI275" s="5" cm="1">
        <f t="array" ref="AI275">INDEX(GMW!$A$2:$NF$200,MATCH(1,(GMW!$NE$2:$NE$200=AI$3)*(GMW!$ND$2:$ND$200=AI$4)*(GMW!$C$2:$C$200=AI$1),0),$F275-1966)</f>
        <v>3344.373</v>
      </c>
      <c r="AJ275" s="5" cm="1">
        <f t="array" ref="AJ275">INDEX(GMW!$A$2:$NF$200,MATCH(1,(GMW!$NE$2:$NE$200=AJ$3)*(GMW!$ND$2:$ND$200=AJ$4)*(GMW!$C$2:$C$200=AJ$1),0),$F275-1966)</f>
        <v>5969.9589999999998</v>
      </c>
      <c r="AK275" s="5" cm="1">
        <f t="array" ref="AK275">INDEX(GMW!$A$2:$NF$200,MATCH(1,(GMW!$NE$2:$NE$200=AK$3)*(GMW!$ND$2:$ND$200=AK$4)*(GMW!$C$2:$C$200=AK$1),0),$F275-1966)</f>
        <v>1296.097</v>
      </c>
      <c r="AL275" s="5" cm="1">
        <f t="array" ref="AL275">INDEX(GMW!$A$2:$NF$200,MATCH(1,(GMW!$NE$2:$NE$200=AL$3)*(GMW!$ND$2:$ND$200=AL$4)*(GMW!$C$2:$C$200=AL$1),0),$F275-1966)</f>
        <v>1123.182</v>
      </c>
      <c r="AM275" s="5" cm="1">
        <f t="array" ref="AM275">INDEX(GMW!$A$2:$NF$200,MATCH(1,(GMW!$NE$2:$NE$200=AM$3)*(GMW!$ND$2:$ND$200=AM$4)*(GMW!$C$2:$C$200=AM$1),0),$F275-1966)</f>
        <v>37669.480000000003</v>
      </c>
      <c r="AN275" s="5" cm="1">
        <f t="array" ref="AN275">INDEX(GMW!$A$2:$NF$200,MATCH(1,(GMW!$NE$2:$NE$200=AN$3)*(GMW!$ND$2:$ND$200=AN$4)*(GMW!$C$2:$C$200=AN$1),0),$F275-1966)</f>
        <v>6659.1710000000003</v>
      </c>
      <c r="AO275" s="5" cm="1">
        <f t="array" ref="AO275">INDEX(GMW!$A$2:$NF$200,MATCH(1,(GMW!$NE$2:$NE$200=AO$3)*(GMW!$ND$2:$ND$200=AO$4)*(GMW!$C$2:$C$200=AO$1),0),$F275-1966)</f>
        <v>875437</v>
      </c>
      <c r="AP275" s="5" cm="1">
        <f t="array" ref="AP275">INDEX(GMW!$A$2:$NF$200,MATCH(1,(GMW!$NE$2:$NE$200=AP$3)*(GMW!$ND$2:$ND$200=AP$4)*(GMW!$C$2:$C$200=AP$1),0),$F275-1966)</f>
        <v>7889.1670000000004</v>
      </c>
      <c r="AQ275" s="5" cm="1">
        <f t="array" ref="AQ275">INDEX(GMW!$A$2:$NF$200,MATCH(1,(GMW!$NE$2:$NE$200=AQ$3)*(GMW!$ND$2:$ND$200=AQ$4)*(GMW!$C$2:$C$200=AQ$1),0),$F275-1966)</f>
        <v>143199.20000000001</v>
      </c>
      <c r="AR275" s="5" cm="1">
        <f t="array" ref="AR275">INDEX(GMW!$A$2:$NF$200,MATCH(1,(GMW!$NE$2:$NE$200=AR$3)*(GMW!$ND$2:$ND$200=AR$4)*(GMW!$C$2:$C$200=AR$1),0),$F275-1966)</f>
        <v>1046.646</v>
      </c>
      <c r="AS275" s="5" cm="1">
        <f t="array" ref="AS275">INDEX(GMW!$A$2:$NF$200,MATCH(1,(GMW!$NE$2:$NE$200=AS$3)*(GMW!$ND$2:$ND$200=AS$4)*(GMW!$C$2:$C$200=AS$1),0),$F275-1966)</f>
        <v>750.87</v>
      </c>
      <c r="AT275" s="5" cm="1">
        <f t="array" ref="AT275">INDEX(GMW!$A$2:$NF$200,MATCH(1,(GMW!$NE$2:$NE$200=AT$3)*(GMW!$ND$2:$ND$200=AT$4)*(GMW!$C$2:$C$200=AT$1),0),$F275-1966)</f>
        <v>516.41669999999999</v>
      </c>
      <c r="AU275" s="5" cm="1">
        <f t="array" ref="AU275">INDEX(GMW!$A$2:$NF$200,MATCH(1,(GMW!$NE$2:$NE$200=AU$3)*(GMW!$ND$2:$ND$200=AU$4)*(GMW!$C$2:$C$200=AU$1),0),$F275-1966)</f>
        <v>809385.9</v>
      </c>
      <c r="AV275" s="5" cm="1">
        <f t="array" ref="AV275">INDEX(GMW!$A$2:$NF$200,MATCH(1,(GMW!$NE$2:$NE$200=AV$3)*(GMW!$ND$2:$ND$200=AV$4)*(GMW!$C$2:$C$200=AV$1),0),$F275-1966)</f>
        <v>36285.440000000002</v>
      </c>
      <c r="AW275" s="5" cm="1">
        <f t="array" ref="AW275">INDEX(GMW!$A$2:$NF$200,MATCH(1,(GMW!$NE$2:$NE$200=AW$3)*(GMW!$ND$2:$ND$200=AW$4)*(GMW!$C$2:$C$200=AW$1),0),$F275-1966)</f>
        <v>825.89959999999996</v>
      </c>
      <c r="AX275" s="5" cm="1">
        <f t="array" ref="AX275">INDEX(GMW!$A$2:$NF$200,MATCH(1,(GMW!$NE$2:$NE$200=AX$3)*(GMW!$ND$2:$ND$200=AX$4)*(GMW!$C$2:$C$200=AX$1),0),$F275-1966)</f>
        <v>8185.71</v>
      </c>
      <c r="AY275" s="5" cm="1">
        <f t="array" ref="AY275">INDEX(GMW!$A$2:$NF$200,MATCH(1,(GMW!$NE$2:$NE$200=AY$3)*(GMW!$ND$2:$ND$200=AY$4)*(GMW!$C$2:$C$200=AY$1),0),$F275-1966)</f>
        <v>39283.019999999997</v>
      </c>
      <c r="AZ275" s="5" cm="1">
        <f t="array" ref="AZ275">INDEX(GMW!$A$2:$NF$200,MATCH(1,(GMW!$NE$2:$NE$200=AZ$3)*(GMW!$ND$2:$ND$200=AZ$4)*(GMW!$C$2:$C$200=AZ$1),0),$F275-1966)</f>
        <v>19665.689999999999</v>
      </c>
      <c r="BA275" s="5" cm="1">
        <f t="array" ref="BA275">INDEX(GMW!$A$2:$NF$200,MATCH(1,(GMW!$NE$2:$NE$200=BA$3)*(GMW!$ND$2:$ND$200=BA$4)*(GMW!$C$2:$C$200=BA$1),0),$F275-1966)</f>
        <v>5.3723729999999996</v>
      </c>
      <c r="BB275" s="5" cm="1">
        <f t="array" ref="BB275">INDEX(GMW!$A$2:$NF$200,MATCH(1,(GMW!$NE$2:$NE$200=BB$3)*(GMW!$ND$2:$ND$200=BB$4)*(GMW!$C$2:$C$200=BB$1),0),$F275-1966)</f>
        <v>17734.47</v>
      </c>
      <c r="BC275" s="5" cm="1">
        <f t="array" ref="BC275">INDEX(GMW!$A$2:$NF$200,MATCH(1,(GMW!$NE$2:$NE$200=BC$3)*(GMW!$ND$2:$ND$200=BC$4)*(GMW!$C$2:$C$200=BC$1),0),$F275-1966)</f>
        <v>0.84730499999999997</v>
      </c>
      <c r="BD275" s="5" cm="1">
        <f t="array" ref="BD275">INDEX(GMW!$A$2:$NF$200,MATCH(1,(GMW!$NE$2:$NE$200=BD$3)*(GMW!$ND$2:$ND$200=BD$4)*(GMW!$C$2:$C$200=BD$1),0),$F275-1966)</f>
        <v>9642.6010000000006</v>
      </c>
      <c r="BE275" s="5" cm="1">
        <f t="array" ref="BE275">INDEX(GMW!$A$2:$NF$200,MATCH(1,(GMW!$NE$2:$NE$200=BE$3)*(GMW!$ND$2:$ND$200=BE$4)*(GMW!$C$2:$C$200=BE$1),0),$F275-1966)</f>
        <v>27.626370000000001</v>
      </c>
      <c r="BF275" s="5" cm="1">
        <f t="array" ref="BF275">INDEX(GMW!$A$2:$NF$200,MATCH(1,(GMW!$NE$2:$NE$200=BF$3)*(GMW!$ND$2:$ND$200=BF$4)*(GMW!$C$2:$C$200=BF$1),0),$F275-1966)</f>
        <v>44.292639999999999</v>
      </c>
      <c r="BG275" s="5" cm="1">
        <f t="array" ref="BG275">INDEX(GMW!$A$2:$NF$200,MATCH(1,(GMW!$NE$2:$NE$200=BG$3)*(GMW!$ND$2:$ND$200=BG$4)*(GMW!$C$2:$C$200=BG$1),0),$F275-1966)</f>
        <v>33.387059999999998</v>
      </c>
      <c r="BH275" s="5" cm="1">
        <f t="array" ref="BH275">INDEX(GMW!$A$2:$NF$200,MATCH(1,(GMW!$NE$2:$NE$200=BH$3)*(GMW!$ND$2:$ND$200=BH$4)*(GMW!$C$2:$C$200=BH$1),0),$F275-1966)</f>
        <v>20.359190000000002</v>
      </c>
      <c r="BI275" s="5" cm="1">
        <f t="array" ref="BI275">INDEX(GMW!$A$2:$NF$200,MATCH(1,(GMW!$NE$2:$NE$200=BI$3)*(GMW!$ND$2:$ND$200=BI$4)*(GMW!$C$2:$C$200=BI$1),0),$F275-1966)</f>
        <v>4.7466590000000002</v>
      </c>
      <c r="BJ275" s="5" cm="1">
        <f t="array" ref="BJ275">INDEX(GMW!$A$2:$NF$200,MATCH(1,(GMW!$NE$2:$NE$200=BJ$3)*(GMW!$ND$2:$ND$200=BJ$4)*(GMW!$C$2:$C$200=BJ$1),0),$F275-1966)</f>
        <v>7.4051130000000001</v>
      </c>
      <c r="BK275" s="5" cm="1">
        <f t="array" ref="BK275">INDEX(GMW!$A$2:$NF$200,MATCH(1,(GMW!$NE$2:$NE$200=BK$3)*(GMW!$ND$2:$ND$200=BK$4)*(GMW!$C$2:$C$200=BK$1),0),$F275-1966)</f>
        <v>4.4564450000000004</v>
      </c>
      <c r="BL275" s="5" cm="1">
        <f t="array" ref="BL275">INDEX(GMW!$A$2:$NF$200,MATCH(1,(GMW!$NE$2:$NE$200=BL$3)*(GMW!$ND$2:$ND$200=BL$4)*(GMW!$C$2:$C$200=BL$1),0),$F275-1966)</f>
        <v>2.3900600000000001</v>
      </c>
      <c r="BM275" s="5" cm="1">
        <f t="array" ref="BM275">INDEX(GMW!$A$2:$NF$200,MATCH(1,(GMW!$NE$2:$NE$200=BM$3)*(GMW!$ND$2:$ND$200=BM$4)*(GMW!$C$2:$C$200=BM$1),0),$F275-1966)</f>
        <v>2.2723369999999998</v>
      </c>
      <c r="BN275" s="5" cm="1">
        <f t="array" ref="BN275">INDEX(GMW!$A$2:$NF$200,MATCH(1,(GMW!$NE$2:$NE$200=BN$3)*(GMW!$ND$2:$ND$200=BN$4)*(GMW!$C$2:$C$200=BN$1),0),$F275-1966)</f>
        <v>3.6041080000000001</v>
      </c>
      <c r="BO275" s="5" cm="1">
        <f t="array" ref="BO275">INDEX(GMW!$A$2:$NF$200,MATCH(1,(GMW!$NE$2:$NE$200=BO$3)*(GMW!$ND$2:$ND$200=BO$4)*(GMW!$C$2:$C$200=BO$1),0),$F275-1966)</f>
        <v>2.5263990000000001</v>
      </c>
      <c r="BP275" s="5" cm="1">
        <f t="array" ref="BP275">INDEX(GMW!$A$2:$NF$200,MATCH(1,(GMW!$NE$2:$NE$200=BP$3)*(GMW!$ND$2:$ND$200=BP$4)*(GMW!$C$2:$C$200=BP$1),0),$F275-1966)</f>
        <v>4860628</v>
      </c>
      <c r="BQ275" s="5" cm="1">
        <f t="array" ref="BQ275">INDEX(GMW!$A$2:$NF$200,MATCH(1,(GMW!$NE$2:$NE$200=BQ$3)*(GMW!$ND$2:$ND$200=BQ$4)*(GMW!$C$2:$C$200=BQ$1),0),$F275-1966)</f>
        <v>89707.07</v>
      </c>
      <c r="BR275" s="5" cm="1">
        <f t="array" ref="BR275">INDEX(GMW!$A$2:$NF$200,MATCH(1,(GMW!$NE$2:$NE$200=BR$3)*(GMW!$ND$2:$ND$200=BR$4)*(GMW!$C$2:$C$200=BR$1),0),$F275-1966)</f>
        <v>1633252</v>
      </c>
      <c r="BS275" s="5" cm="1">
        <f t="array" ref="BS275">INDEX(GMW!$A$2:$NF$200,MATCH(1,(GMW!$NE$2:$NE$200=BS$3)*(GMW!$ND$2:$ND$200=BS$4)*(GMW!$C$2:$C$200=BS$1),0),$F275-1966)</f>
        <v>4674221</v>
      </c>
      <c r="BT275" s="5" cm="1">
        <f t="array" ref="BT275">INDEX(GMW!$A$2:$NF$200,MATCH(1,(GMW!$NE$2:$NE$200=BT$3)*(GMW!$ND$2:$ND$200=BT$4)*(GMW!$C$2:$C$200=BT$1),0),$F275-1966)</f>
        <v>2748180</v>
      </c>
      <c r="BU275" s="5" cm="1">
        <f t="array" ref="BU275">INDEX(GMW!$A$2:$NF$200,MATCH(1,(GMW!$NE$2:$NE$200=BU$3)*(GMW!$ND$2:$ND$200=BU$4)*(GMW!$C$2:$C$200=BU$1),0),$F275-1966)</f>
        <v>1229.4590000000001</v>
      </c>
      <c r="BV275" s="5" cm="1">
        <f t="array" ref="BV275">INDEX(GMW!$A$2:$NF$200,MATCH(1,(GMW!$NE$2:$NE$200=BV$3)*(GMW!$ND$2:$ND$200=BV$4)*(GMW!$C$2:$C$200=BV$1),0),$F275-1966)</f>
        <v>3961157</v>
      </c>
      <c r="BW275" s="5" cm="1">
        <f t="array" ref="BW275">INDEX(GMW!$A$2:$NF$200,MATCH(1,(GMW!$NE$2:$NE$200=BW$3)*(GMW!$ND$2:$ND$200=BW$4)*(GMW!$C$2:$C$200=BW$1),0),$F275-1966)</f>
        <v>280.18560000000002</v>
      </c>
      <c r="BX275" s="5" cm="1">
        <f t="array" ref="BX275">INDEX(GMW!$A$2:$NF$200,MATCH(1,(GMW!$NE$2:$NE$200=BX$3)*(GMW!$ND$2:$ND$200=BX$4)*(GMW!$C$2:$C$200=BX$1),0),$F275-1966)</f>
        <v>1776355</v>
      </c>
      <c r="BY275" s="5" cm="1">
        <f t="array" ref="BY275">INDEX(GMW!$A$2:$NF$200,MATCH(1,(GMW!$NE$2:$NE$200=BY$3)*(GMW!$ND$2:$ND$200=BY$4)*(GMW!$C$2:$C$200=BY$1),0),$F275-1966)</f>
        <v>4452.0379999999996</v>
      </c>
      <c r="BZ275" s="5" cm="1">
        <f t="array" ref="BZ275">INDEX(GMW!$A$2:$NF$200,MATCH(1,(GMW!$NE$2:$NE$200=BZ$3)*(GMW!$ND$2:$ND$200=BZ$4)*(GMW!$C$2:$C$200=BZ$1),0),$F275-1966)</f>
        <v>6097.5079999999998</v>
      </c>
      <c r="CA275" s="5" cm="1">
        <f t="array" ref="CA275">INDEX(GMW!$A$2:$NF$200,MATCH(1,(GMW!$NE$2:$NE$200=CA$3)*(GMW!$ND$2:$ND$200=CA$4)*(GMW!$C$2:$C$200=CA$1),0),$F275-1966)</f>
        <v>4324.5479999999998</v>
      </c>
      <c r="CB275" s="5" cm="1">
        <f t="array" ref="CB275">INDEX(GMW!$A$2:$NF$200,MATCH(1,(GMW!$NE$2:$NE$200=CB$3)*(GMW!$ND$2:$ND$200=CB$4)*(GMW!$C$2:$C$200=CB$1),0),$F275-1966)</f>
        <v>2533.163</v>
      </c>
      <c r="CC275" s="5" cm="1">
        <f t="array" ref="CC275">INDEX(GMW!$A$2:$NF$200,MATCH(1,(GMW!$NE$2:$NE$200=CC$3)*(GMW!$ND$2:$ND$200=CC$4)*(GMW!$C$2:$C$200=CC$1),0),$F275-1966)</f>
        <v>749.58230000000003</v>
      </c>
      <c r="CD275" s="5" cm="1">
        <f t="array" ref="CD275">INDEX(GMW!$A$2:$NF$200,MATCH(1,(GMW!$NE$2:$NE$200=CD$3)*(GMW!$ND$2:$ND$200=CD$4)*(GMW!$C$2:$C$200=CD$1),0),$F275-1966)</f>
        <v>1016.357</v>
      </c>
      <c r="CE275" s="5" cm="1">
        <f t="array" ref="CE275">INDEX(GMW!$A$2:$NF$200,MATCH(1,(GMW!$NE$2:$NE$200=CE$3)*(GMW!$ND$2:$ND$200=CE$4)*(GMW!$C$2:$C$200=CE$1),0),$F275-1966)</f>
        <v>809.62950000000001</v>
      </c>
      <c r="CF275" s="5" cm="1">
        <f t="array" ref="CF275">INDEX(GMW!$A$2:$NF$200,MATCH(1,(GMW!$NE$2:$NE$200=CF$3)*(GMW!$ND$2:$ND$200=CF$4)*(GMW!$C$2:$C$200=CF$1),0),$F275-1966)</f>
        <v>401.73779999999999</v>
      </c>
      <c r="CG275" s="5" cm="1">
        <f t="array" ref="CG275">INDEX(GMW!$A$2:$NF$200,MATCH(1,(GMW!$NE$2:$NE$200=CG$3)*(GMW!$ND$2:$ND$200=CG$4)*(GMW!$C$2:$C$200=CG$1),0),$F275-1966)</f>
        <v>250.83609999999999</v>
      </c>
      <c r="CH275" s="5" cm="1">
        <f t="array" ref="CH275">INDEX(GMW!$A$2:$NF$200,MATCH(1,(GMW!$NE$2:$NE$200=CH$3)*(GMW!$ND$2:$ND$200=CH$4)*(GMW!$C$2:$C$200=CH$1),0),$F275-1966)</f>
        <v>520.75969999999995</v>
      </c>
      <c r="CI275" s="5" cm="1">
        <f t="array" ref="CI275">INDEX(GMW!$A$2:$NF$200,MATCH(1,(GMW!$NE$2:$NE$200=CI$3)*(GMW!$ND$2:$ND$200=CI$4)*(GMW!$C$2:$C$200=CI$1),0),$F275-1966)</f>
        <v>362.26049999999998</v>
      </c>
      <c r="CJ275" s="5" cm="1">
        <f t="array" ref="CJ275">INDEX(GMW!$A$2:$NF$200,MATCH(1,(GMW!$NE$2:$NE$200=CJ$3)*(GMW!$ND$2:$ND$200=CJ$4)*(GMW!$C$2:$C$200=CJ$1),0),$F275-1966)</f>
        <v>1291100</v>
      </c>
      <c r="CK275" s="5" cm="1">
        <f t="array" ref="CK275">INDEX(GMW!$A$2:$NF$200,MATCH(1,(GMW!$NE$2:$NE$200=CK$3)*(GMW!$ND$2:$ND$200=CK$4)*(GMW!$C$2:$C$200=CK$1),0),$F275-1966)</f>
        <v>13304.53</v>
      </c>
      <c r="CL275" s="5" cm="1">
        <f t="array" ref="CL275">INDEX(GMW!$A$2:$NF$200,MATCH(1,(GMW!$NE$2:$NE$200=CL$3)*(GMW!$ND$2:$ND$200=CL$4)*(GMW!$C$2:$C$200=CL$1),0),$F275-1966)</f>
        <v>193929.2</v>
      </c>
      <c r="CM275" s="5" cm="1">
        <f t="array" ref="CM275">INDEX(GMW!$A$2:$NF$200,MATCH(1,(GMW!$NE$2:$NE$200=CM$3)*(GMW!$ND$2:$ND$200=CM$4)*(GMW!$C$2:$C$200=CM$1),0),$F275-1966)</f>
        <v>1374971</v>
      </c>
      <c r="CN275" s="5" cm="1">
        <f t="array" ref="CN275">INDEX(GMW!$A$2:$NF$200,MATCH(1,(GMW!$NE$2:$NE$200=CN$3)*(GMW!$ND$2:$ND$200=CN$4)*(GMW!$C$2:$C$200=CN$1),0),$F275-1966)</f>
        <v>1378417</v>
      </c>
      <c r="CO275" s="5" cm="1">
        <f t="array" ref="CO275">INDEX(GMW!$A$2:$NF$200,MATCH(1,(GMW!$NE$2:$NE$200=CO$3)*(GMW!$ND$2:$ND$200=CO$4)*(GMW!$C$2:$C$200=CO$1),0),$F275-1966)</f>
        <v>1284.3679999999999</v>
      </c>
      <c r="CP275" s="5" cm="1">
        <f t="array" ref="CP275">INDEX(GMW!$A$2:$NF$200,MATCH(1,(GMW!$NE$2:$NE$200=CP$3)*(GMW!$ND$2:$ND$200=CP$4)*(GMW!$C$2:$C$200=CP$1),0),$F275-1966)</f>
        <v>2783022</v>
      </c>
      <c r="CQ275" s="5" cm="1">
        <f t="array" ref="CQ275">INDEX(GMW!$A$2:$NF$200,MATCH(1,(GMW!$NE$2:$NE$200=CQ$3)*(GMW!$ND$2:$ND$200=CQ$4)*(GMW!$C$2:$C$200=CQ$1),0),$F275-1966)</f>
        <v>306.7559</v>
      </c>
      <c r="CR275" s="5" cm="1">
        <f t="array" ref="CR275">INDEX(GMW!$A$2:$NF$200,MATCH(1,(GMW!$NE$2:$NE$200=CR$3)*(GMW!$ND$2:$ND$200=CR$4)*(GMW!$C$2:$C$200=CR$1),0),$F275-1966)</f>
        <v>1097835</v>
      </c>
      <c r="CS275" s="5" cm="1">
        <f t="array" ref="CS275">INDEX(GMW!$A$2:$NF$200,MATCH(1,(GMW!$NE$2:$NE$200=CS$3)*(GMW!$ND$2:$ND$200=CS$4)*(GMW!$C$2:$C$200=CS$1),0),$F275-1966)</f>
        <v>1779.4680000000001</v>
      </c>
      <c r="CT275" s="5" cm="1">
        <f t="array" ref="CT275">INDEX(GMW!$A$2:$NF$200,MATCH(1,(GMW!$NE$2:$NE$200=CT$3)*(GMW!$ND$2:$ND$200=CT$4)*(GMW!$C$2:$C$200=CT$1),0),$F275-1966)</f>
        <v>1143.193</v>
      </c>
      <c r="CU275" s="5" cm="1">
        <f t="array" ref="CU275">INDEX(GMW!$A$2:$NF$200,MATCH(1,(GMW!$NE$2:$NE$200=CU$3)*(GMW!$ND$2:$ND$200=CU$4)*(GMW!$C$2:$C$200=CU$1),0),$F275-1966)</f>
        <v>780.15840000000003</v>
      </c>
      <c r="CV275" s="5" cm="1">
        <f t="array" ref="CV275">INDEX(GMW!$A$2:$NF$200,MATCH(1,(GMW!$NE$2:$NE$200=CV$3)*(GMW!$ND$2:$ND$200=CV$4)*(GMW!$C$2:$C$200=CV$1),0),$F275-1966)</f>
        <v>654.97090000000003</v>
      </c>
      <c r="CW275" s="5" cm="1">
        <f t="array" ref="CW275">INDEX(GMW!$A$2:$NF$200,MATCH(1,(GMW!$NE$2:$NE$200=CW$3)*(GMW!$ND$2:$ND$200=CW$4)*(GMW!$C$2:$C$200=CW$1),0),$F275-1966)</f>
        <v>477.29579999999999</v>
      </c>
      <c r="CX275" s="5" cm="1">
        <f t="array" ref="CX275">INDEX(GMW!$A$2:$NF$200,MATCH(1,(GMW!$NE$2:$NE$200=CX$3)*(GMW!$ND$2:$ND$200=CX$4)*(GMW!$C$2:$C$200=CX$1),0),$F275-1966)</f>
        <v>259.06849999999997</v>
      </c>
      <c r="CY275" s="5" cm="1">
        <f t="array" ref="CY275">INDEX(GMW!$A$2:$NF$200,MATCH(1,(GMW!$NE$2:$NE$200=CY$3)*(GMW!$ND$2:$ND$200=CY$4)*(GMW!$C$2:$C$200=CY$1),0),$F275-1966)</f>
        <v>207.36240000000001</v>
      </c>
      <c r="CZ275" s="5" cm="1">
        <f t="array" ref="CZ275">INDEX(GMW!$A$2:$NF$200,MATCH(1,(GMW!$NE$2:$NE$200=CZ$3)*(GMW!$ND$2:$ND$200=CZ$4)*(GMW!$C$2:$C$200=CZ$1),0),$F275-1966)</f>
        <v>104.5936</v>
      </c>
      <c r="DA275" s="5" cm="1">
        <f t="array" ref="DA275">INDEX(GMW!$A$2:$NF$200,MATCH(1,(GMW!$NE$2:$NE$200=DA$3)*(GMW!$ND$2:$ND$200=DA$4)*(GMW!$C$2:$C$200=DA$1),0),$F275-1966)</f>
        <v>280.90480000000002</v>
      </c>
      <c r="DB275" s="5" cm="1">
        <f t="array" ref="DB275">INDEX(GMW!$A$2:$NF$200,MATCH(1,(GMW!$NE$2:$NE$200=DB$3)*(GMW!$ND$2:$ND$200=DB$4)*(GMW!$C$2:$C$200=DB$1),0),$F275-1966)</f>
        <v>98.872860000000003</v>
      </c>
      <c r="DC275" s="5" cm="1">
        <f t="array" ref="DC275">INDEX(GMW!$A$2:$NF$200,MATCH(1,(GMW!$NE$2:$NE$200=DC$3)*(GMW!$ND$2:$ND$200=DC$4)*(GMW!$C$2:$C$200=DC$1),0),$F275-1966)</f>
        <v>119.34569999999999</v>
      </c>
    </row>
    <row r="276" spans="1:107" x14ac:dyDescent="0.25">
      <c r="B276" s="5">
        <f t="shared" si="88"/>
        <v>2040</v>
      </c>
      <c r="C276" s="5">
        <f t="shared" si="88"/>
        <v>2040</v>
      </c>
      <c r="F276" s="5">
        <f t="shared" si="79"/>
        <v>2242</v>
      </c>
      <c r="G276" s="5" cm="1">
        <f t="array" ref="G276">INDEX(GMW!$A$2:$NF$200,MATCH(1,(GMW!$NE$2:$NE$200=G$3)*(GMW!$ND$2:$ND$200=G$4)*(GMW!$C$2:$C$200=G$1),0),$F276-1966)</f>
        <v>878840.8</v>
      </c>
      <c r="H276" s="5" cm="1">
        <f t="array" ref="H276">INDEX(GMW!$A$2:$NF$200,MATCH(1,(GMW!$NE$2:$NE$200=H$3)*(GMW!$ND$2:$ND$200=H$4)*(GMW!$C$2:$C$200=H$1),0),$F276-1966)</f>
        <v>513553</v>
      </c>
      <c r="I276" s="5" cm="1">
        <f t="array" ref="I276">INDEX(GMW!$A$2:$NF$200,MATCH(1,(GMW!$NE$2:$NE$200=I$3)*(GMW!$ND$2:$ND$200=I$4)*(GMW!$C$2:$C$200=I$1),0),$F276-1966)</f>
        <v>181584</v>
      </c>
      <c r="J276" s="5" cm="1">
        <f t="array" ref="J276">INDEX(GMW!$A$2:$NF$200,MATCH(1,(GMW!$NE$2:$NE$200=J$3)*(GMW!$ND$2:$ND$200=J$4)*(GMW!$C$2:$C$200=J$1),0),$F276-1966)</f>
        <v>187342.7</v>
      </c>
      <c r="K276" s="5" cm="1">
        <f t="array" ref="K276">INDEX(GMW!$A$2:$NF$200,MATCH(1,(GMW!$NE$2:$NE$200=K$3)*(GMW!$ND$2:$ND$200=K$4)*(GMW!$C$2:$C$200=K$1),0),$F276-1966)</f>
        <v>271842</v>
      </c>
      <c r="L276" s="5" cm="1">
        <f t="array" ref="L276">INDEX(GMW!$A$2:$NF$200,MATCH(1,(GMW!$NE$2:$NE$200=L$3)*(GMW!$ND$2:$ND$200=L$4)*(GMW!$C$2:$C$200=L$1),0),$F276-1966)</f>
        <v>295650.2</v>
      </c>
      <c r="M276" s="5" cm="1">
        <f t="array" ref="M276">INDEX(GMW!$A$2:$NF$200,MATCH(1,(GMW!$NE$2:$NE$200=M$3)*(GMW!$ND$2:$ND$200=M$4)*(GMW!$C$2:$C$200=M$1),0),$F276-1966)</f>
        <v>103058.1</v>
      </c>
      <c r="N276" s="5" cm="1">
        <f t="array" ref="N276">INDEX(GMW!$A$2:$NF$200,MATCH(1,(GMW!$NE$2:$NE$200=N$3)*(GMW!$ND$2:$ND$200=N$4)*(GMW!$C$2:$C$200=N$1),0),$F276-1966)</f>
        <v>31603.26</v>
      </c>
      <c r="O276" s="5" cm="1">
        <f t="array" ref="O276">INDEX(GMW!$A$2:$NF$200,MATCH(1,(GMW!$NE$2:$NE$200=O$3)*(GMW!$ND$2:$ND$200=O$4)*(GMW!$C$2:$C$200=O$1),0),$F276-1966)</f>
        <v>189.2363</v>
      </c>
      <c r="P276" s="5" cm="1">
        <f t="array" ref="P276">INDEX(GMW!$A$2:$NF$200,MATCH(1,(GMW!$NE$2:$NE$200=P$3)*(GMW!$ND$2:$ND$200=P$4)*(GMW!$C$2:$C$200=P$1),0),$F276-1966)</f>
        <v>2.5</v>
      </c>
      <c r="Q276" s="5" cm="1">
        <f t="array" ref="Q276">INDEX(GMW!$A$2:$NF$200,MATCH(1,(GMW!$NE$2:$NE$200=Q$3)*(GMW!$ND$2:$ND$200=Q$4)*(GMW!$C$2:$C$200=Q$1),0),$F276-1966)</f>
        <v>3.5</v>
      </c>
      <c r="R276" s="5" cm="1">
        <f t="array" ref="R276">INDEX(GMW!$A$2:$NF$200,MATCH(1,(GMW!$NE$2:$NE$200=R$3)*(GMW!$ND$2:$ND$200=R$4)*(GMW!$C$2:$C$200=R$1),0),$F276-1966)</f>
        <v>189.2363</v>
      </c>
      <c r="S276" s="5" cm="1">
        <f t="array" ref="S276">INDEX(GMW!$A$2:$NF$200,MATCH(1,(GMW!$NE$2:$NE$200=S$3)*(GMW!$ND$2:$ND$200=S$4)*(GMW!$C$2:$C$200=S$1),0),$F276-1966)</f>
        <v>40914.97</v>
      </c>
      <c r="T276" s="5" cm="1">
        <f t="array" ref="T276">INDEX(GMW!$A$2:$NF$200,MATCH(1,(GMW!$NE$2:$NE$200=T$3)*(GMW!$ND$2:$ND$200=T$4)*(GMW!$C$2:$C$200=T$1),0),$F276-1966)</f>
        <v>329.35809999999998</v>
      </c>
      <c r="U276" s="5" cm="1">
        <f t="array" ref="U276">INDEX(GMW!$A$2:$NF$200,MATCH(1,(GMW!$NE$2:$NE$200=U$3)*(GMW!$ND$2:$ND$200=U$4)*(GMW!$C$2:$C$200=U$1),0),$F276-1966)</f>
        <v>28.460760000000001</v>
      </c>
      <c r="V276" s="5" cm="1">
        <f t="array" ref="V276">INDEX(GMW!$A$2:$NF$200,MATCH(1,(GMW!$NE$2:$NE$200=V$3)*(GMW!$ND$2:$ND$200=V$4)*(GMW!$C$2:$C$200=V$1),0),$F276-1966)</f>
        <v>1939.13</v>
      </c>
      <c r="W276" s="5" cm="1">
        <f t="array" ref="W276">INDEX(GMW!$A$2:$NF$200,MATCH(1,(GMW!$NE$2:$NE$200=W$3)*(GMW!$ND$2:$ND$200=W$4)*(GMW!$C$2:$C$200=W$1),0),$F276-1966)</f>
        <v>128.9725</v>
      </c>
      <c r="X276" s="5" cm="1">
        <f t="array" ref="X276">INDEX(GMW!$A$2:$NF$200,MATCH(1,(GMW!$NE$2:$NE$200=X$3)*(GMW!$ND$2:$ND$200=X$4)*(GMW!$C$2:$C$200=X$1),0),$F276-1966)</f>
        <v>255.1096</v>
      </c>
      <c r="Y276" s="5" cm="1">
        <f t="array" ref="Y276">INDEX(GMW!$A$2:$NF$200,MATCH(1,(GMW!$NE$2:$NE$200=Y$3)*(GMW!$ND$2:$ND$200=Y$4)*(GMW!$C$2:$C$200=Y$1),0),$F276-1966)</f>
        <v>2674.5680000000002</v>
      </c>
      <c r="Z276" s="5" cm="1">
        <f t="array" ref="Z276">INDEX(GMW!$A$2:$NF$200,MATCH(1,(GMW!$NE$2:$NE$200=Z$3)*(GMW!$ND$2:$ND$200=Z$4)*(GMW!$C$2:$C$200=Z$1),0),$F276-1966)</f>
        <v>5159.8429999999998</v>
      </c>
      <c r="AA276" s="5" cm="1">
        <f t="array" ref="AA276">INDEX(GMW!$A$2:$NF$200,MATCH(1,(GMW!$NE$2:$NE$200=AA$3)*(GMW!$ND$2:$ND$200=AA$4)*(GMW!$C$2:$C$200=AA$1),0),$F276-1966)</f>
        <v>2182.64</v>
      </c>
      <c r="AB276" s="5" cm="1">
        <f t="array" ref="AB276">INDEX(GMW!$A$2:$NF$200,MATCH(1,(GMW!$NE$2:$NE$200=AB$3)*(GMW!$ND$2:$ND$200=AB$4)*(GMW!$C$2:$C$200=AB$1),0),$F276-1966)</f>
        <v>2926.1219999999998</v>
      </c>
      <c r="AC276" s="5" cm="1">
        <f t="array" ref="AC276">INDEX(GMW!$A$2:$NF$200,MATCH(1,(GMW!$NE$2:$NE$200=AC$3)*(GMW!$ND$2:$ND$200=AC$4)*(GMW!$C$2:$C$200=AC$1),0),$F276-1966)</f>
        <v>1912.94</v>
      </c>
      <c r="AD276" s="5" cm="1">
        <f t="array" ref="AD276">INDEX(GMW!$A$2:$NF$200,MATCH(1,(GMW!$NE$2:$NE$200=AD$3)*(GMW!$ND$2:$ND$200=AD$4)*(GMW!$C$2:$C$200=AD$1),0),$F276-1966)</f>
        <v>1238.2180000000001</v>
      </c>
      <c r="AE276" s="5" cm="1">
        <f t="array" ref="AE276">INDEX(GMW!$A$2:$NF$200,MATCH(1,(GMW!$NE$2:$NE$200=AE$3)*(GMW!$ND$2:$ND$200=AE$4)*(GMW!$C$2:$C$200=AE$1),0),$F276-1966)</f>
        <v>781.13900000000001</v>
      </c>
      <c r="AF276" s="5" cm="1">
        <f t="array" ref="AF276">INDEX(GMW!$A$2:$NF$200,MATCH(1,(GMW!$NE$2:$NE$200=AF$3)*(GMW!$ND$2:$ND$200=AF$4)*(GMW!$C$2:$C$200=AF$1),0),$F276-1966)</f>
        <v>4249.1840000000002</v>
      </c>
      <c r="AG276" s="5" cm="1">
        <f t="array" ref="AG276">INDEX(GMW!$A$2:$NF$200,MATCH(1,(GMW!$NE$2:$NE$200=AG$3)*(GMW!$ND$2:$ND$200=AG$4)*(GMW!$C$2:$C$200=AG$1),0),$F276-1966)</f>
        <v>3616.0990000000002</v>
      </c>
      <c r="AH276" s="5" cm="1">
        <f t="array" ref="AH276">INDEX(GMW!$A$2:$NF$200,MATCH(1,(GMW!$NE$2:$NE$200=AH$3)*(GMW!$ND$2:$ND$200=AH$4)*(GMW!$C$2:$C$200=AH$1),0),$F276-1966)</f>
        <v>1741.931</v>
      </c>
      <c r="AI276" s="5" cm="1">
        <f t="array" ref="AI276">INDEX(GMW!$A$2:$NF$200,MATCH(1,(GMW!$NE$2:$NE$200=AI$3)*(GMW!$ND$2:$ND$200=AI$4)*(GMW!$C$2:$C$200=AI$1),0),$F276-1966)</f>
        <v>3346.8690000000001</v>
      </c>
      <c r="AJ276" s="5" cm="1">
        <f t="array" ref="AJ276">INDEX(GMW!$A$2:$NF$200,MATCH(1,(GMW!$NE$2:$NE$200=AJ$3)*(GMW!$ND$2:$ND$200=AJ$4)*(GMW!$C$2:$C$200=AJ$1),0),$F276-1966)</f>
        <v>5982.4489999999996</v>
      </c>
      <c r="AK276" s="5" cm="1">
        <f t="array" ref="AK276">INDEX(GMW!$A$2:$NF$200,MATCH(1,(GMW!$NE$2:$NE$200=AK$3)*(GMW!$ND$2:$ND$200=AK$4)*(GMW!$C$2:$C$200=AK$1),0),$F276-1966)</f>
        <v>1298.261</v>
      </c>
      <c r="AL276" s="5" cm="1">
        <f t="array" ref="AL276">INDEX(GMW!$A$2:$NF$200,MATCH(1,(GMW!$NE$2:$NE$200=AL$3)*(GMW!$ND$2:$ND$200=AL$4)*(GMW!$C$2:$C$200=AL$1),0),$F276-1966)</f>
        <v>1123.6790000000001</v>
      </c>
      <c r="AM276" s="5" cm="1">
        <f t="array" ref="AM276">INDEX(GMW!$A$2:$NF$200,MATCH(1,(GMW!$NE$2:$NE$200=AM$3)*(GMW!$ND$2:$ND$200=AM$4)*(GMW!$C$2:$C$200=AM$1),0),$F276-1966)</f>
        <v>37714.800000000003</v>
      </c>
      <c r="AN276" s="5" cm="1">
        <f t="array" ref="AN276">INDEX(GMW!$A$2:$NF$200,MATCH(1,(GMW!$NE$2:$NE$200=AN$3)*(GMW!$ND$2:$ND$200=AN$4)*(GMW!$C$2:$C$200=AN$1),0),$F276-1966)</f>
        <v>6667.1840000000002</v>
      </c>
      <c r="AO276" s="5" cm="1">
        <f t="array" ref="AO276">INDEX(GMW!$A$2:$NF$200,MATCH(1,(GMW!$NE$2:$NE$200=AO$3)*(GMW!$ND$2:$ND$200=AO$4)*(GMW!$C$2:$C$200=AO$1),0),$F276-1966)</f>
        <v>878840.8</v>
      </c>
      <c r="AP276" s="5" cm="1">
        <f t="array" ref="AP276">INDEX(GMW!$A$2:$NF$200,MATCH(1,(GMW!$NE$2:$NE$200=AP$3)*(GMW!$ND$2:$ND$200=AP$4)*(GMW!$C$2:$C$200=AP$1),0),$F276-1966)</f>
        <v>7922.7550000000001</v>
      </c>
      <c r="AQ276" s="5" cm="1">
        <f t="array" ref="AQ276">INDEX(GMW!$A$2:$NF$200,MATCH(1,(GMW!$NE$2:$NE$200=AQ$3)*(GMW!$ND$2:$ND$200=AQ$4)*(GMW!$C$2:$C$200=AQ$1),0),$F276-1966)</f>
        <v>143235.79999999999</v>
      </c>
      <c r="AR276" s="5" cm="1">
        <f t="array" ref="AR276">INDEX(GMW!$A$2:$NF$200,MATCH(1,(GMW!$NE$2:$NE$200=AR$3)*(GMW!$ND$2:$ND$200=AR$4)*(GMW!$C$2:$C$200=AR$1),0),$F276-1966)</f>
        <v>1049.1369999999999</v>
      </c>
      <c r="AS276" s="5" cm="1">
        <f t="array" ref="AS276">INDEX(GMW!$A$2:$NF$200,MATCH(1,(GMW!$NE$2:$NE$200=AS$3)*(GMW!$ND$2:$ND$200=AS$4)*(GMW!$C$2:$C$200=AS$1),0),$F276-1966)</f>
        <v>751.9</v>
      </c>
      <c r="AT276" s="5" cm="1">
        <f t="array" ref="AT276">INDEX(GMW!$A$2:$NF$200,MATCH(1,(GMW!$NE$2:$NE$200=AT$3)*(GMW!$ND$2:$ND$200=AT$4)*(GMW!$C$2:$C$200=AT$1),0),$F276-1966)</f>
        <v>516.63350000000003</v>
      </c>
      <c r="AU276" s="5" cm="1">
        <f t="array" ref="AU276">INDEX(GMW!$A$2:$NF$200,MATCH(1,(GMW!$NE$2:$NE$200=AU$3)*(GMW!$ND$2:$ND$200=AU$4)*(GMW!$C$2:$C$200=AU$1),0),$F276-1966)</f>
        <v>813053.8</v>
      </c>
      <c r="AV276" s="5" cm="1">
        <f t="array" ref="AV276">INDEX(GMW!$A$2:$NF$200,MATCH(1,(GMW!$NE$2:$NE$200=AV$3)*(GMW!$ND$2:$ND$200=AV$4)*(GMW!$C$2:$C$200=AV$1),0),$F276-1966)</f>
        <v>49910.46</v>
      </c>
      <c r="AW276" s="5" cm="1">
        <f t="array" ref="AW276">INDEX(GMW!$A$2:$NF$200,MATCH(1,(GMW!$NE$2:$NE$200=AW$3)*(GMW!$ND$2:$ND$200=AW$4)*(GMW!$C$2:$C$200=AW$1),0),$F276-1966)</f>
        <v>835.17960000000005</v>
      </c>
      <c r="AX276" s="5" cm="1">
        <f t="array" ref="AX276">INDEX(GMW!$A$2:$NF$200,MATCH(1,(GMW!$NE$2:$NE$200=AX$3)*(GMW!$ND$2:$ND$200=AX$4)*(GMW!$C$2:$C$200=AX$1),0),$F276-1966)</f>
        <v>8215.2810000000009</v>
      </c>
      <c r="AY276" s="5" cm="1">
        <f t="array" ref="AY276">INDEX(GMW!$A$2:$NF$200,MATCH(1,(GMW!$NE$2:$NE$200=AY$3)*(GMW!$ND$2:$ND$200=AY$4)*(GMW!$C$2:$C$200=AY$1),0),$F276-1966)</f>
        <v>39496.06</v>
      </c>
      <c r="AZ276" s="5" cm="1">
        <f t="array" ref="AZ276">INDEX(GMW!$A$2:$NF$200,MATCH(1,(GMW!$NE$2:$NE$200=AZ$3)*(GMW!$ND$2:$ND$200=AZ$4)*(GMW!$C$2:$C$200=AZ$1),0),$F276-1966)</f>
        <v>19892.47</v>
      </c>
      <c r="BA276" s="5" cm="1">
        <f t="array" ref="BA276">INDEX(GMW!$A$2:$NF$200,MATCH(1,(GMW!$NE$2:$NE$200=BA$3)*(GMW!$ND$2:$ND$200=BA$4)*(GMW!$C$2:$C$200=BA$1),0),$F276-1966)</f>
        <v>5.3801209999999999</v>
      </c>
      <c r="BB276" s="5" cm="1">
        <f t="array" ref="BB276">INDEX(GMW!$A$2:$NF$200,MATCH(1,(GMW!$NE$2:$NE$200=BB$3)*(GMW!$ND$2:$ND$200=BB$4)*(GMW!$C$2:$C$200=BB$1),0),$F276-1966)</f>
        <v>17825.63</v>
      </c>
      <c r="BC276" s="5" cm="1">
        <f t="array" ref="BC276">INDEX(GMW!$A$2:$NF$200,MATCH(1,(GMW!$NE$2:$NE$200=BC$3)*(GMW!$ND$2:$ND$200=BC$4)*(GMW!$C$2:$C$200=BC$1),0),$F276-1966)</f>
        <v>0.852877</v>
      </c>
      <c r="BD276" s="5" cm="1">
        <f t="array" ref="BD276">INDEX(GMW!$A$2:$NF$200,MATCH(1,(GMW!$NE$2:$NE$200=BD$3)*(GMW!$ND$2:$ND$200=BD$4)*(GMW!$C$2:$C$200=BD$1),0),$F276-1966)</f>
        <v>9672.64</v>
      </c>
      <c r="BE276" s="5" cm="1">
        <f t="array" ref="BE276">INDEX(GMW!$A$2:$NF$200,MATCH(1,(GMW!$NE$2:$NE$200=BE$3)*(GMW!$ND$2:$ND$200=BE$4)*(GMW!$C$2:$C$200=BE$1),0),$F276-1966)</f>
        <v>27.80293</v>
      </c>
      <c r="BF276" s="5" cm="1">
        <f t="array" ref="BF276">INDEX(GMW!$A$2:$NF$200,MATCH(1,(GMW!$NE$2:$NE$200=BF$3)*(GMW!$ND$2:$ND$200=BF$4)*(GMW!$C$2:$C$200=BF$1),0),$F276-1966)</f>
        <v>44.668109999999999</v>
      </c>
      <c r="BG276" s="5" cm="1">
        <f t="array" ref="BG276">INDEX(GMW!$A$2:$NF$200,MATCH(1,(GMW!$NE$2:$NE$200=BG$3)*(GMW!$ND$2:$ND$200=BG$4)*(GMW!$C$2:$C$200=BG$1),0),$F276-1966)</f>
        <v>33.522930000000002</v>
      </c>
      <c r="BH276" s="5" cm="1">
        <f t="array" ref="BH276">INDEX(GMW!$A$2:$NF$200,MATCH(1,(GMW!$NE$2:$NE$200=BH$3)*(GMW!$ND$2:$ND$200=BH$4)*(GMW!$C$2:$C$200=BH$1),0),$F276-1966)</f>
        <v>20.519169999999999</v>
      </c>
      <c r="BI276" s="5" cm="1">
        <f t="array" ref="BI276">INDEX(GMW!$A$2:$NF$200,MATCH(1,(GMW!$NE$2:$NE$200=BI$3)*(GMW!$ND$2:$ND$200=BI$4)*(GMW!$C$2:$C$200=BI$1),0),$F276-1966)</f>
        <v>4.7665369999999996</v>
      </c>
      <c r="BJ276" s="5" cm="1">
        <f t="array" ref="BJ276">INDEX(GMW!$A$2:$NF$200,MATCH(1,(GMW!$NE$2:$NE$200=BJ$3)*(GMW!$ND$2:$ND$200=BJ$4)*(GMW!$C$2:$C$200=BJ$1),0),$F276-1966)</f>
        <v>7.4557039999999999</v>
      </c>
      <c r="BK276" s="5" cm="1">
        <f t="array" ref="BK276">INDEX(GMW!$A$2:$NF$200,MATCH(1,(GMW!$NE$2:$NE$200=BK$3)*(GMW!$ND$2:$ND$200=BK$4)*(GMW!$C$2:$C$200=BK$1),0),$F276-1966)</f>
        <v>4.4891899999999998</v>
      </c>
      <c r="BL276" s="5" cm="1">
        <f t="array" ref="BL276">INDEX(GMW!$A$2:$NF$200,MATCH(1,(GMW!$NE$2:$NE$200=BL$3)*(GMW!$ND$2:$ND$200=BL$4)*(GMW!$C$2:$C$200=BL$1),0),$F276-1966)</f>
        <v>2.410237</v>
      </c>
      <c r="BM276" s="5" cm="1">
        <f t="array" ref="BM276">INDEX(GMW!$A$2:$NF$200,MATCH(1,(GMW!$NE$2:$NE$200=BM$3)*(GMW!$ND$2:$ND$200=BM$4)*(GMW!$C$2:$C$200=BM$1),0),$F276-1966)</f>
        <v>2.3002639999999999</v>
      </c>
      <c r="BN276" s="5" cm="1">
        <f t="array" ref="BN276">INDEX(GMW!$A$2:$NF$200,MATCH(1,(GMW!$NE$2:$NE$200=BN$3)*(GMW!$ND$2:$ND$200=BN$4)*(GMW!$C$2:$C$200=BN$1),0),$F276-1966)</f>
        <v>3.6301860000000001</v>
      </c>
      <c r="BO276" s="5" cm="1">
        <f t="array" ref="BO276">INDEX(GMW!$A$2:$NF$200,MATCH(1,(GMW!$NE$2:$NE$200=BO$3)*(GMW!$ND$2:$ND$200=BO$4)*(GMW!$C$2:$C$200=BO$1),0),$F276-1966)</f>
        <v>2.5447760000000001</v>
      </c>
      <c r="BP276" s="5" cm="1">
        <f t="array" ref="BP276">INDEX(GMW!$A$2:$NF$200,MATCH(1,(GMW!$NE$2:$NE$200=BP$3)*(GMW!$ND$2:$ND$200=BP$4)*(GMW!$C$2:$C$200=BP$1),0),$F276-1966)</f>
        <v>4941698</v>
      </c>
      <c r="BQ276" s="5" cm="1">
        <f t="array" ref="BQ276">INDEX(GMW!$A$2:$NF$200,MATCH(1,(GMW!$NE$2:$NE$200=BQ$3)*(GMW!$ND$2:$ND$200=BQ$4)*(GMW!$C$2:$C$200=BQ$1),0),$F276-1966)</f>
        <v>90748.98</v>
      </c>
      <c r="BR276" s="5" cm="1">
        <f t="array" ref="BR276">INDEX(GMW!$A$2:$NF$200,MATCH(1,(GMW!$NE$2:$NE$200=BR$3)*(GMW!$ND$2:$ND$200=BR$4)*(GMW!$C$2:$C$200=BR$1),0),$F276-1966)</f>
        <v>1638603</v>
      </c>
      <c r="BS276" s="5" cm="1">
        <f t="array" ref="BS276">INDEX(GMW!$A$2:$NF$200,MATCH(1,(GMW!$NE$2:$NE$200=BS$3)*(GMW!$ND$2:$ND$200=BS$4)*(GMW!$C$2:$C$200=BS$1),0),$F276-1966)</f>
        <v>4696120</v>
      </c>
      <c r="BT276" s="5" cm="1">
        <f t="array" ref="BT276">INDEX(GMW!$A$2:$NF$200,MATCH(1,(GMW!$NE$2:$NE$200=BT$3)*(GMW!$ND$2:$ND$200=BT$4)*(GMW!$C$2:$C$200=BT$1),0),$F276-1966)</f>
        <v>2744074</v>
      </c>
      <c r="BU276" s="5" cm="1">
        <f t="array" ref="BU276">INDEX(GMW!$A$2:$NF$200,MATCH(1,(GMW!$NE$2:$NE$200=BU$3)*(GMW!$ND$2:$ND$200=BU$4)*(GMW!$C$2:$C$200=BU$1),0),$F276-1966)</f>
        <v>1235.8779999999999</v>
      </c>
      <c r="BV276" s="5" cm="1">
        <f t="array" ref="BV276">INDEX(GMW!$A$2:$NF$200,MATCH(1,(GMW!$NE$2:$NE$200=BV$3)*(GMW!$ND$2:$ND$200=BV$4)*(GMW!$C$2:$C$200=BV$1),0),$F276-1966)</f>
        <v>3977966</v>
      </c>
      <c r="BW276" s="5" cm="1">
        <f t="array" ref="BW276">INDEX(GMW!$A$2:$NF$200,MATCH(1,(GMW!$NE$2:$NE$200=BW$3)*(GMW!$ND$2:$ND$200=BW$4)*(GMW!$C$2:$C$200=BW$1),0),$F276-1966)</f>
        <v>283.22629999999998</v>
      </c>
      <c r="BX276" s="5" cm="1">
        <f t="array" ref="BX276">INDEX(GMW!$A$2:$NF$200,MATCH(1,(GMW!$NE$2:$NE$200=BX$3)*(GMW!$ND$2:$ND$200=BX$4)*(GMW!$C$2:$C$200=BX$1),0),$F276-1966)</f>
        <v>1780687</v>
      </c>
      <c r="BY276" s="5" cm="1">
        <f t="array" ref="BY276">INDEX(GMW!$A$2:$NF$200,MATCH(1,(GMW!$NE$2:$NE$200=BY$3)*(GMW!$ND$2:$ND$200=BY$4)*(GMW!$C$2:$C$200=BY$1),0),$F276-1966)</f>
        <v>4478.0829999999996</v>
      </c>
      <c r="BZ276" s="5" cm="1">
        <f t="array" ref="BZ276">INDEX(GMW!$A$2:$NF$200,MATCH(1,(GMW!$NE$2:$NE$200=BZ$3)*(GMW!$ND$2:$ND$200=BZ$4)*(GMW!$C$2:$C$200=BZ$1),0),$F276-1966)</f>
        <v>6136.8620000000001</v>
      </c>
      <c r="CA276" s="5" cm="1">
        <f t="array" ref="CA276">INDEX(GMW!$A$2:$NF$200,MATCH(1,(GMW!$NE$2:$NE$200=CA$3)*(GMW!$ND$2:$ND$200=CA$4)*(GMW!$C$2:$C$200=CA$1),0),$F276-1966)</f>
        <v>4338.7250000000004</v>
      </c>
      <c r="CB276" s="5" cm="1">
        <f t="array" ref="CB276">INDEX(GMW!$A$2:$NF$200,MATCH(1,(GMW!$NE$2:$NE$200=CB$3)*(GMW!$ND$2:$ND$200=CB$4)*(GMW!$C$2:$C$200=CB$1),0),$F276-1966)</f>
        <v>2549.663</v>
      </c>
      <c r="CC276" s="5" cm="1">
        <f t="array" ref="CC276">INDEX(GMW!$A$2:$NF$200,MATCH(1,(GMW!$NE$2:$NE$200=CC$3)*(GMW!$ND$2:$ND$200=CC$4)*(GMW!$C$2:$C$200=CC$1),0),$F276-1966)</f>
        <v>751.37519999999995</v>
      </c>
      <c r="CD276" s="5" cm="1">
        <f t="array" ref="CD276">INDEX(GMW!$A$2:$NF$200,MATCH(1,(GMW!$NE$2:$NE$200=CD$3)*(GMW!$ND$2:$ND$200=CD$4)*(GMW!$C$2:$C$200=CD$1),0),$F276-1966)</f>
        <v>1021.665</v>
      </c>
      <c r="CE276" s="5" cm="1">
        <f t="array" ref="CE276">INDEX(GMW!$A$2:$NF$200,MATCH(1,(GMW!$NE$2:$NE$200=CE$3)*(GMW!$ND$2:$ND$200=CE$4)*(GMW!$C$2:$C$200=CE$1),0),$F276-1966)</f>
        <v>813.59559999999999</v>
      </c>
      <c r="CF276" s="5" cm="1">
        <f t="array" ref="CF276">INDEX(GMW!$A$2:$NF$200,MATCH(1,(GMW!$NE$2:$NE$200=CF$3)*(GMW!$ND$2:$ND$200=CF$4)*(GMW!$C$2:$C$200=CF$1),0),$F276-1966)</f>
        <v>404.58359999999999</v>
      </c>
      <c r="CG276" s="5" cm="1">
        <f t="array" ref="CG276">INDEX(GMW!$A$2:$NF$200,MATCH(1,(GMW!$NE$2:$NE$200=CG$3)*(GMW!$ND$2:$ND$200=CG$4)*(GMW!$C$2:$C$200=CG$1),0),$F276-1966)</f>
        <v>253.65639999999999</v>
      </c>
      <c r="CH276" s="5" cm="1">
        <f t="array" ref="CH276">INDEX(GMW!$A$2:$NF$200,MATCH(1,(GMW!$NE$2:$NE$200=CH$3)*(GMW!$ND$2:$ND$200=CH$4)*(GMW!$C$2:$C$200=CH$1),0),$F276-1966)</f>
        <v>522.62789999999995</v>
      </c>
      <c r="CI276" s="5" cm="1">
        <f t="array" ref="CI276">INDEX(GMW!$A$2:$NF$200,MATCH(1,(GMW!$NE$2:$NE$200=CI$3)*(GMW!$ND$2:$ND$200=CI$4)*(GMW!$C$2:$C$200=CI$1),0),$F276-1966)</f>
        <v>364.25599999999997</v>
      </c>
      <c r="CJ276" s="5" cm="1">
        <f t="array" ref="CJ276">INDEX(GMW!$A$2:$NF$200,MATCH(1,(GMW!$NE$2:$NE$200=CJ$3)*(GMW!$ND$2:$ND$200=CJ$4)*(GMW!$C$2:$C$200=CJ$1),0),$F276-1966)</f>
        <v>1302957</v>
      </c>
      <c r="CK276" s="5" cm="1">
        <f t="array" ref="CK276">INDEX(GMW!$A$2:$NF$200,MATCH(1,(GMW!$NE$2:$NE$200=CK$3)*(GMW!$ND$2:$ND$200=CK$4)*(GMW!$C$2:$C$200=CK$1),0),$F276-1966)</f>
        <v>13422.84</v>
      </c>
      <c r="CL276" s="5" cm="1">
        <f t="array" ref="CL276">INDEX(GMW!$A$2:$NF$200,MATCH(1,(GMW!$NE$2:$NE$200=CL$3)*(GMW!$ND$2:$ND$200=CL$4)*(GMW!$C$2:$C$200=CL$1),0),$F276-1966)</f>
        <v>194687.4</v>
      </c>
      <c r="CM276" s="5" cm="1">
        <f t="array" ref="CM276">INDEX(GMW!$A$2:$NF$200,MATCH(1,(GMW!$NE$2:$NE$200=CM$3)*(GMW!$ND$2:$ND$200=CM$4)*(GMW!$C$2:$C$200=CM$1),0),$F276-1966)</f>
        <v>1387923</v>
      </c>
      <c r="CN276" s="5" cm="1">
        <f t="array" ref="CN276">INDEX(GMW!$A$2:$NF$200,MATCH(1,(GMW!$NE$2:$NE$200=CN$3)*(GMW!$ND$2:$ND$200=CN$4)*(GMW!$C$2:$C$200=CN$1),0),$F276-1966)</f>
        <v>1393469</v>
      </c>
      <c r="CO276" s="5" cm="1">
        <f t="array" ref="CO276">INDEX(GMW!$A$2:$NF$200,MATCH(1,(GMW!$NE$2:$NE$200=CO$3)*(GMW!$ND$2:$ND$200=CO$4)*(GMW!$C$2:$C$200=CO$1),0),$F276-1966)</f>
        <v>1295.405</v>
      </c>
      <c r="CP276" s="5" cm="1">
        <f t="array" ref="CP276">INDEX(GMW!$A$2:$NF$200,MATCH(1,(GMW!$NE$2:$NE$200=CP$3)*(GMW!$ND$2:$ND$200=CP$4)*(GMW!$C$2:$C$200=CP$1),0),$F276-1966)</f>
        <v>2805202</v>
      </c>
      <c r="CQ276" s="5" cm="1">
        <f t="array" ref="CQ276">INDEX(GMW!$A$2:$NF$200,MATCH(1,(GMW!$NE$2:$NE$200=CQ$3)*(GMW!$ND$2:$ND$200=CQ$4)*(GMW!$C$2:$C$200=CQ$1),0),$F276-1966)</f>
        <v>308.7731</v>
      </c>
      <c r="CR276" s="5" cm="1">
        <f t="array" ref="CR276">INDEX(GMW!$A$2:$NF$200,MATCH(1,(GMW!$NE$2:$NE$200=CR$3)*(GMW!$ND$2:$ND$200=CR$4)*(GMW!$C$2:$C$200=CR$1),0),$F276-1966)</f>
        <v>1105850</v>
      </c>
      <c r="CS276" s="5" cm="1">
        <f t="array" ref="CS276">INDEX(GMW!$A$2:$NF$200,MATCH(1,(GMW!$NE$2:$NE$200=CS$3)*(GMW!$ND$2:$ND$200=CS$4)*(GMW!$C$2:$C$200=CS$1),0),$F276-1966)</f>
        <v>1792.5509999999999</v>
      </c>
      <c r="CT276" s="5" cm="1">
        <f t="array" ref="CT276">INDEX(GMW!$A$2:$NF$200,MATCH(1,(GMW!$NE$2:$NE$200=CT$3)*(GMW!$ND$2:$ND$200=CT$4)*(GMW!$C$2:$C$200=CT$1),0),$F276-1966)</f>
        <v>1150.307</v>
      </c>
      <c r="CU276" s="5" cm="1">
        <f t="array" ref="CU276">INDEX(GMW!$A$2:$NF$200,MATCH(1,(GMW!$NE$2:$NE$200=CU$3)*(GMW!$ND$2:$ND$200=CU$4)*(GMW!$C$2:$C$200=CU$1),0),$F276-1966)</f>
        <v>784.40530000000001</v>
      </c>
      <c r="CV276" s="5" cm="1">
        <f t="array" ref="CV276">INDEX(GMW!$A$2:$NF$200,MATCH(1,(GMW!$NE$2:$NE$200=CV$3)*(GMW!$ND$2:$ND$200=CV$4)*(GMW!$C$2:$C$200=CV$1),0),$F276-1966)</f>
        <v>659.45780000000002</v>
      </c>
      <c r="CW276" s="5" cm="1">
        <f t="array" ref="CW276">INDEX(GMW!$A$2:$NF$200,MATCH(1,(GMW!$NE$2:$NE$200=CW$3)*(GMW!$ND$2:$ND$200=CW$4)*(GMW!$C$2:$C$200=CW$1),0),$F276-1966)</f>
        <v>480.9975</v>
      </c>
      <c r="CX276" s="5" cm="1">
        <f t="array" ref="CX276">INDEX(GMW!$A$2:$NF$200,MATCH(1,(GMW!$NE$2:$NE$200=CX$3)*(GMW!$ND$2:$ND$200=CX$4)*(GMW!$C$2:$C$200=CX$1),0),$F276-1966)</f>
        <v>260.91070000000002</v>
      </c>
      <c r="CY276" s="5" cm="1">
        <f t="array" ref="CY276">INDEX(GMW!$A$2:$NF$200,MATCH(1,(GMW!$NE$2:$NE$200=CY$3)*(GMW!$ND$2:$ND$200=CY$4)*(GMW!$C$2:$C$200=CY$1),0),$F276-1966)</f>
        <v>208.9615</v>
      </c>
      <c r="CZ276" s="5" cm="1">
        <f t="array" ref="CZ276">INDEX(GMW!$A$2:$NF$200,MATCH(1,(GMW!$NE$2:$NE$200=CZ$3)*(GMW!$ND$2:$ND$200=CZ$4)*(GMW!$C$2:$C$200=CZ$1),0),$F276-1966)</f>
        <v>105.1965</v>
      </c>
      <c r="DA276" s="5" cm="1">
        <f t="array" ref="DA276">INDEX(GMW!$A$2:$NF$200,MATCH(1,(GMW!$NE$2:$NE$200=DA$3)*(GMW!$ND$2:$ND$200=DA$4)*(GMW!$C$2:$C$200=DA$1),0),$F276-1966)</f>
        <v>283.56139999999999</v>
      </c>
      <c r="DB276" s="5" cm="1">
        <f t="array" ref="DB276">INDEX(GMW!$A$2:$NF$200,MATCH(1,(GMW!$NE$2:$NE$200=DB$3)*(GMW!$ND$2:$ND$200=DB$4)*(GMW!$C$2:$C$200=DB$1),0),$F276-1966)</f>
        <v>99.442890000000006</v>
      </c>
      <c r="DC276" s="5" cm="1">
        <f t="array" ref="DC276">INDEX(GMW!$A$2:$NF$200,MATCH(1,(GMW!$NE$2:$NE$200=DC$3)*(GMW!$ND$2:$ND$200=DC$4)*(GMW!$C$2:$C$200=DC$1),0),$F276-1966)</f>
        <v>120.1802</v>
      </c>
    </row>
    <row r="277" spans="1:107" x14ac:dyDescent="0.25">
      <c r="B277" s="5">
        <f t="shared" si="88"/>
        <v>2040</v>
      </c>
      <c r="C277" s="5">
        <f t="shared" si="88"/>
        <v>2040</v>
      </c>
      <c r="F277" s="5">
        <f t="shared" si="79"/>
        <v>2243</v>
      </c>
      <c r="G277" s="5" cm="1">
        <f t="array" ref="G277">INDEX(GMW!$A$2:$NF$200,MATCH(1,(GMW!$NE$2:$NE$200=G$3)*(GMW!$ND$2:$ND$200=G$4)*(GMW!$C$2:$C$200=G$1),0),$F277-1966)</f>
        <v>882259.3</v>
      </c>
      <c r="H277" s="5" cm="1">
        <f t="array" ref="H277">INDEX(GMW!$A$2:$NF$200,MATCH(1,(GMW!$NE$2:$NE$200=H$3)*(GMW!$ND$2:$ND$200=H$4)*(GMW!$C$2:$C$200=H$1),0),$F277-1966)</f>
        <v>515481.2</v>
      </c>
      <c r="I277" s="5" cm="1">
        <f t="array" ref="I277">INDEX(GMW!$A$2:$NF$200,MATCH(1,(GMW!$NE$2:$NE$200=I$3)*(GMW!$ND$2:$ND$200=I$4)*(GMW!$C$2:$C$200=I$1),0),$F277-1966)</f>
        <v>182489.7</v>
      </c>
      <c r="J277" s="5" cm="1">
        <f t="array" ref="J277">INDEX(GMW!$A$2:$NF$200,MATCH(1,(GMW!$NE$2:$NE$200=J$3)*(GMW!$ND$2:$ND$200=J$4)*(GMW!$C$2:$C$200=J$1),0),$F277-1966)</f>
        <v>188046.1</v>
      </c>
      <c r="K277" s="5" cm="1">
        <f t="array" ref="K277">INDEX(GMW!$A$2:$NF$200,MATCH(1,(GMW!$NE$2:$NE$200=K$3)*(GMW!$ND$2:$ND$200=K$4)*(GMW!$C$2:$C$200=K$1),0),$F277-1966)</f>
        <v>272808.8</v>
      </c>
      <c r="L277" s="5" cm="1">
        <f t="array" ref="L277">INDEX(GMW!$A$2:$NF$200,MATCH(1,(GMW!$NE$2:$NE$200=L$3)*(GMW!$ND$2:$ND$200=L$4)*(GMW!$C$2:$C$200=L$1),0),$F277-1966)</f>
        <v>296818.8</v>
      </c>
      <c r="M277" s="5" cm="1">
        <f t="array" ref="M277">INDEX(GMW!$A$2:$NF$200,MATCH(1,(GMW!$NE$2:$NE$200=M$3)*(GMW!$ND$2:$ND$200=M$4)*(GMW!$C$2:$C$200=M$1),0),$F277-1966)</f>
        <v>103613.6</v>
      </c>
      <c r="N277" s="5" cm="1">
        <f t="array" ref="N277">INDEX(GMW!$A$2:$NF$200,MATCH(1,(GMW!$NE$2:$NE$200=N$3)*(GMW!$ND$2:$ND$200=N$4)*(GMW!$C$2:$C$200=N$1),0),$F277-1966)</f>
        <v>31757.79</v>
      </c>
      <c r="O277" s="5" cm="1">
        <f t="array" ref="O277">INDEX(GMW!$A$2:$NF$200,MATCH(1,(GMW!$NE$2:$NE$200=O$3)*(GMW!$ND$2:$ND$200=O$4)*(GMW!$C$2:$C$200=O$1),0),$F277-1966)</f>
        <v>190.4684</v>
      </c>
      <c r="P277" s="5" cm="1">
        <f t="array" ref="P277">INDEX(GMW!$A$2:$NF$200,MATCH(1,(GMW!$NE$2:$NE$200=P$3)*(GMW!$ND$2:$ND$200=P$4)*(GMW!$C$2:$C$200=P$1),0),$F277-1966)</f>
        <v>2.5</v>
      </c>
      <c r="Q277" s="5" cm="1">
        <f t="array" ref="Q277">INDEX(GMW!$A$2:$NF$200,MATCH(1,(GMW!$NE$2:$NE$200=Q$3)*(GMW!$ND$2:$ND$200=Q$4)*(GMW!$C$2:$C$200=Q$1),0),$F277-1966)</f>
        <v>3.5</v>
      </c>
      <c r="R277" s="5" cm="1">
        <f t="array" ref="R277">INDEX(GMW!$A$2:$NF$200,MATCH(1,(GMW!$NE$2:$NE$200=R$3)*(GMW!$ND$2:$ND$200=R$4)*(GMW!$C$2:$C$200=R$1),0),$F277-1966)</f>
        <v>190.4684</v>
      </c>
      <c r="S277" s="5" cm="1">
        <f t="array" ref="S277">INDEX(GMW!$A$2:$NF$200,MATCH(1,(GMW!$NE$2:$NE$200=S$3)*(GMW!$ND$2:$ND$200=S$4)*(GMW!$C$2:$C$200=S$1),0),$F277-1966)</f>
        <v>40964.15</v>
      </c>
      <c r="T277" s="5" cm="1">
        <f t="array" ref="T277">INDEX(GMW!$A$2:$NF$200,MATCH(1,(GMW!$NE$2:$NE$200=T$3)*(GMW!$ND$2:$ND$200=T$4)*(GMW!$C$2:$C$200=T$1),0),$F277-1966)</f>
        <v>328.57799999999997</v>
      </c>
      <c r="U277" s="5" cm="1">
        <f t="array" ref="U277">INDEX(GMW!$A$2:$NF$200,MATCH(1,(GMW!$NE$2:$NE$200=U$3)*(GMW!$ND$2:$ND$200=U$4)*(GMW!$C$2:$C$200=U$1),0),$F277-1966)</f>
        <v>28.158280000000001</v>
      </c>
      <c r="V277" s="5" cm="1">
        <f t="array" ref="V277">INDEX(GMW!$A$2:$NF$200,MATCH(1,(GMW!$NE$2:$NE$200=V$3)*(GMW!$ND$2:$ND$200=V$4)*(GMW!$C$2:$C$200=V$1),0),$F277-1966)</f>
        <v>1928.365</v>
      </c>
      <c r="W277" s="5" cm="1">
        <f t="array" ref="W277">INDEX(GMW!$A$2:$NF$200,MATCH(1,(GMW!$NE$2:$NE$200=W$3)*(GMW!$ND$2:$ND$200=W$4)*(GMW!$C$2:$C$200=W$1),0),$F277-1966)</f>
        <v>128.72370000000001</v>
      </c>
      <c r="X277" s="5" cm="1">
        <f t="array" ref="X277">INDEX(GMW!$A$2:$NF$200,MATCH(1,(GMW!$NE$2:$NE$200=X$3)*(GMW!$ND$2:$ND$200=X$4)*(GMW!$C$2:$C$200=X$1),0),$F277-1966)</f>
        <v>255.0694</v>
      </c>
      <c r="Y277" s="5" cm="1">
        <f t="array" ref="Y277">INDEX(GMW!$A$2:$NF$200,MATCH(1,(GMW!$NE$2:$NE$200=Y$3)*(GMW!$ND$2:$ND$200=Y$4)*(GMW!$C$2:$C$200=Y$1),0),$F277-1966)</f>
        <v>2681.0830000000001</v>
      </c>
      <c r="Z277" s="5" cm="1">
        <f t="array" ref="Z277">INDEX(GMW!$A$2:$NF$200,MATCH(1,(GMW!$NE$2:$NE$200=Z$3)*(GMW!$ND$2:$ND$200=Z$4)*(GMW!$C$2:$C$200=Z$1),0),$F277-1966)</f>
        <v>5165.5469999999996</v>
      </c>
      <c r="AA277" s="5" cm="1">
        <f t="array" ref="AA277">INDEX(GMW!$A$2:$NF$200,MATCH(1,(GMW!$NE$2:$NE$200=AA$3)*(GMW!$ND$2:$ND$200=AA$4)*(GMW!$C$2:$C$200=AA$1),0),$F277-1966)</f>
        <v>2186.1129999999998</v>
      </c>
      <c r="AB277" s="5" cm="1">
        <f t="array" ref="AB277">INDEX(GMW!$A$2:$NF$200,MATCH(1,(GMW!$NE$2:$NE$200=AB$3)*(GMW!$ND$2:$ND$200=AB$4)*(GMW!$C$2:$C$200=AB$1),0),$F277-1966)</f>
        <v>2927.7020000000002</v>
      </c>
      <c r="AC277" s="5" cm="1">
        <f t="array" ref="AC277">INDEX(GMW!$A$2:$NF$200,MATCH(1,(GMW!$NE$2:$NE$200=AC$3)*(GMW!$ND$2:$ND$200=AC$4)*(GMW!$C$2:$C$200=AC$1),0),$F277-1966)</f>
        <v>1916.674</v>
      </c>
      <c r="AD277" s="5" cm="1">
        <f t="array" ref="AD277">INDEX(GMW!$A$2:$NF$200,MATCH(1,(GMW!$NE$2:$NE$200=AD$3)*(GMW!$ND$2:$ND$200=AD$4)*(GMW!$C$2:$C$200=AD$1),0),$F277-1966)</f>
        <v>1238.807</v>
      </c>
      <c r="AE277" s="5" cm="1">
        <f t="array" ref="AE277">INDEX(GMW!$A$2:$NF$200,MATCH(1,(GMW!$NE$2:$NE$200=AE$3)*(GMW!$ND$2:$ND$200=AE$4)*(GMW!$C$2:$C$200=AE$1),0),$F277-1966)</f>
        <v>782.11839999999995</v>
      </c>
      <c r="AF277" s="5" cm="1">
        <f t="array" ref="AF277">INDEX(GMW!$A$2:$NF$200,MATCH(1,(GMW!$NE$2:$NE$200=AF$3)*(GMW!$ND$2:$ND$200=AF$4)*(GMW!$C$2:$C$200=AF$1),0),$F277-1966)</f>
        <v>4262.2700000000004</v>
      </c>
      <c r="AG277" s="5" cm="1">
        <f t="array" ref="AG277">INDEX(GMW!$A$2:$NF$200,MATCH(1,(GMW!$NE$2:$NE$200=AG$3)*(GMW!$ND$2:$ND$200=AG$4)*(GMW!$C$2:$C$200=AG$1),0),$F277-1966)</f>
        <v>3626.203</v>
      </c>
      <c r="AH277" s="5" cm="1">
        <f t="array" ref="AH277">INDEX(GMW!$A$2:$NF$200,MATCH(1,(GMW!$NE$2:$NE$200=AH$3)*(GMW!$ND$2:$ND$200=AH$4)*(GMW!$C$2:$C$200=AH$1),0),$F277-1966)</f>
        <v>1739.7660000000001</v>
      </c>
      <c r="AI277" s="5" cm="1">
        <f t="array" ref="AI277">INDEX(GMW!$A$2:$NF$200,MATCH(1,(GMW!$NE$2:$NE$200=AI$3)*(GMW!$ND$2:$ND$200=AI$4)*(GMW!$C$2:$C$200=AI$1),0),$F277-1966)</f>
        <v>3349.3739999999998</v>
      </c>
      <c r="AJ277" s="5" cm="1">
        <f t="array" ref="AJ277">INDEX(GMW!$A$2:$NF$200,MATCH(1,(GMW!$NE$2:$NE$200=AJ$3)*(GMW!$ND$2:$ND$200=AJ$4)*(GMW!$C$2:$C$200=AJ$1),0),$F277-1966)</f>
        <v>5994.9859999999999</v>
      </c>
      <c r="AK277" s="5" cm="1">
        <f t="array" ref="AK277">INDEX(GMW!$A$2:$NF$200,MATCH(1,(GMW!$NE$2:$NE$200=AK$3)*(GMW!$ND$2:$ND$200=AK$4)*(GMW!$C$2:$C$200=AK$1),0),$F277-1966)</f>
        <v>1300.432</v>
      </c>
      <c r="AL277" s="5" cm="1">
        <f t="array" ref="AL277">INDEX(GMW!$A$2:$NF$200,MATCH(1,(GMW!$NE$2:$NE$200=AL$3)*(GMW!$ND$2:$ND$200=AL$4)*(GMW!$C$2:$C$200=AL$1),0),$F277-1966)</f>
        <v>1124.18</v>
      </c>
      <c r="AM277" s="5" cm="1">
        <f t="array" ref="AM277">INDEX(GMW!$A$2:$NF$200,MATCH(1,(GMW!$NE$2:$NE$200=AM$3)*(GMW!$ND$2:$ND$200=AM$4)*(GMW!$C$2:$C$200=AM$1),0),$F277-1966)</f>
        <v>37760.129999999997</v>
      </c>
      <c r="AN277" s="5" cm="1">
        <f t="array" ref="AN277">INDEX(GMW!$A$2:$NF$200,MATCH(1,(GMW!$NE$2:$NE$200=AN$3)*(GMW!$ND$2:$ND$200=AN$4)*(GMW!$C$2:$C$200=AN$1),0),$F277-1966)</f>
        <v>6675.1959999999999</v>
      </c>
      <c r="AO277" s="5" cm="1">
        <f t="array" ref="AO277">INDEX(GMW!$A$2:$NF$200,MATCH(1,(GMW!$NE$2:$NE$200=AO$3)*(GMW!$ND$2:$ND$200=AO$4)*(GMW!$C$2:$C$200=AO$1),0),$F277-1966)</f>
        <v>882259.3</v>
      </c>
      <c r="AP277" s="5" cm="1">
        <f t="array" ref="AP277">INDEX(GMW!$A$2:$NF$200,MATCH(1,(GMW!$NE$2:$NE$200=AP$3)*(GMW!$ND$2:$ND$200=AP$4)*(GMW!$C$2:$C$200=AP$1),0),$F277-1966)</f>
        <v>7956.45</v>
      </c>
      <c r="AQ277" s="5" cm="1">
        <f t="array" ref="AQ277">INDEX(GMW!$A$2:$NF$200,MATCH(1,(GMW!$NE$2:$NE$200=AQ$3)*(GMW!$ND$2:$ND$200=AQ$4)*(GMW!$C$2:$C$200=AQ$1),0),$F277-1966)</f>
        <v>143270.9</v>
      </c>
      <c r="AR277" s="5" cm="1">
        <f t="array" ref="AR277">INDEX(GMW!$A$2:$NF$200,MATCH(1,(GMW!$NE$2:$NE$200=AR$3)*(GMW!$ND$2:$ND$200=AR$4)*(GMW!$C$2:$C$200=AR$1),0),$F277-1966)</f>
        <v>1051.635</v>
      </c>
      <c r="AS277" s="5" cm="1">
        <f t="array" ref="AS277">INDEX(GMW!$A$2:$NF$200,MATCH(1,(GMW!$NE$2:$NE$200=AS$3)*(GMW!$ND$2:$ND$200=AS$4)*(GMW!$C$2:$C$200=AS$1),0),$F277-1966)</f>
        <v>752.66</v>
      </c>
      <c r="AT277" s="5" cm="1">
        <f t="array" ref="AT277">INDEX(GMW!$A$2:$NF$200,MATCH(1,(GMW!$NE$2:$NE$200=AT$3)*(GMW!$ND$2:$ND$200=AT$4)*(GMW!$C$2:$C$200=AT$1),0),$F277-1966)</f>
        <v>516.84770000000003</v>
      </c>
      <c r="AU277" s="5" cm="1">
        <f t="array" ref="AU277">INDEX(GMW!$A$2:$NF$200,MATCH(1,(GMW!$NE$2:$NE$200=AU$3)*(GMW!$ND$2:$ND$200=AU$4)*(GMW!$C$2:$C$200=AU$1),0),$F277-1966)</f>
        <v>816806.8</v>
      </c>
      <c r="AV277" s="5" cm="1">
        <f t="array" ref="AV277">INDEX(GMW!$A$2:$NF$200,MATCH(1,(GMW!$NE$2:$NE$200=AV$3)*(GMW!$ND$2:$ND$200=AV$4)*(GMW!$C$2:$C$200=AV$1),0),$F277-1966)</f>
        <v>37941.620000000003</v>
      </c>
      <c r="AW277" s="5" cm="1">
        <f t="array" ref="AW277">INDEX(GMW!$A$2:$NF$200,MATCH(1,(GMW!$NE$2:$NE$200=AW$3)*(GMW!$ND$2:$ND$200=AW$4)*(GMW!$C$2:$C$200=AW$1),0),$F277-1966)</f>
        <v>844.50490000000002</v>
      </c>
      <c r="AX277" s="5" cm="1">
        <f t="array" ref="AX277">INDEX(GMW!$A$2:$NF$200,MATCH(1,(GMW!$NE$2:$NE$200=AX$3)*(GMW!$ND$2:$ND$200=AX$4)*(GMW!$C$2:$C$200=AX$1),0),$F277-1966)</f>
        <v>8245.2009999999991</v>
      </c>
      <c r="AY277" s="5" cm="1">
        <f t="array" ref="AY277">INDEX(GMW!$A$2:$NF$200,MATCH(1,(GMW!$NE$2:$NE$200=AY$3)*(GMW!$ND$2:$ND$200=AY$4)*(GMW!$C$2:$C$200=AY$1),0),$F277-1966)</f>
        <v>39710.629999999997</v>
      </c>
      <c r="AZ277" s="5" cm="1">
        <f t="array" ref="AZ277">INDEX(GMW!$A$2:$NF$200,MATCH(1,(GMW!$NE$2:$NE$200=AZ$3)*(GMW!$ND$2:$ND$200=AZ$4)*(GMW!$C$2:$C$200=AZ$1),0),$F277-1966)</f>
        <v>19851.55</v>
      </c>
      <c r="BA277" s="5" cm="1">
        <f t="array" ref="BA277">INDEX(GMW!$A$2:$NF$200,MATCH(1,(GMW!$NE$2:$NE$200=BA$3)*(GMW!$ND$2:$ND$200=BA$4)*(GMW!$C$2:$C$200=BA$1),0),$F277-1966)</f>
        <v>5.3875120000000001</v>
      </c>
      <c r="BB277" s="5" cm="1">
        <f t="array" ref="BB277">INDEX(GMW!$A$2:$NF$200,MATCH(1,(GMW!$NE$2:$NE$200=BB$3)*(GMW!$ND$2:$ND$200=BB$4)*(GMW!$C$2:$C$200=BB$1),0),$F277-1966)</f>
        <v>17917.34</v>
      </c>
      <c r="BC277" s="5" cm="1">
        <f t="array" ref="BC277">INDEX(GMW!$A$2:$NF$200,MATCH(1,(GMW!$NE$2:$NE$200=BC$3)*(GMW!$ND$2:$ND$200=BC$4)*(GMW!$C$2:$C$200=BC$1),0),$F277-1966)</f>
        <v>0.85848100000000005</v>
      </c>
      <c r="BD277" s="5" cm="1">
        <f t="array" ref="BD277">INDEX(GMW!$A$2:$NF$200,MATCH(1,(GMW!$NE$2:$NE$200=BD$3)*(GMW!$ND$2:$ND$200=BD$4)*(GMW!$C$2:$C$200=BD$1),0),$F277-1966)</f>
        <v>9703.5409999999993</v>
      </c>
      <c r="BE277" s="5" cm="1">
        <f t="array" ref="BE277">INDEX(GMW!$A$2:$NF$200,MATCH(1,(GMW!$NE$2:$NE$200=BE$3)*(GMW!$ND$2:$ND$200=BE$4)*(GMW!$C$2:$C$200=BE$1),0),$F277-1966)</f>
        <v>27.980219999999999</v>
      </c>
      <c r="BF277" s="5" cm="1">
        <f t="array" ref="BF277">INDEX(GMW!$A$2:$NF$200,MATCH(1,(GMW!$NE$2:$NE$200=BF$3)*(GMW!$ND$2:$ND$200=BF$4)*(GMW!$C$2:$C$200=BF$1),0),$F277-1966)</f>
        <v>45.043210000000002</v>
      </c>
      <c r="BG277" s="5" cm="1">
        <f t="array" ref="BG277">INDEX(GMW!$A$2:$NF$200,MATCH(1,(GMW!$NE$2:$NE$200=BG$3)*(GMW!$ND$2:$ND$200=BG$4)*(GMW!$C$2:$C$200=BG$1),0),$F277-1966)</f>
        <v>33.658799999999999</v>
      </c>
      <c r="BH277" s="5" cm="1">
        <f t="array" ref="BH277">INDEX(GMW!$A$2:$NF$200,MATCH(1,(GMW!$NE$2:$NE$200=BH$3)*(GMW!$ND$2:$ND$200=BH$4)*(GMW!$C$2:$C$200=BH$1),0),$F277-1966)</f>
        <v>20.67906</v>
      </c>
      <c r="BI277" s="5" cm="1">
        <f t="array" ref="BI277">INDEX(GMW!$A$2:$NF$200,MATCH(1,(GMW!$NE$2:$NE$200=BI$3)*(GMW!$ND$2:$ND$200=BI$4)*(GMW!$C$2:$C$200=BI$1),0),$F277-1966)</f>
        <v>4.786321</v>
      </c>
      <c r="BJ277" s="5" cm="1">
        <f t="array" ref="BJ277">INDEX(GMW!$A$2:$NF$200,MATCH(1,(GMW!$NE$2:$NE$200=BJ$3)*(GMW!$ND$2:$ND$200=BJ$4)*(GMW!$C$2:$C$200=BJ$1),0),$F277-1966)</f>
        <v>7.5063659999999999</v>
      </c>
      <c r="BK277" s="5" cm="1">
        <f t="array" ref="BK277">INDEX(GMW!$A$2:$NF$200,MATCH(1,(GMW!$NE$2:$NE$200=BK$3)*(GMW!$ND$2:$ND$200=BK$4)*(GMW!$C$2:$C$200=BK$1),0),$F277-1966)</f>
        <v>4.5220180000000001</v>
      </c>
      <c r="BL277" s="5" cm="1">
        <f t="array" ref="BL277">INDEX(GMW!$A$2:$NF$200,MATCH(1,(GMW!$NE$2:$NE$200=BL$3)*(GMW!$ND$2:$ND$200=BL$4)*(GMW!$C$2:$C$200=BL$1),0),$F277-1966)</f>
        <v>2.4303710000000001</v>
      </c>
      <c r="BM277" s="5" cm="1">
        <f t="array" ref="BM277">INDEX(GMW!$A$2:$NF$200,MATCH(1,(GMW!$NE$2:$NE$200=BM$3)*(GMW!$ND$2:$ND$200=BM$4)*(GMW!$C$2:$C$200=BM$1),0),$F277-1966)</f>
        <v>2.328382</v>
      </c>
      <c r="BN277" s="5" cm="1">
        <f t="array" ref="BN277">INDEX(GMW!$A$2:$NF$200,MATCH(1,(GMW!$NE$2:$NE$200=BN$3)*(GMW!$ND$2:$ND$200=BN$4)*(GMW!$C$2:$C$200=BN$1),0),$F277-1966)</f>
        <v>3.6561949999999999</v>
      </c>
      <c r="BO277" s="5" cm="1">
        <f t="array" ref="BO277">INDEX(GMW!$A$2:$NF$200,MATCH(1,(GMW!$NE$2:$NE$200=BO$3)*(GMW!$ND$2:$ND$200=BO$4)*(GMW!$C$2:$C$200=BO$1),0),$F277-1966)</f>
        <v>2.5631590000000002</v>
      </c>
      <c r="BP277" s="5" cm="1">
        <f t="array" ref="BP277">INDEX(GMW!$A$2:$NF$200,MATCH(1,(GMW!$NE$2:$NE$200=BP$3)*(GMW!$ND$2:$ND$200=BP$4)*(GMW!$C$2:$C$200=BP$1),0),$F277-1966)</f>
        <v>4985206</v>
      </c>
      <c r="BQ277" s="5" cm="1">
        <f t="array" ref="BQ277">INDEX(GMW!$A$2:$NF$200,MATCH(1,(GMW!$NE$2:$NE$200=BQ$3)*(GMW!$ND$2:$ND$200=BQ$4)*(GMW!$C$2:$C$200=BQ$1),0),$F277-1966)</f>
        <v>91794.92</v>
      </c>
      <c r="BR277" s="5" cm="1">
        <f t="array" ref="BR277">INDEX(GMW!$A$2:$NF$200,MATCH(1,(GMW!$NE$2:$NE$200=BR$3)*(GMW!$ND$2:$ND$200=BR$4)*(GMW!$C$2:$C$200=BR$1),0),$F277-1966)</f>
        <v>1643975</v>
      </c>
      <c r="BS277" s="5" cm="1">
        <f t="array" ref="BS277">INDEX(GMW!$A$2:$NF$200,MATCH(1,(GMW!$NE$2:$NE$200=BS$3)*(GMW!$ND$2:$ND$200=BS$4)*(GMW!$C$2:$C$200=BS$1),0),$F277-1966)</f>
        <v>4718056</v>
      </c>
      <c r="BT277" s="5" cm="1">
        <f t="array" ref="BT277">INDEX(GMW!$A$2:$NF$200,MATCH(1,(GMW!$NE$2:$NE$200=BT$3)*(GMW!$ND$2:$ND$200=BT$4)*(GMW!$C$2:$C$200=BT$1),0),$F277-1966)</f>
        <v>2797918</v>
      </c>
      <c r="BU277" s="5" cm="1">
        <f t="array" ref="BU277">INDEX(GMW!$A$2:$NF$200,MATCH(1,(GMW!$NE$2:$NE$200=BU$3)*(GMW!$ND$2:$ND$200=BU$4)*(GMW!$C$2:$C$200=BU$1),0),$F277-1966)</f>
        <v>1242.2950000000001</v>
      </c>
      <c r="BV277" s="5" cm="1">
        <f t="array" ref="BV277">INDEX(GMW!$A$2:$NF$200,MATCH(1,(GMW!$NE$2:$NE$200=BV$3)*(GMW!$ND$2:$ND$200=BV$4)*(GMW!$C$2:$C$200=BV$1),0),$F277-1966)</f>
        <v>3994899</v>
      </c>
      <c r="BW277" s="5" cm="1">
        <f t="array" ref="BW277">INDEX(GMW!$A$2:$NF$200,MATCH(1,(GMW!$NE$2:$NE$200=BW$3)*(GMW!$ND$2:$ND$200=BW$4)*(GMW!$C$2:$C$200=BW$1),0),$F277-1966)</f>
        <v>286.31729999999999</v>
      </c>
      <c r="BX277" s="5" cm="1">
        <f t="array" ref="BX277">INDEX(GMW!$A$2:$NF$200,MATCH(1,(GMW!$NE$2:$NE$200=BX$3)*(GMW!$ND$2:$ND$200=BX$4)*(GMW!$C$2:$C$200=BX$1),0),$F277-1966)</f>
        <v>1784823</v>
      </c>
      <c r="BY277" s="5" cm="1">
        <f t="array" ref="BY277">INDEX(GMW!$A$2:$NF$200,MATCH(1,(GMW!$NE$2:$NE$200=BY$3)*(GMW!$ND$2:$ND$200=BY$4)*(GMW!$C$2:$C$200=BY$1),0),$F277-1966)</f>
        <v>4504.3180000000002</v>
      </c>
      <c r="BZ277" s="5" cm="1">
        <f t="array" ref="BZ277">INDEX(GMW!$A$2:$NF$200,MATCH(1,(GMW!$NE$2:$NE$200=BZ$3)*(GMW!$ND$2:$ND$200=BZ$4)*(GMW!$C$2:$C$200=BZ$1),0),$F277-1966)</f>
        <v>6176.442</v>
      </c>
      <c r="CA277" s="5" cm="1">
        <f t="array" ref="CA277">INDEX(GMW!$A$2:$NF$200,MATCH(1,(GMW!$NE$2:$NE$200=CA$3)*(GMW!$ND$2:$ND$200=CA$4)*(GMW!$C$2:$C$200=CA$1),0),$F277-1966)</f>
        <v>4352.9790000000003</v>
      </c>
      <c r="CB277" s="5" cm="1">
        <f t="array" ref="CB277">INDEX(GMW!$A$2:$NF$200,MATCH(1,(GMW!$NE$2:$NE$200=CB$3)*(GMW!$ND$2:$ND$200=CB$4)*(GMW!$C$2:$C$200=CB$1),0),$F277-1966)</f>
        <v>2566.2629999999999</v>
      </c>
      <c r="CC277" s="5" cm="1">
        <f t="array" ref="CC277">INDEX(GMW!$A$2:$NF$200,MATCH(1,(GMW!$NE$2:$NE$200=CC$3)*(GMW!$ND$2:$ND$200=CC$4)*(GMW!$C$2:$C$200=CC$1),0),$F277-1966)</f>
        <v>753.18349999999998</v>
      </c>
      <c r="CD277" s="5" cm="1">
        <f t="array" ref="CD277">INDEX(GMW!$A$2:$NF$200,MATCH(1,(GMW!$NE$2:$NE$200=CD$3)*(GMW!$ND$2:$ND$200=CD$4)*(GMW!$C$2:$C$200=CD$1),0),$F277-1966)</f>
        <v>1027.0119999999999</v>
      </c>
      <c r="CE277" s="5" cm="1">
        <f t="array" ref="CE277">INDEX(GMW!$A$2:$NF$200,MATCH(1,(GMW!$NE$2:$NE$200=CE$3)*(GMW!$ND$2:$ND$200=CE$4)*(GMW!$C$2:$C$200=CE$1),0),$F277-1966)</f>
        <v>817.59220000000005</v>
      </c>
      <c r="CF277" s="5" cm="1">
        <f t="array" ref="CF277">INDEX(GMW!$A$2:$NF$200,MATCH(1,(GMW!$NE$2:$NE$200=CF$3)*(GMW!$ND$2:$ND$200=CF$4)*(GMW!$C$2:$C$200=CF$1),0),$F277-1966)</f>
        <v>407.4511</v>
      </c>
      <c r="CG277" s="5" cm="1">
        <f t="array" ref="CG277">INDEX(GMW!$A$2:$NF$200,MATCH(1,(GMW!$NE$2:$NE$200=CG$3)*(GMW!$ND$2:$ND$200=CG$4)*(GMW!$C$2:$C$200=CG$1),0),$F277-1966)</f>
        <v>256.51139999999998</v>
      </c>
      <c r="CH277" s="5" cm="1">
        <f t="array" ref="CH277">INDEX(GMW!$A$2:$NF$200,MATCH(1,(GMW!$NE$2:$NE$200=CH$3)*(GMW!$ND$2:$ND$200=CH$4)*(GMW!$C$2:$C$200=CH$1),0),$F277-1966)</f>
        <v>524.51059999999995</v>
      </c>
      <c r="CI277" s="5" cm="1">
        <f t="array" ref="CI277">INDEX(GMW!$A$2:$NF$200,MATCH(1,(GMW!$NE$2:$NE$200=CI$3)*(GMW!$ND$2:$ND$200=CI$4)*(GMW!$C$2:$C$200=CI$1),0),$F277-1966)</f>
        <v>366.26409999999998</v>
      </c>
      <c r="CJ277" s="5" cm="1">
        <f t="array" ref="CJ277">INDEX(GMW!$A$2:$NF$200,MATCH(1,(GMW!$NE$2:$NE$200=CJ$3)*(GMW!$ND$2:$ND$200=CJ$4)*(GMW!$C$2:$C$200=CJ$1),0),$F277-1966)</f>
        <v>1314925</v>
      </c>
      <c r="CK277" s="5" cm="1">
        <f t="array" ref="CK277">INDEX(GMW!$A$2:$NF$200,MATCH(1,(GMW!$NE$2:$NE$200=CK$3)*(GMW!$ND$2:$ND$200=CK$4)*(GMW!$C$2:$C$200=CK$1),0),$F277-1966)</f>
        <v>13542.17</v>
      </c>
      <c r="CL277" s="5" cm="1">
        <f t="array" ref="CL277">INDEX(GMW!$A$2:$NF$200,MATCH(1,(GMW!$NE$2:$NE$200=CL$3)*(GMW!$ND$2:$ND$200=CL$4)*(GMW!$C$2:$C$200=CL$1),0),$F277-1966)</f>
        <v>195446.2</v>
      </c>
      <c r="CM277" s="5" cm="1">
        <f t="array" ref="CM277">INDEX(GMW!$A$2:$NF$200,MATCH(1,(GMW!$NE$2:$NE$200=CM$3)*(GMW!$ND$2:$ND$200=CM$4)*(GMW!$C$2:$C$200=CM$1),0),$F277-1966)</f>
        <v>1401115</v>
      </c>
      <c r="CN277" s="5" cm="1">
        <f t="array" ref="CN277">INDEX(GMW!$A$2:$NF$200,MATCH(1,(GMW!$NE$2:$NE$200=CN$3)*(GMW!$ND$2:$ND$200=CN$4)*(GMW!$C$2:$C$200=CN$1),0),$F277-1966)</f>
        <v>1408671</v>
      </c>
      <c r="CO277" s="5" cm="1">
        <f t="array" ref="CO277">INDEX(GMW!$A$2:$NF$200,MATCH(1,(GMW!$NE$2:$NE$200=CO$3)*(GMW!$ND$2:$ND$200=CO$4)*(GMW!$C$2:$C$200=CO$1),0),$F277-1966)</f>
        <v>1306.616</v>
      </c>
      <c r="CP277" s="5" cm="1">
        <f t="array" ref="CP277">INDEX(GMW!$A$2:$NF$200,MATCH(1,(GMW!$NE$2:$NE$200=CP$3)*(GMW!$ND$2:$ND$200=CP$4)*(GMW!$C$2:$C$200=CP$1),0),$F277-1966)</f>
        <v>2827337</v>
      </c>
      <c r="CQ277" s="5" cm="1">
        <f t="array" ref="CQ277">INDEX(GMW!$A$2:$NF$200,MATCH(1,(GMW!$NE$2:$NE$200=CQ$3)*(GMW!$ND$2:$ND$200=CQ$4)*(GMW!$C$2:$C$200=CQ$1),0),$F277-1966)</f>
        <v>310.8021</v>
      </c>
      <c r="CR277" s="5" cm="1">
        <f t="array" ref="CR277">INDEX(GMW!$A$2:$NF$200,MATCH(1,(GMW!$NE$2:$NE$200=CR$3)*(GMW!$ND$2:$ND$200=CR$4)*(GMW!$C$2:$C$200=CR$1),0),$F277-1966)</f>
        <v>1113882</v>
      </c>
      <c r="CS277" s="5" cm="1">
        <f t="array" ref="CS277">INDEX(GMW!$A$2:$NF$200,MATCH(1,(GMW!$NE$2:$NE$200=CS$3)*(GMW!$ND$2:$ND$200=CS$4)*(GMW!$C$2:$C$200=CS$1),0),$F277-1966)</f>
        <v>1805.7329999999999</v>
      </c>
      <c r="CT277" s="5" cm="1">
        <f t="array" ref="CT277">INDEX(GMW!$A$2:$NF$200,MATCH(1,(GMW!$NE$2:$NE$200=CT$3)*(GMW!$ND$2:$ND$200=CT$4)*(GMW!$C$2:$C$200=CT$1),0),$F277-1966)</f>
        <v>1157.27</v>
      </c>
      <c r="CU277" s="5" cm="1">
        <f t="array" ref="CU277">INDEX(GMW!$A$2:$NF$200,MATCH(1,(GMW!$NE$2:$NE$200=CU$3)*(GMW!$ND$2:$ND$200=CU$4)*(GMW!$C$2:$C$200=CU$1),0),$F277-1966)</f>
        <v>788.07659999999998</v>
      </c>
      <c r="CV277" s="5" cm="1">
        <f t="array" ref="CV277">INDEX(GMW!$A$2:$NF$200,MATCH(1,(GMW!$NE$2:$NE$200=CV$3)*(GMW!$ND$2:$ND$200=CV$4)*(GMW!$C$2:$C$200=CV$1),0),$F277-1966)</f>
        <v>663.91330000000005</v>
      </c>
      <c r="CW277" s="5" cm="1">
        <f t="array" ref="CW277">INDEX(GMW!$A$2:$NF$200,MATCH(1,(GMW!$NE$2:$NE$200=CW$3)*(GMW!$ND$2:$ND$200=CW$4)*(GMW!$C$2:$C$200=CW$1),0),$F277-1966)</f>
        <v>484.83769999999998</v>
      </c>
      <c r="CX277" s="5" cm="1">
        <f t="array" ref="CX277">INDEX(GMW!$A$2:$NF$200,MATCH(1,(GMW!$NE$2:$NE$200=CX$3)*(GMW!$ND$2:$ND$200=CX$4)*(GMW!$C$2:$C$200=CX$1),0),$F277-1966)</f>
        <v>262.84820000000002</v>
      </c>
      <c r="CY277" s="5" cm="1">
        <f t="array" ref="CY277">INDEX(GMW!$A$2:$NF$200,MATCH(1,(GMW!$NE$2:$NE$200=CY$3)*(GMW!$ND$2:$ND$200=CY$4)*(GMW!$C$2:$C$200=CY$1),0),$F277-1966)</f>
        <v>210.5702</v>
      </c>
      <c r="CZ277" s="5" cm="1">
        <f t="array" ref="CZ277">INDEX(GMW!$A$2:$NF$200,MATCH(1,(GMW!$NE$2:$NE$200=CZ$3)*(GMW!$ND$2:$ND$200=CZ$4)*(GMW!$C$2:$C$200=CZ$1),0),$F277-1966)</f>
        <v>105.8051</v>
      </c>
      <c r="DA277" s="5" cm="1">
        <f t="array" ref="DA277">INDEX(GMW!$A$2:$NF$200,MATCH(1,(GMW!$NE$2:$NE$200=DA$3)*(GMW!$ND$2:$ND$200=DA$4)*(GMW!$C$2:$C$200=DA$1),0),$F277-1966)</f>
        <v>286.2364</v>
      </c>
      <c r="DB277" s="5" cm="1">
        <f t="array" ref="DB277">INDEX(GMW!$A$2:$NF$200,MATCH(1,(GMW!$NE$2:$NE$200=DB$3)*(GMW!$ND$2:$ND$200=DB$4)*(GMW!$C$2:$C$200=DB$1),0),$F277-1966)</f>
        <v>100.017</v>
      </c>
      <c r="DC277" s="5" cm="1">
        <f t="array" ref="DC277">INDEX(GMW!$A$2:$NF$200,MATCH(1,(GMW!$NE$2:$NE$200=DC$3)*(GMW!$ND$2:$ND$200=DC$4)*(GMW!$C$2:$C$200=DC$1),0),$F277-1966)</f>
        <v>121.01349999999999</v>
      </c>
    </row>
    <row r="278" spans="1:107" x14ac:dyDescent="0.25">
      <c r="B278" s="5">
        <f t="shared" si="88"/>
        <v>2040</v>
      </c>
      <c r="C278" s="5">
        <f t="shared" si="88"/>
        <v>2040</v>
      </c>
      <c r="E278" s="5">
        <f t="shared" ref="E278" si="91">+E274+1</f>
        <v>2040</v>
      </c>
      <c r="F278" s="5">
        <f t="shared" si="79"/>
        <v>2244</v>
      </c>
      <c r="G278" s="5" cm="1">
        <f t="array" ref="G278">INDEX(GMW!$A$2:$NF$200,MATCH(1,(GMW!$NE$2:$NE$200=G$3)*(GMW!$ND$2:$ND$200=G$4)*(GMW!$C$2:$C$200=G$1),0),$F278-1966)</f>
        <v>885692.4</v>
      </c>
      <c r="H278" s="5" cm="1">
        <f t="array" ref="H278">INDEX(GMW!$A$2:$NF$200,MATCH(1,(GMW!$NE$2:$NE$200=H$3)*(GMW!$ND$2:$ND$200=H$4)*(GMW!$C$2:$C$200=H$1),0),$F278-1966)</f>
        <v>517417.5</v>
      </c>
      <c r="I278" s="5" cm="1">
        <f t="array" ref="I278">INDEX(GMW!$A$2:$NF$200,MATCH(1,(GMW!$NE$2:$NE$200=I$3)*(GMW!$ND$2:$ND$200=I$4)*(GMW!$C$2:$C$200=I$1),0),$F278-1966)</f>
        <v>183400.2</v>
      </c>
      <c r="J278" s="5" cm="1">
        <f t="array" ref="J278">INDEX(GMW!$A$2:$NF$200,MATCH(1,(GMW!$NE$2:$NE$200=J$3)*(GMW!$ND$2:$ND$200=J$4)*(GMW!$C$2:$C$200=J$1),0),$F278-1966)</f>
        <v>188752.5</v>
      </c>
      <c r="K278" s="5" cm="1">
        <f t="array" ref="K278">INDEX(GMW!$A$2:$NF$200,MATCH(1,(GMW!$NE$2:$NE$200=K$3)*(GMW!$ND$2:$ND$200=K$4)*(GMW!$C$2:$C$200=K$1),0),$F278-1966)</f>
        <v>273779.90000000002</v>
      </c>
      <c r="L278" s="5" cm="1">
        <f t="array" ref="L278">INDEX(GMW!$A$2:$NF$200,MATCH(1,(GMW!$NE$2:$NE$200=L$3)*(GMW!$ND$2:$ND$200=L$4)*(GMW!$C$2:$C$200=L$1),0),$F278-1966)</f>
        <v>297992.90000000002</v>
      </c>
      <c r="M278" s="5" cm="1">
        <f t="array" ref="M278">INDEX(GMW!$A$2:$NF$200,MATCH(1,(GMW!$NE$2:$NE$200=M$3)*(GMW!$ND$2:$ND$200=M$4)*(GMW!$C$2:$C$200=M$1),0),$F278-1966)</f>
        <v>104172.2</v>
      </c>
      <c r="N278" s="5" cm="1">
        <f t="array" ref="N278">INDEX(GMW!$A$2:$NF$200,MATCH(1,(GMW!$NE$2:$NE$200=N$3)*(GMW!$ND$2:$ND$200=N$4)*(GMW!$C$2:$C$200=N$1),0),$F278-1966)</f>
        <v>31913.13</v>
      </c>
      <c r="O278" s="5" cm="1">
        <f t="array" ref="O278">INDEX(GMW!$A$2:$NF$200,MATCH(1,(GMW!$NE$2:$NE$200=O$3)*(GMW!$ND$2:$ND$200=O$4)*(GMW!$C$2:$C$200=O$1),0),$F278-1966)</f>
        <v>191.01300000000001</v>
      </c>
      <c r="P278" s="5" cm="1">
        <f t="array" ref="P278">INDEX(GMW!$A$2:$NF$200,MATCH(1,(GMW!$NE$2:$NE$200=P$3)*(GMW!$ND$2:$ND$200=P$4)*(GMW!$C$2:$C$200=P$1),0),$F278-1966)</f>
        <v>2.5</v>
      </c>
      <c r="Q278" s="5" cm="1">
        <f t="array" ref="Q278">INDEX(GMW!$A$2:$NF$200,MATCH(1,(GMW!$NE$2:$NE$200=Q$3)*(GMW!$ND$2:$ND$200=Q$4)*(GMW!$C$2:$C$200=Q$1),0),$F278-1966)</f>
        <v>3.5</v>
      </c>
      <c r="R278" s="5" cm="1">
        <f t="array" ref="R278">INDEX(GMW!$A$2:$NF$200,MATCH(1,(GMW!$NE$2:$NE$200=R$3)*(GMW!$ND$2:$ND$200=R$4)*(GMW!$C$2:$C$200=R$1),0),$F278-1966)</f>
        <v>191.01300000000001</v>
      </c>
      <c r="S278" s="5" cm="1">
        <f t="array" ref="S278">INDEX(GMW!$A$2:$NF$200,MATCH(1,(GMW!$NE$2:$NE$200=S$3)*(GMW!$ND$2:$ND$200=S$4)*(GMW!$C$2:$C$200=S$1),0),$F278-1966)</f>
        <v>41013.31</v>
      </c>
      <c r="T278" s="5" cm="1">
        <f t="array" ref="T278">INDEX(GMW!$A$2:$NF$200,MATCH(1,(GMW!$NE$2:$NE$200=T$3)*(GMW!$ND$2:$ND$200=T$4)*(GMW!$C$2:$C$200=T$1),0),$F278-1966)</f>
        <v>327.7835</v>
      </c>
      <c r="U278" s="5" cm="1">
        <f t="array" ref="U278">INDEX(GMW!$A$2:$NF$200,MATCH(1,(GMW!$NE$2:$NE$200=U$3)*(GMW!$ND$2:$ND$200=U$4)*(GMW!$C$2:$C$200=U$1),0),$F278-1966)</f>
        <v>27.857199999999999</v>
      </c>
      <c r="V278" s="5" cm="1">
        <f t="array" ref="V278">INDEX(GMW!$A$2:$NF$200,MATCH(1,(GMW!$NE$2:$NE$200=V$3)*(GMW!$ND$2:$ND$200=V$4)*(GMW!$C$2:$C$200=V$1),0),$F278-1966)</f>
        <v>1917.701</v>
      </c>
      <c r="W278" s="5" cm="1">
        <f t="array" ref="W278">INDEX(GMW!$A$2:$NF$200,MATCH(1,(GMW!$NE$2:$NE$200=W$3)*(GMW!$ND$2:$ND$200=W$4)*(GMW!$C$2:$C$200=W$1),0),$F278-1966)</f>
        <v>128.4752</v>
      </c>
      <c r="X278" s="5" cm="1">
        <f t="array" ref="X278">INDEX(GMW!$A$2:$NF$200,MATCH(1,(GMW!$NE$2:$NE$200=X$3)*(GMW!$ND$2:$ND$200=X$4)*(GMW!$C$2:$C$200=X$1),0),$F278-1966)</f>
        <v>254.99430000000001</v>
      </c>
      <c r="Y278" s="5" cm="1">
        <f t="array" ref="Y278">INDEX(GMW!$A$2:$NF$200,MATCH(1,(GMW!$NE$2:$NE$200=Y$3)*(GMW!$ND$2:$ND$200=Y$4)*(GMW!$C$2:$C$200=Y$1),0),$F278-1966)</f>
        <v>2687.5819999999999</v>
      </c>
      <c r="Z278" s="5" cm="1">
        <f t="array" ref="Z278">INDEX(GMW!$A$2:$NF$200,MATCH(1,(GMW!$NE$2:$NE$200=Z$3)*(GMW!$ND$2:$ND$200=Z$4)*(GMW!$C$2:$C$200=Z$1),0),$F278-1966)</f>
        <v>5171.2340000000004</v>
      </c>
      <c r="AA278" s="5" cm="1">
        <f t="array" ref="AA278">INDEX(GMW!$A$2:$NF$200,MATCH(1,(GMW!$NE$2:$NE$200=AA$3)*(GMW!$ND$2:$ND$200=AA$4)*(GMW!$C$2:$C$200=AA$1),0),$F278-1966)</f>
        <v>2189.6060000000002</v>
      </c>
      <c r="AB278" s="5" cm="1">
        <f t="array" ref="AB278">INDEX(GMW!$A$2:$NF$200,MATCH(1,(GMW!$NE$2:$NE$200=AB$3)*(GMW!$ND$2:$ND$200=AB$4)*(GMW!$C$2:$C$200=AB$1),0),$F278-1966)</f>
        <v>2929.27</v>
      </c>
      <c r="AC278" s="5" cm="1">
        <f t="array" ref="AC278">INDEX(GMW!$A$2:$NF$200,MATCH(1,(GMW!$NE$2:$NE$200=AC$3)*(GMW!$ND$2:$ND$200=AC$4)*(GMW!$C$2:$C$200=AC$1),0),$F278-1966)</f>
        <v>1920.421</v>
      </c>
      <c r="AD278" s="5" cm="1">
        <f t="array" ref="AD278">INDEX(GMW!$A$2:$NF$200,MATCH(1,(GMW!$NE$2:$NE$200=AD$3)*(GMW!$ND$2:$ND$200=AD$4)*(GMW!$C$2:$C$200=AD$1),0),$F278-1966)</f>
        <v>1239.394</v>
      </c>
      <c r="AE278" s="5" cm="1">
        <f t="array" ref="AE278">INDEX(GMW!$A$2:$NF$200,MATCH(1,(GMW!$NE$2:$NE$200=AE$3)*(GMW!$ND$2:$ND$200=AE$4)*(GMW!$C$2:$C$200=AE$1),0),$F278-1966)</f>
        <v>783.0933</v>
      </c>
      <c r="AF278" s="5" cm="1">
        <f t="array" ref="AF278">INDEX(GMW!$A$2:$NF$200,MATCH(1,(GMW!$NE$2:$NE$200=AF$3)*(GMW!$ND$2:$ND$200=AF$4)*(GMW!$C$2:$C$200=AF$1),0),$F278-1966)</f>
        <v>4275.3980000000001</v>
      </c>
      <c r="AG278" s="5" cm="1">
        <f t="array" ref="AG278">INDEX(GMW!$A$2:$NF$200,MATCH(1,(GMW!$NE$2:$NE$200=AG$3)*(GMW!$ND$2:$ND$200=AG$4)*(GMW!$C$2:$C$200=AG$1),0),$F278-1966)</f>
        <v>3636.3339999999998</v>
      </c>
      <c r="AH278" s="5" cm="1">
        <f t="array" ref="AH278">INDEX(GMW!$A$2:$NF$200,MATCH(1,(GMW!$NE$2:$NE$200=AH$3)*(GMW!$ND$2:$ND$200=AH$4)*(GMW!$C$2:$C$200=AH$1),0),$F278-1966)</f>
        <v>1737.5809999999999</v>
      </c>
      <c r="AI278" s="5" cm="1">
        <f t="array" ref="AI278">INDEX(GMW!$A$2:$NF$200,MATCH(1,(GMW!$NE$2:$NE$200=AI$3)*(GMW!$ND$2:$ND$200=AI$4)*(GMW!$C$2:$C$200=AI$1),0),$F278-1966)</f>
        <v>3351.8510000000001</v>
      </c>
      <c r="AJ278" s="5" cm="1">
        <f t="array" ref="AJ278">INDEX(GMW!$A$2:$NF$200,MATCH(1,(GMW!$NE$2:$NE$200=AJ$3)*(GMW!$ND$2:$ND$200=AJ$4)*(GMW!$C$2:$C$200=AJ$1),0),$F278-1966)</f>
        <v>6007.4759999999997</v>
      </c>
      <c r="AK278" s="5" cm="1">
        <f t="array" ref="AK278">INDEX(GMW!$A$2:$NF$200,MATCH(1,(GMW!$NE$2:$NE$200=AK$3)*(GMW!$ND$2:$ND$200=AK$4)*(GMW!$C$2:$C$200=AK$1),0),$F278-1966)</f>
        <v>1302.5909999999999</v>
      </c>
      <c r="AL278" s="5" cm="1">
        <f t="array" ref="AL278">INDEX(GMW!$A$2:$NF$200,MATCH(1,(GMW!$NE$2:$NE$200=AL$3)*(GMW!$ND$2:$ND$200=AL$4)*(GMW!$C$2:$C$200=AL$1),0),$F278-1966)</f>
        <v>1124.6679999999999</v>
      </c>
      <c r="AM278" s="5" cm="1">
        <f t="array" ref="AM278">INDEX(GMW!$A$2:$NF$200,MATCH(1,(GMW!$NE$2:$NE$200=AM$3)*(GMW!$ND$2:$ND$200=AM$4)*(GMW!$C$2:$C$200=AM$1),0),$F278-1966)</f>
        <v>37805.449999999997</v>
      </c>
      <c r="AN278" s="5" cm="1">
        <f t="array" ref="AN278">INDEX(GMW!$A$2:$NF$200,MATCH(1,(GMW!$NE$2:$NE$200=AN$3)*(GMW!$ND$2:$ND$200=AN$4)*(GMW!$C$2:$C$200=AN$1),0),$F278-1966)</f>
        <v>6683.2079999999996</v>
      </c>
      <c r="AO278" s="5" cm="1">
        <f t="array" ref="AO278">INDEX(GMW!$A$2:$NF$200,MATCH(1,(GMW!$NE$2:$NE$200=AO$3)*(GMW!$ND$2:$ND$200=AO$4)*(GMW!$C$2:$C$200=AO$1),0),$F278-1966)</f>
        <v>885692.4</v>
      </c>
      <c r="AP278" s="5" cm="1">
        <f t="array" ref="AP278">INDEX(GMW!$A$2:$NF$200,MATCH(1,(GMW!$NE$2:$NE$200=AP$3)*(GMW!$ND$2:$ND$200=AP$4)*(GMW!$C$2:$C$200=AP$1),0),$F278-1966)</f>
        <v>7990.2740000000003</v>
      </c>
      <c r="AQ278" s="5" cm="1">
        <f t="array" ref="AQ278">INDEX(GMW!$A$2:$NF$200,MATCH(1,(GMW!$NE$2:$NE$200=AQ$3)*(GMW!$ND$2:$ND$200=AQ$4)*(GMW!$C$2:$C$200=AQ$1),0),$F278-1966)</f>
        <v>143305.60000000001</v>
      </c>
      <c r="AR278" s="5" cm="1">
        <f t="array" ref="AR278">INDEX(GMW!$A$2:$NF$200,MATCH(1,(GMW!$NE$2:$NE$200=AR$3)*(GMW!$ND$2:$ND$200=AR$4)*(GMW!$C$2:$C$200=AR$1),0),$F278-1966)</f>
        <v>1054.1400000000001</v>
      </c>
      <c r="AS278" s="5" cm="1">
        <f t="array" ref="AS278">INDEX(GMW!$A$2:$NF$200,MATCH(1,(GMW!$NE$2:$NE$200=AS$3)*(GMW!$ND$2:$ND$200=AS$4)*(GMW!$C$2:$C$200=AS$1),0),$F278-1966)</f>
        <v>753.7</v>
      </c>
      <c r="AT278" s="5" cm="1">
        <f t="array" ref="AT278">INDEX(GMW!$A$2:$NF$200,MATCH(1,(GMW!$NE$2:$NE$200=AT$3)*(GMW!$ND$2:$ND$200=AT$4)*(GMW!$C$2:$C$200=AT$1),0),$F278-1966)</f>
        <v>517.05439999999999</v>
      </c>
      <c r="AU278" s="5" cm="1">
        <f t="array" ref="AU278">INDEX(GMW!$A$2:$NF$200,MATCH(1,(GMW!$NE$2:$NE$200=AU$3)*(GMW!$ND$2:$ND$200=AU$4)*(GMW!$C$2:$C$200=AU$1),0),$F278-1966)</f>
        <v>820656.7</v>
      </c>
      <c r="AV278" s="5" cm="1">
        <f t="array" ref="AV278">INDEX(GMW!$A$2:$NF$200,MATCH(1,(GMW!$NE$2:$NE$200=AV$3)*(GMW!$ND$2:$ND$200=AV$4)*(GMW!$C$2:$C$200=AV$1),0),$F278-1966)</f>
        <v>45123.19</v>
      </c>
      <c r="AW278" s="5" cm="1">
        <f t="array" ref="AW278">INDEX(GMW!$A$2:$NF$200,MATCH(1,(GMW!$NE$2:$NE$200=AW$3)*(GMW!$ND$2:$ND$200=AW$4)*(GMW!$C$2:$C$200=AW$1),0),$F278-1966)</f>
        <v>853.84389999999996</v>
      </c>
      <c r="AX278" s="5" cm="1">
        <f t="array" ref="AX278">INDEX(GMW!$A$2:$NF$200,MATCH(1,(GMW!$NE$2:$NE$200=AX$3)*(GMW!$ND$2:$ND$200=AX$4)*(GMW!$C$2:$C$200=AX$1),0),$F278-1966)</f>
        <v>8275.4699999999993</v>
      </c>
      <c r="AY278" s="5" cm="1">
        <f t="array" ref="AY278">INDEX(GMW!$A$2:$NF$200,MATCH(1,(GMW!$NE$2:$NE$200=AY$3)*(GMW!$ND$2:$ND$200=AY$4)*(GMW!$C$2:$C$200=AY$1),0),$F278-1966)</f>
        <v>39925.730000000003</v>
      </c>
      <c r="AZ278" s="5" cm="1">
        <f t="array" ref="AZ278">INDEX(GMW!$A$2:$NF$200,MATCH(1,(GMW!$NE$2:$NE$200=AZ$3)*(GMW!$ND$2:$ND$200=AZ$4)*(GMW!$C$2:$C$200=AZ$1),0),$F278-1966)</f>
        <v>20388.11</v>
      </c>
      <c r="BA278" s="5" cm="1">
        <f t="array" ref="BA278">INDEX(GMW!$A$2:$NF$200,MATCH(1,(GMW!$NE$2:$NE$200=BA$3)*(GMW!$ND$2:$ND$200=BA$4)*(GMW!$C$2:$C$200=BA$1),0),$F278-1966)</f>
        <v>5.3951789999999997</v>
      </c>
      <c r="BB278" s="5" cm="1">
        <f t="array" ref="BB278">INDEX(GMW!$A$2:$NF$200,MATCH(1,(GMW!$NE$2:$NE$200=BB$3)*(GMW!$ND$2:$ND$200=BB$4)*(GMW!$C$2:$C$200=BB$1),0),$F278-1966)</f>
        <v>18009.59</v>
      </c>
      <c r="BC278" s="5" cm="1">
        <f t="array" ref="BC278">INDEX(GMW!$A$2:$NF$200,MATCH(1,(GMW!$NE$2:$NE$200=BC$3)*(GMW!$ND$2:$ND$200=BC$4)*(GMW!$C$2:$C$200=BC$1),0),$F278-1966)</f>
        <v>0.86412100000000003</v>
      </c>
      <c r="BD278" s="5" cm="1">
        <f t="array" ref="BD278">INDEX(GMW!$A$2:$NF$200,MATCH(1,(GMW!$NE$2:$NE$200=BD$3)*(GMW!$ND$2:$ND$200=BD$4)*(GMW!$C$2:$C$200=BD$1),0),$F278-1966)</f>
        <v>9733.0490000000009</v>
      </c>
      <c r="BE278" s="5" cm="1">
        <f t="array" ref="BE278">INDEX(GMW!$A$2:$NF$200,MATCH(1,(GMW!$NE$2:$NE$200=BE$3)*(GMW!$ND$2:$ND$200=BE$4)*(GMW!$C$2:$C$200=BE$1),0),$F278-1966)</f>
        <v>28.158249999999999</v>
      </c>
      <c r="BF278" s="5" cm="1">
        <f t="array" ref="BF278">INDEX(GMW!$A$2:$NF$200,MATCH(1,(GMW!$NE$2:$NE$200=BF$3)*(GMW!$ND$2:$ND$200=BF$4)*(GMW!$C$2:$C$200=BF$1),0),$F278-1966)</f>
        <v>45.418030000000002</v>
      </c>
      <c r="BG278" s="5" cm="1">
        <f t="array" ref="BG278">INDEX(GMW!$A$2:$NF$200,MATCH(1,(GMW!$NE$2:$NE$200=BG$3)*(GMW!$ND$2:$ND$200=BG$4)*(GMW!$C$2:$C$200=BG$1),0),$F278-1966)</f>
        <v>33.794699999999999</v>
      </c>
      <c r="BH278" s="5" cm="1">
        <f t="array" ref="BH278">INDEX(GMW!$A$2:$NF$200,MATCH(1,(GMW!$NE$2:$NE$200=BH$3)*(GMW!$ND$2:$ND$200=BH$4)*(GMW!$C$2:$C$200=BH$1),0),$F278-1966)</f>
        <v>20.83916</v>
      </c>
      <c r="BI278" s="5" cm="1">
        <f t="array" ref="BI278">INDEX(GMW!$A$2:$NF$200,MATCH(1,(GMW!$NE$2:$NE$200=BI$3)*(GMW!$ND$2:$ND$200=BI$4)*(GMW!$C$2:$C$200=BI$1),0),$F278-1966)</f>
        <v>4.8060260000000001</v>
      </c>
      <c r="BJ278" s="5" cm="1">
        <f t="array" ref="BJ278">INDEX(GMW!$A$2:$NF$200,MATCH(1,(GMW!$NE$2:$NE$200=BJ$3)*(GMW!$ND$2:$ND$200=BJ$4)*(GMW!$C$2:$C$200=BJ$1),0),$F278-1966)</f>
        <v>7.5571229999999998</v>
      </c>
      <c r="BK278" s="5" cm="1">
        <f t="array" ref="BK278">INDEX(GMW!$A$2:$NF$200,MATCH(1,(GMW!$NE$2:$NE$200=BK$3)*(GMW!$ND$2:$ND$200=BK$4)*(GMW!$C$2:$C$200=BK$1),0),$F278-1966)</f>
        <v>4.5549359999999997</v>
      </c>
      <c r="BL278" s="5" cm="1">
        <f t="array" ref="BL278">INDEX(GMW!$A$2:$NF$200,MATCH(1,(GMW!$NE$2:$NE$200=BL$3)*(GMW!$ND$2:$ND$200=BL$4)*(GMW!$C$2:$C$200=BL$1),0),$F278-1966)</f>
        <v>2.4506489999999999</v>
      </c>
      <c r="BM278" s="5" cm="1">
        <f t="array" ref="BM278">INDEX(GMW!$A$2:$NF$200,MATCH(1,(GMW!$NE$2:$NE$200=BM$3)*(GMW!$ND$2:$ND$200=BM$4)*(GMW!$C$2:$C$200=BM$1),0),$F278-1966)</f>
        <v>2.3566470000000002</v>
      </c>
      <c r="BN278" s="5" cm="1">
        <f t="array" ref="BN278">INDEX(GMW!$A$2:$NF$200,MATCH(1,(GMW!$NE$2:$NE$200=BN$3)*(GMW!$ND$2:$ND$200=BN$4)*(GMW!$C$2:$C$200=BN$1),0),$F278-1966)</f>
        <v>3.6821380000000001</v>
      </c>
      <c r="BO278" s="5" cm="1">
        <f t="array" ref="BO278">INDEX(GMW!$A$2:$NF$200,MATCH(1,(GMW!$NE$2:$NE$200=BO$3)*(GMW!$ND$2:$ND$200=BO$4)*(GMW!$C$2:$C$200=BO$1),0),$F278-1966)</f>
        <v>2.5815429999999999</v>
      </c>
      <c r="BP278" s="5" cm="1">
        <f t="array" ref="BP278">INDEX(GMW!$A$2:$NF$200,MATCH(1,(GMW!$NE$2:$NE$200=BP$3)*(GMW!$ND$2:$ND$200=BP$4)*(GMW!$C$2:$C$200=BP$1),0),$F278-1966)</f>
        <v>5063372</v>
      </c>
      <c r="BQ278" s="5" cm="1">
        <f t="array" ref="BQ278">INDEX(GMW!$A$2:$NF$200,MATCH(1,(GMW!$NE$2:$NE$200=BQ$3)*(GMW!$ND$2:$ND$200=BQ$4)*(GMW!$C$2:$C$200=BQ$1),0),$F278-1966)</f>
        <v>92844.85</v>
      </c>
      <c r="BR278" s="5" cm="1">
        <f t="array" ref="BR278">INDEX(GMW!$A$2:$NF$200,MATCH(1,(GMW!$NE$2:$NE$200=BR$3)*(GMW!$ND$2:$ND$200=BR$4)*(GMW!$C$2:$C$200=BR$1),0),$F278-1966)</f>
        <v>1649367</v>
      </c>
      <c r="BS278" s="5" cm="1">
        <f t="array" ref="BS278">INDEX(GMW!$A$2:$NF$200,MATCH(1,(GMW!$NE$2:$NE$200=BS$3)*(GMW!$ND$2:$ND$200=BS$4)*(GMW!$C$2:$C$200=BS$1),0),$F278-1966)</f>
        <v>4740140</v>
      </c>
      <c r="BT278" s="5" cm="1">
        <f t="array" ref="BT278">INDEX(GMW!$A$2:$NF$200,MATCH(1,(GMW!$NE$2:$NE$200=BT$3)*(GMW!$ND$2:$ND$200=BT$4)*(GMW!$C$2:$C$200=BT$1),0),$F278-1966)</f>
        <v>2823288</v>
      </c>
      <c r="BU278" s="5" cm="1">
        <f t="array" ref="BU278">INDEX(GMW!$A$2:$NF$200,MATCH(1,(GMW!$NE$2:$NE$200=BU$3)*(GMW!$ND$2:$ND$200=BU$4)*(GMW!$C$2:$C$200=BU$1),0),$F278-1966)</f>
        <v>1248.597</v>
      </c>
      <c r="BV278" s="5" cm="1">
        <f t="array" ref="BV278">INDEX(GMW!$A$2:$NF$200,MATCH(1,(GMW!$NE$2:$NE$200=BV$3)*(GMW!$ND$2:$ND$200=BV$4)*(GMW!$C$2:$C$200=BV$1),0),$F278-1966)</f>
        <v>4011959</v>
      </c>
      <c r="BW278" s="5" cm="1">
        <f t="array" ref="BW278">INDEX(GMW!$A$2:$NF$200,MATCH(1,(GMW!$NE$2:$NE$200=BW$3)*(GMW!$ND$2:$ND$200=BW$4)*(GMW!$C$2:$C$200=BW$1),0),$F278-1966)</f>
        <v>289.45839999999998</v>
      </c>
      <c r="BX278" s="5" cm="1">
        <f t="array" ref="BX278">INDEX(GMW!$A$2:$NF$200,MATCH(1,(GMW!$NE$2:$NE$200=BX$3)*(GMW!$ND$2:$ND$200=BX$4)*(GMW!$C$2:$C$200=BX$1),0),$F278-1966)</f>
        <v>1788800</v>
      </c>
      <c r="BY278" s="5" cm="1">
        <f t="array" ref="BY278">INDEX(GMW!$A$2:$NF$200,MATCH(1,(GMW!$NE$2:$NE$200=BY$3)*(GMW!$ND$2:$ND$200=BY$4)*(GMW!$C$2:$C$200=BY$1),0),$F278-1966)</f>
        <v>4530.7470000000003</v>
      </c>
      <c r="BZ278" s="5" cm="1">
        <f t="array" ref="BZ278">INDEX(GMW!$A$2:$NF$200,MATCH(1,(GMW!$NE$2:$NE$200=BZ$3)*(GMW!$ND$2:$ND$200=BZ$4)*(GMW!$C$2:$C$200=BZ$1),0),$F278-1966)</f>
        <v>6216.2979999999998</v>
      </c>
      <c r="CA278" s="5" cm="1">
        <f t="array" ref="CA278">INDEX(GMW!$A$2:$NF$200,MATCH(1,(GMW!$NE$2:$NE$200=CA$3)*(GMW!$ND$2:$ND$200=CA$4)*(GMW!$C$2:$C$200=CA$1),0),$F278-1966)</f>
        <v>4367.3</v>
      </c>
      <c r="CB278" s="5" cm="1">
        <f t="array" ref="CB278">INDEX(GMW!$A$2:$NF$200,MATCH(1,(GMW!$NE$2:$NE$200=CB$3)*(GMW!$ND$2:$ND$200=CB$4)*(GMW!$C$2:$C$200=CB$1),0),$F278-1966)</f>
        <v>2582.9630000000002</v>
      </c>
      <c r="CC278" s="5" cm="1">
        <f t="array" ref="CC278">INDEX(GMW!$A$2:$NF$200,MATCH(1,(GMW!$NE$2:$NE$200=CC$3)*(GMW!$ND$2:$ND$200=CC$4)*(GMW!$C$2:$C$200=CC$1),0),$F278-1966)</f>
        <v>755.00729999999999</v>
      </c>
      <c r="CD278" s="5" cm="1">
        <f t="array" ref="CD278">INDEX(GMW!$A$2:$NF$200,MATCH(1,(GMW!$NE$2:$NE$200=CD$3)*(GMW!$ND$2:$ND$200=CD$4)*(GMW!$C$2:$C$200=CD$1),0),$F278-1966)</f>
        <v>1032.3979999999999</v>
      </c>
      <c r="CE278" s="5" cm="1">
        <f t="array" ref="CE278">INDEX(GMW!$A$2:$NF$200,MATCH(1,(GMW!$NE$2:$NE$200=CE$3)*(GMW!$ND$2:$ND$200=CE$4)*(GMW!$C$2:$C$200=CE$1),0),$F278-1966)</f>
        <v>821.61950000000002</v>
      </c>
      <c r="CF278" s="5" cm="1">
        <f t="array" ref="CF278">INDEX(GMW!$A$2:$NF$200,MATCH(1,(GMW!$NE$2:$NE$200=CF$3)*(GMW!$ND$2:$ND$200=CF$4)*(GMW!$C$2:$C$200=CF$1),0),$F278-1966)</f>
        <v>410.31470000000002</v>
      </c>
      <c r="CG278" s="5" cm="1">
        <f t="array" ref="CG278">INDEX(GMW!$A$2:$NF$200,MATCH(1,(GMW!$NE$2:$NE$200=CG$3)*(GMW!$ND$2:$ND$200=CG$4)*(GMW!$C$2:$C$200=CG$1),0),$F278-1966)</f>
        <v>259.3954</v>
      </c>
      <c r="CH278" s="5" cm="1">
        <f t="array" ref="CH278">INDEX(GMW!$A$2:$NF$200,MATCH(1,(GMW!$NE$2:$NE$200=CH$3)*(GMW!$ND$2:$ND$200=CH$4)*(GMW!$C$2:$C$200=CH$1),0),$F278-1966)</f>
        <v>526.40700000000004</v>
      </c>
      <c r="CI278" s="5" cm="1">
        <f t="array" ref="CI278">INDEX(GMW!$A$2:$NF$200,MATCH(1,(GMW!$NE$2:$NE$200=CI$3)*(GMW!$ND$2:$ND$200=CI$4)*(GMW!$C$2:$C$200=CI$1),0),$F278-1966)</f>
        <v>368.2937</v>
      </c>
      <c r="CJ278" s="5" cm="1">
        <f t="array" ref="CJ278">INDEX(GMW!$A$2:$NF$200,MATCH(1,(GMW!$NE$2:$NE$200=CJ$3)*(GMW!$ND$2:$ND$200=CJ$4)*(GMW!$C$2:$C$200=CJ$1),0),$F278-1966)</f>
        <v>1327005</v>
      </c>
      <c r="CK278" s="5" cm="1">
        <f t="array" ref="CK278">INDEX(GMW!$A$2:$NF$200,MATCH(1,(GMW!$NE$2:$NE$200=CK$3)*(GMW!$ND$2:$ND$200=CK$4)*(GMW!$C$2:$C$200=CK$1),0),$F278-1966)</f>
        <v>13662.58</v>
      </c>
      <c r="CL278" s="5" cm="1">
        <f t="array" ref="CL278">INDEX(GMW!$A$2:$NF$200,MATCH(1,(GMW!$NE$2:$NE$200=CL$3)*(GMW!$ND$2:$ND$200=CL$4)*(GMW!$C$2:$C$200=CL$1),0),$F278-1966)</f>
        <v>196204.6</v>
      </c>
      <c r="CM278" s="5" cm="1">
        <f t="array" ref="CM278">INDEX(GMW!$A$2:$NF$200,MATCH(1,(GMW!$NE$2:$NE$200=CM$3)*(GMW!$ND$2:$ND$200=CM$4)*(GMW!$C$2:$C$200=CM$1),0),$F278-1966)</f>
        <v>1414574</v>
      </c>
      <c r="CN278" s="5" cm="1">
        <f t="array" ref="CN278">INDEX(GMW!$A$2:$NF$200,MATCH(1,(GMW!$NE$2:$NE$200=CN$3)*(GMW!$ND$2:$ND$200=CN$4)*(GMW!$C$2:$C$200=CN$1),0),$F278-1966)</f>
        <v>1424025</v>
      </c>
      <c r="CO278" s="5" cm="1">
        <f t="array" ref="CO278">INDEX(GMW!$A$2:$NF$200,MATCH(1,(GMW!$NE$2:$NE$200=CO$3)*(GMW!$ND$2:$ND$200=CO$4)*(GMW!$C$2:$C$200=CO$1),0),$F278-1966)</f>
        <v>1317.933</v>
      </c>
      <c r="CP278" s="5" cm="1">
        <f t="array" ref="CP278">INDEX(GMW!$A$2:$NF$200,MATCH(1,(GMW!$NE$2:$NE$200=CP$3)*(GMW!$ND$2:$ND$200=CP$4)*(GMW!$C$2:$C$200=CP$1),0),$F278-1966)</f>
        <v>2849738</v>
      </c>
      <c r="CQ278" s="5" cm="1">
        <f t="array" ref="CQ278">INDEX(GMW!$A$2:$NF$200,MATCH(1,(GMW!$NE$2:$NE$200=CQ$3)*(GMW!$ND$2:$ND$200=CQ$4)*(GMW!$C$2:$C$200=CQ$1),0),$F278-1966)</f>
        <v>312.84359999999998</v>
      </c>
      <c r="CR278" s="5" cm="1">
        <f t="array" ref="CR278">INDEX(GMW!$A$2:$NF$200,MATCH(1,(GMW!$NE$2:$NE$200=CR$3)*(GMW!$ND$2:$ND$200=CR$4)*(GMW!$C$2:$C$200=CR$1),0),$F278-1966)</f>
        <v>1121950</v>
      </c>
      <c r="CS278" s="5" cm="1">
        <f t="array" ref="CS278">INDEX(GMW!$A$2:$NF$200,MATCH(1,(GMW!$NE$2:$NE$200=CS$3)*(GMW!$ND$2:$ND$200=CS$4)*(GMW!$C$2:$C$200=CS$1),0),$F278-1966)</f>
        <v>1819.0170000000001</v>
      </c>
      <c r="CT278" s="5" cm="1">
        <f t="array" ref="CT278">INDEX(GMW!$A$2:$NF$200,MATCH(1,(GMW!$NE$2:$NE$200=CT$3)*(GMW!$ND$2:$ND$200=CT$4)*(GMW!$C$2:$C$200=CT$1),0),$F278-1966)</f>
        <v>1164.6179999999999</v>
      </c>
      <c r="CU278" s="5" cm="1">
        <f t="array" ref="CU278">INDEX(GMW!$A$2:$NF$200,MATCH(1,(GMW!$NE$2:$NE$200=CU$3)*(GMW!$ND$2:$ND$200=CU$4)*(GMW!$C$2:$C$200=CU$1),0),$F278-1966)</f>
        <v>792.43979999999999</v>
      </c>
      <c r="CV278" s="5" cm="1">
        <f t="array" ref="CV278">INDEX(GMW!$A$2:$NF$200,MATCH(1,(GMW!$NE$2:$NE$200=CV$3)*(GMW!$ND$2:$ND$200=CV$4)*(GMW!$C$2:$C$200=CV$1),0),$F278-1966)</f>
        <v>668.36199999999997</v>
      </c>
      <c r="CW278" s="5" cm="1">
        <f t="array" ref="CW278">INDEX(GMW!$A$2:$NF$200,MATCH(1,(GMW!$NE$2:$NE$200=CW$3)*(GMW!$ND$2:$ND$200=CW$4)*(GMW!$C$2:$C$200=CW$1),0),$F278-1966)</f>
        <v>489.0933</v>
      </c>
      <c r="CX278" s="5" cm="1">
        <f t="array" ref="CX278">INDEX(GMW!$A$2:$NF$200,MATCH(1,(GMW!$NE$2:$NE$200=CX$3)*(GMW!$ND$2:$ND$200=CX$4)*(GMW!$C$2:$C$200=CX$1),0),$F278-1966)</f>
        <v>264.76310000000001</v>
      </c>
      <c r="CY278" s="5" cm="1">
        <f t="array" ref="CY278">INDEX(GMW!$A$2:$NF$200,MATCH(1,(GMW!$NE$2:$NE$200=CY$3)*(GMW!$ND$2:$ND$200=CY$4)*(GMW!$C$2:$C$200=CY$1),0),$F278-1966)</f>
        <v>212.1892</v>
      </c>
      <c r="CZ278" s="5" cm="1">
        <f t="array" ref="CZ278">INDEX(GMW!$A$2:$NF$200,MATCH(1,(GMW!$NE$2:$NE$200=CZ$3)*(GMW!$ND$2:$ND$200=CZ$4)*(GMW!$C$2:$C$200=CZ$1),0),$F278-1966)</f>
        <v>106.4166</v>
      </c>
      <c r="DA278" s="5" cm="1">
        <f t="array" ref="DA278">INDEX(GMW!$A$2:$NF$200,MATCH(1,(GMW!$NE$2:$NE$200=DA$3)*(GMW!$ND$2:$ND$200=DA$4)*(GMW!$C$2:$C$200=DA$1),0),$F278-1966)</f>
        <v>288.93189999999998</v>
      </c>
      <c r="DB278" s="5" cm="1">
        <f t="array" ref="DB278">INDEX(GMW!$A$2:$NF$200,MATCH(1,(GMW!$NE$2:$NE$200=DB$3)*(GMW!$ND$2:$ND$200=DB$4)*(GMW!$C$2:$C$200=DB$1),0),$F278-1966)</f>
        <v>100.7127</v>
      </c>
      <c r="DC278" s="5" cm="1">
        <f t="array" ref="DC278">INDEX(GMW!$A$2:$NF$200,MATCH(1,(GMW!$NE$2:$NE$200=DC$3)*(GMW!$ND$2:$ND$200=DC$4)*(GMW!$C$2:$C$200=DC$1),0),$F278-1966)</f>
        <v>121.8574</v>
      </c>
    </row>
    <row r="279" spans="1:107" x14ac:dyDescent="0.25">
      <c r="A279" s="5">
        <v>2041</v>
      </c>
      <c r="B279" s="5">
        <f t="shared" si="88"/>
        <v>2041</v>
      </c>
      <c r="C279" s="5">
        <f t="shared" si="88"/>
        <v>2040</v>
      </c>
      <c r="D279" s="5">
        <f t="shared" si="88"/>
        <v>2040</v>
      </c>
      <c r="F279" s="5">
        <f t="shared" si="79"/>
        <v>2245</v>
      </c>
      <c r="G279" s="5" cm="1">
        <f t="array" ref="G279">INDEX(GMW!$A$2:$NF$200,MATCH(1,(GMW!$NE$2:$NE$200=G$3)*(GMW!$ND$2:$ND$200=G$4)*(GMW!$C$2:$C$200=G$1),0),$F279-1966)</f>
        <v>889209.1</v>
      </c>
      <c r="H279" s="5" cm="1">
        <f t="array" ref="H279">INDEX(GMW!$A$2:$NF$200,MATCH(1,(GMW!$NE$2:$NE$200=H$3)*(GMW!$ND$2:$ND$200=H$4)*(GMW!$C$2:$C$200=H$1),0),$F279-1966)</f>
        <v>519402.1</v>
      </c>
      <c r="I279" s="5" cm="1">
        <f t="array" ref="I279">INDEX(GMW!$A$2:$NF$200,MATCH(1,(GMW!$NE$2:$NE$200=I$3)*(GMW!$ND$2:$ND$200=I$4)*(GMW!$C$2:$C$200=I$1),0),$F279-1966)</f>
        <v>184329.8</v>
      </c>
      <c r="J279" s="5" cm="1">
        <f t="array" ref="J279">INDEX(GMW!$A$2:$NF$200,MATCH(1,(GMW!$NE$2:$NE$200=J$3)*(GMW!$ND$2:$ND$200=J$4)*(GMW!$C$2:$C$200=J$1),0),$F279-1966)</f>
        <v>189476.5</v>
      </c>
      <c r="K279" s="5" cm="1">
        <f t="array" ref="K279">INDEX(GMW!$A$2:$NF$200,MATCH(1,(GMW!$NE$2:$NE$200=K$3)*(GMW!$ND$2:$ND$200=K$4)*(GMW!$C$2:$C$200=K$1),0),$F279-1966)</f>
        <v>274776.2</v>
      </c>
      <c r="L279" s="5" cm="1">
        <f t="array" ref="L279">INDEX(GMW!$A$2:$NF$200,MATCH(1,(GMW!$NE$2:$NE$200=L$3)*(GMW!$ND$2:$ND$200=L$4)*(GMW!$C$2:$C$200=L$1),0),$F279-1966)</f>
        <v>299193.59999999998</v>
      </c>
      <c r="M279" s="5" cm="1">
        <f t="array" ref="M279">INDEX(GMW!$A$2:$NF$200,MATCH(1,(GMW!$NE$2:$NE$200=M$3)*(GMW!$ND$2:$ND$200=M$4)*(GMW!$C$2:$C$200=M$1),0),$F279-1966)</f>
        <v>104742.1</v>
      </c>
      <c r="N279" s="5" cm="1">
        <f t="array" ref="N279">INDEX(GMW!$A$2:$NF$200,MATCH(1,(GMW!$NE$2:$NE$200=N$3)*(GMW!$ND$2:$ND$200=N$4)*(GMW!$C$2:$C$200=N$1),0),$F279-1966)</f>
        <v>32071.75</v>
      </c>
      <c r="O279" s="5" cm="1">
        <f t="array" ref="O279">INDEX(GMW!$A$2:$NF$200,MATCH(1,(GMW!$NE$2:$NE$200=O$3)*(GMW!$ND$2:$ND$200=O$4)*(GMW!$C$2:$C$200=O$1),0),$F279-1966)</f>
        <v>191.1422</v>
      </c>
      <c r="P279" s="5" cm="1">
        <f t="array" ref="P279">INDEX(GMW!$A$2:$NF$200,MATCH(1,(GMW!$NE$2:$NE$200=P$3)*(GMW!$ND$2:$ND$200=P$4)*(GMW!$C$2:$C$200=P$1),0),$F279-1966)</f>
        <v>2.5</v>
      </c>
      <c r="Q279" s="5" cm="1">
        <f t="array" ref="Q279">INDEX(GMW!$A$2:$NF$200,MATCH(1,(GMW!$NE$2:$NE$200=Q$3)*(GMW!$ND$2:$ND$200=Q$4)*(GMW!$C$2:$C$200=Q$1),0),$F279-1966)</f>
        <v>3.5</v>
      </c>
      <c r="R279" s="5" cm="1">
        <f t="array" ref="R279">INDEX(GMW!$A$2:$NF$200,MATCH(1,(GMW!$NE$2:$NE$200=R$3)*(GMW!$ND$2:$ND$200=R$4)*(GMW!$C$2:$C$200=R$1),0),$F279-1966)</f>
        <v>191.1422</v>
      </c>
      <c r="S279" s="5" cm="1">
        <f t="array" ref="S279">INDEX(GMW!$A$2:$NF$200,MATCH(1,(GMW!$NE$2:$NE$200=S$3)*(GMW!$ND$2:$ND$200=S$4)*(GMW!$C$2:$C$200=S$1),0),$F279-1966)</f>
        <v>41067.61</v>
      </c>
      <c r="T279" s="5" cm="1">
        <f t="array" ref="T279">INDEX(GMW!$A$2:$NF$200,MATCH(1,(GMW!$NE$2:$NE$200=T$3)*(GMW!$ND$2:$ND$200=T$4)*(GMW!$C$2:$C$200=T$1),0),$F279-1966)</f>
        <v>327.02339999999998</v>
      </c>
      <c r="U279" s="5" cm="1">
        <f t="array" ref="U279">INDEX(GMW!$A$2:$NF$200,MATCH(1,(GMW!$NE$2:$NE$200=U$3)*(GMW!$ND$2:$ND$200=U$4)*(GMW!$C$2:$C$200=U$1),0),$F279-1966)</f>
        <v>27.555009999999999</v>
      </c>
      <c r="V279" s="5" cm="1">
        <f t="array" ref="V279">INDEX(GMW!$A$2:$NF$200,MATCH(1,(GMW!$NE$2:$NE$200=V$3)*(GMW!$ND$2:$ND$200=V$4)*(GMW!$C$2:$C$200=V$1),0),$F279-1966)</f>
        <v>1907.06</v>
      </c>
      <c r="W279" s="5" cm="1">
        <f t="array" ref="W279">INDEX(GMW!$A$2:$NF$200,MATCH(1,(GMW!$NE$2:$NE$200=W$3)*(GMW!$ND$2:$ND$200=W$4)*(GMW!$C$2:$C$200=W$1),0),$F279-1966)</f>
        <v>128.20529999999999</v>
      </c>
      <c r="X279" s="5" cm="1">
        <f t="array" ref="X279">INDEX(GMW!$A$2:$NF$200,MATCH(1,(GMW!$NE$2:$NE$200=X$3)*(GMW!$ND$2:$ND$200=X$4)*(GMW!$C$2:$C$200=X$1),0),$F279-1966)</f>
        <v>254.8389</v>
      </c>
      <c r="Y279" s="5" cm="1">
        <f t="array" ref="Y279">INDEX(GMW!$A$2:$NF$200,MATCH(1,(GMW!$NE$2:$NE$200=Y$3)*(GMW!$ND$2:$ND$200=Y$4)*(GMW!$C$2:$C$200=Y$1),0),$F279-1966)</f>
        <v>2694.3449999999998</v>
      </c>
      <c r="Z279" s="5" cm="1">
        <f t="array" ref="Z279">INDEX(GMW!$A$2:$NF$200,MATCH(1,(GMW!$NE$2:$NE$200=Z$3)*(GMW!$ND$2:$ND$200=Z$4)*(GMW!$C$2:$C$200=Z$1),0),$F279-1966)</f>
        <v>5177.62</v>
      </c>
      <c r="AA279" s="5" cm="1">
        <f t="array" ref="AA279">INDEX(GMW!$A$2:$NF$200,MATCH(1,(GMW!$NE$2:$NE$200=AA$3)*(GMW!$ND$2:$ND$200=AA$4)*(GMW!$C$2:$C$200=AA$1),0),$F279-1966)</f>
        <v>2193.4270000000001</v>
      </c>
      <c r="AB279" s="5" cm="1">
        <f t="array" ref="AB279">INDEX(GMW!$A$2:$NF$200,MATCH(1,(GMW!$NE$2:$NE$200=AB$3)*(GMW!$ND$2:$ND$200=AB$4)*(GMW!$C$2:$C$200=AB$1),0),$F279-1966)</f>
        <v>2931.3240000000001</v>
      </c>
      <c r="AC279" s="5" cm="1">
        <f t="array" ref="AC279">INDEX(GMW!$A$2:$NF$200,MATCH(1,(GMW!$NE$2:$NE$200=AC$3)*(GMW!$ND$2:$ND$200=AC$4)*(GMW!$C$2:$C$200=AC$1),0),$F279-1966)</f>
        <v>1924.4870000000001</v>
      </c>
      <c r="AD279" s="5" cm="1">
        <f t="array" ref="AD279">INDEX(GMW!$A$2:$NF$200,MATCH(1,(GMW!$NE$2:$NE$200=AD$3)*(GMW!$ND$2:$ND$200=AD$4)*(GMW!$C$2:$C$200=AD$1),0),$F279-1966)</f>
        <v>1240.1489999999999</v>
      </c>
      <c r="AE279" s="5" cm="1">
        <f t="array" ref="AE279">INDEX(GMW!$A$2:$NF$200,MATCH(1,(GMW!$NE$2:$NE$200=AE$3)*(GMW!$ND$2:$ND$200=AE$4)*(GMW!$C$2:$C$200=AE$1),0),$F279-1966)</f>
        <v>784.14919999999995</v>
      </c>
      <c r="AF279" s="5" cm="1">
        <f t="array" ref="AF279">INDEX(GMW!$A$2:$NF$200,MATCH(1,(GMW!$NE$2:$NE$200=AF$3)*(GMW!$ND$2:$ND$200=AF$4)*(GMW!$C$2:$C$200=AF$1),0),$F279-1966)</f>
        <v>4289.1769999999997</v>
      </c>
      <c r="AG279" s="5" cm="1">
        <f t="array" ref="AG279">INDEX(GMW!$A$2:$NF$200,MATCH(1,(GMW!$NE$2:$NE$200=AG$3)*(GMW!$ND$2:$ND$200=AG$4)*(GMW!$C$2:$C$200=AG$1),0),$F279-1966)</f>
        <v>3647.0140000000001</v>
      </c>
      <c r="AH279" s="5" cm="1">
        <f t="array" ref="AH279">INDEX(GMW!$A$2:$NF$200,MATCH(1,(GMW!$NE$2:$NE$200=AH$3)*(GMW!$ND$2:$ND$200=AH$4)*(GMW!$C$2:$C$200=AH$1),0),$F279-1966)</f>
        <v>1735.6130000000001</v>
      </c>
      <c r="AI279" s="5" cm="1">
        <f t="array" ref="AI279">INDEX(GMW!$A$2:$NF$200,MATCH(1,(GMW!$NE$2:$NE$200=AI$3)*(GMW!$ND$2:$ND$200=AI$4)*(GMW!$C$2:$C$200=AI$1),0),$F279-1966)</f>
        <v>3354.7130000000002</v>
      </c>
      <c r="AJ279" s="5" cm="1">
        <f t="array" ref="AJ279">INDEX(GMW!$A$2:$NF$200,MATCH(1,(GMW!$NE$2:$NE$200=AJ$3)*(GMW!$ND$2:$ND$200=AJ$4)*(GMW!$C$2:$C$200=AJ$1),0),$F279-1966)</f>
        <v>6020.7079999999996</v>
      </c>
      <c r="AK279" s="5" cm="1">
        <f t="array" ref="AK279">INDEX(GMW!$A$2:$NF$200,MATCH(1,(GMW!$NE$2:$NE$200=AK$3)*(GMW!$ND$2:$ND$200=AK$4)*(GMW!$C$2:$C$200=AK$1),0),$F279-1966)</f>
        <v>1304.912</v>
      </c>
      <c r="AL279" s="5" cm="1">
        <f t="array" ref="AL279">INDEX(GMW!$A$2:$NF$200,MATCH(1,(GMW!$NE$2:$NE$200=AL$3)*(GMW!$ND$2:$ND$200=AL$4)*(GMW!$C$2:$C$200=AL$1),0),$F279-1966)</f>
        <v>1125.2929999999999</v>
      </c>
      <c r="AM279" s="5" cm="1">
        <f t="array" ref="AM279">INDEX(GMW!$A$2:$NF$200,MATCH(1,(GMW!$NE$2:$NE$200=AM$3)*(GMW!$ND$2:$ND$200=AM$4)*(GMW!$C$2:$C$200=AM$1),0),$F279-1966)</f>
        <v>37855.5</v>
      </c>
      <c r="AN279" s="5" cm="1">
        <f t="array" ref="AN279">INDEX(GMW!$A$2:$NF$200,MATCH(1,(GMW!$NE$2:$NE$200=AN$3)*(GMW!$ND$2:$ND$200=AN$4)*(GMW!$C$2:$C$200=AN$1),0),$F279-1966)</f>
        <v>6692.0559999999996</v>
      </c>
      <c r="AO279" s="5" cm="1">
        <f t="array" ref="AO279">INDEX(GMW!$A$2:$NF$200,MATCH(1,(GMW!$NE$2:$NE$200=AO$3)*(GMW!$ND$2:$ND$200=AO$4)*(GMW!$C$2:$C$200=AO$1),0),$F279-1966)</f>
        <v>889209.1</v>
      </c>
      <c r="AP279" s="5" cm="1">
        <f t="array" ref="AP279">INDEX(GMW!$A$2:$NF$200,MATCH(1,(GMW!$NE$2:$NE$200=AP$3)*(GMW!$ND$2:$ND$200=AP$4)*(GMW!$C$2:$C$200=AP$1),0),$F279-1966)</f>
        <v>8024.1130000000003</v>
      </c>
      <c r="AQ279" s="5" cm="1">
        <f t="array" ref="AQ279">INDEX(GMW!$A$2:$NF$200,MATCH(1,(GMW!$NE$2:$NE$200=AQ$3)*(GMW!$ND$2:$ND$200=AQ$4)*(GMW!$C$2:$C$200=AQ$1),0),$F279-1966)</f>
        <v>143333.29999999999</v>
      </c>
      <c r="AR279" s="5" cm="1">
        <f t="array" ref="AR279">INDEX(GMW!$A$2:$NF$200,MATCH(1,(GMW!$NE$2:$NE$200=AR$3)*(GMW!$ND$2:$ND$200=AR$4)*(GMW!$C$2:$C$200=AR$1),0),$F279-1966)</f>
        <v>1056.6890000000001</v>
      </c>
      <c r="AS279" s="5" cm="1">
        <f t="array" ref="AS279">INDEX(GMW!$A$2:$NF$200,MATCH(1,(GMW!$NE$2:$NE$200=AS$3)*(GMW!$ND$2:$ND$200=AS$4)*(GMW!$C$2:$C$200=AS$1),0),$F279-1966)</f>
        <v>754.58</v>
      </c>
      <c r="AT279" s="5" cm="1">
        <f t="array" ref="AT279">INDEX(GMW!$A$2:$NF$200,MATCH(1,(GMW!$NE$2:$NE$200=AT$3)*(GMW!$ND$2:$ND$200=AT$4)*(GMW!$C$2:$C$200=AT$1),0),$F279-1966)</f>
        <v>517.25509999999997</v>
      </c>
      <c r="AU279" s="5" cm="1">
        <f t="array" ref="AU279">INDEX(GMW!$A$2:$NF$200,MATCH(1,(GMW!$NE$2:$NE$200=AU$3)*(GMW!$ND$2:$ND$200=AU$4)*(GMW!$C$2:$C$200=AU$1),0),$F279-1966)</f>
        <v>824501.4</v>
      </c>
      <c r="AV279" s="5" cm="1">
        <f t="array" ref="AV279">INDEX(GMW!$A$2:$NF$200,MATCH(1,(GMW!$NE$2:$NE$200=AV$3)*(GMW!$ND$2:$ND$200=AV$4)*(GMW!$C$2:$C$200=AV$1),0),$F279-1966)</f>
        <v>37399.5</v>
      </c>
      <c r="AW279" s="5" cm="1">
        <f t="array" ref="AW279">INDEX(GMW!$A$2:$NF$200,MATCH(1,(GMW!$NE$2:$NE$200=AW$3)*(GMW!$ND$2:$ND$200=AW$4)*(GMW!$C$2:$C$200=AW$1),0),$F279-1966)</f>
        <v>863.20529999999997</v>
      </c>
      <c r="AX279" s="5" cm="1">
        <f t="array" ref="AX279">INDEX(GMW!$A$2:$NF$200,MATCH(1,(GMW!$NE$2:$NE$200=AX$3)*(GMW!$ND$2:$ND$200=AX$4)*(GMW!$C$2:$C$200=AX$1),0),$F279-1966)</f>
        <v>8306.0959999999995</v>
      </c>
      <c r="AY279" s="5" cm="1">
        <f t="array" ref="AY279">INDEX(GMW!$A$2:$NF$200,MATCH(1,(GMW!$NE$2:$NE$200=AY$3)*(GMW!$ND$2:$ND$200=AY$4)*(GMW!$C$2:$C$200=AY$1),0),$F279-1966)</f>
        <v>40142.35</v>
      </c>
      <c r="AZ279" s="5" cm="1">
        <f t="array" ref="AZ279">INDEX(GMW!$A$2:$NF$200,MATCH(1,(GMW!$NE$2:$NE$200=AZ$3)*(GMW!$ND$2:$ND$200=AZ$4)*(GMW!$C$2:$C$200=AZ$1),0),$F279-1966)</f>
        <v>20640.919999999998</v>
      </c>
      <c r="BA279" s="5" cm="1">
        <f t="array" ref="BA279">INDEX(GMW!$A$2:$NF$200,MATCH(1,(GMW!$NE$2:$NE$200=BA$3)*(GMW!$ND$2:$ND$200=BA$4)*(GMW!$C$2:$C$200=BA$1),0),$F279-1966)</f>
        <v>5.4037519999999999</v>
      </c>
      <c r="BB279" s="5" cm="1">
        <f t="array" ref="BB279">INDEX(GMW!$A$2:$NF$200,MATCH(1,(GMW!$NE$2:$NE$200=BB$3)*(GMW!$ND$2:$ND$200=BB$4)*(GMW!$C$2:$C$200=BB$1),0),$F279-1966)</f>
        <v>18102.400000000001</v>
      </c>
      <c r="BC279" s="5" cm="1">
        <f t="array" ref="BC279">INDEX(GMW!$A$2:$NF$200,MATCH(1,(GMW!$NE$2:$NE$200=BC$3)*(GMW!$ND$2:$ND$200=BC$4)*(GMW!$C$2:$C$200=BC$1),0),$F279-1966)</f>
        <v>0.86976699999999996</v>
      </c>
      <c r="BD279" s="5" cm="1">
        <f t="array" ref="BD279">INDEX(GMW!$A$2:$NF$200,MATCH(1,(GMW!$NE$2:$NE$200=BD$3)*(GMW!$ND$2:$ND$200=BD$4)*(GMW!$C$2:$C$200=BD$1),0),$F279-1966)</f>
        <v>9761.4189999999999</v>
      </c>
      <c r="BE279" s="5" cm="1">
        <f t="array" ref="BE279">INDEX(GMW!$A$2:$NF$200,MATCH(1,(GMW!$NE$2:$NE$200=BE$3)*(GMW!$ND$2:$ND$200=BE$4)*(GMW!$C$2:$C$200=BE$1),0),$F279-1966)</f>
        <v>28.337050000000001</v>
      </c>
      <c r="BF279" s="5" cm="1">
        <f t="array" ref="BF279">INDEX(GMW!$A$2:$NF$200,MATCH(1,(GMW!$NE$2:$NE$200=BF$3)*(GMW!$ND$2:$ND$200=BF$4)*(GMW!$C$2:$C$200=BF$1),0),$F279-1966)</f>
        <v>45.793799999999997</v>
      </c>
      <c r="BG279" s="5" cm="1">
        <f t="array" ref="BG279">INDEX(GMW!$A$2:$NF$200,MATCH(1,(GMW!$NE$2:$NE$200=BG$3)*(GMW!$ND$2:$ND$200=BG$4)*(GMW!$C$2:$C$200=BG$1),0),$F279-1966)</f>
        <v>33.930660000000003</v>
      </c>
      <c r="BH279" s="5" cm="1">
        <f t="array" ref="BH279">INDEX(GMW!$A$2:$NF$200,MATCH(1,(GMW!$NE$2:$NE$200=BH$3)*(GMW!$ND$2:$ND$200=BH$4)*(GMW!$C$2:$C$200=BH$1),0),$F279-1966)</f>
        <v>21.0001</v>
      </c>
      <c r="BI279" s="5" cm="1">
        <f t="array" ref="BI279">INDEX(GMW!$A$2:$NF$200,MATCH(1,(GMW!$NE$2:$NE$200=BI$3)*(GMW!$ND$2:$ND$200=BI$4)*(GMW!$C$2:$C$200=BI$1),0),$F279-1966)</f>
        <v>4.8256589999999999</v>
      </c>
      <c r="BJ279" s="5" cm="1">
        <f t="array" ref="BJ279">INDEX(GMW!$A$2:$NF$200,MATCH(1,(GMW!$NE$2:$NE$200=BJ$3)*(GMW!$ND$2:$ND$200=BJ$4)*(GMW!$C$2:$C$200=BJ$1),0),$F279-1966)</f>
        <v>7.6079739999999996</v>
      </c>
      <c r="BK279" s="5" cm="1">
        <f t="array" ref="BK279">INDEX(GMW!$A$2:$NF$200,MATCH(1,(GMW!$NE$2:$NE$200=BK$3)*(GMW!$ND$2:$ND$200=BK$4)*(GMW!$C$2:$C$200=BK$1),0),$F279-1966)</f>
        <v>4.5879479999999999</v>
      </c>
      <c r="BL279" s="5" cm="1">
        <f t="array" ref="BL279">INDEX(GMW!$A$2:$NF$200,MATCH(1,(GMW!$NE$2:$NE$200=BL$3)*(GMW!$ND$2:$ND$200=BL$4)*(GMW!$C$2:$C$200=BL$1),0),$F279-1966)</f>
        <v>2.4708839999999999</v>
      </c>
      <c r="BM279" s="5" cm="1">
        <f t="array" ref="BM279">INDEX(GMW!$A$2:$NF$200,MATCH(1,(GMW!$NE$2:$NE$200=BM$3)*(GMW!$ND$2:$ND$200=BM$4)*(GMW!$C$2:$C$200=BM$1),0),$F279-1966)</f>
        <v>2.3850150000000001</v>
      </c>
      <c r="BN279" s="5" cm="1">
        <f t="array" ref="BN279">INDEX(GMW!$A$2:$NF$200,MATCH(1,(GMW!$NE$2:$NE$200=BN$3)*(GMW!$ND$2:$ND$200=BN$4)*(GMW!$C$2:$C$200=BN$1),0),$F279-1966)</f>
        <v>3.7080139999999999</v>
      </c>
      <c r="BO279" s="5" cm="1">
        <f t="array" ref="BO279">INDEX(GMW!$A$2:$NF$200,MATCH(1,(GMW!$NE$2:$NE$200=BO$3)*(GMW!$ND$2:$ND$200=BO$4)*(GMW!$C$2:$C$200=BO$1),0),$F279-1966)</f>
        <v>2.5999989999999999</v>
      </c>
      <c r="BP279" s="5" cm="1">
        <f t="array" ref="BP279">INDEX(GMW!$A$2:$NF$200,MATCH(1,(GMW!$NE$2:$NE$200=BP$3)*(GMW!$ND$2:$ND$200=BP$4)*(GMW!$C$2:$C$200=BP$1),0),$F279-1966)</f>
        <v>5066765</v>
      </c>
      <c r="BQ279" s="5" cm="1">
        <f t="array" ref="BQ279">INDEX(GMW!$A$2:$NF$200,MATCH(1,(GMW!$NE$2:$NE$200=BQ$3)*(GMW!$ND$2:$ND$200=BQ$4)*(GMW!$C$2:$C$200=BQ$1),0),$F279-1966)</f>
        <v>93898.7</v>
      </c>
      <c r="BR279" s="5" cm="1">
        <f t="array" ref="BR279">INDEX(GMW!$A$2:$NF$200,MATCH(1,(GMW!$NE$2:$NE$200=BR$3)*(GMW!$ND$2:$ND$200=BR$4)*(GMW!$C$2:$C$200=BR$1),0),$F279-1966)</f>
        <v>1654781</v>
      </c>
      <c r="BS279" s="5" cm="1">
        <f t="array" ref="BS279">INDEX(GMW!$A$2:$NF$200,MATCH(1,(GMW!$NE$2:$NE$200=BS$3)*(GMW!$ND$2:$ND$200=BS$4)*(GMW!$C$2:$C$200=BS$1),0),$F279-1966)</f>
        <v>4762482</v>
      </c>
      <c r="BT279" s="5" cm="1">
        <f t="array" ref="BT279">INDEX(GMW!$A$2:$NF$200,MATCH(1,(GMW!$NE$2:$NE$200=BT$3)*(GMW!$ND$2:$ND$200=BT$4)*(GMW!$C$2:$C$200=BT$1),0),$F279-1966)</f>
        <v>2847162</v>
      </c>
      <c r="BU279" s="5" cm="1">
        <f t="array" ref="BU279">INDEX(GMW!$A$2:$NF$200,MATCH(1,(GMW!$NE$2:$NE$200=BU$3)*(GMW!$ND$2:$ND$200=BU$4)*(GMW!$C$2:$C$200=BU$1),0),$F279-1966)</f>
        <v>1255.028</v>
      </c>
      <c r="BV279" s="5" cm="1">
        <f t="array" ref="BV279">INDEX(GMW!$A$2:$NF$200,MATCH(1,(GMW!$NE$2:$NE$200=BV$3)*(GMW!$ND$2:$ND$200=BV$4)*(GMW!$C$2:$C$200=BV$1),0),$F279-1966)</f>
        <v>4028547</v>
      </c>
      <c r="BW279" s="5" cm="1">
        <f t="array" ref="BW279">INDEX(GMW!$A$2:$NF$200,MATCH(1,(GMW!$NE$2:$NE$200=BW$3)*(GMW!$ND$2:$ND$200=BW$4)*(GMW!$C$2:$C$200=BW$1),0),$F279-1966)</f>
        <v>292.6508</v>
      </c>
      <c r="BX279" s="5" cm="1">
        <f t="array" ref="BX279">INDEX(GMW!$A$2:$NF$200,MATCH(1,(GMW!$NE$2:$NE$200=BX$3)*(GMW!$ND$2:$ND$200=BX$4)*(GMW!$C$2:$C$200=BX$1),0),$F279-1966)</f>
        <v>1793312</v>
      </c>
      <c r="BY279" s="5" cm="1">
        <f t="array" ref="BY279">INDEX(GMW!$A$2:$NF$200,MATCH(1,(GMW!$NE$2:$NE$200=BY$3)*(GMW!$ND$2:$ND$200=BY$4)*(GMW!$C$2:$C$200=BY$1),0),$F279-1966)</f>
        <v>4557.3720000000003</v>
      </c>
      <c r="BZ279" s="5" cm="1">
        <f t="array" ref="BZ279">INDEX(GMW!$A$2:$NF$200,MATCH(1,(GMW!$NE$2:$NE$200=BZ$3)*(GMW!$ND$2:$ND$200=BZ$4)*(GMW!$C$2:$C$200=BZ$1),0),$F279-1966)</f>
        <v>6256.3829999999998</v>
      </c>
      <c r="CA279" s="5" cm="1">
        <f t="array" ref="CA279">INDEX(GMW!$A$2:$NF$200,MATCH(1,(GMW!$NE$2:$NE$200=CA$3)*(GMW!$ND$2:$ND$200=CA$4)*(GMW!$C$2:$C$200=CA$1),0),$F279-1966)</f>
        <v>4381.7</v>
      </c>
      <c r="CB279" s="5" cm="1">
        <f t="array" ref="CB279">INDEX(GMW!$A$2:$NF$200,MATCH(1,(GMW!$NE$2:$NE$200=CB$3)*(GMW!$ND$2:$ND$200=CB$4)*(GMW!$C$2:$C$200=CB$1),0),$F279-1966)</f>
        <v>2599.7629999999999</v>
      </c>
      <c r="CC279" s="5" cm="1">
        <f t="array" ref="CC279">INDEX(GMW!$A$2:$NF$200,MATCH(1,(GMW!$NE$2:$NE$200=CC$3)*(GMW!$ND$2:$ND$200=CC$4)*(GMW!$C$2:$C$200=CC$1),0),$F279-1966)</f>
        <v>756.84519999999998</v>
      </c>
      <c r="CD279" s="5" cm="1">
        <f t="array" ref="CD279">INDEX(GMW!$A$2:$NF$200,MATCH(1,(GMW!$NE$2:$NE$200=CD$3)*(GMW!$ND$2:$ND$200=CD$4)*(GMW!$C$2:$C$200=CD$1),0),$F279-1966)</f>
        <v>1037.8209999999999</v>
      </c>
      <c r="CE279" s="5" cm="1">
        <f t="array" ref="CE279">INDEX(GMW!$A$2:$NF$200,MATCH(1,(GMW!$NE$2:$NE$200=CE$3)*(GMW!$ND$2:$ND$200=CE$4)*(GMW!$C$2:$C$200=CE$1),0),$F279-1966)</f>
        <v>825.67809999999997</v>
      </c>
      <c r="CF279" s="5" cm="1">
        <f t="array" ref="CF279">INDEX(GMW!$A$2:$NF$200,MATCH(1,(GMW!$NE$2:$NE$200=CF$3)*(GMW!$ND$2:$ND$200=CF$4)*(GMW!$C$2:$C$200=CF$1),0),$F279-1966)</f>
        <v>413.17790000000002</v>
      </c>
      <c r="CG279" s="5" cm="1">
        <f t="array" ref="CG279">INDEX(GMW!$A$2:$NF$200,MATCH(1,(GMW!$NE$2:$NE$200=CG$3)*(GMW!$ND$2:$ND$200=CG$4)*(GMW!$C$2:$C$200=CG$1),0),$F279-1966)</f>
        <v>262.28820000000002</v>
      </c>
      <c r="CH279" s="5" cm="1">
        <f t="array" ref="CH279">INDEX(GMW!$A$2:$NF$200,MATCH(1,(GMW!$NE$2:$NE$200=CH$3)*(GMW!$ND$2:$ND$200=CH$4)*(GMW!$C$2:$C$200=CH$1),0),$F279-1966)</f>
        <v>528.31669999999997</v>
      </c>
      <c r="CI279" s="5" cm="1">
        <f t="array" ref="CI279">INDEX(GMW!$A$2:$NF$200,MATCH(1,(GMW!$NE$2:$NE$200=CI$3)*(GMW!$ND$2:$ND$200=CI$4)*(GMW!$C$2:$C$200=CI$1),0),$F279-1966)</f>
        <v>370.32819999999998</v>
      </c>
      <c r="CJ279" s="5" cm="1">
        <f t="array" ref="CJ279">INDEX(GMW!$A$2:$NF$200,MATCH(1,(GMW!$NE$2:$NE$200=CJ$3)*(GMW!$ND$2:$ND$200=CJ$4)*(GMW!$C$2:$C$200=CJ$1),0),$F279-1966)</f>
        <v>1339336</v>
      </c>
      <c r="CK279" s="5" cm="1">
        <f t="array" ref="CK279">INDEX(GMW!$A$2:$NF$200,MATCH(1,(GMW!$NE$2:$NE$200=CK$3)*(GMW!$ND$2:$ND$200=CK$4)*(GMW!$C$2:$C$200=CK$1),0),$F279-1966)</f>
        <v>13783.87</v>
      </c>
      <c r="CL279" s="5" cm="1">
        <f t="array" ref="CL279">INDEX(GMW!$A$2:$NF$200,MATCH(1,(GMW!$NE$2:$NE$200=CL$3)*(GMW!$ND$2:$ND$200=CL$4)*(GMW!$C$2:$C$200=CL$1),0),$F279-1966)</f>
        <v>196969.2</v>
      </c>
      <c r="CM279" s="5" cm="1">
        <f t="array" ref="CM279">INDEX(GMW!$A$2:$NF$200,MATCH(1,(GMW!$NE$2:$NE$200=CM$3)*(GMW!$ND$2:$ND$200=CM$4)*(GMW!$C$2:$C$200=CM$1),0),$F279-1966)</f>
        <v>1428143</v>
      </c>
      <c r="CN279" s="5" cm="1">
        <f t="array" ref="CN279">INDEX(GMW!$A$2:$NF$200,MATCH(1,(GMW!$NE$2:$NE$200=CN$3)*(GMW!$ND$2:$ND$200=CN$4)*(GMW!$C$2:$C$200=CN$1),0),$F279-1966)</f>
        <v>1439540</v>
      </c>
      <c r="CO279" s="5" cm="1">
        <f t="array" ref="CO279">INDEX(GMW!$A$2:$NF$200,MATCH(1,(GMW!$NE$2:$NE$200=CO$3)*(GMW!$ND$2:$ND$200=CO$4)*(GMW!$C$2:$C$200=CO$1),0),$F279-1966)</f>
        <v>1329.1769999999999</v>
      </c>
      <c r="CP279" s="5" cm="1">
        <f t="array" ref="CP279">INDEX(GMW!$A$2:$NF$200,MATCH(1,(GMW!$NE$2:$NE$200=CP$3)*(GMW!$ND$2:$ND$200=CP$4)*(GMW!$C$2:$C$200=CP$1),0),$F279-1966)</f>
        <v>2872617</v>
      </c>
      <c r="CQ279" s="5" cm="1">
        <f t="array" ref="CQ279">INDEX(GMW!$A$2:$NF$200,MATCH(1,(GMW!$NE$2:$NE$200=CQ$3)*(GMW!$ND$2:$ND$200=CQ$4)*(GMW!$C$2:$C$200=CQ$1),0),$F279-1966)</f>
        <v>314.88850000000002</v>
      </c>
      <c r="CR279" s="5" cm="1">
        <f t="array" ref="CR279">INDEX(GMW!$A$2:$NF$200,MATCH(1,(GMW!$NE$2:$NE$200=CR$3)*(GMW!$ND$2:$ND$200=CR$4)*(GMW!$C$2:$C$200=CR$1),0),$F279-1966)</f>
        <v>1130270</v>
      </c>
      <c r="CS279" s="5" cm="1">
        <f t="array" ref="CS279">INDEX(GMW!$A$2:$NF$200,MATCH(1,(GMW!$NE$2:$NE$200=CS$3)*(GMW!$ND$2:$ND$200=CS$4)*(GMW!$C$2:$C$200=CS$1),0),$F279-1966)</f>
        <v>1832.4580000000001</v>
      </c>
      <c r="CT279" s="5" cm="1">
        <f t="array" ref="CT279">INDEX(GMW!$A$2:$NF$200,MATCH(1,(GMW!$NE$2:$NE$200=CT$3)*(GMW!$ND$2:$ND$200=CT$4)*(GMW!$C$2:$C$200=CT$1),0),$F279-1966)</f>
        <v>1171.6949999999999</v>
      </c>
      <c r="CU279" s="5" cm="1">
        <f t="array" ref="CU279">INDEX(GMW!$A$2:$NF$200,MATCH(1,(GMW!$NE$2:$NE$200=CU$3)*(GMW!$ND$2:$ND$200=CU$4)*(GMW!$C$2:$C$200=CU$1),0),$F279-1966)</f>
        <v>796.94399999999996</v>
      </c>
      <c r="CV279" s="5" cm="1">
        <f t="array" ref="CV279">INDEX(GMW!$A$2:$NF$200,MATCH(1,(GMW!$NE$2:$NE$200=CV$3)*(GMW!$ND$2:$ND$200=CV$4)*(GMW!$C$2:$C$200=CV$1),0),$F279-1966)</f>
        <v>672.84079999999994</v>
      </c>
      <c r="CW279" s="5" cm="1">
        <f t="array" ref="CW279">INDEX(GMW!$A$2:$NF$200,MATCH(1,(GMW!$NE$2:$NE$200=CW$3)*(GMW!$ND$2:$ND$200=CW$4)*(GMW!$C$2:$C$200=CW$1),0),$F279-1966)</f>
        <v>493.25279999999998</v>
      </c>
      <c r="CX279" s="5" cm="1">
        <f t="array" ref="CX279">INDEX(GMW!$A$2:$NF$200,MATCH(1,(GMW!$NE$2:$NE$200=CX$3)*(GMW!$ND$2:$ND$200=CX$4)*(GMW!$C$2:$C$200=CX$1),0),$F279-1966)</f>
        <v>266.56830000000002</v>
      </c>
      <c r="CY279" s="5" cm="1">
        <f t="array" ref="CY279">INDEX(GMW!$A$2:$NF$200,MATCH(1,(GMW!$NE$2:$NE$200=CY$3)*(GMW!$ND$2:$ND$200=CY$4)*(GMW!$C$2:$C$200=CY$1),0),$F279-1966)</f>
        <v>213.83410000000001</v>
      </c>
      <c r="CZ279" s="5" cm="1">
        <f t="array" ref="CZ279">INDEX(GMW!$A$2:$NF$200,MATCH(1,(GMW!$NE$2:$NE$200=CZ$3)*(GMW!$ND$2:$ND$200=CZ$4)*(GMW!$C$2:$C$200=CZ$1),0),$F279-1966)</f>
        <v>107.0145</v>
      </c>
      <c r="DA279" s="5" cm="1">
        <f t="array" ref="DA279">INDEX(GMW!$A$2:$NF$200,MATCH(1,(GMW!$NE$2:$NE$200=DA$3)*(GMW!$ND$2:$ND$200=DA$4)*(GMW!$C$2:$C$200=DA$1),0),$F279-1966)</f>
        <v>291.64819999999997</v>
      </c>
      <c r="DB279" s="5" cm="1">
        <f t="array" ref="DB279">INDEX(GMW!$A$2:$NF$200,MATCH(1,(GMW!$NE$2:$NE$200=DB$3)*(GMW!$ND$2:$ND$200=DB$4)*(GMW!$C$2:$C$200=DB$1),0),$F279-1966)</f>
        <v>101.3306</v>
      </c>
      <c r="DC279" s="5" cm="1">
        <f t="array" ref="DC279">INDEX(GMW!$A$2:$NF$200,MATCH(1,(GMW!$NE$2:$NE$200=DC$3)*(GMW!$ND$2:$ND$200=DC$4)*(GMW!$C$2:$C$200=DC$1),0),$F279-1966)</f>
        <v>122.72450000000001</v>
      </c>
    </row>
    <row r="280" spans="1:107" x14ac:dyDescent="0.25">
      <c r="B280" s="5">
        <f t="shared" si="88"/>
        <v>2041</v>
      </c>
      <c r="C280" s="5">
        <f t="shared" si="88"/>
        <v>2041</v>
      </c>
      <c r="F280" s="5">
        <f t="shared" si="79"/>
        <v>2246</v>
      </c>
      <c r="G280" s="5" cm="1">
        <f t="array" ref="G280">INDEX(GMW!$A$2:$NF$200,MATCH(1,(GMW!$NE$2:$NE$200=G$3)*(GMW!$ND$2:$ND$200=G$4)*(GMW!$C$2:$C$200=G$1),0),$F280-1966)</f>
        <v>892741.9</v>
      </c>
      <c r="H280" s="5" cm="1">
        <f t="array" ref="H280">INDEX(GMW!$A$2:$NF$200,MATCH(1,(GMW!$NE$2:$NE$200=H$3)*(GMW!$ND$2:$ND$200=H$4)*(GMW!$C$2:$C$200=H$1),0),$F280-1966)</f>
        <v>521395.6</v>
      </c>
      <c r="I280" s="5" cm="1">
        <f t="array" ref="I280">INDEX(GMW!$A$2:$NF$200,MATCH(1,(GMW!$NE$2:$NE$200=I$3)*(GMW!$ND$2:$ND$200=I$4)*(GMW!$C$2:$C$200=I$1),0),$F280-1966)</f>
        <v>185264.7</v>
      </c>
      <c r="J280" s="5" cm="1">
        <f t="array" ref="J280">INDEX(GMW!$A$2:$NF$200,MATCH(1,(GMW!$NE$2:$NE$200=J$3)*(GMW!$ND$2:$ND$200=J$4)*(GMW!$C$2:$C$200=J$1),0),$F280-1966)</f>
        <v>190203.7</v>
      </c>
      <c r="K280" s="5" cm="1">
        <f t="array" ref="K280">INDEX(GMW!$A$2:$NF$200,MATCH(1,(GMW!$NE$2:$NE$200=K$3)*(GMW!$ND$2:$ND$200=K$4)*(GMW!$C$2:$C$200=K$1),0),$F280-1966)</f>
        <v>275777.5</v>
      </c>
      <c r="L280" s="5" cm="1">
        <f t="array" ref="L280">INDEX(GMW!$A$2:$NF$200,MATCH(1,(GMW!$NE$2:$NE$200=L$3)*(GMW!$ND$2:$ND$200=L$4)*(GMW!$C$2:$C$200=L$1),0),$F280-1966)</f>
        <v>300400.40000000002</v>
      </c>
      <c r="M280" s="5" cm="1">
        <f t="array" ref="M280">INDEX(GMW!$A$2:$NF$200,MATCH(1,(GMW!$NE$2:$NE$200=M$3)*(GMW!$ND$2:$ND$200=M$4)*(GMW!$C$2:$C$200=M$1),0),$F280-1966)</f>
        <v>105315.4</v>
      </c>
      <c r="N280" s="5" cm="1">
        <f t="array" ref="N280">INDEX(GMW!$A$2:$NF$200,MATCH(1,(GMW!$NE$2:$NE$200=N$3)*(GMW!$ND$2:$ND$200=N$4)*(GMW!$C$2:$C$200=N$1),0),$F280-1966)</f>
        <v>32231.25</v>
      </c>
      <c r="O280" s="5" cm="1">
        <f t="array" ref="O280">INDEX(GMW!$A$2:$NF$200,MATCH(1,(GMW!$NE$2:$NE$200=O$3)*(GMW!$ND$2:$ND$200=O$4)*(GMW!$C$2:$C$200=O$1),0),$F280-1966)</f>
        <v>193.02099999999999</v>
      </c>
      <c r="P280" s="5" cm="1">
        <f t="array" ref="P280">INDEX(GMW!$A$2:$NF$200,MATCH(1,(GMW!$NE$2:$NE$200=P$3)*(GMW!$ND$2:$ND$200=P$4)*(GMW!$C$2:$C$200=P$1),0),$F280-1966)</f>
        <v>2.5</v>
      </c>
      <c r="Q280" s="5" cm="1">
        <f t="array" ref="Q280">INDEX(GMW!$A$2:$NF$200,MATCH(1,(GMW!$NE$2:$NE$200=Q$3)*(GMW!$ND$2:$ND$200=Q$4)*(GMW!$C$2:$C$200=Q$1),0),$F280-1966)</f>
        <v>3.5</v>
      </c>
      <c r="R280" s="5" cm="1">
        <f t="array" ref="R280">INDEX(GMW!$A$2:$NF$200,MATCH(1,(GMW!$NE$2:$NE$200=R$3)*(GMW!$ND$2:$ND$200=R$4)*(GMW!$C$2:$C$200=R$1),0),$F280-1966)</f>
        <v>193.02099999999999</v>
      </c>
      <c r="S280" s="5" cm="1">
        <f t="array" ref="S280">INDEX(GMW!$A$2:$NF$200,MATCH(1,(GMW!$NE$2:$NE$200=S$3)*(GMW!$ND$2:$ND$200=S$4)*(GMW!$C$2:$C$200=S$1),0),$F280-1966)</f>
        <v>41121.910000000003</v>
      </c>
      <c r="T280" s="5" cm="1">
        <f t="array" ref="T280">INDEX(GMW!$A$2:$NF$200,MATCH(1,(GMW!$NE$2:$NE$200=T$3)*(GMW!$ND$2:$ND$200=T$4)*(GMW!$C$2:$C$200=T$1),0),$F280-1966)</f>
        <v>326.24650000000003</v>
      </c>
      <c r="U280" s="5" cm="1">
        <f t="array" ref="U280">INDEX(GMW!$A$2:$NF$200,MATCH(1,(GMW!$NE$2:$NE$200=U$3)*(GMW!$ND$2:$ND$200=U$4)*(GMW!$C$2:$C$200=U$1),0),$F280-1966)</f>
        <v>27.25967</v>
      </c>
      <c r="V280" s="5" cm="1">
        <f t="array" ref="V280">INDEX(GMW!$A$2:$NF$200,MATCH(1,(GMW!$NE$2:$NE$200=V$3)*(GMW!$ND$2:$ND$200=V$4)*(GMW!$C$2:$C$200=V$1),0),$F280-1966)</f>
        <v>1896.7650000000001</v>
      </c>
      <c r="W280" s="5" cm="1">
        <f t="array" ref="W280">INDEX(GMW!$A$2:$NF$200,MATCH(1,(GMW!$NE$2:$NE$200=W$3)*(GMW!$ND$2:$ND$200=W$4)*(GMW!$C$2:$C$200=W$1),0),$F280-1966)</f>
        <v>127.93049999999999</v>
      </c>
      <c r="X280" s="5" cm="1">
        <f t="array" ref="X280">INDEX(GMW!$A$2:$NF$200,MATCH(1,(GMW!$NE$2:$NE$200=X$3)*(GMW!$ND$2:$ND$200=X$4)*(GMW!$C$2:$C$200=X$1),0),$F280-1966)</f>
        <v>254.71209999999999</v>
      </c>
      <c r="Y280" s="5" cm="1">
        <f t="array" ref="Y280">INDEX(GMW!$A$2:$NF$200,MATCH(1,(GMW!$NE$2:$NE$200=Y$3)*(GMW!$ND$2:$ND$200=Y$4)*(GMW!$C$2:$C$200=Y$1),0),$F280-1966)</f>
        <v>2701.07</v>
      </c>
      <c r="Z280" s="5" cm="1">
        <f t="array" ref="Z280">INDEX(GMW!$A$2:$NF$200,MATCH(1,(GMW!$NE$2:$NE$200=Z$3)*(GMW!$ND$2:$ND$200=Z$4)*(GMW!$C$2:$C$200=Z$1),0),$F280-1966)</f>
        <v>5183.9750000000004</v>
      </c>
      <c r="AA280" s="5" cm="1">
        <f t="array" ref="AA280">INDEX(GMW!$A$2:$NF$200,MATCH(1,(GMW!$NE$2:$NE$200=AA$3)*(GMW!$ND$2:$ND$200=AA$4)*(GMW!$C$2:$C$200=AA$1),0),$F280-1966)</f>
        <v>2197.2449999999999</v>
      </c>
      <c r="AB280" s="5" cm="1">
        <f t="array" ref="AB280">INDEX(GMW!$A$2:$NF$200,MATCH(1,(GMW!$NE$2:$NE$200=AB$3)*(GMW!$ND$2:$ND$200=AB$4)*(GMW!$C$2:$C$200=AB$1),0),$F280-1966)</f>
        <v>2933.317</v>
      </c>
      <c r="AC280" s="5" cm="1">
        <f t="array" ref="AC280">INDEX(GMW!$A$2:$NF$200,MATCH(1,(GMW!$NE$2:$NE$200=AC$3)*(GMW!$ND$2:$ND$200=AC$4)*(GMW!$C$2:$C$200=AC$1),0),$F280-1966)</f>
        <v>1928.539</v>
      </c>
      <c r="AD280" s="5" cm="1">
        <f t="array" ref="AD280">INDEX(GMW!$A$2:$NF$200,MATCH(1,(GMW!$NE$2:$NE$200=AD$3)*(GMW!$ND$2:$ND$200=AD$4)*(GMW!$C$2:$C$200=AD$1),0),$F280-1966)</f>
        <v>1240.895</v>
      </c>
      <c r="AE280" s="5" cm="1">
        <f t="array" ref="AE280">INDEX(GMW!$A$2:$NF$200,MATCH(1,(GMW!$NE$2:$NE$200=AE$3)*(GMW!$ND$2:$ND$200=AE$4)*(GMW!$C$2:$C$200=AE$1),0),$F280-1966)</f>
        <v>785.19960000000003</v>
      </c>
      <c r="AF280" s="5" cm="1">
        <f t="array" ref="AF280">INDEX(GMW!$A$2:$NF$200,MATCH(1,(GMW!$NE$2:$NE$200=AF$3)*(GMW!$ND$2:$ND$200=AF$4)*(GMW!$C$2:$C$200=AF$1),0),$F280-1966)</f>
        <v>4302.9530000000004</v>
      </c>
      <c r="AG280" s="5" cm="1">
        <f t="array" ref="AG280">INDEX(GMW!$A$2:$NF$200,MATCH(1,(GMW!$NE$2:$NE$200=AG$3)*(GMW!$ND$2:$ND$200=AG$4)*(GMW!$C$2:$C$200=AG$1),0),$F280-1966)</f>
        <v>3657.683</v>
      </c>
      <c r="AH280" s="5" cm="1">
        <f t="array" ref="AH280">INDEX(GMW!$A$2:$NF$200,MATCH(1,(GMW!$NE$2:$NE$200=AH$3)*(GMW!$ND$2:$ND$200=AH$4)*(GMW!$C$2:$C$200=AH$1),0),$F280-1966)</f>
        <v>1733.6130000000001</v>
      </c>
      <c r="AI280" s="5" cm="1">
        <f t="array" ref="AI280">INDEX(GMW!$A$2:$NF$200,MATCH(1,(GMW!$NE$2:$NE$200=AI$3)*(GMW!$ND$2:$ND$200=AI$4)*(GMW!$C$2:$C$200=AI$1),0),$F280-1966)</f>
        <v>3357.5309999999999</v>
      </c>
      <c r="AJ280" s="5" cm="1">
        <f t="array" ref="AJ280">INDEX(GMW!$A$2:$NF$200,MATCH(1,(GMW!$NE$2:$NE$200=AJ$3)*(GMW!$ND$2:$ND$200=AJ$4)*(GMW!$C$2:$C$200=AJ$1),0),$F280-1966)</f>
        <v>6033.8580000000002</v>
      </c>
      <c r="AK280" s="5" cm="1">
        <f t="array" ref="AK280">INDEX(GMW!$A$2:$NF$200,MATCH(1,(GMW!$NE$2:$NE$200=AK$3)*(GMW!$ND$2:$ND$200=AK$4)*(GMW!$C$2:$C$200=AK$1),0),$F280-1966)</f>
        <v>1307.2149999999999</v>
      </c>
      <c r="AL280" s="5" cm="1">
        <f t="array" ref="AL280">INDEX(GMW!$A$2:$NF$200,MATCH(1,(GMW!$NE$2:$NE$200=AL$3)*(GMW!$ND$2:$ND$200=AL$4)*(GMW!$C$2:$C$200=AL$1),0),$F280-1966)</f>
        <v>1125.8979999999999</v>
      </c>
      <c r="AM280" s="5" cm="1">
        <f t="array" ref="AM280">INDEX(GMW!$A$2:$NF$200,MATCH(1,(GMW!$NE$2:$NE$200=AM$3)*(GMW!$ND$2:$ND$200=AM$4)*(GMW!$C$2:$C$200=AM$1),0),$F280-1966)</f>
        <v>37905.550000000003</v>
      </c>
      <c r="AN280" s="5" cm="1">
        <f t="array" ref="AN280">INDEX(GMW!$A$2:$NF$200,MATCH(1,(GMW!$NE$2:$NE$200=AN$3)*(GMW!$ND$2:$ND$200=AN$4)*(GMW!$C$2:$C$200=AN$1),0),$F280-1966)</f>
        <v>6700.9040000000005</v>
      </c>
      <c r="AO280" s="5" cm="1">
        <f t="array" ref="AO280">INDEX(GMW!$A$2:$NF$200,MATCH(1,(GMW!$NE$2:$NE$200=AO$3)*(GMW!$ND$2:$ND$200=AO$4)*(GMW!$C$2:$C$200=AO$1),0),$F280-1966)</f>
        <v>892741.9</v>
      </c>
      <c r="AP280" s="5" cm="1">
        <f t="array" ref="AP280">INDEX(GMW!$A$2:$NF$200,MATCH(1,(GMW!$NE$2:$NE$200=AP$3)*(GMW!$ND$2:$ND$200=AP$4)*(GMW!$C$2:$C$200=AP$1),0),$F280-1966)</f>
        <v>8058.0929999999998</v>
      </c>
      <c r="AQ280" s="5" cm="1">
        <f t="array" ref="AQ280">INDEX(GMW!$A$2:$NF$200,MATCH(1,(GMW!$NE$2:$NE$200=AQ$3)*(GMW!$ND$2:$ND$200=AQ$4)*(GMW!$C$2:$C$200=AQ$1),0),$F280-1966)</f>
        <v>143355</v>
      </c>
      <c r="AR280" s="5" cm="1">
        <f t="array" ref="AR280">INDEX(GMW!$A$2:$NF$200,MATCH(1,(GMW!$NE$2:$NE$200=AR$3)*(GMW!$ND$2:$ND$200=AR$4)*(GMW!$C$2:$C$200=AR$1),0),$F280-1966)</f>
        <v>1059.2449999999999</v>
      </c>
      <c r="AS280" s="5" cm="1">
        <f t="array" ref="AS280">INDEX(GMW!$A$2:$NF$200,MATCH(1,(GMW!$NE$2:$NE$200=AS$3)*(GMW!$ND$2:$ND$200=AS$4)*(GMW!$C$2:$C$200=AS$1),0),$F280-1966)</f>
        <v>755.59</v>
      </c>
      <c r="AT280" s="5" cm="1">
        <f t="array" ref="AT280">INDEX(GMW!$A$2:$NF$200,MATCH(1,(GMW!$NE$2:$NE$200=AT$3)*(GMW!$ND$2:$ND$200=AT$4)*(GMW!$C$2:$C$200=AT$1),0),$F280-1966)</f>
        <v>517.45230000000004</v>
      </c>
      <c r="AU280" s="5" cm="1">
        <f t="array" ref="AU280">INDEX(GMW!$A$2:$NF$200,MATCH(1,(GMW!$NE$2:$NE$200=AU$3)*(GMW!$ND$2:$ND$200=AU$4)*(GMW!$C$2:$C$200=AU$1),0),$F280-1966)</f>
        <v>828333.7</v>
      </c>
      <c r="AV280" s="5" cm="1">
        <f t="array" ref="AV280">INDEX(GMW!$A$2:$NF$200,MATCH(1,(GMW!$NE$2:$NE$200=AV$3)*(GMW!$ND$2:$ND$200=AV$4)*(GMW!$C$2:$C$200=AV$1),0),$F280-1966)</f>
        <v>51026.57</v>
      </c>
      <c r="AW280" s="5" cm="1">
        <f t="array" ref="AW280">INDEX(GMW!$A$2:$NF$200,MATCH(1,(GMW!$NE$2:$NE$200=AW$3)*(GMW!$ND$2:$ND$200=AW$4)*(GMW!$C$2:$C$200=AW$1),0),$F280-1966)</f>
        <v>872.58720000000005</v>
      </c>
      <c r="AX280" s="5" cm="1">
        <f t="array" ref="AX280">INDEX(GMW!$A$2:$NF$200,MATCH(1,(GMW!$NE$2:$NE$200=AX$3)*(GMW!$ND$2:$ND$200=AX$4)*(GMW!$C$2:$C$200=AX$1),0),$F280-1966)</f>
        <v>8337.0769999999993</v>
      </c>
      <c r="AY280" s="5" cm="1">
        <f t="array" ref="AY280">INDEX(GMW!$A$2:$NF$200,MATCH(1,(GMW!$NE$2:$NE$200=AY$3)*(GMW!$ND$2:$ND$200=AY$4)*(GMW!$C$2:$C$200=AY$1),0),$F280-1966)</f>
        <v>40361.339999999997</v>
      </c>
      <c r="AZ280" s="5" cm="1">
        <f t="array" ref="AZ280">INDEX(GMW!$A$2:$NF$200,MATCH(1,(GMW!$NE$2:$NE$200=AZ$3)*(GMW!$ND$2:$ND$200=AZ$4)*(GMW!$C$2:$C$200=AZ$1),0),$F280-1966)</f>
        <v>20878.830000000002</v>
      </c>
      <c r="BA280" s="5" cm="1">
        <f t="array" ref="BA280">INDEX(GMW!$A$2:$NF$200,MATCH(1,(GMW!$NE$2:$NE$200=BA$3)*(GMW!$ND$2:$ND$200=BA$4)*(GMW!$C$2:$C$200=BA$1),0),$F280-1966)</f>
        <v>5.4121699999999997</v>
      </c>
      <c r="BB280" s="5" cm="1">
        <f t="array" ref="BB280">INDEX(GMW!$A$2:$NF$200,MATCH(1,(GMW!$NE$2:$NE$200=BB$3)*(GMW!$ND$2:$ND$200=BB$4)*(GMW!$C$2:$C$200=BB$1),0),$F280-1966)</f>
        <v>18194.04</v>
      </c>
      <c r="BC280" s="5" cm="1">
        <f t="array" ref="BC280">INDEX(GMW!$A$2:$NF$200,MATCH(1,(GMW!$NE$2:$NE$200=BC$3)*(GMW!$ND$2:$ND$200=BC$4)*(GMW!$C$2:$C$200=BC$1),0),$F280-1966)</f>
        <v>0.87544299999999997</v>
      </c>
      <c r="BD280" s="5" cm="1">
        <f t="array" ref="BD280">INDEX(GMW!$A$2:$NF$200,MATCH(1,(GMW!$NE$2:$NE$200=BD$3)*(GMW!$ND$2:$ND$200=BD$4)*(GMW!$C$2:$C$200=BD$1),0),$F280-1966)</f>
        <v>9793.6039999999994</v>
      </c>
      <c r="BE280" s="5" cm="1">
        <f t="array" ref="BE280">INDEX(GMW!$A$2:$NF$200,MATCH(1,(GMW!$NE$2:$NE$200=BE$3)*(GMW!$ND$2:$ND$200=BE$4)*(GMW!$C$2:$C$200=BE$1),0),$F280-1966)</f>
        <v>28.516649999999998</v>
      </c>
      <c r="BF280" s="5" cm="1">
        <f t="array" ref="BF280">INDEX(GMW!$A$2:$NF$200,MATCH(1,(GMW!$NE$2:$NE$200=BF$3)*(GMW!$ND$2:$ND$200=BF$4)*(GMW!$C$2:$C$200=BF$1),0),$F280-1966)</f>
        <v>46.169559999999997</v>
      </c>
      <c r="BG280" s="5" cm="1">
        <f t="array" ref="BG280">INDEX(GMW!$A$2:$NF$200,MATCH(1,(GMW!$NE$2:$NE$200=BG$3)*(GMW!$ND$2:$ND$200=BG$4)*(GMW!$C$2:$C$200=BG$1),0),$F280-1966)</f>
        <v>34.066699999999997</v>
      </c>
      <c r="BH280" s="5" cm="1">
        <f t="array" ref="BH280">INDEX(GMW!$A$2:$NF$200,MATCH(1,(GMW!$NE$2:$NE$200=BH$3)*(GMW!$ND$2:$ND$200=BH$4)*(GMW!$C$2:$C$200=BH$1),0),$F280-1966)</f>
        <v>21.161449999999999</v>
      </c>
      <c r="BI280" s="5" cm="1">
        <f t="array" ref="BI280">INDEX(GMW!$A$2:$NF$200,MATCH(1,(GMW!$NE$2:$NE$200=BI$3)*(GMW!$ND$2:$ND$200=BI$4)*(GMW!$C$2:$C$200=BI$1),0),$F280-1966)</f>
        <v>4.8452190000000002</v>
      </c>
      <c r="BJ280" s="5" cm="1">
        <f t="array" ref="BJ280">INDEX(GMW!$A$2:$NF$200,MATCH(1,(GMW!$NE$2:$NE$200=BJ$3)*(GMW!$ND$2:$ND$200=BJ$4)*(GMW!$C$2:$C$200=BJ$1),0),$F280-1966)</f>
        <v>7.6589080000000003</v>
      </c>
      <c r="BK280" s="5" cm="1">
        <f t="array" ref="BK280">INDEX(GMW!$A$2:$NF$200,MATCH(1,(GMW!$NE$2:$NE$200=BK$3)*(GMW!$ND$2:$ND$200=BK$4)*(GMW!$C$2:$C$200=BK$1),0),$F280-1966)</f>
        <v>4.6210630000000004</v>
      </c>
      <c r="BL280" s="5" cm="1">
        <f t="array" ref="BL280">INDEX(GMW!$A$2:$NF$200,MATCH(1,(GMW!$NE$2:$NE$200=BL$3)*(GMW!$ND$2:$ND$200=BL$4)*(GMW!$C$2:$C$200=BL$1),0),$F280-1966)</f>
        <v>2.4910950000000001</v>
      </c>
      <c r="BM280" s="5" cm="1">
        <f t="array" ref="BM280">INDEX(GMW!$A$2:$NF$200,MATCH(1,(GMW!$NE$2:$NE$200=BM$3)*(GMW!$ND$2:$ND$200=BM$4)*(GMW!$C$2:$C$200=BM$1),0),$F280-1966)</f>
        <v>2.4133249999999999</v>
      </c>
      <c r="BN280" s="5" cm="1">
        <f t="array" ref="BN280">INDEX(GMW!$A$2:$NF$200,MATCH(1,(GMW!$NE$2:$NE$200=BN$3)*(GMW!$ND$2:$ND$200=BN$4)*(GMW!$C$2:$C$200=BN$1),0),$F280-1966)</f>
        <v>3.733819</v>
      </c>
      <c r="BO280" s="5" cm="1">
        <f t="array" ref="BO280">INDEX(GMW!$A$2:$NF$200,MATCH(1,(GMW!$NE$2:$NE$200=BO$3)*(GMW!$ND$2:$ND$200=BO$4)*(GMW!$C$2:$C$200=BO$1),0),$F280-1966)</f>
        <v>2.618401</v>
      </c>
      <c r="BP280" s="5" cm="1">
        <f t="array" ref="BP280">INDEX(GMW!$A$2:$NF$200,MATCH(1,(GMW!$NE$2:$NE$200=BP$3)*(GMW!$ND$2:$ND$200=BP$4)*(GMW!$C$2:$C$200=BP$1),0),$F280-1966)</f>
        <v>5150874</v>
      </c>
      <c r="BQ280" s="5" cm="1">
        <f t="array" ref="BQ280">INDEX(GMW!$A$2:$NF$200,MATCH(1,(GMW!$NE$2:$NE$200=BQ$3)*(GMW!$ND$2:$ND$200=BQ$4)*(GMW!$C$2:$C$200=BQ$1),0),$F280-1966)</f>
        <v>94956.37</v>
      </c>
      <c r="BR280" s="5" cm="1">
        <f t="array" ref="BR280">INDEX(GMW!$A$2:$NF$200,MATCH(1,(GMW!$NE$2:$NE$200=BR$3)*(GMW!$ND$2:$ND$200=BR$4)*(GMW!$C$2:$C$200=BR$1),0),$F280-1966)</f>
        <v>1660216</v>
      </c>
      <c r="BS280" s="5" cm="1">
        <f t="array" ref="BS280">INDEX(GMW!$A$2:$NF$200,MATCH(1,(GMW!$NE$2:$NE$200=BS$3)*(GMW!$ND$2:$ND$200=BS$4)*(GMW!$C$2:$C$200=BS$1),0),$F280-1966)</f>
        <v>4785016</v>
      </c>
      <c r="BT280" s="5" cm="1">
        <f t="array" ref="BT280">INDEX(GMW!$A$2:$NF$200,MATCH(1,(GMW!$NE$2:$NE$200=BT$3)*(GMW!$ND$2:$ND$200=BT$4)*(GMW!$C$2:$C$200=BT$1),0),$F280-1966)</f>
        <v>2842981</v>
      </c>
      <c r="BU280" s="5" cm="1">
        <f t="array" ref="BU280">INDEX(GMW!$A$2:$NF$200,MATCH(1,(GMW!$NE$2:$NE$200=BU$3)*(GMW!$ND$2:$ND$200=BU$4)*(GMW!$C$2:$C$200=BU$1),0),$F280-1966)</f>
        <v>1261.5840000000001</v>
      </c>
      <c r="BV280" s="5" cm="1">
        <f t="array" ref="BV280">INDEX(GMW!$A$2:$NF$200,MATCH(1,(GMW!$NE$2:$NE$200=BV$3)*(GMW!$ND$2:$ND$200=BV$4)*(GMW!$C$2:$C$200=BV$1),0),$F280-1966)</f>
        <v>4045902</v>
      </c>
      <c r="BW280" s="5" cm="1">
        <f t="array" ref="BW280">INDEX(GMW!$A$2:$NF$200,MATCH(1,(GMW!$NE$2:$NE$200=BW$3)*(GMW!$ND$2:$ND$200=BW$4)*(GMW!$C$2:$C$200=BW$1),0),$F280-1966)</f>
        <v>295.89460000000003</v>
      </c>
      <c r="BX280" s="5" cm="1">
        <f t="array" ref="BX280">INDEX(GMW!$A$2:$NF$200,MATCH(1,(GMW!$NE$2:$NE$200=BX$3)*(GMW!$ND$2:$ND$200=BX$4)*(GMW!$C$2:$C$200=BX$1),0),$F280-1966)</f>
        <v>1797922</v>
      </c>
      <c r="BY280" s="5" cm="1">
        <f t="array" ref="BY280">INDEX(GMW!$A$2:$NF$200,MATCH(1,(GMW!$NE$2:$NE$200=BY$3)*(GMW!$ND$2:$ND$200=BY$4)*(GMW!$C$2:$C$200=BY$1),0),$F280-1966)</f>
        <v>4584.1930000000002</v>
      </c>
      <c r="BZ280" s="5" cm="1">
        <f t="array" ref="BZ280">INDEX(GMW!$A$2:$NF$200,MATCH(1,(GMW!$NE$2:$NE$200=BZ$3)*(GMW!$ND$2:$ND$200=BZ$4)*(GMW!$C$2:$C$200=BZ$1),0),$F280-1966)</f>
        <v>6296.69</v>
      </c>
      <c r="CA280" s="5" cm="1">
        <f t="array" ref="CA280">INDEX(GMW!$A$2:$NF$200,MATCH(1,(GMW!$NE$2:$NE$200=CA$3)*(GMW!$ND$2:$ND$200=CA$4)*(GMW!$C$2:$C$200=CA$1),0),$F280-1966)</f>
        <v>4396.1819999999998</v>
      </c>
      <c r="CB280" s="5" cm="1">
        <f t="array" ref="CB280">INDEX(GMW!$A$2:$NF$200,MATCH(1,(GMW!$NE$2:$NE$200=CB$3)*(GMW!$ND$2:$ND$200=CB$4)*(GMW!$C$2:$C$200=CB$1),0),$F280-1966)</f>
        <v>2616.7629999999999</v>
      </c>
      <c r="CC280" s="5" cm="1">
        <f t="array" ref="CC280">INDEX(GMW!$A$2:$NF$200,MATCH(1,(GMW!$NE$2:$NE$200=CC$3)*(GMW!$ND$2:$ND$200=CC$4)*(GMW!$C$2:$C$200=CC$1),0),$F280-1966)</f>
        <v>758.69820000000004</v>
      </c>
      <c r="CD280" s="5" cm="1">
        <f t="array" ref="CD280">INDEX(GMW!$A$2:$NF$200,MATCH(1,(GMW!$NE$2:$NE$200=CD$3)*(GMW!$ND$2:$ND$200=CD$4)*(GMW!$C$2:$C$200=CD$1),0),$F280-1966)</f>
        <v>1043.2819999999999</v>
      </c>
      <c r="CE280" s="5" cm="1">
        <f t="array" ref="CE280">INDEX(GMW!$A$2:$NF$200,MATCH(1,(GMW!$NE$2:$NE$200=CE$3)*(GMW!$ND$2:$ND$200=CE$4)*(GMW!$C$2:$C$200=CE$1),0),$F280-1966)</f>
        <v>829.7681</v>
      </c>
      <c r="CF280" s="5" cm="1">
        <f t="array" ref="CF280">INDEX(GMW!$A$2:$NF$200,MATCH(1,(GMW!$NE$2:$NE$200=CF$3)*(GMW!$ND$2:$ND$200=CF$4)*(GMW!$C$2:$C$200=CF$1),0),$F280-1966)</f>
        <v>416.03660000000002</v>
      </c>
      <c r="CG280" s="5" cm="1">
        <f t="array" ref="CG280">INDEX(GMW!$A$2:$NF$200,MATCH(1,(GMW!$NE$2:$NE$200=CG$3)*(GMW!$ND$2:$ND$200=CG$4)*(GMW!$C$2:$C$200=CG$1),0),$F280-1966)</f>
        <v>265.22309999999999</v>
      </c>
      <c r="CH280" s="5" cm="1">
        <f t="array" ref="CH280">INDEX(GMW!$A$2:$NF$200,MATCH(1,(GMW!$NE$2:$NE$200=CH$3)*(GMW!$ND$2:$ND$200=CH$4)*(GMW!$C$2:$C$200=CH$1),0),$F280-1966)</f>
        <v>530.24210000000005</v>
      </c>
      <c r="CI280" s="5" cm="1">
        <f t="array" ref="CI280">INDEX(GMW!$A$2:$NF$200,MATCH(1,(GMW!$NE$2:$NE$200=CI$3)*(GMW!$ND$2:$ND$200=CI$4)*(GMW!$C$2:$C$200=CI$1),0),$F280-1966)</f>
        <v>372.37830000000002</v>
      </c>
      <c r="CJ280" s="5" cm="1">
        <f t="array" ref="CJ280">INDEX(GMW!$A$2:$NF$200,MATCH(1,(GMW!$NE$2:$NE$200=CJ$3)*(GMW!$ND$2:$ND$200=CJ$4)*(GMW!$C$2:$C$200=CJ$1),0),$F280-1966)</f>
        <v>1351783</v>
      </c>
      <c r="CK280" s="5" cm="1">
        <f t="array" ref="CK280">INDEX(GMW!$A$2:$NF$200,MATCH(1,(GMW!$NE$2:$NE$200=CK$3)*(GMW!$ND$2:$ND$200=CK$4)*(GMW!$C$2:$C$200=CK$1),0),$F280-1966)</f>
        <v>13906.29</v>
      </c>
      <c r="CL280" s="5" cm="1">
        <f t="array" ref="CL280">INDEX(GMW!$A$2:$NF$200,MATCH(1,(GMW!$NE$2:$NE$200=CL$3)*(GMW!$ND$2:$ND$200=CL$4)*(GMW!$C$2:$C$200=CL$1),0),$F280-1966)</f>
        <v>197721</v>
      </c>
      <c r="CM280" s="5" cm="1">
        <f t="array" ref="CM280">INDEX(GMW!$A$2:$NF$200,MATCH(1,(GMW!$NE$2:$NE$200=CM$3)*(GMW!$ND$2:$ND$200=CM$4)*(GMW!$C$2:$C$200=CM$1),0),$F280-1966)</f>
        <v>1441792</v>
      </c>
      <c r="CN280" s="5" cm="1">
        <f t="array" ref="CN280">INDEX(GMW!$A$2:$NF$200,MATCH(1,(GMW!$NE$2:$NE$200=CN$3)*(GMW!$ND$2:$ND$200=CN$4)*(GMW!$C$2:$C$200=CN$1),0),$F280-1966)</f>
        <v>1455216</v>
      </c>
      <c r="CO280" s="5" cm="1">
        <f t="array" ref="CO280">INDEX(GMW!$A$2:$NF$200,MATCH(1,(GMW!$NE$2:$NE$200=CO$3)*(GMW!$ND$2:$ND$200=CO$4)*(GMW!$C$2:$C$200=CO$1),0),$F280-1966)</f>
        <v>1340.4580000000001</v>
      </c>
      <c r="CP280" s="5" cm="1">
        <f t="array" ref="CP280">INDEX(GMW!$A$2:$NF$200,MATCH(1,(GMW!$NE$2:$NE$200=CP$3)*(GMW!$ND$2:$ND$200=CP$4)*(GMW!$C$2:$C$200=CP$1),0),$F280-1966)</f>
        <v>2896100</v>
      </c>
      <c r="CQ280" s="5" cm="1">
        <f t="array" ref="CQ280">INDEX(GMW!$A$2:$NF$200,MATCH(1,(GMW!$NE$2:$NE$200=CQ$3)*(GMW!$ND$2:$ND$200=CQ$4)*(GMW!$C$2:$C$200=CQ$1),0),$F280-1966)</f>
        <v>316.94310000000002</v>
      </c>
      <c r="CR280" s="5" cm="1">
        <f t="array" ref="CR280">INDEX(GMW!$A$2:$NF$200,MATCH(1,(GMW!$NE$2:$NE$200=CR$3)*(GMW!$ND$2:$ND$200=CR$4)*(GMW!$C$2:$C$200=CR$1),0),$F280-1966)</f>
        <v>1138459</v>
      </c>
      <c r="CS280" s="5" cm="1">
        <f t="array" ref="CS280">INDEX(GMW!$A$2:$NF$200,MATCH(1,(GMW!$NE$2:$NE$200=CS$3)*(GMW!$ND$2:$ND$200=CS$4)*(GMW!$C$2:$C$200=CS$1),0),$F280-1966)</f>
        <v>1846.0029999999999</v>
      </c>
      <c r="CT280" s="5" cm="1">
        <f t="array" ref="CT280">INDEX(GMW!$A$2:$NF$200,MATCH(1,(GMW!$NE$2:$NE$200=CT$3)*(GMW!$ND$2:$ND$200=CT$4)*(GMW!$C$2:$C$200=CT$1),0),$F280-1966)</f>
        <v>1178.93</v>
      </c>
      <c r="CU280" s="5" cm="1">
        <f t="array" ref="CU280">INDEX(GMW!$A$2:$NF$200,MATCH(1,(GMW!$NE$2:$NE$200=CU$3)*(GMW!$ND$2:$ND$200=CU$4)*(GMW!$C$2:$C$200=CU$1),0),$F280-1966)</f>
        <v>801.24440000000004</v>
      </c>
      <c r="CV280" s="5" cm="1">
        <f t="array" ref="CV280">INDEX(GMW!$A$2:$NF$200,MATCH(1,(GMW!$NE$2:$NE$200=CV$3)*(GMW!$ND$2:$ND$200=CV$4)*(GMW!$C$2:$C$200=CV$1),0),$F280-1966)</f>
        <v>677.29229999999995</v>
      </c>
      <c r="CW280" s="5" cm="1">
        <f t="array" ref="CW280">INDEX(GMW!$A$2:$NF$200,MATCH(1,(GMW!$NE$2:$NE$200=CW$3)*(GMW!$ND$2:$ND$200=CW$4)*(GMW!$C$2:$C$200=CW$1),0),$F280-1966)</f>
        <v>497.07749999999999</v>
      </c>
      <c r="CX280" s="5" cm="1">
        <f t="array" ref="CX280">INDEX(GMW!$A$2:$NF$200,MATCH(1,(GMW!$NE$2:$NE$200=CX$3)*(GMW!$ND$2:$ND$200=CX$4)*(GMW!$C$2:$C$200=CX$1),0),$F280-1966)</f>
        <v>268.41840000000002</v>
      </c>
      <c r="CY280" s="5" cm="1">
        <f t="array" ref="CY280">INDEX(GMW!$A$2:$NF$200,MATCH(1,(GMW!$NE$2:$NE$200=CY$3)*(GMW!$ND$2:$ND$200=CY$4)*(GMW!$C$2:$C$200=CY$1),0),$F280-1966)</f>
        <v>215.489</v>
      </c>
      <c r="CZ280" s="5" cm="1">
        <f t="array" ref="CZ280">INDEX(GMW!$A$2:$NF$200,MATCH(1,(GMW!$NE$2:$NE$200=CZ$3)*(GMW!$ND$2:$ND$200=CZ$4)*(GMW!$C$2:$C$200=CZ$1),0),$F280-1966)</f>
        <v>107.6187</v>
      </c>
      <c r="DA280" s="5" cm="1">
        <f t="array" ref="DA280">INDEX(GMW!$A$2:$NF$200,MATCH(1,(GMW!$NE$2:$NE$200=DA$3)*(GMW!$ND$2:$ND$200=DA$4)*(GMW!$C$2:$C$200=DA$1),0),$F280-1966)</f>
        <v>294.38010000000003</v>
      </c>
      <c r="DB280" s="5" cm="1">
        <f t="array" ref="DB280">INDEX(GMW!$A$2:$NF$200,MATCH(1,(GMW!$NE$2:$NE$200=DB$3)*(GMW!$ND$2:$ND$200=DB$4)*(GMW!$C$2:$C$200=DB$1),0),$F280-1966)</f>
        <v>101.901</v>
      </c>
      <c r="DC280" s="5" cm="1">
        <f t="array" ref="DC280">INDEX(GMW!$A$2:$NF$200,MATCH(1,(GMW!$NE$2:$NE$200=DC$3)*(GMW!$ND$2:$ND$200=DC$4)*(GMW!$C$2:$C$200=DC$1),0),$F280-1966)</f>
        <v>123.59950000000001</v>
      </c>
    </row>
    <row r="281" spans="1:107" x14ac:dyDescent="0.25">
      <c r="B281" s="5">
        <f t="shared" si="88"/>
        <v>2041</v>
      </c>
      <c r="C281" s="5">
        <f t="shared" si="88"/>
        <v>2041</v>
      </c>
      <c r="F281" s="5">
        <f t="shared" si="79"/>
        <v>2247</v>
      </c>
      <c r="G281" s="5" cm="1">
        <f t="array" ref="G281">INDEX(GMW!$A$2:$NF$200,MATCH(1,(GMW!$NE$2:$NE$200=G$3)*(GMW!$ND$2:$ND$200=G$4)*(GMW!$C$2:$C$200=G$1),0),$F281-1966)</f>
        <v>896302.5</v>
      </c>
      <c r="H281" s="5" cm="1">
        <f t="array" ref="H281">INDEX(GMW!$A$2:$NF$200,MATCH(1,(GMW!$NE$2:$NE$200=H$3)*(GMW!$ND$2:$ND$200=H$4)*(GMW!$C$2:$C$200=H$1),0),$F281-1966)</f>
        <v>523404.7</v>
      </c>
      <c r="I281" s="5" cm="1">
        <f t="array" ref="I281">INDEX(GMW!$A$2:$NF$200,MATCH(1,(GMW!$NE$2:$NE$200=I$3)*(GMW!$ND$2:$ND$200=I$4)*(GMW!$C$2:$C$200=I$1),0),$F281-1966)</f>
        <v>186207.2</v>
      </c>
      <c r="J281" s="5" cm="1">
        <f t="array" ref="J281">INDEX(GMW!$A$2:$NF$200,MATCH(1,(GMW!$NE$2:$NE$200=J$3)*(GMW!$ND$2:$ND$200=J$4)*(GMW!$C$2:$C$200=J$1),0),$F281-1966)</f>
        <v>190936.6</v>
      </c>
      <c r="K281" s="5" cm="1">
        <f t="array" ref="K281">INDEX(GMW!$A$2:$NF$200,MATCH(1,(GMW!$NE$2:$NE$200=K$3)*(GMW!$ND$2:$ND$200=K$4)*(GMW!$C$2:$C$200=K$1),0),$F281-1966)</f>
        <v>276786.90000000002</v>
      </c>
      <c r="L281" s="5" cm="1">
        <f t="array" ref="L281">INDEX(GMW!$A$2:$NF$200,MATCH(1,(GMW!$NE$2:$NE$200=L$3)*(GMW!$ND$2:$ND$200=L$4)*(GMW!$C$2:$C$200=L$1),0),$F281-1966)</f>
        <v>301616.59999999998</v>
      </c>
      <c r="M281" s="5" cm="1">
        <f t="array" ref="M281">INDEX(GMW!$A$2:$NF$200,MATCH(1,(GMW!$NE$2:$NE$200=M$3)*(GMW!$ND$2:$ND$200=M$4)*(GMW!$C$2:$C$200=M$1),0),$F281-1966)</f>
        <v>105893.4</v>
      </c>
      <c r="N281" s="5" cm="1">
        <f t="array" ref="N281">INDEX(GMW!$A$2:$NF$200,MATCH(1,(GMW!$NE$2:$NE$200=N$3)*(GMW!$ND$2:$ND$200=N$4)*(GMW!$C$2:$C$200=N$1),0),$F281-1966)</f>
        <v>32392.03</v>
      </c>
      <c r="O281" s="5" cm="1">
        <f t="array" ref="O281">INDEX(GMW!$A$2:$NF$200,MATCH(1,(GMW!$NE$2:$NE$200=O$3)*(GMW!$ND$2:$ND$200=O$4)*(GMW!$C$2:$C$200=O$1),0),$F281-1966)</f>
        <v>194.27780000000001</v>
      </c>
      <c r="P281" s="5" cm="1">
        <f t="array" ref="P281">INDEX(GMW!$A$2:$NF$200,MATCH(1,(GMW!$NE$2:$NE$200=P$3)*(GMW!$ND$2:$ND$200=P$4)*(GMW!$C$2:$C$200=P$1),0),$F281-1966)</f>
        <v>2.5</v>
      </c>
      <c r="Q281" s="5" cm="1">
        <f t="array" ref="Q281">INDEX(GMW!$A$2:$NF$200,MATCH(1,(GMW!$NE$2:$NE$200=Q$3)*(GMW!$ND$2:$ND$200=Q$4)*(GMW!$C$2:$C$200=Q$1),0),$F281-1966)</f>
        <v>3.5</v>
      </c>
      <c r="R281" s="5" cm="1">
        <f t="array" ref="R281">INDEX(GMW!$A$2:$NF$200,MATCH(1,(GMW!$NE$2:$NE$200=R$3)*(GMW!$ND$2:$ND$200=R$4)*(GMW!$C$2:$C$200=R$1),0),$F281-1966)</f>
        <v>194.27780000000001</v>
      </c>
      <c r="S281" s="5" cm="1">
        <f t="array" ref="S281">INDEX(GMW!$A$2:$NF$200,MATCH(1,(GMW!$NE$2:$NE$200=S$3)*(GMW!$ND$2:$ND$200=S$4)*(GMW!$C$2:$C$200=S$1),0),$F281-1966)</f>
        <v>41176.99</v>
      </c>
      <c r="T281" s="5" cm="1">
        <f t="array" ref="T281">INDEX(GMW!$A$2:$NF$200,MATCH(1,(GMW!$NE$2:$NE$200=T$3)*(GMW!$ND$2:$ND$200=T$4)*(GMW!$C$2:$C$200=T$1),0),$F281-1966)</f>
        <v>325.46280000000002</v>
      </c>
      <c r="U281" s="5" cm="1">
        <f t="array" ref="U281">INDEX(GMW!$A$2:$NF$200,MATCH(1,(GMW!$NE$2:$NE$200=U$3)*(GMW!$ND$2:$ND$200=U$4)*(GMW!$C$2:$C$200=U$1),0),$F281-1966)</f>
        <v>26.967020000000002</v>
      </c>
      <c r="V281" s="5" cm="1">
        <f t="array" ref="V281">INDEX(GMW!$A$2:$NF$200,MATCH(1,(GMW!$NE$2:$NE$200=V$3)*(GMW!$ND$2:$ND$200=V$4)*(GMW!$C$2:$C$200=V$1),0),$F281-1966)</f>
        <v>1886.33</v>
      </c>
      <c r="W281" s="5" cm="1">
        <f t="array" ref="W281">INDEX(GMW!$A$2:$NF$200,MATCH(1,(GMW!$NE$2:$NE$200=W$3)*(GMW!$ND$2:$ND$200=W$4)*(GMW!$C$2:$C$200=W$1),0),$F281-1966)</f>
        <v>127.6467</v>
      </c>
      <c r="X281" s="5" cm="1">
        <f t="array" ref="X281">INDEX(GMW!$A$2:$NF$200,MATCH(1,(GMW!$NE$2:$NE$200=X$3)*(GMW!$ND$2:$ND$200=X$4)*(GMW!$C$2:$C$200=X$1),0),$F281-1966)</f>
        <v>254.62129999999999</v>
      </c>
      <c r="Y281" s="5" cm="1">
        <f t="array" ref="Y281">INDEX(GMW!$A$2:$NF$200,MATCH(1,(GMW!$NE$2:$NE$200=Y$3)*(GMW!$ND$2:$ND$200=Y$4)*(GMW!$C$2:$C$200=Y$1),0),$F281-1966)</f>
        <v>2707.8719999999998</v>
      </c>
      <c r="Z281" s="5" cm="1">
        <f t="array" ref="Z281">INDEX(GMW!$A$2:$NF$200,MATCH(1,(GMW!$NE$2:$NE$200=Z$3)*(GMW!$ND$2:$ND$200=Z$4)*(GMW!$C$2:$C$200=Z$1),0),$F281-1966)</f>
        <v>5190.3999999999996</v>
      </c>
      <c r="AA281" s="5" cm="1">
        <f t="array" ref="AA281">INDEX(GMW!$A$2:$NF$200,MATCH(1,(GMW!$NE$2:$NE$200=AA$3)*(GMW!$ND$2:$ND$200=AA$4)*(GMW!$C$2:$C$200=AA$1),0),$F281-1966)</f>
        <v>2201.0909999999999</v>
      </c>
      <c r="AB281" s="5" cm="1">
        <f t="array" ref="AB281">INDEX(GMW!$A$2:$NF$200,MATCH(1,(GMW!$NE$2:$NE$200=AB$3)*(GMW!$ND$2:$ND$200=AB$4)*(GMW!$C$2:$C$200=AB$1),0),$F281-1966)</f>
        <v>2935.3649999999998</v>
      </c>
      <c r="AC281" s="5" cm="1">
        <f t="array" ref="AC281">INDEX(GMW!$A$2:$NF$200,MATCH(1,(GMW!$NE$2:$NE$200=AC$3)*(GMW!$ND$2:$ND$200=AC$4)*(GMW!$C$2:$C$200=AC$1),0),$F281-1966)</f>
        <v>1932.6389999999999</v>
      </c>
      <c r="AD281" s="5" cm="1">
        <f t="array" ref="AD281">INDEX(GMW!$A$2:$NF$200,MATCH(1,(GMW!$NE$2:$NE$200=AD$3)*(GMW!$ND$2:$ND$200=AD$4)*(GMW!$C$2:$C$200=AD$1),0),$F281-1966)</f>
        <v>1241.664</v>
      </c>
      <c r="AE281" s="5" cm="1">
        <f t="array" ref="AE281">INDEX(GMW!$A$2:$NF$200,MATCH(1,(GMW!$NE$2:$NE$200=AE$3)*(GMW!$ND$2:$ND$200=AE$4)*(GMW!$C$2:$C$200=AE$1),0),$F281-1966)</f>
        <v>786.26880000000006</v>
      </c>
      <c r="AF281" s="5" cm="1">
        <f t="array" ref="AF281">INDEX(GMW!$A$2:$NF$200,MATCH(1,(GMW!$NE$2:$NE$200=AF$3)*(GMW!$ND$2:$ND$200=AF$4)*(GMW!$C$2:$C$200=AF$1),0),$F281-1966)</f>
        <v>4316.8559999999998</v>
      </c>
      <c r="AG281" s="5" cm="1">
        <f t="array" ref="AG281">INDEX(GMW!$A$2:$NF$200,MATCH(1,(GMW!$NE$2:$NE$200=AG$3)*(GMW!$ND$2:$ND$200=AG$4)*(GMW!$C$2:$C$200=AG$1),0),$F281-1966)</f>
        <v>3668.4659999999999</v>
      </c>
      <c r="AH281" s="5" cm="1">
        <f t="array" ref="AH281">INDEX(GMW!$A$2:$NF$200,MATCH(1,(GMW!$NE$2:$NE$200=AH$3)*(GMW!$ND$2:$ND$200=AH$4)*(GMW!$C$2:$C$200=AH$1),0),$F281-1966)</f>
        <v>1731.654</v>
      </c>
      <c r="AI281" s="5" cm="1">
        <f t="array" ref="AI281">INDEX(GMW!$A$2:$NF$200,MATCH(1,(GMW!$NE$2:$NE$200=AI$3)*(GMW!$ND$2:$ND$200=AI$4)*(GMW!$C$2:$C$200=AI$1),0),$F281-1966)</f>
        <v>3360.43</v>
      </c>
      <c r="AJ281" s="5" cm="1">
        <f t="array" ref="AJ281">INDEX(GMW!$A$2:$NF$200,MATCH(1,(GMW!$NE$2:$NE$200=AJ$3)*(GMW!$ND$2:$ND$200=AJ$4)*(GMW!$C$2:$C$200=AJ$1),0),$F281-1966)</f>
        <v>6047.1719999999996</v>
      </c>
      <c r="AK281" s="5" cm="1">
        <f t="array" ref="AK281">INDEX(GMW!$A$2:$NF$200,MATCH(1,(GMW!$NE$2:$NE$200=AK$3)*(GMW!$ND$2:$ND$200=AK$4)*(GMW!$C$2:$C$200=AK$1),0),$F281-1966)</f>
        <v>1309.5530000000001</v>
      </c>
      <c r="AL281" s="5" cm="1">
        <f t="array" ref="AL281">INDEX(GMW!$A$2:$NF$200,MATCH(1,(GMW!$NE$2:$NE$200=AL$3)*(GMW!$ND$2:$ND$200=AL$4)*(GMW!$C$2:$C$200=AL$1),0),$F281-1966)</f>
        <v>1126.53</v>
      </c>
      <c r="AM281" s="5" cm="1">
        <f t="array" ref="AM281">INDEX(GMW!$A$2:$NF$200,MATCH(1,(GMW!$NE$2:$NE$200=AM$3)*(GMW!$ND$2:$ND$200=AM$4)*(GMW!$C$2:$C$200=AM$1),0),$F281-1966)</f>
        <v>37956.33</v>
      </c>
      <c r="AN281" s="5" cm="1">
        <f t="array" ref="AN281">INDEX(GMW!$A$2:$NF$200,MATCH(1,(GMW!$NE$2:$NE$200=AN$3)*(GMW!$ND$2:$ND$200=AN$4)*(GMW!$C$2:$C$200=AN$1),0),$F281-1966)</f>
        <v>6709.88</v>
      </c>
      <c r="AO281" s="5" cm="1">
        <f t="array" ref="AO281">INDEX(GMW!$A$2:$NF$200,MATCH(1,(GMW!$NE$2:$NE$200=AO$3)*(GMW!$ND$2:$ND$200=AO$4)*(GMW!$C$2:$C$200=AO$1),0),$F281-1966)</f>
        <v>896302.5</v>
      </c>
      <c r="AP281" s="5" cm="1">
        <f t="array" ref="AP281">INDEX(GMW!$A$2:$NF$200,MATCH(1,(GMW!$NE$2:$NE$200=AP$3)*(GMW!$ND$2:$ND$200=AP$4)*(GMW!$C$2:$C$200=AP$1),0),$F281-1966)</f>
        <v>8092.1679999999997</v>
      </c>
      <c r="AQ281" s="5" cm="1">
        <f t="array" ref="AQ281">INDEX(GMW!$A$2:$NF$200,MATCH(1,(GMW!$NE$2:$NE$200=AQ$3)*(GMW!$ND$2:$ND$200=AQ$4)*(GMW!$C$2:$C$200=AQ$1),0),$F281-1966)</f>
        <v>143377.1</v>
      </c>
      <c r="AR281" s="5" cm="1">
        <f t="array" ref="AR281">INDEX(GMW!$A$2:$NF$200,MATCH(1,(GMW!$NE$2:$NE$200=AR$3)*(GMW!$ND$2:$ND$200=AR$4)*(GMW!$C$2:$C$200=AR$1),0),$F281-1966)</f>
        <v>1061.808</v>
      </c>
      <c r="AS281" s="5" cm="1">
        <f t="array" ref="AS281">INDEX(GMW!$A$2:$NF$200,MATCH(1,(GMW!$NE$2:$NE$200=AS$3)*(GMW!$ND$2:$ND$200=AS$4)*(GMW!$C$2:$C$200=AS$1),0),$F281-1966)</f>
        <v>756.4</v>
      </c>
      <c r="AT281" s="5" cm="1">
        <f t="array" ref="AT281">INDEX(GMW!$A$2:$NF$200,MATCH(1,(GMW!$NE$2:$NE$200=AT$3)*(GMW!$ND$2:$ND$200=AT$4)*(GMW!$C$2:$C$200=AT$1),0),$F281-1966)</f>
        <v>517.64459999999997</v>
      </c>
      <c r="AU281" s="5" cm="1">
        <f t="array" ref="AU281">INDEX(GMW!$A$2:$NF$200,MATCH(1,(GMW!$NE$2:$NE$200=AU$3)*(GMW!$ND$2:$ND$200=AU$4)*(GMW!$C$2:$C$200=AU$1),0),$F281-1966)</f>
        <v>832208.9</v>
      </c>
      <c r="AV281" s="5" cm="1">
        <f t="array" ref="AV281">INDEX(GMW!$A$2:$NF$200,MATCH(1,(GMW!$NE$2:$NE$200=AV$3)*(GMW!$ND$2:$ND$200=AV$4)*(GMW!$C$2:$C$200=AV$1),0),$F281-1966)</f>
        <v>39080.25</v>
      </c>
      <c r="AW281" s="5" cm="1">
        <f t="array" ref="AW281">INDEX(GMW!$A$2:$NF$200,MATCH(1,(GMW!$NE$2:$NE$200=AW$3)*(GMW!$ND$2:$ND$200=AW$4)*(GMW!$C$2:$C$200=AW$1),0),$F281-1966)</f>
        <v>882.01229999999998</v>
      </c>
      <c r="AX281" s="5" cm="1">
        <f t="array" ref="AX281">INDEX(GMW!$A$2:$NF$200,MATCH(1,(GMW!$NE$2:$NE$200=AX$3)*(GMW!$ND$2:$ND$200=AX$4)*(GMW!$C$2:$C$200=AX$1),0),$F281-1966)</f>
        <v>8368.4240000000009</v>
      </c>
      <c r="AY281" s="5" cm="1">
        <f t="array" ref="AY281">INDEX(GMW!$A$2:$NF$200,MATCH(1,(GMW!$NE$2:$NE$200=AY$3)*(GMW!$ND$2:$ND$200=AY$4)*(GMW!$C$2:$C$200=AY$1),0),$F281-1966)</f>
        <v>40582.1</v>
      </c>
      <c r="AZ281" s="5" cm="1">
        <f t="array" ref="AZ281">INDEX(GMW!$A$2:$NF$200,MATCH(1,(GMW!$NE$2:$NE$200=AZ$3)*(GMW!$ND$2:$ND$200=AZ$4)*(GMW!$C$2:$C$200=AZ$1),0),$F281-1966)</f>
        <v>20837.16</v>
      </c>
      <c r="BA281" s="5" cm="1">
        <f t="array" ref="BA281">INDEX(GMW!$A$2:$NF$200,MATCH(1,(GMW!$NE$2:$NE$200=BA$3)*(GMW!$ND$2:$ND$200=BA$4)*(GMW!$C$2:$C$200=BA$1),0),$F281-1966)</f>
        <v>5.4203780000000004</v>
      </c>
      <c r="BB281" s="5" cm="1">
        <f t="array" ref="BB281">INDEX(GMW!$A$2:$NF$200,MATCH(1,(GMW!$NE$2:$NE$200=BB$3)*(GMW!$ND$2:$ND$200=BB$4)*(GMW!$C$2:$C$200=BB$1),0),$F281-1966)</f>
        <v>18288.77</v>
      </c>
      <c r="BC281" s="5" cm="1">
        <f t="array" ref="BC281">INDEX(GMW!$A$2:$NF$200,MATCH(1,(GMW!$NE$2:$NE$200=BC$3)*(GMW!$ND$2:$ND$200=BC$4)*(GMW!$C$2:$C$200=BC$1),0),$F281-1966)</f>
        <v>0.88115299999999996</v>
      </c>
      <c r="BD281" s="5" cm="1">
        <f t="array" ref="BD281">INDEX(GMW!$A$2:$NF$200,MATCH(1,(GMW!$NE$2:$NE$200=BD$3)*(GMW!$ND$2:$ND$200=BD$4)*(GMW!$C$2:$C$200=BD$1),0),$F281-1966)</f>
        <v>9826.4950000000008</v>
      </c>
      <c r="BE281" s="5" cm="1">
        <f t="array" ref="BE281">INDEX(GMW!$A$2:$NF$200,MATCH(1,(GMW!$NE$2:$NE$200=BE$3)*(GMW!$ND$2:$ND$200=BE$4)*(GMW!$C$2:$C$200=BE$1),0),$F281-1966)</f>
        <v>28.69707</v>
      </c>
      <c r="BF281" s="5" cm="1">
        <f t="array" ref="BF281">INDEX(GMW!$A$2:$NF$200,MATCH(1,(GMW!$NE$2:$NE$200=BF$3)*(GMW!$ND$2:$ND$200=BF$4)*(GMW!$C$2:$C$200=BF$1),0),$F281-1966)</f>
        <v>46.545879999999997</v>
      </c>
      <c r="BG281" s="5" cm="1">
        <f t="array" ref="BG281">INDEX(GMW!$A$2:$NF$200,MATCH(1,(GMW!$NE$2:$NE$200=BG$3)*(GMW!$ND$2:$ND$200=BG$4)*(GMW!$C$2:$C$200=BG$1),0),$F281-1966)</f>
        <v>34.202840000000002</v>
      </c>
      <c r="BH281" s="5" cm="1">
        <f t="array" ref="BH281">INDEX(GMW!$A$2:$NF$200,MATCH(1,(GMW!$NE$2:$NE$200=BH$3)*(GMW!$ND$2:$ND$200=BH$4)*(GMW!$C$2:$C$200=BH$1),0),$F281-1966)</f>
        <v>21.322710000000001</v>
      </c>
      <c r="BI281" s="5" cm="1">
        <f t="array" ref="BI281">INDEX(GMW!$A$2:$NF$200,MATCH(1,(GMW!$NE$2:$NE$200=BI$3)*(GMW!$ND$2:$ND$200=BI$4)*(GMW!$C$2:$C$200=BI$1),0),$F281-1966)</f>
        <v>4.8647109999999998</v>
      </c>
      <c r="BJ281" s="5" cm="1">
        <f t="array" ref="BJ281">INDEX(GMW!$A$2:$NF$200,MATCH(1,(GMW!$NE$2:$NE$200=BJ$3)*(GMW!$ND$2:$ND$200=BJ$4)*(GMW!$C$2:$C$200=BJ$1),0),$F281-1966)</f>
        <v>7.7099380000000002</v>
      </c>
      <c r="BK281" s="5" cm="1">
        <f t="array" ref="BK281">INDEX(GMW!$A$2:$NF$200,MATCH(1,(GMW!$NE$2:$NE$200=BK$3)*(GMW!$ND$2:$ND$200=BK$4)*(GMW!$C$2:$C$200=BK$1),0),$F281-1966)</f>
        <v>4.6542839999999996</v>
      </c>
      <c r="BL281" s="5" cm="1">
        <f t="array" ref="BL281">INDEX(GMW!$A$2:$NF$200,MATCH(1,(GMW!$NE$2:$NE$200=BL$3)*(GMW!$ND$2:$ND$200=BL$4)*(GMW!$C$2:$C$200=BL$1),0),$F281-1966)</f>
        <v>2.51126</v>
      </c>
      <c r="BM281" s="5" cm="1">
        <f t="array" ref="BM281">INDEX(GMW!$A$2:$NF$200,MATCH(1,(GMW!$NE$2:$NE$200=BM$3)*(GMW!$ND$2:$ND$200=BM$4)*(GMW!$C$2:$C$200=BM$1),0),$F281-1966)</f>
        <v>2.4418519999999999</v>
      </c>
      <c r="BN281" s="5" cm="1">
        <f t="array" ref="BN281">INDEX(GMW!$A$2:$NF$200,MATCH(1,(GMW!$NE$2:$NE$200=BN$3)*(GMW!$ND$2:$ND$200=BN$4)*(GMW!$C$2:$C$200=BN$1),0),$F281-1966)</f>
        <v>3.7595879999999999</v>
      </c>
      <c r="BO281" s="5" cm="1">
        <f t="array" ref="BO281">INDEX(GMW!$A$2:$NF$200,MATCH(1,(GMW!$NE$2:$NE$200=BO$3)*(GMW!$ND$2:$ND$200=BO$4)*(GMW!$C$2:$C$200=BO$1),0),$F281-1966)</f>
        <v>2.6368339999999999</v>
      </c>
      <c r="BP281" s="5" cm="1">
        <f t="array" ref="BP281">INDEX(GMW!$A$2:$NF$200,MATCH(1,(GMW!$NE$2:$NE$200=BP$3)*(GMW!$ND$2:$ND$200=BP$4)*(GMW!$C$2:$C$200=BP$1),0),$F281-1966)</f>
        <v>5196008</v>
      </c>
      <c r="BQ281" s="5" cm="1">
        <f t="array" ref="BQ281">INDEX(GMW!$A$2:$NF$200,MATCH(1,(GMW!$NE$2:$NE$200=BQ$3)*(GMW!$ND$2:$ND$200=BQ$4)*(GMW!$C$2:$C$200=BQ$1),0),$F281-1966)</f>
        <v>96017.78</v>
      </c>
      <c r="BR281" s="5" cm="1">
        <f t="array" ref="BR281">INDEX(GMW!$A$2:$NF$200,MATCH(1,(GMW!$NE$2:$NE$200=BR$3)*(GMW!$ND$2:$ND$200=BR$4)*(GMW!$C$2:$C$200=BR$1),0),$F281-1966)</f>
        <v>1665671</v>
      </c>
      <c r="BS281" s="5" cm="1">
        <f t="array" ref="BS281">INDEX(GMW!$A$2:$NF$200,MATCH(1,(GMW!$NE$2:$NE$200=BS$3)*(GMW!$ND$2:$ND$200=BS$4)*(GMW!$C$2:$C$200=BS$1),0),$F281-1966)</f>
        <v>4807636</v>
      </c>
      <c r="BT281" s="5" cm="1">
        <f t="array" ref="BT281">INDEX(GMW!$A$2:$NF$200,MATCH(1,(GMW!$NE$2:$NE$200=BT$3)*(GMW!$ND$2:$ND$200=BT$4)*(GMW!$C$2:$C$200=BT$1),0),$F281-1966)</f>
        <v>2899312</v>
      </c>
      <c r="BU281" s="5" cm="1">
        <f t="array" ref="BU281">INDEX(GMW!$A$2:$NF$200,MATCH(1,(GMW!$NE$2:$NE$200=BU$3)*(GMW!$ND$2:$ND$200=BU$4)*(GMW!$C$2:$C$200=BU$1),0),$F281-1966)</f>
        <v>1268.1410000000001</v>
      </c>
      <c r="BV281" s="5" cm="1">
        <f t="array" ref="BV281">INDEX(GMW!$A$2:$NF$200,MATCH(1,(GMW!$NE$2:$NE$200=BV$3)*(GMW!$ND$2:$ND$200=BV$4)*(GMW!$C$2:$C$200=BV$1),0),$F281-1966)</f>
        <v>4063388</v>
      </c>
      <c r="BW281" s="5" cm="1">
        <f t="array" ref="BW281">INDEX(GMW!$A$2:$NF$200,MATCH(1,(GMW!$NE$2:$NE$200=BW$3)*(GMW!$ND$2:$ND$200=BW$4)*(GMW!$C$2:$C$200=BW$1),0),$F281-1966)</f>
        <v>299.19170000000003</v>
      </c>
      <c r="BX281" s="5" cm="1">
        <f t="array" ref="BX281">INDEX(GMW!$A$2:$NF$200,MATCH(1,(GMW!$NE$2:$NE$200=BX$3)*(GMW!$ND$2:$ND$200=BX$4)*(GMW!$C$2:$C$200=BX$1),0),$F281-1966)</f>
        <v>1802296</v>
      </c>
      <c r="BY281" s="5" cm="1">
        <f t="array" ref="BY281">INDEX(GMW!$A$2:$NF$200,MATCH(1,(GMW!$NE$2:$NE$200=BY$3)*(GMW!$ND$2:$ND$200=BY$4)*(GMW!$C$2:$C$200=BY$1),0),$F281-1966)</f>
        <v>4611.2120000000004</v>
      </c>
      <c r="BZ281" s="5" cm="1">
        <f t="array" ref="BZ281">INDEX(GMW!$A$2:$NF$200,MATCH(1,(GMW!$NE$2:$NE$200=BZ$3)*(GMW!$ND$2:$ND$200=BZ$4)*(GMW!$C$2:$C$200=BZ$1),0),$F281-1966)</f>
        <v>6337.2610000000004</v>
      </c>
      <c r="CA281" s="5" cm="1">
        <f t="array" ref="CA281">INDEX(GMW!$A$2:$NF$200,MATCH(1,(GMW!$NE$2:$NE$200=CA$3)*(GMW!$ND$2:$ND$200=CA$4)*(GMW!$C$2:$C$200=CA$1),0),$F281-1966)</f>
        <v>4410.7420000000002</v>
      </c>
      <c r="CB281" s="5" cm="1">
        <f t="array" ref="CB281">INDEX(GMW!$A$2:$NF$200,MATCH(1,(GMW!$NE$2:$NE$200=CB$3)*(GMW!$ND$2:$ND$200=CB$4)*(GMW!$C$2:$C$200=CB$1),0),$F281-1966)</f>
        <v>2633.7629999999999</v>
      </c>
      <c r="CC281" s="5" cm="1">
        <f t="array" ref="CC281">INDEX(GMW!$A$2:$NF$200,MATCH(1,(GMW!$NE$2:$NE$200=CC$3)*(GMW!$ND$2:$ND$200=CC$4)*(GMW!$C$2:$C$200=CC$1),0),$F281-1966)</f>
        <v>760.56669999999997</v>
      </c>
      <c r="CD281" s="5" cm="1">
        <f t="array" ref="CD281">INDEX(GMW!$A$2:$NF$200,MATCH(1,(GMW!$NE$2:$NE$200=CD$3)*(GMW!$ND$2:$ND$200=CD$4)*(GMW!$C$2:$C$200=CD$1),0),$F281-1966)</f>
        <v>1048.7819999999999</v>
      </c>
      <c r="CE281" s="5" cm="1">
        <f t="array" ref="CE281">INDEX(GMW!$A$2:$NF$200,MATCH(1,(GMW!$NE$2:$NE$200=CE$3)*(GMW!$ND$2:$ND$200=CE$4)*(GMW!$C$2:$C$200=CE$1),0),$F281-1966)</f>
        <v>833.88969999999995</v>
      </c>
      <c r="CF281" s="5" cm="1">
        <f t="array" ref="CF281">INDEX(GMW!$A$2:$NF$200,MATCH(1,(GMW!$NE$2:$NE$200=CF$3)*(GMW!$ND$2:$ND$200=CF$4)*(GMW!$C$2:$C$200=CF$1),0),$F281-1966)</f>
        <v>418.91860000000003</v>
      </c>
      <c r="CG281" s="5" cm="1">
        <f t="array" ref="CG281">INDEX(GMW!$A$2:$NF$200,MATCH(1,(GMW!$NE$2:$NE$200=CG$3)*(GMW!$ND$2:$ND$200=CG$4)*(GMW!$C$2:$C$200=CG$1),0),$F281-1966)</f>
        <v>268.19389999999999</v>
      </c>
      <c r="CH281" s="5" cm="1">
        <f t="array" ref="CH281">INDEX(GMW!$A$2:$NF$200,MATCH(1,(GMW!$NE$2:$NE$200=CH$3)*(GMW!$ND$2:$ND$200=CH$4)*(GMW!$C$2:$C$200=CH$1),0),$F281-1966)</f>
        <v>532.1807</v>
      </c>
      <c r="CI281" s="5" cm="1">
        <f t="array" ref="CI281">INDEX(GMW!$A$2:$NF$200,MATCH(1,(GMW!$NE$2:$NE$200=CI$3)*(GMW!$ND$2:$ND$200=CI$4)*(GMW!$C$2:$C$200=CI$1),0),$F281-1966)</f>
        <v>374.44170000000003</v>
      </c>
      <c r="CJ281" s="5" cm="1">
        <f t="array" ref="CJ281">INDEX(GMW!$A$2:$NF$200,MATCH(1,(GMW!$NE$2:$NE$200=CJ$3)*(GMW!$ND$2:$ND$200=CJ$4)*(GMW!$C$2:$C$200=CJ$1),0),$F281-1966)</f>
        <v>1364368</v>
      </c>
      <c r="CK281" s="5" cm="1">
        <f t="array" ref="CK281">INDEX(GMW!$A$2:$NF$200,MATCH(1,(GMW!$NE$2:$NE$200=CK$3)*(GMW!$ND$2:$ND$200=CK$4)*(GMW!$C$2:$C$200=CK$1),0),$F281-1966)</f>
        <v>14029.75</v>
      </c>
      <c r="CL281" s="5" cm="1">
        <f t="array" ref="CL281">INDEX(GMW!$A$2:$NF$200,MATCH(1,(GMW!$NE$2:$NE$200=CL$3)*(GMW!$ND$2:$ND$200=CL$4)*(GMW!$C$2:$C$200=CL$1),0),$F281-1966)</f>
        <v>198475.9</v>
      </c>
      <c r="CM281" s="5" cm="1">
        <f t="array" ref="CM281">INDEX(GMW!$A$2:$NF$200,MATCH(1,(GMW!$NE$2:$NE$200=CM$3)*(GMW!$ND$2:$ND$200=CM$4)*(GMW!$C$2:$C$200=CM$1),0),$F281-1966)</f>
        <v>1455611</v>
      </c>
      <c r="CN281" s="5" cm="1">
        <f t="array" ref="CN281">INDEX(GMW!$A$2:$NF$200,MATCH(1,(GMW!$NE$2:$NE$200=CN$3)*(GMW!$ND$2:$ND$200=CN$4)*(GMW!$C$2:$C$200=CN$1),0),$F281-1966)</f>
        <v>1471050</v>
      </c>
      <c r="CO281" s="5" cm="1">
        <f t="array" ref="CO281">INDEX(GMW!$A$2:$NF$200,MATCH(1,(GMW!$NE$2:$NE$200=CO$3)*(GMW!$ND$2:$ND$200=CO$4)*(GMW!$C$2:$C$200=CO$1),0),$F281-1966)</f>
        <v>1351.8109999999999</v>
      </c>
      <c r="CP281" s="5" cm="1">
        <f t="array" ref="CP281">INDEX(GMW!$A$2:$NF$200,MATCH(1,(GMW!$NE$2:$NE$200=CP$3)*(GMW!$ND$2:$ND$200=CP$4)*(GMW!$C$2:$C$200=CP$1),0),$F281-1966)</f>
        <v>2919538</v>
      </c>
      <c r="CQ281" s="5" cm="1">
        <f t="array" ref="CQ281">INDEX(GMW!$A$2:$NF$200,MATCH(1,(GMW!$NE$2:$NE$200=CQ$3)*(GMW!$ND$2:$ND$200=CQ$4)*(GMW!$C$2:$C$200=CQ$1),0),$F281-1966)</f>
        <v>319.00979999999998</v>
      </c>
      <c r="CR281" s="5" cm="1">
        <f t="array" ref="CR281">INDEX(GMW!$A$2:$NF$200,MATCH(1,(GMW!$NE$2:$NE$200=CR$3)*(GMW!$ND$2:$ND$200=CR$4)*(GMW!$C$2:$C$200=CR$1),0),$F281-1966)</f>
        <v>1146606</v>
      </c>
      <c r="CS281" s="5" cm="1">
        <f t="array" ref="CS281">INDEX(GMW!$A$2:$NF$200,MATCH(1,(GMW!$NE$2:$NE$200=CS$3)*(GMW!$ND$2:$ND$200=CS$4)*(GMW!$C$2:$C$200=CS$1),0),$F281-1966)</f>
        <v>1859.653</v>
      </c>
      <c r="CT281" s="5" cm="1">
        <f t="array" ref="CT281">INDEX(GMW!$A$2:$NF$200,MATCH(1,(GMW!$NE$2:$NE$200=CT$3)*(GMW!$ND$2:$ND$200=CT$4)*(GMW!$C$2:$C$200=CT$1),0),$F281-1966)</f>
        <v>1186.1510000000001</v>
      </c>
      <c r="CU281" s="5" cm="1">
        <f t="array" ref="CU281">INDEX(GMW!$A$2:$NF$200,MATCH(1,(GMW!$NE$2:$NE$200=CU$3)*(GMW!$ND$2:$ND$200=CU$4)*(GMW!$C$2:$C$200=CU$1),0),$F281-1966)</f>
        <v>804.95439999999996</v>
      </c>
      <c r="CV281" s="5" cm="1">
        <f t="array" ref="CV281">INDEX(GMW!$A$2:$NF$200,MATCH(1,(GMW!$NE$2:$NE$200=CV$3)*(GMW!$ND$2:$ND$200=CV$4)*(GMW!$C$2:$C$200=CV$1),0),$F281-1966)</f>
        <v>681.70989999999995</v>
      </c>
      <c r="CW281" s="5" cm="1">
        <f t="array" ref="CW281">INDEX(GMW!$A$2:$NF$200,MATCH(1,(GMW!$NE$2:$NE$200=CW$3)*(GMW!$ND$2:$ND$200=CW$4)*(GMW!$C$2:$C$200=CW$1),0),$F281-1966)</f>
        <v>501.06330000000003</v>
      </c>
      <c r="CX281" s="5" cm="1">
        <f t="array" ref="CX281">INDEX(GMW!$A$2:$NF$200,MATCH(1,(GMW!$NE$2:$NE$200=CX$3)*(GMW!$ND$2:$ND$200=CX$4)*(GMW!$C$2:$C$200=CX$1),0),$F281-1966)</f>
        <v>270.37759999999997</v>
      </c>
      <c r="CY281" s="5" cm="1">
        <f t="array" ref="CY281">INDEX(GMW!$A$2:$NF$200,MATCH(1,(GMW!$NE$2:$NE$200=CY$3)*(GMW!$ND$2:$ND$200=CY$4)*(GMW!$C$2:$C$200=CY$1),0),$F281-1966)</f>
        <v>217.15450000000001</v>
      </c>
      <c r="CZ281" s="5" cm="1">
        <f t="array" ref="CZ281">INDEX(GMW!$A$2:$NF$200,MATCH(1,(GMW!$NE$2:$NE$200=CZ$3)*(GMW!$ND$2:$ND$200=CZ$4)*(GMW!$C$2:$C$200=CZ$1),0),$F281-1966)</f>
        <v>108.2235</v>
      </c>
      <c r="DA281" s="5" cm="1">
        <f t="array" ref="DA281">INDEX(GMW!$A$2:$NF$200,MATCH(1,(GMW!$NE$2:$NE$200=DA$3)*(GMW!$ND$2:$ND$200=DA$4)*(GMW!$C$2:$C$200=DA$1),0),$F281-1966)</f>
        <v>297.13040000000001</v>
      </c>
      <c r="DB281" s="5" cm="1">
        <f t="array" ref="DB281">INDEX(GMW!$A$2:$NF$200,MATCH(1,(GMW!$NE$2:$NE$200=DB$3)*(GMW!$ND$2:$ND$200=DB$4)*(GMW!$C$2:$C$200=DB$1),0),$F281-1966)</f>
        <v>102.4755</v>
      </c>
      <c r="DC281" s="5" cm="1">
        <f t="array" ref="DC281">INDEX(GMW!$A$2:$NF$200,MATCH(1,(GMW!$NE$2:$NE$200=DC$3)*(GMW!$ND$2:$ND$200=DC$4)*(GMW!$C$2:$C$200=DC$1),0),$F281-1966)</f>
        <v>124.4742</v>
      </c>
    </row>
    <row r="282" spans="1:107" x14ac:dyDescent="0.25">
      <c r="B282" s="5">
        <f t="shared" si="88"/>
        <v>2041</v>
      </c>
      <c r="C282" s="5">
        <f t="shared" si="88"/>
        <v>2041</v>
      </c>
      <c r="E282" s="5">
        <f t="shared" ref="E282" si="92">+E278+1</f>
        <v>2041</v>
      </c>
      <c r="F282" s="5">
        <f t="shared" si="79"/>
        <v>2248</v>
      </c>
      <c r="G282" s="5" cm="1">
        <f t="array" ref="G282">INDEX(GMW!$A$2:$NF$200,MATCH(1,(GMW!$NE$2:$NE$200=G$3)*(GMW!$ND$2:$ND$200=G$4)*(GMW!$C$2:$C$200=G$1),0),$F282-1966)</f>
        <v>899879.8</v>
      </c>
      <c r="H282" s="5" cm="1">
        <f t="array" ref="H282">INDEX(GMW!$A$2:$NF$200,MATCH(1,(GMW!$NE$2:$NE$200=H$3)*(GMW!$ND$2:$ND$200=H$4)*(GMW!$C$2:$C$200=H$1),0),$F282-1966)</f>
        <v>525423</v>
      </c>
      <c r="I282" s="5" cm="1">
        <f t="array" ref="I282">INDEX(GMW!$A$2:$NF$200,MATCH(1,(GMW!$NE$2:$NE$200=I$3)*(GMW!$ND$2:$ND$200=I$4)*(GMW!$C$2:$C$200=I$1),0),$F282-1966)</f>
        <v>187155</v>
      </c>
      <c r="J282" s="5" cm="1">
        <f t="array" ref="J282">INDEX(GMW!$A$2:$NF$200,MATCH(1,(GMW!$NE$2:$NE$200=J$3)*(GMW!$ND$2:$ND$200=J$4)*(GMW!$C$2:$C$200=J$1),0),$F282-1966)</f>
        <v>191672.9</v>
      </c>
      <c r="K282" s="5" cm="1">
        <f t="array" ref="K282">INDEX(GMW!$A$2:$NF$200,MATCH(1,(GMW!$NE$2:$NE$200=K$3)*(GMW!$ND$2:$ND$200=K$4)*(GMW!$C$2:$C$200=K$1),0),$F282-1966)</f>
        <v>277801.40000000002</v>
      </c>
      <c r="L282" s="5" cm="1">
        <f t="array" ref="L282">INDEX(GMW!$A$2:$NF$200,MATCH(1,(GMW!$NE$2:$NE$200=L$3)*(GMW!$ND$2:$ND$200=L$4)*(GMW!$C$2:$C$200=L$1),0),$F282-1966)</f>
        <v>302838.7</v>
      </c>
      <c r="M282" s="5" cm="1">
        <f t="array" ref="M282">INDEX(GMW!$A$2:$NF$200,MATCH(1,(GMW!$NE$2:$NE$200=M$3)*(GMW!$ND$2:$ND$200=M$4)*(GMW!$C$2:$C$200=M$1),0),$F282-1966)</f>
        <v>106474.8</v>
      </c>
      <c r="N282" s="5" cm="1">
        <f t="array" ref="N282">INDEX(GMW!$A$2:$NF$200,MATCH(1,(GMW!$NE$2:$NE$200=N$3)*(GMW!$ND$2:$ND$200=N$4)*(GMW!$C$2:$C$200=N$1),0),$F282-1966)</f>
        <v>32553.7</v>
      </c>
      <c r="O282" s="5" cm="1">
        <f t="array" ref="O282">INDEX(GMW!$A$2:$NF$200,MATCH(1,(GMW!$NE$2:$NE$200=O$3)*(GMW!$ND$2:$ND$200=O$4)*(GMW!$C$2:$C$200=O$1),0),$F282-1966)</f>
        <v>194.83330000000001</v>
      </c>
      <c r="P282" s="5" cm="1">
        <f t="array" ref="P282">INDEX(GMW!$A$2:$NF$200,MATCH(1,(GMW!$NE$2:$NE$200=P$3)*(GMW!$ND$2:$ND$200=P$4)*(GMW!$C$2:$C$200=P$1),0),$F282-1966)</f>
        <v>2.5</v>
      </c>
      <c r="Q282" s="5" cm="1">
        <f t="array" ref="Q282">INDEX(GMW!$A$2:$NF$200,MATCH(1,(GMW!$NE$2:$NE$200=Q$3)*(GMW!$ND$2:$ND$200=Q$4)*(GMW!$C$2:$C$200=Q$1),0),$F282-1966)</f>
        <v>3.5</v>
      </c>
      <c r="R282" s="5" cm="1">
        <f t="array" ref="R282">INDEX(GMW!$A$2:$NF$200,MATCH(1,(GMW!$NE$2:$NE$200=R$3)*(GMW!$ND$2:$ND$200=R$4)*(GMW!$C$2:$C$200=R$1),0),$F282-1966)</f>
        <v>194.83330000000001</v>
      </c>
      <c r="S282" s="5" cm="1">
        <f t="array" ref="S282">INDEX(GMW!$A$2:$NF$200,MATCH(1,(GMW!$NE$2:$NE$200=S$3)*(GMW!$ND$2:$ND$200=S$4)*(GMW!$C$2:$C$200=S$1),0),$F282-1966)</f>
        <v>41232.07</v>
      </c>
      <c r="T282" s="5" cm="1">
        <f t="array" ref="T282">INDEX(GMW!$A$2:$NF$200,MATCH(1,(GMW!$NE$2:$NE$200=T$3)*(GMW!$ND$2:$ND$200=T$4)*(GMW!$C$2:$C$200=T$1),0),$F282-1966)</f>
        <v>324.67090000000002</v>
      </c>
      <c r="U282" s="5" cm="1">
        <f t="array" ref="U282">INDEX(GMW!$A$2:$NF$200,MATCH(1,(GMW!$NE$2:$NE$200=U$3)*(GMW!$ND$2:$ND$200=U$4)*(GMW!$C$2:$C$200=U$1),0),$F282-1966)</f>
        <v>26.676749999999998</v>
      </c>
      <c r="V282" s="5" cm="1">
        <f t="array" ref="V282">INDEX(GMW!$A$2:$NF$200,MATCH(1,(GMW!$NE$2:$NE$200=V$3)*(GMW!$ND$2:$ND$200=V$4)*(GMW!$C$2:$C$200=V$1),0),$F282-1966)</f>
        <v>1876.0429999999999</v>
      </c>
      <c r="W282" s="5" cm="1">
        <f t="array" ref="W282">INDEX(GMW!$A$2:$NF$200,MATCH(1,(GMW!$NE$2:$NE$200=W$3)*(GMW!$ND$2:$ND$200=W$4)*(GMW!$C$2:$C$200=W$1),0),$F282-1966)</f>
        <v>127.3683</v>
      </c>
      <c r="X282" s="5" cm="1">
        <f t="array" ref="X282">INDEX(GMW!$A$2:$NF$200,MATCH(1,(GMW!$NE$2:$NE$200=X$3)*(GMW!$ND$2:$ND$200=X$4)*(GMW!$C$2:$C$200=X$1),0),$F282-1966)</f>
        <v>254.5017</v>
      </c>
      <c r="Y282" s="5" cm="1">
        <f t="array" ref="Y282">INDEX(GMW!$A$2:$NF$200,MATCH(1,(GMW!$NE$2:$NE$200=Y$3)*(GMW!$ND$2:$ND$200=Y$4)*(GMW!$C$2:$C$200=Y$1),0),$F282-1966)</f>
        <v>2714.6660000000002</v>
      </c>
      <c r="Z282" s="5" cm="1">
        <f t="array" ref="Z282">INDEX(GMW!$A$2:$NF$200,MATCH(1,(GMW!$NE$2:$NE$200=Z$3)*(GMW!$ND$2:$ND$200=Z$4)*(GMW!$C$2:$C$200=Z$1),0),$F282-1966)</f>
        <v>5196.8</v>
      </c>
      <c r="AA282" s="5" cm="1">
        <f t="array" ref="AA282">INDEX(GMW!$A$2:$NF$200,MATCH(1,(GMW!$NE$2:$NE$200=AA$3)*(GMW!$ND$2:$ND$200=AA$4)*(GMW!$C$2:$C$200=AA$1),0),$F282-1966)</f>
        <v>2204.9270000000001</v>
      </c>
      <c r="AB282" s="5" cm="1">
        <f t="array" ref="AB282">INDEX(GMW!$A$2:$NF$200,MATCH(1,(GMW!$NE$2:$NE$200=AB$3)*(GMW!$ND$2:$ND$200=AB$4)*(GMW!$C$2:$C$200=AB$1),0),$F282-1966)</f>
        <v>2937.3789999999999</v>
      </c>
      <c r="AC282" s="5" cm="1">
        <f t="array" ref="AC282">INDEX(GMW!$A$2:$NF$200,MATCH(1,(GMW!$NE$2:$NE$200=AC$3)*(GMW!$ND$2:$ND$200=AC$4)*(GMW!$C$2:$C$200=AC$1),0),$F282-1966)</f>
        <v>1936.731</v>
      </c>
      <c r="AD282" s="5" cm="1">
        <f t="array" ref="AD282">INDEX(GMW!$A$2:$NF$200,MATCH(1,(GMW!$NE$2:$NE$200=AD$3)*(GMW!$ND$2:$ND$200=AD$4)*(GMW!$C$2:$C$200=AD$1),0),$F282-1966)</f>
        <v>1242.4269999999999</v>
      </c>
      <c r="AE282" s="5" cm="1">
        <f t="array" ref="AE282">INDEX(GMW!$A$2:$NF$200,MATCH(1,(GMW!$NE$2:$NE$200=AE$3)*(GMW!$ND$2:$ND$200=AE$4)*(GMW!$C$2:$C$200=AE$1),0),$F282-1966)</f>
        <v>787.33839999999998</v>
      </c>
      <c r="AF282" s="5" cm="1">
        <f t="array" ref="AF282">INDEX(GMW!$A$2:$NF$200,MATCH(1,(GMW!$NE$2:$NE$200=AF$3)*(GMW!$ND$2:$ND$200=AF$4)*(GMW!$C$2:$C$200=AF$1),0),$F282-1966)</f>
        <v>4330.7849999999999</v>
      </c>
      <c r="AG282" s="5" cm="1">
        <f t="array" ref="AG282">INDEX(GMW!$A$2:$NF$200,MATCH(1,(GMW!$NE$2:$NE$200=AG$3)*(GMW!$ND$2:$ND$200=AG$4)*(GMW!$C$2:$C$200=AG$1),0),$F282-1966)</f>
        <v>3679.2489999999998</v>
      </c>
      <c r="AH282" s="5" cm="1">
        <f t="array" ref="AH282">INDEX(GMW!$A$2:$NF$200,MATCH(1,(GMW!$NE$2:$NE$200=AH$3)*(GMW!$ND$2:$ND$200=AH$4)*(GMW!$C$2:$C$200=AH$1),0),$F282-1966)</f>
        <v>1729.682</v>
      </c>
      <c r="AI282" s="5" cm="1">
        <f t="array" ref="AI282">INDEX(GMW!$A$2:$NF$200,MATCH(1,(GMW!$NE$2:$NE$200=AI$3)*(GMW!$ND$2:$ND$200=AI$4)*(GMW!$C$2:$C$200=AI$1),0),$F282-1966)</f>
        <v>3363.3130000000001</v>
      </c>
      <c r="AJ282" s="5" cm="1">
        <f t="array" ref="AJ282">INDEX(GMW!$A$2:$NF$200,MATCH(1,(GMW!$NE$2:$NE$200=AJ$3)*(GMW!$ND$2:$ND$200=AJ$4)*(GMW!$C$2:$C$200=AJ$1),0),$F282-1966)</f>
        <v>6060.4780000000001</v>
      </c>
      <c r="AK282" s="5" cm="1">
        <f t="array" ref="AK282">INDEX(GMW!$A$2:$NF$200,MATCH(1,(GMW!$NE$2:$NE$200=AK$3)*(GMW!$ND$2:$ND$200=AK$4)*(GMW!$C$2:$C$200=AK$1),0),$F282-1966)</f>
        <v>1311.886</v>
      </c>
      <c r="AL282" s="5" cm="1">
        <f t="array" ref="AL282">INDEX(GMW!$A$2:$NF$200,MATCH(1,(GMW!$NE$2:$NE$200=AL$3)*(GMW!$ND$2:$ND$200=AL$4)*(GMW!$C$2:$C$200=AL$1),0),$F282-1966)</f>
        <v>1127.153</v>
      </c>
      <c r="AM282" s="5" cm="1">
        <f t="array" ref="AM282">INDEX(GMW!$A$2:$NF$200,MATCH(1,(GMW!$NE$2:$NE$200=AM$3)*(GMW!$ND$2:$ND$200=AM$4)*(GMW!$C$2:$C$200=AM$1),0),$F282-1966)</f>
        <v>38007.1</v>
      </c>
      <c r="AN282" s="5" cm="1">
        <f t="array" ref="AN282">INDEX(GMW!$A$2:$NF$200,MATCH(1,(GMW!$NE$2:$NE$200=AN$3)*(GMW!$ND$2:$ND$200=AN$4)*(GMW!$C$2:$C$200=AN$1),0),$F282-1966)</f>
        <v>6718.8549999999996</v>
      </c>
      <c r="AO282" s="5" cm="1">
        <f t="array" ref="AO282">INDEX(GMW!$A$2:$NF$200,MATCH(1,(GMW!$NE$2:$NE$200=AO$3)*(GMW!$ND$2:$ND$200=AO$4)*(GMW!$C$2:$C$200=AO$1),0),$F282-1966)</f>
        <v>899879.8</v>
      </c>
      <c r="AP282" s="5" cm="1">
        <f t="array" ref="AP282">INDEX(GMW!$A$2:$NF$200,MATCH(1,(GMW!$NE$2:$NE$200=AP$3)*(GMW!$ND$2:$ND$200=AP$4)*(GMW!$C$2:$C$200=AP$1),0),$F282-1966)</f>
        <v>8126.326</v>
      </c>
      <c r="AQ282" s="5" cm="1">
        <f t="array" ref="AQ282">INDEX(GMW!$A$2:$NF$200,MATCH(1,(GMW!$NE$2:$NE$200=AQ$3)*(GMW!$ND$2:$ND$200=AQ$4)*(GMW!$C$2:$C$200=AQ$1),0),$F282-1966)</f>
        <v>143397.29999999999</v>
      </c>
      <c r="AR282" s="5" cm="1">
        <f t="array" ref="AR282">INDEX(GMW!$A$2:$NF$200,MATCH(1,(GMW!$NE$2:$NE$200=AR$3)*(GMW!$ND$2:$ND$200=AR$4)*(GMW!$C$2:$C$200=AR$1),0),$F282-1966)</f>
        <v>1064.3800000000001</v>
      </c>
      <c r="AS282" s="5" cm="1">
        <f t="array" ref="AS282">INDEX(GMW!$A$2:$NF$200,MATCH(1,(GMW!$NE$2:$NE$200=AS$3)*(GMW!$ND$2:$ND$200=AS$4)*(GMW!$C$2:$C$200=AS$1),0),$F282-1966)</f>
        <v>757.46</v>
      </c>
      <c r="AT282" s="5" cm="1">
        <f t="array" ref="AT282">INDEX(GMW!$A$2:$NF$200,MATCH(1,(GMW!$NE$2:$NE$200=AT$3)*(GMW!$ND$2:$ND$200=AT$4)*(GMW!$C$2:$C$200=AT$1),0),$F282-1966)</f>
        <v>517.83159999999998</v>
      </c>
      <c r="AU282" s="5" cm="1">
        <f t="array" ref="AU282">INDEX(GMW!$A$2:$NF$200,MATCH(1,(GMW!$NE$2:$NE$200=AU$3)*(GMW!$ND$2:$ND$200=AU$4)*(GMW!$C$2:$C$200=AU$1),0),$F282-1966)</f>
        <v>836132</v>
      </c>
      <c r="AV282" s="5" cm="1">
        <f t="array" ref="AV282">INDEX(GMW!$A$2:$NF$200,MATCH(1,(GMW!$NE$2:$NE$200=AV$3)*(GMW!$ND$2:$ND$200=AV$4)*(GMW!$C$2:$C$200=AV$1),0),$F282-1966)</f>
        <v>46273.88</v>
      </c>
      <c r="AW282" s="5" cm="1">
        <f t="array" ref="AW282">INDEX(GMW!$A$2:$NF$200,MATCH(1,(GMW!$NE$2:$NE$200=AW$3)*(GMW!$ND$2:$ND$200=AW$4)*(GMW!$C$2:$C$200=AW$1),0),$F282-1966)</f>
        <v>891.44759999999997</v>
      </c>
      <c r="AX282" s="5" cm="1">
        <f t="array" ref="AX282">INDEX(GMW!$A$2:$NF$200,MATCH(1,(GMW!$NE$2:$NE$200=AX$3)*(GMW!$ND$2:$ND$200=AX$4)*(GMW!$C$2:$C$200=AX$1),0),$F282-1966)</f>
        <v>8400.1319999999996</v>
      </c>
      <c r="AY282" s="5" cm="1">
        <f t="array" ref="AY282">INDEX(GMW!$A$2:$NF$200,MATCH(1,(GMW!$NE$2:$NE$200=AY$3)*(GMW!$ND$2:$ND$200=AY$4)*(GMW!$C$2:$C$200=AY$1),0),$F282-1966)</f>
        <v>40803.910000000003</v>
      </c>
      <c r="AZ282" s="5" cm="1">
        <f t="array" ref="AZ282">INDEX(GMW!$A$2:$NF$200,MATCH(1,(GMW!$NE$2:$NE$200=AZ$3)*(GMW!$ND$2:$ND$200=AZ$4)*(GMW!$C$2:$C$200=AZ$1),0),$F282-1966)</f>
        <v>21398.5</v>
      </c>
      <c r="BA282" s="5" cm="1">
        <f t="array" ref="BA282">INDEX(GMW!$A$2:$NF$200,MATCH(1,(GMW!$NE$2:$NE$200=BA$3)*(GMW!$ND$2:$ND$200=BA$4)*(GMW!$C$2:$C$200=BA$1),0),$F282-1966)</f>
        <v>5.429055</v>
      </c>
      <c r="BB282" s="5" cm="1">
        <f t="array" ref="BB282">INDEX(GMW!$A$2:$NF$200,MATCH(1,(GMW!$NE$2:$NE$200=BB$3)*(GMW!$ND$2:$ND$200=BB$4)*(GMW!$C$2:$C$200=BB$1),0),$F282-1966)</f>
        <v>18384.28</v>
      </c>
      <c r="BC282" s="5" cm="1">
        <f t="array" ref="BC282">INDEX(GMW!$A$2:$NF$200,MATCH(1,(GMW!$NE$2:$NE$200=BC$3)*(GMW!$ND$2:$ND$200=BC$4)*(GMW!$C$2:$C$200=BC$1),0),$F282-1966)</f>
        <v>0.88690400000000003</v>
      </c>
      <c r="BD282" s="5" cm="1">
        <f t="array" ref="BD282">INDEX(GMW!$A$2:$NF$200,MATCH(1,(GMW!$NE$2:$NE$200=BD$3)*(GMW!$ND$2:$ND$200=BD$4)*(GMW!$C$2:$C$200=BD$1),0),$F282-1966)</f>
        <v>9857.6929999999993</v>
      </c>
      <c r="BE282" s="5" cm="1">
        <f t="array" ref="BE282">INDEX(GMW!$A$2:$NF$200,MATCH(1,(GMW!$NE$2:$NE$200=BE$3)*(GMW!$ND$2:$ND$200=BE$4)*(GMW!$C$2:$C$200=BE$1),0),$F282-1966)</f>
        <v>28.878360000000001</v>
      </c>
      <c r="BF282" s="5" cm="1">
        <f t="array" ref="BF282">INDEX(GMW!$A$2:$NF$200,MATCH(1,(GMW!$NE$2:$NE$200=BF$3)*(GMW!$ND$2:$ND$200=BF$4)*(GMW!$C$2:$C$200=BF$1),0),$F282-1966)</f>
        <v>46.922370000000001</v>
      </c>
      <c r="BG282" s="5" cm="1">
        <f t="array" ref="BG282">INDEX(GMW!$A$2:$NF$200,MATCH(1,(GMW!$NE$2:$NE$200=BG$3)*(GMW!$ND$2:$ND$200=BG$4)*(GMW!$C$2:$C$200=BG$1),0),$F282-1966)</f>
        <v>34.339089999999999</v>
      </c>
      <c r="BH282" s="5" cm="1">
        <f t="array" ref="BH282">INDEX(GMW!$A$2:$NF$200,MATCH(1,(GMW!$NE$2:$NE$200=BH$3)*(GMW!$ND$2:$ND$200=BH$4)*(GMW!$C$2:$C$200=BH$1),0),$F282-1966)</f>
        <v>21.484780000000001</v>
      </c>
      <c r="BI282" s="5" cm="1">
        <f t="array" ref="BI282">INDEX(GMW!$A$2:$NF$200,MATCH(1,(GMW!$NE$2:$NE$200=BI$3)*(GMW!$ND$2:$ND$200=BI$4)*(GMW!$C$2:$C$200=BI$1),0),$F282-1966)</f>
        <v>4.8841450000000002</v>
      </c>
      <c r="BJ282" s="5" cm="1">
        <f t="array" ref="BJ282">INDEX(GMW!$A$2:$NF$200,MATCH(1,(GMW!$NE$2:$NE$200=BJ$3)*(GMW!$ND$2:$ND$200=BJ$4)*(GMW!$C$2:$C$200=BJ$1),0),$F282-1966)</f>
        <v>7.7610859999999997</v>
      </c>
      <c r="BK282" s="5" cm="1">
        <f t="array" ref="BK282">INDEX(GMW!$A$2:$NF$200,MATCH(1,(GMW!$NE$2:$NE$200=BK$3)*(GMW!$ND$2:$ND$200=BK$4)*(GMW!$C$2:$C$200=BK$1),0),$F282-1966)</f>
        <v>4.6876189999999998</v>
      </c>
      <c r="BL282" s="5" cm="1">
        <f t="array" ref="BL282">INDEX(GMW!$A$2:$NF$200,MATCH(1,(GMW!$NE$2:$NE$200=BL$3)*(GMW!$ND$2:$ND$200=BL$4)*(GMW!$C$2:$C$200=BL$1),0),$F282-1966)</f>
        <v>2.5315759999999998</v>
      </c>
      <c r="BM282" s="5" cm="1">
        <f t="array" ref="BM282">INDEX(GMW!$A$2:$NF$200,MATCH(1,(GMW!$NE$2:$NE$200=BM$3)*(GMW!$ND$2:$ND$200=BM$4)*(GMW!$C$2:$C$200=BM$1),0),$F282-1966)</f>
        <v>2.4705509999999999</v>
      </c>
      <c r="BN282" s="5" cm="1">
        <f t="array" ref="BN282">INDEX(GMW!$A$2:$NF$200,MATCH(1,(GMW!$NE$2:$NE$200=BN$3)*(GMW!$ND$2:$ND$200=BN$4)*(GMW!$C$2:$C$200=BN$1),0),$F282-1966)</f>
        <v>3.7852999999999999</v>
      </c>
      <c r="BO282" s="5" cm="1">
        <f t="array" ref="BO282">INDEX(GMW!$A$2:$NF$200,MATCH(1,(GMW!$NE$2:$NE$200=BO$3)*(GMW!$ND$2:$ND$200=BO$4)*(GMW!$C$2:$C$200=BO$1),0),$F282-1966)</f>
        <v>2.6552850000000001</v>
      </c>
      <c r="BP282" s="5" cm="1">
        <f t="array" ref="BP282">INDEX(GMW!$A$2:$NF$200,MATCH(1,(GMW!$NE$2:$NE$200=BP$3)*(GMW!$ND$2:$ND$200=BP$4)*(GMW!$C$2:$C$200=BP$1),0),$F282-1966)</f>
        <v>5277110</v>
      </c>
      <c r="BQ282" s="5" cm="1">
        <f t="array" ref="BQ282">INDEX(GMW!$A$2:$NF$200,MATCH(1,(GMW!$NE$2:$NE$200=BQ$3)*(GMW!$ND$2:$ND$200=BQ$4)*(GMW!$C$2:$C$200=BQ$1),0),$F282-1966)</f>
        <v>97082.84</v>
      </c>
      <c r="BR282" s="5" cm="1">
        <f t="array" ref="BR282">INDEX(GMW!$A$2:$NF$200,MATCH(1,(GMW!$NE$2:$NE$200=BR$3)*(GMW!$ND$2:$ND$200=BR$4)*(GMW!$C$2:$C$200=BR$1),0),$F282-1966)</f>
        <v>1671147</v>
      </c>
      <c r="BS282" s="5" cm="1">
        <f t="array" ref="BS282">INDEX(GMW!$A$2:$NF$200,MATCH(1,(GMW!$NE$2:$NE$200=BS$3)*(GMW!$ND$2:$ND$200=BS$4)*(GMW!$C$2:$C$200=BS$1),0),$F282-1966)</f>
        <v>4830445</v>
      </c>
      <c r="BT282" s="5" cm="1">
        <f t="array" ref="BT282">INDEX(GMW!$A$2:$NF$200,MATCH(1,(GMW!$NE$2:$NE$200=BT$3)*(GMW!$ND$2:$ND$200=BT$4)*(GMW!$C$2:$C$200=BT$1),0),$F282-1966)</f>
        <v>2925904</v>
      </c>
      <c r="BU282" s="5" cm="1">
        <f t="array" ref="BU282">INDEX(GMW!$A$2:$NF$200,MATCH(1,(GMW!$NE$2:$NE$200=BU$3)*(GMW!$ND$2:$ND$200=BU$4)*(GMW!$C$2:$C$200=BU$1),0),$F282-1966)</f>
        <v>1274.579</v>
      </c>
      <c r="BV282" s="5" cm="1">
        <f t="array" ref="BV282">INDEX(GMW!$A$2:$NF$200,MATCH(1,(GMW!$NE$2:$NE$200=BV$3)*(GMW!$ND$2:$ND$200=BV$4)*(GMW!$C$2:$C$200=BV$1),0),$F282-1966)</f>
        <v>4081008</v>
      </c>
      <c r="BW282" s="5" cm="1">
        <f t="array" ref="BW282">INDEX(GMW!$A$2:$NF$200,MATCH(1,(GMW!$NE$2:$NE$200=BW$3)*(GMW!$ND$2:$ND$200=BW$4)*(GMW!$C$2:$C$200=BW$1),0),$F282-1966)</f>
        <v>302.54079999999999</v>
      </c>
      <c r="BX282" s="5" cm="1">
        <f t="array" ref="BX282">INDEX(GMW!$A$2:$NF$200,MATCH(1,(GMW!$NE$2:$NE$200=BX$3)*(GMW!$ND$2:$ND$200=BX$4)*(GMW!$C$2:$C$200=BX$1),0),$F282-1966)</f>
        <v>1806460</v>
      </c>
      <c r="BY282" s="5" cm="1">
        <f t="array" ref="BY282">INDEX(GMW!$A$2:$NF$200,MATCH(1,(GMW!$NE$2:$NE$200=BY$3)*(GMW!$ND$2:$ND$200=BY$4)*(GMW!$C$2:$C$200=BY$1),0),$F282-1966)</f>
        <v>4638.4319999999998</v>
      </c>
      <c r="BZ282" s="5" cm="1">
        <f t="array" ref="BZ282">INDEX(GMW!$A$2:$NF$200,MATCH(1,(GMW!$NE$2:$NE$200=BZ$3)*(GMW!$ND$2:$ND$200=BZ$4)*(GMW!$C$2:$C$200=BZ$1),0),$F282-1966)</f>
        <v>6378.1390000000001</v>
      </c>
      <c r="CA282" s="5" cm="1">
        <f t="array" ref="CA282">INDEX(GMW!$A$2:$NF$200,MATCH(1,(GMW!$NE$2:$NE$200=CA$3)*(GMW!$ND$2:$ND$200=CA$4)*(GMW!$C$2:$C$200=CA$1),0),$F282-1966)</f>
        <v>4425.3689999999997</v>
      </c>
      <c r="CB282" s="5" cm="1">
        <f t="array" ref="CB282">INDEX(GMW!$A$2:$NF$200,MATCH(1,(GMW!$NE$2:$NE$200=CB$3)*(GMW!$ND$2:$ND$200=CB$4)*(GMW!$C$2:$C$200=CB$1),0),$F282-1966)</f>
        <v>2650.9630000000002</v>
      </c>
      <c r="CC282" s="5" cm="1">
        <f t="array" ref="CC282">INDEX(GMW!$A$2:$NF$200,MATCH(1,(GMW!$NE$2:$NE$200=CC$3)*(GMW!$ND$2:$ND$200=CC$4)*(GMW!$C$2:$C$200=CC$1),0),$F282-1966)</f>
        <v>762.45090000000005</v>
      </c>
      <c r="CD282" s="5" cm="1">
        <f t="array" ref="CD282">INDEX(GMW!$A$2:$NF$200,MATCH(1,(GMW!$NE$2:$NE$200=CD$3)*(GMW!$ND$2:$ND$200=CD$4)*(GMW!$C$2:$C$200=CD$1),0),$F282-1966)</f>
        <v>1054.3219999999999</v>
      </c>
      <c r="CE282" s="5" cm="1">
        <f t="array" ref="CE282">INDEX(GMW!$A$2:$NF$200,MATCH(1,(GMW!$NE$2:$NE$200=CE$3)*(GMW!$ND$2:$ND$200=CE$4)*(GMW!$C$2:$C$200=CE$1),0),$F282-1966)</f>
        <v>838.04309999999998</v>
      </c>
      <c r="CF282" s="5" cm="1">
        <f t="array" ref="CF282">INDEX(GMW!$A$2:$NF$200,MATCH(1,(GMW!$NE$2:$NE$200=CF$3)*(GMW!$ND$2:$ND$200=CF$4)*(GMW!$C$2:$C$200=CF$1),0),$F282-1966)</f>
        <v>421.79649999999998</v>
      </c>
      <c r="CG282" s="5" cm="1">
        <f t="array" ref="CG282">INDEX(GMW!$A$2:$NF$200,MATCH(1,(GMW!$NE$2:$NE$200=CG$3)*(GMW!$ND$2:$ND$200=CG$4)*(GMW!$C$2:$C$200=CG$1),0),$F282-1966)</f>
        <v>271.19499999999999</v>
      </c>
      <c r="CH282" s="5" cm="1">
        <f t="array" ref="CH282">INDEX(GMW!$A$2:$NF$200,MATCH(1,(GMW!$NE$2:$NE$200=CH$3)*(GMW!$ND$2:$ND$200=CH$4)*(GMW!$C$2:$C$200=CH$1),0),$F282-1966)</f>
        <v>534.13419999999996</v>
      </c>
      <c r="CI282" s="5" cm="1">
        <f t="array" ref="CI282">INDEX(GMW!$A$2:$NF$200,MATCH(1,(GMW!$NE$2:$NE$200=CI$3)*(GMW!$ND$2:$ND$200=CI$4)*(GMW!$C$2:$C$200=CI$1),0),$F282-1966)</f>
        <v>376.52749999999997</v>
      </c>
      <c r="CJ282" s="5" cm="1">
        <f t="array" ref="CJ282">INDEX(GMW!$A$2:$NF$200,MATCH(1,(GMW!$NE$2:$NE$200=CJ$3)*(GMW!$ND$2:$ND$200=CJ$4)*(GMW!$C$2:$C$200=CJ$1),0),$F282-1966)</f>
        <v>1377073</v>
      </c>
      <c r="CK282" s="5" cm="1">
        <f t="array" ref="CK282">INDEX(GMW!$A$2:$NF$200,MATCH(1,(GMW!$NE$2:$NE$200=CK$3)*(GMW!$ND$2:$ND$200=CK$4)*(GMW!$C$2:$C$200=CK$1),0),$F282-1966)</f>
        <v>14154.23</v>
      </c>
      <c r="CL282" s="5" cm="1">
        <f t="array" ref="CL282">INDEX(GMW!$A$2:$NF$200,MATCH(1,(GMW!$NE$2:$NE$200=CL$3)*(GMW!$ND$2:$ND$200=CL$4)*(GMW!$C$2:$C$200=CL$1),0),$F282-1966)</f>
        <v>199227.3</v>
      </c>
      <c r="CM282" s="5" cm="1">
        <f t="array" ref="CM282">INDEX(GMW!$A$2:$NF$200,MATCH(1,(GMW!$NE$2:$NE$200=CM$3)*(GMW!$ND$2:$ND$200=CM$4)*(GMW!$C$2:$C$200=CM$1),0),$F282-1966)</f>
        <v>1469612</v>
      </c>
      <c r="CN282" s="5" cm="1">
        <f t="array" ref="CN282">INDEX(GMW!$A$2:$NF$200,MATCH(1,(GMW!$NE$2:$NE$200=CN$3)*(GMW!$ND$2:$ND$200=CN$4)*(GMW!$C$2:$C$200=CN$1),0),$F282-1966)</f>
        <v>1487052</v>
      </c>
      <c r="CO282" s="5" cm="1">
        <f t="array" ref="CO282">INDEX(GMW!$A$2:$NF$200,MATCH(1,(GMW!$NE$2:$NE$200=CO$3)*(GMW!$ND$2:$ND$200=CO$4)*(GMW!$C$2:$C$200=CO$1),0),$F282-1966)</f>
        <v>1363.2940000000001</v>
      </c>
      <c r="CP282" s="5" cm="1">
        <f t="array" ref="CP282">INDEX(GMW!$A$2:$NF$200,MATCH(1,(GMW!$NE$2:$NE$200=CP$3)*(GMW!$ND$2:$ND$200=CP$4)*(GMW!$C$2:$C$200=CP$1),0),$F282-1966)</f>
        <v>2943254</v>
      </c>
      <c r="CQ282" s="5" cm="1">
        <f t="array" ref="CQ282">INDEX(GMW!$A$2:$NF$200,MATCH(1,(GMW!$NE$2:$NE$200=CQ$3)*(GMW!$ND$2:$ND$200=CQ$4)*(GMW!$C$2:$C$200=CQ$1),0),$F282-1966)</f>
        <v>321.09160000000003</v>
      </c>
      <c r="CR282" s="5" cm="1">
        <f t="array" ref="CR282">INDEX(GMW!$A$2:$NF$200,MATCH(1,(GMW!$NE$2:$NE$200=CR$3)*(GMW!$ND$2:$ND$200=CR$4)*(GMW!$C$2:$C$200=CR$1),0),$F282-1966)</f>
        <v>1154727</v>
      </c>
      <c r="CS282" s="5" cm="1">
        <f t="array" ref="CS282">INDEX(GMW!$A$2:$NF$200,MATCH(1,(GMW!$NE$2:$NE$200=CS$3)*(GMW!$ND$2:$ND$200=CS$4)*(GMW!$C$2:$C$200=CS$1),0),$F282-1966)</f>
        <v>1873.4059999999999</v>
      </c>
      <c r="CT282" s="5" cm="1">
        <f t="array" ref="CT282">INDEX(GMW!$A$2:$NF$200,MATCH(1,(GMW!$NE$2:$NE$200=CT$3)*(GMW!$ND$2:$ND$200=CT$4)*(GMW!$C$2:$C$200=CT$1),0),$F282-1966)</f>
        <v>1193.8109999999999</v>
      </c>
      <c r="CU282" s="5" cm="1">
        <f t="array" ref="CU282">INDEX(GMW!$A$2:$NF$200,MATCH(1,(GMW!$NE$2:$NE$200=CU$3)*(GMW!$ND$2:$ND$200=CU$4)*(GMW!$C$2:$C$200=CU$1),0),$F282-1966)</f>
        <v>809.37919999999997</v>
      </c>
      <c r="CV282" s="5" cm="1">
        <f t="array" ref="CV282">INDEX(GMW!$A$2:$NF$200,MATCH(1,(GMW!$NE$2:$NE$200=CV$3)*(GMW!$ND$2:$ND$200=CV$4)*(GMW!$C$2:$C$200=CV$1),0),$F282-1966)</f>
        <v>686.12289999999996</v>
      </c>
      <c r="CW282" s="5" cm="1">
        <f t="array" ref="CW282">INDEX(GMW!$A$2:$NF$200,MATCH(1,(GMW!$NE$2:$NE$200=CW$3)*(GMW!$ND$2:$ND$200=CW$4)*(GMW!$C$2:$C$200=CW$1),0),$F282-1966)</f>
        <v>505.49419999999998</v>
      </c>
      <c r="CX282" s="5" cm="1">
        <f t="array" ref="CX282">INDEX(GMW!$A$2:$NF$200,MATCH(1,(GMW!$NE$2:$NE$200=CX$3)*(GMW!$ND$2:$ND$200=CX$4)*(GMW!$C$2:$C$200=CX$1),0),$F282-1966)</f>
        <v>272.34640000000002</v>
      </c>
      <c r="CY282" s="5" cm="1">
        <f t="array" ref="CY282">INDEX(GMW!$A$2:$NF$200,MATCH(1,(GMW!$NE$2:$NE$200=CY$3)*(GMW!$ND$2:$ND$200=CY$4)*(GMW!$C$2:$C$200=CY$1),0),$F282-1966)</f>
        <v>218.83199999999999</v>
      </c>
      <c r="CZ282" s="5" cm="1">
        <f t="array" ref="CZ282">INDEX(GMW!$A$2:$NF$200,MATCH(1,(GMW!$NE$2:$NE$200=CZ$3)*(GMW!$ND$2:$ND$200=CZ$4)*(GMW!$C$2:$C$200=CZ$1),0),$F282-1966)</f>
        <v>108.86</v>
      </c>
      <c r="DA282" s="5" cm="1">
        <f t="array" ref="DA282">INDEX(GMW!$A$2:$NF$200,MATCH(1,(GMW!$NE$2:$NE$200=DA$3)*(GMW!$ND$2:$ND$200=DA$4)*(GMW!$C$2:$C$200=DA$1),0),$F282-1966)</f>
        <v>299.90249999999997</v>
      </c>
      <c r="DB282" s="5" cm="1">
        <f t="array" ref="DB282">INDEX(GMW!$A$2:$NF$200,MATCH(1,(GMW!$NE$2:$NE$200=DB$3)*(GMW!$ND$2:$ND$200=DB$4)*(GMW!$C$2:$C$200=DB$1),0),$F282-1966)</f>
        <v>103.1777</v>
      </c>
      <c r="DC282" s="5" cm="1">
        <f t="array" ref="DC282">INDEX(GMW!$A$2:$NF$200,MATCH(1,(GMW!$NE$2:$NE$200=DC$3)*(GMW!$ND$2:$ND$200=DC$4)*(GMW!$C$2:$C$200=DC$1),0),$F282-1966)</f>
        <v>125.36020000000001</v>
      </c>
    </row>
    <row r="283" spans="1:107" x14ac:dyDescent="0.25">
      <c r="A283" s="5">
        <v>2042</v>
      </c>
      <c r="B283" s="5">
        <f t="shared" si="88"/>
        <v>2042</v>
      </c>
      <c r="C283" s="5">
        <f t="shared" si="88"/>
        <v>2041</v>
      </c>
      <c r="D283" s="5">
        <f t="shared" si="88"/>
        <v>2041</v>
      </c>
      <c r="F283" s="5">
        <f t="shared" si="79"/>
        <v>2249</v>
      </c>
      <c r="G283" s="5" cm="1">
        <f t="array" ref="G283">INDEX(GMW!$A$2:$NF$200,MATCH(1,(GMW!$NE$2:$NE$200=G$3)*(GMW!$ND$2:$ND$200=G$4)*(GMW!$C$2:$C$200=G$1),0),$F283-1966)</f>
        <v>903473.3</v>
      </c>
      <c r="H283" s="5" cm="1">
        <f t="array" ref="H283">INDEX(GMW!$A$2:$NF$200,MATCH(1,(GMW!$NE$2:$NE$200=H$3)*(GMW!$ND$2:$ND$200=H$4)*(GMW!$C$2:$C$200=H$1),0),$F283-1966)</f>
        <v>527450.30000000005</v>
      </c>
      <c r="I283" s="5" cm="1">
        <f t="array" ref="I283">INDEX(GMW!$A$2:$NF$200,MATCH(1,(GMW!$NE$2:$NE$200=I$3)*(GMW!$ND$2:$ND$200=I$4)*(GMW!$C$2:$C$200=I$1),0),$F283-1966)</f>
        <v>188108.1</v>
      </c>
      <c r="J283" s="5" cm="1">
        <f t="array" ref="J283">INDEX(GMW!$A$2:$NF$200,MATCH(1,(GMW!$NE$2:$NE$200=J$3)*(GMW!$ND$2:$ND$200=J$4)*(GMW!$C$2:$C$200=J$1),0),$F283-1966)</f>
        <v>192412.4</v>
      </c>
      <c r="K283" s="5" cm="1">
        <f t="array" ref="K283">INDEX(GMW!$A$2:$NF$200,MATCH(1,(GMW!$NE$2:$NE$200=K$3)*(GMW!$ND$2:$ND$200=K$4)*(GMW!$C$2:$C$200=K$1),0),$F283-1966)</f>
        <v>278820.8</v>
      </c>
      <c r="L283" s="5" cm="1">
        <f t="array" ref="L283">INDEX(GMW!$A$2:$NF$200,MATCH(1,(GMW!$NE$2:$NE$200=L$3)*(GMW!$ND$2:$ND$200=L$4)*(GMW!$C$2:$C$200=L$1),0),$F283-1966)</f>
        <v>304066.8</v>
      </c>
      <c r="M283" s="5" cm="1">
        <f t="array" ref="M283">INDEX(GMW!$A$2:$NF$200,MATCH(1,(GMW!$NE$2:$NE$200=M$3)*(GMW!$ND$2:$ND$200=M$4)*(GMW!$C$2:$C$200=M$1),0),$F283-1966)</f>
        <v>107059.7</v>
      </c>
      <c r="N283" s="5" cm="1">
        <f t="array" ref="N283">INDEX(GMW!$A$2:$NF$200,MATCH(1,(GMW!$NE$2:$NE$200=N$3)*(GMW!$ND$2:$ND$200=N$4)*(GMW!$C$2:$C$200=N$1),0),$F283-1966)</f>
        <v>32716.25</v>
      </c>
      <c r="O283" s="5" cm="1">
        <f t="array" ref="O283">INDEX(GMW!$A$2:$NF$200,MATCH(1,(GMW!$NE$2:$NE$200=O$3)*(GMW!$ND$2:$ND$200=O$4)*(GMW!$C$2:$C$200=O$1),0),$F283-1966)</f>
        <v>194.965</v>
      </c>
      <c r="P283" s="5" cm="1">
        <f t="array" ref="P283">INDEX(GMW!$A$2:$NF$200,MATCH(1,(GMW!$NE$2:$NE$200=P$3)*(GMW!$ND$2:$ND$200=P$4)*(GMW!$C$2:$C$200=P$1),0),$F283-1966)</f>
        <v>2.5</v>
      </c>
      <c r="Q283" s="5" cm="1">
        <f t="array" ref="Q283">INDEX(GMW!$A$2:$NF$200,MATCH(1,(GMW!$NE$2:$NE$200=Q$3)*(GMW!$ND$2:$ND$200=Q$4)*(GMW!$C$2:$C$200=Q$1),0),$F283-1966)</f>
        <v>3.5</v>
      </c>
      <c r="R283" s="5" cm="1">
        <f t="array" ref="R283">INDEX(GMW!$A$2:$NF$200,MATCH(1,(GMW!$NE$2:$NE$200=R$3)*(GMW!$ND$2:$ND$200=R$4)*(GMW!$C$2:$C$200=R$1),0),$F283-1966)</f>
        <v>194.965</v>
      </c>
      <c r="S283" s="5" cm="1">
        <f t="array" ref="S283">INDEX(GMW!$A$2:$NF$200,MATCH(1,(GMW!$NE$2:$NE$200=S$3)*(GMW!$ND$2:$ND$200=S$4)*(GMW!$C$2:$C$200=S$1),0),$F283-1966)</f>
        <v>41287.15</v>
      </c>
      <c r="T283" s="5" cm="1">
        <f t="array" ref="T283">INDEX(GMW!$A$2:$NF$200,MATCH(1,(GMW!$NE$2:$NE$200=T$3)*(GMW!$ND$2:$ND$200=T$4)*(GMW!$C$2:$C$200=T$1),0),$F283-1966)</f>
        <v>323.87729999999999</v>
      </c>
      <c r="U283" s="5" cm="1">
        <f t="array" ref="U283">INDEX(GMW!$A$2:$NF$200,MATCH(1,(GMW!$NE$2:$NE$200=U$3)*(GMW!$ND$2:$ND$200=U$4)*(GMW!$C$2:$C$200=U$1),0),$F283-1966)</f>
        <v>26.38402</v>
      </c>
      <c r="V283" s="5" cm="1">
        <f t="array" ref="V283">INDEX(GMW!$A$2:$NF$200,MATCH(1,(GMW!$NE$2:$NE$200=V$3)*(GMW!$ND$2:$ND$200=V$4)*(GMW!$C$2:$C$200=V$1),0),$F283-1966)</f>
        <v>1865.5</v>
      </c>
      <c r="W283" s="5" cm="1">
        <f t="array" ref="W283">INDEX(GMW!$A$2:$NF$200,MATCH(1,(GMW!$NE$2:$NE$200=W$3)*(GMW!$ND$2:$ND$200=W$4)*(GMW!$C$2:$C$200=W$1),0),$F283-1966)</f>
        <v>127.0675</v>
      </c>
      <c r="X283" s="5" cm="1">
        <f t="array" ref="X283">INDEX(GMW!$A$2:$NF$200,MATCH(1,(GMW!$NE$2:$NE$200=X$3)*(GMW!$ND$2:$ND$200=X$4)*(GMW!$C$2:$C$200=X$1),0),$F283-1966)</f>
        <v>254.3185</v>
      </c>
      <c r="Y283" s="5" cm="1">
        <f t="array" ref="Y283">INDEX(GMW!$A$2:$NF$200,MATCH(1,(GMW!$NE$2:$NE$200=Y$3)*(GMW!$ND$2:$ND$200=Y$4)*(GMW!$C$2:$C$200=Y$1),0),$F283-1966)</f>
        <v>2721.4380000000001</v>
      </c>
      <c r="Z283" s="5" cm="1">
        <f t="array" ref="Z283">INDEX(GMW!$A$2:$NF$200,MATCH(1,(GMW!$NE$2:$NE$200=Z$3)*(GMW!$ND$2:$ND$200=Z$4)*(GMW!$C$2:$C$200=Z$1),0),$F283-1966)</f>
        <v>5203.25</v>
      </c>
      <c r="AA283" s="5" cm="1">
        <f t="array" ref="AA283">INDEX(GMW!$A$2:$NF$200,MATCH(1,(GMW!$NE$2:$NE$200=AA$3)*(GMW!$ND$2:$ND$200=AA$4)*(GMW!$C$2:$C$200=AA$1),0),$F283-1966)</f>
        <v>2208.808</v>
      </c>
      <c r="AB283" s="5" cm="1">
        <f t="array" ref="AB283">INDEX(GMW!$A$2:$NF$200,MATCH(1,(GMW!$NE$2:$NE$200=AB$3)*(GMW!$ND$2:$ND$200=AB$4)*(GMW!$C$2:$C$200=AB$1),0),$F283-1966)</f>
        <v>2939.4940000000001</v>
      </c>
      <c r="AC283" s="5" cm="1">
        <f t="array" ref="AC283">INDEX(GMW!$A$2:$NF$200,MATCH(1,(GMW!$NE$2:$NE$200=AC$3)*(GMW!$ND$2:$ND$200=AC$4)*(GMW!$C$2:$C$200=AC$1),0),$F283-1966)</f>
        <v>1940.8869999999999</v>
      </c>
      <c r="AD283" s="5" cm="1">
        <f t="array" ref="AD283">INDEX(GMW!$A$2:$NF$200,MATCH(1,(GMW!$NE$2:$NE$200=AD$3)*(GMW!$ND$2:$ND$200=AD$4)*(GMW!$C$2:$C$200=AD$1),0),$F283-1966)</f>
        <v>1243.203</v>
      </c>
      <c r="AE283" s="5" cm="1">
        <f t="array" ref="AE283">INDEX(GMW!$A$2:$NF$200,MATCH(1,(GMW!$NE$2:$NE$200=AE$3)*(GMW!$ND$2:$ND$200=AE$4)*(GMW!$C$2:$C$200=AE$1),0),$F283-1966)</f>
        <v>788.39840000000004</v>
      </c>
      <c r="AF283" s="5" cm="1">
        <f t="array" ref="AF283">INDEX(GMW!$A$2:$NF$200,MATCH(1,(GMW!$NE$2:$NE$200=AF$3)*(GMW!$ND$2:$ND$200=AF$4)*(GMW!$C$2:$C$200=AF$1),0),$F283-1966)</f>
        <v>4344.8220000000001</v>
      </c>
      <c r="AG283" s="5" cm="1">
        <f t="array" ref="AG283">INDEX(GMW!$A$2:$NF$200,MATCH(1,(GMW!$NE$2:$NE$200=AG$3)*(GMW!$ND$2:$ND$200=AG$4)*(GMW!$C$2:$C$200=AG$1),0),$F283-1966)</f>
        <v>3690.125</v>
      </c>
      <c r="AH283" s="5" cm="1">
        <f t="array" ref="AH283">INDEX(GMW!$A$2:$NF$200,MATCH(1,(GMW!$NE$2:$NE$200=AH$3)*(GMW!$ND$2:$ND$200=AH$4)*(GMW!$C$2:$C$200=AH$1),0),$F283-1966)</f>
        <v>1727.703</v>
      </c>
      <c r="AI283" s="5" cm="1">
        <f t="array" ref="AI283">INDEX(GMW!$A$2:$NF$200,MATCH(1,(GMW!$NE$2:$NE$200=AI$3)*(GMW!$ND$2:$ND$200=AI$4)*(GMW!$C$2:$C$200=AI$1),0),$F283-1966)</f>
        <v>3366.145</v>
      </c>
      <c r="AJ283" s="5" cm="1">
        <f t="array" ref="AJ283">INDEX(GMW!$A$2:$NF$200,MATCH(1,(GMW!$NE$2:$NE$200=AJ$3)*(GMW!$ND$2:$ND$200=AJ$4)*(GMW!$C$2:$C$200=AJ$1),0),$F283-1966)</f>
        <v>6073.7550000000001</v>
      </c>
      <c r="AK283" s="5" cm="1">
        <f t="array" ref="AK283">INDEX(GMW!$A$2:$NF$200,MATCH(1,(GMW!$NE$2:$NE$200=AK$3)*(GMW!$ND$2:$ND$200=AK$4)*(GMW!$C$2:$C$200=AK$1),0),$F283-1966)</f>
        <v>1314.212</v>
      </c>
      <c r="AL283" s="5" cm="1">
        <f t="array" ref="AL283">INDEX(GMW!$A$2:$NF$200,MATCH(1,(GMW!$NE$2:$NE$200=AL$3)*(GMW!$ND$2:$ND$200=AL$4)*(GMW!$C$2:$C$200=AL$1),0),$F283-1966)</f>
        <v>1127.7660000000001</v>
      </c>
      <c r="AM283" s="5" cm="1">
        <f t="array" ref="AM283">INDEX(GMW!$A$2:$NF$200,MATCH(1,(GMW!$NE$2:$NE$200=AM$3)*(GMW!$ND$2:$ND$200=AM$4)*(GMW!$C$2:$C$200=AM$1),0),$F283-1966)</f>
        <v>38057.870000000003</v>
      </c>
      <c r="AN283" s="5" cm="1">
        <f t="array" ref="AN283">INDEX(GMW!$A$2:$NF$200,MATCH(1,(GMW!$NE$2:$NE$200=AN$3)*(GMW!$ND$2:$ND$200=AN$4)*(GMW!$C$2:$C$200=AN$1),0),$F283-1966)</f>
        <v>6727.8310000000001</v>
      </c>
      <c r="AO283" s="5" cm="1">
        <f t="array" ref="AO283">INDEX(GMW!$A$2:$NF$200,MATCH(1,(GMW!$NE$2:$NE$200=AO$3)*(GMW!$ND$2:$ND$200=AO$4)*(GMW!$C$2:$C$200=AO$1),0),$F283-1966)</f>
        <v>903473.3</v>
      </c>
      <c r="AP283" s="5" cm="1">
        <f t="array" ref="AP283">INDEX(GMW!$A$2:$NF$200,MATCH(1,(GMW!$NE$2:$NE$200=AP$3)*(GMW!$ND$2:$ND$200=AP$4)*(GMW!$C$2:$C$200=AP$1),0),$F283-1966)</f>
        <v>8160.5129999999999</v>
      </c>
      <c r="AQ283" s="5" cm="1">
        <f t="array" ref="AQ283">INDEX(GMW!$A$2:$NF$200,MATCH(1,(GMW!$NE$2:$NE$200=AQ$3)*(GMW!$ND$2:$ND$200=AQ$4)*(GMW!$C$2:$C$200=AQ$1),0),$F283-1966)</f>
        <v>143410.20000000001</v>
      </c>
      <c r="AR283" s="5" cm="1">
        <f t="array" ref="AR283">INDEX(GMW!$A$2:$NF$200,MATCH(1,(GMW!$NE$2:$NE$200=AR$3)*(GMW!$ND$2:$ND$200=AR$4)*(GMW!$C$2:$C$200=AR$1),0),$F283-1966)</f>
        <v>1067.0160000000001</v>
      </c>
      <c r="AS283" s="5" cm="1">
        <f t="array" ref="AS283">INDEX(GMW!$A$2:$NF$200,MATCH(1,(GMW!$NE$2:$NE$200=AS$3)*(GMW!$ND$2:$ND$200=AS$4)*(GMW!$C$2:$C$200=AS$1),0),$F283-1966)</f>
        <v>758.47</v>
      </c>
      <c r="AT283" s="5" cm="1">
        <f t="array" ref="AT283">INDEX(GMW!$A$2:$NF$200,MATCH(1,(GMW!$NE$2:$NE$200=AT$3)*(GMW!$ND$2:$ND$200=AT$4)*(GMW!$C$2:$C$200=AT$1),0),$F283-1966)</f>
        <v>518.03049999999996</v>
      </c>
      <c r="AU283" s="5" cm="1">
        <f t="array" ref="AU283">INDEX(GMW!$A$2:$NF$200,MATCH(1,(GMW!$NE$2:$NE$200=AU$3)*(GMW!$ND$2:$ND$200=AU$4)*(GMW!$C$2:$C$200=AU$1),0),$F283-1966)</f>
        <v>840073.4</v>
      </c>
      <c r="AV283" s="5" cm="1">
        <f t="array" ref="AV283">INDEX(GMW!$A$2:$NF$200,MATCH(1,(GMW!$NE$2:$NE$200=AV$3)*(GMW!$ND$2:$ND$200=AV$4)*(GMW!$C$2:$C$200=AV$1),0),$F283-1966)</f>
        <v>38571.96</v>
      </c>
      <c r="AW283" s="5" cm="1">
        <f t="array" ref="AW283">INDEX(GMW!$A$2:$NF$200,MATCH(1,(GMW!$NE$2:$NE$200=AW$3)*(GMW!$ND$2:$ND$200=AW$4)*(GMW!$C$2:$C$200=AW$1),0),$F283-1966)</f>
        <v>900.90229999999997</v>
      </c>
      <c r="AX283" s="5" cm="1">
        <f t="array" ref="AX283">INDEX(GMW!$A$2:$NF$200,MATCH(1,(GMW!$NE$2:$NE$200=AX$3)*(GMW!$ND$2:$ND$200=AX$4)*(GMW!$C$2:$C$200=AX$1),0),$F283-1966)</f>
        <v>8432.2049999999999</v>
      </c>
      <c r="AY283" s="5" cm="1">
        <f t="array" ref="AY283">INDEX(GMW!$A$2:$NF$200,MATCH(1,(GMW!$NE$2:$NE$200=AY$3)*(GMW!$ND$2:$ND$200=AY$4)*(GMW!$C$2:$C$200=AY$1),0),$F283-1966)</f>
        <v>41027.54</v>
      </c>
      <c r="AZ283" s="5" cm="1">
        <f t="array" ref="AZ283">INDEX(GMW!$A$2:$NF$200,MATCH(1,(GMW!$NE$2:$NE$200=AZ$3)*(GMW!$ND$2:$ND$200=AZ$4)*(GMW!$C$2:$C$200=AZ$1),0),$F283-1966)</f>
        <v>21663.49</v>
      </c>
      <c r="BA283" s="5" cm="1">
        <f t="array" ref="BA283">INDEX(GMW!$A$2:$NF$200,MATCH(1,(GMW!$NE$2:$NE$200=BA$3)*(GMW!$ND$2:$ND$200=BA$4)*(GMW!$C$2:$C$200=BA$1),0),$F283-1966)</f>
        <v>5.4386400000000004</v>
      </c>
      <c r="BB283" s="5" cm="1">
        <f t="array" ref="BB283">INDEX(GMW!$A$2:$NF$200,MATCH(1,(GMW!$NE$2:$NE$200=BB$3)*(GMW!$ND$2:$ND$200=BB$4)*(GMW!$C$2:$C$200=BB$1),0),$F283-1966)</f>
        <v>18480.55</v>
      </c>
      <c r="BC283" s="5" cm="1">
        <f t="array" ref="BC283">INDEX(GMW!$A$2:$NF$200,MATCH(1,(GMW!$NE$2:$NE$200=BC$3)*(GMW!$ND$2:$ND$200=BC$4)*(GMW!$C$2:$C$200=BC$1),0),$F283-1966)</f>
        <v>0.89262699999999995</v>
      </c>
      <c r="BD283" s="5" cm="1">
        <f t="array" ref="BD283">INDEX(GMW!$A$2:$NF$200,MATCH(1,(GMW!$NE$2:$NE$200=BD$3)*(GMW!$ND$2:$ND$200=BD$4)*(GMW!$C$2:$C$200=BD$1),0),$F283-1966)</f>
        <v>9887.4069999999992</v>
      </c>
      <c r="BE283" s="5" cm="1">
        <f t="array" ref="BE283">INDEX(GMW!$A$2:$NF$200,MATCH(1,(GMW!$NE$2:$NE$200=BE$3)*(GMW!$ND$2:$ND$200=BE$4)*(GMW!$C$2:$C$200=BE$1),0),$F283-1966)</f>
        <v>29.060510000000001</v>
      </c>
      <c r="BF283" s="5" cm="1">
        <f t="array" ref="BF283">INDEX(GMW!$A$2:$NF$200,MATCH(1,(GMW!$NE$2:$NE$200=BF$3)*(GMW!$ND$2:$ND$200=BF$4)*(GMW!$C$2:$C$200=BF$1),0),$F283-1966)</f>
        <v>47.299639999999997</v>
      </c>
      <c r="BG283" s="5" cm="1">
        <f t="array" ref="BG283">INDEX(GMW!$A$2:$NF$200,MATCH(1,(GMW!$NE$2:$NE$200=BG$3)*(GMW!$ND$2:$ND$200=BG$4)*(GMW!$C$2:$C$200=BG$1),0),$F283-1966)</f>
        <v>34.475490000000001</v>
      </c>
      <c r="BH283" s="5" cm="1">
        <f t="array" ref="BH283">INDEX(GMW!$A$2:$NF$200,MATCH(1,(GMW!$NE$2:$NE$200=BH$3)*(GMW!$ND$2:$ND$200=BH$4)*(GMW!$C$2:$C$200=BH$1),0),$F283-1966)</f>
        <v>21.646889999999999</v>
      </c>
      <c r="BI283" s="5" cm="1">
        <f t="array" ref="BI283">INDEX(GMW!$A$2:$NF$200,MATCH(1,(GMW!$NE$2:$NE$200=BI$3)*(GMW!$ND$2:$ND$200=BI$4)*(GMW!$C$2:$C$200=BI$1),0),$F283-1966)</f>
        <v>4.9035289999999998</v>
      </c>
      <c r="BJ283" s="5" cm="1">
        <f t="array" ref="BJ283">INDEX(GMW!$A$2:$NF$200,MATCH(1,(GMW!$NE$2:$NE$200=BJ$3)*(GMW!$ND$2:$ND$200=BJ$4)*(GMW!$C$2:$C$200=BJ$1),0),$F283-1966)</f>
        <v>7.81236</v>
      </c>
      <c r="BK283" s="5" cm="1">
        <f t="array" ref="BK283">INDEX(GMW!$A$2:$NF$200,MATCH(1,(GMW!$NE$2:$NE$200=BK$3)*(GMW!$ND$2:$ND$200=BK$4)*(GMW!$C$2:$C$200=BK$1),0),$F283-1966)</f>
        <v>4.7210710000000002</v>
      </c>
      <c r="BL283" s="5" cm="1">
        <f t="array" ref="BL283">INDEX(GMW!$A$2:$NF$200,MATCH(1,(GMW!$NE$2:$NE$200=BL$3)*(GMW!$ND$2:$ND$200=BL$4)*(GMW!$C$2:$C$200=BL$1),0),$F283-1966)</f>
        <v>2.5518459999999998</v>
      </c>
      <c r="BM283" s="5" cm="1">
        <f t="array" ref="BM283">INDEX(GMW!$A$2:$NF$200,MATCH(1,(GMW!$NE$2:$NE$200=BM$3)*(GMW!$ND$2:$ND$200=BM$4)*(GMW!$C$2:$C$200=BM$1),0),$F283-1966)</f>
        <v>2.499377</v>
      </c>
      <c r="BN283" s="5" cm="1">
        <f t="array" ref="BN283">INDEX(GMW!$A$2:$NF$200,MATCH(1,(GMW!$NE$2:$NE$200=BN$3)*(GMW!$ND$2:$ND$200=BN$4)*(GMW!$C$2:$C$200=BN$1),0),$F283-1966)</f>
        <v>3.8109739999999999</v>
      </c>
      <c r="BO283" s="5" cm="1">
        <f t="array" ref="BO283">INDEX(GMW!$A$2:$NF$200,MATCH(1,(GMW!$NE$2:$NE$200=BO$3)*(GMW!$ND$2:$ND$200=BO$4)*(GMW!$C$2:$C$200=BO$1),0),$F283-1966)</f>
        <v>2.6738279999999999</v>
      </c>
      <c r="BP283" s="5" cm="1">
        <f t="array" ref="BP283">INDEX(GMW!$A$2:$NF$200,MATCH(1,(GMW!$NE$2:$NE$200=BP$3)*(GMW!$ND$2:$ND$200=BP$4)*(GMW!$C$2:$C$200=BP$1),0),$F283-1966)</f>
        <v>5280618</v>
      </c>
      <c r="BQ283" s="5" cm="1">
        <f t="array" ref="BQ283">INDEX(GMW!$A$2:$NF$200,MATCH(1,(GMW!$NE$2:$NE$200=BQ$3)*(GMW!$ND$2:$ND$200=BQ$4)*(GMW!$C$2:$C$200=BQ$1),0),$F283-1966)</f>
        <v>98151.49</v>
      </c>
      <c r="BR283" s="5" cm="1">
        <f t="array" ref="BR283">INDEX(GMW!$A$2:$NF$200,MATCH(1,(GMW!$NE$2:$NE$200=BR$3)*(GMW!$ND$2:$ND$200=BR$4)*(GMW!$C$2:$C$200=BR$1),0),$F283-1966)</f>
        <v>1676644</v>
      </c>
      <c r="BS283" s="5" cm="1">
        <f t="array" ref="BS283">INDEX(GMW!$A$2:$NF$200,MATCH(1,(GMW!$NE$2:$NE$200=BS$3)*(GMW!$ND$2:$ND$200=BS$4)*(GMW!$C$2:$C$200=BS$1),0),$F283-1966)</f>
        <v>4853510</v>
      </c>
      <c r="BT283" s="5" cm="1">
        <f t="array" ref="BT283">INDEX(GMW!$A$2:$NF$200,MATCH(1,(GMW!$NE$2:$NE$200=BT$3)*(GMW!$ND$2:$ND$200=BT$4)*(GMW!$C$2:$C$200=BT$1),0),$F283-1966)</f>
        <v>2950936</v>
      </c>
      <c r="BU283" s="5" cm="1">
        <f t="array" ref="BU283">INDEX(GMW!$A$2:$NF$200,MATCH(1,(GMW!$NE$2:$NE$200=BU$3)*(GMW!$ND$2:$ND$200=BU$4)*(GMW!$C$2:$C$200=BU$1),0),$F283-1966)</f>
        <v>1281.1279999999999</v>
      </c>
      <c r="BV283" s="5" cm="1">
        <f t="array" ref="BV283">INDEX(GMW!$A$2:$NF$200,MATCH(1,(GMW!$NE$2:$NE$200=BV$3)*(GMW!$ND$2:$ND$200=BV$4)*(GMW!$C$2:$C$200=BV$1),0),$F283-1966)</f>
        <v>4098141</v>
      </c>
      <c r="BW283" s="5" cm="1">
        <f t="array" ref="BW283">INDEX(GMW!$A$2:$NF$200,MATCH(1,(GMW!$NE$2:$NE$200=BW$3)*(GMW!$ND$2:$ND$200=BW$4)*(GMW!$C$2:$C$200=BW$1),0),$F283-1966)</f>
        <v>305.94369999999998</v>
      </c>
      <c r="BX283" s="5" cm="1">
        <f t="array" ref="BX283">INDEX(GMW!$A$2:$NF$200,MATCH(1,(GMW!$NE$2:$NE$200=BX$3)*(GMW!$ND$2:$ND$200=BX$4)*(GMW!$C$2:$C$200=BX$1),0),$F283-1966)</f>
        <v>1811124</v>
      </c>
      <c r="BY283" s="5" cm="1">
        <f t="array" ref="BY283">INDEX(GMW!$A$2:$NF$200,MATCH(1,(GMW!$NE$2:$NE$200=BY$3)*(GMW!$ND$2:$ND$200=BY$4)*(GMW!$C$2:$C$200=BY$1),0),$F283-1966)</f>
        <v>4665.8540000000003</v>
      </c>
      <c r="BZ283" s="5" cm="1">
        <f t="array" ref="BZ283">INDEX(GMW!$A$2:$NF$200,MATCH(1,(GMW!$NE$2:$NE$200=BZ$3)*(GMW!$ND$2:$ND$200=BZ$4)*(GMW!$C$2:$C$200=BZ$1),0),$F283-1966)</f>
        <v>6419.2439999999997</v>
      </c>
      <c r="CA283" s="5" cm="1">
        <f t="array" ref="CA283">INDEX(GMW!$A$2:$NF$200,MATCH(1,(GMW!$NE$2:$NE$200=CA$3)*(GMW!$ND$2:$ND$200=CA$4)*(GMW!$C$2:$C$200=CA$1),0),$F283-1966)</f>
        <v>4440.0770000000002</v>
      </c>
      <c r="CB283" s="5" cm="1">
        <f t="array" ref="CB283">INDEX(GMW!$A$2:$NF$200,MATCH(1,(GMW!$NE$2:$NE$200=CB$3)*(GMW!$ND$2:$ND$200=CB$4)*(GMW!$C$2:$C$200=CB$1),0),$F283-1966)</f>
        <v>2668.2629999999999</v>
      </c>
      <c r="CC283" s="5" cm="1">
        <f t="array" ref="CC283">INDEX(GMW!$A$2:$NF$200,MATCH(1,(GMW!$NE$2:$NE$200=CC$3)*(GMW!$ND$2:$ND$200=CC$4)*(GMW!$C$2:$C$200=CC$1),0),$F283-1966)</f>
        <v>764.35050000000001</v>
      </c>
      <c r="CD283" s="5" cm="1">
        <f t="array" ref="CD283">INDEX(GMW!$A$2:$NF$200,MATCH(1,(GMW!$NE$2:$NE$200=CD$3)*(GMW!$ND$2:$ND$200=CD$4)*(GMW!$C$2:$C$200=CD$1),0),$F283-1966)</f>
        <v>1059.9000000000001</v>
      </c>
      <c r="CE283" s="5" cm="1">
        <f t="array" ref="CE283">INDEX(GMW!$A$2:$NF$200,MATCH(1,(GMW!$NE$2:$NE$200=CE$3)*(GMW!$ND$2:$ND$200=CE$4)*(GMW!$C$2:$C$200=CE$1),0),$F283-1966)</f>
        <v>842.2287</v>
      </c>
      <c r="CF283" s="5" cm="1">
        <f t="array" ref="CF283">INDEX(GMW!$A$2:$NF$200,MATCH(1,(GMW!$NE$2:$NE$200=CF$3)*(GMW!$ND$2:$ND$200=CF$4)*(GMW!$C$2:$C$200=CF$1),0),$F283-1966)</f>
        <v>424.67489999999998</v>
      </c>
      <c r="CG283" s="5" cm="1">
        <f t="array" ref="CG283">INDEX(GMW!$A$2:$NF$200,MATCH(1,(GMW!$NE$2:$NE$200=CG$3)*(GMW!$ND$2:$ND$200=CG$4)*(GMW!$C$2:$C$200=CG$1),0),$F283-1966)</f>
        <v>274.20530000000002</v>
      </c>
      <c r="CH283" s="5" cm="1">
        <f t="array" ref="CH283">INDEX(GMW!$A$2:$NF$200,MATCH(1,(GMW!$NE$2:$NE$200=CH$3)*(GMW!$ND$2:$ND$200=CH$4)*(GMW!$C$2:$C$200=CH$1),0),$F283-1966)</f>
        <v>536.10080000000005</v>
      </c>
      <c r="CI283" s="5" cm="1">
        <f t="array" ref="CI283">INDEX(GMW!$A$2:$NF$200,MATCH(1,(GMW!$NE$2:$NE$200=CI$3)*(GMW!$ND$2:$ND$200=CI$4)*(GMW!$C$2:$C$200=CI$1),0),$F283-1966)</f>
        <v>378.61869999999999</v>
      </c>
      <c r="CJ283" s="5" cm="1">
        <f t="array" ref="CJ283">INDEX(GMW!$A$2:$NF$200,MATCH(1,(GMW!$NE$2:$NE$200=CJ$3)*(GMW!$ND$2:$ND$200=CJ$4)*(GMW!$C$2:$C$200=CJ$1),0),$F283-1966)</f>
        <v>1389900</v>
      </c>
      <c r="CK283" s="5" cm="1">
        <f t="array" ref="CK283">INDEX(GMW!$A$2:$NF$200,MATCH(1,(GMW!$NE$2:$NE$200=CK$3)*(GMW!$ND$2:$ND$200=CK$4)*(GMW!$C$2:$C$200=CK$1),0),$F283-1966)</f>
        <v>14279.67</v>
      </c>
      <c r="CL283" s="5" cm="1">
        <f t="array" ref="CL283">INDEX(GMW!$A$2:$NF$200,MATCH(1,(GMW!$NE$2:$NE$200=CL$3)*(GMW!$ND$2:$ND$200=CL$4)*(GMW!$C$2:$C$200=CL$1),0),$F283-1966)</f>
        <v>199984.4</v>
      </c>
      <c r="CM283" s="5" cm="1">
        <f t="array" ref="CM283">INDEX(GMW!$A$2:$NF$200,MATCH(1,(GMW!$NE$2:$NE$200=CM$3)*(GMW!$ND$2:$ND$200=CM$4)*(GMW!$C$2:$C$200=CM$1),0),$F283-1966)</f>
        <v>1483744</v>
      </c>
      <c r="CN283" s="5" cm="1">
        <f t="array" ref="CN283">INDEX(GMW!$A$2:$NF$200,MATCH(1,(GMW!$NE$2:$NE$200=CN$3)*(GMW!$ND$2:$ND$200=CN$4)*(GMW!$C$2:$C$200=CN$1),0),$F283-1966)</f>
        <v>1503218</v>
      </c>
      <c r="CO283" s="5" cm="1">
        <f t="array" ref="CO283">INDEX(GMW!$A$2:$NF$200,MATCH(1,(GMW!$NE$2:$NE$200=CO$3)*(GMW!$ND$2:$ND$200=CO$4)*(GMW!$C$2:$C$200=CO$1),0),$F283-1966)</f>
        <v>1375.028</v>
      </c>
      <c r="CP283" s="5" cm="1">
        <f t="array" ref="CP283">INDEX(GMW!$A$2:$NF$200,MATCH(1,(GMW!$NE$2:$NE$200=CP$3)*(GMW!$ND$2:$ND$200=CP$4)*(GMW!$C$2:$C$200=CP$1),0),$F283-1966)</f>
        <v>2966995</v>
      </c>
      <c r="CQ283" s="5" cm="1">
        <f t="array" ref="CQ283">INDEX(GMW!$A$2:$NF$200,MATCH(1,(GMW!$NE$2:$NE$200=CQ$3)*(GMW!$ND$2:$ND$200=CQ$4)*(GMW!$C$2:$C$200=CQ$1),0),$F283-1966)</f>
        <v>323.16449999999998</v>
      </c>
      <c r="CR283" s="5" cm="1">
        <f t="array" ref="CR283">INDEX(GMW!$A$2:$NF$200,MATCH(1,(GMW!$NE$2:$NE$200=CR$3)*(GMW!$ND$2:$ND$200=CR$4)*(GMW!$C$2:$C$200=CR$1),0),$F283-1966)</f>
        <v>1163106</v>
      </c>
      <c r="CS283" s="5" cm="1">
        <f t="array" ref="CS283">INDEX(GMW!$A$2:$NF$200,MATCH(1,(GMW!$NE$2:$NE$200=CS$3)*(GMW!$ND$2:$ND$200=CS$4)*(GMW!$C$2:$C$200=CS$1),0),$F283-1966)</f>
        <v>1887.3610000000001</v>
      </c>
      <c r="CT283" s="5" cm="1">
        <f t="array" ref="CT283">INDEX(GMW!$A$2:$NF$200,MATCH(1,(GMW!$NE$2:$NE$200=CT$3)*(GMW!$ND$2:$ND$200=CT$4)*(GMW!$C$2:$C$200=CT$1),0),$F283-1966)</f>
        <v>1201.239</v>
      </c>
      <c r="CU283" s="5" cm="1">
        <f t="array" ref="CU283">INDEX(GMW!$A$2:$NF$200,MATCH(1,(GMW!$NE$2:$NE$200=CU$3)*(GMW!$ND$2:$ND$200=CU$4)*(GMW!$C$2:$C$200=CU$1),0),$F283-1966)</f>
        <v>813.98080000000004</v>
      </c>
      <c r="CV283" s="5" cm="1">
        <f t="array" ref="CV283">INDEX(GMW!$A$2:$NF$200,MATCH(1,(GMW!$NE$2:$NE$200=CV$3)*(GMW!$ND$2:$ND$200=CV$4)*(GMW!$C$2:$C$200=CV$1),0),$F283-1966)</f>
        <v>690.52679999999998</v>
      </c>
      <c r="CW283" s="5" cm="1">
        <f t="array" ref="CW283">INDEX(GMW!$A$2:$NF$200,MATCH(1,(GMW!$NE$2:$NE$200=CW$3)*(GMW!$ND$2:$ND$200=CW$4)*(GMW!$C$2:$C$200=CW$1),0),$F283-1966)</f>
        <v>509.89190000000002</v>
      </c>
      <c r="CX283" s="5" cm="1">
        <f t="array" ref="CX283">INDEX(GMW!$A$2:$NF$200,MATCH(1,(GMW!$NE$2:$NE$200=CX$3)*(GMW!$ND$2:$ND$200=CX$4)*(GMW!$C$2:$C$200=CX$1),0),$F283-1966)</f>
        <v>274.1814</v>
      </c>
      <c r="CY283" s="5" cm="1">
        <f t="array" ref="CY283">INDEX(GMW!$A$2:$NF$200,MATCH(1,(GMW!$NE$2:$NE$200=CY$3)*(GMW!$ND$2:$ND$200=CY$4)*(GMW!$C$2:$C$200=CY$1),0),$F283-1966)</f>
        <v>220.52420000000001</v>
      </c>
      <c r="CZ283" s="5" cm="1">
        <f t="array" ref="CZ283">INDEX(GMW!$A$2:$NF$200,MATCH(1,(GMW!$NE$2:$NE$200=CZ$3)*(GMW!$ND$2:$ND$200=CZ$4)*(GMW!$C$2:$C$200=CZ$1),0),$F283-1966)</f>
        <v>109.4926</v>
      </c>
      <c r="DA283" s="5" cm="1">
        <f t="array" ref="DA283">INDEX(GMW!$A$2:$NF$200,MATCH(1,(GMW!$NE$2:$NE$200=DA$3)*(GMW!$ND$2:$ND$200=DA$4)*(GMW!$C$2:$C$200=DA$1),0),$F283-1966)</f>
        <v>302.69380000000001</v>
      </c>
      <c r="DB283" s="5" cm="1">
        <f t="array" ref="DB283">INDEX(GMW!$A$2:$NF$200,MATCH(1,(GMW!$NE$2:$NE$200=DB$3)*(GMW!$ND$2:$ND$200=DB$4)*(GMW!$C$2:$C$200=DB$1),0),$F283-1966)</f>
        <v>103.79949999999999</v>
      </c>
      <c r="DC283" s="5" cm="1">
        <f t="array" ref="DC283">INDEX(GMW!$A$2:$NF$200,MATCH(1,(GMW!$NE$2:$NE$200=DC$3)*(GMW!$ND$2:$ND$200=DC$4)*(GMW!$C$2:$C$200=DC$1),0),$F283-1966)</f>
        <v>126.2216</v>
      </c>
    </row>
    <row r="284" spans="1:107" x14ac:dyDescent="0.25">
      <c r="B284" s="5">
        <f t="shared" ref="B284:D299" si="93">+B280+1</f>
        <v>2042</v>
      </c>
      <c r="C284" s="5">
        <f t="shared" si="93"/>
        <v>2042</v>
      </c>
      <c r="F284" s="5">
        <f t="shared" si="79"/>
        <v>2250</v>
      </c>
      <c r="G284" s="5" cm="1">
        <f t="array" ref="G284">INDEX(GMW!$A$2:$NF$200,MATCH(1,(GMW!$NE$2:$NE$200=G$3)*(GMW!$ND$2:$ND$200=G$4)*(GMW!$C$2:$C$200=G$1),0),$F284-1966)</f>
        <v>907083.6</v>
      </c>
      <c r="H284" s="5" cm="1">
        <f t="array" ref="H284">INDEX(GMW!$A$2:$NF$200,MATCH(1,(GMW!$NE$2:$NE$200=H$3)*(GMW!$ND$2:$ND$200=H$4)*(GMW!$C$2:$C$200=H$1),0),$F284-1966)</f>
        <v>529486.80000000005</v>
      </c>
      <c r="I284" s="5" cm="1">
        <f t="array" ref="I284">INDEX(GMW!$A$2:$NF$200,MATCH(1,(GMW!$NE$2:$NE$200=I$3)*(GMW!$ND$2:$ND$200=I$4)*(GMW!$C$2:$C$200=I$1),0),$F284-1966)</f>
        <v>189066.7</v>
      </c>
      <c r="J284" s="5" cm="1">
        <f t="array" ref="J284">INDEX(GMW!$A$2:$NF$200,MATCH(1,(GMW!$NE$2:$NE$200=J$3)*(GMW!$ND$2:$ND$200=J$4)*(GMW!$C$2:$C$200=J$1),0),$F284-1966)</f>
        <v>193155.3</v>
      </c>
      <c r="K284" s="5" cm="1">
        <f t="array" ref="K284">INDEX(GMW!$A$2:$NF$200,MATCH(1,(GMW!$NE$2:$NE$200=K$3)*(GMW!$ND$2:$ND$200=K$4)*(GMW!$C$2:$C$200=K$1),0),$F284-1966)</f>
        <v>279845.2</v>
      </c>
      <c r="L284" s="5" cm="1">
        <f t="array" ref="L284">INDEX(GMW!$A$2:$NF$200,MATCH(1,(GMW!$NE$2:$NE$200=L$3)*(GMW!$ND$2:$ND$200=L$4)*(GMW!$C$2:$C$200=L$1),0),$F284-1966)</f>
        <v>305300.8</v>
      </c>
      <c r="M284" s="5" cm="1">
        <f t="array" ref="M284">INDEX(GMW!$A$2:$NF$200,MATCH(1,(GMW!$NE$2:$NE$200=M$3)*(GMW!$ND$2:$ND$200=M$4)*(GMW!$C$2:$C$200=M$1),0),$F284-1966)</f>
        <v>107648.1</v>
      </c>
      <c r="N284" s="5" cm="1">
        <f t="array" ref="N284">INDEX(GMW!$A$2:$NF$200,MATCH(1,(GMW!$NE$2:$NE$200=N$3)*(GMW!$ND$2:$ND$200=N$4)*(GMW!$C$2:$C$200=N$1),0),$F284-1966)</f>
        <v>32879.699999999997</v>
      </c>
      <c r="O284" s="5" cm="1">
        <f t="array" ref="O284">INDEX(GMW!$A$2:$NF$200,MATCH(1,(GMW!$NE$2:$NE$200=O$3)*(GMW!$ND$2:$ND$200=O$4)*(GMW!$C$2:$C$200=O$1),0),$F284-1966)</f>
        <v>196.88140000000001</v>
      </c>
      <c r="P284" s="5" cm="1">
        <f t="array" ref="P284">INDEX(GMW!$A$2:$NF$200,MATCH(1,(GMW!$NE$2:$NE$200=P$3)*(GMW!$ND$2:$ND$200=P$4)*(GMW!$C$2:$C$200=P$1),0),$F284-1966)</f>
        <v>2.5</v>
      </c>
      <c r="Q284" s="5" cm="1">
        <f t="array" ref="Q284">INDEX(GMW!$A$2:$NF$200,MATCH(1,(GMW!$NE$2:$NE$200=Q$3)*(GMW!$ND$2:$ND$200=Q$4)*(GMW!$C$2:$C$200=Q$1),0),$F284-1966)</f>
        <v>3.5</v>
      </c>
      <c r="R284" s="5" cm="1">
        <f t="array" ref="R284">INDEX(GMW!$A$2:$NF$200,MATCH(1,(GMW!$NE$2:$NE$200=R$3)*(GMW!$ND$2:$ND$200=R$4)*(GMW!$C$2:$C$200=R$1),0),$F284-1966)</f>
        <v>196.88140000000001</v>
      </c>
      <c r="S284" s="5" cm="1">
        <f t="array" ref="S284">INDEX(GMW!$A$2:$NF$200,MATCH(1,(GMW!$NE$2:$NE$200=S$3)*(GMW!$ND$2:$ND$200=S$4)*(GMW!$C$2:$C$200=S$1),0),$F284-1966)</f>
        <v>41342.230000000003</v>
      </c>
      <c r="T284" s="5" cm="1">
        <f t="array" ref="T284">INDEX(GMW!$A$2:$NF$200,MATCH(1,(GMW!$NE$2:$NE$200=T$3)*(GMW!$ND$2:$ND$200=T$4)*(GMW!$C$2:$C$200=T$1),0),$F284-1966)</f>
        <v>323.06939999999997</v>
      </c>
      <c r="U284" s="5" cm="1">
        <f t="array" ref="U284">INDEX(GMW!$A$2:$NF$200,MATCH(1,(GMW!$NE$2:$NE$200=U$3)*(GMW!$ND$2:$ND$200=U$4)*(GMW!$C$2:$C$200=U$1),0),$F284-1966)</f>
        <v>26.0976</v>
      </c>
      <c r="V284" s="5" cm="1">
        <f t="array" ref="V284">INDEX(GMW!$A$2:$NF$200,MATCH(1,(GMW!$NE$2:$NE$200=V$3)*(GMW!$ND$2:$ND$200=V$4)*(GMW!$C$2:$C$200=V$1),0),$F284-1966)</f>
        <v>1855.3050000000001</v>
      </c>
      <c r="W284" s="5" cm="1">
        <f t="array" ref="W284">INDEX(GMW!$A$2:$NF$200,MATCH(1,(GMW!$NE$2:$NE$200=W$3)*(GMW!$ND$2:$ND$200=W$4)*(GMW!$C$2:$C$200=W$1),0),$F284-1966)</f>
        <v>126.75879999999999</v>
      </c>
      <c r="X284" s="5" cm="1">
        <f t="array" ref="X284">INDEX(GMW!$A$2:$NF$200,MATCH(1,(GMW!$NE$2:$NE$200=X$3)*(GMW!$ND$2:$ND$200=X$4)*(GMW!$C$2:$C$200=X$1),0),$F284-1966)</f>
        <v>254.16139999999999</v>
      </c>
      <c r="Y284" s="5" cm="1">
        <f t="array" ref="Y284">INDEX(GMW!$A$2:$NF$200,MATCH(1,(GMW!$NE$2:$NE$200=Y$3)*(GMW!$ND$2:$ND$200=Y$4)*(GMW!$C$2:$C$200=Y$1),0),$F284-1966)</f>
        <v>2728.18</v>
      </c>
      <c r="Z284" s="5" cm="1">
        <f t="array" ref="Z284">INDEX(GMW!$A$2:$NF$200,MATCH(1,(GMW!$NE$2:$NE$200=Z$3)*(GMW!$ND$2:$ND$200=Z$4)*(GMW!$C$2:$C$200=Z$1),0),$F284-1966)</f>
        <v>5209.6610000000001</v>
      </c>
      <c r="AA284" s="5" cm="1">
        <f t="array" ref="AA284">INDEX(GMW!$A$2:$NF$200,MATCH(1,(GMW!$NE$2:$NE$200=AA$3)*(GMW!$ND$2:$ND$200=AA$4)*(GMW!$C$2:$C$200=AA$1),0),$F284-1966)</f>
        <v>2212.6860000000001</v>
      </c>
      <c r="AB284" s="5" cm="1">
        <f t="array" ref="AB284">INDEX(GMW!$A$2:$NF$200,MATCH(1,(GMW!$NE$2:$NE$200=AB$3)*(GMW!$ND$2:$ND$200=AB$4)*(GMW!$C$2:$C$200=AB$1),0),$F284-1966)</f>
        <v>2941.5430000000001</v>
      </c>
      <c r="AC284" s="5" cm="1">
        <f t="array" ref="AC284">INDEX(GMW!$A$2:$NF$200,MATCH(1,(GMW!$NE$2:$NE$200=AC$3)*(GMW!$ND$2:$ND$200=AC$4)*(GMW!$C$2:$C$200=AC$1),0),$F284-1966)</f>
        <v>1945.0239999999999</v>
      </c>
      <c r="AD284" s="5" cm="1">
        <f t="array" ref="AD284">INDEX(GMW!$A$2:$NF$200,MATCH(1,(GMW!$NE$2:$NE$200=AD$3)*(GMW!$ND$2:$ND$200=AD$4)*(GMW!$C$2:$C$200=AD$1),0),$F284-1966)</f>
        <v>1243.9670000000001</v>
      </c>
      <c r="AE284" s="5" cm="1">
        <f t="array" ref="AE284">INDEX(GMW!$A$2:$NF$200,MATCH(1,(GMW!$NE$2:$NE$200=AE$3)*(GMW!$ND$2:$ND$200=AE$4)*(GMW!$C$2:$C$200=AE$1),0),$F284-1966)</f>
        <v>789.45410000000004</v>
      </c>
      <c r="AF284" s="5" cm="1">
        <f t="array" ref="AF284">INDEX(GMW!$A$2:$NF$200,MATCH(1,(GMW!$NE$2:$NE$200=AF$3)*(GMW!$ND$2:$ND$200=AF$4)*(GMW!$C$2:$C$200=AF$1),0),$F284-1966)</f>
        <v>4358.8519999999999</v>
      </c>
      <c r="AG284" s="5" cm="1">
        <f t="array" ref="AG284">INDEX(GMW!$A$2:$NF$200,MATCH(1,(GMW!$NE$2:$NE$200=AG$3)*(GMW!$ND$2:$ND$200=AG$4)*(GMW!$C$2:$C$200=AG$1),0),$F284-1966)</f>
        <v>3700.9960000000001</v>
      </c>
      <c r="AH284" s="5" cm="1">
        <f t="array" ref="AH284">INDEX(GMW!$A$2:$NF$200,MATCH(1,(GMW!$NE$2:$NE$200=AH$3)*(GMW!$ND$2:$ND$200=AH$4)*(GMW!$C$2:$C$200=AH$1),0),$F284-1966)</f>
        <v>1725.6959999999999</v>
      </c>
      <c r="AI284" s="5" cm="1">
        <f t="array" ref="AI284">INDEX(GMW!$A$2:$NF$200,MATCH(1,(GMW!$NE$2:$NE$200=AI$3)*(GMW!$ND$2:$ND$200=AI$4)*(GMW!$C$2:$C$200=AI$1),0),$F284-1966)</f>
        <v>3368.9389999999999</v>
      </c>
      <c r="AJ284" s="5" cm="1">
        <f t="array" ref="AJ284">INDEX(GMW!$A$2:$NF$200,MATCH(1,(GMW!$NE$2:$NE$200=AJ$3)*(GMW!$ND$2:$ND$200=AJ$4)*(GMW!$C$2:$C$200=AJ$1),0),$F284-1966)</f>
        <v>6086.96</v>
      </c>
      <c r="AK284" s="5" cm="1">
        <f t="array" ref="AK284">INDEX(GMW!$A$2:$NF$200,MATCH(1,(GMW!$NE$2:$NE$200=AK$3)*(GMW!$ND$2:$ND$200=AK$4)*(GMW!$C$2:$C$200=AK$1),0),$F284-1966)</f>
        <v>1316.5229999999999</v>
      </c>
      <c r="AL284" s="5" cm="1">
        <f t="array" ref="AL284">INDEX(GMW!$A$2:$NF$200,MATCH(1,(GMW!$NE$2:$NE$200=AL$3)*(GMW!$ND$2:$ND$200=AL$4)*(GMW!$C$2:$C$200=AL$1),0),$F284-1966)</f>
        <v>1128.3599999999999</v>
      </c>
      <c r="AM284" s="5" cm="1">
        <f t="array" ref="AM284">INDEX(GMW!$A$2:$NF$200,MATCH(1,(GMW!$NE$2:$NE$200=AM$3)*(GMW!$ND$2:$ND$200=AM$4)*(GMW!$C$2:$C$200=AM$1),0),$F284-1966)</f>
        <v>38108.639999999999</v>
      </c>
      <c r="AN284" s="5" cm="1">
        <f t="array" ref="AN284">INDEX(GMW!$A$2:$NF$200,MATCH(1,(GMW!$NE$2:$NE$200=AN$3)*(GMW!$ND$2:$ND$200=AN$4)*(GMW!$C$2:$C$200=AN$1),0),$F284-1966)</f>
        <v>6736.8059999999996</v>
      </c>
      <c r="AO284" s="5" cm="1">
        <f t="array" ref="AO284">INDEX(GMW!$A$2:$NF$200,MATCH(1,(GMW!$NE$2:$NE$200=AO$3)*(GMW!$ND$2:$ND$200=AO$4)*(GMW!$C$2:$C$200=AO$1),0),$F284-1966)</f>
        <v>907083.6</v>
      </c>
      <c r="AP284" s="5" cm="1">
        <f t="array" ref="AP284">INDEX(GMW!$A$2:$NF$200,MATCH(1,(GMW!$NE$2:$NE$200=AP$3)*(GMW!$ND$2:$ND$200=AP$4)*(GMW!$C$2:$C$200=AP$1),0),$F284-1966)</f>
        <v>8194.84</v>
      </c>
      <c r="AQ284" s="5" cm="1">
        <f t="array" ref="AQ284">INDEX(GMW!$A$2:$NF$200,MATCH(1,(GMW!$NE$2:$NE$200=AQ$3)*(GMW!$ND$2:$ND$200=AQ$4)*(GMW!$C$2:$C$200=AQ$1),0),$F284-1966)</f>
        <v>143416.9</v>
      </c>
      <c r="AR284" s="5" cm="1">
        <f t="array" ref="AR284">INDEX(GMW!$A$2:$NF$200,MATCH(1,(GMW!$NE$2:$NE$200=AR$3)*(GMW!$ND$2:$ND$200=AR$4)*(GMW!$C$2:$C$200=AR$1),0),$F284-1966)</f>
        <v>1069.6610000000001</v>
      </c>
      <c r="AS284" s="5" cm="1">
        <f t="array" ref="AS284">INDEX(GMW!$A$2:$NF$200,MATCH(1,(GMW!$NE$2:$NE$200=AS$3)*(GMW!$ND$2:$ND$200=AS$4)*(GMW!$C$2:$C$200=AS$1),0),$F284-1966)</f>
        <v>759.61</v>
      </c>
      <c r="AT284" s="5" cm="1">
        <f t="array" ref="AT284">INDEX(GMW!$A$2:$NF$200,MATCH(1,(GMW!$NE$2:$NE$200=AT$3)*(GMW!$ND$2:$ND$200=AT$4)*(GMW!$C$2:$C$200=AT$1),0),$F284-1966)</f>
        <v>518.2251</v>
      </c>
      <c r="AU284" s="5" cm="1">
        <f t="array" ref="AU284">INDEX(GMW!$A$2:$NF$200,MATCH(1,(GMW!$NE$2:$NE$200=AU$3)*(GMW!$ND$2:$ND$200=AU$4)*(GMW!$C$2:$C$200=AU$1),0),$F284-1966)</f>
        <v>844013.2</v>
      </c>
      <c r="AV284" s="5" cm="1">
        <f t="array" ref="AV284">INDEX(GMW!$A$2:$NF$200,MATCH(1,(GMW!$NE$2:$NE$200=AV$3)*(GMW!$ND$2:$ND$200=AV$4)*(GMW!$C$2:$C$200=AV$1),0),$F284-1966)</f>
        <v>52199.88</v>
      </c>
      <c r="AW284" s="5" cm="1">
        <f t="array" ref="AW284">INDEX(GMW!$A$2:$NF$200,MATCH(1,(GMW!$NE$2:$NE$200=AW$3)*(GMW!$ND$2:$ND$200=AW$4)*(GMW!$C$2:$C$200=AW$1),0),$F284-1966)</f>
        <v>910.37570000000005</v>
      </c>
      <c r="AX284" s="5" cm="1">
        <f t="array" ref="AX284">INDEX(GMW!$A$2:$NF$200,MATCH(1,(GMW!$NE$2:$NE$200=AX$3)*(GMW!$ND$2:$ND$200=AX$4)*(GMW!$C$2:$C$200=AX$1),0),$F284-1966)</f>
        <v>8464.6470000000008</v>
      </c>
      <c r="AY284" s="5" cm="1">
        <f t="array" ref="AY284">INDEX(GMW!$A$2:$NF$200,MATCH(1,(GMW!$NE$2:$NE$200=AY$3)*(GMW!$ND$2:$ND$200=AY$4)*(GMW!$C$2:$C$200=AY$1),0),$F284-1966)</f>
        <v>41253.53</v>
      </c>
      <c r="AZ284" s="5" cm="1">
        <f t="array" ref="AZ284">INDEX(GMW!$A$2:$NF$200,MATCH(1,(GMW!$NE$2:$NE$200=AZ$3)*(GMW!$ND$2:$ND$200=AZ$4)*(GMW!$C$2:$C$200=AZ$1),0),$F284-1966)</f>
        <v>21912.93</v>
      </c>
      <c r="BA284" s="5" cm="1">
        <f t="array" ref="BA284">INDEX(GMW!$A$2:$NF$200,MATCH(1,(GMW!$NE$2:$NE$200=BA$3)*(GMW!$ND$2:$ND$200=BA$4)*(GMW!$C$2:$C$200=BA$1),0),$F284-1966)</f>
        <v>5.4477849999999997</v>
      </c>
      <c r="BB284" s="5" cm="1">
        <f t="array" ref="BB284">INDEX(GMW!$A$2:$NF$200,MATCH(1,(GMW!$NE$2:$NE$200=BB$3)*(GMW!$ND$2:$ND$200=BB$4)*(GMW!$C$2:$C$200=BB$1),0),$F284-1966)</f>
        <v>18578.07</v>
      </c>
      <c r="BC284" s="5" cm="1">
        <f t="array" ref="BC284">INDEX(GMW!$A$2:$NF$200,MATCH(1,(GMW!$NE$2:$NE$200=BC$3)*(GMW!$ND$2:$ND$200=BC$4)*(GMW!$C$2:$C$200=BC$1),0),$F284-1966)</f>
        <v>0.89838600000000002</v>
      </c>
      <c r="BD284" s="5" cm="1">
        <f t="array" ref="BD284">INDEX(GMW!$A$2:$NF$200,MATCH(1,(GMW!$NE$2:$NE$200=BD$3)*(GMW!$ND$2:$ND$200=BD$4)*(GMW!$C$2:$C$200=BD$1),0),$F284-1966)</f>
        <v>9920.6769999999997</v>
      </c>
      <c r="BE284" s="5" cm="1">
        <f t="array" ref="BE284">INDEX(GMW!$A$2:$NF$200,MATCH(1,(GMW!$NE$2:$NE$200=BE$3)*(GMW!$ND$2:$ND$200=BE$4)*(GMW!$C$2:$C$200=BE$1),0),$F284-1966)</f>
        <v>29.243569999999998</v>
      </c>
      <c r="BF284" s="5" cm="1">
        <f t="array" ref="BF284">INDEX(GMW!$A$2:$NF$200,MATCH(1,(GMW!$NE$2:$NE$200=BF$3)*(GMW!$ND$2:$ND$200=BF$4)*(GMW!$C$2:$C$200=BF$1),0),$F284-1966)</f>
        <v>47.676699999999997</v>
      </c>
      <c r="BG284" s="5" cm="1">
        <f t="array" ref="BG284">INDEX(GMW!$A$2:$NF$200,MATCH(1,(GMW!$NE$2:$NE$200=BG$3)*(GMW!$ND$2:$ND$200=BG$4)*(GMW!$C$2:$C$200=BG$1),0),$F284-1966)</f>
        <v>34.612050000000004</v>
      </c>
      <c r="BH284" s="5" cm="1">
        <f t="array" ref="BH284">INDEX(GMW!$A$2:$NF$200,MATCH(1,(GMW!$NE$2:$NE$200=BH$3)*(GMW!$ND$2:$ND$200=BH$4)*(GMW!$C$2:$C$200=BH$1),0),$F284-1966)</f>
        <v>21.809329999999999</v>
      </c>
      <c r="BI284" s="5" cm="1">
        <f t="array" ref="BI284">INDEX(GMW!$A$2:$NF$200,MATCH(1,(GMW!$NE$2:$NE$200=BI$3)*(GMW!$ND$2:$ND$200=BI$4)*(GMW!$C$2:$C$200=BI$1),0),$F284-1966)</f>
        <v>4.9228680000000002</v>
      </c>
      <c r="BJ284" s="5" cm="1">
        <f t="array" ref="BJ284">INDEX(GMW!$A$2:$NF$200,MATCH(1,(GMW!$NE$2:$NE$200=BJ$3)*(GMW!$ND$2:$ND$200=BJ$4)*(GMW!$C$2:$C$200=BJ$1),0),$F284-1966)</f>
        <v>7.8637430000000004</v>
      </c>
      <c r="BK284" s="5" cm="1">
        <f t="array" ref="BK284">INDEX(GMW!$A$2:$NF$200,MATCH(1,(GMW!$NE$2:$NE$200=BK$3)*(GMW!$ND$2:$ND$200=BK$4)*(GMW!$C$2:$C$200=BK$1),0),$F284-1966)</f>
        <v>4.7546460000000002</v>
      </c>
      <c r="BL284" s="5" cm="1">
        <f t="array" ref="BL284">INDEX(GMW!$A$2:$NF$200,MATCH(1,(GMW!$NE$2:$NE$200=BL$3)*(GMW!$ND$2:$ND$200=BL$4)*(GMW!$C$2:$C$200=BL$1),0),$F284-1966)</f>
        <v>2.572095</v>
      </c>
      <c r="BM284" s="5" cm="1">
        <f t="array" ref="BM284">INDEX(GMW!$A$2:$NF$200,MATCH(1,(GMW!$NE$2:$NE$200=BM$3)*(GMW!$ND$2:$ND$200=BM$4)*(GMW!$C$2:$C$200=BM$1),0),$F284-1966)</f>
        <v>2.528159</v>
      </c>
      <c r="BN284" s="5" cm="1">
        <f t="array" ref="BN284">INDEX(GMW!$A$2:$NF$200,MATCH(1,(GMW!$NE$2:$NE$200=BN$3)*(GMW!$ND$2:$ND$200=BN$4)*(GMW!$C$2:$C$200=BN$1),0),$F284-1966)</f>
        <v>3.8366009999999999</v>
      </c>
      <c r="BO284" s="5" cm="1">
        <f t="array" ref="BO284">INDEX(GMW!$A$2:$NF$200,MATCH(1,(GMW!$NE$2:$NE$200=BO$3)*(GMW!$ND$2:$ND$200=BO$4)*(GMW!$C$2:$C$200=BO$1),0),$F284-1966)</f>
        <v>2.6923309999999998</v>
      </c>
      <c r="BP284" s="5" cm="1">
        <f t="array" ref="BP284">INDEX(GMW!$A$2:$NF$200,MATCH(1,(GMW!$NE$2:$NE$200=BP$3)*(GMW!$ND$2:$ND$200=BP$4)*(GMW!$C$2:$C$200=BP$1),0),$F284-1966)</f>
        <v>5367904</v>
      </c>
      <c r="BQ284" s="5" cm="1">
        <f t="array" ref="BQ284">INDEX(GMW!$A$2:$NF$200,MATCH(1,(GMW!$NE$2:$NE$200=BQ$3)*(GMW!$ND$2:$ND$200=BQ$4)*(GMW!$C$2:$C$200=BQ$1),0),$F284-1966)</f>
        <v>99223.64</v>
      </c>
      <c r="BR284" s="5" cm="1">
        <f t="array" ref="BR284">INDEX(GMW!$A$2:$NF$200,MATCH(1,(GMW!$NE$2:$NE$200=BR$3)*(GMW!$ND$2:$ND$200=BR$4)*(GMW!$C$2:$C$200=BR$1),0),$F284-1966)</f>
        <v>1682162</v>
      </c>
      <c r="BS284" s="5" cm="1">
        <f t="array" ref="BS284">INDEX(GMW!$A$2:$NF$200,MATCH(1,(GMW!$NE$2:$NE$200=BS$3)*(GMW!$ND$2:$ND$200=BS$4)*(GMW!$C$2:$C$200=BS$1),0),$F284-1966)</f>
        <v>4876784</v>
      </c>
      <c r="BT284" s="5" cm="1">
        <f t="array" ref="BT284">INDEX(GMW!$A$2:$NF$200,MATCH(1,(GMW!$NE$2:$NE$200=BT$3)*(GMW!$ND$2:$ND$200=BT$4)*(GMW!$C$2:$C$200=BT$1),0),$F284-1966)</f>
        <v>2946668</v>
      </c>
      <c r="BU284" s="5" cm="1">
        <f t="array" ref="BU284">INDEX(GMW!$A$2:$NF$200,MATCH(1,(GMW!$NE$2:$NE$200=BU$3)*(GMW!$ND$2:$ND$200=BU$4)*(GMW!$C$2:$C$200=BU$1),0),$F284-1966)</f>
        <v>1287.8130000000001</v>
      </c>
      <c r="BV284" s="5" cm="1">
        <f t="array" ref="BV284">INDEX(GMW!$A$2:$NF$200,MATCH(1,(GMW!$NE$2:$NE$200=BV$3)*(GMW!$ND$2:$ND$200=BV$4)*(GMW!$C$2:$C$200=BV$1),0),$F284-1966)</f>
        <v>4116067</v>
      </c>
      <c r="BW284" s="5" cm="1">
        <f t="array" ref="BW284">INDEX(GMW!$A$2:$NF$200,MATCH(1,(GMW!$NE$2:$NE$200=BW$3)*(GMW!$ND$2:$ND$200=BW$4)*(GMW!$C$2:$C$200=BW$1),0),$F284-1966)</f>
        <v>309.40039999999999</v>
      </c>
      <c r="BX284" s="5" cm="1">
        <f t="array" ref="BX284">INDEX(GMW!$A$2:$NF$200,MATCH(1,(GMW!$NE$2:$NE$200=BX$3)*(GMW!$ND$2:$ND$200=BX$4)*(GMW!$C$2:$C$200=BX$1),0),$F284-1966)</f>
        <v>1815865</v>
      </c>
      <c r="BY284" s="5" cm="1">
        <f t="array" ref="BY284">INDEX(GMW!$A$2:$NF$200,MATCH(1,(GMW!$NE$2:$NE$200=BY$3)*(GMW!$ND$2:$ND$200=BY$4)*(GMW!$C$2:$C$200=BY$1),0),$F284-1966)</f>
        <v>4693.4799999999996</v>
      </c>
      <c r="BZ284" s="5" cm="1">
        <f t="array" ref="BZ284">INDEX(GMW!$A$2:$NF$200,MATCH(1,(GMW!$NE$2:$NE$200=BZ$3)*(GMW!$ND$2:$ND$200=BZ$4)*(GMW!$C$2:$C$200=BZ$1),0),$F284-1966)</f>
        <v>6460.6040000000003</v>
      </c>
      <c r="CA284" s="5" cm="1">
        <f t="array" ref="CA284">INDEX(GMW!$A$2:$NF$200,MATCH(1,(GMW!$NE$2:$NE$200=CA$3)*(GMW!$ND$2:$ND$200=CA$4)*(GMW!$C$2:$C$200=CA$1),0),$F284-1966)</f>
        <v>4454.8689999999997</v>
      </c>
      <c r="CB284" s="5" cm="1">
        <f t="array" ref="CB284">INDEX(GMW!$A$2:$NF$200,MATCH(1,(GMW!$NE$2:$NE$200=CB$3)*(GMW!$ND$2:$ND$200=CB$4)*(GMW!$C$2:$C$200=CB$1),0),$F284-1966)</f>
        <v>2685.5630000000001</v>
      </c>
      <c r="CC284" s="5" cm="1">
        <f t="array" ref="CC284">INDEX(GMW!$A$2:$NF$200,MATCH(1,(GMW!$NE$2:$NE$200=CC$3)*(GMW!$ND$2:$ND$200=CC$4)*(GMW!$C$2:$C$200=CC$1),0),$F284-1966)</f>
        <v>766.26670000000001</v>
      </c>
      <c r="CD284" s="5" cm="1">
        <f t="array" ref="CD284">INDEX(GMW!$A$2:$NF$200,MATCH(1,(GMW!$NE$2:$NE$200=CD$3)*(GMW!$ND$2:$ND$200=CD$4)*(GMW!$C$2:$C$200=CD$1),0),$F284-1966)</f>
        <v>1065.5170000000001</v>
      </c>
      <c r="CE284" s="5" cm="1">
        <f t="array" ref="CE284">INDEX(GMW!$A$2:$NF$200,MATCH(1,(GMW!$NE$2:$NE$200=CE$3)*(GMW!$ND$2:$ND$200=CE$4)*(GMW!$C$2:$C$200=CE$1),0),$F284-1966)</f>
        <v>846.44659999999999</v>
      </c>
      <c r="CF284" s="5" cm="1">
        <f t="array" ref="CF284">INDEX(GMW!$A$2:$NF$200,MATCH(1,(GMW!$NE$2:$NE$200=CF$3)*(GMW!$ND$2:$ND$200=CF$4)*(GMW!$C$2:$C$200=CF$1),0),$F284-1966)</f>
        <v>427.54930000000002</v>
      </c>
      <c r="CG284" s="5" cm="1">
        <f t="array" ref="CG284">INDEX(GMW!$A$2:$NF$200,MATCH(1,(GMW!$NE$2:$NE$200=CG$3)*(GMW!$ND$2:$ND$200=CG$4)*(GMW!$C$2:$C$200=CG$1),0),$F284-1966)</f>
        <v>277.2593</v>
      </c>
      <c r="CH284" s="5" cm="1">
        <f t="array" ref="CH284">INDEX(GMW!$A$2:$NF$200,MATCH(1,(GMW!$NE$2:$NE$200=CH$3)*(GMW!$ND$2:$ND$200=CH$4)*(GMW!$C$2:$C$200=CH$1),0),$F284-1966)</f>
        <v>538.08349999999996</v>
      </c>
      <c r="CI284" s="5" cm="1">
        <f t="array" ref="CI284">INDEX(GMW!$A$2:$NF$200,MATCH(1,(GMW!$NE$2:$NE$200=CI$3)*(GMW!$ND$2:$ND$200=CI$4)*(GMW!$C$2:$C$200=CI$1),0),$F284-1966)</f>
        <v>380.72629999999998</v>
      </c>
      <c r="CJ284" s="5" cm="1">
        <f t="array" ref="CJ284">INDEX(GMW!$A$2:$NF$200,MATCH(1,(GMW!$NE$2:$NE$200=CJ$3)*(GMW!$ND$2:$ND$200=CJ$4)*(GMW!$C$2:$C$200=CJ$1),0),$F284-1966)</f>
        <v>1402850</v>
      </c>
      <c r="CK284" s="5" cm="1">
        <f t="array" ref="CK284">INDEX(GMW!$A$2:$NF$200,MATCH(1,(GMW!$NE$2:$NE$200=CK$3)*(GMW!$ND$2:$ND$200=CK$4)*(GMW!$C$2:$C$200=CK$1),0),$F284-1966)</f>
        <v>14406.24</v>
      </c>
      <c r="CL284" s="5" cm="1">
        <f t="array" ref="CL284">INDEX(GMW!$A$2:$NF$200,MATCH(1,(GMW!$NE$2:$NE$200=CL$3)*(GMW!$ND$2:$ND$200=CL$4)*(GMW!$C$2:$C$200=CL$1),0),$F284-1966)</f>
        <v>200749.6</v>
      </c>
      <c r="CM284" s="5" cm="1">
        <f t="array" ref="CM284">INDEX(GMW!$A$2:$NF$200,MATCH(1,(GMW!$NE$2:$NE$200=CM$3)*(GMW!$ND$2:$ND$200=CM$4)*(GMW!$C$2:$C$200=CM$1),0),$F284-1966)</f>
        <v>1497974</v>
      </c>
      <c r="CN284" s="5" cm="1">
        <f t="array" ref="CN284">INDEX(GMW!$A$2:$NF$200,MATCH(1,(GMW!$NE$2:$NE$200=CN$3)*(GMW!$ND$2:$ND$200=CN$4)*(GMW!$C$2:$C$200=CN$1),0),$F284-1966)</f>
        <v>1519553</v>
      </c>
      <c r="CO284" s="5" cm="1">
        <f t="array" ref="CO284">INDEX(GMW!$A$2:$NF$200,MATCH(1,(GMW!$NE$2:$NE$200=CO$3)*(GMW!$ND$2:$ND$200=CO$4)*(GMW!$C$2:$C$200=CO$1),0),$F284-1966)</f>
        <v>1386.568</v>
      </c>
      <c r="CP284" s="5" cm="1">
        <f t="array" ref="CP284">INDEX(GMW!$A$2:$NF$200,MATCH(1,(GMW!$NE$2:$NE$200=CP$3)*(GMW!$ND$2:$ND$200=CP$4)*(GMW!$C$2:$C$200=CP$1),0),$F284-1966)</f>
        <v>2991342</v>
      </c>
      <c r="CQ284" s="5" cm="1">
        <f t="array" ref="CQ284">INDEX(GMW!$A$2:$NF$200,MATCH(1,(GMW!$NE$2:$NE$200=CQ$3)*(GMW!$ND$2:$ND$200=CQ$4)*(GMW!$C$2:$C$200=CQ$1),0),$F284-1966)</f>
        <v>325.24880000000002</v>
      </c>
      <c r="CR284" s="5" cm="1">
        <f t="array" ref="CR284">INDEX(GMW!$A$2:$NF$200,MATCH(1,(GMW!$NE$2:$NE$200=CR$3)*(GMW!$ND$2:$ND$200=CR$4)*(GMW!$C$2:$C$200=CR$1),0),$F284-1966)</f>
        <v>1171344</v>
      </c>
      <c r="CS284" s="5" cm="1">
        <f t="array" ref="CS284">INDEX(GMW!$A$2:$NF$200,MATCH(1,(GMW!$NE$2:$NE$200=CS$3)*(GMW!$ND$2:$ND$200=CS$4)*(GMW!$C$2:$C$200=CS$1),0),$F284-1966)</f>
        <v>1901.4259999999999</v>
      </c>
      <c r="CT284" s="5" cm="1">
        <f t="array" ref="CT284">INDEX(GMW!$A$2:$NF$200,MATCH(1,(GMW!$NE$2:$NE$200=CT$3)*(GMW!$ND$2:$ND$200=CT$4)*(GMW!$C$2:$C$200=CT$1),0),$F284-1966)</f>
        <v>1208.9069999999999</v>
      </c>
      <c r="CU284" s="5" cm="1">
        <f t="array" ref="CU284">INDEX(GMW!$A$2:$NF$200,MATCH(1,(GMW!$NE$2:$NE$200=CU$3)*(GMW!$ND$2:$ND$200=CU$4)*(GMW!$C$2:$C$200=CU$1),0),$F284-1966)</f>
        <v>818.37400000000002</v>
      </c>
      <c r="CV284" s="5" cm="1">
        <f t="array" ref="CV284">INDEX(GMW!$A$2:$NF$200,MATCH(1,(GMW!$NE$2:$NE$200=CV$3)*(GMW!$ND$2:$ND$200=CV$4)*(GMW!$C$2:$C$200=CV$1),0),$F284-1966)</f>
        <v>694.89800000000002</v>
      </c>
      <c r="CW284" s="5" cm="1">
        <f t="array" ref="CW284">INDEX(GMW!$A$2:$NF$200,MATCH(1,(GMW!$NE$2:$NE$200=CW$3)*(GMW!$ND$2:$ND$200=CW$4)*(GMW!$C$2:$C$200=CW$1),0),$F284-1966)</f>
        <v>513.93790000000001</v>
      </c>
      <c r="CX284" s="5" cm="1">
        <f t="array" ref="CX284">INDEX(GMW!$A$2:$NF$200,MATCH(1,(GMW!$NE$2:$NE$200=CX$3)*(GMW!$ND$2:$ND$200=CX$4)*(GMW!$C$2:$C$200=CX$1),0),$F284-1966)</f>
        <v>276.0985</v>
      </c>
      <c r="CY284" s="5" cm="1">
        <f t="array" ref="CY284">INDEX(GMW!$A$2:$NF$200,MATCH(1,(GMW!$NE$2:$NE$200=CY$3)*(GMW!$ND$2:$ND$200=CY$4)*(GMW!$C$2:$C$200=CY$1),0),$F284-1966)</f>
        <v>222.22630000000001</v>
      </c>
      <c r="CZ284" s="5" cm="1">
        <f t="array" ref="CZ284">INDEX(GMW!$A$2:$NF$200,MATCH(1,(GMW!$NE$2:$NE$200=CZ$3)*(GMW!$ND$2:$ND$200=CZ$4)*(GMW!$C$2:$C$200=CZ$1),0),$F284-1966)</f>
        <v>110.1292</v>
      </c>
      <c r="DA284" s="5" cm="1">
        <f t="array" ref="DA284">INDEX(GMW!$A$2:$NF$200,MATCH(1,(GMW!$NE$2:$NE$200=DA$3)*(GMW!$ND$2:$ND$200=DA$4)*(GMW!$C$2:$C$200=DA$1),0),$F284-1966)</f>
        <v>305.50299999999999</v>
      </c>
      <c r="DB284" s="5" cm="1">
        <f t="array" ref="DB284">INDEX(GMW!$A$2:$NF$200,MATCH(1,(GMW!$NE$2:$NE$200=DB$3)*(GMW!$ND$2:$ND$200=DB$4)*(GMW!$C$2:$C$200=DB$1),0),$F284-1966)</f>
        <v>104.3708</v>
      </c>
      <c r="DC284" s="5" cm="1">
        <f t="array" ref="DC284">INDEX(GMW!$A$2:$NF$200,MATCH(1,(GMW!$NE$2:$NE$200=DC$3)*(GMW!$ND$2:$ND$200=DC$4)*(GMW!$C$2:$C$200=DC$1),0),$F284-1966)</f>
        <v>127.0912</v>
      </c>
    </row>
    <row r="285" spans="1:107" x14ac:dyDescent="0.25">
      <c r="B285" s="5">
        <f t="shared" si="93"/>
        <v>2042</v>
      </c>
      <c r="C285" s="5">
        <f t="shared" si="93"/>
        <v>2042</v>
      </c>
      <c r="F285" s="5">
        <f t="shared" si="79"/>
        <v>2251</v>
      </c>
      <c r="G285" s="5" cm="1">
        <f t="array" ref="G285">INDEX(GMW!$A$2:$NF$200,MATCH(1,(GMW!$NE$2:$NE$200=G$3)*(GMW!$ND$2:$ND$200=G$4)*(GMW!$C$2:$C$200=G$1),0),$F285-1966)</f>
        <v>910636.1</v>
      </c>
      <c r="H285" s="5" cm="1">
        <f t="array" ref="H285">INDEX(GMW!$A$2:$NF$200,MATCH(1,(GMW!$NE$2:$NE$200=H$3)*(GMW!$ND$2:$ND$200=H$4)*(GMW!$C$2:$C$200=H$1),0),$F285-1966)</f>
        <v>531489</v>
      </c>
      <c r="I285" s="5" cm="1">
        <f t="array" ref="I285">INDEX(GMW!$A$2:$NF$200,MATCH(1,(GMW!$NE$2:$NE$200=I$3)*(GMW!$ND$2:$ND$200=I$4)*(GMW!$C$2:$C$200=I$1),0),$F285-1966)</f>
        <v>190015.2</v>
      </c>
      <c r="J285" s="5" cm="1">
        <f t="array" ref="J285">INDEX(GMW!$A$2:$NF$200,MATCH(1,(GMW!$NE$2:$NE$200=J$3)*(GMW!$ND$2:$ND$200=J$4)*(GMW!$C$2:$C$200=J$1),0),$F285-1966)</f>
        <v>193885.7</v>
      </c>
      <c r="K285" s="5" cm="1">
        <f t="array" ref="K285">INDEX(GMW!$A$2:$NF$200,MATCH(1,(GMW!$NE$2:$NE$200=K$3)*(GMW!$ND$2:$ND$200=K$4)*(GMW!$C$2:$C$200=K$1),0),$F285-1966)</f>
        <v>280852.09999999998</v>
      </c>
      <c r="L285" s="5" cm="1">
        <f t="array" ref="L285">INDEX(GMW!$A$2:$NF$200,MATCH(1,(GMW!$NE$2:$NE$200=L$3)*(GMW!$ND$2:$ND$200=L$4)*(GMW!$C$2:$C$200=L$1),0),$F285-1966)</f>
        <v>306517.59999999998</v>
      </c>
      <c r="M285" s="5" cm="1">
        <f t="array" ref="M285">INDEX(GMW!$A$2:$NF$200,MATCH(1,(GMW!$NE$2:$NE$200=M$3)*(GMW!$ND$2:$ND$200=M$4)*(GMW!$C$2:$C$200=M$1),0),$F285-1966)</f>
        <v>108231.2</v>
      </c>
      <c r="N285" s="5" cm="1">
        <f t="array" ref="N285">INDEX(GMW!$A$2:$NF$200,MATCH(1,(GMW!$NE$2:$NE$200=N$3)*(GMW!$ND$2:$ND$200=N$4)*(GMW!$C$2:$C$200=N$1),0),$F285-1966)</f>
        <v>33041.360000000001</v>
      </c>
      <c r="O285" s="5" cm="1">
        <f t="array" ref="O285">INDEX(GMW!$A$2:$NF$200,MATCH(1,(GMW!$NE$2:$NE$200=O$3)*(GMW!$ND$2:$ND$200=O$4)*(GMW!$C$2:$C$200=O$1),0),$F285-1966)</f>
        <v>198.16329999999999</v>
      </c>
      <c r="P285" s="5" cm="1">
        <f t="array" ref="P285">INDEX(GMW!$A$2:$NF$200,MATCH(1,(GMW!$NE$2:$NE$200=P$3)*(GMW!$ND$2:$ND$200=P$4)*(GMW!$C$2:$C$200=P$1),0),$F285-1966)</f>
        <v>2.5</v>
      </c>
      <c r="Q285" s="5" cm="1">
        <f t="array" ref="Q285">INDEX(GMW!$A$2:$NF$200,MATCH(1,(GMW!$NE$2:$NE$200=Q$3)*(GMW!$ND$2:$ND$200=Q$4)*(GMW!$C$2:$C$200=Q$1),0),$F285-1966)</f>
        <v>3.5</v>
      </c>
      <c r="R285" s="5" cm="1">
        <f t="array" ref="R285">INDEX(GMW!$A$2:$NF$200,MATCH(1,(GMW!$NE$2:$NE$200=R$3)*(GMW!$ND$2:$ND$200=R$4)*(GMW!$C$2:$C$200=R$1),0),$F285-1966)</f>
        <v>198.16329999999999</v>
      </c>
      <c r="S285" s="5" cm="1">
        <f t="array" ref="S285">INDEX(GMW!$A$2:$NF$200,MATCH(1,(GMW!$NE$2:$NE$200=S$3)*(GMW!$ND$2:$ND$200=S$4)*(GMW!$C$2:$C$200=S$1),0),$F285-1966)</f>
        <v>41392.120000000003</v>
      </c>
      <c r="T285" s="5" cm="1">
        <f t="array" ref="T285">INDEX(GMW!$A$2:$NF$200,MATCH(1,(GMW!$NE$2:$NE$200=T$3)*(GMW!$ND$2:$ND$200=T$4)*(GMW!$C$2:$C$200=T$1),0),$F285-1966)</f>
        <v>322.21269999999998</v>
      </c>
      <c r="U285" s="5" cm="1">
        <f t="array" ref="U285">INDEX(GMW!$A$2:$NF$200,MATCH(1,(GMW!$NE$2:$NE$200=U$3)*(GMW!$ND$2:$ND$200=U$4)*(GMW!$C$2:$C$200=U$1),0),$F285-1966)</f>
        <v>25.810500000000001</v>
      </c>
      <c r="V285" s="5" cm="1">
        <f t="array" ref="V285">INDEX(GMW!$A$2:$NF$200,MATCH(1,(GMW!$NE$2:$NE$200=V$3)*(GMW!$ND$2:$ND$200=V$4)*(GMW!$C$2:$C$200=V$1),0),$F285-1966)</f>
        <v>1844.6669999999999</v>
      </c>
      <c r="W285" s="5" cm="1">
        <f t="array" ref="W285">INDEX(GMW!$A$2:$NF$200,MATCH(1,(GMW!$NE$2:$NE$200=W$3)*(GMW!$ND$2:$ND$200=W$4)*(GMW!$C$2:$C$200=W$1),0),$F285-1966)</f>
        <v>126.42400000000001</v>
      </c>
      <c r="X285" s="5" cm="1">
        <f t="array" ref="X285">INDEX(GMW!$A$2:$NF$200,MATCH(1,(GMW!$NE$2:$NE$200=X$3)*(GMW!$ND$2:$ND$200=X$4)*(GMW!$C$2:$C$200=X$1),0),$F285-1966)</f>
        <v>254.00790000000001</v>
      </c>
      <c r="Y285" s="5" cm="1">
        <f t="array" ref="Y285">INDEX(GMW!$A$2:$NF$200,MATCH(1,(GMW!$NE$2:$NE$200=Y$3)*(GMW!$ND$2:$ND$200=Y$4)*(GMW!$C$2:$C$200=Y$1),0),$F285-1966)</f>
        <v>2734.6469999999999</v>
      </c>
      <c r="Z285" s="5" cm="1">
        <f t="array" ref="Z285">INDEX(GMW!$A$2:$NF$200,MATCH(1,(GMW!$NE$2:$NE$200=Z$3)*(GMW!$ND$2:$ND$200=Z$4)*(GMW!$C$2:$C$200=Z$1),0),$F285-1966)</f>
        <v>5215.4059999999999</v>
      </c>
      <c r="AA285" s="5" cm="1">
        <f t="array" ref="AA285">INDEX(GMW!$A$2:$NF$200,MATCH(1,(GMW!$NE$2:$NE$200=AA$3)*(GMW!$ND$2:$ND$200=AA$4)*(GMW!$C$2:$C$200=AA$1),0),$F285-1966)</f>
        <v>2216.2869999999998</v>
      </c>
      <c r="AB285" s="5" cm="1">
        <f t="array" ref="AB285">INDEX(GMW!$A$2:$NF$200,MATCH(1,(GMW!$NE$2:$NE$200=AB$3)*(GMW!$ND$2:$ND$200=AB$4)*(GMW!$C$2:$C$200=AB$1),0),$F285-1966)</f>
        <v>2943.23</v>
      </c>
      <c r="AC285" s="5" cm="1">
        <f t="array" ref="AC285">INDEX(GMW!$A$2:$NF$200,MATCH(1,(GMW!$NE$2:$NE$200=AC$3)*(GMW!$ND$2:$ND$200=AC$4)*(GMW!$C$2:$C$200=AC$1),0),$F285-1966)</f>
        <v>1948.9380000000001</v>
      </c>
      <c r="AD285" s="5" cm="1">
        <f t="array" ref="AD285">INDEX(GMW!$A$2:$NF$200,MATCH(1,(GMW!$NE$2:$NE$200=AD$3)*(GMW!$ND$2:$ND$200=AD$4)*(GMW!$C$2:$C$200=AD$1),0),$F285-1966)</f>
        <v>1244.5840000000001</v>
      </c>
      <c r="AE285" s="5" cm="1">
        <f t="array" ref="AE285">INDEX(GMW!$A$2:$NF$200,MATCH(1,(GMW!$NE$2:$NE$200=AE$3)*(GMW!$ND$2:$ND$200=AE$4)*(GMW!$C$2:$C$200=AE$1),0),$F285-1966)</f>
        <v>790.42</v>
      </c>
      <c r="AF285" s="5" cm="1">
        <f t="array" ref="AF285">INDEX(GMW!$A$2:$NF$200,MATCH(1,(GMW!$NE$2:$NE$200=AF$3)*(GMW!$ND$2:$ND$200=AF$4)*(GMW!$C$2:$C$200=AF$1),0),$F285-1966)</f>
        <v>4372.4129999999996</v>
      </c>
      <c r="AG285" s="5" cm="1">
        <f t="array" ref="AG285">INDEX(GMW!$A$2:$NF$200,MATCH(1,(GMW!$NE$2:$NE$200=AG$3)*(GMW!$ND$2:$ND$200=AG$4)*(GMW!$C$2:$C$200=AG$1),0),$F285-1966)</f>
        <v>3711.4650000000001</v>
      </c>
      <c r="AH285" s="5" cm="1">
        <f t="array" ref="AH285">INDEX(GMW!$A$2:$NF$200,MATCH(1,(GMW!$NE$2:$NE$200=AH$3)*(GMW!$ND$2:$ND$200=AH$4)*(GMW!$C$2:$C$200=AH$1),0),$F285-1966)</f>
        <v>1723.4639999999999</v>
      </c>
      <c r="AI285" s="5" cm="1">
        <f t="array" ref="AI285">INDEX(GMW!$A$2:$NF$200,MATCH(1,(GMW!$NE$2:$NE$200=AI$3)*(GMW!$ND$2:$ND$200=AI$4)*(GMW!$C$2:$C$200=AI$1),0),$F285-1966)</f>
        <v>3371.2919999999999</v>
      </c>
      <c r="AJ285" s="5" cm="1">
        <f t="array" ref="AJ285">INDEX(GMW!$A$2:$NF$200,MATCH(1,(GMW!$NE$2:$NE$200=AJ$3)*(GMW!$ND$2:$ND$200=AJ$4)*(GMW!$C$2:$C$200=AJ$1),0),$F285-1966)</f>
        <v>6099.3860000000004</v>
      </c>
      <c r="AK285" s="5" cm="1">
        <f t="array" ref="AK285">INDEX(GMW!$A$2:$NF$200,MATCH(1,(GMW!$NE$2:$NE$200=AK$3)*(GMW!$ND$2:$ND$200=AK$4)*(GMW!$C$2:$C$200=AK$1),0),$F285-1966)</f>
        <v>1318.662</v>
      </c>
      <c r="AL285" s="5" cm="1">
        <f t="array" ref="AL285">INDEX(GMW!$A$2:$NF$200,MATCH(1,(GMW!$NE$2:$NE$200=AL$3)*(GMW!$ND$2:$ND$200=AL$4)*(GMW!$C$2:$C$200=AL$1),0),$F285-1966)</f>
        <v>1128.806</v>
      </c>
      <c r="AM285" s="5" cm="1">
        <f t="array" ref="AM285">INDEX(GMW!$A$2:$NF$200,MATCH(1,(GMW!$NE$2:$NE$200=AM$3)*(GMW!$ND$2:$ND$200=AM$4)*(GMW!$C$2:$C$200=AM$1),0),$F285-1966)</f>
        <v>38154.629999999997</v>
      </c>
      <c r="AN285" s="5" cm="1">
        <f t="array" ref="AN285">INDEX(GMW!$A$2:$NF$200,MATCH(1,(GMW!$NE$2:$NE$200=AN$3)*(GMW!$ND$2:$ND$200=AN$4)*(GMW!$C$2:$C$200=AN$1),0),$F285-1966)</f>
        <v>6744.9359999999997</v>
      </c>
      <c r="AO285" s="5" cm="1">
        <f t="array" ref="AO285">INDEX(GMW!$A$2:$NF$200,MATCH(1,(GMW!$NE$2:$NE$200=AO$3)*(GMW!$ND$2:$ND$200=AO$4)*(GMW!$C$2:$C$200=AO$1),0),$F285-1966)</f>
        <v>910636.1</v>
      </c>
      <c r="AP285" s="5" cm="1">
        <f t="array" ref="AP285">INDEX(GMW!$A$2:$NF$200,MATCH(1,(GMW!$NE$2:$NE$200=AP$3)*(GMW!$ND$2:$ND$200=AP$4)*(GMW!$C$2:$C$200=AP$1),0),$F285-1966)</f>
        <v>8229.1959999999999</v>
      </c>
      <c r="AQ285" s="5" cm="1">
        <f t="array" ref="AQ285">INDEX(GMW!$A$2:$NF$200,MATCH(1,(GMW!$NE$2:$NE$200=AQ$3)*(GMW!$ND$2:$ND$200=AQ$4)*(GMW!$C$2:$C$200=AQ$1),0),$F285-1966)</f>
        <v>143418.9</v>
      </c>
      <c r="AR285" s="5" cm="1">
        <f t="array" ref="AR285">INDEX(GMW!$A$2:$NF$200,MATCH(1,(GMW!$NE$2:$NE$200=AR$3)*(GMW!$ND$2:$ND$200=AR$4)*(GMW!$C$2:$C$200=AR$1),0),$F285-1966)</f>
        <v>1072.3150000000001</v>
      </c>
      <c r="AS285" s="5" cm="1">
        <f t="array" ref="AS285">INDEX(GMW!$A$2:$NF$200,MATCH(1,(GMW!$NE$2:$NE$200=AS$3)*(GMW!$ND$2:$ND$200=AS$4)*(GMW!$C$2:$C$200=AS$1),0),$F285-1966)</f>
        <v>760.5</v>
      </c>
      <c r="AT285" s="5" cm="1">
        <f t="array" ref="AT285">INDEX(GMW!$A$2:$NF$200,MATCH(1,(GMW!$NE$2:$NE$200=AT$3)*(GMW!$ND$2:$ND$200=AT$4)*(GMW!$C$2:$C$200=AT$1),0),$F285-1966)</f>
        <v>518.41740000000004</v>
      </c>
      <c r="AU285" s="5" cm="1">
        <f t="array" ref="AU285">INDEX(GMW!$A$2:$NF$200,MATCH(1,(GMW!$NE$2:$NE$200=AU$3)*(GMW!$ND$2:$ND$200=AU$4)*(GMW!$C$2:$C$200=AU$1),0),$F285-1966)</f>
        <v>847959.2</v>
      </c>
      <c r="AV285" s="5" cm="1">
        <f t="array" ref="AV285">INDEX(GMW!$A$2:$NF$200,MATCH(1,(GMW!$NE$2:$NE$200=AV$3)*(GMW!$ND$2:$ND$200=AV$4)*(GMW!$C$2:$C$200=AV$1),0),$F285-1966)</f>
        <v>40277.129999999997</v>
      </c>
      <c r="AW285" s="5" cm="1">
        <f t="array" ref="AW285">INDEX(GMW!$A$2:$NF$200,MATCH(1,(GMW!$NE$2:$NE$200=AW$3)*(GMW!$ND$2:$ND$200=AW$4)*(GMW!$C$2:$C$200=AW$1),0),$F285-1966)</f>
        <v>919.8913</v>
      </c>
      <c r="AX285" s="5" cm="1">
        <f t="array" ref="AX285">INDEX(GMW!$A$2:$NF$200,MATCH(1,(GMW!$NE$2:$NE$200=AX$3)*(GMW!$ND$2:$ND$200=AX$4)*(GMW!$C$2:$C$200=AX$1),0),$F285-1966)</f>
        <v>8497.4660000000003</v>
      </c>
      <c r="AY285" s="5" cm="1">
        <f t="array" ref="AY285">INDEX(GMW!$A$2:$NF$200,MATCH(1,(GMW!$NE$2:$NE$200=AY$3)*(GMW!$ND$2:$ND$200=AY$4)*(GMW!$C$2:$C$200=AY$1),0),$F285-1966)</f>
        <v>41481.5</v>
      </c>
      <c r="AZ285" s="5" cm="1">
        <f t="array" ref="AZ285">INDEX(GMW!$A$2:$NF$200,MATCH(1,(GMW!$NE$2:$NE$200=AZ$3)*(GMW!$ND$2:$ND$200=AZ$4)*(GMW!$C$2:$C$200=AZ$1),0),$F285-1966)</f>
        <v>21870.400000000001</v>
      </c>
      <c r="BA285" s="5" cm="1">
        <f t="array" ref="BA285">INDEX(GMW!$A$2:$NF$200,MATCH(1,(GMW!$NE$2:$NE$200=BA$3)*(GMW!$ND$2:$ND$200=BA$4)*(GMW!$C$2:$C$200=BA$1),0),$F285-1966)</f>
        <v>5.4566650000000001</v>
      </c>
      <c r="BB285" s="5" cm="1">
        <f t="array" ref="BB285">INDEX(GMW!$A$2:$NF$200,MATCH(1,(GMW!$NE$2:$NE$200=BB$3)*(GMW!$ND$2:$ND$200=BB$4)*(GMW!$C$2:$C$200=BB$1),0),$F285-1966)</f>
        <v>18676.259999999998</v>
      </c>
      <c r="BC285" s="5" cm="1">
        <f t="array" ref="BC285">INDEX(GMW!$A$2:$NF$200,MATCH(1,(GMW!$NE$2:$NE$200=BC$3)*(GMW!$ND$2:$ND$200=BC$4)*(GMW!$C$2:$C$200=BC$1),0),$F285-1966)</f>
        <v>0.90417499999999995</v>
      </c>
      <c r="BD285" s="5" cm="1">
        <f t="array" ref="BD285">INDEX(GMW!$A$2:$NF$200,MATCH(1,(GMW!$NE$2:$NE$200=BD$3)*(GMW!$ND$2:$ND$200=BD$4)*(GMW!$C$2:$C$200=BD$1),0),$F285-1966)</f>
        <v>9954.5</v>
      </c>
      <c r="BE285" s="5" cm="1">
        <f t="array" ref="BE285">INDEX(GMW!$A$2:$NF$200,MATCH(1,(GMW!$NE$2:$NE$200=BE$3)*(GMW!$ND$2:$ND$200=BE$4)*(GMW!$C$2:$C$200=BE$1),0),$F285-1966)</f>
        <v>29.427569999999999</v>
      </c>
      <c r="BF285" s="5" cm="1">
        <f t="array" ref="BF285">INDEX(GMW!$A$2:$NF$200,MATCH(1,(GMW!$NE$2:$NE$200=BF$3)*(GMW!$ND$2:$ND$200=BF$4)*(GMW!$C$2:$C$200=BF$1),0),$F285-1966)</f>
        <v>48.055390000000003</v>
      </c>
      <c r="BG285" s="5" cm="1">
        <f t="array" ref="BG285">INDEX(GMW!$A$2:$NF$200,MATCH(1,(GMW!$NE$2:$NE$200=BG$3)*(GMW!$ND$2:$ND$200=BG$4)*(GMW!$C$2:$C$200=BG$1),0),$F285-1966)</f>
        <v>34.74879</v>
      </c>
      <c r="BH285" s="5" cm="1">
        <f t="array" ref="BH285">INDEX(GMW!$A$2:$NF$200,MATCH(1,(GMW!$NE$2:$NE$200=BH$3)*(GMW!$ND$2:$ND$200=BH$4)*(GMW!$C$2:$C$200=BH$1),0),$F285-1966)</f>
        <v>21.9727</v>
      </c>
      <c r="BI285" s="5" cm="1">
        <f t="array" ref="BI285">INDEX(GMW!$A$2:$NF$200,MATCH(1,(GMW!$NE$2:$NE$200=BI$3)*(GMW!$ND$2:$ND$200=BI$4)*(GMW!$C$2:$C$200=BI$1),0),$F285-1966)</f>
        <v>4.9421679999999997</v>
      </c>
      <c r="BJ285" s="5" cm="1">
        <f t="array" ref="BJ285">INDEX(GMW!$A$2:$NF$200,MATCH(1,(GMW!$NE$2:$NE$200=BJ$3)*(GMW!$ND$2:$ND$200=BJ$4)*(GMW!$C$2:$C$200=BJ$1),0),$F285-1966)</f>
        <v>7.915254</v>
      </c>
      <c r="BK285" s="5" cm="1">
        <f t="array" ref="BK285">INDEX(GMW!$A$2:$NF$200,MATCH(1,(GMW!$NE$2:$NE$200=BK$3)*(GMW!$ND$2:$ND$200=BK$4)*(GMW!$C$2:$C$200=BK$1),0),$F285-1966)</f>
        <v>4.7883500000000003</v>
      </c>
      <c r="BL285" s="5" cm="1">
        <f t="array" ref="BL285">INDEX(GMW!$A$2:$NF$200,MATCH(1,(GMW!$NE$2:$NE$200=BL$3)*(GMW!$ND$2:$ND$200=BL$4)*(GMW!$C$2:$C$200=BL$1),0),$F285-1966)</f>
        <v>2.592298</v>
      </c>
      <c r="BM285" s="5" cm="1">
        <f t="array" ref="BM285">INDEX(GMW!$A$2:$NF$200,MATCH(1,(GMW!$NE$2:$NE$200=BM$3)*(GMW!$ND$2:$ND$200=BM$4)*(GMW!$C$2:$C$200=BM$1),0),$F285-1966)</f>
        <v>2.557185</v>
      </c>
      <c r="BN285" s="5" cm="1">
        <f t="array" ref="BN285">INDEX(GMW!$A$2:$NF$200,MATCH(1,(GMW!$NE$2:$NE$200=BN$3)*(GMW!$ND$2:$ND$200=BN$4)*(GMW!$C$2:$C$200=BN$1),0),$F285-1966)</f>
        <v>3.8622139999999998</v>
      </c>
      <c r="BO285" s="5" cm="1">
        <f t="array" ref="BO285">INDEX(GMW!$A$2:$NF$200,MATCH(1,(GMW!$NE$2:$NE$200=BO$3)*(GMW!$ND$2:$ND$200=BO$4)*(GMW!$C$2:$C$200=BO$1),0),$F285-1966)</f>
        <v>2.7108840000000001</v>
      </c>
      <c r="BP285" s="5" cm="1">
        <f t="array" ref="BP285">INDEX(GMW!$A$2:$NF$200,MATCH(1,(GMW!$NE$2:$NE$200=BP$3)*(GMW!$ND$2:$ND$200=BP$4)*(GMW!$C$2:$C$200=BP$1),0),$F285-1966)</f>
        <v>5414743</v>
      </c>
      <c r="BQ285" s="5" cm="1">
        <f t="array" ref="BQ285">INDEX(GMW!$A$2:$NF$200,MATCH(1,(GMW!$NE$2:$NE$200=BQ$3)*(GMW!$ND$2:$ND$200=BQ$4)*(GMW!$C$2:$C$200=BQ$1),0),$F285-1966)</f>
        <v>100299.2</v>
      </c>
      <c r="BR285" s="5" cm="1">
        <f t="array" ref="BR285">INDEX(GMW!$A$2:$NF$200,MATCH(1,(GMW!$NE$2:$NE$200=BR$3)*(GMW!$ND$2:$ND$200=BR$4)*(GMW!$C$2:$C$200=BR$1),0),$F285-1966)</f>
        <v>1687701</v>
      </c>
      <c r="BS285" s="5" cm="1">
        <f t="array" ref="BS285">INDEX(GMW!$A$2:$NF$200,MATCH(1,(GMW!$NE$2:$NE$200=BS$3)*(GMW!$ND$2:$ND$200=BS$4)*(GMW!$C$2:$C$200=BS$1),0),$F285-1966)</f>
        <v>4900156</v>
      </c>
      <c r="BT285" s="5" cm="1">
        <f t="array" ref="BT285">INDEX(GMW!$A$2:$NF$200,MATCH(1,(GMW!$NE$2:$NE$200=BT$3)*(GMW!$ND$2:$ND$200=BT$4)*(GMW!$C$2:$C$200=BT$1),0),$F285-1966)</f>
        <v>3005588</v>
      </c>
      <c r="BU285" s="5" cm="1">
        <f t="array" ref="BU285">INDEX(GMW!$A$2:$NF$200,MATCH(1,(GMW!$NE$2:$NE$200=BU$3)*(GMW!$ND$2:$ND$200=BU$4)*(GMW!$C$2:$C$200=BU$1),0),$F285-1966)</f>
        <v>1294.491</v>
      </c>
      <c r="BV285" s="5" cm="1">
        <f t="array" ref="BV285">INDEX(GMW!$A$2:$NF$200,MATCH(1,(GMW!$NE$2:$NE$200=BV$3)*(GMW!$ND$2:$ND$200=BV$4)*(GMW!$C$2:$C$200=BV$1),0),$F285-1966)</f>
        <v>4134128</v>
      </c>
      <c r="BW285" s="5" cm="1">
        <f t="array" ref="BW285">INDEX(GMW!$A$2:$NF$200,MATCH(1,(GMW!$NE$2:$NE$200=BW$3)*(GMW!$ND$2:$ND$200=BW$4)*(GMW!$C$2:$C$200=BW$1),0),$F285-1966)</f>
        <v>312.91109999999998</v>
      </c>
      <c r="BX285" s="5" cm="1">
        <f t="array" ref="BX285">INDEX(GMW!$A$2:$NF$200,MATCH(1,(GMW!$NE$2:$NE$200=BX$3)*(GMW!$ND$2:$ND$200=BX$4)*(GMW!$C$2:$C$200=BX$1),0),$F285-1966)</f>
        <v>1820366</v>
      </c>
      <c r="BY285" s="5" cm="1">
        <f t="array" ref="BY285">INDEX(GMW!$A$2:$NF$200,MATCH(1,(GMW!$NE$2:$NE$200=BY$3)*(GMW!$ND$2:$ND$200=BY$4)*(GMW!$C$2:$C$200=BY$1),0),$F285-1966)</f>
        <v>4721.3130000000001</v>
      </c>
      <c r="BZ285" s="5" cm="1">
        <f t="array" ref="BZ285">INDEX(GMW!$A$2:$NF$200,MATCH(1,(GMW!$NE$2:$NE$200=BZ$3)*(GMW!$ND$2:$ND$200=BZ$4)*(GMW!$C$2:$C$200=BZ$1),0),$F285-1966)</f>
        <v>6502.2510000000002</v>
      </c>
      <c r="CA285" s="5" cm="1">
        <f t="array" ref="CA285">INDEX(GMW!$A$2:$NF$200,MATCH(1,(GMW!$NE$2:$NE$200=CA$3)*(GMW!$ND$2:$ND$200=CA$4)*(GMW!$C$2:$C$200=CA$1),0),$F285-1966)</f>
        <v>4469.74</v>
      </c>
      <c r="CB285" s="5" cm="1">
        <f t="array" ref="CB285">INDEX(GMW!$A$2:$NF$200,MATCH(1,(GMW!$NE$2:$NE$200=CB$3)*(GMW!$ND$2:$ND$200=CB$4)*(GMW!$C$2:$C$200=CB$1),0),$F285-1966)</f>
        <v>2702.9630000000002</v>
      </c>
      <c r="CC285" s="5" cm="1">
        <f t="array" ref="CC285">INDEX(GMW!$A$2:$NF$200,MATCH(1,(GMW!$NE$2:$NE$200=CC$3)*(GMW!$ND$2:$ND$200=CC$4)*(GMW!$C$2:$C$200=CC$1),0),$F285-1966)</f>
        <v>768.19870000000003</v>
      </c>
      <c r="CD285" s="5" cm="1">
        <f t="array" ref="CD285">INDEX(GMW!$A$2:$NF$200,MATCH(1,(GMW!$NE$2:$NE$200=CD$3)*(GMW!$ND$2:$ND$200=CD$4)*(GMW!$C$2:$C$200=CD$1),0),$F285-1966)</f>
        <v>1071.175</v>
      </c>
      <c r="CE285" s="5" cm="1">
        <f t="array" ref="CE285">INDEX(GMW!$A$2:$NF$200,MATCH(1,(GMW!$NE$2:$NE$200=CE$3)*(GMW!$ND$2:$ND$200=CE$4)*(GMW!$C$2:$C$200=CE$1),0),$F285-1966)</f>
        <v>850.697</v>
      </c>
      <c r="CF285" s="5" cm="1">
        <f t="array" ref="CF285">INDEX(GMW!$A$2:$NF$200,MATCH(1,(GMW!$NE$2:$NE$200=CF$3)*(GMW!$ND$2:$ND$200=CF$4)*(GMW!$C$2:$C$200=CF$1),0),$F285-1966)</f>
        <v>430.44839999999999</v>
      </c>
      <c r="CG285" s="5" cm="1">
        <f t="array" ref="CG285">INDEX(GMW!$A$2:$NF$200,MATCH(1,(GMW!$NE$2:$NE$200=CG$3)*(GMW!$ND$2:$ND$200=CG$4)*(GMW!$C$2:$C$200=CG$1),0),$F285-1966)</f>
        <v>280.35079999999999</v>
      </c>
      <c r="CH285" s="5" cm="1">
        <f t="array" ref="CH285">INDEX(GMW!$A$2:$NF$200,MATCH(1,(GMW!$NE$2:$NE$200=CH$3)*(GMW!$ND$2:$ND$200=CH$4)*(GMW!$C$2:$C$200=CH$1),0),$F285-1966)</f>
        <v>540.08029999999997</v>
      </c>
      <c r="CI285" s="5" cm="1">
        <f t="array" ref="CI285">INDEX(GMW!$A$2:$NF$200,MATCH(1,(GMW!$NE$2:$NE$200=CI$3)*(GMW!$ND$2:$ND$200=CI$4)*(GMW!$C$2:$C$200=CI$1),0),$F285-1966)</f>
        <v>382.84910000000002</v>
      </c>
      <c r="CJ285" s="5" cm="1">
        <f t="array" ref="CJ285">INDEX(GMW!$A$2:$NF$200,MATCH(1,(GMW!$NE$2:$NE$200=CJ$3)*(GMW!$ND$2:$ND$200=CJ$4)*(GMW!$C$2:$C$200=CJ$1),0),$F285-1966)</f>
        <v>1415808</v>
      </c>
      <c r="CK285" s="5" cm="1">
        <f t="array" ref="CK285">INDEX(GMW!$A$2:$NF$200,MATCH(1,(GMW!$NE$2:$NE$200=CK$3)*(GMW!$ND$2:$ND$200=CK$4)*(GMW!$C$2:$C$200=CK$1),0),$F285-1966)</f>
        <v>14533.79</v>
      </c>
      <c r="CL285" s="5" cm="1">
        <f t="array" ref="CL285">INDEX(GMW!$A$2:$NF$200,MATCH(1,(GMW!$NE$2:$NE$200=CL$3)*(GMW!$ND$2:$ND$200=CL$4)*(GMW!$C$2:$C$200=CL$1),0),$F285-1966)</f>
        <v>201480.4</v>
      </c>
      <c r="CM285" s="5" cm="1">
        <f t="array" ref="CM285">INDEX(GMW!$A$2:$NF$200,MATCH(1,(GMW!$NE$2:$NE$200=CM$3)*(GMW!$ND$2:$ND$200=CM$4)*(GMW!$C$2:$C$200=CM$1),0),$F285-1966)</f>
        <v>1512324</v>
      </c>
      <c r="CN285" s="5" cm="1">
        <f t="array" ref="CN285">INDEX(GMW!$A$2:$NF$200,MATCH(1,(GMW!$NE$2:$NE$200=CN$3)*(GMW!$ND$2:$ND$200=CN$4)*(GMW!$C$2:$C$200=CN$1),0),$F285-1966)</f>
        <v>1536058</v>
      </c>
      <c r="CO285" s="5" cm="1">
        <f t="array" ref="CO285">INDEX(GMW!$A$2:$NF$200,MATCH(1,(GMW!$NE$2:$NE$200=CO$3)*(GMW!$ND$2:$ND$200=CO$4)*(GMW!$C$2:$C$200=CO$1),0),$F285-1966)</f>
        <v>1398.328</v>
      </c>
      <c r="CP285" s="5" cm="1">
        <f t="array" ref="CP285">INDEX(GMW!$A$2:$NF$200,MATCH(1,(GMW!$NE$2:$NE$200=CP$3)*(GMW!$ND$2:$ND$200=CP$4)*(GMW!$C$2:$C$200=CP$1),0),$F285-1966)</f>
        <v>3015635</v>
      </c>
      <c r="CQ285" s="5" cm="1">
        <f t="array" ref="CQ285">INDEX(GMW!$A$2:$NF$200,MATCH(1,(GMW!$NE$2:$NE$200=CQ$3)*(GMW!$ND$2:$ND$200=CQ$4)*(GMW!$C$2:$C$200=CQ$1),0),$F285-1966)</f>
        <v>327.34460000000001</v>
      </c>
      <c r="CR285" s="5" cm="1">
        <f t="array" ref="CR285">INDEX(GMW!$A$2:$NF$200,MATCH(1,(GMW!$NE$2:$NE$200=CR$3)*(GMW!$ND$2:$ND$200=CR$4)*(GMW!$C$2:$C$200=CR$1),0),$F285-1966)</f>
        <v>1179524</v>
      </c>
      <c r="CS285" s="5" cm="1">
        <f t="array" ref="CS285">INDEX(GMW!$A$2:$NF$200,MATCH(1,(GMW!$NE$2:$NE$200=CS$3)*(GMW!$ND$2:$ND$200=CS$4)*(GMW!$C$2:$C$200=CS$1),0),$F285-1966)</f>
        <v>1915.6010000000001</v>
      </c>
      <c r="CT285" s="5" cm="1">
        <f t="array" ref="CT285">INDEX(GMW!$A$2:$NF$200,MATCH(1,(GMW!$NE$2:$NE$200=CT$3)*(GMW!$ND$2:$ND$200=CT$4)*(GMW!$C$2:$C$200=CT$1),0),$F285-1966)</f>
        <v>1216.4490000000001</v>
      </c>
      <c r="CU285" s="5" cm="1">
        <f t="array" ref="CU285">INDEX(GMW!$A$2:$NF$200,MATCH(1,(GMW!$NE$2:$NE$200=CU$3)*(GMW!$ND$2:$ND$200=CU$4)*(GMW!$C$2:$C$200=CU$1),0),$F285-1966)</f>
        <v>822.16669999999999</v>
      </c>
      <c r="CV285" s="5" cm="1">
        <f t="array" ref="CV285">INDEX(GMW!$A$2:$NF$200,MATCH(1,(GMW!$NE$2:$NE$200=CV$3)*(GMW!$ND$2:$ND$200=CV$4)*(GMW!$C$2:$C$200=CV$1),0),$F285-1966)</f>
        <v>699.23389999999995</v>
      </c>
      <c r="CW285" s="5" cm="1">
        <f t="array" ref="CW285">INDEX(GMW!$A$2:$NF$200,MATCH(1,(GMW!$NE$2:$NE$200=CW$3)*(GMW!$ND$2:$ND$200=CW$4)*(GMW!$C$2:$C$200=CW$1),0),$F285-1966)</f>
        <v>518.15689999999995</v>
      </c>
      <c r="CX285" s="5" cm="1">
        <f t="array" ref="CX285">INDEX(GMW!$A$2:$NF$200,MATCH(1,(GMW!$NE$2:$NE$200=CX$3)*(GMW!$ND$2:$ND$200=CX$4)*(GMW!$C$2:$C$200=CX$1),0),$F285-1966)</f>
        <v>278.12040000000002</v>
      </c>
      <c r="CY285" s="5" cm="1">
        <f t="array" ref="CY285">INDEX(GMW!$A$2:$NF$200,MATCH(1,(GMW!$NE$2:$NE$200=CY$3)*(GMW!$ND$2:$ND$200=CY$4)*(GMW!$C$2:$C$200=CY$1),0),$F285-1966)</f>
        <v>223.93979999999999</v>
      </c>
      <c r="CZ285" s="5" cm="1">
        <f t="array" ref="CZ285">INDEX(GMW!$A$2:$NF$200,MATCH(1,(GMW!$NE$2:$NE$200=CZ$3)*(GMW!$ND$2:$ND$200=CZ$4)*(GMW!$C$2:$C$200=CZ$1),0),$F285-1966)</f>
        <v>110.7687</v>
      </c>
      <c r="DA285" s="5" cm="1">
        <f t="array" ref="DA285">INDEX(GMW!$A$2:$NF$200,MATCH(1,(GMW!$NE$2:$NE$200=DA$3)*(GMW!$ND$2:$ND$200=DA$4)*(GMW!$C$2:$C$200=DA$1),0),$F285-1966)</f>
        <v>308.32920000000001</v>
      </c>
      <c r="DB285" s="5" cm="1">
        <f t="array" ref="DB285">INDEX(GMW!$A$2:$NF$200,MATCH(1,(GMW!$NE$2:$NE$200=DB$3)*(GMW!$ND$2:$ND$200=DB$4)*(GMW!$C$2:$C$200=DB$1),0),$F285-1966)</f>
        <v>104.9464</v>
      </c>
      <c r="DC285" s="5" cm="1">
        <f t="array" ref="DC285">INDEX(GMW!$A$2:$NF$200,MATCH(1,(GMW!$NE$2:$NE$200=DC$3)*(GMW!$ND$2:$ND$200=DC$4)*(GMW!$C$2:$C$200=DC$1),0),$F285-1966)</f>
        <v>127.9594</v>
      </c>
    </row>
    <row r="286" spans="1:107" x14ac:dyDescent="0.25">
      <c r="B286" s="5">
        <f t="shared" si="93"/>
        <v>2042</v>
      </c>
      <c r="C286" s="5">
        <f t="shared" si="93"/>
        <v>2042</v>
      </c>
      <c r="E286" s="5">
        <f t="shared" ref="E286" si="94">+E282+1</f>
        <v>2042</v>
      </c>
      <c r="F286" s="5">
        <f t="shared" si="79"/>
        <v>2252</v>
      </c>
      <c r="G286" s="5" cm="1">
        <f t="array" ref="G286">INDEX(GMW!$A$2:$NF$200,MATCH(1,(GMW!$NE$2:$NE$200=G$3)*(GMW!$ND$2:$ND$200=G$4)*(GMW!$C$2:$C$200=G$1),0),$F286-1966)</f>
        <v>914203.7</v>
      </c>
      <c r="H286" s="5" cm="1">
        <f t="array" ref="H286">INDEX(GMW!$A$2:$NF$200,MATCH(1,(GMW!$NE$2:$NE$200=H$3)*(GMW!$ND$2:$ND$200=H$4)*(GMW!$C$2:$C$200=H$1),0),$F286-1966)</f>
        <v>533499.4</v>
      </c>
      <c r="I286" s="5" cm="1">
        <f t="array" ref="I286">INDEX(GMW!$A$2:$NF$200,MATCH(1,(GMW!$NE$2:$NE$200=I$3)*(GMW!$ND$2:$ND$200=I$4)*(GMW!$C$2:$C$200=I$1),0),$F286-1966)</f>
        <v>190968.8</v>
      </c>
      <c r="J286" s="5" cm="1">
        <f t="array" ref="J286">INDEX(GMW!$A$2:$NF$200,MATCH(1,(GMW!$NE$2:$NE$200=J$3)*(GMW!$ND$2:$ND$200=J$4)*(GMW!$C$2:$C$200=J$1),0),$F286-1966)</f>
        <v>194619.1</v>
      </c>
      <c r="K286" s="5" cm="1">
        <f t="array" ref="K286">INDEX(GMW!$A$2:$NF$200,MATCH(1,(GMW!$NE$2:$NE$200=K$3)*(GMW!$ND$2:$ND$200=K$4)*(GMW!$C$2:$C$200=K$1),0),$F286-1966)</f>
        <v>281863.40000000002</v>
      </c>
      <c r="L286" s="5" cm="1">
        <f t="array" ref="L286">INDEX(GMW!$A$2:$NF$200,MATCH(1,(GMW!$NE$2:$NE$200=L$3)*(GMW!$ND$2:$ND$200=L$4)*(GMW!$C$2:$C$200=L$1),0),$F286-1966)</f>
        <v>307739.7</v>
      </c>
      <c r="M286" s="5" cm="1">
        <f t="array" ref="M286">INDEX(GMW!$A$2:$NF$200,MATCH(1,(GMW!$NE$2:$NE$200=M$3)*(GMW!$ND$2:$ND$200=M$4)*(GMW!$C$2:$C$200=M$1),0),$F286-1966)</f>
        <v>108817.60000000001</v>
      </c>
      <c r="N286" s="5" cm="1">
        <f t="array" ref="N286">INDEX(GMW!$A$2:$NF$200,MATCH(1,(GMW!$NE$2:$NE$200=N$3)*(GMW!$ND$2:$ND$200=N$4)*(GMW!$C$2:$C$200=N$1),0),$F286-1966)</f>
        <v>33203.839999999997</v>
      </c>
      <c r="O286" s="5" cm="1">
        <f t="array" ref="O286">INDEX(GMW!$A$2:$NF$200,MATCH(1,(GMW!$NE$2:$NE$200=O$3)*(GMW!$ND$2:$ND$200=O$4)*(GMW!$C$2:$C$200=O$1),0),$F286-1966)</f>
        <v>198.72989999999999</v>
      </c>
      <c r="P286" s="5" cm="1">
        <f t="array" ref="P286">INDEX(GMW!$A$2:$NF$200,MATCH(1,(GMW!$NE$2:$NE$200=P$3)*(GMW!$ND$2:$ND$200=P$4)*(GMW!$C$2:$C$200=P$1),0),$F286-1966)</f>
        <v>2.5</v>
      </c>
      <c r="Q286" s="5" cm="1">
        <f t="array" ref="Q286">INDEX(GMW!$A$2:$NF$200,MATCH(1,(GMW!$NE$2:$NE$200=Q$3)*(GMW!$ND$2:$ND$200=Q$4)*(GMW!$C$2:$C$200=Q$1),0),$F286-1966)</f>
        <v>3.5</v>
      </c>
      <c r="R286" s="5" cm="1">
        <f t="array" ref="R286">INDEX(GMW!$A$2:$NF$200,MATCH(1,(GMW!$NE$2:$NE$200=R$3)*(GMW!$ND$2:$ND$200=R$4)*(GMW!$C$2:$C$200=R$1),0),$F286-1966)</f>
        <v>198.72989999999999</v>
      </c>
      <c r="S286" s="5" cm="1">
        <f t="array" ref="S286">INDEX(GMW!$A$2:$NF$200,MATCH(1,(GMW!$NE$2:$NE$200=S$3)*(GMW!$ND$2:$ND$200=S$4)*(GMW!$C$2:$C$200=S$1),0),$F286-1966)</f>
        <v>41442.019999999997</v>
      </c>
      <c r="T286" s="5" cm="1">
        <f t="array" ref="T286">INDEX(GMW!$A$2:$NF$200,MATCH(1,(GMW!$NE$2:$NE$200=T$3)*(GMW!$ND$2:$ND$200=T$4)*(GMW!$C$2:$C$200=T$1),0),$F286-1966)</f>
        <v>321.35169999999999</v>
      </c>
      <c r="U286" s="5" cm="1">
        <f t="array" ref="U286">INDEX(GMW!$A$2:$NF$200,MATCH(1,(GMW!$NE$2:$NE$200=U$3)*(GMW!$ND$2:$ND$200=U$4)*(GMW!$C$2:$C$200=U$1),0),$F286-1966)</f>
        <v>25.526160000000001</v>
      </c>
      <c r="V286" s="5" cm="1">
        <f t="array" ref="V286">INDEX(GMW!$A$2:$NF$200,MATCH(1,(GMW!$NE$2:$NE$200=V$3)*(GMW!$ND$2:$ND$200=V$4)*(GMW!$C$2:$C$200=V$1),0),$F286-1966)</f>
        <v>1834.203</v>
      </c>
      <c r="W286" s="5" cm="1">
        <f t="array" ref="W286">INDEX(GMW!$A$2:$NF$200,MATCH(1,(GMW!$NE$2:$NE$200=W$3)*(GMW!$ND$2:$ND$200=W$4)*(GMW!$C$2:$C$200=W$1),0),$F286-1966)</f>
        <v>126.0984</v>
      </c>
      <c r="X286" s="5" cm="1">
        <f t="array" ref="X286">INDEX(GMW!$A$2:$NF$200,MATCH(1,(GMW!$NE$2:$NE$200=X$3)*(GMW!$ND$2:$ND$200=X$4)*(GMW!$C$2:$C$200=X$1),0),$F286-1966)</f>
        <v>253.82910000000001</v>
      </c>
      <c r="Y286" s="5" cm="1">
        <f t="array" ref="Y286">INDEX(GMW!$A$2:$NF$200,MATCH(1,(GMW!$NE$2:$NE$200=Y$3)*(GMW!$ND$2:$ND$200=Y$4)*(GMW!$C$2:$C$200=Y$1),0),$F286-1966)</f>
        <v>2741.125</v>
      </c>
      <c r="Z286" s="5" cm="1">
        <f t="array" ref="Z286">INDEX(GMW!$A$2:$NF$200,MATCH(1,(GMW!$NE$2:$NE$200=Z$3)*(GMW!$ND$2:$ND$200=Z$4)*(GMW!$C$2:$C$200=Z$1),0),$F286-1966)</f>
        <v>5221.1080000000002</v>
      </c>
      <c r="AA286" s="5" cm="1">
        <f t="array" ref="AA286">INDEX(GMW!$A$2:$NF$200,MATCH(1,(GMW!$NE$2:$NE$200=AA$3)*(GMW!$ND$2:$ND$200=AA$4)*(GMW!$C$2:$C$200=AA$1),0),$F286-1966)</f>
        <v>2219.8690000000001</v>
      </c>
      <c r="AB286" s="5" cm="1">
        <f t="array" ref="AB286">INDEX(GMW!$A$2:$NF$200,MATCH(1,(GMW!$NE$2:$NE$200=AB$3)*(GMW!$ND$2:$ND$200=AB$4)*(GMW!$C$2:$C$200=AB$1),0),$F286-1966)</f>
        <v>2944.8609999999999</v>
      </c>
      <c r="AC286" s="5" cm="1">
        <f t="array" ref="AC286">INDEX(GMW!$A$2:$NF$200,MATCH(1,(GMW!$NE$2:$NE$200=AC$3)*(GMW!$ND$2:$ND$200=AC$4)*(GMW!$C$2:$C$200=AC$1),0),$F286-1966)</f>
        <v>1952.8230000000001</v>
      </c>
      <c r="AD286" s="5" cm="1">
        <f t="array" ref="AD286">INDEX(GMW!$A$2:$NF$200,MATCH(1,(GMW!$NE$2:$NE$200=AD$3)*(GMW!$ND$2:$ND$200=AD$4)*(GMW!$C$2:$C$200=AD$1),0),$F286-1966)</f>
        <v>1245.1859999999999</v>
      </c>
      <c r="AE286" s="5" cm="1">
        <f t="array" ref="AE286">INDEX(GMW!$A$2:$NF$200,MATCH(1,(GMW!$NE$2:$NE$200=AE$3)*(GMW!$ND$2:$ND$200=AE$4)*(GMW!$C$2:$C$200=AE$1),0),$F286-1966)</f>
        <v>791.38779999999997</v>
      </c>
      <c r="AF286" s="5" cm="1">
        <f t="array" ref="AF286">INDEX(GMW!$A$2:$NF$200,MATCH(1,(GMW!$NE$2:$NE$200=AF$3)*(GMW!$ND$2:$ND$200=AF$4)*(GMW!$C$2:$C$200=AF$1),0),$F286-1966)</f>
        <v>4385.9650000000001</v>
      </c>
      <c r="AG286" s="5" cm="1">
        <f t="array" ref="AG286">INDEX(GMW!$A$2:$NF$200,MATCH(1,(GMW!$NE$2:$NE$200=AG$3)*(GMW!$ND$2:$ND$200=AG$4)*(GMW!$C$2:$C$200=AG$1),0),$F286-1966)</f>
        <v>3721.9140000000002</v>
      </c>
      <c r="AH286" s="5" cm="1">
        <f t="array" ref="AH286">INDEX(GMW!$A$2:$NF$200,MATCH(1,(GMW!$NE$2:$NE$200=AH$3)*(GMW!$ND$2:$ND$200=AH$4)*(GMW!$C$2:$C$200=AH$1),0),$F286-1966)</f>
        <v>1721.23</v>
      </c>
      <c r="AI286" s="5" cm="1">
        <f t="array" ref="AI286">INDEX(GMW!$A$2:$NF$200,MATCH(1,(GMW!$NE$2:$NE$200=AI$3)*(GMW!$ND$2:$ND$200=AI$4)*(GMW!$C$2:$C$200=AI$1),0),$F286-1966)</f>
        <v>3373.652</v>
      </c>
      <c r="AJ286" s="5" cm="1">
        <f t="array" ref="AJ286">INDEX(GMW!$A$2:$NF$200,MATCH(1,(GMW!$NE$2:$NE$200=AJ$3)*(GMW!$ND$2:$ND$200=AJ$4)*(GMW!$C$2:$C$200=AJ$1),0),$F286-1966)</f>
        <v>6111.83</v>
      </c>
      <c r="AK286" s="5" cm="1">
        <f t="array" ref="AK286">INDEX(GMW!$A$2:$NF$200,MATCH(1,(GMW!$NE$2:$NE$200=AK$3)*(GMW!$ND$2:$ND$200=AK$4)*(GMW!$C$2:$C$200=AK$1),0),$F286-1966)</f>
        <v>1320.806</v>
      </c>
      <c r="AL286" s="5" cm="1">
        <f t="array" ref="AL286">INDEX(GMW!$A$2:$NF$200,MATCH(1,(GMW!$NE$2:$NE$200=AL$3)*(GMW!$ND$2:$ND$200=AL$4)*(GMW!$C$2:$C$200=AL$1),0),$F286-1966)</f>
        <v>1129.251</v>
      </c>
      <c r="AM286" s="5" cm="1">
        <f t="array" ref="AM286">INDEX(GMW!$A$2:$NF$200,MATCH(1,(GMW!$NE$2:$NE$200=AM$3)*(GMW!$ND$2:$ND$200=AM$4)*(GMW!$C$2:$C$200=AM$1),0),$F286-1966)</f>
        <v>38200.620000000003</v>
      </c>
      <c r="AN286" s="5" cm="1">
        <f t="array" ref="AN286">INDEX(GMW!$A$2:$NF$200,MATCH(1,(GMW!$NE$2:$NE$200=AN$3)*(GMW!$ND$2:$ND$200=AN$4)*(GMW!$C$2:$C$200=AN$1),0),$F286-1966)</f>
        <v>6753.0649999999996</v>
      </c>
      <c r="AO286" s="5" cm="1">
        <f t="array" ref="AO286">INDEX(GMW!$A$2:$NF$200,MATCH(1,(GMW!$NE$2:$NE$200=AO$3)*(GMW!$ND$2:$ND$200=AO$4)*(GMW!$C$2:$C$200=AO$1),0),$F286-1966)</f>
        <v>914203.7</v>
      </c>
      <c r="AP286" s="5" cm="1">
        <f t="array" ref="AP286">INDEX(GMW!$A$2:$NF$200,MATCH(1,(GMW!$NE$2:$NE$200=AP$3)*(GMW!$ND$2:$ND$200=AP$4)*(GMW!$C$2:$C$200=AP$1),0),$F286-1966)</f>
        <v>8263.6039999999994</v>
      </c>
      <c r="AQ286" s="5" cm="1">
        <f t="array" ref="AQ286">INDEX(GMW!$A$2:$NF$200,MATCH(1,(GMW!$NE$2:$NE$200=AQ$3)*(GMW!$ND$2:$ND$200=AQ$4)*(GMW!$C$2:$C$200=AQ$1),0),$F286-1966)</f>
        <v>143417.29999999999</v>
      </c>
      <c r="AR286" s="5" cm="1">
        <f t="array" ref="AR286">INDEX(GMW!$A$2:$NF$200,MATCH(1,(GMW!$NE$2:$NE$200=AR$3)*(GMW!$ND$2:$ND$200=AR$4)*(GMW!$C$2:$C$200=AR$1),0),$F286-1966)</f>
        <v>1074.9770000000001</v>
      </c>
      <c r="AS286" s="5" cm="1">
        <f t="array" ref="AS286">INDEX(GMW!$A$2:$NF$200,MATCH(1,(GMW!$NE$2:$NE$200=AS$3)*(GMW!$ND$2:$ND$200=AS$4)*(GMW!$C$2:$C$200=AS$1),0),$F286-1966)</f>
        <v>761.72</v>
      </c>
      <c r="AT286" s="5" cm="1">
        <f t="array" ref="AT286">INDEX(GMW!$A$2:$NF$200,MATCH(1,(GMW!$NE$2:$NE$200=AT$3)*(GMW!$ND$2:$ND$200=AT$4)*(GMW!$C$2:$C$200=AT$1),0),$F286-1966)</f>
        <v>518.60310000000004</v>
      </c>
      <c r="AU286" s="5" cm="1">
        <f t="array" ref="AU286">INDEX(GMW!$A$2:$NF$200,MATCH(1,(GMW!$NE$2:$NE$200=AU$3)*(GMW!$ND$2:$ND$200=AU$4)*(GMW!$C$2:$C$200=AU$1),0),$F286-1966)</f>
        <v>851918.7</v>
      </c>
      <c r="AV286" s="5" cm="1">
        <f t="array" ref="AV286">INDEX(GMW!$A$2:$NF$200,MATCH(1,(GMW!$NE$2:$NE$200=AV$3)*(GMW!$ND$2:$ND$200=AV$4)*(GMW!$C$2:$C$200=AV$1),0),$F286-1966)</f>
        <v>47483.39</v>
      </c>
      <c r="AW286" s="5" cm="1">
        <f t="array" ref="AW286">INDEX(GMW!$A$2:$NF$200,MATCH(1,(GMW!$NE$2:$NE$200=AW$3)*(GMW!$ND$2:$ND$200=AW$4)*(GMW!$C$2:$C$200=AW$1),0),$F286-1966)</f>
        <v>929.41520000000003</v>
      </c>
      <c r="AX286" s="5" cm="1">
        <f t="array" ref="AX286">INDEX(GMW!$A$2:$NF$200,MATCH(1,(GMW!$NE$2:$NE$200=AX$3)*(GMW!$ND$2:$ND$200=AX$4)*(GMW!$C$2:$C$200=AX$1),0),$F286-1966)</f>
        <v>8530.6620000000003</v>
      </c>
      <c r="AY286" s="5" cm="1">
        <f t="array" ref="AY286">INDEX(GMW!$A$2:$NF$200,MATCH(1,(GMW!$NE$2:$NE$200=AY$3)*(GMW!$ND$2:$ND$200=AY$4)*(GMW!$C$2:$C$200=AY$1),0),$F286-1966)</f>
        <v>41710.57</v>
      </c>
      <c r="AZ286" s="5" cm="1">
        <f t="array" ref="AZ286">INDEX(GMW!$A$2:$NF$200,MATCH(1,(GMW!$NE$2:$NE$200=AZ$3)*(GMW!$ND$2:$ND$200=AZ$4)*(GMW!$C$2:$C$200=AZ$1),0),$F286-1966)</f>
        <v>22457.53</v>
      </c>
      <c r="BA286" s="5" cm="1">
        <f t="array" ref="BA286">INDEX(GMW!$A$2:$NF$200,MATCH(1,(GMW!$NE$2:$NE$200=BA$3)*(GMW!$ND$2:$ND$200=BA$4)*(GMW!$C$2:$C$200=BA$1),0),$F286-1966)</f>
        <v>5.4659089999999999</v>
      </c>
      <c r="BB286" s="5" cm="1">
        <f t="array" ref="BB286">INDEX(GMW!$A$2:$NF$200,MATCH(1,(GMW!$NE$2:$NE$200=BB$3)*(GMW!$ND$2:$ND$200=BB$4)*(GMW!$C$2:$C$200=BB$1),0),$F286-1966)</f>
        <v>18775.11</v>
      </c>
      <c r="BC286" s="5" cm="1">
        <f t="array" ref="BC286">INDEX(GMW!$A$2:$NF$200,MATCH(1,(GMW!$NE$2:$NE$200=BC$3)*(GMW!$ND$2:$ND$200=BC$4)*(GMW!$C$2:$C$200=BC$1),0),$F286-1966)</f>
        <v>0.91000300000000001</v>
      </c>
      <c r="BD286" s="5" cm="1">
        <f t="array" ref="BD286">INDEX(GMW!$A$2:$NF$200,MATCH(1,(GMW!$NE$2:$NE$200=BD$3)*(GMW!$ND$2:$ND$200=BD$4)*(GMW!$C$2:$C$200=BD$1),0),$F286-1966)</f>
        <v>9986.6059999999998</v>
      </c>
      <c r="BE286" s="5" cm="1">
        <f t="array" ref="BE286">INDEX(GMW!$A$2:$NF$200,MATCH(1,(GMW!$NE$2:$NE$200=BE$3)*(GMW!$ND$2:$ND$200=BE$4)*(GMW!$C$2:$C$200=BE$1),0),$F286-1966)</f>
        <v>29.61252</v>
      </c>
      <c r="BF286" s="5" cm="1">
        <f t="array" ref="BF286">INDEX(GMW!$A$2:$NF$200,MATCH(1,(GMW!$NE$2:$NE$200=BF$3)*(GMW!$ND$2:$ND$200=BF$4)*(GMW!$C$2:$C$200=BF$1),0),$F286-1966)</f>
        <v>48.434220000000003</v>
      </c>
      <c r="BG286" s="5" cm="1">
        <f t="array" ref="BG286">INDEX(GMW!$A$2:$NF$200,MATCH(1,(GMW!$NE$2:$NE$200=BG$3)*(GMW!$ND$2:$ND$200=BG$4)*(GMW!$C$2:$C$200=BG$1),0),$F286-1966)</f>
        <v>34.885750000000002</v>
      </c>
      <c r="BH286" s="5" cm="1">
        <f t="array" ref="BH286">INDEX(GMW!$A$2:$NF$200,MATCH(1,(GMW!$NE$2:$NE$200=BH$3)*(GMW!$ND$2:$ND$200=BH$4)*(GMW!$C$2:$C$200=BH$1),0),$F286-1966)</f>
        <v>22.136089999999999</v>
      </c>
      <c r="BI286" s="5" cm="1">
        <f t="array" ref="BI286">INDEX(GMW!$A$2:$NF$200,MATCH(1,(GMW!$NE$2:$NE$200=BI$3)*(GMW!$ND$2:$ND$200=BI$4)*(GMW!$C$2:$C$200=BI$1),0),$F286-1966)</f>
        <v>4.9614320000000003</v>
      </c>
      <c r="BJ286" s="5" cm="1">
        <f t="array" ref="BJ286">INDEX(GMW!$A$2:$NF$200,MATCH(1,(GMW!$NE$2:$NE$200=BJ$3)*(GMW!$ND$2:$ND$200=BJ$4)*(GMW!$C$2:$C$200=BJ$1),0),$F286-1966)</f>
        <v>7.9669129999999999</v>
      </c>
      <c r="BK286" s="5" cm="1">
        <f t="array" ref="BK286">INDEX(GMW!$A$2:$NF$200,MATCH(1,(GMW!$NE$2:$NE$200=BK$3)*(GMW!$ND$2:$ND$200=BK$4)*(GMW!$C$2:$C$200=BK$1),0),$F286-1966)</f>
        <v>4.8221860000000003</v>
      </c>
      <c r="BL286" s="5" cm="1">
        <f t="array" ref="BL286">INDEX(GMW!$A$2:$NF$200,MATCH(1,(GMW!$NE$2:$NE$200=BL$3)*(GMW!$ND$2:$ND$200=BL$4)*(GMW!$C$2:$C$200=BL$1),0),$F286-1966)</f>
        <v>2.6126589999999998</v>
      </c>
      <c r="BM286" s="5" cm="1">
        <f t="array" ref="BM286">INDEX(GMW!$A$2:$NF$200,MATCH(1,(GMW!$NE$2:$NE$200=BM$3)*(GMW!$ND$2:$ND$200=BM$4)*(GMW!$C$2:$C$200=BM$1),0),$F286-1966)</f>
        <v>2.586408</v>
      </c>
      <c r="BN286" s="5" cm="1">
        <f t="array" ref="BN286">INDEX(GMW!$A$2:$NF$200,MATCH(1,(GMW!$NE$2:$NE$200=BN$3)*(GMW!$ND$2:$ND$200=BN$4)*(GMW!$C$2:$C$200=BN$1),0),$F286-1966)</f>
        <v>3.8877980000000001</v>
      </c>
      <c r="BO286" s="5" cm="1">
        <f t="array" ref="BO286">INDEX(GMW!$A$2:$NF$200,MATCH(1,(GMW!$NE$2:$NE$200=BO$3)*(GMW!$ND$2:$ND$200=BO$4)*(GMW!$C$2:$C$200=BO$1),0),$F286-1966)</f>
        <v>2.729479</v>
      </c>
      <c r="BP286" s="5" cm="1">
        <f t="array" ref="BP286">INDEX(GMW!$A$2:$NF$200,MATCH(1,(GMW!$NE$2:$NE$200=BP$3)*(GMW!$ND$2:$ND$200=BP$4)*(GMW!$C$2:$C$200=BP$1),0),$F286-1966)</f>
        <v>5498902</v>
      </c>
      <c r="BQ286" s="5" cm="1">
        <f t="array" ref="BQ286">INDEX(GMW!$A$2:$NF$200,MATCH(1,(GMW!$NE$2:$NE$200=BQ$3)*(GMW!$ND$2:$ND$200=BQ$4)*(GMW!$C$2:$C$200=BQ$1),0),$F286-1966)</f>
        <v>101378.1</v>
      </c>
      <c r="BR286" s="5" cm="1">
        <f t="array" ref="BR286">INDEX(GMW!$A$2:$NF$200,MATCH(1,(GMW!$NE$2:$NE$200=BR$3)*(GMW!$ND$2:$ND$200=BR$4)*(GMW!$C$2:$C$200=BR$1),0),$F286-1966)</f>
        <v>1693260</v>
      </c>
      <c r="BS286" s="5" cm="1">
        <f t="array" ref="BS286">INDEX(GMW!$A$2:$NF$200,MATCH(1,(GMW!$NE$2:$NE$200=BS$3)*(GMW!$ND$2:$ND$200=BS$4)*(GMW!$C$2:$C$200=BS$1),0),$F286-1966)</f>
        <v>4923748</v>
      </c>
      <c r="BT286" s="5" cm="1">
        <f t="array" ref="BT286">INDEX(GMW!$A$2:$NF$200,MATCH(1,(GMW!$NE$2:$NE$200=BT$3)*(GMW!$ND$2:$ND$200=BT$4)*(GMW!$C$2:$C$200=BT$1),0),$F286-1966)</f>
        <v>3033454</v>
      </c>
      <c r="BU286" s="5" cm="1">
        <f t="array" ref="BU286">INDEX(GMW!$A$2:$NF$200,MATCH(1,(GMW!$NE$2:$NE$200=BU$3)*(GMW!$ND$2:$ND$200=BU$4)*(GMW!$C$2:$C$200=BU$1),0),$F286-1966)</f>
        <v>1301.046</v>
      </c>
      <c r="BV286" s="5" cm="1">
        <f t="array" ref="BV286">INDEX(GMW!$A$2:$NF$200,MATCH(1,(GMW!$NE$2:$NE$200=BV$3)*(GMW!$ND$2:$ND$200=BV$4)*(GMW!$C$2:$C$200=BV$1),0),$F286-1966)</f>
        <v>4152327</v>
      </c>
      <c r="BW286" s="5" cm="1">
        <f t="array" ref="BW286">INDEX(GMW!$A$2:$NF$200,MATCH(1,(GMW!$NE$2:$NE$200=BW$3)*(GMW!$ND$2:$ND$200=BW$4)*(GMW!$C$2:$C$200=BW$1),0),$F286-1966)</f>
        <v>316.476</v>
      </c>
      <c r="BX286" s="5" cm="1">
        <f t="array" ref="BX286">INDEX(GMW!$A$2:$NF$200,MATCH(1,(GMW!$NE$2:$NE$200=BX$3)*(GMW!$ND$2:$ND$200=BX$4)*(GMW!$C$2:$C$200=BX$1),0),$F286-1966)</f>
        <v>1824656</v>
      </c>
      <c r="BY286" s="5" cm="1">
        <f t="array" ref="BY286">INDEX(GMW!$A$2:$NF$200,MATCH(1,(GMW!$NE$2:$NE$200=BY$3)*(GMW!$ND$2:$ND$200=BY$4)*(GMW!$C$2:$C$200=BY$1),0),$F286-1966)</f>
        <v>4749.3530000000001</v>
      </c>
      <c r="BZ286" s="5" cm="1">
        <f t="array" ref="BZ286">INDEX(GMW!$A$2:$NF$200,MATCH(1,(GMW!$NE$2:$NE$200=BZ$3)*(GMW!$ND$2:$ND$200=BZ$4)*(GMW!$C$2:$C$200=BZ$1),0),$F286-1966)</f>
        <v>6544.1239999999998</v>
      </c>
      <c r="CA286" s="5" cm="1">
        <f t="array" ref="CA286">INDEX(GMW!$A$2:$NF$200,MATCH(1,(GMW!$NE$2:$NE$200=CA$3)*(GMW!$ND$2:$ND$200=CA$4)*(GMW!$C$2:$C$200=CA$1),0),$F286-1966)</f>
        <v>4484.68</v>
      </c>
      <c r="CB286" s="5" cm="1">
        <f t="array" ref="CB286">INDEX(GMW!$A$2:$NF$200,MATCH(1,(GMW!$NE$2:$NE$200=CB$3)*(GMW!$ND$2:$ND$200=CB$4)*(GMW!$C$2:$C$200=CB$1),0),$F286-1966)</f>
        <v>2720.4630000000002</v>
      </c>
      <c r="CC286" s="5" cm="1">
        <f t="array" ref="CC286">INDEX(GMW!$A$2:$NF$200,MATCH(1,(GMW!$NE$2:$NE$200=CC$3)*(GMW!$ND$2:$ND$200=CC$4)*(GMW!$C$2:$C$200=CC$1),0),$F286-1966)</f>
        <v>770.1472</v>
      </c>
      <c r="CD286" s="5" cm="1">
        <f t="array" ref="CD286">INDEX(GMW!$A$2:$NF$200,MATCH(1,(GMW!$NE$2:$NE$200=CD$3)*(GMW!$ND$2:$ND$200=CD$4)*(GMW!$C$2:$C$200=CD$1),0),$F286-1966)</f>
        <v>1076.873</v>
      </c>
      <c r="CE286" s="5" cm="1">
        <f t="array" ref="CE286">INDEX(GMW!$A$2:$NF$200,MATCH(1,(GMW!$NE$2:$NE$200=CE$3)*(GMW!$ND$2:$ND$200=CE$4)*(GMW!$C$2:$C$200=CE$1),0),$F286-1966)</f>
        <v>854.98009999999999</v>
      </c>
      <c r="CF286" s="5" cm="1">
        <f t="array" ref="CF286">INDEX(GMW!$A$2:$NF$200,MATCH(1,(GMW!$NE$2:$NE$200=CF$3)*(GMW!$ND$2:$ND$200=CF$4)*(GMW!$C$2:$C$200=CF$1),0),$F286-1966)</f>
        <v>433.34410000000003</v>
      </c>
      <c r="CG286" s="5" cm="1">
        <f t="array" ref="CG286">INDEX(GMW!$A$2:$NF$200,MATCH(1,(GMW!$NE$2:$NE$200=CG$3)*(GMW!$ND$2:$ND$200=CG$4)*(GMW!$C$2:$C$200=CG$1),0),$F286-1966)</f>
        <v>283.47379999999998</v>
      </c>
      <c r="CH286" s="5" cm="1">
        <f t="array" ref="CH286">INDEX(GMW!$A$2:$NF$200,MATCH(1,(GMW!$NE$2:$NE$200=CH$3)*(GMW!$ND$2:$ND$200=CH$4)*(GMW!$C$2:$C$200=CH$1),0),$F286-1966)</f>
        <v>542.09090000000003</v>
      </c>
      <c r="CI286" s="5" cm="1">
        <f t="array" ref="CI286">INDEX(GMW!$A$2:$NF$200,MATCH(1,(GMW!$NE$2:$NE$200=CI$3)*(GMW!$ND$2:$ND$200=CI$4)*(GMW!$C$2:$C$200=CI$1),0),$F286-1966)</f>
        <v>384.99489999999997</v>
      </c>
      <c r="CJ286" s="5" cm="1">
        <f t="array" ref="CJ286">INDEX(GMW!$A$2:$NF$200,MATCH(1,(GMW!$NE$2:$NE$200=CJ$3)*(GMW!$ND$2:$ND$200=CJ$4)*(GMW!$C$2:$C$200=CJ$1),0),$F286-1966)</f>
        <v>1428887</v>
      </c>
      <c r="CK286" s="5" cm="1">
        <f t="array" ref="CK286">INDEX(GMW!$A$2:$NF$200,MATCH(1,(GMW!$NE$2:$NE$200=CK$3)*(GMW!$ND$2:$ND$200=CK$4)*(GMW!$C$2:$C$200=CK$1),0),$F286-1966)</f>
        <v>14662.34</v>
      </c>
      <c r="CL286" s="5" cm="1">
        <f t="array" ref="CL286">INDEX(GMW!$A$2:$NF$200,MATCH(1,(GMW!$NE$2:$NE$200=CL$3)*(GMW!$ND$2:$ND$200=CL$4)*(GMW!$C$2:$C$200=CL$1),0),$F286-1966)</f>
        <v>202206.7</v>
      </c>
      <c r="CM286" s="5" cm="1">
        <f t="array" ref="CM286">INDEX(GMW!$A$2:$NF$200,MATCH(1,(GMW!$NE$2:$NE$200=CM$3)*(GMW!$ND$2:$ND$200=CM$4)*(GMW!$C$2:$C$200=CM$1),0),$F286-1966)</f>
        <v>1526821</v>
      </c>
      <c r="CN286" s="5" cm="1">
        <f t="array" ref="CN286">INDEX(GMW!$A$2:$NF$200,MATCH(1,(GMW!$NE$2:$NE$200=CN$3)*(GMW!$ND$2:$ND$200=CN$4)*(GMW!$C$2:$C$200=CN$1),0),$F286-1966)</f>
        <v>1552733</v>
      </c>
      <c r="CO286" s="5" cm="1">
        <f t="array" ref="CO286">INDEX(GMW!$A$2:$NF$200,MATCH(1,(GMW!$NE$2:$NE$200=CO$3)*(GMW!$ND$2:$ND$200=CO$4)*(GMW!$C$2:$C$200=CO$1),0),$F286-1966)</f>
        <v>1410.1990000000001</v>
      </c>
      <c r="CP286" s="5" cm="1">
        <f t="array" ref="CP286">INDEX(GMW!$A$2:$NF$200,MATCH(1,(GMW!$NE$2:$NE$200=CP$3)*(GMW!$ND$2:$ND$200=CP$4)*(GMW!$C$2:$C$200=CP$1),0),$F286-1966)</f>
        <v>3039858</v>
      </c>
      <c r="CQ286" s="5" cm="1">
        <f t="array" ref="CQ286">INDEX(GMW!$A$2:$NF$200,MATCH(1,(GMW!$NE$2:$NE$200=CQ$3)*(GMW!$ND$2:$ND$200=CQ$4)*(GMW!$C$2:$C$200=CQ$1),0),$F286-1966)</f>
        <v>329.4545</v>
      </c>
      <c r="CR286" s="5" cm="1">
        <f t="array" ref="CR286">INDEX(GMW!$A$2:$NF$200,MATCH(1,(GMW!$NE$2:$NE$200=CR$3)*(GMW!$ND$2:$ND$200=CR$4)*(GMW!$C$2:$C$200=CR$1),0),$F286-1966)</f>
        <v>1187657</v>
      </c>
      <c r="CS286" s="5" cm="1">
        <f t="array" ref="CS286">INDEX(GMW!$A$2:$NF$200,MATCH(1,(GMW!$NE$2:$NE$200=CS$3)*(GMW!$ND$2:$ND$200=CS$4)*(GMW!$C$2:$C$200=CS$1),0),$F286-1966)</f>
        <v>1929.884</v>
      </c>
      <c r="CT286" s="5" cm="1">
        <f t="array" ref="CT286">INDEX(GMW!$A$2:$NF$200,MATCH(1,(GMW!$NE$2:$NE$200=CT$3)*(GMW!$ND$2:$ND$200=CT$4)*(GMW!$C$2:$C$200=CT$1),0),$F286-1966)</f>
        <v>1224.502</v>
      </c>
      <c r="CU286" s="5" cm="1">
        <f t="array" ref="CU286">INDEX(GMW!$A$2:$NF$200,MATCH(1,(GMW!$NE$2:$NE$200=CU$3)*(GMW!$ND$2:$ND$200=CU$4)*(GMW!$C$2:$C$200=CU$1),0),$F286-1966)</f>
        <v>826.6875</v>
      </c>
      <c r="CV286" s="5" cm="1">
        <f t="array" ref="CV286">INDEX(GMW!$A$2:$NF$200,MATCH(1,(GMW!$NE$2:$NE$200=CV$3)*(GMW!$ND$2:$ND$200=CV$4)*(GMW!$C$2:$C$200=CV$1),0),$F286-1966)</f>
        <v>703.55930000000001</v>
      </c>
      <c r="CW286" s="5" cm="1">
        <f t="array" ref="CW286">INDEX(GMW!$A$2:$NF$200,MATCH(1,(GMW!$NE$2:$NE$200=CW$3)*(GMW!$ND$2:$ND$200=CW$4)*(GMW!$C$2:$C$200=CW$1),0),$F286-1966)</f>
        <v>522.84500000000003</v>
      </c>
      <c r="CX286" s="5" cm="1">
        <f t="array" ref="CX286">INDEX(GMW!$A$2:$NF$200,MATCH(1,(GMW!$NE$2:$NE$200=CX$3)*(GMW!$ND$2:$ND$200=CX$4)*(GMW!$C$2:$C$200=CX$1),0),$F286-1966)</f>
        <v>280.11720000000003</v>
      </c>
      <c r="CY286" s="5" cm="1">
        <f t="array" ref="CY286">INDEX(GMW!$A$2:$NF$200,MATCH(1,(GMW!$NE$2:$NE$200=CY$3)*(GMW!$ND$2:$ND$200=CY$4)*(GMW!$C$2:$C$200=CY$1),0),$F286-1966)</f>
        <v>225.66499999999999</v>
      </c>
      <c r="CZ286" s="5" cm="1">
        <f t="array" ref="CZ286">INDEX(GMW!$A$2:$NF$200,MATCH(1,(GMW!$NE$2:$NE$200=CZ$3)*(GMW!$ND$2:$ND$200=CZ$4)*(GMW!$C$2:$C$200=CZ$1),0),$F286-1966)</f>
        <v>111.4126</v>
      </c>
      <c r="DA286" s="5" cm="1">
        <f t="array" ref="DA286">INDEX(GMW!$A$2:$NF$200,MATCH(1,(GMW!$NE$2:$NE$200=DA$3)*(GMW!$ND$2:$ND$200=DA$4)*(GMW!$C$2:$C$200=DA$1),0),$F286-1966)</f>
        <v>311.17959999999999</v>
      </c>
      <c r="DB286" s="5" cm="1">
        <f t="array" ref="DB286">INDEX(GMW!$A$2:$NF$200,MATCH(1,(GMW!$NE$2:$NE$200=DB$3)*(GMW!$ND$2:$ND$200=DB$4)*(GMW!$C$2:$C$200=DB$1),0),$F286-1966)</f>
        <v>105.6553</v>
      </c>
      <c r="DC286" s="5" cm="1">
        <f t="array" ref="DC286">INDEX(GMW!$A$2:$NF$200,MATCH(1,(GMW!$NE$2:$NE$200=DC$3)*(GMW!$ND$2:$ND$200=DC$4)*(GMW!$C$2:$C$200=DC$1),0),$F286-1966)</f>
        <v>128.83869999999999</v>
      </c>
    </row>
    <row r="287" spans="1:107" x14ac:dyDescent="0.25">
      <c r="A287" s="5">
        <v>2043</v>
      </c>
      <c r="B287" s="5">
        <f t="shared" si="93"/>
        <v>2043</v>
      </c>
      <c r="C287" s="5">
        <f t="shared" si="93"/>
        <v>2042</v>
      </c>
      <c r="D287" s="5">
        <f t="shared" si="93"/>
        <v>2042</v>
      </c>
      <c r="F287" s="5">
        <f t="shared" si="79"/>
        <v>2253</v>
      </c>
      <c r="G287" s="5" cm="1">
        <f t="array" ref="G287">INDEX(GMW!$A$2:$NF$200,MATCH(1,(GMW!$NE$2:$NE$200=G$3)*(GMW!$ND$2:$ND$200=G$4)*(GMW!$C$2:$C$200=G$1),0),$F287-1966)</f>
        <v>917786.3</v>
      </c>
      <c r="H287" s="5" cm="1">
        <f t="array" ref="H287">INDEX(GMW!$A$2:$NF$200,MATCH(1,(GMW!$NE$2:$NE$200=H$3)*(GMW!$ND$2:$ND$200=H$4)*(GMW!$C$2:$C$200=H$1),0),$F287-1966)</f>
        <v>535518.1</v>
      </c>
      <c r="I287" s="5" cm="1">
        <f t="array" ref="I287">INDEX(GMW!$A$2:$NF$200,MATCH(1,(GMW!$NE$2:$NE$200=I$3)*(GMW!$ND$2:$ND$200=I$4)*(GMW!$C$2:$C$200=I$1),0),$F287-1966)</f>
        <v>191927.3</v>
      </c>
      <c r="J287" s="5" cm="1">
        <f t="array" ref="J287">INDEX(GMW!$A$2:$NF$200,MATCH(1,(GMW!$NE$2:$NE$200=J$3)*(GMW!$ND$2:$ND$200=J$4)*(GMW!$C$2:$C$200=J$1),0),$F287-1966)</f>
        <v>195355.5</v>
      </c>
      <c r="K287" s="5" cm="1">
        <f t="array" ref="K287">INDEX(GMW!$A$2:$NF$200,MATCH(1,(GMW!$NE$2:$NE$200=K$3)*(GMW!$ND$2:$ND$200=K$4)*(GMW!$C$2:$C$200=K$1),0),$F287-1966)</f>
        <v>282879.3</v>
      </c>
      <c r="L287" s="5" cm="1">
        <f t="array" ref="L287">INDEX(GMW!$A$2:$NF$200,MATCH(1,(GMW!$NE$2:$NE$200=L$3)*(GMW!$ND$2:$ND$200=L$4)*(GMW!$C$2:$C$200=L$1),0),$F287-1966)</f>
        <v>308967.40000000002</v>
      </c>
      <c r="M287" s="5" cm="1">
        <f t="array" ref="M287">INDEX(GMW!$A$2:$NF$200,MATCH(1,(GMW!$NE$2:$NE$200=M$3)*(GMW!$ND$2:$ND$200=M$4)*(GMW!$C$2:$C$200=M$1),0),$F287-1966)</f>
        <v>109407.2</v>
      </c>
      <c r="N287" s="5" cm="1">
        <f t="array" ref="N287">INDEX(GMW!$A$2:$NF$200,MATCH(1,(GMW!$NE$2:$NE$200=N$3)*(GMW!$ND$2:$ND$200=N$4)*(GMW!$C$2:$C$200=N$1),0),$F287-1966)</f>
        <v>33367.160000000003</v>
      </c>
      <c r="O287" s="5" cm="1">
        <f t="array" ref="O287">INDEX(GMW!$A$2:$NF$200,MATCH(1,(GMW!$NE$2:$NE$200=O$3)*(GMW!$ND$2:$ND$200=O$4)*(GMW!$C$2:$C$200=O$1),0),$F287-1966)</f>
        <v>198.86429999999999</v>
      </c>
      <c r="P287" s="5" cm="1">
        <f t="array" ref="P287">INDEX(GMW!$A$2:$NF$200,MATCH(1,(GMW!$NE$2:$NE$200=P$3)*(GMW!$ND$2:$ND$200=P$4)*(GMW!$C$2:$C$200=P$1),0),$F287-1966)</f>
        <v>2.5</v>
      </c>
      <c r="Q287" s="5" cm="1">
        <f t="array" ref="Q287">INDEX(GMW!$A$2:$NF$200,MATCH(1,(GMW!$NE$2:$NE$200=Q$3)*(GMW!$ND$2:$ND$200=Q$4)*(GMW!$C$2:$C$200=Q$1),0),$F287-1966)</f>
        <v>3.5</v>
      </c>
      <c r="R287" s="5" cm="1">
        <f t="array" ref="R287">INDEX(GMW!$A$2:$NF$200,MATCH(1,(GMW!$NE$2:$NE$200=R$3)*(GMW!$ND$2:$ND$200=R$4)*(GMW!$C$2:$C$200=R$1),0),$F287-1966)</f>
        <v>198.86429999999999</v>
      </c>
      <c r="S287" s="5" cm="1">
        <f t="array" ref="S287">INDEX(GMW!$A$2:$NF$200,MATCH(1,(GMW!$NE$2:$NE$200=S$3)*(GMW!$ND$2:$ND$200=S$4)*(GMW!$C$2:$C$200=S$1),0),$F287-1966)</f>
        <v>41491.910000000003</v>
      </c>
      <c r="T287" s="5" cm="1">
        <f t="array" ref="T287">INDEX(GMW!$A$2:$NF$200,MATCH(1,(GMW!$NE$2:$NE$200=T$3)*(GMW!$ND$2:$ND$200=T$4)*(GMW!$C$2:$C$200=T$1),0),$F287-1966)</f>
        <v>320.48689999999999</v>
      </c>
      <c r="U287" s="5" cm="1">
        <f t="array" ref="U287">INDEX(GMW!$A$2:$NF$200,MATCH(1,(GMW!$NE$2:$NE$200=U$3)*(GMW!$ND$2:$ND$200=U$4)*(GMW!$C$2:$C$200=U$1),0),$F287-1966)</f>
        <v>25.239280000000001</v>
      </c>
      <c r="V287" s="5" cm="1">
        <f t="array" ref="V287">INDEX(GMW!$A$2:$NF$200,MATCH(1,(GMW!$NE$2:$NE$200=V$3)*(GMW!$ND$2:$ND$200=V$4)*(GMW!$C$2:$C$200=V$1),0),$F287-1966)</f>
        <v>1823.5039999999999</v>
      </c>
      <c r="W287" s="5" cm="1">
        <f t="array" ref="W287">INDEX(GMW!$A$2:$NF$200,MATCH(1,(GMW!$NE$2:$NE$200=W$3)*(GMW!$ND$2:$ND$200=W$4)*(GMW!$C$2:$C$200=W$1),0),$F287-1966)</f>
        <v>125.74979999999999</v>
      </c>
      <c r="X287" s="5" cm="1">
        <f t="array" ref="X287">INDEX(GMW!$A$2:$NF$200,MATCH(1,(GMW!$NE$2:$NE$200=X$3)*(GMW!$ND$2:$ND$200=X$4)*(GMW!$C$2:$C$200=X$1),0),$F287-1966)</f>
        <v>253.5985</v>
      </c>
      <c r="Y287" s="5" cm="1">
        <f t="array" ref="Y287">INDEX(GMW!$A$2:$NF$200,MATCH(1,(GMW!$NE$2:$NE$200=Y$3)*(GMW!$ND$2:$ND$200=Y$4)*(GMW!$C$2:$C$200=Y$1),0),$F287-1966)</f>
        <v>2747.5430000000001</v>
      </c>
      <c r="Z287" s="5" cm="1">
        <f t="array" ref="Z287">INDEX(GMW!$A$2:$NF$200,MATCH(1,(GMW!$NE$2:$NE$200=Z$3)*(GMW!$ND$2:$ND$200=Z$4)*(GMW!$C$2:$C$200=Z$1),0),$F287-1966)</f>
        <v>5226.8770000000004</v>
      </c>
      <c r="AA287" s="5" cm="1">
        <f t="array" ref="AA287">INDEX(GMW!$A$2:$NF$200,MATCH(1,(GMW!$NE$2:$NE$200=AA$3)*(GMW!$ND$2:$ND$200=AA$4)*(GMW!$C$2:$C$200=AA$1),0),$F287-1966)</f>
        <v>2223.5230000000001</v>
      </c>
      <c r="AB287" s="5" cm="1">
        <f t="array" ref="AB287">INDEX(GMW!$A$2:$NF$200,MATCH(1,(GMW!$NE$2:$NE$200=AB$3)*(GMW!$ND$2:$ND$200=AB$4)*(GMW!$C$2:$C$200=AB$1),0),$F287-1966)</f>
        <v>2946.625</v>
      </c>
      <c r="AC287" s="5" cm="1">
        <f t="array" ref="AC287">INDEX(GMW!$A$2:$NF$200,MATCH(1,(GMW!$NE$2:$NE$200=AC$3)*(GMW!$ND$2:$ND$200=AC$4)*(GMW!$C$2:$C$200=AC$1),0),$F287-1966)</f>
        <v>1956.8009999999999</v>
      </c>
      <c r="AD287" s="5" cm="1">
        <f t="array" ref="AD287">INDEX(GMW!$A$2:$NF$200,MATCH(1,(GMW!$NE$2:$NE$200=AD$3)*(GMW!$ND$2:$ND$200=AD$4)*(GMW!$C$2:$C$200=AD$1),0),$F287-1966)</f>
        <v>1245.81</v>
      </c>
      <c r="AE287" s="5" cm="1">
        <f t="array" ref="AE287">INDEX(GMW!$A$2:$NF$200,MATCH(1,(GMW!$NE$2:$NE$200=AE$3)*(GMW!$ND$2:$ND$200=AE$4)*(GMW!$C$2:$C$200=AE$1),0),$F287-1966)</f>
        <v>792.33690000000001</v>
      </c>
      <c r="AF287" s="5" cm="1">
        <f t="array" ref="AF287">INDEX(GMW!$A$2:$NF$200,MATCH(1,(GMW!$NE$2:$NE$200=AF$3)*(GMW!$ND$2:$ND$200=AF$4)*(GMW!$C$2:$C$200=AF$1),0),$F287-1966)</f>
        <v>4399.6409999999996</v>
      </c>
      <c r="AG287" s="5" cm="1">
        <f t="array" ref="AG287">INDEX(GMW!$A$2:$NF$200,MATCH(1,(GMW!$NE$2:$NE$200=AG$3)*(GMW!$ND$2:$ND$200=AG$4)*(GMW!$C$2:$C$200=AG$1),0),$F287-1966)</f>
        <v>3732.4780000000001</v>
      </c>
      <c r="AH287" s="5" cm="1">
        <f t="array" ref="AH287">INDEX(GMW!$A$2:$NF$200,MATCH(1,(GMW!$NE$2:$NE$200=AH$3)*(GMW!$ND$2:$ND$200=AH$4)*(GMW!$C$2:$C$200=AH$1),0),$F287-1966)</f>
        <v>1718.973</v>
      </c>
      <c r="AI287" s="5" cm="1">
        <f t="array" ref="AI287">INDEX(GMW!$A$2:$NF$200,MATCH(1,(GMW!$NE$2:$NE$200=AI$3)*(GMW!$ND$2:$ND$200=AI$4)*(GMW!$C$2:$C$200=AI$1),0),$F287-1966)</f>
        <v>3375.9270000000001</v>
      </c>
      <c r="AJ287" s="5" cm="1">
        <f t="array" ref="AJ287">INDEX(GMW!$A$2:$NF$200,MATCH(1,(GMW!$NE$2:$NE$200=AJ$3)*(GMW!$ND$2:$ND$200=AJ$4)*(GMW!$C$2:$C$200=AJ$1),0),$F287-1966)</f>
        <v>6124.183</v>
      </c>
      <c r="AK287" s="5" cm="1">
        <f t="array" ref="AK287">INDEX(GMW!$A$2:$NF$200,MATCH(1,(GMW!$NE$2:$NE$200=AK$3)*(GMW!$ND$2:$ND$200=AK$4)*(GMW!$C$2:$C$200=AK$1),0),$F287-1966)</f>
        <v>1322.933</v>
      </c>
      <c r="AL287" s="5" cm="1">
        <f t="array" ref="AL287">INDEX(GMW!$A$2:$NF$200,MATCH(1,(GMW!$NE$2:$NE$200=AL$3)*(GMW!$ND$2:$ND$200=AL$4)*(GMW!$C$2:$C$200=AL$1),0),$F287-1966)</f>
        <v>1129.675</v>
      </c>
      <c r="AM287" s="5" cm="1">
        <f t="array" ref="AM287">INDEX(GMW!$A$2:$NF$200,MATCH(1,(GMW!$NE$2:$NE$200=AM$3)*(GMW!$ND$2:$ND$200=AM$4)*(GMW!$C$2:$C$200=AM$1),0),$F287-1966)</f>
        <v>38246.61</v>
      </c>
      <c r="AN287" s="5" cm="1">
        <f t="array" ref="AN287">INDEX(GMW!$A$2:$NF$200,MATCH(1,(GMW!$NE$2:$NE$200=AN$3)*(GMW!$ND$2:$ND$200=AN$4)*(GMW!$C$2:$C$200=AN$1),0),$F287-1966)</f>
        <v>6761.1949999999997</v>
      </c>
      <c r="AO287" s="5" cm="1">
        <f t="array" ref="AO287">INDEX(GMW!$A$2:$NF$200,MATCH(1,(GMW!$NE$2:$NE$200=AO$3)*(GMW!$ND$2:$ND$200=AO$4)*(GMW!$C$2:$C$200=AO$1),0),$F287-1966)</f>
        <v>917786.3</v>
      </c>
      <c r="AP287" s="5" cm="1">
        <f t="array" ref="AP287">INDEX(GMW!$A$2:$NF$200,MATCH(1,(GMW!$NE$2:$NE$200=AP$3)*(GMW!$ND$2:$ND$200=AP$4)*(GMW!$C$2:$C$200=AP$1),0),$F287-1966)</f>
        <v>8298.2690000000002</v>
      </c>
      <c r="AQ287" s="5" cm="1">
        <f t="array" ref="AQ287">INDEX(GMW!$A$2:$NF$200,MATCH(1,(GMW!$NE$2:$NE$200=AQ$3)*(GMW!$ND$2:$ND$200=AQ$4)*(GMW!$C$2:$C$200=AQ$1),0),$F287-1966)</f>
        <v>143407</v>
      </c>
      <c r="AR287" s="5" cm="1">
        <f t="array" ref="AR287">INDEX(GMW!$A$2:$NF$200,MATCH(1,(GMW!$NE$2:$NE$200=AR$3)*(GMW!$ND$2:$ND$200=AR$4)*(GMW!$C$2:$C$200=AR$1),0),$F287-1966)</f>
        <v>1077.5640000000001</v>
      </c>
      <c r="AS287" s="5" cm="1">
        <f t="array" ref="AS287">INDEX(GMW!$A$2:$NF$200,MATCH(1,(GMW!$NE$2:$NE$200=AS$3)*(GMW!$ND$2:$ND$200=AS$4)*(GMW!$C$2:$C$200=AS$1),0),$F287-1966)</f>
        <v>762.64</v>
      </c>
      <c r="AT287" s="5" cm="1">
        <f t="array" ref="AT287">INDEX(GMW!$A$2:$NF$200,MATCH(1,(GMW!$NE$2:$NE$200=AT$3)*(GMW!$ND$2:$ND$200=AT$4)*(GMW!$C$2:$C$200=AT$1),0),$F287-1966)</f>
        <v>518.81769999999995</v>
      </c>
      <c r="AU287" s="5" cm="1">
        <f t="array" ref="AU287">INDEX(GMW!$A$2:$NF$200,MATCH(1,(GMW!$NE$2:$NE$200=AU$3)*(GMW!$ND$2:$ND$200=AU$4)*(GMW!$C$2:$C$200=AU$1),0),$F287-1966)</f>
        <v>855903.6</v>
      </c>
      <c r="AV287" s="5" cm="1">
        <f t="array" ref="AV287">INDEX(GMW!$A$2:$NF$200,MATCH(1,(GMW!$NE$2:$NE$200=AV$3)*(GMW!$ND$2:$ND$200=AV$4)*(GMW!$C$2:$C$200=AV$1),0),$F287-1966)</f>
        <v>39804.14</v>
      </c>
      <c r="AW287" s="5" cm="1">
        <f t="array" ref="AW287">INDEX(GMW!$A$2:$NF$200,MATCH(1,(GMW!$NE$2:$NE$200=AW$3)*(GMW!$ND$2:$ND$200=AW$4)*(GMW!$C$2:$C$200=AW$1),0),$F287-1966)</f>
        <v>938.95680000000004</v>
      </c>
      <c r="AX287" s="5" cm="1">
        <f t="array" ref="AX287">INDEX(GMW!$A$2:$NF$200,MATCH(1,(GMW!$NE$2:$NE$200=AX$3)*(GMW!$ND$2:$ND$200=AX$4)*(GMW!$C$2:$C$200=AX$1),0),$F287-1966)</f>
        <v>8564.2060000000001</v>
      </c>
      <c r="AY287" s="5" cm="1">
        <f t="array" ref="AY287">INDEX(GMW!$A$2:$NF$200,MATCH(1,(GMW!$NE$2:$NE$200=AY$3)*(GMW!$ND$2:$ND$200=AY$4)*(GMW!$C$2:$C$200=AY$1),0),$F287-1966)</f>
        <v>41941.72</v>
      </c>
      <c r="AZ287" s="5" cm="1">
        <f t="array" ref="AZ287">INDEX(GMW!$A$2:$NF$200,MATCH(1,(GMW!$NE$2:$NE$200=AZ$3)*(GMW!$ND$2:$ND$200=AZ$4)*(GMW!$C$2:$C$200=AZ$1),0),$F287-1966)</f>
        <v>22735.23</v>
      </c>
      <c r="BA287" s="5" cm="1">
        <f t="array" ref="BA287">INDEX(GMW!$A$2:$NF$200,MATCH(1,(GMW!$NE$2:$NE$200=BA$3)*(GMW!$ND$2:$ND$200=BA$4)*(GMW!$C$2:$C$200=BA$1),0),$F287-1966)</f>
        <v>5.4760869999999997</v>
      </c>
      <c r="BB287" s="5" cm="1">
        <f t="array" ref="BB287">INDEX(GMW!$A$2:$NF$200,MATCH(1,(GMW!$NE$2:$NE$200=BB$3)*(GMW!$ND$2:$ND$200=BB$4)*(GMW!$C$2:$C$200=BB$1),0),$F287-1966)</f>
        <v>18874.62</v>
      </c>
      <c r="BC287" s="5" cm="1">
        <f t="array" ref="BC287">INDEX(GMW!$A$2:$NF$200,MATCH(1,(GMW!$NE$2:$NE$200=BC$3)*(GMW!$ND$2:$ND$200=BC$4)*(GMW!$C$2:$C$200=BC$1),0),$F287-1966)</f>
        <v>0.91578999999999999</v>
      </c>
      <c r="BD287" s="5" cm="1">
        <f t="array" ref="BD287">INDEX(GMW!$A$2:$NF$200,MATCH(1,(GMW!$NE$2:$NE$200=BD$3)*(GMW!$ND$2:$ND$200=BD$4)*(GMW!$C$2:$C$200=BD$1),0),$F287-1966)</f>
        <v>10017.219999999999</v>
      </c>
      <c r="BE287" s="5" cm="1">
        <f t="array" ref="BE287">INDEX(GMW!$A$2:$NF$200,MATCH(1,(GMW!$NE$2:$NE$200=BE$3)*(GMW!$ND$2:$ND$200=BE$4)*(GMW!$C$2:$C$200=BE$1),0),$F287-1966)</f>
        <v>29.798449999999999</v>
      </c>
      <c r="BF287" s="5" cm="1">
        <f t="array" ref="BF287">INDEX(GMW!$A$2:$NF$200,MATCH(1,(GMW!$NE$2:$NE$200=BF$3)*(GMW!$ND$2:$ND$200=BF$4)*(GMW!$C$2:$C$200=BF$1),0),$F287-1966)</f>
        <v>48.814160000000001</v>
      </c>
      <c r="BG287" s="5" cm="1">
        <f t="array" ref="BG287">INDEX(GMW!$A$2:$NF$200,MATCH(1,(GMW!$NE$2:$NE$200=BG$3)*(GMW!$ND$2:$ND$200=BG$4)*(GMW!$C$2:$C$200=BG$1),0),$F287-1966)</f>
        <v>35.022930000000002</v>
      </c>
      <c r="BH287" s="5" cm="1">
        <f t="array" ref="BH287">INDEX(GMW!$A$2:$NF$200,MATCH(1,(GMW!$NE$2:$NE$200=BH$3)*(GMW!$ND$2:$ND$200=BH$4)*(GMW!$C$2:$C$200=BH$1),0),$F287-1966)</f>
        <v>22.300370000000001</v>
      </c>
      <c r="BI287" s="5" cm="1">
        <f t="array" ref="BI287">INDEX(GMW!$A$2:$NF$200,MATCH(1,(GMW!$NE$2:$NE$200=BI$3)*(GMW!$ND$2:$ND$200=BI$4)*(GMW!$C$2:$C$200=BI$1),0),$F287-1966)</f>
        <v>4.9806689999999998</v>
      </c>
      <c r="BJ287" s="5" cm="1">
        <f t="array" ref="BJ287">INDEX(GMW!$A$2:$NF$200,MATCH(1,(GMW!$NE$2:$NE$200=BJ$3)*(GMW!$ND$2:$ND$200=BJ$4)*(GMW!$C$2:$C$200=BJ$1),0),$F287-1966)</f>
        <v>8.0187220000000003</v>
      </c>
      <c r="BK287" s="5" cm="1">
        <f t="array" ref="BK287">INDEX(GMW!$A$2:$NF$200,MATCH(1,(GMW!$NE$2:$NE$200=BK$3)*(GMW!$ND$2:$ND$200=BK$4)*(GMW!$C$2:$C$200=BK$1),0),$F287-1966)</f>
        <v>4.85616</v>
      </c>
      <c r="BL287" s="5" cm="1">
        <f t="array" ref="BL287">INDEX(GMW!$A$2:$NF$200,MATCH(1,(GMW!$NE$2:$NE$200=BL$3)*(GMW!$ND$2:$ND$200=BL$4)*(GMW!$C$2:$C$200=BL$1),0),$F287-1966)</f>
        <v>2.6329760000000002</v>
      </c>
      <c r="BM287" s="5" cm="1">
        <f t="array" ref="BM287">INDEX(GMW!$A$2:$NF$200,MATCH(1,(GMW!$NE$2:$NE$200=BM$3)*(GMW!$ND$2:$ND$200=BM$4)*(GMW!$C$2:$C$200=BM$1),0),$F287-1966)</f>
        <v>2.6157780000000002</v>
      </c>
      <c r="BN287" s="5" cm="1">
        <f t="array" ref="BN287">INDEX(GMW!$A$2:$NF$200,MATCH(1,(GMW!$NE$2:$NE$200=BN$3)*(GMW!$ND$2:$ND$200=BN$4)*(GMW!$C$2:$C$200=BN$1),0),$F287-1966)</f>
        <v>3.9133520000000002</v>
      </c>
      <c r="BO287" s="5" cm="1">
        <f t="array" ref="BO287">INDEX(GMW!$A$2:$NF$200,MATCH(1,(GMW!$NE$2:$NE$200=BO$3)*(GMW!$ND$2:$ND$200=BO$4)*(GMW!$C$2:$C$200=BO$1),0),$F287-1966)</f>
        <v>2.7481810000000002</v>
      </c>
      <c r="BP287" s="5" cm="1">
        <f t="array" ref="BP287">INDEX(GMW!$A$2:$NF$200,MATCH(1,(GMW!$NE$2:$NE$200=BP$3)*(GMW!$ND$2:$ND$200=BP$4)*(GMW!$C$2:$C$200=BP$1),0),$F287-1966)</f>
        <v>5502548</v>
      </c>
      <c r="BQ287" s="5" cm="1">
        <f t="array" ref="BQ287">INDEX(GMW!$A$2:$NF$200,MATCH(1,(GMW!$NE$2:$NE$200=BQ$3)*(GMW!$ND$2:$ND$200=BQ$4)*(GMW!$C$2:$C$200=BQ$1),0),$F287-1966)</f>
        <v>102460.3</v>
      </c>
      <c r="BR287" s="5" cm="1">
        <f t="array" ref="BR287">INDEX(GMW!$A$2:$NF$200,MATCH(1,(GMW!$NE$2:$NE$200=BR$3)*(GMW!$ND$2:$ND$200=BR$4)*(GMW!$C$2:$C$200=BR$1),0),$F287-1966)</f>
        <v>1698839</v>
      </c>
      <c r="BS287" s="5" cm="1">
        <f t="array" ref="BS287">INDEX(GMW!$A$2:$NF$200,MATCH(1,(GMW!$NE$2:$NE$200=BS$3)*(GMW!$ND$2:$ND$200=BS$4)*(GMW!$C$2:$C$200=BS$1),0),$F287-1966)</f>
        <v>4947592</v>
      </c>
      <c r="BT287" s="5" cm="1">
        <f t="array" ref="BT287">INDEX(GMW!$A$2:$NF$200,MATCH(1,(GMW!$NE$2:$NE$200=BT$3)*(GMW!$ND$2:$ND$200=BT$4)*(GMW!$C$2:$C$200=BT$1),0),$F287-1966)</f>
        <v>3059698</v>
      </c>
      <c r="BU287" s="5" cm="1">
        <f t="array" ref="BU287">INDEX(GMW!$A$2:$NF$200,MATCH(1,(GMW!$NE$2:$NE$200=BU$3)*(GMW!$ND$2:$ND$200=BU$4)*(GMW!$C$2:$C$200=BU$1),0),$F287-1966)</f>
        <v>1307.7070000000001</v>
      </c>
      <c r="BV287" s="5" cm="1">
        <f t="array" ref="BV287">INDEX(GMW!$A$2:$NF$200,MATCH(1,(GMW!$NE$2:$NE$200=BV$3)*(GMW!$ND$2:$ND$200=BV$4)*(GMW!$C$2:$C$200=BV$1),0),$F287-1966)</f>
        <v>4170023</v>
      </c>
      <c r="BW287" s="5" cm="1">
        <f t="array" ref="BW287">INDEX(GMW!$A$2:$NF$200,MATCH(1,(GMW!$NE$2:$NE$200=BW$3)*(GMW!$ND$2:$ND$200=BW$4)*(GMW!$C$2:$C$200=BW$1),0),$F287-1966)</f>
        <v>320.09559999999999</v>
      </c>
      <c r="BX287" s="5" cm="1">
        <f t="array" ref="BX287">INDEX(GMW!$A$2:$NF$200,MATCH(1,(GMW!$NE$2:$NE$200=BX$3)*(GMW!$ND$2:$ND$200=BX$4)*(GMW!$C$2:$C$200=BX$1),0),$F287-1966)</f>
        <v>1829447</v>
      </c>
      <c r="BY287" s="5" cm="1">
        <f t="array" ref="BY287">INDEX(GMW!$A$2:$NF$200,MATCH(1,(GMW!$NE$2:$NE$200=BY$3)*(GMW!$ND$2:$ND$200=BY$4)*(GMW!$C$2:$C$200=BY$1),0),$F287-1966)</f>
        <v>4777.6000000000004</v>
      </c>
      <c r="BZ287" s="5" cm="1">
        <f t="array" ref="BZ287">INDEX(GMW!$A$2:$NF$200,MATCH(1,(GMW!$NE$2:$NE$200=BZ$3)*(GMW!$ND$2:$ND$200=BZ$4)*(GMW!$C$2:$C$200=BZ$1),0),$F287-1966)</f>
        <v>6586.28</v>
      </c>
      <c r="CA287" s="5" cm="1">
        <f t="array" ref="CA287">INDEX(GMW!$A$2:$NF$200,MATCH(1,(GMW!$NE$2:$NE$200=CA$3)*(GMW!$ND$2:$ND$200=CA$4)*(GMW!$C$2:$C$200=CA$1),0),$F287-1966)</f>
        <v>4499.7020000000002</v>
      </c>
      <c r="CB287" s="5" cm="1">
        <f t="array" ref="CB287">INDEX(GMW!$A$2:$NF$200,MATCH(1,(GMW!$NE$2:$NE$200=CB$3)*(GMW!$ND$2:$ND$200=CB$4)*(GMW!$C$2:$C$200=CB$1),0),$F287-1966)</f>
        <v>2738.163</v>
      </c>
      <c r="CC287" s="5" cm="1">
        <f t="array" ref="CC287">INDEX(GMW!$A$2:$NF$200,MATCH(1,(GMW!$NE$2:$NE$200=CC$3)*(GMW!$ND$2:$ND$200=CC$4)*(GMW!$C$2:$C$200=CC$1),0),$F287-1966)</f>
        <v>772.1123</v>
      </c>
      <c r="CD287" s="5" cm="1">
        <f t="array" ref="CD287">INDEX(GMW!$A$2:$NF$200,MATCH(1,(GMW!$NE$2:$NE$200=CD$3)*(GMW!$ND$2:$ND$200=CD$4)*(GMW!$C$2:$C$200=CD$1),0),$F287-1966)</f>
        <v>1082.6099999999999</v>
      </c>
      <c r="CE287" s="5" cm="1">
        <f t="array" ref="CE287">INDEX(GMW!$A$2:$NF$200,MATCH(1,(GMW!$NE$2:$NE$200=CE$3)*(GMW!$ND$2:$ND$200=CE$4)*(GMW!$C$2:$C$200=CE$1),0),$F287-1966)</f>
        <v>859.29610000000002</v>
      </c>
      <c r="CF287" s="5" cm="1">
        <f t="array" ref="CF287">INDEX(GMW!$A$2:$NF$200,MATCH(1,(GMW!$NE$2:$NE$200=CF$3)*(GMW!$ND$2:$ND$200=CF$4)*(GMW!$C$2:$C$200=CF$1),0),$F287-1966)</f>
        <v>436.24099999999999</v>
      </c>
      <c r="CG287" s="5" cm="1">
        <f t="array" ref="CG287">INDEX(GMW!$A$2:$NF$200,MATCH(1,(GMW!$NE$2:$NE$200=CG$3)*(GMW!$ND$2:$ND$200=CG$4)*(GMW!$C$2:$C$200=CG$1),0),$F287-1966)</f>
        <v>286.60629999999998</v>
      </c>
      <c r="CH287" s="5" cm="1">
        <f t="array" ref="CH287">INDEX(GMW!$A$2:$NF$200,MATCH(1,(GMW!$NE$2:$NE$200=CH$3)*(GMW!$ND$2:$ND$200=CH$4)*(GMW!$C$2:$C$200=CH$1),0),$F287-1966)</f>
        <v>544.1155</v>
      </c>
      <c r="CI287" s="5" cm="1">
        <f t="array" ref="CI287">INDEX(GMW!$A$2:$NF$200,MATCH(1,(GMW!$NE$2:$NE$200=CI$3)*(GMW!$ND$2:$ND$200=CI$4)*(GMW!$C$2:$C$200=CI$1),0),$F287-1966)</f>
        <v>387.14659999999998</v>
      </c>
      <c r="CJ287" s="5" cm="1">
        <f t="array" ref="CJ287">INDEX(GMW!$A$2:$NF$200,MATCH(1,(GMW!$NE$2:$NE$200=CJ$3)*(GMW!$ND$2:$ND$200=CJ$4)*(GMW!$C$2:$C$200=CJ$1),0),$F287-1966)</f>
        <v>1442119</v>
      </c>
      <c r="CK287" s="5" cm="1">
        <f t="array" ref="CK287">INDEX(GMW!$A$2:$NF$200,MATCH(1,(GMW!$NE$2:$NE$200=CK$3)*(GMW!$ND$2:$ND$200=CK$4)*(GMW!$C$2:$C$200=CK$1),0),$F287-1966)</f>
        <v>14792.25</v>
      </c>
      <c r="CL287" s="5" cm="1">
        <f t="array" ref="CL287">INDEX(GMW!$A$2:$NF$200,MATCH(1,(GMW!$NE$2:$NE$200=CL$3)*(GMW!$ND$2:$ND$200=CL$4)*(GMW!$C$2:$C$200=CL$1),0),$F287-1966)</f>
        <v>202937.60000000001</v>
      </c>
      <c r="CM287" s="5" cm="1">
        <f t="array" ref="CM287">INDEX(GMW!$A$2:$NF$200,MATCH(1,(GMW!$NE$2:$NE$200=CM$3)*(GMW!$ND$2:$ND$200=CM$4)*(GMW!$C$2:$C$200=CM$1),0),$F287-1966)</f>
        <v>1541505</v>
      </c>
      <c r="CN287" s="5" cm="1">
        <f t="array" ref="CN287">INDEX(GMW!$A$2:$NF$200,MATCH(1,(GMW!$NE$2:$NE$200=CN$3)*(GMW!$ND$2:$ND$200=CN$4)*(GMW!$C$2:$C$200=CN$1),0),$F287-1966)</f>
        <v>1569561</v>
      </c>
      <c r="CO287" s="5" cm="1">
        <f t="array" ref="CO287">INDEX(GMW!$A$2:$NF$200,MATCH(1,(GMW!$NE$2:$NE$200=CO$3)*(GMW!$ND$2:$ND$200=CO$4)*(GMW!$C$2:$C$200=CO$1),0),$F287-1966)</f>
        <v>1422.4739999999999</v>
      </c>
      <c r="CP287" s="5" cm="1">
        <f t="array" ref="CP287">INDEX(GMW!$A$2:$NF$200,MATCH(1,(GMW!$NE$2:$NE$200=CP$3)*(GMW!$ND$2:$ND$200=CP$4)*(GMW!$C$2:$C$200=CP$1),0),$F287-1966)</f>
        <v>3064329</v>
      </c>
      <c r="CQ287" s="5" cm="1">
        <f t="array" ref="CQ287">INDEX(GMW!$A$2:$NF$200,MATCH(1,(GMW!$NE$2:$NE$200=CQ$3)*(GMW!$ND$2:$ND$200=CQ$4)*(GMW!$C$2:$C$200=CQ$1),0),$F287-1966)</f>
        <v>331.55029999999999</v>
      </c>
      <c r="CR287" s="5" cm="1">
        <f t="array" ref="CR287">INDEX(GMW!$A$2:$NF$200,MATCH(1,(GMW!$NE$2:$NE$200=CR$3)*(GMW!$ND$2:$ND$200=CR$4)*(GMW!$C$2:$C$200=CR$1),0),$F287-1966)</f>
        <v>1196052</v>
      </c>
      <c r="CS287" s="5" cm="1">
        <f t="array" ref="CS287">INDEX(GMW!$A$2:$NF$200,MATCH(1,(GMW!$NE$2:$NE$200=CS$3)*(GMW!$ND$2:$ND$200=CS$4)*(GMW!$C$2:$C$200=CS$1),0),$F287-1966)</f>
        <v>1944.123</v>
      </c>
      <c r="CT287" s="5" cm="1">
        <f t="array" ref="CT287">INDEX(GMW!$A$2:$NF$200,MATCH(1,(GMW!$NE$2:$NE$200=CT$3)*(GMW!$ND$2:$ND$200=CT$4)*(GMW!$C$2:$C$200=CT$1),0),$F287-1966)</f>
        <v>1232.059</v>
      </c>
      <c r="CU287" s="5" cm="1">
        <f t="array" ref="CU287">INDEX(GMW!$A$2:$NF$200,MATCH(1,(GMW!$NE$2:$NE$200=CU$3)*(GMW!$ND$2:$ND$200=CU$4)*(GMW!$C$2:$C$200=CU$1),0),$F287-1966)</f>
        <v>831.41160000000002</v>
      </c>
      <c r="CV287" s="5" cm="1">
        <f t="array" ref="CV287">INDEX(GMW!$A$2:$NF$200,MATCH(1,(GMW!$NE$2:$NE$200=CV$3)*(GMW!$ND$2:$ND$200=CV$4)*(GMW!$C$2:$C$200=CV$1),0),$F287-1966)</f>
        <v>707.95860000000005</v>
      </c>
      <c r="CW287" s="5" cm="1">
        <f t="array" ref="CW287">INDEX(GMW!$A$2:$NF$200,MATCH(1,(GMW!$NE$2:$NE$200=CW$3)*(GMW!$ND$2:$ND$200=CW$4)*(GMW!$C$2:$C$200=CW$1),0),$F287-1966)</f>
        <v>527.43409999999994</v>
      </c>
      <c r="CX287" s="5" cm="1">
        <f t="array" ref="CX287">INDEX(GMW!$A$2:$NF$200,MATCH(1,(GMW!$NE$2:$NE$200=CX$3)*(GMW!$ND$2:$ND$200=CX$4)*(GMW!$C$2:$C$200=CX$1),0),$F287-1966)</f>
        <v>281.96769999999998</v>
      </c>
      <c r="CY287" s="5" cm="1">
        <f t="array" ref="CY287">INDEX(GMW!$A$2:$NF$200,MATCH(1,(GMW!$NE$2:$NE$200=CY$3)*(GMW!$ND$2:$ND$200=CY$4)*(GMW!$C$2:$C$200=CY$1),0),$F287-1966)</f>
        <v>227.40199999999999</v>
      </c>
      <c r="CZ287" s="5" cm="1">
        <f t="array" ref="CZ287">INDEX(GMW!$A$2:$NF$200,MATCH(1,(GMW!$NE$2:$NE$200=CZ$3)*(GMW!$ND$2:$ND$200=CZ$4)*(GMW!$C$2:$C$200=CZ$1),0),$F287-1966)</f>
        <v>112.0765</v>
      </c>
      <c r="DA287" s="5" cm="1">
        <f t="array" ref="DA287">INDEX(GMW!$A$2:$NF$200,MATCH(1,(GMW!$NE$2:$NE$200=DA$3)*(GMW!$ND$2:$ND$200=DA$4)*(GMW!$C$2:$C$200=DA$1),0),$F287-1966)</f>
        <v>314.04950000000002</v>
      </c>
      <c r="DB287" s="5" cm="1">
        <f t="array" ref="DB287">INDEX(GMW!$A$2:$NF$200,MATCH(1,(GMW!$NE$2:$NE$200=DB$3)*(GMW!$ND$2:$ND$200=DB$4)*(GMW!$C$2:$C$200=DB$1),0),$F287-1966)</f>
        <v>106.27970000000001</v>
      </c>
      <c r="DC287" s="5" cm="1">
        <f t="array" ref="DC287">INDEX(GMW!$A$2:$NF$200,MATCH(1,(GMW!$NE$2:$NE$200=DC$3)*(GMW!$ND$2:$ND$200=DC$4)*(GMW!$C$2:$C$200=DC$1),0),$F287-1966)</f>
        <v>129.7132</v>
      </c>
    </row>
    <row r="288" spans="1:107" x14ac:dyDescent="0.25">
      <c r="B288" s="5">
        <f t="shared" si="93"/>
        <v>2043</v>
      </c>
      <c r="C288" s="5">
        <f t="shared" si="93"/>
        <v>2043</v>
      </c>
      <c r="F288" s="5">
        <f t="shared" si="79"/>
        <v>2254</v>
      </c>
      <c r="G288" s="5" cm="1">
        <f t="array" ref="G288">INDEX(GMW!$A$2:$NF$200,MATCH(1,(GMW!$NE$2:$NE$200=G$3)*(GMW!$ND$2:$ND$200=G$4)*(GMW!$C$2:$C$200=G$1),0),$F288-1966)</f>
        <v>921384</v>
      </c>
      <c r="H288" s="5" cm="1">
        <f t="array" ref="H288">INDEX(GMW!$A$2:$NF$200,MATCH(1,(GMW!$NE$2:$NE$200=H$3)*(GMW!$ND$2:$ND$200=H$4)*(GMW!$C$2:$C$200=H$1),0),$F288-1966)</f>
        <v>537545.1</v>
      </c>
      <c r="I288" s="5" cm="1">
        <f t="array" ref="I288">INDEX(GMW!$A$2:$NF$200,MATCH(1,(GMW!$NE$2:$NE$200=I$3)*(GMW!$ND$2:$ND$200=I$4)*(GMW!$C$2:$C$200=I$1),0),$F288-1966)</f>
        <v>192891</v>
      </c>
      <c r="J288" s="5" cm="1">
        <f t="array" ref="J288">INDEX(GMW!$A$2:$NF$200,MATCH(1,(GMW!$NE$2:$NE$200=J$3)*(GMW!$ND$2:$ND$200=J$4)*(GMW!$C$2:$C$200=J$1),0),$F288-1966)</f>
        <v>196095</v>
      </c>
      <c r="K288" s="5" cm="1">
        <f t="array" ref="K288">INDEX(GMW!$A$2:$NF$200,MATCH(1,(GMW!$NE$2:$NE$200=K$3)*(GMW!$ND$2:$ND$200=K$4)*(GMW!$C$2:$C$200=K$1),0),$F288-1966)</f>
        <v>283899.7</v>
      </c>
      <c r="L288" s="5" cm="1">
        <f t="array" ref="L288">INDEX(GMW!$A$2:$NF$200,MATCH(1,(GMW!$NE$2:$NE$200=L$3)*(GMW!$ND$2:$ND$200=L$4)*(GMW!$C$2:$C$200=L$1),0),$F288-1966)</f>
        <v>310200.59999999998</v>
      </c>
      <c r="M288" s="5" cm="1">
        <f t="array" ref="M288">INDEX(GMW!$A$2:$NF$200,MATCH(1,(GMW!$NE$2:$NE$200=M$3)*(GMW!$ND$2:$ND$200=M$4)*(GMW!$C$2:$C$200=M$1),0),$F288-1966)</f>
        <v>110000.2</v>
      </c>
      <c r="N288" s="5" cm="1">
        <f t="array" ref="N288">INDEX(GMW!$A$2:$NF$200,MATCH(1,(GMW!$NE$2:$NE$200=N$3)*(GMW!$ND$2:$ND$200=N$4)*(GMW!$C$2:$C$200=N$1),0),$F288-1966)</f>
        <v>33531.33</v>
      </c>
      <c r="O288" s="5" cm="1">
        <f t="array" ref="O288">INDEX(GMW!$A$2:$NF$200,MATCH(1,(GMW!$NE$2:$NE$200=O$3)*(GMW!$ND$2:$ND$200=O$4)*(GMW!$C$2:$C$200=O$1),0),$F288-1966)</f>
        <v>200.81899999999999</v>
      </c>
      <c r="P288" s="5" cm="1">
        <f t="array" ref="P288">INDEX(GMW!$A$2:$NF$200,MATCH(1,(GMW!$NE$2:$NE$200=P$3)*(GMW!$ND$2:$ND$200=P$4)*(GMW!$C$2:$C$200=P$1),0),$F288-1966)</f>
        <v>2.5</v>
      </c>
      <c r="Q288" s="5" cm="1">
        <f t="array" ref="Q288">INDEX(GMW!$A$2:$NF$200,MATCH(1,(GMW!$NE$2:$NE$200=Q$3)*(GMW!$ND$2:$ND$200=Q$4)*(GMW!$C$2:$C$200=Q$1),0),$F288-1966)</f>
        <v>3.5</v>
      </c>
      <c r="R288" s="5" cm="1">
        <f t="array" ref="R288">INDEX(GMW!$A$2:$NF$200,MATCH(1,(GMW!$NE$2:$NE$200=R$3)*(GMW!$ND$2:$ND$200=R$4)*(GMW!$C$2:$C$200=R$1),0),$F288-1966)</f>
        <v>200.81899999999999</v>
      </c>
      <c r="S288" s="5" cm="1">
        <f t="array" ref="S288">INDEX(GMW!$A$2:$NF$200,MATCH(1,(GMW!$NE$2:$NE$200=S$3)*(GMW!$ND$2:$ND$200=S$4)*(GMW!$C$2:$C$200=S$1),0),$F288-1966)</f>
        <v>41541.79</v>
      </c>
      <c r="T288" s="5" cm="1">
        <f t="array" ref="T288">INDEX(GMW!$A$2:$NF$200,MATCH(1,(GMW!$NE$2:$NE$200=T$3)*(GMW!$ND$2:$ND$200=T$4)*(GMW!$C$2:$C$200=T$1),0),$F288-1966)</f>
        <v>319.6026</v>
      </c>
      <c r="U288" s="5" cm="1">
        <f t="array" ref="U288">INDEX(GMW!$A$2:$NF$200,MATCH(1,(GMW!$NE$2:$NE$200=U$3)*(GMW!$ND$2:$ND$200=U$4)*(GMW!$C$2:$C$200=U$1),0),$F288-1966)</f>
        <v>24.95973</v>
      </c>
      <c r="V288" s="5" cm="1">
        <f t="array" ref="V288">INDEX(GMW!$A$2:$NF$200,MATCH(1,(GMW!$NE$2:$NE$200=V$3)*(GMW!$ND$2:$ND$200=V$4)*(GMW!$C$2:$C$200=V$1),0),$F288-1966)</f>
        <v>1813.154</v>
      </c>
      <c r="W288" s="5" cm="1">
        <f t="array" ref="W288">INDEX(GMW!$A$2:$NF$200,MATCH(1,(GMW!$NE$2:$NE$200=W$3)*(GMW!$ND$2:$ND$200=W$4)*(GMW!$C$2:$C$200=W$1),0),$F288-1966)</f>
        <v>125.3938</v>
      </c>
      <c r="X288" s="5" cm="1">
        <f t="array" ref="X288">INDEX(GMW!$A$2:$NF$200,MATCH(1,(GMW!$NE$2:$NE$200=X$3)*(GMW!$ND$2:$ND$200=X$4)*(GMW!$C$2:$C$200=X$1),0),$F288-1966)</f>
        <v>253.3897</v>
      </c>
      <c r="Y288" s="5" cm="1">
        <f t="array" ref="Y288">INDEX(GMW!$A$2:$NF$200,MATCH(1,(GMW!$NE$2:$NE$200=Y$3)*(GMW!$ND$2:$ND$200=Y$4)*(GMW!$C$2:$C$200=Y$1),0),$F288-1966)</f>
        <v>2753.88</v>
      </c>
      <c r="Z288" s="5" cm="1">
        <f t="array" ref="Z288">INDEX(GMW!$A$2:$NF$200,MATCH(1,(GMW!$NE$2:$NE$200=Z$3)*(GMW!$ND$2:$ND$200=Z$4)*(GMW!$C$2:$C$200=Z$1),0),$F288-1966)</f>
        <v>5232.6310000000003</v>
      </c>
      <c r="AA288" s="5" cm="1">
        <f t="array" ref="AA288">INDEX(GMW!$A$2:$NF$200,MATCH(1,(GMW!$NE$2:$NE$200=AA$3)*(GMW!$ND$2:$ND$200=AA$4)*(GMW!$C$2:$C$200=AA$1),0),$F288-1966)</f>
        <v>2227.2069999999999</v>
      </c>
      <c r="AB288" s="5" cm="1">
        <f t="array" ref="AB288">INDEX(GMW!$A$2:$NF$200,MATCH(1,(GMW!$NE$2:$NE$200=AB$3)*(GMW!$ND$2:$ND$200=AB$4)*(GMW!$C$2:$C$200=AB$1),0),$F288-1966)</f>
        <v>2948.3649999999998</v>
      </c>
      <c r="AC288" s="5" cm="1">
        <f t="array" ref="AC288">INDEX(GMW!$A$2:$NF$200,MATCH(1,(GMW!$NE$2:$NE$200=AC$3)*(GMW!$ND$2:$ND$200=AC$4)*(GMW!$C$2:$C$200=AC$1),0),$F288-1966)</f>
        <v>1960.796</v>
      </c>
      <c r="AD288" s="5" cm="1">
        <f t="array" ref="AD288">INDEX(GMW!$A$2:$NF$200,MATCH(1,(GMW!$NE$2:$NE$200=AD$3)*(GMW!$ND$2:$ND$200=AD$4)*(GMW!$C$2:$C$200=AD$1),0),$F288-1966)</f>
        <v>1246.4259999999999</v>
      </c>
      <c r="AE288" s="5" cm="1">
        <f t="array" ref="AE288">INDEX(GMW!$A$2:$NF$200,MATCH(1,(GMW!$NE$2:$NE$200=AE$3)*(GMW!$ND$2:$ND$200=AE$4)*(GMW!$C$2:$C$200=AE$1),0),$F288-1966)</f>
        <v>793.27250000000004</v>
      </c>
      <c r="AF288" s="5" cm="1">
        <f t="array" ref="AF288">INDEX(GMW!$A$2:$NF$200,MATCH(1,(GMW!$NE$2:$NE$200=AF$3)*(GMW!$ND$2:$ND$200=AF$4)*(GMW!$C$2:$C$200=AF$1),0),$F288-1966)</f>
        <v>4413.3469999999998</v>
      </c>
      <c r="AG288" s="5" cm="1">
        <f t="array" ref="AG288">INDEX(GMW!$A$2:$NF$200,MATCH(1,(GMW!$NE$2:$NE$200=AG$3)*(GMW!$ND$2:$ND$200=AG$4)*(GMW!$C$2:$C$200=AG$1),0),$F288-1966)</f>
        <v>3743.0509999999999</v>
      </c>
      <c r="AH288" s="5" cm="1">
        <f t="array" ref="AH288">INDEX(GMW!$A$2:$NF$200,MATCH(1,(GMW!$NE$2:$NE$200=AH$3)*(GMW!$ND$2:$ND$200=AH$4)*(GMW!$C$2:$C$200=AH$1),0),$F288-1966)</f>
        <v>1716.673</v>
      </c>
      <c r="AI288" s="5" cm="1">
        <f t="array" ref="AI288">INDEX(GMW!$A$2:$NF$200,MATCH(1,(GMW!$NE$2:$NE$200=AI$3)*(GMW!$ND$2:$ND$200=AI$4)*(GMW!$C$2:$C$200=AI$1),0),$F288-1966)</f>
        <v>3378.1390000000001</v>
      </c>
      <c r="AJ288" s="5" cm="1">
        <f t="array" ref="AJ288">INDEX(GMW!$A$2:$NF$200,MATCH(1,(GMW!$NE$2:$NE$200=AJ$3)*(GMW!$ND$2:$ND$200=AJ$4)*(GMW!$C$2:$C$200=AJ$1),0),$F288-1966)</f>
        <v>6136.3959999999997</v>
      </c>
      <c r="AK288" s="5" cm="1">
        <f t="array" ref="AK288">INDEX(GMW!$A$2:$NF$200,MATCH(1,(GMW!$NE$2:$NE$200=AK$3)*(GMW!$ND$2:$ND$200=AK$4)*(GMW!$C$2:$C$200=AK$1),0),$F288-1966)</f>
        <v>1325.028</v>
      </c>
      <c r="AL288" s="5" cm="1">
        <f t="array" ref="AL288">INDEX(GMW!$A$2:$NF$200,MATCH(1,(GMW!$NE$2:$NE$200=AL$3)*(GMW!$ND$2:$ND$200=AL$4)*(GMW!$C$2:$C$200=AL$1),0),$F288-1966)</f>
        <v>1130.0709999999999</v>
      </c>
      <c r="AM288" s="5" cm="1">
        <f t="array" ref="AM288">INDEX(GMW!$A$2:$NF$200,MATCH(1,(GMW!$NE$2:$NE$200=AM$3)*(GMW!$ND$2:$ND$200=AM$4)*(GMW!$C$2:$C$200=AM$1),0),$F288-1966)</f>
        <v>38292.589999999997</v>
      </c>
      <c r="AN288" s="5" cm="1">
        <f t="array" ref="AN288">INDEX(GMW!$A$2:$NF$200,MATCH(1,(GMW!$NE$2:$NE$200=AN$3)*(GMW!$ND$2:$ND$200=AN$4)*(GMW!$C$2:$C$200=AN$1),0),$F288-1966)</f>
        <v>6769.3249999999998</v>
      </c>
      <c r="AO288" s="5" cm="1">
        <f t="array" ref="AO288">INDEX(GMW!$A$2:$NF$200,MATCH(1,(GMW!$NE$2:$NE$200=AO$3)*(GMW!$ND$2:$ND$200=AO$4)*(GMW!$C$2:$C$200=AO$1),0),$F288-1966)</f>
        <v>921384</v>
      </c>
      <c r="AP288" s="5" cm="1">
        <f t="array" ref="AP288">INDEX(GMW!$A$2:$NF$200,MATCH(1,(GMW!$NE$2:$NE$200=AP$3)*(GMW!$ND$2:$ND$200=AP$4)*(GMW!$C$2:$C$200=AP$1),0),$F288-1966)</f>
        <v>8333.1650000000009</v>
      </c>
      <c r="AQ288" s="5" cm="1">
        <f t="array" ref="AQ288">INDEX(GMW!$A$2:$NF$200,MATCH(1,(GMW!$NE$2:$NE$200=AQ$3)*(GMW!$ND$2:$ND$200=AQ$4)*(GMW!$C$2:$C$200=AQ$1),0),$F288-1966)</f>
        <v>143388.29999999999</v>
      </c>
      <c r="AR288" s="5" cm="1">
        <f t="array" ref="AR288">INDEX(GMW!$A$2:$NF$200,MATCH(1,(GMW!$NE$2:$NE$200=AR$3)*(GMW!$ND$2:$ND$200=AR$4)*(GMW!$C$2:$C$200=AR$1),0),$F288-1966)</f>
        <v>1080.1590000000001</v>
      </c>
      <c r="AS288" s="5" cm="1">
        <f t="array" ref="AS288">INDEX(GMW!$A$2:$NF$200,MATCH(1,(GMW!$NE$2:$NE$200=AS$3)*(GMW!$ND$2:$ND$200=AS$4)*(GMW!$C$2:$C$200=AS$1),0),$F288-1966)</f>
        <v>763.75</v>
      </c>
      <c r="AT288" s="5" cm="1">
        <f t="array" ref="AT288">INDEX(GMW!$A$2:$NF$200,MATCH(1,(GMW!$NE$2:$NE$200=AT$3)*(GMW!$ND$2:$ND$200=AT$4)*(GMW!$C$2:$C$200=AT$1),0),$F288-1966)</f>
        <v>519.02859999999998</v>
      </c>
      <c r="AU288" s="5" cm="1">
        <f t="array" ref="AU288">INDEX(GMW!$A$2:$NF$200,MATCH(1,(GMW!$NE$2:$NE$200=AU$3)*(GMW!$ND$2:$ND$200=AU$4)*(GMW!$C$2:$C$200=AU$1),0),$F288-1966)</f>
        <v>859898.6</v>
      </c>
      <c r="AV288" s="5" cm="1">
        <f t="array" ref="AV288">INDEX(GMW!$A$2:$NF$200,MATCH(1,(GMW!$NE$2:$NE$200=AV$3)*(GMW!$ND$2:$ND$200=AV$4)*(GMW!$C$2:$C$200=AV$1),0),$F288-1966)</f>
        <v>53433.09</v>
      </c>
      <c r="AW288" s="5" cm="1">
        <f t="array" ref="AW288">INDEX(GMW!$A$2:$NF$200,MATCH(1,(GMW!$NE$2:$NE$200=AW$3)*(GMW!$ND$2:$ND$200=AW$4)*(GMW!$C$2:$C$200=AW$1),0),$F288-1966)</f>
        <v>948.51530000000002</v>
      </c>
      <c r="AX288" s="5" cm="1">
        <f t="array" ref="AX288">INDEX(GMW!$A$2:$NF$200,MATCH(1,(GMW!$NE$2:$NE$200=AX$3)*(GMW!$ND$2:$ND$200=AX$4)*(GMW!$C$2:$C$200=AX$1),0),$F288-1966)</f>
        <v>8598.0709999999999</v>
      </c>
      <c r="AY288" s="5" cm="1">
        <f t="array" ref="AY288">INDEX(GMW!$A$2:$NF$200,MATCH(1,(GMW!$NE$2:$NE$200=AY$3)*(GMW!$ND$2:$ND$200=AY$4)*(GMW!$C$2:$C$200=AY$1),0),$F288-1966)</f>
        <v>42175.26</v>
      </c>
      <c r="AZ288" s="5" cm="1">
        <f t="array" ref="AZ288">INDEX(GMW!$A$2:$NF$200,MATCH(1,(GMW!$NE$2:$NE$200=AZ$3)*(GMW!$ND$2:$ND$200=AZ$4)*(GMW!$C$2:$C$200=AZ$1),0),$F288-1966)</f>
        <v>22996.74</v>
      </c>
      <c r="BA288" s="5" cm="1">
        <f t="array" ref="BA288">INDEX(GMW!$A$2:$NF$200,MATCH(1,(GMW!$NE$2:$NE$200=BA$3)*(GMW!$ND$2:$ND$200=BA$4)*(GMW!$C$2:$C$200=BA$1),0),$F288-1966)</f>
        <v>5.4857709999999997</v>
      </c>
      <c r="BB288" s="5" cm="1">
        <f t="array" ref="BB288">INDEX(GMW!$A$2:$NF$200,MATCH(1,(GMW!$NE$2:$NE$200=BB$3)*(GMW!$ND$2:$ND$200=BB$4)*(GMW!$C$2:$C$200=BB$1),0),$F288-1966)</f>
        <v>18974.830000000002</v>
      </c>
      <c r="BC288" s="5" cm="1">
        <f t="array" ref="BC288">INDEX(GMW!$A$2:$NF$200,MATCH(1,(GMW!$NE$2:$NE$200=BC$3)*(GMW!$ND$2:$ND$200=BC$4)*(GMW!$C$2:$C$200=BC$1),0),$F288-1966)</f>
        <v>0.92160699999999995</v>
      </c>
      <c r="BD288" s="5" cm="1">
        <f t="array" ref="BD288">INDEX(GMW!$A$2:$NF$200,MATCH(1,(GMW!$NE$2:$NE$200=BD$3)*(GMW!$ND$2:$ND$200=BD$4)*(GMW!$C$2:$C$200=BD$1),0),$F288-1966)</f>
        <v>10051.4</v>
      </c>
      <c r="BE288" s="5" cm="1">
        <f t="array" ref="BE288">INDEX(GMW!$A$2:$NF$200,MATCH(1,(GMW!$NE$2:$NE$200=BE$3)*(GMW!$ND$2:$ND$200=BE$4)*(GMW!$C$2:$C$200=BE$1),0),$F288-1966)</f>
        <v>29.985379999999999</v>
      </c>
      <c r="BF288" s="5" cm="1">
        <f t="array" ref="BF288">INDEX(GMW!$A$2:$NF$200,MATCH(1,(GMW!$NE$2:$NE$200=BF$3)*(GMW!$ND$2:$ND$200=BF$4)*(GMW!$C$2:$C$200=BF$1),0),$F288-1966)</f>
        <v>49.194380000000002</v>
      </c>
      <c r="BG288" s="5" cm="1">
        <f t="array" ref="BG288">INDEX(GMW!$A$2:$NF$200,MATCH(1,(GMW!$NE$2:$NE$200=BG$3)*(GMW!$ND$2:$ND$200=BG$4)*(GMW!$C$2:$C$200=BG$1),0),$F288-1966)</f>
        <v>35.160350000000001</v>
      </c>
      <c r="BH288" s="5" cm="1">
        <f t="array" ref="BH288">INDEX(GMW!$A$2:$NF$200,MATCH(1,(GMW!$NE$2:$NE$200=BH$3)*(GMW!$ND$2:$ND$200=BH$4)*(GMW!$C$2:$C$200=BH$1),0),$F288-1966)</f>
        <v>22.464770000000001</v>
      </c>
      <c r="BI288" s="5" cm="1">
        <f t="array" ref="BI288">INDEX(GMW!$A$2:$NF$200,MATCH(1,(GMW!$NE$2:$NE$200=BI$3)*(GMW!$ND$2:$ND$200=BI$4)*(GMW!$C$2:$C$200=BI$1),0),$F288-1966)</f>
        <v>4.9998860000000001</v>
      </c>
      <c r="BJ288" s="5" cm="1">
        <f t="array" ref="BJ288">INDEX(GMW!$A$2:$NF$200,MATCH(1,(GMW!$NE$2:$NE$200=BJ$3)*(GMW!$ND$2:$ND$200=BJ$4)*(GMW!$C$2:$C$200=BJ$1),0),$F288-1966)</f>
        <v>8.0706600000000002</v>
      </c>
      <c r="BK288" s="5" cm="1">
        <f t="array" ref="BK288">INDEX(GMW!$A$2:$NF$200,MATCH(1,(GMW!$NE$2:$NE$200=BK$3)*(GMW!$ND$2:$ND$200=BK$4)*(GMW!$C$2:$C$200=BK$1),0),$F288-1966)</f>
        <v>4.8902760000000001</v>
      </c>
      <c r="BL288" s="5" cm="1">
        <f t="array" ref="BL288">INDEX(GMW!$A$2:$NF$200,MATCH(1,(GMW!$NE$2:$NE$200=BL$3)*(GMW!$ND$2:$ND$200=BL$4)*(GMW!$C$2:$C$200=BL$1),0),$F288-1966)</f>
        <v>2.6532740000000001</v>
      </c>
      <c r="BM288" s="5" cm="1">
        <f t="array" ref="BM288">INDEX(GMW!$A$2:$NF$200,MATCH(1,(GMW!$NE$2:$NE$200=BM$3)*(GMW!$ND$2:$ND$200=BM$4)*(GMW!$C$2:$C$200=BM$1),0),$F288-1966)</f>
        <v>2.6451199999999999</v>
      </c>
      <c r="BN288" s="5" cm="1">
        <f t="array" ref="BN288">INDEX(GMW!$A$2:$NF$200,MATCH(1,(GMW!$NE$2:$NE$200=BN$3)*(GMW!$ND$2:$ND$200=BN$4)*(GMW!$C$2:$C$200=BN$1),0),$F288-1966)</f>
        <v>3.9388869999999998</v>
      </c>
      <c r="BO288" s="5" cm="1">
        <f t="array" ref="BO288">INDEX(GMW!$A$2:$NF$200,MATCH(1,(GMW!$NE$2:$NE$200=BO$3)*(GMW!$ND$2:$ND$200=BO$4)*(GMW!$C$2:$C$200=BO$1),0),$F288-1966)</f>
        <v>2.7668560000000002</v>
      </c>
      <c r="BP288" s="5" cm="1">
        <f t="array" ref="BP288">INDEX(GMW!$A$2:$NF$200,MATCH(1,(GMW!$NE$2:$NE$200=BP$3)*(GMW!$ND$2:$ND$200=BP$4)*(GMW!$C$2:$C$200=BP$1),0),$F288-1966)</f>
        <v>5593109</v>
      </c>
      <c r="BQ288" s="5" cm="1">
        <f t="array" ref="BQ288">INDEX(GMW!$A$2:$NF$200,MATCH(1,(GMW!$NE$2:$NE$200=BQ$3)*(GMW!$ND$2:$ND$200=BQ$4)*(GMW!$C$2:$C$200=BQ$1),0),$F288-1966)</f>
        <v>103545.7</v>
      </c>
      <c r="BR288" s="5" cm="1">
        <f t="array" ref="BR288">INDEX(GMW!$A$2:$NF$200,MATCH(1,(GMW!$NE$2:$NE$200=BR$3)*(GMW!$ND$2:$ND$200=BR$4)*(GMW!$C$2:$C$200=BR$1),0),$F288-1966)</f>
        <v>1704438</v>
      </c>
      <c r="BS288" s="5" cm="1">
        <f t="array" ref="BS288">INDEX(GMW!$A$2:$NF$200,MATCH(1,(GMW!$NE$2:$NE$200=BS$3)*(GMW!$ND$2:$ND$200=BS$4)*(GMW!$C$2:$C$200=BS$1),0),$F288-1966)</f>
        <v>4971634</v>
      </c>
      <c r="BT288" s="5" cm="1">
        <f t="array" ref="BT288">INDEX(GMW!$A$2:$NF$200,MATCH(1,(GMW!$NE$2:$NE$200=BT$3)*(GMW!$ND$2:$ND$200=BT$4)*(GMW!$C$2:$C$200=BT$1),0),$F288-1966)</f>
        <v>3055348</v>
      </c>
      <c r="BU288" s="5" cm="1">
        <f t="array" ref="BU288">INDEX(GMW!$A$2:$NF$200,MATCH(1,(GMW!$NE$2:$NE$200=BU$3)*(GMW!$ND$2:$ND$200=BU$4)*(GMW!$C$2:$C$200=BU$1),0),$F288-1966)</f>
        <v>1314.491</v>
      </c>
      <c r="BV288" s="5" cm="1">
        <f t="array" ref="BV288">INDEX(GMW!$A$2:$NF$200,MATCH(1,(GMW!$NE$2:$NE$200=BV$3)*(GMW!$ND$2:$ND$200=BV$4)*(GMW!$C$2:$C$200=BV$1),0),$F288-1966)</f>
        <v>4188537</v>
      </c>
      <c r="BW288" s="5" cm="1">
        <f t="array" ref="BW288">INDEX(GMW!$A$2:$NF$200,MATCH(1,(GMW!$NE$2:$NE$200=BW$3)*(GMW!$ND$2:$ND$200=BW$4)*(GMW!$C$2:$C$200=BW$1),0),$F288-1966)</f>
        <v>323.77120000000002</v>
      </c>
      <c r="BX288" s="5" cm="1">
        <f t="array" ref="BX288">INDEX(GMW!$A$2:$NF$200,MATCH(1,(GMW!$NE$2:$NE$200=BX$3)*(GMW!$ND$2:$ND$200=BX$4)*(GMW!$C$2:$C$200=BX$1),0),$F288-1966)</f>
        <v>1834317</v>
      </c>
      <c r="BY288" s="5" cm="1">
        <f t="array" ref="BY288">INDEX(GMW!$A$2:$NF$200,MATCH(1,(GMW!$NE$2:$NE$200=BY$3)*(GMW!$ND$2:$ND$200=BY$4)*(GMW!$C$2:$C$200=BY$1),0),$F288-1966)</f>
        <v>4806.0559999999996</v>
      </c>
      <c r="BZ288" s="5" cm="1">
        <f t="array" ref="BZ288">INDEX(GMW!$A$2:$NF$200,MATCH(1,(GMW!$NE$2:$NE$200=BZ$3)*(GMW!$ND$2:$ND$200=BZ$4)*(GMW!$C$2:$C$200=BZ$1),0),$F288-1966)</f>
        <v>6628.7160000000003</v>
      </c>
      <c r="CA288" s="5" cm="1">
        <f t="array" ref="CA288">INDEX(GMW!$A$2:$NF$200,MATCH(1,(GMW!$NE$2:$NE$200=CA$3)*(GMW!$ND$2:$ND$200=CA$4)*(GMW!$C$2:$C$200=CA$1),0),$F288-1966)</f>
        <v>4514.8109999999997</v>
      </c>
      <c r="CB288" s="5" cm="1">
        <f t="array" ref="CB288">INDEX(GMW!$A$2:$NF$200,MATCH(1,(GMW!$NE$2:$NE$200=CB$3)*(GMW!$ND$2:$ND$200=CB$4)*(GMW!$C$2:$C$200=CB$1),0),$F288-1966)</f>
        <v>2755.9630000000002</v>
      </c>
      <c r="CC288" s="5" cm="1">
        <f t="array" ref="CC288">INDEX(GMW!$A$2:$NF$200,MATCH(1,(GMW!$NE$2:$NE$200=CC$3)*(GMW!$ND$2:$ND$200=CC$4)*(GMW!$C$2:$C$200=CC$1),0),$F288-1966)</f>
        <v>774.0942</v>
      </c>
      <c r="CD288" s="5" cm="1">
        <f t="array" ref="CD288">INDEX(GMW!$A$2:$NF$200,MATCH(1,(GMW!$NE$2:$NE$200=CD$3)*(GMW!$ND$2:$ND$200=CD$4)*(GMW!$C$2:$C$200=CD$1),0),$F288-1966)</f>
        <v>1088.385</v>
      </c>
      <c r="CE288" s="5" cm="1">
        <f t="array" ref="CE288">INDEX(GMW!$A$2:$NF$200,MATCH(1,(GMW!$NE$2:$NE$200=CE$3)*(GMW!$ND$2:$ND$200=CE$4)*(GMW!$C$2:$C$200=CE$1),0),$F288-1966)</f>
        <v>863.64530000000002</v>
      </c>
      <c r="CF288" s="5" cm="1">
        <f t="array" ref="CF288">INDEX(GMW!$A$2:$NF$200,MATCH(1,(GMW!$NE$2:$NE$200=CF$3)*(GMW!$ND$2:$ND$200=CF$4)*(GMW!$C$2:$C$200=CF$1),0),$F288-1966)</f>
        <v>439.13479999999998</v>
      </c>
      <c r="CG288" s="5" cm="1">
        <f t="array" ref="CG288">INDEX(GMW!$A$2:$NF$200,MATCH(1,(GMW!$NE$2:$NE$200=CG$3)*(GMW!$ND$2:$ND$200=CG$4)*(GMW!$C$2:$C$200=CG$1),0),$F288-1966)</f>
        <v>289.78429999999997</v>
      </c>
      <c r="CH288" s="5" cm="1">
        <f t="array" ref="CH288">INDEX(GMW!$A$2:$NF$200,MATCH(1,(GMW!$NE$2:$NE$200=CH$3)*(GMW!$ND$2:$ND$200=CH$4)*(GMW!$C$2:$C$200=CH$1),0),$F288-1966)</f>
        <v>546.15499999999997</v>
      </c>
      <c r="CI288" s="5" cm="1">
        <f t="array" ref="CI288">INDEX(GMW!$A$2:$NF$200,MATCH(1,(GMW!$NE$2:$NE$200=CI$3)*(GMW!$ND$2:$ND$200=CI$4)*(GMW!$C$2:$C$200=CI$1),0),$F288-1966)</f>
        <v>389.3152</v>
      </c>
      <c r="CJ288" s="5" cm="1">
        <f t="array" ref="CJ288">INDEX(GMW!$A$2:$NF$200,MATCH(1,(GMW!$NE$2:$NE$200=CJ$3)*(GMW!$ND$2:$ND$200=CJ$4)*(GMW!$C$2:$C$200=CJ$1),0),$F288-1966)</f>
        <v>1455474</v>
      </c>
      <c r="CK288" s="5" cm="1">
        <f t="array" ref="CK288">INDEX(GMW!$A$2:$NF$200,MATCH(1,(GMW!$NE$2:$NE$200=CK$3)*(GMW!$ND$2:$ND$200=CK$4)*(GMW!$C$2:$C$200=CK$1),0),$F288-1966)</f>
        <v>14923.5</v>
      </c>
      <c r="CL288" s="5" cm="1">
        <f t="array" ref="CL288">INDEX(GMW!$A$2:$NF$200,MATCH(1,(GMW!$NE$2:$NE$200=CL$3)*(GMW!$ND$2:$ND$200=CL$4)*(GMW!$C$2:$C$200=CL$1),0),$F288-1966)</f>
        <v>203652.4</v>
      </c>
      <c r="CM288" s="5" cm="1">
        <f t="array" ref="CM288">INDEX(GMW!$A$2:$NF$200,MATCH(1,(GMW!$NE$2:$NE$200=CM$3)*(GMW!$ND$2:$ND$200=CM$4)*(GMW!$C$2:$C$200=CM$1),0),$F288-1966)</f>
        <v>1556311</v>
      </c>
      <c r="CN288" s="5" cm="1">
        <f t="array" ref="CN288">INDEX(GMW!$A$2:$NF$200,MATCH(1,(GMW!$NE$2:$NE$200=CN$3)*(GMW!$ND$2:$ND$200=CN$4)*(GMW!$C$2:$C$200=CN$1),0),$F288-1966)</f>
        <v>1586537</v>
      </c>
      <c r="CO288" s="5" cm="1">
        <f t="array" ref="CO288">INDEX(GMW!$A$2:$NF$200,MATCH(1,(GMW!$NE$2:$NE$200=CO$3)*(GMW!$ND$2:$ND$200=CO$4)*(GMW!$C$2:$C$200=CO$1),0),$F288-1966)</f>
        <v>1434.7829999999999</v>
      </c>
      <c r="CP288" s="5" cm="1">
        <f t="array" ref="CP288">INDEX(GMW!$A$2:$NF$200,MATCH(1,(GMW!$NE$2:$NE$200=CP$3)*(GMW!$ND$2:$ND$200=CP$4)*(GMW!$C$2:$C$200=CP$1),0),$F288-1966)</f>
        <v>3089409</v>
      </c>
      <c r="CQ288" s="5" cm="1">
        <f t="array" ref="CQ288">INDEX(GMW!$A$2:$NF$200,MATCH(1,(GMW!$NE$2:$NE$200=CQ$3)*(GMW!$ND$2:$ND$200=CQ$4)*(GMW!$C$2:$C$200=CQ$1),0),$F288-1966)</f>
        <v>333.6567</v>
      </c>
      <c r="CR288" s="5" cm="1">
        <f t="array" ref="CR288">INDEX(GMW!$A$2:$NF$200,MATCH(1,(GMW!$NE$2:$NE$200=CR$3)*(GMW!$ND$2:$ND$200=CR$4)*(GMW!$C$2:$C$200=CR$1),0),$F288-1966)</f>
        <v>1204305</v>
      </c>
      <c r="CS288" s="5" cm="1">
        <f t="array" ref="CS288">INDEX(GMW!$A$2:$NF$200,MATCH(1,(GMW!$NE$2:$NE$200=CS$3)*(GMW!$ND$2:$ND$200=CS$4)*(GMW!$C$2:$C$200=CS$1),0),$F288-1966)</f>
        <v>1958.472</v>
      </c>
      <c r="CT288" s="5" cm="1">
        <f t="array" ref="CT288">INDEX(GMW!$A$2:$NF$200,MATCH(1,(GMW!$NE$2:$NE$200=CT$3)*(GMW!$ND$2:$ND$200=CT$4)*(GMW!$C$2:$C$200=CT$1),0),$F288-1966)</f>
        <v>1239.846</v>
      </c>
      <c r="CU288" s="5" cm="1">
        <f t="array" ref="CU288">INDEX(GMW!$A$2:$NF$200,MATCH(1,(GMW!$NE$2:$NE$200=CU$3)*(GMW!$ND$2:$ND$200=CU$4)*(GMW!$C$2:$C$200=CU$1),0),$F288-1966)</f>
        <v>835.91800000000001</v>
      </c>
      <c r="CV288" s="5" cm="1">
        <f t="array" ref="CV288">INDEX(GMW!$A$2:$NF$200,MATCH(1,(GMW!$NE$2:$NE$200=CV$3)*(GMW!$ND$2:$ND$200=CV$4)*(GMW!$C$2:$C$200=CV$1),0),$F288-1966)</f>
        <v>712.36030000000005</v>
      </c>
      <c r="CW288" s="5" cm="1">
        <f t="array" ref="CW288">INDEX(GMW!$A$2:$NF$200,MATCH(1,(GMW!$NE$2:$NE$200=CW$3)*(GMW!$ND$2:$ND$200=CW$4)*(GMW!$C$2:$C$200=CW$1),0),$F288-1966)</f>
        <v>531.65049999999997</v>
      </c>
      <c r="CX288" s="5" cm="1">
        <f t="array" ref="CX288">INDEX(GMW!$A$2:$NF$200,MATCH(1,(GMW!$NE$2:$NE$200=CX$3)*(GMW!$ND$2:$ND$200=CX$4)*(GMW!$C$2:$C$200=CX$1),0),$F288-1966)</f>
        <v>283.86540000000002</v>
      </c>
      <c r="CY288" s="5" cm="1">
        <f t="array" ref="CY288">INDEX(GMW!$A$2:$NF$200,MATCH(1,(GMW!$NE$2:$NE$200=CY$3)*(GMW!$ND$2:$ND$200=CY$4)*(GMW!$C$2:$C$200=CY$1),0),$F288-1966)</f>
        <v>229.14859999999999</v>
      </c>
      <c r="CZ288" s="5" cm="1">
        <f t="array" ref="CZ288">INDEX(GMW!$A$2:$NF$200,MATCH(1,(GMW!$NE$2:$NE$200=CZ$3)*(GMW!$ND$2:$ND$200=CZ$4)*(GMW!$C$2:$C$200=CZ$1),0),$F288-1966)</f>
        <v>112.7401</v>
      </c>
      <c r="DA288" s="5" cm="1">
        <f t="array" ref="DA288">INDEX(GMW!$A$2:$NF$200,MATCH(1,(GMW!$NE$2:$NE$200=DA$3)*(GMW!$ND$2:$ND$200=DA$4)*(GMW!$C$2:$C$200=DA$1),0),$F288-1966)</f>
        <v>316.93740000000003</v>
      </c>
      <c r="DB288" s="5" cm="1">
        <f t="array" ref="DB288">INDEX(GMW!$A$2:$NF$200,MATCH(1,(GMW!$NE$2:$NE$200=DB$3)*(GMW!$ND$2:$ND$200=DB$4)*(GMW!$C$2:$C$200=DB$1),0),$F288-1966)</f>
        <v>106.84990000000001</v>
      </c>
      <c r="DC288" s="5" cm="1">
        <f t="array" ref="DC288">INDEX(GMW!$A$2:$NF$200,MATCH(1,(GMW!$NE$2:$NE$200=DC$3)*(GMW!$ND$2:$ND$200=DC$4)*(GMW!$C$2:$C$200=DC$1),0),$F288-1966)</f>
        <v>130.59559999999999</v>
      </c>
    </row>
    <row r="289" spans="1:107" x14ac:dyDescent="0.25">
      <c r="B289" s="5">
        <f t="shared" si="93"/>
        <v>2043</v>
      </c>
      <c r="C289" s="5">
        <f t="shared" si="93"/>
        <v>2043</v>
      </c>
      <c r="F289" s="5">
        <f t="shared" si="79"/>
        <v>2255</v>
      </c>
      <c r="G289" s="5" cm="1">
        <f t="array" ref="G289">INDEX(GMW!$A$2:$NF$200,MATCH(1,(GMW!$NE$2:$NE$200=G$3)*(GMW!$ND$2:$ND$200=G$4)*(GMW!$C$2:$C$200=G$1),0),$F289-1966)</f>
        <v>924835</v>
      </c>
      <c r="H289" s="5" cm="1">
        <f t="array" ref="H289">INDEX(GMW!$A$2:$NF$200,MATCH(1,(GMW!$NE$2:$NE$200=H$3)*(GMW!$ND$2:$ND$200=H$4)*(GMW!$C$2:$C$200=H$1),0),$F289-1966)</f>
        <v>539485.80000000005</v>
      </c>
      <c r="I289" s="5" cm="1">
        <f t="array" ref="I289">INDEX(GMW!$A$2:$NF$200,MATCH(1,(GMW!$NE$2:$NE$200=I$3)*(GMW!$ND$2:$ND$200=I$4)*(GMW!$C$2:$C$200=I$1),0),$F289-1966)</f>
        <v>193826</v>
      </c>
      <c r="J289" s="5" cm="1">
        <f t="array" ref="J289">INDEX(GMW!$A$2:$NF$200,MATCH(1,(GMW!$NE$2:$NE$200=J$3)*(GMW!$ND$2:$ND$200=J$4)*(GMW!$C$2:$C$200=J$1),0),$F289-1966)</f>
        <v>196803</v>
      </c>
      <c r="K289" s="5" cm="1">
        <f t="array" ref="K289">INDEX(GMW!$A$2:$NF$200,MATCH(1,(GMW!$NE$2:$NE$200=K$3)*(GMW!$ND$2:$ND$200=K$4)*(GMW!$C$2:$C$200=K$1),0),$F289-1966)</f>
        <v>284875.8</v>
      </c>
      <c r="L289" s="5" cm="1">
        <f t="array" ref="L289">INDEX(GMW!$A$2:$NF$200,MATCH(1,(GMW!$NE$2:$NE$200=L$3)*(GMW!$ND$2:$ND$200=L$4)*(GMW!$C$2:$C$200=L$1),0),$F289-1966)</f>
        <v>311388.5</v>
      </c>
      <c r="M289" s="5" cm="1">
        <f t="array" ref="M289">INDEX(GMW!$A$2:$NF$200,MATCH(1,(GMW!$NE$2:$NE$200=M$3)*(GMW!$ND$2:$ND$200=M$4)*(GMW!$C$2:$C$200=M$1),0),$F289-1966)</f>
        <v>110577.2</v>
      </c>
      <c r="N289" s="5" cm="1">
        <f t="array" ref="N289">INDEX(GMW!$A$2:$NF$200,MATCH(1,(GMW!$NE$2:$NE$200=N$3)*(GMW!$ND$2:$ND$200=N$4)*(GMW!$C$2:$C$200=N$1),0),$F289-1966)</f>
        <v>33690.449999999997</v>
      </c>
      <c r="O289" s="5" cm="1">
        <f t="array" ref="O289">INDEX(GMW!$A$2:$NF$200,MATCH(1,(GMW!$NE$2:$NE$200=O$3)*(GMW!$ND$2:$ND$200=O$4)*(GMW!$C$2:$C$200=O$1),0),$F289-1966)</f>
        <v>202.1266</v>
      </c>
      <c r="P289" s="5" cm="1">
        <f t="array" ref="P289">INDEX(GMW!$A$2:$NF$200,MATCH(1,(GMW!$NE$2:$NE$200=P$3)*(GMW!$ND$2:$ND$200=P$4)*(GMW!$C$2:$C$200=P$1),0),$F289-1966)</f>
        <v>2.5</v>
      </c>
      <c r="Q289" s="5" cm="1">
        <f t="array" ref="Q289">INDEX(GMW!$A$2:$NF$200,MATCH(1,(GMW!$NE$2:$NE$200=Q$3)*(GMW!$ND$2:$ND$200=Q$4)*(GMW!$C$2:$C$200=Q$1),0),$F289-1966)</f>
        <v>3.5</v>
      </c>
      <c r="R289" s="5" cm="1">
        <f t="array" ref="R289">INDEX(GMW!$A$2:$NF$200,MATCH(1,(GMW!$NE$2:$NE$200=R$3)*(GMW!$ND$2:$ND$200=R$4)*(GMW!$C$2:$C$200=R$1),0),$F289-1966)</f>
        <v>202.1266</v>
      </c>
      <c r="S289" s="5" cm="1">
        <f t="array" ref="S289">INDEX(GMW!$A$2:$NF$200,MATCH(1,(GMW!$NE$2:$NE$200=S$3)*(GMW!$ND$2:$ND$200=S$4)*(GMW!$C$2:$C$200=S$1),0),$F289-1966)</f>
        <v>41580.5</v>
      </c>
      <c r="T289" s="5" cm="1">
        <f t="array" ref="T289">INDEX(GMW!$A$2:$NF$200,MATCH(1,(GMW!$NE$2:$NE$200=T$3)*(GMW!$ND$2:$ND$200=T$4)*(GMW!$C$2:$C$200=T$1),0),$F289-1966)</f>
        <v>318.62909999999999</v>
      </c>
      <c r="U289" s="5" cm="1">
        <f t="array" ref="U289">INDEX(GMW!$A$2:$NF$200,MATCH(1,(GMW!$NE$2:$NE$200=U$3)*(GMW!$ND$2:$ND$200=U$4)*(GMW!$C$2:$C$200=U$1),0),$F289-1966)</f>
        <v>24.677579999999999</v>
      </c>
      <c r="V289" s="5" cm="1">
        <f t="array" ref="V289">INDEX(GMW!$A$2:$NF$200,MATCH(1,(GMW!$NE$2:$NE$200=V$3)*(GMW!$ND$2:$ND$200=V$4)*(GMW!$C$2:$C$200=V$1),0),$F289-1966)</f>
        <v>1802.2429999999999</v>
      </c>
      <c r="W289" s="5" cm="1">
        <f t="array" ref="W289">INDEX(GMW!$A$2:$NF$200,MATCH(1,(GMW!$NE$2:$NE$200=W$3)*(GMW!$ND$2:$ND$200=W$4)*(GMW!$C$2:$C$200=W$1),0),$F289-1966)</f>
        <v>125.00069999999999</v>
      </c>
      <c r="X289" s="5" cm="1">
        <f t="array" ref="X289">INDEX(GMW!$A$2:$NF$200,MATCH(1,(GMW!$NE$2:$NE$200=X$3)*(GMW!$ND$2:$ND$200=X$4)*(GMW!$C$2:$C$200=X$1),0),$F289-1966)</f>
        <v>253.16890000000001</v>
      </c>
      <c r="Y289" s="5" cm="1">
        <f t="array" ref="Y289">INDEX(GMW!$A$2:$NF$200,MATCH(1,(GMW!$NE$2:$NE$200=Y$3)*(GMW!$ND$2:$ND$200=Y$4)*(GMW!$C$2:$C$200=Y$1),0),$F289-1966)</f>
        <v>2759.549</v>
      </c>
      <c r="Z289" s="5" cm="1">
        <f t="array" ref="Z289">INDEX(GMW!$A$2:$NF$200,MATCH(1,(GMW!$NE$2:$NE$200=Z$3)*(GMW!$ND$2:$ND$200=Z$4)*(GMW!$C$2:$C$200=Z$1),0),$F289-1966)</f>
        <v>5237.0119999999997</v>
      </c>
      <c r="AA289" s="5" cm="1">
        <f t="array" ref="AA289">INDEX(GMW!$A$2:$NF$200,MATCH(1,(GMW!$NE$2:$NE$200=AA$3)*(GMW!$ND$2:$ND$200=AA$4)*(GMW!$C$2:$C$200=AA$1),0),$F289-1966)</f>
        <v>2230.317</v>
      </c>
      <c r="AB289" s="5" cm="1">
        <f t="array" ref="AB289">INDEX(GMW!$A$2:$NF$200,MATCH(1,(GMW!$NE$2:$NE$200=AB$3)*(GMW!$ND$2:$ND$200=AB$4)*(GMW!$C$2:$C$200=AB$1),0),$F289-1966)</f>
        <v>2949.3319999999999</v>
      </c>
      <c r="AC289" s="5" cm="1">
        <f t="array" ref="AC289">INDEX(GMW!$A$2:$NF$200,MATCH(1,(GMW!$NE$2:$NE$200=AC$3)*(GMW!$ND$2:$ND$200=AC$4)*(GMW!$C$2:$C$200=AC$1),0),$F289-1966)</f>
        <v>1964.2919999999999</v>
      </c>
      <c r="AD289" s="5" cm="1">
        <f t="array" ref="AD289">INDEX(GMW!$A$2:$NF$200,MATCH(1,(GMW!$NE$2:$NE$200=AD$3)*(GMW!$ND$2:$ND$200=AD$4)*(GMW!$C$2:$C$200=AD$1),0),$F289-1966)</f>
        <v>1246.721</v>
      </c>
      <c r="AE289" s="5" cm="1">
        <f t="array" ref="AE289">INDEX(GMW!$A$2:$NF$200,MATCH(1,(GMW!$NE$2:$NE$200=AE$3)*(GMW!$ND$2:$ND$200=AE$4)*(GMW!$C$2:$C$200=AE$1),0),$F289-1966)</f>
        <v>794.0009</v>
      </c>
      <c r="AF289" s="5" cm="1">
        <f t="array" ref="AF289">INDEX(GMW!$A$2:$NF$200,MATCH(1,(GMW!$NE$2:$NE$200=AF$3)*(GMW!$ND$2:$ND$200=AF$4)*(GMW!$C$2:$C$200=AF$1),0),$F289-1966)</f>
        <v>4425.9589999999998</v>
      </c>
      <c r="AG289" s="5" cm="1">
        <f t="array" ref="AG289">INDEX(GMW!$A$2:$NF$200,MATCH(1,(GMW!$NE$2:$NE$200=AG$3)*(GMW!$ND$2:$ND$200=AG$4)*(GMW!$C$2:$C$200=AG$1),0),$F289-1966)</f>
        <v>3752.6909999999998</v>
      </c>
      <c r="AH289" s="5" cm="1">
        <f t="array" ref="AH289">INDEX(GMW!$A$2:$NF$200,MATCH(1,(GMW!$NE$2:$NE$200=AH$3)*(GMW!$ND$2:$ND$200=AH$4)*(GMW!$C$2:$C$200=AH$1),0),$F289-1966)</f>
        <v>1713.8710000000001</v>
      </c>
      <c r="AI289" s="5" cm="1">
        <f t="array" ref="AI289">INDEX(GMW!$A$2:$NF$200,MATCH(1,(GMW!$NE$2:$NE$200=AI$3)*(GMW!$ND$2:$ND$200=AI$4)*(GMW!$C$2:$C$200=AI$1),0),$F289-1966)</f>
        <v>3379.3519999999999</v>
      </c>
      <c r="AJ289" s="5" cm="1">
        <f t="array" ref="AJ289">INDEX(GMW!$A$2:$NF$200,MATCH(1,(GMW!$NE$2:$NE$200=AJ$3)*(GMW!$ND$2:$ND$200=AJ$4)*(GMW!$C$2:$C$200=AJ$1),0),$F289-1966)</f>
        <v>6146.8159999999998</v>
      </c>
      <c r="AK289" s="5" cm="1">
        <f t="array" ref="AK289">INDEX(GMW!$A$2:$NF$200,MATCH(1,(GMW!$NE$2:$NE$200=AK$3)*(GMW!$ND$2:$ND$200=AK$4)*(GMW!$C$2:$C$200=AK$1),0),$F289-1966)</f>
        <v>1326.7370000000001</v>
      </c>
      <c r="AL289" s="5" cm="1">
        <f t="array" ref="AL289">INDEX(GMW!$A$2:$NF$200,MATCH(1,(GMW!$NE$2:$NE$200=AL$3)*(GMW!$ND$2:$ND$200=AL$4)*(GMW!$C$2:$C$200=AL$1),0),$F289-1966)</f>
        <v>1130.1320000000001</v>
      </c>
      <c r="AM289" s="5" cm="1">
        <f t="array" ref="AM289">INDEX(GMW!$A$2:$NF$200,MATCH(1,(GMW!$NE$2:$NE$200=AM$3)*(GMW!$ND$2:$ND$200=AM$4)*(GMW!$C$2:$C$200=AM$1),0),$F289-1966)</f>
        <v>38328.28</v>
      </c>
      <c r="AN289" s="5" cm="1">
        <f t="array" ref="AN289">INDEX(GMW!$A$2:$NF$200,MATCH(1,(GMW!$NE$2:$NE$200=AN$3)*(GMW!$ND$2:$ND$200=AN$4)*(GMW!$C$2:$C$200=AN$1),0),$F289-1966)</f>
        <v>6775.6329999999998</v>
      </c>
      <c r="AO289" s="5" cm="1">
        <f t="array" ref="AO289">INDEX(GMW!$A$2:$NF$200,MATCH(1,(GMW!$NE$2:$NE$200=AO$3)*(GMW!$ND$2:$ND$200=AO$4)*(GMW!$C$2:$C$200=AO$1),0),$F289-1966)</f>
        <v>924835</v>
      </c>
      <c r="AP289" s="5" cm="1">
        <f t="array" ref="AP289">INDEX(GMW!$A$2:$NF$200,MATCH(1,(GMW!$NE$2:$NE$200=AP$3)*(GMW!$ND$2:$ND$200=AP$4)*(GMW!$C$2:$C$200=AP$1),0),$F289-1966)</f>
        <v>8367.8780000000006</v>
      </c>
      <c r="AQ289" s="5" cm="1">
        <f t="array" ref="AQ289">INDEX(GMW!$A$2:$NF$200,MATCH(1,(GMW!$NE$2:$NE$200=AQ$3)*(GMW!$ND$2:$ND$200=AQ$4)*(GMW!$C$2:$C$200=AQ$1),0),$F289-1966)</f>
        <v>143365.79999999999</v>
      </c>
      <c r="AR289" s="5" cm="1">
        <f t="array" ref="AR289">INDEX(GMW!$A$2:$NF$200,MATCH(1,(GMW!$NE$2:$NE$200=AR$3)*(GMW!$ND$2:$ND$200=AR$4)*(GMW!$C$2:$C$200=AR$1),0),$F289-1966)</f>
        <v>1082.761</v>
      </c>
      <c r="AS289" s="5" cm="1">
        <f t="array" ref="AS289">INDEX(GMW!$A$2:$NF$200,MATCH(1,(GMW!$NE$2:$NE$200=AS$3)*(GMW!$ND$2:$ND$200=AS$4)*(GMW!$C$2:$C$200=AS$1),0),$F289-1966)</f>
        <v>764.84</v>
      </c>
      <c r="AT289" s="5" cm="1">
        <f t="array" ref="AT289">INDEX(GMW!$A$2:$NF$200,MATCH(1,(GMW!$NE$2:$NE$200=AT$3)*(GMW!$ND$2:$ND$200=AT$4)*(GMW!$C$2:$C$200=AT$1),0),$F289-1966)</f>
        <v>519.16819999999996</v>
      </c>
      <c r="AU289" s="5" cm="1">
        <f t="array" ref="AU289">INDEX(GMW!$A$2:$NF$200,MATCH(1,(GMW!$NE$2:$NE$200=AU$3)*(GMW!$ND$2:$ND$200=AU$4)*(GMW!$C$2:$C$200=AU$1),0),$F289-1966)</f>
        <v>863889.5</v>
      </c>
      <c r="AV289" s="5" cm="1">
        <f t="array" ref="AV289">INDEX(GMW!$A$2:$NF$200,MATCH(1,(GMW!$NE$2:$NE$200=AV$3)*(GMW!$ND$2:$ND$200=AV$4)*(GMW!$C$2:$C$200=AV$1),0),$F289-1966)</f>
        <v>41534.61</v>
      </c>
      <c r="AW289" s="5" cm="1">
        <f t="array" ref="AW289">INDEX(GMW!$A$2:$NF$200,MATCH(1,(GMW!$NE$2:$NE$200=AW$3)*(GMW!$ND$2:$ND$200=AW$4)*(GMW!$C$2:$C$200=AW$1),0),$F289-1966)</f>
        <v>958.1155</v>
      </c>
      <c r="AX289" s="5" cm="1">
        <f t="array" ref="AX289">INDEX(GMW!$A$2:$NF$200,MATCH(1,(GMW!$NE$2:$NE$200=AX$3)*(GMW!$ND$2:$ND$200=AX$4)*(GMW!$C$2:$C$200=AX$1),0),$F289-1966)</f>
        <v>8632.259</v>
      </c>
      <c r="AY289" s="5" cm="1">
        <f t="array" ref="AY289">INDEX(GMW!$A$2:$NF$200,MATCH(1,(GMW!$NE$2:$NE$200=AY$3)*(GMW!$ND$2:$ND$200=AY$4)*(GMW!$C$2:$C$200=AY$1),0),$F289-1966)</f>
        <v>42410.68</v>
      </c>
      <c r="AZ289" s="5" cm="1">
        <f t="array" ref="AZ289">INDEX(GMW!$A$2:$NF$200,MATCH(1,(GMW!$NE$2:$NE$200=AZ$3)*(GMW!$ND$2:$ND$200=AZ$4)*(GMW!$C$2:$C$200=AZ$1),0),$F289-1966)</f>
        <v>22953.4</v>
      </c>
      <c r="BA289" s="5" cm="1">
        <f t="array" ref="BA289">INDEX(GMW!$A$2:$NF$200,MATCH(1,(GMW!$NE$2:$NE$200=BA$3)*(GMW!$ND$2:$ND$200=BA$4)*(GMW!$C$2:$C$200=BA$1),0),$F289-1966)</f>
        <v>5.4951129999999999</v>
      </c>
      <c r="BB289" s="5" cm="1">
        <f t="array" ref="BB289">INDEX(GMW!$A$2:$NF$200,MATCH(1,(GMW!$NE$2:$NE$200=BB$3)*(GMW!$ND$2:$ND$200=BB$4)*(GMW!$C$2:$C$200=BB$1),0),$F289-1966)</f>
        <v>19075.75</v>
      </c>
      <c r="BC289" s="5" cm="1">
        <f t="array" ref="BC289">INDEX(GMW!$A$2:$NF$200,MATCH(1,(GMW!$NE$2:$NE$200=BC$3)*(GMW!$ND$2:$ND$200=BC$4)*(GMW!$C$2:$C$200=BC$1),0),$F289-1966)</f>
        <v>0.92745999999999995</v>
      </c>
      <c r="BD289" s="5" cm="1">
        <f t="array" ref="BD289">INDEX(GMW!$A$2:$NF$200,MATCH(1,(GMW!$NE$2:$NE$200=BD$3)*(GMW!$ND$2:$ND$200=BD$4)*(GMW!$C$2:$C$200=BD$1),0),$F289-1966)</f>
        <v>10086.14</v>
      </c>
      <c r="BE289" s="5" cm="1">
        <f t="array" ref="BE289">INDEX(GMW!$A$2:$NF$200,MATCH(1,(GMW!$NE$2:$NE$200=BE$3)*(GMW!$ND$2:$ND$200=BE$4)*(GMW!$C$2:$C$200=BE$1),0),$F289-1966)</f>
        <v>30.17332</v>
      </c>
      <c r="BF289" s="5" cm="1">
        <f t="array" ref="BF289">INDEX(GMW!$A$2:$NF$200,MATCH(1,(GMW!$NE$2:$NE$200=BF$3)*(GMW!$ND$2:$ND$200=BF$4)*(GMW!$C$2:$C$200=BF$1),0),$F289-1966)</f>
        <v>49.57602</v>
      </c>
      <c r="BG289" s="5" cm="1">
        <f t="array" ref="BG289">INDEX(GMW!$A$2:$NF$200,MATCH(1,(GMW!$NE$2:$NE$200=BG$3)*(GMW!$ND$2:$ND$200=BG$4)*(GMW!$C$2:$C$200=BG$1),0),$F289-1966)</f>
        <v>35.29804</v>
      </c>
      <c r="BH289" s="5" cm="1">
        <f t="array" ref="BH289">INDEX(GMW!$A$2:$NF$200,MATCH(1,(GMW!$NE$2:$NE$200=BH$3)*(GMW!$ND$2:$ND$200=BH$4)*(GMW!$C$2:$C$200=BH$1),0),$F289-1966)</f>
        <v>22.630089999999999</v>
      </c>
      <c r="BI289" s="5" cm="1">
        <f t="array" ref="BI289">INDEX(GMW!$A$2:$NF$200,MATCH(1,(GMW!$NE$2:$NE$200=BI$3)*(GMW!$ND$2:$ND$200=BI$4)*(GMW!$C$2:$C$200=BI$1),0),$F289-1966)</f>
        <v>5.0190830000000002</v>
      </c>
      <c r="BJ289" s="5" cm="1">
        <f t="array" ref="BJ289">INDEX(GMW!$A$2:$NF$200,MATCH(1,(GMW!$NE$2:$NE$200=BJ$3)*(GMW!$ND$2:$ND$200=BJ$4)*(GMW!$C$2:$C$200=BJ$1),0),$F289-1966)</f>
        <v>8.1227409999999995</v>
      </c>
      <c r="BK289" s="5" cm="1">
        <f t="array" ref="BK289">INDEX(GMW!$A$2:$NF$200,MATCH(1,(GMW!$NE$2:$NE$200=BK$3)*(GMW!$ND$2:$ND$200=BK$4)*(GMW!$C$2:$C$200=BK$1),0),$F289-1966)</f>
        <v>4.9245400000000004</v>
      </c>
      <c r="BL289" s="5" cm="1">
        <f t="array" ref="BL289">INDEX(GMW!$A$2:$NF$200,MATCH(1,(GMW!$NE$2:$NE$200=BL$3)*(GMW!$ND$2:$ND$200=BL$4)*(GMW!$C$2:$C$200=BL$1),0),$F289-1966)</f>
        <v>2.6735280000000001</v>
      </c>
      <c r="BM289" s="5" cm="1">
        <f t="array" ref="BM289">INDEX(GMW!$A$2:$NF$200,MATCH(1,(GMW!$NE$2:$NE$200=BM$3)*(GMW!$ND$2:$ND$200=BM$4)*(GMW!$C$2:$C$200=BM$1),0),$F289-1966)</f>
        <v>2.674731</v>
      </c>
      <c r="BN289" s="5" cm="1">
        <f t="array" ref="BN289">INDEX(GMW!$A$2:$NF$200,MATCH(1,(GMW!$NE$2:$NE$200=BN$3)*(GMW!$ND$2:$ND$200=BN$4)*(GMW!$C$2:$C$200=BN$1),0),$F289-1966)</f>
        <v>3.964413</v>
      </c>
      <c r="BO289" s="5" cm="1">
        <f t="array" ref="BO289">INDEX(GMW!$A$2:$NF$200,MATCH(1,(GMW!$NE$2:$NE$200=BO$3)*(GMW!$ND$2:$ND$200=BO$4)*(GMW!$C$2:$C$200=BO$1),0),$F289-1966)</f>
        <v>2.7855949999999998</v>
      </c>
      <c r="BP289" s="5" cm="1">
        <f t="array" ref="BP289">INDEX(GMW!$A$2:$NF$200,MATCH(1,(GMW!$NE$2:$NE$200=BP$3)*(GMW!$ND$2:$ND$200=BP$4)*(GMW!$C$2:$C$200=BP$1),0),$F289-1966)</f>
        <v>5641703</v>
      </c>
      <c r="BQ289" s="5" cm="1">
        <f t="array" ref="BQ289">INDEX(GMW!$A$2:$NF$200,MATCH(1,(GMW!$NE$2:$NE$200=BQ$3)*(GMW!$ND$2:$ND$200=BQ$4)*(GMW!$C$2:$C$200=BQ$1),0),$F289-1966)</f>
        <v>104634.3</v>
      </c>
      <c r="BR289" s="5" cm="1">
        <f t="array" ref="BR289">INDEX(GMW!$A$2:$NF$200,MATCH(1,(GMW!$NE$2:$NE$200=BR$3)*(GMW!$ND$2:$ND$200=BR$4)*(GMW!$C$2:$C$200=BR$1),0),$F289-1966)</f>
        <v>1710057</v>
      </c>
      <c r="BS289" s="5" cm="1">
        <f t="array" ref="BS289">INDEX(GMW!$A$2:$NF$200,MATCH(1,(GMW!$NE$2:$NE$200=BS$3)*(GMW!$ND$2:$ND$200=BS$4)*(GMW!$C$2:$C$200=BS$1),0),$F289-1966)</f>
        <v>4995754</v>
      </c>
      <c r="BT289" s="5" cm="1">
        <f t="array" ref="BT289">INDEX(GMW!$A$2:$NF$200,MATCH(1,(GMW!$NE$2:$NE$200=BT$3)*(GMW!$ND$2:$ND$200=BT$4)*(GMW!$C$2:$C$200=BT$1),0),$F289-1966)</f>
        <v>3116971</v>
      </c>
      <c r="BU289" s="5" cm="1">
        <f t="array" ref="BU289">INDEX(GMW!$A$2:$NF$200,MATCH(1,(GMW!$NE$2:$NE$200=BU$3)*(GMW!$ND$2:$ND$200=BU$4)*(GMW!$C$2:$C$200=BU$1),0),$F289-1966)</f>
        <v>1321.277</v>
      </c>
      <c r="BV289" s="5" cm="1">
        <f t="array" ref="BV289">INDEX(GMW!$A$2:$NF$200,MATCH(1,(GMW!$NE$2:$NE$200=BV$3)*(GMW!$ND$2:$ND$200=BV$4)*(GMW!$C$2:$C$200=BV$1),0),$F289-1966)</f>
        <v>4207191</v>
      </c>
      <c r="BW289" s="5" cm="1">
        <f t="array" ref="BW289">INDEX(GMW!$A$2:$NF$200,MATCH(1,(GMW!$NE$2:$NE$200=BW$3)*(GMW!$ND$2:$ND$200=BW$4)*(GMW!$C$2:$C$200=BW$1),0),$F289-1966)</f>
        <v>327.50310000000002</v>
      </c>
      <c r="BX289" s="5" cm="1">
        <f t="array" ref="BX289">INDEX(GMW!$A$2:$NF$200,MATCH(1,(GMW!$NE$2:$NE$200=BX$3)*(GMW!$ND$2:$ND$200=BX$4)*(GMW!$C$2:$C$200=BX$1),0),$F289-1966)</f>
        <v>1838946</v>
      </c>
      <c r="BY289" s="5" cm="1">
        <f t="array" ref="BY289">INDEX(GMW!$A$2:$NF$200,MATCH(1,(GMW!$NE$2:$NE$200=BY$3)*(GMW!$ND$2:$ND$200=BY$4)*(GMW!$C$2:$C$200=BY$1),0),$F289-1966)</f>
        <v>4834.7209999999995</v>
      </c>
      <c r="BZ289" s="5" cm="1">
        <f t="array" ref="BZ289">INDEX(GMW!$A$2:$NF$200,MATCH(1,(GMW!$NE$2:$NE$200=BZ$3)*(GMW!$ND$2:$ND$200=BZ$4)*(GMW!$C$2:$C$200=BZ$1),0),$F289-1966)</f>
        <v>6671.4059999999999</v>
      </c>
      <c r="CA289" s="5" cm="1">
        <f t="array" ref="CA289">INDEX(GMW!$A$2:$NF$200,MATCH(1,(GMW!$NE$2:$NE$200=CA$3)*(GMW!$ND$2:$ND$200=CA$4)*(GMW!$C$2:$C$200=CA$1),0),$F289-1966)</f>
        <v>4530</v>
      </c>
      <c r="CB289" s="5" cm="1">
        <f t="array" ref="CB289">INDEX(GMW!$A$2:$NF$200,MATCH(1,(GMW!$NE$2:$NE$200=CB$3)*(GMW!$ND$2:$ND$200=CB$4)*(GMW!$C$2:$C$200=CB$1),0),$F289-1966)</f>
        <v>2773.9630000000002</v>
      </c>
      <c r="CC289" s="5" cm="1">
        <f t="array" ref="CC289">INDEX(GMW!$A$2:$NF$200,MATCH(1,(GMW!$NE$2:$NE$200=CC$3)*(GMW!$ND$2:$ND$200=CC$4)*(GMW!$C$2:$C$200=CC$1),0),$F289-1966)</f>
        <v>776.09280000000001</v>
      </c>
      <c r="CD289" s="5" cm="1">
        <f t="array" ref="CD289">INDEX(GMW!$A$2:$NF$200,MATCH(1,(GMW!$NE$2:$NE$200=CD$3)*(GMW!$ND$2:$ND$200=CD$4)*(GMW!$C$2:$C$200=CD$1),0),$F289-1966)</f>
        <v>1094.201</v>
      </c>
      <c r="CE289" s="5" cm="1">
        <f t="array" ref="CE289">INDEX(GMW!$A$2:$NF$200,MATCH(1,(GMW!$NE$2:$NE$200=CE$3)*(GMW!$ND$2:$ND$200=CE$4)*(GMW!$C$2:$C$200=CE$1),0),$F289-1966)</f>
        <v>868.02779999999996</v>
      </c>
      <c r="CF289" s="5" cm="1">
        <f t="array" ref="CF289">INDEX(GMW!$A$2:$NF$200,MATCH(1,(GMW!$NE$2:$NE$200=CF$3)*(GMW!$ND$2:$ND$200=CF$4)*(GMW!$C$2:$C$200=CF$1),0),$F289-1966)</f>
        <v>442.05380000000002</v>
      </c>
      <c r="CG289" s="5" cm="1">
        <f t="array" ref="CG289">INDEX(GMW!$A$2:$NF$200,MATCH(1,(GMW!$NE$2:$NE$200=CG$3)*(GMW!$ND$2:$ND$200=CG$4)*(GMW!$C$2:$C$200=CG$1),0),$F289-1966)</f>
        <v>293.00139999999999</v>
      </c>
      <c r="CH289" s="5" cm="1">
        <f t="array" ref="CH289">INDEX(GMW!$A$2:$NF$200,MATCH(1,(GMW!$NE$2:$NE$200=CH$3)*(GMW!$ND$2:$ND$200=CH$4)*(GMW!$C$2:$C$200=CH$1),0),$F289-1966)</f>
        <v>548.20870000000002</v>
      </c>
      <c r="CI289" s="5" cm="1">
        <f t="array" ref="CI289">INDEX(GMW!$A$2:$NF$200,MATCH(1,(GMW!$NE$2:$NE$200=CI$3)*(GMW!$ND$2:$ND$200=CI$4)*(GMW!$C$2:$C$200=CI$1),0),$F289-1966)</f>
        <v>391.49959999999999</v>
      </c>
      <c r="CJ289" s="5" cm="1">
        <f t="array" ref="CJ289">INDEX(GMW!$A$2:$NF$200,MATCH(1,(GMW!$NE$2:$NE$200=CJ$3)*(GMW!$ND$2:$ND$200=CJ$4)*(GMW!$C$2:$C$200=CJ$1),0),$F289-1966)</f>
        <v>1468727</v>
      </c>
      <c r="CK289" s="5" cm="1">
        <f t="array" ref="CK289">INDEX(GMW!$A$2:$NF$200,MATCH(1,(GMW!$NE$2:$NE$200=CK$3)*(GMW!$ND$2:$ND$200=CK$4)*(GMW!$C$2:$C$200=CK$1),0),$F289-1966)</f>
        <v>15055.4</v>
      </c>
      <c r="CL289" s="5" cm="1">
        <f t="array" ref="CL289">INDEX(GMW!$A$2:$NF$200,MATCH(1,(GMW!$NE$2:$NE$200=CL$3)*(GMW!$ND$2:$ND$200=CL$4)*(GMW!$C$2:$C$200=CL$1),0),$F289-1966)</f>
        <v>204363.5</v>
      </c>
      <c r="CM289" s="5" cm="1">
        <f t="array" ref="CM289">INDEX(GMW!$A$2:$NF$200,MATCH(1,(GMW!$NE$2:$NE$200=CM$3)*(GMW!$ND$2:$ND$200=CM$4)*(GMW!$C$2:$C$200=CM$1),0),$F289-1966)</f>
        <v>1571204</v>
      </c>
      <c r="CN289" s="5" cm="1">
        <f t="array" ref="CN289">INDEX(GMW!$A$2:$NF$200,MATCH(1,(GMW!$NE$2:$NE$200=CN$3)*(GMW!$ND$2:$ND$200=CN$4)*(GMW!$C$2:$C$200=CN$1),0),$F289-1966)</f>
        <v>1603667</v>
      </c>
      <c r="CO289" s="5" cm="1">
        <f t="array" ref="CO289">INDEX(GMW!$A$2:$NF$200,MATCH(1,(GMW!$NE$2:$NE$200=CO$3)*(GMW!$ND$2:$ND$200=CO$4)*(GMW!$C$2:$C$200=CO$1),0),$F289-1966)</f>
        <v>1447.14</v>
      </c>
      <c r="CP289" s="5" cm="1">
        <f t="array" ref="CP289">INDEX(GMW!$A$2:$NF$200,MATCH(1,(GMW!$NE$2:$NE$200=CP$3)*(GMW!$ND$2:$ND$200=CP$4)*(GMW!$C$2:$C$200=CP$1),0),$F289-1966)</f>
        <v>3114438</v>
      </c>
      <c r="CQ289" s="5" cm="1">
        <f t="array" ref="CQ289">INDEX(GMW!$A$2:$NF$200,MATCH(1,(GMW!$NE$2:$NE$200=CQ$3)*(GMW!$ND$2:$ND$200=CQ$4)*(GMW!$C$2:$C$200=CQ$1),0),$F289-1966)</f>
        <v>335.7747</v>
      </c>
      <c r="CR289" s="5" cm="1">
        <f t="array" ref="CR289">INDEX(GMW!$A$2:$NF$200,MATCH(1,(GMW!$NE$2:$NE$200=CR$3)*(GMW!$ND$2:$ND$200=CR$4)*(GMW!$C$2:$C$200=CR$1),0),$F289-1966)</f>
        <v>1212427</v>
      </c>
      <c r="CS289" s="5" cm="1">
        <f t="array" ref="CS289">INDEX(GMW!$A$2:$NF$200,MATCH(1,(GMW!$NE$2:$NE$200=CS$3)*(GMW!$ND$2:$ND$200=CS$4)*(GMW!$C$2:$C$200=CS$1),0),$F289-1966)</f>
        <v>1972.931</v>
      </c>
      <c r="CT289" s="5" cm="1">
        <f t="array" ref="CT289">INDEX(GMW!$A$2:$NF$200,MATCH(1,(GMW!$NE$2:$NE$200=CT$3)*(GMW!$ND$2:$ND$200=CT$4)*(GMW!$C$2:$C$200=CT$1),0),$F289-1966)</f>
        <v>1247.9100000000001</v>
      </c>
      <c r="CU289" s="5" cm="1">
        <f t="array" ref="CU289">INDEX(GMW!$A$2:$NF$200,MATCH(1,(GMW!$NE$2:$NE$200=CU$3)*(GMW!$ND$2:$ND$200=CU$4)*(GMW!$C$2:$C$200=CU$1),0),$F289-1966)</f>
        <v>839.69600000000003</v>
      </c>
      <c r="CV289" s="5" cm="1">
        <f t="array" ref="CV289">INDEX(GMW!$A$2:$NF$200,MATCH(1,(GMW!$NE$2:$NE$200=CV$3)*(GMW!$ND$2:$ND$200=CV$4)*(GMW!$C$2:$C$200=CV$1),0),$F289-1966)</f>
        <v>716.77189999999996</v>
      </c>
      <c r="CW289" s="5" cm="1">
        <f t="array" ref="CW289">INDEX(GMW!$A$2:$NF$200,MATCH(1,(GMW!$NE$2:$NE$200=CW$3)*(GMW!$ND$2:$ND$200=CW$4)*(GMW!$C$2:$C$200=CW$1),0),$F289-1966)</f>
        <v>536.04899999999998</v>
      </c>
      <c r="CX289" s="5" cm="1">
        <f t="array" ref="CX289">INDEX(GMW!$A$2:$NF$200,MATCH(1,(GMW!$NE$2:$NE$200=CX$3)*(GMW!$ND$2:$ND$200=CX$4)*(GMW!$C$2:$C$200=CX$1),0),$F289-1966)</f>
        <v>285.88619999999997</v>
      </c>
      <c r="CY289" s="5" cm="1">
        <f t="array" ref="CY289">INDEX(GMW!$A$2:$NF$200,MATCH(1,(GMW!$NE$2:$NE$200=CY$3)*(GMW!$ND$2:$ND$200=CY$4)*(GMW!$C$2:$C$200=CY$1),0),$F289-1966)</f>
        <v>230.9066</v>
      </c>
      <c r="CZ289" s="5" cm="1">
        <f t="array" ref="CZ289">INDEX(GMW!$A$2:$NF$200,MATCH(1,(GMW!$NE$2:$NE$200=CZ$3)*(GMW!$ND$2:$ND$200=CZ$4)*(GMW!$C$2:$C$200=CZ$1),0),$F289-1966)</f>
        <v>113.41240000000001</v>
      </c>
      <c r="DA289" s="5" cm="1">
        <f t="array" ref="DA289">INDEX(GMW!$A$2:$NF$200,MATCH(1,(GMW!$NE$2:$NE$200=DA$3)*(GMW!$ND$2:$ND$200=DA$4)*(GMW!$C$2:$C$200=DA$1),0),$F289-1966)</f>
        <v>319.8433</v>
      </c>
      <c r="DB289" s="5" cm="1">
        <f t="array" ref="DB289">INDEX(GMW!$A$2:$NF$200,MATCH(1,(GMW!$NE$2:$NE$200=DB$3)*(GMW!$ND$2:$ND$200=DB$4)*(GMW!$C$2:$C$200=DB$1),0),$F289-1966)</f>
        <v>107.4248</v>
      </c>
      <c r="DC289" s="5" cm="1">
        <f t="array" ref="DC289">INDEX(GMW!$A$2:$NF$200,MATCH(1,(GMW!$NE$2:$NE$200=DC$3)*(GMW!$ND$2:$ND$200=DC$4)*(GMW!$C$2:$C$200=DC$1),0),$F289-1966)</f>
        <v>131.47649999999999</v>
      </c>
    </row>
    <row r="290" spans="1:107" x14ac:dyDescent="0.25">
      <c r="B290" s="5">
        <f t="shared" si="93"/>
        <v>2043</v>
      </c>
      <c r="C290" s="5">
        <f t="shared" si="93"/>
        <v>2043</v>
      </c>
      <c r="E290" s="5">
        <f t="shared" ref="E290" si="95">+E286+1</f>
        <v>2043</v>
      </c>
      <c r="F290" s="5">
        <f t="shared" si="79"/>
        <v>2256</v>
      </c>
      <c r="G290" s="5" cm="1">
        <f t="array" ref="G290">INDEX(GMW!$A$2:$NF$200,MATCH(1,(GMW!$NE$2:$NE$200=G$3)*(GMW!$ND$2:$ND$200=G$4)*(GMW!$C$2:$C$200=G$1),0),$F290-1966)</f>
        <v>928297.8</v>
      </c>
      <c r="H290" s="5" cm="1">
        <f t="array" ref="H290">INDEX(GMW!$A$2:$NF$200,MATCH(1,(GMW!$NE$2:$NE$200=H$3)*(GMW!$ND$2:$ND$200=H$4)*(GMW!$C$2:$C$200=H$1),0),$F290-1966)</f>
        <v>541432.9</v>
      </c>
      <c r="I290" s="5" cm="1">
        <f t="array" ref="I290">INDEX(GMW!$A$2:$NF$200,MATCH(1,(GMW!$NE$2:$NE$200=I$3)*(GMW!$ND$2:$ND$200=I$4)*(GMW!$C$2:$C$200=I$1),0),$F290-1966)</f>
        <v>194765.2</v>
      </c>
      <c r="J290" s="5" cm="1">
        <f t="array" ref="J290">INDEX(GMW!$A$2:$NF$200,MATCH(1,(GMW!$NE$2:$NE$200=J$3)*(GMW!$ND$2:$ND$200=J$4)*(GMW!$C$2:$C$200=J$1),0),$F290-1966)</f>
        <v>197513.3</v>
      </c>
      <c r="K290" s="5" cm="1">
        <f t="array" ref="K290">INDEX(GMW!$A$2:$NF$200,MATCH(1,(GMW!$NE$2:$NE$200=K$3)*(GMW!$ND$2:$ND$200=K$4)*(GMW!$C$2:$C$200=K$1),0),$F290-1966)</f>
        <v>285855.5</v>
      </c>
      <c r="L290" s="5" cm="1">
        <f t="array" ref="L290">INDEX(GMW!$A$2:$NF$200,MATCH(1,(GMW!$NE$2:$NE$200=L$3)*(GMW!$ND$2:$ND$200=L$4)*(GMW!$C$2:$C$200=L$1),0),$F290-1966)</f>
        <v>312580.8</v>
      </c>
      <c r="M290" s="5" cm="1">
        <f t="array" ref="M290">INDEX(GMW!$A$2:$NF$200,MATCH(1,(GMW!$NE$2:$NE$200=M$3)*(GMW!$ND$2:$ND$200=M$4)*(GMW!$C$2:$C$200=M$1),0),$F290-1966)</f>
        <v>111157.1</v>
      </c>
      <c r="N290" s="5" cm="1">
        <f t="array" ref="N290">INDEX(GMW!$A$2:$NF$200,MATCH(1,(GMW!$NE$2:$NE$200=N$3)*(GMW!$ND$2:$ND$200=N$4)*(GMW!$C$2:$C$200=N$1),0),$F290-1966)</f>
        <v>33850.29</v>
      </c>
      <c r="O290" s="5" cm="1">
        <f t="array" ref="O290">INDEX(GMW!$A$2:$NF$200,MATCH(1,(GMW!$NE$2:$NE$200=O$3)*(GMW!$ND$2:$ND$200=O$4)*(GMW!$C$2:$C$200=O$1),0),$F290-1966)</f>
        <v>202.7045</v>
      </c>
      <c r="P290" s="5" cm="1">
        <f t="array" ref="P290">INDEX(GMW!$A$2:$NF$200,MATCH(1,(GMW!$NE$2:$NE$200=P$3)*(GMW!$ND$2:$ND$200=P$4)*(GMW!$C$2:$C$200=P$1),0),$F290-1966)</f>
        <v>2.5</v>
      </c>
      <c r="Q290" s="5" cm="1">
        <f t="array" ref="Q290">INDEX(GMW!$A$2:$NF$200,MATCH(1,(GMW!$NE$2:$NE$200=Q$3)*(GMW!$ND$2:$ND$200=Q$4)*(GMW!$C$2:$C$200=Q$1),0),$F290-1966)</f>
        <v>3.5</v>
      </c>
      <c r="R290" s="5" cm="1">
        <f t="array" ref="R290">INDEX(GMW!$A$2:$NF$200,MATCH(1,(GMW!$NE$2:$NE$200=R$3)*(GMW!$ND$2:$ND$200=R$4)*(GMW!$C$2:$C$200=R$1),0),$F290-1966)</f>
        <v>202.7045</v>
      </c>
      <c r="S290" s="5" cm="1">
        <f t="array" ref="S290">INDEX(GMW!$A$2:$NF$200,MATCH(1,(GMW!$NE$2:$NE$200=S$3)*(GMW!$ND$2:$ND$200=S$4)*(GMW!$C$2:$C$200=S$1),0),$F290-1966)</f>
        <v>41619.21</v>
      </c>
      <c r="T290" s="5" cm="1">
        <f t="array" ref="T290">INDEX(GMW!$A$2:$NF$200,MATCH(1,(GMW!$NE$2:$NE$200=T$3)*(GMW!$ND$2:$ND$200=T$4)*(GMW!$C$2:$C$200=T$1),0),$F290-1966)</f>
        <v>317.65219999999999</v>
      </c>
      <c r="U290" s="5" cm="1">
        <f t="array" ref="U290">INDEX(GMW!$A$2:$NF$200,MATCH(1,(GMW!$NE$2:$NE$200=U$3)*(GMW!$ND$2:$ND$200=U$4)*(GMW!$C$2:$C$200=U$1),0),$F290-1966)</f>
        <v>24.398610000000001</v>
      </c>
      <c r="V290" s="5" cm="1">
        <f t="array" ref="V290">INDEX(GMW!$A$2:$NF$200,MATCH(1,(GMW!$NE$2:$NE$200=V$3)*(GMW!$ND$2:$ND$200=V$4)*(GMW!$C$2:$C$200=V$1),0),$F290-1966)</f>
        <v>1791.491</v>
      </c>
      <c r="W290" s="5" cm="1">
        <f t="array" ref="W290">INDEX(GMW!$A$2:$NF$200,MATCH(1,(GMW!$NE$2:$NE$200=W$3)*(GMW!$ND$2:$ND$200=W$4)*(GMW!$C$2:$C$200=W$1),0),$F290-1966)</f>
        <v>124.6217</v>
      </c>
      <c r="X290" s="5" cm="1">
        <f t="array" ref="X290">INDEX(GMW!$A$2:$NF$200,MATCH(1,(GMW!$NE$2:$NE$200=X$3)*(GMW!$ND$2:$ND$200=X$4)*(GMW!$C$2:$C$200=X$1),0),$F290-1966)</f>
        <v>252.92259999999999</v>
      </c>
      <c r="Y290" s="5" cm="1">
        <f t="array" ref="Y290">INDEX(GMW!$A$2:$NF$200,MATCH(1,(GMW!$NE$2:$NE$200=Y$3)*(GMW!$ND$2:$ND$200=Y$4)*(GMW!$C$2:$C$200=Y$1),0),$F290-1966)</f>
        <v>2765.2089999999998</v>
      </c>
      <c r="Z290" s="5" cm="1">
        <f t="array" ref="Z290">INDEX(GMW!$A$2:$NF$200,MATCH(1,(GMW!$NE$2:$NE$200=Z$3)*(GMW!$ND$2:$ND$200=Z$4)*(GMW!$C$2:$C$200=Z$1),0),$F290-1966)</f>
        <v>5241.3540000000003</v>
      </c>
      <c r="AA290" s="5" cm="1">
        <f t="array" ref="AA290">INDEX(GMW!$A$2:$NF$200,MATCH(1,(GMW!$NE$2:$NE$200=AA$3)*(GMW!$ND$2:$ND$200=AA$4)*(GMW!$C$2:$C$200=AA$1),0),$F290-1966)</f>
        <v>2233.422</v>
      </c>
      <c r="AB290" s="5" cm="1">
        <f t="array" ref="AB290">INDEX(GMW!$A$2:$NF$200,MATCH(1,(GMW!$NE$2:$NE$200=AB$3)*(GMW!$ND$2:$ND$200=AB$4)*(GMW!$C$2:$C$200=AB$1),0),$F290-1966)</f>
        <v>2950.2539999999999</v>
      </c>
      <c r="AC290" s="5" cm="1">
        <f t="array" ref="AC290">INDEX(GMW!$A$2:$NF$200,MATCH(1,(GMW!$NE$2:$NE$200=AC$3)*(GMW!$ND$2:$ND$200=AC$4)*(GMW!$C$2:$C$200=AC$1),0),$F290-1966)</f>
        <v>1967.771</v>
      </c>
      <c r="AD290" s="5" cm="1">
        <f t="array" ref="AD290">INDEX(GMW!$A$2:$NF$200,MATCH(1,(GMW!$NE$2:$NE$200=AD$3)*(GMW!$ND$2:$ND$200=AD$4)*(GMW!$C$2:$C$200=AD$1),0),$F290-1966)</f>
        <v>1247.0029999999999</v>
      </c>
      <c r="AE290" s="5" cm="1">
        <f t="array" ref="AE290">INDEX(GMW!$A$2:$NF$200,MATCH(1,(GMW!$NE$2:$NE$200=AE$3)*(GMW!$ND$2:$ND$200=AE$4)*(GMW!$C$2:$C$200=AE$1),0),$F290-1966)</f>
        <v>794.72739999999999</v>
      </c>
      <c r="AF290" s="5" cm="1">
        <f t="array" ref="AF290">INDEX(GMW!$A$2:$NF$200,MATCH(1,(GMW!$NE$2:$NE$200=AF$3)*(GMW!$ND$2:$ND$200=AF$4)*(GMW!$C$2:$C$200=AF$1),0),$F290-1966)</f>
        <v>4438.5649999999996</v>
      </c>
      <c r="AG290" s="5" cm="1">
        <f t="array" ref="AG290">INDEX(GMW!$A$2:$NF$200,MATCH(1,(GMW!$NE$2:$NE$200=AG$3)*(GMW!$ND$2:$ND$200=AG$4)*(GMW!$C$2:$C$200=AG$1),0),$F290-1966)</f>
        <v>3762.3119999999999</v>
      </c>
      <c r="AH290" s="5" cm="1">
        <f t="array" ref="AH290">INDEX(GMW!$A$2:$NF$200,MATCH(1,(GMW!$NE$2:$NE$200=AH$3)*(GMW!$ND$2:$ND$200=AH$4)*(GMW!$C$2:$C$200=AH$1),0),$F290-1966)</f>
        <v>1711.068</v>
      </c>
      <c r="AI290" s="5" cm="1">
        <f t="array" ref="AI290">INDEX(GMW!$A$2:$NF$200,MATCH(1,(GMW!$NE$2:$NE$200=AI$3)*(GMW!$ND$2:$ND$200=AI$4)*(GMW!$C$2:$C$200=AI$1),0),$F290-1966)</f>
        <v>3380.5610000000001</v>
      </c>
      <c r="AJ290" s="5" cm="1">
        <f t="array" ref="AJ290">INDEX(GMW!$A$2:$NF$200,MATCH(1,(GMW!$NE$2:$NE$200=AJ$3)*(GMW!$ND$2:$ND$200=AJ$4)*(GMW!$C$2:$C$200=AJ$1),0),$F290-1966)</f>
        <v>6157.2439999999997</v>
      </c>
      <c r="AK290" s="5" cm="1">
        <f t="array" ref="AK290">INDEX(GMW!$A$2:$NF$200,MATCH(1,(GMW!$NE$2:$NE$200=AK$3)*(GMW!$ND$2:$ND$200=AK$4)*(GMW!$C$2:$C$200=AK$1),0),$F290-1966)</f>
        <v>1328.4469999999999</v>
      </c>
      <c r="AL290" s="5" cm="1">
        <f t="array" ref="AL290">INDEX(GMW!$A$2:$NF$200,MATCH(1,(GMW!$NE$2:$NE$200=AL$3)*(GMW!$ND$2:$ND$200=AL$4)*(GMW!$C$2:$C$200=AL$1),0),$F290-1966)</f>
        <v>1130.1880000000001</v>
      </c>
      <c r="AM290" s="5" cm="1">
        <f t="array" ref="AM290">INDEX(GMW!$A$2:$NF$200,MATCH(1,(GMW!$NE$2:$NE$200=AM$3)*(GMW!$ND$2:$ND$200=AM$4)*(GMW!$C$2:$C$200=AM$1),0),$F290-1966)</f>
        <v>38363.96</v>
      </c>
      <c r="AN290" s="5" cm="1">
        <f t="array" ref="AN290">INDEX(GMW!$A$2:$NF$200,MATCH(1,(GMW!$NE$2:$NE$200=AN$3)*(GMW!$ND$2:$ND$200=AN$4)*(GMW!$C$2:$C$200=AN$1),0),$F290-1966)</f>
        <v>6781.9409999999998</v>
      </c>
      <c r="AO290" s="5" cm="1">
        <f t="array" ref="AO290">INDEX(GMW!$A$2:$NF$200,MATCH(1,(GMW!$NE$2:$NE$200=AO$3)*(GMW!$ND$2:$ND$200=AO$4)*(GMW!$C$2:$C$200=AO$1),0),$F290-1966)</f>
        <v>928297.8</v>
      </c>
      <c r="AP290" s="5" cm="1">
        <f t="array" ref="AP290">INDEX(GMW!$A$2:$NF$200,MATCH(1,(GMW!$NE$2:$NE$200=AP$3)*(GMW!$ND$2:$ND$200=AP$4)*(GMW!$C$2:$C$200=AP$1),0),$F290-1966)</f>
        <v>8402.9619999999995</v>
      </c>
      <c r="AQ290" s="5" cm="1">
        <f t="array" ref="AQ290">INDEX(GMW!$A$2:$NF$200,MATCH(1,(GMW!$NE$2:$NE$200=AQ$3)*(GMW!$ND$2:$ND$200=AQ$4)*(GMW!$C$2:$C$200=AQ$1),0),$F290-1966)</f>
        <v>143344.9</v>
      </c>
      <c r="AR290" s="5" cm="1">
        <f t="array" ref="AR290">INDEX(GMW!$A$2:$NF$200,MATCH(1,(GMW!$NE$2:$NE$200=AR$3)*(GMW!$ND$2:$ND$200=AR$4)*(GMW!$C$2:$C$200=AR$1),0),$F290-1966)</f>
        <v>1085.3710000000001</v>
      </c>
      <c r="AS290" s="5" cm="1">
        <f t="array" ref="AS290">INDEX(GMW!$A$2:$NF$200,MATCH(1,(GMW!$NE$2:$NE$200=AS$3)*(GMW!$ND$2:$ND$200=AS$4)*(GMW!$C$2:$C$200=AS$1),0),$F290-1966)</f>
        <v>765.93</v>
      </c>
      <c r="AT290" s="5" cm="1">
        <f t="array" ref="AT290">INDEX(GMW!$A$2:$NF$200,MATCH(1,(GMW!$NE$2:$NE$200=AT$3)*(GMW!$ND$2:$ND$200=AT$4)*(GMW!$C$2:$C$200=AT$1),0),$F290-1966)</f>
        <v>519.30430000000001</v>
      </c>
      <c r="AU290" s="5" cm="1">
        <f t="array" ref="AU290">INDEX(GMW!$A$2:$NF$200,MATCH(1,(GMW!$NE$2:$NE$200=AU$3)*(GMW!$ND$2:$ND$200=AU$4)*(GMW!$C$2:$C$200=AU$1),0),$F290-1966)</f>
        <v>867864.2</v>
      </c>
      <c r="AV290" s="5" cm="1">
        <f t="array" ref="AV290">INDEX(GMW!$A$2:$NF$200,MATCH(1,(GMW!$NE$2:$NE$200=AV$3)*(GMW!$ND$2:$ND$200=AV$4)*(GMW!$C$2:$C$200=AV$1),0),$F290-1966)</f>
        <v>48753.89</v>
      </c>
      <c r="AW290" s="5" cm="1">
        <f t="array" ref="AW290">INDEX(GMW!$A$2:$NF$200,MATCH(1,(GMW!$NE$2:$NE$200=AW$3)*(GMW!$ND$2:$ND$200=AW$4)*(GMW!$C$2:$C$200=AW$1),0),$F290-1966)</f>
        <v>967.72119999999995</v>
      </c>
      <c r="AX290" s="5" cm="1">
        <f t="array" ref="AX290">INDEX(GMW!$A$2:$NF$200,MATCH(1,(GMW!$NE$2:$NE$200=AX$3)*(GMW!$ND$2:$ND$200=AX$4)*(GMW!$C$2:$C$200=AX$1),0),$F290-1966)</f>
        <v>8666.7690000000002</v>
      </c>
      <c r="AY290" s="5" cm="1">
        <f t="array" ref="AY290">INDEX(GMW!$A$2:$NF$200,MATCH(1,(GMW!$NE$2:$NE$200=AY$3)*(GMW!$ND$2:$ND$200=AY$4)*(GMW!$C$2:$C$200=AY$1),0),$F290-1966)</f>
        <v>42646.95</v>
      </c>
      <c r="AZ290" s="5" cm="1">
        <f t="array" ref="AZ290">INDEX(GMW!$A$2:$NF$200,MATCH(1,(GMW!$NE$2:$NE$200=AZ$3)*(GMW!$ND$2:$ND$200=AZ$4)*(GMW!$C$2:$C$200=AZ$1),0),$F290-1966)</f>
        <v>23567.47</v>
      </c>
      <c r="BA290" s="5" cm="1">
        <f t="array" ref="BA290">INDEX(GMW!$A$2:$NF$200,MATCH(1,(GMW!$NE$2:$NE$200=BA$3)*(GMW!$ND$2:$ND$200=BA$4)*(GMW!$C$2:$C$200=BA$1),0),$F290-1966)</f>
        <v>5.5049599999999996</v>
      </c>
      <c r="BB290" s="5" cm="1">
        <f t="array" ref="BB290">INDEX(GMW!$A$2:$NF$200,MATCH(1,(GMW!$NE$2:$NE$200=BB$3)*(GMW!$ND$2:$ND$200=BB$4)*(GMW!$C$2:$C$200=BB$1),0),$F290-1966)</f>
        <v>19177.38</v>
      </c>
      <c r="BC290" s="5" cm="1">
        <f t="array" ref="BC290">INDEX(GMW!$A$2:$NF$200,MATCH(1,(GMW!$NE$2:$NE$200=BC$3)*(GMW!$ND$2:$ND$200=BC$4)*(GMW!$C$2:$C$200=BC$1),0),$F290-1966)</f>
        <v>0.93334600000000001</v>
      </c>
      <c r="BD290" s="5" cm="1">
        <f t="array" ref="BD290">INDEX(GMW!$A$2:$NF$200,MATCH(1,(GMW!$NE$2:$NE$200=BD$3)*(GMW!$ND$2:$ND$200=BD$4)*(GMW!$C$2:$C$200=BD$1),0),$F290-1966)</f>
        <v>10119.16</v>
      </c>
      <c r="BE290" s="5" cm="1">
        <f t="array" ref="BE290">INDEX(GMW!$A$2:$NF$200,MATCH(1,(GMW!$NE$2:$NE$200=BE$3)*(GMW!$ND$2:$ND$200=BE$4)*(GMW!$C$2:$C$200=BE$1),0),$F290-1966)</f>
        <v>30.362300000000001</v>
      </c>
      <c r="BF290" s="5" cm="1">
        <f t="array" ref="BF290">INDEX(GMW!$A$2:$NF$200,MATCH(1,(GMW!$NE$2:$NE$200=BF$3)*(GMW!$ND$2:$ND$200=BF$4)*(GMW!$C$2:$C$200=BF$1),0),$F290-1966)</f>
        <v>49.958599999999997</v>
      </c>
      <c r="BG290" s="5" cm="1">
        <f t="array" ref="BG290">INDEX(GMW!$A$2:$NF$200,MATCH(1,(GMW!$NE$2:$NE$200=BG$3)*(GMW!$ND$2:$ND$200=BG$4)*(GMW!$C$2:$C$200=BG$1),0),$F290-1966)</f>
        <v>35.436010000000003</v>
      </c>
      <c r="BH290" s="5" cm="1">
        <f t="array" ref="BH290">INDEX(GMW!$A$2:$NF$200,MATCH(1,(GMW!$NE$2:$NE$200=BH$3)*(GMW!$ND$2:$ND$200=BH$4)*(GMW!$C$2:$C$200=BH$1),0),$F290-1966)</f>
        <v>22.795570000000001</v>
      </c>
      <c r="BI290" s="5" cm="1">
        <f t="array" ref="BI290">INDEX(GMW!$A$2:$NF$200,MATCH(1,(GMW!$NE$2:$NE$200=BI$3)*(GMW!$ND$2:$ND$200=BI$4)*(GMW!$C$2:$C$200=BI$1),0),$F290-1966)</f>
        <v>5.0382639999999999</v>
      </c>
      <c r="BJ290" s="5" cm="1">
        <f t="array" ref="BJ290">INDEX(GMW!$A$2:$NF$200,MATCH(1,(GMW!$NE$2:$NE$200=BJ$3)*(GMW!$ND$2:$ND$200=BJ$4)*(GMW!$C$2:$C$200=BJ$1),0),$F290-1966)</f>
        <v>8.1749890000000001</v>
      </c>
      <c r="BK290" s="5" cm="1">
        <f t="array" ref="BK290">INDEX(GMW!$A$2:$NF$200,MATCH(1,(GMW!$NE$2:$NE$200=BK$3)*(GMW!$ND$2:$ND$200=BK$4)*(GMW!$C$2:$C$200=BK$1),0),$F290-1966)</f>
        <v>4.9589530000000002</v>
      </c>
      <c r="BL290" s="5" cm="1">
        <f t="array" ref="BL290">INDEX(GMW!$A$2:$NF$200,MATCH(1,(GMW!$NE$2:$NE$200=BL$3)*(GMW!$ND$2:$ND$200=BL$4)*(GMW!$C$2:$C$200=BL$1),0),$F290-1966)</f>
        <v>2.693943</v>
      </c>
      <c r="BM290" s="5" cm="1">
        <f t="array" ref="BM290">INDEX(GMW!$A$2:$NF$200,MATCH(1,(GMW!$NE$2:$NE$200=BM$3)*(GMW!$ND$2:$ND$200=BM$4)*(GMW!$C$2:$C$200=BM$1),0),$F290-1966)</f>
        <v>2.704561</v>
      </c>
      <c r="BN290" s="5" cm="1">
        <f t="array" ref="BN290">INDEX(GMW!$A$2:$NF$200,MATCH(1,(GMW!$NE$2:$NE$200=BN$3)*(GMW!$ND$2:$ND$200=BN$4)*(GMW!$C$2:$C$200=BN$1),0),$F290-1966)</f>
        <v>3.9899279999999999</v>
      </c>
      <c r="BO290" s="5" cm="1">
        <f t="array" ref="BO290">INDEX(GMW!$A$2:$NF$200,MATCH(1,(GMW!$NE$2:$NE$200=BO$3)*(GMW!$ND$2:$ND$200=BO$4)*(GMW!$C$2:$C$200=BO$1),0),$F290-1966)</f>
        <v>2.8043900000000002</v>
      </c>
      <c r="BP290" s="5" cm="1">
        <f t="array" ref="BP290">INDEX(GMW!$A$2:$NF$200,MATCH(1,(GMW!$NE$2:$NE$200=BP$3)*(GMW!$ND$2:$ND$200=BP$4)*(GMW!$C$2:$C$200=BP$1),0),$F290-1966)</f>
        <v>5729005</v>
      </c>
      <c r="BQ290" s="5" cm="1">
        <f t="array" ref="BQ290">INDEX(GMW!$A$2:$NF$200,MATCH(1,(GMW!$NE$2:$NE$200=BQ$3)*(GMW!$ND$2:$ND$200=BQ$4)*(GMW!$C$2:$C$200=BQ$1),0),$F290-1966)</f>
        <v>105726</v>
      </c>
      <c r="BR290" s="5" cm="1">
        <f t="array" ref="BR290">INDEX(GMW!$A$2:$NF$200,MATCH(1,(GMW!$NE$2:$NE$200=BR$3)*(GMW!$ND$2:$ND$200=BR$4)*(GMW!$C$2:$C$200=BR$1),0),$F290-1966)</f>
        <v>1715696</v>
      </c>
      <c r="BS290" s="5" cm="1">
        <f t="array" ref="BS290">INDEX(GMW!$A$2:$NF$200,MATCH(1,(GMW!$NE$2:$NE$200=BS$3)*(GMW!$ND$2:$ND$200=BS$4)*(GMW!$C$2:$C$200=BS$1),0),$F290-1966)</f>
        <v>5020100</v>
      </c>
      <c r="BT290" s="5" cm="1">
        <f t="array" ref="BT290">INDEX(GMW!$A$2:$NF$200,MATCH(1,(GMW!$NE$2:$NE$200=BT$3)*(GMW!$ND$2:$ND$200=BT$4)*(GMW!$C$2:$C$200=BT$1),0),$F290-1966)</f>
        <v>3146173</v>
      </c>
      <c r="BU290" s="5" cm="1">
        <f t="array" ref="BU290">INDEX(GMW!$A$2:$NF$200,MATCH(1,(GMW!$NE$2:$NE$200=BU$3)*(GMW!$ND$2:$ND$200=BU$4)*(GMW!$C$2:$C$200=BU$1),0),$F290-1966)</f>
        <v>1327.9349999999999</v>
      </c>
      <c r="BV290" s="5" cm="1">
        <f t="array" ref="BV290">INDEX(GMW!$A$2:$NF$200,MATCH(1,(GMW!$NE$2:$NE$200=BV$3)*(GMW!$ND$2:$ND$200=BV$4)*(GMW!$C$2:$C$200=BV$1),0),$F290-1966)</f>
        <v>4225988</v>
      </c>
      <c r="BW290" s="5" cm="1">
        <f t="array" ref="BW290">INDEX(GMW!$A$2:$NF$200,MATCH(1,(GMW!$NE$2:$NE$200=BW$3)*(GMW!$ND$2:$ND$200=BW$4)*(GMW!$C$2:$C$200=BW$1),0),$F290-1966)</f>
        <v>331.2921</v>
      </c>
      <c r="BX290" s="5" cm="1">
        <f t="array" ref="BX290">INDEX(GMW!$A$2:$NF$200,MATCH(1,(GMW!$NE$2:$NE$200=BX$3)*(GMW!$ND$2:$ND$200=BX$4)*(GMW!$C$2:$C$200=BX$1),0),$F290-1966)</f>
        <v>1843365</v>
      </c>
      <c r="BY290" s="5" cm="1">
        <f t="array" ref="BY290">INDEX(GMW!$A$2:$NF$200,MATCH(1,(GMW!$NE$2:$NE$200=BY$3)*(GMW!$ND$2:$ND$200=BY$4)*(GMW!$C$2:$C$200=BY$1),0),$F290-1966)</f>
        <v>4863.5990000000002</v>
      </c>
      <c r="BZ290" s="5" cm="1">
        <f t="array" ref="BZ290">INDEX(GMW!$A$2:$NF$200,MATCH(1,(GMW!$NE$2:$NE$200=BZ$3)*(GMW!$ND$2:$ND$200=BZ$4)*(GMW!$C$2:$C$200=BZ$1),0),$F290-1966)</f>
        <v>6714.366</v>
      </c>
      <c r="CA290" s="5" cm="1">
        <f t="array" ref="CA290">INDEX(GMW!$A$2:$NF$200,MATCH(1,(GMW!$NE$2:$NE$200=CA$3)*(GMW!$ND$2:$ND$200=CA$4)*(GMW!$C$2:$C$200=CA$1),0),$F290-1966)</f>
        <v>4545.259</v>
      </c>
      <c r="CB290" s="5" cm="1">
        <f t="array" ref="CB290">INDEX(GMW!$A$2:$NF$200,MATCH(1,(GMW!$NE$2:$NE$200=CB$3)*(GMW!$ND$2:$ND$200=CB$4)*(GMW!$C$2:$C$200=CB$1),0),$F290-1966)</f>
        <v>2791.9630000000002</v>
      </c>
      <c r="CC290" s="5" cm="1">
        <f t="array" ref="CC290">INDEX(GMW!$A$2:$NF$200,MATCH(1,(GMW!$NE$2:$NE$200=CC$3)*(GMW!$ND$2:$ND$200=CC$4)*(GMW!$C$2:$C$200=CC$1),0),$F290-1966)</f>
        <v>778.10850000000005</v>
      </c>
      <c r="CD290" s="5" cm="1">
        <f t="array" ref="CD290">INDEX(GMW!$A$2:$NF$200,MATCH(1,(GMW!$NE$2:$NE$200=CD$3)*(GMW!$ND$2:$ND$200=CD$4)*(GMW!$C$2:$C$200=CD$1),0),$F290-1966)</f>
        <v>1100.056</v>
      </c>
      <c r="CE290" s="5" cm="1">
        <f t="array" ref="CE290">INDEX(GMW!$A$2:$NF$200,MATCH(1,(GMW!$NE$2:$NE$200=CE$3)*(GMW!$ND$2:$ND$200=CE$4)*(GMW!$C$2:$C$200=CE$1),0),$F290-1966)</f>
        <v>872.44399999999996</v>
      </c>
      <c r="CF290" s="5" cm="1">
        <f t="array" ref="CF290">INDEX(GMW!$A$2:$NF$200,MATCH(1,(GMW!$NE$2:$NE$200=CF$3)*(GMW!$ND$2:$ND$200=CF$4)*(GMW!$C$2:$C$200=CF$1),0),$F290-1966)</f>
        <v>444.9701</v>
      </c>
      <c r="CG290" s="5" cm="1">
        <f t="array" ref="CG290">INDEX(GMW!$A$2:$NF$200,MATCH(1,(GMW!$NE$2:$NE$200=CG$3)*(GMW!$ND$2:$ND$200=CG$4)*(GMW!$C$2:$C$200=CG$1),0),$F290-1966)</f>
        <v>296.25110000000001</v>
      </c>
      <c r="CH290" s="5" cm="1">
        <f t="array" ref="CH290">INDEX(GMW!$A$2:$NF$200,MATCH(1,(GMW!$NE$2:$NE$200=CH$3)*(GMW!$ND$2:$ND$200=CH$4)*(GMW!$C$2:$C$200=CH$1),0),$F290-1966)</f>
        <v>550.27719999999999</v>
      </c>
      <c r="CI290" s="5" cm="1">
        <f t="array" ref="CI290">INDEX(GMW!$A$2:$NF$200,MATCH(1,(GMW!$NE$2:$NE$200=CI$3)*(GMW!$ND$2:$ND$200=CI$4)*(GMW!$C$2:$C$200=CI$1),0),$F290-1966)</f>
        <v>393.70940000000002</v>
      </c>
      <c r="CJ290" s="5" cm="1">
        <f t="array" ref="CJ290">INDEX(GMW!$A$2:$NF$200,MATCH(1,(GMW!$NE$2:$NE$200=CJ$3)*(GMW!$ND$2:$ND$200=CJ$4)*(GMW!$C$2:$C$200=CJ$1),0),$F290-1966)</f>
        <v>1482098</v>
      </c>
      <c r="CK290" s="5" cm="1">
        <f t="array" ref="CK290">INDEX(GMW!$A$2:$NF$200,MATCH(1,(GMW!$NE$2:$NE$200=CK$3)*(GMW!$ND$2:$ND$200=CK$4)*(GMW!$C$2:$C$200=CK$1),0),$F290-1966)</f>
        <v>15188.88</v>
      </c>
      <c r="CL290" s="5" cm="1">
        <f t="array" ref="CL290">INDEX(GMW!$A$2:$NF$200,MATCH(1,(GMW!$NE$2:$NE$200=CL$3)*(GMW!$ND$2:$ND$200=CL$4)*(GMW!$C$2:$C$200=CL$1),0),$F290-1966)</f>
        <v>205077.8</v>
      </c>
      <c r="CM290" s="5" cm="1">
        <f t="array" ref="CM290">INDEX(GMW!$A$2:$NF$200,MATCH(1,(GMW!$NE$2:$NE$200=CM$3)*(GMW!$ND$2:$ND$200=CM$4)*(GMW!$C$2:$C$200=CM$1),0),$F290-1966)</f>
        <v>1586160</v>
      </c>
      <c r="CN290" s="5" cm="1">
        <f t="array" ref="CN290">INDEX(GMW!$A$2:$NF$200,MATCH(1,(GMW!$NE$2:$NE$200=CN$3)*(GMW!$ND$2:$ND$200=CN$4)*(GMW!$C$2:$C$200=CN$1),0),$F290-1966)</f>
        <v>1620950</v>
      </c>
      <c r="CO290" s="5" cm="1">
        <f t="array" ref="CO290">INDEX(GMW!$A$2:$NF$200,MATCH(1,(GMW!$NE$2:$NE$200=CO$3)*(GMW!$ND$2:$ND$200=CO$4)*(GMW!$C$2:$C$200=CO$1),0),$F290-1966)</f>
        <v>1459.63</v>
      </c>
      <c r="CP290" s="5" cm="1">
        <f t="array" ref="CP290">INDEX(GMW!$A$2:$NF$200,MATCH(1,(GMW!$NE$2:$NE$200=CP$3)*(GMW!$ND$2:$ND$200=CP$4)*(GMW!$C$2:$C$200=CP$1),0),$F290-1966)</f>
        <v>3139726</v>
      </c>
      <c r="CQ290" s="5" cm="1">
        <f t="array" ref="CQ290">INDEX(GMW!$A$2:$NF$200,MATCH(1,(GMW!$NE$2:$NE$200=CQ$3)*(GMW!$ND$2:$ND$200=CQ$4)*(GMW!$C$2:$C$200=CQ$1),0),$F290-1966)</f>
        <v>337.90620000000001</v>
      </c>
      <c r="CR290" s="5" cm="1">
        <f t="array" ref="CR290">INDEX(GMW!$A$2:$NF$200,MATCH(1,(GMW!$NE$2:$NE$200=CR$3)*(GMW!$ND$2:$ND$200=CR$4)*(GMW!$C$2:$C$200=CR$1),0),$F290-1966)</f>
        <v>1220436</v>
      </c>
      <c r="CS290" s="5" cm="1">
        <f t="array" ref="CS290">INDEX(GMW!$A$2:$NF$200,MATCH(1,(GMW!$NE$2:$NE$200=CS$3)*(GMW!$ND$2:$ND$200=CS$4)*(GMW!$C$2:$C$200=CS$1),0),$F290-1966)</f>
        <v>1987.5</v>
      </c>
      <c r="CT290" s="5" cm="1">
        <f t="array" ref="CT290">INDEX(GMW!$A$2:$NF$200,MATCH(1,(GMW!$NE$2:$NE$200=CT$3)*(GMW!$ND$2:$ND$200=CT$4)*(GMW!$C$2:$C$200=CT$1),0),$F290-1966)</f>
        <v>1256.011</v>
      </c>
      <c r="CU290" s="5" cm="1">
        <f t="array" ref="CU290">INDEX(GMW!$A$2:$NF$200,MATCH(1,(GMW!$NE$2:$NE$200=CU$3)*(GMW!$ND$2:$ND$200=CU$4)*(GMW!$C$2:$C$200=CU$1),0),$F290-1966)</f>
        <v>844.22370000000001</v>
      </c>
      <c r="CV290" s="5" cm="1">
        <f t="array" ref="CV290">INDEX(GMW!$A$2:$NF$200,MATCH(1,(GMW!$NE$2:$NE$200=CV$3)*(GMW!$ND$2:$ND$200=CV$4)*(GMW!$C$2:$C$200=CV$1),0),$F290-1966)</f>
        <v>721.21439999999996</v>
      </c>
      <c r="CW290" s="5" cm="1">
        <f t="array" ref="CW290">INDEX(GMW!$A$2:$NF$200,MATCH(1,(GMW!$NE$2:$NE$200=CW$3)*(GMW!$ND$2:$ND$200=CW$4)*(GMW!$C$2:$C$200=CW$1),0),$F290-1966)</f>
        <v>540.9434</v>
      </c>
      <c r="CX290" s="5" cm="1">
        <f t="array" ref="CX290">INDEX(GMW!$A$2:$NF$200,MATCH(1,(GMW!$NE$2:$NE$200=CX$3)*(GMW!$ND$2:$ND$200=CX$4)*(GMW!$C$2:$C$200=CX$1),0),$F290-1966)</f>
        <v>287.84269999999998</v>
      </c>
      <c r="CY290" s="5" cm="1">
        <f t="array" ref="CY290">INDEX(GMW!$A$2:$NF$200,MATCH(1,(GMW!$NE$2:$NE$200=CY$3)*(GMW!$ND$2:$ND$200=CY$4)*(GMW!$C$2:$C$200=CY$1),0),$F290-1966)</f>
        <v>232.67679999999999</v>
      </c>
      <c r="CZ290" s="5" cm="1">
        <f t="array" ref="CZ290">INDEX(GMW!$A$2:$NF$200,MATCH(1,(GMW!$NE$2:$NE$200=CZ$3)*(GMW!$ND$2:$ND$200=CZ$4)*(GMW!$C$2:$C$200=CZ$1),0),$F290-1966)</f>
        <v>114.0864</v>
      </c>
      <c r="DA290" s="5" cm="1">
        <f t="array" ref="DA290">INDEX(GMW!$A$2:$NF$200,MATCH(1,(GMW!$NE$2:$NE$200=DA$3)*(GMW!$ND$2:$ND$200=DA$4)*(GMW!$C$2:$C$200=DA$1),0),$F290-1966)</f>
        <v>322.77359999999999</v>
      </c>
      <c r="DB290" s="5" cm="1">
        <f t="array" ref="DB290">INDEX(GMW!$A$2:$NF$200,MATCH(1,(GMW!$NE$2:$NE$200=DB$3)*(GMW!$ND$2:$ND$200=DB$4)*(GMW!$C$2:$C$200=DB$1),0),$F290-1966)</f>
        <v>108.1391</v>
      </c>
      <c r="DC290" s="5" cm="1">
        <f t="array" ref="DC290">INDEX(GMW!$A$2:$NF$200,MATCH(1,(GMW!$NE$2:$NE$200=DC$3)*(GMW!$ND$2:$ND$200=DC$4)*(GMW!$C$2:$C$200=DC$1),0),$F290-1966)</f>
        <v>132.36850000000001</v>
      </c>
    </row>
    <row r="291" spans="1:107" x14ac:dyDescent="0.25">
      <c r="A291" s="5">
        <v>2044</v>
      </c>
      <c r="B291" s="5">
        <f t="shared" si="93"/>
        <v>2044</v>
      </c>
      <c r="C291" s="5">
        <f t="shared" si="93"/>
        <v>2043</v>
      </c>
      <c r="D291" s="5">
        <f t="shared" si="93"/>
        <v>2043</v>
      </c>
      <c r="F291" s="5">
        <f t="shared" si="79"/>
        <v>2257</v>
      </c>
      <c r="G291" s="5" cm="1">
        <f t="array" ref="G291">INDEX(GMW!$A$2:$NF$200,MATCH(1,(GMW!$NE$2:$NE$200=G$3)*(GMW!$ND$2:$ND$200=G$4)*(GMW!$C$2:$C$200=G$1),0),$F291-1966)</f>
        <v>931772.5</v>
      </c>
      <c r="H291" s="5" cm="1">
        <f t="array" ref="H291">INDEX(GMW!$A$2:$NF$200,MATCH(1,(GMW!$NE$2:$NE$200=H$3)*(GMW!$ND$2:$ND$200=H$4)*(GMW!$C$2:$C$200=H$1),0),$F291-1966)</f>
        <v>543386.5</v>
      </c>
      <c r="I291" s="5" cm="1">
        <f t="array" ref="I291">INDEX(GMW!$A$2:$NF$200,MATCH(1,(GMW!$NE$2:$NE$200=I$3)*(GMW!$ND$2:$ND$200=I$4)*(GMW!$C$2:$C$200=I$1),0),$F291-1966)</f>
        <v>195708.9</v>
      </c>
      <c r="J291" s="5" cm="1">
        <f t="array" ref="J291">INDEX(GMW!$A$2:$NF$200,MATCH(1,(GMW!$NE$2:$NE$200=J$3)*(GMW!$ND$2:$ND$200=J$4)*(GMW!$C$2:$C$200=J$1),0),$F291-1966)</f>
        <v>198225.9</v>
      </c>
      <c r="K291" s="5" cm="1">
        <f t="array" ref="K291">INDEX(GMW!$A$2:$NF$200,MATCH(1,(GMW!$NE$2:$NE$200=K$3)*(GMW!$ND$2:$ND$200=K$4)*(GMW!$C$2:$C$200=K$1),0),$F291-1966)</f>
        <v>286838.7</v>
      </c>
      <c r="L291" s="5" cm="1">
        <f t="array" ref="L291">INDEX(GMW!$A$2:$NF$200,MATCH(1,(GMW!$NE$2:$NE$200=L$3)*(GMW!$ND$2:$ND$200=L$4)*(GMW!$C$2:$C$200=L$1),0),$F291-1966)</f>
        <v>313777.8</v>
      </c>
      <c r="M291" s="5" cm="1">
        <f t="array" ref="M291">INDEX(GMW!$A$2:$NF$200,MATCH(1,(GMW!$NE$2:$NE$200=M$3)*(GMW!$ND$2:$ND$200=M$4)*(GMW!$C$2:$C$200=M$1),0),$F291-1966)</f>
        <v>111739.9</v>
      </c>
      <c r="N291" s="5" cm="1">
        <f t="array" ref="N291">INDEX(GMW!$A$2:$NF$200,MATCH(1,(GMW!$NE$2:$NE$200=N$3)*(GMW!$ND$2:$ND$200=N$4)*(GMW!$C$2:$C$200=N$1),0),$F291-1966)</f>
        <v>34010.839999999997</v>
      </c>
      <c r="O291" s="5" cm="1">
        <f t="array" ref="O291">INDEX(GMW!$A$2:$NF$200,MATCH(1,(GMW!$NE$2:$NE$200=O$3)*(GMW!$ND$2:$ND$200=O$4)*(GMW!$C$2:$C$200=O$1),0),$F291-1966)</f>
        <v>202.8416</v>
      </c>
      <c r="P291" s="5" cm="1">
        <f t="array" ref="P291">INDEX(GMW!$A$2:$NF$200,MATCH(1,(GMW!$NE$2:$NE$200=P$3)*(GMW!$ND$2:$ND$200=P$4)*(GMW!$C$2:$C$200=P$1),0),$F291-1966)</f>
        <v>2.5</v>
      </c>
      <c r="Q291" s="5" cm="1">
        <f t="array" ref="Q291">INDEX(GMW!$A$2:$NF$200,MATCH(1,(GMW!$NE$2:$NE$200=Q$3)*(GMW!$ND$2:$ND$200=Q$4)*(GMW!$C$2:$C$200=Q$1),0),$F291-1966)</f>
        <v>3.5</v>
      </c>
      <c r="R291" s="5" cm="1">
        <f t="array" ref="R291">INDEX(GMW!$A$2:$NF$200,MATCH(1,(GMW!$NE$2:$NE$200=R$3)*(GMW!$ND$2:$ND$200=R$4)*(GMW!$C$2:$C$200=R$1),0),$F291-1966)</f>
        <v>202.8416</v>
      </c>
      <c r="S291" s="5" cm="1">
        <f t="array" ref="S291">INDEX(GMW!$A$2:$NF$200,MATCH(1,(GMW!$NE$2:$NE$200=S$3)*(GMW!$ND$2:$ND$200=S$4)*(GMW!$C$2:$C$200=S$1),0),$F291-1966)</f>
        <v>41657.93</v>
      </c>
      <c r="T291" s="5" cm="1">
        <f t="array" ref="T291">INDEX(GMW!$A$2:$NF$200,MATCH(1,(GMW!$NE$2:$NE$200=T$3)*(GMW!$ND$2:$ND$200=T$4)*(GMW!$C$2:$C$200=T$1),0),$F291-1966)</f>
        <v>316.68189999999998</v>
      </c>
      <c r="U291" s="5" cm="1">
        <f t="array" ref="U291">INDEX(GMW!$A$2:$NF$200,MATCH(1,(GMW!$NE$2:$NE$200=U$3)*(GMW!$ND$2:$ND$200=U$4)*(GMW!$C$2:$C$200=U$1),0),$F291-1966)</f>
        <v>24.117629999999998</v>
      </c>
      <c r="V291" s="5" cm="1">
        <f t="array" ref="V291">INDEX(GMW!$A$2:$NF$200,MATCH(1,(GMW!$NE$2:$NE$200=V$3)*(GMW!$ND$2:$ND$200=V$4)*(GMW!$C$2:$C$200=V$1),0),$F291-1966)</f>
        <v>1780.547</v>
      </c>
      <c r="W291" s="5" cm="1">
        <f t="array" ref="W291">INDEX(GMW!$A$2:$NF$200,MATCH(1,(GMW!$NE$2:$NE$200=W$3)*(GMW!$ND$2:$ND$200=W$4)*(GMW!$C$2:$C$200=W$1),0),$F291-1966)</f>
        <v>124.22629999999999</v>
      </c>
      <c r="X291" s="5" cm="1">
        <f t="array" ref="X291">INDEX(GMW!$A$2:$NF$200,MATCH(1,(GMW!$NE$2:$NE$200=X$3)*(GMW!$ND$2:$ND$200=X$4)*(GMW!$C$2:$C$200=X$1),0),$F291-1966)</f>
        <v>252.62960000000001</v>
      </c>
      <c r="Y291" s="5" cm="1">
        <f t="array" ref="Y291">INDEX(GMW!$A$2:$NF$200,MATCH(1,(GMW!$NE$2:$NE$200=Y$3)*(GMW!$ND$2:$ND$200=Y$4)*(GMW!$C$2:$C$200=Y$1),0),$F291-1966)</f>
        <v>2770.84</v>
      </c>
      <c r="Z291" s="5" cm="1">
        <f t="array" ref="Z291">INDEX(GMW!$A$2:$NF$200,MATCH(1,(GMW!$NE$2:$NE$200=Z$3)*(GMW!$ND$2:$ND$200=Z$4)*(GMW!$C$2:$C$200=Z$1),0),$F291-1966)</f>
        <v>5245.7290000000003</v>
      </c>
      <c r="AA291" s="5" cm="1">
        <f t="array" ref="AA291">INDEX(GMW!$A$2:$NF$200,MATCH(1,(GMW!$NE$2:$NE$200=AA$3)*(GMW!$ND$2:$ND$200=AA$4)*(GMW!$C$2:$C$200=AA$1),0),$F291-1966)</f>
        <v>2236.567</v>
      </c>
      <c r="AB291" s="5" cm="1">
        <f t="array" ref="AB291">INDEX(GMW!$A$2:$NF$200,MATCH(1,(GMW!$NE$2:$NE$200=AB$3)*(GMW!$ND$2:$ND$200=AB$4)*(GMW!$C$2:$C$200=AB$1),0),$F291-1966)</f>
        <v>2951.2689999999998</v>
      </c>
      <c r="AC291" s="5" cm="1">
        <f t="array" ref="AC291">INDEX(GMW!$A$2:$NF$200,MATCH(1,(GMW!$NE$2:$NE$200=AC$3)*(GMW!$ND$2:$ND$200=AC$4)*(GMW!$C$2:$C$200=AC$1),0),$F291-1966)</f>
        <v>1971.3019999999999</v>
      </c>
      <c r="AD291" s="5" cm="1">
        <f t="array" ref="AD291">INDEX(GMW!$A$2:$NF$200,MATCH(1,(GMW!$NE$2:$NE$200=AD$3)*(GMW!$ND$2:$ND$200=AD$4)*(GMW!$C$2:$C$200=AD$1),0),$F291-1966)</f>
        <v>1247.2950000000001</v>
      </c>
      <c r="AE291" s="5" cm="1">
        <f t="array" ref="AE291">INDEX(GMW!$A$2:$NF$200,MATCH(1,(GMW!$NE$2:$NE$200=AE$3)*(GMW!$ND$2:$ND$200=AE$4)*(GMW!$C$2:$C$200=AE$1),0),$F291-1966)</f>
        <v>795.43849999999998</v>
      </c>
      <c r="AF291" s="5" cm="1">
        <f t="array" ref="AF291">INDEX(GMW!$A$2:$NF$200,MATCH(1,(GMW!$NE$2:$NE$200=AF$3)*(GMW!$ND$2:$ND$200=AF$4)*(GMW!$C$2:$C$200=AF$1),0),$F291-1966)</f>
        <v>4451.2510000000002</v>
      </c>
      <c r="AG291" s="5" cm="1">
        <f t="array" ref="AG291">INDEX(GMW!$A$2:$NF$200,MATCH(1,(GMW!$NE$2:$NE$200=AG$3)*(GMW!$ND$2:$ND$200=AG$4)*(GMW!$C$2:$C$200=AG$1),0),$F291-1966)</f>
        <v>3772.0050000000001</v>
      </c>
      <c r="AH291" s="5" cm="1">
        <f t="array" ref="AH291">INDEX(GMW!$A$2:$NF$200,MATCH(1,(GMW!$NE$2:$NE$200=AH$3)*(GMW!$ND$2:$ND$200=AH$4)*(GMW!$C$2:$C$200=AH$1),0),$F291-1966)</f>
        <v>1708.2650000000001</v>
      </c>
      <c r="AI291" s="5" cm="1">
        <f t="array" ref="AI291">INDEX(GMW!$A$2:$NF$200,MATCH(1,(GMW!$NE$2:$NE$200=AI$3)*(GMW!$ND$2:$ND$200=AI$4)*(GMW!$C$2:$C$200=AI$1),0),$F291-1966)</f>
        <v>3381.73</v>
      </c>
      <c r="AJ291" s="5" cm="1">
        <f t="array" ref="AJ291">INDEX(GMW!$A$2:$NF$200,MATCH(1,(GMW!$NE$2:$NE$200=AJ$3)*(GMW!$ND$2:$ND$200=AJ$4)*(GMW!$C$2:$C$200=AJ$1),0),$F291-1966)</f>
        <v>6167.6459999999997</v>
      </c>
      <c r="AK291" s="5" cm="1">
        <f t="array" ref="AK291">INDEX(GMW!$A$2:$NF$200,MATCH(1,(GMW!$NE$2:$NE$200=AK$3)*(GMW!$ND$2:$ND$200=AK$4)*(GMW!$C$2:$C$200=AK$1),0),$F291-1966)</f>
        <v>1330.152</v>
      </c>
      <c r="AL291" s="5" cm="1">
        <f t="array" ref="AL291">INDEX(GMW!$A$2:$NF$200,MATCH(1,(GMW!$NE$2:$NE$200=AL$3)*(GMW!$ND$2:$ND$200=AL$4)*(GMW!$C$2:$C$200=AL$1),0),$F291-1966)</f>
        <v>1130.239</v>
      </c>
      <c r="AM291" s="5" cm="1">
        <f t="array" ref="AM291">INDEX(GMW!$A$2:$NF$200,MATCH(1,(GMW!$NE$2:$NE$200=AM$3)*(GMW!$ND$2:$ND$200=AM$4)*(GMW!$C$2:$C$200=AM$1),0),$F291-1966)</f>
        <v>38399.65</v>
      </c>
      <c r="AN291" s="5" cm="1">
        <f t="array" ref="AN291">INDEX(GMW!$A$2:$NF$200,MATCH(1,(GMW!$NE$2:$NE$200=AN$3)*(GMW!$ND$2:$ND$200=AN$4)*(GMW!$C$2:$C$200=AN$1),0),$F291-1966)</f>
        <v>6788.25</v>
      </c>
      <c r="AO291" s="5" cm="1">
        <f t="array" ref="AO291">INDEX(GMW!$A$2:$NF$200,MATCH(1,(GMW!$NE$2:$NE$200=AO$3)*(GMW!$ND$2:$ND$200=AO$4)*(GMW!$C$2:$C$200=AO$1),0),$F291-1966)</f>
        <v>931772.5</v>
      </c>
      <c r="AP291" s="5" cm="1">
        <f t="array" ref="AP291">INDEX(GMW!$A$2:$NF$200,MATCH(1,(GMW!$NE$2:$NE$200=AP$3)*(GMW!$ND$2:$ND$200=AP$4)*(GMW!$C$2:$C$200=AP$1),0),$F291-1966)</f>
        <v>8438.0319999999992</v>
      </c>
      <c r="AQ291" s="5" cm="1">
        <f t="array" ref="AQ291">INDEX(GMW!$A$2:$NF$200,MATCH(1,(GMW!$NE$2:$NE$200=AQ$3)*(GMW!$ND$2:$ND$200=AQ$4)*(GMW!$C$2:$C$200=AQ$1),0),$F291-1966)</f>
        <v>143321.70000000001</v>
      </c>
      <c r="AR291" s="5" cm="1">
        <f t="array" ref="AR291">INDEX(GMW!$A$2:$NF$200,MATCH(1,(GMW!$NE$2:$NE$200=AR$3)*(GMW!$ND$2:$ND$200=AR$4)*(GMW!$C$2:$C$200=AR$1),0),$F291-1966)</f>
        <v>1087.9100000000001</v>
      </c>
      <c r="AS291" s="5" cm="1">
        <f t="array" ref="AS291">INDEX(GMW!$A$2:$NF$200,MATCH(1,(GMW!$NE$2:$NE$200=AS$3)*(GMW!$ND$2:$ND$200=AS$4)*(GMW!$C$2:$C$200=AS$1),0),$F291-1966)</f>
        <v>766.89</v>
      </c>
      <c r="AT291" s="5" cm="1">
        <f t="array" ref="AT291">INDEX(GMW!$A$2:$NF$200,MATCH(1,(GMW!$NE$2:$NE$200=AT$3)*(GMW!$ND$2:$ND$200=AT$4)*(GMW!$C$2:$C$200=AT$1),0),$F291-1966)</f>
        <v>519.45650000000001</v>
      </c>
      <c r="AU291" s="5" cm="1">
        <f t="array" ref="AU291">INDEX(GMW!$A$2:$NF$200,MATCH(1,(GMW!$NE$2:$NE$200=AU$3)*(GMW!$ND$2:$ND$200=AU$4)*(GMW!$C$2:$C$200=AU$1),0),$F291-1966)</f>
        <v>871860.5</v>
      </c>
      <c r="AV291" s="5" cm="1">
        <f t="array" ref="AV291">INDEX(GMW!$A$2:$NF$200,MATCH(1,(GMW!$NE$2:$NE$200=AV$3)*(GMW!$ND$2:$ND$200=AV$4)*(GMW!$C$2:$C$200=AV$1),0),$F291-1966)</f>
        <v>41097.949999999997</v>
      </c>
      <c r="AW291" s="5" cm="1">
        <f t="array" ref="AW291">INDEX(GMW!$A$2:$NF$200,MATCH(1,(GMW!$NE$2:$NE$200=AW$3)*(GMW!$ND$2:$ND$200=AW$4)*(GMW!$C$2:$C$200=AW$1),0),$F291-1966)</f>
        <v>977.34159999999997</v>
      </c>
      <c r="AX291" s="5" cm="1">
        <f t="array" ref="AX291">INDEX(GMW!$A$2:$NF$200,MATCH(1,(GMW!$NE$2:$NE$200=AX$3)*(GMW!$ND$2:$ND$200=AX$4)*(GMW!$C$2:$C$200=AX$1),0),$F291-1966)</f>
        <v>8701.5750000000007</v>
      </c>
      <c r="AY291" s="5" cm="1">
        <f t="array" ref="AY291">INDEX(GMW!$A$2:$NF$200,MATCH(1,(GMW!$NE$2:$NE$200=AY$3)*(GMW!$ND$2:$ND$200=AY$4)*(GMW!$C$2:$C$200=AY$1),0),$F291-1966)</f>
        <v>42885.48</v>
      </c>
      <c r="AZ291" s="5" cm="1">
        <f t="array" ref="AZ291">INDEX(GMW!$A$2:$NF$200,MATCH(1,(GMW!$NE$2:$NE$200=AZ$3)*(GMW!$ND$2:$ND$200=AZ$4)*(GMW!$C$2:$C$200=AZ$1),0),$F291-1966)</f>
        <v>23858.46</v>
      </c>
      <c r="BA291" s="5" cm="1">
        <f t="array" ref="BA291">INDEX(GMW!$A$2:$NF$200,MATCH(1,(GMW!$NE$2:$NE$200=BA$3)*(GMW!$ND$2:$ND$200=BA$4)*(GMW!$C$2:$C$200=BA$1),0),$F291-1966)</f>
        <v>5.5158469999999999</v>
      </c>
      <c r="BB291" s="5" cm="1">
        <f t="array" ref="BB291">INDEX(GMW!$A$2:$NF$200,MATCH(1,(GMW!$NE$2:$NE$200=BB$3)*(GMW!$ND$2:$ND$200=BB$4)*(GMW!$C$2:$C$200=BB$1),0),$F291-1966)</f>
        <v>19279.75</v>
      </c>
      <c r="BC291" s="5" cm="1">
        <f t="array" ref="BC291">INDEX(GMW!$A$2:$NF$200,MATCH(1,(GMW!$NE$2:$NE$200=BC$3)*(GMW!$ND$2:$ND$200=BC$4)*(GMW!$C$2:$C$200=BC$1),0),$F291-1966)</f>
        <v>0.939191</v>
      </c>
      <c r="BD291" s="5" cm="1">
        <f t="array" ref="BD291">INDEX(GMW!$A$2:$NF$200,MATCH(1,(GMW!$NE$2:$NE$200=BD$3)*(GMW!$ND$2:$ND$200=BD$4)*(GMW!$C$2:$C$200=BD$1),0),$F291-1966)</f>
        <v>10150.68</v>
      </c>
      <c r="BE291" s="5" cm="1">
        <f t="array" ref="BE291">INDEX(GMW!$A$2:$NF$200,MATCH(1,(GMW!$NE$2:$NE$200=BE$3)*(GMW!$ND$2:$ND$200=BE$4)*(GMW!$C$2:$C$200=BE$1),0),$F291-1966)</f>
        <v>30.552320000000002</v>
      </c>
      <c r="BF291" s="5" cm="1">
        <f t="array" ref="BF291">INDEX(GMW!$A$2:$NF$200,MATCH(1,(GMW!$NE$2:$NE$200=BF$3)*(GMW!$ND$2:$ND$200=BF$4)*(GMW!$C$2:$C$200=BF$1),0),$F291-1966)</f>
        <v>50.342019999999998</v>
      </c>
      <c r="BG291" s="5" cm="1">
        <f t="array" ref="BG291">INDEX(GMW!$A$2:$NF$200,MATCH(1,(GMW!$NE$2:$NE$200=BG$3)*(GMW!$ND$2:$ND$200=BG$4)*(GMW!$C$2:$C$200=BG$1),0),$F291-1966)</f>
        <v>35.574269999999999</v>
      </c>
      <c r="BH291" s="5" cm="1">
        <f t="array" ref="BH291">INDEX(GMW!$A$2:$NF$200,MATCH(1,(GMW!$NE$2:$NE$200=BH$3)*(GMW!$ND$2:$ND$200=BH$4)*(GMW!$C$2:$C$200=BH$1),0),$F291-1966)</f>
        <v>22.962</v>
      </c>
      <c r="BI291" s="5" cm="1">
        <f t="array" ref="BI291">INDEX(GMW!$A$2:$NF$200,MATCH(1,(GMW!$NE$2:$NE$200=BI$3)*(GMW!$ND$2:$ND$200=BI$4)*(GMW!$C$2:$C$200=BI$1),0),$F291-1966)</f>
        <v>5.0574399999999997</v>
      </c>
      <c r="BJ291" s="5" cm="1">
        <f t="array" ref="BJ291">INDEX(GMW!$A$2:$NF$200,MATCH(1,(GMW!$NE$2:$NE$200=BJ$3)*(GMW!$ND$2:$ND$200=BJ$4)*(GMW!$C$2:$C$200=BJ$1),0),$F291-1966)</f>
        <v>8.2273960000000006</v>
      </c>
      <c r="BK291" s="5" cm="1">
        <f t="array" ref="BK291">INDEX(GMW!$A$2:$NF$200,MATCH(1,(GMW!$NE$2:$NE$200=BK$3)*(GMW!$ND$2:$ND$200=BK$4)*(GMW!$C$2:$C$200=BK$1),0),$F291-1966)</f>
        <v>4.9935239999999999</v>
      </c>
      <c r="BL291" s="5" cm="1">
        <f t="array" ref="BL291">INDEX(GMW!$A$2:$NF$200,MATCH(1,(GMW!$NE$2:$NE$200=BL$3)*(GMW!$ND$2:$ND$200=BL$4)*(GMW!$C$2:$C$200=BL$1),0),$F291-1966)</f>
        <v>2.7143169999999999</v>
      </c>
      <c r="BM291" s="5" cm="1">
        <f t="array" ref="BM291">INDEX(GMW!$A$2:$NF$200,MATCH(1,(GMW!$NE$2:$NE$200=BM$3)*(GMW!$ND$2:$ND$200=BM$4)*(GMW!$C$2:$C$200=BM$1),0),$F291-1966)</f>
        <v>2.7345609999999998</v>
      </c>
      <c r="BN291" s="5" cm="1">
        <f t="array" ref="BN291">INDEX(GMW!$A$2:$NF$200,MATCH(1,(GMW!$NE$2:$NE$200=BN$3)*(GMW!$ND$2:$ND$200=BN$4)*(GMW!$C$2:$C$200=BN$1),0),$F291-1966)</f>
        <v>4.0154420000000002</v>
      </c>
      <c r="BO291" s="5" cm="1">
        <f t="array" ref="BO291">INDEX(GMW!$A$2:$NF$200,MATCH(1,(GMW!$NE$2:$NE$200=BO$3)*(GMW!$ND$2:$ND$200=BO$4)*(GMW!$C$2:$C$200=BO$1),0),$F291-1966)</f>
        <v>2.8233199999999998</v>
      </c>
      <c r="BP291" s="5" cm="1">
        <f t="array" ref="BP291">INDEX(GMW!$A$2:$NF$200,MATCH(1,(GMW!$NE$2:$NE$200=BP$3)*(GMW!$ND$2:$ND$200=BP$4)*(GMW!$C$2:$C$200=BP$1),0),$F291-1966)</f>
        <v>5732803</v>
      </c>
      <c r="BQ291" s="5" cm="1">
        <f t="array" ref="BQ291">INDEX(GMW!$A$2:$NF$200,MATCH(1,(GMW!$NE$2:$NE$200=BQ$3)*(GMW!$ND$2:$ND$200=BQ$4)*(GMW!$C$2:$C$200=BQ$1),0),$F291-1966)</f>
        <v>106820.7</v>
      </c>
      <c r="BR291" s="5" cm="1">
        <f t="array" ref="BR291">INDEX(GMW!$A$2:$NF$200,MATCH(1,(GMW!$NE$2:$NE$200=BR$3)*(GMW!$ND$2:$ND$200=BR$4)*(GMW!$C$2:$C$200=BR$1),0),$F291-1966)</f>
        <v>1721354</v>
      </c>
      <c r="BS291" s="5" cm="1">
        <f t="array" ref="BS291">INDEX(GMW!$A$2:$NF$200,MATCH(1,(GMW!$NE$2:$NE$200=BS$3)*(GMW!$ND$2:$ND$200=BS$4)*(GMW!$C$2:$C$200=BS$1),0),$F291-1966)</f>
        <v>5044691</v>
      </c>
      <c r="BT291" s="5" cm="1">
        <f t="array" ref="BT291">INDEX(GMW!$A$2:$NF$200,MATCH(1,(GMW!$NE$2:$NE$200=BT$3)*(GMW!$ND$2:$ND$200=BT$4)*(GMW!$C$2:$C$200=BT$1),0),$F291-1966)</f>
        <v>3173685</v>
      </c>
      <c r="BU291" s="5" cm="1">
        <f t="array" ref="BU291">INDEX(GMW!$A$2:$NF$200,MATCH(1,(GMW!$NE$2:$NE$200=BU$3)*(GMW!$ND$2:$ND$200=BU$4)*(GMW!$C$2:$C$200=BU$1),0),$F291-1966)</f>
        <v>1334.7180000000001</v>
      </c>
      <c r="BV291" s="5" cm="1">
        <f t="array" ref="BV291">INDEX(GMW!$A$2:$NF$200,MATCH(1,(GMW!$NE$2:$NE$200=BV$3)*(GMW!$ND$2:$ND$200=BV$4)*(GMW!$C$2:$C$200=BV$1),0),$F291-1966)</f>
        <v>4244268</v>
      </c>
      <c r="BW291" s="5" cm="1">
        <f t="array" ref="BW291">INDEX(GMW!$A$2:$NF$200,MATCH(1,(GMW!$NE$2:$NE$200=BW$3)*(GMW!$ND$2:$ND$200=BW$4)*(GMW!$C$2:$C$200=BW$1),0),$F291-1966)</f>
        <v>335.13929999999999</v>
      </c>
      <c r="BX291" s="5" cm="1">
        <f t="array" ref="BX291">INDEX(GMW!$A$2:$NF$200,MATCH(1,(GMW!$NE$2:$NE$200=BX$3)*(GMW!$ND$2:$ND$200=BX$4)*(GMW!$C$2:$C$200=BX$1),0),$F291-1966)</f>
        <v>1848283</v>
      </c>
      <c r="BY291" s="5" cm="1">
        <f t="array" ref="BY291">INDEX(GMW!$A$2:$NF$200,MATCH(1,(GMW!$NE$2:$NE$200=BY$3)*(GMW!$ND$2:$ND$200=BY$4)*(GMW!$C$2:$C$200=BY$1),0),$F291-1966)</f>
        <v>4892.6880000000001</v>
      </c>
      <c r="BZ291" s="5" cm="1">
        <f t="array" ref="BZ291">INDEX(GMW!$A$2:$NF$200,MATCH(1,(GMW!$NE$2:$NE$200=BZ$3)*(GMW!$ND$2:$ND$200=BZ$4)*(GMW!$C$2:$C$200=BZ$1),0),$F291-1966)</f>
        <v>6757.62</v>
      </c>
      <c r="CA291" s="5" cm="1">
        <f t="array" ref="CA291">INDEX(GMW!$A$2:$NF$200,MATCH(1,(GMW!$NE$2:$NE$200=CA$3)*(GMW!$ND$2:$ND$200=CA$4)*(GMW!$C$2:$C$200=CA$1),0),$F291-1966)</f>
        <v>4560.6000000000004</v>
      </c>
      <c r="CB291" s="5" cm="1">
        <f t="array" ref="CB291">INDEX(GMW!$A$2:$NF$200,MATCH(1,(GMW!$NE$2:$NE$200=CB$3)*(GMW!$ND$2:$ND$200=CB$4)*(GMW!$C$2:$C$200=CB$1),0),$F291-1966)</f>
        <v>2810.0630000000001</v>
      </c>
      <c r="CC291" s="5" cm="1">
        <f t="array" ref="CC291">INDEX(GMW!$A$2:$NF$200,MATCH(1,(GMW!$NE$2:$NE$200=CC$3)*(GMW!$ND$2:$ND$200=CC$4)*(GMW!$C$2:$C$200=CC$1),0),$F291-1966)</f>
        <v>780.14149999999995</v>
      </c>
      <c r="CD291" s="5" cm="1">
        <f t="array" ref="CD291">INDEX(GMW!$A$2:$NF$200,MATCH(1,(GMW!$NE$2:$NE$200=CD$3)*(GMW!$ND$2:$ND$200=CD$4)*(GMW!$C$2:$C$200=CD$1),0),$F291-1966)</f>
        <v>1105.95</v>
      </c>
      <c r="CE291" s="5" cm="1">
        <f t="array" ref="CE291">INDEX(GMW!$A$2:$NF$200,MATCH(1,(GMW!$NE$2:$NE$200=CE$3)*(GMW!$ND$2:$ND$200=CE$4)*(GMW!$C$2:$C$200=CE$1),0),$F291-1966)</f>
        <v>876.89369999999997</v>
      </c>
      <c r="CF291" s="5" cm="1">
        <f t="array" ref="CF291">INDEX(GMW!$A$2:$NF$200,MATCH(1,(GMW!$NE$2:$NE$200=CF$3)*(GMW!$ND$2:$ND$200=CF$4)*(GMW!$C$2:$C$200=CF$1),0),$F291-1966)</f>
        <v>447.8886</v>
      </c>
      <c r="CG291" s="5" cm="1">
        <f t="array" ref="CG291">INDEX(GMW!$A$2:$NF$200,MATCH(1,(GMW!$NE$2:$NE$200=CG$3)*(GMW!$ND$2:$ND$200=CG$4)*(GMW!$C$2:$C$200=CG$1),0),$F291-1966)</f>
        <v>299.51080000000002</v>
      </c>
      <c r="CH291" s="5" cm="1">
        <f t="array" ref="CH291">INDEX(GMW!$A$2:$NF$200,MATCH(1,(GMW!$NE$2:$NE$200=CH$3)*(GMW!$ND$2:$ND$200=CH$4)*(GMW!$C$2:$C$200=CH$1),0),$F291-1966)</f>
        <v>552.35910000000001</v>
      </c>
      <c r="CI291" s="5" cm="1">
        <f t="array" ref="CI291">INDEX(GMW!$A$2:$NF$200,MATCH(1,(GMW!$NE$2:$NE$200=CI$3)*(GMW!$ND$2:$ND$200=CI$4)*(GMW!$C$2:$C$200=CI$1),0),$F291-1966)</f>
        <v>395.92660000000001</v>
      </c>
      <c r="CJ291" s="5" cm="1">
        <f t="array" ref="CJ291">INDEX(GMW!$A$2:$NF$200,MATCH(1,(GMW!$NE$2:$NE$200=CJ$3)*(GMW!$ND$2:$ND$200=CJ$4)*(GMW!$C$2:$C$200=CJ$1),0),$F291-1966)</f>
        <v>1495590</v>
      </c>
      <c r="CK291" s="5" cm="1">
        <f t="array" ref="CK291">INDEX(GMW!$A$2:$NF$200,MATCH(1,(GMW!$NE$2:$NE$200=CK$3)*(GMW!$ND$2:$ND$200=CK$4)*(GMW!$C$2:$C$200=CK$1),0),$F291-1966)</f>
        <v>15323.3</v>
      </c>
      <c r="CL291" s="5" cm="1">
        <f t="array" ref="CL291">INDEX(GMW!$A$2:$NF$200,MATCH(1,(GMW!$NE$2:$NE$200=CL$3)*(GMW!$ND$2:$ND$200=CL$4)*(GMW!$C$2:$C$200=CL$1),0),$F291-1966)</f>
        <v>205807.1</v>
      </c>
      <c r="CM291" s="5" cm="1">
        <f t="array" ref="CM291">INDEX(GMW!$A$2:$NF$200,MATCH(1,(GMW!$NE$2:$NE$200=CM$3)*(GMW!$ND$2:$ND$200=CM$4)*(GMW!$C$2:$C$200=CM$1),0),$F291-1966)</f>
        <v>1601243</v>
      </c>
      <c r="CN291" s="5" cm="1">
        <f t="array" ref="CN291">INDEX(GMW!$A$2:$NF$200,MATCH(1,(GMW!$NE$2:$NE$200=CN$3)*(GMW!$ND$2:$ND$200=CN$4)*(GMW!$C$2:$C$200=CN$1),0),$F291-1966)</f>
        <v>1638385</v>
      </c>
      <c r="CO291" s="5" cm="1">
        <f t="array" ref="CO291">INDEX(GMW!$A$2:$NF$200,MATCH(1,(GMW!$NE$2:$NE$200=CO$3)*(GMW!$ND$2:$ND$200=CO$4)*(GMW!$C$2:$C$200=CO$1),0),$F291-1966)</f>
        <v>1472.325</v>
      </c>
      <c r="CP291" s="5" cm="1">
        <f t="array" ref="CP291">INDEX(GMW!$A$2:$NF$200,MATCH(1,(GMW!$NE$2:$NE$200=CP$3)*(GMW!$ND$2:$ND$200=CP$4)*(GMW!$C$2:$C$200=CP$1),0),$F291-1966)</f>
        <v>3165327</v>
      </c>
      <c r="CQ291" s="5" cm="1">
        <f t="array" ref="CQ291">INDEX(GMW!$A$2:$NF$200,MATCH(1,(GMW!$NE$2:$NE$200=CQ$3)*(GMW!$ND$2:$ND$200=CQ$4)*(GMW!$C$2:$C$200=CQ$1),0),$F291-1966)</f>
        <v>340.02190000000002</v>
      </c>
      <c r="CR291" s="5" cm="1">
        <f t="array" ref="CR291">INDEX(GMW!$A$2:$NF$200,MATCH(1,(GMW!$NE$2:$NE$200=CR$3)*(GMW!$ND$2:$ND$200=CR$4)*(GMW!$C$2:$C$200=CR$1),0),$F291-1966)</f>
        <v>1228707</v>
      </c>
      <c r="CS291" s="5" cm="1">
        <f t="array" ref="CS291">INDEX(GMW!$A$2:$NF$200,MATCH(1,(GMW!$NE$2:$NE$200=CS$3)*(GMW!$ND$2:$ND$200=CS$4)*(GMW!$C$2:$C$200=CS$1),0),$F291-1966)</f>
        <v>2002.0309999999999</v>
      </c>
      <c r="CT291" s="5" cm="1">
        <f t="array" ref="CT291">INDEX(GMW!$A$2:$NF$200,MATCH(1,(GMW!$NE$2:$NE$200=CT$3)*(GMW!$ND$2:$ND$200=CT$4)*(GMW!$C$2:$C$200=CT$1),0),$F291-1966)</f>
        <v>1263.748</v>
      </c>
      <c r="CU291" s="5" cm="1">
        <f t="array" ref="CU291">INDEX(GMW!$A$2:$NF$200,MATCH(1,(GMW!$NE$2:$NE$200=CU$3)*(GMW!$ND$2:$ND$200=CU$4)*(GMW!$C$2:$C$200=CU$1),0),$F291-1966)</f>
        <v>848.9425</v>
      </c>
      <c r="CV291" s="5" cm="1">
        <f t="array" ref="CV291">INDEX(GMW!$A$2:$NF$200,MATCH(1,(GMW!$NE$2:$NE$200=CV$3)*(GMW!$ND$2:$ND$200=CV$4)*(GMW!$C$2:$C$200=CV$1),0),$F291-1966)</f>
        <v>725.73379999999997</v>
      </c>
      <c r="CW291" s="5" cm="1">
        <f t="array" ref="CW291">INDEX(GMW!$A$2:$NF$200,MATCH(1,(GMW!$NE$2:$NE$200=CW$3)*(GMW!$ND$2:$ND$200=CW$4)*(GMW!$C$2:$C$200=CW$1),0),$F291-1966)</f>
        <v>545.71699999999998</v>
      </c>
      <c r="CX291" s="5" cm="1">
        <f t="array" ref="CX291">INDEX(GMW!$A$2:$NF$200,MATCH(1,(GMW!$NE$2:$NE$200=CX$3)*(GMW!$ND$2:$ND$200=CX$4)*(GMW!$C$2:$C$200=CX$1),0),$F291-1966)</f>
        <v>289.7</v>
      </c>
      <c r="CY291" s="5" cm="1">
        <f t="array" ref="CY291">INDEX(GMW!$A$2:$NF$200,MATCH(1,(GMW!$NE$2:$NE$200=CY$3)*(GMW!$ND$2:$ND$200=CY$4)*(GMW!$C$2:$C$200=CY$1),0),$F291-1966)</f>
        <v>234.44049999999999</v>
      </c>
      <c r="CZ291" s="5" cm="1">
        <f t="array" ref="CZ291">INDEX(GMW!$A$2:$NF$200,MATCH(1,(GMW!$NE$2:$NE$200=CZ$3)*(GMW!$ND$2:$ND$200=CZ$4)*(GMW!$C$2:$C$200=CZ$1),0),$F291-1966)</f>
        <v>114.7679</v>
      </c>
      <c r="DA291" s="5" cm="1">
        <f t="array" ref="DA291">INDEX(GMW!$A$2:$NF$200,MATCH(1,(GMW!$NE$2:$NE$200=DA$3)*(GMW!$ND$2:$ND$200=DA$4)*(GMW!$C$2:$C$200=DA$1),0),$F291-1966)</f>
        <v>325.72460000000001</v>
      </c>
      <c r="DB291" s="5" cm="1">
        <f t="array" ref="DB291">INDEX(GMW!$A$2:$NF$200,MATCH(1,(GMW!$NE$2:$NE$200=DB$3)*(GMW!$ND$2:$ND$200=DB$4)*(GMW!$C$2:$C$200=DB$1),0),$F291-1966)</f>
        <v>108.7649</v>
      </c>
      <c r="DC291" s="5" cm="1">
        <f t="array" ref="DC291">INDEX(GMW!$A$2:$NF$200,MATCH(1,(GMW!$NE$2:$NE$200=DC$3)*(GMW!$ND$2:$ND$200=DC$4)*(GMW!$C$2:$C$200=DC$1),0),$F291-1966)</f>
        <v>133.2603</v>
      </c>
    </row>
    <row r="292" spans="1:107" x14ac:dyDescent="0.25">
      <c r="B292" s="5">
        <f t="shared" si="93"/>
        <v>2044</v>
      </c>
      <c r="C292" s="5">
        <f t="shared" si="93"/>
        <v>2044</v>
      </c>
      <c r="F292" s="5">
        <f t="shared" si="79"/>
        <v>2258</v>
      </c>
      <c r="G292" s="5" cm="1">
        <f t="array" ref="G292">INDEX(GMW!$A$2:$NF$200,MATCH(1,(GMW!$NE$2:$NE$200=G$3)*(GMW!$ND$2:$ND$200=G$4)*(GMW!$C$2:$C$200=G$1),0),$F292-1966)</f>
        <v>935259.1</v>
      </c>
      <c r="H292" s="5" cm="1">
        <f t="array" ref="H292">INDEX(GMW!$A$2:$NF$200,MATCH(1,(GMW!$NE$2:$NE$200=H$3)*(GMW!$ND$2:$ND$200=H$4)*(GMW!$C$2:$C$200=H$1),0),$F292-1966)</f>
        <v>545346.4</v>
      </c>
      <c r="I292" s="5" cm="1">
        <f t="array" ref="I292">INDEX(GMW!$A$2:$NF$200,MATCH(1,(GMW!$NE$2:$NE$200=I$3)*(GMW!$ND$2:$ND$200=I$4)*(GMW!$C$2:$C$200=I$1),0),$F292-1966)</f>
        <v>196657</v>
      </c>
      <c r="J292" s="5" cm="1">
        <f t="array" ref="J292">INDEX(GMW!$A$2:$NF$200,MATCH(1,(GMW!$NE$2:$NE$200=J$3)*(GMW!$ND$2:$ND$200=J$4)*(GMW!$C$2:$C$200=J$1),0),$F292-1966)</f>
        <v>198940.9</v>
      </c>
      <c r="K292" s="5" cm="1">
        <f t="array" ref="K292">INDEX(GMW!$A$2:$NF$200,MATCH(1,(GMW!$NE$2:$NE$200=K$3)*(GMW!$ND$2:$ND$200=K$4)*(GMW!$C$2:$C$200=K$1),0),$F292-1966)</f>
        <v>287825.5</v>
      </c>
      <c r="L292" s="5" cm="1">
        <f t="array" ref="L292">INDEX(GMW!$A$2:$NF$200,MATCH(1,(GMW!$NE$2:$NE$200=L$3)*(GMW!$ND$2:$ND$200=L$4)*(GMW!$C$2:$C$200=L$1),0),$F292-1966)</f>
        <v>314979</v>
      </c>
      <c r="M292" s="5" cm="1">
        <f t="array" ref="M292">INDEX(GMW!$A$2:$NF$200,MATCH(1,(GMW!$NE$2:$NE$200=M$3)*(GMW!$ND$2:$ND$200=M$4)*(GMW!$C$2:$C$200=M$1),0),$F292-1966)</f>
        <v>112325.6</v>
      </c>
      <c r="N292" s="5" cm="1">
        <f t="array" ref="N292">INDEX(GMW!$A$2:$NF$200,MATCH(1,(GMW!$NE$2:$NE$200=N$3)*(GMW!$ND$2:$ND$200=N$4)*(GMW!$C$2:$C$200=N$1),0),$F292-1966)</f>
        <v>34172.120000000003</v>
      </c>
      <c r="O292" s="5" cm="1">
        <f t="array" ref="O292">INDEX(GMW!$A$2:$NF$200,MATCH(1,(GMW!$NE$2:$NE$200=O$3)*(GMW!$ND$2:$ND$200=O$4)*(GMW!$C$2:$C$200=O$1),0),$F292-1966)</f>
        <v>204.83539999999999</v>
      </c>
      <c r="P292" s="5" cm="1">
        <f t="array" ref="P292">INDEX(GMW!$A$2:$NF$200,MATCH(1,(GMW!$NE$2:$NE$200=P$3)*(GMW!$ND$2:$ND$200=P$4)*(GMW!$C$2:$C$200=P$1),0),$F292-1966)</f>
        <v>2.5</v>
      </c>
      <c r="Q292" s="5" cm="1">
        <f t="array" ref="Q292">INDEX(GMW!$A$2:$NF$200,MATCH(1,(GMW!$NE$2:$NE$200=Q$3)*(GMW!$ND$2:$ND$200=Q$4)*(GMW!$C$2:$C$200=Q$1),0),$F292-1966)</f>
        <v>3.5</v>
      </c>
      <c r="R292" s="5" cm="1">
        <f t="array" ref="R292">INDEX(GMW!$A$2:$NF$200,MATCH(1,(GMW!$NE$2:$NE$200=R$3)*(GMW!$ND$2:$ND$200=R$4)*(GMW!$C$2:$C$200=R$1),0),$F292-1966)</f>
        <v>204.83539999999999</v>
      </c>
      <c r="S292" s="5" cm="1">
        <f t="array" ref="S292">INDEX(GMW!$A$2:$NF$200,MATCH(1,(GMW!$NE$2:$NE$200=S$3)*(GMW!$ND$2:$ND$200=S$4)*(GMW!$C$2:$C$200=S$1),0),$F292-1966)</f>
        <v>41696.639999999999</v>
      </c>
      <c r="T292" s="5" cm="1">
        <f t="array" ref="T292">INDEX(GMW!$A$2:$NF$200,MATCH(1,(GMW!$NE$2:$NE$200=T$3)*(GMW!$ND$2:$ND$200=T$4)*(GMW!$C$2:$C$200=T$1),0),$F292-1966)</f>
        <v>315.70080000000002</v>
      </c>
      <c r="U292" s="5" cm="1">
        <f t="array" ref="U292">INDEX(GMW!$A$2:$NF$200,MATCH(1,(GMW!$NE$2:$NE$200=U$3)*(GMW!$ND$2:$ND$200=U$4)*(GMW!$C$2:$C$200=U$1),0),$F292-1966)</f>
        <v>23.842700000000001</v>
      </c>
      <c r="V292" s="5" cm="1">
        <f t="array" ref="V292">INDEX(GMW!$A$2:$NF$200,MATCH(1,(GMW!$NE$2:$NE$200=V$3)*(GMW!$ND$2:$ND$200=V$4)*(GMW!$C$2:$C$200=V$1),0),$F292-1966)</f>
        <v>1769.9659999999999</v>
      </c>
      <c r="W292" s="5" cm="1">
        <f t="array" ref="W292">INDEX(GMW!$A$2:$NF$200,MATCH(1,(GMW!$NE$2:$NE$200=W$3)*(GMW!$ND$2:$ND$200=W$4)*(GMW!$C$2:$C$200=W$1),0),$F292-1966)</f>
        <v>123.819</v>
      </c>
      <c r="X292" s="5" cm="1">
        <f t="array" ref="X292">INDEX(GMW!$A$2:$NF$200,MATCH(1,(GMW!$NE$2:$NE$200=X$3)*(GMW!$ND$2:$ND$200=X$4)*(GMW!$C$2:$C$200=X$1),0),$F292-1966)</f>
        <v>252.35230000000001</v>
      </c>
      <c r="Y292" s="5" cm="1">
        <f t="array" ref="Y292">INDEX(GMW!$A$2:$NF$200,MATCH(1,(GMW!$NE$2:$NE$200=Y$3)*(GMW!$ND$2:$ND$200=Y$4)*(GMW!$C$2:$C$200=Y$1),0),$F292-1966)</f>
        <v>2776.4319999999998</v>
      </c>
      <c r="Z292" s="5" cm="1">
        <f t="array" ref="Z292">INDEX(GMW!$A$2:$NF$200,MATCH(1,(GMW!$NE$2:$NE$200=Z$3)*(GMW!$ND$2:$ND$200=Z$4)*(GMW!$C$2:$C$200=Z$1),0),$F292-1966)</f>
        <v>5250.0540000000001</v>
      </c>
      <c r="AA292" s="5" cm="1">
        <f t="array" ref="AA292">INDEX(GMW!$A$2:$NF$200,MATCH(1,(GMW!$NE$2:$NE$200=AA$3)*(GMW!$ND$2:$ND$200=AA$4)*(GMW!$C$2:$C$200=AA$1),0),$F292-1966)</f>
        <v>2239.712</v>
      </c>
      <c r="AB292" s="5" cm="1">
        <f t="array" ref="AB292">INDEX(GMW!$A$2:$NF$200,MATCH(1,(GMW!$NE$2:$NE$200=AB$3)*(GMW!$ND$2:$ND$200=AB$4)*(GMW!$C$2:$C$200=AB$1),0),$F292-1966)</f>
        <v>2952.2089999999998</v>
      </c>
      <c r="AC292" s="5" cm="1">
        <f t="array" ref="AC292">INDEX(GMW!$A$2:$NF$200,MATCH(1,(GMW!$NE$2:$NE$200=AC$3)*(GMW!$ND$2:$ND$200=AC$4)*(GMW!$C$2:$C$200=AC$1),0),$F292-1966)</f>
        <v>1974.8140000000001</v>
      </c>
      <c r="AD292" s="5" cm="1">
        <f t="array" ref="AD292">INDEX(GMW!$A$2:$NF$200,MATCH(1,(GMW!$NE$2:$NE$200=AD$3)*(GMW!$ND$2:$ND$200=AD$4)*(GMW!$C$2:$C$200=AD$1),0),$F292-1966)</f>
        <v>1247.57</v>
      </c>
      <c r="AE292" s="5" cm="1">
        <f t="array" ref="AE292">INDEX(GMW!$A$2:$NF$200,MATCH(1,(GMW!$NE$2:$NE$200=AE$3)*(GMW!$ND$2:$ND$200=AE$4)*(GMW!$C$2:$C$200=AE$1),0),$F292-1966)</f>
        <v>796.14200000000005</v>
      </c>
      <c r="AF292" s="5" cm="1">
        <f t="array" ref="AF292">INDEX(GMW!$A$2:$NF$200,MATCH(1,(GMW!$NE$2:$NE$200=AF$3)*(GMW!$ND$2:$ND$200=AF$4)*(GMW!$C$2:$C$200=AF$1),0),$F292-1966)</f>
        <v>4463.915</v>
      </c>
      <c r="AG292" s="5" cm="1">
        <f t="array" ref="AG292">INDEX(GMW!$A$2:$NF$200,MATCH(1,(GMW!$NE$2:$NE$200=AG$3)*(GMW!$ND$2:$ND$200=AG$4)*(GMW!$C$2:$C$200=AG$1),0),$F292-1966)</f>
        <v>3781.6689999999999</v>
      </c>
      <c r="AH292" s="5" cm="1">
        <f t="array" ref="AH292">INDEX(GMW!$A$2:$NF$200,MATCH(1,(GMW!$NE$2:$NE$200=AH$3)*(GMW!$ND$2:$ND$200=AH$4)*(GMW!$C$2:$C$200=AH$1),0),$F292-1966)</f>
        <v>1705.4449999999999</v>
      </c>
      <c r="AI292" s="5" cm="1">
        <f t="array" ref="AI292">INDEX(GMW!$A$2:$NF$200,MATCH(1,(GMW!$NE$2:$NE$200=AI$3)*(GMW!$ND$2:$ND$200=AI$4)*(GMW!$C$2:$C$200=AI$1),0),$F292-1966)</f>
        <v>3382.8719999999998</v>
      </c>
      <c r="AJ292" s="5" cm="1">
        <f t="array" ref="AJ292">INDEX(GMW!$A$2:$NF$200,MATCH(1,(GMW!$NE$2:$NE$200=AJ$3)*(GMW!$ND$2:$ND$200=AJ$4)*(GMW!$C$2:$C$200=AJ$1),0),$F292-1966)</f>
        <v>6178.0029999999997</v>
      </c>
      <c r="AK292" s="5" cm="1">
        <f t="array" ref="AK292">INDEX(GMW!$A$2:$NF$200,MATCH(1,(GMW!$NE$2:$NE$200=AK$3)*(GMW!$ND$2:$ND$200=AK$4)*(GMW!$C$2:$C$200=AK$1),0),$F292-1966)</f>
        <v>1331.8430000000001</v>
      </c>
      <c r="AL292" s="5" cm="1">
        <f t="array" ref="AL292">INDEX(GMW!$A$2:$NF$200,MATCH(1,(GMW!$NE$2:$NE$200=AL$3)*(GMW!$ND$2:$ND$200=AL$4)*(GMW!$C$2:$C$200=AL$1),0),$F292-1966)</f>
        <v>1130.2760000000001</v>
      </c>
      <c r="AM292" s="5" cm="1">
        <f t="array" ref="AM292">INDEX(GMW!$A$2:$NF$200,MATCH(1,(GMW!$NE$2:$NE$200=AM$3)*(GMW!$ND$2:$ND$200=AM$4)*(GMW!$C$2:$C$200=AM$1),0),$F292-1966)</f>
        <v>38435.33</v>
      </c>
      <c r="AN292" s="5" cm="1">
        <f t="array" ref="AN292">INDEX(GMW!$A$2:$NF$200,MATCH(1,(GMW!$NE$2:$NE$200=AN$3)*(GMW!$ND$2:$ND$200=AN$4)*(GMW!$C$2:$C$200=AN$1),0),$F292-1966)</f>
        <v>6794.558</v>
      </c>
      <c r="AO292" s="5" cm="1">
        <f t="array" ref="AO292">INDEX(GMW!$A$2:$NF$200,MATCH(1,(GMW!$NE$2:$NE$200=AO$3)*(GMW!$ND$2:$ND$200=AO$4)*(GMW!$C$2:$C$200=AO$1),0),$F292-1966)</f>
        <v>935259.1</v>
      </c>
      <c r="AP292" s="5" cm="1">
        <f t="array" ref="AP292">INDEX(GMW!$A$2:$NF$200,MATCH(1,(GMW!$NE$2:$NE$200=AP$3)*(GMW!$ND$2:$ND$200=AP$4)*(GMW!$C$2:$C$200=AP$1),0),$F292-1966)</f>
        <v>8473.1589999999997</v>
      </c>
      <c r="AQ292" s="5" cm="1">
        <f t="array" ref="AQ292">INDEX(GMW!$A$2:$NF$200,MATCH(1,(GMW!$NE$2:$NE$200=AQ$3)*(GMW!$ND$2:$ND$200=AQ$4)*(GMW!$C$2:$C$200=AQ$1),0),$F292-1966)</f>
        <v>143296.20000000001</v>
      </c>
      <c r="AR292" s="5" cm="1">
        <f t="array" ref="AR292">INDEX(GMW!$A$2:$NF$200,MATCH(1,(GMW!$NE$2:$NE$200=AR$3)*(GMW!$ND$2:$ND$200=AR$4)*(GMW!$C$2:$C$200=AR$1),0),$F292-1966)</f>
        <v>1090.4559999999999</v>
      </c>
      <c r="AS292" s="5" cm="1">
        <f t="array" ref="AS292">INDEX(GMW!$A$2:$NF$200,MATCH(1,(GMW!$NE$2:$NE$200=AS$3)*(GMW!$ND$2:$ND$200=AS$4)*(GMW!$C$2:$C$200=AS$1),0),$F292-1966)</f>
        <v>767.83</v>
      </c>
      <c r="AT292" s="5" cm="1">
        <f t="array" ref="AT292">INDEX(GMW!$A$2:$NF$200,MATCH(1,(GMW!$NE$2:$NE$200=AT$3)*(GMW!$ND$2:$ND$200=AT$4)*(GMW!$C$2:$C$200=AT$1),0),$F292-1966)</f>
        <v>519.60500000000002</v>
      </c>
      <c r="AU292" s="5" cm="1">
        <f t="array" ref="AU292">INDEX(GMW!$A$2:$NF$200,MATCH(1,(GMW!$NE$2:$NE$200=AU$3)*(GMW!$ND$2:$ND$200=AU$4)*(GMW!$C$2:$C$200=AU$1),0),$F292-1966)</f>
        <v>875844.2</v>
      </c>
      <c r="AV292" s="5" cm="1">
        <f t="array" ref="AV292">INDEX(GMW!$A$2:$NF$200,MATCH(1,(GMW!$NE$2:$NE$200=AV$3)*(GMW!$ND$2:$ND$200=AV$4)*(GMW!$C$2:$C$200=AV$1),0),$F292-1966)</f>
        <v>54728.02</v>
      </c>
      <c r="AW292" s="5" cm="1">
        <f t="array" ref="AW292">INDEX(GMW!$A$2:$NF$200,MATCH(1,(GMW!$NE$2:$NE$200=AW$3)*(GMW!$ND$2:$ND$200=AW$4)*(GMW!$C$2:$C$200=AW$1),0),$F292-1966)</f>
        <v>986.976</v>
      </c>
      <c r="AX292" s="5" cm="1">
        <f t="array" ref="AX292">INDEX(GMW!$A$2:$NF$200,MATCH(1,(GMW!$NE$2:$NE$200=AX$3)*(GMW!$ND$2:$ND$200=AX$4)*(GMW!$C$2:$C$200=AX$1),0),$F292-1966)</f>
        <v>8736.6470000000008</v>
      </c>
      <c r="AY292" s="5" cm="1">
        <f t="array" ref="AY292">INDEX(GMW!$A$2:$NF$200,MATCH(1,(GMW!$NE$2:$NE$200=AY$3)*(GMW!$ND$2:$ND$200=AY$4)*(GMW!$C$2:$C$200=AY$1),0),$F292-1966)</f>
        <v>43126.22</v>
      </c>
      <c r="AZ292" s="5" cm="1">
        <f t="array" ref="AZ292">INDEX(GMW!$A$2:$NF$200,MATCH(1,(GMW!$NE$2:$NE$200=AZ$3)*(GMW!$ND$2:$ND$200=AZ$4)*(GMW!$C$2:$C$200=AZ$1),0),$F292-1966)</f>
        <v>24132.63</v>
      </c>
      <c r="BA292" s="5" cm="1">
        <f t="array" ref="BA292">INDEX(GMW!$A$2:$NF$200,MATCH(1,(GMW!$NE$2:$NE$200=BA$3)*(GMW!$ND$2:$ND$200=BA$4)*(GMW!$C$2:$C$200=BA$1),0),$F292-1966)</f>
        <v>5.5263739999999997</v>
      </c>
      <c r="BB292" s="5" cm="1">
        <f t="array" ref="BB292">INDEX(GMW!$A$2:$NF$200,MATCH(1,(GMW!$NE$2:$NE$200=BB$3)*(GMW!$ND$2:$ND$200=BB$4)*(GMW!$C$2:$C$200=BB$1),0),$F292-1966)</f>
        <v>19382.849999999999</v>
      </c>
      <c r="BC292" s="5" cm="1">
        <f t="array" ref="BC292">INDEX(GMW!$A$2:$NF$200,MATCH(1,(GMW!$NE$2:$NE$200=BC$3)*(GMW!$ND$2:$ND$200=BC$4)*(GMW!$C$2:$C$200=BC$1),0),$F292-1966)</f>
        <v>0.94506299999999999</v>
      </c>
      <c r="BD292" s="5" cm="1">
        <f t="array" ref="BD292">INDEX(GMW!$A$2:$NF$200,MATCH(1,(GMW!$NE$2:$NE$200=BD$3)*(GMW!$ND$2:$ND$200=BD$4)*(GMW!$C$2:$C$200=BD$1),0),$F292-1966)</f>
        <v>10185.77</v>
      </c>
      <c r="BE292" s="5" cm="1">
        <f t="array" ref="BE292">INDEX(GMW!$A$2:$NF$200,MATCH(1,(GMW!$NE$2:$NE$200=BE$3)*(GMW!$ND$2:$ND$200=BE$4)*(GMW!$C$2:$C$200=BE$1),0),$F292-1966)</f>
        <v>30.74342</v>
      </c>
      <c r="BF292" s="5" cm="1">
        <f t="array" ref="BF292">INDEX(GMW!$A$2:$NF$200,MATCH(1,(GMW!$NE$2:$NE$200=BF$3)*(GMW!$ND$2:$ND$200=BF$4)*(GMW!$C$2:$C$200=BF$1),0),$F292-1966)</f>
        <v>50.72654</v>
      </c>
      <c r="BG292" s="5" cm="1">
        <f t="array" ref="BG292">INDEX(GMW!$A$2:$NF$200,MATCH(1,(GMW!$NE$2:$NE$200=BG$3)*(GMW!$ND$2:$ND$200=BG$4)*(GMW!$C$2:$C$200=BG$1),0),$F292-1966)</f>
        <v>35.712829999999997</v>
      </c>
      <c r="BH292" s="5" cm="1">
        <f t="array" ref="BH292">INDEX(GMW!$A$2:$NF$200,MATCH(1,(GMW!$NE$2:$NE$200=BH$3)*(GMW!$ND$2:$ND$200=BH$4)*(GMW!$C$2:$C$200=BH$1),0),$F292-1966)</f>
        <v>23.128530000000001</v>
      </c>
      <c r="BI292" s="5" cm="1">
        <f t="array" ref="BI292">INDEX(GMW!$A$2:$NF$200,MATCH(1,(GMW!$NE$2:$NE$200=BI$3)*(GMW!$ND$2:$ND$200=BI$4)*(GMW!$C$2:$C$200=BI$1),0),$F292-1966)</f>
        <v>5.0766159999999996</v>
      </c>
      <c r="BJ292" s="5" cm="1">
        <f t="array" ref="BJ292">INDEX(GMW!$A$2:$NF$200,MATCH(1,(GMW!$NE$2:$NE$200=BJ$3)*(GMW!$ND$2:$ND$200=BJ$4)*(GMW!$C$2:$C$200=BJ$1),0),$F292-1966)</f>
        <v>8.2799510000000005</v>
      </c>
      <c r="BK292" s="5" cm="1">
        <f t="array" ref="BK292">INDEX(GMW!$A$2:$NF$200,MATCH(1,(GMW!$NE$2:$NE$200=BK$3)*(GMW!$ND$2:$ND$200=BK$4)*(GMW!$C$2:$C$200=BK$1),0),$F292-1966)</f>
        <v>5.0282499999999999</v>
      </c>
      <c r="BL292" s="5" cm="1">
        <f t="array" ref="BL292">INDEX(GMW!$A$2:$NF$200,MATCH(1,(GMW!$NE$2:$NE$200=BL$3)*(GMW!$ND$2:$ND$200=BL$4)*(GMW!$C$2:$C$200=BL$1),0),$F292-1966)</f>
        <v>2.7346759999999999</v>
      </c>
      <c r="BM292" s="5" cm="1">
        <f t="array" ref="BM292">INDEX(GMW!$A$2:$NF$200,MATCH(1,(GMW!$NE$2:$NE$200=BM$3)*(GMW!$ND$2:$ND$200=BM$4)*(GMW!$C$2:$C$200=BM$1),0),$F292-1966)</f>
        <v>2.764545</v>
      </c>
      <c r="BN292" s="5" cm="1">
        <f t="array" ref="BN292">INDEX(GMW!$A$2:$NF$200,MATCH(1,(GMW!$NE$2:$NE$200=BN$3)*(GMW!$ND$2:$ND$200=BN$4)*(GMW!$C$2:$C$200=BN$1),0),$F292-1966)</f>
        <v>4.0409459999999999</v>
      </c>
      <c r="BO292" s="5" cm="1">
        <f t="array" ref="BO292">INDEX(GMW!$A$2:$NF$200,MATCH(1,(GMW!$NE$2:$NE$200=BO$3)*(GMW!$ND$2:$ND$200=BO$4)*(GMW!$C$2:$C$200=BO$1),0),$F292-1966)</f>
        <v>2.842244</v>
      </c>
      <c r="BP292" s="5" cm="1">
        <f t="array" ref="BP292">INDEX(GMW!$A$2:$NF$200,MATCH(1,(GMW!$NE$2:$NE$200=BP$3)*(GMW!$ND$2:$ND$200=BP$4)*(GMW!$C$2:$C$200=BP$1),0),$F292-1966)</f>
        <v>5826706</v>
      </c>
      <c r="BQ292" s="5" cm="1">
        <f t="array" ref="BQ292">INDEX(GMW!$A$2:$NF$200,MATCH(1,(GMW!$NE$2:$NE$200=BQ$3)*(GMW!$ND$2:$ND$200=BQ$4)*(GMW!$C$2:$C$200=BQ$1),0),$F292-1966)</f>
        <v>107918.6</v>
      </c>
      <c r="BR292" s="5" cm="1">
        <f t="array" ref="BR292">INDEX(GMW!$A$2:$NF$200,MATCH(1,(GMW!$NE$2:$NE$200=BR$3)*(GMW!$ND$2:$ND$200=BR$4)*(GMW!$C$2:$C$200=BR$1),0),$F292-1966)</f>
        <v>1727033</v>
      </c>
      <c r="BS292" s="5" cm="1">
        <f t="array" ref="BS292">INDEX(GMW!$A$2:$NF$200,MATCH(1,(GMW!$NE$2:$NE$200=BS$3)*(GMW!$ND$2:$ND$200=BS$4)*(GMW!$C$2:$C$200=BS$1),0),$F292-1966)</f>
        <v>5069500</v>
      </c>
      <c r="BT292" s="5" cm="1">
        <f t="array" ref="BT292">INDEX(GMW!$A$2:$NF$200,MATCH(1,(GMW!$NE$2:$NE$200=BT$3)*(GMW!$ND$2:$ND$200=BT$4)*(GMW!$C$2:$C$200=BT$1),0),$F292-1966)</f>
        <v>3169263</v>
      </c>
      <c r="BU292" s="5" cm="1">
        <f t="array" ref="BU292">INDEX(GMW!$A$2:$NF$200,MATCH(1,(GMW!$NE$2:$NE$200=BU$3)*(GMW!$ND$2:$ND$200=BU$4)*(GMW!$C$2:$C$200=BU$1),0),$F292-1966)</f>
        <v>1341.635</v>
      </c>
      <c r="BV292" s="5" cm="1">
        <f t="array" ref="BV292">INDEX(GMW!$A$2:$NF$200,MATCH(1,(GMW!$NE$2:$NE$200=BV$3)*(GMW!$ND$2:$ND$200=BV$4)*(GMW!$C$2:$C$200=BV$1),0),$F292-1966)</f>
        <v>4263394</v>
      </c>
      <c r="BW292" s="5" cm="1">
        <f t="array" ref="BW292">INDEX(GMW!$A$2:$NF$200,MATCH(1,(GMW!$NE$2:$NE$200=BW$3)*(GMW!$ND$2:$ND$200=BW$4)*(GMW!$C$2:$C$200=BW$1),0),$F292-1966)</f>
        <v>339.04660000000001</v>
      </c>
      <c r="BX292" s="5" cm="1">
        <f t="array" ref="BX292">INDEX(GMW!$A$2:$NF$200,MATCH(1,(GMW!$NE$2:$NE$200=BX$3)*(GMW!$ND$2:$ND$200=BX$4)*(GMW!$C$2:$C$200=BX$1),0),$F292-1966)</f>
        <v>1853277</v>
      </c>
      <c r="BY292" s="5" cm="1">
        <f t="array" ref="BY292">INDEX(GMW!$A$2:$NF$200,MATCH(1,(GMW!$NE$2:$NE$200=BY$3)*(GMW!$ND$2:$ND$200=BY$4)*(GMW!$C$2:$C$200=BY$1),0),$F292-1966)</f>
        <v>4921.9889999999996</v>
      </c>
      <c r="BZ292" s="5" cm="1">
        <f t="array" ref="BZ292">INDEX(GMW!$A$2:$NF$200,MATCH(1,(GMW!$NE$2:$NE$200=BZ$3)*(GMW!$ND$2:$ND$200=BZ$4)*(GMW!$C$2:$C$200=BZ$1),0),$F292-1966)</f>
        <v>6801.1379999999999</v>
      </c>
      <c r="CA292" s="5" cm="1">
        <f t="array" ref="CA292">INDEX(GMW!$A$2:$NF$200,MATCH(1,(GMW!$NE$2:$NE$200=CA$3)*(GMW!$ND$2:$ND$200=CA$4)*(GMW!$C$2:$C$200=CA$1),0),$F292-1966)</f>
        <v>4576.027</v>
      </c>
      <c r="CB292" s="5" cm="1">
        <f t="array" ref="CB292">INDEX(GMW!$A$2:$NF$200,MATCH(1,(GMW!$NE$2:$NE$200=CB$3)*(GMW!$ND$2:$ND$200=CB$4)*(GMW!$C$2:$C$200=CB$1),0),$F292-1966)</f>
        <v>2828.3629999999998</v>
      </c>
      <c r="CC292" s="5" cm="1">
        <f t="array" ref="CC292">INDEX(GMW!$A$2:$NF$200,MATCH(1,(GMW!$NE$2:$NE$200=CC$3)*(GMW!$ND$2:$ND$200=CC$4)*(GMW!$C$2:$C$200=CC$1),0),$F292-1966)</f>
        <v>782.19269999999995</v>
      </c>
      <c r="CD292" s="5" cm="1">
        <f t="array" ref="CD292">INDEX(GMW!$A$2:$NF$200,MATCH(1,(GMW!$NE$2:$NE$200=CD$3)*(GMW!$ND$2:$ND$200=CD$4)*(GMW!$C$2:$C$200=CD$1),0),$F292-1966)</f>
        <v>1111.883</v>
      </c>
      <c r="CE292" s="5" cm="1">
        <f t="array" ref="CE292">INDEX(GMW!$A$2:$NF$200,MATCH(1,(GMW!$NE$2:$NE$200=CE$3)*(GMW!$ND$2:$ND$200=CE$4)*(GMW!$C$2:$C$200=CE$1),0),$F292-1966)</f>
        <v>881.37710000000004</v>
      </c>
      <c r="CF292" s="5" cm="1">
        <f t="array" ref="CF292">INDEX(GMW!$A$2:$NF$200,MATCH(1,(GMW!$NE$2:$NE$200=CF$3)*(GMW!$ND$2:$ND$200=CF$4)*(GMW!$C$2:$C$200=CF$1),0),$F292-1966)</f>
        <v>450.80470000000003</v>
      </c>
      <c r="CG292" s="5" cm="1">
        <f t="array" ref="CG292">INDEX(GMW!$A$2:$NF$200,MATCH(1,(GMW!$NE$2:$NE$200=CG$3)*(GMW!$ND$2:$ND$200=CG$4)*(GMW!$C$2:$C$200=CG$1),0),$F292-1966)</f>
        <v>302.81779999999998</v>
      </c>
      <c r="CH292" s="5" cm="1">
        <f t="array" ref="CH292">INDEX(GMW!$A$2:$NF$200,MATCH(1,(GMW!$NE$2:$NE$200=CH$3)*(GMW!$ND$2:$ND$200=CH$4)*(GMW!$C$2:$C$200=CH$1),0),$F292-1966)</f>
        <v>554.45699999999999</v>
      </c>
      <c r="CI292" s="5" cm="1">
        <f t="array" ref="CI292">INDEX(GMW!$A$2:$NF$200,MATCH(1,(GMW!$NE$2:$NE$200=CI$3)*(GMW!$ND$2:$ND$200=CI$4)*(GMW!$C$2:$C$200=CI$1),0),$F292-1966)</f>
        <v>398.1628</v>
      </c>
      <c r="CJ292" s="5" cm="1">
        <f t="array" ref="CJ292">INDEX(GMW!$A$2:$NF$200,MATCH(1,(GMW!$NE$2:$NE$200=CJ$3)*(GMW!$ND$2:$ND$200=CJ$4)*(GMW!$C$2:$C$200=CJ$1),0),$F292-1966)</f>
        <v>1509203</v>
      </c>
      <c r="CK292" s="5" cm="1">
        <f t="array" ref="CK292">INDEX(GMW!$A$2:$NF$200,MATCH(1,(GMW!$NE$2:$NE$200=CK$3)*(GMW!$ND$2:$ND$200=CK$4)*(GMW!$C$2:$C$200=CK$1),0),$F292-1966)</f>
        <v>15458.79</v>
      </c>
      <c r="CL292" s="5" cm="1">
        <f t="array" ref="CL292">INDEX(GMW!$A$2:$NF$200,MATCH(1,(GMW!$NE$2:$NE$200=CL$3)*(GMW!$ND$2:$ND$200=CL$4)*(GMW!$C$2:$C$200=CL$1),0),$F292-1966)</f>
        <v>206529</v>
      </c>
      <c r="CM292" s="5" cm="1">
        <f t="array" ref="CM292">INDEX(GMW!$A$2:$NF$200,MATCH(1,(GMW!$NE$2:$NE$200=CM$3)*(GMW!$ND$2:$ND$200=CM$4)*(GMW!$C$2:$C$200=CM$1),0),$F292-1966)</f>
        <v>1616406</v>
      </c>
      <c r="CN292" s="5" cm="1">
        <f t="array" ref="CN292">INDEX(GMW!$A$2:$NF$200,MATCH(1,(GMW!$NE$2:$NE$200=CN$3)*(GMW!$ND$2:$ND$200=CN$4)*(GMW!$C$2:$C$200=CN$1),0),$F292-1966)</f>
        <v>1655968</v>
      </c>
      <c r="CO292" s="5" cm="1">
        <f t="array" ref="CO292">INDEX(GMW!$A$2:$NF$200,MATCH(1,(GMW!$NE$2:$NE$200=CO$3)*(GMW!$ND$2:$ND$200=CO$4)*(GMW!$C$2:$C$200=CO$1),0),$F292-1966)</f>
        <v>1485.077</v>
      </c>
      <c r="CP292" s="5" cm="1">
        <f t="array" ref="CP292">INDEX(GMW!$A$2:$NF$200,MATCH(1,(GMW!$NE$2:$NE$200=CP$3)*(GMW!$ND$2:$ND$200=CP$4)*(GMW!$C$2:$C$200=CP$1),0),$F292-1966)</f>
        <v>3191553</v>
      </c>
      <c r="CQ292" s="5" cm="1">
        <f t="array" ref="CQ292">INDEX(GMW!$A$2:$NF$200,MATCH(1,(GMW!$NE$2:$NE$200=CQ$3)*(GMW!$ND$2:$ND$200=CQ$4)*(GMW!$C$2:$C$200=CQ$1),0),$F292-1966)</f>
        <v>342.14830000000001</v>
      </c>
      <c r="CR292" s="5" cm="1">
        <f t="array" ref="CR292">INDEX(GMW!$A$2:$NF$200,MATCH(1,(GMW!$NE$2:$NE$200=CR$3)*(GMW!$ND$2:$ND$200=CR$4)*(GMW!$C$2:$C$200=CR$1),0),$F292-1966)</f>
        <v>1236832</v>
      </c>
      <c r="CS292" s="5" cm="1">
        <f t="array" ref="CS292">INDEX(GMW!$A$2:$NF$200,MATCH(1,(GMW!$NE$2:$NE$200=CS$3)*(GMW!$ND$2:$ND$200=CS$4)*(GMW!$C$2:$C$200=CS$1),0),$F292-1966)</f>
        <v>2016.671</v>
      </c>
      <c r="CT292" s="5" cm="1">
        <f t="array" ref="CT292">INDEX(GMW!$A$2:$NF$200,MATCH(1,(GMW!$NE$2:$NE$200=CT$3)*(GMW!$ND$2:$ND$200=CT$4)*(GMW!$C$2:$C$200=CT$1),0),$F292-1966)</f>
        <v>1271.4590000000001</v>
      </c>
      <c r="CU292" s="5" cm="1">
        <f t="array" ref="CU292">INDEX(GMW!$A$2:$NF$200,MATCH(1,(GMW!$NE$2:$NE$200=CU$3)*(GMW!$ND$2:$ND$200=CU$4)*(GMW!$C$2:$C$200=CU$1),0),$F292-1966)</f>
        <v>853.44349999999997</v>
      </c>
      <c r="CV292" s="5" cm="1">
        <f t="array" ref="CV292">INDEX(GMW!$A$2:$NF$200,MATCH(1,(GMW!$NE$2:$NE$200=CV$3)*(GMW!$ND$2:$ND$200=CV$4)*(GMW!$C$2:$C$200=CV$1),0),$F292-1966)</f>
        <v>730.25329999999997</v>
      </c>
      <c r="CW292" s="5" cm="1">
        <f t="array" ref="CW292">INDEX(GMW!$A$2:$NF$200,MATCH(1,(GMW!$NE$2:$NE$200=CW$3)*(GMW!$ND$2:$ND$200=CW$4)*(GMW!$C$2:$C$200=CW$1),0),$F292-1966)</f>
        <v>550.11710000000005</v>
      </c>
      <c r="CX292" s="5" cm="1">
        <f t="array" ref="CX292">INDEX(GMW!$A$2:$NF$200,MATCH(1,(GMW!$NE$2:$NE$200=CX$3)*(GMW!$ND$2:$ND$200=CX$4)*(GMW!$C$2:$C$200=CX$1),0),$F292-1966)</f>
        <v>291.64260000000002</v>
      </c>
      <c r="CY292" s="5" cm="1">
        <f t="array" ref="CY292">INDEX(GMW!$A$2:$NF$200,MATCH(1,(GMW!$NE$2:$NE$200=CY$3)*(GMW!$ND$2:$ND$200=CY$4)*(GMW!$C$2:$C$200=CY$1),0),$F292-1966)</f>
        <v>236.21360000000001</v>
      </c>
      <c r="CZ292" s="5" cm="1">
        <f t="array" ref="CZ292">INDEX(GMW!$A$2:$NF$200,MATCH(1,(GMW!$NE$2:$NE$200=CZ$3)*(GMW!$ND$2:$ND$200=CZ$4)*(GMW!$C$2:$C$200=CZ$1),0),$F292-1966)</f>
        <v>115.4492</v>
      </c>
      <c r="DA292" s="5" cm="1">
        <f t="array" ref="DA292">INDEX(GMW!$A$2:$NF$200,MATCH(1,(GMW!$NE$2:$NE$200=DA$3)*(GMW!$ND$2:$ND$200=DA$4)*(GMW!$C$2:$C$200=DA$1),0),$F292-1966)</f>
        <v>328.69319999999999</v>
      </c>
      <c r="DB292" s="5" cm="1">
        <f t="array" ref="DB292">INDEX(GMW!$A$2:$NF$200,MATCH(1,(GMW!$NE$2:$NE$200=DB$3)*(GMW!$ND$2:$ND$200=DB$4)*(GMW!$C$2:$C$200=DB$1),0),$F292-1966)</f>
        <v>109.3349</v>
      </c>
      <c r="DC292" s="5" cm="1">
        <f t="array" ref="DC292">INDEX(GMW!$A$2:$NF$200,MATCH(1,(GMW!$NE$2:$NE$200=DC$3)*(GMW!$ND$2:$ND$200=DC$4)*(GMW!$C$2:$C$200=DC$1),0),$F292-1966)</f>
        <v>134.16</v>
      </c>
    </row>
    <row r="293" spans="1:107" x14ac:dyDescent="0.25">
      <c r="B293" s="5">
        <f t="shared" si="93"/>
        <v>2044</v>
      </c>
      <c r="C293" s="5">
        <f t="shared" si="93"/>
        <v>2044</v>
      </c>
      <c r="F293" s="5">
        <f t="shared" si="79"/>
        <v>2259</v>
      </c>
      <c r="G293" s="5" cm="1">
        <f t="array" ref="G293">INDEX(GMW!$A$2:$NF$200,MATCH(1,(GMW!$NE$2:$NE$200=G$3)*(GMW!$ND$2:$ND$200=G$4)*(GMW!$C$2:$C$200=G$1),0),$F293-1966)</f>
        <v>938608.2</v>
      </c>
      <c r="H293" s="5" cm="1">
        <f t="array" ref="H293">INDEX(GMW!$A$2:$NF$200,MATCH(1,(GMW!$NE$2:$NE$200=H$3)*(GMW!$ND$2:$ND$200=H$4)*(GMW!$C$2:$C$200=H$1),0),$F293-1966)</f>
        <v>547225.69999999995</v>
      </c>
      <c r="I293" s="5" cm="1">
        <f t="array" ref="I293">INDEX(GMW!$A$2:$NF$200,MATCH(1,(GMW!$NE$2:$NE$200=I$3)*(GMW!$ND$2:$ND$200=I$4)*(GMW!$C$2:$C$200=I$1),0),$F293-1966)</f>
        <v>197578.1</v>
      </c>
      <c r="J293" s="5" cm="1">
        <f t="array" ref="J293">INDEX(GMW!$A$2:$NF$200,MATCH(1,(GMW!$NE$2:$NE$200=J$3)*(GMW!$ND$2:$ND$200=J$4)*(GMW!$C$2:$C$200=J$1),0),$F293-1966)</f>
        <v>199626.4</v>
      </c>
      <c r="K293" s="5" cm="1">
        <f t="array" ref="K293">INDEX(GMW!$A$2:$NF$200,MATCH(1,(GMW!$NE$2:$NE$200=K$3)*(GMW!$ND$2:$ND$200=K$4)*(GMW!$C$2:$C$200=K$1),0),$F293-1966)</f>
        <v>288770.8</v>
      </c>
      <c r="L293" s="5" cm="1">
        <f t="array" ref="L293">INDEX(GMW!$A$2:$NF$200,MATCH(1,(GMW!$NE$2:$NE$200=L$3)*(GMW!$ND$2:$ND$200=L$4)*(GMW!$C$2:$C$200=L$1),0),$F293-1966)</f>
        <v>316137.90000000002</v>
      </c>
      <c r="M293" s="5" cm="1">
        <f t="array" ref="M293">INDEX(GMW!$A$2:$NF$200,MATCH(1,(GMW!$NE$2:$NE$200=M$3)*(GMW!$ND$2:$ND$200=M$4)*(GMW!$C$2:$C$200=M$1),0),$F293-1966)</f>
        <v>112896.4</v>
      </c>
      <c r="N293" s="5" cm="1">
        <f t="array" ref="N293">INDEX(GMW!$A$2:$NF$200,MATCH(1,(GMW!$NE$2:$NE$200=N$3)*(GMW!$ND$2:$ND$200=N$4)*(GMW!$C$2:$C$200=N$1),0),$F293-1966)</f>
        <v>34328.660000000003</v>
      </c>
      <c r="O293" s="5" cm="1">
        <f t="array" ref="O293">INDEX(GMW!$A$2:$NF$200,MATCH(1,(GMW!$NE$2:$NE$200=O$3)*(GMW!$ND$2:$ND$200=O$4)*(GMW!$C$2:$C$200=O$1),0),$F293-1966)</f>
        <v>206.16909999999999</v>
      </c>
      <c r="P293" s="5" cm="1">
        <f t="array" ref="P293">INDEX(GMW!$A$2:$NF$200,MATCH(1,(GMW!$NE$2:$NE$200=P$3)*(GMW!$ND$2:$ND$200=P$4)*(GMW!$C$2:$C$200=P$1),0),$F293-1966)</f>
        <v>2.5</v>
      </c>
      <c r="Q293" s="5" cm="1">
        <f t="array" ref="Q293">INDEX(GMW!$A$2:$NF$200,MATCH(1,(GMW!$NE$2:$NE$200=Q$3)*(GMW!$ND$2:$ND$200=Q$4)*(GMW!$C$2:$C$200=Q$1),0),$F293-1966)</f>
        <v>3.5</v>
      </c>
      <c r="R293" s="5" cm="1">
        <f t="array" ref="R293">INDEX(GMW!$A$2:$NF$200,MATCH(1,(GMW!$NE$2:$NE$200=R$3)*(GMW!$ND$2:$ND$200=R$4)*(GMW!$C$2:$C$200=R$1),0),$F293-1966)</f>
        <v>206.16909999999999</v>
      </c>
      <c r="S293" s="5" cm="1">
        <f t="array" ref="S293">INDEX(GMW!$A$2:$NF$200,MATCH(1,(GMW!$NE$2:$NE$200=S$3)*(GMW!$ND$2:$ND$200=S$4)*(GMW!$C$2:$C$200=S$1),0),$F293-1966)</f>
        <v>41725.18</v>
      </c>
      <c r="T293" s="5" cm="1">
        <f t="array" ref="T293">INDEX(GMW!$A$2:$NF$200,MATCH(1,(GMW!$NE$2:$NE$200=T$3)*(GMW!$ND$2:$ND$200=T$4)*(GMW!$C$2:$C$200=T$1),0),$F293-1966)</f>
        <v>314.63799999999998</v>
      </c>
      <c r="U293" s="5" cm="1">
        <f t="array" ref="U293">INDEX(GMW!$A$2:$NF$200,MATCH(1,(GMW!$NE$2:$NE$200=U$3)*(GMW!$ND$2:$ND$200=U$4)*(GMW!$C$2:$C$200=U$1),0),$F293-1966)</f>
        <v>23.56354</v>
      </c>
      <c r="V293" s="5" cm="1">
        <f t="array" ref="V293">INDEX(GMW!$A$2:$NF$200,MATCH(1,(GMW!$NE$2:$NE$200=V$3)*(GMW!$ND$2:$ND$200=V$4)*(GMW!$C$2:$C$200=V$1),0),$F293-1966)</f>
        <v>1758.722</v>
      </c>
      <c r="W293" s="5" cm="1">
        <f t="array" ref="W293">INDEX(GMW!$A$2:$NF$200,MATCH(1,(GMW!$NE$2:$NE$200=W$3)*(GMW!$ND$2:$ND$200=W$4)*(GMW!$C$2:$C$200=W$1),0),$F293-1966)</f>
        <v>123.3668</v>
      </c>
      <c r="X293" s="5" cm="1">
        <f t="array" ref="X293">INDEX(GMW!$A$2:$NF$200,MATCH(1,(GMW!$NE$2:$NE$200=X$3)*(GMW!$ND$2:$ND$200=X$4)*(GMW!$C$2:$C$200=X$1),0),$F293-1966)</f>
        <v>252.04560000000001</v>
      </c>
      <c r="Y293" s="5" cm="1">
        <f t="array" ref="Y293">INDEX(GMW!$A$2:$NF$200,MATCH(1,(GMW!$NE$2:$NE$200=Y$3)*(GMW!$ND$2:$ND$200=Y$4)*(GMW!$C$2:$C$200=Y$1),0),$F293-1966)</f>
        <v>2781.4340000000002</v>
      </c>
      <c r="Z293" s="5" cm="1">
        <f t="array" ref="Z293">INDEX(GMW!$A$2:$NF$200,MATCH(1,(GMW!$NE$2:$NE$200=Z$3)*(GMW!$ND$2:$ND$200=Z$4)*(GMW!$C$2:$C$200=Z$1),0),$F293-1966)</f>
        <v>5253.1139999999996</v>
      </c>
      <c r="AA293" s="5" cm="1">
        <f t="array" ref="AA293">INDEX(GMW!$A$2:$NF$200,MATCH(1,(GMW!$NE$2:$NE$200=AA$3)*(GMW!$ND$2:$ND$200=AA$4)*(GMW!$C$2:$C$200=AA$1),0),$F293-1966)</f>
        <v>2242.3229999999999</v>
      </c>
      <c r="AB293" s="5" cm="1">
        <f t="array" ref="AB293">INDEX(GMW!$A$2:$NF$200,MATCH(1,(GMW!$NE$2:$NE$200=AB$3)*(GMW!$ND$2:$ND$200=AB$4)*(GMW!$C$2:$C$200=AB$1),0),$F293-1966)</f>
        <v>2952.4589999999998</v>
      </c>
      <c r="AC293" s="5" cm="1">
        <f t="array" ref="AC293">INDEX(GMW!$A$2:$NF$200,MATCH(1,(GMW!$NE$2:$NE$200=AC$3)*(GMW!$ND$2:$ND$200=AC$4)*(GMW!$C$2:$C$200=AC$1),0),$F293-1966)</f>
        <v>1977.874</v>
      </c>
      <c r="AD293" s="5" cm="1">
        <f t="array" ref="AD293">INDEX(GMW!$A$2:$NF$200,MATCH(1,(GMW!$NE$2:$NE$200=AD$3)*(GMW!$ND$2:$ND$200=AD$4)*(GMW!$C$2:$C$200=AD$1),0),$F293-1966)</f>
        <v>1247.558</v>
      </c>
      <c r="AE293" s="5" cm="1">
        <f t="array" ref="AE293">INDEX(GMW!$A$2:$NF$200,MATCH(1,(GMW!$NE$2:$NE$200=AE$3)*(GMW!$ND$2:$ND$200=AE$4)*(GMW!$C$2:$C$200=AE$1),0),$F293-1966)</f>
        <v>796.66499999999996</v>
      </c>
      <c r="AF293" s="5" cm="1">
        <f t="array" ref="AF293">INDEX(GMW!$A$2:$NF$200,MATCH(1,(GMW!$NE$2:$NE$200=AF$3)*(GMW!$ND$2:$ND$200=AF$4)*(GMW!$C$2:$C$200=AF$1),0),$F293-1966)</f>
        <v>4475.5879999999997</v>
      </c>
      <c r="AG293" s="5" cm="1">
        <f t="array" ref="AG293">INDEX(GMW!$A$2:$NF$200,MATCH(1,(GMW!$NE$2:$NE$200=AG$3)*(GMW!$ND$2:$ND$200=AG$4)*(GMW!$C$2:$C$200=AG$1),0),$F293-1966)</f>
        <v>3790.498</v>
      </c>
      <c r="AH293" s="5" cm="1">
        <f t="array" ref="AH293">INDEX(GMW!$A$2:$NF$200,MATCH(1,(GMW!$NE$2:$NE$200=AH$3)*(GMW!$ND$2:$ND$200=AH$4)*(GMW!$C$2:$C$200=AH$1),0),$F293-1966)</f>
        <v>1702.19</v>
      </c>
      <c r="AI293" s="5" cm="1">
        <f t="array" ref="AI293">INDEX(GMW!$A$2:$NF$200,MATCH(1,(GMW!$NE$2:$NE$200=AI$3)*(GMW!$ND$2:$ND$200=AI$4)*(GMW!$C$2:$C$200=AI$1),0),$F293-1966)</f>
        <v>3383.15</v>
      </c>
      <c r="AJ293" s="5" cm="1">
        <f t="array" ref="AJ293">INDEX(GMW!$A$2:$NF$200,MATCH(1,(GMW!$NE$2:$NE$200=AJ$3)*(GMW!$ND$2:$ND$200=AJ$4)*(GMW!$C$2:$C$200=AJ$1),0),$F293-1966)</f>
        <v>6186.777</v>
      </c>
      <c r="AK293" s="5" cm="1">
        <f t="array" ref="AK293">INDEX(GMW!$A$2:$NF$200,MATCH(1,(GMW!$NE$2:$NE$200=AK$3)*(GMW!$ND$2:$ND$200=AK$4)*(GMW!$C$2:$C$200=AK$1),0),$F293-1966)</f>
        <v>1333.1959999999999</v>
      </c>
      <c r="AL293" s="5" cm="1">
        <f t="array" ref="AL293">INDEX(GMW!$A$2:$NF$200,MATCH(1,(GMW!$NE$2:$NE$200=AL$3)*(GMW!$ND$2:$ND$200=AL$4)*(GMW!$C$2:$C$200=AL$1),0),$F293-1966)</f>
        <v>1130.0219999999999</v>
      </c>
      <c r="AM293" s="5" cm="1">
        <f t="array" ref="AM293">INDEX(GMW!$A$2:$NF$200,MATCH(1,(GMW!$NE$2:$NE$200=AM$3)*(GMW!$ND$2:$ND$200=AM$4)*(GMW!$C$2:$C$200=AM$1),0),$F293-1966)</f>
        <v>38461.64</v>
      </c>
      <c r="AN293" s="5" cm="1">
        <f t="array" ref="AN293">INDEX(GMW!$A$2:$NF$200,MATCH(1,(GMW!$NE$2:$NE$200=AN$3)*(GMW!$ND$2:$ND$200=AN$4)*(GMW!$C$2:$C$200=AN$1),0),$F293-1966)</f>
        <v>6799.2079999999996</v>
      </c>
      <c r="AO293" s="5" cm="1">
        <f t="array" ref="AO293">INDEX(GMW!$A$2:$NF$200,MATCH(1,(GMW!$NE$2:$NE$200=AO$3)*(GMW!$ND$2:$ND$200=AO$4)*(GMW!$C$2:$C$200=AO$1),0),$F293-1966)</f>
        <v>938608.2</v>
      </c>
      <c r="AP293" s="5" cm="1">
        <f t="array" ref="AP293">INDEX(GMW!$A$2:$NF$200,MATCH(1,(GMW!$NE$2:$NE$200=AP$3)*(GMW!$ND$2:$ND$200=AP$4)*(GMW!$C$2:$C$200=AP$1),0),$F293-1966)</f>
        <v>8508.2970000000005</v>
      </c>
      <c r="AQ293" s="5" cm="1">
        <f t="array" ref="AQ293">INDEX(GMW!$A$2:$NF$200,MATCH(1,(GMW!$NE$2:$NE$200=AQ$3)*(GMW!$ND$2:$ND$200=AQ$4)*(GMW!$C$2:$C$200=AQ$1),0),$F293-1966)</f>
        <v>143274.4</v>
      </c>
      <c r="AR293" s="5" cm="1">
        <f t="array" ref="AR293">INDEX(GMW!$A$2:$NF$200,MATCH(1,(GMW!$NE$2:$NE$200=AR$3)*(GMW!$ND$2:$ND$200=AR$4)*(GMW!$C$2:$C$200=AR$1),0),$F293-1966)</f>
        <v>1093.01</v>
      </c>
      <c r="AS293" s="5" cm="1">
        <f t="array" ref="AS293">INDEX(GMW!$A$2:$NF$200,MATCH(1,(GMW!$NE$2:$NE$200=AS$3)*(GMW!$ND$2:$ND$200=AS$4)*(GMW!$C$2:$C$200=AS$1),0),$F293-1966)</f>
        <v>768.75</v>
      </c>
      <c r="AT293" s="5" cm="1">
        <f t="array" ref="AT293">INDEX(GMW!$A$2:$NF$200,MATCH(1,(GMW!$NE$2:$NE$200=AT$3)*(GMW!$ND$2:$ND$200=AT$4)*(GMW!$C$2:$C$200=AT$1),0),$F293-1966)</f>
        <v>519.74929999999995</v>
      </c>
      <c r="AU293" s="5" cm="1">
        <f t="array" ref="AU293">INDEX(GMW!$A$2:$NF$200,MATCH(1,(GMW!$NE$2:$NE$200=AU$3)*(GMW!$ND$2:$ND$200=AU$4)*(GMW!$C$2:$C$200=AU$1),0),$F293-1966)</f>
        <v>879795.4</v>
      </c>
      <c r="AV293" s="5" cm="1">
        <f t="array" ref="AV293">INDEX(GMW!$A$2:$NF$200,MATCH(1,(GMW!$NE$2:$NE$200=AV$3)*(GMW!$ND$2:$ND$200=AV$4)*(GMW!$C$2:$C$200=AV$1),0),$F293-1966)</f>
        <v>42854.33</v>
      </c>
      <c r="AW293" s="5" cm="1">
        <f t="array" ref="AW293">INDEX(GMW!$A$2:$NF$200,MATCH(1,(GMW!$NE$2:$NE$200=AW$3)*(GMW!$ND$2:$ND$200=AW$4)*(GMW!$C$2:$C$200=AW$1),0),$F293-1966)</f>
        <v>996.65260000000001</v>
      </c>
      <c r="AX293" s="5" cm="1">
        <f t="array" ref="AX293">INDEX(GMW!$A$2:$NF$200,MATCH(1,(GMW!$NE$2:$NE$200=AX$3)*(GMW!$ND$2:$ND$200=AX$4)*(GMW!$C$2:$C$200=AX$1),0),$F293-1966)</f>
        <v>8771.9920000000002</v>
      </c>
      <c r="AY293" s="5" cm="1">
        <f t="array" ref="AY293">INDEX(GMW!$A$2:$NF$200,MATCH(1,(GMW!$NE$2:$NE$200=AY$3)*(GMW!$ND$2:$ND$200=AY$4)*(GMW!$C$2:$C$200=AY$1),0),$F293-1966)</f>
        <v>43369.15</v>
      </c>
      <c r="AZ293" s="5" cm="1">
        <f t="array" ref="AZ293">INDEX(GMW!$A$2:$NF$200,MATCH(1,(GMW!$NE$2:$NE$200=AZ$3)*(GMW!$ND$2:$ND$200=AZ$4)*(GMW!$C$2:$C$200=AZ$1),0),$F293-1966)</f>
        <v>24088.560000000001</v>
      </c>
      <c r="BA293" s="5" cm="1">
        <f t="array" ref="BA293">INDEX(GMW!$A$2:$NF$200,MATCH(1,(GMW!$NE$2:$NE$200=BA$3)*(GMW!$ND$2:$ND$200=BA$4)*(GMW!$C$2:$C$200=BA$1),0),$F293-1966)</f>
        <v>5.5365599999999997</v>
      </c>
      <c r="BB293" s="5" cm="1">
        <f t="array" ref="BB293">INDEX(GMW!$A$2:$NF$200,MATCH(1,(GMW!$NE$2:$NE$200=BB$3)*(GMW!$ND$2:$ND$200=BB$4)*(GMW!$C$2:$C$200=BB$1),0),$F293-1966)</f>
        <v>19486.75</v>
      </c>
      <c r="BC293" s="5" cm="1">
        <f t="array" ref="BC293">INDEX(GMW!$A$2:$NF$200,MATCH(1,(GMW!$NE$2:$NE$200=BC$3)*(GMW!$ND$2:$ND$200=BC$4)*(GMW!$C$2:$C$200=BC$1),0),$F293-1966)</f>
        <v>0.95097200000000004</v>
      </c>
      <c r="BD293" s="5" cm="1">
        <f t="array" ref="BD293">INDEX(GMW!$A$2:$NF$200,MATCH(1,(GMW!$NE$2:$NE$200=BD$3)*(GMW!$ND$2:$ND$200=BD$4)*(GMW!$C$2:$C$200=BD$1),0),$F293-1966)</f>
        <v>10221.39</v>
      </c>
      <c r="BE293" s="5" cm="1">
        <f t="array" ref="BE293">INDEX(GMW!$A$2:$NF$200,MATCH(1,(GMW!$NE$2:$NE$200=BE$3)*(GMW!$ND$2:$ND$200=BE$4)*(GMW!$C$2:$C$200=BE$1),0),$F293-1966)</f>
        <v>30.935590000000001</v>
      </c>
      <c r="BF293" s="5" cm="1">
        <f t="array" ref="BF293">INDEX(GMW!$A$2:$NF$200,MATCH(1,(GMW!$NE$2:$NE$200=BF$3)*(GMW!$ND$2:$ND$200=BF$4)*(GMW!$C$2:$C$200=BF$1),0),$F293-1966)</f>
        <v>51.111930000000001</v>
      </c>
      <c r="BG293" s="5" cm="1">
        <f t="array" ref="BG293">INDEX(GMW!$A$2:$NF$200,MATCH(1,(GMW!$NE$2:$NE$200=BG$3)*(GMW!$ND$2:$ND$200=BG$4)*(GMW!$C$2:$C$200=BG$1),0),$F293-1966)</f>
        <v>35.851709999999997</v>
      </c>
      <c r="BH293" s="5" cm="1">
        <f t="array" ref="BH293">INDEX(GMW!$A$2:$NF$200,MATCH(1,(GMW!$NE$2:$NE$200=BH$3)*(GMW!$ND$2:$ND$200=BH$4)*(GMW!$C$2:$C$200=BH$1),0),$F293-1966)</f>
        <v>23.2956</v>
      </c>
      <c r="BI293" s="5" cm="1">
        <f t="array" ref="BI293">INDEX(GMW!$A$2:$NF$200,MATCH(1,(GMW!$NE$2:$NE$200=BI$3)*(GMW!$ND$2:$ND$200=BI$4)*(GMW!$C$2:$C$200=BI$1),0),$F293-1966)</f>
        <v>5.0957980000000003</v>
      </c>
      <c r="BJ293" s="5" cm="1">
        <f t="array" ref="BJ293">INDEX(GMW!$A$2:$NF$200,MATCH(1,(GMW!$NE$2:$NE$200=BJ$3)*(GMW!$ND$2:$ND$200=BJ$4)*(GMW!$C$2:$C$200=BJ$1),0),$F293-1966)</f>
        <v>8.3326720000000005</v>
      </c>
      <c r="BK293" s="5" cm="1">
        <f t="array" ref="BK293">INDEX(GMW!$A$2:$NF$200,MATCH(1,(GMW!$NE$2:$NE$200=BK$3)*(GMW!$ND$2:$ND$200=BK$4)*(GMW!$C$2:$C$200=BK$1),0),$F293-1966)</f>
        <v>5.0631389999999996</v>
      </c>
      <c r="BL293" s="5" cm="1">
        <f t="array" ref="BL293">INDEX(GMW!$A$2:$NF$200,MATCH(1,(GMW!$NE$2:$NE$200=BL$3)*(GMW!$ND$2:$ND$200=BL$4)*(GMW!$C$2:$C$200=BL$1),0),$F293-1966)</f>
        <v>2.7549929999999998</v>
      </c>
      <c r="BM293" s="5" cm="1">
        <f t="array" ref="BM293">INDEX(GMW!$A$2:$NF$200,MATCH(1,(GMW!$NE$2:$NE$200=BM$3)*(GMW!$ND$2:$ND$200=BM$4)*(GMW!$C$2:$C$200=BM$1),0),$F293-1966)</f>
        <v>2.7948240000000002</v>
      </c>
      <c r="BN293" s="5" cm="1">
        <f t="array" ref="BN293">INDEX(GMW!$A$2:$NF$200,MATCH(1,(GMW!$NE$2:$NE$200=BN$3)*(GMW!$ND$2:$ND$200=BN$4)*(GMW!$C$2:$C$200=BN$1),0),$F293-1966)</f>
        <v>4.0664689999999997</v>
      </c>
      <c r="BO293" s="5" cm="1">
        <f t="array" ref="BO293">INDEX(GMW!$A$2:$NF$200,MATCH(1,(GMW!$NE$2:$NE$200=BO$3)*(GMW!$ND$2:$ND$200=BO$4)*(GMW!$C$2:$C$200=BO$1),0),$F293-1966)</f>
        <v>2.861256</v>
      </c>
      <c r="BP293" s="5" cm="1">
        <f t="array" ref="BP293">INDEX(GMW!$A$2:$NF$200,MATCH(1,(GMW!$NE$2:$NE$200=BP$3)*(GMW!$ND$2:$ND$200=BP$4)*(GMW!$C$2:$C$200=BP$1),0),$F293-1966)</f>
        <v>5877092</v>
      </c>
      <c r="BQ293" s="5" cm="1">
        <f t="array" ref="BQ293">INDEX(GMW!$A$2:$NF$200,MATCH(1,(GMW!$NE$2:$NE$200=BQ$3)*(GMW!$ND$2:$ND$200=BQ$4)*(GMW!$C$2:$C$200=BQ$1),0),$F293-1966)</f>
        <v>109019.3</v>
      </c>
      <c r="BR293" s="5" cm="1">
        <f t="array" ref="BR293">INDEX(GMW!$A$2:$NF$200,MATCH(1,(GMW!$NE$2:$NE$200=BR$3)*(GMW!$ND$2:$ND$200=BR$4)*(GMW!$C$2:$C$200=BR$1),0),$F293-1966)</f>
        <v>1732731</v>
      </c>
      <c r="BS293" s="5" cm="1">
        <f t="array" ref="BS293">INDEX(GMW!$A$2:$NF$200,MATCH(1,(GMW!$NE$2:$NE$200=BS$3)*(GMW!$ND$2:$ND$200=BS$4)*(GMW!$C$2:$C$200=BS$1),0),$F293-1966)</f>
        <v>5094402</v>
      </c>
      <c r="BT293" s="5" cm="1">
        <f t="array" ref="BT293">INDEX(GMW!$A$2:$NF$200,MATCH(1,(GMW!$NE$2:$NE$200=BT$3)*(GMW!$ND$2:$ND$200=BT$4)*(GMW!$C$2:$C$200=BT$1),0),$F293-1966)</f>
        <v>3233691</v>
      </c>
      <c r="BU293" s="5" cm="1">
        <f t="array" ref="BU293">INDEX(GMW!$A$2:$NF$200,MATCH(1,(GMW!$NE$2:$NE$200=BU$3)*(GMW!$ND$2:$ND$200=BU$4)*(GMW!$C$2:$C$200=BU$1),0),$F293-1966)</f>
        <v>1348.5640000000001</v>
      </c>
      <c r="BV293" s="5" cm="1">
        <f t="array" ref="BV293">INDEX(GMW!$A$2:$NF$200,MATCH(1,(GMW!$NE$2:$NE$200=BV$3)*(GMW!$ND$2:$ND$200=BV$4)*(GMW!$C$2:$C$200=BV$1),0),$F293-1966)</f>
        <v>4282667</v>
      </c>
      <c r="BW293" s="5" cm="1">
        <f t="array" ref="BW293">INDEX(GMW!$A$2:$NF$200,MATCH(1,(GMW!$NE$2:$NE$200=BW$3)*(GMW!$ND$2:$ND$200=BW$4)*(GMW!$C$2:$C$200=BW$1),0),$F293-1966)</f>
        <v>343.01499999999999</v>
      </c>
      <c r="BX293" s="5" cm="1">
        <f t="array" ref="BX293">INDEX(GMW!$A$2:$NF$200,MATCH(1,(GMW!$NE$2:$NE$200=BX$3)*(GMW!$ND$2:$ND$200=BX$4)*(GMW!$C$2:$C$200=BX$1),0),$F293-1966)</f>
        <v>1858034</v>
      </c>
      <c r="BY293" s="5" cm="1">
        <f t="array" ref="BY293">INDEX(GMW!$A$2:$NF$200,MATCH(1,(GMW!$NE$2:$NE$200=BY$3)*(GMW!$ND$2:$ND$200=BY$4)*(GMW!$C$2:$C$200=BY$1),0),$F293-1966)</f>
        <v>4951.5050000000001</v>
      </c>
      <c r="BZ293" s="5" cm="1">
        <f t="array" ref="BZ293">INDEX(GMW!$A$2:$NF$200,MATCH(1,(GMW!$NE$2:$NE$200=BZ$3)*(GMW!$ND$2:$ND$200=BZ$4)*(GMW!$C$2:$C$200=BZ$1),0),$F293-1966)</f>
        <v>6844.9269999999997</v>
      </c>
      <c r="CA293" s="5" cm="1">
        <f t="array" ref="CA293">INDEX(GMW!$A$2:$NF$200,MATCH(1,(GMW!$NE$2:$NE$200=CA$3)*(GMW!$ND$2:$ND$200=CA$4)*(GMW!$C$2:$C$200=CA$1),0),$F293-1966)</f>
        <v>4591.5360000000001</v>
      </c>
      <c r="CB293" s="5" cm="1">
        <f t="array" ref="CB293">INDEX(GMW!$A$2:$NF$200,MATCH(1,(GMW!$NE$2:$NE$200=CB$3)*(GMW!$ND$2:$ND$200=CB$4)*(GMW!$C$2:$C$200=CB$1),0),$F293-1966)</f>
        <v>2846.663</v>
      </c>
      <c r="CC293" s="5" cm="1">
        <f t="array" ref="CC293">INDEX(GMW!$A$2:$NF$200,MATCH(1,(GMW!$NE$2:$NE$200=CC$3)*(GMW!$ND$2:$ND$200=CC$4)*(GMW!$C$2:$C$200=CC$1),0),$F293-1966)</f>
        <v>784.26080000000002</v>
      </c>
      <c r="CD293" s="5" cm="1">
        <f t="array" ref="CD293">INDEX(GMW!$A$2:$NF$200,MATCH(1,(GMW!$NE$2:$NE$200=CD$3)*(GMW!$ND$2:$ND$200=CD$4)*(GMW!$C$2:$C$200=CD$1),0),$F293-1966)</f>
        <v>1117.857</v>
      </c>
      <c r="CE293" s="5" cm="1">
        <f t="array" ref="CE293">INDEX(GMW!$A$2:$NF$200,MATCH(1,(GMW!$NE$2:$NE$200=CE$3)*(GMW!$ND$2:$ND$200=CE$4)*(GMW!$C$2:$C$200=CE$1),0),$F293-1966)</f>
        <v>885.89430000000004</v>
      </c>
      <c r="CF293" s="5" cm="1">
        <f t="array" ref="CF293">INDEX(GMW!$A$2:$NF$200,MATCH(1,(GMW!$NE$2:$NE$200=CF$3)*(GMW!$ND$2:$ND$200=CF$4)*(GMW!$C$2:$C$200=CF$1),0),$F293-1966)</f>
        <v>453.7473</v>
      </c>
      <c r="CG293" s="5" cm="1">
        <f t="array" ref="CG293">INDEX(GMW!$A$2:$NF$200,MATCH(1,(GMW!$NE$2:$NE$200=CG$3)*(GMW!$ND$2:$ND$200=CG$4)*(GMW!$C$2:$C$200=CG$1),0),$F293-1966)</f>
        <v>306.16559999999998</v>
      </c>
      <c r="CH293" s="5" cm="1">
        <f t="array" ref="CH293">INDEX(GMW!$A$2:$NF$200,MATCH(1,(GMW!$NE$2:$NE$200=CH$3)*(GMW!$ND$2:$ND$200=CH$4)*(GMW!$C$2:$C$200=CH$1),0),$F293-1966)</f>
        <v>556.56939999999997</v>
      </c>
      <c r="CI293" s="5" cm="1">
        <f t="array" ref="CI293">INDEX(GMW!$A$2:$NF$200,MATCH(1,(GMW!$NE$2:$NE$200=CI$3)*(GMW!$ND$2:$ND$200=CI$4)*(GMW!$C$2:$C$200=CI$1),0),$F293-1966)</f>
        <v>400.41680000000002</v>
      </c>
      <c r="CJ293" s="5" cm="1">
        <f t="array" ref="CJ293">INDEX(GMW!$A$2:$NF$200,MATCH(1,(GMW!$NE$2:$NE$200=CJ$3)*(GMW!$ND$2:$ND$200=CJ$4)*(GMW!$C$2:$C$200=CJ$1),0),$F293-1966)</f>
        <v>1522695</v>
      </c>
      <c r="CK293" s="5" cm="1">
        <f t="array" ref="CK293">INDEX(GMW!$A$2:$NF$200,MATCH(1,(GMW!$NE$2:$NE$200=CK$3)*(GMW!$ND$2:$ND$200=CK$4)*(GMW!$C$2:$C$200=CK$1),0),$F293-1966)</f>
        <v>15595.27</v>
      </c>
      <c r="CL293" s="5" cm="1">
        <f t="array" ref="CL293">INDEX(GMW!$A$2:$NF$200,MATCH(1,(GMW!$NE$2:$NE$200=CL$3)*(GMW!$ND$2:$ND$200=CL$4)*(GMW!$C$2:$C$200=CL$1),0),$F293-1966)</f>
        <v>207257.8</v>
      </c>
      <c r="CM293" s="5" cm="1">
        <f t="array" ref="CM293">INDEX(GMW!$A$2:$NF$200,MATCH(1,(GMW!$NE$2:$NE$200=CM$3)*(GMW!$ND$2:$ND$200=CM$4)*(GMW!$C$2:$C$200=CM$1),0),$F293-1966)</f>
        <v>1631620</v>
      </c>
      <c r="CN293" s="5" cm="1">
        <f t="array" ref="CN293">INDEX(GMW!$A$2:$NF$200,MATCH(1,(GMW!$NE$2:$NE$200=CN$3)*(GMW!$ND$2:$ND$200=CN$4)*(GMW!$C$2:$C$200=CN$1),0),$F293-1966)</f>
        <v>1673702</v>
      </c>
      <c r="CO293" s="5" cm="1">
        <f t="array" ref="CO293">INDEX(GMW!$A$2:$NF$200,MATCH(1,(GMW!$NE$2:$NE$200=CO$3)*(GMW!$ND$2:$ND$200=CO$4)*(GMW!$C$2:$C$200=CO$1),0),$F293-1966)</f>
        <v>1497.672</v>
      </c>
      <c r="CP293" s="5" cm="1">
        <f t="array" ref="CP293">INDEX(GMW!$A$2:$NF$200,MATCH(1,(GMW!$NE$2:$NE$200=CP$3)*(GMW!$ND$2:$ND$200=CP$4)*(GMW!$C$2:$C$200=CP$1),0),$F293-1966)</f>
        <v>3217705</v>
      </c>
      <c r="CQ293" s="5" cm="1">
        <f t="array" ref="CQ293">INDEX(GMW!$A$2:$NF$200,MATCH(1,(GMW!$NE$2:$NE$200=CQ$3)*(GMW!$ND$2:$ND$200=CQ$4)*(GMW!$C$2:$C$200=CQ$1),0),$F293-1966)</f>
        <v>344.2867</v>
      </c>
      <c r="CR293" s="5" cm="1">
        <f t="array" ref="CR293">INDEX(GMW!$A$2:$NF$200,MATCH(1,(GMW!$NE$2:$NE$200=CR$3)*(GMW!$ND$2:$ND$200=CR$4)*(GMW!$C$2:$C$200=CR$1),0),$F293-1966)</f>
        <v>1244770</v>
      </c>
      <c r="CS293" s="5" cm="1">
        <f t="array" ref="CS293">INDEX(GMW!$A$2:$NF$200,MATCH(1,(GMW!$NE$2:$NE$200=CS$3)*(GMW!$ND$2:$ND$200=CS$4)*(GMW!$C$2:$C$200=CS$1),0),$F293-1966)</f>
        <v>2031.423</v>
      </c>
      <c r="CT293" s="5" cm="1">
        <f t="array" ref="CT293">INDEX(GMW!$A$2:$NF$200,MATCH(1,(GMW!$NE$2:$NE$200=CT$3)*(GMW!$ND$2:$ND$200=CT$4)*(GMW!$C$2:$C$200=CT$1),0),$F293-1966)</f>
        <v>1279.299</v>
      </c>
      <c r="CU293" s="5" cm="1">
        <f t="array" ref="CU293">INDEX(GMW!$A$2:$NF$200,MATCH(1,(GMW!$NE$2:$NE$200=CU$3)*(GMW!$ND$2:$ND$200=CU$4)*(GMW!$C$2:$C$200=CU$1),0),$F293-1966)</f>
        <v>857.31510000000003</v>
      </c>
      <c r="CV293" s="5" cm="1">
        <f t="array" ref="CV293">INDEX(GMW!$A$2:$NF$200,MATCH(1,(GMW!$NE$2:$NE$200=CV$3)*(GMW!$ND$2:$ND$200=CV$4)*(GMW!$C$2:$C$200=CV$1),0),$F293-1966)</f>
        <v>734.86630000000002</v>
      </c>
      <c r="CW293" s="5" cm="1">
        <f t="array" ref="CW293">INDEX(GMW!$A$2:$NF$200,MATCH(1,(GMW!$NE$2:$NE$200=CW$3)*(GMW!$ND$2:$ND$200=CW$4)*(GMW!$C$2:$C$200=CW$1),0),$F293-1966)</f>
        <v>554.68830000000003</v>
      </c>
      <c r="CX293" s="5" cm="1">
        <f t="array" ref="CX293">INDEX(GMW!$A$2:$NF$200,MATCH(1,(GMW!$NE$2:$NE$200=CX$3)*(GMW!$ND$2:$ND$200=CX$4)*(GMW!$C$2:$C$200=CX$1),0),$F293-1966)</f>
        <v>293.70139999999998</v>
      </c>
      <c r="CY293" s="5" cm="1">
        <f t="array" ref="CY293">INDEX(GMW!$A$2:$NF$200,MATCH(1,(GMW!$NE$2:$NE$200=CY$3)*(GMW!$ND$2:$ND$200=CY$4)*(GMW!$C$2:$C$200=CY$1),0),$F293-1966)</f>
        <v>237.99850000000001</v>
      </c>
      <c r="CZ293" s="5" cm="1">
        <f t="array" ref="CZ293">INDEX(GMW!$A$2:$NF$200,MATCH(1,(GMW!$NE$2:$NE$200=CZ$3)*(GMW!$ND$2:$ND$200=CZ$4)*(GMW!$C$2:$C$200=CZ$1),0),$F293-1966)</f>
        <v>116.1378</v>
      </c>
      <c r="DA293" s="5" cm="1">
        <f t="array" ref="DA293">INDEX(GMW!$A$2:$NF$200,MATCH(1,(GMW!$NE$2:$NE$200=DA$3)*(GMW!$ND$2:$ND$200=DA$4)*(GMW!$C$2:$C$200=DA$1),0),$F293-1966)</f>
        <v>331.61700000000002</v>
      </c>
      <c r="DB293" s="5" cm="1">
        <f t="array" ref="DB293">INDEX(GMW!$A$2:$NF$200,MATCH(1,(GMW!$NE$2:$NE$200=DB$3)*(GMW!$ND$2:$ND$200=DB$4)*(GMW!$C$2:$C$200=DB$1),0),$F293-1966)</f>
        <v>109.90989999999999</v>
      </c>
      <c r="DC293" s="5" cm="1">
        <f t="array" ref="DC293">INDEX(GMW!$A$2:$NF$200,MATCH(1,(GMW!$NE$2:$NE$200=DC$3)*(GMW!$ND$2:$ND$200=DC$4)*(GMW!$C$2:$C$200=DC$1),0),$F293-1966)</f>
        <v>135.05760000000001</v>
      </c>
    </row>
    <row r="294" spans="1:107" x14ac:dyDescent="0.25">
      <c r="B294" s="5">
        <f t="shared" si="93"/>
        <v>2044</v>
      </c>
      <c r="C294" s="5">
        <f t="shared" si="93"/>
        <v>2044</v>
      </c>
      <c r="E294" s="5">
        <f t="shared" ref="E294" si="96">+E290+1</f>
        <v>2044</v>
      </c>
      <c r="F294" s="5">
        <f t="shared" si="79"/>
        <v>2260</v>
      </c>
      <c r="G294" s="5" cm="1">
        <f t="array" ref="G294">INDEX(GMW!$A$2:$NF$200,MATCH(1,(GMW!$NE$2:$NE$200=G$3)*(GMW!$ND$2:$ND$200=G$4)*(GMW!$C$2:$C$200=G$1),0),$F294-1966)</f>
        <v>941966.1</v>
      </c>
      <c r="H294" s="5" cm="1">
        <f t="array" ref="H294">INDEX(GMW!$A$2:$NF$200,MATCH(1,(GMW!$NE$2:$NE$200=H$3)*(GMW!$ND$2:$ND$200=H$4)*(GMW!$C$2:$C$200=H$1),0),$F294-1966)</f>
        <v>549109.4</v>
      </c>
      <c r="I294" s="5" cm="1">
        <f t="array" ref="I294">INDEX(GMW!$A$2:$NF$200,MATCH(1,(GMW!$NE$2:$NE$200=I$3)*(GMW!$ND$2:$ND$200=I$4)*(GMW!$C$2:$C$200=I$1),0),$F294-1966)</f>
        <v>198502.9</v>
      </c>
      <c r="J294" s="5" cm="1">
        <f t="array" ref="J294">INDEX(GMW!$A$2:$NF$200,MATCH(1,(GMW!$NE$2:$NE$200=J$3)*(GMW!$ND$2:$ND$200=J$4)*(GMW!$C$2:$C$200=J$1),0),$F294-1966)</f>
        <v>200313.60000000001</v>
      </c>
      <c r="K294" s="5" cm="1">
        <f t="array" ref="K294">INDEX(GMW!$A$2:$NF$200,MATCH(1,(GMW!$NE$2:$NE$200=K$3)*(GMW!$ND$2:$ND$200=K$4)*(GMW!$C$2:$C$200=K$1),0),$F294-1966)</f>
        <v>289718.7</v>
      </c>
      <c r="L294" s="5" cm="1">
        <f t="array" ref="L294">INDEX(GMW!$A$2:$NF$200,MATCH(1,(GMW!$NE$2:$NE$200=L$3)*(GMW!$ND$2:$ND$200=L$4)*(GMW!$C$2:$C$200=L$1),0),$F294-1966)</f>
        <v>317300.2</v>
      </c>
      <c r="M294" s="5" cm="1">
        <f t="array" ref="M294">INDEX(GMW!$A$2:$NF$200,MATCH(1,(GMW!$NE$2:$NE$200=M$3)*(GMW!$ND$2:$ND$200=M$4)*(GMW!$C$2:$C$200=M$1),0),$F294-1966)</f>
        <v>113469.6</v>
      </c>
      <c r="N294" s="5" cm="1">
        <f t="array" ref="N294">INDEX(GMW!$A$2:$NF$200,MATCH(1,(GMW!$NE$2:$NE$200=N$3)*(GMW!$ND$2:$ND$200=N$4)*(GMW!$C$2:$C$200=N$1),0),$F294-1966)</f>
        <v>34485.79</v>
      </c>
      <c r="O294" s="5" cm="1">
        <f t="array" ref="O294">INDEX(GMW!$A$2:$NF$200,MATCH(1,(GMW!$NE$2:$NE$200=O$3)*(GMW!$ND$2:$ND$200=O$4)*(GMW!$C$2:$C$200=O$1),0),$F294-1966)</f>
        <v>206.7586</v>
      </c>
      <c r="P294" s="5" cm="1">
        <f t="array" ref="P294">INDEX(GMW!$A$2:$NF$200,MATCH(1,(GMW!$NE$2:$NE$200=P$3)*(GMW!$ND$2:$ND$200=P$4)*(GMW!$C$2:$C$200=P$1),0),$F294-1966)</f>
        <v>2.5</v>
      </c>
      <c r="Q294" s="5" cm="1">
        <f t="array" ref="Q294">INDEX(GMW!$A$2:$NF$200,MATCH(1,(GMW!$NE$2:$NE$200=Q$3)*(GMW!$ND$2:$ND$200=Q$4)*(GMW!$C$2:$C$200=Q$1),0),$F294-1966)</f>
        <v>3.5</v>
      </c>
      <c r="R294" s="5" cm="1">
        <f t="array" ref="R294">INDEX(GMW!$A$2:$NF$200,MATCH(1,(GMW!$NE$2:$NE$200=R$3)*(GMW!$ND$2:$ND$200=R$4)*(GMW!$C$2:$C$200=R$1),0),$F294-1966)</f>
        <v>206.7586</v>
      </c>
      <c r="S294" s="5" cm="1">
        <f t="array" ref="S294">INDEX(GMW!$A$2:$NF$200,MATCH(1,(GMW!$NE$2:$NE$200=S$3)*(GMW!$ND$2:$ND$200=S$4)*(GMW!$C$2:$C$200=S$1),0),$F294-1966)</f>
        <v>41753.71</v>
      </c>
      <c r="T294" s="5" cm="1">
        <f t="array" ref="T294">INDEX(GMW!$A$2:$NF$200,MATCH(1,(GMW!$NE$2:$NE$200=T$3)*(GMW!$ND$2:$ND$200=T$4)*(GMW!$C$2:$C$200=T$1),0),$F294-1966)</f>
        <v>313.57409999999999</v>
      </c>
      <c r="U294" s="5" cm="1">
        <f t="array" ref="U294">INDEX(GMW!$A$2:$NF$200,MATCH(1,(GMW!$NE$2:$NE$200=U$3)*(GMW!$ND$2:$ND$200=U$4)*(GMW!$C$2:$C$200=U$1),0),$F294-1966)</f>
        <v>23.29091</v>
      </c>
      <c r="V294" s="5" cm="1">
        <f t="array" ref="V294">INDEX(GMW!$A$2:$NF$200,MATCH(1,(GMW!$NE$2:$NE$200=V$3)*(GMW!$ND$2:$ND$200=V$4)*(GMW!$C$2:$C$200=V$1),0),$F294-1966)</f>
        <v>1747.644</v>
      </c>
      <c r="W294" s="5" cm="1">
        <f t="array" ref="W294">INDEX(GMW!$A$2:$NF$200,MATCH(1,(GMW!$NE$2:$NE$200=W$3)*(GMW!$ND$2:$ND$200=W$4)*(GMW!$C$2:$C$200=W$1),0),$F294-1966)</f>
        <v>122.9472</v>
      </c>
      <c r="X294" s="5" cm="1">
        <f t="array" ref="X294">INDEX(GMW!$A$2:$NF$200,MATCH(1,(GMW!$NE$2:$NE$200=X$3)*(GMW!$ND$2:$ND$200=X$4)*(GMW!$C$2:$C$200=X$1),0),$F294-1966)</f>
        <v>251.74250000000001</v>
      </c>
      <c r="Y294" s="5" cm="1">
        <f t="array" ref="Y294">INDEX(GMW!$A$2:$NF$200,MATCH(1,(GMW!$NE$2:$NE$200=Y$3)*(GMW!$ND$2:$ND$200=Y$4)*(GMW!$C$2:$C$200=Y$1),0),$F294-1966)</f>
        <v>2786.431</v>
      </c>
      <c r="Z294" s="5" cm="1">
        <f t="array" ref="Z294">INDEX(GMW!$A$2:$NF$200,MATCH(1,(GMW!$NE$2:$NE$200=Z$3)*(GMW!$ND$2:$ND$200=Z$4)*(GMW!$C$2:$C$200=Z$1),0),$F294-1966)</f>
        <v>5256.1220000000003</v>
      </c>
      <c r="AA294" s="5" cm="1">
        <f t="array" ref="AA294">INDEX(GMW!$A$2:$NF$200,MATCH(1,(GMW!$NE$2:$NE$200=AA$3)*(GMW!$ND$2:$ND$200=AA$4)*(GMW!$C$2:$C$200=AA$1),0),$F294-1966)</f>
        <v>2244.9160000000002</v>
      </c>
      <c r="AB294" s="5" cm="1">
        <f t="array" ref="AB294">INDEX(GMW!$A$2:$NF$200,MATCH(1,(GMW!$NE$2:$NE$200=AB$3)*(GMW!$ND$2:$ND$200=AB$4)*(GMW!$C$2:$C$200=AB$1),0),$F294-1966)</f>
        <v>2952.6439999999998</v>
      </c>
      <c r="AC294" s="5" cm="1">
        <f t="array" ref="AC294">INDEX(GMW!$A$2:$NF$200,MATCH(1,(GMW!$NE$2:$NE$200=AC$3)*(GMW!$ND$2:$ND$200=AC$4)*(GMW!$C$2:$C$200=AC$1),0),$F294-1966)</f>
        <v>1980.905</v>
      </c>
      <c r="AD294" s="5" cm="1">
        <f t="array" ref="AD294">INDEX(GMW!$A$2:$NF$200,MATCH(1,(GMW!$NE$2:$NE$200=AD$3)*(GMW!$ND$2:$ND$200=AD$4)*(GMW!$C$2:$C$200=AD$1),0),$F294-1966)</f>
        <v>1247.529</v>
      </c>
      <c r="AE294" s="5" cm="1">
        <f t="array" ref="AE294">INDEX(GMW!$A$2:$NF$200,MATCH(1,(GMW!$NE$2:$NE$200=AE$3)*(GMW!$ND$2:$ND$200=AE$4)*(GMW!$C$2:$C$200=AE$1),0),$F294-1966)</f>
        <v>797.1825</v>
      </c>
      <c r="AF294" s="5" cm="1">
        <f t="array" ref="AF294">INDEX(GMW!$A$2:$NF$200,MATCH(1,(GMW!$NE$2:$NE$200=AF$3)*(GMW!$ND$2:$ND$200=AF$4)*(GMW!$C$2:$C$200=AF$1),0),$F294-1966)</f>
        <v>4487.2370000000001</v>
      </c>
      <c r="AG294" s="5" cm="1">
        <f t="array" ref="AG294">INDEX(GMW!$A$2:$NF$200,MATCH(1,(GMW!$NE$2:$NE$200=AG$3)*(GMW!$ND$2:$ND$200=AG$4)*(GMW!$C$2:$C$200=AG$1),0),$F294-1966)</f>
        <v>3799.2849999999999</v>
      </c>
      <c r="AH294" s="5" cm="1">
        <f t="array" ref="AH294">INDEX(GMW!$A$2:$NF$200,MATCH(1,(GMW!$NE$2:$NE$200=AH$3)*(GMW!$ND$2:$ND$200=AH$4)*(GMW!$C$2:$C$200=AH$1),0),$F294-1966)</f>
        <v>1698.94</v>
      </c>
      <c r="AI294" s="5" cm="1">
        <f t="array" ref="AI294">INDEX(GMW!$A$2:$NF$200,MATCH(1,(GMW!$NE$2:$NE$200=AI$3)*(GMW!$ND$2:$ND$200=AI$4)*(GMW!$C$2:$C$200=AI$1),0),$F294-1966)</f>
        <v>3383.4349999999999</v>
      </c>
      <c r="AJ294" s="5" cm="1">
        <f t="array" ref="AJ294">INDEX(GMW!$A$2:$NF$200,MATCH(1,(GMW!$NE$2:$NE$200=AJ$3)*(GMW!$ND$2:$ND$200=AJ$4)*(GMW!$C$2:$C$200=AJ$1),0),$F294-1966)</f>
        <v>6195.57</v>
      </c>
      <c r="AK294" s="5" cm="1">
        <f t="array" ref="AK294">INDEX(GMW!$A$2:$NF$200,MATCH(1,(GMW!$NE$2:$NE$200=AK$3)*(GMW!$ND$2:$ND$200=AK$4)*(GMW!$C$2:$C$200=AK$1),0),$F294-1966)</f>
        <v>1334.5509999999999</v>
      </c>
      <c r="AL294" s="5" cm="1">
        <f t="array" ref="AL294">INDEX(GMW!$A$2:$NF$200,MATCH(1,(GMW!$NE$2:$NE$200=AL$3)*(GMW!$ND$2:$ND$200=AL$4)*(GMW!$C$2:$C$200=AL$1),0),$F294-1966)</f>
        <v>1129.77</v>
      </c>
      <c r="AM294" s="5" cm="1">
        <f t="array" ref="AM294">INDEX(GMW!$A$2:$NF$200,MATCH(1,(GMW!$NE$2:$NE$200=AM$3)*(GMW!$ND$2:$ND$200=AM$4)*(GMW!$C$2:$C$200=AM$1),0),$F294-1966)</f>
        <v>38487.94</v>
      </c>
      <c r="AN294" s="5" cm="1">
        <f t="array" ref="AN294">INDEX(GMW!$A$2:$NF$200,MATCH(1,(GMW!$NE$2:$NE$200=AN$3)*(GMW!$ND$2:$ND$200=AN$4)*(GMW!$C$2:$C$200=AN$1),0),$F294-1966)</f>
        <v>6803.8580000000002</v>
      </c>
      <c r="AO294" s="5" cm="1">
        <f t="array" ref="AO294">INDEX(GMW!$A$2:$NF$200,MATCH(1,(GMW!$NE$2:$NE$200=AO$3)*(GMW!$ND$2:$ND$200=AO$4)*(GMW!$C$2:$C$200=AO$1),0),$F294-1966)</f>
        <v>941966.1</v>
      </c>
      <c r="AP294" s="5" cm="1">
        <f t="array" ref="AP294">INDEX(GMW!$A$2:$NF$200,MATCH(1,(GMW!$NE$2:$NE$200=AP$3)*(GMW!$ND$2:$ND$200=AP$4)*(GMW!$C$2:$C$200=AP$1),0),$F294-1966)</f>
        <v>8543.7260000000006</v>
      </c>
      <c r="AQ294" s="5" cm="1">
        <f t="array" ref="AQ294">INDEX(GMW!$A$2:$NF$200,MATCH(1,(GMW!$NE$2:$NE$200=AQ$3)*(GMW!$ND$2:$ND$200=AQ$4)*(GMW!$C$2:$C$200=AQ$1),0),$F294-1966)</f>
        <v>143256.79999999999</v>
      </c>
      <c r="AR294" s="5" cm="1">
        <f t="array" ref="AR294">INDEX(GMW!$A$2:$NF$200,MATCH(1,(GMW!$NE$2:$NE$200=AR$3)*(GMW!$ND$2:$ND$200=AR$4)*(GMW!$C$2:$C$200=AR$1),0),$F294-1966)</f>
        <v>1095.5709999999999</v>
      </c>
      <c r="AS294" s="5" cm="1">
        <f t="array" ref="AS294">INDEX(GMW!$A$2:$NF$200,MATCH(1,(GMW!$NE$2:$NE$200=AS$3)*(GMW!$ND$2:$ND$200=AS$4)*(GMW!$C$2:$C$200=AS$1),0),$F294-1966)</f>
        <v>769.84</v>
      </c>
      <c r="AT294" s="5" cm="1">
        <f t="array" ref="AT294">INDEX(GMW!$A$2:$NF$200,MATCH(1,(GMW!$NE$2:$NE$200=AT$3)*(GMW!$ND$2:$ND$200=AT$4)*(GMW!$C$2:$C$200=AT$1),0),$F294-1966)</f>
        <v>519.89260000000002</v>
      </c>
      <c r="AU294" s="5" cm="1">
        <f t="array" ref="AU294">INDEX(GMW!$A$2:$NF$200,MATCH(1,(GMW!$NE$2:$NE$200=AU$3)*(GMW!$ND$2:$ND$200=AU$4)*(GMW!$C$2:$C$200=AU$1),0),$F294-1966)</f>
        <v>883776.3</v>
      </c>
      <c r="AV294" s="5" cm="1">
        <f t="array" ref="AV294">INDEX(GMW!$A$2:$NF$200,MATCH(1,(GMW!$NE$2:$NE$200=AV$3)*(GMW!$ND$2:$ND$200=AV$4)*(GMW!$C$2:$C$200=AV$1),0),$F294-1966)</f>
        <v>50086.9</v>
      </c>
      <c r="AW294" s="5" cm="1">
        <f t="array" ref="AW294">INDEX(GMW!$A$2:$NF$200,MATCH(1,(GMW!$NE$2:$NE$200=AW$3)*(GMW!$ND$2:$ND$200=AW$4)*(GMW!$C$2:$C$200=AW$1),0),$F294-1966)</f>
        <v>1006.335</v>
      </c>
      <c r="AX294" s="5" cm="1">
        <f t="array" ref="AX294">INDEX(GMW!$A$2:$NF$200,MATCH(1,(GMW!$NE$2:$NE$200=AX$3)*(GMW!$ND$2:$ND$200=AX$4)*(GMW!$C$2:$C$200=AX$1),0),$F294-1966)</f>
        <v>8807.6110000000008</v>
      </c>
      <c r="AY294" s="5" cm="1">
        <f t="array" ref="AY294">INDEX(GMW!$A$2:$NF$200,MATCH(1,(GMW!$NE$2:$NE$200=AY$3)*(GMW!$ND$2:$ND$200=AY$4)*(GMW!$C$2:$C$200=AY$1),0),$F294-1966)</f>
        <v>43613.05</v>
      </c>
      <c r="AZ294" s="5" cm="1">
        <f t="array" ref="AZ294">INDEX(GMW!$A$2:$NF$200,MATCH(1,(GMW!$NE$2:$NE$200=AZ$3)*(GMW!$ND$2:$ND$200=AZ$4)*(GMW!$C$2:$C$200=AZ$1),0),$F294-1966)</f>
        <v>24730.59</v>
      </c>
      <c r="BA294" s="5" cm="1">
        <f t="array" ref="BA294">INDEX(GMW!$A$2:$NF$200,MATCH(1,(GMW!$NE$2:$NE$200=BA$3)*(GMW!$ND$2:$ND$200=BA$4)*(GMW!$C$2:$C$200=BA$1),0),$F294-1966)</f>
        <v>5.5472659999999996</v>
      </c>
      <c r="BB294" s="5" cm="1">
        <f t="array" ref="BB294">INDEX(GMW!$A$2:$NF$200,MATCH(1,(GMW!$NE$2:$NE$200=BB$3)*(GMW!$ND$2:$ND$200=BB$4)*(GMW!$C$2:$C$200=BB$1),0),$F294-1966)</f>
        <v>19591.41</v>
      </c>
      <c r="BC294" s="5" cm="1">
        <f t="array" ref="BC294">INDEX(GMW!$A$2:$NF$200,MATCH(1,(GMW!$NE$2:$NE$200=BC$3)*(GMW!$ND$2:$ND$200=BC$4)*(GMW!$C$2:$C$200=BC$1),0),$F294-1966)</f>
        <v>0.95691599999999999</v>
      </c>
      <c r="BD294" s="5" cm="1">
        <f t="array" ref="BD294">INDEX(GMW!$A$2:$NF$200,MATCH(1,(GMW!$NE$2:$NE$200=BD$3)*(GMW!$ND$2:$ND$200=BD$4)*(GMW!$C$2:$C$200=BD$1),0),$F294-1966)</f>
        <v>10255.33</v>
      </c>
      <c r="BE294" s="5" cm="1">
        <f t="array" ref="BE294">INDEX(GMW!$A$2:$NF$200,MATCH(1,(GMW!$NE$2:$NE$200=BE$3)*(GMW!$ND$2:$ND$200=BE$4)*(GMW!$C$2:$C$200=BE$1),0),$F294-1966)</f>
        <v>31.128869999999999</v>
      </c>
      <c r="BF294" s="5" cm="1">
        <f t="array" ref="BF294">INDEX(GMW!$A$2:$NF$200,MATCH(1,(GMW!$NE$2:$NE$200=BF$3)*(GMW!$ND$2:$ND$200=BF$4)*(GMW!$C$2:$C$200=BF$1),0),$F294-1966)</f>
        <v>51.49841</v>
      </c>
      <c r="BG294" s="5" cm="1">
        <f t="array" ref="BG294">INDEX(GMW!$A$2:$NF$200,MATCH(1,(GMW!$NE$2:$NE$200=BG$3)*(GMW!$ND$2:$ND$200=BG$4)*(GMW!$C$2:$C$200=BG$1),0),$F294-1966)</f>
        <v>35.990929999999999</v>
      </c>
      <c r="BH294" s="5" cm="1">
        <f t="array" ref="BH294">INDEX(GMW!$A$2:$NF$200,MATCH(1,(GMW!$NE$2:$NE$200=BH$3)*(GMW!$ND$2:$ND$200=BH$4)*(GMW!$C$2:$C$200=BH$1),0),$F294-1966)</f>
        <v>23.46331</v>
      </c>
      <c r="BI294" s="5" cm="1">
        <f t="array" ref="BI294">INDEX(GMW!$A$2:$NF$200,MATCH(1,(GMW!$NE$2:$NE$200=BI$3)*(GMW!$ND$2:$ND$200=BI$4)*(GMW!$C$2:$C$200=BI$1),0),$F294-1966)</f>
        <v>5.1149810000000002</v>
      </c>
      <c r="BJ294" s="5" cm="1">
        <f t="array" ref="BJ294">INDEX(GMW!$A$2:$NF$200,MATCH(1,(GMW!$NE$2:$NE$200=BJ$3)*(GMW!$ND$2:$ND$200=BJ$4)*(GMW!$C$2:$C$200=BJ$1),0),$F294-1966)</f>
        <v>8.3855819999999994</v>
      </c>
      <c r="BK294" s="5" cm="1">
        <f t="array" ref="BK294">INDEX(GMW!$A$2:$NF$200,MATCH(1,(GMW!$NE$2:$NE$200=BK$3)*(GMW!$ND$2:$ND$200=BK$4)*(GMW!$C$2:$C$200=BK$1),0),$F294-1966)</f>
        <v>5.0981930000000002</v>
      </c>
      <c r="BL294" s="5" cm="1">
        <f t="array" ref="BL294">INDEX(GMW!$A$2:$NF$200,MATCH(1,(GMW!$NE$2:$NE$200=BL$3)*(GMW!$ND$2:$ND$200=BL$4)*(GMW!$C$2:$C$200=BL$1),0),$F294-1966)</f>
        <v>2.7754799999999999</v>
      </c>
      <c r="BM294" s="5" cm="1">
        <f t="array" ref="BM294">INDEX(GMW!$A$2:$NF$200,MATCH(1,(GMW!$NE$2:$NE$200=BM$3)*(GMW!$ND$2:$ND$200=BM$4)*(GMW!$C$2:$C$200=BM$1),0),$F294-1966)</f>
        <v>2.825345</v>
      </c>
      <c r="BN294" s="5" cm="1">
        <f t="array" ref="BN294">INDEX(GMW!$A$2:$NF$200,MATCH(1,(GMW!$NE$2:$NE$200=BN$3)*(GMW!$ND$2:$ND$200=BN$4)*(GMW!$C$2:$C$200=BN$1),0),$F294-1966)</f>
        <v>4.0919999999999996</v>
      </c>
      <c r="BO294" s="5" cm="1">
        <f t="array" ref="BO294">INDEX(GMW!$A$2:$NF$200,MATCH(1,(GMW!$NE$2:$NE$200=BO$3)*(GMW!$ND$2:$ND$200=BO$4)*(GMW!$C$2:$C$200=BO$1),0),$F294-1966)</f>
        <v>2.8803489999999998</v>
      </c>
      <c r="BP294" s="5" cm="1">
        <f t="array" ref="BP294">INDEX(GMW!$A$2:$NF$200,MATCH(1,(GMW!$NE$2:$NE$200=BP$3)*(GMW!$ND$2:$ND$200=BP$4)*(GMW!$C$2:$C$200=BP$1),0),$F294-1966)</f>
        <v>5967600</v>
      </c>
      <c r="BQ294" s="5" cm="1">
        <f t="array" ref="BQ294">INDEX(GMW!$A$2:$NF$200,MATCH(1,(GMW!$NE$2:$NE$200=BQ$3)*(GMW!$ND$2:$ND$200=BQ$4)*(GMW!$C$2:$C$200=BQ$1),0),$F294-1966)</f>
        <v>110123</v>
      </c>
      <c r="BR294" s="5" cm="1">
        <f t="array" ref="BR294">INDEX(GMW!$A$2:$NF$200,MATCH(1,(GMW!$NE$2:$NE$200=BR$3)*(GMW!$ND$2:$ND$200=BR$4)*(GMW!$C$2:$C$200=BR$1),0),$F294-1966)</f>
        <v>1738450</v>
      </c>
      <c r="BS294" s="5" cm="1">
        <f t="array" ref="BS294">INDEX(GMW!$A$2:$NF$200,MATCH(1,(GMW!$NE$2:$NE$200=BS$3)*(GMW!$ND$2:$ND$200=BS$4)*(GMW!$C$2:$C$200=BS$1),0),$F294-1966)</f>
        <v>5119528</v>
      </c>
      <c r="BT294" s="5" cm="1">
        <f t="array" ref="BT294">INDEX(GMW!$A$2:$NF$200,MATCH(1,(GMW!$NE$2:$NE$200=BT$3)*(GMW!$ND$2:$ND$200=BT$4)*(GMW!$C$2:$C$200=BT$1),0),$F294-1966)</f>
        <v>3264270</v>
      </c>
      <c r="BU294" s="5" cm="1">
        <f t="array" ref="BU294">INDEX(GMW!$A$2:$NF$200,MATCH(1,(GMW!$NE$2:$NE$200=BU$3)*(GMW!$ND$2:$ND$200=BU$4)*(GMW!$C$2:$C$200=BU$1),0),$F294-1966)</f>
        <v>1355.35</v>
      </c>
      <c r="BV294" s="5" cm="1">
        <f t="array" ref="BV294">INDEX(GMW!$A$2:$NF$200,MATCH(1,(GMW!$NE$2:$NE$200=BV$3)*(GMW!$ND$2:$ND$200=BV$4)*(GMW!$C$2:$C$200=BV$1),0),$F294-1966)</f>
        <v>4302089</v>
      </c>
      <c r="BW294" s="5" cm="1">
        <f t="array" ref="BW294">INDEX(GMW!$A$2:$NF$200,MATCH(1,(GMW!$NE$2:$NE$200=BW$3)*(GMW!$ND$2:$ND$200=BW$4)*(GMW!$C$2:$C$200=BW$1),0),$F294-1966)</f>
        <v>347.04559999999998</v>
      </c>
      <c r="BX294" s="5" cm="1">
        <f t="array" ref="BX294">INDEX(GMW!$A$2:$NF$200,MATCH(1,(GMW!$NE$2:$NE$200=BX$3)*(GMW!$ND$2:$ND$200=BX$4)*(GMW!$C$2:$C$200=BX$1),0),$F294-1966)</f>
        <v>1862586</v>
      </c>
      <c r="BY294" s="5" cm="1">
        <f t="array" ref="BY294">INDEX(GMW!$A$2:$NF$200,MATCH(1,(GMW!$NE$2:$NE$200=BY$3)*(GMW!$ND$2:$ND$200=BY$4)*(GMW!$C$2:$C$200=BY$1),0),$F294-1966)</f>
        <v>4981.2370000000001</v>
      </c>
      <c r="BZ294" s="5" cm="1">
        <f t="array" ref="BZ294">INDEX(GMW!$A$2:$NF$200,MATCH(1,(GMW!$NE$2:$NE$200=BZ$3)*(GMW!$ND$2:$ND$200=BZ$4)*(GMW!$C$2:$C$200=BZ$1),0),$F294-1966)</f>
        <v>6888.9970000000003</v>
      </c>
      <c r="CA294" s="5" cm="1">
        <f t="array" ref="CA294">INDEX(GMW!$A$2:$NF$200,MATCH(1,(GMW!$NE$2:$NE$200=CA$3)*(GMW!$ND$2:$ND$200=CA$4)*(GMW!$C$2:$C$200=CA$1),0),$F294-1966)</f>
        <v>4607.1149999999998</v>
      </c>
      <c r="CB294" s="5" cm="1">
        <f t="array" ref="CB294">INDEX(GMW!$A$2:$NF$200,MATCH(1,(GMW!$NE$2:$NE$200=CB$3)*(GMW!$ND$2:$ND$200=CB$4)*(GMW!$C$2:$C$200=CB$1),0),$F294-1966)</f>
        <v>2865.163</v>
      </c>
      <c r="CC294" s="5" cm="1">
        <f t="array" ref="CC294">INDEX(GMW!$A$2:$NF$200,MATCH(1,(GMW!$NE$2:$NE$200=CC$3)*(GMW!$ND$2:$ND$200=CC$4)*(GMW!$C$2:$C$200=CC$1),0),$F294-1966)</f>
        <v>786.34770000000003</v>
      </c>
      <c r="CD294" s="5" cm="1">
        <f t="array" ref="CD294">INDEX(GMW!$A$2:$NF$200,MATCH(1,(GMW!$NE$2:$NE$200=CD$3)*(GMW!$ND$2:$ND$200=CD$4)*(GMW!$C$2:$C$200=CD$1),0),$F294-1966)</f>
        <v>1123.873</v>
      </c>
      <c r="CE294" s="5" cm="1">
        <f t="array" ref="CE294">INDEX(GMW!$A$2:$NF$200,MATCH(1,(GMW!$NE$2:$NE$200=CE$3)*(GMW!$ND$2:$ND$200=CE$4)*(GMW!$C$2:$C$200=CE$1),0),$F294-1966)</f>
        <v>890.44569999999999</v>
      </c>
      <c r="CF294" s="5" cm="1">
        <f t="array" ref="CF294">INDEX(GMW!$A$2:$NF$200,MATCH(1,(GMW!$NE$2:$NE$200=CF$3)*(GMW!$ND$2:$ND$200=CF$4)*(GMW!$C$2:$C$200=CF$1),0),$F294-1966)</f>
        <v>456.68810000000002</v>
      </c>
      <c r="CG294" s="5" cm="1">
        <f t="array" ref="CG294">INDEX(GMW!$A$2:$NF$200,MATCH(1,(GMW!$NE$2:$NE$200=CG$3)*(GMW!$ND$2:$ND$200=CG$4)*(GMW!$C$2:$C$200=CG$1),0),$F294-1966)</f>
        <v>309.54719999999998</v>
      </c>
      <c r="CH294" s="5" cm="1">
        <f t="array" ref="CH294">INDEX(GMW!$A$2:$NF$200,MATCH(1,(GMW!$NE$2:$NE$200=CH$3)*(GMW!$ND$2:$ND$200=CH$4)*(GMW!$C$2:$C$200=CH$1),0),$F294-1966)</f>
        <v>558.69680000000005</v>
      </c>
      <c r="CI294" s="5" cm="1">
        <f t="array" ref="CI294">INDEX(GMW!$A$2:$NF$200,MATCH(1,(GMW!$NE$2:$NE$200=CI$3)*(GMW!$ND$2:$ND$200=CI$4)*(GMW!$C$2:$C$200=CI$1),0),$F294-1966)</f>
        <v>402.69810000000001</v>
      </c>
      <c r="CJ294" s="5" cm="1">
        <f t="array" ref="CJ294">INDEX(GMW!$A$2:$NF$200,MATCH(1,(GMW!$NE$2:$NE$200=CJ$3)*(GMW!$ND$2:$ND$200=CJ$4)*(GMW!$C$2:$C$200=CJ$1),0),$F294-1966)</f>
        <v>1536303</v>
      </c>
      <c r="CK294" s="5" cm="1">
        <f t="array" ref="CK294">INDEX(GMW!$A$2:$NF$200,MATCH(1,(GMW!$NE$2:$NE$200=CK$3)*(GMW!$ND$2:$ND$200=CK$4)*(GMW!$C$2:$C$200=CK$1),0),$F294-1966)</f>
        <v>15733.25</v>
      </c>
      <c r="CL294" s="5" cm="1">
        <f t="array" ref="CL294">INDEX(GMW!$A$2:$NF$200,MATCH(1,(GMW!$NE$2:$NE$200=CL$3)*(GMW!$ND$2:$ND$200=CL$4)*(GMW!$C$2:$C$200=CL$1),0),$F294-1966)</f>
        <v>207993</v>
      </c>
      <c r="CM294" s="5" cm="1">
        <f t="array" ref="CM294">INDEX(GMW!$A$2:$NF$200,MATCH(1,(GMW!$NE$2:$NE$200=CM$3)*(GMW!$ND$2:$ND$200=CM$4)*(GMW!$C$2:$C$200=CM$1),0),$F294-1966)</f>
        <v>1647006</v>
      </c>
      <c r="CN294" s="5" cm="1">
        <f t="array" ref="CN294">INDEX(GMW!$A$2:$NF$200,MATCH(1,(GMW!$NE$2:$NE$200=CN$3)*(GMW!$ND$2:$ND$200=CN$4)*(GMW!$C$2:$C$200=CN$1),0),$F294-1966)</f>
        <v>1691586</v>
      </c>
      <c r="CO294" s="5" cm="1">
        <f t="array" ref="CO294">INDEX(GMW!$A$2:$NF$200,MATCH(1,(GMW!$NE$2:$NE$200=CO$3)*(GMW!$ND$2:$ND$200=CO$4)*(GMW!$C$2:$C$200=CO$1),0),$F294-1966)</f>
        <v>1510.616</v>
      </c>
      <c r="CP294" s="5" cm="1">
        <f t="array" ref="CP294">INDEX(GMW!$A$2:$NF$200,MATCH(1,(GMW!$NE$2:$NE$200=CP$3)*(GMW!$ND$2:$ND$200=CP$4)*(GMW!$C$2:$C$200=CP$1),0),$F294-1966)</f>
        <v>3244111</v>
      </c>
      <c r="CQ294" s="5" cm="1">
        <f t="array" ref="CQ294">INDEX(GMW!$A$2:$NF$200,MATCH(1,(GMW!$NE$2:$NE$200=CQ$3)*(GMW!$ND$2:$ND$200=CQ$4)*(GMW!$C$2:$C$200=CQ$1),0),$F294-1966)</f>
        <v>346.4384</v>
      </c>
      <c r="CR294" s="5" cm="1">
        <f t="array" ref="CR294">INDEX(GMW!$A$2:$NF$200,MATCH(1,(GMW!$NE$2:$NE$200=CR$3)*(GMW!$ND$2:$ND$200=CR$4)*(GMW!$C$2:$C$200=CR$1),0),$F294-1966)</f>
        <v>1252534</v>
      </c>
      <c r="CS294" s="5" cm="1">
        <f t="array" ref="CS294">INDEX(GMW!$A$2:$NF$200,MATCH(1,(GMW!$NE$2:$NE$200=CS$3)*(GMW!$ND$2:$ND$200=CS$4)*(GMW!$C$2:$C$200=CS$1),0),$F294-1966)</f>
        <v>2046.2850000000001</v>
      </c>
      <c r="CT294" s="5" cm="1">
        <f t="array" ref="CT294">INDEX(GMW!$A$2:$NF$200,MATCH(1,(GMW!$NE$2:$NE$200=CT$3)*(GMW!$ND$2:$ND$200=CT$4)*(GMW!$C$2:$C$200=CT$1),0),$F294-1966)</f>
        <v>1287.6610000000001</v>
      </c>
      <c r="CU294" s="5" cm="1">
        <f t="array" ref="CU294">INDEX(GMW!$A$2:$NF$200,MATCH(1,(GMW!$NE$2:$NE$200=CU$3)*(GMW!$ND$2:$ND$200=CU$4)*(GMW!$C$2:$C$200=CU$1),0),$F294-1966)</f>
        <v>861.95249999999999</v>
      </c>
      <c r="CV294" s="5" cm="1">
        <f t="array" ref="CV294">INDEX(GMW!$A$2:$NF$200,MATCH(1,(GMW!$NE$2:$NE$200=CV$3)*(GMW!$ND$2:$ND$200=CV$4)*(GMW!$C$2:$C$200=CV$1),0),$F294-1966)</f>
        <v>739.59119999999996</v>
      </c>
      <c r="CW294" s="5" cm="1">
        <f t="array" ref="CW294">INDEX(GMW!$A$2:$NF$200,MATCH(1,(GMW!$NE$2:$NE$200=CW$3)*(GMW!$ND$2:$ND$200=CW$4)*(GMW!$C$2:$C$200=CW$1),0),$F294-1966)</f>
        <v>559.78729999999996</v>
      </c>
      <c r="CX294" s="5" cm="1">
        <f t="array" ref="CX294">INDEX(GMW!$A$2:$NF$200,MATCH(1,(GMW!$NE$2:$NE$200=CX$3)*(GMW!$ND$2:$ND$200=CX$4)*(GMW!$C$2:$C$200=CX$1),0),$F294-1966)</f>
        <v>295.72239999999999</v>
      </c>
      <c r="CY294" s="5" cm="1">
        <f t="array" ref="CY294">INDEX(GMW!$A$2:$NF$200,MATCH(1,(GMW!$NE$2:$NE$200=CY$3)*(GMW!$ND$2:$ND$200=CY$4)*(GMW!$C$2:$C$200=CY$1),0),$F294-1966)</f>
        <v>239.79679999999999</v>
      </c>
      <c r="CZ294" s="5" cm="1">
        <f t="array" ref="CZ294">INDEX(GMW!$A$2:$NF$200,MATCH(1,(GMW!$NE$2:$NE$200=CZ$3)*(GMW!$ND$2:$ND$200=CZ$4)*(GMW!$C$2:$C$200=CZ$1),0),$F294-1966)</f>
        <v>116.8291</v>
      </c>
      <c r="DA294" s="5" cm="1">
        <f t="array" ref="DA294">INDEX(GMW!$A$2:$NF$200,MATCH(1,(GMW!$NE$2:$NE$200=DA$3)*(GMW!$ND$2:$ND$200=DA$4)*(GMW!$C$2:$C$200=DA$1),0),$F294-1966)</f>
        <v>334.56490000000002</v>
      </c>
      <c r="DB294" s="5" cm="1">
        <f t="array" ref="DB294">INDEX(GMW!$A$2:$NF$200,MATCH(1,(GMW!$NE$2:$NE$200=DB$3)*(GMW!$ND$2:$ND$200=DB$4)*(GMW!$C$2:$C$200=DB$1),0),$F294-1966)</f>
        <v>110.6301</v>
      </c>
      <c r="DC294" s="5" cm="1">
        <f t="array" ref="DC294">INDEX(GMW!$A$2:$NF$200,MATCH(1,(GMW!$NE$2:$NE$200=DC$3)*(GMW!$ND$2:$ND$200=DC$4)*(GMW!$C$2:$C$200=DC$1),0),$F294-1966)</f>
        <v>135.96729999999999</v>
      </c>
    </row>
    <row r="295" spans="1:107" x14ac:dyDescent="0.25">
      <c r="A295" s="5">
        <v>2045</v>
      </c>
      <c r="B295" s="5">
        <f t="shared" si="93"/>
        <v>2045</v>
      </c>
      <c r="C295" s="5">
        <f t="shared" si="93"/>
        <v>2044</v>
      </c>
      <c r="D295" s="5">
        <f t="shared" si="93"/>
        <v>2044</v>
      </c>
      <c r="F295" s="5">
        <f t="shared" si="79"/>
        <v>2261</v>
      </c>
      <c r="G295" s="5" cm="1">
        <f t="array" ref="G295">INDEX(GMW!$A$2:$NF$200,MATCH(1,(GMW!$NE$2:$NE$200=G$3)*(GMW!$ND$2:$ND$200=G$4)*(GMW!$C$2:$C$200=G$1),0),$F295-1966)</f>
        <v>945332.3</v>
      </c>
      <c r="H295" s="5" cm="1">
        <f t="array" ref="H295">INDEX(GMW!$A$2:$NF$200,MATCH(1,(GMW!$NE$2:$NE$200=H$3)*(GMW!$ND$2:$ND$200=H$4)*(GMW!$C$2:$C$200=H$1),0),$F295-1966)</f>
        <v>550997.6</v>
      </c>
      <c r="I295" s="5" cm="1">
        <f t="array" ref="I295">INDEX(GMW!$A$2:$NF$200,MATCH(1,(GMW!$NE$2:$NE$200=I$3)*(GMW!$ND$2:$ND$200=I$4)*(GMW!$C$2:$C$200=I$1),0),$F295-1966)</f>
        <v>199431.2</v>
      </c>
      <c r="J295" s="5" cm="1">
        <f t="array" ref="J295">INDEX(GMW!$A$2:$NF$200,MATCH(1,(GMW!$NE$2:$NE$200=J$3)*(GMW!$ND$2:$ND$200=J$4)*(GMW!$C$2:$C$200=J$1),0),$F295-1966)</f>
        <v>201002.4</v>
      </c>
      <c r="K295" s="5" cm="1">
        <f t="array" ref="K295">INDEX(GMW!$A$2:$NF$200,MATCH(1,(GMW!$NE$2:$NE$200=K$3)*(GMW!$ND$2:$ND$200=K$4)*(GMW!$C$2:$C$200=K$1),0),$F295-1966)</f>
        <v>290669</v>
      </c>
      <c r="L295" s="5" cm="1">
        <f t="array" ref="L295">INDEX(GMW!$A$2:$NF$200,MATCH(1,(GMW!$NE$2:$NE$200=L$3)*(GMW!$ND$2:$ND$200=L$4)*(GMW!$C$2:$C$200=L$1),0),$F295-1966)</f>
        <v>318465.90000000002</v>
      </c>
      <c r="M295" s="5" cm="1">
        <f t="array" ref="M295">INDEX(GMW!$A$2:$NF$200,MATCH(1,(GMW!$NE$2:$NE$200=M$3)*(GMW!$ND$2:$ND$200=M$4)*(GMW!$C$2:$C$200=M$1),0),$F295-1966)</f>
        <v>114045.3</v>
      </c>
      <c r="N295" s="5" cm="1">
        <f t="array" ref="N295">INDEX(GMW!$A$2:$NF$200,MATCH(1,(GMW!$NE$2:$NE$200=N$3)*(GMW!$ND$2:$ND$200=N$4)*(GMW!$C$2:$C$200=N$1),0),$F295-1966)</f>
        <v>34643.519999999997</v>
      </c>
      <c r="O295" s="5" cm="1">
        <f t="array" ref="O295">INDEX(GMW!$A$2:$NF$200,MATCH(1,(GMW!$NE$2:$NE$200=O$3)*(GMW!$ND$2:$ND$200=O$4)*(GMW!$C$2:$C$200=O$1),0),$F295-1966)</f>
        <v>206.89850000000001</v>
      </c>
      <c r="P295" s="5" cm="1">
        <f t="array" ref="P295">INDEX(GMW!$A$2:$NF$200,MATCH(1,(GMW!$NE$2:$NE$200=P$3)*(GMW!$ND$2:$ND$200=P$4)*(GMW!$C$2:$C$200=P$1),0),$F295-1966)</f>
        <v>2.5</v>
      </c>
      <c r="Q295" s="5" cm="1">
        <f t="array" ref="Q295">INDEX(GMW!$A$2:$NF$200,MATCH(1,(GMW!$NE$2:$NE$200=Q$3)*(GMW!$ND$2:$ND$200=Q$4)*(GMW!$C$2:$C$200=Q$1),0),$F295-1966)</f>
        <v>3.5</v>
      </c>
      <c r="R295" s="5" cm="1">
        <f t="array" ref="R295">INDEX(GMW!$A$2:$NF$200,MATCH(1,(GMW!$NE$2:$NE$200=R$3)*(GMW!$ND$2:$ND$200=R$4)*(GMW!$C$2:$C$200=R$1),0),$F295-1966)</f>
        <v>206.89850000000001</v>
      </c>
      <c r="S295" s="5" cm="1">
        <f t="array" ref="S295">INDEX(GMW!$A$2:$NF$200,MATCH(1,(GMW!$NE$2:$NE$200=S$3)*(GMW!$ND$2:$ND$200=S$4)*(GMW!$C$2:$C$200=S$1),0),$F295-1966)</f>
        <v>41782.26</v>
      </c>
      <c r="T295" s="5" cm="1">
        <f t="array" ref="T295">INDEX(GMW!$A$2:$NF$200,MATCH(1,(GMW!$NE$2:$NE$200=T$3)*(GMW!$ND$2:$ND$200=T$4)*(GMW!$C$2:$C$200=T$1),0),$F295-1966)</f>
        <v>312.51850000000002</v>
      </c>
      <c r="U295" s="5" cm="1">
        <f t="array" ref="U295">INDEX(GMW!$A$2:$NF$200,MATCH(1,(GMW!$NE$2:$NE$200=U$3)*(GMW!$ND$2:$ND$200=U$4)*(GMW!$C$2:$C$200=U$1),0),$F295-1966)</f>
        <v>23.014749999999999</v>
      </c>
      <c r="V295" s="5" cm="1">
        <f t="array" ref="V295">INDEX(GMW!$A$2:$NF$200,MATCH(1,(GMW!$NE$2:$NE$200=V$3)*(GMW!$ND$2:$ND$200=V$4)*(GMW!$C$2:$C$200=V$1),0),$F295-1966)</f>
        <v>1736.4090000000001</v>
      </c>
      <c r="W295" s="5" cm="1">
        <f t="array" ref="W295">INDEX(GMW!$A$2:$NF$200,MATCH(1,(GMW!$NE$2:$NE$200=W$3)*(GMW!$ND$2:$ND$200=W$4)*(GMW!$C$2:$C$200=W$1),0),$F295-1966)</f>
        <v>122.5052</v>
      </c>
      <c r="X295" s="5" cm="1">
        <f t="array" ref="X295">INDEX(GMW!$A$2:$NF$200,MATCH(1,(GMW!$NE$2:$NE$200=X$3)*(GMW!$ND$2:$ND$200=X$4)*(GMW!$C$2:$C$200=X$1),0),$F295-1966)</f>
        <v>251.39269999999999</v>
      </c>
      <c r="Y295" s="5" cm="1">
        <f t="array" ref="Y295">INDEX(GMW!$A$2:$NF$200,MATCH(1,(GMW!$NE$2:$NE$200=Y$3)*(GMW!$ND$2:$ND$200=Y$4)*(GMW!$C$2:$C$200=Y$1),0),$F295-1966)</f>
        <v>2791.3969999999999</v>
      </c>
      <c r="Z295" s="5" cm="1">
        <f t="array" ref="Z295">INDEX(GMW!$A$2:$NF$200,MATCH(1,(GMW!$NE$2:$NE$200=Z$3)*(GMW!$ND$2:$ND$200=Z$4)*(GMW!$C$2:$C$200=Z$1),0),$F295-1966)</f>
        <v>5259.152</v>
      </c>
      <c r="AA295" s="5" cm="1">
        <f t="array" ref="AA295">INDEX(GMW!$A$2:$NF$200,MATCH(1,(GMW!$NE$2:$NE$200=AA$3)*(GMW!$ND$2:$ND$200=AA$4)*(GMW!$C$2:$C$200=AA$1),0),$F295-1966)</f>
        <v>2247.547</v>
      </c>
      <c r="AB295" s="5" cm="1">
        <f t="array" ref="AB295">INDEX(GMW!$A$2:$NF$200,MATCH(1,(GMW!$NE$2:$NE$200=AB$3)*(GMW!$ND$2:$ND$200=AB$4)*(GMW!$C$2:$C$200=AB$1),0),$F295-1966)</f>
        <v>2952.9180000000001</v>
      </c>
      <c r="AC295" s="5" cm="1">
        <f t="array" ref="AC295">INDEX(GMW!$A$2:$NF$200,MATCH(1,(GMW!$NE$2:$NE$200=AC$3)*(GMW!$ND$2:$ND$200=AC$4)*(GMW!$C$2:$C$200=AC$1),0),$F295-1966)</f>
        <v>1983.981</v>
      </c>
      <c r="AD295" s="5" cm="1">
        <f t="array" ref="AD295">INDEX(GMW!$A$2:$NF$200,MATCH(1,(GMW!$NE$2:$NE$200=AD$3)*(GMW!$ND$2:$ND$200=AD$4)*(GMW!$C$2:$C$200=AD$1),0),$F295-1966)</f>
        <v>1247.5070000000001</v>
      </c>
      <c r="AE295" s="5" cm="1">
        <f t="array" ref="AE295">INDEX(GMW!$A$2:$NF$200,MATCH(1,(GMW!$NE$2:$NE$200=AE$3)*(GMW!$ND$2:$ND$200=AE$4)*(GMW!$C$2:$C$200=AE$1),0),$F295-1966)</f>
        <v>797.68600000000004</v>
      </c>
      <c r="AF295" s="5" cm="1">
        <f t="array" ref="AF295">INDEX(GMW!$A$2:$NF$200,MATCH(1,(GMW!$NE$2:$NE$200=AF$3)*(GMW!$ND$2:$ND$200=AF$4)*(GMW!$C$2:$C$200=AF$1),0),$F295-1966)</f>
        <v>4498.9520000000002</v>
      </c>
      <c r="AG295" s="5" cm="1">
        <f t="array" ref="AG295">INDEX(GMW!$A$2:$NF$200,MATCH(1,(GMW!$NE$2:$NE$200=AG$3)*(GMW!$ND$2:$ND$200=AG$4)*(GMW!$C$2:$C$200=AG$1),0),$F295-1966)</f>
        <v>3808.1329999999998</v>
      </c>
      <c r="AH295" s="5" cm="1">
        <f t="array" ref="AH295">INDEX(GMW!$A$2:$NF$200,MATCH(1,(GMW!$NE$2:$NE$200=AH$3)*(GMW!$ND$2:$ND$200=AH$4)*(GMW!$C$2:$C$200=AH$1),0),$F295-1966)</f>
        <v>1695.6990000000001</v>
      </c>
      <c r="AI295" s="5" cm="1">
        <f t="array" ref="AI295">INDEX(GMW!$A$2:$NF$200,MATCH(1,(GMW!$NE$2:$NE$200=AI$3)*(GMW!$ND$2:$ND$200=AI$4)*(GMW!$C$2:$C$200=AI$1),0),$F295-1966)</f>
        <v>3383.683</v>
      </c>
      <c r="AJ295" s="5" cm="1">
        <f t="array" ref="AJ295">INDEX(GMW!$A$2:$NF$200,MATCH(1,(GMW!$NE$2:$NE$200=AJ$3)*(GMW!$ND$2:$ND$200=AJ$4)*(GMW!$C$2:$C$200=AJ$1),0),$F295-1966)</f>
        <v>6204.3419999999996</v>
      </c>
      <c r="AK295" s="5" cm="1">
        <f t="array" ref="AK295">INDEX(GMW!$A$2:$NF$200,MATCH(1,(GMW!$NE$2:$NE$200=AK$3)*(GMW!$ND$2:$ND$200=AK$4)*(GMW!$C$2:$C$200=AK$1),0),$F295-1966)</f>
        <v>1335.905</v>
      </c>
      <c r="AL295" s="5" cm="1">
        <f t="array" ref="AL295">INDEX(GMW!$A$2:$NF$200,MATCH(1,(GMW!$NE$2:$NE$200=AL$3)*(GMW!$ND$2:$ND$200=AL$4)*(GMW!$C$2:$C$200=AL$1),0),$F295-1966)</f>
        <v>1129.5139999999999</v>
      </c>
      <c r="AM295" s="5" cm="1">
        <f t="array" ref="AM295">INDEX(GMW!$A$2:$NF$200,MATCH(1,(GMW!$NE$2:$NE$200=AM$3)*(GMW!$ND$2:$ND$200=AM$4)*(GMW!$C$2:$C$200=AM$1),0),$F295-1966)</f>
        <v>38514.25</v>
      </c>
      <c r="AN295" s="5" cm="1">
        <f t="array" ref="AN295">INDEX(GMW!$A$2:$NF$200,MATCH(1,(GMW!$NE$2:$NE$200=AN$3)*(GMW!$ND$2:$ND$200=AN$4)*(GMW!$C$2:$C$200=AN$1),0),$F295-1966)</f>
        <v>6808.5079999999998</v>
      </c>
      <c r="AO295" s="5" cm="1">
        <f t="array" ref="AO295">INDEX(GMW!$A$2:$NF$200,MATCH(1,(GMW!$NE$2:$NE$200=AO$3)*(GMW!$ND$2:$ND$200=AO$4)*(GMW!$C$2:$C$200=AO$1),0),$F295-1966)</f>
        <v>945332.3</v>
      </c>
      <c r="AP295" s="5" cm="1">
        <f t="array" ref="AP295">INDEX(GMW!$A$2:$NF$200,MATCH(1,(GMW!$NE$2:$NE$200=AP$3)*(GMW!$ND$2:$ND$200=AP$4)*(GMW!$C$2:$C$200=AP$1),0),$F295-1966)</f>
        <v>8578.98</v>
      </c>
      <c r="AQ295" s="5" cm="1">
        <f t="array" ref="AQ295">INDEX(GMW!$A$2:$NF$200,MATCH(1,(GMW!$NE$2:$NE$200=AQ$3)*(GMW!$ND$2:$ND$200=AQ$4)*(GMW!$C$2:$C$200=AQ$1),0),$F295-1966)</f>
        <v>143238.29999999999</v>
      </c>
      <c r="AR295" s="5" cm="1">
        <f t="array" ref="AR295">INDEX(GMW!$A$2:$NF$200,MATCH(1,(GMW!$NE$2:$NE$200=AR$3)*(GMW!$ND$2:$ND$200=AR$4)*(GMW!$C$2:$C$200=AR$1),0),$F295-1966)</f>
        <v>1098.0830000000001</v>
      </c>
      <c r="AS295" s="5" cm="1">
        <f t="array" ref="AS295">INDEX(GMW!$A$2:$NF$200,MATCH(1,(GMW!$NE$2:$NE$200=AS$3)*(GMW!$ND$2:$ND$200=AS$4)*(GMW!$C$2:$C$200=AS$1),0),$F295-1966)</f>
        <v>770.72</v>
      </c>
      <c r="AT295" s="5" cm="1">
        <f t="array" ref="AT295">INDEX(GMW!$A$2:$NF$200,MATCH(1,(GMW!$NE$2:$NE$200=AT$3)*(GMW!$ND$2:$ND$200=AT$4)*(GMW!$C$2:$C$200=AT$1),0),$F295-1966)</f>
        <v>520.10619999999994</v>
      </c>
      <c r="AU295" s="5" cm="1">
        <f t="array" ref="AU295">INDEX(GMW!$A$2:$NF$200,MATCH(1,(GMW!$NE$2:$NE$200=AU$3)*(GMW!$ND$2:$ND$200=AU$4)*(GMW!$C$2:$C$200=AU$1),0),$F295-1966)</f>
        <v>887726.2</v>
      </c>
      <c r="AV295" s="5" cm="1">
        <f t="array" ref="AV295">INDEX(GMW!$A$2:$NF$200,MATCH(1,(GMW!$NE$2:$NE$200=AV$3)*(GMW!$ND$2:$ND$200=AV$4)*(GMW!$C$2:$C$200=AV$1),0),$F295-1966)</f>
        <v>42454.73</v>
      </c>
      <c r="AW295" s="5" cm="1">
        <f t="array" ref="AW295">INDEX(GMW!$A$2:$NF$200,MATCH(1,(GMW!$NE$2:$NE$200=AW$3)*(GMW!$ND$2:$ND$200=AW$4)*(GMW!$C$2:$C$200=AW$1),0),$F295-1966)</f>
        <v>1016.0309999999999</v>
      </c>
      <c r="AX295" s="5" cm="1">
        <f t="array" ref="AX295">INDEX(GMW!$A$2:$NF$200,MATCH(1,(GMW!$NE$2:$NE$200=AX$3)*(GMW!$ND$2:$ND$200=AX$4)*(GMW!$C$2:$C$200=AX$1),0),$F295-1966)</f>
        <v>8843.4760000000006</v>
      </c>
      <c r="AY295" s="5" cm="1">
        <f t="array" ref="AY295">INDEX(GMW!$A$2:$NF$200,MATCH(1,(GMW!$NE$2:$NE$200=AY$3)*(GMW!$ND$2:$ND$200=AY$4)*(GMW!$C$2:$C$200=AY$1),0),$F295-1966)</f>
        <v>43859.27</v>
      </c>
      <c r="AZ295" s="5" cm="1">
        <f t="array" ref="AZ295">INDEX(GMW!$A$2:$NF$200,MATCH(1,(GMW!$NE$2:$NE$200=AZ$3)*(GMW!$ND$2:$ND$200=AZ$4)*(GMW!$C$2:$C$200=AZ$1),0),$F295-1966)</f>
        <v>25035.31</v>
      </c>
      <c r="BA295" s="5" cm="1">
        <f t="array" ref="BA295">INDEX(GMW!$A$2:$NF$200,MATCH(1,(GMW!$NE$2:$NE$200=BA$3)*(GMW!$ND$2:$ND$200=BA$4)*(GMW!$C$2:$C$200=BA$1),0),$F295-1966)</f>
        <v>5.5588160000000002</v>
      </c>
      <c r="BB295" s="5" cm="1">
        <f t="array" ref="BB295">INDEX(GMW!$A$2:$NF$200,MATCH(1,(GMW!$NE$2:$NE$200=BB$3)*(GMW!$ND$2:$ND$200=BB$4)*(GMW!$C$2:$C$200=BB$1),0),$F295-1966)</f>
        <v>19696.84</v>
      </c>
      <c r="BC295" s="5" cm="1">
        <f t="array" ref="BC295">INDEX(GMW!$A$2:$NF$200,MATCH(1,(GMW!$NE$2:$NE$200=BC$3)*(GMW!$ND$2:$ND$200=BC$4)*(GMW!$C$2:$C$200=BC$1),0),$F295-1966)</f>
        <v>0.96281799999999995</v>
      </c>
      <c r="BD295" s="5" cm="1">
        <f t="array" ref="BD295">INDEX(GMW!$A$2:$NF$200,MATCH(1,(GMW!$NE$2:$NE$200=BD$3)*(GMW!$ND$2:$ND$200=BD$4)*(GMW!$C$2:$C$200=BD$1),0),$F295-1966)</f>
        <v>10287.799999999999</v>
      </c>
      <c r="BE295" s="5" cm="1">
        <f t="array" ref="BE295">INDEX(GMW!$A$2:$NF$200,MATCH(1,(GMW!$NE$2:$NE$200=BE$3)*(GMW!$ND$2:$ND$200=BE$4)*(GMW!$C$2:$C$200=BE$1),0),$F295-1966)</f>
        <v>31.323260000000001</v>
      </c>
      <c r="BF295" s="5" cm="1">
        <f t="array" ref="BF295">INDEX(GMW!$A$2:$NF$200,MATCH(1,(GMW!$NE$2:$NE$200=BF$3)*(GMW!$ND$2:$ND$200=BF$4)*(GMW!$C$2:$C$200=BF$1),0),$F295-1966)</f>
        <v>51.886809999999997</v>
      </c>
      <c r="BG295" s="5" cm="1">
        <f t="array" ref="BG295">INDEX(GMW!$A$2:$NF$200,MATCH(1,(GMW!$NE$2:$NE$200=BG$3)*(GMW!$ND$2:$ND$200=BG$4)*(GMW!$C$2:$C$200=BG$1),0),$F295-1966)</f>
        <v>36.130499999999998</v>
      </c>
      <c r="BH295" s="5" cm="1">
        <f t="array" ref="BH295">INDEX(GMW!$A$2:$NF$200,MATCH(1,(GMW!$NE$2:$NE$200=BH$3)*(GMW!$ND$2:$ND$200=BH$4)*(GMW!$C$2:$C$200=BH$1),0),$F295-1966)</f>
        <v>23.631599999999999</v>
      </c>
      <c r="BI295" s="5" cm="1">
        <f t="array" ref="BI295">INDEX(GMW!$A$2:$NF$200,MATCH(1,(GMW!$NE$2:$NE$200=BI$3)*(GMW!$ND$2:$ND$200=BI$4)*(GMW!$C$2:$C$200=BI$1),0),$F295-1966)</f>
        <v>5.1341850000000004</v>
      </c>
      <c r="BJ295" s="5" cm="1">
        <f t="array" ref="BJ295">INDEX(GMW!$A$2:$NF$200,MATCH(1,(GMW!$NE$2:$NE$200=BJ$3)*(GMW!$ND$2:$ND$200=BJ$4)*(GMW!$C$2:$C$200=BJ$1),0),$F295-1966)</f>
        <v>8.4386790000000005</v>
      </c>
      <c r="BK295" s="5" cm="1">
        <f t="array" ref="BK295">INDEX(GMW!$A$2:$NF$200,MATCH(1,(GMW!$NE$2:$NE$200=BK$3)*(GMW!$ND$2:$ND$200=BK$4)*(GMW!$C$2:$C$200=BK$1),0),$F295-1966)</f>
        <v>5.1334169999999997</v>
      </c>
      <c r="BL295" s="5" cm="1">
        <f t="array" ref="BL295">INDEX(GMW!$A$2:$NF$200,MATCH(1,(GMW!$NE$2:$NE$200=BL$3)*(GMW!$ND$2:$ND$200=BL$4)*(GMW!$C$2:$C$200=BL$1),0),$F295-1966)</f>
        <v>2.7959269999999998</v>
      </c>
      <c r="BM295" s="5" cm="1">
        <f t="array" ref="BM295">INDEX(GMW!$A$2:$NF$200,MATCH(1,(GMW!$NE$2:$NE$200=BM$3)*(GMW!$ND$2:$ND$200=BM$4)*(GMW!$C$2:$C$200=BM$1),0),$F295-1966)</f>
        <v>2.856055</v>
      </c>
      <c r="BN295" s="5" cm="1">
        <f t="array" ref="BN295">INDEX(GMW!$A$2:$NF$200,MATCH(1,(GMW!$NE$2:$NE$200=BN$3)*(GMW!$ND$2:$ND$200=BN$4)*(GMW!$C$2:$C$200=BN$1),0),$F295-1966)</f>
        <v>4.1175480000000002</v>
      </c>
      <c r="BO295" s="5" cm="1">
        <f t="array" ref="BO295">INDEX(GMW!$A$2:$NF$200,MATCH(1,(GMW!$NE$2:$NE$200=BO$3)*(GMW!$ND$2:$ND$200=BO$4)*(GMW!$C$2:$C$200=BO$1),0),$F295-1966)</f>
        <v>2.8995980000000001</v>
      </c>
      <c r="BP295" s="5" cm="1">
        <f t="array" ref="BP295">INDEX(GMW!$A$2:$NF$200,MATCH(1,(GMW!$NE$2:$NE$200=BP$3)*(GMW!$ND$2:$ND$200=BP$4)*(GMW!$C$2:$C$200=BP$1),0),$F295-1966)</f>
        <v>5971555</v>
      </c>
      <c r="BQ295" s="5" cm="1">
        <f t="array" ref="BQ295">INDEX(GMW!$A$2:$NF$200,MATCH(1,(GMW!$NE$2:$NE$200=BQ$3)*(GMW!$ND$2:$ND$200=BQ$4)*(GMW!$C$2:$C$200=BQ$1),0),$F295-1966)</f>
        <v>111229.5</v>
      </c>
      <c r="BR295" s="5" cm="1">
        <f t="array" ref="BR295">INDEX(GMW!$A$2:$NF$200,MATCH(1,(GMW!$NE$2:$NE$200=BR$3)*(GMW!$ND$2:$ND$200=BR$4)*(GMW!$C$2:$C$200=BR$1),0),$F295-1966)</f>
        <v>1744188</v>
      </c>
      <c r="BS295" s="5" cm="1">
        <f t="array" ref="BS295">INDEX(GMW!$A$2:$NF$200,MATCH(1,(GMW!$NE$2:$NE$200=BS$3)*(GMW!$ND$2:$ND$200=BS$4)*(GMW!$C$2:$C$200=BS$1),0),$F295-1966)</f>
        <v>5144928</v>
      </c>
      <c r="BT295" s="5" cm="1">
        <f t="array" ref="BT295">INDEX(GMW!$A$2:$NF$200,MATCH(1,(GMW!$NE$2:$NE$200=BT$3)*(GMW!$ND$2:$ND$200=BT$4)*(GMW!$C$2:$C$200=BT$1),0),$F295-1966)</f>
        <v>3293079</v>
      </c>
      <c r="BU295" s="5" cm="1">
        <f t="array" ref="BU295">INDEX(GMW!$A$2:$NF$200,MATCH(1,(GMW!$NE$2:$NE$200=BU$3)*(GMW!$ND$2:$ND$200=BU$4)*(GMW!$C$2:$C$200=BU$1),0),$F295-1966)</f>
        <v>1362.269</v>
      </c>
      <c r="BV295" s="5" cm="1">
        <f t="array" ref="BV295">INDEX(GMW!$A$2:$NF$200,MATCH(1,(GMW!$NE$2:$NE$200=BV$3)*(GMW!$ND$2:$ND$200=BV$4)*(GMW!$C$2:$C$200=BV$1),0),$F295-1966)</f>
        <v>4320977</v>
      </c>
      <c r="BW295" s="5" cm="1">
        <f t="array" ref="BW295">INDEX(GMW!$A$2:$NF$200,MATCH(1,(GMW!$NE$2:$NE$200=BW$3)*(GMW!$ND$2:$ND$200=BW$4)*(GMW!$C$2:$C$200=BW$1),0),$F295-1966)</f>
        <v>351.14089999999999</v>
      </c>
      <c r="BX295" s="5" cm="1">
        <f t="array" ref="BX295">INDEX(GMW!$A$2:$NF$200,MATCH(1,(GMW!$NE$2:$NE$200=BX$3)*(GMW!$ND$2:$ND$200=BX$4)*(GMW!$C$2:$C$200=BX$1),0),$F295-1966)</f>
        <v>1867625</v>
      </c>
      <c r="BY295" s="5" cm="1">
        <f t="array" ref="BY295">INDEX(GMW!$A$2:$NF$200,MATCH(1,(GMW!$NE$2:$NE$200=BY$3)*(GMW!$ND$2:$ND$200=BY$4)*(GMW!$C$2:$C$200=BY$1),0),$F295-1966)</f>
        <v>5011.1850000000004</v>
      </c>
      <c r="BZ295" s="5" cm="1">
        <f t="array" ref="BZ295">INDEX(GMW!$A$2:$NF$200,MATCH(1,(GMW!$NE$2:$NE$200=BZ$3)*(GMW!$ND$2:$ND$200=BZ$4)*(GMW!$C$2:$C$200=BZ$1),0),$F295-1966)</f>
        <v>6933.3230000000003</v>
      </c>
      <c r="CA295" s="5" cm="1">
        <f t="array" ref="CA295">INDEX(GMW!$A$2:$NF$200,MATCH(1,(GMW!$NE$2:$NE$200=CA$3)*(GMW!$ND$2:$ND$200=CA$4)*(GMW!$C$2:$C$200=CA$1),0),$F295-1966)</f>
        <v>4622.7780000000002</v>
      </c>
      <c r="CB295" s="5" cm="1">
        <f t="array" ref="CB295">INDEX(GMW!$A$2:$NF$200,MATCH(1,(GMW!$NE$2:$NE$200=CB$3)*(GMW!$ND$2:$ND$200=CB$4)*(GMW!$C$2:$C$200=CB$1),0),$F295-1966)</f>
        <v>2883.7629999999999</v>
      </c>
      <c r="CC295" s="5" cm="1">
        <f t="array" ref="CC295">INDEX(GMW!$A$2:$NF$200,MATCH(1,(GMW!$NE$2:$NE$200=CC$3)*(GMW!$ND$2:$ND$200=CC$4)*(GMW!$C$2:$C$200=CC$1),0),$F295-1966)</f>
        <v>788.45129999999995</v>
      </c>
      <c r="CD295" s="5" cm="1">
        <f t="array" ref="CD295">INDEX(GMW!$A$2:$NF$200,MATCH(1,(GMW!$NE$2:$NE$200=CD$3)*(GMW!$ND$2:$ND$200=CD$4)*(GMW!$C$2:$C$200=CD$1),0),$F295-1966)</f>
        <v>1129.9280000000001</v>
      </c>
      <c r="CE295" s="5" cm="1">
        <f t="array" ref="CE295">INDEX(GMW!$A$2:$NF$200,MATCH(1,(GMW!$NE$2:$NE$200=CE$3)*(GMW!$ND$2:$ND$200=CE$4)*(GMW!$C$2:$C$200=CE$1),0),$F295-1966)</f>
        <v>895.0308</v>
      </c>
      <c r="CF295" s="5" cm="1">
        <f t="array" ref="CF295">INDEX(GMW!$A$2:$NF$200,MATCH(1,(GMW!$NE$2:$NE$200=CF$3)*(GMW!$ND$2:$ND$200=CF$4)*(GMW!$C$2:$C$200=CF$1),0),$F295-1966)</f>
        <v>459.63189999999997</v>
      </c>
      <c r="CG295" s="5" cm="1">
        <f t="array" ref="CG295">INDEX(GMW!$A$2:$NF$200,MATCH(1,(GMW!$NE$2:$NE$200=CG$3)*(GMW!$ND$2:$ND$200=CG$4)*(GMW!$C$2:$C$200=CG$1),0),$F295-1966)</f>
        <v>312.9393</v>
      </c>
      <c r="CH295" s="5" cm="1">
        <f t="array" ref="CH295">INDEX(GMW!$A$2:$NF$200,MATCH(1,(GMW!$NE$2:$NE$200=CH$3)*(GMW!$ND$2:$ND$200=CH$4)*(GMW!$C$2:$C$200=CH$1),0),$F295-1966)</f>
        <v>560.83879999999999</v>
      </c>
      <c r="CI295" s="5" cm="1">
        <f t="array" ref="CI295">INDEX(GMW!$A$2:$NF$200,MATCH(1,(GMW!$NE$2:$NE$200=CI$3)*(GMW!$ND$2:$ND$200=CI$4)*(GMW!$C$2:$C$200=CI$1),0),$F295-1966)</f>
        <v>404.98849999999999</v>
      </c>
      <c r="CJ295" s="5" cm="1">
        <f t="array" ref="CJ295">INDEX(GMW!$A$2:$NF$200,MATCH(1,(GMW!$NE$2:$NE$200=CJ$3)*(GMW!$ND$2:$ND$200=CJ$4)*(GMW!$C$2:$C$200=CJ$1),0),$F295-1966)</f>
        <v>1550026</v>
      </c>
      <c r="CK295" s="5" cm="1">
        <f t="array" ref="CK295">INDEX(GMW!$A$2:$NF$200,MATCH(1,(GMW!$NE$2:$NE$200=CK$3)*(GMW!$ND$2:$ND$200=CK$4)*(GMW!$C$2:$C$200=CK$1),0),$F295-1966)</f>
        <v>15871.92</v>
      </c>
      <c r="CL295" s="5" cm="1">
        <f t="array" ref="CL295">INDEX(GMW!$A$2:$NF$200,MATCH(1,(GMW!$NE$2:$NE$200=CL$3)*(GMW!$ND$2:$ND$200=CL$4)*(GMW!$C$2:$C$200=CL$1),0),$F295-1966)</f>
        <v>208744.5</v>
      </c>
      <c r="CM295" s="5" cm="1">
        <f t="array" ref="CM295">INDEX(GMW!$A$2:$NF$200,MATCH(1,(GMW!$NE$2:$NE$200=CM$3)*(GMW!$ND$2:$ND$200=CM$4)*(GMW!$C$2:$C$200=CM$1),0),$F295-1966)</f>
        <v>1662463</v>
      </c>
      <c r="CN295" s="5" cm="1">
        <f t="array" ref="CN295">INDEX(GMW!$A$2:$NF$200,MATCH(1,(GMW!$NE$2:$NE$200=CN$3)*(GMW!$ND$2:$ND$200=CN$4)*(GMW!$C$2:$C$200=CN$1),0),$F295-1966)</f>
        <v>1709625</v>
      </c>
      <c r="CO295" s="5" cm="1">
        <f t="array" ref="CO295">INDEX(GMW!$A$2:$NF$200,MATCH(1,(GMW!$NE$2:$NE$200=CO$3)*(GMW!$ND$2:$ND$200=CO$4)*(GMW!$C$2:$C$200=CO$1),0),$F295-1966)</f>
        <v>1523.6210000000001</v>
      </c>
      <c r="CP295" s="5" cm="1">
        <f t="array" ref="CP295">INDEX(GMW!$A$2:$NF$200,MATCH(1,(GMW!$NE$2:$NE$200=CP$3)*(GMW!$ND$2:$ND$200=CP$4)*(GMW!$C$2:$C$200=CP$1),0),$F295-1966)</f>
        <v>3270745</v>
      </c>
      <c r="CQ295" s="5" cm="1">
        <f t="array" ref="CQ295">INDEX(GMW!$A$2:$NF$200,MATCH(1,(GMW!$NE$2:$NE$200=CQ$3)*(GMW!$ND$2:$ND$200=CQ$4)*(GMW!$C$2:$C$200=CQ$1),0),$F295-1966)</f>
        <v>348.57580000000002</v>
      </c>
      <c r="CR295" s="5" cm="1">
        <f t="array" ref="CR295">INDEX(GMW!$A$2:$NF$200,MATCH(1,(GMW!$NE$2:$NE$200=CR$3)*(GMW!$ND$2:$ND$200=CR$4)*(GMW!$C$2:$C$200=CR$1),0),$F295-1966)</f>
        <v>1260567</v>
      </c>
      <c r="CS295" s="5" cm="1">
        <f t="array" ref="CS295">INDEX(GMW!$A$2:$NF$200,MATCH(1,(GMW!$NE$2:$NE$200=CS$3)*(GMW!$ND$2:$ND$200=CS$4)*(GMW!$C$2:$C$200=CS$1),0),$F295-1966)</f>
        <v>2061.15</v>
      </c>
      <c r="CT295" s="5" cm="1">
        <f t="array" ref="CT295">INDEX(GMW!$A$2:$NF$200,MATCH(1,(GMW!$NE$2:$NE$200=CT$3)*(GMW!$ND$2:$ND$200=CT$4)*(GMW!$C$2:$C$200=CT$1),0),$F295-1966)</f>
        <v>1295.412</v>
      </c>
      <c r="CU295" s="5" cm="1">
        <f t="array" ref="CU295">INDEX(GMW!$A$2:$NF$200,MATCH(1,(GMW!$NE$2:$NE$200=CU$3)*(GMW!$ND$2:$ND$200=CU$4)*(GMW!$C$2:$C$200=CU$1),0),$F295-1966)</f>
        <v>866.87840000000006</v>
      </c>
      <c r="CV295" s="5" cm="1">
        <f t="array" ref="CV295">INDEX(GMW!$A$2:$NF$200,MATCH(1,(GMW!$NE$2:$NE$200=CV$3)*(GMW!$ND$2:$ND$200=CV$4)*(GMW!$C$2:$C$200=CV$1),0),$F295-1966)</f>
        <v>744.47730000000001</v>
      </c>
      <c r="CW295" s="5" cm="1">
        <f t="array" ref="CW295">INDEX(GMW!$A$2:$NF$200,MATCH(1,(GMW!$NE$2:$NE$200=CW$3)*(GMW!$ND$2:$ND$200=CW$4)*(GMW!$C$2:$C$200=CW$1),0),$F295-1966)</f>
        <v>564.68709999999999</v>
      </c>
      <c r="CX295" s="5" cm="1">
        <f t="array" ref="CX295">INDEX(GMW!$A$2:$NF$200,MATCH(1,(GMW!$NE$2:$NE$200=CX$3)*(GMW!$ND$2:$ND$200=CX$4)*(GMW!$C$2:$C$200=CX$1),0),$F295-1966)</f>
        <v>297.60210000000001</v>
      </c>
      <c r="CY295" s="5" cm="1">
        <f t="array" ref="CY295">INDEX(GMW!$A$2:$NF$200,MATCH(1,(GMW!$NE$2:$NE$200=CY$3)*(GMW!$ND$2:$ND$200=CY$4)*(GMW!$C$2:$C$200=CY$1),0),$F295-1966)</f>
        <v>241.57570000000001</v>
      </c>
      <c r="CZ295" s="5" cm="1">
        <f t="array" ref="CZ295">INDEX(GMW!$A$2:$NF$200,MATCH(1,(GMW!$NE$2:$NE$200=CZ$3)*(GMW!$ND$2:$ND$200=CZ$4)*(GMW!$C$2:$C$200=CZ$1),0),$F295-1966)</f>
        <v>117.5316</v>
      </c>
      <c r="DA295" s="5" cm="1">
        <f t="array" ref="DA295">INDEX(GMW!$A$2:$NF$200,MATCH(1,(GMW!$NE$2:$NE$200=DA$3)*(GMW!$ND$2:$ND$200=DA$4)*(GMW!$C$2:$C$200=DA$1),0),$F295-1966)</f>
        <v>337.53199999999998</v>
      </c>
      <c r="DB295" s="5" cm="1">
        <f t="array" ref="DB295">INDEX(GMW!$A$2:$NF$200,MATCH(1,(GMW!$NE$2:$NE$200=DB$3)*(GMW!$ND$2:$ND$200=DB$4)*(GMW!$C$2:$C$200=DB$1),0),$F295-1966)</f>
        <v>111.258</v>
      </c>
      <c r="DC295" s="5" cm="1">
        <f t="array" ref="DC295">INDEX(GMW!$A$2:$NF$200,MATCH(1,(GMW!$NE$2:$NE$200=DC$3)*(GMW!$ND$2:$ND$200=DC$4)*(GMW!$C$2:$C$200=DC$1),0),$F295-1966)</f>
        <v>136.88489999999999</v>
      </c>
    </row>
    <row r="296" spans="1:107" x14ac:dyDescent="0.25">
      <c r="B296" s="5">
        <f t="shared" si="93"/>
        <v>2045</v>
      </c>
      <c r="C296" s="5">
        <f t="shared" si="93"/>
        <v>2045</v>
      </c>
      <c r="F296" s="5">
        <f t="shared" si="79"/>
        <v>2262</v>
      </c>
      <c r="G296" s="5" cm="1">
        <f t="array" ref="G296">INDEX(GMW!$A$2:$NF$200,MATCH(1,(GMW!$NE$2:$NE$200=G$3)*(GMW!$ND$2:$ND$200=G$4)*(GMW!$C$2:$C$200=G$1),0),$F296-1966)</f>
        <v>948707.1</v>
      </c>
      <c r="H296" s="5" cm="1">
        <f t="array" ref="H296">INDEX(GMW!$A$2:$NF$200,MATCH(1,(GMW!$NE$2:$NE$200=H$3)*(GMW!$ND$2:$ND$200=H$4)*(GMW!$C$2:$C$200=H$1),0),$F296-1966)</f>
        <v>552890.30000000005</v>
      </c>
      <c r="I296" s="5" cm="1">
        <f t="array" ref="I296">INDEX(GMW!$A$2:$NF$200,MATCH(1,(GMW!$NE$2:$NE$200=I$3)*(GMW!$ND$2:$ND$200=I$4)*(GMW!$C$2:$C$200=I$1),0),$F296-1966)</f>
        <v>200363.3</v>
      </c>
      <c r="J296" s="5" cm="1">
        <f t="array" ref="J296">INDEX(GMW!$A$2:$NF$200,MATCH(1,(GMW!$NE$2:$NE$200=J$3)*(GMW!$ND$2:$ND$200=J$4)*(GMW!$C$2:$C$200=J$1),0),$F296-1966)</f>
        <v>201692.9</v>
      </c>
      <c r="K296" s="5" cm="1">
        <f t="array" ref="K296">INDEX(GMW!$A$2:$NF$200,MATCH(1,(GMW!$NE$2:$NE$200=K$3)*(GMW!$ND$2:$ND$200=K$4)*(GMW!$C$2:$C$200=K$1),0),$F296-1966)</f>
        <v>291622</v>
      </c>
      <c r="L296" s="5" cm="1">
        <f t="array" ref="L296">INDEX(GMW!$A$2:$NF$200,MATCH(1,(GMW!$NE$2:$NE$200=L$3)*(GMW!$ND$2:$ND$200=L$4)*(GMW!$C$2:$C$200=L$1),0),$F296-1966)</f>
        <v>319635</v>
      </c>
      <c r="M296" s="5" cm="1">
        <f t="array" ref="M296">INDEX(GMW!$A$2:$NF$200,MATCH(1,(GMW!$NE$2:$NE$200=M$3)*(GMW!$ND$2:$ND$200=M$4)*(GMW!$C$2:$C$200=M$1),0),$F296-1966)</f>
        <v>114623.5</v>
      </c>
      <c r="N296" s="5" cm="1">
        <f t="array" ref="N296">INDEX(GMW!$A$2:$NF$200,MATCH(1,(GMW!$NE$2:$NE$200=N$3)*(GMW!$ND$2:$ND$200=N$4)*(GMW!$C$2:$C$200=N$1),0),$F296-1966)</f>
        <v>34801.839999999997</v>
      </c>
      <c r="O296" s="5" cm="1">
        <f t="array" ref="O296">INDEX(GMW!$A$2:$NF$200,MATCH(1,(GMW!$NE$2:$NE$200=O$3)*(GMW!$ND$2:$ND$200=O$4)*(GMW!$C$2:$C$200=O$1),0),$F296-1966)</f>
        <v>208.93209999999999</v>
      </c>
      <c r="P296" s="5" cm="1">
        <f t="array" ref="P296">INDEX(GMW!$A$2:$NF$200,MATCH(1,(GMW!$NE$2:$NE$200=P$3)*(GMW!$ND$2:$ND$200=P$4)*(GMW!$C$2:$C$200=P$1),0),$F296-1966)</f>
        <v>2.5</v>
      </c>
      <c r="Q296" s="5" cm="1">
        <f t="array" ref="Q296">INDEX(GMW!$A$2:$NF$200,MATCH(1,(GMW!$NE$2:$NE$200=Q$3)*(GMW!$ND$2:$ND$200=Q$4)*(GMW!$C$2:$C$200=Q$1),0),$F296-1966)</f>
        <v>3.5</v>
      </c>
      <c r="R296" s="5" cm="1">
        <f t="array" ref="R296">INDEX(GMW!$A$2:$NF$200,MATCH(1,(GMW!$NE$2:$NE$200=R$3)*(GMW!$ND$2:$ND$200=R$4)*(GMW!$C$2:$C$200=R$1),0),$F296-1966)</f>
        <v>208.93209999999999</v>
      </c>
      <c r="S296" s="5" cm="1">
        <f t="array" ref="S296">INDEX(GMW!$A$2:$NF$200,MATCH(1,(GMW!$NE$2:$NE$200=S$3)*(GMW!$ND$2:$ND$200=S$4)*(GMW!$C$2:$C$200=S$1),0),$F296-1966)</f>
        <v>41810.79</v>
      </c>
      <c r="T296" s="5" cm="1">
        <f t="array" ref="T296">INDEX(GMW!$A$2:$NF$200,MATCH(1,(GMW!$NE$2:$NE$200=T$3)*(GMW!$ND$2:$ND$200=T$4)*(GMW!$C$2:$C$200=T$1),0),$F296-1966)</f>
        <v>311.4545</v>
      </c>
      <c r="U296" s="5" cm="1">
        <f t="array" ref="U296">INDEX(GMW!$A$2:$NF$200,MATCH(1,(GMW!$NE$2:$NE$200=U$3)*(GMW!$ND$2:$ND$200=U$4)*(GMW!$C$2:$C$200=U$1),0),$F296-1966)</f>
        <v>22.74494</v>
      </c>
      <c r="V296" s="5" cm="1">
        <f t="array" ref="V296">INDEX(GMW!$A$2:$NF$200,MATCH(1,(GMW!$NE$2:$NE$200=V$3)*(GMW!$ND$2:$ND$200=V$4)*(GMW!$C$2:$C$200=V$1),0),$F296-1966)</f>
        <v>1725.5309999999999</v>
      </c>
      <c r="W296" s="5" cm="1">
        <f t="array" ref="W296">INDEX(GMW!$A$2:$NF$200,MATCH(1,(GMW!$NE$2:$NE$200=W$3)*(GMW!$ND$2:$ND$200=W$4)*(GMW!$C$2:$C$200=W$1),0),$F296-1966)</f>
        <v>122.0491</v>
      </c>
      <c r="X296" s="5" cm="1">
        <f t="array" ref="X296">INDEX(GMW!$A$2:$NF$200,MATCH(1,(GMW!$NE$2:$NE$200=X$3)*(GMW!$ND$2:$ND$200=X$4)*(GMW!$C$2:$C$200=X$1),0),$F296-1966)</f>
        <v>251.05019999999999</v>
      </c>
      <c r="Y296" s="5" cm="1">
        <f t="array" ref="Y296">INDEX(GMW!$A$2:$NF$200,MATCH(1,(GMW!$NE$2:$NE$200=Y$3)*(GMW!$ND$2:$ND$200=Y$4)*(GMW!$C$2:$C$200=Y$1),0),$F296-1966)</f>
        <v>2796.33</v>
      </c>
      <c r="Z296" s="5" cm="1">
        <f t="array" ref="Z296">INDEX(GMW!$A$2:$NF$200,MATCH(1,(GMW!$NE$2:$NE$200=Z$3)*(GMW!$ND$2:$ND$200=Z$4)*(GMW!$C$2:$C$200=Z$1),0),$F296-1966)</f>
        <v>5262.1419999999998</v>
      </c>
      <c r="AA296" s="5" cm="1">
        <f t="array" ref="AA296">INDEX(GMW!$A$2:$NF$200,MATCH(1,(GMW!$NE$2:$NE$200=AA$3)*(GMW!$ND$2:$ND$200=AA$4)*(GMW!$C$2:$C$200=AA$1),0),$F296-1966)</f>
        <v>2250.172</v>
      </c>
      <c r="AB296" s="5" cm="1">
        <f t="array" ref="AB296">INDEX(GMW!$A$2:$NF$200,MATCH(1,(GMW!$NE$2:$NE$200=AB$3)*(GMW!$ND$2:$ND$200=AB$4)*(GMW!$C$2:$C$200=AB$1),0),$F296-1966)</f>
        <v>2953.123</v>
      </c>
      <c r="AC296" s="5" cm="1">
        <f t="array" ref="AC296">INDEX(GMW!$A$2:$NF$200,MATCH(1,(GMW!$NE$2:$NE$200=AC$3)*(GMW!$ND$2:$ND$200=AC$4)*(GMW!$C$2:$C$200=AC$1),0),$F296-1966)</f>
        <v>1987.0340000000001</v>
      </c>
      <c r="AD296" s="5" cm="1">
        <f t="array" ref="AD296">INDEX(GMW!$A$2:$NF$200,MATCH(1,(GMW!$NE$2:$NE$200=AD$3)*(GMW!$ND$2:$ND$200=AD$4)*(GMW!$C$2:$C$200=AD$1),0),$F296-1966)</f>
        <v>1247.471</v>
      </c>
      <c r="AE296" s="5" cm="1">
        <f t="array" ref="AE296">INDEX(GMW!$A$2:$NF$200,MATCH(1,(GMW!$NE$2:$NE$200=AE$3)*(GMW!$ND$2:$ND$200=AE$4)*(GMW!$C$2:$C$200=AE$1),0),$F296-1966)</f>
        <v>798.18409999999994</v>
      </c>
      <c r="AF296" s="5" cm="1">
        <f t="array" ref="AF296">INDEX(GMW!$A$2:$NF$200,MATCH(1,(GMW!$NE$2:$NE$200=AF$3)*(GMW!$ND$2:$ND$200=AF$4)*(GMW!$C$2:$C$200=AF$1),0),$F296-1966)</f>
        <v>4510.6329999999998</v>
      </c>
      <c r="AG296" s="5" cm="1">
        <f t="array" ref="AG296">INDEX(GMW!$A$2:$NF$200,MATCH(1,(GMW!$NE$2:$NE$200=AG$3)*(GMW!$ND$2:$ND$200=AG$4)*(GMW!$C$2:$C$200=AG$1),0),$F296-1966)</f>
        <v>3816.9450000000002</v>
      </c>
      <c r="AH296" s="5" cm="1">
        <f t="array" ref="AH296">INDEX(GMW!$A$2:$NF$200,MATCH(1,(GMW!$NE$2:$NE$200=AH$3)*(GMW!$ND$2:$ND$200=AH$4)*(GMW!$C$2:$C$200=AH$1),0),$F296-1966)</f>
        <v>1692.443</v>
      </c>
      <c r="AI296" s="5" cm="1">
        <f t="array" ref="AI296">INDEX(GMW!$A$2:$NF$200,MATCH(1,(GMW!$NE$2:$NE$200=AI$3)*(GMW!$ND$2:$ND$200=AI$4)*(GMW!$C$2:$C$200=AI$1),0),$F296-1966)</f>
        <v>3383.9209999999998</v>
      </c>
      <c r="AJ296" s="5" cm="1">
        <f t="array" ref="AJ296">INDEX(GMW!$A$2:$NF$200,MATCH(1,(GMW!$NE$2:$NE$200=AJ$3)*(GMW!$ND$2:$ND$200=AJ$4)*(GMW!$C$2:$C$200=AJ$1),0),$F296-1966)</f>
        <v>6213.0690000000004</v>
      </c>
      <c r="AK296" s="5" cm="1">
        <f t="array" ref="AK296">INDEX(GMW!$A$2:$NF$200,MATCH(1,(GMW!$NE$2:$NE$200=AK$3)*(GMW!$ND$2:$ND$200=AK$4)*(GMW!$C$2:$C$200=AK$1),0),$F296-1966)</f>
        <v>1337.2470000000001</v>
      </c>
      <c r="AL296" s="5" cm="1">
        <f t="array" ref="AL296">INDEX(GMW!$A$2:$NF$200,MATCH(1,(GMW!$NE$2:$NE$200=AL$3)*(GMW!$ND$2:$ND$200=AL$4)*(GMW!$C$2:$C$200=AL$1),0),$F296-1966)</f>
        <v>1129.2460000000001</v>
      </c>
      <c r="AM296" s="5" cm="1">
        <f t="array" ref="AM296">INDEX(GMW!$A$2:$NF$200,MATCH(1,(GMW!$NE$2:$NE$200=AM$3)*(GMW!$ND$2:$ND$200=AM$4)*(GMW!$C$2:$C$200=AM$1),0),$F296-1966)</f>
        <v>38540.550000000003</v>
      </c>
      <c r="AN296" s="5" cm="1">
        <f t="array" ref="AN296">INDEX(GMW!$A$2:$NF$200,MATCH(1,(GMW!$NE$2:$NE$200=AN$3)*(GMW!$ND$2:$ND$200=AN$4)*(GMW!$C$2:$C$200=AN$1),0),$F296-1966)</f>
        <v>6813.1580000000004</v>
      </c>
      <c r="AO296" s="5" cm="1">
        <f t="array" ref="AO296">INDEX(GMW!$A$2:$NF$200,MATCH(1,(GMW!$NE$2:$NE$200=AO$3)*(GMW!$ND$2:$ND$200=AO$4)*(GMW!$C$2:$C$200=AO$1),0),$F296-1966)</f>
        <v>948707.1</v>
      </c>
      <c r="AP296" s="5" cm="1">
        <f t="array" ref="AP296">INDEX(GMW!$A$2:$NF$200,MATCH(1,(GMW!$NE$2:$NE$200=AP$3)*(GMW!$ND$2:$ND$200=AP$4)*(GMW!$C$2:$C$200=AP$1),0),$F296-1966)</f>
        <v>8614.4369999999999</v>
      </c>
      <c r="AQ296" s="5" cm="1">
        <f t="array" ref="AQ296">INDEX(GMW!$A$2:$NF$200,MATCH(1,(GMW!$NE$2:$NE$200=AQ$3)*(GMW!$ND$2:$ND$200=AQ$4)*(GMW!$C$2:$C$200=AQ$1),0),$F296-1966)</f>
        <v>143218.79999999999</v>
      </c>
      <c r="AR296" s="5" cm="1">
        <f t="array" ref="AR296">INDEX(GMW!$A$2:$NF$200,MATCH(1,(GMW!$NE$2:$NE$200=AR$3)*(GMW!$ND$2:$ND$200=AR$4)*(GMW!$C$2:$C$200=AR$1),0),$F296-1966)</f>
        <v>1100.6020000000001</v>
      </c>
      <c r="AS296" s="5" cm="1">
        <f t="array" ref="AS296">INDEX(GMW!$A$2:$NF$200,MATCH(1,(GMW!$NE$2:$NE$200=AS$3)*(GMW!$ND$2:$ND$200=AS$4)*(GMW!$C$2:$C$200=AS$1),0),$F296-1966)</f>
        <v>771.67</v>
      </c>
      <c r="AT296" s="5" cm="1">
        <f t="array" ref="AT296">INDEX(GMW!$A$2:$NF$200,MATCH(1,(GMW!$NE$2:$NE$200=AT$3)*(GMW!$ND$2:$ND$200=AT$4)*(GMW!$C$2:$C$200=AT$1),0),$F296-1966)</f>
        <v>520.29190000000006</v>
      </c>
      <c r="AU296" s="5" cm="1">
        <f t="array" ref="AU296">INDEX(GMW!$A$2:$NF$200,MATCH(1,(GMW!$NE$2:$NE$200=AU$3)*(GMW!$ND$2:$ND$200=AU$4)*(GMW!$C$2:$C$200=AU$1),0),$F296-1966)</f>
        <v>891680.9</v>
      </c>
      <c r="AV296" s="5" cm="1">
        <f t="array" ref="AV296">INDEX(GMW!$A$2:$NF$200,MATCH(1,(GMW!$NE$2:$NE$200=AV$3)*(GMW!$ND$2:$ND$200=AV$4)*(GMW!$C$2:$C$200=AV$1),0),$F296-1966)</f>
        <v>56085.96</v>
      </c>
      <c r="AW296" s="5" cm="1">
        <f t="array" ref="AW296">INDEX(GMW!$A$2:$NF$200,MATCH(1,(GMW!$NE$2:$NE$200=AW$3)*(GMW!$ND$2:$ND$200=AW$4)*(GMW!$C$2:$C$200=AW$1),0),$F296-1966)</f>
        <v>1025.741</v>
      </c>
      <c r="AX296" s="5" cm="1">
        <f t="array" ref="AX296">INDEX(GMW!$A$2:$NF$200,MATCH(1,(GMW!$NE$2:$NE$200=AX$3)*(GMW!$ND$2:$ND$200=AX$4)*(GMW!$C$2:$C$200=AX$1),0),$F296-1966)</f>
        <v>8879.5589999999993</v>
      </c>
      <c r="AY296" s="5" cm="1">
        <f t="array" ref="AY296">INDEX(GMW!$A$2:$NF$200,MATCH(1,(GMW!$NE$2:$NE$200=AY$3)*(GMW!$ND$2:$ND$200=AY$4)*(GMW!$C$2:$C$200=AY$1),0),$F296-1966)</f>
        <v>44107.89</v>
      </c>
      <c r="AZ296" s="5" cm="1">
        <f t="array" ref="AZ296">INDEX(GMW!$A$2:$NF$200,MATCH(1,(GMW!$NE$2:$NE$200=AZ$3)*(GMW!$ND$2:$ND$200=AZ$4)*(GMW!$C$2:$C$200=AZ$1),0),$F296-1966)</f>
        <v>25322.39</v>
      </c>
      <c r="BA296" s="5" cm="1">
        <f t="array" ref="BA296">INDEX(GMW!$A$2:$NF$200,MATCH(1,(GMW!$NE$2:$NE$200=BA$3)*(GMW!$ND$2:$ND$200=BA$4)*(GMW!$C$2:$C$200=BA$1),0),$F296-1966)</f>
        <v>5.569852</v>
      </c>
      <c r="BB296" s="5" cm="1">
        <f t="array" ref="BB296">INDEX(GMW!$A$2:$NF$200,MATCH(1,(GMW!$NE$2:$NE$200=BB$3)*(GMW!$ND$2:$ND$200=BB$4)*(GMW!$C$2:$C$200=BB$1),0),$F296-1966)</f>
        <v>19803.09</v>
      </c>
      <c r="BC296" s="5" cm="1">
        <f t="array" ref="BC296">INDEX(GMW!$A$2:$NF$200,MATCH(1,(GMW!$NE$2:$NE$200=BC$3)*(GMW!$ND$2:$ND$200=BC$4)*(GMW!$C$2:$C$200=BC$1),0),$F296-1966)</f>
        <v>0.96875199999999995</v>
      </c>
      <c r="BD296" s="5" cm="1">
        <f t="array" ref="BD296">INDEX(GMW!$A$2:$NF$200,MATCH(1,(GMW!$NE$2:$NE$200=BD$3)*(GMW!$ND$2:$ND$200=BD$4)*(GMW!$C$2:$C$200=BD$1),0),$F296-1966)</f>
        <v>10323.76</v>
      </c>
      <c r="BE296" s="5" cm="1">
        <f t="array" ref="BE296">INDEX(GMW!$A$2:$NF$200,MATCH(1,(GMW!$NE$2:$NE$200=BE$3)*(GMW!$ND$2:$ND$200=BE$4)*(GMW!$C$2:$C$200=BE$1),0),$F296-1966)</f>
        <v>31.518789999999999</v>
      </c>
      <c r="BF296" s="5" cm="1">
        <f t="array" ref="BF296">INDEX(GMW!$A$2:$NF$200,MATCH(1,(GMW!$NE$2:$NE$200=BF$3)*(GMW!$ND$2:$ND$200=BF$4)*(GMW!$C$2:$C$200=BF$1),0),$F296-1966)</f>
        <v>52.275280000000002</v>
      </c>
      <c r="BG296" s="5" cm="1">
        <f t="array" ref="BG296">INDEX(GMW!$A$2:$NF$200,MATCH(1,(GMW!$NE$2:$NE$200=BG$3)*(GMW!$ND$2:$ND$200=BG$4)*(GMW!$C$2:$C$200=BG$1),0),$F296-1966)</f>
        <v>36.270429999999998</v>
      </c>
      <c r="BH296" s="5" cm="1">
        <f t="array" ref="BH296">INDEX(GMW!$A$2:$NF$200,MATCH(1,(GMW!$NE$2:$NE$200=BH$3)*(GMW!$ND$2:$ND$200=BH$4)*(GMW!$C$2:$C$200=BH$1),0),$F296-1966)</f>
        <v>23.800550000000001</v>
      </c>
      <c r="BI296" s="5" cm="1">
        <f t="array" ref="BI296">INDEX(GMW!$A$2:$NF$200,MATCH(1,(GMW!$NE$2:$NE$200=BI$3)*(GMW!$ND$2:$ND$200=BI$4)*(GMW!$C$2:$C$200=BI$1),0),$F296-1966)</f>
        <v>5.1533980000000001</v>
      </c>
      <c r="BJ296" s="5" cm="1">
        <f t="array" ref="BJ296">INDEX(GMW!$A$2:$NF$200,MATCH(1,(GMW!$NE$2:$NE$200=BJ$3)*(GMW!$ND$2:$ND$200=BJ$4)*(GMW!$C$2:$C$200=BJ$1),0),$F296-1966)</f>
        <v>8.4919419999999999</v>
      </c>
      <c r="BK296" s="5" cm="1">
        <f t="array" ref="BK296">INDEX(GMW!$A$2:$NF$200,MATCH(1,(GMW!$NE$2:$NE$200=BK$3)*(GMW!$ND$2:$ND$200=BK$4)*(GMW!$C$2:$C$200=BK$1),0),$F296-1966)</f>
        <v>5.1688090000000004</v>
      </c>
      <c r="BL296" s="5" cm="1">
        <f t="array" ref="BL296">INDEX(GMW!$A$2:$NF$200,MATCH(1,(GMW!$NE$2:$NE$200=BL$3)*(GMW!$ND$2:$ND$200=BL$4)*(GMW!$C$2:$C$200=BL$1),0),$F296-1966)</f>
        <v>2.8163619999999998</v>
      </c>
      <c r="BM296" s="5" cm="1">
        <f t="array" ref="BM296">INDEX(GMW!$A$2:$NF$200,MATCH(1,(GMW!$NE$2:$NE$200=BM$3)*(GMW!$ND$2:$ND$200=BM$4)*(GMW!$C$2:$C$200=BM$1),0),$F296-1966)</f>
        <v>2.8867630000000002</v>
      </c>
      <c r="BN296" s="5" cm="1">
        <f t="array" ref="BN296">INDEX(GMW!$A$2:$NF$200,MATCH(1,(GMW!$NE$2:$NE$200=BN$3)*(GMW!$ND$2:$ND$200=BN$4)*(GMW!$C$2:$C$200=BN$1),0),$F296-1966)</f>
        <v>4.1431110000000002</v>
      </c>
      <c r="BO296" s="5" cm="1">
        <f t="array" ref="BO296">INDEX(GMW!$A$2:$NF$200,MATCH(1,(GMW!$NE$2:$NE$200=BO$3)*(GMW!$ND$2:$ND$200=BO$4)*(GMW!$C$2:$C$200=BO$1),0),$F296-1966)</f>
        <v>2.918863</v>
      </c>
      <c r="BP296" s="5" cm="1">
        <f t="array" ref="BP296">INDEX(GMW!$A$2:$NF$200,MATCH(1,(GMW!$NE$2:$NE$200=BP$3)*(GMW!$ND$2:$ND$200=BP$4)*(GMW!$C$2:$C$200=BP$1),0),$F296-1966)</f>
        <v>6068860</v>
      </c>
      <c r="BQ296" s="5" cm="1">
        <f t="array" ref="BQ296">INDEX(GMW!$A$2:$NF$200,MATCH(1,(GMW!$NE$2:$NE$200=BQ$3)*(GMW!$ND$2:$ND$200=BQ$4)*(GMW!$C$2:$C$200=BQ$1),0),$F296-1966)</f>
        <v>112338.8</v>
      </c>
      <c r="BR296" s="5" cm="1">
        <f t="array" ref="BR296">INDEX(GMW!$A$2:$NF$200,MATCH(1,(GMW!$NE$2:$NE$200=BR$3)*(GMW!$ND$2:$ND$200=BR$4)*(GMW!$C$2:$C$200=BR$1),0),$F296-1966)</f>
        <v>1749948</v>
      </c>
      <c r="BS296" s="5" cm="1">
        <f t="array" ref="BS296">INDEX(GMW!$A$2:$NF$200,MATCH(1,(GMW!$NE$2:$NE$200=BS$3)*(GMW!$ND$2:$ND$200=BS$4)*(GMW!$C$2:$C$200=BS$1),0),$F296-1966)</f>
        <v>5170530</v>
      </c>
      <c r="BT296" s="5" cm="1">
        <f t="array" ref="BT296">INDEX(GMW!$A$2:$NF$200,MATCH(1,(GMW!$NE$2:$NE$200=BT$3)*(GMW!$ND$2:$ND$200=BT$4)*(GMW!$C$2:$C$200=BT$1),0),$F296-1966)</f>
        <v>3288557</v>
      </c>
      <c r="BU296" s="5" cm="1">
        <f t="array" ref="BU296">INDEX(GMW!$A$2:$NF$200,MATCH(1,(GMW!$NE$2:$NE$200=BU$3)*(GMW!$ND$2:$ND$200=BU$4)*(GMW!$C$2:$C$200=BU$1),0),$F296-1966)</f>
        <v>1369.3230000000001</v>
      </c>
      <c r="BV296" s="5" cm="1">
        <f t="array" ref="BV296">INDEX(GMW!$A$2:$NF$200,MATCH(1,(GMW!$NE$2:$NE$200=BV$3)*(GMW!$ND$2:$ND$200=BV$4)*(GMW!$C$2:$C$200=BV$1),0),$F296-1966)</f>
        <v>4340742</v>
      </c>
      <c r="BW296" s="5" cm="1">
        <f t="array" ref="BW296">INDEX(GMW!$A$2:$NF$200,MATCH(1,(GMW!$NE$2:$NE$200=BW$3)*(GMW!$ND$2:$ND$200=BW$4)*(GMW!$C$2:$C$200=BW$1),0),$F296-1966)</f>
        <v>355.30099999999999</v>
      </c>
      <c r="BX296" s="5" cm="1">
        <f t="array" ref="BX296">INDEX(GMW!$A$2:$NF$200,MATCH(1,(GMW!$NE$2:$NE$200=BX$3)*(GMW!$ND$2:$ND$200=BX$4)*(GMW!$C$2:$C$200=BX$1),0),$F296-1966)</f>
        <v>1872739</v>
      </c>
      <c r="BY296" s="5" cm="1">
        <f t="array" ref="BY296">INDEX(GMW!$A$2:$NF$200,MATCH(1,(GMW!$NE$2:$NE$200=BY$3)*(GMW!$ND$2:$ND$200=BY$4)*(GMW!$C$2:$C$200=BY$1),0),$F296-1966)</f>
        <v>5041.3500000000004</v>
      </c>
      <c r="BZ296" s="5" cm="1">
        <f t="array" ref="BZ296">INDEX(GMW!$A$2:$NF$200,MATCH(1,(GMW!$NE$2:$NE$200=BZ$3)*(GMW!$ND$2:$ND$200=BZ$4)*(GMW!$C$2:$C$200=BZ$1),0),$F296-1966)</f>
        <v>6977.8810000000003</v>
      </c>
      <c r="CA296" s="5" cm="1">
        <f t="array" ref="CA296">INDEX(GMW!$A$2:$NF$200,MATCH(1,(GMW!$NE$2:$NE$200=CA$3)*(GMW!$ND$2:$ND$200=CA$4)*(GMW!$C$2:$C$200=CA$1),0),$F296-1966)</f>
        <v>4638.5309999999999</v>
      </c>
      <c r="CB296" s="5" cm="1">
        <f t="array" ref="CB296">INDEX(GMW!$A$2:$NF$200,MATCH(1,(GMW!$NE$2:$NE$200=CB$3)*(GMW!$ND$2:$ND$200=CB$4)*(GMW!$C$2:$C$200=CB$1),0),$F296-1966)</f>
        <v>2902.4630000000002</v>
      </c>
      <c r="CC296" s="5" cm="1">
        <f t="array" ref="CC296">INDEX(GMW!$A$2:$NF$200,MATCH(1,(GMW!$NE$2:$NE$200=CC$3)*(GMW!$ND$2:$ND$200=CC$4)*(GMW!$C$2:$C$200=CC$1),0),$F296-1966)</f>
        <v>790.57360000000006</v>
      </c>
      <c r="CD296" s="5" cm="1">
        <f t="array" ref="CD296">INDEX(GMW!$A$2:$NF$200,MATCH(1,(GMW!$NE$2:$NE$200=CD$3)*(GMW!$ND$2:$ND$200=CD$4)*(GMW!$C$2:$C$200=CD$1),0),$F296-1966)</f>
        <v>1136.021</v>
      </c>
      <c r="CE296" s="5" cm="1">
        <f t="array" ref="CE296">INDEX(GMW!$A$2:$NF$200,MATCH(1,(GMW!$NE$2:$NE$200=CE$3)*(GMW!$ND$2:$ND$200=CE$4)*(GMW!$C$2:$C$200=CE$1),0),$F296-1966)</f>
        <v>899.64980000000003</v>
      </c>
      <c r="CF296" s="5" cm="1">
        <f t="array" ref="CF296">INDEX(GMW!$A$2:$NF$200,MATCH(1,(GMW!$NE$2:$NE$200=CF$3)*(GMW!$ND$2:$ND$200=CF$4)*(GMW!$C$2:$C$200=CF$1),0),$F296-1966)</f>
        <v>462.5736</v>
      </c>
      <c r="CG296" s="5" cm="1">
        <f t="array" ref="CG296">INDEX(GMW!$A$2:$NF$200,MATCH(1,(GMW!$NE$2:$NE$200=CG$3)*(GMW!$ND$2:$ND$200=CG$4)*(GMW!$C$2:$C$200=CG$1),0),$F296-1966)</f>
        <v>316.38060000000002</v>
      </c>
      <c r="CH296" s="5" cm="1">
        <f t="array" ref="CH296">INDEX(GMW!$A$2:$NF$200,MATCH(1,(GMW!$NE$2:$NE$200=CH$3)*(GMW!$ND$2:$ND$200=CH$4)*(GMW!$C$2:$C$200=CH$1),0),$F296-1966)</f>
        <v>562.99689999999998</v>
      </c>
      <c r="CI296" s="5" cm="1">
        <f t="array" ref="CI296">INDEX(GMW!$A$2:$NF$200,MATCH(1,(GMW!$NE$2:$NE$200=CI$3)*(GMW!$ND$2:$ND$200=CI$4)*(GMW!$C$2:$C$200=CI$1),0),$F296-1966)</f>
        <v>407.29939999999999</v>
      </c>
      <c r="CJ296" s="5" cm="1">
        <f t="array" ref="CJ296">INDEX(GMW!$A$2:$NF$200,MATCH(1,(GMW!$NE$2:$NE$200=CJ$3)*(GMW!$ND$2:$ND$200=CJ$4)*(GMW!$C$2:$C$200=CJ$1),0),$F296-1966)</f>
        <v>1563866</v>
      </c>
      <c r="CK296" s="5" cm="1">
        <f t="array" ref="CK296">INDEX(GMW!$A$2:$NF$200,MATCH(1,(GMW!$NE$2:$NE$200=CK$3)*(GMW!$ND$2:$ND$200=CK$4)*(GMW!$C$2:$C$200=CK$1),0),$F296-1966)</f>
        <v>16011.93</v>
      </c>
      <c r="CL296" s="5" cm="1">
        <f t="array" ref="CL296">INDEX(GMW!$A$2:$NF$200,MATCH(1,(GMW!$NE$2:$NE$200=CL$3)*(GMW!$ND$2:$ND$200=CL$4)*(GMW!$C$2:$C$200=CL$1),0),$F296-1966)</f>
        <v>209490.3</v>
      </c>
      <c r="CM296" s="5" cm="1">
        <f t="array" ref="CM296">INDEX(GMW!$A$2:$NF$200,MATCH(1,(GMW!$NE$2:$NE$200=CM$3)*(GMW!$ND$2:$ND$200=CM$4)*(GMW!$C$2:$C$200=CM$1),0),$F296-1966)</f>
        <v>1678000</v>
      </c>
      <c r="CN296" s="5" cm="1">
        <f t="array" ref="CN296">INDEX(GMW!$A$2:$NF$200,MATCH(1,(GMW!$NE$2:$NE$200=CN$3)*(GMW!$ND$2:$ND$200=CN$4)*(GMW!$C$2:$C$200=CN$1),0),$F296-1966)</f>
        <v>1727819</v>
      </c>
      <c r="CO296" s="5" cm="1">
        <f t="array" ref="CO296">INDEX(GMW!$A$2:$NF$200,MATCH(1,(GMW!$NE$2:$NE$200=CO$3)*(GMW!$ND$2:$ND$200=CO$4)*(GMW!$C$2:$C$200=CO$1),0),$F296-1966)</f>
        <v>1536.6849999999999</v>
      </c>
      <c r="CP296" s="5" cm="1">
        <f t="array" ref="CP296">INDEX(GMW!$A$2:$NF$200,MATCH(1,(GMW!$NE$2:$NE$200=CP$3)*(GMW!$ND$2:$ND$200=CP$4)*(GMW!$C$2:$C$200=CP$1),0),$F296-1966)</f>
        <v>3298018</v>
      </c>
      <c r="CQ296" s="5" cm="1">
        <f t="array" ref="CQ296">INDEX(GMW!$A$2:$NF$200,MATCH(1,(GMW!$NE$2:$NE$200=CQ$3)*(GMW!$ND$2:$ND$200=CQ$4)*(GMW!$C$2:$C$200=CQ$1),0),$F296-1966)</f>
        <v>350.72469999999998</v>
      </c>
      <c r="CR296" s="5" cm="1">
        <f t="array" ref="CR296">INDEX(GMW!$A$2:$NF$200,MATCH(1,(GMW!$NE$2:$NE$200=CR$3)*(GMW!$ND$2:$ND$200=CR$4)*(GMW!$C$2:$C$200=CR$1),0),$F296-1966)</f>
        <v>1268441</v>
      </c>
      <c r="CS296" s="5" cm="1">
        <f t="array" ref="CS296">INDEX(GMW!$A$2:$NF$200,MATCH(1,(GMW!$NE$2:$NE$200=CS$3)*(GMW!$ND$2:$ND$200=CS$4)*(GMW!$C$2:$C$200=CS$1),0),$F296-1966)</f>
        <v>2076.127</v>
      </c>
      <c r="CT296" s="5" cm="1">
        <f t="array" ref="CT296">INDEX(GMW!$A$2:$NF$200,MATCH(1,(GMW!$NE$2:$NE$200=CT$3)*(GMW!$ND$2:$ND$200=CT$4)*(GMW!$C$2:$C$200=CT$1),0),$F296-1966)</f>
        <v>1303.2919999999999</v>
      </c>
      <c r="CU296" s="5" cm="1">
        <f t="array" ref="CU296">INDEX(GMW!$A$2:$NF$200,MATCH(1,(GMW!$NE$2:$NE$200=CU$3)*(GMW!$ND$2:$ND$200=CU$4)*(GMW!$C$2:$C$200=CU$1),0),$F296-1966)</f>
        <v>871.54169999999999</v>
      </c>
      <c r="CV296" s="5" cm="1">
        <f t="array" ref="CV296">INDEX(GMW!$A$2:$NF$200,MATCH(1,(GMW!$NE$2:$NE$200=CV$3)*(GMW!$ND$2:$ND$200=CV$4)*(GMW!$C$2:$C$200=CV$1),0),$F296-1966)</f>
        <v>749.44780000000003</v>
      </c>
      <c r="CW296" s="5" cm="1">
        <f t="array" ref="CW296">INDEX(GMW!$A$2:$NF$200,MATCH(1,(GMW!$NE$2:$NE$200=CW$3)*(GMW!$ND$2:$ND$200=CW$4)*(GMW!$C$2:$C$200=CW$1),0),$F296-1966)</f>
        <v>569.17899999999997</v>
      </c>
      <c r="CX296" s="5" cm="1">
        <f t="array" ref="CX296">INDEX(GMW!$A$2:$NF$200,MATCH(1,(GMW!$NE$2:$NE$200=CX$3)*(GMW!$ND$2:$ND$200=CX$4)*(GMW!$C$2:$C$200=CX$1),0),$F296-1966)</f>
        <v>299.53890000000001</v>
      </c>
      <c r="CY296" s="5" cm="1">
        <f t="array" ref="CY296">INDEX(GMW!$A$2:$NF$200,MATCH(1,(GMW!$NE$2:$NE$200=CY$3)*(GMW!$ND$2:$ND$200=CY$4)*(GMW!$C$2:$C$200=CY$1),0),$F296-1966)</f>
        <v>243.36439999999999</v>
      </c>
      <c r="CZ296" s="5" cm="1">
        <f t="array" ref="CZ296">INDEX(GMW!$A$2:$NF$200,MATCH(1,(GMW!$NE$2:$NE$200=CZ$3)*(GMW!$ND$2:$ND$200=CZ$4)*(GMW!$C$2:$C$200=CZ$1),0),$F296-1966)</f>
        <v>118.232</v>
      </c>
      <c r="DA296" s="5" cm="1">
        <f t="array" ref="DA296">INDEX(GMW!$A$2:$NF$200,MATCH(1,(GMW!$NE$2:$NE$200=DA$3)*(GMW!$ND$2:$ND$200=DA$4)*(GMW!$C$2:$C$200=DA$1),0),$F296-1966)</f>
        <v>340.51620000000003</v>
      </c>
      <c r="DB296" s="5" cm="1">
        <f t="array" ref="DB296">INDEX(GMW!$A$2:$NF$200,MATCH(1,(GMW!$NE$2:$NE$200=DB$3)*(GMW!$ND$2:$ND$200=DB$4)*(GMW!$C$2:$C$200=DB$1),0),$F296-1966)</f>
        <v>111.8271</v>
      </c>
      <c r="DC296" s="5" cm="1">
        <f t="array" ref="DC296">INDEX(GMW!$A$2:$NF$200,MATCH(1,(GMW!$NE$2:$NE$200=DC$3)*(GMW!$ND$2:$ND$200=DC$4)*(GMW!$C$2:$C$200=DC$1),0),$F296-1966)</f>
        <v>137.81100000000001</v>
      </c>
    </row>
    <row r="297" spans="1:107" x14ac:dyDescent="0.25">
      <c r="B297" s="5">
        <f t="shared" si="93"/>
        <v>2045</v>
      </c>
      <c r="C297" s="5">
        <f t="shared" si="93"/>
        <v>2045</v>
      </c>
      <c r="F297" s="5">
        <f t="shared" si="79"/>
        <v>2263</v>
      </c>
      <c r="G297" s="5" cm="1">
        <f t="array" ref="G297">INDEX(GMW!$A$2:$NF$200,MATCH(1,(GMW!$NE$2:$NE$200=G$3)*(GMW!$ND$2:$ND$200=G$4)*(GMW!$C$2:$C$200=G$1),0),$F297-1966)</f>
        <v>952026</v>
      </c>
      <c r="H297" s="5" cm="1">
        <f t="array" ref="H297">INDEX(GMW!$A$2:$NF$200,MATCH(1,(GMW!$NE$2:$NE$200=H$3)*(GMW!$ND$2:$ND$200=H$4)*(GMW!$C$2:$C$200=H$1),0),$F297-1966)</f>
        <v>554749.9</v>
      </c>
      <c r="I297" s="5" cm="1">
        <f t="array" ref="I297">INDEX(GMW!$A$2:$NF$200,MATCH(1,(GMW!$NE$2:$NE$200=I$3)*(GMW!$ND$2:$ND$200=I$4)*(GMW!$C$2:$C$200=I$1),0),$F297-1966)</f>
        <v>201285.4</v>
      </c>
      <c r="J297" s="5" cm="1">
        <f t="array" ref="J297">INDEX(GMW!$A$2:$NF$200,MATCH(1,(GMW!$NE$2:$NE$200=J$3)*(GMW!$ND$2:$ND$200=J$4)*(GMW!$C$2:$C$200=J$1),0),$F297-1966)</f>
        <v>202371.20000000001</v>
      </c>
      <c r="K297" s="5" cm="1">
        <f t="array" ref="K297">INDEX(GMW!$A$2:$NF$200,MATCH(1,(GMW!$NE$2:$NE$200=K$3)*(GMW!$ND$2:$ND$200=K$4)*(GMW!$C$2:$C$200=K$1),0),$F297-1966)</f>
        <v>292558.09999999998</v>
      </c>
      <c r="L297" s="5" cm="1">
        <f t="array" ref="L297">INDEX(GMW!$A$2:$NF$200,MATCH(1,(GMW!$NE$2:$NE$200=L$3)*(GMW!$ND$2:$ND$200=L$4)*(GMW!$C$2:$C$200=L$1),0),$F297-1966)</f>
        <v>320787.5</v>
      </c>
      <c r="M297" s="5" cm="1">
        <f t="array" ref="M297">INDEX(GMW!$A$2:$NF$200,MATCH(1,(GMW!$NE$2:$NE$200=M$3)*(GMW!$ND$2:$ND$200=M$4)*(GMW!$C$2:$C$200=M$1),0),$F297-1966)</f>
        <v>115196.4</v>
      </c>
      <c r="N297" s="5" cm="1">
        <f t="array" ref="N297">INDEX(GMW!$A$2:$NF$200,MATCH(1,(GMW!$NE$2:$NE$200=N$3)*(GMW!$ND$2:$ND$200=N$4)*(GMW!$C$2:$C$200=N$1),0),$F297-1966)</f>
        <v>34958.39</v>
      </c>
      <c r="O297" s="5" cm="1">
        <f t="array" ref="O297">INDEX(GMW!$A$2:$NF$200,MATCH(1,(GMW!$NE$2:$NE$200=O$3)*(GMW!$ND$2:$ND$200=O$4)*(GMW!$C$2:$C$200=O$1),0),$F297-1966)</f>
        <v>210.29249999999999</v>
      </c>
      <c r="P297" s="5" cm="1">
        <f t="array" ref="P297">INDEX(GMW!$A$2:$NF$200,MATCH(1,(GMW!$NE$2:$NE$200=P$3)*(GMW!$ND$2:$ND$200=P$4)*(GMW!$C$2:$C$200=P$1),0),$F297-1966)</f>
        <v>2.5</v>
      </c>
      <c r="Q297" s="5" cm="1">
        <f t="array" ref="Q297">INDEX(GMW!$A$2:$NF$200,MATCH(1,(GMW!$NE$2:$NE$200=Q$3)*(GMW!$ND$2:$ND$200=Q$4)*(GMW!$C$2:$C$200=Q$1),0),$F297-1966)</f>
        <v>3.5</v>
      </c>
      <c r="R297" s="5" cm="1">
        <f t="array" ref="R297">INDEX(GMW!$A$2:$NF$200,MATCH(1,(GMW!$NE$2:$NE$200=R$3)*(GMW!$ND$2:$ND$200=R$4)*(GMW!$C$2:$C$200=R$1),0),$F297-1966)</f>
        <v>210.29249999999999</v>
      </c>
      <c r="S297" s="5" cm="1">
        <f t="array" ref="S297">INDEX(GMW!$A$2:$NF$200,MATCH(1,(GMW!$NE$2:$NE$200=S$3)*(GMW!$ND$2:$ND$200=S$4)*(GMW!$C$2:$C$200=S$1),0),$F297-1966)</f>
        <v>41834.97</v>
      </c>
      <c r="T297" s="5" cm="1">
        <f t="array" ref="T297">INDEX(GMW!$A$2:$NF$200,MATCH(1,(GMW!$NE$2:$NE$200=T$3)*(GMW!$ND$2:$ND$200=T$4)*(GMW!$C$2:$C$200=T$1),0),$F297-1966)</f>
        <v>310.35599999999999</v>
      </c>
      <c r="U297" s="5" cm="1">
        <f t="array" ref="U297">INDEX(GMW!$A$2:$NF$200,MATCH(1,(GMW!$NE$2:$NE$200=U$3)*(GMW!$ND$2:$ND$200=U$4)*(GMW!$C$2:$C$200=U$1),0),$F297-1966)</f>
        <v>22.474630000000001</v>
      </c>
      <c r="V297" s="5" cm="1">
        <f t="array" ref="V297">INDEX(GMW!$A$2:$NF$200,MATCH(1,(GMW!$NE$2:$NE$200=V$3)*(GMW!$ND$2:$ND$200=V$4)*(GMW!$C$2:$C$200=V$1),0),$F297-1966)</f>
        <v>1714.346</v>
      </c>
      <c r="W297" s="5" cm="1">
        <f t="array" ref="W297">INDEX(GMW!$A$2:$NF$200,MATCH(1,(GMW!$NE$2:$NE$200=W$3)*(GMW!$ND$2:$ND$200=W$4)*(GMW!$C$2:$C$200=W$1),0),$F297-1966)</f>
        <v>121.56959999999999</v>
      </c>
      <c r="X297" s="5" cm="1">
        <f t="array" ref="X297">INDEX(GMW!$A$2:$NF$200,MATCH(1,(GMW!$NE$2:$NE$200=X$3)*(GMW!$ND$2:$ND$200=X$4)*(GMW!$C$2:$C$200=X$1),0),$F297-1966)</f>
        <v>250.72640000000001</v>
      </c>
      <c r="Y297" s="5" cm="1">
        <f t="array" ref="Y297">INDEX(GMW!$A$2:$NF$200,MATCH(1,(GMW!$NE$2:$NE$200=Y$3)*(GMW!$ND$2:$ND$200=Y$4)*(GMW!$C$2:$C$200=Y$1),0),$F297-1966)</f>
        <v>2801.0259999999998</v>
      </c>
      <c r="Z297" s="5" cm="1">
        <f t="array" ref="Z297">INDEX(GMW!$A$2:$NF$200,MATCH(1,(GMW!$NE$2:$NE$200=Z$3)*(GMW!$ND$2:$ND$200=Z$4)*(GMW!$C$2:$C$200=Z$1),0),$F297-1966)</f>
        <v>5264.5469999999996</v>
      </c>
      <c r="AA297" s="5" cm="1">
        <f t="array" ref="AA297">INDEX(GMW!$A$2:$NF$200,MATCH(1,(GMW!$NE$2:$NE$200=AA$3)*(GMW!$ND$2:$ND$200=AA$4)*(GMW!$C$2:$C$200=AA$1),0),$F297-1966)</f>
        <v>2252.5439999999999</v>
      </c>
      <c r="AB297" s="5" cm="1">
        <f t="array" ref="AB297">INDEX(GMW!$A$2:$NF$200,MATCH(1,(GMW!$NE$2:$NE$200=AB$3)*(GMW!$ND$2:$ND$200=AB$4)*(GMW!$C$2:$C$200=AB$1),0),$F297-1966)</f>
        <v>2953.0039999999999</v>
      </c>
      <c r="AC297" s="5" cm="1">
        <f t="array" ref="AC297">INDEX(GMW!$A$2:$NF$200,MATCH(1,(GMW!$NE$2:$NE$200=AC$3)*(GMW!$ND$2:$ND$200=AC$4)*(GMW!$C$2:$C$200=AC$1),0),$F297-1966)</f>
        <v>1989.8820000000001</v>
      </c>
      <c r="AD297" s="5" cm="1">
        <f t="array" ref="AD297">INDEX(GMW!$A$2:$NF$200,MATCH(1,(GMW!$NE$2:$NE$200=AD$3)*(GMW!$ND$2:$ND$200=AD$4)*(GMW!$C$2:$C$200=AD$1),0),$F297-1966)</f>
        <v>1247.306</v>
      </c>
      <c r="AE297" s="5" cm="1">
        <f t="array" ref="AE297">INDEX(GMW!$A$2:$NF$200,MATCH(1,(GMW!$NE$2:$NE$200=AE$3)*(GMW!$ND$2:$ND$200=AE$4)*(GMW!$C$2:$C$200=AE$1),0),$F297-1966)</f>
        <v>798.60500000000002</v>
      </c>
      <c r="AF297" s="5" cm="1">
        <f t="array" ref="AF297">INDEX(GMW!$A$2:$NF$200,MATCH(1,(GMW!$NE$2:$NE$200=AF$3)*(GMW!$ND$2:$ND$200=AF$4)*(GMW!$C$2:$C$200=AF$1),0),$F297-1966)</f>
        <v>4521.8810000000003</v>
      </c>
      <c r="AG297" s="5" cm="1">
        <f t="array" ref="AG297">INDEX(GMW!$A$2:$NF$200,MATCH(1,(GMW!$NE$2:$NE$200=AG$3)*(GMW!$ND$2:$ND$200=AG$4)*(GMW!$C$2:$C$200=AG$1),0),$F297-1966)</f>
        <v>3825.4</v>
      </c>
      <c r="AH297" s="5" cm="1">
        <f t="array" ref="AH297">INDEX(GMW!$A$2:$NF$200,MATCH(1,(GMW!$NE$2:$NE$200=AH$3)*(GMW!$ND$2:$ND$200=AH$4)*(GMW!$C$2:$C$200=AH$1),0),$F297-1966)</f>
        <v>1689.0160000000001</v>
      </c>
      <c r="AI297" s="5" cm="1">
        <f t="array" ref="AI297">INDEX(GMW!$A$2:$NF$200,MATCH(1,(GMW!$NE$2:$NE$200=AI$3)*(GMW!$ND$2:$ND$200=AI$4)*(GMW!$C$2:$C$200=AI$1),0),$F297-1966)</f>
        <v>3383.8090000000002</v>
      </c>
      <c r="AJ297" s="5" cm="1">
        <f t="array" ref="AJ297">INDEX(GMW!$A$2:$NF$200,MATCH(1,(GMW!$NE$2:$NE$200=AJ$3)*(GMW!$ND$2:$ND$200=AJ$4)*(GMW!$C$2:$C$200=AJ$1),0),$F297-1966)</f>
        <v>6221.1660000000002</v>
      </c>
      <c r="AK297" s="5" cm="1">
        <f t="array" ref="AK297">INDEX(GMW!$A$2:$NF$200,MATCH(1,(GMW!$NE$2:$NE$200=AK$3)*(GMW!$ND$2:$ND$200=AK$4)*(GMW!$C$2:$C$200=AK$1),0),$F297-1966)</f>
        <v>1338.452</v>
      </c>
      <c r="AL297" s="5" cm="1">
        <f t="array" ref="AL297">INDEX(GMW!$A$2:$NF$200,MATCH(1,(GMW!$NE$2:$NE$200=AL$3)*(GMW!$ND$2:$ND$200=AL$4)*(GMW!$C$2:$C$200=AL$1),0),$F297-1966)</f>
        <v>1128.8620000000001</v>
      </c>
      <c r="AM297" s="5" cm="1">
        <f t="array" ref="AM297">INDEX(GMW!$A$2:$NF$200,MATCH(1,(GMW!$NE$2:$NE$200=AM$3)*(GMW!$ND$2:$ND$200=AM$4)*(GMW!$C$2:$C$200=AM$1),0),$F297-1966)</f>
        <v>38562.839999999997</v>
      </c>
      <c r="AN297" s="5" cm="1">
        <f t="array" ref="AN297">INDEX(GMW!$A$2:$NF$200,MATCH(1,(GMW!$NE$2:$NE$200=AN$3)*(GMW!$ND$2:$ND$200=AN$4)*(GMW!$C$2:$C$200=AN$1),0),$F297-1966)</f>
        <v>6817.1</v>
      </c>
      <c r="AO297" s="5" cm="1">
        <f t="array" ref="AO297">INDEX(GMW!$A$2:$NF$200,MATCH(1,(GMW!$NE$2:$NE$200=AO$3)*(GMW!$ND$2:$ND$200=AO$4)*(GMW!$C$2:$C$200=AO$1),0),$F297-1966)</f>
        <v>952026</v>
      </c>
      <c r="AP297" s="5" cm="1">
        <f t="array" ref="AP297">INDEX(GMW!$A$2:$NF$200,MATCH(1,(GMW!$NE$2:$NE$200=AP$3)*(GMW!$ND$2:$ND$200=AP$4)*(GMW!$C$2:$C$200=AP$1),0),$F297-1966)</f>
        <v>8649.8179999999993</v>
      </c>
      <c r="AQ297" s="5" cm="1">
        <f t="array" ref="AQ297">INDEX(GMW!$A$2:$NF$200,MATCH(1,(GMW!$NE$2:$NE$200=AQ$3)*(GMW!$ND$2:$ND$200=AQ$4)*(GMW!$C$2:$C$200=AQ$1),0),$F297-1966)</f>
        <v>143203.1</v>
      </c>
      <c r="AR297" s="5" cm="1">
        <f t="array" ref="AR297">INDEX(GMW!$A$2:$NF$200,MATCH(1,(GMW!$NE$2:$NE$200=AR$3)*(GMW!$ND$2:$ND$200=AR$4)*(GMW!$C$2:$C$200=AR$1),0),$F297-1966)</f>
        <v>1103.127</v>
      </c>
      <c r="AS297" s="5" cm="1">
        <f t="array" ref="AS297">INDEX(GMW!$A$2:$NF$200,MATCH(1,(GMW!$NE$2:$NE$200=AS$3)*(GMW!$ND$2:$ND$200=AS$4)*(GMW!$C$2:$C$200=AS$1),0),$F297-1966)</f>
        <v>772.62</v>
      </c>
      <c r="AT297" s="5" cm="1">
        <f t="array" ref="AT297">INDEX(GMW!$A$2:$NF$200,MATCH(1,(GMW!$NE$2:$NE$200=AT$3)*(GMW!$ND$2:$ND$200=AT$4)*(GMW!$C$2:$C$200=AT$1),0),$F297-1966)</f>
        <v>520.47479999999996</v>
      </c>
      <c r="AU297" s="5" cm="1">
        <f t="array" ref="AU297">INDEX(GMW!$A$2:$NF$200,MATCH(1,(GMW!$NE$2:$NE$200=AU$3)*(GMW!$ND$2:$ND$200=AU$4)*(GMW!$C$2:$C$200=AU$1),0),$F297-1966)</f>
        <v>895657.9</v>
      </c>
      <c r="AV297" s="5" cm="1">
        <f t="array" ref="AV297">INDEX(GMW!$A$2:$NF$200,MATCH(1,(GMW!$NE$2:$NE$200=AV$3)*(GMW!$ND$2:$ND$200=AV$4)*(GMW!$C$2:$C$200=AV$1),0),$F297-1966)</f>
        <v>44237.49</v>
      </c>
      <c r="AW297" s="5" cm="1">
        <f t="array" ref="AW297">INDEX(GMW!$A$2:$NF$200,MATCH(1,(GMW!$NE$2:$NE$200=AW$3)*(GMW!$ND$2:$ND$200=AW$4)*(GMW!$C$2:$C$200=AW$1),0),$F297-1966)</f>
        <v>1035.4939999999999</v>
      </c>
      <c r="AX297" s="5" cm="1">
        <f t="array" ref="AX297">INDEX(GMW!$A$2:$NF$200,MATCH(1,(GMW!$NE$2:$NE$200=AX$3)*(GMW!$ND$2:$ND$200=AX$4)*(GMW!$C$2:$C$200=AX$1),0),$F297-1966)</f>
        <v>8915.8610000000008</v>
      </c>
      <c r="AY297" s="5" cm="1">
        <f t="array" ref="AY297">INDEX(GMW!$A$2:$NF$200,MATCH(1,(GMW!$NE$2:$NE$200=AY$3)*(GMW!$ND$2:$ND$200=AY$4)*(GMW!$C$2:$C$200=AY$1),0),$F297-1966)</f>
        <v>44358.59</v>
      </c>
      <c r="AZ297" s="5" cm="1">
        <f t="array" ref="AZ297">INDEX(GMW!$A$2:$NF$200,MATCH(1,(GMW!$NE$2:$NE$200=AZ$3)*(GMW!$ND$2:$ND$200=AZ$4)*(GMW!$C$2:$C$200=AZ$1),0),$F297-1966)</f>
        <v>25277.32</v>
      </c>
      <c r="BA297" s="5" cm="1">
        <f t="array" ref="BA297">INDEX(GMW!$A$2:$NF$200,MATCH(1,(GMW!$NE$2:$NE$200=BA$3)*(GMW!$ND$2:$ND$200=BA$4)*(GMW!$C$2:$C$200=BA$1),0),$F297-1966)</f>
        <v>5.5803289999999999</v>
      </c>
      <c r="BB297" s="5" cm="1">
        <f t="array" ref="BB297">INDEX(GMW!$A$2:$NF$200,MATCH(1,(GMW!$NE$2:$NE$200=BB$3)*(GMW!$ND$2:$ND$200=BB$4)*(GMW!$C$2:$C$200=BB$1),0),$F297-1966)</f>
        <v>19910.16</v>
      </c>
      <c r="BC297" s="5" cm="1">
        <f t="array" ref="BC297">INDEX(GMW!$A$2:$NF$200,MATCH(1,(GMW!$NE$2:$NE$200=BC$3)*(GMW!$ND$2:$ND$200=BC$4)*(GMW!$C$2:$C$200=BC$1),0),$F297-1966)</f>
        <v>0.97472099999999995</v>
      </c>
      <c r="BD297" s="5" cm="1">
        <f t="array" ref="BD297">INDEX(GMW!$A$2:$NF$200,MATCH(1,(GMW!$NE$2:$NE$200=BD$3)*(GMW!$ND$2:$ND$200=BD$4)*(GMW!$C$2:$C$200=BD$1),0),$F297-1966)</f>
        <v>10360.23</v>
      </c>
      <c r="BE297" s="5" cm="1">
        <f t="array" ref="BE297">INDEX(GMW!$A$2:$NF$200,MATCH(1,(GMW!$NE$2:$NE$200=BE$3)*(GMW!$ND$2:$ND$200=BE$4)*(GMW!$C$2:$C$200=BE$1),0),$F297-1966)</f>
        <v>31.71546</v>
      </c>
      <c r="BF297" s="5" cm="1">
        <f t="array" ref="BF297">INDEX(GMW!$A$2:$NF$200,MATCH(1,(GMW!$NE$2:$NE$200=BF$3)*(GMW!$ND$2:$ND$200=BF$4)*(GMW!$C$2:$C$200=BF$1),0),$F297-1966)</f>
        <v>52.665689999999998</v>
      </c>
      <c r="BG297" s="5" cm="1">
        <f t="array" ref="BG297">INDEX(GMW!$A$2:$NF$200,MATCH(1,(GMW!$NE$2:$NE$200=BG$3)*(GMW!$ND$2:$ND$200=BG$4)*(GMW!$C$2:$C$200=BG$1),0),$F297-1966)</f>
        <v>36.410769999999999</v>
      </c>
      <c r="BH297" s="5" cm="1">
        <f t="array" ref="BH297">INDEX(GMW!$A$2:$NF$200,MATCH(1,(GMW!$NE$2:$NE$200=BH$3)*(GMW!$ND$2:$ND$200=BH$4)*(GMW!$C$2:$C$200=BH$1),0),$F297-1966)</f>
        <v>23.970870000000001</v>
      </c>
      <c r="BI297" s="5" cm="1">
        <f t="array" ref="BI297">INDEX(GMW!$A$2:$NF$200,MATCH(1,(GMW!$NE$2:$NE$200=BI$3)*(GMW!$ND$2:$ND$200=BI$4)*(GMW!$C$2:$C$200=BI$1),0),$F297-1966)</f>
        <v>5.1726330000000003</v>
      </c>
      <c r="BJ297" s="5" cm="1">
        <f t="array" ref="BJ297">INDEX(GMW!$A$2:$NF$200,MATCH(1,(GMW!$NE$2:$NE$200=BJ$3)*(GMW!$ND$2:$ND$200=BJ$4)*(GMW!$C$2:$C$200=BJ$1),0),$F297-1966)</f>
        <v>8.5453849999999996</v>
      </c>
      <c r="BK297" s="5" cm="1">
        <f t="array" ref="BK297">INDEX(GMW!$A$2:$NF$200,MATCH(1,(GMW!$NE$2:$NE$200=BK$3)*(GMW!$ND$2:$ND$200=BK$4)*(GMW!$C$2:$C$200=BK$1),0),$F297-1966)</f>
        <v>5.2043749999999998</v>
      </c>
      <c r="BL297" s="5" cm="1">
        <f t="array" ref="BL297">INDEX(GMW!$A$2:$NF$200,MATCH(1,(GMW!$NE$2:$NE$200=BL$3)*(GMW!$ND$2:$ND$200=BL$4)*(GMW!$C$2:$C$200=BL$1),0),$F297-1966)</f>
        <v>2.8367580000000001</v>
      </c>
      <c r="BM297" s="5" cm="1">
        <f t="array" ref="BM297">INDEX(GMW!$A$2:$NF$200,MATCH(1,(GMW!$NE$2:$NE$200=BM$3)*(GMW!$ND$2:$ND$200=BM$4)*(GMW!$C$2:$C$200=BM$1),0),$F297-1966)</f>
        <v>2.917789</v>
      </c>
      <c r="BN297" s="5" cm="1">
        <f t="array" ref="BN297">INDEX(GMW!$A$2:$NF$200,MATCH(1,(GMW!$NE$2:$NE$200=BN$3)*(GMW!$ND$2:$ND$200=BN$4)*(GMW!$C$2:$C$200=BN$1),0),$F297-1966)</f>
        <v>4.1687089999999998</v>
      </c>
      <c r="BO297" s="5" cm="1">
        <f t="array" ref="BO297">INDEX(GMW!$A$2:$NF$200,MATCH(1,(GMW!$NE$2:$NE$200=BO$3)*(GMW!$ND$2:$ND$200=BO$4)*(GMW!$C$2:$C$200=BO$1),0),$F297-1966)</f>
        <v>2.9382350000000002</v>
      </c>
      <c r="BP297" s="5" cm="1">
        <f t="array" ref="BP297">INDEX(GMW!$A$2:$NF$200,MATCH(1,(GMW!$NE$2:$NE$200=BP$3)*(GMW!$ND$2:$ND$200=BP$4)*(GMW!$C$2:$C$200=BP$1),0),$F297-1966)</f>
        <v>6121070</v>
      </c>
      <c r="BQ297" s="5" cm="1">
        <f t="array" ref="BQ297">INDEX(GMW!$A$2:$NF$200,MATCH(1,(GMW!$NE$2:$NE$200=BQ$3)*(GMW!$ND$2:$ND$200=BQ$4)*(GMW!$C$2:$C$200=BQ$1),0),$F297-1966)</f>
        <v>113450.7</v>
      </c>
      <c r="BR297" s="5" cm="1">
        <f t="array" ref="BR297">INDEX(GMW!$A$2:$NF$200,MATCH(1,(GMW!$NE$2:$NE$200=BR$3)*(GMW!$ND$2:$ND$200=BR$4)*(GMW!$C$2:$C$200=BR$1),0),$F297-1966)</f>
        <v>1755728</v>
      </c>
      <c r="BS297" s="5" cm="1">
        <f t="array" ref="BS297">INDEX(GMW!$A$2:$NF$200,MATCH(1,(GMW!$NE$2:$NE$200=BS$3)*(GMW!$ND$2:$ND$200=BS$4)*(GMW!$C$2:$C$200=BS$1),0),$F297-1966)</f>
        <v>5196188</v>
      </c>
      <c r="BT297" s="5" cm="1">
        <f t="array" ref="BT297">INDEX(GMW!$A$2:$NF$200,MATCH(1,(GMW!$NE$2:$NE$200=BT$3)*(GMW!$ND$2:$ND$200=BT$4)*(GMW!$C$2:$C$200=BT$1),0),$F297-1966)</f>
        <v>3355866</v>
      </c>
      <c r="BU297" s="5" cm="1">
        <f t="array" ref="BU297">INDEX(GMW!$A$2:$NF$200,MATCH(1,(GMW!$NE$2:$NE$200=BU$3)*(GMW!$ND$2:$ND$200=BU$4)*(GMW!$C$2:$C$200=BU$1),0),$F297-1966)</f>
        <v>1376.3689999999999</v>
      </c>
      <c r="BV297" s="5" cm="1">
        <f t="array" ref="BV297">INDEX(GMW!$A$2:$NF$200,MATCH(1,(GMW!$NE$2:$NE$200=BV$3)*(GMW!$ND$2:$ND$200=BV$4)*(GMW!$C$2:$C$200=BV$1),0),$F297-1966)</f>
        <v>4360659</v>
      </c>
      <c r="BW297" s="5" cm="1">
        <f t="array" ref="BW297">INDEX(GMW!$A$2:$NF$200,MATCH(1,(GMW!$NE$2:$NE$200=BW$3)*(GMW!$ND$2:$ND$200=BW$4)*(GMW!$C$2:$C$200=BW$1),0),$F297-1966)</f>
        <v>359.52550000000002</v>
      </c>
      <c r="BX297" s="5" cm="1">
        <f t="array" ref="BX297">INDEX(GMW!$A$2:$NF$200,MATCH(1,(GMW!$NE$2:$NE$200=BX$3)*(GMW!$ND$2:$ND$200=BX$4)*(GMW!$C$2:$C$200=BX$1),0),$F297-1966)</f>
        <v>1877623</v>
      </c>
      <c r="BY297" s="5" cm="1">
        <f t="array" ref="BY297">INDEX(GMW!$A$2:$NF$200,MATCH(1,(GMW!$NE$2:$NE$200=BY$3)*(GMW!$ND$2:$ND$200=BY$4)*(GMW!$C$2:$C$200=BY$1),0),$F297-1966)</f>
        <v>5071.7340000000004</v>
      </c>
      <c r="BZ297" s="5" cm="1">
        <f t="array" ref="BZ297">INDEX(GMW!$A$2:$NF$200,MATCH(1,(GMW!$NE$2:$NE$200=BZ$3)*(GMW!$ND$2:$ND$200=BZ$4)*(GMW!$C$2:$C$200=BZ$1),0),$F297-1966)</f>
        <v>7022.78</v>
      </c>
      <c r="CA297" s="5" cm="1">
        <f t="array" ref="CA297">INDEX(GMW!$A$2:$NF$200,MATCH(1,(GMW!$NE$2:$NE$200=CA$3)*(GMW!$ND$2:$ND$200=CA$4)*(GMW!$C$2:$C$200=CA$1),0),$F297-1966)</f>
        <v>4654.3680000000004</v>
      </c>
      <c r="CB297" s="5" cm="1">
        <f t="array" ref="CB297">INDEX(GMW!$A$2:$NF$200,MATCH(1,(GMW!$NE$2:$NE$200=CB$3)*(GMW!$ND$2:$ND$200=CB$4)*(GMW!$C$2:$C$200=CB$1),0),$F297-1966)</f>
        <v>2921.2629999999999</v>
      </c>
      <c r="CC297" s="5" cm="1">
        <f t="array" ref="CC297">INDEX(GMW!$A$2:$NF$200,MATCH(1,(GMW!$NE$2:$NE$200=CC$3)*(GMW!$ND$2:$ND$200=CC$4)*(GMW!$C$2:$C$200=CC$1),0),$F297-1966)</f>
        <v>792.7124</v>
      </c>
      <c r="CD297" s="5" cm="1">
        <f t="array" ref="CD297">INDEX(GMW!$A$2:$NF$200,MATCH(1,(GMW!$NE$2:$NE$200=CD$3)*(GMW!$ND$2:$ND$200=CD$4)*(GMW!$C$2:$C$200=CD$1),0),$F297-1966)</f>
        <v>1142.1569999999999</v>
      </c>
      <c r="CE297" s="5" cm="1">
        <f t="array" ref="CE297">INDEX(GMW!$A$2:$NF$200,MATCH(1,(GMW!$NE$2:$NE$200=CE$3)*(GMW!$ND$2:$ND$200=CE$4)*(GMW!$C$2:$C$200=CE$1),0),$F297-1966)</f>
        <v>904.303</v>
      </c>
      <c r="CF297" s="5" cm="1">
        <f t="array" ref="CF297">INDEX(GMW!$A$2:$NF$200,MATCH(1,(GMW!$NE$2:$NE$200=CF$3)*(GMW!$ND$2:$ND$200=CF$4)*(GMW!$C$2:$C$200=CF$1),0),$F297-1966)</f>
        <v>465.54329999999999</v>
      </c>
      <c r="CG297" s="5" cm="1">
        <f t="array" ref="CG297">INDEX(GMW!$A$2:$NF$200,MATCH(1,(GMW!$NE$2:$NE$200=CG$3)*(GMW!$ND$2:$ND$200=CG$4)*(GMW!$C$2:$C$200=CG$1),0),$F297-1966)</f>
        <v>319.86419999999998</v>
      </c>
      <c r="CH297" s="5" cm="1">
        <f t="array" ref="CH297">INDEX(GMW!$A$2:$NF$200,MATCH(1,(GMW!$NE$2:$NE$200=CH$3)*(GMW!$ND$2:$ND$200=CH$4)*(GMW!$C$2:$C$200=CH$1),0),$F297-1966)</f>
        <v>565.16970000000003</v>
      </c>
      <c r="CI297" s="5" cm="1">
        <f t="array" ref="CI297">INDEX(GMW!$A$2:$NF$200,MATCH(1,(GMW!$NE$2:$NE$200=CI$3)*(GMW!$ND$2:$ND$200=CI$4)*(GMW!$C$2:$C$200=CI$1),0),$F297-1966)</f>
        <v>409.62990000000002</v>
      </c>
      <c r="CJ297" s="5" cm="1">
        <f t="array" ref="CJ297">INDEX(GMW!$A$2:$NF$200,MATCH(1,(GMW!$NE$2:$NE$200=CJ$3)*(GMW!$ND$2:$ND$200=CJ$4)*(GMW!$C$2:$C$200=CJ$1),0),$F297-1966)</f>
        <v>1577733</v>
      </c>
      <c r="CK297" s="5" cm="1">
        <f t="array" ref="CK297">INDEX(GMW!$A$2:$NF$200,MATCH(1,(GMW!$NE$2:$NE$200=CK$3)*(GMW!$ND$2:$ND$200=CK$4)*(GMW!$C$2:$C$200=CK$1),0),$F297-1966)</f>
        <v>16152.81</v>
      </c>
      <c r="CL297" s="5" cm="1">
        <f t="array" ref="CL297">INDEX(GMW!$A$2:$NF$200,MATCH(1,(GMW!$NE$2:$NE$200=CL$3)*(GMW!$ND$2:$ND$200=CL$4)*(GMW!$C$2:$C$200=CL$1),0),$F297-1966)</f>
        <v>210243.4</v>
      </c>
      <c r="CM297" s="5" cm="1">
        <f t="array" ref="CM297">INDEX(GMW!$A$2:$NF$200,MATCH(1,(GMW!$NE$2:$NE$200=CM$3)*(GMW!$ND$2:$ND$200=CM$4)*(GMW!$C$2:$C$200=CM$1),0),$F297-1966)</f>
        <v>1693721</v>
      </c>
      <c r="CN297" s="5" cm="1">
        <f t="array" ref="CN297">INDEX(GMW!$A$2:$NF$200,MATCH(1,(GMW!$NE$2:$NE$200=CN$3)*(GMW!$ND$2:$ND$200=CN$4)*(GMW!$C$2:$C$200=CN$1),0),$F297-1966)</f>
        <v>1746167</v>
      </c>
      <c r="CO297" s="5" cm="1">
        <f t="array" ref="CO297">INDEX(GMW!$A$2:$NF$200,MATCH(1,(GMW!$NE$2:$NE$200=CO$3)*(GMW!$ND$2:$ND$200=CO$4)*(GMW!$C$2:$C$200=CO$1),0),$F297-1966)</f>
        <v>1549.932</v>
      </c>
      <c r="CP297" s="5" cm="1">
        <f t="array" ref="CP297">INDEX(GMW!$A$2:$NF$200,MATCH(1,(GMW!$NE$2:$NE$200=CP$3)*(GMW!$ND$2:$ND$200=CP$4)*(GMW!$C$2:$C$200=CP$1),0),$F297-1966)</f>
        <v>3325198</v>
      </c>
      <c r="CQ297" s="5" cm="1">
        <f t="array" ref="CQ297">INDEX(GMW!$A$2:$NF$200,MATCH(1,(GMW!$NE$2:$NE$200=CQ$3)*(GMW!$ND$2:$ND$200=CQ$4)*(GMW!$C$2:$C$200=CQ$1),0),$F297-1966)</f>
        <v>352.88479999999998</v>
      </c>
      <c r="CR297" s="5" cm="1">
        <f t="array" ref="CR297">INDEX(GMW!$A$2:$NF$200,MATCH(1,(GMW!$NE$2:$NE$200=CR$3)*(GMW!$ND$2:$ND$200=CR$4)*(GMW!$C$2:$C$200=CR$1),0),$F297-1966)</f>
        <v>1276197</v>
      </c>
      <c r="CS297" s="5" cm="1">
        <f t="array" ref="CS297">INDEX(GMW!$A$2:$NF$200,MATCH(1,(GMW!$NE$2:$NE$200=CS$3)*(GMW!$ND$2:$ND$200=CS$4)*(GMW!$C$2:$C$200=CS$1),0),$F297-1966)</f>
        <v>2091.2159999999999</v>
      </c>
      <c r="CT297" s="5" cm="1">
        <f t="array" ref="CT297">INDEX(GMW!$A$2:$NF$200,MATCH(1,(GMW!$NE$2:$NE$200=CT$3)*(GMW!$ND$2:$ND$200=CT$4)*(GMW!$C$2:$C$200=CT$1),0),$F297-1966)</f>
        <v>1311.5060000000001</v>
      </c>
      <c r="CU297" s="5" cm="1">
        <f t="array" ref="CU297">INDEX(GMW!$A$2:$NF$200,MATCH(1,(GMW!$NE$2:$NE$200=CU$3)*(GMW!$ND$2:$ND$200=CU$4)*(GMW!$C$2:$C$200=CU$1),0),$F297-1966)</f>
        <v>875.56500000000005</v>
      </c>
      <c r="CV297" s="5" cm="1">
        <f t="array" ref="CV297">INDEX(GMW!$A$2:$NF$200,MATCH(1,(GMW!$NE$2:$NE$200=CV$3)*(GMW!$ND$2:$ND$200=CV$4)*(GMW!$C$2:$C$200=CV$1),0),$F297-1966)</f>
        <v>754.43299999999999</v>
      </c>
      <c r="CW297" s="5" cm="1">
        <f t="array" ref="CW297">INDEX(GMW!$A$2:$NF$200,MATCH(1,(GMW!$NE$2:$NE$200=CW$3)*(GMW!$ND$2:$ND$200=CW$4)*(GMW!$C$2:$C$200=CW$1),0),$F297-1966)</f>
        <v>573.80200000000002</v>
      </c>
      <c r="CX297" s="5" cm="1">
        <f t="array" ref="CX297">INDEX(GMW!$A$2:$NF$200,MATCH(1,(GMW!$NE$2:$NE$200=CX$3)*(GMW!$ND$2:$ND$200=CX$4)*(GMW!$C$2:$C$200=CX$1),0),$F297-1966)</f>
        <v>301.59399999999999</v>
      </c>
      <c r="CY297" s="5" cm="1">
        <f t="array" ref="CY297">INDEX(GMW!$A$2:$NF$200,MATCH(1,(GMW!$NE$2:$NE$200=CY$3)*(GMW!$ND$2:$ND$200=CY$4)*(GMW!$C$2:$C$200=CY$1),0),$F297-1966)</f>
        <v>245.16419999999999</v>
      </c>
      <c r="CZ297" s="5" cm="1">
        <f t="array" ref="CZ297">INDEX(GMW!$A$2:$NF$200,MATCH(1,(GMW!$NE$2:$NE$200=CZ$3)*(GMW!$ND$2:$ND$200=CZ$4)*(GMW!$C$2:$C$200=CZ$1),0),$F297-1966)</f>
        <v>118.934</v>
      </c>
      <c r="DA297" s="5" cm="1">
        <f t="array" ref="DA297">INDEX(GMW!$A$2:$NF$200,MATCH(1,(GMW!$NE$2:$NE$200=DA$3)*(GMW!$ND$2:$ND$200=DA$4)*(GMW!$C$2:$C$200=DA$1),0),$F297-1966)</f>
        <v>343.52010000000001</v>
      </c>
      <c r="DB297" s="5" cm="1">
        <f t="array" ref="DB297">INDEX(GMW!$A$2:$NF$200,MATCH(1,(GMW!$NE$2:$NE$200=DB$3)*(GMW!$ND$2:$ND$200=DB$4)*(GMW!$C$2:$C$200=DB$1),0),$F297-1966)</f>
        <v>112.4023</v>
      </c>
      <c r="DC297" s="5" cm="1">
        <f t="array" ref="DC297">INDEX(GMW!$A$2:$NF$200,MATCH(1,(GMW!$NE$2:$NE$200=DC$3)*(GMW!$ND$2:$ND$200=DC$4)*(GMW!$C$2:$C$200=DC$1),0),$F297-1966)</f>
        <v>138.7355</v>
      </c>
    </row>
    <row r="298" spans="1:107" x14ac:dyDescent="0.25">
      <c r="B298" s="5">
        <f t="shared" si="93"/>
        <v>2045</v>
      </c>
      <c r="C298" s="5">
        <f t="shared" si="93"/>
        <v>2045</v>
      </c>
      <c r="E298" s="5">
        <f t="shared" ref="E298" si="97">+E294+1</f>
        <v>2045</v>
      </c>
      <c r="F298" s="5">
        <f t="shared" si="79"/>
        <v>2264</v>
      </c>
      <c r="G298" s="5" cm="1">
        <f t="array" ref="G298">INDEX(GMW!$A$2:$NF$200,MATCH(1,(GMW!$NE$2:$NE$200=G$3)*(GMW!$ND$2:$ND$200=G$4)*(GMW!$C$2:$C$200=G$1),0),$F298-1966)</f>
        <v>955352.3</v>
      </c>
      <c r="H298" s="5" cm="1">
        <f t="array" ref="H298">INDEX(GMW!$A$2:$NF$200,MATCH(1,(GMW!$NE$2:$NE$200=H$3)*(GMW!$ND$2:$ND$200=H$4)*(GMW!$C$2:$C$200=H$1),0),$F298-1966)</f>
        <v>556613.30000000005</v>
      </c>
      <c r="I298" s="5" cm="1">
        <f t="array" ref="I298">INDEX(GMW!$A$2:$NF$200,MATCH(1,(GMW!$NE$2:$NE$200=I$3)*(GMW!$ND$2:$ND$200=I$4)*(GMW!$C$2:$C$200=I$1),0),$F298-1966)</f>
        <v>202211</v>
      </c>
      <c r="J298" s="5" cm="1">
        <f t="array" ref="J298">INDEX(GMW!$A$2:$NF$200,MATCH(1,(GMW!$NE$2:$NE$200=J$3)*(GMW!$ND$2:$ND$200=J$4)*(GMW!$C$2:$C$200=J$1),0),$F298-1966)</f>
        <v>203051</v>
      </c>
      <c r="K298" s="5" cm="1">
        <f t="array" ref="K298">INDEX(GMW!$A$2:$NF$200,MATCH(1,(GMW!$NE$2:$NE$200=K$3)*(GMW!$ND$2:$ND$200=K$4)*(GMW!$C$2:$C$200=K$1),0),$F298-1966)</f>
        <v>293496.40000000002</v>
      </c>
      <c r="L298" s="5" cm="1">
        <f t="array" ref="L298">INDEX(GMW!$A$2:$NF$200,MATCH(1,(GMW!$NE$2:$NE$200=L$3)*(GMW!$ND$2:$ND$200=L$4)*(GMW!$C$2:$C$200=L$1),0),$F298-1966)</f>
        <v>321942.8</v>
      </c>
      <c r="M298" s="5" cm="1">
        <f t="array" ref="M298">INDEX(GMW!$A$2:$NF$200,MATCH(1,(GMW!$NE$2:$NE$200=M$3)*(GMW!$ND$2:$ND$200=M$4)*(GMW!$C$2:$C$200=M$1),0),$F298-1966)</f>
        <v>115771.7</v>
      </c>
      <c r="N298" s="5" cm="1">
        <f t="array" ref="N298">INDEX(GMW!$A$2:$NF$200,MATCH(1,(GMW!$NE$2:$NE$200=N$3)*(GMW!$ND$2:$ND$200=N$4)*(GMW!$C$2:$C$200=N$1),0),$F298-1966)</f>
        <v>35115.49</v>
      </c>
      <c r="O298" s="5" cm="1">
        <f t="array" ref="O298">INDEX(GMW!$A$2:$NF$200,MATCH(1,(GMW!$NE$2:$NE$200=O$3)*(GMW!$ND$2:$ND$200=O$4)*(GMW!$C$2:$C$200=O$1),0),$F298-1966)</f>
        <v>210.8938</v>
      </c>
      <c r="P298" s="5" cm="1">
        <f t="array" ref="P298">INDEX(GMW!$A$2:$NF$200,MATCH(1,(GMW!$NE$2:$NE$200=P$3)*(GMW!$ND$2:$ND$200=P$4)*(GMW!$C$2:$C$200=P$1),0),$F298-1966)</f>
        <v>2.5</v>
      </c>
      <c r="Q298" s="5" cm="1">
        <f t="array" ref="Q298">INDEX(GMW!$A$2:$NF$200,MATCH(1,(GMW!$NE$2:$NE$200=Q$3)*(GMW!$ND$2:$ND$200=Q$4)*(GMW!$C$2:$C$200=Q$1),0),$F298-1966)</f>
        <v>3.5</v>
      </c>
      <c r="R298" s="5" cm="1">
        <f t="array" ref="R298">INDEX(GMW!$A$2:$NF$200,MATCH(1,(GMW!$NE$2:$NE$200=R$3)*(GMW!$ND$2:$ND$200=R$4)*(GMW!$C$2:$C$200=R$1),0),$F298-1966)</f>
        <v>210.8938</v>
      </c>
      <c r="S298" s="5" cm="1">
        <f t="array" ref="S298">INDEX(GMW!$A$2:$NF$200,MATCH(1,(GMW!$NE$2:$NE$200=S$3)*(GMW!$ND$2:$ND$200=S$4)*(GMW!$C$2:$C$200=S$1),0),$F298-1966)</f>
        <v>41859.160000000003</v>
      </c>
      <c r="T298" s="5" cm="1">
        <f t="array" ref="T298">INDEX(GMW!$A$2:$NF$200,MATCH(1,(GMW!$NE$2:$NE$200=T$3)*(GMW!$ND$2:$ND$200=T$4)*(GMW!$C$2:$C$200=T$1),0),$F298-1966)</f>
        <v>309.25619999999998</v>
      </c>
      <c r="U298" s="5" cm="1">
        <f t="array" ref="U298">INDEX(GMW!$A$2:$NF$200,MATCH(1,(GMW!$NE$2:$NE$200=U$3)*(GMW!$ND$2:$ND$200=U$4)*(GMW!$C$2:$C$200=U$1),0),$F298-1966)</f>
        <v>22.206990000000001</v>
      </c>
      <c r="V298" s="5" cm="1">
        <f t="array" ref="V298">INDEX(GMW!$A$2:$NF$200,MATCH(1,(GMW!$NE$2:$NE$200=V$3)*(GMW!$ND$2:$ND$200=V$4)*(GMW!$C$2:$C$200=V$1),0),$F298-1966)</f>
        <v>1703.319</v>
      </c>
      <c r="W298" s="5" cm="1">
        <f t="array" ref="W298">INDEX(GMW!$A$2:$NF$200,MATCH(1,(GMW!$NE$2:$NE$200=W$3)*(GMW!$ND$2:$ND$200=W$4)*(GMW!$C$2:$C$200=W$1),0),$F298-1966)</f>
        <v>121.10890000000001</v>
      </c>
      <c r="X298" s="5" cm="1">
        <f t="array" ref="X298">INDEX(GMW!$A$2:$NF$200,MATCH(1,(GMW!$NE$2:$NE$200=X$3)*(GMW!$ND$2:$ND$200=X$4)*(GMW!$C$2:$C$200=X$1),0),$F298-1966)</f>
        <v>250.36879999999999</v>
      </c>
      <c r="Y298" s="5" cm="1">
        <f t="array" ref="Y298">INDEX(GMW!$A$2:$NF$200,MATCH(1,(GMW!$NE$2:$NE$200=Y$3)*(GMW!$ND$2:$ND$200=Y$4)*(GMW!$C$2:$C$200=Y$1),0),$F298-1966)</f>
        <v>2805.7159999999999</v>
      </c>
      <c r="Z298" s="5" cm="1">
        <f t="array" ref="Z298">INDEX(GMW!$A$2:$NF$200,MATCH(1,(GMW!$NE$2:$NE$200=Z$3)*(GMW!$ND$2:$ND$200=Z$4)*(GMW!$C$2:$C$200=Z$1),0),$F298-1966)</f>
        <v>5266.9120000000003</v>
      </c>
      <c r="AA298" s="5" cm="1">
        <f t="array" ref="AA298">INDEX(GMW!$A$2:$NF$200,MATCH(1,(GMW!$NE$2:$NE$200=AA$3)*(GMW!$ND$2:$ND$200=AA$4)*(GMW!$C$2:$C$200=AA$1),0),$F298-1966)</f>
        <v>2254.8989999999999</v>
      </c>
      <c r="AB298" s="5" cm="1">
        <f t="array" ref="AB298">INDEX(GMW!$A$2:$NF$200,MATCH(1,(GMW!$NE$2:$NE$200=AB$3)*(GMW!$ND$2:$ND$200=AB$4)*(GMW!$C$2:$C$200=AB$1),0),$F298-1966)</f>
        <v>2952.83</v>
      </c>
      <c r="AC298" s="5" cm="1">
        <f t="array" ref="AC298">INDEX(GMW!$A$2:$NF$200,MATCH(1,(GMW!$NE$2:$NE$200=AC$3)*(GMW!$ND$2:$ND$200=AC$4)*(GMW!$C$2:$C$200=AC$1),0),$F298-1966)</f>
        <v>1992.7049999999999</v>
      </c>
      <c r="AD298" s="5" cm="1">
        <f t="array" ref="AD298">INDEX(GMW!$A$2:$NF$200,MATCH(1,(GMW!$NE$2:$NE$200=AD$3)*(GMW!$ND$2:$ND$200=AD$4)*(GMW!$C$2:$C$200=AD$1),0),$F298-1966)</f>
        <v>1247.126</v>
      </c>
      <c r="AE298" s="5" cm="1">
        <f t="array" ref="AE298">INDEX(GMW!$A$2:$NF$200,MATCH(1,(GMW!$NE$2:$NE$200=AE$3)*(GMW!$ND$2:$ND$200=AE$4)*(GMW!$C$2:$C$200=AE$1),0),$F298-1966)</f>
        <v>799.02610000000004</v>
      </c>
      <c r="AF298" s="5" cm="1">
        <f t="array" ref="AF298">INDEX(GMW!$A$2:$NF$200,MATCH(1,(GMW!$NE$2:$NE$200=AF$3)*(GMW!$ND$2:$ND$200=AF$4)*(GMW!$C$2:$C$200=AF$1),0),$F298-1966)</f>
        <v>4533.1109999999999</v>
      </c>
      <c r="AG298" s="5" cm="1">
        <f t="array" ref="AG298">INDEX(GMW!$A$2:$NF$200,MATCH(1,(GMW!$NE$2:$NE$200=AG$3)*(GMW!$ND$2:$ND$200=AG$4)*(GMW!$C$2:$C$200=AG$1),0),$F298-1966)</f>
        <v>3833.828</v>
      </c>
      <c r="AH298" s="5" cm="1">
        <f t="array" ref="AH298">INDEX(GMW!$A$2:$NF$200,MATCH(1,(GMW!$NE$2:$NE$200=AH$3)*(GMW!$ND$2:$ND$200=AH$4)*(GMW!$C$2:$C$200=AH$1),0),$F298-1966)</f>
        <v>1685.596</v>
      </c>
      <c r="AI298" s="5" cm="1">
        <f t="array" ref="AI298">INDEX(GMW!$A$2:$NF$200,MATCH(1,(GMW!$NE$2:$NE$200=AI$3)*(GMW!$ND$2:$ND$200=AI$4)*(GMW!$C$2:$C$200=AI$1),0),$F298-1966)</f>
        <v>3383.7159999999999</v>
      </c>
      <c r="AJ298" s="5" cm="1">
        <f t="array" ref="AJ298">INDEX(GMW!$A$2:$NF$200,MATCH(1,(GMW!$NE$2:$NE$200=AJ$3)*(GMW!$ND$2:$ND$200=AJ$4)*(GMW!$C$2:$C$200=AJ$1),0),$F298-1966)</f>
        <v>6229.2939999999999</v>
      </c>
      <c r="AK298" s="5" cm="1">
        <f t="array" ref="AK298">INDEX(GMW!$A$2:$NF$200,MATCH(1,(GMW!$NE$2:$NE$200=AK$3)*(GMW!$ND$2:$ND$200=AK$4)*(GMW!$C$2:$C$200=AK$1),0),$F298-1966)</f>
        <v>1339.665</v>
      </c>
      <c r="AL298" s="5" cm="1">
        <f t="array" ref="AL298">INDEX(GMW!$A$2:$NF$200,MATCH(1,(GMW!$NE$2:$NE$200=AL$3)*(GMW!$ND$2:$ND$200=AL$4)*(GMW!$C$2:$C$200=AL$1),0),$F298-1966)</f>
        <v>1128.48</v>
      </c>
      <c r="AM298" s="5" cm="1">
        <f t="array" ref="AM298">INDEX(GMW!$A$2:$NF$200,MATCH(1,(GMW!$NE$2:$NE$200=AM$3)*(GMW!$ND$2:$ND$200=AM$4)*(GMW!$C$2:$C$200=AM$1),0),$F298-1966)</f>
        <v>38585.14</v>
      </c>
      <c r="AN298" s="5" cm="1">
        <f t="array" ref="AN298">INDEX(GMW!$A$2:$NF$200,MATCH(1,(GMW!$NE$2:$NE$200=AN$3)*(GMW!$ND$2:$ND$200=AN$4)*(GMW!$C$2:$C$200=AN$1),0),$F298-1966)</f>
        <v>6821.0410000000002</v>
      </c>
      <c r="AO298" s="5" cm="1">
        <f t="array" ref="AO298">INDEX(GMW!$A$2:$NF$200,MATCH(1,(GMW!$NE$2:$NE$200=AO$3)*(GMW!$ND$2:$ND$200=AO$4)*(GMW!$C$2:$C$200=AO$1),0),$F298-1966)</f>
        <v>955352.3</v>
      </c>
      <c r="AP298" s="5" cm="1">
        <f t="array" ref="AP298">INDEX(GMW!$A$2:$NF$200,MATCH(1,(GMW!$NE$2:$NE$200=AP$3)*(GMW!$ND$2:$ND$200=AP$4)*(GMW!$C$2:$C$200=AP$1),0),$F298-1966)</f>
        <v>8685.4390000000003</v>
      </c>
      <c r="AQ298" s="5" cm="1">
        <f t="array" ref="AQ298">INDEX(GMW!$A$2:$NF$200,MATCH(1,(GMW!$NE$2:$NE$200=AQ$3)*(GMW!$ND$2:$ND$200=AQ$4)*(GMW!$C$2:$C$200=AQ$1),0),$F298-1966)</f>
        <v>143190.29999999999</v>
      </c>
      <c r="AR298" s="5" cm="1">
        <f t="array" ref="AR298">INDEX(GMW!$A$2:$NF$200,MATCH(1,(GMW!$NE$2:$NE$200=AR$3)*(GMW!$ND$2:$ND$200=AR$4)*(GMW!$C$2:$C$200=AR$1),0),$F298-1966)</f>
        <v>1105.6590000000001</v>
      </c>
      <c r="AS298" s="5" cm="1">
        <f t="array" ref="AS298">INDEX(GMW!$A$2:$NF$200,MATCH(1,(GMW!$NE$2:$NE$200=AS$3)*(GMW!$ND$2:$ND$200=AS$4)*(GMW!$C$2:$C$200=AS$1),0),$F298-1966)</f>
        <v>773.44</v>
      </c>
      <c r="AT298" s="5" cm="1">
        <f t="array" ref="AT298">INDEX(GMW!$A$2:$NF$200,MATCH(1,(GMW!$NE$2:$NE$200=AT$3)*(GMW!$ND$2:$ND$200=AT$4)*(GMW!$C$2:$C$200=AT$1),0),$F298-1966)</f>
        <v>520.65539999999999</v>
      </c>
      <c r="AU298" s="5" cm="1">
        <f t="array" ref="AU298">INDEX(GMW!$A$2:$NF$200,MATCH(1,(GMW!$NE$2:$NE$200=AU$3)*(GMW!$ND$2:$ND$200=AU$4)*(GMW!$C$2:$C$200=AU$1),0),$F298-1966)</f>
        <v>899656.9</v>
      </c>
      <c r="AV298" s="5" cm="1">
        <f t="array" ref="AV298">INDEX(GMW!$A$2:$NF$200,MATCH(1,(GMW!$NE$2:$NE$200=AV$3)*(GMW!$ND$2:$ND$200=AV$4)*(GMW!$C$2:$C$200=AV$1),0),$F298-1966)</f>
        <v>51483.58</v>
      </c>
      <c r="AW298" s="5" cm="1">
        <f t="array" ref="AW298">INDEX(GMW!$A$2:$NF$200,MATCH(1,(GMW!$NE$2:$NE$200=AW$3)*(GMW!$ND$2:$ND$200=AW$4)*(GMW!$C$2:$C$200=AW$1),0),$F298-1966)</f>
        <v>1045.252</v>
      </c>
      <c r="AX298" s="5" cm="1">
        <f t="array" ref="AX298">INDEX(GMW!$A$2:$NF$200,MATCH(1,(GMW!$NE$2:$NE$200=AX$3)*(GMW!$ND$2:$ND$200=AX$4)*(GMW!$C$2:$C$200=AX$1),0),$F298-1966)</f>
        <v>8952.3850000000002</v>
      </c>
      <c r="AY298" s="5" cm="1">
        <f t="array" ref="AY298">INDEX(GMW!$A$2:$NF$200,MATCH(1,(GMW!$NE$2:$NE$200=AY$3)*(GMW!$ND$2:$ND$200=AY$4)*(GMW!$C$2:$C$200=AY$1),0),$F298-1966)</f>
        <v>44609.96</v>
      </c>
      <c r="AZ298" s="5" cm="1">
        <f t="array" ref="AZ298">INDEX(GMW!$A$2:$NF$200,MATCH(1,(GMW!$NE$2:$NE$200=AZ$3)*(GMW!$ND$2:$ND$200=AZ$4)*(GMW!$C$2:$C$200=AZ$1),0),$F298-1966)</f>
        <v>25948.06</v>
      </c>
      <c r="BA298" s="5" cm="1">
        <f t="array" ref="BA298">INDEX(GMW!$A$2:$NF$200,MATCH(1,(GMW!$NE$2:$NE$200=BA$3)*(GMW!$ND$2:$ND$200=BA$4)*(GMW!$C$2:$C$200=BA$1),0),$F298-1966)</f>
        <v>5.5910359999999999</v>
      </c>
      <c r="BB298" s="5" cm="1">
        <f t="array" ref="BB298">INDEX(GMW!$A$2:$NF$200,MATCH(1,(GMW!$NE$2:$NE$200=BB$3)*(GMW!$ND$2:$ND$200=BB$4)*(GMW!$C$2:$C$200=BB$1),0),$F298-1966)</f>
        <v>20018.02</v>
      </c>
      <c r="BC298" s="5" cm="1">
        <f t="array" ref="BC298">INDEX(GMW!$A$2:$NF$200,MATCH(1,(GMW!$NE$2:$NE$200=BC$3)*(GMW!$ND$2:$ND$200=BC$4)*(GMW!$C$2:$C$200=BC$1),0),$F298-1966)</f>
        <v>0.98072499999999996</v>
      </c>
      <c r="BD298" s="5" cm="1">
        <f t="array" ref="BD298">INDEX(GMW!$A$2:$NF$200,MATCH(1,(GMW!$NE$2:$NE$200=BD$3)*(GMW!$ND$2:$ND$200=BD$4)*(GMW!$C$2:$C$200=BD$1),0),$F298-1966)</f>
        <v>10395.07</v>
      </c>
      <c r="BE298" s="5" cm="1">
        <f t="array" ref="BE298">INDEX(GMW!$A$2:$NF$200,MATCH(1,(GMW!$NE$2:$NE$200=BE$3)*(GMW!$ND$2:$ND$200=BE$4)*(GMW!$C$2:$C$200=BE$1),0),$F298-1966)</f>
        <v>31.9133</v>
      </c>
      <c r="BF298" s="5" cm="1">
        <f t="array" ref="BF298">INDEX(GMW!$A$2:$NF$200,MATCH(1,(GMW!$NE$2:$NE$200=BF$3)*(GMW!$ND$2:$ND$200=BF$4)*(GMW!$C$2:$C$200=BF$1),0),$F298-1966)</f>
        <v>53.056950000000001</v>
      </c>
      <c r="BG298" s="5" cm="1">
        <f t="array" ref="BG298">INDEX(GMW!$A$2:$NF$200,MATCH(1,(GMW!$NE$2:$NE$200=BG$3)*(GMW!$ND$2:$ND$200=BG$4)*(GMW!$C$2:$C$200=BG$1),0),$F298-1966)</f>
        <v>36.55151</v>
      </c>
      <c r="BH298" s="5" cm="1">
        <f t="array" ref="BH298">INDEX(GMW!$A$2:$NF$200,MATCH(1,(GMW!$NE$2:$NE$200=BH$3)*(GMW!$ND$2:$ND$200=BH$4)*(GMW!$C$2:$C$200=BH$1),0),$F298-1966)</f>
        <v>24.141359999999999</v>
      </c>
      <c r="BI298" s="5" cm="1">
        <f t="array" ref="BI298">INDEX(GMW!$A$2:$NF$200,MATCH(1,(GMW!$NE$2:$NE$200=BI$3)*(GMW!$ND$2:$ND$200=BI$4)*(GMW!$C$2:$C$200=BI$1),0),$F298-1966)</f>
        <v>5.191878</v>
      </c>
      <c r="BJ298" s="5" cm="1">
        <f t="array" ref="BJ298">INDEX(GMW!$A$2:$NF$200,MATCH(1,(GMW!$NE$2:$NE$200=BJ$3)*(GMW!$ND$2:$ND$200=BJ$4)*(GMW!$C$2:$C$200=BJ$1),0),$F298-1966)</f>
        <v>8.5990310000000001</v>
      </c>
      <c r="BK298" s="5" cm="1">
        <f t="array" ref="BK298">INDEX(GMW!$A$2:$NF$200,MATCH(1,(GMW!$NE$2:$NE$200=BK$3)*(GMW!$ND$2:$ND$200=BK$4)*(GMW!$C$2:$C$200=BK$1),0),$F298-1966)</f>
        <v>5.2401179999999998</v>
      </c>
      <c r="BL298" s="5" cm="1">
        <f t="array" ref="BL298">INDEX(GMW!$A$2:$NF$200,MATCH(1,(GMW!$NE$2:$NE$200=BL$3)*(GMW!$ND$2:$ND$200=BL$4)*(GMW!$C$2:$C$200=BL$1),0),$F298-1966)</f>
        <v>2.8573300000000001</v>
      </c>
      <c r="BM298" s="5" cm="1">
        <f t="array" ref="BM298">INDEX(GMW!$A$2:$NF$200,MATCH(1,(GMW!$NE$2:$NE$200=BM$3)*(GMW!$ND$2:$ND$200=BM$4)*(GMW!$C$2:$C$200=BM$1),0),$F298-1966)</f>
        <v>2.9490799999999999</v>
      </c>
      <c r="BN298" s="5" cm="1">
        <f t="array" ref="BN298">INDEX(GMW!$A$2:$NF$200,MATCH(1,(GMW!$NE$2:$NE$200=BN$3)*(GMW!$ND$2:$ND$200=BN$4)*(GMW!$C$2:$C$200=BN$1),0),$F298-1966)</f>
        <v>4.194331</v>
      </c>
      <c r="BO298" s="5" cm="1">
        <f t="array" ref="BO298">INDEX(GMW!$A$2:$NF$200,MATCH(1,(GMW!$NE$2:$NE$200=BO$3)*(GMW!$ND$2:$ND$200=BO$4)*(GMW!$C$2:$C$200=BO$1),0),$F298-1966)</f>
        <v>2.9577070000000001</v>
      </c>
      <c r="BP298" s="5" cm="1">
        <f t="array" ref="BP298">INDEX(GMW!$A$2:$NF$200,MATCH(1,(GMW!$NE$2:$NE$200=BP$3)*(GMW!$ND$2:$ND$200=BP$4)*(GMW!$C$2:$C$200=BP$1),0),$F298-1966)</f>
        <v>6214848</v>
      </c>
      <c r="BQ298" s="5" cm="1">
        <f t="array" ref="BQ298">INDEX(GMW!$A$2:$NF$200,MATCH(1,(GMW!$NE$2:$NE$200=BQ$3)*(GMW!$ND$2:$ND$200=BQ$4)*(GMW!$C$2:$C$200=BQ$1),0),$F298-1966)</f>
        <v>114565.2</v>
      </c>
      <c r="BR298" s="5" cm="1">
        <f t="array" ref="BR298">INDEX(GMW!$A$2:$NF$200,MATCH(1,(GMW!$NE$2:$NE$200=BR$3)*(GMW!$ND$2:$ND$200=BR$4)*(GMW!$C$2:$C$200=BR$1),0),$F298-1966)</f>
        <v>1761529</v>
      </c>
      <c r="BS298" s="5" cm="1">
        <f t="array" ref="BS298">INDEX(GMW!$A$2:$NF$200,MATCH(1,(GMW!$NE$2:$NE$200=BS$3)*(GMW!$ND$2:$ND$200=BS$4)*(GMW!$C$2:$C$200=BS$1),0),$F298-1966)</f>
        <v>5222082</v>
      </c>
      <c r="BT298" s="5" cm="1">
        <f t="array" ref="BT298">INDEX(GMW!$A$2:$NF$200,MATCH(1,(GMW!$NE$2:$NE$200=BT$3)*(GMW!$ND$2:$ND$200=BT$4)*(GMW!$C$2:$C$200=BT$1),0),$F298-1966)</f>
        <v>3387849</v>
      </c>
      <c r="BU298" s="5" cm="1">
        <f t="array" ref="BU298">INDEX(GMW!$A$2:$NF$200,MATCH(1,(GMW!$NE$2:$NE$200=BU$3)*(GMW!$ND$2:$ND$200=BU$4)*(GMW!$C$2:$C$200=BU$1),0),$F298-1966)</f>
        <v>1383.288</v>
      </c>
      <c r="BV298" s="5" cm="1">
        <f t="array" ref="BV298">INDEX(GMW!$A$2:$NF$200,MATCH(1,(GMW!$NE$2:$NE$200=BV$3)*(GMW!$ND$2:$ND$200=BV$4)*(GMW!$C$2:$C$200=BV$1),0),$F298-1966)</f>
        <v>4380731</v>
      </c>
      <c r="BW298" s="5" cm="1">
        <f t="array" ref="BW298">INDEX(GMW!$A$2:$NF$200,MATCH(1,(GMW!$NE$2:$NE$200=BW$3)*(GMW!$ND$2:$ND$200=BW$4)*(GMW!$C$2:$C$200=BW$1),0),$F298-1966)</f>
        <v>363.8143</v>
      </c>
      <c r="BX298" s="5" cm="1">
        <f t="array" ref="BX298">INDEX(GMW!$A$2:$NF$200,MATCH(1,(GMW!$NE$2:$NE$200=BX$3)*(GMW!$ND$2:$ND$200=BX$4)*(GMW!$C$2:$C$200=BX$1),0),$F298-1966)</f>
        <v>1882307</v>
      </c>
      <c r="BY298" s="5" cm="1">
        <f t="array" ref="BY298">INDEX(GMW!$A$2:$NF$200,MATCH(1,(GMW!$NE$2:$NE$200=BY$3)*(GMW!$ND$2:$ND$200=BY$4)*(GMW!$C$2:$C$200=BY$1),0),$F298-1966)</f>
        <v>5102.34</v>
      </c>
      <c r="BZ298" s="5" cm="1">
        <f t="array" ref="BZ298">INDEX(GMW!$A$2:$NF$200,MATCH(1,(GMW!$NE$2:$NE$200=BZ$3)*(GMW!$ND$2:$ND$200=BZ$4)*(GMW!$C$2:$C$200=BZ$1),0),$F298-1966)</f>
        <v>7067.9229999999998</v>
      </c>
      <c r="CA298" s="5" cm="1">
        <f t="array" ref="CA298">INDEX(GMW!$A$2:$NF$200,MATCH(1,(GMW!$NE$2:$NE$200=CA$3)*(GMW!$ND$2:$ND$200=CA$4)*(GMW!$C$2:$C$200=CA$1),0),$F298-1966)</f>
        <v>4670.2790000000005</v>
      </c>
      <c r="CB298" s="5" cm="1">
        <f t="array" ref="CB298">INDEX(GMW!$A$2:$NF$200,MATCH(1,(GMW!$NE$2:$NE$200=CB$3)*(GMW!$ND$2:$ND$200=CB$4)*(GMW!$C$2:$C$200=CB$1),0),$F298-1966)</f>
        <v>2940.2629999999999</v>
      </c>
      <c r="CC298" s="5" cm="1">
        <f t="array" ref="CC298">INDEX(GMW!$A$2:$NF$200,MATCH(1,(GMW!$NE$2:$NE$200=CC$3)*(GMW!$ND$2:$ND$200=CC$4)*(GMW!$C$2:$C$200=CC$1),0),$F298-1966)</f>
        <v>794.87090000000001</v>
      </c>
      <c r="CD298" s="5" cm="1">
        <f t="array" ref="CD298">INDEX(GMW!$A$2:$NF$200,MATCH(1,(GMW!$NE$2:$NE$200=CD$3)*(GMW!$ND$2:$ND$200=CD$4)*(GMW!$C$2:$C$200=CD$1),0),$F298-1966)</f>
        <v>1148.3340000000001</v>
      </c>
      <c r="CE298" s="5" cm="1">
        <f t="array" ref="CE298">INDEX(GMW!$A$2:$NF$200,MATCH(1,(GMW!$NE$2:$NE$200=CE$3)*(GMW!$ND$2:$ND$200=CE$4)*(GMW!$C$2:$C$200=CE$1),0),$F298-1966)</f>
        <v>908.99059999999997</v>
      </c>
      <c r="CF298" s="5" cm="1">
        <f t="array" ref="CF298">INDEX(GMW!$A$2:$NF$200,MATCH(1,(GMW!$NE$2:$NE$200=CF$3)*(GMW!$ND$2:$ND$200=CF$4)*(GMW!$C$2:$C$200=CF$1),0),$F298-1966)</f>
        <v>468.51179999999999</v>
      </c>
      <c r="CG298" s="5" cm="1">
        <f t="array" ref="CG298">INDEX(GMW!$A$2:$NF$200,MATCH(1,(GMW!$NE$2:$NE$200=CG$3)*(GMW!$ND$2:$ND$200=CG$4)*(GMW!$C$2:$C$200=CG$1),0),$F298-1966)</f>
        <v>323.38319999999999</v>
      </c>
      <c r="CH298" s="5" cm="1">
        <f t="array" ref="CH298">INDEX(GMW!$A$2:$NF$200,MATCH(1,(GMW!$NE$2:$NE$200=CH$3)*(GMW!$ND$2:$ND$200=CH$4)*(GMW!$C$2:$C$200=CH$1),0),$F298-1966)</f>
        <v>567.35749999999996</v>
      </c>
      <c r="CI298" s="5" cm="1">
        <f t="array" ref="CI298">INDEX(GMW!$A$2:$NF$200,MATCH(1,(GMW!$NE$2:$NE$200=CI$3)*(GMW!$ND$2:$ND$200=CI$4)*(GMW!$C$2:$C$200=CI$1),0),$F298-1966)</f>
        <v>411.98939999999999</v>
      </c>
      <c r="CJ298" s="5" cm="1">
        <f t="array" ref="CJ298">INDEX(GMW!$A$2:$NF$200,MATCH(1,(GMW!$NE$2:$NE$200=CJ$3)*(GMW!$ND$2:$ND$200=CJ$4)*(GMW!$C$2:$C$200=CJ$1),0),$F298-1966)</f>
        <v>1591716</v>
      </c>
      <c r="CK298" s="5" cm="1">
        <f t="array" ref="CK298">INDEX(GMW!$A$2:$NF$200,MATCH(1,(GMW!$NE$2:$NE$200=CK$3)*(GMW!$ND$2:$ND$200=CK$4)*(GMW!$C$2:$C$200=CK$1),0),$F298-1966)</f>
        <v>16295.13</v>
      </c>
      <c r="CL298" s="5" cm="1">
        <f t="array" ref="CL298">INDEX(GMW!$A$2:$NF$200,MATCH(1,(GMW!$NE$2:$NE$200=CL$3)*(GMW!$ND$2:$ND$200=CL$4)*(GMW!$C$2:$C$200=CL$1),0),$F298-1966)</f>
        <v>211000.5</v>
      </c>
      <c r="CM298" s="5" cm="1">
        <f t="array" ref="CM298">INDEX(GMW!$A$2:$NF$200,MATCH(1,(GMW!$NE$2:$NE$200=CM$3)*(GMW!$ND$2:$ND$200=CM$4)*(GMW!$C$2:$C$200=CM$1),0),$F298-1966)</f>
        <v>1709606</v>
      </c>
      <c r="CN298" s="5" cm="1">
        <f t="array" ref="CN298">INDEX(GMW!$A$2:$NF$200,MATCH(1,(GMW!$NE$2:$NE$200=CN$3)*(GMW!$ND$2:$ND$200=CN$4)*(GMW!$C$2:$C$200=CN$1),0),$F298-1966)</f>
        <v>1764677</v>
      </c>
      <c r="CO298" s="5" cm="1">
        <f t="array" ref="CO298">INDEX(GMW!$A$2:$NF$200,MATCH(1,(GMW!$NE$2:$NE$200=CO$3)*(GMW!$ND$2:$ND$200=CO$4)*(GMW!$C$2:$C$200=CO$1),0),$F298-1966)</f>
        <v>1563.1420000000001</v>
      </c>
      <c r="CP298" s="5" cm="1">
        <f t="array" ref="CP298">INDEX(GMW!$A$2:$NF$200,MATCH(1,(GMW!$NE$2:$NE$200=CP$3)*(GMW!$ND$2:$ND$200=CP$4)*(GMW!$C$2:$C$200=CP$1),0),$F298-1966)</f>
        <v>3352636</v>
      </c>
      <c r="CQ298" s="5" cm="1">
        <f t="array" ref="CQ298">INDEX(GMW!$A$2:$NF$200,MATCH(1,(GMW!$NE$2:$NE$200=CQ$3)*(GMW!$ND$2:$ND$200=CQ$4)*(GMW!$C$2:$C$200=CQ$1),0),$F298-1966)</f>
        <v>355.05900000000003</v>
      </c>
      <c r="CR298" s="5" cm="1">
        <f t="array" ref="CR298">INDEX(GMW!$A$2:$NF$200,MATCH(1,(GMW!$NE$2:$NE$200=CR$3)*(GMW!$ND$2:$ND$200=CR$4)*(GMW!$C$2:$C$200=CR$1),0),$F298-1966)</f>
        <v>1283854</v>
      </c>
      <c r="CS298" s="5" cm="1">
        <f t="array" ref="CS298">INDEX(GMW!$A$2:$NF$200,MATCH(1,(GMW!$NE$2:$NE$200=CS$3)*(GMW!$ND$2:$ND$200=CS$4)*(GMW!$C$2:$C$200=CS$1),0),$F298-1966)</f>
        <v>2106.415</v>
      </c>
      <c r="CT298" s="5" cm="1">
        <f t="array" ref="CT298">INDEX(GMW!$A$2:$NF$200,MATCH(1,(GMW!$NE$2:$NE$200=CT$3)*(GMW!$ND$2:$ND$200=CT$4)*(GMW!$C$2:$C$200=CT$1),0),$F298-1966)</f>
        <v>1319.5719999999999</v>
      </c>
      <c r="CU298" s="5" cm="1">
        <f t="array" ref="CU298">INDEX(GMW!$A$2:$NF$200,MATCH(1,(GMW!$NE$2:$NE$200=CU$3)*(GMW!$ND$2:$ND$200=CU$4)*(GMW!$C$2:$C$200=CU$1),0),$F298-1966)</f>
        <v>880.36860000000001</v>
      </c>
      <c r="CV298" s="5" cm="1">
        <f t="array" ref="CV298">INDEX(GMW!$A$2:$NF$200,MATCH(1,(GMW!$NE$2:$NE$200=CV$3)*(GMW!$ND$2:$ND$200=CV$4)*(GMW!$C$2:$C$200=CV$1),0),$F298-1966)</f>
        <v>759.45389999999998</v>
      </c>
      <c r="CW298" s="5" cm="1">
        <f t="array" ref="CW298">INDEX(GMW!$A$2:$NF$200,MATCH(1,(GMW!$NE$2:$NE$200=CW$3)*(GMW!$ND$2:$ND$200=CW$4)*(GMW!$C$2:$C$200=CW$1),0),$F298-1966)</f>
        <v>578.97990000000004</v>
      </c>
      <c r="CX298" s="5" cm="1">
        <f t="array" ref="CX298">INDEX(GMW!$A$2:$NF$200,MATCH(1,(GMW!$NE$2:$NE$200=CX$3)*(GMW!$ND$2:$ND$200=CX$4)*(GMW!$C$2:$C$200=CX$1),0),$F298-1966)</f>
        <v>303.66059999999999</v>
      </c>
      <c r="CY298" s="5" cm="1">
        <f t="array" ref="CY298">INDEX(GMW!$A$2:$NF$200,MATCH(1,(GMW!$NE$2:$NE$200=CY$3)*(GMW!$ND$2:$ND$200=CY$4)*(GMW!$C$2:$C$200=CY$1),0),$F298-1966)</f>
        <v>246.97669999999999</v>
      </c>
      <c r="CZ298" s="5" cm="1">
        <f t="array" ref="CZ298">INDEX(GMW!$A$2:$NF$200,MATCH(1,(GMW!$NE$2:$NE$200=CZ$3)*(GMW!$ND$2:$ND$200=CZ$4)*(GMW!$C$2:$C$200=CZ$1),0),$F298-1966)</f>
        <v>119.64409999999999</v>
      </c>
      <c r="DA298" s="5" cm="1">
        <f t="array" ref="DA298">INDEX(GMW!$A$2:$NF$200,MATCH(1,(GMW!$NE$2:$NE$200=DA$3)*(GMW!$ND$2:$ND$200=DA$4)*(GMW!$C$2:$C$200=DA$1),0),$F298-1966)</f>
        <v>346.54759999999999</v>
      </c>
      <c r="DB298" s="5" cm="1">
        <f t="array" ref="DB298">INDEX(GMW!$A$2:$NF$200,MATCH(1,(GMW!$NE$2:$NE$200=DB$3)*(GMW!$ND$2:$ND$200=DB$4)*(GMW!$C$2:$C$200=DB$1),0),$F298-1966)</f>
        <v>113.1279</v>
      </c>
      <c r="DC298" s="5" cm="1">
        <f t="array" ref="DC298">INDEX(GMW!$A$2:$NF$200,MATCH(1,(GMW!$NE$2:$NE$200=DC$3)*(GMW!$ND$2:$ND$200=DC$4)*(GMW!$C$2:$C$200=DC$1),0),$F298-1966)</f>
        <v>139.67140000000001</v>
      </c>
    </row>
    <row r="299" spans="1:107" x14ac:dyDescent="0.25">
      <c r="A299" s="5">
        <v>2046</v>
      </c>
      <c r="B299" s="5">
        <f t="shared" si="93"/>
        <v>2046</v>
      </c>
      <c r="C299" s="5">
        <f t="shared" si="93"/>
        <v>2045</v>
      </c>
      <c r="D299" s="5">
        <f t="shared" si="93"/>
        <v>2045</v>
      </c>
      <c r="F299" s="5">
        <f t="shared" si="79"/>
        <v>2265</v>
      </c>
      <c r="G299" s="5" cm="1">
        <f t="array" ref="G299">INDEX(GMW!$A$2:$NF$200,MATCH(1,(GMW!$NE$2:$NE$200=G$3)*(GMW!$ND$2:$ND$200=G$4)*(GMW!$C$2:$C$200=G$1),0),$F299-1966)</f>
        <v>958685.9</v>
      </c>
      <c r="H299" s="5" cm="1">
        <f t="array" ref="H299">INDEX(GMW!$A$2:$NF$200,MATCH(1,(GMW!$NE$2:$NE$200=H$3)*(GMW!$ND$2:$ND$200=H$4)*(GMW!$C$2:$C$200=H$1),0),$F299-1966)</f>
        <v>558480.4</v>
      </c>
      <c r="I299" s="5" cm="1">
        <f t="array" ref="I299">INDEX(GMW!$A$2:$NF$200,MATCH(1,(GMW!$NE$2:$NE$200=I$3)*(GMW!$ND$2:$ND$200=I$4)*(GMW!$C$2:$C$200=I$1),0),$F299-1966)</f>
        <v>203140</v>
      </c>
      <c r="J299" s="5" cm="1">
        <f t="array" ref="J299">INDEX(GMW!$A$2:$NF$200,MATCH(1,(GMW!$NE$2:$NE$200=J$3)*(GMW!$ND$2:$ND$200=J$4)*(GMW!$C$2:$C$200=J$1),0),$F299-1966)</f>
        <v>203732.1</v>
      </c>
      <c r="K299" s="5" cm="1">
        <f t="array" ref="K299">INDEX(GMW!$A$2:$NF$200,MATCH(1,(GMW!$NE$2:$NE$200=K$3)*(GMW!$ND$2:$ND$200=K$4)*(GMW!$C$2:$C$200=K$1),0),$F299-1966)</f>
        <v>294437</v>
      </c>
      <c r="L299" s="5" cm="1">
        <f t="array" ref="L299">INDEX(GMW!$A$2:$NF$200,MATCH(1,(GMW!$NE$2:$NE$200=L$3)*(GMW!$ND$2:$ND$200=L$4)*(GMW!$C$2:$C$200=L$1),0),$F299-1966)</f>
        <v>323101.09999999998</v>
      </c>
      <c r="M299" s="5" cm="1">
        <f t="array" ref="M299">INDEX(GMW!$A$2:$NF$200,MATCH(1,(GMW!$NE$2:$NE$200=M$3)*(GMW!$ND$2:$ND$200=M$4)*(GMW!$C$2:$C$200=M$1),0),$F299-1966)</f>
        <v>116349.4</v>
      </c>
      <c r="N299" s="5" cm="1">
        <f t="array" ref="N299">INDEX(GMW!$A$2:$NF$200,MATCH(1,(GMW!$NE$2:$NE$200=N$3)*(GMW!$ND$2:$ND$200=N$4)*(GMW!$C$2:$C$200=N$1),0),$F299-1966)</f>
        <v>35273.14</v>
      </c>
      <c r="O299" s="5" cm="1">
        <f t="array" ref="O299">INDEX(GMW!$A$2:$NF$200,MATCH(1,(GMW!$NE$2:$NE$200=O$3)*(GMW!$ND$2:$ND$200=O$4)*(GMW!$C$2:$C$200=O$1),0),$F299-1966)</f>
        <v>211.03639999999999</v>
      </c>
      <c r="P299" s="5" cm="1">
        <f t="array" ref="P299">INDEX(GMW!$A$2:$NF$200,MATCH(1,(GMW!$NE$2:$NE$200=P$3)*(GMW!$ND$2:$ND$200=P$4)*(GMW!$C$2:$C$200=P$1),0),$F299-1966)</f>
        <v>2.5</v>
      </c>
      <c r="Q299" s="5" cm="1">
        <f t="array" ref="Q299">INDEX(GMW!$A$2:$NF$200,MATCH(1,(GMW!$NE$2:$NE$200=Q$3)*(GMW!$ND$2:$ND$200=Q$4)*(GMW!$C$2:$C$200=Q$1),0),$F299-1966)</f>
        <v>3.5</v>
      </c>
      <c r="R299" s="5" cm="1">
        <f t="array" ref="R299">INDEX(GMW!$A$2:$NF$200,MATCH(1,(GMW!$NE$2:$NE$200=R$3)*(GMW!$ND$2:$ND$200=R$4)*(GMW!$C$2:$C$200=R$1),0),$F299-1966)</f>
        <v>211.03639999999999</v>
      </c>
      <c r="S299" s="5" cm="1">
        <f t="array" ref="S299">INDEX(GMW!$A$2:$NF$200,MATCH(1,(GMW!$NE$2:$NE$200=S$3)*(GMW!$ND$2:$ND$200=S$4)*(GMW!$C$2:$C$200=S$1),0),$F299-1966)</f>
        <v>41883.339999999997</v>
      </c>
      <c r="T299" s="5" cm="1">
        <f t="array" ref="T299">INDEX(GMW!$A$2:$NF$200,MATCH(1,(GMW!$NE$2:$NE$200=T$3)*(GMW!$ND$2:$ND$200=T$4)*(GMW!$C$2:$C$200=T$1),0),$F299-1966)</f>
        <v>308.16539999999998</v>
      </c>
      <c r="U299" s="5" cm="1">
        <f t="array" ref="U299">INDEX(GMW!$A$2:$NF$200,MATCH(1,(GMW!$NE$2:$NE$200=U$3)*(GMW!$ND$2:$ND$200=U$4)*(GMW!$C$2:$C$200=U$1),0),$F299-1966)</f>
        <v>21.938230000000001</v>
      </c>
      <c r="V299" s="5" cm="1">
        <f t="array" ref="V299">INDEX(GMW!$A$2:$NF$200,MATCH(1,(GMW!$NE$2:$NE$200=V$3)*(GMW!$ND$2:$ND$200=V$4)*(GMW!$C$2:$C$200=V$1),0),$F299-1966)</f>
        <v>1692.146</v>
      </c>
      <c r="W299" s="5" cm="1">
        <f t="array" ref="W299">INDEX(GMW!$A$2:$NF$200,MATCH(1,(GMW!$NE$2:$NE$200=W$3)*(GMW!$ND$2:$ND$200=W$4)*(GMW!$C$2:$C$200=W$1),0),$F299-1966)</f>
        <v>120.6337</v>
      </c>
      <c r="X299" s="5" cm="1">
        <f t="array" ref="X299">INDEX(GMW!$A$2:$NF$200,MATCH(1,(GMW!$NE$2:$NE$200=X$3)*(GMW!$ND$2:$ND$200=X$4)*(GMW!$C$2:$C$200=X$1),0),$F299-1966)</f>
        <v>249.98419999999999</v>
      </c>
      <c r="Y299" s="5" cm="1">
        <f t="array" ref="Y299">INDEX(GMW!$A$2:$NF$200,MATCH(1,(GMW!$NE$2:$NE$200=Y$3)*(GMW!$ND$2:$ND$200=Y$4)*(GMW!$C$2:$C$200=Y$1),0),$F299-1966)</f>
        <v>2810.373</v>
      </c>
      <c r="Z299" s="5" cm="1">
        <f t="array" ref="Z299">INDEX(GMW!$A$2:$NF$200,MATCH(1,(GMW!$NE$2:$NE$200=Z$3)*(GMW!$ND$2:$ND$200=Z$4)*(GMW!$C$2:$C$200=Z$1),0),$F299-1966)</f>
        <v>5269.3</v>
      </c>
      <c r="AA299" s="5" cm="1">
        <f t="array" ref="AA299">INDEX(GMW!$A$2:$NF$200,MATCH(1,(GMW!$NE$2:$NE$200=AA$3)*(GMW!$ND$2:$ND$200=AA$4)*(GMW!$C$2:$C$200=AA$1),0),$F299-1966)</f>
        <v>2257.2809999999999</v>
      </c>
      <c r="AB299" s="5" cm="1">
        <f t="array" ref="AB299">INDEX(GMW!$A$2:$NF$200,MATCH(1,(GMW!$NE$2:$NE$200=AB$3)*(GMW!$ND$2:$ND$200=AB$4)*(GMW!$C$2:$C$200=AB$1),0),$F299-1966)</f>
        <v>2952.7379999999998</v>
      </c>
      <c r="AC299" s="5" cm="1">
        <f t="array" ref="AC299">INDEX(GMW!$A$2:$NF$200,MATCH(1,(GMW!$NE$2:$NE$200=AC$3)*(GMW!$ND$2:$ND$200=AC$4)*(GMW!$C$2:$C$200=AC$1),0),$F299-1966)</f>
        <v>1995.568</v>
      </c>
      <c r="AD299" s="5" cm="1">
        <f t="array" ref="AD299">INDEX(GMW!$A$2:$NF$200,MATCH(1,(GMW!$NE$2:$NE$200=AD$3)*(GMW!$ND$2:$ND$200=AD$4)*(GMW!$C$2:$C$200=AD$1),0),$F299-1966)</f>
        <v>1246.9549999999999</v>
      </c>
      <c r="AE299" s="5" cm="1">
        <f t="array" ref="AE299">INDEX(GMW!$A$2:$NF$200,MATCH(1,(GMW!$NE$2:$NE$200=AE$3)*(GMW!$ND$2:$ND$200=AE$4)*(GMW!$C$2:$C$200=AE$1),0),$F299-1966)</f>
        <v>799.43309999999997</v>
      </c>
      <c r="AF299" s="5" cm="1">
        <f t="array" ref="AF299">INDEX(GMW!$A$2:$NF$200,MATCH(1,(GMW!$NE$2:$NE$200=AF$3)*(GMW!$ND$2:$ND$200=AF$4)*(GMW!$C$2:$C$200=AF$1),0),$F299-1966)</f>
        <v>4544.3969999999999</v>
      </c>
      <c r="AG299" s="5" cm="1">
        <f t="array" ref="AG299">INDEX(GMW!$A$2:$NF$200,MATCH(1,(GMW!$NE$2:$NE$200=AG$3)*(GMW!$ND$2:$ND$200=AG$4)*(GMW!$C$2:$C$200=AG$1),0),$F299-1966)</f>
        <v>3842.3069999999998</v>
      </c>
      <c r="AH299" s="5" cm="1">
        <f t="array" ref="AH299">INDEX(GMW!$A$2:$NF$200,MATCH(1,(GMW!$NE$2:$NE$200=AH$3)*(GMW!$ND$2:$ND$200=AH$4)*(GMW!$C$2:$C$200=AH$1),0),$F299-1966)</f>
        <v>1682.184</v>
      </c>
      <c r="AI299" s="5" cm="1">
        <f t="array" ref="AI299">INDEX(GMW!$A$2:$NF$200,MATCH(1,(GMW!$NE$2:$NE$200=AI$3)*(GMW!$ND$2:$ND$200=AI$4)*(GMW!$C$2:$C$200=AI$1),0),$F299-1966)</f>
        <v>3383.5819999999999</v>
      </c>
      <c r="AJ299" s="5" cm="1">
        <f t="array" ref="AJ299">INDEX(GMW!$A$2:$NF$200,MATCH(1,(GMW!$NE$2:$NE$200=AJ$3)*(GMW!$ND$2:$ND$200=AJ$4)*(GMW!$C$2:$C$200=AJ$1),0),$F299-1966)</f>
        <v>6237.3909999999996</v>
      </c>
      <c r="AK299" s="5" cm="1">
        <f t="array" ref="AK299">INDEX(GMW!$A$2:$NF$200,MATCH(1,(GMW!$NE$2:$NE$200=AK$3)*(GMW!$ND$2:$ND$200=AK$4)*(GMW!$C$2:$C$200=AK$1),0),$F299-1966)</f>
        <v>1340.8710000000001</v>
      </c>
      <c r="AL299" s="5" cm="1">
        <f t="array" ref="AL299">INDEX(GMW!$A$2:$NF$200,MATCH(1,(GMW!$NE$2:$NE$200=AL$3)*(GMW!$ND$2:$ND$200=AL$4)*(GMW!$C$2:$C$200=AL$1),0),$F299-1966)</f>
        <v>1128.0940000000001</v>
      </c>
      <c r="AM299" s="5" cm="1">
        <f t="array" ref="AM299">INDEX(GMW!$A$2:$NF$200,MATCH(1,(GMW!$NE$2:$NE$200=AM$3)*(GMW!$ND$2:$ND$200=AM$4)*(GMW!$C$2:$C$200=AM$1),0),$F299-1966)</f>
        <v>38607.43</v>
      </c>
      <c r="AN299" s="5" cm="1">
        <f t="array" ref="AN299">INDEX(GMW!$A$2:$NF$200,MATCH(1,(GMW!$NE$2:$NE$200=AN$3)*(GMW!$ND$2:$ND$200=AN$4)*(GMW!$C$2:$C$200=AN$1),0),$F299-1966)</f>
        <v>6824.9809999999998</v>
      </c>
      <c r="AO299" s="5" cm="1">
        <f t="array" ref="AO299">INDEX(GMW!$A$2:$NF$200,MATCH(1,(GMW!$NE$2:$NE$200=AO$3)*(GMW!$ND$2:$ND$200=AO$4)*(GMW!$C$2:$C$200=AO$1),0),$F299-1966)</f>
        <v>958685.9</v>
      </c>
      <c r="AP299" s="5" cm="1">
        <f t="array" ref="AP299">INDEX(GMW!$A$2:$NF$200,MATCH(1,(GMW!$NE$2:$NE$200=AP$3)*(GMW!$ND$2:$ND$200=AP$4)*(GMW!$C$2:$C$200=AP$1),0),$F299-1966)</f>
        <v>8721.1630000000005</v>
      </c>
      <c r="AQ299" s="5" cm="1">
        <f t="array" ref="AQ299">INDEX(GMW!$A$2:$NF$200,MATCH(1,(GMW!$NE$2:$NE$200=AQ$3)*(GMW!$ND$2:$ND$200=AQ$4)*(GMW!$C$2:$C$200=AQ$1),0),$F299-1966)</f>
        <v>143176.5</v>
      </c>
      <c r="AR299" s="5" cm="1">
        <f t="array" ref="AR299">INDEX(GMW!$A$2:$NF$200,MATCH(1,(GMW!$NE$2:$NE$200=AR$3)*(GMW!$ND$2:$ND$200=AR$4)*(GMW!$C$2:$C$200=AR$1),0),$F299-1966)</f>
        <v>1108.1300000000001</v>
      </c>
      <c r="AS299" s="5" cm="1">
        <f t="array" ref="AS299">INDEX(GMW!$A$2:$NF$200,MATCH(1,(GMW!$NE$2:$NE$200=AS$3)*(GMW!$ND$2:$ND$200=AS$4)*(GMW!$C$2:$C$200=AS$1),0),$F299-1966)</f>
        <v>774.4</v>
      </c>
      <c r="AT299" s="5" cm="1">
        <f t="array" ref="AT299">INDEX(GMW!$A$2:$NF$200,MATCH(1,(GMW!$NE$2:$NE$200=AT$3)*(GMW!$ND$2:$ND$200=AT$4)*(GMW!$C$2:$C$200=AT$1),0),$F299-1966)</f>
        <v>520.90039999999999</v>
      </c>
      <c r="AU299" s="5" cm="1">
        <f t="array" ref="AU299">INDEX(GMW!$A$2:$NF$200,MATCH(1,(GMW!$NE$2:$NE$200=AU$3)*(GMW!$ND$2:$ND$200=AU$4)*(GMW!$C$2:$C$200=AU$1),0),$F299-1966)</f>
        <v>903680.4</v>
      </c>
      <c r="AV299" s="5" cm="1">
        <f t="array" ref="AV299">INDEX(GMW!$A$2:$NF$200,MATCH(1,(GMW!$NE$2:$NE$200=AV$3)*(GMW!$ND$2:$ND$200=AV$4)*(GMW!$C$2:$C$200=AV$1),0),$F299-1966)</f>
        <v>43875.66</v>
      </c>
      <c r="AW299" s="5" cm="1">
        <f t="array" ref="AW299">INDEX(GMW!$A$2:$NF$200,MATCH(1,(GMW!$NE$2:$NE$200=AW$3)*(GMW!$ND$2:$ND$200=AW$4)*(GMW!$C$2:$C$200=AW$1),0),$F299-1966)</f>
        <v>1055.0260000000001</v>
      </c>
      <c r="AX299" s="5" cm="1">
        <f t="array" ref="AX299">INDEX(GMW!$A$2:$NF$200,MATCH(1,(GMW!$NE$2:$NE$200=AX$3)*(GMW!$ND$2:$ND$200=AX$4)*(GMW!$C$2:$C$200=AX$1),0),$F299-1966)</f>
        <v>8989.0949999999993</v>
      </c>
      <c r="AY299" s="5" cm="1">
        <f t="array" ref="AY299">INDEX(GMW!$A$2:$NF$200,MATCH(1,(GMW!$NE$2:$NE$200=AY$3)*(GMW!$ND$2:$ND$200=AY$4)*(GMW!$C$2:$C$200=AY$1),0),$F299-1966)</f>
        <v>44863.75</v>
      </c>
      <c r="AZ299" s="5" cm="1">
        <f t="array" ref="AZ299">INDEX(GMW!$A$2:$NF$200,MATCH(1,(GMW!$NE$2:$NE$200=AZ$3)*(GMW!$ND$2:$ND$200=AZ$4)*(GMW!$C$2:$C$200=AZ$1),0),$F299-1966)</f>
        <v>26266.77</v>
      </c>
      <c r="BA299" s="5" cm="1">
        <f t="array" ref="BA299">INDEX(GMW!$A$2:$NF$200,MATCH(1,(GMW!$NE$2:$NE$200=BA$3)*(GMW!$ND$2:$ND$200=BA$4)*(GMW!$C$2:$C$200=BA$1),0),$F299-1966)</f>
        <v>5.6026959999999999</v>
      </c>
      <c r="BB299" s="5" cm="1">
        <f t="array" ref="BB299">INDEX(GMW!$A$2:$NF$200,MATCH(1,(GMW!$NE$2:$NE$200=BB$3)*(GMW!$ND$2:$ND$200=BB$4)*(GMW!$C$2:$C$200=BB$1),0),$F299-1966)</f>
        <v>20126.71</v>
      </c>
      <c r="BC299" s="5" cm="1">
        <f t="array" ref="BC299">INDEX(GMW!$A$2:$NF$200,MATCH(1,(GMW!$NE$2:$NE$200=BC$3)*(GMW!$ND$2:$ND$200=BC$4)*(GMW!$C$2:$C$200=BC$1),0),$F299-1966)</f>
        <v>0.98674099999999998</v>
      </c>
      <c r="BD299" s="5" cm="1">
        <f t="array" ref="BD299">INDEX(GMW!$A$2:$NF$200,MATCH(1,(GMW!$NE$2:$NE$200=BD$3)*(GMW!$ND$2:$ND$200=BD$4)*(GMW!$C$2:$C$200=BD$1),0),$F299-1966)</f>
        <v>10428.49</v>
      </c>
      <c r="BE299" s="5" cm="1">
        <f t="array" ref="BE299">INDEX(GMW!$A$2:$NF$200,MATCH(1,(GMW!$NE$2:$NE$200=BE$3)*(GMW!$ND$2:$ND$200=BE$4)*(GMW!$C$2:$C$200=BE$1),0),$F299-1966)</f>
        <v>32.112319999999997</v>
      </c>
      <c r="BF299" s="5" cm="1">
        <f t="array" ref="BF299">INDEX(GMW!$A$2:$NF$200,MATCH(1,(GMW!$NE$2:$NE$200=BF$3)*(GMW!$ND$2:$ND$200=BF$4)*(GMW!$C$2:$C$200=BF$1),0),$F299-1966)</f>
        <v>53.44943</v>
      </c>
      <c r="BG299" s="5" cm="1">
        <f t="array" ref="BG299">INDEX(GMW!$A$2:$NF$200,MATCH(1,(GMW!$NE$2:$NE$200=BG$3)*(GMW!$ND$2:$ND$200=BG$4)*(GMW!$C$2:$C$200=BG$1),0),$F299-1966)</f>
        <v>36.692680000000003</v>
      </c>
      <c r="BH299" s="5" cm="1">
        <f t="array" ref="BH299">INDEX(GMW!$A$2:$NF$200,MATCH(1,(GMW!$NE$2:$NE$200=BH$3)*(GMW!$ND$2:$ND$200=BH$4)*(GMW!$C$2:$C$200=BH$1),0),$F299-1966)</f>
        <v>24.312899999999999</v>
      </c>
      <c r="BI299" s="5" cm="1">
        <f t="array" ref="BI299">INDEX(GMW!$A$2:$NF$200,MATCH(1,(GMW!$NE$2:$NE$200=BI$3)*(GMW!$ND$2:$ND$200=BI$4)*(GMW!$C$2:$C$200=BI$1),0),$F299-1966)</f>
        <v>5.2111640000000001</v>
      </c>
      <c r="BJ299" s="5" cm="1">
        <f t="array" ref="BJ299">INDEX(GMW!$A$2:$NF$200,MATCH(1,(GMW!$NE$2:$NE$200=BJ$3)*(GMW!$ND$2:$ND$200=BJ$4)*(GMW!$C$2:$C$200=BJ$1),0),$F299-1966)</f>
        <v>8.6528840000000002</v>
      </c>
      <c r="BK299" s="5" cm="1">
        <f t="array" ref="BK299">INDEX(GMW!$A$2:$NF$200,MATCH(1,(GMW!$NE$2:$NE$200=BK$3)*(GMW!$ND$2:$ND$200=BK$4)*(GMW!$C$2:$C$200=BK$1),0),$F299-1966)</f>
        <v>5.2760410000000002</v>
      </c>
      <c r="BL299" s="5" cm="1">
        <f t="array" ref="BL299">INDEX(GMW!$A$2:$NF$200,MATCH(1,(GMW!$NE$2:$NE$200=BL$3)*(GMW!$ND$2:$ND$200=BL$4)*(GMW!$C$2:$C$200=BL$1),0),$F299-1966)</f>
        <v>2.8778670000000002</v>
      </c>
      <c r="BM299" s="5" cm="1">
        <f t="array" ref="BM299">INDEX(GMW!$A$2:$NF$200,MATCH(1,(GMW!$NE$2:$NE$200=BM$3)*(GMW!$ND$2:$ND$200=BM$4)*(GMW!$C$2:$C$200=BM$1),0),$F299-1966)</f>
        <v>2.9805799999999998</v>
      </c>
      <c r="BN299" s="5" cm="1">
        <f t="array" ref="BN299">INDEX(GMW!$A$2:$NF$200,MATCH(1,(GMW!$NE$2:$NE$200=BN$3)*(GMW!$ND$2:$ND$200=BN$4)*(GMW!$C$2:$C$200=BN$1),0),$F299-1966)</f>
        <v>4.219983</v>
      </c>
      <c r="BO299" s="5" cm="1">
        <f t="array" ref="BO299">INDEX(GMW!$A$2:$NF$200,MATCH(1,(GMW!$NE$2:$NE$200=BO$3)*(GMW!$ND$2:$ND$200=BO$4)*(GMW!$C$2:$C$200=BO$1),0),$F299-1966)</f>
        <v>2.9773580000000002</v>
      </c>
      <c r="BP299" s="5" cm="1">
        <f t="array" ref="BP299">INDEX(GMW!$A$2:$NF$200,MATCH(1,(GMW!$NE$2:$NE$200=BP$3)*(GMW!$ND$2:$ND$200=BP$4)*(GMW!$C$2:$C$200=BP$1),0),$F299-1966)</f>
        <v>6218954</v>
      </c>
      <c r="BQ299" s="5" cm="1">
        <f t="array" ref="BQ299">INDEX(GMW!$A$2:$NF$200,MATCH(1,(GMW!$NE$2:$NE$200=BQ$3)*(GMW!$ND$2:$ND$200=BQ$4)*(GMW!$C$2:$C$200=BQ$1),0),$F299-1966)</f>
        <v>115682.2</v>
      </c>
      <c r="BR299" s="5" cm="1">
        <f t="array" ref="BR299">INDEX(GMW!$A$2:$NF$200,MATCH(1,(GMW!$NE$2:$NE$200=BR$3)*(GMW!$ND$2:$ND$200=BR$4)*(GMW!$C$2:$C$200=BR$1),0),$F299-1966)</f>
        <v>1767350</v>
      </c>
      <c r="BS299" s="5" cm="1">
        <f t="array" ref="BS299">INDEX(GMW!$A$2:$NF$200,MATCH(1,(GMW!$NE$2:$NE$200=BS$3)*(GMW!$ND$2:$ND$200=BS$4)*(GMW!$C$2:$C$200=BS$1),0),$F299-1966)</f>
        <v>5248214</v>
      </c>
      <c r="BT299" s="5" cm="1">
        <f t="array" ref="BT299">INDEX(GMW!$A$2:$NF$200,MATCH(1,(GMW!$NE$2:$NE$200=BT$3)*(GMW!$ND$2:$ND$200=BT$4)*(GMW!$C$2:$C$200=BT$1),0),$F299-1966)</f>
        <v>3417984</v>
      </c>
      <c r="BU299" s="5" cm="1">
        <f t="array" ref="BU299">INDEX(GMW!$A$2:$NF$200,MATCH(1,(GMW!$NE$2:$NE$200=BU$3)*(GMW!$ND$2:$ND$200=BU$4)*(GMW!$C$2:$C$200=BU$1),0),$F299-1966)</f>
        <v>1390.357</v>
      </c>
      <c r="BV299" s="5" cm="1">
        <f t="array" ref="BV299">INDEX(GMW!$A$2:$NF$200,MATCH(1,(GMW!$NE$2:$NE$200=BV$3)*(GMW!$ND$2:$ND$200=BV$4)*(GMW!$C$2:$C$200=BV$1),0),$F299-1966)</f>
        <v>4400249</v>
      </c>
      <c r="BW299" s="5" cm="1">
        <f t="array" ref="BW299">INDEX(GMW!$A$2:$NF$200,MATCH(1,(GMW!$NE$2:$NE$200=BW$3)*(GMW!$ND$2:$ND$200=BW$4)*(GMW!$C$2:$C$200=BW$1),0),$F299-1966)</f>
        <v>368.16719999999998</v>
      </c>
      <c r="BX299" s="5" cm="1">
        <f t="array" ref="BX299">INDEX(GMW!$A$2:$NF$200,MATCH(1,(GMW!$NE$2:$NE$200=BX$3)*(GMW!$ND$2:$ND$200=BX$4)*(GMW!$C$2:$C$200=BX$1),0),$F299-1966)</f>
        <v>1887467</v>
      </c>
      <c r="BY299" s="5" cm="1">
        <f t="array" ref="BY299">INDEX(GMW!$A$2:$NF$200,MATCH(1,(GMW!$NE$2:$NE$200=BY$3)*(GMW!$ND$2:$ND$200=BY$4)*(GMW!$C$2:$C$200=BY$1),0),$F299-1966)</f>
        <v>5133.1670000000004</v>
      </c>
      <c r="BZ299" s="5" cm="1">
        <f t="array" ref="BZ299">INDEX(GMW!$A$2:$NF$200,MATCH(1,(GMW!$NE$2:$NE$200=BZ$3)*(GMW!$ND$2:$ND$200=BZ$4)*(GMW!$C$2:$C$200=BZ$1),0),$F299-1966)</f>
        <v>7113.3389999999999</v>
      </c>
      <c r="CA299" s="5" cm="1">
        <f t="array" ref="CA299">INDEX(GMW!$A$2:$NF$200,MATCH(1,(GMW!$NE$2:$NE$200=CA$3)*(GMW!$ND$2:$ND$200=CA$4)*(GMW!$C$2:$C$200=CA$1),0),$F299-1966)</f>
        <v>4686.277</v>
      </c>
      <c r="CB299" s="5" cm="1">
        <f t="array" ref="CB299">INDEX(GMW!$A$2:$NF$200,MATCH(1,(GMW!$NE$2:$NE$200=CB$3)*(GMW!$ND$2:$ND$200=CB$4)*(GMW!$C$2:$C$200=CB$1),0),$F299-1966)</f>
        <v>2959.3629999999998</v>
      </c>
      <c r="CC299" s="5" cm="1">
        <f t="array" ref="CC299">INDEX(GMW!$A$2:$NF$200,MATCH(1,(GMW!$NE$2:$NE$200=CC$3)*(GMW!$ND$2:$ND$200=CC$4)*(GMW!$C$2:$C$200=CC$1),0),$F299-1966)</f>
        <v>797.0462</v>
      </c>
      <c r="CD299" s="5" cm="1">
        <f t="array" ref="CD299">INDEX(GMW!$A$2:$NF$200,MATCH(1,(GMW!$NE$2:$NE$200=CD$3)*(GMW!$ND$2:$ND$200=CD$4)*(GMW!$C$2:$C$200=CD$1),0),$F299-1966)</f>
        <v>1154.55</v>
      </c>
      <c r="CE299" s="5" cm="1">
        <f t="array" ref="CE299">INDEX(GMW!$A$2:$NF$200,MATCH(1,(GMW!$NE$2:$NE$200=CE$3)*(GMW!$ND$2:$ND$200=CE$4)*(GMW!$C$2:$C$200=CE$1),0),$F299-1966)</f>
        <v>913.71169999999995</v>
      </c>
      <c r="CF299" s="5" cm="1">
        <f t="array" ref="CF299">INDEX(GMW!$A$2:$NF$200,MATCH(1,(GMW!$NE$2:$NE$200=CF$3)*(GMW!$ND$2:$ND$200=CF$4)*(GMW!$C$2:$C$200=CF$1),0),$F299-1966)</f>
        <v>471.4837</v>
      </c>
      <c r="CG299" s="5" cm="1">
        <f t="array" ref="CG299">INDEX(GMW!$A$2:$NF$200,MATCH(1,(GMW!$NE$2:$NE$200=CG$3)*(GMW!$ND$2:$ND$200=CG$4)*(GMW!$C$2:$C$200=CG$1),0),$F299-1966)</f>
        <v>326.91309999999999</v>
      </c>
      <c r="CH299" s="5" cm="1">
        <f t="array" ref="CH299">INDEX(GMW!$A$2:$NF$200,MATCH(1,(GMW!$NE$2:$NE$200=CH$3)*(GMW!$ND$2:$ND$200=CH$4)*(GMW!$C$2:$C$200=CH$1),0),$F299-1966)</f>
        <v>569.55989999999997</v>
      </c>
      <c r="CI299" s="5" cm="1">
        <f t="array" ref="CI299">INDEX(GMW!$A$2:$NF$200,MATCH(1,(GMW!$NE$2:$NE$200=CI$3)*(GMW!$ND$2:$ND$200=CI$4)*(GMW!$C$2:$C$200=CI$1),0),$F299-1966)</f>
        <v>414.35950000000003</v>
      </c>
      <c r="CJ299" s="5" cm="1">
        <f t="array" ref="CJ299">INDEX(GMW!$A$2:$NF$200,MATCH(1,(GMW!$NE$2:$NE$200=CJ$3)*(GMW!$ND$2:$ND$200=CJ$4)*(GMW!$C$2:$C$200=CJ$1),0),$F299-1966)</f>
        <v>1605816</v>
      </c>
      <c r="CK299" s="5" cm="1">
        <f t="array" ref="CK299">INDEX(GMW!$A$2:$NF$200,MATCH(1,(GMW!$NE$2:$NE$200=CK$3)*(GMW!$ND$2:$ND$200=CK$4)*(GMW!$C$2:$C$200=CK$1),0),$F299-1966)</f>
        <v>16438.650000000001</v>
      </c>
      <c r="CL299" s="5" cm="1">
        <f t="array" ref="CL299">INDEX(GMW!$A$2:$NF$200,MATCH(1,(GMW!$NE$2:$NE$200=CL$3)*(GMW!$ND$2:$ND$200=CL$4)*(GMW!$C$2:$C$200=CL$1),0),$F299-1966)</f>
        <v>211774.5</v>
      </c>
      <c r="CM299" s="5" cm="1">
        <f t="array" ref="CM299">INDEX(GMW!$A$2:$NF$200,MATCH(1,(GMW!$NE$2:$NE$200=CM$3)*(GMW!$ND$2:$ND$200=CM$4)*(GMW!$C$2:$C$200=CM$1),0),$F299-1966)</f>
        <v>1725666</v>
      </c>
      <c r="CN299" s="5" cm="1">
        <f t="array" ref="CN299">INDEX(GMW!$A$2:$NF$200,MATCH(1,(GMW!$NE$2:$NE$200=CN$3)*(GMW!$ND$2:$ND$200=CN$4)*(GMW!$C$2:$C$200=CN$1),0),$F299-1966)</f>
        <v>1783343</v>
      </c>
      <c r="CO299" s="5" cm="1">
        <f t="array" ref="CO299">INDEX(GMW!$A$2:$NF$200,MATCH(1,(GMW!$NE$2:$NE$200=CO$3)*(GMW!$ND$2:$ND$200=CO$4)*(GMW!$C$2:$C$200=CO$1),0),$F299-1966)</f>
        <v>1576.2429999999999</v>
      </c>
      <c r="CP299" s="5" cm="1">
        <f t="array" ref="CP299">INDEX(GMW!$A$2:$NF$200,MATCH(1,(GMW!$NE$2:$NE$200=CP$3)*(GMW!$ND$2:$ND$200=CP$4)*(GMW!$C$2:$C$200=CP$1),0),$F299-1966)</f>
        <v>3379907</v>
      </c>
      <c r="CQ299" s="5" cm="1">
        <f t="array" ref="CQ299">INDEX(GMW!$A$2:$NF$200,MATCH(1,(GMW!$NE$2:$NE$200=CQ$3)*(GMW!$ND$2:$ND$200=CQ$4)*(GMW!$C$2:$C$200=CQ$1),0),$F299-1966)</f>
        <v>357.23719999999997</v>
      </c>
      <c r="CR299" s="5" cm="1">
        <f t="array" ref="CR299">INDEX(GMW!$A$2:$NF$200,MATCH(1,(GMW!$NE$2:$NE$200=CR$3)*(GMW!$ND$2:$ND$200=CR$4)*(GMW!$C$2:$C$200=CR$1),0),$F299-1966)</f>
        <v>1291783</v>
      </c>
      <c r="CS299" s="5" cm="1">
        <f t="array" ref="CS299">INDEX(GMW!$A$2:$NF$200,MATCH(1,(GMW!$NE$2:$NE$200=CS$3)*(GMW!$ND$2:$ND$200=CS$4)*(GMW!$C$2:$C$200=CS$1),0),$F299-1966)</f>
        <v>2121.5940000000001</v>
      </c>
      <c r="CT299" s="5" cm="1">
        <f t="array" ref="CT299">INDEX(GMW!$A$2:$NF$200,MATCH(1,(GMW!$NE$2:$NE$200=CT$3)*(GMW!$ND$2:$ND$200=CT$4)*(GMW!$C$2:$C$200=CT$1),0),$F299-1966)</f>
        <v>1327.72</v>
      </c>
      <c r="CU299" s="5" cm="1">
        <f t="array" ref="CU299">INDEX(GMW!$A$2:$NF$200,MATCH(1,(GMW!$NE$2:$NE$200=CU$3)*(GMW!$ND$2:$ND$200=CU$4)*(GMW!$C$2:$C$200=CU$1),0),$F299-1966)</f>
        <v>885.45299999999997</v>
      </c>
      <c r="CV299" s="5" cm="1">
        <f t="array" ref="CV299">INDEX(GMW!$A$2:$NF$200,MATCH(1,(GMW!$NE$2:$NE$200=CV$3)*(GMW!$ND$2:$ND$200=CV$4)*(GMW!$C$2:$C$200=CV$1),0),$F299-1966)</f>
        <v>764.56020000000001</v>
      </c>
      <c r="CW299" s="5" cm="1">
        <f t="array" ref="CW299">INDEX(GMW!$A$2:$NF$200,MATCH(1,(GMW!$NE$2:$NE$200=CW$3)*(GMW!$ND$2:$ND$200=CW$4)*(GMW!$C$2:$C$200=CW$1),0),$F299-1966)</f>
        <v>583.952</v>
      </c>
      <c r="CX299" s="5" cm="1">
        <f t="array" ref="CX299">INDEX(GMW!$A$2:$NF$200,MATCH(1,(GMW!$NE$2:$NE$200=CX$3)*(GMW!$ND$2:$ND$200=CX$4)*(GMW!$C$2:$C$200=CX$1),0),$F299-1966)</f>
        <v>305.5265</v>
      </c>
      <c r="CY299" s="5" cm="1">
        <f t="array" ref="CY299">INDEX(GMW!$A$2:$NF$200,MATCH(1,(GMW!$NE$2:$NE$200=CY$3)*(GMW!$ND$2:$ND$200=CY$4)*(GMW!$C$2:$C$200=CY$1),0),$F299-1966)</f>
        <v>248.74369999999999</v>
      </c>
      <c r="CZ299" s="5" cm="1">
        <f t="array" ref="CZ299">INDEX(GMW!$A$2:$NF$200,MATCH(1,(GMW!$NE$2:$NE$200=CZ$3)*(GMW!$ND$2:$ND$200=CZ$4)*(GMW!$C$2:$C$200=CZ$1),0),$F299-1966)</f>
        <v>120.3566</v>
      </c>
      <c r="DA299" s="5" cm="1">
        <f t="array" ref="DA299">INDEX(GMW!$A$2:$NF$200,MATCH(1,(GMW!$NE$2:$NE$200=DA$3)*(GMW!$ND$2:$ND$200=DA$4)*(GMW!$C$2:$C$200=DA$1),0),$F299-1966)</f>
        <v>349.59589999999997</v>
      </c>
      <c r="DB299" s="5" cm="1">
        <f t="array" ref="DB299">INDEX(GMW!$A$2:$NF$200,MATCH(1,(GMW!$NE$2:$NE$200=DB$3)*(GMW!$ND$2:$ND$200=DB$4)*(GMW!$C$2:$C$200=DB$1),0),$F299-1966)</f>
        <v>113.75709999999999</v>
      </c>
      <c r="DC299" s="5" cm="1">
        <f t="array" ref="DC299">INDEX(GMW!$A$2:$NF$200,MATCH(1,(GMW!$NE$2:$NE$200=DC$3)*(GMW!$ND$2:$ND$200=DC$4)*(GMW!$C$2:$C$200=DC$1),0),$F299-1966)</f>
        <v>140.63589999999999</v>
      </c>
    </row>
    <row r="300" spans="1:107" x14ac:dyDescent="0.25">
      <c r="B300" s="5">
        <f t="shared" ref="B300:D315" si="98">+B296+1</f>
        <v>2046</v>
      </c>
      <c r="C300" s="5">
        <f t="shared" si="98"/>
        <v>2046</v>
      </c>
      <c r="F300" s="5">
        <f t="shared" si="79"/>
        <v>2266</v>
      </c>
      <c r="G300" s="5" cm="1">
        <f t="array" ref="G300">INDEX(GMW!$A$2:$NF$200,MATCH(1,(GMW!$NE$2:$NE$200=G$3)*(GMW!$ND$2:$ND$200=G$4)*(GMW!$C$2:$C$200=G$1),0),$F300-1966)</f>
        <v>962027.1</v>
      </c>
      <c r="H300" s="5" cm="1">
        <f t="array" ref="H300">INDEX(GMW!$A$2:$NF$200,MATCH(1,(GMW!$NE$2:$NE$200=H$3)*(GMW!$ND$2:$ND$200=H$4)*(GMW!$C$2:$C$200=H$1),0),$F300-1966)</f>
        <v>560351.4</v>
      </c>
      <c r="I300" s="5" cm="1">
        <f t="array" ref="I300">INDEX(GMW!$A$2:$NF$200,MATCH(1,(GMW!$NE$2:$NE$200=I$3)*(GMW!$ND$2:$ND$200=I$4)*(GMW!$C$2:$C$200=I$1),0),$F300-1966)</f>
        <v>204072.5</v>
      </c>
      <c r="J300" s="5" cm="1">
        <f t="array" ref="J300">INDEX(GMW!$A$2:$NF$200,MATCH(1,(GMW!$NE$2:$NE$200=J$3)*(GMW!$ND$2:$ND$200=J$4)*(GMW!$C$2:$C$200=J$1),0),$F300-1966)</f>
        <v>204414.6</v>
      </c>
      <c r="K300" s="5" cm="1">
        <f t="array" ref="K300">INDEX(GMW!$A$2:$NF$200,MATCH(1,(GMW!$NE$2:$NE$200=K$3)*(GMW!$ND$2:$ND$200=K$4)*(GMW!$C$2:$C$200=K$1),0),$F300-1966)</f>
        <v>295379.7</v>
      </c>
      <c r="L300" s="5" cm="1">
        <f t="array" ref="L300">INDEX(GMW!$A$2:$NF$200,MATCH(1,(GMW!$NE$2:$NE$200=L$3)*(GMW!$ND$2:$ND$200=L$4)*(GMW!$C$2:$C$200=L$1),0),$F300-1966)</f>
        <v>324262.8</v>
      </c>
      <c r="M300" s="5" cm="1">
        <f t="array" ref="M300">INDEX(GMW!$A$2:$NF$200,MATCH(1,(GMW!$NE$2:$NE$200=M$3)*(GMW!$ND$2:$ND$200=M$4)*(GMW!$C$2:$C$200=M$1),0),$F300-1966)</f>
        <v>116929.4</v>
      </c>
      <c r="N300" s="5" cm="1">
        <f t="array" ref="N300">INDEX(GMW!$A$2:$NF$200,MATCH(1,(GMW!$NE$2:$NE$200=N$3)*(GMW!$ND$2:$ND$200=N$4)*(GMW!$C$2:$C$200=N$1),0),$F300-1966)</f>
        <v>35431.339999999997</v>
      </c>
      <c r="O300" s="5" cm="1">
        <f t="array" ref="O300">INDEX(GMW!$A$2:$NF$200,MATCH(1,(GMW!$NE$2:$NE$200=O$3)*(GMW!$ND$2:$ND$200=O$4)*(GMW!$C$2:$C$200=O$1),0),$F300-1966)</f>
        <v>213.11070000000001</v>
      </c>
      <c r="P300" s="5" cm="1">
        <f t="array" ref="P300">INDEX(GMW!$A$2:$NF$200,MATCH(1,(GMW!$NE$2:$NE$200=P$3)*(GMW!$ND$2:$ND$200=P$4)*(GMW!$C$2:$C$200=P$1),0),$F300-1966)</f>
        <v>2.5</v>
      </c>
      <c r="Q300" s="5" cm="1">
        <f t="array" ref="Q300">INDEX(GMW!$A$2:$NF$200,MATCH(1,(GMW!$NE$2:$NE$200=Q$3)*(GMW!$ND$2:$ND$200=Q$4)*(GMW!$C$2:$C$200=Q$1),0),$F300-1966)</f>
        <v>3.5</v>
      </c>
      <c r="R300" s="5" cm="1">
        <f t="array" ref="R300">INDEX(GMW!$A$2:$NF$200,MATCH(1,(GMW!$NE$2:$NE$200=R$3)*(GMW!$ND$2:$ND$200=R$4)*(GMW!$C$2:$C$200=R$1),0),$F300-1966)</f>
        <v>213.11070000000001</v>
      </c>
      <c r="S300" s="5" cm="1">
        <f t="array" ref="S300">INDEX(GMW!$A$2:$NF$200,MATCH(1,(GMW!$NE$2:$NE$200=S$3)*(GMW!$ND$2:$ND$200=S$4)*(GMW!$C$2:$C$200=S$1),0),$F300-1966)</f>
        <v>41907.54</v>
      </c>
      <c r="T300" s="5" cm="1">
        <f t="array" ref="T300">INDEX(GMW!$A$2:$NF$200,MATCH(1,(GMW!$NE$2:$NE$200=T$3)*(GMW!$ND$2:$ND$200=T$4)*(GMW!$C$2:$C$200=T$1),0),$F300-1966)</f>
        <v>307.06610000000001</v>
      </c>
      <c r="U300" s="5" cm="1">
        <f t="array" ref="U300">INDEX(GMW!$A$2:$NF$200,MATCH(1,(GMW!$NE$2:$NE$200=U$3)*(GMW!$ND$2:$ND$200=U$4)*(GMW!$C$2:$C$200=U$1),0),$F300-1966)</f>
        <v>21.675660000000001</v>
      </c>
      <c r="V300" s="5" cm="1">
        <f t="array" ref="V300">INDEX(GMW!$A$2:$NF$200,MATCH(1,(GMW!$NE$2:$NE$200=V$3)*(GMW!$ND$2:$ND$200=V$4)*(GMW!$C$2:$C$200=V$1),0),$F300-1966)</f>
        <v>1681.3240000000001</v>
      </c>
      <c r="W300" s="5" cm="1">
        <f t="array" ref="W300">INDEX(GMW!$A$2:$NF$200,MATCH(1,(GMW!$NE$2:$NE$200=W$3)*(GMW!$ND$2:$ND$200=W$4)*(GMW!$C$2:$C$200=W$1),0),$F300-1966)</f>
        <v>120.1461</v>
      </c>
      <c r="X300" s="5" cm="1">
        <f t="array" ref="X300">INDEX(GMW!$A$2:$NF$200,MATCH(1,(GMW!$NE$2:$NE$200=X$3)*(GMW!$ND$2:$ND$200=X$4)*(GMW!$C$2:$C$200=X$1),0),$F300-1966)</f>
        <v>249.6054</v>
      </c>
      <c r="Y300" s="5" cm="1">
        <f t="array" ref="Y300">INDEX(GMW!$A$2:$NF$200,MATCH(1,(GMW!$NE$2:$NE$200=Y$3)*(GMW!$ND$2:$ND$200=Y$4)*(GMW!$C$2:$C$200=Y$1),0),$F300-1966)</f>
        <v>2814.9989999999998</v>
      </c>
      <c r="Z300" s="5" cm="1">
        <f t="array" ref="Z300">INDEX(GMW!$A$2:$NF$200,MATCH(1,(GMW!$NE$2:$NE$200=Z$3)*(GMW!$ND$2:$ND$200=Z$4)*(GMW!$C$2:$C$200=Z$1),0),$F300-1966)</f>
        <v>5271.6549999999997</v>
      </c>
      <c r="AA300" s="5" cm="1">
        <f t="array" ref="AA300">INDEX(GMW!$A$2:$NF$200,MATCH(1,(GMW!$NE$2:$NE$200=AA$3)*(GMW!$ND$2:$ND$200=AA$4)*(GMW!$C$2:$C$200=AA$1),0),$F300-1966)</f>
        <v>2259.6550000000002</v>
      </c>
      <c r="AB300" s="5" cm="1">
        <f t="array" ref="AB300">INDEX(GMW!$A$2:$NF$200,MATCH(1,(GMW!$NE$2:$NE$200=AB$3)*(GMW!$ND$2:$ND$200=AB$4)*(GMW!$C$2:$C$200=AB$1),0),$F300-1966)</f>
        <v>2952.5740000000001</v>
      </c>
      <c r="AC300" s="5" cm="1">
        <f t="array" ref="AC300">INDEX(GMW!$A$2:$NF$200,MATCH(1,(GMW!$NE$2:$NE$200=AC$3)*(GMW!$ND$2:$ND$200=AC$4)*(GMW!$C$2:$C$200=AC$1),0),$F300-1966)</f>
        <v>1998.4059999999999</v>
      </c>
      <c r="AD300" s="5" cm="1">
        <f t="array" ref="AD300">INDEX(GMW!$A$2:$NF$200,MATCH(1,(GMW!$NE$2:$NE$200=AD$3)*(GMW!$ND$2:$ND$200=AD$4)*(GMW!$C$2:$C$200=AD$1),0),$F300-1966)</f>
        <v>1246.77</v>
      </c>
      <c r="AE300" s="5" cm="1">
        <f t="array" ref="AE300">INDEX(GMW!$A$2:$NF$200,MATCH(1,(GMW!$NE$2:$NE$200=AE$3)*(GMW!$ND$2:$ND$200=AE$4)*(GMW!$C$2:$C$200=AE$1),0),$F300-1966)</f>
        <v>799.83569999999997</v>
      </c>
      <c r="AF300" s="5" cm="1">
        <f t="array" ref="AF300">INDEX(GMW!$A$2:$NF$200,MATCH(1,(GMW!$NE$2:$NE$200=AF$3)*(GMW!$ND$2:$ND$200=AF$4)*(GMW!$C$2:$C$200=AF$1),0),$F300-1966)</f>
        <v>4555.66</v>
      </c>
      <c r="AG300" s="5" cm="1">
        <f t="array" ref="AG300">INDEX(GMW!$A$2:$NF$200,MATCH(1,(GMW!$NE$2:$NE$200=AG$3)*(GMW!$ND$2:$ND$200=AG$4)*(GMW!$C$2:$C$200=AG$1),0),$F300-1966)</f>
        <v>3850.7530000000002</v>
      </c>
      <c r="AH300" s="5" cm="1">
        <f t="array" ref="AH300">INDEX(GMW!$A$2:$NF$200,MATCH(1,(GMW!$NE$2:$NE$200=AH$3)*(GMW!$ND$2:$ND$200=AH$4)*(GMW!$C$2:$C$200=AH$1),0),$F300-1966)</f>
        <v>1678.759</v>
      </c>
      <c r="AI300" s="5" cm="1">
        <f t="array" ref="AI300">INDEX(GMW!$A$2:$NF$200,MATCH(1,(GMW!$NE$2:$NE$200=AI$3)*(GMW!$ND$2:$ND$200=AI$4)*(GMW!$C$2:$C$200=AI$1),0),$F300-1966)</f>
        <v>3383.4380000000001</v>
      </c>
      <c r="AJ300" s="5" cm="1">
        <f t="array" ref="AJ300">INDEX(GMW!$A$2:$NF$200,MATCH(1,(GMW!$NE$2:$NE$200=AJ$3)*(GMW!$ND$2:$ND$200=AJ$4)*(GMW!$C$2:$C$200=AJ$1),0),$F300-1966)</f>
        <v>6245.4459999999999</v>
      </c>
      <c r="AK300" s="5" cm="1">
        <f t="array" ref="AK300">INDEX(GMW!$A$2:$NF$200,MATCH(1,(GMW!$NE$2:$NE$200=AK$3)*(GMW!$ND$2:$ND$200=AK$4)*(GMW!$C$2:$C$200=AK$1),0),$F300-1966)</f>
        <v>1342.07</v>
      </c>
      <c r="AL300" s="5" cm="1">
        <f t="array" ref="AL300">INDEX(GMW!$A$2:$NF$200,MATCH(1,(GMW!$NE$2:$NE$200=AL$3)*(GMW!$ND$2:$ND$200=AL$4)*(GMW!$C$2:$C$200=AL$1),0),$F300-1966)</f>
        <v>1127.7</v>
      </c>
      <c r="AM300" s="5" cm="1">
        <f t="array" ref="AM300">INDEX(GMW!$A$2:$NF$200,MATCH(1,(GMW!$NE$2:$NE$200=AM$3)*(GMW!$ND$2:$ND$200=AM$4)*(GMW!$C$2:$C$200=AM$1),0),$F300-1966)</f>
        <v>38629.730000000003</v>
      </c>
      <c r="AN300" s="5" cm="1">
        <f t="array" ref="AN300">INDEX(GMW!$A$2:$NF$200,MATCH(1,(GMW!$NE$2:$NE$200=AN$3)*(GMW!$ND$2:$ND$200=AN$4)*(GMW!$C$2:$C$200=AN$1),0),$F300-1966)</f>
        <v>6828.9219999999996</v>
      </c>
      <c r="AO300" s="5" cm="1">
        <f t="array" ref="AO300">INDEX(GMW!$A$2:$NF$200,MATCH(1,(GMW!$NE$2:$NE$200=AO$3)*(GMW!$ND$2:$ND$200=AO$4)*(GMW!$C$2:$C$200=AO$1),0),$F300-1966)</f>
        <v>962027.1</v>
      </c>
      <c r="AP300" s="5" cm="1">
        <f t="array" ref="AP300">INDEX(GMW!$A$2:$NF$200,MATCH(1,(GMW!$NE$2:$NE$200=AP$3)*(GMW!$ND$2:$ND$200=AP$4)*(GMW!$C$2:$C$200=AP$1),0),$F300-1966)</f>
        <v>8756.8459999999995</v>
      </c>
      <c r="AQ300" s="5" cm="1">
        <f t="array" ref="AQ300">INDEX(GMW!$A$2:$NF$200,MATCH(1,(GMW!$NE$2:$NE$200=AQ$3)*(GMW!$ND$2:$ND$200=AQ$4)*(GMW!$C$2:$C$200=AQ$1),0),$F300-1966)</f>
        <v>143162.70000000001</v>
      </c>
      <c r="AR300" s="5" cm="1">
        <f t="array" ref="AR300">INDEX(GMW!$A$2:$NF$200,MATCH(1,(GMW!$NE$2:$NE$200=AR$3)*(GMW!$ND$2:$ND$200=AR$4)*(GMW!$C$2:$C$200=AR$1),0),$F300-1966)</f>
        <v>1110.6079999999999</v>
      </c>
      <c r="AS300" s="5" cm="1">
        <f t="array" ref="AS300">INDEX(GMW!$A$2:$NF$200,MATCH(1,(GMW!$NE$2:$NE$200=AS$3)*(GMW!$ND$2:$ND$200=AS$4)*(GMW!$C$2:$C$200=AS$1),0),$F300-1966)</f>
        <v>775.24</v>
      </c>
      <c r="AT300" s="5" cm="1">
        <f t="array" ref="AT300">INDEX(GMW!$A$2:$NF$200,MATCH(1,(GMW!$NE$2:$NE$200=AT$3)*(GMW!$ND$2:$ND$200=AT$4)*(GMW!$C$2:$C$200=AT$1),0),$F300-1966)</f>
        <v>521.14509999999996</v>
      </c>
      <c r="AU300" s="5" cm="1">
        <f t="array" ref="AU300">INDEX(GMW!$A$2:$NF$200,MATCH(1,(GMW!$NE$2:$NE$200=AU$3)*(GMW!$ND$2:$ND$200=AU$4)*(GMW!$C$2:$C$200=AU$1),0),$F300-1966)</f>
        <v>907712</v>
      </c>
      <c r="AV300" s="5" cm="1">
        <f t="array" ref="AV300">INDEX(GMW!$A$2:$NF$200,MATCH(1,(GMW!$NE$2:$NE$200=AV$3)*(GMW!$ND$2:$ND$200=AV$4)*(GMW!$C$2:$C$200=AV$1),0),$F300-1966)</f>
        <v>57508.01</v>
      </c>
      <c r="AW300" s="5" cm="1">
        <f t="array" ref="AW300">INDEX(GMW!$A$2:$NF$200,MATCH(1,(GMW!$NE$2:$NE$200=AW$3)*(GMW!$ND$2:$ND$200=AW$4)*(GMW!$C$2:$C$200=AW$1),0),$F300-1966)</f>
        <v>1064.8130000000001</v>
      </c>
      <c r="AX300" s="5" cm="1">
        <f t="array" ref="AX300">INDEX(GMW!$A$2:$NF$200,MATCH(1,(GMW!$NE$2:$NE$200=AX$3)*(GMW!$ND$2:$ND$200=AX$4)*(GMW!$C$2:$C$200=AX$1),0),$F300-1966)</f>
        <v>9025.9549999999999</v>
      </c>
      <c r="AY300" s="5" cm="1">
        <f t="array" ref="AY300">INDEX(GMW!$A$2:$NF$200,MATCH(1,(GMW!$NE$2:$NE$200=AY$3)*(GMW!$ND$2:$ND$200=AY$4)*(GMW!$C$2:$C$200=AY$1),0),$F300-1966)</f>
        <v>45119.75</v>
      </c>
      <c r="AZ300" s="5" cm="1">
        <f t="array" ref="AZ300">INDEX(GMW!$A$2:$NF$200,MATCH(1,(GMW!$NE$2:$NE$200=AZ$3)*(GMW!$ND$2:$ND$200=AZ$4)*(GMW!$C$2:$C$200=AZ$1),0),$F300-1966)</f>
        <v>26567.07</v>
      </c>
      <c r="BA300" s="5" cm="1">
        <f t="array" ref="BA300">INDEX(GMW!$A$2:$NF$200,MATCH(1,(GMW!$NE$2:$NE$200=BA$3)*(GMW!$ND$2:$ND$200=BA$4)*(GMW!$C$2:$C$200=BA$1),0),$F300-1966)</f>
        <v>5.6139489999999999</v>
      </c>
      <c r="BB300" s="5" cm="1">
        <f t="array" ref="BB300">INDEX(GMW!$A$2:$NF$200,MATCH(1,(GMW!$NE$2:$NE$200=BB$3)*(GMW!$ND$2:$ND$200=BB$4)*(GMW!$C$2:$C$200=BB$1),0),$F300-1966)</f>
        <v>20236.259999999998</v>
      </c>
      <c r="BC300" s="5" cm="1">
        <f t="array" ref="BC300">INDEX(GMW!$A$2:$NF$200,MATCH(1,(GMW!$NE$2:$NE$200=BC$3)*(GMW!$ND$2:$ND$200=BC$4)*(GMW!$C$2:$C$200=BC$1),0),$F300-1966)</f>
        <v>0.992788</v>
      </c>
      <c r="BD300" s="5" cm="1">
        <f t="array" ref="BD300">INDEX(GMW!$A$2:$NF$200,MATCH(1,(GMW!$NE$2:$NE$200=BD$3)*(GMW!$ND$2:$ND$200=BD$4)*(GMW!$C$2:$C$200=BD$1),0),$F300-1966)</f>
        <v>10465.31</v>
      </c>
      <c r="BE300" s="5" cm="1">
        <f t="array" ref="BE300">INDEX(GMW!$A$2:$NF$200,MATCH(1,(GMW!$NE$2:$NE$200=BE$3)*(GMW!$ND$2:$ND$200=BE$4)*(GMW!$C$2:$C$200=BE$1),0),$F300-1966)</f>
        <v>32.312550000000002</v>
      </c>
      <c r="BF300" s="5" cm="1">
        <f t="array" ref="BF300">INDEX(GMW!$A$2:$NF$200,MATCH(1,(GMW!$NE$2:$NE$200=BF$3)*(GMW!$ND$2:$ND$200=BF$4)*(GMW!$C$2:$C$200=BF$1),0),$F300-1966)</f>
        <v>53.84375</v>
      </c>
      <c r="BG300" s="5" cm="1">
        <f t="array" ref="BG300">INDEX(GMW!$A$2:$NF$200,MATCH(1,(GMW!$NE$2:$NE$200=BG$3)*(GMW!$ND$2:$ND$200=BG$4)*(GMW!$C$2:$C$200=BG$1),0),$F300-1966)</f>
        <v>36.834269999999997</v>
      </c>
      <c r="BH300" s="5" cm="1">
        <f t="array" ref="BH300">INDEX(GMW!$A$2:$NF$200,MATCH(1,(GMW!$NE$2:$NE$200=BH$3)*(GMW!$ND$2:$ND$200=BH$4)*(GMW!$C$2:$C$200=BH$1),0),$F300-1966)</f>
        <v>24.485499999999998</v>
      </c>
      <c r="BI300" s="5" cm="1">
        <f t="array" ref="BI300">INDEX(GMW!$A$2:$NF$200,MATCH(1,(GMW!$NE$2:$NE$200=BI$3)*(GMW!$ND$2:$ND$200=BI$4)*(GMW!$C$2:$C$200=BI$1),0),$F300-1966)</f>
        <v>5.2304719999999998</v>
      </c>
      <c r="BJ300" s="5" cm="1">
        <f t="array" ref="BJ300">INDEX(GMW!$A$2:$NF$200,MATCH(1,(GMW!$NE$2:$NE$200=BJ$3)*(GMW!$ND$2:$ND$200=BJ$4)*(GMW!$C$2:$C$200=BJ$1),0),$F300-1966)</f>
        <v>8.7069170000000007</v>
      </c>
      <c r="BK300" s="5" cm="1">
        <f t="array" ref="BK300">INDEX(GMW!$A$2:$NF$200,MATCH(1,(GMW!$NE$2:$NE$200=BK$3)*(GMW!$ND$2:$ND$200=BK$4)*(GMW!$C$2:$C$200=BK$1),0),$F300-1966)</f>
        <v>5.3121400000000003</v>
      </c>
      <c r="BL300" s="5" cm="1">
        <f t="array" ref="BL300">INDEX(GMW!$A$2:$NF$200,MATCH(1,(GMW!$NE$2:$NE$200=BL$3)*(GMW!$ND$2:$ND$200=BL$4)*(GMW!$C$2:$C$200=BL$1),0),$F300-1966)</f>
        <v>2.8983919999999999</v>
      </c>
      <c r="BM300" s="5" cm="1">
        <f t="array" ref="BM300">INDEX(GMW!$A$2:$NF$200,MATCH(1,(GMW!$NE$2:$NE$200=BM$3)*(GMW!$ND$2:$ND$200=BM$4)*(GMW!$C$2:$C$200=BM$1),0),$F300-1966)</f>
        <v>3.012089</v>
      </c>
      <c r="BN300" s="5" cm="1">
        <f t="array" ref="BN300">INDEX(GMW!$A$2:$NF$200,MATCH(1,(GMW!$NE$2:$NE$200=BN$3)*(GMW!$ND$2:$ND$200=BN$4)*(GMW!$C$2:$C$200=BN$1),0),$F300-1966)</f>
        <v>4.2456639999999997</v>
      </c>
      <c r="BO300" s="5" cm="1">
        <f t="array" ref="BO300">INDEX(GMW!$A$2:$NF$200,MATCH(1,(GMW!$NE$2:$NE$200=BO$3)*(GMW!$ND$2:$ND$200=BO$4)*(GMW!$C$2:$C$200=BO$1),0),$F300-1966)</f>
        <v>2.9970430000000001</v>
      </c>
      <c r="BP300" s="5" cm="1">
        <f t="array" ref="BP300">INDEX(GMW!$A$2:$NF$200,MATCH(1,(GMW!$NE$2:$NE$200=BP$3)*(GMW!$ND$2:$ND$200=BP$4)*(GMW!$C$2:$C$200=BP$1),0),$F300-1966)</f>
        <v>6319754</v>
      </c>
      <c r="BQ300" s="5" cm="1">
        <f t="array" ref="BQ300">INDEX(GMW!$A$2:$NF$200,MATCH(1,(GMW!$NE$2:$NE$200=BQ$3)*(GMW!$ND$2:$ND$200=BQ$4)*(GMW!$C$2:$C$200=BQ$1),0),$F300-1966)</f>
        <v>116801.60000000001</v>
      </c>
      <c r="BR300" s="5" cm="1">
        <f t="array" ref="BR300">INDEX(GMW!$A$2:$NF$200,MATCH(1,(GMW!$NE$2:$NE$200=BR$3)*(GMW!$ND$2:$ND$200=BR$4)*(GMW!$C$2:$C$200=BR$1),0),$F300-1966)</f>
        <v>1773194</v>
      </c>
      <c r="BS300" s="5" cm="1">
        <f t="array" ref="BS300">INDEX(GMW!$A$2:$NF$200,MATCH(1,(GMW!$NE$2:$NE$200=BS$3)*(GMW!$ND$2:$ND$200=BS$4)*(GMW!$C$2:$C$200=BS$1),0),$F300-1966)</f>
        <v>5274550</v>
      </c>
      <c r="BT300" s="5" cm="1">
        <f t="array" ref="BT300">INDEX(GMW!$A$2:$NF$200,MATCH(1,(GMW!$NE$2:$NE$200=BT$3)*(GMW!$ND$2:$ND$200=BT$4)*(GMW!$C$2:$C$200=BT$1),0),$F300-1966)</f>
        <v>3413344</v>
      </c>
      <c r="BU300" s="5" cm="1">
        <f t="array" ref="BU300">INDEX(GMW!$A$2:$NF$200,MATCH(1,(GMW!$NE$2:$NE$200=BU$3)*(GMW!$ND$2:$ND$200=BU$4)*(GMW!$C$2:$C$200=BU$1),0),$F300-1966)</f>
        <v>1397.567</v>
      </c>
      <c r="BV300" s="5" cm="1">
        <f t="array" ref="BV300">INDEX(GMW!$A$2:$NF$200,MATCH(1,(GMW!$NE$2:$NE$200=BV$3)*(GMW!$ND$2:$ND$200=BV$4)*(GMW!$C$2:$C$200=BV$1),0),$F300-1966)</f>
        <v>4420671</v>
      </c>
      <c r="BW300" s="5" cm="1">
        <f t="array" ref="BW300">INDEX(GMW!$A$2:$NF$200,MATCH(1,(GMW!$NE$2:$NE$200=BW$3)*(GMW!$ND$2:$ND$200=BW$4)*(GMW!$C$2:$C$200=BW$1),0),$F300-1966)</f>
        <v>372.58589999999998</v>
      </c>
      <c r="BX300" s="5" cm="1">
        <f t="array" ref="BX300">INDEX(GMW!$A$2:$NF$200,MATCH(1,(GMW!$NE$2:$NE$200=BX$3)*(GMW!$ND$2:$ND$200=BX$4)*(GMW!$C$2:$C$200=BX$1),0),$F300-1966)</f>
        <v>1892701</v>
      </c>
      <c r="BY300" s="5" cm="1">
        <f t="array" ref="BY300">INDEX(GMW!$A$2:$NF$200,MATCH(1,(GMW!$NE$2:$NE$200=BY$3)*(GMW!$ND$2:$ND$200=BY$4)*(GMW!$C$2:$C$200=BY$1),0),$F300-1966)</f>
        <v>5164.2150000000001</v>
      </c>
      <c r="BZ300" s="5" cm="1">
        <f t="array" ref="BZ300">INDEX(GMW!$A$2:$NF$200,MATCH(1,(GMW!$NE$2:$NE$200=BZ$3)*(GMW!$ND$2:$ND$200=BZ$4)*(GMW!$C$2:$C$200=BZ$1),0),$F300-1966)</f>
        <v>7159.058</v>
      </c>
      <c r="CA300" s="5" cm="1">
        <f t="array" ref="CA300">INDEX(GMW!$A$2:$NF$200,MATCH(1,(GMW!$NE$2:$NE$200=CA$3)*(GMW!$ND$2:$ND$200=CA$4)*(GMW!$C$2:$C$200=CA$1),0),$F300-1966)</f>
        <v>4702.3670000000002</v>
      </c>
      <c r="CB300" s="5" cm="1">
        <f t="array" ref="CB300">INDEX(GMW!$A$2:$NF$200,MATCH(1,(GMW!$NE$2:$NE$200=CB$3)*(GMW!$ND$2:$ND$200=CB$4)*(GMW!$C$2:$C$200=CB$1),0),$F300-1966)</f>
        <v>2978.5630000000001</v>
      </c>
      <c r="CC300" s="5" cm="1">
        <f t="array" ref="CC300">INDEX(GMW!$A$2:$NF$200,MATCH(1,(GMW!$NE$2:$NE$200=CC$3)*(GMW!$ND$2:$ND$200=CC$4)*(GMW!$C$2:$C$200=CC$1),0),$F300-1966)</f>
        <v>799.2405</v>
      </c>
      <c r="CD300" s="5" cm="1">
        <f t="array" ref="CD300">INDEX(GMW!$A$2:$NF$200,MATCH(1,(GMW!$NE$2:$NE$200=CD$3)*(GMW!$ND$2:$ND$200=CD$4)*(GMW!$C$2:$C$200=CD$1),0),$F300-1966)</f>
        <v>1160.806</v>
      </c>
      <c r="CE300" s="5" cm="1">
        <f t="array" ref="CE300">INDEX(GMW!$A$2:$NF$200,MATCH(1,(GMW!$NE$2:$NE$200=CE$3)*(GMW!$ND$2:$ND$200=CE$4)*(GMW!$C$2:$C$200=CE$1),0),$F300-1966)</f>
        <v>918.46659999999997</v>
      </c>
      <c r="CF300" s="5" cm="1">
        <f t="array" ref="CF300">INDEX(GMW!$A$2:$NF$200,MATCH(1,(GMW!$NE$2:$NE$200=CF$3)*(GMW!$ND$2:$ND$200=CF$4)*(GMW!$C$2:$C$200=CF$1),0),$F300-1966)</f>
        <v>474.45420000000001</v>
      </c>
      <c r="CG300" s="5" cm="1">
        <f t="array" ref="CG300">INDEX(GMW!$A$2:$NF$200,MATCH(1,(GMW!$NE$2:$NE$200=CG$3)*(GMW!$ND$2:$ND$200=CG$4)*(GMW!$C$2:$C$200=CG$1),0),$F300-1966)</f>
        <v>330.4941</v>
      </c>
      <c r="CH300" s="5" cm="1">
        <f t="array" ref="CH300">INDEX(GMW!$A$2:$NF$200,MATCH(1,(GMW!$NE$2:$NE$200=CH$3)*(GMW!$ND$2:$ND$200=CH$4)*(GMW!$C$2:$C$200=CH$1),0),$F300-1966)</f>
        <v>571.77850000000001</v>
      </c>
      <c r="CI300" s="5" cm="1">
        <f t="array" ref="CI300">INDEX(GMW!$A$2:$NF$200,MATCH(1,(GMW!$NE$2:$NE$200=CI$3)*(GMW!$ND$2:$ND$200=CI$4)*(GMW!$C$2:$C$200=CI$1),0),$F300-1966)</f>
        <v>416.75229999999999</v>
      </c>
      <c r="CJ300" s="5" cm="1">
        <f t="array" ref="CJ300">INDEX(GMW!$A$2:$NF$200,MATCH(1,(GMW!$NE$2:$NE$200=CJ$3)*(GMW!$ND$2:$ND$200=CJ$4)*(GMW!$C$2:$C$200=CJ$1),0),$F300-1966)</f>
        <v>1620033</v>
      </c>
      <c r="CK300" s="5" cm="1">
        <f t="array" ref="CK300">INDEX(GMW!$A$2:$NF$200,MATCH(1,(GMW!$NE$2:$NE$200=CK$3)*(GMW!$ND$2:$ND$200=CK$4)*(GMW!$C$2:$C$200=CK$1),0),$F300-1966)</f>
        <v>16583.14</v>
      </c>
      <c r="CL300" s="5" cm="1">
        <f t="array" ref="CL300">INDEX(GMW!$A$2:$NF$200,MATCH(1,(GMW!$NE$2:$NE$200=CL$3)*(GMW!$ND$2:$ND$200=CL$4)*(GMW!$C$2:$C$200=CL$1),0),$F300-1966)</f>
        <v>212544.7</v>
      </c>
      <c r="CM300" s="5" cm="1">
        <f t="array" ref="CM300">INDEX(GMW!$A$2:$NF$200,MATCH(1,(GMW!$NE$2:$NE$200=CM$3)*(GMW!$ND$2:$ND$200=CM$4)*(GMW!$C$2:$C$200=CM$1),0),$F300-1966)</f>
        <v>1741859</v>
      </c>
      <c r="CN300" s="5" cm="1">
        <f t="array" ref="CN300">INDEX(GMW!$A$2:$NF$200,MATCH(1,(GMW!$NE$2:$NE$200=CN$3)*(GMW!$ND$2:$ND$200=CN$4)*(GMW!$C$2:$C$200=CN$1),0),$F300-1966)</f>
        <v>1802168</v>
      </c>
      <c r="CO300" s="5" cm="1">
        <f t="array" ref="CO300">INDEX(GMW!$A$2:$NF$200,MATCH(1,(GMW!$NE$2:$NE$200=CO$3)*(GMW!$ND$2:$ND$200=CO$4)*(GMW!$C$2:$C$200=CO$1),0),$F300-1966)</f>
        <v>1589.415</v>
      </c>
      <c r="CP300" s="5" cm="1">
        <f t="array" ref="CP300">INDEX(GMW!$A$2:$NF$200,MATCH(1,(GMW!$NE$2:$NE$200=CP$3)*(GMW!$ND$2:$ND$200=CP$4)*(GMW!$C$2:$C$200=CP$1),0),$F300-1966)</f>
        <v>3407824</v>
      </c>
      <c r="CQ300" s="5" cm="1">
        <f t="array" ref="CQ300">INDEX(GMW!$A$2:$NF$200,MATCH(1,(GMW!$NE$2:$NE$200=CQ$3)*(GMW!$ND$2:$ND$200=CQ$4)*(GMW!$C$2:$C$200=CQ$1),0),$F300-1966)</f>
        <v>359.42610000000002</v>
      </c>
      <c r="CR300" s="5" cm="1">
        <f t="array" ref="CR300">INDEX(GMW!$A$2:$NF$200,MATCH(1,(GMW!$NE$2:$NE$200=CR$3)*(GMW!$ND$2:$ND$200=CR$4)*(GMW!$C$2:$C$200=CR$1),0),$F300-1966)</f>
        <v>1299546</v>
      </c>
      <c r="CS300" s="5" cm="1">
        <f t="array" ref="CS300">INDEX(GMW!$A$2:$NF$200,MATCH(1,(GMW!$NE$2:$NE$200=CS$3)*(GMW!$ND$2:$ND$200=CS$4)*(GMW!$C$2:$C$200=CS$1),0),$F300-1966)</f>
        <v>2136.8870000000002</v>
      </c>
      <c r="CT300" s="5" cm="1">
        <f t="array" ref="CT300">INDEX(GMW!$A$2:$NF$200,MATCH(1,(GMW!$NE$2:$NE$200=CT$3)*(GMW!$ND$2:$ND$200=CT$4)*(GMW!$C$2:$C$200=CT$1),0),$F300-1966)</f>
        <v>1335.6079999999999</v>
      </c>
      <c r="CU300" s="5" cm="1">
        <f t="array" ref="CU300">INDEX(GMW!$A$2:$NF$200,MATCH(1,(GMW!$NE$2:$NE$200=CU$3)*(GMW!$ND$2:$ND$200=CU$4)*(GMW!$C$2:$C$200=CU$1),0),$F300-1966)</f>
        <v>890.32510000000002</v>
      </c>
      <c r="CV300" s="5" cm="1">
        <f t="array" ref="CV300">INDEX(GMW!$A$2:$NF$200,MATCH(1,(GMW!$NE$2:$NE$200=CV$3)*(GMW!$ND$2:$ND$200=CV$4)*(GMW!$C$2:$C$200=CV$1),0),$F300-1966)</f>
        <v>769.66719999999998</v>
      </c>
      <c r="CW300" s="5" cm="1">
        <f t="array" ref="CW300">INDEX(GMW!$A$2:$NF$200,MATCH(1,(GMW!$NE$2:$NE$200=CW$3)*(GMW!$ND$2:$ND$200=CW$4)*(GMW!$C$2:$C$200=CW$1),0),$F300-1966)</f>
        <v>588.49270000000001</v>
      </c>
      <c r="CX300" s="5" cm="1">
        <f t="array" ref="CX300">INDEX(GMW!$A$2:$NF$200,MATCH(1,(GMW!$NE$2:$NE$200=CX$3)*(GMW!$ND$2:$ND$200=CX$4)*(GMW!$C$2:$C$200=CX$1),0),$F300-1966)</f>
        <v>307.52069999999998</v>
      </c>
      <c r="CY300" s="5" cm="1">
        <f t="array" ref="CY300">INDEX(GMW!$A$2:$NF$200,MATCH(1,(GMW!$NE$2:$NE$200=CY$3)*(GMW!$ND$2:$ND$200=CY$4)*(GMW!$C$2:$C$200=CY$1),0),$F300-1966)</f>
        <v>250.5214</v>
      </c>
      <c r="CZ300" s="5" cm="1">
        <f t="array" ref="CZ300">INDEX(GMW!$A$2:$NF$200,MATCH(1,(GMW!$NE$2:$NE$200=CZ$3)*(GMW!$ND$2:$ND$200=CZ$4)*(GMW!$C$2:$C$200=CZ$1),0),$F300-1966)</f>
        <v>121.0778</v>
      </c>
      <c r="DA300" s="5" cm="1">
        <f t="array" ref="DA300">INDEX(GMW!$A$2:$NF$200,MATCH(1,(GMW!$NE$2:$NE$200=DA$3)*(GMW!$ND$2:$ND$200=DA$4)*(GMW!$C$2:$C$200=DA$1),0),$F300-1966)</f>
        <v>352.66149999999999</v>
      </c>
      <c r="DB300" s="5" cm="1">
        <f t="array" ref="DB300">INDEX(GMW!$A$2:$NF$200,MATCH(1,(GMW!$NE$2:$NE$200=DB$3)*(GMW!$ND$2:$ND$200=DB$4)*(GMW!$C$2:$C$200=DB$1),0),$F300-1966)</f>
        <v>114.3245</v>
      </c>
      <c r="DC300" s="5" cm="1">
        <f t="array" ref="DC300">INDEX(GMW!$A$2:$NF$200,MATCH(1,(GMW!$NE$2:$NE$200=DC$3)*(GMW!$ND$2:$ND$200=DC$4)*(GMW!$C$2:$C$200=DC$1),0),$F300-1966)</f>
        <v>141.60919999999999</v>
      </c>
    </row>
    <row r="301" spans="1:107" x14ac:dyDescent="0.25">
      <c r="B301" s="5">
        <f t="shared" si="98"/>
        <v>2046</v>
      </c>
      <c r="C301" s="5">
        <f t="shared" si="98"/>
        <v>2046</v>
      </c>
      <c r="F301" s="5">
        <f t="shared" si="79"/>
        <v>2267</v>
      </c>
      <c r="G301" s="5" cm="1">
        <f t="array" ref="G301">INDEX(GMW!$A$2:$NF$200,MATCH(1,(GMW!$NE$2:$NE$200=G$3)*(GMW!$ND$2:$ND$200=G$4)*(GMW!$C$2:$C$200=G$1),0),$F301-1966)</f>
        <v>965408.8</v>
      </c>
      <c r="H301" s="5" cm="1">
        <f t="array" ref="H301">INDEX(GMW!$A$2:$NF$200,MATCH(1,(GMW!$NE$2:$NE$200=H$3)*(GMW!$ND$2:$ND$200=H$4)*(GMW!$C$2:$C$200=H$1),0),$F301-1966)</f>
        <v>562245.4</v>
      </c>
      <c r="I301" s="5" cm="1">
        <f t="array" ref="I301">INDEX(GMW!$A$2:$NF$200,MATCH(1,(GMW!$NE$2:$NE$200=I$3)*(GMW!$ND$2:$ND$200=I$4)*(GMW!$C$2:$C$200=I$1),0),$F301-1966)</f>
        <v>205015.4</v>
      </c>
      <c r="J301" s="5" cm="1">
        <f t="array" ref="J301">INDEX(GMW!$A$2:$NF$200,MATCH(1,(GMW!$NE$2:$NE$200=J$3)*(GMW!$ND$2:$ND$200=J$4)*(GMW!$C$2:$C$200=J$1),0),$F301-1966)</f>
        <v>205105.6</v>
      </c>
      <c r="K301" s="5" cm="1">
        <f t="array" ref="K301">INDEX(GMW!$A$2:$NF$200,MATCH(1,(GMW!$NE$2:$NE$200=K$3)*(GMW!$ND$2:$ND$200=K$4)*(GMW!$C$2:$C$200=K$1),0),$F301-1966)</f>
        <v>296334.59999999998</v>
      </c>
      <c r="L301" s="5" cm="1">
        <f t="array" ref="L301">INDEX(GMW!$A$2:$NF$200,MATCH(1,(GMW!$NE$2:$NE$200=L$3)*(GMW!$ND$2:$ND$200=L$4)*(GMW!$C$2:$C$200=L$1),0),$F301-1966)</f>
        <v>325437.90000000002</v>
      </c>
      <c r="M301" s="5" cm="1">
        <f t="array" ref="M301">INDEX(GMW!$A$2:$NF$200,MATCH(1,(GMW!$NE$2:$NE$200=M$3)*(GMW!$ND$2:$ND$200=M$4)*(GMW!$C$2:$C$200=M$1),0),$F301-1966)</f>
        <v>117515.8</v>
      </c>
      <c r="N301" s="5" cm="1">
        <f t="array" ref="N301">INDEX(GMW!$A$2:$NF$200,MATCH(1,(GMW!$NE$2:$NE$200=N$3)*(GMW!$ND$2:$ND$200=N$4)*(GMW!$C$2:$C$200=N$1),0),$F301-1966)</f>
        <v>35591.32</v>
      </c>
      <c r="O301" s="5" cm="1">
        <f t="array" ref="O301">INDEX(GMW!$A$2:$NF$200,MATCH(1,(GMW!$NE$2:$NE$200=O$3)*(GMW!$ND$2:$ND$200=O$4)*(GMW!$C$2:$C$200=O$1),0),$F301-1966)</f>
        <v>214.4984</v>
      </c>
      <c r="P301" s="5" cm="1">
        <f t="array" ref="P301">INDEX(GMW!$A$2:$NF$200,MATCH(1,(GMW!$NE$2:$NE$200=P$3)*(GMW!$ND$2:$ND$200=P$4)*(GMW!$C$2:$C$200=P$1),0),$F301-1966)</f>
        <v>2.5</v>
      </c>
      <c r="Q301" s="5" cm="1">
        <f t="array" ref="Q301">INDEX(GMW!$A$2:$NF$200,MATCH(1,(GMW!$NE$2:$NE$200=Q$3)*(GMW!$ND$2:$ND$200=Q$4)*(GMW!$C$2:$C$200=Q$1),0),$F301-1966)</f>
        <v>3.5</v>
      </c>
      <c r="R301" s="5" cm="1">
        <f t="array" ref="R301">INDEX(GMW!$A$2:$NF$200,MATCH(1,(GMW!$NE$2:$NE$200=R$3)*(GMW!$ND$2:$ND$200=R$4)*(GMW!$C$2:$C$200=R$1),0),$F301-1966)</f>
        <v>214.4984</v>
      </c>
      <c r="S301" s="5" cm="1">
        <f t="array" ref="S301">INDEX(GMW!$A$2:$NF$200,MATCH(1,(GMW!$NE$2:$NE$200=S$3)*(GMW!$ND$2:$ND$200=S$4)*(GMW!$C$2:$C$200=S$1),0),$F301-1966)</f>
        <v>41933.93</v>
      </c>
      <c r="T301" s="5" cm="1">
        <f t="array" ref="T301">INDEX(GMW!$A$2:$NF$200,MATCH(1,(GMW!$NE$2:$NE$200=T$3)*(GMW!$ND$2:$ND$200=T$4)*(GMW!$C$2:$C$200=T$1),0),$F301-1966)</f>
        <v>305.9803</v>
      </c>
      <c r="U301" s="5" cm="1">
        <f t="array" ref="U301">INDEX(GMW!$A$2:$NF$200,MATCH(1,(GMW!$NE$2:$NE$200=U$3)*(GMW!$ND$2:$ND$200=U$4)*(GMW!$C$2:$C$200=U$1),0),$F301-1966)</f>
        <v>21.416620000000002</v>
      </c>
      <c r="V301" s="5" cm="1">
        <f t="array" ref="V301">INDEX(GMW!$A$2:$NF$200,MATCH(1,(GMW!$NE$2:$NE$200=V$3)*(GMW!$ND$2:$ND$200=V$4)*(GMW!$C$2:$C$200=V$1),0),$F301-1966)</f>
        <v>1670.479</v>
      </c>
      <c r="W301" s="5" cm="1">
        <f t="array" ref="W301">INDEX(GMW!$A$2:$NF$200,MATCH(1,(GMW!$NE$2:$NE$200=W$3)*(GMW!$ND$2:$ND$200=W$4)*(GMW!$C$2:$C$200=W$1),0),$F301-1966)</f>
        <v>119.6527</v>
      </c>
      <c r="X301" s="5" cm="1">
        <f t="array" ref="X301">INDEX(GMW!$A$2:$NF$200,MATCH(1,(GMW!$NE$2:$NE$200=X$3)*(GMW!$ND$2:$ND$200=X$4)*(GMW!$C$2:$C$200=X$1),0),$F301-1966)</f>
        <v>249.28210000000001</v>
      </c>
      <c r="Y301" s="5" cm="1">
        <f t="array" ref="Y301">INDEX(GMW!$A$2:$NF$200,MATCH(1,(GMW!$NE$2:$NE$200=Y$3)*(GMW!$ND$2:$ND$200=Y$4)*(GMW!$C$2:$C$200=Y$1),0),$F301-1966)</f>
        <v>2819.7930000000001</v>
      </c>
      <c r="Z301" s="5" cm="1">
        <f t="array" ref="Z301">INDEX(GMW!$A$2:$NF$200,MATCH(1,(GMW!$NE$2:$NE$200=Z$3)*(GMW!$ND$2:$ND$200=Z$4)*(GMW!$C$2:$C$200=Z$1),0),$F301-1966)</f>
        <v>5274.21</v>
      </c>
      <c r="AA301" s="5" cm="1">
        <f t="array" ref="AA301">INDEX(GMW!$A$2:$NF$200,MATCH(1,(GMW!$NE$2:$NE$200=AA$3)*(GMW!$ND$2:$ND$200=AA$4)*(GMW!$C$2:$C$200=AA$1),0),$F301-1966)</f>
        <v>2262.0990000000002</v>
      </c>
      <c r="AB301" s="5" cm="1">
        <f t="array" ref="AB301">INDEX(GMW!$A$2:$NF$200,MATCH(1,(GMW!$NE$2:$NE$200=AB$3)*(GMW!$ND$2:$ND$200=AB$4)*(GMW!$C$2:$C$200=AB$1),0),$F301-1966)</f>
        <v>2952.527</v>
      </c>
      <c r="AC301" s="5" cm="1">
        <f t="array" ref="AC301">INDEX(GMW!$A$2:$NF$200,MATCH(1,(GMW!$NE$2:$NE$200=AC$3)*(GMW!$ND$2:$ND$200=AC$4)*(GMW!$C$2:$C$200=AC$1),0),$F301-1966)</f>
        <v>2001.325</v>
      </c>
      <c r="AD301" s="5" cm="1">
        <f t="array" ref="AD301">INDEX(GMW!$A$2:$NF$200,MATCH(1,(GMW!$NE$2:$NE$200=AD$3)*(GMW!$ND$2:$ND$200=AD$4)*(GMW!$C$2:$C$200=AD$1),0),$F301-1966)</f>
        <v>1246.6410000000001</v>
      </c>
      <c r="AE301" s="5" cm="1">
        <f t="array" ref="AE301">INDEX(GMW!$A$2:$NF$200,MATCH(1,(GMW!$NE$2:$NE$200=AE$3)*(GMW!$ND$2:$ND$200=AE$4)*(GMW!$C$2:$C$200=AE$1),0),$F301-1966)</f>
        <v>800.28499999999997</v>
      </c>
      <c r="AF301" s="5" cm="1">
        <f t="array" ref="AF301">INDEX(GMW!$A$2:$NF$200,MATCH(1,(GMW!$NE$2:$NE$200=AF$3)*(GMW!$ND$2:$ND$200=AF$4)*(GMW!$C$2:$C$200=AF$1),0),$F301-1966)</f>
        <v>4567.1459999999997</v>
      </c>
      <c r="AG301" s="5" cm="1">
        <f t="array" ref="AG301">INDEX(GMW!$A$2:$NF$200,MATCH(1,(GMW!$NE$2:$NE$200=AG$3)*(GMW!$ND$2:$ND$200=AG$4)*(GMW!$C$2:$C$200=AG$1),0),$F301-1966)</f>
        <v>3859.3919999999998</v>
      </c>
      <c r="AH301" s="5" cm="1">
        <f t="array" ref="AH301">INDEX(GMW!$A$2:$NF$200,MATCH(1,(GMW!$NE$2:$NE$200=AH$3)*(GMW!$ND$2:$ND$200=AH$4)*(GMW!$C$2:$C$200=AH$1),0),$F301-1966)</f>
        <v>1675.4570000000001</v>
      </c>
      <c r="AI301" s="5" cm="1">
        <f t="array" ref="AI301">INDEX(GMW!$A$2:$NF$200,MATCH(1,(GMW!$NE$2:$NE$200=AI$3)*(GMW!$ND$2:$ND$200=AI$4)*(GMW!$C$2:$C$200=AI$1),0),$F301-1966)</f>
        <v>3383.5340000000001</v>
      </c>
      <c r="AJ301" s="5" cm="1">
        <f t="array" ref="AJ301">INDEX(GMW!$A$2:$NF$200,MATCH(1,(GMW!$NE$2:$NE$200=AJ$3)*(GMW!$ND$2:$ND$200=AJ$4)*(GMW!$C$2:$C$200=AJ$1),0),$F301-1966)</f>
        <v>6253.9589999999998</v>
      </c>
      <c r="AK301" s="5" cm="1">
        <f t="array" ref="AK301">INDEX(GMW!$A$2:$NF$200,MATCH(1,(GMW!$NE$2:$NE$200=AK$3)*(GMW!$ND$2:$ND$200=AK$4)*(GMW!$C$2:$C$200=AK$1),0),$F301-1966)</f>
        <v>1343.3620000000001</v>
      </c>
      <c r="AL301" s="5" cm="1">
        <f t="array" ref="AL301">INDEX(GMW!$A$2:$NF$200,MATCH(1,(GMW!$NE$2:$NE$200=AL$3)*(GMW!$ND$2:$ND$200=AL$4)*(GMW!$C$2:$C$200=AL$1),0),$F301-1966)</f>
        <v>1127.3869999999999</v>
      </c>
      <c r="AM301" s="5" cm="1">
        <f t="array" ref="AM301">INDEX(GMW!$A$2:$NF$200,MATCH(1,(GMW!$NE$2:$NE$200=AM$3)*(GMW!$ND$2:$ND$200=AM$4)*(GMW!$C$2:$C$200=AM$1),0),$F301-1966)</f>
        <v>38654.06</v>
      </c>
      <c r="AN301" s="5" cm="1">
        <f t="array" ref="AN301">INDEX(GMW!$A$2:$NF$200,MATCH(1,(GMW!$NE$2:$NE$200=AN$3)*(GMW!$ND$2:$ND$200=AN$4)*(GMW!$C$2:$C$200=AN$1),0),$F301-1966)</f>
        <v>6833.2250000000004</v>
      </c>
      <c r="AO301" s="5" cm="1">
        <f t="array" ref="AO301">INDEX(GMW!$A$2:$NF$200,MATCH(1,(GMW!$NE$2:$NE$200=AO$3)*(GMW!$ND$2:$ND$200=AO$4)*(GMW!$C$2:$C$200=AO$1),0),$F301-1966)</f>
        <v>965408.8</v>
      </c>
      <c r="AP301" s="5" cm="1">
        <f t="array" ref="AP301">INDEX(GMW!$A$2:$NF$200,MATCH(1,(GMW!$NE$2:$NE$200=AP$3)*(GMW!$ND$2:$ND$200=AP$4)*(GMW!$C$2:$C$200=AP$1),0),$F301-1966)</f>
        <v>8792.6260000000002</v>
      </c>
      <c r="AQ301" s="5" cm="1">
        <f t="array" ref="AQ301">INDEX(GMW!$A$2:$NF$200,MATCH(1,(GMW!$NE$2:$NE$200=AQ$3)*(GMW!$ND$2:$ND$200=AQ$4)*(GMW!$C$2:$C$200=AQ$1),0),$F301-1966)</f>
        <v>143152</v>
      </c>
      <c r="AR301" s="5" cm="1">
        <f t="array" ref="AR301">INDEX(GMW!$A$2:$NF$200,MATCH(1,(GMW!$NE$2:$NE$200=AR$3)*(GMW!$ND$2:$ND$200=AR$4)*(GMW!$C$2:$C$200=AR$1),0),$F301-1966)</f>
        <v>1113.0930000000001</v>
      </c>
      <c r="AS301" s="5" cm="1">
        <f t="array" ref="AS301">INDEX(GMW!$A$2:$NF$200,MATCH(1,(GMW!$NE$2:$NE$200=AS$3)*(GMW!$ND$2:$ND$200=AS$4)*(GMW!$C$2:$C$200=AS$1),0),$F301-1966)</f>
        <v>775.96</v>
      </c>
      <c r="AT301" s="5" cm="1">
        <f t="array" ref="AT301">INDEX(GMW!$A$2:$NF$200,MATCH(1,(GMW!$NE$2:$NE$200=AT$3)*(GMW!$ND$2:$ND$200=AT$4)*(GMW!$C$2:$C$200=AT$1),0),$F301-1966)</f>
        <v>521.38580000000002</v>
      </c>
      <c r="AU301" s="5" cm="1">
        <f t="array" ref="AU301">INDEX(GMW!$A$2:$NF$200,MATCH(1,(GMW!$NE$2:$NE$200=AU$3)*(GMW!$ND$2:$ND$200=AU$4)*(GMW!$C$2:$C$200=AU$1),0),$F301-1966)</f>
        <v>911752.6</v>
      </c>
      <c r="AV301" s="5" cm="1">
        <f t="array" ref="AV301">INDEX(GMW!$A$2:$NF$200,MATCH(1,(GMW!$NE$2:$NE$200=AV$3)*(GMW!$ND$2:$ND$200=AV$4)*(GMW!$C$2:$C$200=AV$1),0),$F301-1966)</f>
        <v>45685.45</v>
      </c>
      <c r="AW301" s="5" cm="1">
        <f t="array" ref="AW301">INDEX(GMW!$A$2:$NF$200,MATCH(1,(GMW!$NE$2:$NE$200=AW$3)*(GMW!$ND$2:$ND$200=AW$4)*(GMW!$C$2:$C$200=AW$1),0),$F301-1966)</f>
        <v>1074.6420000000001</v>
      </c>
      <c r="AX301" s="5" cm="1">
        <f t="array" ref="AX301">INDEX(GMW!$A$2:$NF$200,MATCH(1,(GMW!$NE$2:$NE$200=AX$3)*(GMW!$ND$2:$ND$200=AX$4)*(GMW!$C$2:$C$200=AX$1),0),$F301-1966)</f>
        <v>9062.9750000000004</v>
      </c>
      <c r="AY301" s="5" cm="1">
        <f t="array" ref="AY301">INDEX(GMW!$A$2:$NF$200,MATCH(1,(GMW!$NE$2:$NE$200=AY$3)*(GMW!$ND$2:$ND$200=AY$4)*(GMW!$C$2:$C$200=AY$1),0),$F301-1966)</f>
        <v>45377.7</v>
      </c>
      <c r="AZ301" s="5" cm="1">
        <f t="array" ref="AZ301">INDEX(GMW!$A$2:$NF$200,MATCH(1,(GMW!$NE$2:$NE$200=AZ$3)*(GMW!$ND$2:$ND$200=AZ$4)*(GMW!$C$2:$C$200=AZ$1),0),$F301-1966)</f>
        <v>26520.82</v>
      </c>
      <c r="BA301" s="5" cm="1">
        <f t="array" ref="BA301">INDEX(GMW!$A$2:$NF$200,MATCH(1,(GMW!$NE$2:$NE$200=BA$3)*(GMW!$ND$2:$ND$200=BA$4)*(GMW!$C$2:$C$200=BA$1),0),$F301-1966)</f>
        <v>5.6247210000000001</v>
      </c>
      <c r="BB301" s="5" cm="1">
        <f t="array" ref="BB301">INDEX(GMW!$A$2:$NF$200,MATCH(1,(GMW!$NE$2:$NE$200=BB$3)*(GMW!$ND$2:$ND$200=BB$4)*(GMW!$C$2:$C$200=BB$1),0),$F301-1966)</f>
        <v>20346.669999999998</v>
      </c>
      <c r="BC301" s="5" cm="1">
        <f t="array" ref="BC301">INDEX(GMW!$A$2:$NF$200,MATCH(1,(GMW!$NE$2:$NE$200=BC$3)*(GMW!$ND$2:$ND$200=BC$4)*(GMW!$C$2:$C$200=BC$1),0),$F301-1966)</f>
        <v>0.99886699999999995</v>
      </c>
      <c r="BD301" s="5" cm="1">
        <f t="array" ref="BD301">INDEX(GMW!$A$2:$NF$200,MATCH(1,(GMW!$NE$2:$NE$200=BD$3)*(GMW!$ND$2:$ND$200=BD$4)*(GMW!$C$2:$C$200=BD$1),0),$F301-1966)</f>
        <v>10502.64</v>
      </c>
      <c r="BE301" s="5" cm="1">
        <f t="array" ref="BE301">INDEX(GMW!$A$2:$NF$200,MATCH(1,(GMW!$NE$2:$NE$200=BE$3)*(GMW!$ND$2:$ND$200=BE$4)*(GMW!$C$2:$C$200=BE$1),0),$F301-1966)</f>
        <v>32.513979999999997</v>
      </c>
      <c r="BF301" s="5" cm="1">
        <f t="array" ref="BF301">INDEX(GMW!$A$2:$NF$200,MATCH(1,(GMW!$NE$2:$NE$200=BF$3)*(GMW!$ND$2:$ND$200=BF$4)*(GMW!$C$2:$C$200=BF$1),0),$F301-1966)</f>
        <v>54.239490000000004</v>
      </c>
      <c r="BG301" s="5" cm="1">
        <f t="array" ref="BG301">INDEX(GMW!$A$2:$NF$200,MATCH(1,(GMW!$NE$2:$NE$200=BG$3)*(GMW!$ND$2:$ND$200=BG$4)*(GMW!$C$2:$C$200=BG$1),0),$F301-1966)</f>
        <v>36.97634</v>
      </c>
      <c r="BH301" s="5" cm="1">
        <f t="array" ref="BH301">INDEX(GMW!$A$2:$NF$200,MATCH(1,(GMW!$NE$2:$NE$200=BH$3)*(GMW!$ND$2:$ND$200=BH$4)*(GMW!$C$2:$C$200=BH$1),0),$F301-1966)</f>
        <v>24.658639999999998</v>
      </c>
      <c r="BI301" s="5" cm="1">
        <f t="array" ref="BI301">INDEX(GMW!$A$2:$NF$200,MATCH(1,(GMW!$NE$2:$NE$200=BI$3)*(GMW!$ND$2:$ND$200=BI$4)*(GMW!$C$2:$C$200=BI$1),0),$F301-1966)</f>
        <v>5.249816</v>
      </c>
      <c r="BJ301" s="5" cm="1">
        <f t="array" ref="BJ301">INDEX(GMW!$A$2:$NF$200,MATCH(1,(GMW!$NE$2:$NE$200=BJ$3)*(GMW!$ND$2:$ND$200=BJ$4)*(GMW!$C$2:$C$200=BJ$1),0),$F301-1966)</f>
        <v>8.7611500000000007</v>
      </c>
      <c r="BK301" s="5" cm="1">
        <f t="array" ref="BK301">INDEX(GMW!$A$2:$NF$200,MATCH(1,(GMW!$NE$2:$NE$200=BK$3)*(GMW!$ND$2:$ND$200=BK$4)*(GMW!$C$2:$C$200=BK$1),0),$F301-1966)</f>
        <v>5.3484179999999997</v>
      </c>
      <c r="BL301" s="5" cm="1">
        <f t="array" ref="BL301">INDEX(GMW!$A$2:$NF$200,MATCH(1,(GMW!$NE$2:$NE$200=BL$3)*(GMW!$ND$2:$ND$200=BL$4)*(GMW!$C$2:$C$200=BL$1),0),$F301-1966)</f>
        <v>2.9188809999999998</v>
      </c>
      <c r="BM301" s="5" cm="1">
        <f t="array" ref="BM301">INDEX(GMW!$A$2:$NF$200,MATCH(1,(GMW!$NE$2:$NE$200=BM$3)*(GMW!$ND$2:$ND$200=BM$4)*(GMW!$C$2:$C$200=BM$1),0),$F301-1966)</f>
        <v>3.0439409999999998</v>
      </c>
      <c r="BN301" s="5" cm="1">
        <f t="array" ref="BN301">INDEX(GMW!$A$2:$NF$200,MATCH(1,(GMW!$NE$2:$NE$200=BN$3)*(GMW!$ND$2:$ND$200=BN$4)*(GMW!$C$2:$C$200=BN$1),0),$F301-1966)</f>
        <v>4.2713939999999999</v>
      </c>
      <c r="BO301" s="5" cm="1">
        <f t="array" ref="BO301">INDEX(GMW!$A$2:$NF$200,MATCH(1,(GMW!$NE$2:$NE$200=BO$3)*(GMW!$ND$2:$ND$200=BO$4)*(GMW!$C$2:$C$200=BO$1),0),$F301-1966)</f>
        <v>3.0168569999999999</v>
      </c>
      <c r="BP301" s="5" cm="1">
        <f t="array" ref="BP301">INDEX(GMW!$A$2:$NF$200,MATCH(1,(GMW!$NE$2:$NE$200=BP$3)*(GMW!$ND$2:$ND$200=BP$4)*(GMW!$C$2:$C$200=BP$1),0),$F301-1966)</f>
        <v>6373839</v>
      </c>
      <c r="BQ301" s="5" cm="1">
        <f t="array" ref="BQ301">INDEX(GMW!$A$2:$NF$200,MATCH(1,(GMW!$NE$2:$NE$200=BQ$3)*(GMW!$ND$2:$ND$200=BQ$4)*(GMW!$C$2:$C$200=BQ$1),0),$F301-1966)</f>
        <v>117923.4</v>
      </c>
      <c r="BR301" s="5" cm="1">
        <f t="array" ref="BR301">INDEX(GMW!$A$2:$NF$200,MATCH(1,(GMW!$NE$2:$NE$200=BR$3)*(GMW!$ND$2:$ND$200=BR$4)*(GMW!$C$2:$C$200=BR$1),0),$F301-1966)</f>
        <v>1779058</v>
      </c>
      <c r="BS301" s="5" cm="1">
        <f t="array" ref="BS301">INDEX(GMW!$A$2:$NF$200,MATCH(1,(GMW!$NE$2:$NE$200=BS$3)*(GMW!$ND$2:$ND$200=BS$4)*(GMW!$C$2:$C$200=BS$1),0),$F301-1966)</f>
        <v>5300936</v>
      </c>
      <c r="BT301" s="5" cm="1">
        <f t="array" ref="BT301">INDEX(GMW!$A$2:$NF$200,MATCH(1,(GMW!$NE$2:$NE$200=BT$3)*(GMW!$ND$2:$ND$200=BT$4)*(GMW!$C$2:$C$200=BT$1),0),$F301-1966)</f>
        <v>3483622</v>
      </c>
      <c r="BU301" s="5" cm="1">
        <f t="array" ref="BU301">INDEX(GMW!$A$2:$NF$200,MATCH(1,(GMW!$NE$2:$NE$200=BU$3)*(GMW!$ND$2:$ND$200=BU$4)*(GMW!$C$2:$C$200=BU$1),0),$F301-1966)</f>
        <v>1404.789</v>
      </c>
      <c r="BV301" s="5" cm="1">
        <f t="array" ref="BV301">INDEX(GMW!$A$2:$NF$200,MATCH(1,(GMW!$NE$2:$NE$200=BV$3)*(GMW!$ND$2:$ND$200=BV$4)*(GMW!$C$2:$C$200=BV$1),0),$F301-1966)</f>
        <v>4441248</v>
      </c>
      <c r="BW301" s="5" cm="1">
        <f t="array" ref="BW301">INDEX(GMW!$A$2:$NF$200,MATCH(1,(GMW!$NE$2:$NE$200=BW$3)*(GMW!$ND$2:$ND$200=BW$4)*(GMW!$C$2:$C$200=BW$1),0),$F301-1966)</f>
        <v>377.07190000000003</v>
      </c>
      <c r="BX301" s="5" cm="1">
        <f t="array" ref="BX301">INDEX(GMW!$A$2:$NF$200,MATCH(1,(GMW!$NE$2:$NE$200=BX$3)*(GMW!$ND$2:$ND$200=BX$4)*(GMW!$C$2:$C$200=BX$1),0),$F301-1966)</f>
        <v>1897707</v>
      </c>
      <c r="BY301" s="5" cm="1">
        <f t="array" ref="BY301">INDEX(GMW!$A$2:$NF$200,MATCH(1,(GMW!$NE$2:$NE$200=BY$3)*(GMW!$ND$2:$ND$200=BY$4)*(GMW!$C$2:$C$200=BY$1),0),$F301-1966)</f>
        <v>5195.4870000000001</v>
      </c>
      <c r="BZ301" s="5" cm="1">
        <f t="array" ref="BZ301">INDEX(GMW!$A$2:$NF$200,MATCH(1,(GMW!$NE$2:$NE$200=BZ$3)*(GMW!$ND$2:$ND$200=BZ$4)*(GMW!$C$2:$C$200=BZ$1),0),$F301-1966)</f>
        <v>7205.0370000000003</v>
      </c>
      <c r="CA301" s="5" cm="1">
        <f t="array" ref="CA301">INDEX(GMW!$A$2:$NF$200,MATCH(1,(GMW!$NE$2:$NE$200=CA$3)*(GMW!$ND$2:$ND$200=CA$4)*(GMW!$C$2:$C$200=CA$1),0),$F301-1966)</f>
        <v>4718.5460000000003</v>
      </c>
      <c r="CB301" s="5" cm="1">
        <f t="array" ref="CB301">INDEX(GMW!$A$2:$NF$200,MATCH(1,(GMW!$NE$2:$NE$200=CB$3)*(GMW!$ND$2:$ND$200=CB$4)*(GMW!$C$2:$C$200=CB$1),0),$F301-1966)</f>
        <v>2997.9630000000002</v>
      </c>
      <c r="CC301" s="5" cm="1">
        <f t="array" ref="CC301">INDEX(GMW!$A$2:$NF$200,MATCH(1,(GMW!$NE$2:$NE$200=CC$3)*(GMW!$ND$2:$ND$200=CC$4)*(GMW!$C$2:$C$200=CC$1),0),$F301-1966)</f>
        <v>801.45169999999996</v>
      </c>
      <c r="CD301" s="5" cm="1">
        <f t="array" ref="CD301">INDEX(GMW!$A$2:$NF$200,MATCH(1,(GMW!$NE$2:$NE$200=CD$3)*(GMW!$ND$2:$ND$200=CD$4)*(GMW!$C$2:$C$200=CD$1),0),$F301-1966)</f>
        <v>1167.104</v>
      </c>
      <c r="CE301" s="5" cm="1">
        <f t="array" ref="CE301">INDEX(GMW!$A$2:$NF$200,MATCH(1,(GMW!$NE$2:$NE$200=CE$3)*(GMW!$ND$2:$ND$200=CE$4)*(GMW!$C$2:$C$200=CE$1),0),$F301-1966)</f>
        <v>923.25540000000001</v>
      </c>
      <c r="CF301" s="5" cm="1">
        <f t="array" ref="CF301">INDEX(GMW!$A$2:$NF$200,MATCH(1,(GMW!$NE$2:$NE$200=CF$3)*(GMW!$ND$2:$ND$200=CF$4)*(GMW!$C$2:$C$200=CF$1),0),$F301-1966)</f>
        <v>477.45460000000003</v>
      </c>
      <c r="CG301" s="5" cm="1">
        <f t="array" ref="CG301">INDEX(GMW!$A$2:$NF$200,MATCH(1,(GMW!$NE$2:$NE$200=CG$3)*(GMW!$ND$2:$ND$200=CG$4)*(GMW!$C$2:$C$200=CG$1),0),$F301-1966)</f>
        <v>334.11919999999998</v>
      </c>
      <c r="CH301" s="5" cm="1">
        <f t="array" ref="CH301">INDEX(GMW!$A$2:$NF$200,MATCH(1,(GMW!$NE$2:$NE$200=CH$3)*(GMW!$ND$2:$ND$200=CH$4)*(GMW!$C$2:$C$200=CH$1),0),$F301-1966)</f>
        <v>574.01179999999999</v>
      </c>
      <c r="CI301" s="5" cm="1">
        <f t="array" ref="CI301">INDEX(GMW!$A$2:$NF$200,MATCH(1,(GMW!$NE$2:$NE$200=CI$3)*(GMW!$ND$2:$ND$200=CI$4)*(GMW!$C$2:$C$200=CI$1),0),$F301-1966)</f>
        <v>419.16669999999999</v>
      </c>
      <c r="CJ301" s="5" cm="1">
        <f t="array" ref="CJ301">INDEX(GMW!$A$2:$NF$200,MATCH(1,(GMW!$NE$2:$NE$200=CJ$3)*(GMW!$ND$2:$ND$200=CJ$4)*(GMW!$C$2:$C$200=CJ$1),0),$F301-1966)</f>
        <v>1634426</v>
      </c>
      <c r="CK301" s="5" cm="1">
        <f t="array" ref="CK301">INDEX(GMW!$A$2:$NF$200,MATCH(1,(GMW!$NE$2:$NE$200=CK$3)*(GMW!$ND$2:$ND$200=CK$4)*(GMW!$C$2:$C$200=CK$1),0),$F301-1966)</f>
        <v>16728.84</v>
      </c>
      <c r="CL301" s="5" cm="1">
        <f t="array" ref="CL301">INDEX(GMW!$A$2:$NF$200,MATCH(1,(GMW!$NE$2:$NE$200=CL$3)*(GMW!$ND$2:$ND$200=CL$4)*(GMW!$C$2:$C$200=CL$1),0),$F301-1966)</f>
        <v>213320.8</v>
      </c>
      <c r="CM301" s="5" cm="1">
        <f t="array" ref="CM301">INDEX(GMW!$A$2:$NF$200,MATCH(1,(GMW!$NE$2:$NE$200=CM$3)*(GMW!$ND$2:$ND$200=CM$4)*(GMW!$C$2:$C$200=CM$1),0),$F301-1966)</f>
        <v>1758189</v>
      </c>
      <c r="CN301" s="5" cm="1">
        <f t="array" ref="CN301">INDEX(GMW!$A$2:$NF$200,MATCH(1,(GMW!$NE$2:$NE$200=CN$3)*(GMW!$ND$2:$ND$200=CN$4)*(GMW!$C$2:$C$200=CN$1),0),$F301-1966)</f>
        <v>1821156</v>
      </c>
      <c r="CO301" s="5" cm="1">
        <f t="array" ref="CO301">INDEX(GMW!$A$2:$NF$200,MATCH(1,(GMW!$NE$2:$NE$200=CO$3)*(GMW!$ND$2:$ND$200=CO$4)*(GMW!$C$2:$C$200=CO$1),0),$F301-1966)</f>
        <v>1602.42</v>
      </c>
      <c r="CP301" s="5" cm="1">
        <f t="array" ref="CP301">INDEX(GMW!$A$2:$NF$200,MATCH(1,(GMW!$NE$2:$NE$200=CP$3)*(GMW!$ND$2:$ND$200=CP$4)*(GMW!$C$2:$C$200=CP$1),0),$F301-1966)</f>
        <v>3435626</v>
      </c>
      <c r="CQ301" s="5" cm="1">
        <f t="array" ref="CQ301">INDEX(GMW!$A$2:$NF$200,MATCH(1,(GMW!$NE$2:$NE$200=CQ$3)*(GMW!$ND$2:$ND$200=CQ$4)*(GMW!$C$2:$C$200=CQ$1),0),$F301-1966)</f>
        <v>361.62709999999998</v>
      </c>
      <c r="CR301" s="5" cm="1">
        <f t="array" ref="CR301">INDEX(GMW!$A$2:$NF$200,MATCH(1,(GMW!$NE$2:$NE$200=CR$3)*(GMW!$ND$2:$ND$200=CR$4)*(GMW!$C$2:$C$200=CR$1),0),$F301-1966)</f>
        <v>1307217</v>
      </c>
      <c r="CS301" s="5" cm="1">
        <f t="array" ref="CS301">INDEX(GMW!$A$2:$NF$200,MATCH(1,(GMW!$NE$2:$NE$200=CS$3)*(GMW!$ND$2:$ND$200=CS$4)*(GMW!$C$2:$C$200=CS$1),0),$F301-1966)</f>
        <v>2152.2950000000001</v>
      </c>
      <c r="CT301" s="5" cm="1">
        <f t="array" ref="CT301">INDEX(GMW!$A$2:$NF$200,MATCH(1,(GMW!$NE$2:$NE$200=CT$3)*(GMW!$ND$2:$ND$200=CT$4)*(GMW!$C$2:$C$200=CT$1),0),$F301-1966)</f>
        <v>1343.5889999999999</v>
      </c>
      <c r="CU301" s="5" cm="1">
        <f t="array" ref="CU301">INDEX(GMW!$A$2:$NF$200,MATCH(1,(GMW!$NE$2:$NE$200=CU$3)*(GMW!$ND$2:$ND$200=CU$4)*(GMW!$C$2:$C$200=CU$1),0),$F301-1966)</f>
        <v>894.53920000000005</v>
      </c>
      <c r="CV301" s="5" cm="1">
        <f t="array" ref="CV301">INDEX(GMW!$A$2:$NF$200,MATCH(1,(GMW!$NE$2:$NE$200=CV$3)*(GMW!$ND$2:$ND$200=CV$4)*(GMW!$C$2:$C$200=CV$1),0),$F301-1966)</f>
        <v>774.79060000000004</v>
      </c>
      <c r="CW301" s="5" cm="1">
        <f t="array" ref="CW301">INDEX(GMW!$A$2:$NF$200,MATCH(1,(GMW!$NE$2:$NE$200=CW$3)*(GMW!$ND$2:$ND$200=CW$4)*(GMW!$C$2:$C$200=CW$1),0),$F301-1966)</f>
        <v>593.23630000000003</v>
      </c>
      <c r="CX301" s="5" cm="1">
        <f t="array" ref="CX301">INDEX(GMW!$A$2:$NF$200,MATCH(1,(GMW!$NE$2:$NE$200=CX$3)*(GMW!$ND$2:$ND$200=CX$4)*(GMW!$C$2:$C$200=CX$1),0),$F301-1966)</f>
        <v>309.62369999999999</v>
      </c>
      <c r="CY301" s="5" cm="1">
        <f t="array" ref="CY301">INDEX(GMW!$A$2:$NF$200,MATCH(1,(GMW!$NE$2:$NE$200=CY$3)*(GMW!$ND$2:$ND$200=CY$4)*(GMW!$C$2:$C$200=CY$1),0),$F301-1966)</f>
        <v>252.3109</v>
      </c>
      <c r="CZ301" s="5" cm="1">
        <f t="array" ref="CZ301">INDEX(GMW!$A$2:$NF$200,MATCH(1,(GMW!$NE$2:$NE$200=CZ$3)*(GMW!$ND$2:$ND$200=CZ$4)*(GMW!$C$2:$C$200=CZ$1),0),$F301-1966)</f>
        <v>121.7968</v>
      </c>
      <c r="DA301" s="5" cm="1">
        <f t="array" ref="DA301">INDEX(GMW!$A$2:$NF$200,MATCH(1,(GMW!$NE$2:$NE$200=DA$3)*(GMW!$ND$2:$ND$200=DA$4)*(GMW!$C$2:$C$200=DA$1),0),$F301-1966)</f>
        <v>355.74610000000001</v>
      </c>
      <c r="DB301" s="5" cm="1">
        <f t="array" ref="DB301">INDEX(GMW!$A$2:$NF$200,MATCH(1,(GMW!$NE$2:$NE$200=DB$3)*(GMW!$ND$2:$ND$200=DB$4)*(GMW!$C$2:$C$200=DB$1),0),$F301-1966)</f>
        <v>114.8981</v>
      </c>
      <c r="DC301" s="5" cm="1">
        <f t="array" ref="DC301">INDEX(GMW!$A$2:$NF$200,MATCH(1,(GMW!$NE$2:$NE$200=DC$3)*(GMW!$ND$2:$ND$200=DC$4)*(GMW!$C$2:$C$200=DC$1),0),$F301-1966)</f>
        <v>142.58080000000001</v>
      </c>
    </row>
    <row r="302" spans="1:107" x14ac:dyDescent="0.25">
      <c r="B302" s="5">
        <f t="shared" si="98"/>
        <v>2046</v>
      </c>
      <c r="C302" s="5">
        <f t="shared" si="98"/>
        <v>2046</v>
      </c>
      <c r="E302" s="5">
        <f t="shared" ref="E302" si="99">+E298+1</f>
        <v>2046</v>
      </c>
      <c r="F302" s="5">
        <f t="shared" si="79"/>
        <v>2268</v>
      </c>
      <c r="G302" s="5" cm="1">
        <f t="array" ref="G302">INDEX(GMW!$A$2:$NF$200,MATCH(1,(GMW!$NE$2:$NE$200=G$3)*(GMW!$ND$2:$ND$200=G$4)*(GMW!$C$2:$C$200=G$1),0),$F302-1966)</f>
        <v>968798.6</v>
      </c>
      <c r="H302" s="5" cm="1">
        <f t="array" ref="H302">INDEX(GMW!$A$2:$NF$200,MATCH(1,(GMW!$NE$2:$NE$200=H$3)*(GMW!$ND$2:$ND$200=H$4)*(GMW!$C$2:$C$200=H$1),0),$F302-1966)</f>
        <v>564143.80000000005</v>
      </c>
      <c r="I302" s="5" cm="1">
        <f t="array" ref="I302">INDEX(GMW!$A$2:$NF$200,MATCH(1,(GMW!$NE$2:$NE$200=I$3)*(GMW!$ND$2:$ND$200=I$4)*(GMW!$C$2:$C$200=I$1),0),$F302-1966)</f>
        <v>205961.9</v>
      </c>
      <c r="J302" s="5" cm="1">
        <f t="array" ref="J302">INDEX(GMW!$A$2:$NF$200,MATCH(1,(GMW!$NE$2:$NE$200=J$3)*(GMW!$ND$2:$ND$200=J$4)*(GMW!$C$2:$C$200=J$1),0),$F302-1966)</f>
        <v>205798.1</v>
      </c>
      <c r="K302" s="5" cm="1">
        <f t="array" ref="K302">INDEX(GMW!$A$2:$NF$200,MATCH(1,(GMW!$NE$2:$NE$200=K$3)*(GMW!$ND$2:$ND$200=K$4)*(GMW!$C$2:$C$200=K$1),0),$F302-1966)</f>
        <v>297291.90000000002</v>
      </c>
      <c r="L302" s="5" cm="1">
        <f t="array" ref="L302">INDEX(GMW!$A$2:$NF$200,MATCH(1,(GMW!$NE$2:$NE$200=L$3)*(GMW!$ND$2:$ND$200=L$4)*(GMW!$C$2:$C$200=L$1),0),$F302-1966)</f>
        <v>326616.3</v>
      </c>
      <c r="M302" s="5" cm="1">
        <f t="array" ref="M302">INDEX(GMW!$A$2:$NF$200,MATCH(1,(GMW!$NE$2:$NE$200=M$3)*(GMW!$ND$2:$ND$200=M$4)*(GMW!$C$2:$C$200=M$1),0),$F302-1966)</f>
        <v>118104.7</v>
      </c>
      <c r="N302" s="5" cm="1">
        <f t="array" ref="N302">INDEX(GMW!$A$2:$NF$200,MATCH(1,(GMW!$NE$2:$NE$200=N$3)*(GMW!$ND$2:$ND$200=N$4)*(GMW!$C$2:$C$200=N$1),0),$F302-1966)</f>
        <v>35751.89</v>
      </c>
      <c r="O302" s="5" cm="1">
        <f t="array" ref="O302">INDEX(GMW!$A$2:$NF$200,MATCH(1,(GMW!$NE$2:$NE$200=O$3)*(GMW!$ND$2:$ND$200=O$4)*(GMW!$C$2:$C$200=O$1),0),$F302-1966)</f>
        <v>215.11170000000001</v>
      </c>
      <c r="P302" s="5" cm="1">
        <f t="array" ref="P302">INDEX(GMW!$A$2:$NF$200,MATCH(1,(GMW!$NE$2:$NE$200=P$3)*(GMW!$ND$2:$ND$200=P$4)*(GMW!$C$2:$C$200=P$1),0),$F302-1966)</f>
        <v>2.5</v>
      </c>
      <c r="Q302" s="5" cm="1">
        <f t="array" ref="Q302">INDEX(GMW!$A$2:$NF$200,MATCH(1,(GMW!$NE$2:$NE$200=Q$3)*(GMW!$ND$2:$ND$200=Q$4)*(GMW!$C$2:$C$200=Q$1),0),$F302-1966)</f>
        <v>3.5</v>
      </c>
      <c r="R302" s="5" cm="1">
        <f t="array" ref="R302">INDEX(GMW!$A$2:$NF$200,MATCH(1,(GMW!$NE$2:$NE$200=R$3)*(GMW!$ND$2:$ND$200=R$4)*(GMW!$C$2:$C$200=R$1),0),$F302-1966)</f>
        <v>215.11170000000001</v>
      </c>
      <c r="S302" s="5" cm="1">
        <f t="array" ref="S302">INDEX(GMW!$A$2:$NF$200,MATCH(1,(GMW!$NE$2:$NE$200=S$3)*(GMW!$ND$2:$ND$200=S$4)*(GMW!$C$2:$C$200=S$1),0),$F302-1966)</f>
        <v>41960.34</v>
      </c>
      <c r="T302" s="5" cm="1">
        <f t="array" ref="T302">INDEX(GMW!$A$2:$NF$200,MATCH(1,(GMW!$NE$2:$NE$200=T$3)*(GMW!$ND$2:$ND$200=T$4)*(GMW!$C$2:$C$200=T$1),0),$F302-1966)</f>
        <v>304.8931</v>
      </c>
      <c r="U302" s="5" cm="1">
        <f t="array" ref="U302">INDEX(GMW!$A$2:$NF$200,MATCH(1,(GMW!$NE$2:$NE$200=U$3)*(GMW!$ND$2:$ND$200=U$4)*(GMW!$C$2:$C$200=U$1),0),$F302-1966)</f>
        <v>21.159880000000001</v>
      </c>
      <c r="V302" s="5" cm="1">
        <f t="array" ref="V302">INDEX(GMW!$A$2:$NF$200,MATCH(1,(GMW!$NE$2:$NE$200=V$3)*(GMW!$ND$2:$ND$200=V$4)*(GMW!$C$2:$C$200=V$1),0),$F302-1966)</f>
        <v>1659.7929999999999</v>
      </c>
      <c r="W302" s="5" cm="1">
        <f t="array" ref="W302">INDEX(GMW!$A$2:$NF$200,MATCH(1,(GMW!$NE$2:$NE$200=W$3)*(GMW!$ND$2:$ND$200=W$4)*(GMW!$C$2:$C$200=W$1),0),$F302-1966)</f>
        <v>119.1829</v>
      </c>
      <c r="X302" s="5" cm="1">
        <f t="array" ref="X302">INDEX(GMW!$A$2:$NF$200,MATCH(1,(GMW!$NE$2:$NE$200=X$3)*(GMW!$ND$2:$ND$200=X$4)*(GMW!$C$2:$C$200=X$1),0),$F302-1966)</f>
        <v>248.9264</v>
      </c>
      <c r="Y302" s="5" cm="1">
        <f t="array" ref="Y302">INDEX(GMW!$A$2:$NF$200,MATCH(1,(GMW!$NE$2:$NE$200=Y$3)*(GMW!$ND$2:$ND$200=Y$4)*(GMW!$C$2:$C$200=Y$1),0),$F302-1966)</f>
        <v>2824.5929999999998</v>
      </c>
      <c r="Z302" s="5" cm="1">
        <f t="array" ref="Z302">INDEX(GMW!$A$2:$NF$200,MATCH(1,(GMW!$NE$2:$NE$200=Z$3)*(GMW!$ND$2:$ND$200=Z$4)*(GMW!$C$2:$C$200=Z$1),0),$F302-1966)</f>
        <v>5276.7359999999999</v>
      </c>
      <c r="AA302" s="5" cm="1">
        <f t="array" ref="AA302">INDEX(GMW!$A$2:$NF$200,MATCH(1,(GMW!$NE$2:$NE$200=AA$3)*(GMW!$ND$2:$ND$200=AA$4)*(GMW!$C$2:$C$200=AA$1),0),$F302-1966)</f>
        <v>2264.518</v>
      </c>
      <c r="AB302" s="5" cm="1">
        <f t="array" ref="AB302">INDEX(GMW!$A$2:$NF$200,MATCH(1,(GMW!$NE$2:$NE$200=AB$3)*(GMW!$ND$2:$ND$200=AB$4)*(GMW!$C$2:$C$200=AB$1),0),$F302-1966)</f>
        <v>2952.4270000000001</v>
      </c>
      <c r="AC302" s="5" cm="1">
        <f t="array" ref="AC302">INDEX(GMW!$A$2:$NF$200,MATCH(1,(GMW!$NE$2:$NE$200=AC$3)*(GMW!$ND$2:$ND$200=AC$4)*(GMW!$C$2:$C$200=AC$1),0),$F302-1966)</f>
        <v>2004.2170000000001</v>
      </c>
      <c r="AD302" s="5" cm="1">
        <f t="array" ref="AD302">INDEX(GMW!$A$2:$NF$200,MATCH(1,(GMW!$NE$2:$NE$200=AD$3)*(GMW!$ND$2:$ND$200=AD$4)*(GMW!$C$2:$C$200=AD$1),0),$F302-1966)</f>
        <v>1246.5</v>
      </c>
      <c r="AE302" s="5" cm="1">
        <f t="array" ref="AE302">INDEX(GMW!$A$2:$NF$200,MATCH(1,(GMW!$NE$2:$NE$200=AE$3)*(GMW!$ND$2:$ND$200=AE$4)*(GMW!$C$2:$C$200=AE$1),0),$F302-1966)</f>
        <v>800.73720000000003</v>
      </c>
      <c r="AF302" s="5" cm="1">
        <f t="array" ref="AF302">INDEX(GMW!$A$2:$NF$200,MATCH(1,(GMW!$NE$2:$NE$200=AF$3)*(GMW!$ND$2:$ND$200=AF$4)*(GMW!$C$2:$C$200=AF$1),0),$F302-1966)</f>
        <v>4578.62</v>
      </c>
      <c r="AG302" s="5" cm="1">
        <f t="array" ref="AG302">INDEX(GMW!$A$2:$NF$200,MATCH(1,(GMW!$NE$2:$NE$200=AG$3)*(GMW!$ND$2:$ND$200=AG$4)*(GMW!$C$2:$C$200=AG$1),0),$F302-1966)</f>
        <v>3868.0059999999999</v>
      </c>
      <c r="AH302" s="5" cm="1">
        <f t="array" ref="AH302">INDEX(GMW!$A$2:$NF$200,MATCH(1,(GMW!$NE$2:$NE$200=AH$3)*(GMW!$ND$2:$ND$200=AH$4)*(GMW!$C$2:$C$200=AH$1),0),$F302-1966)</f>
        <v>1672.16</v>
      </c>
      <c r="AI302" s="5" cm="1">
        <f t="array" ref="AI302">INDEX(GMW!$A$2:$NF$200,MATCH(1,(GMW!$NE$2:$NE$200=AI$3)*(GMW!$ND$2:$ND$200=AI$4)*(GMW!$C$2:$C$200=AI$1),0),$F302-1966)</f>
        <v>3383.6379999999999</v>
      </c>
      <c r="AJ302" s="5" cm="1">
        <f t="array" ref="AJ302">INDEX(GMW!$A$2:$NF$200,MATCH(1,(GMW!$NE$2:$NE$200=AJ$3)*(GMW!$ND$2:$ND$200=AJ$4)*(GMW!$C$2:$C$200=AJ$1),0),$F302-1966)</f>
        <v>6262.4960000000001</v>
      </c>
      <c r="AK302" s="5" cm="1">
        <f t="array" ref="AK302">INDEX(GMW!$A$2:$NF$200,MATCH(1,(GMW!$NE$2:$NE$200=AK$3)*(GMW!$ND$2:$ND$200=AK$4)*(GMW!$C$2:$C$200=AK$1),0),$F302-1966)</f>
        <v>1344.6579999999999</v>
      </c>
      <c r="AL302" s="5" cm="1">
        <f t="array" ref="AL302">INDEX(GMW!$A$2:$NF$200,MATCH(1,(GMW!$NE$2:$NE$200=AL$3)*(GMW!$ND$2:$ND$200=AL$4)*(GMW!$C$2:$C$200=AL$1),0),$F302-1966)</f>
        <v>1127.075</v>
      </c>
      <c r="AM302" s="5" cm="1">
        <f t="array" ref="AM302">INDEX(GMW!$A$2:$NF$200,MATCH(1,(GMW!$NE$2:$NE$200=AM$3)*(GMW!$ND$2:$ND$200=AM$4)*(GMW!$C$2:$C$200=AM$1),0),$F302-1966)</f>
        <v>38678.400000000001</v>
      </c>
      <c r="AN302" s="5" cm="1">
        <f t="array" ref="AN302">INDEX(GMW!$A$2:$NF$200,MATCH(1,(GMW!$NE$2:$NE$200=AN$3)*(GMW!$ND$2:$ND$200=AN$4)*(GMW!$C$2:$C$200=AN$1),0),$F302-1966)</f>
        <v>6837.5280000000002</v>
      </c>
      <c r="AO302" s="5" cm="1">
        <f t="array" ref="AO302">INDEX(GMW!$A$2:$NF$200,MATCH(1,(GMW!$NE$2:$NE$200=AO$3)*(GMW!$ND$2:$ND$200=AO$4)*(GMW!$C$2:$C$200=AO$1),0),$F302-1966)</f>
        <v>968798.6</v>
      </c>
      <c r="AP302" s="5" cm="1">
        <f t="array" ref="AP302">INDEX(GMW!$A$2:$NF$200,MATCH(1,(GMW!$NE$2:$NE$200=AP$3)*(GMW!$ND$2:$ND$200=AP$4)*(GMW!$C$2:$C$200=AP$1),0),$F302-1966)</f>
        <v>8828.6409999999996</v>
      </c>
      <c r="AQ302" s="5" cm="1">
        <f t="array" ref="AQ302">INDEX(GMW!$A$2:$NF$200,MATCH(1,(GMW!$NE$2:$NE$200=AQ$3)*(GMW!$ND$2:$ND$200=AQ$4)*(GMW!$C$2:$C$200=AQ$1),0),$F302-1966)</f>
        <v>143142.9</v>
      </c>
      <c r="AR302" s="5" cm="1">
        <f t="array" ref="AR302">INDEX(GMW!$A$2:$NF$200,MATCH(1,(GMW!$NE$2:$NE$200=AR$3)*(GMW!$ND$2:$ND$200=AR$4)*(GMW!$C$2:$C$200=AR$1),0),$F302-1966)</f>
        <v>1115.5840000000001</v>
      </c>
      <c r="AS302" s="5" cm="1">
        <f t="array" ref="AS302">INDEX(GMW!$A$2:$NF$200,MATCH(1,(GMW!$NE$2:$NE$200=AS$3)*(GMW!$ND$2:$ND$200=AS$4)*(GMW!$C$2:$C$200=AS$1),0),$F302-1966)</f>
        <v>776.81</v>
      </c>
      <c r="AT302" s="5" cm="1">
        <f t="array" ref="AT302">INDEX(GMW!$A$2:$NF$200,MATCH(1,(GMW!$NE$2:$NE$200=AT$3)*(GMW!$ND$2:$ND$200=AT$4)*(GMW!$C$2:$C$200=AT$1),0),$F302-1966)</f>
        <v>521.62329999999997</v>
      </c>
      <c r="AU302" s="5" cm="1">
        <f t="array" ref="AU302">INDEX(GMW!$A$2:$NF$200,MATCH(1,(GMW!$NE$2:$NE$200=AU$3)*(GMW!$ND$2:$ND$200=AU$4)*(GMW!$C$2:$C$200=AU$1),0),$F302-1966)</f>
        <v>915797.2</v>
      </c>
      <c r="AV302" s="5" cm="1">
        <f t="array" ref="AV302">INDEX(GMW!$A$2:$NF$200,MATCH(1,(GMW!$NE$2:$NE$200=AV$3)*(GMW!$ND$2:$ND$200=AV$4)*(GMW!$C$2:$C$200=AV$1),0),$F302-1966)</f>
        <v>52945.45</v>
      </c>
      <c r="AW302" s="5" cm="1">
        <f t="array" ref="AW302">INDEX(GMW!$A$2:$NF$200,MATCH(1,(GMW!$NE$2:$NE$200=AW$3)*(GMW!$ND$2:$ND$200=AW$4)*(GMW!$C$2:$C$200=AW$1),0),$F302-1966)</f>
        <v>1084.472</v>
      </c>
      <c r="AX302" s="5" cm="1">
        <f t="array" ref="AX302">INDEX(GMW!$A$2:$NF$200,MATCH(1,(GMW!$NE$2:$NE$200=AX$3)*(GMW!$ND$2:$ND$200=AX$4)*(GMW!$C$2:$C$200=AX$1),0),$F302-1966)</f>
        <v>9100.1479999999992</v>
      </c>
      <c r="AY302" s="5" cm="1">
        <f t="array" ref="AY302">INDEX(GMW!$A$2:$NF$200,MATCH(1,(GMW!$NE$2:$NE$200=AY$3)*(GMW!$ND$2:$ND$200=AY$4)*(GMW!$C$2:$C$200=AY$1),0),$F302-1966)</f>
        <v>45636.53</v>
      </c>
      <c r="AZ302" s="5" cm="1">
        <f t="array" ref="AZ302">INDEX(GMW!$A$2:$NF$200,MATCH(1,(GMW!$NE$2:$NE$200=AZ$3)*(GMW!$ND$2:$ND$200=AZ$4)*(GMW!$C$2:$C$200=AZ$1),0),$F302-1966)</f>
        <v>27221.15</v>
      </c>
      <c r="BA302" s="5" cm="1">
        <f t="array" ref="BA302">INDEX(GMW!$A$2:$NF$200,MATCH(1,(GMW!$NE$2:$NE$200=BA$3)*(GMW!$ND$2:$ND$200=BA$4)*(GMW!$C$2:$C$200=BA$1),0),$F302-1966)</f>
        <v>5.6360650000000003</v>
      </c>
      <c r="BB302" s="5" cm="1">
        <f t="array" ref="BB302">INDEX(GMW!$A$2:$NF$200,MATCH(1,(GMW!$NE$2:$NE$200=BB$3)*(GMW!$ND$2:$ND$200=BB$4)*(GMW!$C$2:$C$200=BB$1),0),$F302-1966)</f>
        <v>20457.919999999998</v>
      </c>
      <c r="BC302" s="5" cm="1">
        <f t="array" ref="BC302">INDEX(GMW!$A$2:$NF$200,MATCH(1,(GMW!$NE$2:$NE$200=BC$3)*(GMW!$ND$2:$ND$200=BC$4)*(GMW!$C$2:$C$200=BC$1),0),$F302-1966)</f>
        <v>1.004985</v>
      </c>
      <c r="BD302" s="5" cm="1">
        <f t="array" ref="BD302">INDEX(GMW!$A$2:$NF$200,MATCH(1,(GMW!$NE$2:$NE$200=BD$3)*(GMW!$ND$2:$ND$200=BD$4)*(GMW!$C$2:$C$200=BD$1),0),$F302-1966)</f>
        <v>10538.36</v>
      </c>
      <c r="BE302" s="5" cm="1">
        <f t="array" ref="BE302">INDEX(GMW!$A$2:$NF$200,MATCH(1,(GMW!$NE$2:$NE$200=BE$3)*(GMW!$ND$2:$ND$200=BE$4)*(GMW!$C$2:$C$200=BE$1),0),$F302-1966)</f>
        <v>32.716630000000002</v>
      </c>
      <c r="BF302" s="5" cm="1">
        <f t="array" ref="BF302">INDEX(GMW!$A$2:$NF$200,MATCH(1,(GMW!$NE$2:$NE$200=BF$3)*(GMW!$ND$2:$ND$200=BF$4)*(GMW!$C$2:$C$200=BF$1),0),$F302-1966)</f>
        <v>54.636809999999997</v>
      </c>
      <c r="BG302" s="5" cm="1">
        <f t="array" ref="BG302">INDEX(GMW!$A$2:$NF$200,MATCH(1,(GMW!$NE$2:$NE$200=BG$3)*(GMW!$ND$2:$ND$200=BG$4)*(GMW!$C$2:$C$200=BG$1),0),$F302-1966)</f>
        <v>37.118879999999997</v>
      </c>
      <c r="BH302" s="5" cm="1">
        <f t="array" ref="BH302">INDEX(GMW!$A$2:$NF$200,MATCH(1,(GMW!$NE$2:$NE$200=BH$3)*(GMW!$ND$2:$ND$200=BH$4)*(GMW!$C$2:$C$200=BH$1),0),$F302-1966)</f>
        <v>24.832339999999999</v>
      </c>
      <c r="BI302" s="5" cm="1">
        <f t="array" ref="BI302">INDEX(GMW!$A$2:$NF$200,MATCH(1,(GMW!$NE$2:$NE$200=BI$3)*(GMW!$ND$2:$ND$200=BI$4)*(GMW!$C$2:$C$200=BI$1),0),$F302-1966)</f>
        <v>5.2691860000000004</v>
      </c>
      <c r="BJ302" s="5" cm="1">
        <f t="array" ref="BJ302">INDEX(GMW!$A$2:$NF$200,MATCH(1,(GMW!$NE$2:$NE$200=BJ$3)*(GMW!$ND$2:$ND$200=BJ$4)*(GMW!$C$2:$C$200=BJ$1),0),$F302-1966)</f>
        <v>8.8156079999999992</v>
      </c>
      <c r="BK302" s="5" cm="1">
        <f t="array" ref="BK302">INDEX(GMW!$A$2:$NF$200,MATCH(1,(GMW!$NE$2:$NE$200=BK$3)*(GMW!$ND$2:$ND$200=BK$4)*(GMW!$C$2:$C$200=BK$1),0),$F302-1966)</f>
        <v>5.384881</v>
      </c>
      <c r="BL302" s="5" cm="1">
        <f t="array" ref="BL302">INDEX(GMW!$A$2:$NF$200,MATCH(1,(GMW!$NE$2:$NE$200=BL$3)*(GMW!$ND$2:$ND$200=BL$4)*(GMW!$C$2:$C$200=BL$1),0),$F302-1966)</f>
        <v>2.9395579999999999</v>
      </c>
      <c r="BM302" s="5" cm="1">
        <f t="array" ref="BM302">INDEX(GMW!$A$2:$NF$200,MATCH(1,(GMW!$NE$2:$NE$200=BM$3)*(GMW!$ND$2:$ND$200=BM$4)*(GMW!$C$2:$C$200=BM$1),0),$F302-1966)</f>
        <v>3.0760809999999998</v>
      </c>
      <c r="BN302" s="5" cm="1">
        <f t="array" ref="BN302">INDEX(GMW!$A$2:$NF$200,MATCH(1,(GMW!$NE$2:$NE$200=BN$3)*(GMW!$ND$2:$ND$200=BN$4)*(GMW!$C$2:$C$200=BN$1),0),$F302-1966)</f>
        <v>4.2971589999999997</v>
      </c>
      <c r="BO302" s="5" cm="1">
        <f t="array" ref="BO302">INDEX(GMW!$A$2:$NF$200,MATCH(1,(GMW!$NE$2:$NE$200=BO$3)*(GMW!$ND$2:$ND$200=BO$4)*(GMW!$C$2:$C$200=BO$1),0),$F302-1966)</f>
        <v>3.0367950000000001</v>
      </c>
      <c r="BP302" s="5" cm="1">
        <f t="array" ref="BP302">INDEX(GMW!$A$2:$NF$200,MATCH(1,(GMW!$NE$2:$NE$200=BP$3)*(GMW!$ND$2:$ND$200=BP$4)*(GMW!$C$2:$C$200=BP$1),0),$F302-1966)</f>
        <v>6470987</v>
      </c>
      <c r="BQ302" s="5" cm="1">
        <f t="array" ref="BQ302">INDEX(GMW!$A$2:$NF$200,MATCH(1,(GMW!$NE$2:$NE$200=BQ$3)*(GMW!$ND$2:$ND$200=BQ$4)*(GMW!$C$2:$C$200=BQ$1),0),$F302-1966)</f>
        <v>119047.4</v>
      </c>
      <c r="BR302" s="5" cm="1">
        <f t="array" ref="BR302">INDEX(GMW!$A$2:$NF$200,MATCH(1,(GMW!$NE$2:$NE$200=BR$3)*(GMW!$ND$2:$ND$200=BR$4)*(GMW!$C$2:$C$200=BR$1),0),$F302-1966)</f>
        <v>1784944</v>
      </c>
      <c r="BS302" s="5" cm="1">
        <f t="array" ref="BS302">INDEX(GMW!$A$2:$NF$200,MATCH(1,(GMW!$NE$2:$NE$200=BS$3)*(GMW!$ND$2:$ND$200=BS$4)*(GMW!$C$2:$C$200=BS$1),0),$F302-1966)</f>
        <v>5327590</v>
      </c>
      <c r="BT302" s="5" cm="1">
        <f t="array" ref="BT302">INDEX(GMW!$A$2:$NF$200,MATCH(1,(GMW!$NE$2:$NE$200=BT$3)*(GMW!$ND$2:$ND$200=BT$4)*(GMW!$C$2:$C$200=BT$1),0),$F302-1966)</f>
        <v>3517050</v>
      </c>
      <c r="BU302" s="5" cm="1">
        <f t="array" ref="BU302">INDEX(GMW!$A$2:$NF$200,MATCH(1,(GMW!$NE$2:$NE$200=BU$3)*(GMW!$ND$2:$ND$200=BU$4)*(GMW!$C$2:$C$200=BU$1),0),$F302-1966)</f>
        <v>1411.854</v>
      </c>
      <c r="BV302" s="5" cm="1">
        <f t="array" ref="BV302">INDEX(GMW!$A$2:$NF$200,MATCH(1,(GMW!$NE$2:$NE$200=BV$3)*(GMW!$ND$2:$ND$200=BV$4)*(GMW!$C$2:$C$200=BV$1),0),$F302-1966)</f>
        <v>4461984</v>
      </c>
      <c r="BW302" s="5" cm="1">
        <f t="array" ref="BW302">INDEX(GMW!$A$2:$NF$200,MATCH(1,(GMW!$NE$2:$NE$200=BW$3)*(GMW!$ND$2:$ND$200=BW$4)*(GMW!$C$2:$C$200=BW$1),0),$F302-1966)</f>
        <v>381.62560000000002</v>
      </c>
      <c r="BX302" s="5" cm="1">
        <f t="array" ref="BX302">INDEX(GMW!$A$2:$NF$200,MATCH(1,(GMW!$NE$2:$NE$200=BX$3)*(GMW!$ND$2:$ND$200=BX$4)*(GMW!$C$2:$C$200=BX$1),0),$F302-1966)</f>
        <v>1902518</v>
      </c>
      <c r="BY302" s="5" cm="1">
        <f t="array" ref="BY302">INDEX(GMW!$A$2:$NF$200,MATCH(1,(GMW!$NE$2:$NE$200=BY$3)*(GMW!$ND$2:$ND$200=BY$4)*(GMW!$C$2:$C$200=BY$1),0),$F302-1966)</f>
        <v>5226.9849999999997</v>
      </c>
      <c r="BZ302" s="5" cm="1">
        <f t="array" ref="BZ302">INDEX(GMW!$A$2:$NF$200,MATCH(1,(GMW!$NE$2:$NE$200=BZ$3)*(GMW!$ND$2:$ND$200=BZ$4)*(GMW!$C$2:$C$200=BZ$1),0),$F302-1966)</f>
        <v>7251.29</v>
      </c>
      <c r="CA302" s="5" cm="1">
        <f t="array" ref="CA302">INDEX(GMW!$A$2:$NF$200,MATCH(1,(GMW!$NE$2:$NE$200=CA$3)*(GMW!$ND$2:$ND$200=CA$4)*(GMW!$C$2:$C$200=CA$1),0),$F302-1966)</f>
        <v>4734.8010000000004</v>
      </c>
      <c r="CB302" s="5" cm="1">
        <f t="array" ref="CB302">INDEX(GMW!$A$2:$NF$200,MATCH(1,(GMW!$NE$2:$NE$200=CB$3)*(GMW!$ND$2:$ND$200=CB$4)*(GMW!$C$2:$C$200=CB$1),0),$F302-1966)</f>
        <v>3017.4630000000002</v>
      </c>
      <c r="CC302" s="5" cm="1">
        <f t="array" ref="CC302">INDEX(GMW!$A$2:$NF$200,MATCH(1,(GMW!$NE$2:$NE$200=CC$3)*(GMW!$ND$2:$ND$200=CC$4)*(GMW!$C$2:$C$200=CC$1),0),$F302-1966)</f>
        <v>803.68299999999999</v>
      </c>
      <c r="CD302" s="5" cm="1">
        <f t="array" ref="CD302">INDEX(GMW!$A$2:$NF$200,MATCH(1,(GMW!$NE$2:$NE$200=CD$3)*(GMW!$ND$2:$ND$200=CD$4)*(GMW!$C$2:$C$200=CD$1),0),$F302-1966)</f>
        <v>1173.444</v>
      </c>
      <c r="CE302" s="5" cm="1">
        <f t="array" ref="CE302">INDEX(GMW!$A$2:$NF$200,MATCH(1,(GMW!$NE$2:$NE$200=CE$3)*(GMW!$ND$2:$ND$200=CE$4)*(GMW!$C$2:$C$200=CE$1),0),$F302-1966)</f>
        <v>928.07839999999999</v>
      </c>
      <c r="CF302" s="5" cm="1">
        <f t="array" ref="CF302">INDEX(GMW!$A$2:$NF$200,MATCH(1,(GMW!$NE$2:$NE$200=CF$3)*(GMW!$ND$2:$ND$200=CF$4)*(GMW!$C$2:$C$200=CF$1),0),$F302-1966)</f>
        <v>480.45409999999998</v>
      </c>
      <c r="CG302" s="5" cm="1">
        <f t="array" ref="CG302">INDEX(GMW!$A$2:$NF$200,MATCH(1,(GMW!$NE$2:$NE$200=CG$3)*(GMW!$ND$2:$ND$200=CG$4)*(GMW!$C$2:$C$200=CG$1),0),$F302-1966)</f>
        <v>337.78109999999998</v>
      </c>
      <c r="CH302" s="5" cm="1">
        <f t="array" ref="CH302">INDEX(GMW!$A$2:$NF$200,MATCH(1,(GMW!$NE$2:$NE$200=CH$3)*(GMW!$ND$2:$ND$200=CH$4)*(GMW!$C$2:$C$200=CH$1),0),$F302-1966)</f>
        <v>576.26030000000003</v>
      </c>
      <c r="CI302" s="5" cm="1">
        <f t="array" ref="CI302">INDEX(GMW!$A$2:$NF$200,MATCH(1,(GMW!$NE$2:$NE$200=CI$3)*(GMW!$ND$2:$ND$200=CI$4)*(GMW!$C$2:$C$200=CI$1),0),$F302-1966)</f>
        <v>421.61259999999999</v>
      </c>
      <c r="CJ302" s="5" cm="1">
        <f t="array" ref="CJ302">INDEX(GMW!$A$2:$NF$200,MATCH(1,(GMW!$NE$2:$NE$200=CJ$3)*(GMW!$ND$2:$ND$200=CJ$4)*(GMW!$C$2:$C$200=CJ$1),0),$F302-1966)</f>
        <v>1648940</v>
      </c>
      <c r="CK302" s="5" cm="1">
        <f t="array" ref="CK302">INDEX(GMW!$A$2:$NF$200,MATCH(1,(GMW!$NE$2:$NE$200=CK$3)*(GMW!$ND$2:$ND$200=CK$4)*(GMW!$C$2:$C$200=CK$1),0),$F302-1966)</f>
        <v>16876.009999999998</v>
      </c>
      <c r="CL302" s="5" cm="1">
        <f t="array" ref="CL302">INDEX(GMW!$A$2:$NF$200,MATCH(1,(GMW!$NE$2:$NE$200=CL$3)*(GMW!$ND$2:$ND$200=CL$4)*(GMW!$C$2:$C$200=CL$1),0),$F302-1966)</f>
        <v>214099.4</v>
      </c>
      <c r="CM302" s="5" cm="1">
        <f t="array" ref="CM302">INDEX(GMW!$A$2:$NF$200,MATCH(1,(GMW!$NE$2:$NE$200=CM$3)*(GMW!$ND$2:$ND$200=CM$4)*(GMW!$C$2:$C$200=CM$1),0),$F302-1966)</f>
        <v>1774647</v>
      </c>
      <c r="CN302" s="5" cm="1">
        <f t="array" ref="CN302">INDEX(GMW!$A$2:$NF$200,MATCH(1,(GMW!$NE$2:$NE$200=CN$3)*(GMW!$ND$2:$ND$200=CN$4)*(GMW!$C$2:$C$200=CN$1),0),$F302-1966)</f>
        <v>1840307</v>
      </c>
      <c r="CO302" s="5" cm="1">
        <f t="array" ref="CO302">INDEX(GMW!$A$2:$NF$200,MATCH(1,(GMW!$NE$2:$NE$200=CO$3)*(GMW!$ND$2:$ND$200=CO$4)*(GMW!$C$2:$C$200=CO$1),0),$F302-1966)</f>
        <v>1615.83</v>
      </c>
      <c r="CP302" s="5" cm="1">
        <f t="array" ref="CP302">INDEX(GMW!$A$2:$NF$200,MATCH(1,(GMW!$NE$2:$NE$200=CP$3)*(GMW!$ND$2:$ND$200=CP$4)*(GMW!$C$2:$C$200=CP$1),0),$F302-1966)</f>
        <v>3463680</v>
      </c>
      <c r="CQ302" s="5" cm="1">
        <f t="array" ref="CQ302">INDEX(GMW!$A$2:$NF$200,MATCH(1,(GMW!$NE$2:$NE$200=CQ$3)*(GMW!$ND$2:$ND$200=CQ$4)*(GMW!$C$2:$C$200=CQ$1),0),$F302-1966)</f>
        <v>363.8417</v>
      </c>
      <c r="CR302" s="5" cm="1">
        <f t="array" ref="CR302">INDEX(GMW!$A$2:$NF$200,MATCH(1,(GMW!$NE$2:$NE$200=CR$3)*(GMW!$ND$2:$ND$200=CR$4)*(GMW!$C$2:$C$200=CR$1),0),$F302-1966)</f>
        <v>1314809</v>
      </c>
      <c r="CS302" s="5" cm="1">
        <f t="array" ref="CS302">INDEX(GMW!$A$2:$NF$200,MATCH(1,(GMW!$NE$2:$NE$200=CS$3)*(GMW!$ND$2:$ND$200=CS$4)*(GMW!$C$2:$C$200=CS$1),0),$F302-1966)</f>
        <v>2167.8139999999999</v>
      </c>
      <c r="CT302" s="5" cm="1">
        <f t="array" ref="CT302">INDEX(GMW!$A$2:$NF$200,MATCH(1,(GMW!$NE$2:$NE$200=CT$3)*(GMW!$ND$2:$ND$200=CT$4)*(GMW!$C$2:$C$200=CT$1),0),$F302-1966)</f>
        <v>1351.864</v>
      </c>
      <c r="CU302" s="5" cm="1">
        <f t="array" ref="CU302">INDEX(GMW!$A$2:$NF$200,MATCH(1,(GMW!$NE$2:$NE$200=CU$3)*(GMW!$ND$2:$ND$200=CU$4)*(GMW!$C$2:$C$200=CU$1),0),$F302-1966)</f>
        <v>899.54899999999998</v>
      </c>
      <c r="CV302" s="5" cm="1">
        <f t="array" ref="CV302">INDEX(GMW!$A$2:$NF$200,MATCH(1,(GMW!$NE$2:$NE$200=CV$3)*(GMW!$ND$2:$ND$200=CV$4)*(GMW!$C$2:$C$200=CV$1),0),$F302-1966)</f>
        <v>779.95069999999998</v>
      </c>
      <c r="CW302" s="5" cm="1">
        <f t="array" ref="CW302">INDEX(GMW!$A$2:$NF$200,MATCH(1,(GMW!$NE$2:$NE$200=CW$3)*(GMW!$ND$2:$ND$200=CW$4)*(GMW!$C$2:$C$200=CW$1),0),$F302-1966)</f>
        <v>598.56449999999995</v>
      </c>
      <c r="CX302" s="5" cm="1">
        <f t="array" ref="CX302">INDEX(GMW!$A$2:$NF$200,MATCH(1,(GMW!$NE$2:$NE$200=CX$3)*(GMW!$ND$2:$ND$200=CX$4)*(GMW!$C$2:$C$200=CX$1),0),$F302-1966)</f>
        <v>311.64859999999999</v>
      </c>
      <c r="CY302" s="5" cm="1">
        <f t="array" ref="CY302">INDEX(GMW!$A$2:$NF$200,MATCH(1,(GMW!$NE$2:$NE$200=CY$3)*(GMW!$ND$2:$ND$200=CY$4)*(GMW!$C$2:$C$200=CY$1),0),$F302-1966)</f>
        <v>254.11330000000001</v>
      </c>
      <c r="CZ302" s="5" cm="1">
        <f t="array" ref="CZ302">INDEX(GMW!$A$2:$NF$200,MATCH(1,(GMW!$NE$2:$NE$200=CZ$3)*(GMW!$ND$2:$ND$200=CZ$4)*(GMW!$C$2:$C$200=CZ$1),0),$F302-1966)</f>
        <v>122.52160000000001</v>
      </c>
      <c r="DA302" s="5" cm="1">
        <f t="array" ref="DA302">INDEX(GMW!$A$2:$NF$200,MATCH(1,(GMW!$NE$2:$NE$200=DA$3)*(GMW!$ND$2:$ND$200=DA$4)*(GMW!$C$2:$C$200=DA$1),0),$F302-1966)</f>
        <v>358.85539999999997</v>
      </c>
      <c r="DB302" s="5" cm="1">
        <f t="array" ref="DB302">INDEX(GMW!$A$2:$NF$200,MATCH(1,(GMW!$NE$2:$NE$200=DB$3)*(GMW!$ND$2:$ND$200=DB$4)*(GMW!$C$2:$C$200=DB$1),0),$F302-1966)</f>
        <v>115.6311</v>
      </c>
      <c r="DC302" s="5" cm="1">
        <f t="array" ref="DC302">INDEX(GMW!$A$2:$NF$200,MATCH(1,(GMW!$NE$2:$NE$200=DC$3)*(GMW!$ND$2:$ND$200=DC$4)*(GMW!$C$2:$C$200=DC$1),0),$F302-1966)</f>
        <v>143.56569999999999</v>
      </c>
    </row>
    <row r="303" spans="1:107" x14ac:dyDescent="0.25">
      <c r="A303" s="5">
        <v>2047</v>
      </c>
      <c r="B303" s="5">
        <f t="shared" si="98"/>
        <v>2047</v>
      </c>
      <c r="C303" s="5">
        <f t="shared" si="98"/>
        <v>2046</v>
      </c>
      <c r="D303" s="5">
        <f t="shared" si="98"/>
        <v>2046</v>
      </c>
      <c r="F303" s="5">
        <f t="shared" si="79"/>
        <v>2269</v>
      </c>
      <c r="G303" s="5" cm="1">
        <f t="array" ref="G303">INDEX(GMW!$A$2:$NF$200,MATCH(1,(GMW!$NE$2:$NE$200=G$3)*(GMW!$ND$2:$ND$200=G$4)*(GMW!$C$2:$C$200=G$1),0),$F303-1966)</f>
        <v>972196.6</v>
      </c>
      <c r="H303" s="5" cm="1">
        <f t="array" ref="H303">INDEX(GMW!$A$2:$NF$200,MATCH(1,(GMW!$NE$2:$NE$200=H$3)*(GMW!$ND$2:$ND$200=H$4)*(GMW!$C$2:$C$200=H$1),0),$F303-1966)</f>
        <v>566046.30000000005</v>
      </c>
      <c r="I303" s="5" cm="1">
        <f t="array" ref="I303">INDEX(GMW!$A$2:$NF$200,MATCH(1,(GMW!$NE$2:$NE$200=I$3)*(GMW!$ND$2:$ND$200=I$4)*(GMW!$C$2:$C$200=I$1),0),$F303-1966)</f>
        <v>206912</v>
      </c>
      <c r="J303" s="5" cm="1">
        <f t="array" ref="J303">INDEX(GMW!$A$2:$NF$200,MATCH(1,(GMW!$NE$2:$NE$200=J$3)*(GMW!$ND$2:$ND$200=J$4)*(GMW!$C$2:$C$200=J$1),0),$F303-1966)</f>
        <v>206492.1</v>
      </c>
      <c r="K303" s="5" cm="1">
        <f t="array" ref="K303">INDEX(GMW!$A$2:$NF$200,MATCH(1,(GMW!$NE$2:$NE$200=K$3)*(GMW!$ND$2:$ND$200=K$4)*(GMW!$C$2:$C$200=K$1),0),$F303-1966)</f>
        <v>298251.7</v>
      </c>
      <c r="L303" s="5" cm="1">
        <f t="array" ref="L303">INDEX(GMW!$A$2:$NF$200,MATCH(1,(GMW!$NE$2:$NE$200=L$3)*(GMW!$ND$2:$ND$200=L$4)*(GMW!$C$2:$C$200=L$1),0),$F303-1966)</f>
        <v>327798</v>
      </c>
      <c r="M303" s="5" cm="1">
        <f t="array" ref="M303">INDEX(GMW!$A$2:$NF$200,MATCH(1,(GMW!$NE$2:$NE$200=M$3)*(GMW!$ND$2:$ND$200=M$4)*(GMW!$C$2:$C$200=M$1),0),$F303-1966)</f>
        <v>118696.1</v>
      </c>
      <c r="N303" s="5" cm="1">
        <f t="array" ref="N303">INDEX(GMW!$A$2:$NF$200,MATCH(1,(GMW!$NE$2:$NE$200=N$3)*(GMW!$ND$2:$ND$200=N$4)*(GMW!$C$2:$C$200=N$1),0),$F303-1966)</f>
        <v>35913.040000000001</v>
      </c>
      <c r="O303" s="5" cm="1">
        <f t="array" ref="O303">INDEX(GMW!$A$2:$NF$200,MATCH(1,(GMW!$NE$2:$NE$200=O$3)*(GMW!$ND$2:$ND$200=O$4)*(GMW!$C$2:$C$200=O$1),0),$F303-1966)</f>
        <v>215.25720000000001</v>
      </c>
      <c r="P303" s="5" cm="1">
        <f t="array" ref="P303">INDEX(GMW!$A$2:$NF$200,MATCH(1,(GMW!$NE$2:$NE$200=P$3)*(GMW!$ND$2:$ND$200=P$4)*(GMW!$C$2:$C$200=P$1),0),$F303-1966)</f>
        <v>2.5</v>
      </c>
      <c r="Q303" s="5" cm="1">
        <f t="array" ref="Q303">INDEX(GMW!$A$2:$NF$200,MATCH(1,(GMW!$NE$2:$NE$200=Q$3)*(GMW!$ND$2:$ND$200=Q$4)*(GMW!$C$2:$C$200=Q$1),0),$F303-1966)</f>
        <v>3.5</v>
      </c>
      <c r="R303" s="5" cm="1">
        <f t="array" ref="R303">INDEX(GMW!$A$2:$NF$200,MATCH(1,(GMW!$NE$2:$NE$200=R$3)*(GMW!$ND$2:$ND$200=R$4)*(GMW!$C$2:$C$200=R$1),0),$F303-1966)</f>
        <v>215.25720000000001</v>
      </c>
      <c r="S303" s="5" cm="1">
        <f t="array" ref="S303">INDEX(GMW!$A$2:$NF$200,MATCH(1,(GMW!$NE$2:$NE$200=S$3)*(GMW!$ND$2:$ND$200=S$4)*(GMW!$C$2:$C$200=S$1),0),$F303-1966)</f>
        <v>41986.74</v>
      </c>
      <c r="T303" s="5" cm="1">
        <f t="array" ref="T303">INDEX(GMW!$A$2:$NF$200,MATCH(1,(GMW!$NE$2:$NE$200=T$3)*(GMW!$ND$2:$ND$200=T$4)*(GMW!$C$2:$C$200=T$1),0),$F303-1966)</f>
        <v>303.81380000000001</v>
      </c>
      <c r="U303" s="5" cm="1">
        <f t="array" ref="U303">INDEX(GMW!$A$2:$NF$200,MATCH(1,(GMW!$NE$2:$NE$200=U$3)*(GMW!$ND$2:$ND$200=U$4)*(GMW!$C$2:$C$200=U$1),0),$F303-1966)</f>
        <v>20.901730000000001</v>
      </c>
      <c r="V303" s="5" cm="1">
        <f t="array" ref="V303">INDEX(GMW!$A$2:$NF$200,MATCH(1,(GMW!$NE$2:$NE$200=V$3)*(GMW!$ND$2:$ND$200=V$4)*(GMW!$C$2:$C$200=V$1),0),$F303-1966)</f>
        <v>1648.925</v>
      </c>
      <c r="W303" s="5" cm="1">
        <f t="array" ref="W303">INDEX(GMW!$A$2:$NF$200,MATCH(1,(GMW!$NE$2:$NE$200=W$3)*(GMW!$ND$2:$ND$200=W$4)*(GMW!$C$2:$C$200=W$1),0),$F303-1966)</f>
        <v>118.69970000000001</v>
      </c>
      <c r="X303" s="5" cm="1">
        <f t="array" ref="X303">INDEX(GMW!$A$2:$NF$200,MATCH(1,(GMW!$NE$2:$NE$200=X$3)*(GMW!$ND$2:$ND$200=X$4)*(GMW!$C$2:$C$200=X$1),0),$F303-1966)</f>
        <v>248.54519999999999</v>
      </c>
      <c r="Y303" s="5" cm="1">
        <f t="array" ref="Y303">INDEX(GMW!$A$2:$NF$200,MATCH(1,(GMW!$NE$2:$NE$200=Y$3)*(GMW!$ND$2:$ND$200=Y$4)*(GMW!$C$2:$C$200=Y$1),0),$F303-1966)</f>
        <v>2829.3609999999999</v>
      </c>
      <c r="Z303" s="5" cm="1">
        <f t="array" ref="Z303">INDEX(GMW!$A$2:$NF$200,MATCH(1,(GMW!$NE$2:$NE$200=Z$3)*(GMW!$ND$2:$ND$200=Z$4)*(GMW!$C$2:$C$200=Z$1),0),$F303-1966)</f>
        <v>5279.299</v>
      </c>
      <c r="AA303" s="5" cm="1">
        <f t="array" ref="AA303">INDEX(GMW!$A$2:$NF$200,MATCH(1,(GMW!$NE$2:$NE$200=AA$3)*(GMW!$ND$2:$ND$200=AA$4)*(GMW!$C$2:$C$200=AA$1),0),$F303-1966)</f>
        <v>2266.9659999999999</v>
      </c>
      <c r="AB303" s="5" cm="1">
        <f t="array" ref="AB303">INDEX(GMW!$A$2:$NF$200,MATCH(1,(GMW!$NE$2:$NE$200=AB$3)*(GMW!$ND$2:$ND$200=AB$4)*(GMW!$C$2:$C$200=AB$1),0),$F303-1966)</f>
        <v>2952.4110000000001</v>
      </c>
      <c r="AC303" s="5" cm="1">
        <f t="array" ref="AC303">INDEX(GMW!$A$2:$NF$200,MATCH(1,(GMW!$NE$2:$NE$200=AC$3)*(GMW!$ND$2:$ND$200=AC$4)*(GMW!$C$2:$C$200=AC$1),0),$F303-1966)</f>
        <v>2007.153</v>
      </c>
      <c r="AD303" s="5" cm="1">
        <f t="array" ref="AD303">INDEX(GMW!$A$2:$NF$200,MATCH(1,(GMW!$NE$2:$NE$200=AD$3)*(GMW!$ND$2:$ND$200=AD$4)*(GMW!$C$2:$C$200=AD$1),0),$F303-1966)</f>
        <v>1246.367</v>
      </c>
      <c r="AE303" s="5" cm="1">
        <f t="array" ref="AE303">INDEX(GMW!$A$2:$NF$200,MATCH(1,(GMW!$NE$2:$NE$200=AE$3)*(GMW!$ND$2:$ND$200=AE$4)*(GMW!$C$2:$C$200=AE$1),0),$F303-1966)</f>
        <v>801.1771</v>
      </c>
      <c r="AF303" s="5" cm="1">
        <f t="array" ref="AF303">INDEX(GMW!$A$2:$NF$200,MATCH(1,(GMW!$NE$2:$NE$200=AF$3)*(GMW!$ND$2:$ND$200=AF$4)*(GMW!$C$2:$C$200=AF$1),0),$F303-1966)</f>
        <v>4590.174</v>
      </c>
      <c r="AG303" s="5" cm="1">
        <f t="array" ref="AG303">INDEX(GMW!$A$2:$NF$200,MATCH(1,(GMW!$NE$2:$NE$200=AG$3)*(GMW!$ND$2:$ND$200=AG$4)*(GMW!$C$2:$C$200=AG$1),0),$F303-1966)</f>
        <v>3876.68</v>
      </c>
      <c r="AH303" s="5" cm="1">
        <f t="array" ref="AH303">INDEX(GMW!$A$2:$NF$200,MATCH(1,(GMW!$NE$2:$NE$200=AH$3)*(GMW!$ND$2:$ND$200=AH$4)*(GMW!$C$2:$C$200=AH$1),0),$F303-1966)</f>
        <v>1668.8679999999999</v>
      </c>
      <c r="AI303" s="5" cm="1">
        <f t="array" ref="AI303">INDEX(GMW!$A$2:$NF$200,MATCH(1,(GMW!$NE$2:$NE$200=AI$3)*(GMW!$ND$2:$ND$200=AI$4)*(GMW!$C$2:$C$200=AI$1),0),$F303-1966)</f>
        <v>3383.701</v>
      </c>
      <c r="AJ303" s="5" cm="1">
        <f t="array" ref="AJ303">INDEX(GMW!$A$2:$NF$200,MATCH(1,(GMW!$NE$2:$NE$200=AJ$3)*(GMW!$ND$2:$ND$200=AJ$4)*(GMW!$C$2:$C$200=AJ$1),0),$F303-1966)</f>
        <v>6270.9970000000003</v>
      </c>
      <c r="AK303" s="5" cm="1">
        <f t="array" ref="AK303">INDEX(GMW!$A$2:$NF$200,MATCH(1,(GMW!$NE$2:$NE$200=AK$3)*(GMW!$ND$2:$ND$200=AK$4)*(GMW!$C$2:$C$200=AK$1),0),$F303-1966)</f>
        <v>1345.9480000000001</v>
      </c>
      <c r="AL303" s="5" cm="1">
        <f t="array" ref="AL303">INDEX(GMW!$A$2:$NF$200,MATCH(1,(GMW!$NE$2:$NE$200=AL$3)*(GMW!$ND$2:$ND$200=AL$4)*(GMW!$C$2:$C$200=AL$1),0),$F303-1966)</f>
        <v>1126.7560000000001</v>
      </c>
      <c r="AM303" s="5" cm="1">
        <f t="array" ref="AM303">INDEX(GMW!$A$2:$NF$200,MATCH(1,(GMW!$NE$2:$NE$200=AM$3)*(GMW!$ND$2:$ND$200=AM$4)*(GMW!$C$2:$C$200=AM$1),0),$F303-1966)</f>
        <v>38702.74</v>
      </c>
      <c r="AN303" s="5" cm="1">
        <f t="array" ref="AN303">INDEX(GMW!$A$2:$NF$200,MATCH(1,(GMW!$NE$2:$NE$200=AN$3)*(GMW!$ND$2:$ND$200=AN$4)*(GMW!$C$2:$C$200=AN$1),0),$F303-1966)</f>
        <v>6841.83</v>
      </c>
      <c r="AO303" s="5" cm="1">
        <f t="array" ref="AO303">INDEX(GMW!$A$2:$NF$200,MATCH(1,(GMW!$NE$2:$NE$200=AO$3)*(GMW!$ND$2:$ND$200=AO$4)*(GMW!$C$2:$C$200=AO$1),0),$F303-1966)</f>
        <v>972196.6</v>
      </c>
      <c r="AP303" s="5" cm="1">
        <f t="array" ref="AP303">INDEX(GMW!$A$2:$NF$200,MATCH(1,(GMW!$NE$2:$NE$200=AP$3)*(GMW!$ND$2:$ND$200=AP$4)*(GMW!$C$2:$C$200=AP$1),0),$F303-1966)</f>
        <v>8864.6190000000006</v>
      </c>
      <c r="AQ303" s="5" cm="1">
        <f t="array" ref="AQ303">INDEX(GMW!$A$2:$NF$200,MATCH(1,(GMW!$NE$2:$NE$200=AQ$3)*(GMW!$ND$2:$ND$200=AQ$4)*(GMW!$C$2:$C$200=AQ$1),0),$F303-1966)</f>
        <v>143133.79999999999</v>
      </c>
      <c r="AR303" s="5" cm="1">
        <f t="array" ref="AR303">INDEX(GMW!$A$2:$NF$200,MATCH(1,(GMW!$NE$2:$NE$200=AR$3)*(GMW!$ND$2:$ND$200=AR$4)*(GMW!$C$2:$C$200=AR$1),0),$F303-1966)</f>
        <v>1117.896</v>
      </c>
      <c r="AS303" s="5" cm="1">
        <f t="array" ref="AS303">INDEX(GMW!$A$2:$NF$200,MATCH(1,(GMW!$NE$2:$NE$200=AS$3)*(GMW!$ND$2:$ND$200=AS$4)*(GMW!$C$2:$C$200=AS$1),0),$F303-1966)</f>
        <v>777.55</v>
      </c>
      <c r="AT303" s="5" cm="1">
        <f t="array" ref="AT303">INDEX(GMW!$A$2:$NF$200,MATCH(1,(GMW!$NE$2:$NE$200=AT$3)*(GMW!$ND$2:$ND$200=AT$4)*(GMW!$C$2:$C$200=AT$1),0),$F303-1966)</f>
        <v>521.9194</v>
      </c>
      <c r="AU303" s="5" cm="1">
        <f t="array" ref="AU303">INDEX(GMW!$A$2:$NF$200,MATCH(1,(GMW!$NE$2:$NE$200=AU$3)*(GMW!$ND$2:$ND$200=AU$4)*(GMW!$C$2:$C$200=AU$1),0),$F303-1966)</f>
        <v>919866.2</v>
      </c>
      <c r="AV303" s="5" cm="1">
        <f t="array" ref="AV303">INDEX(GMW!$A$2:$NF$200,MATCH(1,(GMW!$NE$2:$NE$200=AV$3)*(GMW!$ND$2:$ND$200=AV$4)*(GMW!$C$2:$C$200=AV$1),0),$F303-1966)</f>
        <v>45362.51</v>
      </c>
      <c r="AW303" s="5" cm="1">
        <f t="array" ref="AW303">INDEX(GMW!$A$2:$NF$200,MATCH(1,(GMW!$NE$2:$NE$200=AW$3)*(GMW!$ND$2:$ND$200=AW$4)*(GMW!$C$2:$C$200=AW$1),0),$F303-1966)</f>
        <v>1094.316</v>
      </c>
      <c r="AX303" s="5" cm="1">
        <f t="array" ref="AX303">INDEX(GMW!$A$2:$NF$200,MATCH(1,(GMW!$NE$2:$NE$200=AX$3)*(GMW!$ND$2:$ND$200=AX$4)*(GMW!$C$2:$C$200=AX$1),0),$F303-1966)</f>
        <v>9137.4779999999992</v>
      </c>
      <c r="AY303" s="5" cm="1">
        <f t="array" ref="AY303">INDEX(GMW!$A$2:$NF$200,MATCH(1,(GMW!$NE$2:$NE$200=AY$3)*(GMW!$ND$2:$ND$200=AY$4)*(GMW!$C$2:$C$200=AY$1),0),$F303-1966)</f>
        <v>45897.79</v>
      </c>
      <c r="AZ303" s="5" cm="1">
        <f t="array" ref="AZ303">INDEX(GMW!$A$2:$NF$200,MATCH(1,(GMW!$NE$2:$NE$200=AZ$3)*(GMW!$ND$2:$ND$200=AZ$4)*(GMW!$C$2:$C$200=AZ$1),0),$F303-1966)</f>
        <v>27554.25</v>
      </c>
      <c r="BA303" s="5" cm="1">
        <f t="array" ref="BA303">INDEX(GMW!$A$2:$NF$200,MATCH(1,(GMW!$NE$2:$NE$200=BA$3)*(GMW!$ND$2:$ND$200=BA$4)*(GMW!$C$2:$C$200=BA$1),0),$F303-1966)</f>
        <v>5.6483350000000003</v>
      </c>
      <c r="BB303" s="5" cm="1">
        <f t="array" ref="BB303">INDEX(GMW!$A$2:$NF$200,MATCH(1,(GMW!$NE$2:$NE$200=BB$3)*(GMW!$ND$2:$ND$200=BB$4)*(GMW!$C$2:$C$200=BB$1),0),$F303-1966)</f>
        <v>20570.05</v>
      </c>
      <c r="BC303" s="5" cm="1">
        <f t="array" ref="BC303">INDEX(GMW!$A$2:$NF$200,MATCH(1,(GMW!$NE$2:$NE$200=BC$3)*(GMW!$ND$2:$ND$200=BC$4)*(GMW!$C$2:$C$200=BC$1),0),$F303-1966)</f>
        <v>1.011101</v>
      </c>
      <c r="BD303" s="5" cm="1">
        <f t="array" ref="BD303">INDEX(GMW!$A$2:$NF$200,MATCH(1,(GMW!$NE$2:$NE$200=BD$3)*(GMW!$ND$2:$ND$200=BD$4)*(GMW!$C$2:$C$200=BD$1),0),$F303-1966)</f>
        <v>10572.67</v>
      </c>
      <c r="BE303" s="5" cm="1">
        <f t="array" ref="BE303">INDEX(GMW!$A$2:$NF$200,MATCH(1,(GMW!$NE$2:$NE$200=BE$3)*(GMW!$ND$2:$ND$200=BE$4)*(GMW!$C$2:$C$200=BE$1),0),$F303-1966)</f>
        <v>32.920529999999999</v>
      </c>
      <c r="BF303" s="5" cm="1">
        <f t="array" ref="BF303">INDEX(GMW!$A$2:$NF$200,MATCH(1,(GMW!$NE$2:$NE$200=BF$3)*(GMW!$ND$2:$ND$200=BF$4)*(GMW!$C$2:$C$200=BF$1),0),$F303-1966)</f>
        <v>55.035089999999997</v>
      </c>
      <c r="BG303" s="5" cm="1">
        <f t="array" ref="BG303">INDEX(GMW!$A$2:$NF$200,MATCH(1,(GMW!$NE$2:$NE$200=BG$3)*(GMW!$ND$2:$ND$200=BG$4)*(GMW!$C$2:$C$200=BG$1),0),$F303-1966)</f>
        <v>37.261920000000003</v>
      </c>
      <c r="BH303" s="5" cm="1">
        <f t="array" ref="BH303">INDEX(GMW!$A$2:$NF$200,MATCH(1,(GMW!$NE$2:$NE$200=BH$3)*(GMW!$ND$2:$ND$200=BH$4)*(GMW!$C$2:$C$200=BH$1),0),$F303-1966)</f>
        <v>25.006779999999999</v>
      </c>
      <c r="BI303" s="5" cm="1">
        <f t="array" ref="BI303">INDEX(GMW!$A$2:$NF$200,MATCH(1,(GMW!$NE$2:$NE$200=BI$3)*(GMW!$ND$2:$ND$200=BI$4)*(GMW!$C$2:$C$200=BI$1),0),$F303-1966)</f>
        <v>5.2886100000000003</v>
      </c>
      <c r="BJ303" s="5" cm="1">
        <f t="array" ref="BJ303">INDEX(GMW!$A$2:$NF$200,MATCH(1,(GMW!$NE$2:$NE$200=BJ$3)*(GMW!$ND$2:$ND$200=BJ$4)*(GMW!$C$2:$C$200=BJ$1),0),$F303-1966)</f>
        <v>8.8702799999999993</v>
      </c>
      <c r="BK303" s="5" cm="1">
        <f t="array" ref="BK303">INDEX(GMW!$A$2:$NF$200,MATCH(1,(GMW!$NE$2:$NE$200=BK$3)*(GMW!$ND$2:$ND$200=BK$4)*(GMW!$C$2:$C$200=BK$1),0),$F303-1966)</f>
        <v>5.4215299999999997</v>
      </c>
      <c r="BL303" s="5" cm="1">
        <f t="array" ref="BL303">INDEX(GMW!$A$2:$NF$200,MATCH(1,(GMW!$NE$2:$NE$200=BL$3)*(GMW!$ND$2:$ND$200=BL$4)*(GMW!$C$2:$C$200=BL$1),0),$F303-1966)</f>
        <v>2.9601989999999998</v>
      </c>
      <c r="BM303" s="5" cm="1">
        <f t="array" ref="BM303">INDEX(GMW!$A$2:$NF$200,MATCH(1,(GMW!$NE$2:$NE$200=BM$3)*(GMW!$ND$2:$ND$200=BM$4)*(GMW!$C$2:$C$200=BM$1),0),$F303-1966)</f>
        <v>3.1084489999999998</v>
      </c>
      <c r="BN303" s="5" cm="1">
        <f t="array" ref="BN303">INDEX(GMW!$A$2:$NF$200,MATCH(1,(GMW!$NE$2:$NE$200=BN$3)*(GMW!$ND$2:$ND$200=BN$4)*(GMW!$C$2:$C$200=BN$1),0),$F303-1966)</f>
        <v>4.3229699999999998</v>
      </c>
      <c r="BO303" s="5" cm="1">
        <f t="array" ref="BO303">INDEX(GMW!$A$2:$NF$200,MATCH(1,(GMW!$NE$2:$NE$200=BO$3)*(GMW!$ND$2:$ND$200=BO$4)*(GMW!$C$2:$C$200=BO$1),0),$F303-1966)</f>
        <v>3.0569359999999999</v>
      </c>
      <c r="BP303" s="5" cm="1">
        <f t="array" ref="BP303">INDEX(GMW!$A$2:$NF$200,MATCH(1,(GMW!$NE$2:$NE$200=BP$3)*(GMW!$ND$2:$ND$200=BP$4)*(GMW!$C$2:$C$200=BP$1),0),$F303-1966)</f>
        <v>6475238</v>
      </c>
      <c r="BQ303" s="5" cm="1">
        <f t="array" ref="BQ303">INDEX(GMW!$A$2:$NF$200,MATCH(1,(GMW!$NE$2:$NE$200=BQ$3)*(GMW!$ND$2:$ND$200=BQ$4)*(GMW!$C$2:$C$200=BQ$1),0),$F303-1966)</f>
        <v>120173.7</v>
      </c>
      <c r="BR303" s="5" cm="1">
        <f t="array" ref="BR303">INDEX(GMW!$A$2:$NF$200,MATCH(1,(GMW!$NE$2:$NE$200=BR$3)*(GMW!$ND$2:$ND$200=BR$4)*(GMW!$C$2:$C$200=BR$1),0),$F303-1966)</f>
        <v>1790851</v>
      </c>
      <c r="BS303" s="5" cm="1">
        <f t="array" ref="BS303">INDEX(GMW!$A$2:$NF$200,MATCH(1,(GMW!$NE$2:$NE$200=BS$3)*(GMW!$ND$2:$ND$200=BS$4)*(GMW!$C$2:$C$200=BS$1),0),$F303-1966)</f>
        <v>5354472</v>
      </c>
      <c r="BT303" s="5" cm="1">
        <f t="array" ref="BT303">INDEX(GMW!$A$2:$NF$200,MATCH(1,(GMW!$NE$2:$NE$200=BT$3)*(GMW!$ND$2:$ND$200=BT$4)*(GMW!$C$2:$C$200=BT$1),0),$F303-1966)</f>
        <v>3548550</v>
      </c>
      <c r="BU303" s="5" cm="1">
        <f t="array" ref="BU303">INDEX(GMW!$A$2:$NF$200,MATCH(1,(GMW!$NE$2:$NE$200=BU$3)*(GMW!$ND$2:$ND$200=BU$4)*(GMW!$C$2:$C$200=BU$1),0),$F303-1966)</f>
        <v>1419.0409999999999</v>
      </c>
      <c r="BV303" s="5" cm="1">
        <f t="array" ref="BV303">INDEX(GMW!$A$2:$NF$200,MATCH(1,(GMW!$NE$2:$NE$200=BV$3)*(GMW!$ND$2:$ND$200=BV$4)*(GMW!$C$2:$C$200=BV$1),0),$F303-1966)</f>
        <v>4482152</v>
      </c>
      <c r="BW303" s="5" cm="1">
        <f t="array" ref="BW303">INDEX(GMW!$A$2:$NF$200,MATCH(1,(GMW!$NE$2:$NE$200=BW$3)*(GMW!$ND$2:$ND$200=BW$4)*(GMW!$C$2:$C$200=BW$1),0),$F303-1966)</f>
        <v>386.2491</v>
      </c>
      <c r="BX303" s="5" cm="1">
        <f t="array" ref="BX303">INDEX(GMW!$A$2:$NF$200,MATCH(1,(GMW!$NE$2:$NE$200=BX$3)*(GMW!$ND$2:$ND$200=BX$4)*(GMW!$C$2:$C$200=BX$1),0),$F303-1966)</f>
        <v>1907797</v>
      </c>
      <c r="BY303" s="5" cm="1">
        <f t="array" ref="BY303">INDEX(GMW!$A$2:$NF$200,MATCH(1,(GMW!$NE$2:$NE$200=BY$3)*(GMW!$ND$2:$ND$200=BY$4)*(GMW!$C$2:$C$200=BY$1),0),$F303-1966)</f>
        <v>5258.7049999999999</v>
      </c>
      <c r="BZ303" s="5" cm="1">
        <f t="array" ref="BZ303">INDEX(GMW!$A$2:$NF$200,MATCH(1,(GMW!$NE$2:$NE$200=BZ$3)*(GMW!$ND$2:$ND$200=BZ$4)*(GMW!$C$2:$C$200=BZ$1),0),$F303-1966)</f>
        <v>7297.8130000000001</v>
      </c>
      <c r="CA303" s="5" cm="1">
        <f t="array" ref="CA303">INDEX(GMW!$A$2:$NF$200,MATCH(1,(GMW!$NE$2:$NE$200=CA$3)*(GMW!$ND$2:$ND$200=CA$4)*(GMW!$C$2:$C$200=CA$1),0),$F303-1966)</f>
        <v>4751.1469999999999</v>
      </c>
      <c r="CB303" s="5" cm="1">
        <f t="array" ref="CB303">INDEX(GMW!$A$2:$NF$200,MATCH(1,(GMW!$NE$2:$NE$200=CB$3)*(GMW!$ND$2:$ND$200=CB$4)*(GMW!$C$2:$C$200=CB$1),0),$F303-1966)</f>
        <v>3037.0630000000001</v>
      </c>
      <c r="CC303" s="5" cm="1">
        <f t="array" ref="CC303">INDEX(GMW!$A$2:$NF$200,MATCH(1,(GMW!$NE$2:$NE$200=CC$3)*(GMW!$ND$2:$ND$200=CC$4)*(GMW!$C$2:$C$200=CC$1),0),$F303-1966)</f>
        <v>805.93150000000003</v>
      </c>
      <c r="CD303" s="5" cm="1">
        <f t="array" ref="CD303">INDEX(GMW!$A$2:$NF$200,MATCH(1,(GMW!$NE$2:$NE$200=CD$3)*(GMW!$ND$2:$ND$200=CD$4)*(GMW!$C$2:$C$200=CD$1),0),$F303-1966)</f>
        <v>1179.8230000000001</v>
      </c>
      <c r="CE303" s="5" cm="1">
        <f t="array" ref="CE303">INDEX(GMW!$A$2:$NF$200,MATCH(1,(GMW!$NE$2:$NE$200=CE$3)*(GMW!$ND$2:$ND$200=CE$4)*(GMW!$C$2:$C$200=CE$1),0),$F303-1966)</f>
        <v>932.9357</v>
      </c>
      <c r="CF303" s="5" cm="1">
        <f t="array" ref="CF303">INDEX(GMW!$A$2:$NF$200,MATCH(1,(GMW!$NE$2:$NE$200=CF$3)*(GMW!$ND$2:$ND$200=CF$4)*(GMW!$C$2:$C$200=CF$1),0),$F303-1966)</f>
        <v>483.45769999999999</v>
      </c>
      <c r="CG303" s="5" cm="1">
        <f t="array" ref="CG303">INDEX(GMW!$A$2:$NF$200,MATCH(1,(GMW!$NE$2:$NE$200=CG$3)*(GMW!$ND$2:$ND$200=CG$4)*(GMW!$C$2:$C$200=CG$1),0),$F303-1966)</f>
        <v>341.45420000000001</v>
      </c>
      <c r="CH303" s="5" cm="1">
        <f t="array" ref="CH303">INDEX(GMW!$A$2:$NF$200,MATCH(1,(GMW!$NE$2:$NE$200=CH$3)*(GMW!$ND$2:$ND$200=CH$4)*(GMW!$C$2:$C$200=CH$1),0),$F303-1966)</f>
        <v>578.52340000000004</v>
      </c>
      <c r="CI303" s="5" cm="1">
        <f t="array" ref="CI303">INDEX(GMW!$A$2:$NF$200,MATCH(1,(GMW!$NE$2:$NE$200=CI$3)*(GMW!$ND$2:$ND$200=CI$4)*(GMW!$C$2:$C$200=CI$1),0),$F303-1966)</f>
        <v>424.07089999999999</v>
      </c>
      <c r="CJ303" s="5" cm="1">
        <f t="array" ref="CJ303">INDEX(GMW!$A$2:$NF$200,MATCH(1,(GMW!$NE$2:$NE$200=CJ$3)*(GMW!$ND$2:$ND$200=CJ$4)*(GMW!$C$2:$C$200=CJ$1),0),$F303-1966)</f>
        <v>1663576</v>
      </c>
      <c r="CK303" s="5" cm="1">
        <f t="array" ref="CK303">INDEX(GMW!$A$2:$NF$200,MATCH(1,(GMW!$NE$2:$NE$200=CK$3)*(GMW!$ND$2:$ND$200=CK$4)*(GMW!$C$2:$C$200=CK$1),0),$F303-1966)</f>
        <v>17024.169999999998</v>
      </c>
      <c r="CL303" s="5" cm="1">
        <f t="array" ref="CL303">INDEX(GMW!$A$2:$NF$200,MATCH(1,(GMW!$NE$2:$NE$200=CL$3)*(GMW!$ND$2:$ND$200=CL$4)*(GMW!$C$2:$C$200=CL$1),0),$F303-1966)</f>
        <v>214897.1</v>
      </c>
      <c r="CM303" s="5" cm="1">
        <f t="array" ref="CM303">INDEX(GMW!$A$2:$NF$200,MATCH(1,(GMW!$NE$2:$NE$200=CM$3)*(GMW!$ND$2:$ND$200=CM$4)*(GMW!$C$2:$C$200=CM$1),0),$F303-1966)</f>
        <v>1791274</v>
      </c>
      <c r="CN303" s="5" cm="1">
        <f t="array" ref="CN303">INDEX(GMW!$A$2:$NF$200,MATCH(1,(GMW!$NE$2:$NE$200=CN$3)*(GMW!$ND$2:$ND$200=CN$4)*(GMW!$C$2:$C$200=CN$1),0),$F303-1966)</f>
        <v>1859619</v>
      </c>
      <c r="CO303" s="5" cm="1">
        <f t="array" ref="CO303">INDEX(GMW!$A$2:$NF$200,MATCH(1,(GMW!$NE$2:$NE$200=CO$3)*(GMW!$ND$2:$ND$200=CO$4)*(GMW!$C$2:$C$200=CO$1),0),$F303-1966)</f>
        <v>1629.653</v>
      </c>
      <c r="CP303" s="5" cm="1">
        <f t="array" ref="CP303">INDEX(GMW!$A$2:$NF$200,MATCH(1,(GMW!$NE$2:$NE$200=CP$3)*(GMW!$ND$2:$ND$200=CP$4)*(GMW!$C$2:$C$200=CP$1),0),$F303-1966)</f>
        <v>3492524</v>
      </c>
      <c r="CQ303" s="5" cm="1">
        <f t="array" ref="CQ303">INDEX(GMW!$A$2:$NF$200,MATCH(1,(GMW!$NE$2:$NE$200=CQ$3)*(GMW!$ND$2:$ND$200=CQ$4)*(GMW!$C$2:$C$200=CQ$1),0),$F303-1966)</f>
        <v>366.05650000000003</v>
      </c>
      <c r="CR303" s="5" cm="1">
        <f t="array" ref="CR303">INDEX(GMW!$A$2:$NF$200,MATCH(1,(GMW!$NE$2:$NE$200=CR$3)*(GMW!$ND$2:$ND$200=CR$4)*(GMW!$C$2:$C$200=CR$1),0),$F303-1966)</f>
        <v>1322680</v>
      </c>
      <c r="CS303" s="5" cm="1">
        <f t="array" ref="CS303">INDEX(GMW!$A$2:$NF$200,MATCH(1,(GMW!$NE$2:$NE$200=CS$3)*(GMW!$ND$2:$ND$200=CS$4)*(GMW!$C$2:$C$200=CS$1),0),$F303-1966)</f>
        <v>2183.0819999999999</v>
      </c>
      <c r="CT303" s="5" cm="1">
        <f t="array" ref="CT303">INDEX(GMW!$A$2:$NF$200,MATCH(1,(GMW!$NE$2:$NE$200=CT$3)*(GMW!$ND$2:$ND$200=CT$4)*(GMW!$C$2:$C$200=CT$1),0),$F303-1966)</f>
        <v>1359.682</v>
      </c>
      <c r="CU303" s="5" cm="1">
        <f t="array" ref="CU303">INDEX(GMW!$A$2:$NF$200,MATCH(1,(GMW!$NE$2:$NE$200=CU$3)*(GMW!$ND$2:$ND$200=CU$4)*(GMW!$C$2:$C$200=CU$1),0),$F303-1966)</f>
        <v>904.83669999999995</v>
      </c>
      <c r="CV303" s="5" cm="1">
        <f t="array" ref="CV303">INDEX(GMW!$A$2:$NF$200,MATCH(1,(GMW!$NE$2:$NE$200=CV$3)*(GMW!$ND$2:$ND$200=CV$4)*(GMW!$C$2:$C$200=CV$1),0),$F303-1966)</f>
        <v>785.20010000000002</v>
      </c>
      <c r="CW303" s="5" cm="1">
        <f t="array" ref="CW303">INDEX(GMW!$A$2:$NF$200,MATCH(1,(GMW!$NE$2:$NE$200=CW$3)*(GMW!$ND$2:$ND$200=CW$4)*(GMW!$C$2:$C$200=CW$1),0),$F303-1966)</f>
        <v>603.61519999999996</v>
      </c>
      <c r="CX303" s="5" cm="1">
        <f t="array" ref="CX303">INDEX(GMW!$A$2:$NF$200,MATCH(1,(GMW!$NE$2:$NE$200=CX$3)*(GMW!$ND$2:$ND$200=CX$4)*(GMW!$C$2:$C$200=CX$1),0),$F303-1966)</f>
        <v>313.55959999999999</v>
      </c>
      <c r="CY303" s="5" cm="1">
        <f t="array" ref="CY303">INDEX(GMW!$A$2:$NF$200,MATCH(1,(GMW!$NE$2:$NE$200=CY$3)*(GMW!$ND$2:$ND$200=CY$4)*(GMW!$C$2:$C$200=CY$1),0),$F303-1966)</f>
        <v>255.9161</v>
      </c>
      <c r="CZ303" s="5" cm="1">
        <f t="array" ref="CZ303">INDEX(GMW!$A$2:$NF$200,MATCH(1,(GMW!$NE$2:$NE$200=CZ$3)*(GMW!$ND$2:$ND$200=CZ$4)*(GMW!$C$2:$C$200=CZ$1),0),$F303-1966)</f>
        <v>123.25539999999999</v>
      </c>
      <c r="DA303" s="5" cm="1">
        <f t="array" ref="DA303">INDEX(GMW!$A$2:$NF$200,MATCH(1,(GMW!$NE$2:$NE$200=DA$3)*(GMW!$ND$2:$ND$200=DA$4)*(GMW!$C$2:$C$200=DA$1),0),$F303-1966)</f>
        <v>361.94540000000001</v>
      </c>
      <c r="DB303" s="5" cm="1">
        <f t="array" ref="DB303">INDEX(GMW!$A$2:$NF$200,MATCH(1,(GMW!$NE$2:$NE$200=DB$3)*(GMW!$ND$2:$ND$200=DB$4)*(GMW!$C$2:$C$200=DB$1),0),$F303-1966)</f>
        <v>116.2668</v>
      </c>
      <c r="DC303" s="5" cm="1">
        <f t="array" ref="DC303">INDEX(GMW!$A$2:$NF$200,MATCH(1,(GMW!$NE$2:$NE$200=DC$3)*(GMW!$ND$2:$ND$200=DC$4)*(GMW!$C$2:$C$200=DC$1),0),$F303-1966)</f>
        <v>144.5635</v>
      </c>
    </row>
    <row r="304" spans="1:107" x14ac:dyDescent="0.25">
      <c r="B304" s="5">
        <f t="shared" si="98"/>
        <v>2047</v>
      </c>
      <c r="C304" s="5">
        <f t="shared" si="98"/>
        <v>2047</v>
      </c>
      <c r="F304" s="5">
        <f t="shared" si="79"/>
        <v>2270</v>
      </c>
      <c r="G304" s="5" cm="1">
        <f t="array" ref="G304">INDEX(GMW!$A$2:$NF$200,MATCH(1,(GMW!$NE$2:$NE$200=G$3)*(GMW!$ND$2:$ND$200=G$4)*(GMW!$C$2:$C$200=G$1),0),$F304-1966)</f>
        <v>975602.6</v>
      </c>
      <c r="H304" s="5" cm="1">
        <f t="array" ref="H304">INDEX(GMW!$A$2:$NF$200,MATCH(1,(GMW!$NE$2:$NE$200=H$3)*(GMW!$ND$2:$ND$200=H$4)*(GMW!$C$2:$C$200=H$1),0),$F304-1966)</f>
        <v>567952.9</v>
      </c>
      <c r="I304" s="5" cm="1">
        <f t="array" ref="I304">INDEX(GMW!$A$2:$NF$200,MATCH(1,(GMW!$NE$2:$NE$200=I$3)*(GMW!$ND$2:$ND$200=I$4)*(GMW!$C$2:$C$200=I$1),0),$F304-1966)</f>
        <v>207865.8</v>
      </c>
      <c r="J304" s="5" cm="1">
        <f t="array" ref="J304">INDEX(GMW!$A$2:$NF$200,MATCH(1,(GMW!$NE$2:$NE$200=J$3)*(GMW!$ND$2:$ND$200=J$4)*(GMW!$C$2:$C$200=J$1),0),$F304-1966)</f>
        <v>207187.7</v>
      </c>
      <c r="K304" s="5" cm="1">
        <f t="array" ref="K304">INDEX(GMW!$A$2:$NF$200,MATCH(1,(GMW!$NE$2:$NE$200=K$3)*(GMW!$ND$2:$ND$200=K$4)*(GMW!$C$2:$C$200=K$1),0),$F304-1966)</f>
        <v>299213.8</v>
      </c>
      <c r="L304" s="5" cm="1">
        <f t="array" ref="L304">INDEX(GMW!$A$2:$NF$200,MATCH(1,(GMW!$NE$2:$NE$200=L$3)*(GMW!$ND$2:$ND$200=L$4)*(GMW!$C$2:$C$200=L$1),0),$F304-1966)</f>
        <v>328983.2</v>
      </c>
      <c r="M304" s="5" cm="1">
        <f t="array" ref="M304">INDEX(GMW!$A$2:$NF$200,MATCH(1,(GMW!$NE$2:$NE$200=M$3)*(GMW!$ND$2:$ND$200=M$4)*(GMW!$C$2:$C$200=M$1),0),$F304-1966)</f>
        <v>119290</v>
      </c>
      <c r="N304" s="5" cm="1">
        <f t="array" ref="N304">INDEX(GMW!$A$2:$NF$200,MATCH(1,(GMW!$NE$2:$NE$200=N$3)*(GMW!$ND$2:$ND$200=N$4)*(GMW!$C$2:$C$200=N$1),0),$F304-1966)</f>
        <v>36074.769999999997</v>
      </c>
      <c r="O304" s="5" cm="1">
        <f t="array" ref="O304">INDEX(GMW!$A$2:$NF$200,MATCH(1,(GMW!$NE$2:$NE$200=O$3)*(GMW!$ND$2:$ND$200=O$4)*(GMW!$C$2:$C$200=O$1),0),$F304-1966)</f>
        <v>217.37299999999999</v>
      </c>
      <c r="P304" s="5" cm="1">
        <f t="array" ref="P304">INDEX(GMW!$A$2:$NF$200,MATCH(1,(GMW!$NE$2:$NE$200=P$3)*(GMW!$ND$2:$ND$200=P$4)*(GMW!$C$2:$C$200=P$1),0),$F304-1966)</f>
        <v>2.5</v>
      </c>
      <c r="Q304" s="5" cm="1">
        <f t="array" ref="Q304">INDEX(GMW!$A$2:$NF$200,MATCH(1,(GMW!$NE$2:$NE$200=Q$3)*(GMW!$ND$2:$ND$200=Q$4)*(GMW!$C$2:$C$200=Q$1),0),$F304-1966)</f>
        <v>3.5</v>
      </c>
      <c r="R304" s="5" cm="1">
        <f t="array" ref="R304">INDEX(GMW!$A$2:$NF$200,MATCH(1,(GMW!$NE$2:$NE$200=R$3)*(GMW!$ND$2:$ND$200=R$4)*(GMW!$C$2:$C$200=R$1),0),$F304-1966)</f>
        <v>217.37299999999999</v>
      </c>
      <c r="S304" s="5" cm="1">
        <f t="array" ref="S304">INDEX(GMW!$A$2:$NF$200,MATCH(1,(GMW!$NE$2:$NE$200=S$3)*(GMW!$ND$2:$ND$200=S$4)*(GMW!$C$2:$C$200=S$1),0),$F304-1966)</f>
        <v>42013.15</v>
      </c>
      <c r="T304" s="5" cm="1">
        <f t="array" ref="T304">INDEX(GMW!$A$2:$NF$200,MATCH(1,(GMW!$NE$2:$NE$200=T$3)*(GMW!$ND$2:$ND$200=T$4)*(GMW!$C$2:$C$200=T$1),0),$F304-1966)</f>
        <v>302.72430000000003</v>
      </c>
      <c r="U304" s="5" cm="1">
        <f t="array" ref="U304">INDEX(GMW!$A$2:$NF$200,MATCH(1,(GMW!$NE$2:$NE$200=U$3)*(GMW!$ND$2:$ND$200=U$4)*(GMW!$C$2:$C$200=U$1),0),$F304-1966)</f>
        <v>20.64913</v>
      </c>
      <c r="V304" s="5" cm="1">
        <f t="array" ref="V304">INDEX(GMW!$A$2:$NF$200,MATCH(1,(GMW!$NE$2:$NE$200=V$3)*(GMW!$ND$2:$ND$200=V$4)*(GMW!$C$2:$C$200=V$1),0),$F304-1966)</f>
        <v>1638.39</v>
      </c>
      <c r="W304" s="5" cm="1">
        <f t="array" ref="W304">INDEX(GMW!$A$2:$NF$200,MATCH(1,(GMW!$NE$2:$NE$200=W$3)*(GMW!$ND$2:$ND$200=W$4)*(GMW!$C$2:$C$200=W$1),0),$F304-1966)</f>
        <v>118.1935</v>
      </c>
      <c r="X304" s="5" cm="1">
        <f t="array" ref="X304">INDEX(GMW!$A$2:$NF$200,MATCH(1,(GMW!$NE$2:$NE$200=X$3)*(GMW!$ND$2:$ND$200=X$4)*(GMW!$C$2:$C$200=X$1),0),$F304-1966)</f>
        <v>248.16329999999999</v>
      </c>
      <c r="Y304" s="5" cm="1">
        <f t="array" ref="Y304">INDEX(GMW!$A$2:$NF$200,MATCH(1,(GMW!$NE$2:$NE$200=Y$3)*(GMW!$ND$2:$ND$200=Y$4)*(GMW!$C$2:$C$200=Y$1),0),$F304-1966)</f>
        <v>2834.09</v>
      </c>
      <c r="Z304" s="5" cm="1">
        <f t="array" ref="Z304">INDEX(GMW!$A$2:$NF$200,MATCH(1,(GMW!$NE$2:$NE$200=Z$3)*(GMW!$ND$2:$ND$200=Z$4)*(GMW!$C$2:$C$200=Z$1),0),$F304-1966)</f>
        <v>5281.817</v>
      </c>
      <c r="AA304" s="5" cm="1">
        <f t="array" ref="AA304">INDEX(GMW!$A$2:$NF$200,MATCH(1,(GMW!$NE$2:$NE$200=AA$3)*(GMW!$ND$2:$ND$200=AA$4)*(GMW!$C$2:$C$200=AA$1),0),$F304-1966)</f>
        <v>2269.4059999999999</v>
      </c>
      <c r="AB304" s="5" cm="1">
        <f t="array" ref="AB304">INDEX(GMW!$A$2:$NF$200,MATCH(1,(GMW!$NE$2:$NE$200=AB$3)*(GMW!$ND$2:$ND$200=AB$4)*(GMW!$C$2:$C$200=AB$1),0),$F304-1966)</f>
        <v>2952.3330000000001</v>
      </c>
      <c r="AC304" s="5" cm="1">
        <f t="array" ref="AC304">INDEX(GMW!$A$2:$NF$200,MATCH(1,(GMW!$NE$2:$NE$200=AC$3)*(GMW!$ND$2:$ND$200=AC$4)*(GMW!$C$2:$C$200=AC$1),0),$F304-1966)</f>
        <v>2010.077</v>
      </c>
      <c r="AD304" s="5" cm="1">
        <f t="array" ref="AD304">INDEX(GMW!$A$2:$NF$200,MATCH(1,(GMW!$NE$2:$NE$200=AD$3)*(GMW!$ND$2:$ND$200=AD$4)*(GMW!$C$2:$C$200=AD$1),0),$F304-1966)</f>
        <v>1246.2239999999999</v>
      </c>
      <c r="AE304" s="5" cm="1">
        <f t="array" ref="AE304">INDEX(GMW!$A$2:$NF$200,MATCH(1,(GMW!$NE$2:$NE$200=AE$3)*(GMW!$ND$2:$ND$200=AE$4)*(GMW!$C$2:$C$200=AE$1),0),$F304-1966)</f>
        <v>801.61320000000001</v>
      </c>
      <c r="AF304" s="5" cm="1">
        <f t="array" ref="AF304">INDEX(GMW!$A$2:$NF$200,MATCH(1,(GMW!$NE$2:$NE$200=AF$3)*(GMW!$ND$2:$ND$200=AF$4)*(GMW!$C$2:$C$200=AF$1),0),$F304-1966)</f>
        <v>4601.7070000000003</v>
      </c>
      <c r="AG304" s="5" cm="1">
        <f t="array" ref="AG304">INDEX(GMW!$A$2:$NF$200,MATCH(1,(GMW!$NE$2:$NE$200=AG$3)*(GMW!$ND$2:$ND$200=AG$4)*(GMW!$C$2:$C$200=AG$1),0),$F304-1966)</f>
        <v>3885.3380000000002</v>
      </c>
      <c r="AH304" s="5" cm="1">
        <f t="array" ref="AH304">INDEX(GMW!$A$2:$NF$200,MATCH(1,(GMW!$NE$2:$NE$200=AH$3)*(GMW!$ND$2:$ND$200=AH$4)*(GMW!$C$2:$C$200=AH$1),0),$F304-1966)</f>
        <v>1665.5619999999999</v>
      </c>
      <c r="AI304" s="5" cm="1">
        <f t="array" ref="AI304">INDEX(GMW!$A$2:$NF$200,MATCH(1,(GMW!$NE$2:$NE$200=AI$3)*(GMW!$ND$2:$ND$200=AI$4)*(GMW!$C$2:$C$200=AI$1),0),$F304-1966)</f>
        <v>3383.752</v>
      </c>
      <c r="AJ304" s="5" cm="1">
        <f t="array" ref="AJ304">INDEX(GMW!$A$2:$NF$200,MATCH(1,(GMW!$NE$2:$NE$200=AJ$3)*(GMW!$ND$2:$ND$200=AJ$4)*(GMW!$C$2:$C$200=AJ$1),0),$F304-1966)</f>
        <v>6279.4489999999996</v>
      </c>
      <c r="AK304" s="5" cm="1">
        <f t="array" ref="AK304">INDEX(GMW!$A$2:$NF$200,MATCH(1,(GMW!$NE$2:$NE$200=AK$3)*(GMW!$ND$2:$ND$200=AK$4)*(GMW!$C$2:$C$200=AK$1),0),$F304-1966)</f>
        <v>1347.229</v>
      </c>
      <c r="AL304" s="5" cm="1">
        <f t="array" ref="AL304">INDEX(GMW!$A$2:$NF$200,MATCH(1,(GMW!$NE$2:$NE$200=AL$3)*(GMW!$ND$2:$ND$200=AL$4)*(GMW!$C$2:$C$200=AL$1),0),$F304-1966)</f>
        <v>1126.4269999999999</v>
      </c>
      <c r="AM304" s="5" cm="1">
        <f t="array" ref="AM304">INDEX(GMW!$A$2:$NF$200,MATCH(1,(GMW!$NE$2:$NE$200=AM$3)*(GMW!$ND$2:$ND$200=AM$4)*(GMW!$C$2:$C$200=AM$1),0),$F304-1966)</f>
        <v>38727.08</v>
      </c>
      <c r="AN304" s="5" cm="1">
        <f t="array" ref="AN304">INDEX(GMW!$A$2:$NF$200,MATCH(1,(GMW!$NE$2:$NE$200=AN$3)*(GMW!$ND$2:$ND$200=AN$4)*(GMW!$C$2:$C$200=AN$1),0),$F304-1966)</f>
        <v>6846.1329999999998</v>
      </c>
      <c r="AO304" s="5" cm="1">
        <f t="array" ref="AO304">INDEX(GMW!$A$2:$NF$200,MATCH(1,(GMW!$NE$2:$NE$200=AO$3)*(GMW!$ND$2:$ND$200=AO$4)*(GMW!$C$2:$C$200=AO$1),0),$F304-1966)</f>
        <v>975602.6</v>
      </c>
      <c r="AP304" s="5" cm="1">
        <f t="array" ref="AP304">INDEX(GMW!$A$2:$NF$200,MATCH(1,(GMW!$NE$2:$NE$200=AP$3)*(GMW!$ND$2:$ND$200=AP$4)*(GMW!$C$2:$C$200=AP$1),0),$F304-1966)</f>
        <v>8900.6290000000008</v>
      </c>
      <c r="AQ304" s="5" cm="1">
        <f t="array" ref="AQ304">INDEX(GMW!$A$2:$NF$200,MATCH(1,(GMW!$NE$2:$NE$200=AQ$3)*(GMW!$ND$2:$ND$200=AQ$4)*(GMW!$C$2:$C$200=AQ$1),0),$F304-1966)</f>
        <v>143126.39999999999</v>
      </c>
      <c r="AR304" s="5" cm="1">
        <f t="array" ref="AR304">INDEX(GMW!$A$2:$NF$200,MATCH(1,(GMW!$NE$2:$NE$200=AR$3)*(GMW!$ND$2:$ND$200=AR$4)*(GMW!$C$2:$C$200=AR$1),0),$F304-1966)</f>
        <v>1120.2139999999999</v>
      </c>
      <c r="AS304" s="5" cm="1">
        <f t="array" ref="AS304">INDEX(GMW!$A$2:$NF$200,MATCH(1,(GMW!$NE$2:$NE$200=AS$3)*(GMW!$ND$2:$ND$200=AS$4)*(GMW!$C$2:$C$200=AS$1),0),$F304-1966)</f>
        <v>778.2</v>
      </c>
      <c r="AT304" s="5" cm="1">
        <f t="array" ref="AT304">INDEX(GMW!$A$2:$NF$200,MATCH(1,(GMW!$NE$2:$NE$200=AT$3)*(GMW!$ND$2:$ND$200=AT$4)*(GMW!$C$2:$C$200=AT$1),0),$F304-1966)</f>
        <v>522.21310000000005</v>
      </c>
      <c r="AU304" s="5" cm="1">
        <f t="array" ref="AU304">INDEX(GMW!$A$2:$NF$200,MATCH(1,(GMW!$NE$2:$NE$200=AU$3)*(GMW!$ND$2:$ND$200=AU$4)*(GMW!$C$2:$C$200=AU$1),0),$F304-1966)</f>
        <v>923932</v>
      </c>
      <c r="AV304" s="5" cm="1">
        <f t="array" ref="AV304">INDEX(GMW!$A$2:$NF$200,MATCH(1,(GMW!$NE$2:$NE$200=AV$3)*(GMW!$ND$2:$ND$200=AV$4)*(GMW!$C$2:$C$200=AV$1),0),$F304-1966)</f>
        <v>58995.94</v>
      </c>
      <c r="AW304" s="5" cm="1">
        <f t="array" ref="AW304">INDEX(GMW!$A$2:$NF$200,MATCH(1,(GMW!$NE$2:$NE$200=AW$3)*(GMW!$ND$2:$ND$200=AW$4)*(GMW!$C$2:$C$200=AW$1),0),$F304-1966)</f>
        <v>1104.171</v>
      </c>
      <c r="AX304" s="5" cm="1">
        <f t="array" ref="AX304">INDEX(GMW!$A$2:$NF$200,MATCH(1,(GMW!$NE$2:$NE$200=AX$3)*(GMW!$ND$2:$ND$200=AX$4)*(GMW!$C$2:$C$200=AX$1),0),$F304-1966)</f>
        <v>9174.9660000000003</v>
      </c>
      <c r="AY304" s="5" cm="1">
        <f t="array" ref="AY304">INDEX(GMW!$A$2:$NF$200,MATCH(1,(GMW!$NE$2:$NE$200=AY$3)*(GMW!$ND$2:$ND$200=AY$4)*(GMW!$C$2:$C$200=AY$1),0),$F304-1966)</f>
        <v>46161.34</v>
      </c>
      <c r="AZ304" s="5" cm="1">
        <f t="array" ref="AZ304">INDEX(GMW!$A$2:$NF$200,MATCH(1,(GMW!$NE$2:$NE$200=AZ$3)*(GMW!$ND$2:$ND$200=AZ$4)*(GMW!$C$2:$C$200=AZ$1),0),$F304-1966)</f>
        <v>27868.15</v>
      </c>
      <c r="BA304" s="5" cm="1">
        <f t="array" ref="BA304">INDEX(GMW!$A$2:$NF$200,MATCH(1,(GMW!$NE$2:$NE$200=BA$3)*(GMW!$ND$2:$ND$200=BA$4)*(GMW!$C$2:$C$200=BA$1),0),$F304-1966)</f>
        <v>5.6599130000000004</v>
      </c>
      <c r="BB304" s="5" cm="1">
        <f t="array" ref="BB304">INDEX(GMW!$A$2:$NF$200,MATCH(1,(GMW!$NE$2:$NE$200=BB$3)*(GMW!$ND$2:$ND$200=BB$4)*(GMW!$C$2:$C$200=BB$1),0),$F304-1966)</f>
        <v>20683.07</v>
      </c>
      <c r="BC304" s="5" cm="1">
        <f t="array" ref="BC304">INDEX(GMW!$A$2:$NF$200,MATCH(1,(GMW!$NE$2:$NE$200=BC$3)*(GMW!$ND$2:$ND$200=BC$4)*(GMW!$C$2:$C$200=BC$1),0),$F304-1966)</f>
        <v>1.0172490000000001</v>
      </c>
      <c r="BD304" s="5" cm="1">
        <f t="array" ref="BD304">INDEX(GMW!$A$2:$NF$200,MATCH(1,(GMW!$NE$2:$NE$200=BD$3)*(GMW!$ND$2:$ND$200=BD$4)*(GMW!$C$2:$C$200=BD$1),0),$F304-1966)</f>
        <v>10610.34</v>
      </c>
      <c r="BE304" s="5" cm="1">
        <f t="array" ref="BE304">INDEX(GMW!$A$2:$NF$200,MATCH(1,(GMW!$NE$2:$NE$200=BE$3)*(GMW!$ND$2:$ND$200=BE$4)*(GMW!$C$2:$C$200=BE$1),0),$F304-1966)</f>
        <v>33.125689999999999</v>
      </c>
      <c r="BF304" s="5" cm="1">
        <f t="array" ref="BF304">INDEX(GMW!$A$2:$NF$200,MATCH(1,(GMW!$NE$2:$NE$200=BF$3)*(GMW!$ND$2:$ND$200=BF$4)*(GMW!$C$2:$C$200=BF$1),0),$F304-1966)</f>
        <v>55.435189999999999</v>
      </c>
      <c r="BG304" s="5" cm="1">
        <f t="array" ref="BG304">INDEX(GMW!$A$2:$NF$200,MATCH(1,(GMW!$NE$2:$NE$200=BG$3)*(GMW!$ND$2:$ND$200=BG$4)*(GMW!$C$2:$C$200=BG$1),0),$F304-1966)</f>
        <v>37.405459999999998</v>
      </c>
      <c r="BH304" s="5" cm="1">
        <f t="array" ref="BH304">INDEX(GMW!$A$2:$NF$200,MATCH(1,(GMW!$NE$2:$NE$200=BH$3)*(GMW!$ND$2:$ND$200=BH$4)*(GMW!$C$2:$C$200=BH$1),0),$F304-1966)</f>
        <v>25.182659999999998</v>
      </c>
      <c r="BI304" s="5" cm="1">
        <f t="array" ref="BI304">INDEX(GMW!$A$2:$NF$200,MATCH(1,(GMW!$NE$2:$NE$200=BI$3)*(GMW!$ND$2:$ND$200=BI$4)*(GMW!$C$2:$C$200=BI$1),0),$F304-1966)</f>
        <v>5.3080689999999997</v>
      </c>
      <c r="BJ304" s="5" cm="1">
        <f t="array" ref="BJ304">INDEX(GMW!$A$2:$NF$200,MATCH(1,(GMW!$NE$2:$NE$200=BJ$3)*(GMW!$ND$2:$ND$200=BJ$4)*(GMW!$C$2:$C$200=BJ$1),0),$F304-1966)</f>
        <v>8.9251500000000004</v>
      </c>
      <c r="BK304" s="5" cm="1">
        <f t="array" ref="BK304">INDEX(GMW!$A$2:$NF$200,MATCH(1,(GMW!$NE$2:$NE$200=BK$3)*(GMW!$ND$2:$ND$200=BK$4)*(GMW!$C$2:$C$200=BK$1),0),$F304-1966)</f>
        <v>5.4583680000000001</v>
      </c>
      <c r="BL304" s="5" cm="1">
        <f t="array" ref="BL304">INDEX(GMW!$A$2:$NF$200,MATCH(1,(GMW!$NE$2:$NE$200=BL$3)*(GMW!$ND$2:$ND$200=BL$4)*(GMW!$C$2:$C$200=BL$1),0),$F304-1966)</f>
        <v>2.9808340000000002</v>
      </c>
      <c r="BM304" s="5" cm="1">
        <f t="array" ref="BM304">INDEX(GMW!$A$2:$NF$200,MATCH(1,(GMW!$NE$2:$NE$200=BM$3)*(GMW!$ND$2:$ND$200=BM$4)*(GMW!$C$2:$C$200=BM$1),0),$F304-1966)</f>
        <v>3.140835</v>
      </c>
      <c r="BN304" s="5" cm="1">
        <f t="array" ref="BN304">INDEX(GMW!$A$2:$NF$200,MATCH(1,(GMW!$NE$2:$NE$200=BN$3)*(GMW!$ND$2:$ND$200=BN$4)*(GMW!$C$2:$C$200=BN$1),0),$F304-1966)</f>
        <v>4.3488230000000003</v>
      </c>
      <c r="BO304" s="5" cm="1">
        <f t="array" ref="BO304">INDEX(GMW!$A$2:$NF$200,MATCH(1,(GMW!$NE$2:$NE$200=BO$3)*(GMW!$ND$2:$ND$200=BO$4)*(GMW!$C$2:$C$200=BO$1),0),$F304-1966)</f>
        <v>3.0771310000000001</v>
      </c>
      <c r="BP304" s="5" cm="1">
        <f t="array" ref="BP304">INDEX(GMW!$A$2:$NF$200,MATCH(1,(GMW!$NE$2:$NE$200=BP$3)*(GMW!$ND$2:$ND$200=BP$4)*(GMW!$C$2:$C$200=BP$1),0),$F304-1966)</f>
        <v>6579666</v>
      </c>
      <c r="BQ304" s="5" cm="1">
        <f t="array" ref="BQ304">INDEX(GMW!$A$2:$NF$200,MATCH(1,(GMW!$NE$2:$NE$200=BQ$3)*(GMW!$ND$2:$ND$200=BQ$4)*(GMW!$C$2:$C$200=BQ$1),0),$F304-1966)</f>
        <v>121302</v>
      </c>
      <c r="BR304" s="5" cm="1">
        <f t="array" ref="BR304">INDEX(GMW!$A$2:$NF$200,MATCH(1,(GMW!$NE$2:$NE$200=BR$3)*(GMW!$ND$2:$ND$200=BR$4)*(GMW!$C$2:$C$200=BR$1),0),$F304-1966)</f>
        <v>1796780</v>
      </c>
      <c r="BS304" s="5" cm="1">
        <f t="array" ref="BS304">INDEX(GMW!$A$2:$NF$200,MATCH(1,(GMW!$NE$2:$NE$200=BS$3)*(GMW!$ND$2:$ND$200=BS$4)*(GMW!$C$2:$C$200=BS$1),0),$F304-1966)</f>
        <v>5381535</v>
      </c>
      <c r="BT304" s="5" cm="1">
        <f t="array" ref="BT304">INDEX(GMW!$A$2:$NF$200,MATCH(1,(GMW!$NE$2:$NE$200=BT$3)*(GMW!$ND$2:$ND$200=BT$4)*(GMW!$C$2:$C$200=BT$1),0),$F304-1966)</f>
        <v>3543782</v>
      </c>
      <c r="BU304" s="5" cm="1">
        <f t="array" ref="BU304">INDEX(GMW!$A$2:$NF$200,MATCH(1,(GMW!$NE$2:$NE$200=BU$3)*(GMW!$ND$2:$ND$200=BU$4)*(GMW!$C$2:$C$200=BU$1),0),$F304-1966)</f>
        <v>1426.366</v>
      </c>
      <c r="BV304" s="5" cm="1">
        <f t="array" ref="BV304">INDEX(GMW!$A$2:$NF$200,MATCH(1,(GMW!$NE$2:$NE$200=BV$3)*(GMW!$ND$2:$ND$200=BV$4)*(GMW!$C$2:$C$200=BV$1),0),$F304-1966)</f>
        <v>4503258</v>
      </c>
      <c r="BW304" s="5" cm="1">
        <f t="array" ref="BW304">INDEX(GMW!$A$2:$NF$200,MATCH(1,(GMW!$NE$2:$NE$200=BW$3)*(GMW!$ND$2:$ND$200=BW$4)*(GMW!$C$2:$C$200=BW$1),0),$F304-1966)</f>
        <v>390.9418</v>
      </c>
      <c r="BX304" s="5" cm="1">
        <f t="array" ref="BX304">INDEX(GMW!$A$2:$NF$200,MATCH(1,(GMW!$NE$2:$NE$200=BX$3)*(GMW!$ND$2:$ND$200=BX$4)*(GMW!$C$2:$C$200=BX$1),0),$F304-1966)</f>
        <v>1913150</v>
      </c>
      <c r="BY304" s="5" cm="1">
        <f t="array" ref="BY304">INDEX(GMW!$A$2:$NF$200,MATCH(1,(GMW!$NE$2:$NE$200=BY$3)*(GMW!$ND$2:$ND$200=BY$4)*(GMW!$C$2:$C$200=BY$1),0),$F304-1966)</f>
        <v>5290.6490000000003</v>
      </c>
      <c r="BZ304" s="5" cm="1">
        <f t="array" ref="BZ304">INDEX(GMW!$A$2:$NF$200,MATCH(1,(GMW!$NE$2:$NE$200=BZ$3)*(GMW!$ND$2:$ND$200=BZ$4)*(GMW!$C$2:$C$200=BZ$1),0),$F304-1966)</f>
        <v>7344.5720000000001</v>
      </c>
      <c r="CA304" s="5" cm="1">
        <f t="array" ref="CA304">INDEX(GMW!$A$2:$NF$200,MATCH(1,(GMW!$NE$2:$NE$200=CA$3)*(GMW!$ND$2:$ND$200=CA$4)*(GMW!$C$2:$C$200=CA$1),0),$F304-1966)</f>
        <v>4767.59</v>
      </c>
      <c r="CB304" s="5" cm="1">
        <f t="array" ref="CB304">INDEX(GMW!$A$2:$NF$200,MATCH(1,(GMW!$NE$2:$NE$200=CB$3)*(GMW!$ND$2:$ND$200=CB$4)*(GMW!$C$2:$C$200=CB$1),0),$F304-1966)</f>
        <v>3056.7629999999999</v>
      </c>
      <c r="CC304" s="5" cm="1">
        <f t="array" ref="CC304">INDEX(GMW!$A$2:$NF$200,MATCH(1,(GMW!$NE$2:$NE$200=CC$3)*(GMW!$ND$2:$ND$200=CC$4)*(GMW!$C$2:$C$200=CC$1),0),$F304-1966)</f>
        <v>808.19759999999997</v>
      </c>
      <c r="CD304" s="5" cm="1">
        <f t="array" ref="CD304">INDEX(GMW!$A$2:$NF$200,MATCH(1,(GMW!$NE$2:$NE$200=CD$3)*(GMW!$ND$2:$ND$200=CD$4)*(GMW!$C$2:$C$200=CD$1),0),$F304-1966)</f>
        <v>1186.2429999999999</v>
      </c>
      <c r="CE304" s="5" cm="1">
        <f t="array" ref="CE304">INDEX(GMW!$A$2:$NF$200,MATCH(1,(GMW!$NE$2:$NE$200=CE$3)*(GMW!$ND$2:$ND$200=CE$4)*(GMW!$C$2:$C$200=CE$1),0),$F304-1966)</f>
        <v>937.82749999999999</v>
      </c>
      <c r="CF304" s="5" cm="1">
        <f t="array" ref="CF304">INDEX(GMW!$A$2:$NF$200,MATCH(1,(GMW!$NE$2:$NE$200=CF$3)*(GMW!$ND$2:$ND$200=CF$4)*(GMW!$C$2:$C$200=CF$1),0),$F304-1966)</f>
        <v>486.46050000000002</v>
      </c>
      <c r="CG304" s="5" cm="1">
        <f t="array" ref="CG304">INDEX(GMW!$A$2:$NF$200,MATCH(1,(GMW!$NE$2:$NE$200=CG$3)*(GMW!$ND$2:$ND$200=CG$4)*(GMW!$C$2:$C$200=CG$1),0),$F304-1966)</f>
        <v>345.18060000000003</v>
      </c>
      <c r="CH304" s="5" cm="1">
        <f t="array" ref="CH304">INDEX(GMW!$A$2:$NF$200,MATCH(1,(GMW!$NE$2:$NE$200=CH$3)*(GMW!$ND$2:$ND$200=CH$4)*(GMW!$C$2:$C$200=CH$1),0),$F304-1966)</f>
        <v>580.80309999999997</v>
      </c>
      <c r="CI304" s="5" cm="1">
        <f t="array" ref="CI304">INDEX(GMW!$A$2:$NF$200,MATCH(1,(GMW!$NE$2:$NE$200=CI$3)*(GMW!$ND$2:$ND$200=CI$4)*(GMW!$C$2:$C$200=CI$1),0),$F304-1966)</f>
        <v>426.55430000000001</v>
      </c>
      <c r="CJ304" s="5" cm="1">
        <f t="array" ref="CJ304">INDEX(GMW!$A$2:$NF$200,MATCH(1,(GMW!$NE$2:$NE$200=CJ$3)*(GMW!$ND$2:$ND$200=CJ$4)*(GMW!$C$2:$C$200=CJ$1),0),$F304-1966)</f>
        <v>1678335</v>
      </c>
      <c r="CK304" s="5" cm="1">
        <f t="array" ref="CK304">INDEX(GMW!$A$2:$NF$200,MATCH(1,(GMW!$NE$2:$NE$200=CK$3)*(GMW!$ND$2:$ND$200=CK$4)*(GMW!$C$2:$C$200=CK$1),0),$F304-1966)</f>
        <v>17173.46</v>
      </c>
      <c r="CL304" s="5" cm="1">
        <f t="array" ref="CL304">INDEX(GMW!$A$2:$NF$200,MATCH(1,(GMW!$NE$2:$NE$200=CL$3)*(GMW!$ND$2:$ND$200=CL$4)*(GMW!$C$2:$C$200=CL$1),0),$F304-1966)</f>
        <v>215693.4</v>
      </c>
      <c r="CM304" s="5" cm="1">
        <f t="array" ref="CM304">INDEX(GMW!$A$2:$NF$200,MATCH(1,(GMW!$NE$2:$NE$200=CM$3)*(GMW!$ND$2:$ND$200=CM$4)*(GMW!$C$2:$C$200=CM$1),0),$F304-1966)</f>
        <v>1808009</v>
      </c>
      <c r="CN304" s="5" cm="1">
        <f t="array" ref="CN304">INDEX(GMW!$A$2:$NF$200,MATCH(1,(GMW!$NE$2:$NE$200=CN$3)*(GMW!$ND$2:$ND$200=CN$4)*(GMW!$C$2:$C$200=CN$1),0),$F304-1966)</f>
        <v>1879101</v>
      </c>
      <c r="CO304" s="5" cm="1">
        <f t="array" ref="CO304">INDEX(GMW!$A$2:$NF$200,MATCH(1,(GMW!$NE$2:$NE$200=CO$3)*(GMW!$ND$2:$ND$200=CO$4)*(GMW!$C$2:$C$200=CO$1),0),$F304-1966)</f>
        <v>1643.5260000000001</v>
      </c>
      <c r="CP304" s="5" cm="1">
        <f t="array" ref="CP304">INDEX(GMW!$A$2:$NF$200,MATCH(1,(GMW!$NE$2:$NE$200=CP$3)*(GMW!$ND$2:$ND$200=CP$4)*(GMW!$C$2:$C$200=CP$1),0),$F304-1966)</f>
        <v>3522034</v>
      </c>
      <c r="CQ304" s="5" cm="1">
        <f t="array" ref="CQ304">INDEX(GMW!$A$2:$NF$200,MATCH(1,(GMW!$NE$2:$NE$200=CQ$3)*(GMW!$ND$2:$ND$200=CQ$4)*(GMW!$C$2:$C$200=CQ$1),0),$F304-1966)</f>
        <v>368.28190000000001</v>
      </c>
      <c r="CR304" s="5" cm="1">
        <f t="array" ref="CR304">INDEX(GMW!$A$2:$NF$200,MATCH(1,(GMW!$NE$2:$NE$200=CR$3)*(GMW!$ND$2:$ND$200=CR$4)*(GMW!$C$2:$C$200=CR$1),0),$F304-1966)</f>
        <v>1330379</v>
      </c>
      <c r="CS304" s="5" cm="1">
        <f t="array" ref="CS304">INDEX(GMW!$A$2:$NF$200,MATCH(1,(GMW!$NE$2:$NE$200=CS$3)*(GMW!$ND$2:$ND$200=CS$4)*(GMW!$C$2:$C$200=CS$1),0),$F304-1966)</f>
        <v>2198.4580000000001</v>
      </c>
      <c r="CT304" s="5" cm="1">
        <f t="array" ref="CT304">INDEX(GMW!$A$2:$NF$200,MATCH(1,(GMW!$NE$2:$NE$200=CT$3)*(GMW!$ND$2:$ND$200=CT$4)*(GMW!$C$2:$C$200=CT$1),0),$F304-1966)</f>
        <v>1367.4559999999999</v>
      </c>
      <c r="CU304" s="5" cm="1">
        <f t="array" ref="CU304">INDEX(GMW!$A$2:$NF$200,MATCH(1,(GMW!$NE$2:$NE$200=CU$3)*(GMW!$ND$2:$ND$200=CU$4)*(GMW!$C$2:$C$200=CU$1),0),$F304-1966)</f>
        <v>909.90610000000004</v>
      </c>
      <c r="CV304" s="5" cm="1">
        <f t="array" ref="CV304">INDEX(GMW!$A$2:$NF$200,MATCH(1,(GMW!$NE$2:$NE$200=CV$3)*(GMW!$ND$2:$ND$200=CV$4)*(GMW!$C$2:$C$200=CV$1),0),$F304-1966)</f>
        <v>790.50400000000002</v>
      </c>
      <c r="CW304" s="5" cm="1">
        <f t="array" ref="CW304">INDEX(GMW!$A$2:$NF$200,MATCH(1,(GMW!$NE$2:$NE$200=CW$3)*(GMW!$ND$2:$ND$200=CW$4)*(GMW!$C$2:$C$200=CW$1),0),$F304-1966)</f>
        <v>608.20849999999996</v>
      </c>
      <c r="CX304" s="5" cm="1">
        <f t="array" ref="CX304">INDEX(GMW!$A$2:$NF$200,MATCH(1,(GMW!$NE$2:$NE$200=CX$3)*(GMW!$ND$2:$ND$200=CX$4)*(GMW!$C$2:$C$200=CX$1),0),$F304-1966)</f>
        <v>315.56200000000001</v>
      </c>
      <c r="CY304" s="5" cm="1">
        <f t="array" ref="CY304">INDEX(GMW!$A$2:$NF$200,MATCH(1,(GMW!$NE$2:$NE$200=CY$3)*(GMW!$ND$2:$ND$200=CY$4)*(GMW!$C$2:$C$200=CY$1),0),$F304-1966)</f>
        <v>257.73</v>
      </c>
      <c r="CZ304" s="5" cm="1">
        <f t="array" ref="CZ304">INDEX(GMW!$A$2:$NF$200,MATCH(1,(GMW!$NE$2:$NE$200=CZ$3)*(GMW!$ND$2:$ND$200=CZ$4)*(GMW!$C$2:$C$200=CZ$1),0),$F304-1966)</f>
        <v>123.98909999999999</v>
      </c>
      <c r="DA304" s="5" cm="1">
        <f t="array" ref="DA304">INDEX(GMW!$A$2:$NF$200,MATCH(1,(GMW!$NE$2:$NE$200=DA$3)*(GMW!$ND$2:$ND$200=DA$4)*(GMW!$C$2:$C$200=DA$1),0),$F304-1966)</f>
        <v>365.05149999999998</v>
      </c>
      <c r="DB304" s="5" cm="1">
        <f t="array" ref="DB304">INDEX(GMW!$A$2:$NF$200,MATCH(1,(GMW!$NE$2:$NE$200=DB$3)*(GMW!$ND$2:$ND$200=DB$4)*(GMW!$C$2:$C$200=DB$1),0),$F304-1966)</f>
        <v>116.84099999999999</v>
      </c>
      <c r="DC304" s="5" cm="1">
        <f t="array" ref="DC304">INDEX(GMW!$A$2:$NF$200,MATCH(1,(GMW!$NE$2:$NE$200=DC$3)*(GMW!$ND$2:$ND$200=DC$4)*(GMW!$C$2:$C$200=DC$1),0),$F304-1966)</f>
        <v>145.5712</v>
      </c>
    </row>
    <row r="305" spans="1:107" x14ac:dyDescent="0.25">
      <c r="B305" s="5">
        <f t="shared" si="98"/>
        <v>2047</v>
      </c>
      <c r="C305" s="5">
        <f t="shared" si="98"/>
        <v>2047</v>
      </c>
      <c r="F305" s="5">
        <f t="shared" ref="F305:F358" si="100">+F304+1</f>
        <v>2271</v>
      </c>
      <c r="G305" s="5" cm="1">
        <f t="array" ref="G305">INDEX(GMW!$A$2:$NF$200,MATCH(1,(GMW!$NE$2:$NE$200=G$3)*(GMW!$ND$2:$ND$200=G$4)*(GMW!$C$2:$C$200=G$1),0),$F305-1966)</f>
        <v>978960.8</v>
      </c>
      <c r="H305" s="5" cm="1">
        <f t="array" ref="H305">INDEX(GMW!$A$2:$NF$200,MATCH(1,(GMW!$NE$2:$NE$200=H$3)*(GMW!$ND$2:$ND$200=H$4)*(GMW!$C$2:$C$200=H$1),0),$F305-1966)</f>
        <v>569831.30000000005</v>
      </c>
      <c r="I305" s="5" cm="1">
        <f t="array" ref="I305">INDEX(GMW!$A$2:$NF$200,MATCH(1,(GMW!$NE$2:$NE$200=I$3)*(GMW!$ND$2:$ND$200=I$4)*(GMW!$C$2:$C$200=I$1),0),$F305-1966)</f>
        <v>208811.3</v>
      </c>
      <c r="J305" s="5" cm="1">
        <f t="array" ref="J305">INDEX(GMW!$A$2:$NF$200,MATCH(1,(GMW!$NE$2:$NE$200=J$3)*(GMW!$ND$2:$ND$200=J$4)*(GMW!$C$2:$C$200=J$1),0),$F305-1966)</f>
        <v>207872.9</v>
      </c>
      <c r="K305" s="5" cm="1">
        <f t="array" ref="K305">INDEX(GMW!$A$2:$NF$200,MATCH(1,(GMW!$NE$2:$NE$200=K$3)*(GMW!$ND$2:$ND$200=K$4)*(GMW!$C$2:$C$200=K$1),0),$F305-1966)</f>
        <v>300161.59999999998</v>
      </c>
      <c r="L305" s="5" cm="1">
        <f t="array" ref="L305">INDEX(GMW!$A$2:$NF$200,MATCH(1,(GMW!$NE$2:$NE$200=L$3)*(GMW!$ND$2:$ND$200=L$4)*(GMW!$C$2:$C$200=L$1),0),$F305-1966)</f>
        <v>330153.90000000002</v>
      </c>
      <c r="M305" s="5" cm="1">
        <f t="array" ref="M305">INDEX(GMW!$A$2:$NF$200,MATCH(1,(GMW!$NE$2:$NE$200=M$3)*(GMW!$ND$2:$ND$200=M$4)*(GMW!$C$2:$C$200=M$1),0),$F305-1966)</f>
        <v>119879.5</v>
      </c>
      <c r="N305" s="5" cm="1">
        <f t="array" ref="N305">INDEX(GMW!$A$2:$NF$200,MATCH(1,(GMW!$NE$2:$NE$200=N$3)*(GMW!$ND$2:$ND$200=N$4)*(GMW!$C$2:$C$200=N$1),0),$F305-1966)</f>
        <v>36235.019999999997</v>
      </c>
      <c r="O305" s="5" cm="1">
        <f t="array" ref="O305">INDEX(GMW!$A$2:$NF$200,MATCH(1,(GMW!$NE$2:$NE$200=O$3)*(GMW!$ND$2:$ND$200=O$4)*(GMW!$C$2:$C$200=O$1),0),$F305-1966)</f>
        <v>218.78829999999999</v>
      </c>
      <c r="P305" s="5" cm="1">
        <f t="array" ref="P305">INDEX(GMW!$A$2:$NF$200,MATCH(1,(GMW!$NE$2:$NE$200=P$3)*(GMW!$ND$2:$ND$200=P$4)*(GMW!$C$2:$C$200=P$1),0),$F305-1966)</f>
        <v>2.5</v>
      </c>
      <c r="Q305" s="5" cm="1">
        <f t="array" ref="Q305">INDEX(GMW!$A$2:$NF$200,MATCH(1,(GMW!$NE$2:$NE$200=Q$3)*(GMW!$ND$2:$ND$200=Q$4)*(GMW!$C$2:$C$200=Q$1),0),$F305-1966)</f>
        <v>3.5</v>
      </c>
      <c r="R305" s="5" cm="1">
        <f t="array" ref="R305">INDEX(GMW!$A$2:$NF$200,MATCH(1,(GMW!$NE$2:$NE$200=R$3)*(GMW!$ND$2:$ND$200=R$4)*(GMW!$C$2:$C$200=R$1),0),$F305-1966)</f>
        <v>218.78829999999999</v>
      </c>
      <c r="S305" s="5" cm="1">
        <f t="array" ref="S305">INDEX(GMW!$A$2:$NF$200,MATCH(1,(GMW!$NE$2:$NE$200=S$3)*(GMW!$ND$2:$ND$200=S$4)*(GMW!$C$2:$C$200=S$1),0),$F305-1966)</f>
        <v>42035.85</v>
      </c>
      <c r="T305" s="5" cm="1">
        <f t="array" ref="T305">INDEX(GMW!$A$2:$NF$200,MATCH(1,(GMW!$NE$2:$NE$200=T$3)*(GMW!$ND$2:$ND$200=T$4)*(GMW!$C$2:$C$200=T$1),0),$F305-1966)</f>
        <v>301.60820000000001</v>
      </c>
      <c r="U305" s="5" cm="1">
        <f t="array" ref="U305">INDEX(GMW!$A$2:$NF$200,MATCH(1,(GMW!$NE$2:$NE$200=U$3)*(GMW!$ND$2:$ND$200=U$4)*(GMW!$C$2:$C$200=U$1),0),$F305-1966)</f>
        <v>20.396899999999999</v>
      </c>
      <c r="V305" s="5" cm="1">
        <f t="array" ref="V305">INDEX(GMW!$A$2:$NF$200,MATCH(1,(GMW!$NE$2:$NE$200=V$3)*(GMW!$ND$2:$ND$200=V$4)*(GMW!$C$2:$C$200=V$1),0),$F305-1966)</f>
        <v>1627.6010000000001</v>
      </c>
      <c r="W305" s="5" cm="1">
        <f t="array" ref="W305">INDEX(GMW!$A$2:$NF$200,MATCH(1,(GMW!$NE$2:$NE$200=W$3)*(GMW!$ND$2:$ND$200=W$4)*(GMW!$C$2:$C$200=W$1),0),$F305-1966)</f>
        <v>117.6735</v>
      </c>
      <c r="X305" s="5" cm="1">
        <f t="array" ref="X305">INDEX(GMW!$A$2:$NF$200,MATCH(1,(GMW!$NE$2:$NE$200=X$3)*(GMW!$ND$2:$ND$200=X$4)*(GMW!$C$2:$C$200=X$1),0),$F305-1966)</f>
        <v>247.80430000000001</v>
      </c>
      <c r="Y305" s="5" cm="1">
        <f t="array" ref="Y305">INDEX(GMW!$A$2:$NF$200,MATCH(1,(GMW!$NE$2:$NE$200=Y$3)*(GMW!$ND$2:$ND$200=Y$4)*(GMW!$C$2:$C$200=Y$1),0),$F305-1966)</f>
        <v>2838.6260000000002</v>
      </c>
      <c r="Z305" s="5" cm="1">
        <f t="array" ref="Z305">INDEX(GMW!$A$2:$NF$200,MATCH(1,(GMW!$NE$2:$NE$200=Z$3)*(GMW!$ND$2:$ND$200=Z$4)*(GMW!$C$2:$C$200=Z$1),0),$F305-1966)</f>
        <v>5283.84</v>
      </c>
      <c r="AA305" s="5" cm="1">
        <f t="array" ref="AA305">INDEX(GMW!$A$2:$NF$200,MATCH(1,(GMW!$NE$2:$NE$200=AA$3)*(GMW!$ND$2:$ND$200=AA$4)*(GMW!$C$2:$C$200=AA$1),0),$F305-1966)</f>
        <v>2271.6190000000001</v>
      </c>
      <c r="AB305" s="5" cm="1">
        <f t="array" ref="AB305">INDEX(GMW!$A$2:$NF$200,MATCH(1,(GMW!$NE$2:$NE$200=AB$3)*(GMW!$ND$2:$ND$200=AB$4)*(GMW!$C$2:$C$200=AB$1),0),$F305-1966)</f>
        <v>2951.9780000000001</v>
      </c>
      <c r="AC305" s="5" cm="1">
        <f t="array" ref="AC305">INDEX(GMW!$A$2:$NF$200,MATCH(1,(GMW!$NE$2:$NE$200=AC$3)*(GMW!$ND$2:$ND$200=AC$4)*(GMW!$C$2:$C$200=AC$1),0),$F305-1966)</f>
        <v>2012.817</v>
      </c>
      <c r="AD305" s="5" cm="1">
        <f t="array" ref="AD305">INDEX(GMW!$A$2:$NF$200,MATCH(1,(GMW!$NE$2:$NE$200=AD$3)*(GMW!$ND$2:$ND$200=AD$4)*(GMW!$C$2:$C$200=AD$1),0),$F305-1966)</f>
        <v>1245.971</v>
      </c>
      <c r="AE305" s="5" cm="1">
        <f t="array" ref="AE305">INDEX(GMW!$A$2:$NF$200,MATCH(1,(GMW!$NE$2:$NE$200=AE$3)*(GMW!$ND$2:$ND$200=AE$4)*(GMW!$C$2:$C$200=AE$1),0),$F305-1966)</f>
        <v>801.9873</v>
      </c>
      <c r="AF305" s="5" cm="1">
        <f t="array" ref="AF305">INDEX(GMW!$A$2:$NF$200,MATCH(1,(GMW!$NE$2:$NE$200=AF$3)*(GMW!$ND$2:$ND$200=AF$4)*(GMW!$C$2:$C$200=AF$1),0),$F305-1966)</f>
        <v>4612.8649999999998</v>
      </c>
      <c r="AG305" s="5" cm="1">
        <f t="array" ref="AG305">INDEX(GMW!$A$2:$NF$200,MATCH(1,(GMW!$NE$2:$NE$200=AG$3)*(GMW!$ND$2:$ND$200=AG$4)*(GMW!$C$2:$C$200=AG$1),0),$F305-1966)</f>
        <v>3893.6819999999998</v>
      </c>
      <c r="AH305" s="5" cm="1">
        <f t="array" ref="AH305">INDEX(GMW!$A$2:$NF$200,MATCH(1,(GMW!$NE$2:$NE$200=AH$3)*(GMW!$ND$2:$ND$200=AH$4)*(GMW!$C$2:$C$200=AH$1),0),$F305-1966)</f>
        <v>1662.115</v>
      </c>
      <c r="AI305" s="5" cm="1">
        <f t="array" ref="AI305">INDEX(GMW!$A$2:$NF$200,MATCH(1,(GMW!$NE$2:$NE$200=AI$3)*(GMW!$ND$2:$ND$200=AI$4)*(GMW!$C$2:$C$200=AI$1),0),$F305-1966)</f>
        <v>3383.5030000000002</v>
      </c>
      <c r="AJ305" s="5" cm="1">
        <f t="array" ref="AJ305">INDEX(GMW!$A$2:$NF$200,MATCH(1,(GMW!$NE$2:$NE$200=AJ$3)*(GMW!$ND$2:$ND$200=AJ$4)*(GMW!$C$2:$C$200=AJ$1),0),$F305-1966)</f>
        <v>6287.3649999999998</v>
      </c>
      <c r="AK305" s="5" cm="1">
        <f t="array" ref="AK305">INDEX(GMW!$A$2:$NF$200,MATCH(1,(GMW!$NE$2:$NE$200=AK$3)*(GMW!$ND$2:$ND$200=AK$4)*(GMW!$C$2:$C$200=AK$1),0),$F305-1966)</f>
        <v>1348.393</v>
      </c>
      <c r="AL305" s="5" cm="1">
        <f t="array" ref="AL305">INDEX(GMW!$A$2:$NF$200,MATCH(1,(GMW!$NE$2:$NE$200=AL$3)*(GMW!$ND$2:$ND$200=AL$4)*(GMW!$C$2:$C$200=AL$1),0),$F305-1966)</f>
        <v>1125.998</v>
      </c>
      <c r="AM305" s="5" cm="1">
        <f t="array" ref="AM305">INDEX(GMW!$A$2:$NF$200,MATCH(1,(GMW!$NE$2:$NE$200=AM$3)*(GMW!$ND$2:$ND$200=AM$4)*(GMW!$C$2:$C$200=AM$1),0),$F305-1966)</f>
        <v>38748</v>
      </c>
      <c r="AN305" s="5" cm="1">
        <f t="array" ref="AN305">INDEX(GMW!$A$2:$NF$200,MATCH(1,(GMW!$NE$2:$NE$200=AN$3)*(GMW!$ND$2:$ND$200=AN$4)*(GMW!$C$2:$C$200=AN$1),0),$F305-1966)</f>
        <v>6849.8310000000001</v>
      </c>
      <c r="AO305" s="5" cm="1">
        <f t="array" ref="AO305">INDEX(GMW!$A$2:$NF$200,MATCH(1,(GMW!$NE$2:$NE$200=AO$3)*(GMW!$ND$2:$ND$200=AO$4)*(GMW!$C$2:$C$200=AO$1),0),$F305-1966)</f>
        <v>978960.8</v>
      </c>
      <c r="AP305" s="5" cm="1">
        <f t="array" ref="AP305">INDEX(GMW!$A$2:$NF$200,MATCH(1,(GMW!$NE$2:$NE$200=AP$3)*(GMW!$ND$2:$ND$200=AP$4)*(GMW!$C$2:$C$200=AP$1),0),$F305-1966)</f>
        <v>8936.8140000000003</v>
      </c>
      <c r="AQ305" s="5" cm="1">
        <f t="array" ref="AQ305">INDEX(GMW!$A$2:$NF$200,MATCH(1,(GMW!$NE$2:$NE$200=AQ$3)*(GMW!$ND$2:$ND$200=AQ$4)*(GMW!$C$2:$C$200=AQ$1),0),$F305-1966)</f>
        <v>143122</v>
      </c>
      <c r="AR305" s="5" cm="1">
        <f t="array" ref="AR305">INDEX(GMW!$A$2:$NF$200,MATCH(1,(GMW!$NE$2:$NE$200=AR$3)*(GMW!$ND$2:$ND$200=AR$4)*(GMW!$C$2:$C$200=AR$1),0),$F305-1966)</f>
        <v>1122.5360000000001</v>
      </c>
      <c r="AS305" s="5" cm="1">
        <f t="array" ref="AS305">INDEX(GMW!$A$2:$NF$200,MATCH(1,(GMW!$NE$2:$NE$200=AS$3)*(GMW!$ND$2:$ND$200=AS$4)*(GMW!$C$2:$C$200=AS$1),0),$F305-1966)</f>
        <v>778.9</v>
      </c>
      <c r="AT305" s="5" cm="1">
        <f t="array" ref="AT305">INDEX(GMW!$A$2:$NF$200,MATCH(1,(GMW!$NE$2:$NE$200=AT$3)*(GMW!$ND$2:$ND$200=AT$4)*(GMW!$C$2:$C$200=AT$1),0),$F305-1966)</f>
        <v>522.50570000000005</v>
      </c>
      <c r="AU305" s="5" cm="1">
        <f t="array" ref="AU305">INDEX(GMW!$A$2:$NF$200,MATCH(1,(GMW!$NE$2:$NE$200=AU$3)*(GMW!$ND$2:$ND$200=AU$4)*(GMW!$C$2:$C$200=AU$1),0),$F305-1966)</f>
        <v>927996</v>
      </c>
      <c r="AV305" s="5" cm="1">
        <f t="array" ref="AV305">INDEX(GMW!$A$2:$NF$200,MATCH(1,(GMW!$NE$2:$NE$200=AV$3)*(GMW!$ND$2:$ND$200=AV$4)*(GMW!$C$2:$C$200=AV$1),0),$F305-1966)</f>
        <v>47200.28</v>
      </c>
      <c r="AW305" s="5" cm="1">
        <f t="array" ref="AW305">INDEX(GMW!$A$2:$NF$200,MATCH(1,(GMW!$NE$2:$NE$200=AW$3)*(GMW!$ND$2:$ND$200=AW$4)*(GMW!$C$2:$C$200=AW$1),0),$F305-1966)</f>
        <v>1114.066</v>
      </c>
      <c r="AX305" s="5" cm="1">
        <f t="array" ref="AX305">INDEX(GMW!$A$2:$NF$200,MATCH(1,(GMW!$NE$2:$NE$200=AX$3)*(GMW!$ND$2:$ND$200=AX$4)*(GMW!$C$2:$C$200=AX$1),0),$F305-1966)</f>
        <v>9212.6200000000008</v>
      </c>
      <c r="AY305" s="5" cm="1">
        <f t="array" ref="AY305">INDEX(GMW!$A$2:$NF$200,MATCH(1,(GMW!$NE$2:$NE$200=AY$3)*(GMW!$ND$2:$ND$200=AY$4)*(GMW!$C$2:$C$200=AY$1),0),$F305-1966)</f>
        <v>46426.63</v>
      </c>
      <c r="AZ305" s="5" cm="1">
        <f t="array" ref="AZ305">INDEX(GMW!$A$2:$NF$200,MATCH(1,(GMW!$NE$2:$NE$200=AZ$3)*(GMW!$ND$2:$ND$200=AZ$4)*(GMW!$C$2:$C$200=AZ$1),0),$F305-1966)</f>
        <v>27820.639999999999</v>
      </c>
      <c r="BA305" s="5" cm="1">
        <f t="array" ref="BA305">INDEX(GMW!$A$2:$NF$200,MATCH(1,(GMW!$NE$2:$NE$200=BA$3)*(GMW!$ND$2:$ND$200=BA$4)*(GMW!$C$2:$C$200=BA$1),0),$F305-1966)</f>
        <v>5.6709370000000003</v>
      </c>
      <c r="BB305" s="5" cm="1">
        <f t="array" ref="BB305">INDEX(GMW!$A$2:$NF$200,MATCH(1,(GMW!$NE$2:$NE$200=BB$3)*(GMW!$ND$2:$ND$200=BB$4)*(GMW!$C$2:$C$200=BB$1),0),$F305-1966)</f>
        <v>20796.98</v>
      </c>
      <c r="BC305" s="5" cm="1">
        <f t="array" ref="BC305">INDEX(GMW!$A$2:$NF$200,MATCH(1,(GMW!$NE$2:$NE$200=BC$3)*(GMW!$ND$2:$ND$200=BC$4)*(GMW!$C$2:$C$200=BC$1),0),$F305-1966)</f>
        <v>1.023428</v>
      </c>
      <c r="BD305" s="5" cm="1">
        <f t="array" ref="BD305">INDEX(GMW!$A$2:$NF$200,MATCH(1,(GMW!$NE$2:$NE$200=BD$3)*(GMW!$ND$2:$ND$200=BD$4)*(GMW!$C$2:$C$200=BD$1),0),$F305-1966)</f>
        <v>10648.52</v>
      </c>
      <c r="BE305" s="5" cm="1">
        <f t="array" ref="BE305">INDEX(GMW!$A$2:$NF$200,MATCH(1,(GMW!$NE$2:$NE$200=BE$3)*(GMW!$ND$2:$ND$200=BE$4)*(GMW!$C$2:$C$200=BE$1),0),$F305-1966)</f>
        <v>33.332079999999998</v>
      </c>
      <c r="BF305" s="5" cm="1">
        <f t="array" ref="BF305">INDEX(GMW!$A$2:$NF$200,MATCH(1,(GMW!$NE$2:$NE$200=BF$3)*(GMW!$ND$2:$ND$200=BF$4)*(GMW!$C$2:$C$200=BF$1),0),$F305-1966)</f>
        <v>55.836150000000004</v>
      </c>
      <c r="BG305" s="5" cm="1">
        <f t="array" ref="BG305">INDEX(GMW!$A$2:$NF$200,MATCH(1,(GMW!$NE$2:$NE$200=BG$3)*(GMW!$ND$2:$ND$200=BG$4)*(GMW!$C$2:$C$200=BG$1),0),$F305-1966)</f>
        <v>37.549529999999997</v>
      </c>
      <c r="BH305" s="5" cm="1">
        <f t="array" ref="BH305">INDEX(GMW!$A$2:$NF$200,MATCH(1,(GMW!$NE$2:$NE$200=BH$3)*(GMW!$ND$2:$ND$200=BH$4)*(GMW!$C$2:$C$200=BH$1),0),$F305-1966)</f>
        <v>25.358779999999999</v>
      </c>
      <c r="BI305" s="5" cm="1">
        <f t="array" ref="BI305">INDEX(GMW!$A$2:$NF$200,MATCH(1,(GMW!$NE$2:$NE$200=BI$3)*(GMW!$ND$2:$ND$200=BI$4)*(GMW!$C$2:$C$200=BI$1),0),$F305-1966)</f>
        <v>5.327566</v>
      </c>
      <c r="BJ305" s="5" cm="1">
        <f t="array" ref="BJ305">INDEX(GMW!$A$2:$NF$200,MATCH(1,(GMW!$NE$2:$NE$200=BJ$3)*(GMW!$ND$2:$ND$200=BJ$4)*(GMW!$C$2:$C$200=BJ$1),0),$F305-1966)</f>
        <v>8.9802339999999994</v>
      </c>
      <c r="BK305" s="5" cm="1">
        <f t="array" ref="BK305">INDEX(GMW!$A$2:$NF$200,MATCH(1,(GMW!$NE$2:$NE$200=BK$3)*(GMW!$ND$2:$ND$200=BK$4)*(GMW!$C$2:$C$200=BK$1),0),$F305-1966)</f>
        <v>5.4953979999999998</v>
      </c>
      <c r="BL305" s="5" cm="1">
        <f t="array" ref="BL305">INDEX(GMW!$A$2:$NF$200,MATCH(1,(GMW!$NE$2:$NE$200=BL$3)*(GMW!$ND$2:$ND$200=BL$4)*(GMW!$C$2:$C$200=BL$1),0),$F305-1966)</f>
        <v>3.0014340000000002</v>
      </c>
      <c r="BM305" s="5" cm="1">
        <f t="array" ref="BM305">INDEX(GMW!$A$2:$NF$200,MATCH(1,(GMW!$NE$2:$NE$200=BM$3)*(GMW!$ND$2:$ND$200=BM$4)*(GMW!$C$2:$C$200=BM$1),0),$F305-1966)</f>
        <v>3.1735910000000001</v>
      </c>
      <c r="BN305" s="5" cm="1">
        <f t="array" ref="BN305">INDEX(GMW!$A$2:$NF$200,MATCH(1,(GMW!$NE$2:$NE$200=BN$3)*(GMW!$ND$2:$ND$200=BN$4)*(GMW!$C$2:$C$200=BN$1),0),$F305-1966)</f>
        <v>4.3747379999999998</v>
      </c>
      <c r="BO305" s="5" cm="1">
        <f t="array" ref="BO305">INDEX(GMW!$A$2:$NF$200,MATCH(1,(GMW!$NE$2:$NE$200=BO$3)*(GMW!$ND$2:$ND$200=BO$4)*(GMW!$C$2:$C$200=BO$1),0),$F305-1966)</f>
        <v>3.09748</v>
      </c>
      <c r="BP305" s="5" cm="1">
        <f t="array" ref="BP305">INDEX(GMW!$A$2:$NF$200,MATCH(1,(GMW!$NE$2:$NE$200=BP$3)*(GMW!$ND$2:$ND$200=BP$4)*(GMW!$C$2:$C$200=BP$1),0),$F305-1966)</f>
        <v>6635696</v>
      </c>
      <c r="BQ305" s="5" cm="1">
        <f t="array" ref="BQ305">INDEX(GMW!$A$2:$NF$200,MATCH(1,(GMW!$NE$2:$NE$200=BQ$3)*(GMW!$ND$2:$ND$200=BQ$4)*(GMW!$C$2:$C$200=BQ$1),0),$F305-1966)</f>
        <v>122432.3</v>
      </c>
      <c r="BR305" s="5" cm="1">
        <f t="array" ref="BR305">INDEX(GMW!$A$2:$NF$200,MATCH(1,(GMW!$NE$2:$NE$200=BR$3)*(GMW!$ND$2:$ND$200=BR$4)*(GMW!$C$2:$C$200=BR$1),0),$F305-1966)</f>
        <v>1802732</v>
      </c>
      <c r="BS305" s="5" cm="1">
        <f t="array" ref="BS305">INDEX(GMW!$A$2:$NF$200,MATCH(1,(GMW!$NE$2:$NE$200=BS$3)*(GMW!$ND$2:$ND$200=BS$4)*(GMW!$C$2:$C$200=BS$1),0),$F305-1966)</f>
        <v>5408626</v>
      </c>
      <c r="BT305" s="5" cm="1">
        <f t="array" ref="BT305">INDEX(GMW!$A$2:$NF$200,MATCH(1,(GMW!$NE$2:$NE$200=BT$3)*(GMW!$ND$2:$ND$200=BT$4)*(GMW!$C$2:$C$200=BT$1),0),$F305-1966)</f>
        <v>3617129</v>
      </c>
      <c r="BU305" s="5" cm="1">
        <f t="array" ref="BU305">INDEX(GMW!$A$2:$NF$200,MATCH(1,(GMW!$NE$2:$NE$200=BU$3)*(GMW!$ND$2:$ND$200=BU$4)*(GMW!$C$2:$C$200=BU$1),0),$F305-1966)</f>
        <v>1433.693</v>
      </c>
      <c r="BV305" s="5" cm="1">
        <f t="array" ref="BV305">INDEX(GMW!$A$2:$NF$200,MATCH(1,(GMW!$NE$2:$NE$200=BV$3)*(GMW!$ND$2:$ND$200=BV$4)*(GMW!$C$2:$C$200=BV$1),0),$F305-1966)</f>
        <v>4524529</v>
      </c>
      <c r="BW305" s="5" cm="1">
        <f t="array" ref="BW305">INDEX(GMW!$A$2:$NF$200,MATCH(1,(GMW!$NE$2:$NE$200=BW$3)*(GMW!$ND$2:$ND$200=BW$4)*(GMW!$C$2:$C$200=BW$1),0),$F305-1966)</f>
        <v>395.70339999999999</v>
      </c>
      <c r="BX305" s="5" cm="1">
        <f t="array" ref="BX305">INDEX(GMW!$A$2:$NF$200,MATCH(1,(GMW!$NE$2:$NE$200=BX$3)*(GMW!$ND$2:$ND$200=BX$4)*(GMW!$C$2:$C$200=BX$1),0),$F305-1966)</f>
        <v>1918278</v>
      </c>
      <c r="BY305" s="5" cm="1">
        <f t="array" ref="BY305">INDEX(GMW!$A$2:$NF$200,MATCH(1,(GMW!$NE$2:$NE$200=BY$3)*(GMW!$ND$2:$ND$200=BY$4)*(GMW!$C$2:$C$200=BY$1),0),$F305-1966)</f>
        <v>5322.8180000000002</v>
      </c>
      <c r="BZ305" s="5" cm="1">
        <f t="array" ref="BZ305">INDEX(GMW!$A$2:$NF$200,MATCH(1,(GMW!$NE$2:$NE$200=BZ$3)*(GMW!$ND$2:$ND$200=BZ$4)*(GMW!$C$2:$C$200=BZ$1),0),$F305-1966)</f>
        <v>7391.6540000000005</v>
      </c>
      <c r="CA305" s="5" cm="1">
        <f t="array" ref="CA305">INDEX(GMW!$A$2:$NF$200,MATCH(1,(GMW!$NE$2:$NE$200=CA$3)*(GMW!$ND$2:$ND$200=CA$4)*(GMW!$C$2:$C$200=CA$1),0),$F305-1966)</f>
        <v>4784.125</v>
      </c>
      <c r="CB305" s="5" cm="1">
        <f t="array" ref="CB305">INDEX(GMW!$A$2:$NF$200,MATCH(1,(GMW!$NE$2:$NE$200=CB$3)*(GMW!$ND$2:$ND$200=CB$4)*(GMW!$C$2:$C$200=CB$1),0),$F305-1966)</f>
        <v>3076.663</v>
      </c>
      <c r="CC305" s="5" cm="1">
        <f t="array" ref="CC305">INDEX(GMW!$A$2:$NF$200,MATCH(1,(GMW!$NE$2:$NE$200=CC$3)*(GMW!$ND$2:$ND$200=CC$4)*(GMW!$C$2:$C$200=CC$1),0),$F305-1966)</f>
        <v>810.48320000000001</v>
      </c>
      <c r="CD305" s="5" cm="1">
        <f t="array" ref="CD305">INDEX(GMW!$A$2:$NF$200,MATCH(1,(GMW!$NE$2:$NE$200=CD$3)*(GMW!$ND$2:$ND$200=CD$4)*(GMW!$C$2:$C$200=CD$1),0),$F305-1966)</f>
        <v>1192.7059999999999</v>
      </c>
      <c r="CE305" s="5" cm="1">
        <f t="array" ref="CE305">INDEX(GMW!$A$2:$NF$200,MATCH(1,(GMW!$NE$2:$NE$200=CE$3)*(GMW!$ND$2:$ND$200=CE$4)*(GMW!$C$2:$C$200=CE$1),0),$F305-1966)</f>
        <v>942.75379999999996</v>
      </c>
      <c r="CF305" s="5" cm="1">
        <f t="array" ref="CF305">INDEX(GMW!$A$2:$NF$200,MATCH(1,(GMW!$NE$2:$NE$200=CF$3)*(GMW!$ND$2:$ND$200=CF$4)*(GMW!$C$2:$C$200=CF$1),0),$F305-1966)</f>
        <v>489.49430000000001</v>
      </c>
      <c r="CG305" s="5" cm="1">
        <f t="array" ref="CG305">INDEX(GMW!$A$2:$NF$200,MATCH(1,(GMW!$NE$2:$NE$200=CG$3)*(GMW!$ND$2:$ND$200=CG$4)*(GMW!$C$2:$C$200=CG$1),0),$F305-1966)</f>
        <v>348.9529</v>
      </c>
      <c r="CH305" s="5" cm="1">
        <f t="array" ref="CH305">INDEX(GMW!$A$2:$NF$200,MATCH(1,(GMW!$NE$2:$NE$200=CH$3)*(GMW!$ND$2:$ND$200=CH$4)*(GMW!$C$2:$C$200=CH$1),0),$F305-1966)</f>
        <v>583.09870000000001</v>
      </c>
      <c r="CI305" s="5" cm="1">
        <f t="array" ref="CI305">INDEX(GMW!$A$2:$NF$200,MATCH(1,(GMW!$NE$2:$NE$200=CI$3)*(GMW!$ND$2:$ND$200=CI$4)*(GMW!$C$2:$C$200=CI$1),0),$F305-1966)</f>
        <v>429.06139999999999</v>
      </c>
      <c r="CJ305" s="5" cm="1">
        <f t="array" ref="CJ305">INDEX(GMW!$A$2:$NF$200,MATCH(1,(GMW!$NE$2:$NE$200=CJ$3)*(GMW!$ND$2:$ND$200=CJ$4)*(GMW!$C$2:$C$200=CJ$1),0),$F305-1966)</f>
        <v>1693122</v>
      </c>
      <c r="CK305" s="5" cm="1">
        <f t="array" ref="CK305">INDEX(GMW!$A$2:$NF$200,MATCH(1,(GMW!$NE$2:$NE$200=CK$3)*(GMW!$ND$2:$ND$200=CK$4)*(GMW!$C$2:$C$200=CK$1),0),$F305-1966)</f>
        <v>17324.14</v>
      </c>
      <c r="CL305" s="5" cm="1">
        <f t="array" ref="CL305">INDEX(GMW!$A$2:$NF$200,MATCH(1,(GMW!$NE$2:$NE$200=CL$3)*(GMW!$ND$2:$ND$200=CL$4)*(GMW!$C$2:$C$200=CL$1),0),$F305-1966)</f>
        <v>216495</v>
      </c>
      <c r="CM305" s="5" cm="1">
        <f t="array" ref="CM305">INDEX(GMW!$A$2:$NF$200,MATCH(1,(GMW!$NE$2:$NE$200=CM$3)*(GMW!$ND$2:$ND$200=CM$4)*(GMW!$C$2:$C$200=CM$1),0),$F305-1966)</f>
        <v>1824859</v>
      </c>
      <c r="CN305" s="5" cm="1">
        <f t="array" ref="CN305">INDEX(GMW!$A$2:$NF$200,MATCH(1,(GMW!$NE$2:$NE$200=CN$3)*(GMW!$ND$2:$ND$200=CN$4)*(GMW!$C$2:$C$200=CN$1),0),$F305-1966)</f>
        <v>1898747</v>
      </c>
      <c r="CO305" s="5" cm="1">
        <f t="array" ref="CO305">INDEX(GMW!$A$2:$NF$200,MATCH(1,(GMW!$NE$2:$NE$200=CO$3)*(GMW!$ND$2:$ND$200=CO$4)*(GMW!$C$2:$C$200=CO$1),0),$F305-1966)</f>
        <v>1657.452</v>
      </c>
      <c r="CP305" s="5" cm="1">
        <f t="array" ref="CP305">INDEX(GMW!$A$2:$NF$200,MATCH(1,(GMW!$NE$2:$NE$200=CP$3)*(GMW!$ND$2:$ND$200=CP$4)*(GMW!$C$2:$C$200=CP$1),0),$F305-1966)</f>
        <v>3551414</v>
      </c>
      <c r="CQ305" s="5" cm="1">
        <f t="array" ref="CQ305">INDEX(GMW!$A$2:$NF$200,MATCH(1,(GMW!$NE$2:$NE$200=CQ$3)*(GMW!$ND$2:$ND$200=CQ$4)*(GMW!$C$2:$C$200=CQ$1),0),$F305-1966)</f>
        <v>370.51889999999997</v>
      </c>
      <c r="CR305" s="5" cm="1">
        <f t="array" ref="CR305">INDEX(GMW!$A$2:$NF$200,MATCH(1,(GMW!$NE$2:$NE$200=CR$3)*(GMW!$ND$2:$ND$200=CR$4)*(GMW!$C$2:$C$200=CR$1),0),$F305-1966)</f>
        <v>1338032</v>
      </c>
      <c r="CS305" s="5" cm="1">
        <f t="array" ref="CS305">INDEX(GMW!$A$2:$NF$200,MATCH(1,(GMW!$NE$2:$NE$200=CS$3)*(GMW!$ND$2:$ND$200=CS$4)*(GMW!$C$2:$C$200=CS$1),0),$F305-1966)</f>
        <v>2213.9479999999999</v>
      </c>
      <c r="CT305" s="5" cm="1">
        <f t="array" ref="CT305">INDEX(GMW!$A$2:$NF$200,MATCH(1,(GMW!$NE$2:$NE$200=CT$3)*(GMW!$ND$2:$ND$200=CT$4)*(GMW!$C$2:$C$200=CT$1),0),$F305-1966)</f>
        <v>1375.413</v>
      </c>
      <c r="CU305" s="5" cm="1">
        <f t="array" ref="CU305">INDEX(GMW!$A$2:$NF$200,MATCH(1,(GMW!$NE$2:$NE$200=CU$3)*(GMW!$ND$2:$ND$200=CU$4)*(GMW!$C$2:$C$200=CU$1),0),$F305-1966)</f>
        <v>914.30740000000003</v>
      </c>
      <c r="CV305" s="5" cm="1">
        <f t="array" ref="CV305">INDEX(GMW!$A$2:$NF$200,MATCH(1,(GMW!$NE$2:$NE$200=CV$3)*(GMW!$ND$2:$ND$200=CV$4)*(GMW!$C$2:$C$200=CV$1),0),$F305-1966)</f>
        <v>795.88390000000004</v>
      </c>
      <c r="CW305" s="5" cm="1">
        <f t="array" ref="CW305">INDEX(GMW!$A$2:$NF$200,MATCH(1,(GMW!$NE$2:$NE$200=CW$3)*(GMW!$ND$2:$ND$200=CW$4)*(GMW!$C$2:$C$200=CW$1),0),$F305-1966)</f>
        <v>613.01369999999997</v>
      </c>
      <c r="CX305" s="5" cm="1">
        <f t="array" ref="CX305">INDEX(GMW!$A$2:$NF$200,MATCH(1,(GMW!$NE$2:$NE$200=CX$3)*(GMW!$ND$2:$ND$200=CX$4)*(GMW!$C$2:$C$200=CX$1),0),$F305-1966)</f>
        <v>317.68439999999998</v>
      </c>
      <c r="CY305" s="5" cm="1">
        <f t="array" ref="CY305">INDEX(GMW!$A$2:$NF$200,MATCH(1,(GMW!$NE$2:$NE$200=CY$3)*(GMW!$ND$2:$ND$200=CY$4)*(GMW!$C$2:$C$200=CY$1),0),$F305-1966)</f>
        <v>259.55579999999998</v>
      </c>
      <c r="CZ305" s="5" cm="1">
        <f t="array" ref="CZ305">INDEX(GMW!$A$2:$NF$200,MATCH(1,(GMW!$NE$2:$NE$200=CZ$3)*(GMW!$ND$2:$ND$200=CZ$4)*(GMW!$C$2:$C$200=CZ$1),0),$F305-1966)</f>
        <v>124.7354</v>
      </c>
      <c r="DA305" s="5" cm="1">
        <f t="array" ref="DA305">INDEX(GMW!$A$2:$NF$200,MATCH(1,(GMW!$NE$2:$NE$200=DA$3)*(GMW!$ND$2:$ND$200=DA$4)*(GMW!$C$2:$C$200=DA$1),0),$F305-1966)</f>
        <v>368.178</v>
      </c>
      <c r="DB305" s="5" cm="1">
        <f t="array" ref="DB305">INDEX(GMW!$A$2:$NF$200,MATCH(1,(GMW!$NE$2:$NE$200=DB$3)*(GMW!$ND$2:$ND$200=DB$4)*(GMW!$C$2:$C$200=DB$1),0),$F305-1966)</f>
        <v>117.42610000000001</v>
      </c>
      <c r="DC305" s="5" cm="1">
        <f t="array" ref="DC305">INDEX(GMW!$A$2:$NF$200,MATCH(1,(GMW!$NE$2:$NE$200=DC$3)*(GMW!$ND$2:$ND$200=DC$4)*(GMW!$C$2:$C$200=DC$1),0),$F305-1966)</f>
        <v>146.5771</v>
      </c>
    </row>
    <row r="306" spans="1:107" x14ac:dyDescent="0.25">
      <c r="B306" s="5">
        <f t="shared" si="98"/>
        <v>2047</v>
      </c>
      <c r="C306" s="5">
        <f t="shared" si="98"/>
        <v>2047</v>
      </c>
      <c r="E306" s="5">
        <f t="shared" ref="E306" si="101">+E302+1</f>
        <v>2047</v>
      </c>
      <c r="F306" s="5">
        <f t="shared" si="100"/>
        <v>2272</v>
      </c>
      <c r="G306" s="5" cm="1">
        <f t="array" ref="G306">INDEX(GMW!$A$2:$NF$200,MATCH(1,(GMW!$NE$2:$NE$200=G$3)*(GMW!$ND$2:$ND$200=G$4)*(GMW!$C$2:$C$200=G$1),0),$F306-1966)</f>
        <v>982326.3</v>
      </c>
      <c r="H306" s="5" cm="1">
        <f t="array" ref="H306">INDEX(GMW!$A$2:$NF$200,MATCH(1,(GMW!$NE$2:$NE$200=H$3)*(GMW!$ND$2:$ND$200=H$4)*(GMW!$C$2:$C$200=H$1),0),$F306-1966)</f>
        <v>571713.30000000005</v>
      </c>
      <c r="I306" s="5" cm="1">
        <f t="array" ref="I306">INDEX(GMW!$A$2:$NF$200,MATCH(1,(GMW!$NE$2:$NE$200=I$3)*(GMW!$ND$2:$ND$200=I$4)*(GMW!$C$2:$C$200=I$1),0),$F306-1966)</f>
        <v>209760.3</v>
      </c>
      <c r="J306" s="5" cm="1">
        <f t="array" ref="J306">INDEX(GMW!$A$2:$NF$200,MATCH(1,(GMW!$NE$2:$NE$200=J$3)*(GMW!$ND$2:$ND$200=J$4)*(GMW!$C$2:$C$200=J$1),0),$F306-1966)</f>
        <v>208559.5</v>
      </c>
      <c r="K306" s="5" cm="1">
        <f t="array" ref="K306">INDEX(GMW!$A$2:$NF$200,MATCH(1,(GMW!$NE$2:$NE$200=K$3)*(GMW!$ND$2:$ND$200=K$4)*(GMW!$C$2:$C$200=K$1),0),$F306-1966)</f>
        <v>301111.59999999998</v>
      </c>
      <c r="L306" s="5" cm="1">
        <f t="array" ref="L306">INDEX(GMW!$A$2:$NF$200,MATCH(1,(GMW!$NE$2:$NE$200=L$3)*(GMW!$ND$2:$ND$200=L$4)*(GMW!$C$2:$C$200=L$1),0),$F306-1966)</f>
        <v>331327.7</v>
      </c>
      <c r="M306" s="5" cm="1">
        <f t="array" ref="M306">INDEX(GMW!$A$2:$NF$200,MATCH(1,(GMW!$NE$2:$NE$200=M$3)*(GMW!$ND$2:$ND$200=M$4)*(GMW!$C$2:$C$200=M$1),0),$F306-1966)</f>
        <v>120471.5</v>
      </c>
      <c r="N306" s="5" cm="1">
        <f t="array" ref="N306">INDEX(GMW!$A$2:$NF$200,MATCH(1,(GMW!$NE$2:$NE$200=N$3)*(GMW!$ND$2:$ND$200=N$4)*(GMW!$C$2:$C$200=N$1),0),$F306-1966)</f>
        <v>36395.82</v>
      </c>
      <c r="O306" s="5" cm="1">
        <f t="array" ref="O306">INDEX(GMW!$A$2:$NF$200,MATCH(1,(GMW!$NE$2:$NE$200=O$3)*(GMW!$ND$2:$ND$200=O$4)*(GMW!$C$2:$C$200=O$1),0),$F306-1966)</f>
        <v>219.41390000000001</v>
      </c>
      <c r="P306" s="5" cm="1">
        <f t="array" ref="P306">INDEX(GMW!$A$2:$NF$200,MATCH(1,(GMW!$NE$2:$NE$200=P$3)*(GMW!$ND$2:$ND$200=P$4)*(GMW!$C$2:$C$200=P$1),0),$F306-1966)</f>
        <v>2.5</v>
      </c>
      <c r="Q306" s="5" cm="1">
        <f t="array" ref="Q306">INDEX(GMW!$A$2:$NF$200,MATCH(1,(GMW!$NE$2:$NE$200=Q$3)*(GMW!$ND$2:$ND$200=Q$4)*(GMW!$C$2:$C$200=Q$1),0),$F306-1966)</f>
        <v>3.5</v>
      </c>
      <c r="R306" s="5" cm="1">
        <f t="array" ref="R306">INDEX(GMW!$A$2:$NF$200,MATCH(1,(GMW!$NE$2:$NE$200=R$3)*(GMW!$ND$2:$ND$200=R$4)*(GMW!$C$2:$C$200=R$1),0),$F306-1966)</f>
        <v>219.41390000000001</v>
      </c>
      <c r="S306" s="5" cm="1">
        <f t="array" ref="S306">INDEX(GMW!$A$2:$NF$200,MATCH(1,(GMW!$NE$2:$NE$200=S$3)*(GMW!$ND$2:$ND$200=S$4)*(GMW!$C$2:$C$200=S$1),0),$F306-1966)</f>
        <v>42058.53</v>
      </c>
      <c r="T306" s="5" cm="1">
        <f t="array" ref="T306">INDEX(GMW!$A$2:$NF$200,MATCH(1,(GMW!$NE$2:$NE$200=T$3)*(GMW!$ND$2:$ND$200=T$4)*(GMW!$C$2:$C$200=T$1),0),$F306-1966)</f>
        <v>300.49110000000002</v>
      </c>
      <c r="U306" s="5" cm="1">
        <f t="array" ref="U306">INDEX(GMW!$A$2:$NF$200,MATCH(1,(GMW!$NE$2:$NE$200=U$3)*(GMW!$ND$2:$ND$200=U$4)*(GMW!$C$2:$C$200=U$1),0),$F306-1966)</f>
        <v>20.14667</v>
      </c>
      <c r="V306" s="5" cm="1">
        <f t="array" ref="V306">INDEX(GMW!$A$2:$NF$200,MATCH(1,(GMW!$NE$2:$NE$200=V$3)*(GMW!$ND$2:$ND$200=V$4)*(GMW!$C$2:$C$200=V$1),0),$F306-1966)</f>
        <v>1616.963</v>
      </c>
      <c r="W306" s="5" cm="1">
        <f t="array" ref="W306">INDEX(GMW!$A$2:$NF$200,MATCH(1,(GMW!$NE$2:$NE$200=W$3)*(GMW!$ND$2:$ND$200=W$4)*(GMW!$C$2:$C$200=W$1),0),$F306-1966)</f>
        <v>117.1694</v>
      </c>
      <c r="X306" s="5" cm="1">
        <f t="array" ref="X306">INDEX(GMW!$A$2:$NF$200,MATCH(1,(GMW!$NE$2:$NE$200=X$3)*(GMW!$ND$2:$ND$200=X$4)*(GMW!$C$2:$C$200=X$1),0),$F306-1966)</f>
        <v>247.41139999999999</v>
      </c>
      <c r="Y306" s="5" cm="1">
        <f t="array" ref="Y306">INDEX(GMW!$A$2:$NF$200,MATCH(1,(GMW!$NE$2:$NE$200=Y$3)*(GMW!$ND$2:$ND$200=Y$4)*(GMW!$C$2:$C$200=Y$1),0),$F306-1966)</f>
        <v>2843.1669999999999</v>
      </c>
      <c r="Z306" s="5" cm="1">
        <f t="array" ref="Z306">INDEX(GMW!$A$2:$NF$200,MATCH(1,(GMW!$NE$2:$NE$200=Z$3)*(GMW!$ND$2:$ND$200=Z$4)*(GMW!$C$2:$C$200=Z$1),0),$F306-1966)</f>
        <v>5285.8230000000003</v>
      </c>
      <c r="AA306" s="5" cm="1">
        <f t="array" ref="AA306">INDEX(GMW!$A$2:$NF$200,MATCH(1,(GMW!$NE$2:$NE$200=AA$3)*(GMW!$ND$2:$ND$200=AA$4)*(GMW!$C$2:$C$200=AA$1),0),$F306-1966)</f>
        <v>2273.8150000000001</v>
      </c>
      <c r="AB306" s="5" cm="1">
        <f t="array" ref="AB306">INDEX(GMW!$A$2:$NF$200,MATCH(1,(GMW!$NE$2:$NE$200=AB$3)*(GMW!$ND$2:$ND$200=AB$4)*(GMW!$C$2:$C$200=AB$1),0),$F306-1966)</f>
        <v>2951.5709999999999</v>
      </c>
      <c r="AC306" s="5" cm="1">
        <f t="array" ref="AC306">INDEX(GMW!$A$2:$NF$200,MATCH(1,(GMW!$NE$2:$NE$200=AC$3)*(GMW!$ND$2:$ND$200=AC$4)*(GMW!$C$2:$C$200=AC$1),0),$F306-1966)</f>
        <v>2015.5309999999999</v>
      </c>
      <c r="AD306" s="5" cm="1">
        <f t="array" ref="AD306">INDEX(GMW!$A$2:$NF$200,MATCH(1,(GMW!$NE$2:$NE$200=AD$3)*(GMW!$ND$2:$ND$200=AD$4)*(GMW!$C$2:$C$200=AD$1),0),$F306-1966)</f>
        <v>1245.7070000000001</v>
      </c>
      <c r="AE306" s="5" cm="1">
        <f t="array" ref="AE306">INDEX(GMW!$A$2:$NF$200,MATCH(1,(GMW!$NE$2:$NE$200=AE$3)*(GMW!$ND$2:$ND$200=AE$4)*(GMW!$C$2:$C$200=AE$1),0),$F306-1966)</f>
        <v>802.36220000000003</v>
      </c>
      <c r="AF306" s="5" cm="1">
        <f t="array" ref="AF306">INDEX(GMW!$A$2:$NF$200,MATCH(1,(GMW!$NE$2:$NE$200=AF$3)*(GMW!$ND$2:$ND$200=AF$4)*(GMW!$C$2:$C$200=AF$1),0),$F306-1966)</f>
        <v>4624.0010000000002</v>
      </c>
      <c r="AG306" s="5" cm="1">
        <f t="array" ref="AG306">INDEX(GMW!$A$2:$NF$200,MATCH(1,(GMW!$NE$2:$NE$200=AG$3)*(GMW!$ND$2:$ND$200=AG$4)*(GMW!$C$2:$C$200=AG$1),0),$F306-1966)</f>
        <v>3901.9989999999998</v>
      </c>
      <c r="AH306" s="5" cm="1">
        <f t="array" ref="AH306">INDEX(GMW!$A$2:$NF$200,MATCH(1,(GMW!$NE$2:$NE$200=AH$3)*(GMW!$ND$2:$ND$200=AH$4)*(GMW!$C$2:$C$200=AH$1),0),$F306-1966)</f>
        <v>1658.6759999999999</v>
      </c>
      <c r="AI306" s="5" cm="1">
        <f t="array" ref="AI306">INDEX(GMW!$A$2:$NF$200,MATCH(1,(GMW!$NE$2:$NE$200=AI$3)*(GMW!$ND$2:$ND$200=AI$4)*(GMW!$C$2:$C$200=AI$1),0),$F306-1966)</f>
        <v>3383.27</v>
      </c>
      <c r="AJ306" s="5" cm="1">
        <f t="array" ref="AJ306">INDEX(GMW!$A$2:$NF$200,MATCH(1,(GMW!$NE$2:$NE$200=AJ$3)*(GMW!$ND$2:$ND$200=AJ$4)*(GMW!$C$2:$C$200=AJ$1),0),$F306-1966)</f>
        <v>6295.2950000000001</v>
      </c>
      <c r="AK306" s="5" cm="1">
        <f t="array" ref="AK306">INDEX(GMW!$A$2:$NF$200,MATCH(1,(GMW!$NE$2:$NE$200=AK$3)*(GMW!$ND$2:$ND$200=AK$4)*(GMW!$C$2:$C$200=AK$1),0),$F306-1966)</f>
        <v>1349.5609999999999</v>
      </c>
      <c r="AL306" s="5" cm="1">
        <f t="array" ref="AL306">INDEX(GMW!$A$2:$NF$200,MATCH(1,(GMW!$NE$2:$NE$200=AL$3)*(GMW!$ND$2:$ND$200=AL$4)*(GMW!$C$2:$C$200=AL$1),0),$F306-1966)</f>
        <v>1125.5709999999999</v>
      </c>
      <c r="AM306" s="5" cm="1">
        <f t="array" ref="AM306">INDEX(GMW!$A$2:$NF$200,MATCH(1,(GMW!$NE$2:$NE$200=AM$3)*(GMW!$ND$2:$ND$200=AM$4)*(GMW!$C$2:$C$200=AM$1),0),$F306-1966)</f>
        <v>38768.910000000003</v>
      </c>
      <c r="AN306" s="5" cm="1">
        <f t="array" ref="AN306">INDEX(GMW!$A$2:$NF$200,MATCH(1,(GMW!$NE$2:$NE$200=AN$3)*(GMW!$ND$2:$ND$200=AN$4)*(GMW!$C$2:$C$200=AN$1),0),$F306-1966)</f>
        <v>6853.5280000000002</v>
      </c>
      <c r="AO306" s="5" cm="1">
        <f t="array" ref="AO306">INDEX(GMW!$A$2:$NF$200,MATCH(1,(GMW!$NE$2:$NE$200=AO$3)*(GMW!$ND$2:$ND$200=AO$4)*(GMW!$C$2:$C$200=AO$1),0),$F306-1966)</f>
        <v>982326.3</v>
      </c>
      <c r="AP306" s="5" cm="1">
        <f t="array" ref="AP306">INDEX(GMW!$A$2:$NF$200,MATCH(1,(GMW!$NE$2:$NE$200=AP$3)*(GMW!$ND$2:$ND$200=AP$4)*(GMW!$C$2:$C$200=AP$1),0),$F306-1966)</f>
        <v>8972.9470000000001</v>
      </c>
      <c r="AQ306" s="5" cm="1">
        <f t="array" ref="AQ306">INDEX(GMW!$A$2:$NF$200,MATCH(1,(GMW!$NE$2:$NE$200=AQ$3)*(GMW!$ND$2:$ND$200=AQ$4)*(GMW!$C$2:$C$200=AQ$1),0),$F306-1966)</f>
        <v>143119.9</v>
      </c>
      <c r="AR306" s="5" cm="1">
        <f t="array" ref="AR306">INDEX(GMW!$A$2:$NF$200,MATCH(1,(GMW!$NE$2:$NE$200=AR$3)*(GMW!$ND$2:$ND$200=AR$4)*(GMW!$C$2:$C$200=AR$1),0),$F306-1966)</f>
        <v>1124.83</v>
      </c>
      <c r="AS306" s="5" cm="1">
        <f t="array" ref="AS306">INDEX(GMW!$A$2:$NF$200,MATCH(1,(GMW!$NE$2:$NE$200=AS$3)*(GMW!$ND$2:$ND$200=AS$4)*(GMW!$C$2:$C$200=AS$1),0),$F306-1966)</f>
        <v>779.46</v>
      </c>
      <c r="AT306" s="5" cm="1">
        <f t="array" ref="AT306">INDEX(GMW!$A$2:$NF$200,MATCH(1,(GMW!$NE$2:$NE$200=AT$3)*(GMW!$ND$2:$ND$200=AT$4)*(GMW!$C$2:$C$200=AT$1),0),$F306-1966)</f>
        <v>522.79449999999997</v>
      </c>
      <c r="AU306" s="5" cm="1">
        <f t="array" ref="AU306">INDEX(GMW!$A$2:$NF$200,MATCH(1,(GMW!$NE$2:$NE$200=AU$3)*(GMW!$ND$2:$ND$200=AU$4)*(GMW!$C$2:$C$200=AU$1),0),$F306-1966)</f>
        <v>932041.9</v>
      </c>
      <c r="AV306" s="5" cm="1">
        <f t="array" ref="AV306">INDEX(GMW!$A$2:$NF$200,MATCH(1,(GMW!$NE$2:$NE$200=AV$3)*(GMW!$ND$2:$ND$200=AV$4)*(GMW!$C$2:$C$200=AV$1),0),$F306-1966)</f>
        <v>54474.7</v>
      </c>
      <c r="AW306" s="5" cm="1">
        <f t="array" ref="AW306">INDEX(GMW!$A$2:$NF$200,MATCH(1,(GMW!$NE$2:$NE$200=AW$3)*(GMW!$ND$2:$ND$200=AW$4)*(GMW!$C$2:$C$200=AW$1),0),$F306-1966)</f>
        <v>1123.96</v>
      </c>
      <c r="AX306" s="5" cm="1">
        <f t="array" ref="AX306">INDEX(GMW!$A$2:$NF$200,MATCH(1,(GMW!$NE$2:$NE$200=AX$3)*(GMW!$ND$2:$ND$200=AX$4)*(GMW!$C$2:$C$200=AX$1),0),$F306-1966)</f>
        <v>9250.4419999999991</v>
      </c>
      <c r="AY306" s="5" cm="1">
        <f t="array" ref="AY306">INDEX(GMW!$A$2:$NF$200,MATCH(1,(GMW!$NE$2:$NE$200=AY$3)*(GMW!$ND$2:$ND$200=AY$4)*(GMW!$C$2:$C$200=AY$1),0),$F306-1966)</f>
        <v>46692.54</v>
      </c>
      <c r="AZ306" s="5" cm="1">
        <f t="array" ref="AZ306">INDEX(GMW!$A$2:$NF$200,MATCH(1,(GMW!$NE$2:$NE$200=AZ$3)*(GMW!$ND$2:$ND$200=AZ$4)*(GMW!$C$2:$C$200=AZ$1),0),$F306-1966)</f>
        <v>28551.54</v>
      </c>
      <c r="BA306" s="5" cm="1">
        <f t="array" ref="BA306">INDEX(GMW!$A$2:$NF$200,MATCH(1,(GMW!$NE$2:$NE$200=BA$3)*(GMW!$ND$2:$ND$200=BA$4)*(GMW!$C$2:$C$200=BA$1),0),$F306-1966)</f>
        <v>5.6823629999999996</v>
      </c>
      <c r="BB306" s="5" cm="1">
        <f t="array" ref="BB306">INDEX(GMW!$A$2:$NF$200,MATCH(1,(GMW!$NE$2:$NE$200=BB$3)*(GMW!$ND$2:$ND$200=BB$4)*(GMW!$C$2:$C$200=BB$1),0),$F306-1966)</f>
        <v>20911.77</v>
      </c>
      <c r="BC306" s="5" cm="1">
        <f t="array" ref="BC306">INDEX(GMW!$A$2:$NF$200,MATCH(1,(GMW!$NE$2:$NE$200=BC$3)*(GMW!$ND$2:$ND$200=BC$4)*(GMW!$C$2:$C$200=BC$1),0),$F306-1966)</f>
        <v>1.0296460000000001</v>
      </c>
      <c r="BD306" s="5" cm="1">
        <f t="array" ref="BD306">INDEX(GMW!$A$2:$NF$200,MATCH(1,(GMW!$NE$2:$NE$200=BD$3)*(GMW!$ND$2:$ND$200=BD$4)*(GMW!$C$2:$C$200=BD$1),0),$F306-1966)</f>
        <v>10685.1</v>
      </c>
      <c r="BE306" s="5" cm="1">
        <f t="array" ref="BE306">INDEX(GMW!$A$2:$NF$200,MATCH(1,(GMW!$NE$2:$NE$200=BE$3)*(GMW!$ND$2:$ND$200=BE$4)*(GMW!$C$2:$C$200=BE$1),0),$F306-1966)</f>
        <v>33.539729999999999</v>
      </c>
      <c r="BF306" s="5" cm="1">
        <f t="array" ref="BF306">INDEX(GMW!$A$2:$NF$200,MATCH(1,(GMW!$NE$2:$NE$200=BF$3)*(GMW!$ND$2:$ND$200=BF$4)*(GMW!$C$2:$C$200=BF$1),0),$F306-1966)</f>
        <v>56.238379999999999</v>
      </c>
      <c r="BG306" s="5" cm="1">
        <f t="array" ref="BG306">INDEX(GMW!$A$2:$NF$200,MATCH(1,(GMW!$NE$2:$NE$200=BG$3)*(GMW!$ND$2:$ND$200=BG$4)*(GMW!$C$2:$C$200=BG$1),0),$F306-1966)</f>
        <v>37.69415</v>
      </c>
      <c r="BH306" s="5" cm="1">
        <f t="array" ref="BH306">INDEX(GMW!$A$2:$NF$200,MATCH(1,(GMW!$NE$2:$NE$200=BH$3)*(GMW!$ND$2:$ND$200=BH$4)*(GMW!$C$2:$C$200=BH$1),0),$F306-1966)</f>
        <v>25.536010000000001</v>
      </c>
      <c r="BI306" s="5" cm="1">
        <f t="array" ref="BI306">INDEX(GMW!$A$2:$NF$200,MATCH(1,(GMW!$NE$2:$NE$200=BI$3)*(GMW!$ND$2:$ND$200=BI$4)*(GMW!$C$2:$C$200=BI$1),0),$F306-1966)</f>
        <v>5.3471159999999998</v>
      </c>
      <c r="BJ306" s="5" cm="1">
        <f t="array" ref="BJ306">INDEX(GMW!$A$2:$NF$200,MATCH(1,(GMW!$NE$2:$NE$200=BJ$3)*(GMW!$ND$2:$ND$200=BJ$4)*(GMW!$C$2:$C$200=BJ$1),0),$F306-1966)</f>
        <v>9.035558</v>
      </c>
      <c r="BK306" s="5" cm="1">
        <f t="array" ref="BK306">INDEX(GMW!$A$2:$NF$200,MATCH(1,(GMW!$NE$2:$NE$200=BK$3)*(GMW!$ND$2:$ND$200=BK$4)*(GMW!$C$2:$C$200=BK$1),0),$F306-1966)</f>
        <v>5.5326240000000002</v>
      </c>
      <c r="BL306" s="5" cm="1">
        <f t="array" ref="BL306">INDEX(GMW!$A$2:$NF$200,MATCH(1,(GMW!$NE$2:$NE$200=BL$3)*(GMW!$ND$2:$ND$200=BL$4)*(GMW!$C$2:$C$200=BL$1),0),$F306-1966)</f>
        <v>3.0222289999999998</v>
      </c>
      <c r="BM306" s="5" cm="1">
        <f t="array" ref="BM306">INDEX(GMW!$A$2:$NF$200,MATCH(1,(GMW!$NE$2:$NE$200=BM$3)*(GMW!$ND$2:$ND$200=BM$4)*(GMW!$C$2:$C$200=BM$1),0),$F306-1966)</f>
        <v>3.2066539999999999</v>
      </c>
      <c r="BN306" s="5" cm="1">
        <f t="array" ref="BN306">INDEX(GMW!$A$2:$NF$200,MATCH(1,(GMW!$NE$2:$NE$200=BN$3)*(GMW!$ND$2:$ND$200=BN$4)*(GMW!$C$2:$C$200=BN$1),0),$F306-1966)</f>
        <v>4.4007129999999997</v>
      </c>
      <c r="BO306" s="5" cm="1">
        <f t="array" ref="BO306">INDEX(GMW!$A$2:$NF$200,MATCH(1,(GMW!$NE$2:$NE$200=BO$3)*(GMW!$ND$2:$ND$200=BO$4)*(GMW!$C$2:$C$200=BO$1),0),$F306-1966)</f>
        <v>3.1179739999999998</v>
      </c>
      <c r="BP306" s="5" cm="1">
        <f t="array" ref="BP306">INDEX(GMW!$A$2:$NF$200,MATCH(1,(GMW!$NE$2:$NE$200=BP$3)*(GMW!$ND$2:$ND$200=BP$4)*(GMW!$C$2:$C$200=BP$1),0),$F306-1966)</f>
        <v>6736332</v>
      </c>
      <c r="BQ306" s="5" cm="1">
        <f t="array" ref="BQ306">INDEX(GMW!$A$2:$NF$200,MATCH(1,(GMW!$NE$2:$NE$200=BQ$3)*(GMW!$ND$2:$ND$200=BQ$4)*(GMW!$C$2:$C$200=BQ$1),0),$F306-1966)</f>
        <v>123564.4</v>
      </c>
      <c r="BR306" s="5" cm="1">
        <f t="array" ref="BR306">INDEX(GMW!$A$2:$NF$200,MATCH(1,(GMW!$NE$2:$NE$200=BR$3)*(GMW!$ND$2:$ND$200=BR$4)*(GMW!$C$2:$C$200=BR$1),0),$F306-1966)</f>
        <v>1808705</v>
      </c>
      <c r="BS306" s="5" cm="1">
        <f t="array" ref="BS306">INDEX(GMW!$A$2:$NF$200,MATCH(1,(GMW!$NE$2:$NE$200=BS$3)*(GMW!$ND$2:$ND$200=BS$4)*(GMW!$C$2:$C$200=BS$1),0),$F306-1966)</f>
        <v>5435984</v>
      </c>
      <c r="BT306" s="5" cm="1">
        <f t="array" ref="BT306">INDEX(GMW!$A$2:$NF$200,MATCH(1,(GMW!$NE$2:$NE$200=BT$3)*(GMW!$ND$2:$ND$200=BT$4)*(GMW!$C$2:$C$200=BT$1),0),$F306-1966)</f>
        <v>3652046</v>
      </c>
      <c r="BU306" s="5" cm="1">
        <f t="array" ref="BU306">INDEX(GMW!$A$2:$NF$200,MATCH(1,(GMW!$NE$2:$NE$200=BU$3)*(GMW!$ND$2:$ND$200=BU$4)*(GMW!$C$2:$C$200=BU$1),0),$F306-1966)</f>
        <v>1440.8720000000001</v>
      </c>
      <c r="BV306" s="5" cm="1">
        <f t="array" ref="BV306">INDEX(GMW!$A$2:$NF$200,MATCH(1,(GMW!$NE$2:$NE$200=BV$3)*(GMW!$ND$2:$ND$200=BV$4)*(GMW!$C$2:$C$200=BV$1),0),$F306-1966)</f>
        <v>4545966</v>
      </c>
      <c r="BW306" s="5" cm="1">
        <f t="array" ref="BW306">INDEX(GMW!$A$2:$NF$200,MATCH(1,(GMW!$NE$2:$NE$200=BW$3)*(GMW!$ND$2:$ND$200=BW$4)*(GMW!$C$2:$C$200=BW$1),0),$F306-1966)</f>
        <v>400.53359999999998</v>
      </c>
      <c r="BX306" s="5" cm="1">
        <f t="array" ref="BX306">INDEX(GMW!$A$2:$NF$200,MATCH(1,(GMW!$NE$2:$NE$200=BX$3)*(GMW!$ND$2:$ND$200=BX$4)*(GMW!$C$2:$C$200=BX$1),0),$F306-1966)</f>
        <v>1923210</v>
      </c>
      <c r="BY306" s="5" cm="1">
        <f t="array" ref="BY306">INDEX(GMW!$A$2:$NF$200,MATCH(1,(GMW!$NE$2:$NE$200=BY$3)*(GMW!$ND$2:$ND$200=BY$4)*(GMW!$C$2:$C$200=BY$1),0),$F306-1966)</f>
        <v>5355.2120000000004</v>
      </c>
      <c r="BZ306" s="5" cm="1">
        <f t="array" ref="BZ306">INDEX(GMW!$A$2:$NF$200,MATCH(1,(GMW!$NE$2:$NE$200=BZ$3)*(GMW!$ND$2:$ND$200=BZ$4)*(GMW!$C$2:$C$200=BZ$1),0),$F306-1966)</f>
        <v>7439.0129999999999</v>
      </c>
      <c r="CA306" s="5" cm="1">
        <f t="array" ref="CA306">INDEX(GMW!$A$2:$NF$200,MATCH(1,(GMW!$NE$2:$NE$200=CA$3)*(GMW!$ND$2:$ND$200=CA$4)*(GMW!$C$2:$C$200=CA$1),0),$F306-1966)</f>
        <v>4800.7389999999996</v>
      </c>
      <c r="CB306" s="5" cm="1">
        <f t="array" ref="CB306">INDEX(GMW!$A$2:$NF$200,MATCH(1,(GMW!$NE$2:$NE$200=CB$3)*(GMW!$ND$2:$ND$200=CB$4)*(GMW!$C$2:$C$200=CB$1),0),$F306-1966)</f>
        <v>3096.663</v>
      </c>
      <c r="CC306" s="5" cm="1">
        <f t="array" ref="CC306">INDEX(GMW!$A$2:$NF$200,MATCH(1,(GMW!$NE$2:$NE$200=CC$3)*(GMW!$ND$2:$ND$200=CC$4)*(GMW!$C$2:$C$200=CC$1),0),$F306-1966)</f>
        <v>812.78660000000002</v>
      </c>
      <c r="CD306" s="5" cm="1">
        <f t="array" ref="CD306">INDEX(GMW!$A$2:$NF$200,MATCH(1,(GMW!$NE$2:$NE$200=CD$3)*(GMW!$ND$2:$ND$200=CD$4)*(GMW!$C$2:$C$200=CD$1),0),$F306-1966)</f>
        <v>1199.211</v>
      </c>
      <c r="CE306" s="5" cm="1">
        <f t="array" ref="CE306">INDEX(GMW!$A$2:$NF$200,MATCH(1,(GMW!$NE$2:$NE$200=CE$3)*(GMW!$ND$2:$ND$200=CE$4)*(GMW!$C$2:$C$200=CE$1),0),$F306-1966)</f>
        <v>947.71500000000003</v>
      </c>
      <c r="CF306" s="5" cm="1">
        <f t="array" ref="CF306">INDEX(GMW!$A$2:$NF$200,MATCH(1,(GMW!$NE$2:$NE$200=CF$3)*(GMW!$ND$2:$ND$200=CF$4)*(GMW!$C$2:$C$200=CF$1),0),$F306-1966)</f>
        <v>492.52780000000001</v>
      </c>
      <c r="CG306" s="5" cm="1">
        <f t="array" ref="CG306">INDEX(GMW!$A$2:$NF$200,MATCH(1,(GMW!$NE$2:$NE$200=CG$3)*(GMW!$ND$2:$ND$200=CG$4)*(GMW!$C$2:$C$200=CG$1),0),$F306-1966)</f>
        <v>352.76350000000002</v>
      </c>
      <c r="CH306" s="5" cm="1">
        <f t="array" ref="CH306">INDEX(GMW!$A$2:$NF$200,MATCH(1,(GMW!$NE$2:$NE$200=CH$3)*(GMW!$ND$2:$ND$200=CH$4)*(GMW!$C$2:$C$200=CH$1),0),$F306-1966)</f>
        <v>585.40980000000002</v>
      </c>
      <c r="CI306" s="5" cm="1">
        <f t="array" ref="CI306">INDEX(GMW!$A$2:$NF$200,MATCH(1,(GMW!$NE$2:$NE$200=CI$3)*(GMW!$ND$2:$ND$200=CI$4)*(GMW!$C$2:$C$200=CI$1),0),$F306-1966)</f>
        <v>431.60070000000002</v>
      </c>
      <c r="CJ306" s="5" cm="1">
        <f t="array" ref="CJ306">INDEX(GMW!$A$2:$NF$200,MATCH(1,(GMW!$NE$2:$NE$200=CJ$3)*(GMW!$ND$2:$ND$200=CJ$4)*(GMW!$C$2:$C$200=CJ$1),0),$F306-1966)</f>
        <v>1708032</v>
      </c>
      <c r="CK306" s="5" cm="1">
        <f t="array" ref="CK306">INDEX(GMW!$A$2:$NF$200,MATCH(1,(GMW!$NE$2:$NE$200=CK$3)*(GMW!$ND$2:$ND$200=CK$4)*(GMW!$C$2:$C$200=CK$1),0),$F306-1966)</f>
        <v>17475.8</v>
      </c>
      <c r="CL306" s="5" cm="1">
        <f t="array" ref="CL306">INDEX(GMW!$A$2:$NF$200,MATCH(1,(GMW!$NE$2:$NE$200=CL$3)*(GMW!$ND$2:$ND$200=CL$4)*(GMW!$C$2:$C$200=CL$1),0),$F306-1966)</f>
        <v>217300.2</v>
      </c>
      <c r="CM306" s="5" cm="1">
        <f t="array" ref="CM306">INDEX(GMW!$A$2:$NF$200,MATCH(1,(GMW!$NE$2:$NE$200=CM$3)*(GMW!$ND$2:$ND$200=CM$4)*(GMW!$C$2:$C$200=CM$1),0),$F306-1966)</f>
        <v>1841801</v>
      </c>
      <c r="CN306" s="5" cm="1">
        <f t="array" ref="CN306">INDEX(GMW!$A$2:$NF$200,MATCH(1,(GMW!$NE$2:$NE$200=CN$3)*(GMW!$ND$2:$ND$200=CN$4)*(GMW!$C$2:$C$200=CN$1),0),$F306-1966)</f>
        <v>1918560</v>
      </c>
      <c r="CO306" s="5" cm="1">
        <f t="array" ref="CO306">INDEX(GMW!$A$2:$NF$200,MATCH(1,(GMW!$NE$2:$NE$200=CO$3)*(GMW!$ND$2:$ND$200=CO$4)*(GMW!$C$2:$C$200=CO$1),0),$F306-1966)</f>
        <v>1671.5820000000001</v>
      </c>
      <c r="CP306" s="5" cm="1">
        <f t="array" ref="CP306">INDEX(GMW!$A$2:$NF$200,MATCH(1,(GMW!$NE$2:$NE$200=CP$3)*(GMW!$ND$2:$ND$200=CP$4)*(GMW!$C$2:$C$200=CP$1),0),$F306-1966)</f>
        <v>3580761</v>
      </c>
      <c r="CQ306" s="5" cm="1">
        <f t="array" ref="CQ306">INDEX(GMW!$A$2:$NF$200,MATCH(1,(GMW!$NE$2:$NE$200=CQ$3)*(GMW!$ND$2:$ND$200=CQ$4)*(GMW!$C$2:$C$200=CQ$1),0),$F306-1966)</f>
        <v>372.76990000000001</v>
      </c>
      <c r="CR306" s="5" cm="1">
        <f t="array" ref="CR306">INDEX(GMW!$A$2:$NF$200,MATCH(1,(GMW!$NE$2:$NE$200=CR$3)*(GMW!$ND$2:$ND$200=CR$4)*(GMW!$C$2:$C$200=CR$1),0),$F306-1966)</f>
        <v>1345661</v>
      </c>
      <c r="CS306" s="5" cm="1">
        <f t="array" ref="CS306">INDEX(GMW!$A$2:$NF$200,MATCH(1,(GMW!$NE$2:$NE$200=CS$3)*(GMW!$ND$2:$ND$200=CS$4)*(GMW!$C$2:$C$200=CS$1),0),$F306-1966)</f>
        <v>2229.48</v>
      </c>
      <c r="CT306" s="5" cm="1">
        <f t="array" ref="CT306">INDEX(GMW!$A$2:$NF$200,MATCH(1,(GMW!$NE$2:$NE$200=CT$3)*(GMW!$ND$2:$ND$200=CT$4)*(GMW!$C$2:$C$200=CT$1),0),$F306-1966)</f>
        <v>1383.35</v>
      </c>
      <c r="CU306" s="5" cm="1">
        <f t="array" ref="CU306">INDEX(GMW!$A$2:$NF$200,MATCH(1,(GMW!$NE$2:$NE$200=CU$3)*(GMW!$ND$2:$ND$200=CU$4)*(GMW!$C$2:$C$200=CU$1),0),$F306-1966)</f>
        <v>919.52110000000005</v>
      </c>
      <c r="CV306" s="5" cm="1">
        <f t="array" ref="CV306">INDEX(GMW!$A$2:$NF$200,MATCH(1,(GMW!$NE$2:$NE$200=CV$3)*(GMW!$ND$2:$ND$200=CV$4)*(GMW!$C$2:$C$200=CV$1),0),$F306-1966)</f>
        <v>801.35580000000004</v>
      </c>
      <c r="CW306" s="5" cm="1">
        <f t="array" ref="CW306">INDEX(GMW!$A$2:$NF$200,MATCH(1,(GMW!$NE$2:$NE$200=CW$3)*(GMW!$ND$2:$ND$200=CW$4)*(GMW!$C$2:$C$200=CW$1),0),$F306-1966)</f>
        <v>618.43330000000003</v>
      </c>
      <c r="CX306" s="5" cm="1">
        <f t="array" ref="CX306">INDEX(GMW!$A$2:$NF$200,MATCH(1,(GMW!$NE$2:$NE$200=CX$3)*(GMW!$ND$2:$ND$200=CX$4)*(GMW!$C$2:$C$200=CX$1),0),$F306-1966)</f>
        <v>319.77609999999999</v>
      </c>
      <c r="CY306" s="5" cm="1">
        <f t="array" ref="CY306">INDEX(GMW!$A$2:$NF$200,MATCH(1,(GMW!$NE$2:$NE$200=CY$3)*(GMW!$ND$2:$ND$200=CY$4)*(GMW!$C$2:$C$200=CY$1),0),$F306-1966)</f>
        <v>261.39499999999998</v>
      </c>
      <c r="CZ306" s="5" cm="1">
        <f t="array" ref="CZ306">INDEX(GMW!$A$2:$NF$200,MATCH(1,(GMW!$NE$2:$NE$200=CZ$3)*(GMW!$ND$2:$ND$200=CZ$4)*(GMW!$C$2:$C$200=CZ$1),0),$F306-1966)</f>
        <v>125.4765</v>
      </c>
      <c r="DA306" s="5" cm="1">
        <f t="array" ref="DA306">INDEX(GMW!$A$2:$NF$200,MATCH(1,(GMW!$NE$2:$NE$200=DA$3)*(GMW!$ND$2:$ND$200=DA$4)*(GMW!$C$2:$C$200=DA$1),0),$F306-1966)</f>
        <v>371.32990000000001</v>
      </c>
      <c r="DB306" s="5" cm="1">
        <f t="array" ref="DB306">INDEX(GMW!$A$2:$NF$200,MATCH(1,(GMW!$NE$2:$NE$200=DB$3)*(GMW!$ND$2:$ND$200=DB$4)*(GMW!$C$2:$C$200=DB$1),0),$F306-1966)</f>
        <v>118.1768</v>
      </c>
      <c r="DC306" s="5" cm="1">
        <f t="array" ref="DC306">INDEX(GMW!$A$2:$NF$200,MATCH(1,(GMW!$NE$2:$NE$200=DC$3)*(GMW!$ND$2:$ND$200=DC$4)*(GMW!$C$2:$C$200=DC$1),0),$F306-1966)</f>
        <v>147.59700000000001</v>
      </c>
    </row>
    <row r="307" spans="1:107" x14ac:dyDescent="0.25">
      <c r="A307" s="5">
        <v>2048</v>
      </c>
      <c r="B307" s="5">
        <f t="shared" si="98"/>
        <v>2048</v>
      </c>
      <c r="C307" s="5">
        <f t="shared" si="98"/>
        <v>2047</v>
      </c>
      <c r="D307" s="5">
        <f t="shared" si="98"/>
        <v>2047</v>
      </c>
      <c r="F307" s="5">
        <f t="shared" si="100"/>
        <v>2273</v>
      </c>
      <c r="G307" s="5" cm="1">
        <f t="array" ref="G307">INDEX(GMW!$A$2:$NF$200,MATCH(1,(GMW!$NE$2:$NE$200=G$3)*(GMW!$ND$2:$ND$200=G$4)*(GMW!$C$2:$C$200=G$1),0),$F307-1966)</f>
        <v>985698.8</v>
      </c>
      <c r="H307" s="5" cm="1">
        <f t="array" ref="H307">INDEX(GMW!$A$2:$NF$200,MATCH(1,(GMW!$NE$2:$NE$200=H$3)*(GMW!$ND$2:$ND$200=H$4)*(GMW!$C$2:$C$200=H$1),0),$F307-1966)</f>
        <v>573598.9</v>
      </c>
      <c r="I307" s="5" cm="1">
        <f t="array" ref="I307">INDEX(GMW!$A$2:$NF$200,MATCH(1,(GMW!$NE$2:$NE$200=I$3)*(GMW!$ND$2:$ND$200=I$4)*(GMW!$C$2:$C$200=I$1),0),$F307-1966)</f>
        <v>210712.7</v>
      </c>
      <c r="J307" s="5" cm="1">
        <f t="array" ref="J307">INDEX(GMW!$A$2:$NF$200,MATCH(1,(GMW!$NE$2:$NE$200=J$3)*(GMW!$ND$2:$ND$200=J$4)*(GMW!$C$2:$C$200=J$1),0),$F307-1966)</f>
        <v>209247.3</v>
      </c>
      <c r="K307" s="5" cm="1">
        <f t="array" ref="K307">INDEX(GMW!$A$2:$NF$200,MATCH(1,(GMW!$NE$2:$NE$200=K$3)*(GMW!$ND$2:$ND$200=K$4)*(GMW!$C$2:$C$200=K$1),0),$F307-1966)</f>
        <v>302063.59999999998</v>
      </c>
      <c r="L307" s="5" cm="1">
        <f t="array" ref="L307">INDEX(GMW!$A$2:$NF$200,MATCH(1,(GMW!$NE$2:$NE$200=L$3)*(GMW!$ND$2:$ND$200=L$4)*(GMW!$C$2:$C$200=L$1),0),$F307-1966)</f>
        <v>332504.59999999998</v>
      </c>
      <c r="M307" s="5" cm="1">
        <f t="array" ref="M307">INDEX(GMW!$A$2:$NF$200,MATCH(1,(GMW!$NE$2:$NE$200=M$3)*(GMW!$ND$2:$ND$200=M$4)*(GMW!$C$2:$C$200=M$1),0),$F307-1966)</f>
        <v>121065.8</v>
      </c>
      <c r="N307" s="5" cm="1">
        <f t="array" ref="N307">INDEX(GMW!$A$2:$NF$200,MATCH(1,(GMW!$NE$2:$NE$200=N$3)*(GMW!$ND$2:$ND$200=N$4)*(GMW!$C$2:$C$200=N$1),0),$F307-1966)</f>
        <v>36557.17</v>
      </c>
      <c r="O307" s="5" cm="1">
        <f t="array" ref="O307">INDEX(GMW!$A$2:$NF$200,MATCH(1,(GMW!$NE$2:$NE$200=O$3)*(GMW!$ND$2:$ND$200=O$4)*(GMW!$C$2:$C$200=O$1),0),$F307-1966)</f>
        <v>219.56229999999999</v>
      </c>
      <c r="P307" s="5" cm="1">
        <f t="array" ref="P307">INDEX(GMW!$A$2:$NF$200,MATCH(1,(GMW!$NE$2:$NE$200=P$3)*(GMW!$ND$2:$ND$200=P$4)*(GMW!$C$2:$C$200=P$1),0),$F307-1966)</f>
        <v>2.5</v>
      </c>
      <c r="Q307" s="5" cm="1">
        <f t="array" ref="Q307">INDEX(GMW!$A$2:$NF$200,MATCH(1,(GMW!$NE$2:$NE$200=Q$3)*(GMW!$ND$2:$ND$200=Q$4)*(GMW!$C$2:$C$200=Q$1),0),$F307-1966)</f>
        <v>3.5</v>
      </c>
      <c r="R307" s="5" cm="1">
        <f t="array" ref="R307">INDEX(GMW!$A$2:$NF$200,MATCH(1,(GMW!$NE$2:$NE$200=R$3)*(GMW!$ND$2:$ND$200=R$4)*(GMW!$C$2:$C$200=R$1),0),$F307-1966)</f>
        <v>219.56229999999999</v>
      </c>
      <c r="S307" s="5" cm="1">
        <f t="array" ref="S307">INDEX(GMW!$A$2:$NF$200,MATCH(1,(GMW!$NE$2:$NE$200=S$3)*(GMW!$ND$2:$ND$200=S$4)*(GMW!$C$2:$C$200=S$1),0),$F307-1966)</f>
        <v>42081.23</v>
      </c>
      <c r="T307" s="5" cm="1">
        <f t="array" ref="T307">INDEX(GMW!$A$2:$NF$200,MATCH(1,(GMW!$NE$2:$NE$200=T$3)*(GMW!$ND$2:$ND$200=T$4)*(GMW!$C$2:$C$200=T$1),0),$F307-1966)</f>
        <v>299.38400000000001</v>
      </c>
      <c r="U307" s="5" cm="1">
        <f t="array" ref="U307">INDEX(GMW!$A$2:$NF$200,MATCH(1,(GMW!$NE$2:$NE$200=U$3)*(GMW!$ND$2:$ND$200=U$4)*(GMW!$C$2:$C$200=U$1),0),$F307-1966)</f>
        <v>19.8948</v>
      </c>
      <c r="V307" s="5" cm="1">
        <f t="array" ref="V307">INDEX(GMW!$A$2:$NF$200,MATCH(1,(GMW!$NE$2:$NE$200=V$3)*(GMW!$ND$2:$ND$200=V$4)*(GMW!$C$2:$C$200=V$1),0),$F307-1966)</f>
        <v>1606.155</v>
      </c>
      <c r="W307" s="5" cm="1">
        <f t="array" ref="W307">INDEX(GMW!$A$2:$NF$200,MATCH(1,(GMW!$NE$2:$NE$200=W$3)*(GMW!$ND$2:$ND$200=W$4)*(GMW!$C$2:$C$200=W$1),0),$F307-1966)</f>
        <v>116.66679999999999</v>
      </c>
      <c r="X307" s="5" cm="1">
        <f t="array" ref="X307">INDEX(GMW!$A$2:$NF$200,MATCH(1,(GMW!$NE$2:$NE$200=X$3)*(GMW!$ND$2:$ND$200=X$4)*(GMW!$C$2:$C$200=X$1),0),$F307-1966)</f>
        <v>247.00229999999999</v>
      </c>
      <c r="Y307" s="5" cm="1">
        <f t="array" ref="Y307">INDEX(GMW!$A$2:$NF$200,MATCH(1,(GMW!$NE$2:$NE$200=Y$3)*(GMW!$ND$2:$ND$200=Y$4)*(GMW!$C$2:$C$200=Y$1),0),$F307-1966)</f>
        <v>2847.6750000000002</v>
      </c>
      <c r="Z307" s="5" cm="1">
        <f t="array" ref="Z307">INDEX(GMW!$A$2:$NF$200,MATCH(1,(GMW!$NE$2:$NE$200=Z$3)*(GMW!$ND$2:$ND$200=Z$4)*(GMW!$C$2:$C$200=Z$1),0),$F307-1966)</f>
        <v>5287.8450000000003</v>
      </c>
      <c r="AA307" s="5" cm="1">
        <f t="array" ref="AA307">INDEX(GMW!$A$2:$NF$200,MATCH(1,(GMW!$NE$2:$NE$200=AA$3)*(GMW!$ND$2:$ND$200=AA$4)*(GMW!$C$2:$C$200=AA$1),0),$F307-1966)</f>
        <v>2276.0450000000001</v>
      </c>
      <c r="AB307" s="5" cm="1">
        <f t="array" ref="AB307">INDEX(GMW!$A$2:$NF$200,MATCH(1,(GMW!$NE$2:$NE$200=AB$3)*(GMW!$ND$2:$ND$200=AB$4)*(GMW!$C$2:$C$200=AB$1),0),$F307-1966)</f>
        <v>2951.25</v>
      </c>
      <c r="AC307" s="5" cm="1">
        <f t="array" ref="AC307">INDEX(GMW!$A$2:$NF$200,MATCH(1,(GMW!$NE$2:$NE$200=AC$3)*(GMW!$ND$2:$ND$200=AC$4)*(GMW!$C$2:$C$200=AC$1),0),$F307-1966)</f>
        <v>2018.2909999999999</v>
      </c>
      <c r="AD307" s="5" cm="1">
        <f t="array" ref="AD307">INDEX(GMW!$A$2:$NF$200,MATCH(1,(GMW!$NE$2:$NE$200=AD$3)*(GMW!$ND$2:$ND$200=AD$4)*(GMW!$C$2:$C$200=AD$1),0),$F307-1966)</f>
        <v>1245.452</v>
      </c>
      <c r="AE307" s="5" cm="1">
        <f t="array" ref="AE307">INDEX(GMW!$A$2:$NF$200,MATCH(1,(GMW!$NE$2:$NE$200=AE$3)*(GMW!$ND$2:$ND$200=AE$4)*(GMW!$C$2:$C$200=AE$1),0),$F307-1966)</f>
        <v>802.72469999999998</v>
      </c>
      <c r="AF307" s="5" cm="1">
        <f t="array" ref="AF307">INDEX(GMW!$A$2:$NF$200,MATCH(1,(GMW!$NE$2:$NE$200=AF$3)*(GMW!$ND$2:$ND$200=AF$4)*(GMW!$C$2:$C$200=AF$1),0),$F307-1966)</f>
        <v>4635.2039999999997</v>
      </c>
      <c r="AG307" s="5" cm="1">
        <f t="array" ref="AG307">INDEX(GMW!$A$2:$NF$200,MATCH(1,(GMW!$NE$2:$NE$200=AG$3)*(GMW!$ND$2:$ND$200=AG$4)*(GMW!$C$2:$C$200=AG$1),0),$F307-1966)</f>
        <v>3910.37</v>
      </c>
      <c r="AH307" s="5" cm="1">
        <f t="array" ref="AH307">INDEX(GMW!$A$2:$NF$200,MATCH(1,(GMW!$NE$2:$NE$200=AH$3)*(GMW!$ND$2:$ND$200=AH$4)*(GMW!$C$2:$C$200=AH$1),0),$F307-1966)</f>
        <v>1655.239</v>
      </c>
      <c r="AI307" s="5" cm="1">
        <f t="array" ref="AI307">INDEX(GMW!$A$2:$NF$200,MATCH(1,(GMW!$NE$2:$NE$200=AI$3)*(GMW!$ND$2:$ND$200=AI$4)*(GMW!$C$2:$C$200=AI$1),0),$F307-1966)</f>
        <v>3382.9839999999999</v>
      </c>
      <c r="AJ307" s="5" cm="1">
        <f t="array" ref="AJ307">INDEX(GMW!$A$2:$NF$200,MATCH(1,(GMW!$NE$2:$NE$200=AJ$3)*(GMW!$ND$2:$ND$200=AJ$4)*(GMW!$C$2:$C$200=AJ$1),0),$F307-1966)</f>
        <v>6303.1909999999998</v>
      </c>
      <c r="AK307" s="5" cm="1">
        <f t="array" ref="AK307">INDEX(GMW!$A$2:$NF$200,MATCH(1,(GMW!$NE$2:$NE$200=AK$3)*(GMW!$ND$2:$ND$200=AK$4)*(GMW!$C$2:$C$200=AK$1),0),$F307-1966)</f>
        <v>1350.7180000000001</v>
      </c>
      <c r="AL307" s="5" cm="1">
        <f t="array" ref="AL307">INDEX(GMW!$A$2:$NF$200,MATCH(1,(GMW!$NE$2:$NE$200=AL$3)*(GMW!$ND$2:$ND$200=AL$4)*(GMW!$C$2:$C$200=AL$1),0),$F307-1966)</f>
        <v>1125.136</v>
      </c>
      <c r="AM307" s="5" cm="1">
        <f t="array" ref="AM307">INDEX(GMW!$A$2:$NF$200,MATCH(1,(GMW!$NE$2:$NE$200=AM$3)*(GMW!$ND$2:$ND$200=AM$4)*(GMW!$C$2:$C$200=AM$1),0),$F307-1966)</f>
        <v>38789.83</v>
      </c>
      <c r="AN307" s="5" cm="1">
        <f t="array" ref="AN307">INDEX(GMW!$A$2:$NF$200,MATCH(1,(GMW!$NE$2:$NE$200=AN$3)*(GMW!$ND$2:$ND$200=AN$4)*(GMW!$C$2:$C$200=AN$1),0),$F307-1966)</f>
        <v>6857.2259999999997</v>
      </c>
      <c r="AO307" s="5" cm="1">
        <f t="array" ref="AO307">INDEX(GMW!$A$2:$NF$200,MATCH(1,(GMW!$NE$2:$NE$200=AO$3)*(GMW!$ND$2:$ND$200=AO$4)*(GMW!$C$2:$C$200=AO$1),0),$F307-1966)</f>
        <v>985698.8</v>
      </c>
      <c r="AP307" s="5" cm="1">
        <f t="array" ref="AP307">INDEX(GMW!$A$2:$NF$200,MATCH(1,(GMW!$NE$2:$NE$200=AP$3)*(GMW!$ND$2:$ND$200=AP$4)*(GMW!$C$2:$C$200=AP$1),0),$F307-1966)</f>
        <v>9009.1759999999995</v>
      </c>
      <c r="AQ307" s="5" cm="1">
        <f t="array" ref="AQ307">INDEX(GMW!$A$2:$NF$200,MATCH(1,(GMW!$NE$2:$NE$200=AQ$3)*(GMW!$ND$2:$ND$200=AQ$4)*(GMW!$C$2:$C$200=AQ$1),0),$F307-1966)</f>
        <v>143119.29999999999</v>
      </c>
      <c r="AR307" s="5" cm="1">
        <f t="array" ref="AR307">INDEX(GMW!$A$2:$NF$200,MATCH(1,(GMW!$NE$2:$NE$200=AR$3)*(GMW!$ND$2:$ND$200=AR$4)*(GMW!$C$2:$C$200=AR$1),0),$F307-1966)</f>
        <v>1127.1279999999999</v>
      </c>
      <c r="AS307" s="5" cm="1">
        <f t="array" ref="AS307">INDEX(GMW!$A$2:$NF$200,MATCH(1,(GMW!$NE$2:$NE$200=AS$3)*(GMW!$ND$2:$ND$200=AS$4)*(GMW!$C$2:$C$200=AS$1),0),$F307-1966)</f>
        <v>780.22</v>
      </c>
      <c r="AT307" s="5" cm="1">
        <f t="array" ref="AT307">INDEX(GMW!$A$2:$NF$200,MATCH(1,(GMW!$NE$2:$NE$200=AT$3)*(GMW!$ND$2:$ND$200=AT$4)*(GMW!$C$2:$C$200=AT$1),0),$F307-1966)</f>
        <v>523.09400000000005</v>
      </c>
      <c r="AU307" s="5" cm="1">
        <f t="array" ref="AU307">INDEX(GMW!$A$2:$NF$200,MATCH(1,(GMW!$NE$2:$NE$200=AU$3)*(GMW!$ND$2:$ND$200=AU$4)*(GMW!$C$2:$C$200=AU$1),0),$F307-1966)</f>
        <v>936103</v>
      </c>
      <c r="AV307" s="5" cm="1">
        <f t="array" ref="AV307">INDEX(GMW!$A$2:$NF$200,MATCH(1,(GMW!$NE$2:$NE$200=AV$3)*(GMW!$ND$2:$ND$200=AV$4)*(GMW!$C$2:$C$200=AV$1),0),$F307-1966)</f>
        <v>46917.62</v>
      </c>
      <c r="AW307" s="5" cm="1">
        <f t="array" ref="AW307">INDEX(GMW!$A$2:$NF$200,MATCH(1,(GMW!$NE$2:$NE$200=AW$3)*(GMW!$ND$2:$ND$200=AW$4)*(GMW!$C$2:$C$200=AW$1),0),$F307-1966)</f>
        <v>1133.866</v>
      </c>
      <c r="AX307" s="5" cm="1">
        <f t="array" ref="AX307">INDEX(GMW!$A$2:$NF$200,MATCH(1,(GMW!$NE$2:$NE$200=AX$3)*(GMW!$ND$2:$ND$200=AX$4)*(GMW!$C$2:$C$200=AX$1),0),$F307-1966)</f>
        <v>9288.4330000000009</v>
      </c>
      <c r="AY307" s="5" cm="1">
        <f t="array" ref="AY307">INDEX(GMW!$A$2:$NF$200,MATCH(1,(GMW!$NE$2:$NE$200=AY$3)*(GMW!$ND$2:$ND$200=AY$4)*(GMW!$C$2:$C$200=AY$1),0),$F307-1966)</f>
        <v>46960.95</v>
      </c>
      <c r="AZ307" s="5" cm="1">
        <f t="array" ref="AZ307">INDEX(GMW!$A$2:$NF$200,MATCH(1,(GMW!$NE$2:$NE$200=AZ$3)*(GMW!$ND$2:$ND$200=AZ$4)*(GMW!$C$2:$C$200=AZ$1),0),$F307-1966)</f>
        <v>28899.5</v>
      </c>
      <c r="BA307" s="5" cm="1">
        <f t="array" ref="BA307">INDEX(GMW!$A$2:$NF$200,MATCH(1,(GMW!$NE$2:$NE$200=BA$3)*(GMW!$ND$2:$ND$200=BA$4)*(GMW!$C$2:$C$200=BA$1),0),$F307-1966)</f>
        <v>5.6947729999999996</v>
      </c>
      <c r="BB307" s="5" cm="1">
        <f t="array" ref="BB307">INDEX(GMW!$A$2:$NF$200,MATCH(1,(GMW!$NE$2:$NE$200=BB$3)*(GMW!$ND$2:$ND$200=BB$4)*(GMW!$C$2:$C$200=BB$1),0),$F307-1966)</f>
        <v>21027.46</v>
      </c>
      <c r="BC307" s="5" cm="1">
        <f t="array" ref="BC307">INDEX(GMW!$A$2:$NF$200,MATCH(1,(GMW!$NE$2:$NE$200=BC$3)*(GMW!$ND$2:$ND$200=BC$4)*(GMW!$C$2:$C$200=BC$1),0),$F307-1966)</f>
        <v>1.0358499999999999</v>
      </c>
      <c r="BD307" s="5" cm="1">
        <f t="array" ref="BD307">INDEX(GMW!$A$2:$NF$200,MATCH(1,(GMW!$NE$2:$NE$200=BD$3)*(GMW!$ND$2:$ND$200=BD$4)*(GMW!$C$2:$C$200=BD$1),0),$F307-1966)</f>
        <v>10720.29</v>
      </c>
      <c r="BE307" s="5" cm="1">
        <f t="array" ref="BE307">INDEX(GMW!$A$2:$NF$200,MATCH(1,(GMW!$NE$2:$NE$200=BE$3)*(GMW!$ND$2:$ND$200=BE$4)*(GMW!$C$2:$C$200=BE$1),0),$F307-1966)</f>
        <v>33.748660000000001</v>
      </c>
      <c r="BF307" s="5" cm="1">
        <f t="array" ref="BF307">INDEX(GMW!$A$2:$NF$200,MATCH(1,(GMW!$NE$2:$NE$200=BF$3)*(GMW!$ND$2:$ND$200=BF$4)*(GMW!$C$2:$C$200=BF$1),0),$F307-1966)</f>
        <v>56.642740000000003</v>
      </c>
      <c r="BG307" s="5" cm="1">
        <f t="array" ref="BG307">INDEX(GMW!$A$2:$NF$200,MATCH(1,(GMW!$NE$2:$NE$200=BG$3)*(GMW!$ND$2:$ND$200=BG$4)*(GMW!$C$2:$C$200=BG$1),0),$F307-1966)</f>
        <v>37.839320000000001</v>
      </c>
      <c r="BH307" s="5" cm="1">
        <f t="array" ref="BH307">INDEX(GMW!$A$2:$NF$200,MATCH(1,(GMW!$NE$2:$NE$200=BH$3)*(GMW!$ND$2:$ND$200=BH$4)*(GMW!$C$2:$C$200=BH$1),0),$F307-1966)</f>
        <v>25.714359999999999</v>
      </c>
      <c r="BI307" s="5" cm="1">
        <f t="array" ref="BI307">INDEX(GMW!$A$2:$NF$200,MATCH(1,(GMW!$NE$2:$NE$200=BI$3)*(GMW!$ND$2:$ND$200=BI$4)*(GMW!$C$2:$C$200=BI$1),0),$F307-1966)</f>
        <v>5.3667150000000001</v>
      </c>
      <c r="BJ307" s="5" cm="1">
        <f t="array" ref="BJ307">INDEX(GMW!$A$2:$NF$200,MATCH(1,(GMW!$NE$2:$NE$200=BJ$3)*(GMW!$ND$2:$ND$200=BJ$4)*(GMW!$C$2:$C$200=BJ$1),0),$F307-1966)</f>
        <v>9.0911170000000006</v>
      </c>
      <c r="BK307" s="5" cm="1">
        <f t="array" ref="BK307">INDEX(GMW!$A$2:$NF$200,MATCH(1,(GMW!$NE$2:$NE$200=BK$3)*(GMW!$ND$2:$ND$200=BK$4)*(GMW!$C$2:$C$200=BK$1),0),$F307-1966)</f>
        <v>5.570049</v>
      </c>
      <c r="BL307" s="5" cm="1">
        <f t="array" ref="BL307">INDEX(GMW!$A$2:$NF$200,MATCH(1,(GMW!$NE$2:$NE$200=BL$3)*(GMW!$ND$2:$ND$200=BL$4)*(GMW!$C$2:$C$200=BL$1),0),$F307-1966)</f>
        <v>3.0429919999999999</v>
      </c>
      <c r="BM307" s="5" cm="1">
        <f t="array" ref="BM307">INDEX(GMW!$A$2:$NF$200,MATCH(1,(GMW!$NE$2:$NE$200=BM$3)*(GMW!$ND$2:$ND$200=BM$4)*(GMW!$C$2:$C$200=BM$1),0),$F307-1966)</f>
        <v>3.2399659999999999</v>
      </c>
      <c r="BN307" s="5" cm="1">
        <f t="array" ref="BN307">INDEX(GMW!$A$2:$NF$200,MATCH(1,(GMW!$NE$2:$NE$200=BN$3)*(GMW!$ND$2:$ND$200=BN$4)*(GMW!$C$2:$C$200=BN$1),0),$F307-1966)</f>
        <v>4.4267459999999996</v>
      </c>
      <c r="BO307" s="5" cm="1">
        <f t="array" ref="BO307">INDEX(GMW!$A$2:$NF$200,MATCH(1,(GMW!$NE$2:$NE$200=BO$3)*(GMW!$ND$2:$ND$200=BO$4)*(GMW!$C$2:$C$200=BO$1),0),$F307-1966)</f>
        <v>3.1386829999999999</v>
      </c>
      <c r="BP307" s="5" cm="1">
        <f t="array" ref="BP307">INDEX(GMW!$A$2:$NF$200,MATCH(1,(GMW!$NE$2:$NE$200=BP$3)*(GMW!$ND$2:$ND$200=BP$4)*(GMW!$C$2:$C$200=BP$1),0),$F307-1966)</f>
        <v>6740744</v>
      </c>
      <c r="BQ307" s="5" cm="1">
        <f t="array" ref="BQ307">INDEX(GMW!$A$2:$NF$200,MATCH(1,(GMW!$NE$2:$NE$200=BQ$3)*(GMW!$ND$2:$ND$200=BQ$4)*(GMW!$C$2:$C$200=BQ$1),0),$F307-1966)</f>
        <v>124698.4</v>
      </c>
      <c r="BR307" s="5" cm="1">
        <f t="array" ref="BR307">INDEX(GMW!$A$2:$NF$200,MATCH(1,(GMW!$NE$2:$NE$200=BR$3)*(GMW!$ND$2:$ND$200=BR$4)*(GMW!$C$2:$C$200=BR$1),0),$F307-1966)</f>
        <v>1814700</v>
      </c>
      <c r="BS307" s="5" cm="1">
        <f t="array" ref="BS307">INDEX(GMW!$A$2:$NF$200,MATCH(1,(GMW!$NE$2:$NE$200=BS$3)*(GMW!$ND$2:$ND$200=BS$4)*(GMW!$C$2:$C$200=BS$1),0),$F307-1966)</f>
        <v>5463584</v>
      </c>
      <c r="BT307" s="5" cm="1">
        <f t="array" ref="BT307">INDEX(GMW!$A$2:$NF$200,MATCH(1,(GMW!$NE$2:$NE$200=BT$3)*(GMW!$ND$2:$ND$200=BT$4)*(GMW!$C$2:$C$200=BT$1),0),$F307-1966)</f>
        <v>3684956</v>
      </c>
      <c r="BU307" s="5" cm="1">
        <f t="array" ref="BU307">INDEX(GMW!$A$2:$NF$200,MATCH(1,(GMW!$NE$2:$NE$200=BU$3)*(GMW!$ND$2:$ND$200=BU$4)*(GMW!$C$2:$C$200=BU$1),0),$F307-1966)</f>
        <v>1448.191</v>
      </c>
      <c r="BV307" s="5" cm="1">
        <f t="array" ref="BV307">INDEX(GMW!$A$2:$NF$200,MATCH(1,(GMW!$NE$2:$NE$200=BV$3)*(GMW!$ND$2:$ND$200=BV$4)*(GMW!$C$2:$C$200=BV$1),0),$F307-1966)</f>
        <v>4566814</v>
      </c>
      <c r="BW307" s="5" cm="1">
        <f t="array" ref="BW307">INDEX(GMW!$A$2:$NF$200,MATCH(1,(GMW!$NE$2:$NE$200=BW$3)*(GMW!$ND$2:$ND$200=BW$4)*(GMW!$C$2:$C$200=BW$1),0),$F307-1966)</f>
        <v>405.43209999999999</v>
      </c>
      <c r="BX307" s="5" cm="1">
        <f t="array" ref="BX307">INDEX(GMW!$A$2:$NF$200,MATCH(1,(GMW!$NE$2:$NE$200=BX$3)*(GMW!$ND$2:$ND$200=BX$4)*(GMW!$C$2:$C$200=BX$1),0),$F307-1966)</f>
        <v>1928611</v>
      </c>
      <c r="BY307" s="5" cm="1">
        <f t="array" ref="BY307">INDEX(GMW!$A$2:$NF$200,MATCH(1,(GMW!$NE$2:$NE$200=BY$3)*(GMW!$ND$2:$ND$200=BY$4)*(GMW!$C$2:$C$200=BY$1),0),$F307-1966)</f>
        <v>5387.8339999999998</v>
      </c>
      <c r="BZ307" s="5" cm="1">
        <f t="array" ref="BZ307">INDEX(GMW!$A$2:$NF$200,MATCH(1,(GMW!$NE$2:$NE$200=BZ$3)*(GMW!$ND$2:$ND$200=BZ$4)*(GMW!$C$2:$C$200=BZ$1),0),$F307-1966)</f>
        <v>7486.5879999999997</v>
      </c>
      <c r="CA307" s="5" cm="1">
        <f t="array" ref="CA307">INDEX(GMW!$A$2:$NF$200,MATCH(1,(GMW!$NE$2:$NE$200=CA$3)*(GMW!$ND$2:$ND$200=CA$4)*(GMW!$C$2:$C$200=CA$1),0),$F307-1966)</f>
        <v>4817.4480000000003</v>
      </c>
      <c r="CB307" s="5" cm="1">
        <f t="array" ref="CB307">INDEX(GMW!$A$2:$NF$200,MATCH(1,(GMW!$NE$2:$NE$200=CB$3)*(GMW!$ND$2:$ND$200=CB$4)*(GMW!$C$2:$C$200=CB$1),0),$F307-1966)</f>
        <v>3116.8629999999998</v>
      </c>
      <c r="CC307" s="5" cm="1">
        <f t="array" ref="CC307">INDEX(GMW!$A$2:$NF$200,MATCH(1,(GMW!$NE$2:$NE$200=CC$3)*(GMW!$ND$2:$ND$200=CC$4)*(GMW!$C$2:$C$200=CC$1),0),$F307-1966)</f>
        <v>815.10889999999995</v>
      </c>
      <c r="CD307" s="5" cm="1">
        <f t="array" ref="CD307">INDEX(GMW!$A$2:$NF$200,MATCH(1,(GMW!$NE$2:$NE$200=CD$3)*(GMW!$ND$2:$ND$200=CD$4)*(GMW!$C$2:$C$200=CD$1),0),$F307-1966)</f>
        <v>1205.7560000000001</v>
      </c>
      <c r="CE307" s="5" cm="1">
        <f t="array" ref="CE307">INDEX(GMW!$A$2:$NF$200,MATCH(1,(GMW!$NE$2:$NE$200=CE$3)*(GMW!$ND$2:$ND$200=CE$4)*(GMW!$C$2:$C$200=CE$1),0),$F307-1966)</f>
        <v>952.71159999999998</v>
      </c>
      <c r="CF307" s="5" cm="1">
        <f t="array" ref="CF307">INDEX(GMW!$A$2:$NF$200,MATCH(1,(GMW!$NE$2:$NE$200=CF$3)*(GMW!$ND$2:$ND$200=CF$4)*(GMW!$C$2:$C$200=CF$1),0),$F307-1966)</f>
        <v>495.56560000000002</v>
      </c>
      <c r="CG307" s="5" cm="1">
        <f t="array" ref="CG307">INDEX(GMW!$A$2:$NF$200,MATCH(1,(GMW!$NE$2:$NE$200=CG$3)*(GMW!$ND$2:$ND$200=CG$4)*(GMW!$C$2:$C$200=CG$1),0),$F307-1966)</f>
        <v>356.58580000000001</v>
      </c>
      <c r="CH307" s="5" cm="1">
        <f t="array" ref="CH307">INDEX(GMW!$A$2:$NF$200,MATCH(1,(GMW!$NE$2:$NE$200=CH$3)*(GMW!$ND$2:$ND$200=CH$4)*(GMW!$C$2:$C$200=CH$1),0),$F307-1966)</f>
        <v>587.73590000000002</v>
      </c>
      <c r="CI307" s="5" cm="1">
        <f t="array" ref="CI307">INDEX(GMW!$A$2:$NF$200,MATCH(1,(GMW!$NE$2:$NE$200=CI$3)*(GMW!$ND$2:$ND$200=CI$4)*(GMW!$C$2:$C$200=CI$1),0),$F307-1966)</f>
        <v>434.15260000000001</v>
      </c>
      <c r="CJ307" s="5" cm="1">
        <f t="array" ref="CJ307">INDEX(GMW!$A$2:$NF$200,MATCH(1,(GMW!$NE$2:$NE$200=CJ$3)*(GMW!$ND$2:$ND$200=CJ$4)*(GMW!$C$2:$C$200=CJ$1),0),$F307-1966)</f>
        <v>1723083</v>
      </c>
      <c r="CK307" s="5" cm="1">
        <f t="array" ref="CK307">INDEX(GMW!$A$2:$NF$200,MATCH(1,(GMW!$NE$2:$NE$200=CK$3)*(GMW!$ND$2:$ND$200=CK$4)*(GMW!$C$2:$C$200=CK$1),0),$F307-1966)</f>
        <v>17628.740000000002</v>
      </c>
      <c r="CL307" s="5" cm="1">
        <f t="array" ref="CL307">INDEX(GMW!$A$2:$NF$200,MATCH(1,(GMW!$NE$2:$NE$200=CL$3)*(GMW!$ND$2:$ND$200=CL$4)*(GMW!$C$2:$C$200=CL$1),0),$F307-1966)</f>
        <v>218127.1</v>
      </c>
      <c r="CM307" s="5" cm="1">
        <f t="array" ref="CM307">INDEX(GMW!$A$2:$NF$200,MATCH(1,(GMW!$NE$2:$NE$200=CM$3)*(GMW!$ND$2:$ND$200=CM$4)*(GMW!$C$2:$C$200=CM$1),0),$F307-1966)</f>
        <v>1858897</v>
      </c>
      <c r="CN307" s="5" cm="1">
        <f t="array" ref="CN307">INDEX(GMW!$A$2:$NF$200,MATCH(1,(GMW!$NE$2:$NE$200=CN$3)*(GMW!$ND$2:$ND$200=CN$4)*(GMW!$C$2:$C$200=CN$1),0),$F307-1966)</f>
        <v>1938550</v>
      </c>
      <c r="CO307" s="5" cm="1">
        <f t="array" ref="CO307">INDEX(GMW!$A$2:$NF$200,MATCH(1,(GMW!$NE$2:$NE$200=CO$3)*(GMW!$ND$2:$ND$200=CO$4)*(GMW!$C$2:$C$200=CO$1),0),$F307-1966)</f>
        <v>1685.9190000000001</v>
      </c>
      <c r="CP307" s="5" cm="1">
        <f t="array" ref="CP307">INDEX(GMW!$A$2:$NF$200,MATCH(1,(GMW!$NE$2:$NE$200=CP$3)*(GMW!$ND$2:$ND$200=CP$4)*(GMW!$C$2:$C$200=CP$1),0),$F307-1966)</f>
        <v>3610298</v>
      </c>
      <c r="CQ307" s="5" cm="1">
        <f t="array" ref="CQ307">INDEX(GMW!$A$2:$NF$200,MATCH(1,(GMW!$NE$2:$NE$200=CQ$3)*(GMW!$ND$2:$ND$200=CQ$4)*(GMW!$C$2:$C$200=CQ$1),0),$F307-1966)</f>
        <v>375.01609999999999</v>
      </c>
      <c r="CR307" s="5" cm="1">
        <f t="array" ref="CR307">INDEX(GMW!$A$2:$NF$200,MATCH(1,(GMW!$NE$2:$NE$200=CR$3)*(GMW!$ND$2:$ND$200=CR$4)*(GMW!$C$2:$C$200=CR$1),0),$F307-1966)</f>
        <v>1353575</v>
      </c>
      <c r="CS307" s="5" cm="1">
        <f t="array" ref="CS307">INDEX(GMW!$A$2:$NF$200,MATCH(1,(GMW!$NE$2:$NE$200=CS$3)*(GMW!$ND$2:$ND$200=CS$4)*(GMW!$C$2:$C$200=CS$1),0),$F307-1966)</f>
        <v>2245.1149999999998</v>
      </c>
      <c r="CT307" s="5" cm="1">
        <f t="array" ref="CT307">INDEX(GMW!$A$2:$NF$200,MATCH(1,(GMW!$NE$2:$NE$200=CT$3)*(GMW!$ND$2:$ND$200=CT$4)*(GMW!$C$2:$C$200=CT$1),0),$F307-1966)</f>
        <v>1391.46</v>
      </c>
      <c r="CU307" s="5" cm="1">
        <f t="array" ref="CU307">INDEX(GMW!$A$2:$NF$200,MATCH(1,(GMW!$NE$2:$NE$200=CU$3)*(GMW!$ND$2:$ND$200=CU$4)*(GMW!$C$2:$C$200=CU$1),0),$F307-1966)</f>
        <v>924.93759999999997</v>
      </c>
      <c r="CV307" s="5" cm="1">
        <f t="array" ref="CV307">INDEX(GMW!$A$2:$NF$200,MATCH(1,(GMW!$NE$2:$NE$200=CV$3)*(GMW!$ND$2:$ND$200=CV$4)*(GMW!$C$2:$C$200=CV$1),0),$F307-1966)</f>
        <v>806.97349999999994</v>
      </c>
      <c r="CW307" s="5" cm="1">
        <f t="array" ref="CW307">INDEX(GMW!$A$2:$NF$200,MATCH(1,(GMW!$NE$2:$NE$200=CW$3)*(GMW!$ND$2:$ND$200=CW$4)*(GMW!$C$2:$C$200=CW$1),0),$F307-1966)</f>
        <v>623.62300000000005</v>
      </c>
      <c r="CX307" s="5" cm="1">
        <f t="array" ref="CX307">INDEX(GMW!$A$2:$NF$200,MATCH(1,(GMW!$NE$2:$NE$200=CX$3)*(GMW!$ND$2:$ND$200=CX$4)*(GMW!$C$2:$C$200=CX$1),0),$F307-1966)</f>
        <v>321.72620000000001</v>
      </c>
      <c r="CY307" s="5" cm="1">
        <f t="array" ref="CY307">INDEX(GMW!$A$2:$NF$200,MATCH(1,(GMW!$NE$2:$NE$200=CY$3)*(GMW!$ND$2:$ND$200=CY$4)*(GMW!$C$2:$C$200=CY$1),0),$F307-1966)</f>
        <v>263.2593</v>
      </c>
      <c r="CZ307" s="5" cm="1">
        <f t="array" ref="CZ307">INDEX(GMW!$A$2:$NF$200,MATCH(1,(GMW!$NE$2:$NE$200=CZ$3)*(GMW!$ND$2:$ND$200=CZ$4)*(GMW!$C$2:$C$200=CZ$1),0),$F307-1966)</f>
        <v>126.21729999999999</v>
      </c>
      <c r="DA307" s="5" cm="1">
        <f t="array" ref="DA307">INDEX(GMW!$A$2:$NF$200,MATCH(1,(GMW!$NE$2:$NE$200=DA$3)*(GMW!$ND$2:$ND$200=DA$4)*(GMW!$C$2:$C$200=DA$1),0),$F307-1966)</f>
        <v>374.50200000000001</v>
      </c>
      <c r="DB307" s="5" cm="1">
        <f t="array" ref="DB307">INDEX(GMW!$A$2:$NF$200,MATCH(1,(GMW!$NE$2:$NE$200=DB$3)*(GMW!$ND$2:$ND$200=DB$4)*(GMW!$C$2:$C$200=DB$1),0),$F307-1966)</f>
        <v>118.8265</v>
      </c>
      <c r="DC307" s="5" cm="1">
        <f t="array" ref="DC307">INDEX(GMW!$A$2:$NF$200,MATCH(1,(GMW!$NE$2:$NE$200=DC$3)*(GMW!$ND$2:$ND$200=DC$4)*(GMW!$C$2:$C$200=DC$1),0),$F307-1966)</f>
        <v>148.61369999999999</v>
      </c>
    </row>
    <row r="308" spans="1:107" x14ac:dyDescent="0.25">
      <c r="B308" s="5">
        <f t="shared" si="98"/>
        <v>2048</v>
      </c>
      <c r="C308" s="5">
        <f t="shared" si="98"/>
        <v>2048</v>
      </c>
      <c r="F308" s="5">
        <f t="shared" si="100"/>
        <v>2274</v>
      </c>
      <c r="G308" s="5" cm="1">
        <f t="array" ref="G308">INDEX(GMW!$A$2:$NF$200,MATCH(1,(GMW!$NE$2:$NE$200=G$3)*(GMW!$ND$2:$ND$200=G$4)*(GMW!$C$2:$C$200=G$1),0),$F308-1966)</f>
        <v>989078.8</v>
      </c>
      <c r="H308" s="5" cm="1">
        <f t="array" ref="H308">INDEX(GMW!$A$2:$NF$200,MATCH(1,(GMW!$NE$2:$NE$200=H$3)*(GMW!$ND$2:$ND$200=H$4)*(GMW!$C$2:$C$200=H$1),0),$F308-1966)</f>
        <v>575488.4</v>
      </c>
      <c r="I308" s="5" cm="1">
        <f t="array" ref="I308">INDEX(GMW!$A$2:$NF$200,MATCH(1,(GMW!$NE$2:$NE$200=I$3)*(GMW!$ND$2:$ND$200=I$4)*(GMW!$C$2:$C$200=I$1),0),$F308-1966)</f>
        <v>211668.6</v>
      </c>
      <c r="J308" s="5" cm="1">
        <f t="array" ref="J308">INDEX(GMW!$A$2:$NF$200,MATCH(1,(GMW!$NE$2:$NE$200=J$3)*(GMW!$ND$2:$ND$200=J$4)*(GMW!$C$2:$C$200=J$1),0),$F308-1966)</f>
        <v>209936.6</v>
      </c>
      <c r="K308" s="5" cm="1">
        <f t="array" ref="K308">INDEX(GMW!$A$2:$NF$200,MATCH(1,(GMW!$NE$2:$NE$200=K$3)*(GMW!$ND$2:$ND$200=K$4)*(GMW!$C$2:$C$200=K$1),0),$F308-1966)</f>
        <v>303017.90000000002</v>
      </c>
      <c r="L308" s="5" cm="1">
        <f t="array" ref="L308">INDEX(GMW!$A$2:$NF$200,MATCH(1,(GMW!$NE$2:$NE$200=L$3)*(GMW!$ND$2:$ND$200=L$4)*(GMW!$C$2:$C$200=L$1),0),$F308-1966)</f>
        <v>333684.40000000002</v>
      </c>
      <c r="M308" s="5" cm="1">
        <f t="array" ref="M308">INDEX(GMW!$A$2:$NF$200,MATCH(1,(GMW!$NE$2:$NE$200=M$3)*(GMW!$ND$2:$ND$200=M$4)*(GMW!$C$2:$C$200=M$1),0),$F308-1966)</f>
        <v>121662.5</v>
      </c>
      <c r="N308" s="5" cm="1">
        <f t="array" ref="N308">INDEX(GMW!$A$2:$NF$200,MATCH(1,(GMW!$NE$2:$NE$200=N$3)*(GMW!$ND$2:$ND$200=N$4)*(GMW!$C$2:$C$200=N$1),0),$F308-1966)</f>
        <v>36719.08</v>
      </c>
      <c r="O308" s="5" cm="1">
        <f t="array" ref="O308">INDEX(GMW!$A$2:$NF$200,MATCH(1,(GMW!$NE$2:$NE$200=O$3)*(GMW!$ND$2:$ND$200=O$4)*(GMW!$C$2:$C$200=O$1),0),$F308-1966)</f>
        <v>221.72040000000001</v>
      </c>
      <c r="P308" s="5" cm="1">
        <f t="array" ref="P308">INDEX(GMW!$A$2:$NF$200,MATCH(1,(GMW!$NE$2:$NE$200=P$3)*(GMW!$ND$2:$ND$200=P$4)*(GMW!$C$2:$C$200=P$1),0),$F308-1966)</f>
        <v>2.5</v>
      </c>
      <c r="Q308" s="5" cm="1">
        <f t="array" ref="Q308">INDEX(GMW!$A$2:$NF$200,MATCH(1,(GMW!$NE$2:$NE$200=Q$3)*(GMW!$ND$2:$ND$200=Q$4)*(GMW!$C$2:$C$200=Q$1),0),$F308-1966)</f>
        <v>3.5</v>
      </c>
      <c r="R308" s="5" cm="1">
        <f t="array" ref="R308">INDEX(GMW!$A$2:$NF$200,MATCH(1,(GMW!$NE$2:$NE$200=R$3)*(GMW!$ND$2:$ND$200=R$4)*(GMW!$C$2:$C$200=R$1),0),$F308-1966)</f>
        <v>221.72040000000001</v>
      </c>
      <c r="S308" s="5" cm="1">
        <f t="array" ref="S308">INDEX(GMW!$A$2:$NF$200,MATCH(1,(GMW!$NE$2:$NE$200=S$3)*(GMW!$ND$2:$ND$200=S$4)*(GMW!$C$2:$C$200=S$1),0),$F308-1966)</f>
        <v>42103.93</v>
      </c>
      <c r="T308" s="5" cm="1">
        <f t="array" ref="T308">INDEX(GMW!$A$2:$NF$200,MATCH(1,(GMW!$NE$2:$NE$200=T$3)*(GMW!$ND$2:$ND$200=T$4)*(GMW!$C$2:$C$200=T$1),0),$F308-1966)</f>
        <v>298.26729999999998</v>
      </c>
      <c r="U308" s="5" cm="1">
        <f t="array" ref="U308">INDEX(GMW!$A$2:$NF$200,MATCH(1,(GMW!$NE$2:$NE$200=U$3)*(GMW!$ND$2:$ND$200=U$4)*(GMW!$C$2:$C$200=U$1),0),$F308-1966)</f>
        <v>19.648949999999999</v>
      </c>
      <c r="V308" s="5" cm="1">
        <f t="array" ref="V308">INDEX(GMW!$A$2:$NF$200,MATCH(1,(GMW!$NE$2:$NE$200=V$3)*(GMW!$ND$2:$ND$200=V$4)*(GMW!$C$2:$C$200=V$1),0),$F308-1966)</f>
        <v>1595.675</v>
      </c>
      <c r="W308" s="5" cm="1">
        <f t="array" ref="W308">INDEX(GMW!$A$2:$NF$200,MATCH(1,(GMW!$NE$2:$NE$200=W$3)*(GMW!$ND$2:$ND$200=W$4)*(GMW!$C$2:$C$200=W$1),0),$F308-1966)</f>
        <v>116.14360000000001</v>
      </c>
      <c r="X308" s="5" cm="1">
        <f t="array" ref="X308">INDEX(GMW!$A$2:$NF$200,MATCH(1,(GMW!$NE$2:$NE$200=X$3)*(GMW!$ND$2:$ND$200=X$4)*(GMW!$C$2:$C$200=X$1),0),$F308-1966)</f>
        <v>246.58500000000001</v>
      </c>
      <c r="Y308" s="5" cm="1">
        <f t="array" ref="Y308">INDEX(GMW!$A$2:$NF$200,MATCH(1,(GMW!$NE$2:$NE$200=Y$3)*(GMW!$ND$2:$ND$200=Y$4)*(GMW!$C$2:$C$200=Y$1),0),$F308-1966)</f>
        <v>2852.1410000000001</v>
      </c>
      <c r="Z308" s="5" cm="1">
        <f t="array" ref="Z308">INDEX(GMW!$A$2:$NF$200,MATCH(1,(GMW!$NE$2:$NE$200=Z$3)*(GMW!$ND$2:$ND$200=Z$4)*(GMW!$C$2:$C$200=Z$1),0),$F308-1966)</f>
        <v>5289.8280000000004</v>
      </c>
      <c r="AA308" s="5" cm="1">
        <f t="array" ref="AA308">INDEX(GMW!$A$2:$NF$200,MATCH(1,(GMW!$NE$2:$NE$200=AA$3)*(GMW!$ND$2:$ND$200=AA$4)*(GMW!$C$2:$C$200=AA$1),0),$F308-1966)</f>
        <v>2278.2750000000001</v>
      </c>
      <c r="AB308" s="5" cm="1">
        <f t="array" ref="AB308">INDEX(GMW!$A$2:$NF$200,MATCH(1,(GMW!$NE$2:$NE$200=AB$3)*(GMW!$ND$2:$ND$200=AB$4)*(GMW!$C$2:$C$200=AB$1),0),$F308-1966)</f>
        <v>2950.8760000000002</v>
      </c>
      <c r="AC308" s="5" cm="1">
        <f t="array" ref="AC308">INDEX(GMW!$A$2:$NF$200,MATCH(1,(GMW!$NE$2:$NE$200=AC$3)*(GMW!$ND$2:$ND$200=AC$4)*(GMW!$C$2:$C$200=AC$1),0),$F308-1966)</f>
        <v>2021.04</v>
      </c>
      <c r="AD308" s="5" cm="1">
        <f t="array" ref="AD308">INDEX(GMW!$A$2:$NF$200,MATCH(1,(GMW!$NE$2:$NE$200=AD$3)*(GMW!$ND$2:$ND$200=AD$4)*(GMW!$C$2:$C$200=AD$1),0),$F308-1966)</f>
        <v>1245.1859999999999</v>
      </c>
      <c r="AE308" s="5" cm="1">
        <f t="array" ref="AE308">INDEX(GMW!$A$2:$NF$200,MATCH(1,(GMW!$NE$2:$NE$200=AE$3)*(GMW!$ND$2:$ND$200=AE$4)*(GMW!$C$2:$C$200=AE$1),0),$F308-1966)</f>
        <v>803.08280000000002</v>
      </c>
      <c r="AF308" s="5" cm="1">
        <f t="array" ref="AF308">INDEX(GMW!$A$2:$NF$200,MATCH(1,(GMW!$NE$2:$NE$200=AF$3)*(GMW!$ND$2:$ND$200=AF$4)*(GMW!$C$2:$C$200=AF$1),0),$F308-1966)</f>
        <v>4646.3999999999996</v>
      </c>
      <c r="AG308" s="5" cm="1">
        <f t="array" ref="AG308">INDEX(GMW!$A$2:$NF$200,MATCH(1,(GMW!$NE$2:$NE$200=AG$3)*(GMW!$ND$2:$ND$200=AG$4)*(GMW!$C$2:$C$200=AG$1),0),$F308-1966)</f>
        <v>3918.7240000000002</v>
      </c>
      <c r="AH308" s="5" cm="1">
        <f t="array" ref="AH308">INDEX(GMW!$A$2:$NF$200,MATCH(1,(GMW!$NE$2:$NE$200=AH$3)*(GMW!$ND$2:$ND$200=AH$4)*(GMW!$C$2:$C$200=AH$1),0),$F308-1966)</f>
        <v>1651.787</v>
      </c>
      <c r="AI308" s="5" cm="1">
        <f t="array" ref="AI308">INDEX(GMW!$A$2:$NF$200,MATCH(1,(GMW!$NE$2:$NE$200=AI$3)*(GMW!$ND$2:$ND$200=AI$4)*(GMW!$C$2:$C$200=AI$1),0),$F308-1966)</f>
        <v>3382.6849999999999</v>
      </c>
      <c r="AJ308" s="5" cm="1">
        <f t="array" ref="AJ308">INDEX(GMW!$A$2:$NF$200,MATCH(1,(GMW!$NE$2:$NE$200=AJ$3)*(GMW!$ND$2:$ND$200=AJ$4)*(GMW!$C$2:$C$200=AJ$1),0),$F308-1966)</f>
        <v>6311.0249999999996</v>
      </c>
      <c r="AK308" s="5" cm="1">
        <f t="array" ref="AK308">INDEX(GMW!$A$2:$NF$200,MATCH(1,(GMW!$NE$2:$NE$200=AK$3)*(GMW!$ND$2:$ND$200=AK$4)*(GMW!$C$2:$C$200=AK$1),0),$F308-1966)</f>
        <v>1351.864</v>
      </c>
      <c r="AL308" s="5" cm="1">
        <f t="array" ref="AL308">INDEX(GMW!$A$2:$NF$200,MATCH(1,(GMW!$NE$2:$NE$200=AL$3)*(GMW!$ND$2:$ND$200=AL$4)*(GMW!$C$2:$C$200=AL$1),0),$F308-1966)</f>
        <v>1124.691</v>
      </c>
      <c r="AM308" s="5" cm="1">
        <f t="array" ref="AM308">INDEX(GMW!$A$2:$NF$200,MATCH(1,(GMW!$NE$2:$NE$200=AM$3)*(GMW!$ND$2:$ND$200=AM$4)*(GMW!$C$2:$C$200=AM$1),0),$F308-1966)</f>
        <v>38810.75</v>
      </c>
      <c r="AN308" s="5" cm="1">
        <f t="array" ref="AN308">INDEX(GMW!$A$2:$NF$200,MATCH(1,(GMW!$NE$2:$NE$200=AN$3)*(GMW!$ND$2:$ND$200=AN$4)*(GMW!$C$2:$C$200=AN$1),0),$F308-1966)</f>
        <v>6860.9229999999998</v>
      </c>
      <c r="AO308" s="5" cm="1">
        <f t="array" ref="AO308">INDEX(GMW!$A$2:$NF$200,MATCH(1,(GMW!$NE$2:$NE$200=AO$3)*(GMW!$ND$2:$ND$200=AO$4)*(GMW!$C$2:$C$200=AO$1),0),$F308-1966)</f>
        <v>989078.8</v>
      </c>
      <c r="AP308" s="5" cm="1">
        <f t="array" ref="AP308">INDEX(GMW!$A$2:$NF$200,MATCH(1,(GMW!$NE$2:$NE$200=AP$3)*(GMW!$ND$2:$ND$200=AP$4)*(GMW!$C$2:$C$200=AP$1),0),$F308-1966)</f>
        <v>9045.7829999999994</v>
      </c>
      <c r="AQ308" s="5" cm="1">
        <f t="array" ref="AQ308">INDEX(GMW!$A$2:$NF$200,MATCH(1,(GMW!$NE$2:$NE$200=AQ$3)*(GMW!$ND$2:$ND$200=AQ$4)*(GMW!$C$2:$C$200=AQ$1),0),$F308-1966)</f>
        <v>143119.70000000001</v>
      </c>
      <c r="AR308" s="5" cm="1">
        <f t="array" ref="AR308">INDEX(GMW!$A$2:$NF$200,MATCH(1,(GMW!$NE$2:$NE$200=AR$3)*(GMW!$ND$2:$ND$200=AR$4)*(GMW!$C$2:$C$200=AR$1),0),$F308-1966)</f>
        <v>1129.432</v>
      </c>
      <c r="AS308" s="5" cm="1">
        <f t="array" ref="AS308">INDEX(GMW!$A$2:$NF$200,MATCH(1,(GMW!$NE$2:$NE$200=AS$3)*(GMW!$ND$2:$ND$200=AS$4)*(GMW!$C$2:$C$200=AS$1),0),$F308-1966)</f>
        <v>780.89</v>
      </c>
      <c r="AT308" s="5" cm="1">
        <f t="array" ref="AT308">INDEX(GMW!$A$2:$NF$200,MATCH(1,(GMW!$NE$2:$NE$200=AT$3)*(GMW!$ND$2:$ND$200=AT$4)*(GMW!$C$2:$C$200=AT$1),0),$F308-1966)</f>
        <v>523.39239999999995</v>
      </c>
      <c r="AU308" s="5" cm="1">
        <f t="array" ref="AU308">INDEX(GMW!$A$2:$NF$200,MATCH(1,(GMW!$NE$2:$NE$200=AU$3)*(GMW!$ND$2:$ND$200=AU$4)*(GMW!$C$2:$C$200=AU$1),0),$F308-1966)</f>
        <v>940162.8</v>
      </c>
      <c r="AV308" s="5" cm="1">
        <f t="array" ref="AV308">INDEX(GMW!$A$2:$NF$200,MATCH(1,(GMW!$NE$2:$NE$200=AV$3)*(GMW!$ND$2:$ND$200=AV$4)*(GMW!$C$2:$C$200=AV$1),0),$F308-1966)</f>
        <v>60552.25</v>
      </c>
      <c r="AW308" s="5" cm="1">
        <f t="array" ref="AW308">INDEX(GMW!$A$2:$NF$200,MATCH(1,(GMW!$NE$2:$NE$200=AW$3)*(GMW!$ND$2:$ND$200=AW$4)*(GMW!$C$2:$C$200=AW$1),0),$F308-1966)</f>
        <v>1143.7809999999999</v>
      </c>
      <c r="AX308" s="5" cm="1">
        <f t="array" ref="AX308">INDEX(GMW!$A$2:$NF$200,MATCH(1,(GMW!$NE$2:$NE$200=AX$3)*(GMW!$ND$2:$ND$200=AX$4)*(GMW!$C$2:$C$200=AX$1),0),$F308-1966)</f>
        <v>9326.5959999999995</v>
      </c>
      <c r="AY308" s="5" cm="1">
        <f t="array" ref="AY308">INDEX(GMW!$A$2:$NF$200,MATCH(1,(GMW!$NE$2:$NE$200=AY$3)*(GMW!$ND$2:$ND$200=AY$4)*(GMW!$C$2:$C$200=AY$1),0),$F308-1966)</f>
        <v>47231.81</v>
      </c>
      <c r="AZ308" s="5" cm="1">
        <f t="array" ref="AZ308">INDEX(GMW!$A$2:$NF$200,MATCH(1,(GMW!$NE$2:$NE$200=AZ$3)*(GMW!$ND$2:$ND$200=AZ$4)*(GMW!$C$2:$C$200=AZ$1),0),$F308-1966)</f>
        <v>29227.439999999999</v>
      </c>
      <c r="BA308" s="5" cm="1">
        <f t="array" ref="BA308">INDEX(GMW!$A$2:$NF$200,MATCH(1,(GMW!$NE$2:$NE$200=BA$3)*(GMW!$ND$2:$ND$200=BA$4)*(GMW!$C$2:$C$200=BA$1),0),$F308-1966)</f>
        <v>5.70662</v>
      </c>
      <c r="BB308" s="5" cm="1">
        <f t="array" ref="BB308">INDEX(GMW!$A$2:$NF$200,MATCH(1,(GMW!$NE$2:$NE$200=BB$3)*(GMW!$ND$2:$ND$200=BB$4)*(GMW!$C$2:$C$200=BB$1),0),$F308-1966)</f>
        <v>21144.09</v>
      </c>
      <c r="BC308" s="5" cm="1">
        <f t="array" ref="BC308">INDEX(GMW!$A$2:$NF$200,MATCH(1,(GMW!$NE$2:$NE$200=BC$3)*(GMW!$ND$2:$ND$200=BC$4)*(GMW!$C$2:$C$200=BC$1),0),$F308-1966)</f>
        <v>1.042084</v>
      </c>
      <c r="BD308" s="5" cm="1">
        <f t="array" ref="BD308">INDEX(GMW!$A$2:$NF$200,MATCH(1,(GMW!$NE$2:$NE$200=BD$3)*(GMW!$ND$2:$ND$200=BD$4)*(GMW!$C$2:$C$200=BD$1),0),$F308-1966)</f>
        <v>10758.82</v>
      </c>
      <c r="BE308" s="5" cm="1">
        <f t="array" ref="BE308">INDEX(GMW!$A$2:$NF$200,MATCH(1,(GMW!$NE$2:$NE$200=BE$3)*(GMW!$ND$2:$ND$200=BE$4)*(GMW!$C$2:$C$200=BE$1),0),$F308-1966)</f>
        <v>33.958869999999997</v>
      </c>
      <c r="BF308" s="5" cm="1">
        <f t="array" ref="BF308">INDEX(GMW!$A$2:$NF$200,MATCH(1,(GMW!$NE$2:$NE$200=BF$3)*(GMW!$ND$2:$ND$200=BF$4)*(GMW!$C$2:$C$200=BF$1),0),$F308-1966)</f>
        <v>57.048299999999998</v>
      </c>
      <c r="BG308" s="5" cm="1">
        <f t="array" ref="BG308">INDEX(GMW!$A$2:$NF$200,MATCH(1,(GMW!$NE$2:$NE$200=BG$3)*(GMW!$ND$2:$ND$200=BG$4)*(GMW!$C$2:$C$200=BG$1),0),$F308-1966)</f>
        <v>37.985050000000001</v>
      </c>
      <c r="BH308" s="5" cm="1">
        <f t="array" ref="BH308">INDEX(GMW!$A$2:$NF$200,MATCH(1,(GMW!$NE$2:$NE$200=BH$3)*(GMW!$ND$2:$ND$200=BH$4)*(GMW!$C$2:$C$200=BH$1),0),$F308-1966)</f>
        <v>25.893229999999999</v>
      </c>
      <c r="BI308" s="5" cm="1">
        <f t="array" ref="BI308">INDEX(GMW!$A$2:$NF$200,MATCH(1,(GMW!$NE$2:$NE$200=BI$3)*(GMW!$ND$2:$ND$200=BI$4)*(GMW!$C$2:$C$200=BI$1),0),$F308-1966)</f>
        <v>5.3863709999999996</v>
      </c>
      <c r="BJ308" s="5" cm="1">
        <f t="array" ref="BJ308">INDEX(GMW!$A$2:$NF$200,MATCH(1,(GMW!$NE$2:$NE$200=BJ$3)*(GMW!$ND$2:$ND$200=BJ$4)*(GMW!$C$2:$C$200=BJ$1),0),$F308-1966)</f>
        <v>9.1468919999999994</v>
      </c>
      <c r="BK308" s="5" cm="1">
        <f t="array" ref="BK308">INDEX(GMW!$A$2:$NF$200,MATCH(1,(GMW!$NE$2:$NE$200=BK$3)*(GMW!$ND$2:$ND$200=BK$4)*(GMW!$C$2:$C$200=BK$1),0),$F308-1966)</f>
        <v>5.6076779999999999</v>
      </c>
      <c r="BL308" s="5" cm="1">
        <f t="array" ref="BL308">INDEX(GMW!$A$2:$NF$200,MATCH(1,(GMW!$NE$2:$NE$200=BL$3)*(GMW!$ND$2:$ND$200=BL$4)*(GMW!$C$2:$C$200=BL$1),0),$F308-1966)</f>
        <v>3.0637490000000001</v>
      </c>
      <c r="BM308" s="5" cm="1">
        <f t="array" ref="BM308">INDEX(GMW!$A$2:$NF$200,MATCH(1,(GMW!$NE$2:$NE$200=BM$3)*(GMW!$ND$2:$ND$200=BM$4)*(GMW!$C$2:$C$200=BM$1),0),$F308-1966)</f>
        <v>3.273307</v>
      </c>
      <c r="BN308" s="5" cm="1">
        <f t="array" ref="BN308">INDEX(GMW!$A$2:$NF$200,MATCH(1,(GMW!$NE$2:$NE$200=BN$3)*(GMW!$ND$2:$ND$200=BN$4)*(GMW!$C$2:$C$200=BN$1),0),$F308-1966)</f>
        <v>4.4528359999999996</v>
      </c>
      <c r="BO308" s="5" cm="1">
        <f t="array" ref="BO308">INDEX(GMW!$A$2:$NF$200,MATCH(1,(GMW!$NE$2:$NE$200=BO$3)*(GMW!$ND$2:$ND$200=BO$4)*(GMW!$C$2:$C$200=BO$1),0),$F308-1966)</f>
        <v>3.1594509999999998</v>
      </c>
      <c r="BP308" s="5" cm="1">
        <f t="array" ref="BP308">INDEX(GMW!$A$2:$NF$200,MATCH(1,(GMW!$NE$2:$NE$200=BP$3)*(GMW!$ND$2:$ND$200=BP$4)*(GMW!$C$2:$C$200=BP$1),0),$F308-1966)</f>
        <v>6848900</v>
      </c>
      <c r="BQ308" s="5" cm="1">
        <f t="array" ref="BQ308">INDEX(GMW!$A$2:$NF$200,MATCH(1,(GMW!$NE$2:$NE$200=BQ$3)*(GMW!$ND$2:$ND$200=BQ$4)*(GMW!$C$2:$C$200=BQ$1),0),$F308-1966)</f>
        <v>125834.1</v>
      </c>
      <c r="BR308" s="5" cm="1">
        <f t="array" ref="BR308">INDEX(GMW!$A$2:$NF$200,MATCH(1,(GMW!$NE$2:$NE$200=BR$3)*(GMW!$ND$2:$ND$200=BR$4)*(GMW!$C$2:$C$200=BR$1),0),$F308-1966)</f>
        <v>1820719</v>
      </c>
      <c r="BS308" s="5" cm="1">
        <f t="array" ref="BS308">INDEX(GMW!$A$2:$NF$200,MATCH(1,(GMW!$NE$2:$NE$200=BS$3)*(GMW!$ND$2:$ND$200=BS$4)*(GMW!$C$2:$C$200=BS$1),0),$F308-1966)</f>
        <v>5491282</v>
      </c>
      <c r="BT308" s="5" cm="1">
        <f t="array" ref="BT308">INDEX(GMW!$A$2:$NF$200,MATCH(1,(GMW!$NE$2:$NE$200=BT$3)*(GMW!$ND$2:$ND$200=BT$4)*(GMW!$C$2:$C$200=BT$1),0),$F308-1966)</f>
        <v>3680052</v>
      </c>
      <c r="BU308" s="5" cm="1">
        <f t="array" ref="BU308">INDEX(GMW!$A$2:$NF$200,MATCH(1,(GMW!$NE$2:$NE$200=BU$3)*(GMW!$ND$2:$ND$200=BU$4)*(GMW!$C$2:$C$200=BU$1),0),$F308-1966)</f>
        <v>1455.66</v>
      </c>
      <c r="BV308" s="5" cm="1">
        <f t="array" ref="BV308">INDEX(GMW!$A$2:$NF$200,MATCH(1,(GMW!$NE$2:$NE$200=BV$3)*(GMW!$ND$2:$ND$200=BV$4)*(GMW!$C$2:$C$200=BV$1),0),$F308-1966)</f>
        <v>4588630</v>
      </c>
      <c r="BW308" s="5" cm="1">
        <f t="array" ref="BW308">INDEX(GMW!$A$2:$NF$200,MATCH(1,(GMW!$NE$2:$NE$200=BW$3)*(GMW!$ND$2:$ND$200=BW$4)*(GMW!$C$2:$C$200=BW$1),0),$F308-1966)</f>
        <v>410.40019999999998</v>
      </c>
      <c r="BX308" s="5" cm="1">
        <f t="array" ref="BX308">INDEX(GMW!$A$2:$NF$200,MATCH(1,(GMW!$NE$2:$NE$200=BX$3)*(GMW!$ND$2:$ND$200=BX$4)*(GMW!$C$2:$C$200=BX$1),0),$F308-1966)</f>
        <v>1934083</v>
      </c>
      <c r="BY308" s="5" cm="1">
        <f t="array" ref="BY308">INDEX(GMW!$A$2:$NF$200,MATCH(1,(GMW!$NE$2:$NE$200=BY$3)*(GMW!$ND$2:$ND$200=BY$4)*(GMW!$C$2:$C$200=BY$1),0),$F308-1966)</f>
        <v>5420.6850000000004</v>
      </c>
      <c r="BZ308" s="5" cm="1">
        <f t="array" ref="BZ308">INDEX(GMW!$A$2:$NF$200,MATCH(1,(GMW!$NE$2:$NE$200=BZ$3)*(GMW!$ND$2:$ND$200=BZ$4)*(GMW!$C$2:$C$200=BZ$1),0),$F308-1966)</f>
        <v>7534.51</v>
      </c>
      <c r="CA308" s="5" cm="1">
        <f t="array" ref="CA308">INDEX(GMW!$A$2:$NF$200,MATCH(1,(GMW!$NE$2:$NE$200=CA$3)*(GMW!$ND$2:$ND$200=CA$4)*(GMW!$C$2:$C$200=CA$1),0),$F308-1966)</f>
        <v>4834.2550000000001</v>
      </c>
      <c r="CB308" s="5" cm="1">
        <f t="array" ref="CB308">INDEX(GMW!$A$2:$NF$200,MATCH(1,(GMW!$NE$2:$NE$200=CB$3)*(GMW!$ND$2:$ND$200=CB$4)*(GMW!$C$2:$C$200=CB$1),0),$F308-1966)</f>
        <v>3137.163</v>
      </c>
      <c r="CC308" s="5" cm="1">
        <f t="array" ref="CC308">INDEX(GMW!$A$2:$NF$200,MATCH(1,(GMW!$NE$2:$NE$200=CC$3)*(GMW!$ND$2:$ND$200=CC$4)*(GMW!$C$2:$C$200=CC$1),0),$F308-1966)</f>
        <v>817.45100000000002</v>
      </c>
      <c r="CD308" s="5" cm="1">
        <f t="array" ref="CD308">INDEX(GMW!$A$2:$NF$200,MATCH(1,(GMW!$NE$2:$NE$200=CD$3)*(GMW!$ND$2:$ND$200=CD$4)*(GMW!$C$2:$C$200=CD$1),0),$F308-1966)</f>
        <v>1212.3430000000001</v>
      </c>
      <c r="CE308" s="5" cm="1">
        <f t="array" ref="CE308">INDEX(GMW!$A$2:$NF$200,MATCH(1,(GMW!$NE$2:$NE$200=CE$3)*(GMW!$ND$2:$ND$200=CE$4)*(GMW!$C$2:$C$200=CE$1),0),$F308-1966)</f>
        <v>957.74390000000005</v>
      </c>
      <c r="CF308" s="5" cm="1">
        <f t="array" ref="CF308">INDEX(GMW!$A$2:$NF$200,MATCH(1,(GMW!$NE$2:$NE$200=CF$3)*(GMW!$ND$2:$ND$200=CF$4)*(GMW!$C$2:$C$200=CF$1),0),$F308-1966)</f>
        <v>498.60320000000002</v>
      </c>
      <c r="CG308" s="5" cm="1">
        <f t="array" ref="CG308">INDEX(GMW!$A$2:$NF$200,MATCH(1,(GMW!$NE$2:$NE$200=CG$3)*(GMW!$ND$2:$ND$200=CG$4)*(GMW!$C$2:$C$200=CG$1),0),$F308-1966)</f>
        <v>360.46350000000001</v>
      </c>
      <c r="CH308" s="5" cm="1">
        <f t="array" ref="CH308">INDEX(GMW!$A$2:$NF$200,MATCH(1,(GMW!$NE$2:$NE$200=CH$3)*(GMW!$ND$2:$ND$200=CH$4)*(GMW!$C$2:$C$200=CH$1),0),$F308-1966)</f>
        <v>590.07889999999998</v>
      </c>
      <c r="CI308" s="5" cm="1">
        <f t="array" ref="CI308">INDEX(GMW!$A$2:$NF$200,MATCH(1,(GMW!$NE$2:$NE$200=CI$3)*(GMW!$ND$2:$ND$200=CI$4)*(GMW!$C$2:$C$200=CI$1),0),$F308-1966)</f>
        <v>436.73</v>
      </c>
      <c r="CJ308" s="5" cm="1">
        <f t="array" ref="CJ308">INDEX(GMW!$A$2:$NF$200,MATCH(1,(GMW!$NE$2:$NE$200=CJ$3)*(GMW!$ND$2:$ND$200=CJ$4)*(GMW!$C$2:$C$200=CJ$1),0),$F308-1966)</f>
        <v>1738258</v>
      </c>
      <c r="CK308" s="5" cm="1">
        <f t="array" ref="CK308">INDEX(GMW!$A$2:$NF$200,MATCH(1,(GMW!$NE$2:$NE$200=CK$3)*(GMW!$ND$2:$ND$200=CK$4)*(GMW!$C$2:$C$200=CK$1),0),$F308-1966)</f>
        <v>17783.47</v>
      </c>
      <c r="CL308" s="5" cm="1">
        <f t="array" ref="CL308">INDEX(GMW!$A$2:$NF$200,MATCH(1,(GMW!$NE$2:$NE$200=CL$3)*(GMW!$ND$2:$ND$200=CL$4)*(GMW!$C$2:$C$200=CL$1),0),$F308-1966)</f>
        <v>218951</v>
      </c>
      <c r="CM308" s="5" cm="1">
        <f t="array" ref="CM308">INDEX(GMW!$A$2:$NF$200,MATCH(1,(GMW!$NE$2:$NE$200=CM$3)*(GMW!$ND$2:$ND$200=CM$4)*(GMW!$C$2:$C$200=CM$1),0),$F308-1966)</f>
        <v>1876109</v>
      </c>
      <c r="CN308" s="5" cm="1">
        <f t="array" ref="CN308">INDEX(GMW!$A$2:$NF$200,MATCH(1,(GMW!$NE$2:$NE$200=CN$3)*(GMW!$ND$2:$ND$200=CN$4)*(GMW!$C$2:$C$200=CN$1),0),$F308-1966)</f>
        <v>1958708</v>
      </c>
      <c r="CO308" s="5" cm="1">
        <f t="array" ref="CO308">INDEX(GMW!$A$2:$NF$200,MATCH(1,(GMW!$NE$2:$NE$200=CO$3)*(GMW!$ND$2:$ND$200=CO$4)*(GMW!$C$2:$C$200=CO$1),0),$F308-1966)</f>
        <v>1700.297</v>
      </c>
      <c r="CP308" s="5" cm="1">
        <f t="array" ref="CP308">INDEX(GMW!$A$2:$NF$200,MATCH(1,(GMW!$NE$2:$NE$200=CP$3)*(GMW!$ND$2:$ND$200=CP$4)*(GMW!$C$2:$C$200=CP$1),0),$F308-1966)</f>
        <v>3640495</v>
      </c>
      <c r="CQ308" s="5" cm="1">
        <f t="array" ref="CQ308">INDEX(GMW!$A$2:$NF$200,MATCH(1,(GMW!$NE$2:$NE$200=CQ$3)*(GMW!$ND$2:$ND$200=CQ$4)*(GMW!$C$2:$C$200=CQ$1),0),$F308-1966)</f>
        <v>377.27280000000002</v>
      </c>
      <c r="CR308" s="5" cm="1">
        <f t="array" ref="CR308">INDEX(GMW!$A$2:$NF$200,MATCH(1,(GMW!$NE$2:$NE$200=CR$3)*(GMW!$ND$2:$ND$200=CR$4)*(GMW!$C$2:$C$200=CR$1),0),$F308-1966)</f>
        <v>1361312</v>
      </c>
      <c r="CS308" s="5" cm="1">
        <f t="array" ref="CS308">INDEX(GMW!$A$2:$NF$200,MATCH(1,(GMW!$NE$2:$NE$200=CS$3)*(GMW!$ND$2:$ND$200=CS$4)*(GMW!$C$2:$C$200=CS$1),0),$F308-1966)</f>
        <v>2260.8649999999998</v>
      </c>
      <c r="CT308" s="5" cm="1">
        <f t="array" ref="CT308">INDEX(GMW!$A$2:$NF$200,MATCH(1,(GMW!$NE$2:$NE$200=CT$3)*(GMW!$ND$2:$ND$200=CT$4)*(GMW!$C$2:$C$200=CT$1),0),$F308-1966)</f>
        <v>1399.2940000000001</v>
      </c>
      <c r="CU308" s="5" cm="1">
        <f t="array" ref="CU308">INDEX(GMW!$A$2:$NF$200,MATCH(1,(GMW!$NE$2:$NE$200=CU$3)*(GMW!$ND$2:$ND$200=CU$4)*(GMW!$C$2:$C$200=CU$1),0),$F308-1966)</f>
        <v>930.13130000000001</v>
      </c>
      <c r="CV308" s="5" cm="1">
        <f t="array" ref="CV308">INDEX(GMW!$A$2:$NF$200,MATCH(1,(GMW!$NE$2:$NE$200=CV$3)*(GMW!$ND$2:$ND$200=CV$4)*(GMW!$C$2:$C$200=CV$1),0),$F308-1966)</f>
        <v>812.596</v>
      </c>
      <c r="CW308" s="5" cm="1">
        <f t="array" ref="CW308">INDEX(GMW!$A$2:$NF$200,MATCH(1,(GMW!$NE$2:$NE$200=CW$3)*(GMW!$ND$2:$ND$200=CW$4)*(GMW!$C$2:$C$200=CW$1),0),$F308-1966)</f>
        <v>628.35109999999997</v>
      </c>
      <c r="CX308" s="5" cm="1">
        <f t="array" ref="CX308">INDEX(GMW!$A$2:$NF$200,MATCH(1,(GMW!$NE$2:$NE$200=CX$3)*(GMW!$ND$2:$ND$200=CX$4)*(GMW!$C$2:$C$200=CX$1),0),$F308-1966)</f>
        <v>323.7704</v>
      </c>
      <c r="CY308" s="5" cm="1">
        <f t="array" ref="CY308">INDEX(GMW!$A$2:$NF$200,MATCH(1,(GMW!$NE$2:$NE$200=CY$3)*(GMW!$ND$2:$ND$200=CY$4)*(GMW!$C$2:$C$200=CY$1),0),$F308-1966)</f>
        <v>265.13560000000001</v>
      </c>
      <c r="CZ308" s="5" cm="1">
        <f t="array" ref="CZ308">INDEX(GMW!$A$2:$NF$200,MATCH(1,(GMW!$NE$2:$NE$200=CZ$3)*(GMW!$ND$2:$ND$200=CZ$4)*(GMW!$C$2:$C$200=CZ$1),0),$F308-1966)</f>
        <v>126.96559999999999</v>
      </c>
      <c r="DA308" s="5" cm="1">
        <f t="array" ref="DA308">INDEX(GMW!$A$2:$NF$200,MATCH(1,(GMW!$NE$2:$NE$200=DA$3)*(GMW!$ND$2:$ND$200=DA$4)*(GMW!$C$2:$C$200=DA$1),0),$F308-1966)</f>
        <v>377.69260000000003</v>
      </c>
      <c r="DB308" s="5" cm="1">
        <f t="array" ref="DB308">INDEX(GMW!$A$2:$NF$200,MATCH(1,(GMW!$NE$2:$NE$200=DB$3)*(GMW!$ND$2:$ND$200=DB$4)*(GMW!$C$2:$C$200=DB$1),0),$F308-1966)</f>
        <v>119.4121</v>
      </c>
      <c r="DC308" s="5" cm="1">
        <f t="array" ref="DC308">INDEX(GMW!$A$2:$NF$200,MATCH(1,(GMW!$NE$2:$NE$200=DC$3)*(GMW!$ND$2:$ND$200=DC$4)*(GMW!$C$2:$C$200=DC$1),0),$F308-1966)</f>
        <v>149.64019999999999</v>
      </c>
    </row>
    <row r="309" spans="1:107" x14ac:dyDescent="0.25">
      <c r="B309" s="5">
        <f t="shared" si="98"/>
        <v>2048</v>
      </c>
      <c r="C309" s="5">
        <f t="shared" si="98"/>
        <v>2048</v>
      </c>
      <c r="F309" s="5">
        <f t="shared" si="100"/>
        <v>2275</v>
      </c>
      <c r="G309" s="5" cm="1">
        <f t="array" ref="G309">INDEX(GMW!$A$2:$NF$200,MATCH(1,(GMW!$NE$2:$NE$200=G$3)*(GMW!$ND$2:$ND$200=G$4)*(GMW!$C$2:$C$200=G$1),0),$F309-1966)</f>
        <v>992442.1</v>
      </c>
      <c r="H309" s="5" cm="1">
        <f t="array" ref="H309">INDEX(GMW!$A$2:$NF$200,MATCH(1,(GMW!$NE$2:$NE$200=H$3)*(GMW!$ND$2:$ND$200=H$4)*(GMW!$C$2:$C$200=H$1),0),$F309-1966)</f>
        <v>577367.6</v>
      </c>
      <c r="I309" s="5" cm="1">
        <f t="array" ref="I309">INDEX(GMW!$A$2:$NF$200,MATCH(1,(GMW!$NE$2:$NE$200=I$3)*(GMW!$ND$2:$ND$200=I$4)*(GMW!$C$2:$C$200=I$1),0),$F309-1966)</f>
        <v>212622.8</v>
      </c>
      <c r="J309" s="5" cm="1">
        <f t="array" ref="J309">INDEX(GMW!$A$2:$NF$200,MATCH(1,(GMW!$NE$2:$NE$200=J$3)*(GMW!$ND$2:$ND$200=J$4)*(GMW!$C$2:$C$200=J$1),0),$F309-1966)</f>
        <v>210622.1</v>
      </c>
      <c r="K309" s="5" cm="1">
        <f t="array" ref="K309">INDEX(GMW!$A$2:$NF$200,MATCH(1,(GMW!$NE$2:$NE$200=K$3)*(GMW!$ND$2:$ND$200=K$4)*(GMW!$C$2:$C$200=K$1),0),$F309-1966)</f>
        <v>303967</v>
      </c>
      <c r="L309" s="5" cm="1">
        <f t="array" ref="L309">INDEX(GMW!$A$2:$NF$200,MATCH(1,(GMW!$NE$2:$NE$200=L$3)*(GMW!$ND$2:$ND$200=L$4)*(GMW!$C$2:$C$200=L$1),0),$F309-1966)</f>
        <v>334859.8</v>
      </c>
      <c r="M309" s="5" cm="1">
        <f t="array" ref="M309">INDEX(GMW!$A$2:$NF$200,MATCH(1,(GMW!$NE$2:$NE$200=M$3)*(GMW!$ND$2:$ND$200=M$4)*(GMW!$C$2:$C$200=M$1),0),$F309-1966)</f>
        <v>122258.7</v>
      </c>
      <c r="N309" s="5" cm="1">
        <f t="array" ref="N309">INDEX(GMW!$A$2:$NF$200,MATCH(1,(GMW!$NE$2:$NE$200=N$3)*(GMW!$ND$2:$ND$200=N$4)*(GMW!$C$2:$C$200=N$1),0),$F309-1966)</f>
        <v>36880.660000000003</v>
      </c>
      <c r="O309" s="5" cm="1">
        <f t="array" ref="O309">INDEX(GMW!$A$2:$NF$200,MATCH(1,(GMW!$NE$2:$NE$200=O$3)*(GMW!$ND$2:$ND$200=O$4)*(GMW!$C$2:$C$200=O$1),0),$F309-1966)</f>
        <v>223.16409999999999</v>
      </c>
      <c r="P309" s="5" cm="1">
        <f t="array" ref="P309">INDEX(GMW!$A$2:$NF$200,MATCH(1,(GMW!$NE$2:$NE$200=P$3)*(GMW!$ND$2:$ND$200=P$4)*(GMW!$C$2:$C$200=P$1),0),$F309-1966)</f>
        <v>2.5</v>
      </c>
      <c r="Q309" s="5" cm="1">
        <f t="array" ref="Q309">INDEX(GMW!$A$2:$NF$200,MATCH(1,(GMW!$NE$2:$NE$200=Q$3)*(GMW!$ND$2:$ND$200=Q$4)*(GMW!$C$2:$C$200=Q$1),0),$F309-1966)</f>
        <v>3.5</v>
      </c>
      <c r="R309" s="5" cm="1">
        <f t="array" ref="R309">INDEX(GMW!$A$2:$NF$200,MATCH(1,(GMW!$NE$2:$NE$200=R$3)*(GMW!$ND$2:$ND$200=R$4)*(GMW!$C$2:$C$200=R$1),0),$F309-1966)</f>
        <v>223.16409999999999</v>
      </c>
      <c r="S309" s="5" cm="1">
        <f t="array" ref="S309">INDEX(GMW!$A$2:$NF$200,MATCH(1,(GMW!$NE$2:$NE$200=S$3)*(GMW!$ND$2:$ND$200=S$4)*(GMW!$C$2:$C$200=S$1),0),$F309-1966)</f>
        <v>42125.03</v>
      </c>
      <c r="T309" s="5" cm="1">
        <f t="array" ref="T309">INDEX(GMW!$A$2:$NF$200,MATCH(1,(GMW!$NE$2:$NE$200=T$3)*(GMW!$ND$2:$ND$200=T$4)*(GMW!$C$2:$C$200=T$1),0),$F309-1966)</f>
        <v>297.13929999999999</v>
      </c>
      <c r="U309" s="5" cm="1">
        <f t="array" ref="U309">INDEX(GMW!$A$2:$NF$200,MATCH(1,(GMW!$NE$2:$NE$200=U$3)*(GMW!$ND$2:$ND$200=U$4)*(GMW!$C$2:$C$200=U$1),0),$F309-1966)</f>
        <v>19.404769999999999</v>
      </c>
      <c r="V309" s="5" cm="1">
        <f t="array" ref="V309">INDEX(GMW!$A$2:$NF$200,MATCH(1,(GMW!$NE$2:$NE$200=V$3)*(GMW!$ND$2:$ND$200=V$4)*(GMW!$C$2:$C$200=V$1),0),$F309-1966)</f>
        <v>1585.0550000000001</v>
      </c>
      <c r="W309" s="5" cm="1">
        <f t="array" ref="W309">INDEX(GMW!$A$2:$NF$200,MATCH(1,(GMW!$NE$2:$NE$200=W$3)*(GMW!$ND$2:$ND$200=W$4)*(GMW!$C$2:$C$200=W$1),0),$F309-1966)</f>
        <v>115.61369999999999</v>
      </c>
      <c r="X309" s="5" cm="1">
        <f t="array" ref="X309">INDEX(GMW!$A$2:$NF$200,MATCH(1,(GMW!$NE$2:$NE$200=X$3)*(GMW!$ND$2:$ND$200=X$4)*(GMW!$C$2:$C$200=X$1),0),$F309-1966)</f>
        <v>246.20529999999999</v>
      </c>
      <c r="Y309" s="5" cm="1">
        <f t="array" ref="Y309">INDEX(GMW!$A$2:$NF$200,MATCH(1,(GMW!$NE$2:$NE$200=Y$3)*(GMW!$ND$2:$ND$200=Y$4)*(GMW!$C$2:$C$200=Y$1),0),$F309-1966)</f>
        <v>2856.5459999999998</v>
      </c>
      <c r="Z309" s="5" cm="1">
        <f t="array" ref="Z309">INDEX(GMW!$A$2:$NF$200,MATCH(1,(GMW!$NE$2:$NE$200=Z$3)*(GMW!$ND$2:$ND$200=Z$4)*(GMW!$C$2:$C$200=Z$1),0),$F309-1966)</f>
        <v>5291.5680000000002</v>
      </c>
      <c r="AA309" s="5" cm="1">
        <f t="array" ref="AA309">INDEX(GMW!$A$2:$NF$200,MATCH(1,(GMW!$NE$2:$NE$200=AA$3)*(GMW!$ND$2:$ND$200=AA$4)*(GMW!$C$2:$C$200=AA$1),0),$F309-1966)</f>
        <v>2280.384</v>
      </c>
      <c r="AB309" s="5" cm="1">
        <f t="array" ref="AB309">INDEX(GMW!$A$2:$NF$200,MATCH(1,(GMW!$NE$2:$NE$200=AB$3)*(GMW!$ND$2:$ND$200=AB$4)*(GMW!$C$2:$C$200=AB$1),0),$F309-1966)</f>
        <v>2950.36</v>
      </c>
      <c r="AC309" s="5" cm="1">
        <f t="array" ref="AC309">INDEX(GMW!$A$2:$NF$200,MATCH(1,(GMW!$NE$2:$NE$200=AC$3)*(GMW!$ND$2:$ND$200=AC$4)*(GMW!$C$2:$C$200=AC$1),0),$F309-1966)</f>
        <v>2023.694</v>
      </c>
      <c r="AD309" s="5" cm="1">
        <f t="array" ref="AD309">INDEX(GMW!$A$2:$NF$200,MATCH(1,(GMW!$NE$2:$NE$200=AD$3)*(GMW!$ND$2:$ND$200=AD$4)*(GMW!$C$2:$C$200=AD$1),0),$F309-1966)</f>
        <v>1244.8699999999999</v>
      </c>
      <c r="AE309" s="5" cm="1">
        <f t="array" ref="AE309">INDEX(GMW!$A$2:$NF$200,MATCH(1,(GMW!$NE$2:$NE$200=AE$3)*(GMW!$ND$2:$ND$200=AE$4)*(GMW!$C$2:$C$200=AE$1),0),$F309-1966)</f>
        <v>803.41719999999998</v>
      </c>
      <c r="AF309" s="5" cm="1">
        <f t="array" ref="AF309">INDEX(GMW!$A$2:$NF$200,MATCH(1,(GMW!$NE$2:$NE$200=AF$3)*(GMW!$ND$2:$ND$200=AF$4)*(GMW!$C$2:$C$200=AF$1),0),$F309-1966)</f>
        <v>4657.4189999999999</v>
      </c>
      <c r="AG309" s="5" cm="1">
        <f t="array" ref="AG309">INDEX(GMW!$A$2:$NF$200,MATCH(1,(GMW!$NE$2:$NE$200=AG$3)*(GMW!$ND$2:$ND$200=AG$4)*(GMW!$C$2:$C$200=AG$1),0),$F309-1966)</f>
        <v>3926.9380000000001</v>
      </c>
      <c r="AH309" s="5" cm="1">
        <f t="array" ref="AH309">INDEX(GMW!$A$2:$NF$200,MATCH(1,(GMW!$NE$2:$NE$200=AH$3)*(GMW!$ND$2:$ND$200=AH$4)*(GMW!$C$2:$C$200=AH$1),0),$F309-1966)</f>
        <v>1648.287</v>
      </c>
      <c r="AI309" s="5" cm="1">
        <f t="array" ref="AI309">INDEX(GMW!$A$2:$NF$200,MATCH(1,(GMW!$NE$2:$NE$200=AI$3)*(GMW!$ND$2:$ND$200=AI$4)*(GMW!$C$2:$C$200=AI$1),0),$F309-1966)</f>
        <v>3382.279</v>
      </c>
      <c r="AJ309" s="5" cm="1">
        <f t="array" ref="AJ309">INDEX(GMW!$A$2:$NF$200,MATCH(1,(GMW!$NE$2:$NE$200=AJ$3)*(GMW!$ND$2:$ND$200=AJ$4)*(GMW!$C$2:$C$200=AJ$1),0),$F309-1966)</f>
        <v>6318.67</v>
      </c>
      <c r="AK309" s="5" cm="1">
        <f t="array" ref="AK309">INDEX(GMW!$A$2:$NF$200,MATCH(1,(GMW!$NE$2:$NE$200=AK$3)*(GMW!$ND$2:$ND$200=AK$4)*(GMW!$C$2:$C$200=AK$1),0),$F309-1966)</f>
        <v>1352.97</v>
      </c>
      <c r="AL309" s="5" cm="1">
        <f t="array" ref="AL309">INDEX(GMW!$A$2:$NF$200,MATCH(1,(GMW!$NE$2:$NE$200=AL$3)*(GMW!$ND$2:$ND$200=AL$4)*(GMW!$C$2:$C$200=AL$1),0),$F309-1966)</f>
        <v>1124.2080000000001</v>
      </c>
      <c r="AM309" s="5" cm="1">
        <f t="array" ref="AM309">INDEX(GMW!$A$2:$NF$200,MATCH(1,(GMW!$NE$2:$NE$200=AM$3)*(GMW!$ND$2:$ND$200=AM$4)*(GMW!$C$2:$C$200=AM$1),0),$F309-1966)</f>
        <v>38830.199999999997</v>
      </c>
      <c r="AN309" s="5" cm="1">
        <f t="array" ref="AN309">INDEX(GMW!$A$2:$NF$200,MATCH(1,(GMW!$NE$2:$NE$200=AN$3)*(GMW!$ND$2:$ND$200=AN$4)*(GMW!$C$2:$C$200=AN$1),0),$F309-1966)</f>
        <v>6864.3630000000003</v>
      </c>
      <c r="AO309" s="5" cm="1">
        <f t="array" ref="AO309">INDEX(GMW!$A$2:$NF$200,MATCH(1,(GMW!$NE$2:$NE$200=AO$3)*(GMW!$ND$2:$ND$200=AO$4)*(GMW!$C$2:$C$200=AO$1),0),$F309-1966)</f>
        <v>992442.1</v>
      </c>
      <c r="AP309" s="5" cm="1">
        <f t="array" ref="AP309">INDEX(GMW!$A$2:$NF$200,MATCH(1,(GMW!$NE$2:$NE$200=AP$3)*(GMW!$ND$2:$ND$200=AP$4)*(GMW!$C$2:$C$200=AP$1),0),$F309-1966)</f>
        <v>9081.99</v>
      </c>
      <c r="AQ309" s="5" cm="1">
        <f t="array" ref="AQ309">INDEX(GMW!$A$2:$NF$200,MATCH(1,(GMW!$NE$2:$NE$200=AQ$3)*(GMW!$ND$2:$ND$200=AQ$4)*(GMW!$C$2:$C$200=AQ$1),0),$F309-1966)</f>
        <v>143121.5</v>
      </c>
      <c r="AR309" s="5" cm="1">
        <f t="array" ref="AR309">INDEX(GMW!$A$2:$NF$200,MATCH(1,(GMW!$NE$2:$NE$200=AR$3)*(GMW!$ND$2:$ND$200=AR$4)*(GMW!$C$2:$C$200=AR$1),0),$F309-1966)</f>
        <v>1131.741</v>
      </c>
      <c r="AS309" s="5" cm="1">
        <f t="array" ref="AS309">INDEX(GMW!$A$2:$NF$200,MATCH(1,(GMW!$NE$2:$NE$200=AS$3)*(GMW!$ND$2:$ND$200=AS$4)*(GMW!$C$2:$C$200=AS$1),0),$F309-1966)</f>
        <v>781.34</v>
      </c>
      <c r="AT309" s="5" cm="1">
        <f t="array" ref="AT309">INDEX(GMW!$A$2:$NF$200,MATCH(1,(GMW!$NE$2:$NE$200=AT$3)*(GMW!$ND$2:$ND$200=AT$4)*(GMW!$C$2:$C$200=AT$1),0),$F309-1966)</f>
        <v>523.68889999999999</v>
      </c>
      <c r="AU309" s="5" cm="1">
        <f t="array" ref="AU309">INDEX(GMW!$A$2:$NF$200,MATCH(1,(GMW!$NE$2:$NE$200=AU$3)*(GMW!$ND$2:$ND$200=AU$4)*(GMW!$C$2:$C$200=AU$1),0),$F309-1966)</f>
        <v>944209.9</v>
      </c>
      <c r="AV309" s="5" cm="1">
        <f t="array" ref="AV309">INDEX(GMW!$A$2:$NF$200,MATCH(1,(GMW!$NE$2:$NE$200=AV$3)*(GMW!$ND$2:$ND$200=AV$4)*(GMW!$C$2:$C$200=AV$1),0),$F309-1966)</f>
        <v>48784.23</v>
      </c>
      <c r="AW309" s="5" cm="1">
        <f t="array" ref="AW309">INDEX(GMW!$A$2:$NF$200,MATCH(1,(GMW!$NE$2:$NE$200=AW$3)*(GMW!$ND$2:$ND$200=AW$4)*(GMW!$C$2:$C$200=AW$1),0),$F309-1966)</f>
        <v>1153.7360000000001</v>
      </c>
      <c r="AX309" s="5" cm="1">
        <f t="array" ref="AX309">INDEX(GMW!$A$2:$NF$200,MATCH(1,(GMW!$NE$2:$NE$200=AX$3)*(GMW!$ND$2:$ND$200=AX$4)*(GMW!$C$2:$C$200=AX$1),0),$F309-1966)</f>
        <v>9364.93</v>
      </c>
      <c r="AY309" s="5" cm="1">
        <f t="array" ref="AY309">INDEX(GMW!$A$2:$NF$200,MATCH(1,(GMW!$NE$2:$NE$200=AY$3)*(GMW!$ND$2:$ND$200=AY$4)*(GMW!$C$2:$C$200=AY$1),0),$F309-1966)</f>
        <v>47503.73</v>
      </c>
      <c r="AZ309" s="5" cm="1">
        <f t="array" ref="AZ309">INDEX(GMW!$A$2:$NF$200,MATCH(1,(GMW!$NE$2:$NE$200=AZ$3)*(GMW!$ND$2:$ND$200=AZ$4)*(GMW!$C$2:$C$200=AZ$1),0),$F309-1966)</f>
        <v>29178.58</v>
      </c>
      <c r="BA309" s="5" cm="1">
        <f t="array" ref="BA309">INDEX(GMW!$A$2:$NF$200,MATCH(1,(GMW!$NE$2:$NE$200=BA$3)*(GMW!$ND$2:$ND$200=BA$4)*(GMW!$C$2:$C$200=BA$1),0),$F309-1966)</f>
        <v>5.7179960000000003</v>
      </c>
      <c r="BB309" s="5" cm="1">
        <f t="array" ref="BB309">INDEX(GMW!$A$2:$NF$200,MATCH(1,(GMW!$NE$2:$NE$200=BB$3)*(GMW!$ND$2:$ND$200=BB$4)*(GMW!$C$2:$C$200=BB$1),0),$F309-1966)</f>
        <v>21261.67</v>
      </c>
      <c r="BC309" s="5" cm="1">
        <f t="array" ref="BC309">INDEX(GMW!$A$2:$NF$200,MATCH(1,(GMW!$NE$2:$NE$200=BC$3)*(GMW!$ND$2:$ND$200=BC$4)*(GMW!$C$2:$C$200=BC$1),0),$F309-1966)</f>
        <v>1.0483480000000001</v>
      </c>
      <c r="BD309" s="5" cm="1">
        <f t="array" ref="BD309">INDEX(GMW!$A$2:$NF$200,MATCH(1,(GMW!$NE$2:$NE$200=BD$3)*(GMW!$ND$2:$ND$200=BD$4)*(GMW!$C$2:$C$200=BD$1),0),$F309-1966)</f>
        <v>10797.86</v>
      </c>
      <c r="BE309" s="5" cm="1">
        <f t="array" ref="BE309">INDEX(GMW!$A$2:$NF$200,MATCH(1,(GMW!$NE$2:$NE$200=BE$3)*(GMW!$ND$2:$ND$200=BE$4)*(GMW!$C$2:$C$200=BE$1),0),$F309-1966)</f>
        <v>34.170389999999998</v>
      </c>
      <c r="BF309" s="5" cm="1">
        <f t="array" ref="BF309">INDEX(GMW!$A$2:$NF$200,MATCH(1,(GMW!$NE$2:$NE$200=BF$3)*(GMW!$ND$2:$ND$200=BF$4)*(GMW!$C$2:$C$200=BF$1),0),$F309-1966)</f>
        <v>57.45534</v>
      </c>
      <c r="BG309" s="5" cm="1">
        <f t="array" ref="BG309">INDEX(GMW!$A$2:$NF$200,MATCH(1,(GMW!$NE$2:$NE$200=BG$3)*(GMW!$ND$2:$ND$200=BG$4)*(GMW!$C$2:$C$200=BG$1),0),$F309-1966)</f>
        <v>38.131369999999997</v>
      </c>
      <c r="BH309" s="5" cm="1">
        <f t="array" ref="BH309">INDEX(GMW!$A$2:$NF$200,MATCH(1,(GMW!$NE$2:$NE$200=BH$3)*(GMW!$ND$2:$ND$200=BH$4)*(GMW!$C$2:$C$200=BH$1),0),$F309-1966)</f>
        <v>26.073149999999998</v>
      </c>
      <c r="BI309" s="5" cm="1">
        <f t="array" ref="BI309">INDEX(GMW!$A$2:$NF$200,MATCH(1,(GMW!$NE$2:$NE$200=BI$3)*(GMW!$ND$2:$ND$200=BI$4)*(GMW!$C$2:$C$200=BI$1),0),$F309-1966)</f>
        <v>5.4060899999999998</v>
      </c>
      <c r="BJ309" s="5" cm="1">
        <f t="array" ref="BJ309">INDEX(GMW!$A$2:$NF$200,MATCH(1,(GMW!$NE$2:$NE$200=BJ$3)*(GMW!$ND$2:$ND$200=BJ$4)*(GMW!$C$2:$C$200=BJ$1),0),$F309-1966)</f>
        <v>9.2028990000000004</v>
      </c>
      <c r="BK309" s="5" cm="1">
        <f t="array" ref="BK309">INDEX(GMW!$A$2:$NF$200,MATCH(1,(GMW!$NE$2:$NE$200=BK$3)*(GMW!$ND$2:$ND$200=BK$4)*(GMW!$C$2:$C$200=BK$1),0),$F309-1966)</f>
        <v>5.6455140000000004</v>
      </c>
      <c r="BL309" s="5" cm="1">
        <f t="array" ref="BL309">INDEX(GMW!$A$2:$NF$200,MATCH(1,(GMW!$NE$2:$NE$200=BL$3)*(GMW!$ND$2:$ND$200=BL$4)*(GMW!$C$2:$C$200=BL$1),0),$F309-1966)</f>
        <v>3.0844749999999999</v>
      </c>
      <c r="BM309" s="5" cm="1">
        <f t="array" ref="BM309">INDEX(GMW!$A$2:$NF$200,MATCH(1,(GMW!$NE$2:$NE$200=BM$3)*(GMW!$ND$2:$ND$200=BM$4)*(GMW!$C$2:$C$200=BM$1),0),$F309-1966)</f>
        <v>3.3070400000000002</v>
      </c>
      <c r="BN309" s="5" cm="1">
        <f t="array" ref="BN309">INDEX(GMW!$A$2:$NF$200,MATCH(1,(GMW!$NE$2:$NE$200=BN$3)*(GMW!$ND$2:$ND$200=BN$4)*(GMW!$C$2:$C$200=BN$1),0),$F309-1966)</f>
        <v>4.4790020000000004</v>
      </c>
      <c r="BO309" s="5" cm="1">
        <f t="array" ref="BO309">INDEX(GMW!$A$2:$NF$200,MATCH(1,(GMW!$NE$2:$NE$200=BO$3)*(GMW!$ND$2:$ND$200=BO$4)*(GMW!$C$2:$C$200=BO$1),0),$F309-1966)</f>
        <v>3.1803819999999998</v>
      </c>
      <c r="BP309" s="5" cm="1">
        <f t="array" ref="BP309">INDEX(GMW!$A$2:$NF$200,MATCH(1,(GMW!$NE$2:$NE$200=BP$3)*(GMW!$ND$2:$ND$200=BP$4)*(GMW!$C$2:$C$200=BP$1),0),$F309-1966)</f>
        <v>6906931</v>
      </c>
      <c r="BQ309" s="5" cm="1">
        <f t="array" ref="BQ309">INDEX(GMW!$A$2:$NF$200,MATCH(1,(GMW!$NE$2:$NE$200=BQ$3)*(GMW!$ND$2:$ND$200=BQ$4)*(GMW!$C$2:$C$200=BQ$1),0),$F309-1966)</f>
        <v>126971.3</v>
      </c>
      <c r="BR309" s="5" cm="1">
        <f t="array" ref="BR309">INDEX(GMW!$A$2:$NF$200,MATCH(1,(GMW!$NE$2:$NE$200=BR$3)*(GMW!$ND$2:$ND$200=BR$4)*(GMW!$C$2:$C$200=BR$1),0),$F309-1966)</f>
        <v>1826760</v>
      </c>
      <c r="BS309" s="5" cm="1">
        <f t="array" ref="BS309">INDEX(GMW!$A$2:$NF$200,MATCH(1,(GMW!$NE$2:$NE$200=BS$3)*(GMW!$ND$2:$ND$200=BS$4)*(GMW!$C$2:$C$200=BS$1),0),$F309-1966)</f>
        <v>5518952</v>
      </c>
      <c r="BT309" s="5" cm="1">
        <f t="array" ref="BT309">INDEX(GMW!$A$2:$NF$200,MATCH(1,(GMW!$NE$2:$NE$200=BT$3)*(GMW!$ND$2:$ND$200=BT$4)*(GMW!$C$2:$C$200=BT$1),0),$F309-1966)</f>
        <v>3756567</v>
      </c>
      <c r="BU309" s="5" cm="1">
        <f t="array" ref="BU309">INDEX(GMW!$A$2:$NF$200,MATCH(1,(GMW!$NE$2:$NE$200=BU$3)*(GMW!$ND$2:$ND$200=BU$4)*(GMW!$C$2:$C$200=BU$1),0),$F309-1966)</f>
        <v>1463.1310000000001</v>
      </c>
      <c r="BV309" s="5" cm="1">
        <f t="array" ref="BV309">INDEX(GMW!$A$2:$NF$200,MATCH(1,(GMW!$NE$2:$NE$200=BV$3)*(GMW!$ND$2:$ND$200=BV$4)*(GMW!$C$2:$C$200=BV$1),0),$F309-1966)</f>
        <v>4610614</v>
      </c>
      <c r="BW309" s="5" cm="1">
        <f t="array" ref="BW309">INDEX(GMW!$A$2:$NF$200,MATCH(1,(GMW!$NE$2:$NE$200=BW$3)*(GMW!$ND$2:$ND$200=BW$4)*(GMW!$C$2:$C$200=BW$1),0),$F309-1966)</f>
        <v>415.43959999999998</v>
      </c>
      <c r="BX309" s="5" cm="1">
        <f t="array" ref="BX309">INDEX(GMW!$A$2:$NF$200,MATCH(1,(GMW!$NE$2:$NE$200=BX$3)*(GMW!$ND$2:$ND$200=BX$4)*(GMW!$C$2:$C$200=BX$1),0),$F309-1966)</f>
        <v>1939332</v>
      </c>
      <c r="BY309" s="5" cm="1">
        <f t="array" ref="BY309">INDEX(GMW!$A$2:$NF$200,MATCH(1,(GMW!$NE$2:$NE$200=BY$3)*(GMW!$ND$2:$ND$200=BY$4)*(GMW!$C$2:$C$200=BY$1),0),$F309-1966)</f>
        <v>5453.7659999999996</v>
      </c>
      <c r="BZ309" s="5" cm="1">
        <f t="array" ref="BZ309">INDEX(GMW!$A$2:$NF$200,MATCH(1,(GMW!$NE$2:$NE$200=BZ$3)*(GMW!$ND$2:$ND$200=BZ$4)*(GMW!$C$2:$C$200=BZ$1),0),$F309-1966)</f>
        <v>7582.6620000000003</v>
      </c>
      <c r="CA309" s="5" cm="1">
        <f t="array" ref="CA309">INDEX(GMW!$A$2:$NF$200,MATCH(1,(GMW!$NE$2:$NE$200=CA$3)*(GMW!$ND$2:$ND$200=CA$4)*(GMW!$C$2:$C$200=CA$1),0),$F309-1966)</f>
        <v>4851.1570000000002</v>
      </c>
      <c r="CB309" s="5" cm="1">
        <f t="array" ref="CB309">INDEX(GMW!$A$2:$NF$200,MATCH(1,(GMW!$NE$2:$NE$200=CB$3)*(GMW!$ND$2:$ND$200=CB$4)*(GMW!$C$2:$C$200=CB$1),0),$F309-1966)</f>
        <v>3157.5630000000001</v>
      </c>
      <c r="CC309" s="5" cm="1">
        <f t="array" ref="CC309">INDEX(GMW!$A$2:$NF$200,MATCH(1,(GMW!$NE$2:$NE$200=CC$3)*(GMW!$ND$2:$ND$200=CC$4)*(GMW!$C$2:$C$200=CC$1),0),$F309-1966)</f>
        <v>819.81150000000002</v>
      </c>
      <c r="CD309" s="5" cm="1">
        <f t="array" ref="CD309">INDEX(GMW!$A$2:$NF$200,MATCH(1,(GMW!$NE$2:$NE$200=CD$3)*(GMW!$ND$2:$ND$200=CD$4)*(GMW!$C$2:$C$200=CD$1),0),$F309-1966)</f>
        <v>1218.973</v>
      </c>
      <c r="CE309" s="5" cm="1">
        <f t="array" ref="CE309">INDEX(GMW!$A$2:$NF$200,MATCH(1,(GMW!$NE$2:$NE$200=CE$3)*(GMW!$ND$2:$ND$200=CE$4)*(GMW!$C$2:$C$200=CE$1),0),$F309-1966)</f>
        <v>962.81200000000001</v>
      </c>
      <c r="CF309" s="5" cm="1">
        <f t="array" ref="CF309">INDEX(GMW!$A$2:$NF$200,MATCH(1,(GMW!$NE$2:$NE$200=CF$3)*(GMW!$ND$2:$ND$200=CF$4)*(GMW!$C$2:$C$200=CF$1),0),$F309-1966)</f>
        <v>501.673</v>
      </c>
      <c r="CG309" s="5" cm="1">
        <f t="array" ref="CG309">INDEX(GMW!$A$2:$NF$200,MATCH(1,(GMW!$NE$2:$NE$200=CG$3)*(GMW!$ND$2:$ND$200=CG$4)*(GMW!$C$2:$C$200=CG$1),0),$F309-1966)</f>
        <v>364.38889999999998</v>
      </c>
      <c r="CH309" s="5" cm="1">
        <f t="array" ref="CH309">INDEX(GMW!$A$2:$NF$200,MATCH(1,(GMW!$NE$2:$NE$200=CH$3)*(GMW!$ND$2:$ND$200=CH$4)*(GMW!$C$2:$C$200=CH$1),0),$F309-1966)</f>
        <v>592.43799999999999</v>
      </c>
      <c r="CI309" s="5" cm="1">
        <f t="array" ref="CI309">INDEX(GMW!$A$2:$NF$200,MATCH(1,(GMW!$NE$2:$NE$200=CI$3)*(GMW!$ND$2:$ND$200=CI$4)*(GMW!$C$2:$C$200=CI$1),0),$F309-1966)</f>
        <v>439.33179999999999</v>
      </c>
      <c r="CJ309" s="5" cm="1">
        <f t="array" ref="CJ309">INDEX(GMW!$A$2:$NF$200,MATCH(1,(GMW!$NE$2:$NE$200=CJ$3)*(GMW!$ND$2:$ND$200=CJ$4)*(GMW!$C$2:$C$200=CJ$1),0),$F309-1966)</f>
        <v>1753518</v>
      </c>
      <c r="CK309" s="5" cm="1">
        <f t="array" ref="CK309">INDEX(GMW!$A$2:$NF$200,MATCH(1,(GMW!$NE$2:$NE$200=CK$3)*(GMW!$ND$2:$ND$200=CK$4)*(GMW!$C$2:$C$200=CK$1),0),$F309-1966)</f>
        <v>17938.59</v>
      </c>
      <c r="CL309" s="5" cm="1">
        <f t="array" ref="CL309">INDEX(GMW!$A$2:$NF$200,MATCH(1,(GMW!$NE$2:$NE$200=CL$3)*(GMW!$ND$2:$ND$200=CL$4)*(GMW!$C$2:$C$200=CL$1),0),$F309-1966)</f>
        <v>219778</v>
      </c>
      <c r="CM309" s="5" cm="1">
        <f t="array" ref="CM309">INDEX(GMW!$A$2:$NF$200,MATCH(1,(GMW!$NE$2:$NE$200=CM$3)*(GMW!$ND$2:$ND$200=CM$4)*(GMW!$C$2:$C$200=CM$1),0),$F309-1966)</f>
        <v>1893422</v>
      </c>
      <c r="CN309" s="5" cm="1">
        <f t="array" ref="CN309">INDEX(GMW!$A$2:$NF$200,MATCH(1,(GMW!$NE$2:$NE$200=CN$3)*(GMW!$ND$2:$ND$200=CN$4)*(GMW!$C$2:$C$200=CN$1),0),$F309-1966)</f>
        <v>1979039</v>
      </c>
      <c r="CO309" s="5" cm="1">
        <f t="array" ref="CO309">INDEX(GMW!$A$2:$NF$200,MATCH(1,(GMW!$NE$2:$NE$200=CO$3)*(GMW!$ND$2:$ND$200=CO$4)*(GMW!$C$2:$C$200=CO$1),0),$F309-1966)</f>
        <v>1714.7190000000001</v>
      </c>
      <c r="CP309" s="5" cm="1">
        <f t="array" ref="CP309">INDEX(GMW!$A$2:$NF$200,MATCH(1,(GMW!$NE$2:$NE$200=CP$3)*(GMW!$ND$2:$ND$200=CP$4)*(GMW!$C$2:$C$200=CP$1),0),$F309-1966)</f>
        <v>3670537</v>
      </c>
      <c r="CQ309" s="5" cm="1">
        <f t="array" ref="CQ309">INDEX(GMW!$A$2:$NF$200,MATCH(1,(GMW!$NE$2:$NE$200=CQ$3)*(GMW!$ND$2:$ND$200=CQ$4)*(GMW!$C$2:$C$200=CQ$1),0),$F309-1966)</f>
        <v>379.5412</v>
      </c>
      <c r="CR309" s="5" cm="1">
        <f t="array" ref="CR309">INDEX(GMW!$A$2:$NF$200,MATCH(1,(GMW!$NE$2:$NE$200=CR$3)*(GMW!$ND$2:$ND$200=CR$4)*(GMW!$C$2:$C$200=CR$1),0),$F309-1966)</f>
        <v>1369075</v>
      </c>
      <c r="CS309" s="5" cm="1">
        <f t="array" ref="CS309">INDEX(GMW!$A$2:$NF$200,MATCH(1,(GMW!$NE$2:$NE$200=CS$3)*(GMW!$ND$2:$ND$200=CS$4)*(GMW!$C$2:$C$200=CS$1),0),$F309-1966)</f>
        <v>2276.7289999999998</v>
      </c>
      <c r="CT309" s="5" cm="1">
        <f t="array" ref="CT309">INDEX(GMW!$A$2:$NF$200,MATCH(1,(GMW!$NE$2:$NE$200=CT$3)*(GMW!$ND$2:$ND$200=CT$4)*(GMW!$C$2:$C$200=CT$1),0),$F309-1966)</f>
        <v>1407.058</v>
      </c>
      <c r="CU309" s="5" cm="1">
        <f t="array" ref="CU309">INDEX(GMW!$A$2:$NF$200,MATCH(1,(GMW!$NE$2:$NE$200=CU$3)*(GMW!$ND$2:$ND$200=CU$4)*(GMW!$C$2:$C$200=CU$1),0),$F309-1966)</f>
        <v>934.64179999999999</v>
      </c>
      <c r="CV309" s="5" cm="1">
        <f t="array" ref="CV309">INDEX(GMW!$A$2:$NF$200,MATCH(1,(GMW!$NE$2:$NE$200=CV$3)*(GMW!$ND$2:$ND$200=CV$4)*(GMW!$C$2:$C$200=CV$1),0),$F309-1966)</f>
        <v>818.24090000000001</v>
      </c>
      <c r="CW309" s="5" cm="1">
        <f t="array" ref="CW309">INDEX(GMW!$A$2:$NF$200,MATCH(1,(GMW!$NE$2:$NE$200=CW$3)*(GMW!$ND$2:$ND$200=CW$4)*(GMW!$C$2:$C$200=CW$1),0),$F309-1966)</f>
        <v>633.28030000000001</v>
      </c>
      <c r="CX309" s="5" cm="1">
        <f t="array" ref="CX309">INDEX(GMW!$A$2:$NF$200,MATCH(1,(GMW!$NE$2:$NE$200=CX$3)*(GMW!$ND$2:$ND$200=CX$4)*(GMW!$C$2:$C$200=CX$1),0),$F309-1966)</f>
        <v>325.94290000000001</v>
      </c>
      <c r="CY309" s="5" cm="1">
        <f t="array" ref="CY309">INDEX(GMW!$A$2:$NF$200,MATCH(1,(GMW!$NE$2:$NE$200=CY$3)*(GMW!$ND$2:$ND$200=CY$4)*(GMW!$C$2:$C$200=CY$1),0),$F309-1966)</f>
        <v>267.02510000000001</v>
      </c>
      <c r="CZ309" s="5" cm="1">
        <f t="array" ref="CZ309">INDEX(GMW!$A$2:$NF$200,MATCH(1,(GMW!$NE$2:$NE$200=CZ$3)*(GMW!$ND$2:$ND$200=CZ$4)*(GMW!$C$2:$C$200=CZ$1),0),$F309-1966)</f>
        <v>127.7111</v>
      </c>
      <c r="DA309" s="5" cm="1">
        <f t="array" ref="DA309">INDEX(GMW!$A$2:$NF$200,MATCH(1,(GMW!$NE$2:$NE$200=DA$3)*(GMW!$ND$2:$ND$200=DA$4)*(GMW!$C$2:$C$200=DA$1),0),$F309-1966)</f>
        <v>380.90449999999998</v>
      </c>
      <c r="DB309" s="5" cm="1">
        <f t="array" ref="DB309">INDEX(GMW!$A$2:$NF$200,MATCH(1,(GMW!$NE$2:$NE$200=DB$3)*(GMW!$ND$2:$ND$200=DB$4)*(GMW!$C$2:$C$200=DB$1),0),$F309-1966)</f>
        <v>120.0087</v>
      </c>
      <c r="DC309" s="5" cm="1">
        <f t="array" ref="DC309">INDEX(GMW!$A$2:$NF$200,MATCH(1,(GMW!$NE$2:$NE$200=DC$3)*(GMW!$ND$2:$ND$200=DC$4)*(GMW!$C$2:$C$200=DC$1),0),$F309-1966)</f>
        <v>150.66569999999999</v>
      </c>
    </row>
    <row r="310" spans="1:107" x14ac:dyDescent="0.25">
      <c r="B310" s="5">
        <f t="shared" si="98"/>
        <v>2048</v>
      </c>
      <c r="C310" s="5">
        <f t="shared" si="98"/>
        <v>2048</v>
      </c>
      <c r="E310" s="5">
        <f t="shared" ref="E310" si="102">+E306+1</f>
        <v>2048</v>
      </c>
      <c r="F310" s="5">
        <f t="shared" si="100"/>
        <v>2276</v>
      </c>
      <c r="G310" s="5" cm="1">
        <f t="array" ref="G310">INDEX(GMW!$A$2:$NF$200,MATCH(1,(GMW!$NE$2:$NE$200=G$3)*(GMW!$ND$2:$ND$200=G$4)*(GMW!$C$2:$C$200=G$1),0),$F310-1966)</f>
        <v>995812.5</v>
      </c>
      <c r="H310" s="5" cm="1">
        <f t="array" ref="H310">INDEX(GMW!$A$2:$NF$200,MATCH(1,(GMW!$NE$2:$NE$200=H$3)*(GMW!$ND$2:$ND$200=H$4)*(GMW!$C$2:$C$200=H$1),0),$F310-1966)</f>
        <v>579250.4</v>
      </c>
      <c r="I310" s="5" cm="1">
        <f t="array" ref="I310">INDEX(GMW!$A$2:$NF$200,MATCH(1,(GMW!$NE$2:$NE$200=I$3)*(GMW!$ND$2:$ND$200=I$4)*(GMW!$C$2:$C$200=I$1),0),$F310-1966)</f>
        <v>213580.5</v>
      </c>
      <c r="J310" s="5" cm="1">
        <f t="array" ref="J310">INDEX(GMW!$A$2:$NF$200,MATCH(1,(GMW!$NE$2:$NE$200=J$3)*(GMW!$ND$2:$ND$200=J$4)*(GMW!$C$2:$C$200=J$1),0),$F310-1966)</f>
        <v>211309</v>
      </c>
      <c r="K310" s="5" cm="1">
        <f t="array" ref="K310">INDEX(GMW!$A$2:$NF$200,MATCH(1,(GMW!$NE$2:$NE$200=K$3)*(GMW!$ND$2:$ND$200=K$4)*(GMW!$C$2:$C$200=K$1),0),$F310-1966)</f>
        <v>304918.3</v>
      </c>
      <c r="L310" s="5" cm="1">
        <f t="array" ref="L310">INDEX(GMW!$A$2:$NF$200,MATCH(1,(GMW!$NE$2:$NE$200=L$3)*(GMW!$ND$2:$ND$200=L$4)*(GMW!$C$2:$C$200=L$1),0),$F310-1966)</f>
        <v>336038.2</v>
      </c>
      <c r="M310" s="5" cm="1">
        <f t="array" ref="M310">INDEX(GMW!$A$2:$NF$200,MATCH(1,(GMW!$NE$2:$NE$200=M$3)*(GMW!$ND$2:$ND$200=M$4)*(GMW!$C$2:$C$200=M$1),0),$F310-1966)</f>
        <v>122857.3</v>
      </c>
      <c r="N310" s="5" cm="1">
        <f t="array" ref="N310">INDEX(GMW!$A$2:$NF$200,MATCH(1,(GMW!$NE$2:$NE$200=N$3)*(GMW!$ND$2:$ND$200=N$4)*(GMW!$C$2:$C$200=N$1),0),$F310-1966)</f>
        <v>37042.79</v>
      </c>
      <c r="O310" s="5" cm="1">
        <f t="array" ref="O310">INDEX(GMW!$A$2:$NF$200,MATCH(1,(GMW!$NE$2:$NE$200=O$3)*(GMW!$ND$2:$ND$200=O$4)*(GMW!$C$2:$C$200=O$1),0),$F310-1966)</f>
        <v>223.8022</v>
      </c>
      <c r="P310" s="5" cm="1">
        <f t="array" ref="P310">INDEX(GMW!$A$2:$NF$200,MATCH(1,(GMW!$NE$2:$NE$200=P$3)*(GMW!$ND$2:$ND$200=P$4)*(GMW!$C$2:$C$200=P$1),0),$F310-1966)</f>
        <v>2.5</v>
      </c>
      <c r="Q310" s="5" cm="1">
        <f t="array" ref="Q310">INDEX(GMW!$A$2:$NF$200,MATCH(1,(GMW!$NE$2:$NE$200=Q$3)*(GMW!$ND$2:$ND$200=Q$4)*(GMW!$C$2:$C$200=Q$1),0),$F310-1966)</f>
        <v>3.5</v>
      </c>
      <c r="R310" s="5" cm="1">
        <f t="array" ref="R310">INDEX(GMW!$A$2:$NF$200,MATCH(1,(GMW!$NE$2:$NE$200=R$3)*(GMW!$ND$2:$ND$200=R$4)*(GMW!$C$2:$C$200=R$1),0),$F310-1966)</f>
        <v>223.8022</v>
      </c>
      <c r="S310" s="5" cm="1">
        <f t="array" ref="S310">INDEX(GMW!$A$2:$NF$200,MATCH(1,(GMW!$NE$2:$NE$200=S$3)*(GMW!$ND$2:$ND$200=S$4)*(GMW!$C$2:$C$200=S$1),0),$F310-1966)</f>
        <v>42146.14</v>
      </c>
      <c r="T310" s="5" cm="1">
        <f t="array" ref="T310">INDEX(GMW!$A$2:$NF$200,MATCH(1,(GMW!$NE$2:$NE$200=T$3)*(GMW!$ND$2:$ND$200=T$4)*(GMW!$C$2:$C$200=T$1),0),$F310-1966)</f>
        <v>296.01029999999997</v>
      </c>
      <c r="U310" s="5" cm="1">
        <f t="array" ref="U310">INDEX(GMW!$A$2:$NF$200,MATCH(1,(GMW!$NE$2:$NE$200=U$3)*(GMW!$ND$2:$ND$200=U$4)*(GMW!$C$2:$C$200=U$1),0),$F310-1966)</f>
        <v>19.162310000000002</v>
      </c>
      <c r="V310" s="5" cm="1">
        <f t="array" ref="V310">INDEX(GMW!$A$2:$NF$200,MATCH(1,(GMW!$NE$2:$NE$200=V$3)*(GMW!$ND$2:$ND$200=V$4)*(GMW!$C$2:$C$200=V$1),0),$F310-1966)</f>
        <v>1574.579</v>
      </c>
      <c r="W310" s="5" cm="1">
        <f t="array" ref="W310">INDEX(GMW!$A$2:$NF$200,MATCH(1,(GMW!$NE$2:$NE$200=W$3)*(GMW!$ND$2:$ND$200=W$4)*(GMW!$C$2:$C$200=W$1),0),$F310-1966)</f>
        <v>115.10039999999999</v>
      </c>
      <c r="X310" s="5" cm="1">
        <f t="array" ref="X310">INDEX(GMW!$A$2:$NF$200,MATCH(1,(GMW!$NE$2:$NE$200=X$3)*(GMW!$ND$2:$ND$200=X$4)*(GMW!$C$2:$C$200=X$1),0),$F310-1966)</f>
        <v>245.7903</v>
      </c>
      <c r="Y310" s="5" cm="1">
        <f t="array" ref="Y310">INDEX(GMW!$A$2:$NF$200,MATCH(1,(GMW!$NE$2:$NE$200=Y$3)*(GMW!$ND$2:$ND$200=Y$4)*(GMW!$C$2:$C$200=Y$1),0),$F310-1966)</f>
        <v>2860.9520000000002</v>
      </c>
      <c r="Z310" s="5" cm="1">
        <f t="array" ref="Z310">INDEX(GMW!$A$2:$NF$200,MATCH(1,(GMW!$NE$2:$NE$200=Z$3)*(GMW!$ND$2:$ND$200=Z$4)*(GMW!$C$2:$C$200=Z$1),0),$F310-1966)</f>
        <v>5293.2839999999997</v>
      </c>
      <c r="AA310" s="5" cm="1">
        <f t="array" ref="AA310">INDEX(GMW!$A$2:$NF$200,MATCH(1,(GMW!$NE$2:$NE$200=AA$3)*(GMW!$ND$2:$ND$200=AA$4)*(GMW!$C$2:$C$200=AA$1),0),$F310-1966)</f>
        <v>2282.4760000000001</v>
      </c>
      <c r="AB310" s="5" cm="1">
        <f t="array" ref="AB310">INDEX(GMW!$A$2:$NF$200,MATCH(1,(GMW!$NE$2:$NE$200=AB$3)*(GMW!$ND$2:$ND$200=AB$4)*(GMW!$C$2:$C$200=AB$1),0),$F310-1966)</f>
        <v>2949.8</v>
      </c>
      <c r="AC310" s="5" cm="1">
        <f t="array" ref="AC310">INDEX(GMW!$A$2:$NF$200,MATCH(1,(GMW!$NE$2:$NE$200=AC$3)*(GMW!$ND$2:$ND$200=AC$4)*(GMW!$C$2:$C$200=AC$1),0),$F310-1966)</f>
        <v>2026.328</v>
      </c>
      <c r="AD310" s="5" cm="1">
        <f t="array" ref="AD310">INDEX(GMW!$A$2:$NF$200,MATCH(1,(GMW!$NE$2:$NE$200=AD$3)*(GMW!$ND$2:$ND$200=AD$4)*(GMW!$C$2:$C$200=AD$1),0),$F310-1966)</f>
        <v>1244.5440000000001</v>
      </c>
      <c r="AE310" s="5" cm="1">
        <f t="array" ref="AE310">INDEX(GMW!$A$2:$NF$200,MATCH(1,(GMW!$NE$2:$NE$200=AE$3)*(GMW!$ND$2:$ND$200=AE$4)*(GMW!$C$2:$C$200=AE$1),0),$F310-1966)</f>
        <v>803.75149999999996</v>
      </c>
      <c r="AF310" s="5" cm="1">
        <f t="array" ref="AF310">INDEX(GMW!$A$2:$NF$200,MATCH(1,(GMW!$NE$2:$NE$200=AF$3)*(GMW!$ND$2:$ND$200=AF$4)*(GMW!$C$2:$C$200=AF$1),0),$F310-1966)</f>
        <v>4668.4380000000001</v>
      </c>
      <c r="AG310" s="5" cm="1">
        <f t="array" ref="AG310">INDEX(GMW!$A$2:$NF$200,MATCH(1,(GMW!$NE$2:$NE$200=AG$3)*(GMW!$ND$2:$ND$200=AG$4)*(GMW!$C$2:$C$200=AG$1),0),$F310-1966)</f>
        <v>3935.134</v>
      </c>
      <c r="AH310" s="5" cm="1">
        <f t="array" ref="AH310">INDEX(GMW!$A$2:$NF$200,MATCH(1,(GMW!$NE$2:$NE$200=AH$3)*(GMW!$ND$2:$ND$200=AH$4)*(GMW!$C$2:$C$200=AH$1),0),$F310-1966)</f>
        <v>1644.7940000000001</v>
      </c>
      <c r="AI310" s="5" cm="1">
        <f t="array" ref="AI310">INDEX(GMW!$A$2:$NF$200,MATCH(1,(GMW!$NE$2:$NE$200=AI$3)*(GMW!$ND$2:$ND$200=AI$4)*(GMW!$C$2:$C$200=AI$1),0),$F310-1966)</f>
        <v>3381.875</v>
      </c>
      <c r="AJ310" s="5" cm="1">
        <f t="array" ref="AJ310">INDEX(GMW!$A$2:$NF$200,MATCH(1,(GMW!$NE$2:$NE$200=AJ$3)*(GMW!$ND$2:$ND$200=AJ$4)*(GMW!$C$2:$C$200=AJ$1),0),$F310-1966)</f>
        <v>6326.3209999999999</v>
      </c>
      <c r="AK310" s="5" cm="1">
        <f t="array" ref="AK310">INDEX(GMW!$A$2:$NF$200,MATCH(1,(GMW!$NE$2:$NE$200=AK$3)*(GMW!$ND$2:$ND$200=AK$4)*(GMW!$C$2:$C$200=AK$1),0),$F310-1966)</f>
        <v>1354.075</v>
      </c>
      <c r="AL310" s="5" cm="1">
        <f t="array" ref="AL310">INDEX(GMW!$A$2:$NF$200,MATCH(1,(GMW!$NE$2:$NE$200=AL$3)*(GMW!$ND$2:$ND$200=AL$4)*(GMW!$C$2:$C$200=AL$1),0),$F310-1966)</f>
        <v>1123.7260000000001</v>
      </c>
      <c r="AM310" s="5" cm="1">
        <f t="array" ref="AM310">INDEX(GMW!$A$2:$NF$200,MATCH(1,(GMW!$NE$2:$NE$200=AM$3)*(GMW!$ND$2:$ND$200=AM$4)*(GMW!$C$2:$C$200=AM$1),0),$F310-1966)</f>
        <v>38849.660000000003</v>
      </c>
      <c r="AN310" s="5" cm="1">
        <f t="array" ref="AN310">INDEX(GMW!$A$2:$NF$200,MATCH(1,(GMW!$NE$2:$NE$200=AN$3)*(GMW!$ND$2:$ND$200=AN$4)*(GMW!$C$2:$C$200=AN$1),0),$F310-1966)</f>
        <v>6867.8029999999999</v>
      </c>
      <c r="AO310" s="5" cm="1">
        <f t="array" ref="AO310">INDEX(GMW!$A$2:$NF$200,MATCH(1,(GMW!$NE$2:$NE$200=AO$3)*(GMW!$ND$2:$ND$200=AO$4)*(GMW!$C$2:$C$200=AO$1),0),$F310-1966)</f>
        <v>995812.5</v>
      </c>
      <c r="AP310" s="5" cm="1">
        <f t="array" ref="AP310">INDEX(GMW!$A$2:$NF$200,MATCH(1,(GMW!$NE$2:$NE$200=AP$3)*(GMW!$ND$2:$ND$200=AP$4)*(GMW!$C$2:$C$200=AP$1),0),$F310-1966)</f>
        <v>9118.8420000000006</v>
      </c>
      <c r="AQ310" s="5" cm="1">
        <f t="array" ref="AQ310">INDEX(GMW!$A$2:$NF$200,MATCH(1,(GMW!$NE$2:$NE$200=AQ$3)*(GMW!$ND$2:$ND$200=AQ$4)*(GMW!$C$2:$C$200=AQ$1),0),$F310-1966)</f>
        <v>143125.70000000001</v>
      </c>
      <c r="AR310" s="5" cm="1">
        <f t="array" ref="AR310">INDEX(GMW!$A$2:$NF$200,MATCH(1,(GMW!$NE$2:$NE$200=AR$3)*(GMW!$ND$2:$ND$200=AR$4)*(GMW!$C$2:$C$200=AR$1),0),$F310-1966)</f>
        <v>1134.057</v>
      </c>
      <c r="AS310" s="5" cm="1">
        <f t="array" ref="AS310">INDEX(GMW!$A$2:$NF$200,MATCH(1,(GMW!$NE$2:$NE$200=AS$3)*(GMW!$ND$2:$ND$200=AS$4)*(GMW!$C$2:$C$200=AS$1),0),$F310-1966)</f>
        <v>782.07</v>
      </c>
      <c r="AT310" s="5" cm="1">
        <f t="array" ref="AT310">INDEX(GMW!$A$2:$NF$200,MATCH(1,(GMW!$NE$2:$NE$200=AT$3)*(GMW!$ND$2:$ND$200=AT$4)*(GMW!$C$2:$C$200=AT$1),0),$F310-1966)</f>
        <v>523.98339999999996</v>
      </c>
      <c r="AU310" s="5" cm="1">
        <f t="array" ref="AU310">INDEX(GMW!$A$2:$NF$200,MATCH(1,(GMW!$NE$2:$NE$200=AU$3)*(GMW!$ND$2:$ND$200=AU$4)*(GMW!$C$2:$C$200=AU$1),0),$F310-1966)</f>
        <v>948247.8</v>
      </c>
      <c r="AV310" s="5" cm="1">
        <f t="array" ref="AV310">INDEX(GMW!$A$2:$NF$200,MATCH(1,(GMW!$NE$2:$NE$200=AV$3)*(GMW!$ND$2:$ND$200=AV$4)*(GMW!$C$2:$C$200=AV$1),0),$F310-1966)</f>
        <v>56073.49</v>
      </c>
      <c r="AW310" s="5" cm="1">
        <f t="array" ref="AW310">INDEX(GMW!$A$2:$NF$200,MATCH(1,(GMW!$NE$2:$NE$200=AW$3)*(GMW!$ND$2:$ND$200=AW$4)*(GMW!$C$2:$C$200=AW$1),0),$F310-1966)</f>
        <v>1163.6880000000001</v>
      </c>
      <c r="AX310" s="5" cm="1">
        <f t="array" ref="AX310">INDEX(GMW!$A$2:$NF$200,MATCH(1,(GMW!$NE$2:$NE$200=AX$3)*(GMW!$ND$2:$ND$200=AX$4)*(GMW!$C$2:$C$200=AX$1),0),$F310-1966)</f>
        <v>9403.4349999999995</v>
      </c>
      <c r="AY310" s="5" cm="1">
        <f t="array" ref="AY310">INDEX(GMW!$A$2:$NF$200,MATCH(1,(GMW!$NE$2:$NE$200=AY$3)*(GMW!$ND$2:$ND$200=AY$4)*(GMW!$C$2:$C$200=AY$1),0),$F310-1966)</f>
        <v>47775.83</v>
      </c>
      <c r="AZ310" s="5" cm="1">
        <f t="array" ref="AZ310">INDEX(GMW!$A$2:$NF$200,MATCH(1,(GMW!$NE$2:$NE$200=AZ$3)*(GMW!$ND$2:$ND$200=AZ$4)*(GMW!$C$2:$C$200=AZ$1),0),$F310-1966)</f>
        <v>29941.040000000001</v>
      </c>
      <c r="BA310" s="5" cm="1">
        <f t="array" ref="BA310">INDEX(GMW!$A$2:$NF$200,MATCH(1,(GMW!$NE$2:$NE$200=BA$3)*(GMW!$ND$2:$ND$200=BA$4)*(GMW!$C$2:$C$200=BA$1),0),$F310-1966)</f>
        <v>5.72987</v>
      </c>
      <c r="BB310" s="5" cm="1">
        <f t="array" ref="BB310">INDEX(GMW!$A$2:$NF$200,MATCH(1,(GMW!$NE$2:$NE$200=BB$3)*(GMW!$ND$2:$ND$200=BB$4)*(GMW!$C$2:$C$200=BB$1),0),$F310-1966)</f>
        <v>21380.18</v>
      </c>
      <c r="BC310" s="5" cm="1">
        <f t="array" ref="BC310">INDEX(GMW!$A$2:$NF$200,MATCH(1,(GMW!$NE$2:$NE$200=BC$3)*(GMW!$ND$2:$ND$200=BC$4)*(GMW!$C$2:$C$200=BC$1),0),$F310-1966)</f>
        <v>1.054654</v>
      </c>
      <c r="BD310" s="5" cm="1">
        <f t="array" ref="BD310">INDEX(GMW!$A$2:$NF$200,MATCH(1,(GMW!$NE$2:$NE$200=BD$3)*(GMW!$ND$2:$ND$200=BD$4)*(GMW!$C$2:$C$200=BD$1),0),$F310-1966)</f>
        <v>10835.3</v>
      </c>
      <c r="BE310" s="5" cm="1">
        <f t="array" ref="BE310">INDEX(GMW!$A$2:$NF$200,MATCH(1,(GMW!$NE$2:$NE$200=BE$3)*(GMW!$ND$2:$ND$200=BE$4)*(GMW!$C$2:$C$200=BE$1),0),$F310-1966)</f>
        <v>34.383209999999998</v>
      </c>
      <c r="BF310" s="5" cm="1">
        <f t="array" ref="BF310">INDEX(GMW!$A$2:$NF$200,MATCH(1,(GMW!$NE$2:$NE$200=BF$3)*(GMW!$ND$2:$ND$200=BF$4)*(GMW!$C$2:$C$200=BF$1),0),$F310-1966)</f>
        <v>57.864649999999997</v>
      </c>
      <c r="BG310" s="5" cm="1">
        <f t="array" ref="BG310">INDEX(GMW!$A$2:$NF$200,MATCH(1,(GMW!$NE$2:$NE$200=BG$3)*(GMW!$ND$2:$ND$200=BG$4)*(GMW!$C$2:$C$200=BG$1),0),$F310-1966)</f>
        <v>38.278269999999999</v>
      </c>
      <c r="BH310" s="5" cm="1">
        <f t="array" ref="BH310">INDEX(GMW!$A$2:$NF$200,MATCH(1,(GMW!$NE$2:$NE$200=BH$3)*(GMW!$ND$2:$ND$200=BH$4)*(GMW!$C$2:$C$200=BH$1),0),$F310-1966)</f>
        <v>26.254560000000001</v>
      </c>
      <c r="BI310" s="5" cm="1">
        <f t="array" ref="BI310">INDEX(GMW!$A$2:$NF$200,MATCH(1,(GMW!$NE$2:$NE$200=BI$3)*(GMW!$ND$2:$ND$200=BI$4)*(GMW!$C$2:$C$200=BI$1),0),$F310-1966)</f>
        <v>5.4258639999999998</v>
      </c>
      <c r="BJ310" s="5" cm="1">
        <f t="array" ref="BJ310">INDEX(GMW!$A$2:$NF$200,MATCH(1,(GMW!$NE$2:$NE$200=BJ$3)*(GMW!$ND$2:$ND$200=BJ$4)*(GMW!$C$2:$C$200=BJ$1),0),$F310-1966)</f>
        <v>9.2591629999999991</v>
      </c>
      <c r="BK310" s="5" cm="1">
        <f t="array" ref="BK310">INDEX(GMW!$A$2:$NF$200,MATCH(1,(GMW!$NE$2:$NE$200=BK$3)*(GMW!$ND$2:$ND$200=BK$4)*(GMW!$C$2:$C$200=BK$1),0),$F310-1966)</f>
        <v>5.6835610000000001</v>
      </c>
      <c r="BL310" s="5" cm="1">
        <f t="array" ref="BL310">INDEX(GMW!$A$2:$NF$200,MATCH(1,(GMW!$NE$2:$NE$200=BL$3)*(GMW!$ND$2:$ND$200=BL$4)*(GMW!$C$2:$C$200=BL$1),0),$F310-1966)</f>
        <v>3.1054029999999999</v>
      </c>
      <c r="BM310" s="5" cm="1">
        <f t="array" ref="BM310">INDEX(GMW!$A$2:$NF$200,MATCH(1,(GMW!$NE$2:$NE$200=BM$3)*(GMW!$ND$2:$ND$200=BM$4)*(GMW!$C$2:$C$200=BM$1),0),$F310-1966)</f>
        <v>3.3411029999999999</v>
      </c>
      <c r="BN310" s="5" cm="1">
        <f t="array" ref="BN310">INDEX(GMW!$A$2:$NF$200,MATCH(1,(GMW!$NE$2:$NE$200=BN$3)*(GMW!$ND$2:$ND$200=BN$4)*(GMW!$C$2:$C$200=BN$1),0),$F310-1966)</f>
        <v>4.5052390000000004</v>
      </c>
      <c r="BO310" s="5" cm="1">
        <f t="array" ref="BO310">INDEX(GMW!$A$2:$NF$200,MATCH(1,(GMW!$NE$2:$NE$200=BO$3)*(GMW!$ND$2:$ND$200=BO$4)*(GMW!$C$2:$C$200=BO$1),0),$F310-1966)</f>
        <v>3.2014680000000002</v>
      </c>
      <c r="BP310" s="5" cm="1">
        <f t="array" ref="BP310">INDEX(GMW!$A$2:$NF$200,MATCH(1,(GMW!$NE$2:$NE$200=BP$3)*(GMW!$ND$2:$ND$200=BP$4)*(GMW!$C$2:$C$200=BP$1),0),$F310-1966)</f>
        <v>7011156</v>
      </c>
      <c r="BQ310" s="5" cm="1">
        <f t="array" ref="BQ310">INDEX(GMW!$A$2:$NF$200,MATCH(1,(GMW!$NE$2:$NE$200=BQ$3)*(GMW!$ND$2:$ND$200=BQ$4)*(GMW!$C$2:$C$200=BQ$1),0),$F310-1966)</f>
        <v>128110.1</v>
      </c>
      <c r="BR310" s="5" cm="1">
        <f t="array" ref="BR310">INDEX(GMW!$A$2:$NF$200,MATCH(1,(GMW!$NE$2:$NE$200=BR$3)*(GMW!$ND$2:$ND$200=BR$4)*(GMW!$C$2:$C$200=BR$1),0),$F310-1966)</f>
        <v>1832824</v>
      </c>
      <c r="BS310" s="5" cm="1">
        <f t="array" ref="BS310">INDEX(GMW!$A$2:$NF$200,MATCH(1,(GMW!$NE$2:$NE$200=BS$3)*(GMW!$ND$2:$ND$200=BS$4)*(GMW!$C$2:$C$200=BS$1),0),$F310-1966)</f>
        <v>5546878</v>
      </c>
      <c r="BT310" s="5" cm="1">
        <f t="array" ref="BT310">INDEX(GMW!$A$2:$NF$200,MATCH(1,(GMW!$NE$2:$NE$200=BT$3)*(GMW!$ND$2:$ND$200=BT$4)*(GMW!$C$2:$C$200=BT$1),0),$F310-1966)</f>
        <v>3793019</v>
      </c>
      <c r="BU310" s="5" cm="1">
        <f t="array" ref="BU310">INDEX(GMW!$A$2:$NF$200,MATCH(1,(GMW!$NE$2:$NE$200=BU$3)*(GMW!$ND$2:$ND$200=BU$4)*(GMW!$C$2:$C$200=BU$1),0),$F310-1966)</f>
        <v>1470.45</v>
      </c>
      <c r="BV310" s="5" cm="1">
        <f t="array" ref="BV310">INDEX(GMW!$A$2:$NF$200,MATCH(1,(GMW!$NE$2:$NE$200=BV$3)*(GMW!$ND$2:$ND$200=BV$4)*(GMW!$C$2:$C$200=BV$1),0),$F310-1966)</f>
        <v>4632769</v>
      </c>
      <c r="BW310" s="5" cm="1">
        <f t="array" ref="BW310">INDEX(GMW!$A$2:$NF$200,MATCH(1,(GMW!$NE$2:$NE$200=BW$3)*(GMW!$ND$2:$ND$200=BW$4)*(GMW!$C$2:$C$200=BW$1),0),$F310-1966)</f>
        <v>420.55110000000002</v>
      </c>
      <c r="BX310" s="5" cm="1">
        <f t="array" ref="BX310">INDEX(GMW!$A$2:$NF$200,MATCH(1,(GMW!$NE$2:$NE$200=BX$3)*(GMW!$ND$2:$ND$200=BX$4)*(GMW!$C$2:$C$200=BX$1),0),$F310-1966)</f>
        <v>1944383</v>
      </c>
      <c r="BY310" s="5" cm="1">
        <f t="array" ref="BY310">INDEX(GMW!$A$2:$NF$200,MATCH(1,(GMW!$NE$2:$NE$200=BY$3)*(GMW!$ND$2:$ND$200=BY$4)*(GMW!$C$2:$C$200=BY$1),0),$F310-1966)</f>
        <v>5487.0789999999997</v>
      </c>
      <c r="BZ310" s="5" cm="1">
        <f t="array" ref="BZ310">INDEX(GMW!$A$2:$NF$200,MATCH(1,(GMW!$NE$2:$NE$200=BZ$3)*(GMW!$ND$2:$ND$200=BZ$4)*(GMW!$C$2:$C$200=BZ$1),0),$F310-1966)</f>
        <v>7631.076</v>
      </c>
      <c r="CA310" s="5" cm="1">
        <f t="array" ref="CA310">INDEX(GMW!$A$2:$NF$200,MATCH(1,(GMW!$NE$2:$NE$200=CA$3)*(GMW!$ND$2:$ND$200=CA$4)*(GMW!$C$2:$C$200=CA$1),0),$F310-1966)</f>
        <v>4868.1409999999996</v>
      </c>
      <c r="CB310" s="5" cm="1">
        <f t="array" ref="CB310">INDEX(GMW!$A$2:$NF$200,MATCH(1,(GMW!$NE$2:$NE$200=CB$3)*(GMW!$ND$2:$ND$200=CB$4)*(GMW!$C$2:$C$200=CB$1),0),$F310-1966)</f>
        <v>3178.163</v>
      </c>
      <c r="CC310" s="5" cm="1">
        <f t="array" ref="CC310">INDEX(GMW!$A$2:$NF$200,MATCH(1,(GMW!$NE$2:$NE$200=CC$3)*(GMW!$ND$2:$ND$200=CC$4)*(GMW!$C$2:$C$200=CC$1),0),$F310-1966)</f>
        <v>822.19100000000003</v>
      </c>
      <c r="CD310" s="5" cm="1">
        <f t="array" ref="CD310">INDEX(GMW!$A$2:$NF$200,MATCH(1,(GMW!$NE$2:$NE$200=CD$3)*(GMW!$ND$2:$ND$200=CD$4)*(GMW!$C$2:$C$200=CD$1),0),$F310-1966)</f>
        <v>1225.6479999999999</v>
      </c>
      <c r="CE310" s="5" cm="1">
        <f t="array" ref="CE310">INDEX(GMW!$A$2:$NF$200,MATCH(1,(GMW!$NE$2:$NE$200=CE$3)*(GMW!$ND$2:$ND$200=CE$4)*(GMW!$C$2:$C$200=CE$1),0),$F310-1966)</f>
        <v>967.91629999999998</v>
      </c>
      <c r="CF310" s="5" cm="1">
        <f t="array" ref="CF310">INDEX(GMW!$A$2:$NF$200,MATCH(1,(GMW!$NE$2:$NE$200=CF$3)*(GMW!$ND$2:$ND$200=CF$4)*(GMW!$C$2:$C$200=CF$1),0),$F310-1966)</f>
        <v>504.74259999999998</v>
      </c>
      <c r="CG310" s="5" cm="1">
        <f t="array" ref="CG310">INDEX(GMW!$A$2:$NF$200,MATCH(1,(GMW!$NE$2:$NE$200=CG$3)*(GMW!$ND$2:$ND$200=CG$4)*(GMW!$C$2:$C$200=CG$1),0),$F310-1966)</f>
        <v>368.35419999999999</v>
      </c>
      <c r="CH310" s="5" cm="1">
        <f t="array" ref="CH310">INDEX(GMW!$A$2:$NF$200,MATCH(1,(GMW!$NE$2:$NE$200=CH$3)*(GMW!$ND$2:$ND$200=CH$4)*(GMW!$C$2:$C$200=CH$1),0),$F310-1966)</f>
        <v>594.81299999999999</v>
      </c>
      <c r="CI310" s="5" cm="1">
        <f t="array" ref="CI310">INDEX(GMW!$A$2:$NF$200,MATCH(1,(GMW!$NE$2:$NE$200=CI$3)*(GMW!$ND$2:$ND$200=CI$4)*(GMW!$C$2:$C$200=CI$1),0),$F310-1966)</f>
        <v>441.96839999999997</v>
      </c>
      <c r="CJ310" s="5" cm="1">
        <f t="array" ref="CJ310">INDEX(GMW!$A$2:$NF$200,MATCH(1,(GMW!$NE$2:$NE$200=CJ$3)*(GMW!$ND$2:$ND$200=CJ$4)*(GMW!$C$2:$C$200=CJ$1),0),$F310-1966)</f>
        <v>1768904</v>
      </c>
      <c r="CK310" s="5" cm="1">
        <f t="array" ref="CK310">INDEX(GMW!$A$2:$NF$200,MATCH(1,(GMW!$NE$2:$NE$200=CK$3)*(GMW!$ND$2:$ND$200=CK$4)*(GMW!$C$2:$C$200=CK$1),0),$F310-1966)</f>
        <v>18096</v>
      </c>
      <c r="CL310" s="5" cm="1">
        <f t="array" ref="CL310">INDEX(GMW!$A$2:$NF$200,MATCH(1,(GMW!$NE$2:$NE$200=CL$3)*(GMW!$ND$2:$ND$200=CL$4)*(GMW!$C$2:$C$200=CL$1),0),$F310-1966)</f>
        <v>220609</v>
      </c>
      <c r="CM310" s="5" cm="1">
        <f t="array" ref="CM310">INDEX(GMW!$A$2:$NF$200,MATCH(1,(GMW!$NE$2:$NE$200=CM$3)*(GMW!$ND$2:$ND$200=CM$4)*(GMW!$C$2:$C$200=CM$1),0),$F310-1966)</f>
        <v>1910842</v>
      </c>
      <c r="CN310" s="5" cm="1">
        <f t="array" ref="CN310">INDEX(GMW!$A$2:$NF$200,MATCH(1,(GMW!$NE$2:$NE$200=CN$3)*(GMW!$ND$2:$ND$200=CN$4)*(GMW!$C$2:$C$200=CN$1),0),$F310-1966)</f>
        <v>1999546</v>
      </c>
      <c r="CO310" s="5" cm="1">
        <f t="array" ref="CO310">INDEX(GMW!$A$2:$NF$200,MATCH(1,(GMW!$NE$2:$NE$200=CO$3)*(GMW!$ND$2:$ND$200=CO$4)*(GMW!$C$2:$C$200=CO$1),0),$F310-1966)</f>
        <v>1729.31</v>
      </c>
      <c r="CP310" s="5" cm="1">
        <f t="array" ref="CP310">INDEX(GMW!$A$2:$NF$200,MATCH(1,(GMW!$NE$2:$NE$200=CP$3)*(GMW!$ND$2:$ND$200=CP$4)*(GMW!$C$2:$C$200=CP$1),0),$F310-1966)</f>
        <v>3700828</v>
      </c>
      <c r="CQ310" s="5" cm="1">
        <f t="array" ref="CQ310">INDEX(GMW!$A$2:$NF$200,MATCH(1,(GMW!$NE$2:$NE$200=CQ$3)*(GMW!$ND$2:$ND$200=CQ$4)*(GMW!$C$2:$C$200=CQ$1),0),$F310-1966)</f>
        <v>381.82380000000001</v>
      </c>
      <c r="CR310" s="5" cm="1">
        <f t="array" ref="CR310">INDEX(GMW!$A$2:$NF$200,MATCH(1,(GMW!$NE$2:$NE$200=CR$3)*(GMW!$ND$2:$ND$200=CR$4)*(GMW!$C$2:$C$200=CR$1),0),$F310-1966)</f>
        <v>1376879</v>
      </c>
      <c r="CS310" s="5" cm="1">
        <f t="array" ref="CS310">INDEX(GMW!$A$2:$NF$200,MATCH(1,(GMW!$NE$2:$NE$200=CS$3)*(GMW!$ND$2:$ND$200=CS$4)*(GMW!$C$2:$C$200=CS$1),0),$F310-1966)</f>
        <v>2292.7060000000001</v>
      </c>
      <c r="CT310" s="5" cm="1">
        <f t="array" ref="CT310">INDEX(GMW!$A$2:$NF$200,MATCH(1,(GMW!$NE$2:$NE$200=CT$3)*(GMW!$ND$2:$ND$200=CT$4)*(GMW!$C$2:$C$200=CT$1),0),$F310-1966)</f>
        <v>1415.444</v>
      </c>
      <c r="CU310" s="5" cm="1">
        <f t="array" ref="CU310">INDEX(GMW!$A$2:$NF$200,MATCH(1,(GMW!$NE$2:$NE$200=CU$3)*(GMW!$ND$2:$ND$200=CU$4)*(GMW!$C$2:$C$200=CU$1),0),$F310-1966)</f>
        <v>939.98490000000004</v>
      </c>
      <c r="CV310" s="5" cm="1">
        <f t="array" ref="CV310">INDEX(GMW!$A$2:$NF$200,MATCH(1,(GMW!$NE$2:$NE$200=CV$3)*(GMW!$ND$2:$ND$200=CV$4)*(GMW!$C$2:$C$200=CV$1),0),$F310-1966)</f>
        <v>823.93520000000001</v>
      </c>
      <c r="CW310" s="5" cm="1">
        <f t="array" ref="CW310">INDEX(GMW!$A$2:$NF$200,MATCH(1,(GMW!$NE$2:$NE$200=CW$3)*(GMW!$ND$2:$ND$200=CW$4)*(GMW!$C$2:$C$200=CW$1),0),$F310-1966)</f>
        <v>638.85659999999996</v>
      </c>
      <c r="CX310" s="5" cm="1">
        <f t="array" ref="CX310">INDEX(GMW!$A$2:$NF$200,MATCH(1,(GMW!$NE$2:$NE$200=CX$3)*(GMW!$ND$2:$ND$200=CX$4)*(GMW!$C$2:$C$200=CX$1),0),$F310-1966)</f>
        <v>328.09269999999998</v>
      </c>
      <c r="CY310" s="5" cm="1">
        <f t="array" ref="CY310">INDEX(GMW!$A$2:$NF$200,MATCH(1,(GMW!$NE$2:$NE$200=CY$3)*(GMW!$ND$2:$ND$200=CY$4)*(GMW!$C$2:$C$200=CY$1),0),$F310-1966)</f>
        <v>268.92910000000001</v>
      </c>
      <c r="CZ310" s="5" cm="1">
        <f t="array" ref="CZ310">INDEX(GMW!$A$2:$NF$200,MATCH(1,(GMW!$NE$2:$NE$200=CZ$3)*(GMW!$ND$2:$ND$200=CZ$4)*(GMW!$C$2:$C$200=CZ$1),0),$F310-1966)</f>
        <v>128.46530000000001</v>
      </c>
      <c r="DA310" s="5" cm="1">
        <f t="array" ref="DA310">INDEX(GMW!$A$2:$NF$200,MATCH(1,(GMW!$NE$2:$NE$200=DA$3)*(GMW!$ND$2:$ND$200=DA$4)*(GMW!$C$2:$C$200=DA$1),0),$F310-1966)</f>
        <v>384.1431</v>
      </c>
      <c r="DB310" s="5" cm="1">
        <f t="array" ref="DB310">INDEX(GMW!$A$2:$NF$200,MATCH(1,(GMW!$NE$2:$NE$200=DB$3)*(GMW!$ND$2:$ND$200=DB$4)*(GMW!$C$2:$C$200=DB$1),0),$F310-1966)</f>
        <v>120.7774</v>
      </c>
      <c r="DC310" s="5" cm="1">
        <f t="array" ref="DC310">INDEX(GMW!$A$2:$NF$200,MATCH(1,(GMW!$NE$2:$NE$200=DC$3)*(GMW!$ND$2:$ND$200=DC$4)*(GMW!$C$2:$C$200=DC$1),0),$F310-1966)</f>
        <v>151.70490000000001</v>
      </c>
    </row>
    <row r="311" spans="1:107" x14ac:dyDescent="0.25">
      <c r="A311" s="5">
        <v>2049</v>
      </c>
      <c r="B311" s="5">
        <f t="shared" si="98"/>
        <v>2049</v>
      </c>
      <c r="C311" s="5">
        <f t="shared" si="98"/>
        <v>2048</v>
      </c>
      <c r="D311" s="5">
        <f t="shared" si="98"/>
        <v>2048</v>
      </c>
      <c r="F311" s="5">
        <f t="shared" si="100"/>
        <v>2277</v>
      </c>
      <c r="G311" s="5" cm="1">
        <f t="array" ref="G311">INDEX(GMW!$A$2:$NF$200,MATCH(1,(GMW!$NE$2:$NE$200=G$3)*(GMW!$ND$2:$ND$200=G$4)*(GMW!$C$2:$C$200=G$1),0),$F311-1966)</f>
        <v>999190</v>
      </c>
      <c r="H311" s="5" cm="1">
        <f t="array" ref="H311">INDEX(GMW!$A$2:$NF$200,MATCH(1,(GMW!$NE$2:$NE$200=H$3)*(GMW!$ND$2:$ND$200=H$4)*(GMW!$C$2:$C$200=H$1),0),$F311-1966)</f>
        <v>581136.9</v>
      </c>
      <c r="I311" s="5" cm="1">
        <f t="array" ref="I311">INDEX(GMW!$A$2:$NF$200,MATCH(1,(GMW!$NE$2:$NE$200=I$3)*(GMW!$ND$2:$ND$200=I$4)*(GMW!$C$2:$C$200=I$1),0),$F311-1966)</f>
        <v>214541.7</v>
      </c>
      <c r="J311" s="5" cm="1">
        <f t="array" ref="J311">INDEX(GMW!$A$2:$NF$200,MATCH(1,(GMW!$NE$2:$NE$200=J$3)*(GMW!$ND$2:$ND$200=J$4)*(GMW!$C$2:$C$200=J$1),0),$F311-1966)</f>
        <v>211997.1</v>
      </c>
      <c r="K311" s="5" cm="1">
        <f t="array" ref="K311">INDEX(GMW!$A$2:$NF$200,MATCH(1,(GMW!$NE$2:$NE$200=K$3)*(GMW!$ND$2:$ND$200=K$4)*(GMW!$C$2:$C$200=K$1),0),$F311-1966)</f>
        <v>305871.59999999998</v>
      </c>
      <c r="L311" s="5" cm="1">
        <f t="array" ref="L311">INDEX(GMW!$A$2:$NF$200,MATCH(1,(GMW!$NE$2:$NE$200=L$3)*(GMW!$ND$2:$ND$200=L$4)*(GMW!$C$2:$C$200=L$1),0),$F311-1966)</f>
        <v>337219.7</v>
      </c>
      <c r="M311" s="5" cm="1">
        <f t="array" ref="M311">INDEX(GMW!$A$2:$NF$200,MATCH(1,(GMW!$NE$2:$NE$200=M$3)*(GMW!$ND$2:$ND$200=M$4)*(GMW!$C$2:$C$200=M$1),0),$F311-1966)</f>
        <v>123458.3</v>
      </c>
      <c r="N311" s="5" cm="1">
        <f t="array" ref="N311">INDEX(GMW!$A$2:$NF$200,MATCH(1,(GMW!$NE$2:$NE$200=N$3)*(GMW!$ND$2:$ND$200=N$4)*(GMW!$C$2:$C$200=N$1),0),$F311-1966)</f>
        <v>37205.47</v>
      </c>
      <c r="O311" s="5" cm="1">
        <f t="array" ref="O311">INDEX(GMW!$A$2:$NF$200,MATCH(1,(GMW!$NE$2:$NE$200=O$3)*(GMW!$ND$2:$ND$200=O$4)*(GMW!$C$2:$C$200=O$1),0),$F311-1966)</f>
        <v>223.95359999999999</v>
      </c>
      <c r="P311" s="5" cm="1">
        <f t="array" ref="P311">INDEX(GMW!$A$2:$NF$200,MATCH(1,(GMW!$NE$2:$NE$200=P$3)*(GMW!$ND$2:$ND$200=P$4)*(GMW!$C$2:$C$200=P$1),0),$F311-1966)</f>
        <v>2.5</v>
      </c>
      <c r="Q311" s="5" cm="1">
        <f t="array" ref="Q311">INDEX(GMW!$A$2:$NF$200,MATCH(1,(GMW!$NE$2:$NE$200=Q$3)*(GMW!$ND$2:$ND$200=Q$4)*(GMW!$C$2:$C$200=Q$1),0),$F311-1966)</f>
        <v>3.5</v>
      </c>
      <c r="R311" s="5" cm="1">
        <f t="array" ref="R311">INDEX(GMW!$A$2:$NF$200,MATCH(1,(GMW!$NE$2:$NE$200=R$3)*(GMW!$ND$2:$ND$200=R$4)*(GMW!$C$2:$C$200=R$1),0),$F311-1966)</f>
        <v>223.95359999999999</v>
      </c>
      <c r="S311" s="5" cm="1">
        <f t="array" ref="S311">INDEX(GMW!$A$2:$NF$200,MATCH(1,(GMW!$NE$2:$NE$200=S$3)*(GMW!$ND$2:$ND$200=S$4)*(GMW!$C$2:$C$200=S$1),0),$F311-1966)</f>
        <v>42167.26</v>
      </c>
      <c r="T311" s="5" cm="1">
        <f t="array" ref="T311">INDEX(GMW!$A$2:$NF$200,MATCH(1,(GMW!$NE$2:$NE$200=T$3)*(GMW!$ND$2:$ND$200=T$4)*(GMW!$C$2:$C$200=T$1),0),$F311-1966)</f>
        <v>294.8922</v>
      </c>
      <c r="U311" s="5" cm="1">
        <f t="array" ref="U311">INDEX(GMW!$A$2:$NF$200,MATCH(1,(GMW!$NE$2:$NE$200=U$3)*(GMW!$ND$2:$ND$200=U$4)*(GMW!$C$2:$C$200=U$1),0),$F311-1966)</f>
        <v>18.919139999999999</v>
      </c>
      <c r="V311" s="5" cm="1">
        <f t="array" ref="V311">INDEX(GMW!$A$2:$NF$200,MATCH(1,(GMW!$NE$2:$NE$200=V$3)*(GMW!$ND$2:$ND$200=V$4)*(GMW!$C$2:$C$200=V$1),0),$F311-1966)</f>
        <v>1563.95</v>
      </c>
      <c r="W311" s="5" cm="1">
        <f t="array" ref="W311">INDEX(GMW!$A$2:$NF$200,MATCH(1,(GMW!$NE$2:$NE$200=W$3)*(GMW!$ND$2:$ND$200=W$4)*(GMW!$C$2:$C$200=W$1),0),$F311-1966)</f>
        <v>114.5805</v>
      </c>
      <c r="X311" s="5" cm="1">
        <f t="array" ref="X311">INDEX(GMW!$A$2:$NF$200,MATCH(1,(GMW!$NE$2:$NE$200=X$3)*(GMW!$ND$2:$ND$200=X$4)*(GMW!$C$2:$C$200=X$1),0),$F311-1966)</f>
        <v>245.36510000000001</v>
      </c>
      <c r="Y311" s="5" cm="1">
        <f t="array" ref="Y311">INDEX(GMW!$A$2:$NF$200,MATCH(1,(GMW!$NE$2:$NE$200=Y$3)*(GMW!$ND$2:$ND$200=Y$4)*(GMW!$C$2:$C$200=Y$1),0),$F311-1966)</f>
        <v>2865.3159999999998</v>
      </c>
      <c r="Z311" s="5" cm="1">
        <f t="array" ref="Z311">INDEX(GMW!$A$2:$NF$200,MATCH(1,(GMW!$NE$2:$NE$200=Z$3)*(GMW!$ND$2:$ND$200=Z$4)*(GMW!$C$2:$C$200=Z$1),0),$F311-1966)</f>
        <v>5295.0330000000004</v>
      </c>
      <c r="AA311" s="5" cm="1">
        <f t="array" ref="AA311">INDEX(GMW!$A$2:$NF$200,MATCH(1,(GMW!$NE$2:$NE$200=AA$3)*(GMW!$ND$2:$ND$200=AA$4)*(GMW!$C$2:$C$200=AA$1),0),$F311-1966)</f>
        <v>2284.605</v>
      </c>
      <c r="AB311" s="5" cm="1">
        <f t="array" ref="AB311">INDEX(GMW!$A$2:$NF$200,MATCH(1,(GMW!$NE$2:$NE$200=AB$3)*(GMW!$ND$2:$ND$200=AB$4)*(GMW!$C$2:$C$200=AB$1),0),$F311-1966)</f>
        <v>2949.3290000000002</v>
      </c>
      <c r="AC311" s="5" cm="1">
        <f t="array" ref="AC311">INDEX(GMW!$A$2:$NF$200,MATCH(1,(GMW!$NE$2:$NE$200=AC$3)*(GMW!$ND$2:$ND$200=AC$4)*(GMW!$C$2:$C$200=AC$1),0),$F311-1966)</f>
        <v>2029.0070000000001</v>
      </c>
      <c r="AD311" s="5" cm="1">
        <f t="array" ref="AD311">INDEX(GMW!$A$2:$NF$200,MATCH(1,(GMW!$NE$2:$NE$200=AD$3)*(GMW!$ND$2:$ND$200=AD$4)*(GMW!$C$2:$C$200=AD$1),0),$F311-1966)</f>
        <v>1244.2260000000001</v>
      </c>
      <c r="AE311" s="5" cm="1">
        <f t="array" ref="AE311">INDEX(GMW!$A$2:$NF$200,MATCH(1,(GMW!$NE$2:$NE$200=AE$3)*(GMW!$ND$2:$ND$200=AE$4)*(GMW!$C$2:$C$200=AE$1),0),$F311-1966)</f>
        <v>804.072</v>
      </c>
      <c r="AF311" s="5" cm="1">
        <f t="array" ref="AF311">INDEX(GMW!$A$2:$NF$200,MATCH(1,(GMW!$NE$2:$NE$200=AF$3)*(GMW!$ND$2:$ND$200=AF$4)*(GMW!$C$2:$C$200=AF$1),0),$F311-1966)</f>
        <v>4679.5249999999996</v>
      </c>
      <c r="AG311" s="5" cm="1">
        <f t="array" ref="AG311">INDEX(GMW!$A$2:$NF$200,MATCH(1,(GMW!$NE$2:$NE$200=AG$3)*(GMW!$ND$2:$ND$200=AG$4)*(GMW!$C$2:$C$200=AG$1),0),$F311-1966)</f>
        <v>3943.3850000000002</v>
      </c>
      <c r="AH311" s="5" cm="1">
        <f t="array" ref="AH311">INDEX(GMW!$A$2:$NF$200,MATCH(1,(GMW!$NE$2:$NE$200=AH$3)*(GMW!$ND$2:$ND$200=AH$4)*(GMW!$C$2:$C$200=AH$1),0),$F311-1966)</f>
        <v>1641.3019999999999</v>
      </c>
      <c r="AI311" s="5" cm="1">
        <f t="array" ref="AI311">INDEX(GMW!$A$2:$NF$200,MATCH(1,(GMW!$NE$2:$NE$200=AI$3)*(GMW!$ND$2:$ND$200=AI$4)*(GMW!$C$2:$C$200=AI$1),0),$F311-1966)</f>
        <v>3381.424</v>
      </c>
      <c r="AJ311" s="5" cm="1">
        <f t="array" ref="AJ311">INDEX(GMW!$A$2:$NF$200,MATCH(1,(GMW!$NE$2:$NE$200=AJ$3)*(GMW!$ND$2:$ND$200=AJ$4)*(GMW!$C$2:$C$200=AJ$1),0),$F311-1966)</f>
        <v>6333.9219999999996</v>
      </c>
      <c r="AK311" s="5" cm="1">
        <f t="array" ref="AK311">INDEX(GMW!$A$2:$NF$200,MATCH(1,(GMW!$NE$2:$NE$200=AK$3)*(GMW!$ND$2:$ND$200=AK$4)*(GMW!$C$2:$C$200=AK$1),0),$F311-1966)</f>
        <v>1355.171</v>
      </c>
      <c r="AL311" s="5" cm="1">
        <f t="array" ref="AL311">INDEX(GMW!$A$2:$NF$200,MATCH(1,(GMW!$NE$2:$NE$200=AL$3)*(GMW!$ND$2:$ND$200=AL$4)*(GMW!$C$2:$C$200=AL$1),0),$F311-1966)</f>
        <v>1123.2360000000001</v>
      </c>
      <c r="AM311" s="5" cm="1">
        <f t="array" ref="AM311">INDEX(GMW!$A$2:$NF$200,MATCH(1,(GMW!$NE$2:$NE$200=AM$3)*(GMW!$ND$2:$ND$200=AM$4)*(GMW!$C$2:$C$200=AM$1),0),$F311-1966)</f>
        <v>38869.129999999997</v>
      </c>
      <c r="AN311" s="5" cm="1">
        <f t="array" ref="AN311">INDEX(GMW!$A$2:$NF$200,MATCH(1,(GMW!$NE$2:$NE$200=AN$3)*(GMW!$ND$2:$ND$200=AN$4)*(GMW!$C$2:$C$200=AN$1),0),$F311-1966)</f>
        <v>6871.2430000000004</v>
      </c>
      <c r="AO311" s="5" cm="1">
        <f t="array" ref="AO311">INDEX(GMW!$A$2:$NF$200,MATCH(1,(GMW!$NE$2:$NE$200=AO$3)*(GMW!$ND$2:$ND$200=AO$4)*(GMW!$C$2:$C$200=AO$1),0),$F311-1966)</f>
        <v>999190</v>
      </c>
      <c r="AP311" s="5" cm="1">
        <f t="array" ref="AP311">INDEX(GMW!$A$2:$NF$200,MATCH(1,(GMW!$NE$2:$NE$200=AP$3)*(GMW!$ND$2:$ND$200=AP$4)*(GMW!$C$2:$C$200=AP$1),0),$F311-1966)</f>
        <v>9155.5190000000002</v>
      </c>
      <c r="AQ311" s="5" cm="1">
        <f t="array" ref="AQ311">INDEX(GMW!$A$2:$NF$200,MATCH(1,(GMW!$NE$2:$NE$200=AQ$3)*(GMW!$ND$2:$ND$200=AQ$4)*(GMW!$C$2:$C$200=AQ$1),0),$F311-1966)</f>
        <v>143131.5</v>
      </c>
      <c r="AR311" s="5" cm="1">
        <f t="array" ref="AR311">INDEX(GMW!$A$2:$NF$200,MATCH(1,(GMW!$NE$2:$NE$200=AR$3)*(GMW!$ND$2:$ND$200=AR$4)*(GMW!$C$2:$C$200=AR$1),0),$F311-1966)</f>
        <v>1136.317</v>
      </c>
      <c r="AS311" s="5" cm="1">
        <f t="array" ref="AS311">INDEX(GMW!$A$2:$NF$200,MATCH(1,(GMW!$NE$2:$NE$200=AS$3)*(GMW!$ND$2:$ND$200=AS$4)*(GMW!$C$2:$C$200=AS$1),0),$F311-1966)</f>
        <v>782.74</v>
      </c>
      <c r="AT311" s="5" cm="1">
        <f t="array" ref="AT311">INDEX(GMW!$A$2:$NF$200,MATCH(1,(GMW!$NE$2:$NE$200=AT$3)*(GMW!$ND$2:$ND$200=AT$4)*(GMW!$C$2:$C$200=AT$1),0),$F311-1966)</f>
        <v>524.34360000000004</v>
      </c>
      <c r="AU311" s="5" cm="1">
        <f t="array" ref="AU311">INDEX(GMW!$A$2:$NF$200,MATCH(1,(GMW!$NE$2:$NE$200=AU$3)*(GMW!$ND$2:$ND$200=AU$4)*(GMW!$C$2:$C$200=AU$1),0),$F311-1966)</f>
        <v>952303.4</v>
      </c>
      <c r="AV311" s="5" cm="1">
        <f t="array" ref="AV311">INDEX(GMW!$A$2:$NF$200,MATCH(1,(GMW!$NE$2:$NE$200=AV$3)*(GMW!$ND$2:$ND$200=AV$4)*(GMW!$C$2:$C$200=AV$1),0),$F311-1966)</f>
        <v>48543.03</v>
      </c>
      <c r="AW311" s="5" cm="1">
        <f t="array" ref="AW311">INDEX(GMW!$A$2:$NF$200,MATCH(1,(GMW!$NE$2:$NE$200=AW$3)*(GMW!$ND$2:$ND$200=AW$4)*(GMW!$C$2:$C$200=AW$1),0),$F311-1966)</f>
        <v>1173.6500000000001</v>
      </c>
      <c r="AX311" s="5" cm="1">
        <f t="array" ref="AX311">INDEX(GMW!$A$2:$NF$200,MATCH(1,(GMW!$NE$2:$NE$200=AX$3)*(GMW!$ND$2:$ND$200=AX$4)*(GMW!$C$2:$C$200=AX$1),0),$F311-1966)</f>
        <v>9442.1059999999998</v>
      </c>
      <c r="AY311" s="5" cm="1">
        <f t="array" ref="AY311">INDEX(GMW!$A$2:$NF$200,MATCH(1,(GMW!$NE$2:$NE$200=AY$3)*(GMW!$ND$2:$ND$200=AY$4)*(GMW!$C$2:$C$200=AY$1),0),$F311-1966)</f>
        <v>48050.39</v>
      </c>
      <c r="AZ311" s="5" cm="1">
        <f t="array" ref="AZ311">INDEX(GMW!$A$2:$NF$200,MATCH(1,(GMW!$NE$2:$NE$200=AZ$3)*(GMW!$ND$2:$ND$200=AZ$4)*(GMW!$C$2:$C$200=AZ$1),0),$F311-1966)</f>
        <v>30304.29</v>
      </c>
      <c r="BA311" s="5" cm="1">
        <f t="array" ref="BA311">INDEX(GMW!$A$2:$NF$200,MATCH(1,(GMW!$NE$2:$NE$200=BA$3)*(GMW!$ND$2:$ND$200=BA$4)*(GMW!$C$2:$C$200=BA$1),0),$F311-1966)</f>
        <v>5.7428410000000003</v>
      </c>
      <c r="BB311" s="5" cm="1">
        <f t="array" ref="BB311">INDEX(GMW!$A$2:$NF$200,MATCH(1,(GMW!$NE$2:$NE$200=BB$3)*(GMW!$ND$2:$ND$200=BB$4)*(GMW!$C$2:$C$200=BB$1),0),$F311-1966)</f>
        <v>21499.65</v>
      </c>
      <c r="BC311" s="5" cm="1">
        <f t="array" ref="BC311">INDEX(GMW!$A$2:$NF$200,MATCH(1,(GMW!$NE$2:$NE$200=BC$3)*(GMW!$ND$2:$ND$200=BC$4)*(GMW!$C$2:$C$200=BC$1),0),$F311-1966)</f>
        <v>1.0609630000000001</v>
      </c>
      <c r="BD311" s="5" cm="1">
        <f t="array" ref="BD311">INDEX(GMW!$A$2:$NF$200,MATCH(1,(GMW!$NE$2:$NE$200=BD$3)*(GMW!$ND$2:$ND$200=BD$4)*(GMW!$C$2:$C$200=BD$1),0),$F311-1966)</f>
        <v>10871.34</v>
      </c>
      <c r="BE311" s="5" cm="1">
        <f t="array" ref="BE311">INDEX(GMW!$A$2:$NF$200,MATCH(1,(GMW!$NE$2:$NE$200=BE$3)*(GMW!$ND$2:$ND$200=BE$4)*(GMW!$C$2:$C$200=BE$1),0),$F311-1966)</f>
        <v>34.597369999999998</v>
      </c>
      <c r="BF311" s="5" cm="1">
        <f t="array" ref="BF311">INDEX(GMW!$A$2:$NF$200,MATCH(1,(GMW!$NE$2:$NE$200=BF$3)*(GMW!$ND$2:$ND$200=BF$4)*(GMW!$C$2:$C$200=BF$1),0),$F311-1966)</f>
        <v>58.274880000000003</v>
      </c>
      <c r="BG311" s="5" cm="1">
        <f t="array" ref="BG311">INDEX(GMW!$A$2:$NF$200,MATCH(1,(GMW!$NE$2:$NE$200=BG$3)*(GMW!$ND$2:$ND$200=BG$4)*(GMW!$C$2:$C$200=BG$1),0),$F311-1966)</f>
        <v>38.425789999999999</v>
      </c>
      <c r="BH311" s="5" cm="1">
        <f t="array" ref="BH311">INDEX(GMW!$A$2:$NF$200,MATCH(1,(GMW!$NE$2:$NE$200=BH$3)*(GMW!$ND$2:$ND$200=BH$4)*(GMW!$C$2:$C$200=BH$1),0),$F311-1966)</f>
        <v>26.43703</v>
      </c>
      <c r="BI311" s="5" cm="1">
        <f t="array" ref="BI311">INDEX(GMW!$A$2:$NF$200,MATCH(1,(GMW!$NE$2:$NE$200=BI$3)*(GMW!$ND$2:$ND$200=BI$4)*(GMW!$C$2:$C$200=BI$1),0),$F311-1966)</f>
        <v>5.4457040000000001</v>
      </c>
      <c r="BJ311" s="5" cm="1">
        <f t="array" ref="BJ311">INDEX(GMW!$A$2:$NF$200,MATCH(1,(GMW!$NE$2:$NE$200=BJ$3)*(GMW!$ND$2:$ND$200=BJ$4)*(GMW!$C$2:$C$200=BJ$1),0),$F311-1966)</f>
        <v>9.3156820000000007</v>
      </c>
      <c r="BK311" s="5" cm="1">
        <f t="array" ref="BK311">INDEX(GMW!$A$2:$NF$200,MATCH(1,(GMW!$NE$2:$NE$200=BK$3)*(GMW!$ND$2:$ND$200=BK$4)*(GMW!$C$2:$C$200=BK$1),0),$F311-1966)</f>
        <v>5.7218220000000004</v>
      </c>
      <c r="BL311" s="5" cm="1">
        <f t="array" ref="BL311">INDEX(GMW!$A$2:$NF$200,MATCH(1,(GMW!$NE$2:$NE$200=BL$3)*(GMW!$ND$2:$ND$200=BL$4)*(GMW!$C$2:$C$200=BL$1),0),$F311-1966)</f>
        <v>3.1263000000000001</v>
      </c>
      <c r="BM311" s="5" cm="1">
        <f t="array" ref="BM311">INDEX(GMW!$A$2:$NF$200,MATCH(1,(GMW!$NE$2:$NE$200=BM$3)*(GMW!$ND$2:$ND$200=BM$4)*(GMW!$C$2:$C$200=BM$1),0),$F311-1966)</f>
        <v>3.3754330000000001</v>
      </c>
      <c r="BN311" s="5" cm="1">
        <f t="array" ref="BN311">INDEX(GMW!$A$2:$NF$200,MATCH(1,(GMW!$NE$2:$NE$200=BN$3)*(GMW!$ND$2:$ND$200=BN$4)*(GMW!$C$2:$C$200=BN$1),0),$F311-1966)</f>
        <v>4.531549</v>
      </c>
      <c r="BO311" s="5" cm="1">
        <f t="array" ref="BO311">INDEX(GMW!$A$2:$NF$200,MATCH(1,(GMW!$NE$2:$NE$200=BO$3)*(GMW!$ND$2:$ND$200=BO$4)*(GMW!$C$2:$C$200=BO$1),0),$F311-1966)</f>
        <v>3.2227929999999998</v>
      </c>
      <c r="BP311" s="5" cm="1">
        <f t="array" ref="BP311">INDEX(GMW!$A$2:$NF$200,MATCH(1,(GMW!$NE$2:$NE$200=BP$3)*(GMW!$ND$2:$ND$200=BP$4)*(GMW!$C$2:$C$200=BP$1),0),$F311-1966)</f>
        <v>7015728</v>
      </c>
      <c r="BQ311" s="5" cm="1">
        <f t="array" ref="BQ311">INDEX(GMW!$A$2:$NF$200,MATCH(1,(GMW!$NE$2:$NE$200=BQ$3)*(GMW!$ND$2:$ND$200=BQ$4)*(GMW!$C$2:$C$200=BQ$1),0),$F311-1966)</f>
        <v>129250.3</v>
      </c>
      <c r="BR311" s="5" cm="1">
        <f t="array" ref="BR311">INDEX(GMW!$A$2:$NF$200,MATCH(1,(GMW!$NE$2:$NE$200=BR$3)*(GMW!$ND$2:$ND$200=BR$4)*(GMW!$C$2:$C$200=BR$1),0),$F311-1966)</f>
        <v>1838911</v>
      </c>
      <c r="BS311" s="5" cm="1">
        <f t="array" ref="BS311">INDEX(GMW!$A$2:$NF$200,MATCH(1,(GMW!$NE$2:$NE$200=BS$3)*(GMW!$ND$2:$ND$200=BS$4)*(GMW!$C$2:$C$200=BS$1),0),$F311-1966)</f>
        <v>5575038</v>
      </c>
      <c r="BT311" s="5" cm="1">
        <f t="array" ref="BT311">INDEX(GMW!$A$2:$NF$200,MATCH(1,(GMW!$NE$2:$NE$200=BT$3)*(GMW!$ND$2:$ND$200=BT$4)*(GMW!$C$2:$C$200=BT$1),0),$F311-1966)</f>
        <v>3827372</v>
      </c>
      <c r="BU311" s="5" cm="1">
        <f t="array" ref="BU311">INDEX(GMW!$A$2:$NF$200,MATCH(1,(GMW!$NE$2:$NE$200=BU$3)*(GMW!$ND$2:$ND$200=BU$4)*(GMW!$C$2:$C$200=BU$1),0),$F311-1966)</f>
        <v>1477.92</v>
      </c>
      <c r="BV311" s="5" cm="1">
        <f t="array" ref="BV311">INDEX(GMW!$A$2:$NF$200,MATCH(1,(GMW!$NE$2:$NE$200=BV$3)*(GMW!$ND$2:$ND$200=BV$4)*(GMW!$C$2:$C$200=BV$1),0),$F311-1966)</f>
        <v>4654317</v>
      </c>
      <c r="BW311" s="5" cm="1">
        <f t="array" ref="BW311">INDEX(GMW!$A$2:$NF$200,MATCH(1,(GMW!$NE$2:$NE$200=BW$3)*(GMW!$ND$2:$ND$200=BW$4)*(GMW!$C$2:$C$200=BW$1),0),$F311-1966)</f>
        <v>425.73630000000003</v>
      </c>
      <c r="BX311" s="5" cm="1">
        <f t="array" ref="BX311">INDEX(GMW!$A$2:$NF$200,MATCH(1,(GMW!$NE$2:$NE$200=BX$3)*(GMW!$ND$2:$ND$200=BX$4)*(GMW!$C$2:$C$200=BX$1),0),$F311-1966)</f>
        <v>1949908</v>
      </c>
      <c r="BY311" s="5" cm="1">
        <f t="array" ref="BY311">INDEX(GMW!$A$2:$NF$200,MATCH(1,(GMW!$NE$2:$NE$200=BY$3)*(GMW!$ND$2:$ND$200=BY$4)*(GMW!$C$2:$C$200=BY$1),0),$F311-1966)</f>
        <v>5520.6239999999998</v>
      </c>
      <c r="BZ311" s="5" cm="1">
        <f t="array" ref="BZ311">INDEX(GMW!$A$2:$NF$200,MATCH(1,(GMW!$NE$2:$NE$200=BZ$3)*(GMW!$ND$2:$ND$200=BZ$4)*(GMW!$C$2:$C$200=BZ$1),0),$F311-1966)</f>
        <v>7679.8119999999999</v>
      </c>
      <c r="CA311" s="5" cm="1">
        <f t="array" ref="CA311">INDEX(GMW!$A$2:$NF$200,MATCH(1,(GMW!$NE$2:$NE$200=CA$3)*(GMW!$ND$2:$ND$200=CA$4)*(GMW!$C$2:$C$200=CA$1),0),$F311-1966)</f>
        <v>4885.2219999999998</v>
      </c>
      <c r="CB311" s="5" cm="1">
        <f t="array" ref="CB311">INDEX(GMW!$A$2:$NF$200,MATCH(1,(GMW!$NE$2:$NE$200=CB$3)*(GMW!$ND$2:$ND$200=CB$4)*(GMW!$C$2:$C$200=CB$1),0),$F311-1966)</f>
        <v>3198.9630000000002</v>
      </c>
      <c r="CC311" s="5" cm="1">
        <f t="array" ref="CC311">INDEX(GMW!$A$2:$NF$200,MATCH(1,(GMW!$NE$2:$NE$200=CC$3)*(GMW!$ND$2:$ND$200=CC$4)*(GMW!$C$2:$C$200=CC$1),0),$F311-1966)</f>
        <v>824.59019999999998</v>
      </c>
      <c r="CD311" s="5" cm="1">
        <f t="array" ref="CD311">INDEX(GMW!$A$2:$NF$200,MATCH(1,(GMW!$NE$2:$NE$200=CD$3)*(GMW!$ND$2:$ND$200=CD$4)*(GMW!$C$2:$C$200=CD$1),0),$F311-1966)</f>
        <v>1232.364</v>
      </c>
      <c r="CE311" s="5" cm="1">
        <f t="array" ref="CE311">INDEX(GMW!$A$2:$NF$200,MATCH(1,(GMW!$NE$2:$NE$200=CE$3)*(GMW!$ND$2:$ND$200=CE$4)*(GMW!$C$2:$C$200=CE$1),0),$F311-1966)</f>
        <v>973.0566</v>
      </c>
      <c r="CF311" s="5" cm="1">
        <f t="array" ref="CF311">INDEX(GMW!$A$2:$NF$200,MATCH(1,(GMW!$NE$2:$NE$200=CF$3)*(GMW!$ND$2:$ND$200=CF$4)*(GMW!$C$2:$C$200=CF$1),0),$F311-1966)</f>
        <v>507.81740000000002</v>
      </c>
      <c r="CG311" s="5" cm="1">
        <f t="array" ref="CG311">INDEX(GMW!$A$2:$NF$200,MATCH(1,(GMW!$NE$2:$NE$200=CG$3)*(GMW!$ND$2:$ND$200=CG$4)*(GMW!$C$2:$C$200=CG$1),0),$F311-1966)</f>
        <v>372.33170000000001</v>
      </c>
      <c r="CH311" s="5" cm="1">
        <f t="array" ref="CH311">INDEX(GMW!$A$2:$NF$200,MATCH(1,(GMW!$NE$2:$NE$200=CH$3)*(GMW!$ND$2:$ND$200=CH$4)*(GMW!$C$2:$C$200=CH$1),0),$F311-1966)</f>
        <v>597.20330000000001</v>
      </c>
      <c r="CI311" s="5" cm="1">
        <f t="array" ref="CI311">INDEX(GMW!$A$2:$NF$200,MATCH(1,(GMW!$NE$2:$NE$200=CI$3)*(GMW!$ND$2:$ND$200=CI$4)*(GMW!$C$2:$C$200=CI$1),0),$F311-1966)</f>
        <v>444.62</v>
      </c>
      <c r="CJ311" s="5" cm="1">
        <f t="array" ref="CJ311">INDEX(GMW!$A$2:$NF$200,MATCH(1,(GMW!$NE$2:$NE$200=CJ$3)*(GMW!$ND$2:$ND$200=CJ$4)*(GMW!$C$2:$C$200=CJ$1),0),$F311-1966)</f>
        <v>1784452</v>
      </c>
      <c r="CK311" s="5" cm="1">
        <f t="array" ref="CK311">INDEX(GMW!$A$2:$NF$200,MATCH(1,(GMW!$NE$2:$NE$200=CK$3)*(GMW!$ND$2:$ND$200=CK$4)*(GMW!$C$2:$C$200=CK$1),0),$F311-1966)</f>
        <v>18254.23</v>
      </c>
      <c r="CL311" s="5" cm="1">
        <f t="array" ref="CL311">INDEX(GMW!$A$2:$NF$200,MATCH(1,(GMW!$NE$2:$NE$200=CL$3)*(GMW!$ND$2:$ND$200=CL$4)*(GMW!$C$2:$C$200=CL$1),0),$F311-1966)</f>
        <v>221461.7</v>
      </c>
      <c r="CM311" s="5" cm="1">
        <f t="array" ref="CM311">INDEX(GMW!$A$2:$NF$200,MATCH(1,(GMW!$NE$2:$NE$200=CM$3)*(GMW!$ND$2:$ND$200=CM$4)*(GMW!$C$2:$C$200=CM$1),0),$F311-1966)</f>
        <v>1928430</v>
      </c>
      <c r="CN311" s="5" cm="1">
        <f t="array" ref="CN311">INDEX(GMW!$A$2:$NF$200,MATCH(1,(GMW!$NE$2:$NE$200=CN$3)*(GMW!$ND$2:$ND$200=CN$4)*(GMW!$C$2:$C$200=CN$1),0),$F311-1966)</f>
        <v>2020232</v>
      </c>
      <c r="CO311" s="5" cm="1">
        <f t="array" ref="CO311">INDEX(GMW!$A$2:$NF$200,MATCH(1,(GMW!$NE$2:$NE$200=CO$3)*(GMW!$ND$2:$ND$200=CO$4)*(GMW!$C$2:$C$200=CO$1),0),$F311-1966)</f>
        <v>1744.0309999999999</v>
      </c>
      <c r="CP311" s="5" cm="1">
        <f t="array" ref="CP311">INDEX(GMW!$A$2:$NF$200,MATCH(1,(GMW!$NE$2:$NE$200=CP$3)*(GMW!$ND$2:$ND$200=CP$4)*(GMW!$C$2:$C$200=CP$1),0),$F311-1966)</f>
        <v>3731581</v>
      </c>
      <c r="CQ311" s="5" cm="1">
        <f t="array" ref="CQ311">INDEX(GMW!$A$2:$NF$200,MATCH(1,(GMW!$NE$2:$NE$200=CQ$3)*(GMW!$ND$2:$ND$200=CQ$4)*(GMW!$C$2:$C$200=CQ$1),0),$F311-1966)</f>
        <v>384.10770000000002</v>
      </c>
      <c r="CR311" s="5" cm="1">
        <f t="array" ref="CR311">INDEX(GMW!$A$2:$NF$200,MATCH(1,(GMW!$NE$2:$NE$200=CR$3)*(GMW!$ND$2:$ND$200=CR$4)*(GMW!$C$2:$C$200=CR$1),0),$F311-1966)</f>
        <v>1384978</v>
      </c>
      <c r="CS311" s="5" cm="1">
        <f t="array" ref="CS311">INDEX(GMW!$A$2:$NF$200,MATCH(1,(GMW!$NE$2:$NE$200=CS$3)*(GMW!$ND$2:$ND$200=CS$4)*(GMW!$C$2:$C$200=CS$1),0),$F311-1966)</f>
        <v>2308.672</v>
      </c>
      <c r="CT311" s="5" cm="1">
        <f t="array" ref="CT311">INDEX(GMW!$A$2:$NF$200,MATCH(1,(GMW!$NE$2:$NE$200=CT$3)*(GMW!$ND$2:$ND$200=CT$4)*(GMW!$C$2:$C$200=CT$1),0),$F311-1966)</f>
        <v>1423.4490000000001</v>
      </c>
      <c r="CU311" s="5" cm="1">
        <f t="array" ref="CU311">INDEX(GMW!$A$2:$NF$200,MATCH(1,(GMW!$NE$2:$NE$200=CU$3)*(GMW!$ND$2:$ND$200=CU$4)*(GMW!$C$2:$C$200=CU$1),0),$F311-1966)</f>
        <v>945.63340000000005</v>
      </c>
      <c r="CV311" s="5" cm="1">
        <f t="array" ref="CV311">INDEX(GMW!$A$2:$NF$200,MATCH(1,(GMW!$NE$2:$NE$200=CV$3)*(GMW!$ND$2:$ND$200=CV$4)*(GMW!$C$2:$C$200=CV$1),0),$F311-1966)</f>
        <v>829.7373</v>
      </c>
      <c r="CW311" s="5" cm="1">
        <f t="array" ref="CW311">INDEX(GMW!$A$2:$NF$200,MATCH(1,(GMW!$NE$2:$NE$200=CW$3)*(GMW!$ND$2:$ND$200=CW$4)*(GMW!$C$2:$C$200=CW$1),0),$F311-1966)</f>
        <v>644.21479999999997</v>
      </c>
      <c r="CX311" s="5" cm="1">
        <f t="array" ref="CX311">INDEX(GMW!$A$2:$NF$200,MATCH(1,(GMW!$NE$2:$NE$200=CX$3)*(GMW!$ND$2:$ND$200=CX$4)*(GMW!$C$2:$C$200=CX$1),0),$F311-1966)</f>
        <v>330.12139999999999</v>
      </c>
      <c r="CY311" s="5" cm="1">
        <f t="array" ref="CY311">INDEX(GMW!$A$2:$NF$200,MATCH(1,(GMW!$NE$2:$NE$200=CY$3)*(GMW!$ND$2:$ND$200=CY$4)*(GMW!$C$2:$C$200=CY$1),0),$F311-1966)</f>
        <v>270.83179999999999</v>
      </c>
      <c r="CZ311" s="5" cm="1">
        <f t="array" ref="CZ311">INDEX(GMW!$A$2:$NF$200,MATCH(1,(GMW!$NE$2:$NE$200=CZ$3)*(GMW!$ND$2:$ND$200=CZ$4)*(GMW!$C$2:$C$200=CZ$1),0),$F311-1966)</f>
        <v>129.2148</v>
      </c>
      <c r="DA311" s="5" cm="1">
        <f t="array" ref="DA311">INDEX(GMW!$A$2:$NF$200,MATCH(1,(GMW!$NE$2:$NE$200=DA$3)*(GMW!$ND$2:$ND$200=DA$4)*(GMW!$C$2:$C$200=DA$1),0),$F311-1966)</f>
        <v>387.40159999999997</v>
      </c>
      <c r="DB311" s="5" cm="1">
        <f t="array" ref="DB311">INDEX(GMW!$A$2:$NF$200,MATCH(1,(GMW!$NE$2:$NE$200=DB$3)*(GMW!$ND$2:$ND$200=DB$4)*(GMW!$C$2:$C$200=DB$1),0),$F311-1966)</f>
        <v>121.4422</v>
      </c>
      <c r="DC311" s="5" cm="1">
        <f t="array" ref="DC311">INDEX(GMW!$A$2:$NF$200,MATCH(1,(GMW!$NE$2:$NE$200=DC$3)*(GMW!$ND$2:$ND$200=DC$4)*(GMW!$C$2:$C$200=DC$1),0),$F311-1966)</f>
        <v>152.73859999999999</v>
      </c>
    </row>
    <row r="312" spans="1:107" x14ac:dyDescent="0.25">
      <c r="B312" s="5">
        <f t="shared" si="98"/>
        <v>2049</v>
      </c>
      <c r="C312" s="5">
        <f t="shared" si="98"/>
        <v>2049</v>
      </c>
      <c r="F312" s="5">
        <f t="shared" si="100"/>
        <v>2278</v>
      </c>
      <c r="G312" s="5" cm="1">
        <f t="array" ref="G312">INDEX(GMW!$A$2:$NF$200,MATCH(1,(GMW!$NE$2:$NE$200=G$3)*(GMW!$ND$2:$ND$200=G$4)*(GMW!$C$2:$C$200=G$1),0),$F312-1966)</f>
        <v>1002575</v>
      </c>
      <c r="H312" s="5" cm="1">
        <f t="array" ref="H312">INDEX(GMW!$A$2:$NF$200,MATCH(1,(GMW!$NE$2:$NE$200=H$3)*(GMW!$ND$2:$ND$200=H$4)*(GMW!$C$2:$C$200=H$1),0),$F312-1966)</f>
        <v>583026.9</v>
      </c>
      <c r="I312" s="5" cm="1">
        <f t="array" ref="I312">INDEX(GMW!$A$2:$NF$200,MATCH(1,(GMW!$NE$2:$NE$200=I$3)*(GMW!$ND$2:$ND$200=I$4)*(GMW!$C$2:$C$200=I$1),0),$F312-1966)</f>
        <v>215506.3</v>
      </c>
      <c r="J312" s="5" cm="1">
        <f t="array" ref="J312">INDEX(GMW!$A$2:$NF$200,MATCH(1,(GMW!$NE$2:$NE$200=J$3)*(GMW!$ND$2:$ND$200=J$4)*(GMW!$C$2:$C$200=J$1),0),$F312-1966)</f>
        <v>212686.6</v>
      </c>
      <c r="K312" s="5" cm="1">
        <f t="array" ref="K312">INDEX(GMW!$A$2:$NF$200,MATCH(1,(GMW!$NE$2:$NE$200=K$3)*(GMW!$ND$2:$ND$200=K$4)*(GMW!$C$2:$C$200=K$1),0),$F312-1966)</f>
        <v>306827.3</v>
      </c>
      <c r="L312" s="5" cm="1">
        <f t="array" ref="L312">INDEX(GMW!$A$2:$NF$200,MATCH(1,(GMW!$NE$2:$NE$200=L$3)*(GMW!$ND$2:$ND$200=L$4)*(GMW!$C$2:$C$200=L$1),0),$F312-1966)</f>
        <v>338404.2</v>
      </c>
      <c r="M312" s="5" cm="1">
        <f t="array" ref="M312">INDEX(GMW!$A$2:$NF$200,MATCH(1,(GMW!$NE$2:$NE$200=M$3)*(GMW!$ND$2:$ND$200=M$4)*(GMW!$C$2:$C$200=M$1),0),$F312-1966)</f>
        <v>124061.7</v>
      </c>
      <c r="N312" s="5" cm="1">
        <f t="array" ref="N312">INDEX(GMW!$A$2:$NF$200,MATCH(1,(GMW!$NE$2:$NE$200=N$3)*(GMW!$ND$2:$ND$200=N$4)*(GMW!$C$2:$C$200=N$1),0),$F312-1966)</f>
        <v>37368.71</v>
      </c>
      <c r="O312" s="5" cm="1">
        <f t="array" ref="O312">INDEX(GMW!$A$2:$NF$200,MATCH(1,(GMW!$NE$2:$NE$200=O$3)*(GMW!$ND$2:$ND$200=O$4)*(GMW!$C$2:$C$200=O$1),0),$F312-1966)</f>
        <v>226.15479999999999</v>
      </c>
      <c r="P312" s="5" cm="1">
        <f t="array" ref="P312">INDEX(GMW!$A$2:$NF$200,MATCH(1,(GMW!$NE$2:$NE$200=P$3)*(GMW!$ND$2:$ND$200=P$4)*(GMW!$C$2:$C$200=P$1),0),$F312-1966)</f>
        <v>2.5</v>
      </c>
      <c r="Q312" s="5" cm="1">
        <f t="array" ref="Q312">INDEX(GMW!$A$2:$NF$200,MATCH(1,(GMW!$NE$2:$NE$200=Q$3)*(GMW!$ND$2:$ND$200=Q$4)*(GMW!$C$2:$C$200=Q$1),0),$F312-1966)</f>
        <v>3.5</v>
      </c>
      <c r="R312" s="5" cm="1">
        <f t="array" ref="R312">INDEX(GMW!$A$2:$NF$200,MATCH(1,(GMW!$NE$2:$NE$200=R$3)*(GMW!$ND$2:$ND$200=R$4)*(GMW!$C$2:$C$200=R$1),0),$F312-1966)</f>
        <v>226.15479999999999</v>
      </c>
      <c r="S312" s="5" cm="1">
        <f t="array" ref="S312">INDEX(GMW!$A$2:$NF$200,MATCH(1,(GMW!$NE$2:$NE$200=S$3)*(GMW!$ND$2:$ND$200=S$4)*(GMW!$C$2:$C$200=S$1),0),$F312-1966)</f>
        <v>42188.36</v>
      </c>
      <c r="T312" s="5" cm="1">
        <f t="array" ref="T312">INDEX(GMW!$A$2:$NF$200,MATCH(1,(GMW!$NE$2:$NE$200=T$3)*(GMW!$ND$2:$ND$200=T$4)*(GMW!$C$2:$C$200=T$1),0),$F312-1966)</f>
        <v>293.76330000000002</v>
      </c>
      <c r="U312" s="5" cm="1">
        <f t="array" ref="U312">INDEX(GMW!$A$2:$NF$200,MATCH(1,(GMW!$NE$2:$NE$200=U$3)*(GMW!$ND$2:$ND$200=U$4)*(GMW!$C$2:$C$200=U$1),0),$F312-1966)</f>
        <v>18.680219999999998</v>
      </c>
      <c r="V312" s="5" cm="1">
        <f t="array" ref="V312">INDEX(GMW!$A$2:$NF$200,MATCH(1,(GMW!$NE$2:$NE$200=V$3)*(GMW!$ND$2:$ND$200=V$4)*(GMW!$C$2:$C$200=V$1),0),$F312-1966)</f>
        <v>1553.606</v>
      </c>
      <c r="W312" s="5" cm="1">
        <f t="array" ref="W312">INDEX(GMW!$A$2:$NF$200,MATCH(1,(GMW!$NE$2:$NE$200=W$3)*(GMW!$ND$2:$ND$200=W$4)*(GMW!$C$2:$C$200=W$1),0),$F312-1966)</f>
        <v>114.0419</v>
      </c>
      <c r="X312" s="5" cm="1">
        <f t="array" ref="X312">INDEX(GMW!$A$2:$NF$200,MATCH(1,(GMW!$NE$2:$NE$200=X$3)*(GMW!$ND$2:$ND$200=X$4)*(GMW!$C$2:$C$200=X$1),0),$F312-1966)</f>
        <v>244.91929999999999</v>
      </c>
      <c r="Y312" s="5" cm="1">
        <f t="array" ref="Y312">INDEX(GMW!$A$2:$NF$200,MATCH(1,(GMW!$NE$2:$NE$200=Y$3)*(GMW!$ND$2:$ND$200=Y$4)*(GMW!$C$2:$C$200=Y$1),0),$F312-1966)</f>
        <v>2869.6529999999998</v>
      </c>
      <c r="Z312" s="5" cm="1">
        <f t="array" ref="Z312">INDEX(GMW!$A$2:$NF$200,MATCH(1,(GMW!$NE$2:$NE$200=Z$3)*(GMW!$ND$2:$ND$200=Z$4)*(GMW!$C$2:$C$200=Z$1),0),$F312-1966)</f>
        <v>5296.7389999999996</v>
      </c>
      <c r="AA312" s="5" cm="1">
        <f t="array" ref="AA312">INDEX(GMW!$A$2:$NF$200,MATCH(1,(GMW!$NE$2:$NE$200=AA$3)*(GMW!$ND$2:$ND$200=AA$4)*(GMW!$C$2:$C$200=AA$1),0),$F312-1966)</f>
        <v>2286.7289999999998</v>
      </c>
      <c r="AB312" s="5" cm="1">
        <f t="array" ref="AB312">INDEX(GMW!$A$2:$NF$200,MATCH(1,(GMW!$NE$2:$NE$200=AB$3)*(GMW!$ND$2:$ND$200=AB$4)*(GMW!$C$2:$C$200=AB$1),0),$F312-1966)</f>
        <v>2948.7979999999998</v>
      </c>
      <c r="AC312" s="5" cm="1">
        <f t="array" ref="AC312">INDEX(GMW!$A$2:$NF$200,MATCH(1,(GMW!$NE$2:$NE$200=AC$3)*(GMW!$ND$2:$ND$200=AC$4)*(GMW!$C$2:$C$200=AC$1),0),$F312-1966)</f>
        <v>2031.681</v>
      </c>
      <c r="AD312" s="5" cm="1">
        <f t="array" ref="AD312">INDEX(GMW!$A$2:$NF$200,MATCH(1,(GMW!$NE$2:$NE$200=AD$3)*(GMW!$ND$2:$ND$200=AD$4)*(GMW!$C$2:$C$200=AD$1),0),$F312-1966)</f>
        <v>1243.8989999999999</v>
      </c>
      <c r="AE312" s="5" cm="1">
        <f t="array" ref="AE312">INDEX(GMW!$A$2:$NF$200,MATCH(1,(GMW!$NE$2:$NE$200=AE$3)*(GMW!$ND$2:$ND$200=AE$4)*(GMW!$C$2:$C$200=AE$1),0),$F312-1966)</f>
        <v>804.38819999999998</v>
      </c>
      <c r="AF312" s="5" cm="1">
        <f t="array" ref="AF312">INDEX(GMW!$A$2:$NF$200,MATCH(1,(GMW!$NE$2:$NE$200=AF$3)*(GMW!$ND$2:$ND$200=AF$4)*(GMW!$C$2:$C$200=AF$1),0),$F312-1966)</f>
        <v>4690.607</v>
      </c>
      <c r="AG312" s="5" cm="1">
        <f t="array" ref="AG312">INDEX(GMW!$A$2:$NF$200,MATCH(1,(GMW!$NE$2:$NE$200=AG$3)*(GMW!$ND$2:$ND$200=AG$4)*(GMW!$C$2:$C$200=AG$1),0),$F312-1966)</f>
        <v>3951.6260000000002</v>
      </c>
      <c r="AH312" s="5" cm="1">
        <f t="array" ref="AH312">INDEX(GMW!$A$2:$NF$200,MATCH(1,(GMW!$NE$2:$NE$200=AH$3)*(GMW!$ND$2:$ND$200=AH$4)*(GMW!$C$2:$C$200=AH$1),0),$F312-1966)</f>
        <v>1637.797</v>
      </c>
      <c r="AI312" s="5" cm="1">
        <f t="array" ref="AI312">INDEX(GMW!$A$2:$NF$200,MATCH(1,(GMW!$NE$2:$NE$200=AI$3)*(GMW!$ND$2:$ND$200=AI$4)*(GMW!$C$2:$C$200=AI$1),0),$F312-1966)</f>
        <v>3380.9589999999998</v>
      </c>
      <c r="AJ312" s="5" cm="1">
        <f t="array" ref="AJ312">INDEX(GMW!$A$2:$NF$200,MATCH(1,(GMW!$NE$2:$NE$200=AJ$3)*(GMW!$ND$2:$ND$200=AJ$4)*(GMW!$C$2:$C$200=AJ$1),0),$F312-1966)</f>
        <v>6341.4840000000004</v>
      </c>
      <c r="AK312" s="5" cm="1">
        <f t="array" ref="AK312">INDEX(GMW!$A$2:$NF$200,MATCH(1,(GMW!$NE$2:$NE$200=AK$3)*(GMW!$ND$2:$ND$200=AK$4)*(GMW!$C$2:$C$200=AK$1),0),$F312-1966)</f>
        <v>1356.2570000000001</v>
      </c>
      <c r="AL312" s="5" cm="1">
        <f t="array" ref="AL312">INDEX(GMW!$A$2:$NF$200,MATCH(1,(GMW!$NE$2:$NE$200=AL$3)*(GMW!$ND$2:$ND$200=AL$4)*(GMW!$C$2:$C$200=AL$1),0),$F312-1966)</f>
        <v>1122.7339999999999</v>
      </c>
      <c r="AM312" s="5" cm="1">
        <f t="array" ref="AM312">INDEX(GMW!$A$2:$NF$200,MATCH(1,(GMW!$NE$2:$NE$200=AM$3)*(GMW!$ND$2:$ND$200=AM$4)*(GMW!$C$2:$C$200=AM$1),0),$F312-1966)</f>
        <v>38888.58</v>
      </c>
      <c r="AN312" s="5" cm="1">
        <f t="array" ref="AN312">INDEX(GMW!$A$2:$NF$200,MATCH(1,(GMW!$NE$2:$NE$200=AN$3)*(GMW!$ND$2:$ND$200=AN$4)*(GMW!$C$2:$C$200=AN$1),0),$F312-1966)</f>
        <v>6874.683</v>
      </c>
      <c r="AO312" s="5" cm="1">
        <f t="array" ref="AO312">INDEX(GMW!$A$2:$NF$200,MATCH(1,(GMW!$NE$2:$NE$200=AO$3)*(GMW!$ND$2:$ND$200=AO$4)*(GMW!$C$2:$C$200=AO$1),0),$F312-1966)</f>
        <v>1002575</v>
      </c>
      <c r="AP312" s="5" cm="1">
        <f t="array" ref="AP312">INDEX(GMW!$A$2:$NF$200,MATCH(1,(GMW!$NE$2:$NE$200=AP$3)*(GMW!$ND$2:$ND$200=AP$4)*(GMW!$C$2:$C$200=AP$1),0),$F312-1966)</f>
        <v>9191.8610000000008</v>
      </c>
      <c r="AQ312" s="5" cm="1">
        <f t="array" ref="AQ312">INDEX(GMW!$A$2:$NF$200,MATCH(1,(GMW!$NE$2:$NE$200=AQ$3)*(GMW!$ND$2:$ND$200=AQ$4)*(GMW!$C$2:$C$200=AQ$1),0),$F312-1966)</f>
        <v>143138.6</v>
      </c>
      <c r="AR312" s="5" cm="1">
        <f t="array" ref="AR312">INDEX(GMW!$A$2:$NF$200,MATCH(1,(GMW!$NE$2:$NE$200=AR$3)*(GMW!$ND$2:$ND$200=AR$4)*(GMW!$C$2:$C$200=AR$1),0),$F312-1966)</f>
        <v>1138.5830000000001</v>
      </c>
      <c r="AS312" s="5" cm="1">
        <f t="array" ref="AS312">INDEX(GMW!$A$2:$NF$200,MATCH(1,(GMW!$NE$2:$NE$200=AS$3)*(GMW!$ND$2:$ND$200=AS$4)*(GMW!$C$2:$C$200=AS$1),0),$F312-1966)</f>
        <v>783.44</v>
      </c>
      <c r="AT312" s="5" cm="1">
        <f t="array" ref="AT312">INDEX(GMW!$A$2:$NF$200,MATCH(1,(GMW!$NE$2:$NE$200=AT$3)*(GMW!$ND$2:$ND$200=AT$4)*(GMW!$C$2:$C$200=AT$1),0),$F312-1966)</f>
        <v>524.70169999999996</v>
      </c>
      <c r="AU312" s="5" cm="1">
        <f t="array" ref="AU312">INDEX(GMW!$A$2:$NF$200,MATCH(1,(GMW!$NE$2:$NE$200=AU$3)*(GMW!$ND$2:$ND$200=AU$4)*(GMW!$C$2:$C$200=AU$1),0),$F312-1966)</f>
        <v>956391.3</v>
      </c>
      <c r="AV312" s="5" cm="1">
        <f t="array" ref="AV312">INDEX(GMW!$A$2:$NF$200,MATCH(1,(GMW!$NE$2:$NE$200=AV$3)*(GMW!$ND$2:$ND$200=AV$4)*(GMW!$C$2:$C$200=AV$1),0),$F312-1966)</f>
        <v>62178.84</v>
      </c>
      <c r="AW312" s="5" cm="1">
        <f t="array" ref="AW312">INDEX(GMW!$A$2:$NF$200,MATCH(1,(GMW!$NE$2:$NE$200=AW$3)*(GMW!$ND$2:$ND$200=AW$4)*(GMW!$C$2:$C$200=AW$1),0),$F312-1966)</f>
        <v>1183.6210000000001</v>
      </c>
      <c r="AX312" s="5" cm="1">
        <f t="array" ref="AX312">INDEX(GMW!$A$2:$NF$200,MATCH(1,(GMW!$NE$2:$NE$200=AX$3)*(GMW!$ND$2:$ND$200=AX$4)*(GMW!$C$2:$C$200=AX$1),0),$F312-1966)</f>
        <v>9480.9529999999995</v>
      </c>
      <c r="AY312" s="5" cm="1">
        <f t="array" ref="AY312">INDEX(GMW!$A$2:$NF$200,MATCH(1,(GMW!$NE$2:$NE$200=AY$3)*(GMW!$ND$2:$ND$200=AY$4)*(GMW!$C$2:$C$200=AY$1),0),$F312-1966)</f>
        <v>48327.33</v>
      </c>
      <c r="AZ312" s="5" cm="1">
        <f t="array" ref="AZ312">INDEX(GMW!$A$2:$NF$200,MATCH(1,(GMW!$NE$2:$NE$200=AZ$3)*(GMW!$ND$2:$ND$200=AZ$4)*(GMW!$C$2:$C$200=AZ$1),0),$F312-1966)</f>
        <v>30646.62</v>
      </c>
      <c r="BA312" s="5" cm="1">
        <f t="array" ref="BA312">INDEX(GMW!$A$2:$NF$200,MATCH(1,(GMW!$NE$2:$NE$200=BA$3)*(GMW!$ND$2:$ND$200=BA$4)*(GMW!$C$2:$C$200=BA$1),0),$F312-1966)</f>
        <v>5.7552909999999997</v>
      </c>
      <c r="BB312" s="5" cm="1">
        <f t="array" ref="BB312">INDEX(GMW!$A$2:$NF$200,MATCH(1,(GMW!$NE$2:$NE$200=BB$3)*(GMW!$ND$2:$ND$200=BB$4)*(GMW!$C$2:$C$200=BB$1),0),$F312-1966)</f>
        <v>21620.19</v>
      </c>
      <c r="BC312" s="5" cm="1">
        <f t="array" ref="BC312">INDEX(GMW!$A$2:$NF$200,MATCH(1,(GMW!$NE$2:$NE$200=BC$3)*(GMW!$ND$2:$ND$200=BC$4)*(GMW!$C$2:$C$200=BC$1),0),$F312-1966)</f>
        <v>1.067299</v>
      </c>
      <c r="BD312" s="5" cm="1">
        <f t="array" ref="BD312">INDEX(GMW!$A$2:$NF$200,MATCH(1,(GMW!$NE$2:$NE$200=BD$3)*(GMW!$ND$2:$ND$200=BD$4)*(GMW!$C$2:$C$200=BD$1),0),$F312-1966)</f>
        <v>10910.75</v>
      </c>
      <c r="BE312" s="5" cm="1">
        <f t="array" ref="BE312">INDEX(GMW!$A$2:$NF$200,MATCH(1,(GMW!$NE$2:$NE$200=BE$3)*(GMW!$ND$2:$ND$200=BE$4)*(GMW!$C$2:$C$200=BE$1),0),$F312-1966)</f>
        <v>34.812869999999997</v>
      </c>
      <c r="BF312" s="5" cm="1">
        <f t="array" ref="BF312">INDEX(GMW!$A$2:$NF$200,MATCH(1,(GMW!$NE$2:$NE$200=BF$3)*(GMW!$ND$2:$ND$200=BF$4)*(GMW!$C$2:$C$200=BF$1),0),$F312-1966)</f>
        <v>58.686999999999998</v>
      </c>
      <c r="BG312" s="5" cm="1">
        <f t="array" ref="BG312">INDEX(GMW!$A$2:$NF$200,MATCH(1,(GMW!$NE$2:$NE$200=BG$3)*(GMW!$ND$2:$ND$200=BG$4)*(GMW!$C$2:$C$200=BG$1),0),$F312-1966)</f>
        <v>38.573920000000001</v>
      </c>
      <c r="BH312" s="5" cm="1">
        <f t="array" ref="BH312">INDEX(GMW!$A$2:$NF$200,MATCH(1,(GMW!$NE$2:$NE$200=BH$3)*(GMW!$ND$2:$ND$200=BH$4)*(GMW!$C$2:$C$200=BH$1),0),$F312-1966)</f>
        <v>26.620049999999999</v>
      </c>
      <c r="BI312" s="5" cm="1">
        <f t="array" ref="BI312">INDEX(GMW!$A$2:$NF$200,MATCH(1,(GMW!$NE$2:$NE$200=BI$3)*(GMW!$ND$2:$ND$200=BI$4)*(GMW!$C$2:$C$200=BI$1),0),$F312-1966)</f>
        <v>5.4656159999999998</v>
      </c>
      <c r="BJ312" s="5" cm="1">
        <f t="array" ref="BJ312">INDEX(GMW!$A$2:$NF$200,MATCH(1,(GMW!$NE$2:$NE$200=BJ$3)*(GMW!$ND$2:$ND$200=BJ$4)*(GMW!$C$2:$C$200=BJ$1),0),$F312-1966)</f>
        <v>9.372439</v>
      </c>
      <c r="BK312" s="5" cm="1">
        <f t="array" ref="BK312">INDEX(GMW!$A$2:$NF$200,MATCH(1,(GMW!$NE$2:$NE$200=BK$3)*(GMW!$ND$2:$ND$200=BK$4)*(GMW!$C$2:$C$200=BK$1),0),$F312-1966)</f>
        <v>5.7602989999999998</v>
      </c>
      <c r="BL312" s="5" cm="1">
        <f t="array" ref="BL312">INDEX(GMW!$A$2:$NF$200,MATCH(1,(GMW!$NE$2:$NE$200=BL$3)*(GMW!$ND$2:$ND$200=BL$4)*(GMW!$C$2:$C$200=BL$1),0),$F312-1966)</f>
        <v>3.1471960000000001</v>
      </c>
      <c r="BM312" s="5" cm="1">
        <f t="array" ref="BM312">INDEX(GMW!$A$2:$NF$200,MATCH(1,(GMW!$NE$2:$NE$200=BM$3)*(GMW!$ND$2:$ND$200=BM$4)*(GMW!$C$2:$C$200=BM$1),0),$F312-1966)</f>
        <v>3.409802</v>
      </c>
      <c r="BN312" s="5" cm="1">
        <f t="array" ref="BN312">INDEX(GMW!$A$2:$NF$200,MATCH(1,(GMW!$NE$2:$NE$200=BN$3)*(GMW!$ND$2:$ND$200=BN$4)*(GMW!$C$2:$C$200=BN$1),0),$F312-1966)</f>
        <v>4.5579280000000004</v>
      </c>
      <c r="BO312" s="5" cm="1">
        <f t="array" ref="BO312">INDEX(GMW!$A$2:$NF$200,MATCH(1,(GMW!$NE$2:$NE$200=BO$3)*(GMW!$ND$2:$ND$200=BO$4)*(GMW!$C$2:$C$200=BO$1),0),$F312-1966)</f>
        <v>3.2442000000000002</v>
      </c>
      <c r="BP312" s="5" cm="1">
        <f t="array" ref="BP312">INDEX(GMW!$A$2:$NF$200,MATCH(1,(GMW!$NE$2:$NE$200=BP$3)*(GMW!$ND$2:$ND$200=BP$4)*(GMW!$C$2:$C$200=BP$1),0),$F312-1966)</f>
        <v>7127734</v>
      </c>
      <c r="BQ312" s="5" cm="1">
        <f t="array" ref="BQ312">INDEX(GMW!$A$2:$NF$200,MATCH(1,(GMW!$NE$2:$NE$200=BQ$3)*(GMW!$ND$2:$ND$200=BQ$4)*(GMW!$C$2:$C$200=BQ$1),0),$F312-1966)</f>
        <v>130391.8</v>
      </c>
      <c r="BR312" s="5" cm="1">
        <f t="array" ref="BR312">INDEX(GMW!$A$2:$NF$200,MATCH(1,(GMW!$NE$2:$NE$200=BR$3)*(GMW!$ND$2:$ND$200=BR$4)*(GMW!$C$2:$C$200=BR$1),0),$F312-1966)</f>
        <v>1845021</v>
      </c>
      <c r="BS312" s="5" cm="1">
        <f t="array" ref="BS312">INDEX(GMW!$A$2:$NF$200,MATCH(1,(GMW!$NE$2:$NE$200=BS$3)*(GMW!$ND$2:$ND$200=BS$4)*(GMW!$C$2:$C$200=BS$1),0),$F312-1966)</f>
        <v>5603312</v>
      </c>
      <c r="BT312" s="5" cm="1">
        <f t="array" ref="BT312">INDEX(GMW!$A$2:$NF$200,MATCH(1,(GMW!$NE$2:$NE$200=BT$3)*(GMW!$ND$2:$ND$200=BT$4)*(GMW!$C$2:$C$200=BT$1),0),$F312-1966)</f>
        <v>3822315</v>
      </c>
      <c r="BU312" s="5" cm="1">
        <f t="array" ref="BU312">INDEX(GMW!$A$2:$NF$200,MATCH(1,(GMW!$NE$2:$NE$200=BU$3)*(GMW!$ND$2:$ND$200=BU$4)*(GMW!$C$2:$C$200=BU$1),0),$F312-1966)</f>
        <v>1485.5450000000001</v>
      </c>
      <c r="BV312" s="5" cm="1">
        <f t="array" ref="BV312">INDEX(GMW!$A$2:$NF$200,MATCH(1,(GMW!$NE$2:$NE$200=BV$3)*(GMW!$ND$2:$ND$200=BV$4)*(GMW!$C$2:$C$200=BV$1),0),$F312-1966)</f>
        <v>4676865</v>
      </c>
      <c r="BW312" s="5" cm="1">
        <f t="array" ref="BW312">INDEX(GMW!$A$2:$NF$200,MATCH(1,(GMW!$NE$2:$NE$200=BW$3)*(GMW!$ND$2:$ND$200=BW$4)*(GMW!$C$2:$C$200=BW$1),0),$F312-1966)</f>
        <v>430.99489999999997</v>
      </c>
      <c r="BX312" s="5" cm="1">
        <f t="array" ref="BX312">INDEX(GMW!$A$2:$NF$200,MATCH(1,(GMW!$NE$2:$NE$200=BX$3)*(GMW!$ND$2:$ND$200=BX$4)*(GMW!$C$2:$C$200=BX$1),0),$F312-1966)</f>
        <v>1955506</v>
      </c>
      <c r="BY312" s="5" cm="1">
        <f t="array" ref="BY312">INDEX(GMW!$A$2:$NF$200,MATCH(1,(GMW!$NE$2:$NE$200=BY$3)*(GMW!$ND$2:$ND$200=BY$4)*(GMW!$C$2:$C$200=BY$1),0),$F312-1966)</f>
        <v>5554.4030000000002</v>
      </c>
      <c r="BZ312" s="5" cm="1">
        <f t="array" ref="BZ312">INDEX(GMW!$A$2:$NF$200,MATCH(1,(GMW!$NE$2:$NE$200=BZ$3)*(GMW!$ND$2:$ND$200=BZ$4)*(GMW!$C$2:$C$200=BZ$1),0),$F312-1966)</f>
        <v>7728.7280000000001</v>
      </c>
      <c r="CA312" s="5" cm="1">
        <f t="array" ref="CA312">INDEX(GMW!$A$2:$NF$200,MATCH(1,(GMW!$NE$2:$NE$200=CA$3)*(GMW!$ND$2:$ND$200=CA$4)*(GMW!$C$2:$C$200=CA$1),0),$F312-1966)</f>
        <v>4902.4059999999999</v>
      </c>
      <c r="CB312" s="5" cm="1">
        <f t="array" ref="CB312">INDEX(GMW!$A$2:$NF$200,MATCH(1,(GMW!$NE$2:$NE$200=CB$3)*(GMW!$ND$2:$ND$200=CB$4)*(GMW!$C$2:$C$200=CB$1),0),$F312-1966)</f>
        <v>3219.8629999999998</v>
      </c>
      <c r="CC312" s="5" cm="1">
        <f t="array" ref="CC312">INDEX(GMW!$A$2:$NF$200,MATCH(1,(GMW!$NE$2:$NE$200=CC$3)*(GMW!$ND$2:$ND$200=CC$4)*(GMW!$C$2:$C$200=CC$1),0),$F312-1966)</f>
        <v>827.00890000000004</v>
      </c>
      <c r="CD312" s="5" cm="1">
        <f t="array" ref="CD312">INDEX(GMW!$A$2:$NF$200,MATCH(1,(GMW!$NE$2:$NE$200=CD$3)*(GMW!$ND$2:$ND$200=CD$4)*(GMW!$C$2:$C$200=CD$1),0),$F312-1966)</f>
        <v>1239.1220000000001</v>
      </c>
      <c r="CE312" s="5" cm="1">
        <f t="array" ref="CE312">INDEX(GMW!$A$2:$NF$200,MATCH(1,(GMW!$NE$2:$NE$200=CE$3)*(GMW!$ND$2:$ND$200=CE$4)*(GMW!$C$2:$C$200=CE$1),0),$F312-1966)</f>
        <v>978.23329999999999</v>
      </c>
      <c r="CF312" s="5" cm="1">
        <f t="array" ref="CF312">INDEX(GMW!$A$2:$NF$200,MATCH(1,(GMW!$NE$2:$NE$200=CF$3)*(GMW!$ND$2:$ND$200=CF$4)*(GMW!$C$2:$C$200=CF$1),0),$F312-1966)</f>
        <v>510.89249999999998</v>
      </c>
      <c r="CG312" s="5" cm="1">
        <f t="array" ref="CG312">INDEX(GMW!$A$2:$NF$200,MATCH(1,(GMW!$NE$2:$NE$200=CG$3)*(GMW!$ND$2:$ND$200=CG$4)*(GMW!$C$2:$C$200=CG$1),0),$F312-1966)</f>
        <v>376.36689999999999</v>
      </c>
      <c r="CH312" s="5" cm="1">
        <f t="array" ref="CH312">INDEX(GMW!$A$2:$NF$200,MATCH(1,(GMW!$NE$2:$NE$200=CH$3)*(GMW!$ND$2:$ND$200=CH$4)*(GMW!$C$2:$C$200=CH$1),0),$F312-1966)</f>
        <v>599.61069999999995</v>
      </c>
      <c r="CI312" s="5" cm="1">
        <f t="array" ref="CI312">INDEX(GMW!$A$2:$NF$200,MATCH(1,(GMW!$NE$2:$NE$200=CI$3)*(GMW!$ND$2:$ND$200=CI$4)*(GMW!$C$2:$C$200=CI$1),0),$F312-1966)</f>
        <v>447.2996</v>
      </c>
      <c r="CJ312" s="5" cm="1">
        <f t="array" ref="CJ312">INDEX(GMW!$A$2:$NF$200,MATCH(1,(GMW!$NE$2:$NE$200=CJ$3)*(GMW!$ND$2:$ND$200=CJ$4)*(GMW!$C$2:$C$200=CJ$1),0),$F312-1966)</f>
        <v>1800131</v>
      </c>
      <c r="CK312" s="5" cm="1">
        <f t="array" ref="CK312">INDEX(GMW!$A$2:$NF$200,MATCH(1,(GMW!$NE$2:$NE$200=CK$3)*(GMW!$ND$2:$ND$200=CK$4)*(GMW!$C$2:$C$200=CK$1),0),$F312-1966)</f>
        <v>18412.98</v>
      </c>
      <c r="CL312" s="5" cm="1">
        <f t="array" ref="CL312">INDEX(GMW!$A$2:$NF$200,MATCH(1,(GMW!$NE$2:$NE$200=CL$3)*(GMW!$ND$2:$ND$200=CL$4)*(GMW!$C$2:$C$200=CL$1),0),$F312-1966)</f>
        <v>222311.3</v>
      </c>
      <c r="CM312" s="5" cm="1">
        <f t="array" ref="CM312">INDEX(GMW!$A$2:$NF$200,MATCH(1,(GMW!$NE$2:$NE$200=CM$3)*(GMW!$ND$2:$ND$200=CM$4)*(GMW!$C$2:$C$200=CM$1),0),$F312-1966)</f>
        <v>1946207</v>
      </c>
      <c r="CN312" s="5" cm="1">
        <f t="array" ref="CN312">INDEX(GMW!$A$2:$NF$200,MATCH(1,(GMW!$NE$2:$NE$200=CN$3)*(GMW!$ND$2:$ND$200=CN$4)*(GMW!$C$2:$C$200=CN$1),0),$F312-1966)</f>
        <v>2041095</v>
      </c>
      <c r="CO312" s="5" cm="1">
        <f t="array" ref="CO312">INDEX(GMW!$A$2:$NF$200,MATCH(1,(GMW!$NE$2:$NE$200=CO$3)*(GMW!$ND$2:$ND$200=CO$4)*(GMW!$C$2:$C$200=CO$1),0),$F312-1966)</f>
        <v>1758.8320000000001</v>
      </c>
      <c r="CP312" s="5" cm="1">
        <f t="array" ref="CP312">INDEX(GMW!$A$2:$NF$200,MATCH(1,(GMW!$NE$2:$NE$200=CP$3)*(GMW!$ND$2:$ND$200=CP$4)*(GMW!$C$2:$C$200=CP$1),0),$F312-1966)</f>
        <v>3763006</v>
      </c>
      <c r="CQ312" s="5" cm="1">
        <f t="array" ref="CQ312">INDEX(GMW!$A$2:$NF$200,MATCH(1,(GMW!$NE$2:$NE$200=CQ$3)*(GMW!$ND$2:$ND$200=CQ$4)*(GMW!$C$2:$C$200=CQ$1),0),$F312-1966)</f>
        <v>386.40219999999999</v>
      </c>
      <c r="CR312" s="5" cm="1">
        <f t="array" ref="CR312">INDEX(GMW!$A$2:$NF$200,MATCH(1,(GMW!$NE$2:$NE$200=CR$3)*(GMW!$ND$2:$ND$200=CR$4)*(GMW!$C$2:$C$200=CR$1),0),$F312-1966)</f>
        <v>1392887</v>
      </c>
      <c r="CS312" s="5" cm="1">
        <f t="array" ref="CS312">INDEX(GMW!$A$2:$NF$200,MATCH(1,(GMW!$NE$2:$NE$200=CS$3)*(GMW!$ND$2:$ND$200=CS$4)*(GMW!$C$2:$C$200=CS$1),0),$F312-1966)</f>
        <v>2324.7510000000002</v>
      </c>
      <c r="CT312" s="5" cm="1">
        <f t="array" ref="CT312">INDEX(GMW!$A$2:$NF$200,MATCH(1,(GMW!$NE$2:$NE$200=CT$3)*(GMW!$ND$2:$ND$200=CT$4)*(GMW!$C$2:$C$200=CT$1),0),$F312-1966)</f>
        <v>1431.5719999999999</v>
      </c>
      <c r="CU312" s="5" cm="1">
        <f t="array" ref="CU312">INDEX(GMW!$A$2:$NF$200,MATCH(1,(GMW!$NE$2:$NE$200=CU$3)*(GMW!$ND$2:$ND$200=CU$4)*(GMW!$C$2:$C$200=CU$1),0),$F312-1966)</f>
        <v>951.05730000000005</v>
      </c>
      <c r="CV312" s="5" cm="1">
        <f t="array" ref="CV312">INDEX(GMW!$A$2:$NF$200,MATCH(1,(GMW!$NE$2:$NE$200=CV$3)*(GMW!$ND$2:$ND$200=CV$4)*(GMW!$C$2:$C$200=CV$1),0),$F312-1966)</f>
        <v>835.58749999999998</v>
      </c>
      <c r="CW312" s="5" cm="1">
        <f t="array" ref="CW312">INDEX(GMW!$A$2:$NF$200,MATCH(1,(GMW!$NE$2:$NE$200=CW$3)*(GMW!$ND$2:$ND$200=CW$4)*(GMW!$C$2:$C$200=CW$1),0),$F312-1966)</f>
        <v>649.0702</v>
      </c>
      <c r="CX312" s="5" cm="1">
        <f t="array" ref="CX312">INDEX(GMW!$A$2:$NF$200,MATCH(1,(GMW!$NE$2:$NE$200=CX$3)*(GMW!$ND$2:$ND$200=CX$4)*(GMW!$C$2:$C$200=CX$1),0),$F312-1966)</f>
        <v>332.20330000000001</v>
      </c>
      <c r="CY312" s="5" cm="1">
        <f t="array" ref="CY312">INDEX(GMW!$A$2:$NF$200,MATCH(1,(GMW!$NE$2:$NE$200=CY$3)*(GMW!$ND$2:$ND$200=CY$4)*(GMW!$C$2:$C$200=CY$1),0),$F312-1966)</f>
        <v>272.74669999999998</v>
      </c>
      <c r="CZ312" s="5" cm="1">
        <f t="array" ref="CZ312">INDEX(GMW!$A$2:$NF$200,MATCH(1,(GMW!$NE$2:$NE$200=CZ$3)*(GMW!$ND$2:$ND$200=CZ$4)*(GMW!$C$2:$C$200=CZ$1),0),$F312-1966)</f>
        <v>129.9676</v>
      </c>
      <c r="DA312" s="5" cm="1">
        <f t="array" ref="DA312">INDEX(GMW!$A$2:$NF$200,MATCH(1,(GMW!$NE$2:$NE$200=DA$3)*(GMW!$ND$2:$ND$200=DA$4)*(GMW!$C$2:$C$200=DA$1),0),$F312-1966)</f>
        <v>390.68099999999998</v>
      </c>
      <c r="DB312" s="5" cm="1">
        <f t="array" ref="DB312">INDEX(GMW!$A$2:$NF$200,MATCH(1,(GMW!$NE$2:$NE$200=DB$3)*(GMW!$ND$2:$ND$200=DB$4)*(GMW!$C$2:$C$200=DB$1),0),$F312-1966)</f>
        <v>122.0395</v>
      </c>
      <c r="DC312" s="5" cm="1">
        <f t="array" ref="DC312">INDEX(GMW!$A$2:$NF$200,MATCH(1,(GMW!$NE$2:$NE$200=DC$3)*(GMW!$ND$2:$ND$200=DC$4)*(GMW!$C$2:$C$200=DC$1),0),$F312-1966)</f>
        <v>153.78270000000001</v>
      </c>
    </row>
    <row r="313" spans="1:107" x14ac:dyDescent="0.25">
      <c r="B313" s="5">
        <f t="shared" si="98"/>
        <v>2049</v>
      </c>
      <c r="C313" s="5">
        <f t="shared" si="98"/>
        <v>2049</v>
      </c>
      <c r="F313" s="5">
        <f t="shared" si="100"/>
        <v>2279</v>
      </c>
      <c r="G313" s="5" cm="1">
        <f t="array" ref="G313">INDEX(GMW!$A$2:$NF$200,MATCH(1,(GMW!$NE$2:$NE$200=G$3)*(GMW!$ND$2:$ND$200=G$4)*(GMW!$C$2:$C$200=G$1),0),$F313-1966)</f>
        <v>1005888</v>
      </c>
      <c r="H313" s="5" cm="1">
        <f t="array" ref="H313">INDEX(GMW!$A$2:$NF$200,MATCH(1,(GMW!$NE$2:$NE$200=H$3)*(GMW!$ND$2:$ND$200=H$4)*(GMW!$C$2:$C$200=H$1),0),$F313-1966)</f>
        <v>584875.30000000005</v>
      </c>
      <c r="I313" s="5" cm="1">
        <f t="array" ref="I313">INDEX(GMW!$A$2:$NF$200,MATCH(1,(GMW!$NE$2:$NE$200=I$3)*(GMW!$ND$2:$ND$200=I$4)*(GMW!$C$2:$C$200=I$1),0),$F313-1966)</f>
        <v>216457.5</v>
      </c>
      <c r="J313" s="5" cm="1">
        <f t="array" ref="J313">INDEX(GMW!$A$2:$NF$200,MATCH(1,(GMW!$NE$2:$NE$200=J$3)*(GMW!$ND$2:$ND$200=J$4)*(GMW!$C$2:$C$200=J$1),0),$F313-1966)</f>
        <v>213360.9</v>
      </c>
      <c r="K313" s="5" cm="1">
        <f t="array" ref="K313">INDEX(GMW!$A$2:$NF$200,MATCH(1,(GMW!$NE$2:$NE$200=K$3)*(GMW!$ND$2:$ND$200=K$4)*(GMW!$C$2:$C$200=K$1),0),$F313-1966)</f>
        <v>307761.40000000002</v>
      </c>
      <c r="L313" s="5" cm="1">
        <f t="array" ref="L313">INDEX(GMW!$A$2:$NF$200,MATCH(1,(GMW!$NE$2:$NE$200=L$3)*(GMW!$ND$2:$ND$200=L$4)*(GMW!$C$2:$C$200=L$1),0),$F313-1966)</f>
        <v>339566.9</v>
      </c>
      <c r="M313" s="5" cm="1">
        <f t="array" ref="M313">INDEX(GMW!$A$2:$NF$200,MATCH(1,(GMW!$NE$2:$NE$200=M$3)*(GMW!$ND$2:$ND$200=M$4)*(GMW!$C$2:$C$200=M$1),0),$F313-1966)</f>
        <v>124657.8</v>
      </c>
      <c r="N313" s="5" cm="1">
        <f t="array" ref="N313">INDEX(GMW!$A$2:$NF$200,MATCH(1,(GMW!$NE$2:$NE$200=N$3)*(GMW!$ND$2:$ND$200=N$4)*(GMW!$C$2:$C$200=N$1),0),$F313-1966)</f>
        <v>37529.589999999997</v>
      </c>
      <c r="O313" s="5" cm="1">
        <f t="array" ref="O313">INDEX(GMW!$A$2:$NF$200,MATCH(1,(GMW!$NE$2:$NE$200=O$3)*(GMW!$ND$2:$ND$200=O$4)*(GMW!$C$2:$C$200=O$1),0),$F313-1966)</f>
        <v>227.62739999999999</v>
      </c>
      <c r="P313" s="5" cm="1">
        <f t="array" ref="P313">INDEX(GMW!$A$2:$NF$200,MATCH(1,(GMW!$NE$2:$NE$200=P$3)*(GMW!$ND$2:$ND$200=P$4)*(GMW!$C$2:$C$200=P$1),0),$F313-1966)</f>
        <v>2.5</v>
      </c>
      <c r="Q313" s="5" cm="1">
        <f t="array" ref="Q313">INDEX(GMW!$A$2:$NF$200,MATCH(1,(GMW!$NE$2:$NE$200=Q$3)*(GMW!$ND$2:$ND$200=Q$4)*(GMW!$C$2:$C$200=Q$1),0),$F313-1966)</f>
        <v>3.5</v>
      </c>
      <c r="R313" s="5" cm="1">
        <f t="array" ref="R313">INDEX(GMW!$A$2:$NF$200,MATCH(1,(GMW!$NE$2:$NE$200=R$3)*(GMW!$ND$2:$ND$200=R$4)*(GMW!$C$2:$C$200=R$1),0),$F313-1966)</f>
        <v>227.62739999999999</v>
      </c>
      <c r="S313" s="5" cm="1">
        <f t="array" ref="S313">INDEX(GMW!$A$2:$NF$200,MATCH(1,(GMW!$NE$2:$NE$200=S$3)*(GMW!$ND$2:$ND$200=S$4)*(GMW!$C$2:$C$200=S$1),0),$F313-1966)</f>
        <v>42204.43</v>
      </c>
      <c r="T313" s="5" cm="1">
        <f t="array" ref="T313">INDEX(GMW!$A$2:$NF$200,MATCH(1,(GMW!$NE$2:$NE$200=T$3)*(GMW!$ND$2:$ND$200=T$4)*(GMW!$C$2:$C$200=T$1),0),$F313-1966)</f>
        <v>292.59980000000002</v>
      </c>
      <c r="U313" s="5" cm="1">
        <f t="array" ref="U313">INDEX(GMW!$A$2:$NF$200,MATCH(1,(GMW!$NE$2:$NE$200=U$3)*(GMW!$ND$2:$ND$200=U$4)*(GMW!$C$2:$C$200=U$1),0),$F313-1966)</f>
        <v>18.441739999999999</v>
      </c>
      <c r="V313" s="5" cm="1">
        <f t="array" ref="V313">INDEX(GMW!$A$2:$NF$200,MATCH(1,(GMW!$NE$2:$NE$200=V$3)*(GMW!$ND$2:$ND$200=V$4)*(GMW!$C$2:$C$200=V$1),0),$F313-1966)</f>
        <v>1542.971</v>
      </c>
      <c r="W313" s="5" cm="1">
        <f t="array" ref="W313">INDEX(GMW!$A$2:$NF$200,MATCH(1,(GMW!$NE$2:$NE$200=W$3)*(GMW!$ND$2:$ND$200=W$4)*(GMW!$C$2:$C$200=W$1),0),$F313-1966)</f>
        <v>113.4992</v>
      </c>
      <c r="X313" s="5" cm="1">
        <f t="array" ref="X313">INDEX(GMW!$A$2:$NF$200,MATCH(1,(GMW!$NE$2:$NE$200=X$3)*(GMW!$ND$2:$ND$200=X$4)*(GMW!$C$2:$C$200=X$1),0),$F313-1966)</f>
        <v>244.49209999999999</v>
      </c>
      <c r="Y313" s="5" cm="1">
        <f t="array" ref="Y313">INDEX(GMW!$A$2:$NF$200,MATCH(1,(GMW!$NE$2:$NE$200=Y$3)*(GMW!$ND$2:$ND$200=Y$4)*(GMW!$C$2:$C$200=Y$1),0),$F313-1966)</f>
        <v>2873.6979999999999</v>
      </c>
      <c r="Z313" s="5" cm="1">
        <f t="array" ref="Z313">INDEX(GMW!$A$2:$NF$200,MATCH(1,(GMW!$NE$2:$NE$200=Z$3)*(GMW!$ND$2:$ND$200=Z$4)*(GMW!$C$2:$C$200=Z$1),0),$F313-1966)</f>
        <v>5297.7929999999997</v>
      </c>
      <c r="AA313" s="5" cm="1">
        <f t="array" ref="AA313">INDEX(GMW!$A$2:$NF$200,MATCH(1,(GMW!$NE$2:$NE$200=AA$3)*(GMW!$ND$2:$ND$200=AA$4)*(GMW!$C$2:$C$200=AA$1),0),$F313-1966)</f>
        <v>2288.556</v>
      </c>
      <c r="AB313" s="5" cm="1">
        <f t="array" ref="AB313">INDEX(GMW!$A$2:$NF$200,MATCH(1,(GMW!$NE$2:$NE$200=AB$3)*(GMW!$ND$2:$ND$200=AB$4)*(GMW!$C$2:$C$200=AB$1),0),$F313-1966)</f>
        <v>2947.9029999999998</v>
      </c>
      <c r="AC313" s="5" cm="1">
        <f t="array" ref="AC313">INDEX(GMW!$A$2:$NF$200,MATCH(1,(GMW!$NE$2:$NE$200=AC$3)*(GMW!$ND$2:$ND$200=AC$4)*(GMW!$C$2:$C$200=AC$1),0),$F313-1966)</f>
        <v>2034.1030000000001</v>
      </c>
      <c r="AD313" s="5" cm="1">
        <f t="array" ref="AD313">INDEX(GMW!$A$2:$NF$200,MATCH(1,(GMW!$NE$2:$NE$200=AD$3)*(GMW!$ND$2:$ND$200=AD$4)*(GMW!$C$2:$C$200=AD$1),0),$F313-1966)</f>
        <v>1243.4259999999999</v>
      </c>
      <c r="AE313" s="5" cm="1">
        <f t="array" ref="AE313">INDEX(GMW!$A$2:$NF$200,MATCH(1,(GMW!$NE$2:$NE$200=AE$3)*(GMW!$ND$2:$ND$200=AE$4)*(GMW!$C$2:$C$200=AE$1),0),$F313-1966)</f>
        <v>804.62009999999998</v>
      </c>
      <c r="AF313" s="5" cm="1">
        <f t="array" ref="AF313">INDEX(GMW!$A$2:$NF$200,MATCH(1,(GMW!$NE$2:$NE$200=AF$3)*(GMW!$ND$2:$ND$200=AF$4)*(GMW!$C$2:$C$200=AF$1),0),$F313-1966)</f>
        <v>4701.1549999999997</v>
      </c>
      <c r="AG313" s="5" cm="1">
        <f t="array" ref="AG313">INDEX(GMW!$A$2:$NF$200,MATCH(1,(GMW!$NE$2:$NE$200=AG$3)*(GMW!$ND$2:$ND$200=AG$4)*(GMW!$C$2:$C$200=AG$1),0),$F313-1966)</f>
        <v>3959.4259999999999</v>
      </c>
      <c r="AH313" s="5" cm="1">
        <f t="array" ref="AH313">INDEX(GMW!$A$2:$NF$200,MATCH(1,(GMW!$NE$2:$NE$200=AH$3)*(GMW!$ND$2:$ND$200=AH$4)*(GMW!$C$2:$C$200=AH$1),0),$F313-1966)</f>
        <v>1634.1</v>
      </c>
      <c r="AI313" s="5" cm="1">
        <f t="array" ref="AI313">INDEX(GMW!$A$2:$NF$200,MATCH(1,(GMW!$NE$2:$NE$200=AI$3)*(GMW!$ND$2:$ND$200=AI$4)*(GMW!$C$2:$C$200=AI$1),0),$F313-1966)</f>
        <v>3380.085</v>
      </c>
      <c r="AJ313" s="5" cm="1">
        <f t="array" ref="AJ313">INDEX(GMW!$A$2:$NF$200,MATCH(1,(GMW!$NE$2:$NE$200=AJ$3)*(GMW!$ND$2:$ND$200=AJ$4)*(GMW!$C$2:$C$200=AJ$1),0),$F313-1966)</f>
        <v>6348.2809999999999</v>
      </c>
      <c r="AK313" s="5" cm="1">
        <f t="array" ref="AK313">INDEX(GMW!$A$2:$NF$200,MATCH(1,(GMW!$NE$2:$NE$200=AK$3)*(GMW!$ND$2:$ND$200=AK$4)*(GMW!$C$2:$C$200=AK$1),0),$F313-1966)</f>
        <v>1357.182</v>
      </c>
      <c r="AL313" s="5" cm="1">
        <f t="array" ref="AL313">INDEX(GMW!$A$2:$NF$200,MATCH(1,(GMW!$NE$2:$NE$200=AL$3)*(GMW!$ND$2:$ND$200=AL$4)*(GMW!$C$2:$C$200=AL$1),0),$F313-1966)</f>
        <v>1122.097</v>
      </c>
      <c r="AM313" s="5" cm="1">
        <f t="array" ref="AM313">INDEX(GMW!$A$2:$NF$200,MATCH(1,(GMW!$NE$2:$NE$200=AM$3)*(GMW!$ND$2:$ND$200=AM$4)*(GMW!$C$2:$C$200=AM$1),0),$F313-1966)</f>
        <v>38903.39</v>
      </c>
      <c r="AN313" s="5" cm="1">
        <f t="array" ref="AN313">INDEX(GMW!$A$2:$NF$200,MATCH(1,(GMW!$NE$2:$NE$200=AN$3)*(GMW!$ND$2:$ND$200=AN$4)*(GMW!$C$2:$C$200=AN$1),0),$F313-1966)</f>
        <v>6877.3019999999997</v>
      </c>
      <c r="AO313" s="5" cm="1">
        <f t="array" ref="AO313">INDEX(GMW!$A$2:$NF$200,MATCH(1,(GMW!$NE$2:$NE$200=AO$3)*(GMW!$ND$2:$ND$200=AO$4)*(GMW!$C$2:$C$200=AO$1),0),$F313-1966)</f>
        <v>1005888</v>
      </c>
      <c r="AP313" s="5" cm="1">
        <f t="array" ref="AP313">INDEX(GMW!$A$2:$NF$200,MATCH(1,(GMW!$NE$2:$NE$200=AP$3)*(GMW!$ND$2:$ND$200=AP$4)*(GMW!$C$2:$C$200=AP$1),0),$F313-1966)</f>
        <v>9228.6669999999995</v>
      </c>
      <c r="AQ313" s="5" cm="1">
        <f t="array" ref="AQ313">INDEX(GMW!$A$2:$NF$200,MATCH(1,(GMW!$NE$2:$NE$200=AQ$3)*(GMW!$ND$2:$ND$200=AQ$4)*(GMW!$C$2:$C$200=AQ$1),0),$F313-1966)</f>
        <v>143150.79999999999</v>
      </c>
      <c r="AR313" s="5" cm="1">
        <f t="array" ref="AR313">INDEX(GMW!$A$2:$NF$200,MATCH(1,(GMW!$NE$2:$NE$200=AR$3)*(GMW!$ND$2:$ND$200=AR$4)*(GMW!$C$2:$C$200=AR$1),0),$F313-1966)</f>
        <v>1140.8530000000001</v>
      </c>
      <c r="AS313" s="5" cm="1">
        <f t="array" ref="AS313">INDEX(GMW!$A$2:$NF$200,MATCH(1,(GMW!$NE$2:$NE$200=AS$3)*(GMW!$ND$2:$ND$200=AS$4)*(GMW!$C$2:$C$200=AS$1),0),$F313-1966)</f>
        <v>784.07</v>
      </c>
      <c r="AT313" s="5" cm="1">
        <f t="array" ref="AT313">INDEX(GMW!$A$2:$NF$200,MATCH(1,(GMW!$NE$2:$NE$200=AT$3)*(GMW!$ND$2:$ND$200=AT$4)*(GMW!$C$2:$C$200=AT$1),0),$F313-1966)</f>
        <v>525.05889999999999</v>
      </c>
      <c r="AU313" s="5" cm="1">
        <f t="array" ref="AU313">INDEX(GMW!$A$2:$NF$200,MATCH(1,(GMW!$NE$2:$NE$200=AU$3)*(GMW!$ND$2:$ND$200=AU$4)*(GMW!$C$2:$C$200=AU$1),0),$F313-1966)</f>
        <v>960490.8</v>
      </c>
      <c r="AV313" s="5" cm="1">
        <f t="array" ref="AV313">INDEX(GMW!$A$2:$NF$200,MATCH(1,(GMW!$NE$2:$NE$200=AV$3)*(GMW!$ND$2:$ND$200=AV$4)*(GMW!$C$2:$C$200=AV$1),0),$F313-1966)</f>
        <v>50439.38</v>
      </c>
      <c r="AW313" s="5" cm="1">
        <f t="array" ref="AW313">INDEX(GMW!$A$2:$NF$200,MATCH(1,(GMW!$NE$2:$NE$200=AW$3)*(GMW!$ND$2:$ND$200=AW$4)*(GMW!$C$2:$C$200=AW$1),0),$F313-1966)</f>
        <v>1193.6310000000001</v>
      </c>
      <c r="AX313" s="5" cm="1">
        <f t="array" ref="AX313">INDEX(GMW!$A$2:$NF$200,MATCH(1,(GMW!$NE$2:$NE$200=AX$3)*(GMW!$ND$2:$ND$200=AX$4)*(GMW!$C$2:$C$200=AX$1),0),$F313-1966)</f>
        <v>9519.9740000000002</v>
      </c>
      <c r="AY313" s="5" cm="1">
        <f t="array" ref="AY313">INDEX(GMW!$A$2:$NF$200,MATCH(1,(GMW!$NE$2:$NE$200=AY$3)*(GMW!$ND$2:$ND$200=AY$4)*(GMW!$C$2:$C$200=AY$1),0),$F313-1966)</f>
        <v>48605.37</v>
      </c>
      <c r="AZ313" s="5" cm="1">
        <f t="array" ref="AZ313">INDEX(GMW!$A$2:$NF$200,MATCH(1,(GMW!$NE$2:$NE$200=AZ$3)*(GMW!$ND$2:$ND$200=AZ$4)*(GMW!$C$2:$C$200=AZ$1),0),$F313-1966)</f>
        <v>30596.23</v>
      </c>
      <c r="BA313" s="5" cm="1">
        <f t="array" ref="BA313">INDEX(GMW!$A$2:$NF$200,MATCH(1,(GMW!$NE$2:$NE$200=BA$3)*(GMW!$ND$2:$ND$200=BA$4)*(GMW!$C$2:$C$200=BA$1),0),$F313-1966)</f>
        <v>5.7672150000000002</v>
      </c>
      <c r="BB313" s="5" cm="1">
        <f t="array" ref="BB313">INDEX(GMW!$A$2:$NF$200,MATCH(1,(GMW!$NE$2:$NE$200=BB$3)*(GMW!$ND$2:$ND$200=BB$4)*(GMW!$C$2:$C$200=BB$1),0),$F313-1966)</f>
        <v>21741.71</v>
      </c>
      <c r="BC313" s="5" cm="1">
        <f t="array" ref="BC313">INDEX(GMW!$A$2:$NF$200,MATCH(1,(GMW!$NE$2:$NE$200=BC$3)*(GMW!$ND$2:$ND$200=BC$4)*(GMW!$C$2:$C$200=BC$1),0),$F313-1966)</f>
        <v>1.073669</v>
      </c>
      <c r="BD313" s="5" cm="1">
        <f t="array" ref="BD313">INDEX(GMW!$A$2:$NF$200,MATCH(1,(GMW!$NE$2:$NE$200=BD$3)*(GMW!$ND$2:$ND$200=BD$4)*(GMW!$C$2:$C$200=BD$1),0),$F313-1966)</f>
        <v>10950.69</v>
      </c>
      <c r="BE313" s="5" cm="1">
        <f t="array" ref="BE313">INDEX(GMW!$A$2:$NF$200,MATCH(1,(GMW!$NE$2:$NE$200=BE$3)*(GMW!$ND$2:$ND$200=BE$4)*(GMW!$C$2:$C$200=BE$1),0),$F313-1966)</f>
        <v>35.029719999999998</v>
      </c>
      <c r="BF313" s="5" cm="1">
        <f t="array" ref="BF313">INDEX(GMW!$A$2:$NF$200,MATCH(1,(GMW!$NE$2:$NE$200=BF$3)*(GMW!$ND$2:$ND$200=BF$4)*(GMW!$C$2:$C$200=BF$1),0),$F313-1966)</f>
        <v>59.101089999999999</v>
      </c>
      <c r="BG313" s="5" cm="1">
        <f t="array" ref="BG313">INDEX(GMW!$A$2:$NF$200,MATCH(1,(GMW!$NE$2:$NE$200=BG$3)*(GMW!$ND$2:$ND$200=BG$4)*(GMW!$C$2:$C$200=BG$1),0),$F313-1966)</f>
        <v>38.722679999999997</v>
      </c>
      <c r="BH313" s="5" cm="1">
        <f t="array" ref="BH313">INDEX(GMW!$A$2:$NF$200,MATCH(1,(GMW!$NE$2:$NE$200=BH$3)*(GMW!$ND$2:$ND$200=BH$4)*(GMW!$C$2:$C$200=BH$1),0),$F313-1966)</f>
        <v>26.80415</v>
      </c>
      <c r="BI313" s="5" cm="1">
        <f t="array" ref="BI313">INDEX(GMW!$A$2:$NF$200,MATCH(1,(GMW!$NE$2:$NE$200=BI$3)*(GMW!$ND$2:$ND$200=BI$4)*(GMW!$C$2:$C$200=BI$1),0),$F313-1966)</f>
        <v>5.485595</v>
      </c>
      <c r="BJ313" s="5" cm="1">
        <f t="array" ref="BJ313">INDEX(GMW!$A$2:$NF$200,MATCH(1,(GMW!$NE$2:$NE$200=BJ$3)*(GMW!$ND$2:$ND$200=BJ$4)*(GMW!$C$2:$C$200=BJ$1),0),$F313-1966)</f>
        <v>9.4294460000000004</v>
      </c>
      <c r="BK313" s="5" cm="1">
        <f t="array" ref="BK313">INDEX(GMW!$A$2:$NF$200,MATCH(1,(GMW!$NE$2:$NE$200=BK$3)*(GMW!$ND$2:$ND$200=BK$4)*(GMW!$C$2:$C$200=BK$1),0),$F313-1966)</f>
        <v>5.7989940000000004</v>
      </c>
      <c r="BL313" s="5" cm="1">
        <f t="array" ref="BL313">INDEX(GMW!$A$2:$NF$200,MATCH(1,(GMW!$NE$2:$NE$200=BL$3)*(GMW!$ND$2:$ND$200=BL$4)*(GMW!$C$2:$C$200=BL$1),0),$F313-1966)</f>
        <v>3.1680630000000001</v>
      </c>
      <c r="BM313" s="5" cm="1">
        <f t="array" ref="BM313">INDEX(GMW!$A$2:$NF$200,MATCH(1,(GMW!$NE$2:$NE$200=BM$3)*(GMW!$ND$2:$ND$200=BM$4)*(GMW!$C$2:$C$200=BM$1),0),$F313-1966)</f>
        <v>3.4445890000000001</v>
      </c>
      <c r="BN313" s="5" cm="1">
        <f t="array" ref="BN313">INDEX(GMW!$A$2:$NF$200,MATCH(1,(GMW!$NE$2:$NE$200=BN$3)*(GMW!$ND$2:$ND$200=BN$4)*(GMW!$C$2:$C$200=BN$1),0),$F313-1966)</f>
        <v>4.5843949999999998</v>
      </c>
      <c r="BO313" s="5" cm="1">
        <f t="array" ref="BO313">INDEX(GMW!$A$2:$NF$200,MATCH(1,(GMW!$NE$2:$NE$200=BO$3)*(GMW!$ND$2:$ND$200=BO$4)*(GMW!$C$2:$C$200=BO$1),0),$F313-1966)</f>
        <v>3.2657940000000001</v>
      </c>
      <c r="BP313" s="5" cm="1">
        <f t="array" ref="BP313">INDEX(GMW!$A$2:$NF$200,MATCH(1,(GMW!$NE$2:$NE$200=BP$3)*(GMW!$ND$2:$ND$200=BP$4)*(GMW!$C$2:$C$200=BP$1),0),$F313-1966)</f>
        <v>7187830</v>
      </c>
      <c r="BQ313" s="5" cm="1">
        <f t="array" ref="BQ313">INDEX(GMW!$A$2:$NF$200,MATCH(1,(GMW!$NE$2:$NE$200=BQ$3)*(GMW!$ND$2:$ND$200=BQ$4)*(GMW!$C$2:$C$200=BQ$1),0),$F313-1966)</f>
        <v>131534.6</v>
      </c>
      <c r="BR313" s="5" cm="1">
        <f t="array" ref="BR313">INDEX(GMW!$A$2:$NF$200,MATCH(1,(GMW!$NE$2:$NE$200=BR$3)*(GMW!$ND$2:$ND$200=BR$4)*(GMW!$C$2:$C$200=BR$1),0),$F313-1966)</f>
        <v>1851155</v>
      </c>
      <c r="BS313" s="5" cm="1">
        <f t="array" ref="BS313">INDEX(GMW!$A$2:$NF$200,MATCH(1,(GMW!$NE$2:$NE$200=BS$3)*(GMW!$ND$2:$ND$200=BS$4)*(GMW!$C$2:$C$200=BS$1),0),$F313-1966)</f>
        <v>5631560</v>
      </c>
      <c r="BT313" s="5" cm="1">
        <f t="array" ref="BT313">INDEX(GMW!$A$2:$NF$200,MATCH(1,(GMW!$NE$2:$NE$200=BT$3)*(GMW!$ND$2:$ND$200=BT$4)*(GMW!$C$2:$C$200=BT$1),0),$F313-1966)</f>
        <v>3902096</v>
      </c>
      <c r="BU313" s="5" cm="1">
        <f t="array" ref="BU313">INDEX(GMW!$A$2:$NF$200,MATCH(1,(GMW!$NE$2:$NE$200=BU$3)*(GMW!$ND$2:$ND$200=BU$4)*(GMW!$C$2:$C$200=BU$1),0),$F313-1966)</f>
        <v>1493.173</v>
      </c>
      <c r="BV313" s="5" cm="1">
        <f t="array" ref="BV313">INDEX(GMW!$A$2:$NF$200,MATCH(1,(GMW!$NE$2:$NE$200=BV$3)*(GMW!$ND$2:$ND$200=BV$4)*(GMW!$C$2:$C$200=BV$1),0),$F313-1966)</f>
        <v>4699589</v>
      </c>
      <c r="BW313" s="5" cm="1">
        <f t="array" ref="BW313">INDEX(GMW!$A$2:$NF$200,MATCH(1,(GMW!$NE$2:$NE$200=BW$3)*(GMW!$ND$2:$ND$200=BW$4)*(GMW!$C$2:$C$200=BW$1),0),$F313-1966)</f>
        <v>436.32760000000002</v>
      </c>
      <c r="BX313" s="5" cm="1">
        <f t="array" ref="BX313">INDEX(GMW!$A$2:$NF$200,MATCH(1,(GMW!$NE$2:$NE$200=BX$3)*(GMW!$ND$2:$ND$200=BX$4)*(GMW!$C$2:$C$200=BX$1),0),$F313-1966)</f>
        <v>1960874</v>
      </c>
      <c r="BY313" s="5" cm="1">
        <f t="array" ref="BY313">INDEX(GMW!$A$2:$NF$200,MATCH(1,(GMW!$NE$2:$NE$200=BY$3)*(GMW!$ND$2:$ND$200=BY$4)*(GMW!$C$2:$C$200=BY$1),0),$F313-1966)</f>
        <v>5588.4170000000004</v>
      </c>
      <c r="BZ313" s="5" cm="1">
        <f t="array" ref="BZ313">INDEX(GMW!$A$2:$NF$200,MATCH(1,(GMW!$NE$2:$NE$200=BZ$3)*(GMW!$ND$2:$ND$200=BZ$4)*(GMW!$C$2:$C$200=BZ$1),0),$F313-1966)</f>
        <v>7778.0510000000004</v>
      </c>
      <c r="CA313" s="5" cm="1">
        <f t="array" ref="CA313">INDEX(GMW!$A$2:$NF$200,MATCH(1,(GMW!$NE$2:$NE$200=CA$3)*(GMW!$ND$2:$ND$200=CA$4)*(GMW!$C$2:$C$200=CA$1),0),$F313-1966)</f>
        <v>4919.6880000000001</v>
      </c>
      <c r="CB313" s="5" cm="1">
        <f t="array" ref="CB313">INDEX(GMW!$A$2:$NF$200,MATCH(1,(GMW!$NE$2:$NE$200=CB$3)*(GMW!$ND$2:$ND$200=CB$4)*(GMW!$C$2:$C$200=CB$1),0),$F313-1966)</f>
        <v>3240.9630000000002</v>
      </c>
      <c r="CC313" s="5" cm="1">
        <f t="array" ref="CC313">INDEX(GMW!$A$2:$NF$200,MATCH(1,(GMW!$NE$2:$NE$200=CC$3)*(GMW!$ND$2:$ND$200=CC$4)*(GMW!$C$2:$C$200=CC$1),0),$F313-1966)</f>
        <v>829.44740000000002</v>
      </c>
      <c r="CD313" s="5" cm="1">
        <f t="array" ref="CD313">INDEX(GMW!$A$2:$NF$200,MATCH(1,(GMW!$NE$2:$NE$200=CD$3)*(GMW!$ND$2:$ND$200=CD$4)*(GMW!$C$2:$C$200=CD$1),0),$F313-1966)</f>
        <v>1245.925</v>
      </c>
      <c r="CE313" s="5" cm="1">
        <f t="array" ref="CE313">INDEX(GMW!$A$2:$NF$200,MATCH(1,(GMW!$NE$2:$NE$200=CE$3)*(GMW!$ND$2:$ND$200=CE$4)*(GMW!$C$2:$C$200=CE$1),0),$F313-1966)</f>
        <v>983.44669999999996</v>
      </c>
      <c r="CF313" s="5" cm="1">
        <f t="array" ref="CF313">INDEX(GMW!$A$2:$NF$200,MATCH(1,(GMW!$NE$2:$NE$200=CF$3)*(GMW!$ND$2:$ND$200=CF$4)*(GMW!$C$2:$C$200=CF$1),0),$F313-1966)</f>
        <v>514.00040000000001</v>
      </c>
      <c r="CG313" s="5" cm="1">
        <f t="array" ref="CG313">INDEX(GMW!$A$2:$NF$200,MATCH(1,(GMW!$NE$2:$NE$200=CG$3)*(GMW!$ND$2:$ND$200=CG$4)*(GMW!$C$2:$C$200=CG$1),0),$F313-1966)</f>
        <v>380.45179999999999</v>
      </c>
      <c r="CH313" s="5" cm="1">
        <f t="array" ref="CH313">INDEX(GMW!$A$2:$NF$200,MATCH(1,(GMW!$NE$2:$NE$200=CH$3)*(GMW!$ND$2:$ND$200=CH$4)*(GMW!$C$2:$C$200=CH$1),0),$F313-1966)</f>
        <v>602.03470000000004</v>
      </c>
      <c r="CI313" s="5" cm="1">
        <f t="array" ref="CI313">INDEX(GMW!$A$2:$NF$200,MATCH(1,(GMW!$NE$2:$NE$200=CI$3)*(GMW!$ND$2:$ND$200=CI$4)*(GMW!$C$2:$C$200=CI$1),0),$F313-1966)</f>
        <v>450.0061</v>
      </c>
      <c r="CJ313" s="5" cm="1">
        <f t="array" ref="CJ313">INDEX(GMW!$A$2:$NF$200,MATCH(1,(GMW!$NE$2:$NE$200=CJ$3)*(GMW!$ND$2:$ND$200=CJ$4)*(GMW!$C$2:$C$200=CJ$1),0),$F313-1966)</f>
        <v>1815796</v>
      </c>
      <c r="CK313" s="5" cm="1">
        <f t="array" ref="CK313">INDEX(GMW!$A$2:$NF$200,MATCH(1,(GMW!$NE$2:$NE$200=CK$3)*(GMW!$ND$2:$ND$200=CK$4)*(GMW!$C$2:$C$200=CK$1),0),$F313-1966)</f>
        <v>18573.75</v>
      </c>
      <c r="CL313" s="5" cm="1">
        <f t="array" ref="CL313">INDEX(GMW!$A$2:$NF$200,MATCH(1,(GMW!$NE$2:$NE$200=CL$3)*(GMW!$ND$2:$ND$200=CL$4)*(GMW!$C$2:$C$200=CL$1),0),$F313-1966)</f>
        <v>223171</v>
      </c>
      <c r="CM313" s="5" cm="1">
        <f t="array" ref="CM313">INDEX(GMW!$A$2:$NF$200,MATCH(1,(GMW!$NE$2:$NE$200=CM$3)*(GMW!$ND$2:$ND$200=CM$4)*(GMW!$C$2:$C$200=CM$1),0),$F313-1966)</f>
        <v>1964134</v>
      </c>
      <c r="CN313" s="5" cm="1">
        <f t="array" ref="CN313">INDEX(GMW!$A$2:$NF$200,MATCH(1,(GMW!$NE$2:$NE$200=CN$3)*(GMW!$ND$2:$ND$200=CN$4)*(GMW!$C$2:$C$200=CN$1),0),$F313-1966)</f>
        <v>2062138</v>
      </c>
      <c r="CO313" s="5" cm="1">
        <f t="array" ref="CO313">INDEX(GMW!$A$2:$NF$200,MATCH(1,(GMW!$NE$2:$NE$200=CO$3)*(GMW!$ND$2:$ND$200=CO$4)*(GMW!$C$2:$C$200=CO$1),0),$F313-1966)</f>
        <v>1773.6690000000001</v>
      </c>
      <c r="CP313" s="5" cm="1">
        <f t="array" ref="CP313">INDEX(GMW!$A$2:$NF$200,MATCH(1,(GMW!$NE$2:$NE$200=CP$3)*(GMW!$ND$2:$ND$200=CP$4)*(GMW!$C$2:$C$200=CP$1),0),$F313-1966)</f>
        <v>3794280</v>
      </c>
      <c r="CQ313" s="5" cm="1">
        <f t="array" ref="CQ313">INDEX(GMW!$A$2:$NF$200,MATCH(1,(GMW!$NE$2:$NE$200=CQ$3)*(GMW!$ND$2:$ND$200=CQ$4)*(GMW!$C$2:$C$200=CQ$1),0),$F313-1966)</f>
        <v>388.70819999999998</v>
      </c>
      <c r="CR313" s="5" cm="1">
        <f t="array" ref="CR313">INDEX(GMW!$A$2:$NF$200,MATCH(1,(GMW!$NE$2:$NE$200=CR$3)*(GMW!$ND$2:$ND$200=CR$4)*(GMW!$C$2:$C$200=CR$1),0),$F313-1966)</f>
        <v>1400787</v>
      </c>
      <c r="CS313" s="5" cm="1">
        <f t="array" ref="CS313">INDEX(GMW!$A$2:$NF$200,MATCH(1,(GMW!$NE$2:$NE$200=CS$3)*(GMW!$ND$2:$ND$200=CS$4)*(GMW!$C$2:$C$200=CS$1),0),$F313-1966)</f>
        <v>2340.9459999999999</v>
      </c>
      <c r="CT313" s="5" cm="1">
        <f t="array" ref="CT313">INDEX(GMW!$A$2:$NF$200,MATCH(1,(GMW!$NE$2:$NE$200=CT$3)*(GMW!$ND$2:$ND$200=CT$4)*(GMW!$C$2:$C$200=CT$1),0),$F313-1966)</f>
        <v>1439.848</v>
      </c>
      <c r="CU313" s="5" cm="1">
        <f t="array" ref="CU313">INDEX(GMW!$A$2:$NF$200,MATCH(1,(GMW!$NE$2:$NE$200=CU$3)*(GMW!$ND$2:$ND$200=CU$4)*(GMW!$C$2:$C$200=CU$1),0),$F313-1966)</f>
        <v>955.78480000000002</v>
      </c>
      <c r="CV313" s="5" cm="1">
        <f t="array" ref="CV313">INDEX(GMW!$A$2:$NF$200,MATCH(1,(GMW!$NE$2:$NE$200=CV$3)*(GMW!$ND$2:$ND$200=CV$4)*(GMW!$C$2:$C$200=CV$1),0),$F313-1966)</f>
        <v>841.52670000000001</v>
      </c>
      <c r="CW313" s="5" cm="1">
        <f t="array" ref="CW313">INDEX(GMW!$A$2:$NF$200,MATCH(1,(GMW!$NE$2:$NE$200=CW$3)*(GMW!$ND$2:$ND$200=CW$4)*(GMW!$C$2:$C$200=CW$1),0),$F313-1966)</f>
        <v>654.15499999999997</v>
      </c>
      <c r="CX313" s="5" cm="1">
        <f t="array" ref="CX313">INDEX(GMW!$A$2:$NF$200,MATCH(1,(GMW!$NE$2:$NE$200=CX$3)*(GMW!$ND$2:$ND$200=CX$4)*(GMW!$C$2:$C$200=CX$1),0),$F313-1966)</f>
        <v>334.4246</v>
      </c>
      <c r="CY313" s="5" cm="1">
        <f t="array" ref="CY313">INDEX(GMW!$A$2:$NF$200,MATCH(1,(GMW!$NE$2:$NE$200=CY$3)*(GMW!$ND$2:$ND$200=CY$4)*(GMW!$C$2:$C$200=CY$1),0),$F313-1966)</f>
        <v>274.6748</v>
      </c>
      <c r="CZ313" s="5" cm="1">
        <f t="array" ref="CZ313">INDEX(GMW!$A$2:$NF$200,MATCH(1,(GMW!$NE$2:$NE$200=CZ$3)*(GMW!$ND$2:$ND$200=CZ$4)*(GMW!$C$2:$C$200=CZ$1),0),$F313-1966)</f>
        <v>130.71969999999999</v>
      </c>
      <c r="DA313" s="5" cm="1">
        <f t="array" ref="DA313">INDEX(GMW!$A$2:$NF$200,MATCH(1,(GMW!$NE$2:$NE$200=DA$3)*(GMW!$ND$2:$ND$200=DA$4)*(GMW!$C$2:$C$200=DA$1),0),$F313-1966)</f>
        <v>393.98039999999997</v>
      </c>
      <c r="DB313" s="5" cm="1">
        <f t="array" ref="DB313">INDEX(GMW!$A$2:$NF$200,MATCH(1,(GMW!$NE$2:$NE$200=DB$3)*(GMW!$ND$2:$ND$200=DB$4)*(GMW!$C$2:$C$200=DB$1),0),$F313-1966)</f>
        <v>122.64919999999999</v>
      </c>
      <c r="DC313" s="5" cm="1">
        <f t="array" ref="DC313">INDEX(GMW!$A$2:$NF$200,MATCH(1,(GMW!$NE$2:$NE$200=DC$3)*(GMW!$ND$2:$ND$200=DC$4)*(GMW!$C$2:$C$200=DC$1),0),$F313-1966)</f>
        <v>154.8244</v>
      </c>
    </row>
    <row r="314" spans="1:107" x14ac:dyDescent="0.25">
      <c r="B314" s="5">
        <f t="shared" si="98"/>
        <v>2049</v>
      </c>
      <c r="C314" s="5">
        <f t="shared" si="98"/>
        <v>2049</v>
      </c>
      <c r="E314" s="5">
        <f t="shared" ref="E314" si="103">+E310+1</f>
        <v>2049</v>
      </c>
      <c r="F314" s="5">
        <f t="shared" si="100"/>
        <v>2280</v>
      </c>
      <c r="G314" s="5" cm="1">
        <f t="array" ref="G314">INDEX(GMW!$A$2:$NF$200,MATCH(1,(GMW!$NE$2:$NE$200=G$3)*(GMW!$ND$2:$ND$200=G$4)*(GMW!$C$2:$C$200=G$1),0),$F314-1966)</f>
        <v>1009208</v>
      </c>
      <c r="H314" s="5" cm="1">
        <f t="array" ref="H314">INDEX(GMW!$A$2:$NF$200,MATCH(1,(GMW!$NE$2:$NE$200=H$3)*(GMW!$ND$2:$ND$200=H$4)*(GMW!$C$2:$C$200=H$1),0),$F314-1966)</f>
        <v>586726.30000000005</v>
      </c>
      <c r="I314" s="5" cm="1">
        <f t="array" ref="I314">INDEX(GMW!$A$2:$NF$200,MATCH(1,(GMW!$NE$2:$NE$200=I$3)*(GMW!$ND$2:$ND$200=I$4)*(GMW!$C$2:$C$200=I$1),0),$F314-1966)</f>
        <v>217412</v>
      </c>
      <c r="J314" s="5" cm="1">
        <f t="array" ref="J314">INDEX(GMW!$A$2:$NF$200,MATCH(1,(GMW!$NE$2:$NE$200=J$3)*(GMW!$ND$2:$ND$200=J$4)*(GMW!$C$2:$C$200=J$1),0),$F314-1966)</f>
        <v>214036.2</v>
      </c>
      <c r="K314" s="5" cm="1">
        <f t="array" ref="K314">INDEX(GMW!$A$2:$NF$200,MATCH(1,(GMW!$NE$2:$NE$200=K$3)*(GMW!$ND$2:$ND$200=K$4)*(GMW!$C$2:$C$200=K$1),0),$F314-1966)</f>
        <v>308697.3</v>
      </c>
      <c r="L314" s="5" cm="1">
        <f t="array" ref="L314">INDEX(GMW!$A$2:$NF$200,MATCH(1,(GMW!$NE$2:$NE$200=L$3)*(GMW!$ND$2:$ND$200=L$4)*(GMW!$C$2:$C$200=L$1),0),$F314-1966)</f>
        <v>340732.3</v>
      </c>
      <c r="M314" s="5" cm="1">
        <f t="array" ref="M314">INDEX(GMW!$A$2:$NF$200,MATCH(1,(GMW!$NE$2:$NE$200=M$3)*(GMW!$ND$2:$ND$200=M$4)*(GMW!$C$2:$C$200=M$1),0),$F314-1966)</f>
        <v>125256.2</v>
      </c>
      <c r="N314" s="5" cm="1">
        <f t="array" ref="N314">INDEX(GMW!$A$2:$NF$200,MATCH(1,(GMW!$NE$2:$NE$200=N$3)*(GMW!$ND$2:$ND$200=N$4)*(GMW!$C$2:$C$200=N$1),0),$F314-1966)</f>
        <v>37690.959999999999</v>
      </c>
      <c r="O314" s="5" cm="1">
        <f t="array" ref="O314">INDEX(GMW!$A$2:$NF$200,MATCH(1,(GMW!$NE$2:$NE$200=O$3)*(GMW!$ND$2:$ND$200=O$4)*(GMW!$C$2:$C$200=O$1),0),$F314-1966)</f>
        <v>228.2782</v>
      </c>
      <c r="P314" s="5" cm="1">
        <f t="array" ref="P314">INDEX(GMW!$A$2:$NF$200,MATCH(1,(GMW!$NE$2:$NE$200=P$3)*(GMW!$ND$2:$ND$200=P$4)*(GMW!$C$2:$C$200=P$1),0),$F314-1966)</f>
        <v>2.5</v>
      </c>
      <c r="Q314" s="5" cm="1">
        <f t="array" ref="Q314">INDEX(GMW!$A$2:$NF$200,MATCH(1,(GMW!$NE$2:$NE$200=Q$3)*(GMW!$ND$2:$ND$200=Q$4)*(GMW!$C$2:$C$200=Q$1),0),$F314-1966)</f>
        <v>3.5</v>
      </c>
      <c r="R314" s="5" cm="1">
        <f t="array" ref="R314">INDEX(GMW!$A$2:$NF$200,MATCH(1,(GMW!$NE$2:$NE$200=R$3)*(GMW!$ND$2:$ND$200=R$4)*(GMW!$C$2:$C$200=R$1),0),$F314-1966)</f>
        <v>228.2782</v>
      </c>
      <c r="S314" s="5" cm="1">
        <f t="array" ref="S314">INDEX(GMW!$A$2:$NF$200,MATCH(1,(GMW!$NE$2:$NE$200=S$3)*(GMW!$ND$2:$ND$200=S$4)*(GMW!$C$2:$C$200=S$1),0),$F314-1966)</f>
        <v>42220.51</v>
      </c>
      <c r="T314" s="5" cm="1">
        <f t="array" ref="T314">INDEX(GMW!$A$2:$NF$200,MATCH(1,(GMW!$NE$2:$NE$200=T$3)*(GMW!$ND$2:$ND$200=T$4)*(GMW!$C$2:$C$200=T$1),0),$F314-1966)</f>
        <v>291.43779999999998</v>
      </c>
      <c r="U314" s="5" cm="1">
        <f t="array" ref="U314">INDEX(GMW!$A$2:$NF$200,MATCH(1,(GMW!$NE$2:$NE$200=U$3)*(GMW!$ND$2:$ND$200=U$4)*(GMW!$C$2:$C$200=U$1),0),$F314-1966)</f>
        <v>18.206410000000002</v>
      </c>
      <c r="V314" s="5" cm="1">
        <f t="array" ref="V314">INDEX(GMW!$A$2:$NF$200,MATCH(1,(GMW!$NE$2:$NE$200=V$3)*(GMW!$ND$2:$ND$200=V$4)*(GMW!$C$2:$C$200=V$1),0),$F314-1966)</f>
        <v>1532.4970000000001</v>
      </c>
      <c r="W314" s="5" cm="1">
        <f t="array" ref="W314">INDEX(GMW!$A$2:$NF$200,MATCH(1,(GMW!$NE$2:$NE$200=W$3)*(GMW!$ND$2:$ND$200=W$4)*(GMW!$C$2:$C$200=W$1),0),$F314-1966)</f>
        <v>112.9469</v>
      </c>
      <c r="X314" s="5" cm="1">
        <f t="array" ref="X314">INDEX(GMW!$A$2:$NF$200,MATCH(1,(GMW!$NE$2:$NE$200=X$3)*(GMW!$ND$2:$ND$200=X$4)*(GMW!$C$2:$C$200=X$1),0),$F314-1966)</f>
        <v>244.03120000000001</v>
      </c>
      <c r="Y314" s="5" cm="1">
        <f t="array" ref="Y314">INDEX(GMW!$A$2:$NF$200,MATCH(1,(GMW!$NE$2:$NE$200=Y$3)*(GMW!$ND$2:$ND$200=Y$4)*(GMW!$C$2:$C$200=Y$1),0),$F314-1966)</f>
        <v>2877.759</v>
      </c>
      <c r="Z314" s="5" cm="1">
        <f t="array" ref="Z314">INDEX(GMW!$A$2:$NF$200,MATCH(1,(GMW!$NE$2:$NE$200=Z$3)*(GMW!$ND$2:$ND$200=Z$4)*(GMW!$C$2:$C$200=Z$1),0),$F314-1966)</f>
        <v>5298.8069999999998</v>
      </c>
      <c r="AA314" s="5" cm="1">
        <f t="array" ref="AA314">INDEX(GMW!$A$2:$NF$200,MATCH(1,(GMW!$NE$2:$NE$200=AA$3)*(GMW!$ND$2:$ND$200=AA$4)*(GMW!$C$2:$C$200=AA$1),0),$F314-1966)</f>
        <v>2290.364</v>
      </c>
      <c r="AB314" s="5" cm="1">
        <f t="array" ref="AB314">INDEX(GMW!$A$2:$NF$200,MATCH(1,(GMW!$NE$2:$NE$200=AB$3)*(GMW!$ND$2:$ND$200=AB$4)*(GMW!$C$2:$C$200=AB$1),0),$F314-1966)</f>
        <v>2946.9589999999998</v>
      </c>
      <c r="AC314" s="5" cm="1">
        <f t="array" ref="AC314">INDEX(GMW!$A$2:$NF$200,MATCH(1,(GMW!$NE$2:$NE$200=AC$3)*(GMW!$ND$2:$ND$200=AC$4)*(GMW!$C$2:$C$200=AC$1),0),$F314-1966)</f>
        <v>2036.5060000000001</v>
      </c>
      <c r="AD314" s="5" cm="1">
        <f t="array" ref="AD314">INDEX(GMW!$A$2:$NF$200,MATCH(1,(GMW!$NE$2:$NE$200=AD$3)*(GMW!$ND$2:$ND$200=AD$4)*(GMW!$C$2:$C$200=AD$1),0),$F314-1966)</f>
        <v>1242.944</v>
      </c>
      <c r="AE314" s="5" cm="1">
        <f t="array" ref="AE314">INDEX(GMW!$A$2:$NF$200,MATCH(1,(GMW!$NE$2:$NE$200=AE$3)*(GMW!$ND$2:$ND$200=AE$4)*(GMW!$C$2:$C$200=AE$1),0),$F314-1966)</f>
        <v>804.851</v>
      </c>
      <c r="AF314" s="5" cm="1">
        <f t="array" ref="AF314">INDEX(GMW!$A$2:$NF$200,MATCH(1,(GMW!$NE$2:$NE$200=AF$3)*(GMW!$ND$2:$ND$200=AF$4)*(GMW!$C$2:$C$200=AF$1),0),$F314-1966)</f>
        <v>4711.6850000000004</v>
      </c>
      <c r="AG314" s="5" cm="1">
        <f t="array" ref="AG314">INDEX(GMW!$A$2:$NF$200,MATCH(1,(GMW!$NE$2:$NE$200=AG$3)*(GMW!$ND$2:$ND$200=AG$4)*(GMW!$C$2:$C$200=AG$1),0),$F314-1966)</f>
        <v>3967.203</v>
      </c>
      <c r="AH314" s="5" cm="1">
        <f t="array" ref="AH314">INDEX(GMW!$A$2:$NF$200,MATCH(1,(GMW!$NE$2:$NE$200=AH$3)*(GMW!$ND$2:$ND$200=AH$4)*(GMW!$C$2:$C$200=AH$1),0),$F314-1966)</f>
        <v>1630.413</v>
      </c>
      <c r="AI314" s="5" cm="1">
        <f t="array" ref="AI314">INDEX(GMW!$A$2:$NF$200,MATCH(1,(GMW!$NE$2:$NE$200=AI$3)*(GMW!$ND$2:$ND$200=AI$4)*(GMW!$C$2:$C$200=AI$1),0),$F314-1966)</f>
        <v>3379.23</v>
      </c>
      <c r="AJ314" s="5" cm="1">
        <f t="array" ref="AJ314">INDEX(GMW!$A$2:$NF$200,MATCH(1,(GMW!$NE$2:$NE$200=AJ$3)*(GMW!$ND$2:$ND$200=AJ$4)*(GMW!$C$2:$C$200=AJ$1),0),$F314-1966)</f>
        <v>6355.1019999999999</v>
      </c>
      <c r="AK314" s="5" cm="1">
        <f t="array" ref="AK314">INDEX(GMW!$A$2:$NF$200,MATCH(1,(GMW!$NE$2:$NE$200=AK$3)*(GMW!$ND$2:$ND$200=AK$4)*(GMW!$C$2:$C$200=AK$1),0),$F314-1966)</f>
        <v>1358.107</v>
      </c>
      <c r="AL314" s="5" cm="1">
        <f t="array" ref="AL314">INDEX(GMW!$A$2:$NF$200,MATCH(1,(GMW!$NE$2:$NE$200=AL$3)*(GMW!$ND$2:$ND$200=AL$4)*(GMW!$C$2:$C$200=AL$1),0),$F314-1966)</f>
        <v>1121.4639999999999</v>
      </c>
      <c r="AM314" s="5" cm="1">
        <f t="array" ref="AM314">INDEX(GMW!$A$2:$NF$200,MATCH(1,(GMW!$NE$2:$NE$200=AM$3)*(GMW!$ND$2:$ND$200=AM$4)*(GMW!$C$2:$C$200=AM$1),0),$F314-1966)</f>
        <v>38918.21</v>
      </c>
      <c r="AN314" s="5" cm="1">
        <f t="array" ref="AN314">INDEX(GMW!$A$2:$NF$200,MATCH(1,(GMW!$NE$2:$NE$200=AN$3)*(GMW!$ND$2:$ND$200=AN$4)*(GMW!$C$2:$C$200=AN$1),0),$F314-1966)</f>
        <v>6879.92</v>
      </c>
      <c r="AO314" s="5" cm="1">
        <f t="array" ref="AO314">INDEX(GMW!$A$2:$NF$200,MATCH(1,(GMW!$NE$2:$NE$200=AO$3)*(GMW!$ND$2:$ND$200=AO$4)*(GMW!$C$2:$C$200=AO$1),0),$F314-1966)</f>
        <v>1009208</v>
      </c>
      <c r="AP314" s="5" cm="1">
        <f t="array" ref="AP314">INDEX(GMW!$A$2:$NF$200,MATCH(1,(GMW!$NE$2:$NE$200=AP$3)*(GMW!$ND$2:$ND$200=AP$4)*(GMW!$C$2:$C$200=AP$1),0),$F314-1966)</f>
        <v>9265.4120000000003</v>
      </c>
      <c r="AQ314" s="5" cm="1">
        <f t="array" ref="AQ314">INDEX(GMW!$A$2:$NF$200,MATCH(1,(GMW!$NE$2:$NE$200=AQ$3)*(GMW!$ND$2:$ND$200=AQ$4)*(GMW!$C$2:$C$200=AQ$1),0),$F314-1966)</f>
        <v>143167.9</v>
      </c>
      <c r="AR314" s="5" cm="1">
        <f t="array" ref="AR314">INDEX(GMW!$A$2:$NF$200,MATCH(1,(GMW!$NE$2:$NE$200=AR$3)*(GMW!$ND$2:$ND$200=AR$4)*(GMW!$C$2:$C$200=AR$1),0),$F314-1966)</f>
        <v>1143.1289999999999</v>
      </c>
      <c r="AS314" s="5" cm="1">
        <f t="array" ref="AS314">INDEX(GMW!$A$2:$NF$200,MATCH(1,(GMW!$NE$2:$NE$200=AS$3)*(GMW!$ND$2:$ND$200=AS$4)*(GMW!$C$2:$C$200=AS$1),0),$F314-1966)</f>
        <v>784.54</v>
      </c>
      <c r="AT314" s="5" cm="1">
        <f t="array" ref="AT314">INDEX(GMW!$A$2:$NF$200,MATCH(1,(GMW!$NE$2:$NE$200=AT$3)*(GMW!$ND$2:$ND$200=AT$4)*(GMW!$C$2:$C$200=AT$1),0),$F314-1966)</f>
        <v>525.41420000000005</v>
      </c>
      <c r="AU314" s="5" cm="1">
        <f t="array" ref="AU314">INDEX(GMW!$A$2:$NF$200,MATCH(1,(GMW!$NE$2:$NE$200=AU$3)*(GMW!$ND$2:$ND$200=AU$4)*(GMW!$C$2:$C$200=AU$1),0),$F314-1966)</f>
        <v>964596.3</v>
      </c>
      <c r="AV314" s="5" cm="1">
        <f t="array" ref="AV314">INDEX(GMW!$A$2:$NF$200,MATCH(1,(GMW!$NE$2:$NE$200=AV$3)*(GMW!$ND$2:$ND$200=AV$4)*(GMW!$C$2:$C$200=AV$1),0),$F314-1966)</f>
        <v>57743.94</v>
      </c>
      <c r="AW314" s="5" cm="1">
        <f t="array" ref="AW314">INDEX(GMW!$A$2:$NF$200,MATCH(1,(GMW!$NE$2:$NE$200=AW$3)*(GMW!$ND$2:$ND$200=AW$4)*(GMW!$C$2:$C$200=AW$1),0),$F314-1966)</f>
        <v>1203.634</v>
      </c>
      <c r="AX314" s="5" cm="1">
        <f t="array" ref="AX314">INDEX(GMW!$A$2:$NF$200,MATCH(1,(GMW!$NE$2:$NE$200=AX$3)*(GMW!$ND$2:$ND$200=AX$4)*(GMW!$C$2:$C$200=AX$1),0),$F314-1966)</f>
        <v>9559.1669999999995</v>
      </c>
      <c r="AY314" s="5" cm="1">
        <f t="array" ref="AY314">INDEX(GMW!$A$2:$NF$200,MATCH(1,(GMW!$NE$2:$NE$200=AY$3)*(GMW!$ND$2:$ND$200=AY$4)*(GMW!$C$2:$C$200=AY$1),0),$F314-1966)</f>
        <v>48883.74</v>
      </c>
      <c r="AZ314" s="5" cm="1">
        <f t="array" ref="AZ314">INDEX(GMW!$A$2:$NF$200,MATCH(1,(GMW!$NE$2:$NE$200=AZ$3)*(GMW!$ND$2:$ND$200=AZ$4)*(GMW!$C$2:$C$200=AZ$1),0),$F314-1966)</f>
        <v>31391.24</v>
      </c>
      <c r="BA314" s="5" cm="1">
        <f t="array" ref="BA314">INDEX(GMW!$A$2:$NF$200,MATCH(1,(GMW!$NE$2:$NE$200=BA$3)*(GMW!$ND$2:$ND$200=BA$4)*(GMW!$C$2:$C$200=BA$1),0),$F314-1966)</f>
        <v>5.7796180000000001</v>
      </c>
      <c r="BB314" s="5" cm="1">
        <f t="array" ref="BB314">INDEX(GMW!$A$2:$NF$200,MATCH(1,(GMW!$NE$2:$NE$200=BB$3)*(GMW!$ND$2:$ND$200=BB$4)*(GMW!$C$2:$C$200=BB$1),0),$F314-1966)</f>
        <v>21864.22</v>
      </c>
      <c r="BC314" s="5" cm="1">
        <f t="array" ref="BC314">INDEX(GMW!$A$2:$NF$200,MATCH(1,(GMW!$NE$2:$NE$200=BC$3)*(GMW!$ND$2:$ND$200=BC$4)*(GMW!$C$2:$C$200=BC$1),0),$F314-1966)</f>
        <v>1.0800689999999999</v>
      </c>
      <c r="BD314" s="5" cm="1">
        <f t="array" ref="BD314">INDEX(GMW!$A$2:$NF$200,MATCH(1,(GMW!$NE$2:$NE$200=BD$3)*(GMW!$ND$2:$ND$200=BD$4)*(GMW!$C$2:$C$200=BD$1),0),$F314-1966)</f>
        <v>10988.98</v>
      </c>
      <c r="BE314" s="5" cm="1">
        <f t="array" ref="BE314">INDEX(GMW!$A$2:$NF$200,MATCH(1,(GMW!$NE$2:$NE$200=BE$3)*(GMW!$ND$2:$ND$200=BE$4)*(GMW!$C$2:$C$200=BE$1),0),$F314-1966)</f>
        <v>35.24794</v>
      </c>
      <c r="BF314" s="5" cm="1">
        <f t="array" ref="BF314">INDEX(GMW!$A$2:$NF$200,MATCH(1,(GMW!$NE$2:$NE$200=BF$3)*(GMW!$ND$2:$ND$200=BF$4)*(GMW!$C$2:$C$200=BF$1),0),$F314-1966)</f>
        <v>59.516039999999997</v>
      </c>
      <c r="BG314" s="5" cm="1">
        <f t="array" ref="BG314">INDEX(GMW!$A$2:$NF$200,MATCH(1,(GMW!$NE$2:$NE$200=BG$3)*(GMW!$ND$2:$ND$200=BG$4)*(GMW!$C$2:$C$200=BG$1),0),$F314-1966)</f>
        <v>38.872100000000003</v>
      </c>
      <c r="BH314" s="5" cm="1">
        <f t="array" ref="BH314">INDEX(GMW!$A$2:$NF$200,MATCH(1,(GMW!$NE$2:$NE$200=BH$3)*(GMW!$ND$2:$ND$200=BH$4)*(GMW!$C$2:$C$200=BH$1),0),$F314-1966)</f>
        <v>26.989750000000001</v>
      </c>
      <c r="BI314" s="5" cm="1">
        <f t="array" ref="BI314">INDEX(GMW!$A$2:$NF$200,MATCH(1,(GMW!$NE$2:$NE$200=BI$3)*(GMW!$ND$2:$ND$200=BI$4)*(GMW!$C$2:$C$200=BI$1),0),$F314-1966)</f>
        <v>5.5056479999999999</v>
      </c>
      <c r="BJ314" s="5" cm="1">
        <f t="array" ref="BJ314">INDEX(GMW!$A$2:$NF$200,MATCH(1,(GMW!$NE$2:$NE$200=BJ$3)*(GMW!$ND$2:$ND$200=BJ$4)*(GMW!$C$2:$C$200=BJ$1),0),$F314-1966)</f>
        <v>9.4867279999999994</v>
      </c>
      <c r="BK314" s="5" cm="1">
        <f t="array" ref="BK314">INDEX(GMW!$A$2:$NF$200,MATCH(1,(GMW!$NE$2:$NE$200=BK$3)*(GMW!$ND$2:$ND$200=BK$4)*(GMW!$C$2:$C$200=BK$1),0),$F314-1966)</f>
        <v>5.8379110000000001</v>
      </c>
      <c r="BL314" s="5" cm="1">
        <f t="array" ref="BL314">INDEX(GMW!$A$2:$NF$200,MATCH(1,(GMW!$NE$2:$NE$200=BL$3)*(GMW!$ND$2:$ND$200=BL$4)*(GMW!$C$2:$C$200=BL$1),0),$F314-1966)</f>
        <v>3.1891370000000001</v>
      </c>
      <c r="BM314" s="5" cm="1">
        <f t="array" ref="BM314">INDEX(GMW!$A$2:$NF$200,MATCH(1,(GMW!$NE$2:$NE$200=BM$3)*(GMW!$ND$2:$ND$200=BM$4)*(GMW!$C$2:$C$200=BM$1),0),$F314-1966)</f>
        <v>3.479727</v>
      </c>
      <c r="BN314" s="5" cm="1">
        <f t="array" ref="BN314">INDEX(GMW!$A$2:$NF$200,MATCH(1,(GMW!$NE$2:$NE$200=BN$3)*(GMW!$ND$2:$ND$200=BN$4)*(GMW!$C$2:$C$200=BN$1),0),$F314-1966)</f>
        <v>4.6109470000000004</v>
      </c>
      <c r="BO314" s="5" cm="1">
        <f t="array" ref="BO314">INDEX(GMW!$A$2:$NF$200,MATCH(1,(GMW!$NE$2:$NE$200=BO$3)*(GMW!$ND$2:$ND$200=BO$4)*(GMW!$C$2:$C$200=BO$1),0),$F314-1966)</f>
        <v>3.2875679999999998</v>
      </c>
      <c r="BP314" s="5" cm="1">
        <f t="array" ref="BP314">INDEX(GMW!$A$2:$NF$200,MATCH(1,(GMW!$NE$2:$NE$200=BP$3)*(GMW!$ND$2:$ND$200=BP$4)*(GMW!$C$2:$C$200=BP$1),0),$F314-1966)</f>
        <v>7295755</v>
      </c>
      <c r="BQ314" s="5" cm="1">
        <f t="array" ref="BQ314">INDEX(GMW!$A$2:$NF$200,MATCH(1,(GMW!$NE$2:$NE$200=BQ$3)*(GMW!$ND$2:$ND$200=BQ$4)*(GMW!$C$2:$C$200=BQ$1),0),$F314-1966)</f>
        <v>132678.5</v>
      </c>
      <c r="BR314" s="5" cm="1">
        <f t="array" ref="BR314">INDEX(GMW!$A$2:$NF$200,MATCH(1,(GMW!$NE$2:$NE$200=BR$3)*(GMW!$ND$2:$ND$200=BR$4)*(GMW!$C$2:$C$200=BR$1),0),$F314-1966)</f>
        <v>1857312</v>
      </c>
      <c r="BS314" s="5" cm="1">
        <f t="array" ref="BS314">INDEX(GMW!$A$2:$NF$200,MATCH(1,(GMW!$NE$2:$NE$200=BS$3)*(GMW!$ND$2:$ND$200=BS$4)*(GMW!$C$2:$C$200=BS$1),0),$F314-1966)</f>
        <v>5660078</v>
      </c>
      <c r="BT314" s="5" cm="1">
        <f t="array" ref="BT314">INDEX(GMW!$A$2:$NF$200,MATCH(1,(GMW!$NE$2:$NE$200=BT$3)*(GMW!$ND$2:$ND$200=BT$4)*(GMW!$C$2:$C$200=BT$1),0),$F314-1966)</f>
        <v>3940126</v>
      </c>
      <c r="BU314" s="5" cm="1">
        <f t="array" ref="BU314">INDEX(GMW!$A$2:$NF$200,MATCH(1,(GMW!$NE$2:$NE$200=BU$3)*(GMW!$ND$2:$ND$200=BU$4)*(GMW!$C$2:$C$200=BU$1),0),$F314-1966)</f>
        <v>1500.633</v>
      </c>
      <c r="BV314" s="5" cm="1">
        <f t="array" ref="BV314">INDEX(GMW!$A$2:$NF$200,MATCH(1,(GMW!$NE$2:$NE$200=BV$3)*(GMW!$ND$2:$ND$200=BV$4)*(GMW!$C$2:$C$200=BV$1),0),$F314-1966)</f>
        <v>4722491</v>
      </c>
      <c r="BW314" s="5" cm="1">
        <f t="array" ref="BW314">INDEX(GMW!$A$2:$NF$200,MATCH(1,(GMW!$NE$2:$NE$200=BW$3)*(GMW!$ND$2:$ND$200=BW$4)*(GMW!$C$2:$C$200=BW$1),0),$F314-1966)</f>
        <v>441.73520000000002</v>
      </c>
      <c r="BX314" s="5" cm="1">
        <f t="array" ref="BX314">INDEX(GMW!$A$2:$NF$200,MATCH(1,(GMW!$NE$2:$NE$200=BX$3)*(GMW!$ND$2:$ND$200=BX$4)*(GMW!$C$2:$C$200=BX$1),0),$F314-1966)</f>
        <v>1966043</v>
      </c>
      <c r="BY314" s="5" cm="1">
        <f t="array" ref="BY314">INDEX(GMW!$A$2:$NF$200,MATCH(1,(GMW!$NE$2:$NE$200=BY$3)*(GMW!$ND$2:$ND$200=BY$4)*(GMW!$C$2:$C$200=BY$1),0),$F314-1966)</f>
        <v>5622.6679999999997</v>
      </c>
      <c r="BZ314" s="5" cm="1">
        <f t="array" ref="BZ314">INDEX(GMW!$A$2:$NF$200,MATCH(1,(GMW!$NE$2:$NE$200=BZ$3)*(GMW!$ND$2:$ND$200=BZ$4)*(GMW!$C$2:$C$200=BZ$1),0),$F314-1966)</f>
        <v>7827.5640000000003</v>
      </c>
      <c r="CA314" s="5" cm="1">
        <f t="array" ref="CA314">INDEX(GMW!$A$2:$NF$200,MATCH(1,(GMW!$NE$2:$NE$200=CA$3)*(GMW!$ND$2:$ND$200=CA$4)*(GMW!$C$2:$C$200=CA$1),0),$F314-1966)</f>
        <v>4937.0559999999996</v>
      </c>
      <c r="CB314" s="5" cm="1">
        <f t="array" ref="CB314">INDEX(GMW!$A$2:$NF$200,MATCH(1,(GMW!$NE$2:$NE$200=CB$3)*(GMW!$ND$2:$ND$200=CB$4)*(GMW!$C$2:$C$200=CB$1),0),$F314-1966)</f>
        <v>3262.163</v>
      </c>
      <c r="CC314" s="5" cm="1">
        <f t="array" ref="CC314">INDEX(GMW!$A$2:$NF$200,MATCH(1,(GMW!$NE$2:$NE$200=CC$3)*(GMW!$ND$2:$ND$200=CC$4)*(GMW!$C$2:$C$200=CC$1),0),$F314-1966)</f>
        <v>831.90530000000001</v>
      </c>
      <c r="CD314" s="5" cm="1">
        <f t="array" ref="CD314">INDEX(GMW!$A$2:$NF$200,MATCH(1,(GMW!$NE$2:$NE$200=CD$3)*(GMW!$ND$2:$ND$200=CD$4)*(GMW!$C$2:$C$200=CD$1),0),$F314-1966)</f>
        <v>1252.7739999999999</v>
      </c>
      <c r="CE314" s="5" cm="1">
        <f t="array" ref="CE314">INDEX(GMW!$A$2:$NF$200,MATCH(1,(GMW!$NE$2:$NE$200=CE$3)*(GMW!$ND$2:$ND$200=CE$4)*(GMW!$C$2:$C$200=CE$1),0),$F314-1966)</f>
        <v>988.69680000000005</v>
      </c>
      <c r="CF314" s="5" cm="1">
        <f t="array" ref="CF314">INDEX(GMW!$A$2:$NF$200,MATCH(1,(GMW!$NE$2:$NE$200=CF$3)*(GMW!$ND$2:$ND$200=CF$4)*(GMW!$C$2:$C$200=CF$1),0),$F314-1966)</f>
        <v>517.10850000000005</v>
      </c>
      <c r="CG314" s="5" cm="1">
        <f t="array" ref="CG314">INDEX(GMW!$A$2:$NF$200,MATCH(1,(GMW!$NE$2:$NE$200=CG$3)*(GMW!$ND$2:$ND$200=CG$4)*(GMW!$C$2:$C$200=CG$1),0),$F314-1966)</f>
        <v>384.57810000000001</v>
      </c>
      <c r="CH314" s="5" cm="1">
        <f t="array" ref="CH314">INDEX(GMW!$A$2:$NF$200,MATCH(1,(GMW!$NE$2:$NE$200=CH$3)*(GMW!$ND$2:$ND$200=CH$4)*(GMW!$C$2:$C$200=CH$1),0),$F314-1966)</f>
        <v>604.47580000000005</v>
      </c>
      <c r="CI314" s="5" cm="1">
        <f t="array" ref="CI314">INDEX(GMW!$A$2:$NF$200,MATCH(1,(GMW!$NE$2:$NE$200=CI$3)*(GMW!$ND$2:$ND$200=CI$4)*(GMW!$C$2:$C$200=CI$1),0),$F314-1966)</f>
        <v>452.75040000000001</v>
      </c>
      <c r="CJ314" s="5" cm="1">
        <f t="array" ref="CJ314">INDEX(GMW!$A$2:$NF$200,MATCH(1,(GMW!$NE$2:$NE$200=CJ$3)*(GMW!$ND$2:$ND$200=CJ$4)*(GMW!$C$2:$C$200=CJ$1),0),$F314-1966)</f>
        <v>1831591</v>
      </c>
      <c r="CK314" s="5" cm="1">
        <f t="array" ref="CK314">INDEX(GMW!$A$2:$NF$200,MATCH(1,(GMW!$NE$2:$NE$200=CK$3)*(GMW!$ND$2:$ND$200=CK$4)*(GMW!$C$2:$C$200=CK$1),0),$F314-1966)</f>
        <v>18735.55</v>
      </c>
      <c r="CL314" s="5" cm="1">
        <f t="array" ref="CL314">INDEX(GMW!$A$2:$NF$200,MATCH(1,(GMW!$NE$2:$NE$200=CL$3)*(GMW!$ND$2:$ND$200=CL$4)*(GMW!$C$2:$C$200=CL$1),0),$F314-1966)</f>
        <v>224038.6</v>
      </c>
      <c r="CM314" s="5" cm="1">
        <f t="array" ref="CM314">INDEX(GMW!$A$2:$NF$200,MATCH(1,(GMW!$NE$2:$NE$200=CM$3)*(GMW!$ND$2:$ND$200=CM$4)*(GMW!$C$2:$C$200=CM$1),0),$F314-1966)</f>
        <v>1982205</v>
      </c>
      <c r="CN314" s="5" cm="1">
        <f t="array" ref="CN314">INDEX(GMW!$A$2:$NF$200,MATCH(1,(GMW!$NE$2:$NE$200=CN$3)*(GMW!$ND$2:$ND$200=CN$4)*(GMW!$C$2:$C$200=CN$1),0),$F314-1966)</f>
        <v>2083364</v>
      </c>
      <c r="CO314" s="5" cm="1">
        <f t="array" ref="CO314">INDEX(GMW!$A$2:$NF$200,MATCH(1,(GMW!$NE$2:$NE$200=CO$3)*(GMW!$ND$2:$ND$200=CO$4)*(GMW!$C$2:$C$200=CO$1),0),$F314-1966)</f>
        <v>1788.885</v>
      </c>
      <c r="CP314" s="5" cm="1">
        <f t="array" ref="CP314">INDEX(GMW!$A$2:$NF$200,MATCH(1,(GMW!$NE$2:$NE$200=CP$3)*(GMW!$ND$2:$ND$200=CP$4)*(GMW!$C$2:$C$200=CP$1),0),$F314-1966)</f>
        <v>3825788</v>
      </c>
      <c r="CQ314" s="5" cm="1">
        <f t="array" ref="CQ314">INDEX(GMW!$A$2:$NF$200,MATCH(1,(GMW!$NE$2:$NE$200=CQ$3)*(GMW!$ND$2:$ND$200=CQ$4)*(GMW!$C$2:$C$200=CQ$1),0),$F314-1966)</f>
        <v>391.02480000000003</v>
      </c>
      <c r="CR314" s="5" cm="1">
        <f t="array" ref="CR314">INDEX(GMW!$A$2:$NF$200,MATCH(1,(GMW!$NE$2:$NE$200=CR$3)*(GMW!$ND$2:$ND$200=CR$4)*(GMW!$C$2:$C$200=CR$1),0),$F314-1966)</f>
        <v>1408693</v>
      </c>
      <c r="CS314" s="5" cm="1">
        <f t="array" ref="CS314">INDEX(GMW!$A$2:$NF$200,MATCH(1,(GMW!$NE$2:$NE$200=CS$3)*(GMW!$ND$2:$ND$200=CS$4)*(GMW!$C$2:$C$200=CS$1),0),$F314-1966)</f>
        <v>2357.2539999999999</v>
      </c>
      <c r="CT314" s="5" cm="1">
        <f t="array" ref="CT314">INDEX(GMW!$A$2:$NF$200,MATCH(1,(GMW!$NE$2:$NE$200=CT$3)*(GMW!$ND$2:$ND$200=CT$4)*(GMW!$C$2:$C$200=CT$1),0),$F314-1966)</f>
        <v>1447.9269999999999</v>
      </c>
      <c r="CU314" s="5" cm="1">
        <f t="array" ref="CU314">INDEX(GMW!$A$2:$NF$200,MATCH(1,(GMW!$NE$2:$NE$200=CU$3)*(GMW!$ND$2:$ND$200=CU$4)*(GMW!$C$2:$C$200=CU$1),0),$F314-1966)</f>
        <v>961.36400000000003</v>
      </c>
      <c r="CV314" s="5" cm="1">
        <f t="array" ref="CV314">INDEX(GMW!$A$2:$NF$200,MATCH(1,(GMW!$NE$2:$NE$200=CV$3)*(GMW!$ND$2:$ND$200=CV$4)*(GMW!$C$2:$C$200=CV$1),0),$F314-1966)</f>
        <v>847.56200000000001</v>
      </c>
      <c r="CW314" s="5" cm="1">
        <f t="array" ref="CW314">INDEX(GMW!$A$2:$NF$200,MATCH(1,(GMW!$NE$2:$NE$200=CW$3)*(GMW!$ND$2:$ND$200=CW$4)*(GMW!$C$2:$C$200=CW$1),0),$F314-1966)</f>
        <v>659.91869999999994</v>
      </c>
      <c r="CX314" s="5" cm="1">
        <f t="array" ref="CX314">INDEX(GMW!$A$2:$NF$200,MATCH(1,(GMW!$NE$2:$NE$200=CX$3)*(GMW!$ND$2:$ND$200=CX$4)*(GMW!$C$2:$C$200=CX$1),0),$F314-1966)</f>
        <v>336.65609999999998</v>
      </c>
      <c r="CY314" s="5" cm="1">
        <f t="array" ref="CY314">INDEX(GMW!$A$2:$NF$200,MATCH(1,(GMW!$NE$2:$NE$200=CY$3)*(GMW!$ND$2:$ND$200=CY$4)*(GMW!$C$2:$C$200=CY$1),0),$F314-1966)</f>
        <v>276.61750000000001</v>
      </c>
      <c r="CZ314" s="5" cm="1">
        <f t="array" ref="CZ314">INDEX(GMW!$A$2:$NF$200,MATCH(1,(GMW!$NE$2:$NE$200=CZ$3)*(GMW!$ND$2:$ND$200=CZ$4)*(GMW!$C$2:$C$200=CZ$1),0),$F314-1966)</f>
        <v>131.48670000000001</v>
      </c>
      <c r="DA314" s="5" cm="1">
        <f t="array" ref="DA314">INDEX(GMW!$A$2:$NF$200,MATCH(1,(GMW!$NE$2:$NE$200=DA$3)*(GMW!$ND$2:$ND$200=DA$4)*(GMW!$C$2:$C$200=DA$1),0),$F314-1966)</f>
        <v>397.27339999999998</v>
      </c>
      <c r="DB314" s="5" cm="1">
        <f t="array" ref="DB314">INDEX(GMW!$A$2:$NF$200,MATCH(1,(GMW!$NE$2:$NE$200=DB$3)*(GMW!$ND$2:$ND$200=DB$4)*(GMW!$C$2:$C$200=DB$1),0),$F314-1966)</f>
        <v>123.4365</v>
      </c>
      <c r="DC314" s="5" cm="1">
        <f t="array" ref="DC314">INDEX(GMW!$A$2:$NF$200,MATCH(1,(GMW!$NE$2:$NE$200=DC$3)*(GMW!$ND$2:$ND$200=DC$4)*(GMW!$C$2:$C$200=DC$1),0),$F314-1966)</f>
        <v>155.8724</v>
      </c>
    </row>
    <row r="315" spans="1:107" x14ac:dyDescent="0.25">
      <c r="A315" s="5">
        <v>2050</v>
      </c>
      <c r="B315" s="5">
        <f t="shared" si="98"/>
        <v>2050</v>
      </c>
      <c r="C315" s="5">
        <f t="shared" si="98"/>
        <v>2049</v>
      </c>
      <c r="D315" s="5">
        <f t="shared" si="98"/>
        <v>2049</v>
      </c>
      <c r="F315" s="5">
        <f t="shared" si="100"/>
        <v>2281</v>
      </c>
      <c r="G315" s="5" cm="1">
        <f t="array" ref="G315">INDEX(GMW!$A$2:$NF$200,MATCH(1,(GMW!$NE$2:$NE$200=G$3)*(GMW!$ND$2:$ND$200=G$4)*(GMW!$C$2:$C$200=G$1),0),$F315-1966)</f>
        <v>1012533</v>
      </c>
      <c r="H315" s="5" cm="1">
        <f t="array" ref="H315">INDEX(GMW!$A$2:$NF$200,MATCH(1,(GMW!$NE$2:$NE$200=H$3)*(GMW!$ND$2:$ND$200=H$4)*(GMW!$C$2:$C$200=H$1),0),$F315-1966)</f>
        <v>588602.80000000005</v>
      </c>
      <c r="I315" s="5" cm="1">
        <f t="array" ref="I315">INDEX(GMW!$A$2:$NF$200,MATCH(1,(GMW!$NE$2:$NE$200=I$3)*(GMW!$ND$2:$ND$200=I$4)*(GMW!$C$2:$C$200=I$1),0),$F315-1966)</f>
        <v>218344.5</v>
      </c>
      <c r="J315" s="5" cm="1">
        <f t="array" ref="J315">INDEX(GMW!$A$2:$NF$200,MATCH(1,(GMW!$NE$2:$NE$200=J$3)*(GMW!$ND$2:$ND$200=J$4)*(GMW!$C$2:$C$200=J$1),0),$F315-1966)</f>
        <v>214721</v>
      </c>
      <c r="K315" s="5" cm="1">
        <f t="array" ref="K315">INDEX(GMW!$A$2:$NF$200,MATCH(1,(GMW!$NE$2:$NE$200=K$3)*(GMW!$ND$2:$ND$200=K$4)*(GMW!$C$2:$C$200=K$1),0),$F315-1966)</f>
        <v>309634.90000000002</v>
      </c>
      <c r="L315" s="5" cm="1">
        <f t="array" ref="L315">INDEX(GMW!$A$2:$NF$200,MATCH(1,(GMW!$NE$2:$NE$200=L$3)*(GMW!$ND$2:$ND$200=L$4)*(GMW!$C$2:$C$200=L$1),0),$F315-1966)</f>
        <v>341915.1</v>
      </c>
      <c r="M315" s="5" cm="1">
        <f t="array" ref="M315">INDEX(GMW!$A$2:$NF$200,MATCH(1,(GMW!$NE$2:$NE$200=M$3)*(GMW!$ND$2:$ND$200=M$4)*(GMW!$C$2:$C$200=M$1),0),$F315-1966)</f>
        <v>125831.7</v>
      </c>
      <c r="N315" s="5" cm="1">
        <f t="array" ref="N315">INDEX(GMW!$A$2:$NF$200,MATCH(1,(GMW!$NE$2:$NE$200=N$3)*(GMW!$ND$2:$ND$200=N$4)*(GMW!$C$2:$C$200=N$1),0),$F315-1966)</f>
        <v>37852.83</v>
      </c>
      <c r="O315" s="5" cm="1">
        <f t="array" ref="O315">INDEX(GMW!$A$2:$NF$200,MATCH(1,(GMW!$NE$2:$NE$200=O$3)*(GMW!$ND$2:$ND$200=O$4)*(GMW!$C$2:$C$200=O$1),0),$F315-1966)</f>
        <v>228.43260000000001</v>
      </c>
      <c r="P315" s="5" cm="1">
        <f t="array" ref="P315">INDEX(GMW!$A$2:$NF$200,MATCH(1,(GMW!$NE$2:$NE$200=P$3)*(GMW!$ND$2:$ND$200=P$4)*(GMW!$C$2:$C$200=P$1),0),$F315-1966)</f>
        <v>2.5</v>
      </c>
      <c r="Q315" s="5" cm="1">
        <f t="array" ref="Q315">INDEX(GMW!$A$2:$NF$200,MATCH(1,(GMW!$NE$2:$NE$200=Q$3)*(GMW!$ND$2:$ND$200=Q$4)*(GMW!$C$2:$C$200=Q$1),0),$F315-1966)</f>
        <v>3.5</v>
      </c>
      <c r="R315" s="5" cm="1">
        <f t="array" ref="R315">INDEX(GMW!$A$2:$NF$200,MATCH(1,(GMW!$NE$2:$NE$200=R$3)*(GMW!$ND$2:$ND$200=R$4)*(GMW!$C$2:$C$200=R$1),0),$F315-1966)</f>
        <v>228.43260000000001</v>
      </c>
      <c r="S315" s="5" cm="1">
        <f t="array" ref="S315">INDEX(GMW!$A$2:$NF$200,MATCH(1,(GMW!$NE$2:$NE$200=S$3)*(GMW!$ND$2:$ND$200=S$4)*(GMW!$C$2:$C$200=S$1),0),$F315-1966)</f>
        <v>42236.58</v>
      </c>
      <c r="T315" s="5" cm="1">
        <f t="array" ref="T315">INDEX(GMW!$A$2:$NF$200,MATCH(1,(GMW!$NE$2:$NE$200=T$3)*(GMW!$ND$2:$ND$200=T$4)*(GMW!$C$2:$C$200=T$1),0),$F315-1966)</f>
        <v>290.3535</v>
      </c>
      <c r="U315" s="5" cm="1">
        <f t="array" ref="U315">INDEX(GMW!$A$2:$NF$200,MATCH(1,(GMW!$NE$2:$NE$200=U$3)*(GMW!$ND$2:$ND$200=U$4)*(GMW!$C$2:$C$200=U$1),0),$F315-1966)</f>
        <v>17.975680000000001</v>
      </c>
      <c r="V315" s="5" cm="1">
        <f t="array" ref="V315">INDEX(GMW!$A$2:$NF$200,MATCH(1,(GMW!$NE$2:$NE$200=V$3)*(GMW!$ND$2:$ND$200=V$4)*(GMW!$C$2:$C$200=V$1),0),$F315-1966)</f>
        <v>1522.3510000000001</v>
      </c>
      <c r="W315" s="5" cm="1">
        <f t="array" ref="W315">INDEX(GMW!$A$2:$NF$200,MATCH(1,(GMW!$NE$2:$NE$200=W$3)*(GMW!$ND$2:$ND$200=W$4)*(GMW!$C$2:$C$200=W$1),0),$F315-1966)</f>
        <v>112.4499</v>
      </c>
      <c r="X315" s="5" cm="1">
        <f t="array" ref="X315">INDEX(GMW!$A$2:$NF$200,MATCH(1,(GMW!$NE$2:$NE$200=X$3)*(GMW!$ND$2:$ND$200=X$4)*(GMW!$C$2:$C$200=X$1),0),$F315-1966)</f>
        <v>243.64510000000001</v>
      </c>
      <c r="Y315" s="5" cm="1">
        <f t="array" ref="Y315">INDEX(GMW!$A$2:$NF$200,MATCH(1,(GMW!$NE$2:$NE$200=Y$3)*(GMW!$ND$2:$ND$200=Y$4)*(GMW!$C$2:$C$200=Y$1),0),$F315-1966)</f>
        <v>2881.5340000000001</v>
      </c>
      <c r="Z315" s="5" cm="1">
        <f t="array" ref="Z315">INDEX(GMW!$A$2:$NF$200,MATCH(1,(GMW!$NE$2:$NE$200=Z$3)*(GMW!$ND$2:$ND$200=Z$4)*(GMW!$C$2:$C$200=Z$1),0),$F315-1966)</f>
        <v>5299.598</v>
      </c>
      <c r="AA315" s="5" cm="1">
        <f t="array" ref="AA315">INDEX(GMW!$A$2:$NF$200,MATCH(1,(GMW!$NE$2:$NE$200=AA$3)*(GMW!$ND$2:$ND$200=AA$4)*(GMW!$C$2:$C$200=AA$1),0),$F315-1966)</f>
        <v>2292.0340000000001</v>
      </c>
      <c r="AB315" s="5" cm="1">
        <f t="array" ref="AB315">INDEX(GMW!$A$2:$NF$200,MATCH(1,(GMW!$NE$2:$NE$200=AB$3)*(GMW!$ND$2:$ND$200=AB$4)*(GMW!$C$2:$C$200=AB$1),0),$F315-1966)</f>
        <v>2946.3710000000001</v>
      </c>
      <c r="AC315" s="5" cm="1">
        <f t="array" ref="AC315">INDEX(GMW!$A$2:$NF$200,MATCH(1,(GMW!$NE$2:$NE$200=AC$3)*(GMW!$ND$2:$ND$200=AC$4)*(GMW!$C$2:$C$200=AC$1),0),$F315-1966)</f>
        <v>2038.9739999999999</v>
      </c>
      <c r="AD315" s="5" cm="1">
        <f t="array" ref="AD315">INDEX(GMW!$A$2:$NF$200,MATCH(1,(GMW!$NE$2:$NE$200=AD$3)*(GMW!$ND$2:$ND$200=AD$4)*(GMW!$C$2:$C$200=AD$1),0),$F315-1966)</f>
        <v>1242.577</v>
      </c>
      <c r="AE315" s="5" cm="1">
        <f t="array" ref="AE315">INDEX(GMW!$A$2:$NF$200,MATCH(1,(GMW!$NE$2:$NE$200=AE$3)*(GMW!$ND$2:$ND$200=AE$4)*(GMW!$C$2:$C$200=AE$1),0),$F315-1966)</f>
        <v>805.13710000000003</v>
      </c>
      <c r="AF315" s="5" cm="1">
        <f t="array" ref="AF315">INDEX(GMW!$A$2:$NF$200,MATCH(1,(GMW!$NE$2:$NE$200=AF$3)*(GMW!$ND$2:$ND$200=AF$4)*(GMW!$C$2:$C$200=AF$1),0),$F315-1966)</f>
        <v>4721.009</v>
      </c>
      <c r="AG315" s="5" cm="1">
        <f t="array" ref="AG315">INDEX(GMW!$A$2:$NF$200,MATCH(1,(GMW!$NE$2:$NE$200=AG$3)*(GMW!$ND$2:$ND$200=AG$4)*(GMW!$C$2:$C$200=AG$1),0),$F315-1966)</f>
        <v>3974.4189999999999</v>
      </c>
      <c r="AH315" s="5" cm="1">
        <f t="array" ref="AH315">INDEX(GMW!$A$2:$NF$200,MATCH(1,(GMW!$NE$2:$NE$200=AH$3)*(GMW!$ND$2:$ND$200=AH$4)*(GMW!$C$2:$C$200=AH$1),0),$F315-1966)</f>
        <v>1626.896</v>
      </c>
      <c r="AI315" s="5" cm="1">
        <f t="array" ref="AI315">INDEX(GMW!$A$2:$NF$200,MATCH(1,(GMW!$NE$2:$NE$200=AI$3)*(GMW!$ND$2:$ND$200=AI$4)*(GMW!$C$2:$C$200=AI$1),0),$F315-1966)</f>
        <v>3378.6680000000001</v>
      </c>
      <c r="AJ315" s="5" cm="1">
        <f t="array" ref="AJ315">INDEX(GMW!$A$2:$NF$200,MATCH(1,(GMW!$NE$2:$NE$200=AJ$3)*(GMW!$ND$2:$ND$200=AJ$4)*(GMW!$C$2:$C$200=AJ$1),0),$F315-1966)</f>
        <v>6362.6120000000001</v>
      </c>
      <c r="AK315" s="5" cm="1">
        <f t="array" ref="AK315">INDEX(GMW!$A$2:$NF$200,MATCH(1,(GMW!$NE$2:$NE$200=AK$3)*(GMW!$ND$2:$ND$200=AK$4)*(GMW!$C$2:$C$200=AK$1),0),$F315-1966)</f>
        <v>1359.0229999999999</v>
      </c>
      <c r="AL315" s="5" cm="1">
        <f t="array" ref="AL315">INDEX(GMW!$A$2:$NF$200,MATCH(1,(GMW!$NE$2:$NE$200=AL$3)*(GMW!$ND$2:$ND$200=AL$4)*(GMW!$C$2:$C$200=AL$1),0),$F315-1966)</f>
        <v>1120.951</v>
      </c>
      <c r="AM315" s="5" cm="1">
        <f t="array" ref="AM315">INDEX(GMW!$A$2:$NF$200,MATCH(1,(GMW!$NE$2:$NE$200=AM$3)*(GMW!$ND$2:$ND$200=AM$4)*(GMW!$C$2:$C$200=AM$1),0),$F315-1966)</f>
        <v>38933.019999999997</v>
      </c>
      <c r="AN315" s="5" cm="1">
        <f t="array" ref="AN315">INDEX(GMW!$A$2:$NF$200,MATCH(1,(GMW!$NE$2:$NE$200=AN$3)*(GMW!$ND$2:$ND$200=AN$4)*(GMW!$C$2:$C$200=AN$1),0),$F315-1966)</f>
        <v>6882.5389999999998</v>
      </c>
      <c r="AO315" s="5" cm="1">
        <f t="array" ref="AO315">INDEX(GMW!$A$2:$NF$200,MATCH(1,(GMW!$NE$2:$NE$200=AO$3)*(GMW!$ND$2:$ND$200=AO$4)*(GMW!$C$2:$C$200=AO$1),0),$F315-1966)</f>
        <v>1012533</v>
      </c>
      <c r="AP315" s="5" cm="1">
        <f t="array" ref="AP315">INDEX(GMW!$A$2:$NF$200,MATCH(1,(GMW!$NE$2:$NE$200=AP$3)*(GMW!$ND$2:$ND$200=AP$4)*(GMW!$C$2:$C$200=AP$1),0),$F315-1966)</f>
        <v>9302.5910000000003</v>
      </c>
      <c r="AQ315" s="5" cm="1">
        <f t="array" ref="AQ315">INDEX(GMW!$A$2:$NF$200,MATCH(1,(GMW!$NE$2:$NE$200=AQ$3)*(GMW!$ND$2:$ND$200=AQ$4)*(GMW!$C$2:$C$200=AQ$1),0),$F315-1966)</f>
        <v>143188.4</v>
      </c>
      <c r="AR315" s="5" cm="1">
        <f t="array" ref="AR315">INDEX(GMW!$A$2:$NF$200,MATCH(1,(GMW!$NE$2:$NE$200=AR$3)*(GMW!$ND$2:$ND$200=AR$4)*(GMW!$C$2:$C$200=AR$1),0),$F315-1966)</f>
        <v>1145.4480000000001</v>
      </c>
      <c r="AS315" s="5" cm="1">
        <f t="array" ref="AS315">INDEX(GMW!$A$2:$NF$200,MATCH(1,(GMW!$NE$2:$NE$200=AS$3)*(GMW!$ND$2:$ND$200=AS$4)*(GMW!$C$2:$C$200=AS$1),0),$F315-1966)</f>
        <v>785.35</v>
      </c>
      <c r="AT315" s="5" cm="1">
        <f t="array" ref="AT315">INDEX(GMW!$A$2:$NF$200,MATCH(1,(GMW!$NE$2:$NE$200=AT$3)*(GMW!$ND$2:$ND$200=AT$4)*(GMW!$C$2:$C$200=AT$1),0),$F315-1966)</f>
        <v>525.80930000000001</v>
      </c>
      <c r="AU315" s="5" cm="1">
        <f t="array" ref="AU315">INDEX(GMW!$A$2:$NF$200,MATCH(1,(GMW!$NE$2:$NE$200=AU$3)*(GMW!$ND$2:$ND$200=AU$4)*(GMW!$C$2:$C$200=AU$1),0),$F315-1966)</f>
        <v>968713</v>
      </c>
      <c r="AV315" s="5" cm="1">
        <f t="array" ref="AV315">INDEX(GMW!$A$2:$NF$200,MATCH(1,(GMW!$NE$2:$NE$200=AV$3)*(GMW!$ND$2:$ND$200=AV$4)*(GMW!$C$2:$C$200=AV$1),0),$F315-1966)</f>
        <v>50240.91</v>
      </c>
      <c r="AW315" s="5" cm="1">
        <f t="array" ref="AW315">INDEX(GMW!$A$2:$NF$200,MATCH(1,(GMW!$NE$2:$NE$200=AW$3)*(GMW!$ND$2:$ND$200=AW$4)*(GMW!$C$2:$C$200=AW$1),0),$F315-1966)</f>
        <v>1213.643</v>
      </c>
      <c r="AX315" s="5" cm="1">
        <f t="array" ref="AX315">INDEX(GMW!$A$2:$NF$200,MATCH(1,(GMW!$NE$2:$NE$200=AX$3)*(GMW!$ND$2:$ND$200=AX$4)*(GMW!$C$2:$C$200=AX$1),0),$F315-1966)</f>
        <v>9598.5370000000003</v>
      </c>
      <c r="AY315" s="5" cm="1">
        <f t="array" ref="AY315">INDEX(GMW!$A$2:$NF$200,MATCH(1,(GMW!$NE$2:$NE$200=AY$3)*(GMW!$ND$2:$ND$200=AY$4)*(GMW!$C$2:$C$200=AY$1),0),$F315-1966)</f>
        <v>49164.639999999999</v>
      </c>
      <c r="AZ315" s="5" cm="1">
        <f t="array" ref="AZ315">INDEX(GMW!$A$2:$NF$200,MATCH(1,(GMW!$NE$2:$NE$200=AZ$3)*(GMW!$ND$2:$ND$200=AZ$4)*(GMW!$C$2:$C$200=AZ$1),0),$F315-1966)</f>
        <v>31770.21</v>
      </c>
      <c r="BA315" s="5" cm="1">
        <f t="array" ref="BA315">INDEX(GMW!$A$2:$NF$200,MATCH(1,(GMW!$NE$2:$NE$200=BA$3)*(GMW!$ND$2:$ND$200=BA$4)*(GMW!$C$2:$C$200=BA$1),0),$F315-1966)</f>
        <v>5.7930460000000004</v>
      </c>
      <c r="BB315" s="5" cm="1">
        <f t="array" ref="BB315">INDEX(GMW!$A$2:$NF$200,MATCH(1,(GMW!$NE$2:$NE$200=BB$3)*(GMW!$ND$2:$ND$200=BB$4)*(GMW!$C$2:$C$200=BB$1),0),$F315-1966)</f>
        <v>21987.71</v>
      </c>
      <c r="BC315" s="5" cm="1">
        <f t="array" ref="BC315">INDEX(GMW!$A$2:$NF$200,MATCH(1,(GMW!$NE$2:$NE$200=BC$3)*(GMW!$ND$2:$ND$200=BC$4)*(GMW!$C$2:$C$200=BC$1),0),$F315-1966)</f>
        <v>1.0864799999999999</v>
      </c>
      <c r="BD315" s="5" cm="1">
        <f t="array" ref="BD315">INDEX(GMW!$A$2:$NF$200,MATCH(1,(GMW!$NE$2:$NE$200=BD$3)*(GMW!$ND$2:$ND$200=BD$4)*(GMW!$C$2:$C$200=BD$1),0),$F315-1966)</f>
        <v>11025.86</v>
      </c>
      <c r="BE315" s="5" cm="1">
        <f t="array" ref="BE315">INDEX(GMW!$A$2:$NF$200,MATCH(1,(GMW!$NE$2:$NE$200=BE$3)*(GMW!$ND$2:$ND$200=BE$4)*(GMW!$C$2:$C$200=BE$1),0),$F315-1966)</f>
        <v>35.467530000000004</v>
      </c>
      <c r="BF315" s="5" cm="1">
        <f t="array" ref="BF315">INDEX(GMW!$A$2:$NF$200,MATCH(1,(GMW!$NE$2:$NE$200=BF$3)*(GMW!$ND$2:$ND$200=BF$4)*(GMW!$C$2:$C$200=BF$1),0),$F315-1966)</f>
        <v>59.9328</v>
      </c>
      <c r="BG315" s="5" cm="1">
        <f t="array" ref="BG315">INDEX(GMW!$A$2:$NF$200,MATCH(1,(GMW!$NE$2:$NE$200=BG$3)*(GMW!$ND$2:$ND$200=BG$4)*(GMW!$C$2:$C$200=BG$1),0),$F315-1966)</f>
        <v>39.022190000000002</v>
      </c>
      <c r="BH315" s="5" cm="1">
        <f t="array" ref="BH315">INDEX(GMW!$A$2:$NF$200,MATCH(1,(GMW!$NE$2:$NE$200=BH$3)*(GMW!$ND$2:$ND$200=BH$4)*(GMW!$C$2:$C$200=BH$1),0),$F315-1966)</f>
        <v>27.176449999999999</v>
      </c>
      <c r="BI315" s="5" cm="1">
        <f t="array" ref="BI315">INDEX(GMW!$A$2:$NF$200,MATCH(1,(GMW!$NE$2:$NE$200=BI$3)*(GMW!$ND$2:$ND$200=BI$4)*(GMW!$C$2:$C$200=BI$1),0),$F315-1966)</f>
        <v>5.525779</v>
      </c>
      <c r="BJ315" s="5" cm="1">
        <f t="array" ref="BJ315">INDEX(GMW!$A$2:$NF$200,MATCH(1,(GMW!$NE$2:$NE$200=BJ$3)*(GMW!$ND$2:$ND$200=BJ$4)*(GMW!$C$2:$C$200=BJ$1),0),$F315-1966)</f>
        <v>9.5442879999999999</v>
      </c>
      <c r="BK315" s="5" cm="1">
        <f t="array" ref="BK315">INDEX(GMW!$A$2:$NF$200,MATCH(1,(GMW!$NE$2:$NE$200=BK$3)*(GMW!$ND$2:$ND$200=BK$4)*(GMW!$C$2:$C$200=BK$1),0),$F315-1966)</f>
        <v>5.8770530000000001</v>
      </c>
      <c r="BL315" s="5" cm="1">
        <f t="array" ref="BL315">INDEX(GMW!$A$2:$NF$200,MATCH(1,(GMW!$NE$2:$NE$200=BL$3)*(GMW!$ND$2:$ND$200=BL$4)*(GMW!$C$2:$C$200=BL$1),0),$F315-1966)</f>
        <v>3.2101820000000001</v>
      </c>
      <c r="BM315" s="5" cm="1">
        <f t="array" ref="BM315">INDEX(GMW!$A$2:$NF$200,MATCH(1,(GMW!$NE$2:$NE$200=BM$3)*(GMW!$ND$2:$ND$200=BM$4)*(GMW!$C$2:$C$200=BM$1),0),$F315-1966)</f>
        <v>3.5151500000000002</v>
      </c>
      <c r="BN315" s="5" cm="1">
        <f t="array" ref="BN315">INDEX(GMW!$A$2:$NF$200,MATCH(1,(GMW!$NE$2:$NE$200=BN$3)*(GMW!$ND$2:$ND$200=BN$4)*(GMW!$C$2:$C$200=BN$1),0),$F315-1966)</f>
        <v>4.6375929999999999</v>
      </c>
      <c r="BO315" s="5" cm="1">
        <f t="array" ref="BO315">INDEX(GMW!$A$2:$NF$200,MATCH(1,(GMW!$NE$2:$NE$200=BO$3)*(GMW!$ND$2:$ND$200=BO$4)*(GMW!$C$2:$C$200=BO$1),0),$F315-1966)</f>
        <v>3.3096079999999999</v>
      </c>
      <c r="BP315" s="5" cm="1">
        <f t="array" ref="BP315">INDEX(GMW!$A$2:$NF$200,MATCH(1,(GMW!$NE$2:$NE$200=BP$3)*(GMW!$ND$2:$ND$200=BP$4)*(GMW!$C$2:$C$200=BP$1),0),$F315-1966)</f>
        <v>7300500</v>
      </c>
      <c r="BQ315" s="5" cm="1">
        <f t="array" ref="BQ315">INDEX(GMW!$A$2:$NF$200,MATCH(1,(GMW!$NE$2:$NE$200=BQ$3)*(GMW!$ND$2:$ND$200=BQ$4)*(GMW!$C$2:$C$200=BQ$1),0),$F315-1966)</f>
        <v>133823.4</v>
      </c>
      <c r="BR315" s="5" cm="1">
        <f t="array" ref="BR315">INDEX(GMW!$A$2:$NF$200,MATCH(1,(GMW!$NE$2:$NE$200=BR$3)*(GMW!$ND$2:$ND$200=BR$4)*(GMW!$C$2:$C$200=BR$1),0),$F315-1966)</f>
        <v>1863494</v>
      </c>
      <c r="BS315" s="5" cm="1">
        <f t="array" ref="BS315">INDEX(GMW!$A$2:$NF$200,MATCH(1,(GMW!$NE$2:$NE$200=BS$3)*(GMW!$ND$2:$ND$200=BS$4)*(GMW!$C$2:$C$200=BS$1),0),$F315-1966)</f>
        <v>5688827</v>
      </c>
      <c r="BT315" s="5" cm="1">
        <f t="array" ref="BT315">INDEX(GMW!$A$2:$NF$200,MATCH(1,(GMW!$NE$2:$NE$200=BT$3)*(GMW!$ND$2:$ND$200=BT$4)*(GMW!$C$2:$C$200=BT$1),0),$F315-1966)</f>
        <v>3975970</v>
      </c>
      <c r="BU315" s="5" cm="1">
        <f t="array" ref="BU315">INDEX(GMW!$A$2:$NF$200,MATCH(1,(GMW!$NE$2:$NE$200=BU$3)*(GMW!$ND$2:$ND$200=BU$4)*(GMW!$C$2:$C$200=BU$1),0),$F315-1966)</f>
        <v>1508.259</v>
      </c>
      <c r="BV315" s="5" cm="1">
        <f t="array" ref="BV315">INDEX(GMW!$A$2:$NF$200,MATCH(1,(GMW!$NE$2:$NE$200=BV$3)*(GMW!$ND$2:$ND$200=BV$4)*(GMW!$C$2:$C$200=BV$1),0),$F315-1966)</f>
        <v>4744765</v>
      </c>
      <c r="BW315" s="5" cm="1">
        <f t="array" ref="BW315">INDEX(GMW!$A$2:$NF$200,MATCH(1,(GMW!$NE$2:$NE$200=BW$3)*(GMW!$ND$2:$ND$200=BW$4)*(GMW!$C$2:$C$200=BW$1),0),$F315-1966)</f>
        <v>447.2176</v>
      </c>
      <c r="BX315" s="5" cm="1">
        <f t="array" ref="BX315">INDEX(GMW!$A$2:$NF$200,MATCH(1,(GMW!$NE$2:$NE$200=BX$3)*(GMW!$ND$2:$ND$200=BX$4)*(GMW!$C$2:$C$200=BX$1),0),$F315-1966)</f>
        <v>1971693</v>
      </c>
      <c r="BY315" s="5" cm="1">
        <f t="array" ref="BY315">INDEX(GMW!$A$2:$NF$200,MATCH(1,(GMW!$NE$2:$NE$200=BY$3)*(GMW!$ND$2:$ND$200=BY$4)*(GMW!$C$2:$C$200=BY$1),0),$F315-1966)</f>
        <v>5657.1589999999997</v>
      </c>
      <c r="BZ315" s="5" cm="1">
        <f t="array" ref="BZ315">INDEX(GMW!$A$2:$NF$200,MATCH(1,(GMW!$NE$2:$NE$200=BZ$3)*(GMW!$ND$2:$ND$200=BZ$4)*(GMW!$C$2:$C$200=BZ$1),0),$F315-1966)</f>
        <v>7877.3969999999999</v>
      </c>
      <c r="CA315" s="5" cm="1">
        <f t="array" ref="CA315">INDEX(GMW!$A$2:$NF$200,MATCH(1,(GMW!$NE$2:$NE$200=CA$3)*(GMW!$ND$2:$ND$200=CA$4)*(GMW!$C$2:$C$200=CA$1),0),$F315-1966)</f>
        <v>4954.5259999999998</v>
      </c>
      <c r="CB315" s="5" cm="1">
        <f t="array" ref="CB315">INDEX(GMW!$A$2:$NF$200,MATCH(1,(GMW!$NE$2:$NE$200=CB$3)*(GMW!$ND$2:$ND$200=CB$4)*(GMW!$C$2:$C$200=CB$1),0),$F315-1966)</f>
        <v>3283.4630000000002</v>
      </c>
      <c r="CC315" s="5" cm="1">
        <f t="array" ref="CC315">INDEX(GMW!$A$2:$NF$200,MATCH(1,(GMW!$NE$2:$NE$200=CC$3)*(GMW!$ND$2:$ND$200=CC$4)*(GMW!$C$2:$C$200=CC$1),0),$F315-1966)</f>
        <v>834.38340000000005</v>
      </c>
      <c r="CD315" s="5" cm="1">
        <f t="array" ref="CD315">INDEX(GMW!$A$2:$NF$200,MATCH(1,(GMW!$NE$2:$NE$200=CD$3)*(GMW!$ND$2:$ND$200=CD$4)*(GMW!$C$2:$C$200=CD$1),0),$F315-1966)</f>
        <v>1259.665</v>
      </c>
      <c r="CE315" s="5" cm="1">
        <f t="array" ref="CE315">INDEX(GMW!$A$2:$NF$200,MATCH(1,(GMW!$NE$2:$NE$200=CE$3)*(GMW!$ND$2:$ND$200=CE$4)*(GMW!$C$2:$C$200=CE$1),0),$F315-1966)</f>
        <v>993.98410000000001</v>
      </c>
      <c r="CF315" s="5" cm="1">
        <f t="array" ref="CF315">INDEX(GMW!$A$2:$NF$200,MATCH(1,(GMW!$NE$2:$NE$200=CF$3)*(GMW!$ND$2:$ND$200=CF$4)*(GMW!$C$2:$C$200=CF$1),0),$F315-1966)</f>
        <v>520.22249999999997</v>
      </c>
      <c r="CG315" s="5" cm="1">
        <f t="array" ref="CG315">INDEX(GMW!$A$2:$NF$200,MATCH(1,(GMW!$NE$2:$NE$200=CG$3)*(GMW!$ND$2:$ND$200=CG$4)*(GMW!$C$2:$C$200=CG$1),0),$F315-1966)</f>
        <v>388.71710000000002</v>
      </c>
      <c r="CH315" s="5" cm="1">
        <f t="array" ref="CH315">INDEX(GMW!$A$2:$NF$200,MATCH(1,(GMW!$NE$2:$NE$200=CH$3)*(GMW!$ND$2:$ND$200=CH$4)*(GMW!$C$2:$C$200=CH$1),0),$F315-1966)</f>
        <v>606.93259999999998</v>
      </c>
      <c r="CI315" s="5" cm="1">
        <f t="array" ref="CI315">INDEX(GMW!$A$2:$NF$200,MATCH(1,(GMW!$NE$2:$NE$200=CI$3)*(GMW!$ND$2:$ND$200=CI$4)*(GMW!$C$2:$C$200=CI$1),0),$F315-1966)</f>
        <v>455.51190000000003</v>
      </c>
      <c r="CJ315" s="5" cm="1">
        <f t="array" ref="CJ315">INDEX(GMW!$A$2:$NF$200,MATCH(1,(GMW!$NE$2:$NE$200=CJ$3)*(GMW!$ND$2:$ND$200=CJ$4)*(GMW!$C$2:$C$200=CJ$1),0),$F315-1966)</f>
        <v>1847511</v>
      </c>
      <c r="CK315" s="5" cm="1">
        <f t="array" ref="CK315">INDEX(GMW!$A$2:$NF$200,MATCH(1,(GMW!$NE$2:$NE$200=CK$3)*(GMW!$ND$2:$ND$200=CK$4)*(GMW!$C$2:$C$200=CK$1),0),$F315-1966)</f>
        <v>18899.349999999999</v>
      </c>
      <c r="CL315" s="5" cm="1">
        <f t="array" ref="CL315">INDEX(GMW!$A$2:$NF$200,MATCH(1,(GMW!$NE$2:$NE$200=CL$3)*(GMW!$ND$2:$ND$200=CL$4)*(GMW!$C$2:$C$200=CL$1),0),$F315-1966)</f>
        <v>224931.4</v>
      </c>
      <c r="CM315" s="5" cm="1">
        <f t="array" ref="CM315">INDEX(GMW!$A$2:$NF$200,MATCH(1,(GMW!$NE$2:$NE$200=CM$3)*(GMW!$ND$2:$ND$200=CM$4)*(GMW!$C$2:$C$200=CM$1),0),$F315-1966)</f>
        <v>2000436</v>
      </c>
      <c r="CN315" s="5" cm="1">
        <f t="array" ref="CN315">INDEX(GMW!$A$2:$NF$200,MATCH(1,(GMW!$NE$2:$NE$200=CN$3)*(GMW!$ND$2:$ND$200=CN$4)*(GMW!$C$2:$C$200=CN$1),0),$F315-1966)</f>
        <v>2104775</v>
      </c>
      <c r="CO315" s="5" cm="1">
        <f t="array" ref="CO315">INDEX(GMW!$A$2:$NF$200,MATCH(1,(GMW!$NE$2:$NE$200=CO$3)*(GMW!$ND$2:$ND$200=CO$4)*(GMW!$C$2:$C$200=CO$1),0),$F315-1966)</f>
        <v>1804.0419999999999</v>
      </c>
      <c r="CP315" s="5" cm="1">
        <f t="array" ref="CP315">INDEX(GMW!$A$2:$NF$200,MATCH(1,(GMW!$NE$2:$NE$200=CP$3)*(GMW!$ND$2:$ND$200=CP$4)*(GMW!$C$2:$C$200=CP$1),0),$F315-1966)</f>
        <v>3857597</v>
      </c>
      <c r="CQ315" s="5" cm="1">
        <f t="array" ref="CQ315">INDEX(GMW!$A$2:$NF$200,MATCH(1,(GMW!$NE$2:$NE$200=CQ$3)*(GMW!$ND$2:$ND$200=CQ$4)*(GMW!$C$2:$C$200=CQ$1),0),$F315-1966)</f>
        <v>393.34620000000001</v>
      </c>
      <c r="CR315" s="5" cm="1">
        <f t="array" ref="CR315">INDEX(GMW!$A$2:$NF$200,MATCH(1,(GMW!$NE$2:$NE$200=CR$3)*(GMW!$ND$2:$ND$200=CR$4)*(GMW!$C$2:$C$200=CR$1),0),$F315-1966)</f>
        <v>1416894</v>
      </c>
      <c r="CS315" s="5" cm="1">
        <f t="array" ref="CS315">INDEX(GMW!$A$2:$NF$200,MATCH(1,(GMW!$NE$2:$NE$200=CS$3)*(GMW!$ND$2:$ND$200=CS$4)*(GMW!$C$2:$C$200=CS$1),0),$F315-1966)</f>
        <v>2373.7510000000002</v>
      </c>
      <c r="CT315" s="5" cm="1">
        <f t="array" ref="CT315">INDEX(GMW!$A$2:$NF$200,MATCH(1,(GMW!$NE$2:$NE$200=CT$3)*(GMW!$ND$2:$ND$200=CT$4)*(GMW!$C$2:$C$200=CT$1),0),$F315-1966)</f>
        <v>1456.443</v>
      </c>
      <c r="CU315" s="5" cm="1">
        <f t="array" ref="CU315">INDEX(GMW!$A$2:$NF$200,MATCH(1,(GMW!$NE$2:$NE$200=CU$3)*(GMW!$ND$2:$ND$200=CU$4)*(GMW!$C$2:$C$200=CU$1),0),$F315-1966)</f>
        <v>967.21109999999999</v>
      </c>
      <c r="CV315" s="5" cm="1">
        <f t="array" ref="CV315">INDEX(GMW!$A$2:$NF$200,MATCH(1,(GMW!$NE$2:$NE$200=CV$3)*(GMW!$ND$2:$ND$200=CV$4)*(GMW!$C$2:$C$200=CV$1),0),$F315-1966)</f>
        <v>853.74400000000003</v>
      </c>
      <c r="CW315" s="5" cm="1">
        <f t="array" ref="CW315">INDEX(GMW!$A$2:$NF$200,MATCH(1,(GMW!$NE$2:$NE$200=CW$3)*(GMW!$ND$2:$ND$200=CW$4)*(GMW!$C$2:$C$200=CW$1),0),$F315-1966)</f>
        <v>665.4221</v>
      </c>
      <c r="CX315" s="5" cm="1">
        <f t="array" ref="CX315">INDEX(GMW!$A$2:$NF$200,MATCH(1,(GMW!$NE$2:$NE$200=CX$3)*(GMW!$ND$2:$ND$200=CX$4)*(GMW!$C$2:$C$200=CX$1),0),$F315-1966)</f>
        <v>338.72329999999999</v>
      </c>
      <c r="CY315" s="5" cm="1">
        <f t="array" ref="CY315">INDEX(GMW!$A$2:$NF$200,MATCH(1,(GMW!$NE$2:$NE$200=CY$3)*(GMW!$ND$2:$ND$200=CY$4)*(GMW!$C$2:$C$200=CY$1),0),$F315-1966)</f>
        <v>278.57190000000003</v>
      </c>
      <c r="CZ315" s="5" cm="1">
        <f t="array" ref="CZ315">INDEX(GMW!$A$2:$NF$200,MATCH(1,(GMW!$NE$2:$NE$200=CZ$3)*(GMW!$ND$2:$ND$200=CZ$4)*(GMW!$C$2:$C$200=CZ$1),0),$F315-1966)</f>
        <v>132.24279999999999</v>
      </c>
      <c r="DA315" s="5" cm="1">
        <f t="array" ref="DA315">INDEX(GMW!$A$2:$NF$200,MATCH(1,(GMW!$NE$2:$NE$200=DA$3)*(GMW!$ND$2:$ND$200=DA$4)*(GMW!$C$2:$C$200=DA$1),0),$F315-1966)</f>
        <v>400.58859999999999</v>
      </c>
      <c r="DB315" s="5" cm="1">
        <f t="array" ref="DB315">INDEX(GMW!$A$2:$NF$200,MATCH(1,(GMW!$NE$2:$NE$200=DB$3)*(GMW!$ND$2:$ND$200=DB$4)*(GMW!$C$2:$C$200=DB$1),0),$F315-1966)</f>
        <v>124.1163</v>
      </c>
      <c r="DC315" s="5" cm="1">
        <f t="array" ref="DC315">INDEX(GMW!$A$2:$NF$200,MATCH(1,(GMW!$NE$2:$NE$200=DC$3)*(GMW!$ND$2:$ND$200=DC$4)*(GMW!$C$2:$C$200=DC$1),0),$F315-1966)</f>
        <v>156.92250000000001</v>
      </c>
    </row>
    <row r="316" spans="1:107" x14ac:dyDescent="0.25">
      <c r="B316" s="5">
        <f t="shared" ref="B316:D331" si="104">+B312+1</f>
        <v>2050</v>
      </c>
      <c r="C316" s="5">
        <f t="shared" si="104"/>
        <v>2050</v>
      </c>
      <c r="F316" s="5">
        <f t="shared" si="100"/>
        <v>2282</v>
      </c>
      <c r="G316" s="5" cm="1">
        <f t="array" ref="G316">INDEX(GMW!$A$2:$NF$200,MATCH(1,(GMW!$NE$2:$NE$200=G$3)*(GMW!$ND$2:$ND$200=G$4)*(GMW!$C$2:$C$200=G$1),0),$F316-1966)</f>
        <v>1015862</v>
      </c>
      <c r="H316" s="5" cm="1">
        <f t="array" ref="H316">INDEX(GMW!$A$2:$NF$200,MATCH(1,(GMW!$NE$2:$NE$200=H$3)*(GMW!$ND$2:$ND$200=H$4)*(GMW!$C$2:$C$200=H$1),0),$F316-1966)</f>
        <v>590481.19999999995</v>
      </c>
      <c r="I316" s="5" cm="1">
        <f t="array" ref="I316">INDEX(GMW!$A$2:$NF$200,MATCH(1,(GMW!$NE$2:$NE$200=I$3)*(GMW!$ND$2:$ND$200=I$4)*(GMW!$C$2:$C$200=I$1),0),$F316-1966)</f>
        <v>219279.6</v>
      </c>
      <c r="J316" s="5" cm="1">
        <f t="array" ref="J316">INDEX(GMW!$A$2:$NF$200,MATCH(1,(GMW!$NE$2:$NE$200=J$3)*(GMW!$ND$2:$ND$200=J$4)*(GMW!$C$2:$C$200=J$1),0),$F316-1966)</f>
        <v>215406.6</v>
      </c>
      <c r="K316" s="5" cm="1">
        <f t="array" ref="K316">INDEX(GMW!$A$2:$NF$200,MATCH(1,(GMW!$NE$2:$NE$200=K$3)*(GMW!$ND$2:$ND$200=K$4)*(GMW!$C$2:$C$200=K$1),0),$F316-1966)</f>
        <v>310573.7</v>
      </c>
      <c r="L316" s="5" cm="1">
        <f t="array" ref="L316">INDEX(GMW!$A$2:$NF$200,MATCH(1,(GMW!$NE$2:$NE$200=L$3)*(GMW!$ND$2:$ND$200=L$4)*(GMW!$C$2:$C$200=L$1),0),$F316-1966)</f>
        <v>343099.8</v>
      </c>
      <c r="M316" s="5" cm="1">
        <f t="array" ref="M316">INDEX(GMW!$A$2:$NF$200,MATCH(1,(GMW!$NE$2:$NE$200=M$3)*(GMW!$ND$2:$ND$200=M$4)*(GMW!$C$2:$C$200=M$1),0),$F316-1966)</f>
        <v>126409</v>
      </c>
      <c r="N316" s="5" cm="1">
        <f t="array" ref="N316">INDEX(GMW!$A$2:$NF$200,MATCH(1,(GMW!$NE$2:$NE$200=N$3)*(GMW!$ND$2:$ND$200=N$4)*(GMW!$C$2:$C$200=N$1),0),$F316-1966)</f>
        <v>38015.14</v>
      </c>
      <c r="O316" s="5" cm="1">
        <f t="array" ref="O316">INDEX(GMW!$A$2:$NF$200,MATCH(1,(GMW!$NE$2:$NE$200=O$3)*(GMW!$ND$2:$ND$200=O$4)*(GMW!$C$2:$C$200=O$1),0),$F316-1966)</f>
        <v>230.67789999999999</v>
      </c>
      <c r="P316" s="5" cm="1">
        <f t="array" ref="P316">INDEX(GMW!$A$2:$NF$200,MATCH(1,(GMW!$NE$2:$NE$200=P$3)*(GMW!$ND$2:$ND$200=P$4)*(GMW!$C$2:$C$200=P$1),0),$F316-1966)</f>
        <v>2.5</v>
      </c>
      <c r="Q316" s="5" cm="1">
        <f t="array" ref="Q316">INDEX(GMW!$A$2:$NF$200,MATCH(1,(GMW!$NE$2:$NE$200=Q$3)*(GMW!$ND$2:$ND$200=Q$4)*(GMW!$C$2:$C$200=Q$1),0),$F316-1966)</f>
        <v>3.5</v>
      </c>
      <c r="R316" s="5" cm="1">
        <f t="array" ref="R316">INDEX(GMW!$A$2:$NF$200,MATCH(1,(GMW!$NE$2:$NE$200=R$3)*(GMW!$ND$2:$ND$200=R$4)*(GMW!$C$2:$C$200=R$1),0),$F316-1966)</f>
        <v>230.67789999999999</v>
      </c>
      <c r="S316" s="5" cm="1">
        <f t="array" ref="S316">INDEX(GMW!$A$2:$NF$200,MATCH(1,(GMW!$NE$2:$NE$200=S$3)*(GMW!$ND$2:$ND$200=S$4)*(GMW!$C$2:$C$200=S$1),0),$F316-1966)</f>
        <v>42252.639999999999</v>
      </c>
      <c r="T316" s="5" cm="1">
        <f t="array" ref="T316">INDEX(GMW!$A$2:$NF$200,MATCH(1,(GMW!$NE$2:$NE$200=T$3)*(GMW!$ND$2:$ND$200=T$4)*(GMW!$C$2:$C$200=T$1),0),$F316-1966)</f>
        <v>289.31909999999999</v>
      </c>
      <c r="U316" s="5" cm="1">
        <f t="array" ref="U316">INDEX(GMW!$A$2:$NF$200,MATCH(1,(GMW!$NE$2:$NE$200=U$3)*(GMW!$ND$2:$ND$200=U$4)*(GMW!$C$2:$C$200=U$1),0),$F316-1966)</f>
        <v>17.75517</v>
      </c>
      <c r="V316" s="5" cm="1">
        <f t="array" ref="V316">INDEX(GMW!$A$2:$NF$200,MATCH(1,(GMW!$NE$2:$NE$200=V$3)*(GMW!$ND$2:$ND$200=V$4)*(GMW!$C$2:$C$200=V$1),0),$F316-1966)</f>
        <v>1512.925</v>
      </c>
      <c r="W316" s="5" cm="1">
        <f t="array" ref="W316">INDEX(GMW!$A$2:$NF$200,MATCH(1,(GMW!$NE$2:$NE$200=W$3)*(GMW!$ND$2:$ND$200=W$4)*(GMW!$C$2:$C$200=W$1),0),$F316-1966)</f>
        <v>111.9605</v>
      </c>
      <c r="X316" s="5" cm="1">
        <f t="array" ref="X316">INDEX(GMW!$A$2:$NF$200,MATCH(1,(GMW!$NE$2:$NE$200=X$3)*(GMW!$ND$2:$ND$200=X$4)*(GMW!$C$2:$C$200=X$1),0),$F316-1966)</f>
        <v>243.3048</v>
      </c>
      <c r="Y316" s="5" cm="1">
        <f t="array" ref="Y316">INDEX(GMW!$A$2:$NF$200,MATCH(1,(GMW!$NE$2:$NE$200=Y$3)*(GMW!$ND$2:$ND$200=Y$4)*(GMW!$C$2:$C$200=Y$1),0),$F316-1966)</f>
        <v>2885.2049999999999</v>
      </c>
      <c r="Z316" s="5" cm="1">
        <f t="array" ref="Z316">INDEX(GMW!$A$2:$NF$200,MATCH(1,(GMW!$NE$2:$NE$200=Z$3)*(GMW!$ND$2:$ND$200=Z$4)*(GMW!$C$2:$C$200=Z$1),0),$F316-1966)</f>
        <v>5300.1679999999997</v>
      </c>
      <c r="AA316" s="5" cm="1">
        <f t="array" ref="AA316">INDEX(GMW!$A$2:$NF$200,MATCH(1,(GMW!$NE$2:$NE$200=AA$3)*(GMW!$ND$2:$ND$200=AA$4)*(GMW!$C$2:$C$200=AA$1),0),$F316-1966)</f>
        <v>2293.576</v>
      </c>
      <c r="AB316" s="5" cm="1">
        <f t="array" ref="AB316">INDEX(GMW!$A$2:$NF$200,MATCH(1,(GMW!$NE$2:$NE$200=AB$3)*(GMW!$ND$2:$ND$200=AB$4)*(GMW!$C$2:$C$200=AB$1),0),$F316-1966)</f>
        <v>2945.9189999999999</v>
      </c>
      <c r="AC316" s="5" cm="1">
        <f t="array" ref="AC316">INDEX(GMW!$A$2:$NF$200,MATCH(1,(GMW!$NE$2:$NE$200=AC$3)*(GMW!$ND$2:$ND$200=AC$4)*(GMW!$C$2:$C$200=AC$1),0),$F316-1966)</f>
        <v>2041.481</v>
      </c>
      <c r="AD316" s="5" cm="1">
        <f t="array" ref="AD316">INDEX(GMW!$A$2:$NF$200,MATCH(1,(GMW!$NE$2:$NE$200=AD$3)*(GMW!$ND$2:$ND$200=AD$4)*(GMW!$C$2:$C$200=AD$1),0),$F316-1966)</f>
        <v>1242.2950000000001</v>
      </c>
      <c r="AE316" s="5" cm="1">
        <f t="array" ref="AE316">INDEX(GMW!$A$2:$NF$200,MATCH(1,(GMW!$NE$2:$NE$200=AE$3)*(GMW!$ND$2:$ND$200=AE$4)*(GMW!$C$2:$C$200=AE$1),0),$F316-1966)</f>
        <v>805.46730000000002</v>
      </c>
      <c r="AF316" s="5" cm="1">
        <f t="array" ref="AF316">INDEX(GMW!$A$2:$NF$200,MATCH(1,(GMW!$NE$2:$NE$200=AF$3)*(GMW!$ND$2:$ND$200=AF$4)*(GMW!$C$2:$C$200=AF$1),0),$F316-1966)</f>
        <v>4729.3549999999996</v>
      </c>
      <c r="AG316" s="5" cm="1">
        <f t="array" ref="AG316">INDEX(GMW!$A$2:$NF$200,MATCH(1,(GMW!$NE$2:$NE$200=AG$3)*(GMW!$ND$2:$ND$200=AG$4)*(GMW!$C$2:$C$200=AG$1),0),$F316-1966)</f>
        <v>3981.145</v>
      </c>
      <c r="AH316" s="5" cm="1">
        <f t="array" ref="AH316">INDEX(GMW!$A$2:$NF$200,MATCH(1,(GMW!$NE$2:$NE$200=AH$3)*(GMW!$ND$2:$ND$200=AH$4)*(GMW!$C$2:$C$200=AH$1),0),$F316-1966)</f>
        <v>1623.4659999999999</v>
      </c>
      <c r="AI316" s="5" cm="1">
        <f t="array" ref="AI316">INDEX(GMW!$A$2:$NF$200,MATCH(1,(GMW!$NE$2:$NE$200=AI$3)*(GMW!$ND$2:$ND$200=AI$4)*(GMW!$C$2:$C$200=AI$1),0),$F316-1966)</f>
        <v>3378.3359999999998</v>
      </c>
      <c r="AJ316" s="5" cm="1">
        <f t="array" ref="AJ316">INDEX(GMW!$A$2:$NF$200,MATCH(1,(GMW!$NE$2:$NE$200=AJ$3)*(GMW!$ND$2:$ND$200=AJ$4)*(GMW!$C$2:$C$200=AJ$1),0),$F316-1966)</f>
        <v>6370.5429999999997</v>
      </c>
      <c r="AK316" s="5" cm="1">
        <f t="array" ref="AK316">INDEX(GMW!$A$2:$NF$200,MATCH(1,(GMW!$NE$2:$NE$200=AK$3)*(GMW!$ND$2:$ND$200=AK$4)*(GMW!$C$2:$C$200=AK$1),0),$F316-1966)</f>
        <v>1359.9090000000001</v>
      </c>
      <c r="AL316" s="5" cm="1">
        <f t="array" ref="AL316">INDEX(GMW!$A$2:$NF$200,MATCH(1,(GMW!$NE$2:$NE$200=AL$3)*(GMW!$ND$2:$ND$200=AL$4)*(GMW!$C$2:$C$200=AL$1),0),$F316-1966)</f>
        <v>1120.511</v>
      </c>
      <c r="AM316" s="5" cm="1">
        <f t="array" ref="AM316">INDEX(GMW!$A$2:$NF$200,MATCH(1,(GMW!$NE$2:$NE$200=AM$3)*(GMW!$ND$2:$ND$200=AM$4)*(GMW!$C$2:$C$200=AM$1),0),$F316-1966)</f>
        <v>38947.83</v>
      </c>
      <c r="AN316" s="5" cm="1">
        <f t="array" ref="AN316">INDEX(GMW!$A$2:$NF$200,MATCH(1,(GMW!$NE$2:$NE$200=AN$3)*(GMW!$ND$2:$ND$200=AN$4)*(GMW!$C$2:$C$200=AN$1),0),$F316-1966)</f>
        <v>6885.1570000000002</v>
      </c>
      <c r="AO316" s="5" cm="1">
        <f t="array" ref="AO316">INDEX(GMW!$A$2:$NF$200,MATCH(1,(GMW!$NE$2:$NE$200=AO$3)*(GMW!$ND$2:$ND$200=AO$4)*(GMW!$C$2:$C$200=AO$1),0),$F316-1966)</f>
        <v>1015862</v>
      </c>
      <c r="AP316" s="5" cm="1">
        <f t="array" ref="AP316">INDEX(GMW!$A$2:$NF$200,MATCH(1,(GMW!$NE$2:$NE$200=AP$3)*(GMW!$ND$2:$ND$200=AP$4)*(GMW!$C$2:$C$200=AP$1),0),$F316-1966)</f>
        <v>9339.6090000000004</v>
      </c>
      <c r="AQ316" s="5" cm="1">
        <f t="array" ref="AQ316">INDEX(GMW!$A$2:$NF$200,MATCH(1,(GMW!$NE$2:$NE$200=AQ$3)*(GMW!$ND$2:$ND$200=AQ$4)*(GMW!$C$2:$C$200=AQ$1),0),$F316-1966)</f>
        <v>143211.29999999999</v>
      </c>
      <c r="AR316" s="5" cm="1">
        <f t="array" ref="AR316">INDEX(GMW!$A$2:$NF$200,MATCH(1,(GMW!$NE$2:$NE$200=AR$3)*(GMW!$ND$2:$ND$200=AR$4)*(GMW!$C$2:$C$200=AR$1),0),$F316-1966)</f>
        <v>1147.7719999999999</v>
      </c>
      <c r="AS316" s="5" cm="1">
        <f t="array" ref="AS316">INDEX(GMW!$A$2:$NF$200,MATCH(1,(GMW!$NE$2:$NE$200=AS$3)*(GMW!$ND$2:$ND$200=AS$4)*(GMW!$C$2:$C$200=AS$1),0),$F316-1966)</f>
        <v>786.2</v>
      </c>
      <c r="AT316" s="5" cm="1">
        <f t="array" ref="AT316">INDEX(GMW!$A$2:$NF$200,MATCH(1,(GMW!$NE$2:$NE$200=AT$3)*(GMW!$ND$2:$ND$200=AT$4)*(GMW!$C$2:$C$200=AT$1),0),$F316-1966)</f>
        <v>526.20259999999996</v>
      </c>
      <c r="AU316" s="5" cm="1">
        <f t="array" ref="AU316">INDEX(GMW!$A$2:$NF$200,MATCH(1,(GMW!$NE$2:$NE$200=AU$3)*(GMW!$ND$2:$ND$200=AU$4)*(GMW!$C$2:$C$200=AU$1),0),$F316-1966)</f>
        <v>972839.9</v>
      </c>
      <c r="AV316" s="5" cm="1">
        <f t="array" ref="AV316">INDEX(GMW!$A$2:$NF$200,MATCH(1,(GMW!$NE$2:$NE$200=AV$3)*(GMW!$ND$2:$ND$200=AV$4)*(GMW!$C$2:$C$200=AV$1),0),$F316-1966)</f>
        <v>63878.01</v>
      </c>
      <c r="AW316" s="5" cm="1">
        <f t="array" ref="AW316">INDEX(GMW!$A$2:$NF$200,MATCH(1,(GMW!$NE$2:$NE$200=AW$3)*(GMW!$ND$2:$ND$200=AW$4)*(GMW!$C$2:$C$200=AW$1),0),$F316-1966)</f>
        <v>1223.6569999999999</v>
      </c>
      <c r="AX316" s="5" cm="1">
        <f t="array" ref="AX316">INDEX(GMW!$A$2:$NF$200,MATCH(1,(GMW!$NE$2:$NE$200=AX$3)*(GMW!$ND$2:$ND$200=AX$4)*(GMW!$C$2:$C$200=AX$1),0),$F316-1966)</f>
        <v>9638.0859999999993</v>
      </c>
      <c r="AY316" s="5" cm="1">
        <f t="array" ref="AY316">INDEX(GMW!$A$2:$NF$200,MATCH(1,(GMW!$NE$2:$NE$200=AY$3)*(GMW!$ND$2:$ND$200=AY$4)*(GMW!$C$2:$C$200=AY$1),0),$F316-1966)</f>
        <v>49447.86</v>
      </c>
      <c r="AZ316" s="5" cm="1">
        <f t="array" ref="AZ316">INDEX(GMW!$A$2:$NF$200,MATCH(1,(GMW!$NE$2:$NE$200=AZ$3)*(GMW!$ND$2:$ND$200=AZ$4)*(GMW!$C$2:$C$200=AZ$1),0),$F316-1966)</f>
        <v>32127.39</v>
      </c>
      <c r="BA316" s="5" cm="1">
        <f t="array" ref="BA316">INDEX(GMW!$A$2:$NF$200,MATCH(1,(GMW!$NE$2:$NE$200=BA$3)*(GMW!$ND$2:$ND$200=BA$4)*(GMW!$C$2:$C$200=BA$1),0),$F316-1966)</f>
        <v>5.8059810000000001</v>
      </c>
      <c r="BB316" s="5" cm="1">
        <f t="array" ref="BB316">INDEX(GMW!$A$2:$NF$200,MATCH(1,(GMW!$NE$2:$NE$200=BB$3)*(GMW!$ND$2:$ND$200=BB$4)*(GMW!$C$2:$C$200=BB$1),0),$F316-1966)</f>
        <v>22112.33</v>
      </c>
      <c r="BC316" s="5" cm="1">
        <f t="array" ref="BC316">INDEX(GMW!$A$2:$NF$200,MATCH(1,(GMW!$NE$2:$NE$200=BC$3)*(GMW!$ND$2:$ND$200=BC$4)*(GMW!$C$2:$C$200=BC$1),0),$F316-1966)</f>
        <v>1.0929180000000001</v>
      </c>
      <c r="BD316" s="5" cm="1">
        <f t="array" ref="BD316">INDEX(GMW!$A$2:$NF$200,MATCH(1,(GMW!$NE$2:$NE$200=BD$3)*(GMW!$ND$2:$ND$200=BD$4)*(GMW!$C$2:$C$200=BD$1),0),$F316-1966)</f>
        <v>11066.17</v>
      </c>
      <c r="BE316" s="5" cm="1">
        <f t="array" ref="BE316">INDEX(GMW!$A$2:$NF$200,MATCH(1,(GMW!$NE$2:$NE$200=BE$3)*(GMW!$ND$2:$ND$200=BE$4)*(GMW!$C$2:$C$200=BE$1),0),$F316-1966)</f>
        <v>35.68853</v>
      </c>
      <c r="BF316" s="5" cm="1">
        <f t="array" ref="BF316">INDEX(GMW!$A$2:$NF$200,MATCH(1,(GMW!$NE$2:$NE$200=BF$3)*(GMW!$ND$2:$ND$200=BF$4)*(GMW!$C$2:$C$200=BF$1),0),$F316-1966)</f>
        <v>60.351559999999999</v>
      </c>
      <c r="BG316" s="5" cm="1">
        <f t="array" ref="BG316">INDEX(GMW!$A$2:$NF$200,MATCH(1,(GMW!$NE$2:$NE$200=BG$3)*(GMW!$ND$2:$ND$200=BG$4)*(GMW!$C$2:$C$200=BG$1),0),$F316-1966)</f>
        <v>39.17295</v>
      </c>
      <c r="BH316" s="5" cm="1">
        <f t="array" ref="BH316">INDEX(GMW!$A$2:$NF$200,MATCH(1,(GMW!$NE$2:$NE$200=BH$3)*(GMW!$ND$2:$ND$200=BH$4)*(GMW!$C$2:$C$200=BH$1),0),$F316-1966)</f>
        <v>27.363720000000001</v>
      </c>
      <c r="BI316" s="5" cm="1">
        <f t="array" ref="BI316">INDEX(GMW!$A$2:$NF$200,MATCH(1,(GMW!$NE$2:$NE$200=BI$3)*(GMW!$ND$2:$ND$200=BI$4)*(GMW!$C$2:$C$200=BI$1),0),$F316-1966)</f>
        <v>5.5459909999999999</v>
      </c>
      <c r="BJ316" s="5" cm="1">
        <f t="array" ref="BJ316">INDEX(GMW!$A$2:$NF$200,MATCH(1,(GMW!$NE$2:$NE$200=BJ$3)*(GMW!$ND$2:$ND$200=BJ$4)*(GMW!$C$2:$C$200=BJ$1),0),$F316-1966)</f>
        <v>9.6021000000000001</v>
      </c>
      <c r="BK316" s="5" cm="1">
        <f t="array" ref="BK316">INDEX(GMW!$A$2:$NF$200,MATCH(1,(GMW!$NE$2:$NE$200=BK$3)*(GMW!$ND$2:$ND$200=BK$4)*(GMW!$C$2:$C$200=BK$1),0),$F316-1966)</f>
        <v>5.916423</v>
      </c>
      <c r="BL316" s="5" cm="1">
        <f t="array" ref="BL316">INDEX(GMW!$A$2:$NF$200,MATCH(1,(GMW!$NE$2:$NE$200=BL$3)*(GMW!$ND$2:$ND$200=BL$4)*(GMW!$C$2:$C$200=BL$1),0),$F316-1966)</f>
        <v>3.2312289999999999</v>
      </c>
      <c r="BM316" s="5" cm="1">
        <f t="array" ref="BM316">INDEX(GMW!$A$2:$NF$200,MATCH(1,(GMW!$NE$2:$NE$200=BM$3)*(GMW!$ND$2:$ND$200=BM$4)*(GMW!$C$2:$C$200=BM$1),0),$F316-1966)</f>
        <v>3.5506220000000002</v>
      </c>
      <c r="BN316" s="5" cm="1">
        <f t="array" ref="BN316">INDEX(GMW!$A$2:$NF$200,MATCH(1,(GMW!$NE$2:$NE$200=BN$3)*(GMW!$ND$2:$ND$200=BN$4)*(GMW!$C$2:$C$200=BN$1),0),$F316-1966)</f>
        <v>4.6643179999999997</v>
      </c>
      <c r="BO316" s="5" cm="1">
        <f t="array" ref="BO316">INDEX(GMW!$A$2:$NF$200,MATCH(1,(GMW!$NE$2:$NE$200=BO$3)*(GMW!$ND$2:$ND$200=BO$4)*(GMW!$C$2:$C$200=BO$1),0),$F316-1966)</f>
        <v>3.3317519999999998</v>
      </c>
      <c r="BP316" s="5" cm="1">
        <f t="array" ref="BP316">INDEX(GMW!$A$2:$NF$200,MATCH(1,(GMW!$NE$2:$NE$200=BP$3)*(GMW!$ND$2:$ND$200=BP$4)*(GMW!$C$2:$C$200=BP$1),0),$F316-1966)</f>
        <v>7416452</v>
      </c>
      <c r="BQ316" s="5" cm="1">
        <f t="array" ref="BQ316">INDEX(GMW!$A$2:$NF$200,MATCH(1,(GMW!$NE$2:$NE$200=BQ$3)*(GMW!$ND$2:$ND$200=BQ$4)*(GMW!$C$2:$C$200=BQ$1),0),$F316-1966)</f>
        <v>134969.20000000001</v>
      </c>
      <c r="BR316" s="5" cm="1">
        <f t="array" ref="BR316">INDEX(GMW!$A$2:$NF$200,MATCH(1,(GMW!$NE$2:$NE$200=BR$3)*(GMW!$ND$2:$ND$200=BR$4)*(GMW!$C$2:$C$200=BR$1),0),$F316-1966)</f>
        <v>1869700</v>
      </c>
      <c r="BS316" s="5" cm="1">
        <f t="array" ref="BS316">INDEX(GMW!$A$2:$NF$200,MATCH(1,(GMW!$NE$2:$NE$200=BS$3)*(GMW!$ND$2:$ND$200=BS$4)*(GMW!$C$2:$C$200=BS$1),0),$F316-1966)</f>
        <v>5717710</v>
      </c>
      <c r="BT316" s="5" cm="1">
        <f t="array" ref="BT316">INDEX(GMW!$A$2:$NF$200,MATCH(1,(GMW!$NE$2:$NE$200=BT$3)*(GMW!$ND$2:$ND$200=BT$4)*(GMW!$C$2:$C$200=BT$1),0),$F316-1966)</f>
        <v>3970751</v>
      </c>
      <c r="BU316" s="5" cm="1">
        <f t="array" ref="BU316">INDEX(GMW!$A$2:$NF$200,MATCH(1,(GMW!$NE$2:$NE$200=BU$3)*(GMW!$ND$2:$ND$200=BU$4)*(GMW!$C$2:$C$200=BU$1),0),$F316-1966)</f>
        <v>1516.038</v>
      </c>
      <c r="BV316" s="5" cm="1">
        <f t="array" ref="BV316">INDEX(GMW!$A$2:$NF$200,MATCH(1,(GMW!$NE$2:$NE$200=BV$3)*(GMW!$ND$2:$ND$200=BV$4)*(GMW!$C$2:$C$200=BV$1),0),$F316-1966)</f>
        <v>4768074</v>
      </c>
      <c r="BW316" s="5" cm="1">
        <f t="array" ref="BW316">INDEX(GMW!$A$2:$NF$200,MATCH(1,(GMW!$NE$2:$NE$200=BW$3)*(GMW!$ND$2:$ND$200=BW$4)*(GMW!$C$2:$C$200=BW$1),0),$F316-1966)</f>
        <v>452.77609999999999</v>
      </c>
      <c r="BX316" s="5" cm="1">
        <f t="array" ref="BX316">INDEX(GMW!$A$2:$NF$200,MATCH(1,(GMW!$NE$2:$NE$200=BX$3)*(GMW!$ND$2:$ND$200=BX$4)*(GMW!$C$2:$C$200=BX$1),0),$F316-1966)</f>
        <v>1977419</v>
      </c>
      <c r="BY316" s="5" cm="1">
        <f t="array" ref="BY316">INDEX(GMW!$A$2:$NF$200,MATCH(1,(GMW!$NE$2:$NE$200=BY$3)*(GMW!$ND$2:$ND$200=BY$4)*(GMW!$C$2:$C$200=BY$1),0),$F316-1966)</f>
        <v>5691.8919999999998</v>
      </c>
      <c r="BZ316" s="5" cm="1">
        <f t="array" ref="BZ316">INDEX(GMW!$A$2:$NF$200,MATCH(1,(GMW!$NE$2:$NE$200=BZ$3)*(GMW!$ND$2:$ND$200=BZ$4)*(GMW!$C$2:$C$200=BZ$1),0),$F316-1966)</f>
        <v>7927.5069999999996</v>
      </c>
      <c r="CA316" s="5" cm="1">
        <f t="array" ref="CA316">INDEX(GMW!$A$2:$NF$200,MATCH(1,(GMW!$NE$2:$NE$200=CA$3)*(GMW!$ND$2:$ND$200=CA$4)*(GMW!$C$2:$C$200=CA$1),0),$F316-1966)</f>
        <v>4972.1019999999999</v>
      </c>
      <c r="CB316" s="5" cm="1">
        <f t="array" ref="CB316">INDEX(GMW!$A$2:$NF$200,MATCH(1,(GMW!$NE$2:$NE$200=CB$3)*(GMW!$ND$2:$ND$200=CB$4)*(GMW!$C$2:$C$200=CB$1),0),$F316-1966)</f>
        <v>3304.9630000000002</v>
      </c>
      <c r="CC316" s="5" cm="1">
        <f t="array" ref="CC316">INDEX(GMW!$A$2:$NF$200,MATCH(1,(GMW!$NE$2:$NE$200=CC$3)*(GMW!$ND$2:$ND$200=CC$4)*(GMW!$C$2:$C$200=CC$1),0),$F316-1966)</f>
        <v>836.88170000000002</v>
      </c>
      <c r="CD316" s="5" cm="1">
        <f t="array" ref="CD316">INDEX(GMW!$A$2:$NF$200,MATCH(1,(GMW!$NE$2:$NE$200=CD$3)*(GMW!$ND$2:$ND$200=CD$4)*(GMW!$C$2:$C$200=CD$1),0),$F316-1966)</f>
        <v>1266.5989999999999</v>
      </c>
      <c r="CE316" s="5" cm="1">
        <f t="array" ref="CE316">INDEX(GMW!$A$2:$NF$200,MATCH(1,(GMW!$NE$2:$NE$200=CE$3)*(GMW!$ND$2:$ND$200=CE$4)*(GMW!$C$2:$C$200=CE$1),0),$F316-1966)</f>
        <v>999.30870000000004</v>
      </c>
      <c r="CF316" s="5" cm="1">
        <f t="array" ref="CF316">INDEX(GMW!$A$2:$NF$200,MATCH(1,(GMW!$NE$2:$NE$200=CF$3)*(GMW!$ND$2:$ND$200=CF$4)*(GMW!$C$2:$C$200=CF$1),0),$F316-1966)</f>
        <v>523.3365</v>
      </c>
      <c r="CG316" s="5" cm="1">
        <f t="array" ref="CG316">INDEX(GMW!$A$2:$NF$200,MATCH(1,(GMW!$NE$2:$NE$200=CG$3)*(GMW!$ND$2:$ND$200=CG$4)*(GMW!$C$2:$C$200=CG$1),0),$F316-1966)</f>
        <v>392.91609999999997</v>
      </c>
      <c r="CH316" s="5" cm="1">
        <f t="array" ref="CH316">INDEX(GMW!$A$2:$NF$200,MATCH(1,(GMW!$NE$2:$NE$200=CH$3)*(GMW!$ND$2:$ND$200=CH$4)*(GMW!$C$2:$C$200=CH$1),0),$F316-1966)</f>
        <v>609.40689999999995</v>
      </c>
      <c r="CI316" s="5" cm="1">
        <f t="array" ref="CI316">INDEX(GMW!$A$2:$NF$200,MATCH(1,(GMW!$NE$2:$NE$200=CI$3)*(GMW!$ND$2:$ND$200=CI$4)*(GMW!$C$2:$C$200=CI$1),0),$F316-1966)</f>
        <v>458.30439999999999</v>
      </c>
      <c r="CJ316" s="5" cm="1">
        <f t="array" ref="CJ316">INDEX(GMW!$A$2:$NF$200,MATCH(1,(GMW!$NE$2:$NE$200=CJ$3)*(GMW!$ND$2:$ND$200=CJ$4)*(GMW!$C$2:$C$200=CJ$1),0),$F316-1966)</f>
        <v>1863558</v>
      </c>
      <c r="CK316" s="5" cm="1">
        <f t="array" ref="CK316">INDEX(GMW!$A$2:$NF$200,MATCH(1,(GMW!$NE$2:$NE$200=CK$3)*(GMW!$ND$2:$ND$200=CK$4)*(GMW!$C$2:$C$200=CK$1),0),$F316-1966)</f>
        <v>19064.009999999998</v>
      </c>
      <c r="CL316" s="5" cm="1">
        <f t="array" ref="CL316">INDEX(GMW!$A$2:$NF$200,MATCH(1,(GMW!$NE$2:$NE$200=CL$3)*(GMW!$ND$2:$ND$200=CL$4)*(GMW!$C$2:$C$200=CL$1),0),$F316-1966)</f>
        <v>225822.8</v>
      </c>
      <c r="CM316" s="5" cm="1">
        <f t="array" ref="CM316">INDEX(GMW!$A$2:$NF$200,MATCH(1,(GMW!$NE$2:$NE$200=CM$3)*(GMW!$ND$2:$ND$200=CM$4)*(GMW!$C$2:$C$200=CM$1),0),$F316-1966)</f>
        <v>2018812</v>
      </c>
      <c r="CN316" s="5" cm="1">
        <f t="array" ref="CN316">INDEX(GMW!$A$2:$NF$200,MATCH(1,(GMW!$NE$2:$NE$200=CN$3)*(GMW!$ND$2:$ND$200=CN$4)*(GMW!$C$2:$C$200=CN$1),0),$F316-1966)</f>
        <v>2126371</v>
      </c>
      <c r="CO316" s="5" cm="1">
        <f t="array" ref="CO316">INDEX(GMW!$A$2:$NF$200,MATCH(1,(GMW!$NE$2:$NE$200=CO$3)*(GMW!$ND$2:$ND$200=CO$4)*(GMW!$C$2:$C$200=CO$1),0),$F316-1966)</f>
        <v>1819.453</v>
      </c>
      <c r="CP316" s="5" cm="1">
        <f t="array" ref="CP316">INDEX(GMW!$A$2:$NF$200,MATCH(1,(GMW!$NE$2:$NE$200=CP$3)*(GMW!$ND$2:$ND$200=CP$4)*(GMW!$C$2:$C$200=CP$1),0),$F316-1966)</f>
        <v>3890087</v>
      </c>
      <c r="CQ316" s="5" cm="1">
        <f t="array" ref="CQ316">INDEX(GMW!$A$2:$NF$200,MATCH(1,(GMW!$NE$2:$NE$200=CQ$3)*(GMW!$ND$2:$ND$200=CQ$4)*(GMW!$C$2:$C$200=CQ$1),0),$F316-1966)</f>
        <v>395.67809999999997</v>
      </c>
      <c r="CR316" s="5" cm="1">
        <f t="array" ref="CR316">INDEX(GMW!$A$2:$NF$200,MATCH(1,(GMW!$NE$2:$NE$200=CR$3)*(GMW!$ND$2:$ND$200=CR$4)*(GMW!$C$2:$C$200=CR$1),0),$F316-1966)</f>
        <v>1424903</v>
      </c>
      <c r="CS316" s="5" cm="1">
        <f t="array" ref="CS316">INDEX(GMW!$A$2:$NF$200,MATCH(1,(GMW!$NE$2:$NE$200=CS$3)*(GMW!$ND$2:$ND$200=CS$4)*(GMW!$C$2:$C$200=CS$1),0),$F316-1966)</f>
        <v>2390.3679999999999</v>
      </c>
      <c r="CT316" s="5" cm="1">
        <f t="array" ref="CT316">INDEX(GMW!$A$2:$NF$200,MATCH(1,(GMW!$NE$2:$NE$200=CT$3)*(GMW!$ND$2:$ND$200=CT$4)*(GMW!$C$2:$C$200=CT$1),0),$F316-1966)</f>
        <v>1464.9939999999999</v>
      </c>
      <c r="CU316" s="5" cm="1">
        <f t="array" ref="CU316">INDEX(GMW!$A$2:$NF$200,MATCH(1,(GMW!$NE$2:$NE$200=CU$3)*(GMW!$ND$2:$ND$200=CU$4)*(GMW!$C$2:$C$200=CU$1),0),$F316-1966)</f>
        <v>972.82600000000002</v>
      </c>
      <c r="CV316" s="5" cm="1">
        <f t="array" ref="CV316">INDEX(GMW!$A$2:$NF$200,MATCH(1,(GMW!$NE$2:$NE$200=CV$3)*(GMW!$ND$2:$ND$200=CV$4)*(GMW!$C$2:$C$200=CV$1),0),$F316-1966)</f>
        <v>859.96759999999995</v>
      </c>
      <c r="CW316" s="5" cm="1">
        <f t="array" ref="CW316">INDEX(GMW!$A$2:$NF$200,MATCH(1,(GMW!$NE$2:$NE$200=CW$3)*(GMW!$ND$2:$ND$200=CW$4)*(GMW!$C$2:$C$200=CW$1),0),$F316-1966)</f>
        <v>670.39869999999996</v>
      </c>
      <c r="CX316" s="5" cm="1">
        <f t="array" ref="CX316">INDEX(GMW!$A$2:$NF$200,MATCH(1,(GMW!$NE$2:$NE$200=CX$3)*(GMW!$ND$2:$ND$200=CX$4)*(GMW!$C$2:$C$200=CX$1),0),$F316-1966)</f>
        <v>340.88200000000001</v>
      </c>
      <c r="CY316" s="5" cm="1">
        <f t="array" ref="CY316">INDEX(GMW!$A$2:$NF$200,MATCH(1,(GMW!$NE$2:$NE$200=CY$3)*(GMW!$ND$2:$ND$200=CY$4)*(GMW!$C$2:$C$200=CY$1),0),$F316-1966)</f>
        <v>280.53739999999999</v>
      </c>
      <c r="CZ316" s="5" cm="1">
        <f t="array" ref="CZ316">INDEX(GMW!$A$2:$NF$200,MATCH(1,(GMW!$NE$2:$NE$200=CZ$3)*(GMW!$ND$2:$ND$200=CZ$4)*(GMW!$C$2:$C$200=CZ$1),0),$F316-1966)</f>
        <v>133.00579999999999</v>
      </c>
      <c r="DA316" s="5" cm="1">
        <f t="array" ref="DA316">INDEX(GMW!$A$2:$NF$200,MATCH(1,(GMW!$NE$2:$NE$200=DA$3)*(GMW!$ND$2:$ND$200=DA$4)*(GMW!$C$2:$C$200=DA$1),0),$F316-1966)</f>
        <v>403.92259999999999</v>
      </c>
      <c r="DB316" s="5" cm="1">
        <f t="array" ref="DB316">INDEX(GMW!$A$2:$NF$200,MATCH(1,(GMW!$NE$2:$NE$200=DB$3)*(GMW!$ND$2:$ND$200=DB$4)*(GMW!$C$2:$C$200=DB$1),0),$F316-1966)</f>
        <v>124.7253</v>
      </c>
      <c r="DC316" s="5" cm="1">
        <f t="array" ref="DC316">INDEX(GMW!$A$2:$NF$200,MATCH(1,(GMW!$NE$2:$NE$200=DC$3)*(GMW!$ND$2:$ND$200=DC$4)*(GMW!$C$2:$C$200=DC$1),0),$F316-1966)</f>
        <v>157.98249999999999</v>
      </c>
    </row>
    <row r="317" spans="1:107" x14ac:dyDescent="0.25">
      <c r="B317" s="5">
        <f t="shared" si="104"/>
        <v>2050</v>
      </c>
      <c r="C317" s="5">
        <f t="shared" si="104"/>
        <v>2050</v>
      </c>
      <c r="F317" s="5">
        <f t="shared" si="100"/>
        <v>2283</v>
      </c>
      <c r="G317" s="5" cm="1">
        <f t="array" ref="G317">INDEX(GMW!$A$2:$NF$200,MATCH(1,(GMW!$NE$2:$NE$200=G$3)*(GMW!$ND$2:$ND$200=G$4)*(GMW!$C$2:$C$200=G$1),0),$F317-1966)</f>
        <v>1019169</v>
      </c>
      <c r="H317" s="5" cm="1">
        <f t="array" ref="H317">INDEX(GMW!$A$2:$NF$200,MATCH(1,(GMW!$NE$2:$NE$200=H$3)*(GMW!$ND$2:$ND$200=H$4)*(GMW!$C$2:$C$200=H$1),0),$F317-1966)</f>
        <v>592346.69999999995</v>
      </c>
      <c r="I317" s="5" cm="1">
        <f t="array" ref="I317">INDEX(GMW!$A$2:$NF$200,MATCH(1,(GMW!$NE$2:$NE$200=I$3)*(GMW!$ND$2:$ND$200=I$4)*(GMW!$C$2:$C$200=I$1),0),$F317-1966)</f>
        <v>220211.7</v>
      </c>
      <c r="J317" s="5" cm="1">
        <f t="array" ref="J317">INDEX(GMW!$A$2:$NF$200,MATCH(1,(GMW!$NE$2:$NE$200=J$3)*(GMW!$ND$2:$ND$200=J$4)*(GMW!$C$2:$C$200=J$1),0),$F317-1966)</f>
        <v>216087.4</v>
      </c>
      <c r="K317" s="5" cm="1">
        <f t="array" ref="K317">INDEX(GMW!$A$2:$NF$200,MATCH(1,(GMW!$NE$2:$NE$200=K$3)*(GMW!$ND$2:$ND$200=K$4)*(GMW!$C$2:$C$200=K$1),0),$F317-1966)</f>
        <v>311505.90000000002</v>
      </c>
      <c r="L317" s="5" cm="1">
        <f t="array" ref="L317">INDEX(GMW!$A$2:$NF$200,MATCH(1,(GMW!$NE$2:$NE$200=L$3)*(GMW!$ND$2:$ND$200=L$4)*(GMW!$C$2:$C$200=L$1),0),$F317-1966)</f>
        <v>344278.7</v>
      </c>
      <c r="M317" s="5" cm="1">
        <f t="array" ref="M317">INDEX(GMW!$A$2:$NF$200,MATCH(1,(GMW!$NE$2:$NE$200=M$3)*(GMW!$ND$2:$ND$200=M$4)*(GMW!$C$2:$C$200=M$1),0),$F317-1966)</f>
        <v>126984.9</v>
      </c>
      <c r="N317" s="5" cm="1">
        <f t="array" ref="N317">INDEX(GMW!$A$2:$NF$200,MATCH(1,(GMW!$NE$2:$NE$200=N$3)*(GMW!$ND$2:$ND$200=N$4)*(GMW!$C$2:$C$200=N$1),0),$F317-1966)</f>
        <v>38176.92</v>
      </c>
      <c r="O317" s="5" cm="1">
        <f t="array" ref="O317">INDEX(GMW!$A$2:$NF$200,MATCH(1,(GMW!$NE$2:$NE$200=O$3)*(GMW!$ND$2:$ND$200=O$4)*(GMW!$C$2:$C$200=O$1),0),$F317-1966)</f>
        <v>232.1799</v>
      </c>
      <c r="P317" s="5" cm="1">
        <f t="array" ref="P317">INDEX(GMW!$A$2:$NF$200,MATCH(1,(GMW!$NE$2:$NE$200=P$3)*(GMW!$ND$2:$ND$200=P$4)*(GMW!$C$2:$C$200=P$1),0),$F317-1966)</f>
        <v>2.5</v>
      </c>
      <c r="Q317" s="5" cm="1">
        <f t="array" ref="Q317">INDEX(GMW!$A$2:$NF$200,MATCH(1,(GMW!$NE$2:$NE$200=Q$3)*(GMW!$ND$2:$ND$200=Q$4)*(GMW!$C$2:$C$200=Q$1),0),$F317-1966)</f>
        <v>3.5</v>
      </c>
      <c r="R317" s="5" cm="1">
        <f t="array" ref="R317">INDEX(GMW!$A$2:$NF$200,MATCH(1,(GMW!$NE$2:$NE$200=R$3)*(GMW!$ND$2:$ND$200=R$4)*(GMW!$C$2:$C$200=R$1),0),$F317-1966)</f>
        <v>232.1799</v>
      </c>
      <c r="S317" s="5" cm="1">
        <f t="array" ref="S317">INDEX(GMW!$A$2:$NF$200,MATCH(1,(GMW!$NE$2:$NE$200=S$3)*(GMW!$ND$2:$ND$200=S$4)*(GMW!$C$2:$C$200=S$1),0),$F317-1966)</f>
        <v>42267.1</v>
      </c>
      <c r="T317" s="5" cm="1">
        <f t="array" ref="T317">INDEX(GMW!$A$2:$NF$200,MATCH(1,(GMW!$NE$2:$NE$200=T$3)*(GMW!$ND$2:$ND$200=T$4)*(GMW!$C$2:$C$200=T$1),0),$F317-1966)</f>
        <v>288.32709999999997</v>
      </c>
      <c r="U317" s="5" cm="1">
        <f t="array" ref="U317">INDEX(GMW!$A$2:$NF$200,MATCH(1,(GMW!$NE$2:$NE$200=U$3)*(GMW!$ND$2:$ND$200=U$4)*(GMW!$C$2:$C$200=U$1),0),$F317-1966)</f>
        <v>17.540780000000002</v>
      </c>
      <c r="V317" s="5" cm="1">
        <f t="array" ref="V317">INDEX(GMW!$A$2:$NF$200,MATCH(1,(GMW!$NE$2:$NE$200=V$3)*(GMW!$ND$2:$ND$200=V$4)*(GMW!$C$2:$C$200=V$1),0),$F317-1966)</f>
        <v>1503.693</v>
      </c>
      <c r="W317" s="5" cm="1">
        <f t="array" ref="W317">INDEX(GMW!$A$2:$NF$200,MATCH(1,(GMW!$NE$2:$NE$200=W$3)*(GMW!$ND$2:$ND$200=W$4)*(GMW!$C$2:$C$200=W$1),0),$F317-1966)</f>
        <v>111.50060000000001</v>
      </c>
      <c r="X317" s="5" cm="1">
        <f t="array" ref="X317">INDEX(GMW!$A$2:$NF$200,MATCH(1,(GMW!$NE$2:$NE$200=X$3)*(GMW!$ND$2:$ND$200=X$4)*(GMW!$C$2:$C$200=X$1),0),$F317-1966)</f>
        <v>243.0549</v>
      </c>
      <c r="Y317" s="5" cm="1">
        <f t="array" ref="Y317">INDEX(GMW!$A$2:$NF$200,MATCH(1,(GMW!$NE$2:$NE$200=Y$3)*(GMW!$ND$2:$ND$200=Y$4)*(GMW!$C$2:$C$200=Y$1),0),$F317-1966)</f>
        <v>2888.7440000000001</v>
      </c>
      <c r="Z317" s="5" cm="1">
        <f t="array" ref="Z317">INDEX(GMW!$A$2:$NF$200,MATCH(1,(GMW!$NE$2:$NE$200=Z$3)*(GMW!$ND$2:$ND$200=Z$4)*(GMW!$C$2:$C$200=Z$1),0),$F317-1966)</f>
        <v>5300.3590000000004</v>
      </c>
      <c r="AA317" s="5" cm="1">
        <f t="array" ref="AA317">INDEX(GMW!$A$2:$NF$200,MATCH(1,(GMW!$NE$2:$NE$200=AA$3)*(GMW!$ND$2:$ND$200=AA$4)*(GMW!$C$2:$C$200=AA$1),0),$F317-1966)</f>
        <v>2294.9</v>
      </c>
      <c r="AB317" s="5" cm="1">
        <f t="array" ref="AB317">INDEX(GMW!$A$2:$NF$200,MATCH(1,(GMW!$NE$2:$NE$200=AB$3)*(GMW!$ND$2:$ND$200=AB$4)*(GMW!$C$2:$C$200=AB$1),0),$F317-1966)</f>
        <v>2945.4810000000002</v>
      </c>
      <c r="AC317" s="5" cm="1">
        <f t="array" ref="AC317">INDEX(GMW!$A$2:$NF$200,MATCH(1,(GMW!$NE$2:$NE$200=AC$3)*(GMW!$ND$2:$ND$200=AC$4)*(GMW!$C$2:$C$200=AC$1),0),$F317-1966)</f>
        <v>2043.9349999999999</v>
      </c>
      <c r="AD317" s="5" cm="1">
        <f t="array" ref="AD317">INDEX(GMW!$A$2:$NF$200,MATCH(1,(GMW!$NE$2:$NE$200=AD$3)*(GMW!$ND$2:$ND$200=AD$4)*(GMW!$C$2:$C$200=AD$1),0),$F317-1966)</f>
        <v>1242.038</v>
      </c>
      <c r="AE317" s="5" cm="1">
        <f t="array" ref="AE317">INDEX(GMW!$A$2:$NF$200,MATCH(1,(GMW!$NE$2:$NE$200=AE$3)*(GMW!$ND$2:$ND$200=AE$4)*(GMW!$C$2:$C$200=AE$1),0),$F317-1966)</f>
        <v>805.8134</v>
      </c>
      <c r="AF317" s="5" cm="1">
        <f t="array" ref="AF317">INDEX(GMW!$A$2:$NF$200,MATCH(1,(GMW!$NE$2:$NE$200=AF$3)*(GMW!$ND$2:$ND$200=AF$4)*(GMW!$C$2:$C$200=AF$1),0),$F317-1966)</f>
        <v>4736.7420000000002</v>
      </c>
      <c r="AG317" s="5" cm="1">
        <f t="array" ref="AG317">INDEX(GMW!$A$2:$NF$200,MATCH(1,(GMW!$NE$2:$NE$200=AG$3)*(GMW!$ND$2:$ND$200=AG$4)*(GMW!$C$2:$C$200=AG$1),0),$F317-1966)</f>
        <v>3987.3330000000001</v>
      </c>
      <c r="AH317" s="5" cm="1">
        <f t="array" ref="AH317">INDEX(GMW!$A$2:$NF$200,MATCH(1,(GMW!$NE$2:$NE$200=AH$3)*(GMW!$ND$2:$ND$200=AH$4)*(GMW!$C$2:$C$200=AH$1),0),$F317-1966)</f>
        <v>1620.0709999999999</v>
      </c>
      <c r="AI317" s="5" cm="1">
        <f t="array" ref="AI317">INDEX(GMW!$A$2:$NF$200,MATCH(1,(GMW!$NE$2:$NE$200=AI$3)*(GMW!$ND$2:$ND$200=AI$4)*(GMW!$C$2:$C$200=AI$1),0),$F317-1966)</f>
        <v>3378.0830000000001</v>
      </c>
      <c r="AJ317" s="5" cm="1">
        <f t="array" ref="AJ317">INDEX(GMW!$A$2:$NF$200,MATCH(1,(GMW!$NE$2:$NE$200=AJ$3)*(GMW!$ND$2:$ND$200=AJ$4)*(GMW!$C$2:$C$200=AJ$1),0),$F317-1966)</f>
        <v>6378.65</v>
      </c>
      <c r="AK317" s="5" cm="1">
        <f t="array" ref="AK317">INDEX(GMW!$A$2:$NF$200,MATCH(1,(GMW!$NE$2:$NE$200=AK$3)*(GMW!$ND$2:$ND$200=AK$4)*(GMW!$C$2:$C$200=AK$1),0),$F317-1966)</f>
        <v>1360.7360000000001</v>
      </c>
      <c r="AL317" s="5" cm="1">
        <f t="array" ref="AL317">INDEX(GMW!$A$2:$NF$200,MATCH(1,(GMW!$NE$2:$NE$200=AL$3)*(GMW!$ND$2:$ND$200=AL$4)*(GMW!$C$2:$C$200=AL$1),0),$F317-1966)</f>
        <v>1120.105</v>
      </c>
      <c r="AM317" s="5" cm="1">
        <f t="array" ref="AM317">INDEX(GMW!$A$2:$NF$200,MATCH(1,(GMW!$NE$2:$NE$200=AM$3)*(GMW!$ND$2:$ND$200=AM$4)*(GMW!$C$2:$C$200=AM$1),0),$F317-1966)</f>
        <v>38961.160000000003</v>
      </c>
      <c r="AN317" s="5" cm="1">
        <f t="array" ref="AN317">INDEX(GMW!$A$2:$NF$200,MATCH(1,(GMW!$NE$2:$NE$200=AN$3)*(GMW!$ND$2:$ND$200=AN$4)*(GMW!$C$2:$C$200=AN$1),0),$F317-1966)</f>
        <v>6887.5129999999999</v>
      </c>
      <c r="AO317" s="5" cm="1">
        <f t="array" ref="AO317">INDEX(GMW!$A$2:$NF$200,MATCH(1,(GMW!$NE$2:$NE$200=AO$3)*(GMW!$ND$2:$ND$200=AO$4)*(GMW!$C$2:$C$200=AO$1),0),$F317-1966)</f>
        <v>1019169</v>
      </c>
      <c r="AP317" s="5" cm="1">
        <f t="array" ref="AP317">INDEX(GMW!$A$2:$NF$200,MATCH(1,(GMW!$NE$2:$NE$200=AP$3)*(GMW!$ND$2:$ND$200=AP$4)*(GMW!$C$2:$C$200=AP$1),0),$F317-1966)</f>
        <v>9376.4920000000002</v>
      </c>
      <c r="AQ317" s="5" cm="1">
        <f t="array" ref="AQ317">INDEX(GMW!$A$2:$NF$200,MATCH(1,(GMW!$NE$2:$NE$200=AQ$3)*(GMW!$ND$2:$ND$200=AQ$4)*(GMW!$C$2:$C$200=AQ$1),0),$F317-1966)</f>
        <v>143241.1</v>
      </c>
      <c r="AR317" s="5" cm="1">
        <f t="array" ref="AR317">INDEX(GMW!$A$2:$NF$200,MATCH(1,(GMW!$NE$2:$NE$200=AR$3)*(GMW!$ND$2:$ND$200=AR$4)*(GMW!$C$2:$C$200=AR$1),0),$F317-1966)</f>
        <v>1150.1020000000001</v>
      </c>
      <c r="AS317" s="5" cm="1">
        <f t="array" ref="AS317">INDEX(GMW!$A$2:$NF$200,MATCH(1,(GMW!$NE$2:$NE$200=AS$3)*(GMW!$ND$2:$ND$200=AS$4)*(GMW!$C$2:$C$200=AS$1),0),$F317-1966)</f>
        <v>786.89</v>
      </c>
      <c r="AT317" s="5" cm="1">
        <f t="array" ref="AT317">INDEX(GMW!$A$2:$NF$200,MATCH(1,(GMW!$NE$2:$NE$200=AT$3)*(GMW!$ND$2:$ND$200=AT$4)*(GMW!$C$2:$C$200=AT$1),0),$F317-1966)</f>
        <v>526.59590000000003</v>
      </c>
      <c r="AU317" s="5" cm="1">
        <f t="array" ref="AU317">INDEX(GMW!$A$2:$NF$200,MATCH(1,(GMW!$NE$2:$NE$200=AU$3)*(GMW!$ND$2:$ND$200=AU$4)*(GMW!$C$2:$C$200=AU$1),0),$F317-1966)</f>
        <v>976976.1</v>
      </c>
      <c r="AV317" s="5" cm="1">
        <f t="array" ref="AV317">INDEX(GMW!$A$2:$NF$200,MATCH(1,(GMW!$NE$2:$NE$200=AV$3)*(GMW!$ND$2:$ND$200=AV$4)*(GMW!$C$2:$C$200=AV$1),0),$F317-1966)</f>
        <v>52167.81</v>
      </c>
      <c r="AW317" s="5" cm="1">
        <f t="array" ref="AW317">INDEX(GMW!$A$2:$NF$200,MATCH(1,(GMW!$NE$2:$NE$200=AW$3)*(GMW!$ND$2:$ND$200=AW$4)*(GMW!$C$2:$C$200=AW$1),0),$F317-1966)</f>
        <v>1233.7070000000001</v>
      </c>
      <c r="AX317" s="5" cm="1">
        <f t="array" ref="AX317">INDEX(GMW!$A$2:$NF$200,MATCH(1,(GMW!$NE$2:$NE$200=AX$3)*(GMW!$ND$2:$ND$200=AX$4)*(GMW!$C$2:$C$200=AX$1),0),$F317-1966)</f>
        <v>9677.7919999999995</v>
      </c>
      <c r="AY317" s="5" cm="1">
        <f t="array" ref="AY317">INDEX(GMW!$A$2:$NF$200,MATCH(1,(GMW!$NE$2:$NE$200=AY$3)*(GMW!$ND$2:$ND$200=AY$4)*(GMW!$C$2:$C$200=AY$1),0),$F317-1966)</f>
        <v>49732.49</v>
      </c>
      <c r="AZ317" s="5" cm="1">
        <f t="array" ref="AZ317">INDEX(GMW!$A$2:$NF$200,MATCH(1,(GMW!$NE$2:$NE$200=AZ$3)*(GMW!$ND$2:$ND$200=AZ$4)*(GMW!$C$2:$C$200=AZ$1),0),$F317-1966)</f>
        <v>32075.39</v>
      </c>
      <c r="BA317" s="5" cm="1">
        <f t="array" ref="BA317">INDEX(GMW!$A$2:$NF$200,MATCH(1,(GMW!$NE$2:$NE$200=BA$3)*(GMW!$ND$2:$ND$200=BA$4)*(GMW!$C$2:$C$200=BA$1),0),$F317-1966)</f>
        <v>5.8182520000000002</v>
      </c>
      <c r="BB317" s="5" cm="1">
        <f t="array" ref="BB317">INDEX(GMW!$A$2:$NF$200,MATCH(1,(GMW!$NE$2:$NE$200=BB$3)*(GMW!$ND$2:$ND$200=BB$4)*(GMW!$C$2:$C$200=BB$1),0),$F317-1966)</f>
        <v>22238</v>
      </c>
      <c r="BC317" s="5" cm="1">
        <f t="array" ref="BC317">INDEX(GMW!$A$2:$NF$200,MATCH(1,(GMW!$NE$2:$NE$200=BC$3)*(GMW!$ND$2:$ND$200=BC$4)*(GMW!$C$2:$C$200=BC$1),0),$F317-1966)</f>
        <v>1.099396</v>
      </c>
      <c r="BD317" s="5" cm="1">
        <f t="array" ref="BD317">INDEX(GMW!$A$2:$NF$200,MATCH(1,(GMW!$NE$2:$NE$200=BD$3)*(GMW!$ND$2:$ND$200=BD$4)*(GMW!$C$2:$C$200=BD$1),0),$F317-1966)</f>
        <v>11107.01</v>
      </c>
      <c r="BE317" s="5" cm="1">
        <f t="array" ref="BE317">INDEX(GMW!$A$2:$NF$200,MATCH(1,(GMW!$NE$2:$NE$200=BE$3)*(GMW!$ND$2:$ND$200=BE$4)*(GMW!$C$2:$C$200=BE$1),0),$F317-1966)</f>
        <v>35.91093</v>
      </c>
      <c r="BF317" s="5" cm="1">
        <f t="array" ref="BF317">INDEX(GMW!$A$2:$NF$200,MATCH(1,(GMW!$NE$2:$NE$200=BF$3)*(GMW!$ND$2:$ND$200=BF$4)*(GMW!$C$2:$C$200=BF$1),0),$F317-1966)</f>
        <v>60.772269999999999</v>
      </c>
      <c r="BG317" s="5" cm="1">
        <f t="array" ref="BG317">INDEX(GMW!$A$2:$NF$200,MATCH(1,(GMW!$NE$2:$NE$200=BG$3)*(GMW!$ND$2:$ND$200=BG$4)*(GMW!$C$2:$C$200=BG$1),0),$F317-1966)</f>
        <v>39.324399999999997</v>
      </c>
      <c r="BH317" s="5" cm="1">
        <f t="array" ref="BH317">INDEX(GMW!$A$2:$NF$200,MATCH(1,(GMW!$NE$2:$NE$200=BH$3)*(GMW!$ND$2:$ND$200=BH$4)*(GMW!$C$2:$C$200=BH$1),0),$F317-1966)</f>
        <v>27.552959999999999</v>
      </c>
      <c r="BI317" s="5" cm="1">
        <f t="array" ref="BI317">INDEX(GMW!$A$2:$NF$200,MATCH(1,(GMW!$NE$2:$NE$200=BI$3)*(GMW!$ND$2:$ND$200=BI$4)*(GMW!$C$2:$C$200=BI$1),0),$F317-1966)</f>
        <v>5.5662849999999997</v>
      </c>
      <c r="BJ317" s="5" cm="1">
        <f t="array" ref="BJ317">INDEX(GMW!$A$2:$NF$200,MATCH(1,(GMW!$NE$2:$NE$200=BJ$3)*(GMW!$ND$2:$ND$200=BJ$4)*(GMW!$C$2:$C$200=BJ$1),0),$F317-1966)</f>
        <v>9.660183</v>
      </c>
      <c r="BK317" s="5" cm="1">
        <f t="array" ref="BK317">INDEX(GMW!$A$2:$NF$200,MATCH(1,(GMW!$NE$2:$NE$200=BK$3)*(GMW!$ND$2:$ND$200=BK$4)*(GMW!$C$2:$C$200=BK$1),0),$F317-1966)</f>
        <v>5.9560240000000002</v>
      </c>
      <c r="BL317" s="5" cm="1">
        <f t="array" ref="BL317">INDEX(GMW!$A$2:$NF$200,MATCH(1,(GMW!$NE$2:$NE$200=BL$3)*(GMW!$ND$2:$ND$200=BL$4)*(GMW!$C$2:$C$200=BL$1),0),$F317-1966)</f>
        <v>3.252246</v>
      </c>
      <c r="BM317" s="5" cm="1">
        <f t="array" ref="BM317">INDEX(GMW!$A$2:$NF$200,MATCH(1,(GMW!$NE$2:$NE$200=BM$3)*(GMW!$ND$2:$ND$200=BM$4)*(GMW!$C$2:$C$200=BM$1),0),$F317-1966)</f>
        <v>3.586535</v>
      </c>
      <c r="BN317" s="5" cm="1">
        <f t="array" ref="BN317">INDEX(GMW!$A$2:$NF$200,MATCH(1,(GMW!$NE$2:$NE$200=BN$3)*(GMW!$ND$2:$ND$200=BN$4)*(GMW!$C$2:$C$200=BN$1),0),$F317-1966)</f>
        <v>4.6911440000000004</v>
      </c>
      <c r="BO317" s="5" cm="1">
        <f t="array" ref="BO317">INDEX(GMW!$A$2:$NF$200,MATCH(1,(GMW!$NE$2:$NE$200=BO$3)*(GMW!$ND$2:$ND$200=BO$4)*(GMW!$C$2:$C$200=BO$1),0),$F317-1966)</f>
        <v>3.3541080000000001</v>
      </c>
      <c r="BP317" s="5" cm="1">
        <f t="array" ref="BP317">INDEX(GMW!$A$2:$NF$200,MATCH(1,(GMW!$NE$2:$NE$200=BP$3)*(GMW!$ND$2:$ND$200=BP$4)*(GMW!$C$2:$C$200=BP$1),0),$F317-1966)</f>
        <v>7478664</v>
      </c>
      <c r="BQ317" s="5" cm="1">
        <f t="array" ref="BQ317">INDEX(GMW!$A$2:$NF$200,MATCH(1,(GMW!$NE$2:$NE$200=BQ$3)*(GMW!$ND$2:$ND$200=BQ$4)*(GMW!$C$2:$C$200=BQ$1),0),$F317-1966)</f>
        <v>136115.70000000001</v>
      </c>
      <c r="BR317" s="5" cm="1">
        <f t="array" ref="BR317">INDEX(GMW!$A$2:$NF$200,MATCH(1,(GMW!$NE$2:$NE$200=BR$3)*(GMW!$ND$2:$ND$200=BR$4)*(GMW!$C$2:$C$200=BR$1),0),$F317-1966)</f>
        <v>1875931</v>
      </c>
      <c r="BS317" s="5" cm="1">
        <f t="array" ref="BS317">INDEX(GMW!$A$2:$NF$200,MATCH(1,(GMW!$NE$2:$NE$200=BS$3)*(GMW!$ND$2:$ND$200=BS$4)*(GMW!$C$2:$C$200=BS$1),0),$F317-1966)</f>
        <v>5746571</v>
      </c>
      <c r="BT317" s="5" cm="1">
        <f t="array" ref="BT317">INDEX(GMW!$A$2:$NF$200,MATCH(1,(GMW!$NE$2:$NE$200=BT$3)*(GMW!$ND$2:$ND$200=BT$4)*(GMW!$C$2:$C$200=BT$1),0),$F317-1966)</f>
        <v>4053914</v>
      </c>
      <c r="BU317" s="5" cm="1">
        <f t="array" ref="BU317">INDEX(GMW!$A$2:$NF$200,MATCH(1,(GMW!$NE$2:$NE$200=BU$3)*(GMW!$ND$2:$ND$200=BU$4)*(GMW!$C$2:$C$200=BU$1),0),$F317-1966)</f>
        <v>1523.829</v>
      </c>
      <c r="BV317" s="5" cm="1">
        <f t="array" ref="BV317">INDEX(GMW!$A$2:$NF$200,MATCH(1,(GMW!$NE$2:$NE$200=BV$3)*(GMW!$ND$2:$ND$200=BV$4)*(GMW!$C$2:$C$200=BV$1),0),$F317-1966)</f>
        <v>4791564</v>
      </c>
      <c r="BW317" s="5" cm="1">
        <f t="array" ref="BW317">INDEX(GMW!$A$2:$NF$200,MATCH(1,(GMW!$NE$2:$NE$200=BW$3)*(GMW!$ND$2:$ND$200=BW$4)*(GMW!$C$2:$C$200=BW$1),0),$F317-1966)</f>
        <v>458.41140000000001</v>
      </c>
      <c r="BX317" s="5" cm="1">
        <f t="array" ref="BX317">INDEX(GMW!$A$2:$NF$200,MATCH(1,(GMW!$NE$2:$NE$200=BX$3)*(GMW!$ND$2:$ND$200=BX$4)*(GMW!$C$2:$C$200=BX$1),0),$F317-1966)</f>
        <v>1982911</v>
      </c>
      <c r="BY317" s="5" cm="1">
        <f t="array" ref="BY317">INDEX(GMW!$A$2:$NF$200,MATCH(1,(GMW!$NE$2:$NE$200=BY$3)*(GMW!$ND$2:$ND$200=BY$4)*(GMW!$C$2:$C$200=BY$1),0),$F317-1966)</f>
        <v>5726.8680000000004</v>
      </c>
      <c r="BZ317" s="5" cm="1">
        <f t="array" ref="BZ317">INDEX(GMW!$A$2:$NF$200,MATCH(1,(GMW!$NE$2:$NE$200=BZ$3)*(GMW!$ND$2:$ND$200=BZ$4)*(GMW!$C$2:$C$200=BZ$1),0),$F317-1966)</f>
        <v>7977.9520000000002</v>
      </c>
      <c r="CA317" s="5" cm="1">
        <f t="array" ref="CA317">INDEX(GMW!$A$2:$NF$200,MATCH(1,(GMW!$NE$2:$NE$200=CA$3)*(GMW!$ND$2:$ND$200=CA$4)*(GMW!$C$2:$C$200=CA$1),0),$F317-1966)</f>
        <v>4989.7790000000005</v>
      </c>
      <c r="CB317" s="5" cm="1">
        <f t="array" ref="CB317">INDEX(GMW!$A$2:$NF$200,MATCH(1,(GMW!$NE$2:$NE$200=CB$3)*(GMW!$ND$2:$ND$200=CB$4)*(GMW!$C$2:$C$200=CB$1),0),$F317-1966)</f>
        <v>3326.5630000000001</v>
      </c>
      <c r="CC317" s="5" cm="1">
        <f t="array" ref="CC317">INDEX(GMW!$A$2:$NF$200,MATCH(1,(GMW!$NE$2:$NE$200=CC$3)*(GMW!$ND$2:$ND$200=CC$4)*(GMW!$C$2:$C$200=CC$1),0),$F317-1966)</f>
        <v>839.40030000000002</v>
      </c>
      <c r="CD317" s="5" cm="1">
        <f t="array" ref="CD317">INDEX(GMW!$A$2:$NF$200,MATCH(1,(GMW!$NE$2:$NE$200=CD$3)*(GMW!$ND$2:$ND$200=CD$4)*(GMW!$C$2:$C$200=CD$1),0),$F317-1966)</f>
        <v>1273.5809999999999</v>
      </c>
      <c r="CE317" s="5" cm="1">
        <f t="array" ref="CE317">INDEX(GMW!$A$2:$NF$200,MATCH(1,(GMW!$NE$2:$NE$200=CE$3)*(GMW!$ND$2:$ND$200=CE$4)*(GMW!$C$2:$C$200=CE$1),0),$F317-1966)</f>
        <v>1004.671</v>
      </c>
      <c r="CF317" s="5" cm="1">
        <f t="array" ref="CF317">INDEX(GMW!$A$2:$NF$200,MATCH(1,(GMW!$NE$2:$NE$200=CF$3)*(GMW!$ND$2:$ND$200=CF$4)*(GMW!$C$2:$C$200=CF$1),0),$F317-1966)</f>
        <v>526.48469999999998</v>
      </c>
      <c r="CG317" s="5" cm="1">
        <f t="array" ref="CG317">INDEX(GMW!$A$2:$NF$200,MATCH(1,(GMW!$NE$2:$NE$200=CG$3)*(GMW!$ND$2:$ND$200=CG$4)*(GMW!$C$2:$C$200=CG$1),0),$F317-1966)</f>
        <v>397.16680000000002</v>
      </c>
      <c r="CH317" s="5" cm="1">
        <f t="array" ref="CH317">INDEX(GMW!$A$2:$NF$200,MATCH(1,(GMW!$NE$2:$NE$200=CH$3)*(GMW!$ND$2:$ND$200=CH$4)*(GMW!$C$2:$C$200=CH$1),0),$F317-1966)</f>
        <v>611.8981</v>
      </c>
      <c r="CI317" s="5" cm="1">
        <f t="array" ref="CI317">INDEX(GMW!$A$2:$NF$200,MATCH(1,(GMW!$NE$2:$NE$200=CI$3)*(GMW!$ND$2:$ND$200=CI$4)*(GMW!$C$2:$C$200=CI$1),0),$F317-1966)</f>
        <v>461.12639999999999</v>
      </c>
      <c r="CJ317" s="5" cm="1">
        <f t="array" ref="CJ317">INDEX(GMW!$A$2:$NF$200,MATCH(1,(GMW!$NE$2:$NE$200=CJ$3)*(GMW!$ND$2:$ND$200=CJ$4)*(GMW!$C$2:$C$200=CJ$1),0),$F317-1966)</f>
        <v>1879682</v>
      </c>
      <c r="CK317" s="5" cm="1">
        <f t="array" ref="CK317">INDEX(GMW!$A$2:$NF$200,MATCH(1,(GMW!$NE$2:$NE$200=CK$3)*(GMW!$ND$2:$ND$200=CK$4)*(GMW!$C$2:$C$200=CK$1),0),$F317-1966)</f>
        <v>19229.59</v>
      </c>
      <c r="CL317" s="5" cm="1">
        <f t="array" ref="CL317">INDEX(GMW!$A$2:$NF$200,MATCH(1,(GMW!$NE$2:$NE$200=CL$3)*(GMW!$ND$2:$ND$200=CL$4)*(GMW!$C$2:$C$200=CL$1),0),$F317-1966)</f>
        <v>226727.1</v>
      </c>
      <c r="CM317" s="5" cm="1">
        <f t="array" ref="CM317">INDEX(GMW!$A$2:$NF$200,MATCH(1,(GMW!$NE$2:$NE$200=CM$3)*(GMW!$ND$2:$ND$200=CM$4)*(GMW!$C$2:$C$200=CM$1),0),$F317-1966)</f>
        <v>2037335</v>
      </c>
      <c r="CN317" s="5" cm="1">
        <f t="array" ref="CN317">INDEX(GMW!$A$2:$NF$200,MATCH(1,(GMW!$NE$2:$NE$200=CN$3)*(GMW!$ND$2:$ND$200=CN$4)*(GMW!$C$2:$C$200=CN$1),0),$F317-1966)</f>
        <v>2148153</v>
      </c>
      <c r="CO317" s="5" cm="1">
        <f t="array" ref="CO317">INDEX(GMW!$A$2:$NF$200,MATCH(1,(GMW!$NE$2:$NE$200=CO$3)*(GMW!$ND$2:$ND$200=CO$4)*(GMW!$C$2:$C$200=CO$1),0),$F317-1966)</f>
        <v>1834.721</v>
      </c>
      <c r="CP317" s="5" cm="1">
        <f t="array" ref="CP317">INDEX(GMW!$A$2:$NF$200,MATCH(1,(GMW!$NE$2:$NE$200=CP$3)*(GMW!$ND$2:$ND$200=CP$4)*(GMW!$C$2:$C$200=CP$1),0),$F317-1966)</f>
        <v>3922394</v>
      </c>
      <c r="CQ317" s="5" cm="1">
        <f t="array" ref="CQ317">INDEX(GMW!$A$2:$NF$200,MATCH(1,(GMW!$NE$2:$NE$200=CQ$3)*(GMW!$ND$2:$ND$200=CQ$4)*(GMW!$C$2:$C$200=CQ$1),0),$F317-1966)</f>
        <v>398.0222</v>
      </c>
      <c r="CR317" s="5" cm="1">
        <f t="array" ref="CR317">INDEX(GMW!$A$2:$NF$200,MATCH(1,(GMW!$NE$2:$NE$200=CR$3)*(GMW!$ND$2:$ND$200=CR$4)*(GMW!$C$2:$C$200=CR$1),0),$F317-1966)</f>
        <v>1432864</v>
      </c>
      <c r="CS317" s="5" cm="1">
        <f t="array" ref="CS317">INDEX(GMW!$A$2:$NF$200,MATCH(1,(GMW!$NE$2:$NE$200=CS$3)*(GMW!$ND$2:$ND$200=CS$4)*(GMW!$C$2:$C$200=CS$1),0),$F317-1966)</f>
        <v>2407.105</v>
      </c>
      <c r="CT317" s="5" cm="1">
        <f t="array" ref="CT317">INDEX(GMW!$A$2:$NF$200,MATCH(1,(GMW!$NE$2:$NE$200=CT$3)*(GMW!$ND$2:$ND$200=CT$4)*(GMW!$C$2:$C$200=CT$1),0),$F317-1966)</f>
        <v>1473.501</v>
      </c>
      <c r="CU317" s="5" cm="1">
        <f t="array" ref="CU317">INDEX(GMW!$A$2:$NF$200,MATCH(1,(GMW!$NE$2:$NE$200=CU$3)*(GMW!$ND$2:$ND$200=CU$4)*(GMW!$C$2:$C$200=CU$1),0),$F317-1966)</f>
        <v>977.73180000000002</v>
      </c>
      <c r="CV317" s="5" cm="1">
        <f t="array" ref="CV317">INDEX(GMW!$A$2:$NF$200,MATCH(1,(GMW!$NE$2:$NE$200=CV$3)*(GMW!$ND$2:$ND$200=CV$4)*(GMW!$C$2:$C$200=CV$1),0),$F317-1966)</f>
        <v>866.19989999999996</v>
      </c>
      <c r="CW317" s="5" cm="1">
        <f t="array" ref="CW317">INDEX(GMW!$A$2:$NF$200,MATCH(1,(GMW!$NE$2:$NE$200=CW$3)*(GMW!$ND$2:$ND$200=CW$4)*(GMW!$C$2:$C$200=CW$1),0),$F317-1966)</f>
        <v>675.6155</v>
      </c>
      <c r="CX317" s="5" cm="1">
        <f t="array" ref="CX317">INDEX(GMW!$A$2:$NF$200,MATCH(1,(GMW!$NE$2:$NE$200=CX$3)*(GMW!$ND$2:$ND$200=CX$4)*(GMW!$C$2:$C$200=CX$1),0),$F317-1966)</f>
        <v>343.1737</v>
      </c>
      <c r="CY317" s="5" cm="1">
        <f t="array" ref="CY317">INDEX(GMW!$A$2:$NF$200,MATCH(1,(GMW!$NE$2:$NE$200=CY$3)*(GMW!$ND$2:$ND$200=CY$4)*(GMW!$C$2:$C$200=CY$1),0),$F317-1966)</f>
        <v>282.51639999999998</v>
      </c>
      <c r="CZ317" s="5" cm="1">
        <f t="array" ref="CZ317">INDEX(GMW!$A$2:$NF$200,MATCH(1,(GMW!$NE$2:$NE$200=CZ$3)*(GMW!$ND$2:$ND$200=CZ$4)*(GMW!$C$2:$C$200=CZ$1),0),$F317-1966)</f>
        <v>133.7705</v>
      </c>
      <c r="DA317" s="5" cm="1">
        <f t="array" ref="DA317">INDEX(GMW!$A$2:$NF$200,MATCH(1,(GMW!$NE$2:$NE$200=DA$3)*(GMW!$ND$2:$ND$200=DA$4)*(GMW!$C$2:$C$200=DA$1),0),$F317-1966)</f>
        <v>407.27719999999999</v>
      </c>
      <c r="DB317" s="5" cm="1">
        <f t="array" ref="DB317">INDEX(GMW!$A$2:$NF$200,MATCH(1,(GMW!$NE$2:$NE$200=DB$3)*(GMW!$ND$2:$ND$200=DB$4)*(GMW!$C$2:$C$200=DB$1),0),$F317-1966)</f>
        <v>125.3479</v>
      </c>
      <c r="DC317" s="5" cm="1">
        <f t="array" ref="DC317">INDEX(GMW!$A$2:$NF$200,MATCH(1,(GMW!$NE$2:$NE$200=DC$3)*(GMW!$ND$2:$ND$200=DC$4)*(GMW!$C$2:$C$200=DC$1),0),$F317-1966)</f>
        <v>159.04079999999999</v>
      </c>
    </row>
    <row r="318" spans="1:107" x14ac:dyDescent="0.25">
      <c r="B318" s="5">
        <f t="shared" si="104"/>
        <v>2050</v>
      </c>
      <c r="C318" s="5">
        <f t="shared" si="104"/>
        <v>2050</v>
      </c>
      <c r="E318" s="5">
        <f t="shared" ref="E318" si="105">+E314+1</f>
        <v>2050</v>
      </c>
      <c r="F318" s="5">
        <f t="shared" si="100"/>
        <v>2284</v>
      </c>
      <c r="G318" s="5" cm="1">
        <f t="array" ref="G318">INDEX(GMW!$A$2:$NF$200,MATCH(1,(GMW!$NE$2:$NE$200=G$3)*(GMW!$ND$2:$ND$200=G$4)*(GMW!$C$2:$C$200=G$1),0),$F318-1966)</f>
        <v>1022480</v>
      </c>
      <c r="H318" s="5" cm="1">
        <f t="array" ref="H318">INDEX(GMW!$A$2:$NF$200,MATCH(1,(GMW!$NE$2:$NE$200=H$3)*(GMW!$ND$2:$ND$200=H$4)*(GMW!$C$2:$C$200=H$1),0),$F318-1966)</f>
        <v>594213.9</v>
      </c>
      <c r="I318" s="5" cm="1">
        <f t="array" ref="I318">INDEX(GMW!$A$2:$NF$200,MATCH(1,(GMW!$NE$2:$NE$200=I$3)*(GMW!$ND$2:$ND$200=I$4)*(GMW!$C$2:$C$200=I$1),0),$F318-1966)</f>
        <v>221146.2</v>
      </c>
      <c r="J318" s="5" cm="1">
        <f t="array" ref="J318">INDEX(GMW!$A$2:$NF$200,MATCH(1,(GMW!$NE$2:$NE$200=J$3)*(GMW!$ND$2:$ND$200=J$4)*(GMW!$C$2:$C$200=J$1),0),$F318-1966)</f>
        <v>216768.9</v>
      </c>
      <c r="K318" s="5" cm="1">
        <f t="array" ref="K318">INDEX(GMW!$A$2:$NF$200,MATCH(1,(GMW!$NE$2:$NE$200=K$3)*(GMW!$ND$2:$ND$200=K$4)*(GMW!$C$2:$C$200=K$1),0),$F318-1966)</f>
        <v>312439.2</v>
      </c>
      <c r="L318" s="5" cm="1">
        <f t="array" ref="L318">INDEX(GMW!$A$2:$NF$200,MATCH(1,(GMW!$NE$2:$NE$200=L$3)*(GMW!$ND$2:$ND$200=L$4)*(GMW!$C$2:$C$200=L$1),0),$F318-1966)</f>
        <v>345459.4</v>
      </c>
      <c r="M318" s="5" cm="1">
        <f t="array" ref="M318">INDEX(GMW!$A$2:$NF$200,MATCH(1,(GMW!$NE$2:$NE$200=M$3)*(GMW!$ND$2:$ND$200=M$4)*(GMW!$C$2:$C$200=M$1),0),$F318-1966)</f>
        <v>127562.5</v>
      </c>
      <c r="N318" s="5" cm="1">
        <f t="array" ref="N318">INDEX(GMW!$A$2:$NF$200,MATCH(1,(GMW!$NE$2:$NE$200=N$3)*(GMW!$ND$2:$ND$200=N$4)*(GMW!$C$2:$C$200=N$1),0),$F318-1966)</f>
        <v>38339.129999999997</v>
      </c>
      <c r="O318" s="5" cm="1">
        <f t="array" ref="O318">INDEX(GMW!$A$2:$NF$200,MATCH(1,(GMW!$NE$2:$NE$200=O$3)*(GMW!$ND$2:$ND$200=O$4)*(GMW!$C$2:$C$200=O$1),0),$F318-1966)</f>
        <v>232.84379999999999</v>
      </c>
      <c r="P318" s="5" cm="1">
        <f t="array" ref="P318">INDEX(GMW!$A$2:$NF$200,MATCH(1,(GMW!$NE$2:$NE$200=P$3)*(GMW!$ND$2:$ND$200=P$4)*(GMW!$C$2:$C$200=P$1),0),$F318-1966)</f>
        <v>2.5</v>
      </c>
      <c r="Q318" s="5" cm="1">
        <f t="array" ref="Q318">INDEX(GMW!$A$2:$NF$200,MATCH(1,(GMW!$NE$2:$NE$200=Q$3)*(GMW!$ND$2:$ND$200=Q$4)*(GMW!$C$2:$C$200=Q$1),0),$F318-1966)</f>
        <v>3.5</v>
      </c>
      <c r="R318" s="5" cm="1">
        <f t="array" ref="R318">INDEX(GMW!$A$2:$NF$200,MATCH(1,(GMW!$NE$2:$NE$200=R$3)*(GMW!$ND$2:$ND$200=R$4)*(GMW!$C$2:$C$200=R$1),0),$F318-1966)</f>
        <v>232.84379999999999</v>
      </c>
      <c r="S318" s="5" cm="1">
        <f t="array" ref="S318">INDEX(GMW!$A$2:$NF$200,MATCH(1,(GMW!$NE$2:$NE$200=S$3)*(GMW!$ND$2:$ND$200=S$4)*(GMW!$C$2:$C$200=S$1),0),$F318-1966)</f>
        <v>42281.56</v>
      </c>
      <c r="T318" s="5" cm="1">
        <f t="array" ref="T318">INDEX(GMW!$A$2:$NF$200,MATCH(1,(GMW!$NE$2:$NE$200=T$3)*(GMW!$ND$2:$ND$200=T$4)*(GMW!$C$2:$C$200=T$1),0),$F318-1966)</f>
        <v>287.3811</v>
      </c>
      <c r="U318" s="5" cm="1">
        <f t="array" ref="U318">INDEX(GMW!$A$2:$NF$200,MATCH(1,(GMW!$NE$2:$NE$200=U$3)*(GMW!$ND$2:$ND$200=U$4)*(GMW!$C$2:$C$200=U$1),0),$F318-1966)</f>
        <v>17.332070000000002</v>
      </c>
      <c r="V318" s="5" cm="1">
        <f t="array" ref="V318">INDEX(GMW!$A$2:$NF$200,MATCH(1,(GMW!$NE$2:$NE$200=V$3)*(GMW!$ND$2:$ND$200=V$4)*(GMW!$C$2:$C$200=V$1),0),$F318-1966)</f>
        <v>1494.8889999999999</v>
      </c>
      <c r="W318" s="5" cm="1">
        <f t="array" ref="W318">INDEX(GMW!$A$2:$NF$200,MATCH(1,(GMW!$NE$2:$NE$200=W$3)*(GMW!$ND$2:$ND$200=W$4)*(GMW!$C$2:$C$200=W$1),0),$F318-1966)</f>
        <v>111.0513</v>
      </c>
      <c r="X318" s="5" cm="1">
        <f t="array" ref="X318">INDEX(GMW!$A$2:$NF$200,MATCH(1,(GMW!$NE$2:$NE$200=X$3)*(GMW!$ND$2:$ND$200=X$4)*(GMW!$C$2:$C$200=X$1),0),$F318-1966)</f>
        <v>242.81569999999999</v>
      </c>
      <c r="Y318" s="5" cm="1">
        <f t="array" ref="Y318">INDEX(GMW!$A$2:$NF$200,MATCH(1,(GMW!$NE$2:$NE$200=Y$3)*(GMW!$ND$2:$ND$200=Y$4)*(GMW!$C$2:$C$200=Y$1),0),$F318-1966)</f>
        <v>2892.2350000000001</v>
      </c>
      <c r="Z318" s="5" cm="1">
        <f t="array" ref="Z318">INDEX(GMW!$A$2:$NF$200,MATCH(1,(GMW!$NE$2:$NE$200=Z$3)*(GMW!$ND$2:$ND$200=Z$4)*(GMW!$C$2:$C$200=Z$1),0),$F318-1966)</f>
        <v>5300.3990000000003</v>
      </c>
      <c r="AA318" s="5" cm="1">
        <f t="array" ref="AA318">INDEX(GMW!$A$2:$NF$200,MATCH(1,(GMW!$NE$2:$NE$200=AA$3)*(GMW!$ND$2:$ND$200=AA$4)*(GMW!$C$2:$C$200=AA$1),0),$F318-1966)</f>
        <v>2296.12</v>
      </c>
      <c r="AB318" s="5" cm="1">
        <f t="array" ref="AB318">INDEX(GMW!$A$2:$NF$200,MATCH(1,(GMW!$NE$2:$NE$200=AB$3)*(GMW!$ND$2:$ND$200=AB$4)*(GMW!$C$2:$C$200=AB$1),0),$F318-1966)</f>
        <v>2945.1170000000002</v>
      </c>
      <c r="AC318" s="5" cm="1">
        <f t="array" ref="AC318">INDEX(GMW!$A$2:$NF$200,MATCH(1,(GMW!$NE$2:$NE$200=AC$3)*(GMW!$ND$2:$ND$200=AC$4)*(GMW!$C$2:$C$200=AC$1),0),$F318-1966)</f>
        <v>2046.3969999999999</v>
      </c>
      <c r="AD318" s="5" cm="1">
        <f t="array" ref="AD318">INDEX(GMW!$A$2:$NF$200,MATCH(1,(GMW!$NE$2:$NE$200=AD$3)*(GMW!$ND$2:$ND$200=AD$4)*(GMW!$C$2:$C$200=AD$1),0),$F318-1966)</f>
        <v>1241.8340000000001</v>
      </c>
      <c r="AE318" s="5" cm="1">
        <f t="array" ref="AE318">INDEX(GMW!$A$2:$NF$200,MATCH(1,(GMW!$NE$2:$NE$200=AE$3)*(GMW!$ND$2:$ND$200=AE$4)*(GMW!$C$2:$C$200=AE$1),0),$F318-1966)</f>
        <v>806.19290000000001</v>
      </c>
      <c r="AF318" s="5" cm="1">
        <f t="array" ref="AF318">INDEX(GMW!$A$2:$NF$200,MATCH(1,(GMW!$NE$2:$NE$200=AF$3)*(GMW!$ND$2:$ND$200=AF$4)*(GMW!$C$2:$C$200=AF$1),0),$F318-1966)</f>
        <v>4743.4480000000003</v>
      </c>
      <c r="AG318" s="5" cm="1">
        <f t="array" ref="AG318">INDEX(GMW!$A$2:$NF$200,MATCH(1,(GMW!$NE$2:$NE$200=AG$3)*(GMW!$ND$2:$ND$200=AG$4)*(GMW!$C$2:$C$200=AG$1),0),$F318-1966)</f>
        <v>3993.18</v>
      </c>
      <c r="AH318" s="5" cm="1">
        <f t="array" ref="AH318">INDEX(GMW!$A$2:$NF$200,MATCH(1,(GMW!$NE$2:$NE$200=AH$3)*(GMW!$ND$2:$ND$200=AH$4)*(GMW!$C$2:$C$200=AH$1),0),$F318-1966)</f>
        <v>1616.7550000000001</v>
      </c>
      <c r="AI318" s="5" cm="1">
        <f t="array" ref="AI318">INDEX(GMW!$A$2:$NF$200,MATCH(1,(GMW!$NE$2:$NE$200=AI$3)*(GMW!$ND$2:$ND$200=AI$4)*(GMW!$C$2:$C$200=AI$1),0),$F318-1966)</f>
        <v>3377.9960000000001</v>
      </c>
      <c r="AJ318" s="5" cm="1">
        <f t="array" ref="AJ318">INDEX(GMW!$A$2:$NF$200,MATCH(1,(GMW!$NE$2:$NE$200=AJ$3)*(GMW!$ND$2:$ND$200=AJ$4)*(GMW!$C$2:$C$200=AJ$1),0),$F318-1966)</f>
        <v>6387.1</v>
      </c>
      <c r="AK318" s="5" cm="1">
        <f t="array" ref="AK318">INDEX(GMW!$A$2:$NF$200,MATCH(1,(GMW!$NE$2:$NE$200=AK$3)*(GMW!$ND$2:$ND$200=AK$4)*(GMW!$C$2:$C$200=AK$1),0),$F318-1966)</f>
        <v>1361.5530000000001</v>
      </c>
      <c r="AL318" s="5" cm="1">
        <f t="array" ref="AL318">INDEX(GMW!$A$2:$NF$200,MATCH(1,(GMW!$NE$2:$NE$200=AL$3)*(GMW!$ND$2:$ND$200=AL$4)*(GMW!$C$2:$C$200=AL$1),0),$F318-1966)</f>
        <v>1119.7570000000001</v>
      </c>
      <c r="AM318" s="5" cm="1">
        <f t="array" ref="AM318">INDEX(GMW!$A$2:$NF$200,MATCH(1,(GMW!$NE$2:$NE$200=AM$3)*(GMW!$ND$2:$ND$200=AM$4)*(GMW!$C$2:$C$200=AM$1),0),$F318-1966)</f>
        <v>38974.49</v>
      </c>
      <c r="AN318" s="5" cm="1">
        <f t="array" ref="AN318">INDEX(GMW!$A$2:$NF$200,MATCH(1,(GMW!$NE$2:$NE$200=AN$3)*(GMW!$ND$2:$ND$200=AN$4)*(GMW!$C$2:$C$200=AN$1),0),$F318-1966)</f>
        <v>6889.8689999999997</v>
      </c>
      <c r="AO318" s="5" cm="1">
        <f t="array" ref="AO318">INDEX(GMW!$A$2:$NF$200,MATCH(1,(GMW!$NE$2:$NE$200=AO$3)*(GMW!$ND$2:$ND$200=AO$4)*(GMW!$C$2:$C$200=AO$1),0),$F318-1966)</f>
        <v>1022480</v>
      </c>
      <c r="AP318" s="5" cm="1">
        <f t="array" ref="AP318">INDEX(GMW!$A$2:$NF$200,MATCH(1,(GMW!$NE$2:$NE$200=AP$3)*(GMW!$ND$2:$ND$200=AP$4)*(GMW!$C$2:$C$200=AP$1),0),$F318-1966)</f>
        <v>9413.7649999999994</v>
      </c>
      <c r="AQ318" s="5" cm="1">
        <f t="array" ref="AQ318">INDEX(GMW!$A$2:$NF$200,MATCH(1,(GMW!$NE$2:$NE$200=AQ$3)*(GMW!$ND$2:$ND$200=AQ$4)*(GMW!$C$2:$C$200=AQ$1),0),$F318-1966)</f>
        <v>143274.79999999999</v>
      </c>
      <c r="AR318" s="5" cm="1">
        <f t="array" ref="AR318">INDEX(GMW!$A$2:$NF$200,MATCH(1,(GMW!$NE$2:$NE$200=AR$3)*(GMW!$ND$2:$ND$200=AR$4)*(GMW!$C$2:$C$200=AR$1),0),$F318-1966)</f>
        <v>1152.4380000000001</v>
      </c>
      <c r="AS318" s="5" cm="1">
        <f t="array" ref="AS318">INDEX(GMW!$A$2:$NF$200,MATCH(1,(GMW!$NE$2:$NE$200=AS$3)*(GMW!$ND$2:$ND$200=AS$4)*(GMW!$C$2:$C$200=AS$1),0),$F318-1966)</f>
        <v>787.53</v>
      </c>
      <c r="AT318" s="5" cm="1">
        <f t="array" ref="AT318">INDEX(GMW!$A$2:$NF$200,MATCH(1,(GMW!$NE$2:$NE$200=AT$3)*(GMW!$ND$2:$ND$200=AT$4)*(GMW!$C$2:$C$200=AT$1),0),$F318-1966)</f>
        <v>526.98739999999998</v>
      </c>
      <c r="AU318" s="5" cm="1">
        <f t="array" ref="AU318">INDEX(GMW!$A$2:$NF$200,MATCH(1,(GMW!$NE$2:$NE$200=AU$3)*(GMW!$ND$2:$ND$200=AU$4)*(GMW!$C$2:$C$200=AU$1),0),$F318-1966)</f>
        <v>981115.2</v>
      </c>
      <c r="AV318" s="5" cm="1">
        <f t="array" ref="AV318">INDEX(GMW!$A$2:$NF$200,MATCH(1,(GMW!$NE$2:$NE$200=AV$3)*(GMW!$ND$2:$ND$200=AV$4)*(GMW!$C$2:$C$200=AV$1),0),$F318-1966)</f>
        <v>59488.06</v>
      </c>
      <c r="AW318" s="5" cm="1">
        <f t="array" ref="AW318">INDEX(GMW!$A$2:$NF$200,MATCH(1,(GMW!$NE$2:$NE$200=AW$3)*(GMW!$ND$2:$ND$200=AW$4)*(GMW!$C$2:$C$200=AW$1),0),$F318-1966)</f>
        <v>1243.748</v>
      </c>
      <c r="AX318" s="5" cm="1">
        <f t="array" ref="AX318">INDEX(GMW!$A$2:$NF$200,MATCH(1,(GMW!$NE$2:$NE$200=AX$3)*(GMW!$ND$2:$ND$200=AX$4)*(GMW!$C$2:$C$200=AX$1),0),$F318-1966)</f>
        <v>9717.6360000000004</v>
      </c>
      <c r="AY318" s="5" cm="1">
        <f t="array" ref="AY318">INDEX(GMW!$A$2:$NF$200,MATCH(1,(GMW!$NE$2:$NE$200=AY$3)*(GMW!$ND$2:$ND$200=AY$4)*(GMW!$C$2:$C$200=AY$1),0),$F318-1966)</f>
        <v>50017.42</v>
      </c>
      <c r="AZ318" s="5" cm="1">
        <f t="array" ref="AZ318">INDEX(GMW!$A$2:$NF$200,MATCH(1,(GMW!$NE$2:$NE$200=AZ$3)*(GMW!$ND$2:$ND$200=AZ$4)*(GMW!$C$2:$C$200=AZ$1),0),$F318-1966)</f>
        <v>32904.11</v>
      </c>
      <c r="BA318" s="5" cm="1">
        <f t="array" ref="BA318">INDEX(GMW!$A$2:$NF$200,MATCH(1,(GMW!$NE$2:$NE$200=BA$3)*(GMW!$ND$2:$ND$200=BA$4)*(GMW!$C$2:$C$200=BA$1),0),$F318-1966)</f>
        <v>5.8310069999999996</v>
      </c>
      <c r="BB318" s="5" cm="1">
        <f t="array" ref="BB318">INDEX(GMW!$A$2:$NF$200,MATCH(1,(GMW!$NE$2:$NE$200=BB$3)*(GMW!$ND$2:$ND$200=BB$4)*(GMW!$C$2:$C$200=BB$1),0),$F318-1966)</f>
        <v>22364.68</v>
      </c>
      <c r="BC318" s="5" cm="1">
        <f t="array" ref="BC318">INDEX(GMW!$A$2:$NF$200,MATCH(1,(GMW!$NE$2:$NE$200=BC$3)*(GMW!$ND$2:$ND$200=BC$4)*(GMW!$C$2:$C$200=BC$1),0),$F318-1966)</f>
        <v>1.105909</v>
      </c>
      <c r="BD318" s="5" cm="1">
        <f t="array" ref="BD318">INDEX(GMW!$A$2:$NF$200,MATCH(1,(GMW!$NE$2:$NE$200=BD$3)*(GMW!$ND$2:$ND$200=BD$4)*(GMW!$C$2:$C$200=BD$1),0),$F318-1966)</f>
        <v>11146.19</v>
      </c>
      <c r="BE318" s="5" cm="1">
        <f t="array" ref="BE318">INDEX(GMW!$A$2:$NF$200,MATCH(1,(GMW!$NE$2:$NE$200=BE$3)*(GMW!$ND$2:$ND$200=BE$4)*(GMW!$C$2:$C$200=BE$1),0),$F318-1966)</f>
        <v>36.134770000000003</v>
      </c>
      <c r="BF318" s="5" cm="1">
        <f t="array" ref="BF318">INDEX(GMW!$A$2:$NF$200,MATCH(1,(GMW!$NE$2:$NE$200=BF$3)*(GMW!$ND$2:$ND$200=BF$4)*(GMW!$C$2:$C$200=BF$1),0),$F318-1966)</f>
        <v>61.194859999999998</v>
      </c>
      <c r="BG318" s="5" cm="1">
        <f t="array" ref="BG318">INDEX(GMW!$A$2:$NF$200,MATCH(1,(GMW!$NE$2:$NE$200=BG$3)*(GMW!$ND$2:$ND$200=BG$4)*(GMW!$C$2:$C$200=BG$1),0),$F318-1966)</f>
        <v>39.476559999999999</v>
      </c>
      <c r="BH318" s="5" cm="1">
        <f t="array" ref="BH318">INDEX(GMW!$A$2:$NF$200,MATCH(1,(GMW!$NE$2:$NE$200=BH$3)*(GMW!$ND$2:$ND$200=BH$4)*(GMW!$C$2:$C$200=BH$1),0),$F318-1966)</f>
        <v>27.742509999999999</v>
      </c>
      <c r="BI318" s="5" cm="1">
        <f t="array" ref="BI318">INDEX(GMW!$A$2:$NF$200,MATCH(1,(GMW!$NE$2:$NE$200=BI$3)*(GMW!$ND$2:$ND$200=BI$4)*(GMW!$C$2:$C$200=BI$1),0),$F318-1966)</f>
        <v>5.5866619999999996</v>
      </c>
      <c r="BJ318" s="5" cm="1">
        <f t="array" ref="BJ318">INDEX(GMW!$A$2:$NF$200,MATCH(1,(GMW!$NE$2:$NE$200=BJ$3)*(GMW!$ND$2:$ND$200=BJ$4)*(GMW!$C$2:$C$200=BJ$1),0),$F318-1966)</f>
        <v>9.7185609999999993</v>
      </c>
      <c r="BK318" s="5" cm="1">
        <f t="array" ref="BK318">INDEX(GMW!$A$2:$NF$200,MATCH(1,(GMW!$NE$2:$NE$200=BK$3)*(GMW!$ND$2:$ND$200=BK$4)*(GMW!$C$2:$C$200=BK$1),0),$F318-1966)</f>
        <v>5.9958580000000001</v>
      </c>
      <c r="BL318" s="5" cm="1">
        <f t="array" ref="BL318">INDEX(GMW!$A$2:$NF$200,MATCH(1,(GMW!$NE$2:$NE$200=BL$3)*(GMW!$ND$2:$ND$200=BL$4)*(GMW!$C$2:$C$200=BL$1),0),$F318-1966)</f>
        <v>3.273479</v>
      </c>
      <c r="BM318" s="5" cm="1">
        <f t="array" ref="BM318">INDEX(GMW!$A$2:$NF$200,MATCH(1,(GMW!$NE$2:$NE$200=BM$3)*(GMW!$ND$2:$ND$200=BM$4)*(GMW!$C$2:$C$200=BM$1),0),$F318-1966)</f>
        <v>3.6228220000000002</v>
      </c>
      <c r="BN318" s="5" cm="1">
        <f t="array" ref="BN318">INDEX(GMW!$A$2:$NF$200,MATCH(1,(GMW!$NE$2:$NE$200=BN$3)*(GMW!$ND$2:$ND$200=BN$4)*(GMW!$C$2:$C$200=BN$1),0),$F318-1966)</f>
        <v>4.7180669999999996</v>
      </c>
      <c r="BO318" s="5" cm="1">
        <f t="array" ref="BO318">INDEX(GMW!$A$2:$NF$200,MATCH(1,(GMW!$NE$2:$NE$200=BO$3)*(GMW!$ND$2:$ND$200=BO$4)*(GMW!$C$2:$C$200=BO$1),0),$F318-1966)</f>
        <v>3.3766690000000001</v>
      </c>
      <c r="BP318" s="5" cm="1">
        <f t="array" ref="BP318">INDEX(GMW!$A$2:$NF$200,MATCH(1,(GMW!$NE$2:$NE$200=BP$3)*(GMW!$ND$2:$ND$200=BP$4)*(GMW!$C$2:$C$200=BP$1),0),$F318-1966)</f>
        <v>7590386</v>
      </c>
      <c r="BQ318" s="5" cm="1">
        <f t="array" ref="BQ318">INDEX(GMW!$A$2:$NF$200,MATCH(1,(GMW!$NE$2:$NE$200=BQ$3)*(GMW!$ND$2:$ND$200=BQ$4)*(GMW!$C$2:$C$200=BQ$1),0),$F318-1966)</f>
        <v>137262.79999999999</v>
      </c>
      <c r="BR318" s="5" cm="1">
        <f t="array" ref="BR318">INDEX(GMW!$A$2:$NF$200,MATCH(1,(GMW!$NE$2:$NE$200=BR$3)*(GMW!$ND$2:$ND$200=BR$4)*(GMW!$C$2:$C$200=BR$1),0),$F318-1966)</f>
        <v>1882186</v>
      </c>
      <c r="BS318" s="5" cm="1">
        <f t="array" ref="BS318">INDEX(GMW!$A$2:$NF$200,MATCH(1,(GMW!$NE$2:$NE$200=BS$3)*(GMW!$ND$2:$ND$200=BS$4)*(GMW!$C$2:$C$200=BS$1),0),$F318-1966)</f>
        <v>5775732</v>
      </c>
      <c r="BT318" s="5" cm="1">
        <f t="array" ref="BT318">INDEX(GMW!$A$2:$NF$200,MATCH(1,(GMW!$NE$2:$NE$200=BT$3)*(GMW!$ND$2:$ND$200=BT$4)*(GMW!$C$2:$C$200=BT$1),0),$F318-1966)</f>
        <v>4093583</v>
      </c>
      <c r="BU318" s="5" cm="1">
        <f t="array" ref="BU318">INDEX(GMW!$A$2:$NF$200,MATCH(1,(GMW!$NE$2:$NE$200=BU$3)*(GMW!$ND$2:$ND$200=BU$4)*(GMW!$C$2:$C$200=BU$1),0),$F318-1966)</f>
        <v>1531.4480000000001</v>
      </c>
      <c r="BV318" s="5" cm="1">
        <f t="array" ref="BV318">INDEX(GMW!$A$2:$NF$200,MATCH(1,(GMW!$NE$2:$NE$200=BV$3)*(GMW!$ND$2:$ND$200=BV$4)*(GMW!$C$2:$C$200=BV$1),0),$F318-1966)</f>
        <v>4815238</v>
      </c>
      <c r="BW318" s="5" cm="1">
        <f t="array" ref="BW318">INDEX(GMW!$A$2:$NF$200,MATCH(1,(GMW!$NE$2:$NE$200=BW$3)*(GMW!$ND$2:$ND$200=BW$4)*(GMW!$C$2:$C$200=BW$1),0),$F318-1966)</f>
        <v>464.12479999999999</v>
      </c>
      <c r="BX318" s="5" cm="1">
        <f t="array" ref="BX318">INDEX(GMW!$A$2:$NF$200,MATCH(1,(GMW!$NE$2:$NE$200=BX$3)*(GMW!$ND$2:$ND$200=BX$4)*(GMW!$C$2:$C$200=BX$1),0),$F318-1966)</f>
        <v>1988200</v>
      </c>
      <c r="BY318" s="5" cm="1">
        <f t="array" ref="BY318">INDEX(GMW!$A$2:$NF$200,MATCH(1,(GMW!$NE$2:$NE$200=BY$3)*(GMW!$ND$2:$ND$200=BY$4)*(GMW!$C$2:$C$200=BY$1),0),$F318-1966)</f>
        <v>5762.0889999999999</v>
      </c>
      <c r="BZ318" s="5" cm="1">
        <f t="array" ref="BZ318">INDEX(GMW!$A$2:$NF$200,MATCH(1,(GMW!$NE$2:$NE$200=BZ$3)*(GMW!$ND$2:$ND$200=BZ$4)*(GMW!$C$2:$C$200=BZ$1),0),$F318-1966)</f>
        <v>8028.6809999999996</v>
      </c>
      <c r="CA318" s="5" cm="1">
        <f t="array" ref="CA318">INDEX(GMW!$A$2:$NF$200,MATCH(1,(GMW!$NE$2:$NE$200=CA$3)*(GMW!$ND$2:$ND$200=CA$4)*(GMW!$C$2:$C$200=CA$1),0),$F318-1966)</f>
        <v>5007.5460000000003</v>
      </c>
      <c r="CB318" s="5" cm="1">
        <f t="array" ref="CB318">INDEX(GMW!$A$2:$NF$200,MATCH(1,(GMW!$NE$2:$NE$200=CB$3)*(GMW!$ND$2:$ND$200=CB$4)*(GMW!$C$2:$C$200=CB$1),0),$F318-1966)</f>
        <v>3348.364</v>
      </c>
      <c r="CC318" s="5" cm="1">
        <f t="array" ref="CC318">INDEX(GMW!$A$2:$NF$200,MATCH(1,(GMW!$NE$2:$NE$200=CC$3)*(GMW!$ND$2:$ND$200=CC$4)*(GMW!$C$2:$C$200=CC$1),0),$F318-1966)</f>
        <v>841.93870000000004</v>
      </c>
      <c r="CD318" s="5" cm="1">
        <f t="array" ref="CD318">INDEX(GMW!$A$2:$NF$200,MATCH(1,(GMW!$NE$2:$NE$200=CD$3)*(GMW!$ND$2:$ND$200=CD$4)*(GMW!$C$2:$C$200=CD$1),0),$F318-1966)</f>
        <v>1280.607</v>
      </c>
      <c r="CE318" s="5" cm="1">
        <f t="array" ref="CE318">INDEX(GMW!$A$2:$NF$200,MATCH(1,(GMW!$NE$2:$NE$200=CE$3)*(GMW!$ND$2:$ND$200=CE$4)*(GMW!$C$2:$C$200=CE$1),0),$F318-1966)</f>
        <v>1010.071</v>
      </c>
      <c r="CF318" s="5" cm="1">
        <f t="array" ref="CF318">INDEX(GMW!$A$2:$NF$200,MATCH(1,(GMW!$NE$2:$NE$200=CF$3)*(GMW!$ND$2:$ND$200=CF$4)*(GMW!$C$2:$C$200=CF$1),0),$F318-1966)</f>
        <v>529.63350000000003</v>
      </c>
      <c r="CG318" s="5" cm="1">
        <f t="array" ref="CG318">INDEX(GMW!$A$2:$NF$200,MATCH(1,(GMW!$NE$2:$NE$200=CG$3)*(GMW!$ND$2:$ND$200=CG$4)*(GMW!$C$2:$C$200=CG$1),0),$F318-1966)</f>
        <v>401.4606</v>
      </c>
      <c r="CH318" s="5" cm="1">
        <f t="array" ref="CH318">INDEX(GMW!$A$2:$NF$200,MATCH(1,(GMW!$NE$2:$NE$200=CH$3)*(GMW!$ND$2:$ND$200=CH$4)*(GMW!$C$2:$C$200=CH$1),0),$F318-1966)</f>
        <v>614.4067</v>
      </c>
      <c r="CI318" s="5" cm="1">
        <f t="array" ref="CI318">INDEX(GMW!$A$2:$NF$200,MATCH(1,(GMW!$NE$2:$NE$200=CI$3)*(GMW!$ND$2:$ND$200=CI$4)*(GMW!$C$2:$C$200=CI$1),0),$F318-1966)</f>
        <v>463.98750000000001</v>
      </c>
      <c r="CJ318" s="5" cm="1">
        <f t="array" ref="CJ318">INDEX(GMW!$A$2:$NF$200,MATCH(1,(GMW!$NE$2:$NE$200=CJ$3)*(GMW!$ND$2:$ND$200=CJ$4)*(GMW!$C$2:$C$200=CJ$1),0),$F318-1966)</f>
        <v>1895935</v>
      </c>
      <c r="CK318" s="5" cm="1">
        <f t="array" ref="CK318">INDEX(GMW!$A$2:$NF$200,MATCH(1,(GMW!$NE$2:$NE$200=CK$3)*(GMW!$ND$2:$ND$200=CK$4)*(GMW!$C$2:$C$200=CK$1),0),$F318-1966)</f>
        <v>19397.12</v>
      </c>
      <c r="CL318" s="5" cm="1">
        <f t="array" ref="CL318">INDEX(GMW!$A$2:$NF$200,MATCH(1,(GMW!$NE$2:$NE$200=CL$3)*(GMW!$ND$2:$ND$200=CL$4)*(GMW!$C$2:$C$200=CL$1),0),$F318-1966)</f>
        <v>227636.4</v>
      </c>
      <c r="CM318" s="5" cm="1">
        <f t="array" ref="CM318">INDEX(GMW!$A$2:$NF$200,MATCH(1,(GMW!$NE$2:$NE$200=CM$3)*(GMW!$ND$2:$ND$200=CM$4)*(GMW!$C$2:$C$200=CM$1),0),$F318-1966)</f>
        <v>2056013</v>
      </c>
      <c r="CN318" s="5" cm="1">
        <f t="array" ref="CN318">INDEX(GMW!$A$2:$NF$200,MATCH(1,(GMW!$NE$2:$NE$200=CN$3)*(GMW!$ND$2:$ND$200=CN$4)*(GMW!$C$2:$C$200=CN$1),0),$F318-1966)</f>
        <v>2170127</v>
      </c>
      <c r="CO318" s="5" cm="1">
        <f t="array" ref="CO318">INDEX(GMW!$A$2:$NF$200,MATCH(1,(GMW!$NE$2:$NE$200=CO$3)*(GMW!$ND$2:$ND$200=CO$4)*(GMW!$C$2:$C$200=CO$1),0),$F318-1966)</f>
        <v>1850.3489999999999</v>
      </c>
      <c r="CP318" s="5" cm="1">
        <f t="array" ref="CP318">INDEX(GMW!$A$2:$NF$200,MATCH(1,(GMW!$NE$2:$NE$200=CP$3)*(GMW!$ND$2:$ND$200=CP$4)*(GMW!$C$2:$C$200=CP$1),0),$F318-1966)</f>
        <v>3954947</v>
      </c>
      <c r="CQ318" s="5" cm="1">
        <f t="array" ref="CQ318">INDEX(GMW!$A$2:$NF$200,MATCH(1,(GMW!$NE$2:$NE$200=CQ$3)*(GMW!$ND$2:$ND$200=CQ$4)*(GMW!$C$2:$C$200=CQ$1),0),$F318-1966)</f>
        <v>400.37970000000001</v>
      </c>
      <c r="CR318" s="5" cm="1">
        <f t="array" ref="CR318">INDEX(GMW!$A$2:$NF$200,MATCH(1,(GMW!$NE$2:$NE$200=CR$3)*(GMW!$ND$2:$ND$200=CR$4)*(GMW!$C$2:$C$200=CR$1),0),$F318-1966)</f>
        <v>1440792</v>
      </c>
      <c r="CS318" s="5" cm="1">
        <f t="array" ref="CS318">INDEX(GMW!$A$2:$NF$200,MATCH(1,(GMW!$NE$2:$NE$200=CS$3)*(GMW!$ND$2:$ND$200=CS$4)*(GMW!$C$2:$C$200=CS$1),0),$F318-1966)</f>
        <v>2423.9609999999998</v>
      </c>
      <c r="CT318" s="5" cm="1">
        <f t="array" ref="CT318">INDEX(GMW!$A$2:$NF$200,MATCH(1,(GMW!$NE$2:$NE$200=CT$3)*(GMW!$ND$2:$ND$200=CT$4)*(GMW!$C$2:$C$200=CT$1),0),$F318-1966)</f>
        <v>1482.279</v>
      </c>
      <c r="CU318" s="5" cm="1">
        <f t="array" ref="CU318">INDEX(GMW!$A$2:$NF$200,MATCH(1,(GMW!$NE$2:$NE$200=CU$3)*(GMW!$ND$2:$ND$200=CU$4)*(GMW!$C$2:$C$200=CU$1),0),$F318-1966)</f>
        <v>983.51030000000003</v>
      </c>
      <c r="CV318" s="5" cm="1">
        <f t="array" ref="CV318">INDEX(GMW!$A$2:$NF$200,MATCH(1,(GMW!$NE$2:$NE$200=CV$3)*(GMW!$ND$2:$ND$200=CV$4)*(GMW!$C$2:$C$200=CV$1),0),$F318-1966)</f>
        <v>872.47940000000006</v>
      </c>
      <c r="CW318" s="5" cm="1">
        <f t="array" ref="CW318">INDEX(GMW!$A$2:$NF$200,MATCH(1,(GMW!$NE$2:$NE$200=CW$3)*(GMW!$ND$2:$ND$200=CW$4)*(GMW!$C$2:$C$200=CW$1),0),$F318-1966)</f>
        <v>681.54300000000001</v>
      </c>
      <c r="CX318" s="5" cm="1">
        <f t="array" ref="CX318">INDEX(GMW!$A$2:$NF$200,MATCH(1,(GMW!$NE$2:$NE$200=CX$3)*(GMW!$ND$2:$ND$200=CX$4)*(GMW!$C$2:$C$200=CX$1),0),$F318-1966)</f>
        <v>345.39109999999999</v>
      </c>
      <c r="CY318" s="5" cm="1">
        <f t="array" ref="CY318">INDEX(GMW!$A$2:$NF$200,MATCH(1,(GMW!$NE$2:$NE$200=CY$3)*(GMW!$ND$2:$ND$200=CY$4)*(GMW!$C$2:$C$200=CY$1),0),$F318-1966)</f>
        <v>284.51080000000002</v>
      </c>
      <c r="CZ318" s="5" cm="1">
        <f t="array" ref="CZ318">INDEX(GMW!$A$2:$NF$200,MATCH(1,(GMW!$NE$2:$NE$200=CZ$3)*(GMW!$ND$2:$ND$200=CZ$4)*(GMW!$C$2:$C$200=CZ$1),0),$F318-1966)</f>
        <v>134.5444</v>
      </c>
      <c r="DA318" s="5" cm="1">
        <f t="array" ref="DA318">INDEX(GMW!$A$2:$NF$200,MATCH(1,(GMW!$NE$2:$NE$200=DA$3)*(GMW!$ND$2:$ND$200=DA$4)*(GMW!$C$2:$C$200=DA$1),0),$F318-1966)</f>
        <v>410.66070000000002</v>
      </c>
      <c r="DB318" s="5" cm="1">
        <f t="array" ref="DB318">INDEX(GMW!$A$2:$NF$200,MATCH(1,(GMW!$NE$2:$NE$200=DB$3)*(GMW!$ND$2:$ND$200=DB$4)*(GMW!$C$2:$C$200=DB$1),0),$F318-1966)</f>
        <v>126.1541</v>
      </c>
      <c r="DC318" s="5" cm="1">
        <f t="array" ref="DC318">INDEX(GMW!$A$2:$NF$200,MATCH(1,(GMW!$NE$2:$NE$200=DC$3)*(GMW!$ND$2:$ND$200=DC$4)*(GMW!$C$2:$C$200=DC$1),0),$F318-1966)</f>
        <v>160.1129</v>
      </c>
    </row>
    <row r="319" spans="1:107" x14ac:dyDescent="0.25">
      <c r="A319" s="5">
        <v>2051</v>
      </c>
      <c r="B319" s="5">
        <f t="shared" si="104"/>
        <v>2051</v>
      </c>
      <c r="C319" s="5">
        <f t="shared" si="104"/>
        <v>2050</v>
      </c>
      <c r="D319" s="5">
        <f t="shared" si="104"/>
        <v>2050</v>
      </c>
      <c r="F319" s="5">
        <f t="shared" si="100"/>
        <v>2285</v>
      </c>
      <c r="G319" s="5" cm="1">
        <f t="array" ref="G319">INDEX(GMW!$A$2:$NF$200,MATCH(1,(GMW!$NE$2:$NE$200=G$3)*(GMW!$ND$2:$ND$200=G$4)*(GMW!$C$2:$C$200=G$1),0),$F319-1966)</f>
        <v>1025796</v>
      </c>
      <c r="H319" s="5" cm="1">
        <f t="array" ref="H319">INDEX(GMW!$A$2:$NF$200,MATCH(1,(GMW!$NE$2:$NE$200=H$3)*(GMW!$ND$2:$ND$200=H$4)*(GMW!$C$2:$C$200=H$1),0),$F319-1966)</f>
        <v>596083.30000000005</v>
      </c>
      <c r="I319" s="5" cm="1">
        <f t="array" ref="I319">INDEX(GMW!$A$2:$NF$200,MATCH(1,(GMW!$NE$2:$NE$200=I$3)*(GMW!$ND$2:$ND$200=I$4)*(GMW!$C$2:$C$200=I$1),0),$F319-1966)</f>
        <v>222083.4</v>
      </c>
      <c r="J319" s="5" cm="1">
        <f t="array" ref="J319">INDEX(GMW!$A$2:$NF$200,MATCH(1,(GMW!$NE$2:$NE$200=J$3)*(GMW!$ND$2:$ND$200=J$4)*(GMW!$C$2:$C$200=J$1),0),$F319-1966)</f>
        <v>217451.2</v>
      </c>
      <c r="K319" s="5" cm="1">
        <f t="array" ref="K319">INDEX(GMW!$A$2:$NF$200,MATCH(1,(GMW!$NE$2:$NE$200=K$3)*(GMW!$ND$2:$ND$200=K$4)*(GMW!$C$2:$C$200=K$1),0),$F319-1966)</f>
        <v>313373.8</v>
      </c>
      <c r="L319" s="5" cm="1">
        <f t="array" ref="L319">INDEX(GMW!$A$2:$NF$200,MATCH(1,(GMW!$NE$2:$NE$200=L$3)*(GMW!$ND$2:$ND$200=L$4)*(GMW!$C$2:$C$200=L$1),0),$F319-1966)</f>
        <v>346642.5</v>
      </c>
      <c r="M319" s="5" cm="1">
        <f t="array" ref="M319">INDEX(GMW!$A$2:$NF$200,MATCH(1,(GMW!$NE$2:$NE$200=M$3)*(GMW!$ND$2:$ND$200=M$4)*(GMW!$C$2:$C$200=M$1),0),$F319-1966)</f>
        <v>128141.9</v>
      </c>
      <c r="N319" s="5" cm="1">
        <f t="array" ref="N319">INDEX(GMW!$A$2:$NF$200,MATCH(1,(GMW!$NE$2:$NE$200=N$3)*(GMW!$ND$2:$ND$200=N$4)*(GMW!$C$2:$C$200=N$1),0),$F319-1966)</f>
        <v>38501.78</v>
      </c>
      <c r="O319" s="5" cm="1">
        <f t="array" ref="O319">INDEX(GMW!$A$2:$NF$200,MATCH(1,(GMW!$NE$2:$NE$200=O$3)*(GMW!$ND$2:$ND$200=O$4)*(GMW!$C$2:$C$200=O$1),0),$F319-1966)</f>
        <v>233.00129999999999</v>
      </c>
      <c r="P319" s="5" cm="1">
        <f t="array" ref="P319">INDEX(GMW!$A$2:$NF$200,MATCH(1,(GMW!$NE$2:$NE$200=P$3)*(GMW!$ND$2:$ND$200=P$4)*(GMW!$C$2:$C$200=P$1),0),$F319-1966)</f>
        <v>2.5</v>
      </c>
      <c r="Q319" s="5" cm="1">
        <f t="array" ref="Q319">INDEX(GMW!$A$2:$NF$200,MATCH(1,(GMW!$NE$2:$NE$200=Q$3)*(GMW!$ND$2:$ND$200=Q$4)*(GMW!$C$2:$C$200=Q$1),0),$F319-1966)</f>
        <v>3.5</v>
      </c>
      <c r="R319" s="5" cm="1">
        <f t="array" ref="R319">INDEX(GMW!$A$2:$NF$200,MATCH(1,(GMW!$NE$2:$NE$200=R$3)*(GMW!$ND$2:$ND$200=R$4)*(GMW!$C$2:$C$200=R$1),0),$F319-1966)</f>
        <v>233.00129999999999</v>
      </c>
      <c r="S319" s="5" cm="1">
        <f t="array" ref="S319">INDEX(GMW!$A$2:$NF$200,MATCH(1,(GMW!$NE$2:$NE$200=S$3)*(GMW!$ND$2:$ND$200=S$4)*(GMW!$C$2:$C$200=S$1),0),$F319-1966)</f>
        <v>42296.01</v>
      </c>
      <c r="T319" s="5" cm="1">
        <f t="array" ref="T319">INDEX(GMW!$A$2:$NF$200,MATCH(1,(GMW!$NE$2:$NE$200=T$3)*(GMW!$ND$2:$ND$200=T$4)*(GMW!$C$2:$C$200=T$1),0),$F319-1966)</f>
        <v>286.4821</v>
      </c>
      <c r="U319" s="5" cm="1">
        <f t="array" ref="U319">INDEX(GMW!$A$2:$NF$200,MATCH(1,(GMW!$NE$2:$NE$200=U$3)*(GMW!$ND$2:$ND$200=U$4)*(GMW!$C$2:$C$200=U$1),0),$F319-1966)</f>
        <v>17.123619999999999</v>
      </c>
      <c r="V319" s="5" cm="1">
        <f t="array" ref="V319">INDEX(GMW!$A$2:$NF$200,MATCH(1,(GMW!$NE$2:$NE$200=V$3)*(GMW!$ND$2:$ND$200=V$4)*(GMW!$C$2:$C$200=V$1),0),$F319-1966)</f>
        <v>1485.836</v>
      </c>
      <c r="W319" s="5" cm="1">
        <f t="array" ref="W319">INDEX(GMW!$A$2:$NF$200,MATCH(1,(GMW!$NE$2:$NE$200=W$3)*(GMW!$ND$2:$ND$200=W$4)*(GMW!$C$2:$C$200=W$1),0),$F319-1966)</f>
        <v>110.59869999999999</v>
      </c>
      <c r="X319" s="5" cm="1">
        <f t="array" ref="X319">INDEX(GMW!$A$2:$NF$200,MATCH(1,(GMW!$NE$2:$NE$200=X$3)*(GMW!$ND$2:$ND$200=X$4)*(GMW!$C$2:$C$200=X$1),0),$F319-1966)</f>
        <v>242.5462</v>
      </c>
      <c r="Y319" s="5" cm="1">
        <f t="array" ref="Y319">INDEX(GMW!$A$2:$NF$200,MATCH(1,(GMW!$NE$2:$NE$200=Y$3)*(GMW!$ND$2:$ND$200=Y$4)*(GMW!$C$2:$C$200=Y$1),0),$F319-1966)</f>
        <v>2895.694</v>
      </c>
      <c r="Z319" s="5" cm="1">
        <f t="array" ref="Z319">INDEX(GMW!$A$2:$NF$200,MATCH(1,(GMW!$NE$2:$NE$200=Z$3)*(GMW!$ND$2:$ND$200=Z$4)*(GMW!$C$2:$C$200=Z$1),0),$F319-1966)</f>
        <v>5300.3770000000004</v>
      </c>
      <c r="AA319" s="5" cm="1">
        <f t="array" ref="AA319">INDEX(GMW!$A$2:$NF$200,MATCH(1,(GMW!$NE$2:$NE$200=AA$3)*(GMW!$ND$2:$ND$200=AA$4)*(GMW!$C$2:$C$200=AA$1),0),$F319-1966)</f>
        <v>2297.3009999999999</v>
      </c>
      <c r="AB319" s="5" cm="1">
        <f t="array" ref="AB319">INDEX(GMW!$A$2:$NF$200,MATCH(1,(GMW!$NE$2:$NE$200=AB$3)*(GMW!$ND$2:$ND$200=AB$4)*(GMW!$C$2:$C$200=AB$1),0),$F319-1966)</f>
        <v>2944.9740000000002</v>
      </c>
      <c r="AC319" s="5" cm="1">
        <f t="array" ref="AC319">INDEX(GMW!$A$2:$NF$200,MATCH(1,(GMW!$NE$2:$NE$200=AC$3)*(GMW!$ND$2:$ND$200=AC$4)*(GMW!$C$2:$C$200=AC$1),0),$F319-1966)</f>
        <v>2048.9549999999999</v>
      </c>
      <c r="AD319" s="5" cm="1">
        <f t="array" ref="AD319">INDEX(GMW!$A$2:$NF$200,MATCH(1,(GMW!$NE$2:$NE$200=AD$3)*(GMW!$ND$2:$ND$200=AD$4)*(GMW!$C$2:$C$200=AD$1),0),$F319-1966)</f>
        <v>1241.701</v>
      </c>
      <c r="AE319" s="5" cm="1">
        <f t="array" ref="AE319">INDEX(GMW!$A$2:$NF$200,MATCH(1,(GMW!$NE$2:$NE$200=AE$3)*(GMW!$ND$2:$ND$200=AE$4)*(GMW!$C$2:$C$200=AE$1),0),$F319-1966)</f>
        <v>806.59339999999997</v>
      </c>
      <c r="AF319" s="5" cm="1">
        <f t="array" ref="AF319">INDEX(GMW!$A$2:$NF$200,MATCH(1,(GMW!$NE$2:$NE$200=AF$3)*(GMW!$ND$2:$ND$200=AF$4)*(GMW!$C$2:$C$200=AF$1),0),$F319-1966)</f>
        <v>4749.7370000000001</v>
      </c>
      <c r="AG319" s="5" cm="1">
        <f t="array" ref="AG319">INDEX(GMW!$A$2:$NF$200,MATCH(1,(GMW!$NE$2:$NE$200=AG$3)*(GMW!$ND$2:$ND$200=AG$4)*(GMW!$C$2:$C$200=AG$1),0),$F319-1966)</f>
        <v>3998.8710000000001</v>
      </c>
      <c r="AH319" s="5" cm="1">
        <f t="array" ref="AH319">INDEX(GMW!$A$2:$NF$200,MATCH(1,(GMW!$NE$2:$NE$200=AH$3)*(GMW!$ND$2:$ND$200=AH$4)*(GMW!$C$2:$C$200=AH$1),0),$F319-1966)</f>
        <v>1613.5160000000001</v>
      </c>
      <c r="AI319" s="5" cm="1">
        <f t="array" ref="AI319">INDEX(GMW!$A$2:$NF$200,MATCH(1,(GMW!$NE$2:$NE$200=AI$3)*(GMW!$ND$2:$ND$200=AI$4)*(GMW!$C$2:$C$200=AI$1),0),$F319-1966)</f>
        <v>3378.0369999999998</v>
      </c>
      <c r="AJ319" s="5" cm="1">
        <f t="array" ref="AJ319">INDEX(GMW!$A$2:$NF$200,MATCH(1,(GMW!$NE$2:$NE$200=AJ$3)*(GMW!$ND$2:$ND$200=AJ$4)*(GMW!$C$2:$C$200=AJ$1),0),$F319-1966)</f>
        <v>6395.8270000000002</v>
      </c>
      <c r="AK319" s="5" cm="1">
        <f t="array" ref="AK319">INDEX(GMW!$A$2:$NF$200,MATCH(1,(GMW!$NE$2:$NE$200=AK$3)*(GMW!$ND$2:$ND$200=AK$4)*(GMW!$C$2:$C$200=AK$1),0),$F319-1966)</f>
        <v>1362.373</v>
      </c>
      <c r="AL319" s="5" cm="1">
        <f t="array" ref="AL319">INDEX(GMW!$A$2:$NF$200,MATCH(1,(GMW!$NE$2:$NE$200=AL$3)*(GMW!$ND$2:$ND$200=AL$4)*(GMW!$C$2:$C$200=AL$1),0),$F319-1966)</f>
        <v>1119.461</v>
      </c>
      <c r="AM319" s="5" cm="1">
        <f t="array" ref="AM319">INDEX(GMW!$A$2:$NF$200,MATCH(1,(GMW!$NE$2:$NE$200=AM$3)*(GMW!$ND$2:$ND$200=AM$4)*(GMW!$C$2:$C$200=AM$1),0),$F319-1966)</f>
        <v>38987.81</v>
      </c>
      <c r="AN319" s="5" cm="1">
        <f t="array" ref="AN319">INDEX(GMW!$A$2:$NF$200,MATCH(1,(GMW!$NE$2:$NE$200=AN$3)*(GMW!$ND$2:$ND$200=AN$4)*(GMW!$C$2:$C$200=AN$1),0),$F319-1966)</f>
        <v>6892.2250000000004</v>
      </c>
      <c r="AO319" s="5" cm="1">
        <f t="array" ref="AO319">INDEX(GMW!$A$2:$NF$200,MATCH(1,(GMW!$NE$2:$NE$200=AO$3)*(GMW!$ND$2:$ND$200=AO$4)*(GMW!$C$2:$C$200=AO$1),0),$F319-1966)</f>
        <v>1025796</v>
      </c>
      <c r="AP319" s="5" cm="1">
        <f t="array" ref="AP319">INDEX(GMW!$A$2:$NF$200,MATCH(1,(GMW!$NE$2:$NE$200=AP$3)*(GMW!$ND$2:$ND$200=AP$4)*(GMW!$C$2:$C$200=AP$1),0),$F319-1966)</f>
        <v>9451.0540000000001</v>
      </c>
      <c r="AQ319" s="5" cm="1">
        <f t="array" ref="AQ319">INDEX(GMW!$A$2:$NF$200,MATCH(1,(GMW!$NE$2:$NE$200=AQ$3)*(GMW!$ND$2:$ND$200=AQ$4)*(GMW!$C$2:$C$200=AQ$1),0),$F319-1966)</f>
        <v>143311.5</v>
      </c>
      <c r="AR319" s="5" cm="1">
        <f t="array" ref="AR319">INDEX(GMW!$A$2:$NF$200,MATCH(1,(GMW!$NE$2:$NE$200=AR$3)*(GMW!$ND$2:$ND$200=AR$4)*(GMW!$C$2:$C$200=AR$1),0),$F319-1966)</f>
        <v>1154.759</v>
      </c>
      <c r="AS319" s="5" cm="1">
        <f t="array" ref="AS319">INDEX(GMW!$A$2:$NF$200,MATCH(1,(GMW!$NE$2:$NE$200=AS$3)*(GMW!$ND$2:$ND$200=AS$4)*(GMW!$C$2:$C$200=AS$1),0),$F319-1966)</f>
        <v>788.23</v>
      </c>
      <c r="AT319" s="5" cm="1">
        <f t="array" ref="AT319">INDEX(GMW!$A$2:$NF$200,MATCH(1,(GMW!$NE$2:$NE$200=AT$3)*(GMW!$ND$2:$ND$200=AT$4)*(GMW!$C$2:$C$200=AT$1),0),$F319-1966)</f>
        <v>527.40219999999999</v>
      </c>
      <c r="AU319" s="5" cm="1">
        <f t="array" ref="AU319">INDEX(GMW!$A$2:$NF$200,MATCH(1,(GMW!$NE$2:$NE$200=AU$3)*(GMW!$ND$2:$ND$200=AU$4)*(GMW!$C$2:$C$200=AU$1),0),$F319-1966)</f>
        <v>985231.2</v>
      </c>
      <c r="AV319" s="5" cm="1">
        <f t="array" ref="AV319">INDEX(GMW!$A$2:$NF$200,MATCH(1,(GMW!$NE$2:$NE$200=AV$3)*(GMW!$ND$2:$ND$200=AV$4)*(GMW!$C$2:$C$200=AV$1),0),$F319-1966)</f>
        <v>52013.19</v>
      </c>
      <c r="AW319" s="5" cm="1">
        <f t="array" ref="AW319">INDEX(GMW!$A$2:$NF$200,MATCH(1,(GMW!$NE$2:$NE$200=AW$3)*(GMW!$ND$2:$ND$200=AW$4)*(GMW!$C$2:$C$200=AW$1),0),$F319-1966)</f>
        <v>1253.8019999999999</v>
      </c>
      <c r="AX319" s="5" cm="1">
        <f t="array" ref="AX319">INDEX(GMW!$A$2:$NF$200,MATCH(1,(GMW!$NE$2:$NE$200=AX$3)*(GMW!$ND$2:$ND$200=AX$4)*(GMW!$C$2:$C$200=AX$1),0),$F319-1966)</f>
        <v>9757.4580000000005</v>
      </c>
      <c r="AY319" s="5" cm="1">
        <f t="array" ref="AY319">INDEX(GMW!$A$2:$NF$200,MATCH(1,(GMW!$NE$2:$NE$200=AY$3)*(GMW!$ND$2:$ND$200=AY$4)*(GMW!$C$2:$C$200=AY$1),0),$F319-1966)</f>
        <v>50304.88</v>
      </c>
      <c r="AZ319" s="5" cm="1">
        <f t="array" ref="AZ319">INDEX(GMW!$A$2:$NF$200,MATCH(1,(GMW!$NE$2:$NE$200=AZ$3)*(GMW!$ND$2:$ND$200=AZ$4)*(GMW!$C$2:$C$200=AZ$1),0),$F319-1966)</f>
        <v>33299.410000000003</v>
      </c>
      <c r="BA319" s="5" cm="1">
        <f t="array" ref="BA319">INDEX(GMW!$A$2:$NF$200,MATCH(1,(GMW!$NE$2:$NE$200=BA$3)*(GMW!$ND$2:$ND$200=BA$4)*(GMW!$C$2:$C$200=BA$1),0),$F319-1966)</f>
        <v>5.8447589999999998</v>
      </c>
      <c r="BB319" s="5" cm="1">
        <f t="array" ref="BB319">INDEX(GMW!$A$2:$NF$200,MATCH(1,(GMW!$NE$2:$NE$200=BB$3)*(GMW!$ND$2:$ND$200=BB$4)*(GMW!$C$2:$C$200=BB$1),0),$F319-1966)</f>
        <v>22492.400000000001</v>
      </c>
      <c r="BC319" s="5" cm="1">
        <f t="array" ref="BC319">INDEX(GMW!$A$2:$NF$200,MATCH(1,(GMW!$NE$2:$NE$200=BC$3)*(GMW!$ND$2:$ND$200=BC$4)*(GMW!$C$2:$C$200=BC$1),0),$F319-1966)</f>
        <v>1.112466</v>
      </c>
      <c r="BD319" s="5" cm="1">
        <f t="array" ref="BD319">INDEX(GMW!$A$2:$NF$200,MATCH(1,(GMW!$NE$2:$NE$200=BD$3)*(GMW!$ND$2:$ND$200=BD$4)*(GMW!$C$2:$C$200=BD$1),0),$F319-1966)</f>
        <v>11183.92</v>
      </c>
      <c r="BE319" s="5" cm="1">
        <f t="array" ref="BE319">INDEX(GMW!$A$2:$NF$200,MATCH(1,(GMW!$NE$2:$NE$200=BE$3)*(GMW!$ND$2:$ND$200=BE$4)*(GMW!$C$2:$C$200=BE$1),0),$F319-1966)</f>
        <v>36.360059999999997</v>
      </c>
      <c r="BF319" s="5" cm="1">
        <f t="array" ref="BF319">INDEX(GMW!$A$2:$NF$200,MATCH(1,(GMW!$NE$2:$NE$200=BF$3)*(GMW!$ND$2:$ND$200=BF$4)*(GMW!$C$2:$C$200=BF$1),0),$F319-1966)</f>
        <v>61.619579999999999</v>
      </c>
      <c r="BG319" s="5" cm="1">
        <f t="array" ref="BG319">INDEX(GMW!$A$2:$NF$200,MATCH(1,(GMW!$NE$2:$NE$200=BG$3)*(GMW!$ND$2:$ND$200=BG$4)*(GMW!$C$2:$C$200=BG$1),0),$F319-1966)</f>
        <v>39.629429999999999</v>
      </c>
      <c r="BH319" s="5" cm="1">
        <f t="array" ref="BH319">INDEX(GMW!$A$2:$NF$200,MATCH(1,(GMW!$NE$2:$NE$200=BH$3)*(GMW!$ND$2:$ND$200=BH$4)*(GMW!$C$2:$C$200=BH$1),0),$F319-1966)</f>
        <v>27.933530000000001</v>
      </c>
      <c r="BI319" s="5" cm="1">
        <f t="array" ref="BI319">INDEX(GMW!$A$2:$NF$200,MATCH(1,(GMW!$NE$2:$NE$200=BI$3)*(GMW!$ND$2:$ND$200=BI$4)*(GMW!$C$2:$C$200=BI$1),0),$F319-1966)</f>
        <v>5.6071299999999997</v>
      </c>
      <c r="BJ319" s="5" cm="1">
        <f t="array" ref="BJ319">INDEX(GMW!$A$2:$NF$200,MATCH(1,(GMW!$NE$2:$NE$200=BJ$3)*(GMW!$ND$2:$ND$200=BJ$4)*(GMW!$C$2:$C$200=BJ$1),0),$F319-1966)</f>
        <v>9.7772229999999993</v>
      </c>
      <c r="BK319" s="5" cm="1">
        <f t="array" ref="BK319">INDEX(GMW!$A$2:$NF$200,MATCH(1,(GMW!$NE$2:$NE$200=BK$3)*(GMW!$ND$2:$ND$200=BK$4)*(GMW!$C$2:$C$200=BK$1),0),$F319-1966)</f>
        <v>6.0359299999999996</v>
      </c>
      <c r="BL319" s="5" cm="1">
        <f t="array" ref="BL319">INDEX(GMW!$A$2:$NF$200,MATCH(1,(GMW!$NE$2:$NE$200=BL$3)*(GMW!$ND$2:$ND$200=BL$4)*(GMW!$C$2:$C$200=BL$1),0),$F319-1966)</f>
        <v>3.2946849999999999</v>
      </c>
      <c r="BM319" s="5" cm="1">
        <f t="array" ref="BM319">INDEX(GMW!$A$2:$NF$200,MATCH(1,(GMW!$NE$2:$NE$200=BM$3)*(GMW!$ND$2:$ND$200=BM$4)*(GMW!$C$2:$C$200=BM$1),0),$F319-1966)</f>
        <v>3.6594120000000001</v>
      </c>
      <c r="BN319" s="5" cm="1">
        <f t="array" ref="BN319">INDEX(GMW!$A$2:$NF$200,MATCH(1,(GMW!$NE$2:$NE$200=BN$3)*(GMW!$ND$2:$ND$200=BN$4)*(GMW!$C$2:$C$200=BN$1),0),$F319-1966)</f>
        <v>4.7450950000000001</v>
      </c>
      <c r="BO319" s="5" cm="1">
        <f t="array" ref="BO319">INDEX(GMW!$A$2:$NF$200,MATCH(1,(GMW!$NE$2:$NE$200=BO$3)*(GMW!$ND$2:$ND$200=BO$4)*(GMW!$C$2:$C$200=BO$1),0),$F319-1966)</f>
        <v>3.3995090000000001</v>
      </c>
      <c r="BP319" s="5" cm="1">
        <f t="array" ref="BP319">INDEX(GMW!$A$2:$NF$200,MATCH(1,(GMW!$NE$2:$NE$200=BP$3)*(GMW!$ND$2:$ND$200=BP$4)*(GMW!$C$2:$C$200=BP$1),0),$F319-1966)</f>
        <v>7595306</v>
      </c>
      <c r="BQ319" s="5" cm="1">
        <f t="array" ref="BQ319">INDEX(GMW!$A$2:$NF$200,MATCH(1,(GMW!$NE$2:$NE$200=BQ$3)*(GMW!$ND$2:$ND$200=BQ$4)*(GMW!$C$2:$C$200=BQ$1),0),$F319-1966)</f>
        <v>138410.4</v>
      </c>
      <c r="BR319" s="5" cm="1">
        <f t="array" ref="BR319">INDEX(GMW!$A$2:$NF$200,MATCH(1,(GMW!$NE$2:$NE$200=BR$3)*(GMW!$ND$2:$ND$200=BR$4)*(GMW!$C$2:$C$200=BR$1),0),$F319-1966)</f>
        <v>1888467</v>
      </c>
      <c r="BS319" s="5" cm="1">
        <f t="array" ref="BS319">INDEX(GMW!$A$2:$NF$200,MATCH(1,(GMW!$NE$2:$NE$200=BS$3)*(GMW!$ND$2:$ND$200=BS$4)*(GMW!$C$2:$C$200=BS$1),0),$F319-1966)</f>
        <v>5805149</v>
      </c>
      <c r="BT319" s="5" cm="1">
        <f t="array" ref="BT319">INDEX(GMW!$A$2:$NF$200,MATCH(1,(GMW!$NE$2:$NE$200=BT$3)*(GMW!$ND$2:$ND$200=BT$4)*(GMW!$C$2:$C$200=BT$1),0),$F319-1966)</f>
        <v>4129435</v>
      </c>
      <c r="BU319" s="5" cm="1">
        <f t="array" ref="BU319">INDEX(GMW!$A$2:$NF$200,MATCH(1,(GMW!$NE$2:$NE$200=BU$3)*(GMW!$ND$2:$ND$200=BU$4)*(GMW!$C$2:$C$200=BU$1),0),$F319-1966)</f>
        <v>1539.2270000000001</v>
      </c>
      <c r="BV319" s="5" cm="1">
        <f t="array" ref="BV319">INDEX(GMW!$A$2:$NF$200,MATCH(1,(GMW!$NE$2:$NE$200=BV$3)*(GMW!$ND$2:$ND$200=BV$4)*(GMW!$C$2:$C$200=BV$1),0),$F319-1966)</f>
        <v>4838260</v>
      </c>
      <c r="BW319" s="5" cm="1">
        <f t="array" ref="BW319">INDEX(GMW!$A$2:$NF$200,MATCH(1,(GMW!$NE$2:$NE$200=BW$3)*(GMW!$ND$2:$ND$200=BW$4)*(GMW!$C$2:$C$200=BW$1),0),$F319-1966)</f>
        <v>469.91669999999999</v>
      </c>
      <c r="BX319" s="5" cm="1">
        <f t="array" ref="BX319">INDEX(GMW!$A$2:$NF$200,MATCH(1,(GMW!$NE$2:$NE$200=BX$3)*(GMW!$ND$2:$ND$200=BX$4)*(GMW!$C$2:$C$200=BX$1),0),$F319-1966)</f>
        <v>1993976</v>
      </c>
      <c r="BY319" s="5" cm="1">
        <f t="array" ref="BY319">INDEX(GMW!$A$2:$NF$200,MATCH(1,(GMW!$NE$2:$NE$200=BY$3)*(GMW!$ND$2:$ND$200=BY$4)*(GMW!$C$2:$C$200=BY$1),0),$F319-1966)</f>
        <v>5797.5569999999998</v>
      </c>
      <c r="BZ319" s="5" cm="1">
        <f t="array" ref="BZ319">INDEX(GMW!$A$2:$NF$200,MATCH(1,(GMW!$NE$2:$NE$200=BZ$3)*(GMW!$ND$2:$ND$200=BZ$4)*(GMW!$C$2:$C$200=BZ$1),0),$F319-1966)</f>
        <v>8079.6710000000003</v>
      </c>
      <c r="CA319" s="5" cm="1">
        <f t="array" ref="CA319">INDEX(GMW!$A$2:$NF$200,MATCH(1,(GMW!$NE$2:$NE$200=CA$3)*(GMW!$ND$2:$ND$200=CA$4)*(GMW!$C$2:$C$200=CA$1),0),$F319-1966)</f>
        <v>5025.4179999999997</v>
      </c>
      <c r="CB319" s="5" cm="1">
        <f t="array" ref="CB319">INDEX(GMW!$A$2:$NF$200,MATCH(1,(GMW!$NE$2:$NE$200=CB$3)*(GMW!$ND$2:$ND$200=CB$4)*(GMW!$C$2:$C$200=CB$1),0),$F319-1966)</f>
        <v>3370.2640000000001</v>
      </c>
      <c r="CC319" s="5" cm="1">
        <f t="array" ref="CC319">INDEX(GMW!$A$2:$NF$200,MATCH(1,(GMW!$NE$2:$NE$200=CC$3)*(GMW!$ND$2:$ND$200=CC$4)*(GMW!$C$2:$C$200=CC$1),0),$F319-1966)</f>
        <v>844.49839999999995</v>
      </c>
      <c r="CD319" s="5" cm="1">
        <f t="array" ref="CD319">INDEX(GMW!$A$2:$NF$200,MATCH(1,(GMW!$NE$2:$NE$200=CD$3)*(GMW!$ND$2:$ND$200=CD$4)*(GMW!$C$2:$C$200=CD$1),0),$F319-1966)</f>
        <v>1287.6759999999999</v>
      </c>
      <c r="CE319" s="5" cm="1">
        <f t="array" ref="CE319">INDEX(GMW!$A$2:$NF$200,MATCH(1,(GMW!$NE$2:$NE$200=CE$3)*(GMW!$ND$2:$ND$200=CE$4)*(GMW!$C$2:$C$200=CE$1),0),$F319-1966)</f>
        <v>1015.509</v>
      </c>
      <c r="CF319" s="5" cm="1">
        <f t="array" ref="CF319">INDEX(GMW!$A$2:$NF$200,MATCH(1,(GMW!$NE$2:$NE$200=CF$3)*(GMW!$ND$2:$ND$200=CF$4)*(GMW!$C$2:$C$200=CF$1),0),$F319-1966)</f>
        <v>532.79340000000002</v>
      </c>
      <c r="CG319" s="5" cm="1">
        <f t="array" ref="CG319">INDEX(GMW!$A$2:$NF$200,MATCH(1,(GMW!$NE$2:$NE$200=CG$3)*(GMW!$ND$2:$ND$200=CG$4)*(GMW!$C$2:$C$200=CG$1),0),$F319-1966)</f>
        <v>405.76769999999999</v>
      </c>
      <c r="CH319" s="5" cm="1">
        <f t="array" ref="CH319">INDEX(GMW!$A$2:$NF$200,MATCH(1,(GMW!$NE$2:$NE$200=CH$3)*(GMW!$ND$2:$ND$200=CH$4)*(GMW!$C$2:$C$200=CH$1),0),$F319-1966)</f>
        <v>616.93129999999996</v>
      </c>
      <c r="CI319" s="5" cm="1">
        <f t="array" ref="CI319">INDEX(GMW!$A$2:$NF$200,MATCH(1,(GMW!$NE$2:$NE$200=CI$3)*(GMW!$ND$2:$ND$200=CI$4)*(GMW!$C$2:$C$200=CI$1),0),$F319-1966)</f>
        <v>466.86660000000001</v>
      </c>
      <c r="CJ319" s="5" cm="1">
        <f t="array" ref="CJ319">INDEX(GMW!$A$2:$NF$200,MATCH(1,(GMW!$NE$2:$NE$200=CJ$3)*(GMW!$ND$2:$ND$200=CJ$4)*(GMW!$C$2:$C$200=CJ$1),0),$F319-1966)</f>
        <v>1912315</v>
      </c>
      <c r="CK319" s="5" cm="1">
        <f t="array" ref="CK319">INDEX(GMW!$A$2:$NF$200,MATCH(1,(GMW!$NE$2:$NE$200=CK$3)*(GMW!$ND$2:$ND$200=CK$4)*(GMW!$C$2:$C$200=CK$1),0),$F319-1966)</f>
        <v>19565.82</v>
      </c>
      <c r="CL319" s="5" cm="1">
        <f t="array" ref="CL319">INDEX(GMW!$A$2:$NF$200,MATCH(1,(GMW!$NE$2:$NE$200=CL$3)*(GMW!$ND$2:$ND$200=CL$4)*(GMW!$C$2:$C$200=CL$1),0),$F319-1966)</f>
        <v>228560.5</v>
      </c>
      <c r="CM319" s="5" cm="1">
        <f t="array" ref="CM319">INDEX(GMW!$A$2:$NF$200,MATCH(1,(GMW!$NE$2:$NE$200=CM$3)*(GMW!$ND$2:$ND$200=CM$4)*(GMW!$C$2:$C$200=CM$1),0),$F319-1966)</f>
        <v>2074766</v>
      </c>
      <c r="CN319" s="5" cm="1">
        <f t="array" ref="CN319">INDEX(GMW!$A$2:$NF$200,MATCH(1,(GMW!$NE$2:$NE$200=CN$3)*(GMW!$ND$2:$ND$200=CN$4)*(GMW!$C$2:$C$200=CN$1),0),$F319-1966)</f>
        <v>2192290</v>
      </c>
      <c r="CO319" s="5" cm="1">
        <f t="array" ref="CO319">INDEX(GMW!$A$2:$NF$200,MATCH(1,(GMW!$NE$2:$NE$200=CO$3)*(GMW!$ND$2:$ND$200=CO$4)*(GMW!$C$2:$C$200=CO$1),0),$F319-1966)</f>
        <v>1866.1559999999999</v>
      </c>
      <c r="CP319" s="5" cm="1">
        <f t="array" ref="CP319">INDEX(GMW!$A$2:$NF$200,MATCH(1,(GMW!$NE$2:$NE$200=CP$3)*(GMW!$ND$2:$ND$200=CP$4)*(GMW!$C$2:$C$200=CP$1),0),$F319-1966)</f>
        <v>3987345</v>
      </c>
      <c r="CQ319" s="5" cm="1">
        <f t="array" ref="CQ319">INDEX(GMW!$A$2:$NF$200,MATCH(1,(GMW!$NE$2:$NE$200=CQ$3)*(GMW!$ND$2:$ND$200=CQ$4)*(GMW!$C$2:$C$200=CQ$1),0),$F319-1966)</f>
        <v>402.75380000000001</v>
      </c>
      <c r="CR319" s="5" cm="1">
        <f t="array" ref="CR319">INDEX(GMW!$A$2:$NF$200,MATCH(1,(GMW!$NE$2:$NE$200=CR$3)*(GMW!$ND$2:$ND$200=CR$4)*(GMW!$C$2:$C$200=CR$1),0),$F319-1966)</f>
        <v>1449020</v>
      </c>
      <c r="CS319" s="5" cm="1">
        <f t="array" ref="CS319">INDEX(GMW!$A$2:$NF$200,MATCH(1,(GMW!$NE$2:$NE$200=CS$3)*(GMW!$ND$2:$ND$200=CS$4)*(GMW!$C$2:$C$200=CS$1),0),$F319-1966)</f>
        <v>2440.8890000000001</v>
      </c>
      <c r="CT319" s="5" cm="1">
        <f t="array" ref="CT319">INDEX(GMW!$A$2:$NF$200,MATCH(1,(GMW!$NE$2:$NE$200=CT$3)*(GMW!$ND$2:$ND$200=CT$4)*(GMW!$C$2:$C$200=CT$1),0),$F319-1966)</f>
        <v>1490.9259999999999</v>
      </c>
      <c r="CU319" s="5" cm="1">
        <f t="array" ref="CU319">INDEX(GMW!$A$2:$NF$200,MATCH(1,(GMW!$NE$2:$NE$200=CU$3)*(GMW!$ND$2:$ND$200=CU$4)*(GMW!$C$2:$C$200=CU$1),0),$F319-1966)</f>
        <v>989.52009999999996</v>
      </c>
      <c r="CV319" s="5" cm="1">
        <f t="array" ref="CV319">INDEX(GMW!$A$2:$NF$200,MATCH(1,(GMW!$NE$2:$NE$200=CV$3)*(GMW!$ND$2:$ND$200=CV$4)*(GMW!$C$2:$C$200=CV$1),0),$F319-1966)</f>
        <v>878.94079999999997</v>
      </c>
      <c r="CW319" s="5" cm="1">
        <f t="array" ref="CW319">INDEX(GMW!$A$2:$NF$200,MATCH(1,(GMW!$NE$2:$NE$200=CW$3)*(GMW!$ND$2:$ND$200=CW$4)*(GMW!$C$2:$C$200=CW$1),0),$F319-1966)</f>
        <v>687.11850000000004</v>
      </c>
      <c r="CX319" s="5" cm="1">
        <f t="array" ref="CX319">INDEX(GMW!$A$2:$NF$200,MATCH(1,(GMW!$NE$2:$NE$200=CX$3)*(GMW!$ND$2:$ND$200=CX$4)*(GMW!$C$2:$C$200=CX$1),0),$F319-1966)</f>
        <v>347.48559999999998</v>
      </c>
      <c r="CY319" s="5" cm="1">
        <f t="array" ref="CY319">INDEX(GMW!$A$2:$NF$200,MATCH(1,(GMW!$NE$2:$NE$200=CY$3)*(GMW!$ND$2:$ND$200=CY$4)*(GMW!$C$2:$C$200=CY$1),0),$F319-1966)</f>
        <v>286.51049999999998</v>
      </c>
      <c r="CZ319" s="5" cm="1">
        <f t="array" ref="CZ319">INDEX(GMW!$A$2:$NF$200,MATCH(1,(GMW!$NE$2:$NE$200=CZ$3)*(GMW!$ND$2:$ND$200=CZ$4)*(GMW!$C$2:$C$200=CZ$1),0),$F319-1966)</f>
        <v>135.29349999999999</v>
      </c>
      <c r="DA319" s="5" cm="1">
        <f t="array" ref="DA319">INDEX(GMW!$A$2:$NF$200,MATCH(1,(GMW!$NE$2:$NE$200=DA$3)*(GMW!$ND$2:$ND$200=DA$4)*(GMW!$C$2:$C$200=DA$1),0),$F319-1966)</f>
        <v>414.06700000000001</v>
      </c>
      <c r="DB319" s="5" cm="1">
        <f t="array" ref="DB319">INDEX(GMW!$A$2:$NF$200,MATCH(1,(GMW!$NE$2:$NE$200=DB$3)*(GMW!$ND$2:$ND$200=DB$4)*(GMW!$C$2:$C$200=DB$1),0),$F319-1966)</f>
        <v>126.8498</v>
      </c>
      <c r="DC319" s="5" cm="1">
        <f t="array" ref="DC319">INDEX(GMW!$A$2:$NF$200,MATCH(1,(GMW!$NE$2:$NE$200=DC$3)*(GMW!$ND$2:$ND$200=DC$4)*(GMW!$C$2:$C$200=DC$1),0),$F319-1966)</f>
        <v>161.20949999999999</v>
      </c>
    </row>
    <row r="320" spans="1:107" x14ac:dyDescent="0.25">
      <c r="B320" s="5">
        <f t="shared" si="104"/>
        <v>2051</v>
      </c>
      <c r="C320" s="5">
        <f t="shared" si="104"/>
        <v>2051</v>
      </c>
      <c r="F320" s="5">
        <f t="shared" si="100"/>
        <v>2286</v>
      </c>
      <c r="G320" s="5" cm="1">
        <f t="array" ref="G320">INDEX(GMW!$A$2:$NF$200,MATCH(1,(GMW!$NE$2:$NE$200=G$3)*(GMW!$ND$2:$ND$200=G$4)*(GMW!$C$2:$C$200=G$1),0),$F320-1966)</f>
        <v>1029116</v>
      </c>
      <c r="H320" s="5" cm="1">
        <f t="array" ref="H320">INDEX(GMW!$A$2:$NF$200,MATCH(1,(GMW!$NE$2:$NE$200=H$3)*(GMW!$ND$2:$ND$200=H$4)*(GMW!$C$2:$C$200=H$1),0),$F320-1966)</f>
        <v>597955.5</v>
      </c>
      <c r="I320" s="5" cm="1">
        <f t="array" ref="I320">INDEX(GMW!$A$2:$NF$200,MATCH(1,(GMW!$NE$2:$NE$200=I$3)*(GMW!$ND$2:$ND$200=I$4)*(GMW!$C$2:$C$200=I$1),0),$F320-1966)</f>
        <v>223023.4</v>
      </c>
      <c r="J320" s="5" cm="1">
        <f t="array" ref="J320">INDEX(GMW!$A$2:$NF$200,MATCH(1,(GMW!$NE$2:$NE$200=J$3)*(GMW!$ND$2:$ND$200=J$4)*(GMW!$C$2:$C$200=J$1),0),$F320-1966)</f>
        <v>218134.5</v>
      </c>
      <c r="K320" s="5" cm="1">
        <f t="array" ref="K320">INDEX(GMW!$A$2:$NF$200,MATCH(1,(GMW!$NE$2:$NE$200=K$3)*(GMW!$ND$2:$ND$200=K$4)*(GMW!$C$2:$C$200=K$1),0),$F320-1966)</f>
        <v>314310</v>
      </c>
      <c r="L320" s="5" cm="1">
        <f t="array" ref="L320">INDEX(GMW!$A$2:$NF$200,MATCH(1,(GMW!$NE$2:$NE$200=L$3)*(GMW!$ND$2:$ND$200=L$4)*(GMW!$C$2:$C$200=L$1),0),$F320-1966)</f>
        <v>347828.2</v>
      </c>
      <c r="M320" s="5" cm="1">
        <f t="array" ref="M320">INDEX(GMW!$A$2:$NF$200,MATCH(1,(GMW!$NE$2:$NE$200=M$3)*(GMW!$ND$2:$ND$200=M$4)*(GMW!$C$2:$C$200=M$1),0),$F320-1966)</f>
        <v>128723.3</v>
      </c>
      <c r="N320" s="5" cm="1">
        <f t="array" ref="N320">INDEX(GMW!$A$2:$NF$200,MATCH(1,(GMW!$NE$2:$NE$200=N$3)*(GMW!$ND$2:$ND$200=N$4)*(GMW!$C$2:$C$200=N$1),0),$F320-1966)</f>
        <v>38664.92</v>
      </c>
      <c r="O320" s="5" cm="1">
        <f t="array" ref="O320">INDEX(GMW!$A$2:$NF$200,MATCH(1,(GMW!$NE$2:$NE$200=O$3)*(GMW!$ND$2:$ND$200=O$4)*(GMW!$C$2:$C$200=O$1),0),$F320-1966)</f>
        <v>235.29150000000001</v>
      </c>
      <c r="P320" s="5" cm="1">
        <f t="array" ref="P320">INDEX(GMW!$A$2:$NF$200,MATCH(1,(GMW!$NE$2:$NE$200=P$3)*(GMW!$ND$2:$ND$200=P$4)*(GMW!$C$2:$C$200=P$1),0),$F320-1966)</f>
        <v>2.5</v>
      </c>
      <c r="Q320" s="5" cm="1">
        <f t="array" ref="Q320">INDEX(GMW!$A$2:$NF$200,MATCH(1,(GMW!$NE$2:$NE$200=Q$3)*(GMW!$ND$2:$ND$200=Q$4)*(GMW!$C$2:$C$200=Q$1),0),$F320-1966)</f>
        <v>3.5</v>
      </c>
      <c r="R320" s="5" cm="1">
        <f t="array" ref="R320">INDEX(GMW!$A$2:$NF$200,MATCH(1,(GMW!$NE$2:$NE$200=R$3)*(GMW!$ND$2:$ND$200=R$4)*(GMW!$C$2:$C$200=R$1),0),$F320-1966)</f>
        <v>235.29150000000001</v>
      </c>
      <c r="S320" s="5" cm="1">
        <f t="array" ref="S320">INDEX(GMW!$A$2:$NF$200,MATCH(1,(GMW!$NE$2:$NE$200=S$3)*(GMW!$ND$2:$ND$200=S$4)*(GMW!$C$2:$C$200=S$1),0),$F320-1966)</f>
        <v>42310.47</v>
      </c>
      <c r="T320" s="5" cm="1">
        <f t="array" ref="T320">INDEX(GMW!$A$2:$NF$200,MATCH(1,(GMW!$NE$2:$NE$200=T$3)*(GMW!$ND$2:$ND$200=T$4)*(GMW!$C$2:$C$200=T$1),0),$F320-1966)</f>
        <v>285.60059999999999</v>
      </c>
      <c r="U320" s="5" cm="1">
        <f t="array" ref="U320">INDEX(GMW!$A$2:$NF$200,MATCH(1,(GMW!$NE$2:$NE$200=U$3)*(GMW!$ND$2:$ND$200=U$4)*(GMW!$C$2:$C$200=U$1),0),$F320-1966)</f>
        <v>16.918710000000001</v>
      </c>
      <c r="V320" s="5" cm="1">
        <f t="array" ref="V320">INDEX(GMW!$A$2:$NF$200,MATCH(1,(GMW!$NE$2:$NE$200=V$3)*(GMW!$ND$2:$ND$200=V$4)*(GMW!$C$2:$C$200=V$1),0),$F320-1966)</f>
        <v>1476.8879999999999</v>
      </c>
      <c r="W320" s="5" cm="1">
        <f t="array" ref="W320">INDEX(GMW!$A$2:$NF$200,MATCH(1,(GMW!$NE$2:$NE$200=W$3)*(GMW!$ND$2:$ND$200=W$4)*(GMW!$C$2:$C$200=W$1),0),$F320-1966)</f>
        <v>110.152</v>
      </c>
      <c r="X320" s="5" cm="1">
        <f t="array" ref="X320">INDEX(GMW!$A$2:$NF$200,MATCH(1,(GMW!$NE$2:$NE$200=X$3)*(GMW!$ND$2:$ND$200=X$4)*(GMW!$C$2:$C$200=X$1),0),$F320-1966)</f>
        <v>242.2851</v>
      </c>
      <c r="Y320" s="5" cm="1">
        <f t="array" ref="Y320">INDEX(GMW!$A$2:$NF$200,MATCH(1,(GMW!$NE$2:$NE$200=Y$3)*(GMW!$ND$2:$ND$200=Y$4)*(GMW!$C$2:$C$200=Y$1),0),$F320-1966)</f>
        <v>2899.1329999999998</v>
      </c>
      <c r="Z320" s="5" cm="1">
        <f t="array" ref="Z320">INDEX(GMW!$A$2:$NF$200,MATCH(1,(GMW!$NE$2:$NE$200=Z$3)*(GMW!$ND$2:$ND$200=Z$4)*(GMW!$C$2:$C$200=Z$1),0),$F320-1966)</f>
        <v>5300.2330000000002</v>
      </c>
      <c r="AA320" s="5" cm="1">
        <f t="array" ref="AA320">INDEX(GMW!$A$2:$NF$200,MATCH(1,(GMW!$NE$2:$NE$200=AA$3)*(GMW!$ND$2:$ND$200=AA$4)*(GMW!$C$2:$C$200=AA$1),0),$F320-1966)</f>
        <v>2298.4270000000001</v>
      </c>
      <c r="AB320" s="5" cm="1">
        <f t="array" ref="AB320">INDEX(GMW!$A$2:$NF$200,MATCH(1,(GMW!$NE$2:$NE$200=AB$3)*(GMW!$ND$2:$ND$200=AB$4)*(GMW!$C$2:$C$200=AB$1),0),$F320-1966)</f>
        <v>2944.8879999999999</v>
      </c>
      <c r="AC320" s="5" cm="1">
        <f t="array" ref="AC320">INDEX(GMW!$A$2:$NF$200,MATCH(1,(GMW!$NE$2:$NE$200=AC$3)*(GMW!$ND$2:$ND$200=AC$4)*(GMW!$C$2:$C$200=AC$1),0),$F320-1966)</f>
        <v>2051.5500000000002</v>
      </c>
      <c r="AD320" s="5" cm="1">
        <f t="array" ref="AD320">INDEX(GMW!$A$2:$NF$200,MATCH(1,(GMW!$NE$2:$NE$200=AD$3)*(GMW!$ND$2:$ND$200=AD$4)*(GMW!$C$2:$C$200=AD$1),0),$F320-1966)</f>
        <v>1241.6130000000001</v>
      </c>
      <c r="AE320" s="5" cm="1">
        <f t="array" ref="AE320">INDEX(GMW!$A$2:$NF$200,MATCH(1,(GMW!$NE$2:$NE$200=AE$3)*(GMW!$ND$2:$ND$200=AE$4)*(GMW!$C$2:$C$200=AE$1),0),$F320-1966)</f>
        <v>807.02430000000004</v>
      </c>
      <c r="AF320" s="5" cm="1">
        <f t="array" ref="AF320">INDEX(GMW!$A$2:$NF$200,MATCH(1,(GMW!$NE$2:$NE$200=AF$3)*(GMW!$ND$2:$ND$200=AF$4)*(GMW!$C$2:$C$200=AF$1),0),$F320-1966)</f>
        <v>4755.6279999999997</v>
      </c>
      <c r="AG320" s="5" cm="1">
        <f t="array" ref="AG320">INDEX(GMW!$A$2:$NF$200,MATCH(1,(GMW!$NE$2:$NE$200=AG$3)*(GMW!$ND$2:$ND$200=AG$4)*(GMW!$C$2:$C$200=AG$1),0),$F320-1966)</f>
        <v>4004.3820000000001</v>
      </c>
      <c r="AH320" s="5" cm="1">
        <f t="array" ref="AH320">INDEX(GMW!$A$2:$NF$200,MATCH(1,(GMW!$NE$2:$NE$200=AH$3)*(GMW!$ND$2:$ND$200=AH$4)*(GMW!$C$2:$C$200=AH$1),0),$F320-1966)</f>
        <v>1610.325</v>
      </c>
      <c r="AI320" s="5" cm="1">
        <f t="array" ref="AI320">INDEX(GMW!$A$2:$NF$200,MATCH(1,(GMW!$NE$2:$NE$200=AI$3)*(GMW!$ND$2:$ND$200=AI$4)*(GMW!$C$2:$C$200=AI$1),0),$F320-1966)</f>
        <v>3378.2170000000001</v>
      </c>
      <c r="AJ320" s="5" cm="1">
        <f t="array" ref="AJ320">INDEX(GMW!$A$2:$NF$200,MATCH(1,(GMW!$NE$2:$NE$200=AJ$3)*(GMW!$ND$2:$ND$200=AJ$4)*(GMW!$C$2:$C$200=AJ$1),0),$F320-1966)</f>
        <v>6404.8069999999998</v>
      </c>
      <c r="AK320" s="5" cm="1">
        <f t="array" ref="AK320">INDEX(GMW!$A$2:$NF$200,MATCH(1,(GMW!$NE$2:$NE$200=AK$3)*(GMW!$ND$2:$ND$200=AK$4)*(GMW!$C$2:$C$200=AK$1),0),$F320-1966)</f>
        <v>1363.193</v>
      </c>
      <c r="AL320" s="5" cm="1">
        <f t="array" ref="AL320">INDEX(GMW!$A$2:$NF$200,MATCH(1,(GMW!$NE$2:$NE$200=AL$3)*(GMW!$ND$2:$ND$200=AL$4)*(GMW!$C$2:$C$200=AL$1),0),$F320-1966)</f>
        <v>1119.21</v>
      </c>
      <c r="AM320" s="5" cm="1">
        <f t="array" ref="AM320">INDEX(GMW!$A$2:$NF$200,MATCH(1,(GMW!$NE$2:$NE$200=AM$3)*(GMW!$ND$2:$ND$200=AM$4)*(GMW!$C$2:$C$200=AM$1),0),$F320-1966)</f>
        <v>39001.14</v>
      </c>
      <c r="AN320" s="5" cm="1">
        <f t="array" ref="AN320">INDEX(GMW!$A$2:$NF$200,MATCH(1,(GMW!$NE$2:$NE$200=AN$3)*(GMW!$ND$2:$ND$200=AN$4)*(GMW!$C$2:$C$200=AN$1),0),$F320-1966)</f>
        <v>6894.5810000000001</v>
      </c>
      <c r="AO320" s="5" cm="1">
        <f t="array" ref="AO320">INDEX(GMW!$A$2:$NF$200,MATCH(1,(GMW!$NE$2:$NE$200=AO$3)*(GMW!$ND$2:$ND$200=AO$4)*(GMW!$C$2:$C$200=AO$1),0),$F320-1966)</f>
        <v>1029116</v>
      </c>
      <c r="AP320" s="5" cm="1">
        <f t="array" ref="AP320">INDEX(GMW!$A$2:$NF$200,MATCH(1,(GMW!$NE$2:$NE$200=AP$3)*(GMW!$ND$2:$ND$200=AP$4)*(GMW!$C$2:$C$200=AP$1),0),$F320-1966)</f>
        <v>9488.5380000000005</v>
      </c>
      <c r="AQ320" s="5" cm="1">
        <f t="array" ref="AQ320">INDEX(GMW!$A$2:$NF$200,MATCH(1,(GMW!$NE$2:$NE$200=AQ$3)*(GMW!$ND$2:$ND$200=AQ$4)*(GMW!$C$2:$C$200=AQ$1),0),$F320-1966)</f>
        <v>143351.79999999999</v>
      </c>
      <c r="AR320" s="5" cm="1">
        <f t="array" ref="AR320">INDEX(GMW!$A$2:$NF$200,MATCH(1,(GMW!$NE$2:$NE$200=AR$3)*(GMW!$ND$2:$ND$200=AR$4)*(GMW!$C$2:$C$200=AR$1),0),$F320-1966)</f>
        <v>1157.0840000000001</v>
      </c>
      <c r="AS320" s="5" cm="1">
        <f t="array" ref="AS320">INDEX(GMW!$A$2:$NF$200,MATCH(1,(GMW!$NE$2:$NE$200=AS$3)*(GMW!$ND$2:$ND$200=AS$4)*(GMW!$C$2:$C$200=AS$1),0),$F320-1966)</f>
        <v>788.98</v>
      </c>
      <c r="AT320" s="5" cm="1">
        <f t="array" ref="AT320">INDEX(GMW!$A$2:$NF$200,MATCH(1,(GMW!$NE$2:$NE$200=AT$3)*(GMW!$ND$2:$ND$200=AT$4)*(GMW!$C$2:$C$200=AT$1),0),$F320-1966)</f>
        <v>527.81629999999996</v>
      </c>
      <c r="AU320" s="5" cm="1">
        <f t="array" ref="AU320">INDEX(GMW!$A$2:$NF$200,MATCH(1,(GMW!$NE$2:$NE$200=AU$3)*(GMW!$ND$2:$ND$200=AU$4)*(GMW!$C$2:$C$200=AU$1),0),$F320-1966)</f>
        <v>989344.7</v>
      </c>
      <c r="AV320" s="5" cm="1">
        <f t="array" ref="AV320">INDEX(GMW!$A$2:$NF$200,MATCH(1,(GMW!$NE$2:$NE$200=AV$3)*(GMW!$ND$2:$ND$200=AV$4)*(GMW!$C$2:$C$200=AV$1),0),$F320-1966)</f>
        <v>65651.570000000007</v>
      </c>
      <c r="AW320" s="5" cm="1">
        <f t="array" ref="AW320">INDEX(GMW!$A$2:$NF$200,MATCH(1,(GMW!$NE$2:$NE$200=AW$3)*(GMW!$ND$2:$ND$200=AW$4)*(GMW!$C$2:$C$200=AW$1),0),$F320-1966)</f>
        <v>1263.8689999999999</v>
      </c>
      <c r="AX320" s="5" cm="1">
        <f t="array" ref="AX320">INDEX(GMW!$A$2:$NF$200,MATCH(1,(GMW!$NE$2:$NE$200=AX$3)*(GMW!$ND$2:$ND$200=AX$4)*(GMW!$C$2:$C$200=AX$1),0),$F320-1966)</f>
        <v>9797.4189999999999</v>
      </c>
      <c r="AY320" s="5" cm="1">
        <f t="array" ref="AY320">INDEX(GMW!$A$2:$NF$200,MATCH(1,(GMW!$NE$2:$NE$200=AY$3)*(GMW!$ND$2:$ND$200=AY$4)*(GMW!$C$2:$C$200=AY$1),0),$F320-1966)</f>
        <v>50594.48</v>
      </c>
      <c r="AZ320" s="5" cm="1">
        <f t="array" ref="AZ320">INDEX(GMW!$A$2:$NF$200,MATCH(1,(GMW!$NE$2:$NE$200=AZ$3)*(GMW!$ND$2:$ND$200=AZ$4)*(GMW!$C$2:$C$200=AZ$1),0),$F320-1966)</f>
        <v>33656.67</v>
      </c>
      <c r="BA320" s="5" cm="1">
        <f t="array" ref="BA320">INDEX(GMW!$A$2:$NF$200,MATCH(1,(GMW!$NE$2:$NE$200=BA$3)*(GMW!$ND$2:$ND$200=BA$4)*(GMW!$C$2:$C$200=BA$1),0),$F320-1966)</f>
        <v>5.8578239999999999</v>
      </c>
      <c r="BB320" s="5" cm="1">
        <f t="array" ref="BB320">INDEX(GMW!$A$2:$NF$200,MATCH(1,(GMW!$NE$2:$NE$200=BB$3)*(GMW!$ND$2:$ND$200=BB$4)*(GMW!$C$2:$C$200=BB$1),0),$F320-1966)</f>
        <v>22621.27</v>
      </c>
      <c r="BC320" s="5" cm="1">
        <f t="array" ref="BC320">INDEX(GMW!$A$2:$NF$200,MATCH(1,(GMW!$NE$2:$NE$200=BC$3)*(GMW!$ND$2:$ND$200=BC$4)*(GMW!$C$2:$C$200=BC$1),0),$F320-1966)</f>
        <v>1.119057</v>
      </c>
      <c r="BD320" s="5" cm="1">
        <f t="array" ref="BD320">INDEX(GMW!$A$2:$NF$200,MATCH(1,(GMW!$NE$2:$NE$200=BD$3)*(GMW!$ND$2:$ND$200=BD$4)*(GMW!$C$2:$C$200=BD$1),0),$F320-1966)</f>
        <v>11225.13</v>
      </c>
      <c r="BE320" s="5" cm="1">
        <f t="array" ref="BE320">INDEX(GMW!$A$2:$NF$200,MATCH(1,(GMW!$NE$2:$NE$200=BE$3)*(GMW!$ND$2:$ND$200=BE$4)*(GMW!$C$2:$C$200=BE$1),0),$F320-1966)</f>
        <v>36.58681</v>
      </c>
      <c r="BF320" s="5" cm="1">
        <f t="array" ref="BF320">INDEX(GMW!$A$2:$NF$200,MATCH(1,(GMW!$NE$2:$NE$200=BF$3)*(GMW!$ND$2:$ND$200=BF$4)*(GMW!$C$2:$C$200=BF$1),0),$F320-1966)</f>
        <v>62.04618</v>
      </c>
      <c r="BG320" s="5" cm="1">
        <f t="array" ref="BG320">INDEX(GMW!$A$2:$NF$200,MATCH(1,(GMW!$NE$2:$NE$200=BG$3)*(GMW!$ND$2:$ND$200=BG$4)*(GMW!$C$2:$C$200=BG$1),0),$F320-1966)</f>
        <v>39.783029999999997</v>
      </c>
      <c r="BH320" s="5" cm="1">
        <f t="array" ref="BH320">INDEX(GMW!$A$2:$NF$200,MATCH(1,(GMW!$NE$2:$NE$200=BH$3)*(GMW!$ND$2:$ND$200=BH$4)*(GMW!$C$2:$C$200=BH$1),0),$F320-1966)</f>
        <v>28.12565</v>
      </c>
      <c r="BI320" s="5" cm="1">
        <f t="array" ref="BI320">INDEX(GMW!$A$2:$NF$200,MATCH(1,(GMW!$NE$2:$NE$200=BI$3)*(GMW!$ND$2:$ND$200=BI$4)*(GMW!$C$2:$C$200=BI$1),0),$F320-1966)</f>
        <v>5.6276929999999998</v>
      </c>
      <c r="BJ320" s="5" cm="1">
        <f t="array" ref="BJ320">INDEX(GMW!$A$2:$NF$200,MATCH(1,(GMW!$NE$2:$NE$200=BJ$3)*(GMW!$ND$2:$ND$200=BJ$4)*(GMW!$C$2:$C$200=BJ$1),0),$F320-1966)</f>
        <v>9.8361490000000007</v>
      </c>
      <c r="BK320" s="5" cm="1">
        <f t="array" ref="BK320">INDEX(GMW!$A$2:$NF$200,MATCH(1,(GMW!$NE$2:$NE$200=BK$3)*(GMW!$ND$2:$ND$200=BK$4)*(GMW!$C$2:$C$200=BK$1),0),$F320-1966)</f>
        <v>6.0762400000000003</v>
      </c>
      <c r="BL320" s="5" cm="1">
        <f t="array" ref="BL320">INDEX(GMW!$A$2:$NF$200,MATCH(1,(GMW!$NE$2:$NE$200=BL$3)*(GMW!$ND$2:$ND$200=BL$4)*(GMW!$C$2:$C$200=BL$1),0),$F320-1966)</f>
        <v>3.3158919999999998</v>
      </c>
      <c r="BM320" s="5" cm="1">
        <f t="array" ref="BM320">INDEX(GMW!$A$2:$NF$200,MATCH(1,(GMW!$NE$2:$NE$200=BM$3)*(GMW!$ND$2:$ND$200=BM$4)*(GMW!$C$2:$C$200=BM$1),0),$F320-1966)</f>
        <v>3.6960609999999998</v>
      </c>
      <c r="BN320" s="5" cm="1">
        <f t="array" ref="BN320">INDEX(GMW!$A$2:$NF$200,MATCH(1,(GMW!$NE$2:$NE$200=BN$3)*(GMW!$ND$2:$ND$200=BN$4)*(GMW!$C$2:$C$200=BN$1),0),$F320-1966)</f>
        <v>4.7722129999999998</v>
      </c>
      <c r="BO320" s="5" cm="1">
        <f t="array" ref="BO320">INDEX(GMW!$A$2:$NF$200,MATCH(1,(GMW!$NE$2:$NE$200=BO$3)*(GMW!$ND$2:$ND$200=BO$4)*(GMW!$C$2:$C$200=BO$1),0),$F320-1966)</f>
        <v>3.4224619999999999</v>
      </c>
      <c r="BP320" s="5" cm="1">
        <f t="array" ref="BP320">INDEX(GMW!$A$2:$NF$200,MATCH(1,(GMW!$NE$2:$NE$200=BP$3)*(GMW!$ND$2:$ND$200=BP$4)*(GMW!$C$2:$C$200=BP$1),0),$F320-1966)</f>
        <v>7715319</v>
      </c>
      <c r="BQ320" s="5" cm="1">
        <f t="array" ref="BQ320">INDEX(GMW!$A$2:$NF$200,MATCH(1,(GMW!$NE$2:$NE$200=BQ$3)*(GMW!$ND$2:$ND$200=BQ$4)*(GMW!$C$2:$C$200=BQ$1),0),$F320-1966)</f>
        <v>139558.29999999999</v>
      </c>
      <c r="BR320" s="5" cm="1">
        <f t="array" ref="BR320">INDEX(GMW!$A$2:$NF$200,MATCH(1,(GMW!$NE$2:$NE$200=BR$3)*(GMW!$ND$2:$ND$200=BR$4)*(GMW!$C$2:$C$200=BR$1),0),$F320-1966)</f>
        <v>1894774</v>
      </c>
      <c r="BS320" s="5" cm="1">
        <f t="array" ref="BS320">INDEX(GMW!$A$2:$NF$200,MATCH(1,(GMW!$NE$2:$NE$200=BS$3)*(GMW!$ND$2:$ND$200=BS$4)*(GMW!$C$2:$C$200=BS$1),0),$F320-1966)</f>
        <v>5834716</v>
      </c>
      <c r="BT320" s="5" cm="1">
        <f t="array" ref="BT320">INDEX(GMW!$A$2:$NF$200,MATCH(1,(GMW!$NE$2:$NE$200=BT$3)*(GMW!$ND$2:$ND$200=BT$4)*(GMW!$C$2:$C$200=BT$1),0),$F320-1966)</f>
        <v>4122613</v>
      </c>
      <c r="BU320" s="5" cm="1">
        <f t="array" ref="BU320">INDEX(GMW!$A$2:$NF$200,MATCH(1,(GMW!$NE$2:$NE$200=BU$3)*(GMW!$ND$2:$ND$200=BU$4)*(GMW!$C$2:$C$200=BU$1),0),$F320-1966)</f>
        <v>1547.173</v>
      </c>
      <c r="BV320" s="5" cm="1">
        <f t="array" ref="BV320">INDEX(GMW!$A$2:$NF$200,MATCH(1,(GMW!$NE$2:$NE$200=BV$3)*(GMW!$ND$2:$ND$200=BV$4)*(GMW!$C$2:$C$200=BV$1),0),$F320-1966)</f>
        <v>4862349</v>
      </c>
      <c r="BW320" s="5" cm="1">
        <f t="array" ref="BW320">INDEX(GMW!$A$2:$NF$200,MATCH(1,(GMW!$NE$2:$NE$200=BW$3)*(GMW!$ND$2:$ND$200=BW$4)*(GMW!$C$2:$C$200=BW$1),0),$F320-1966)</f>
        <v>475.7878</v>
      </c>
      <c r="BX320" s="5" cm="1">
        <f t="array" ref="BX320">INDEX(GMW!$A$2:$NF$200,MATCH(1,(GMW!$NE$2:$NE$200=BX$3)*(GMW!$ND$2:$ND$200=BX$4)*(GMW!$C$2:$C$200=BX$1),0),$F320-1966)</f>
        <v>1999828</v>
      </c>
      <c r="BY320" s="5" cm="1">
        <f t="array" ref="BY320">INDEX(GMW!$A$2:$NF$200,MATCH(1,(GMW!$NE$2:$NE$200=BY$3)*(GMW!$ND$2:$ND$200=BY$4)*(GMW!$C$2:$C$200=BY$1),0),$F320-1966)</f>
        <v>5833.2709999999997</v>
      </c>
      <c r="BZ320" s="5" cm="1">
        <f t="array" ref="BZ320">INDEX(GMW!$A$2:$NF$200,MATCH(1,(GMW!$NE$2:$NE$200=BZ$3)*(GMW!$ND$2:$ND$200=BZ$4)*(GMW!$C$2:$C$200=BZ$1),0),$F320-1966)</f>
        <v>8131.0259999999998</v>
      </c>
      <c r="CA320" s="5" cm="1">
        <f t="array" ref="CA320">INDEX(GMW!$A$2:$NF$200,MATCH(1,(GMW!$NE$2:$NE$200=CA$3)*(GMW!$ND$2:$ND$200=CA$4)*(GMW!$C$2:$C$200=CA$1),0),$F320-1966)</f>
        <v>5043.3999999999996</v>
      </c>
      <c r="CB320" s="5" cm="1">
        <f t="array" ref="CB320">INDEX(GMW!$A$2:$NF$200,MATCH(1,(GMW!$NE$2:$NE$200=CB$3)*(GMW!$ND$2:$ND$200=CB$4)*(GMW!$C$2:$C$200=CB$1),0),$F320-1966)</f>
        <v>3392.364</v>
      </c>
      <c r="CC320" s="5" cm="1">
        <f t="array" ref="CC320">INDEX(GMW!$A$2:$NF$200,MATCH(1,(GMW!$NE$2:$NE$200=CC$3)*(GMW!$ND$2:$ND$200=CC$4)*(GMW!$C$2:$C$200=CC$1),0),$F320-1966)</f>
        <v>847.07960000000003</v>
      </c>
      <c r="CD320" s="5" cm="1">
        <f t="array" ref="CD320">INDEX(GMW!$A$2:$NF$200,MATCH(1,(GMW!$NE$2:$NE$200=CD$3)*(GMW!$ND$2:$ND$200=CD$4)*(GMW!$C$2:$C$200=CD$1),0),$F320-1966)</f>
        <v>1294.79</v>
      </c>
      <c r="CE320" s="5" cm="1">
        <f t="array" ref="CE320">INDEX(GMW!$A$2:$NF$200,MATCH(1,(GMW!$NE$2:$NE$200=CE$3)*(GMW!$ND$2:$ND$200=CE$4)*(GMW!$C$2:$C$200=CE$1),0),$F320-1966)</f>
        <v>1020.985</v>
      </c>
      <c r="CF320" s="5" cm="1">
        <f t="array" ref="CF320">INDEX(GMW!$A$2:$NF$200,MATCH(1,(GMW!$NE$2:$NE$200=CF$3)*(GMW!$ND$2:$ND$200=CF$4)*(GMW!$C$2:$C$200=CF$1),0),$F320-1966)</f>
        <v>535.95889999999997</v>
      </c>
      <c r="CG320" s="5" cm="1">
        <f t="array" ref="CG320">INDEX(GMW!$A$2:$NF$200,MATCH(1,(GMW!$NE$2:$NE$200=CG$3)*(GMW!$ND$2:$ND$200=CG$4)*(GMW!$C$2:$C$200=CG$1),0),$F320-1966)</f>
        <v>410.13720000000001</v>
      </c>
      <c r="CH320" s="5" cm="1">
        <f t="array" ref="CH320">INDEX(GMW!$A$2:$NF$200,MATCH(1,(GMW!$NE$2:$NE$200=CH$3)*(GMW!$ND$2:$ND$200=CH$4)*(GMW!$C$2:$C$200=CH$1),0),$F320-1966)</f>
        <v>619.47479999999996</v>
      </c>
      <c r="CI320" s="5" cm="1">
        <f t="array" ref="CI320">INDEX(GMW!$A$2:$NF$200,MATCH(1,(GMW!$NE$2:$NE$200=CI$3)*(GMW!$ND$2:$ND$200=CI$4)*(GMW!$C$2:$C$200=CI$1),0),$F320-1966)</f>
        <v>469.77760000000001</v>
      </c>
      <c r="CJ320" s="5" cm="1">
        <f t="array" ref="CJ320">INDEX(GMW!$A$2:$NF$200,MATCH(1,(GMW!$NE$2:$NE$200=CJ$3)*(GMW!$ND$2:$ND$200=CJ$4)*(GMW!$C$2:$C$200=CJ$1),0),$F320-1966)</f>
        <v>1928828</v>
      </c>
      <c r="CK320" s="5" cm="1">
        <f t="array" ref="CK320">INDEX(GMW!$A$2:$NF$200,MATCH(1,(GMW!$NE$2:$NE$200=CK$3)*(GMW!$ND$2:$ND$200=CK$4)*(GMW!$C$2:$C$200=CK$1),0),$F320-1966)</f>
        <v>19736.189999999999</v>
      </c>
      <c r="CL320" s="5" cm="1">
        <f t="array" ref="CL320">INDEX(GMW!$A$2:$NF$200,MATCH(1,(GMW!$NE$2:$NE$200=CL$3)*(GMW!$ND$2:$ND$200=CL$4)*(GMW!$C$2:$C$200=CL$1),0),$F320-1966)</f>
        <v>229494.6</v>
      </c>
      <c r="CM320" s="5" cm="1">
        <f t="array" ref="CM320">INDEX(GMW!$A$2:$NF$200,MATCH(1,(GMW!$NE$2:$NE$200=CM$3)*(GMW!$ND$2:$ND$200=CM$4)*(GMW!$C$2:$C$200=CM$1),0),$F320-1966)</f>
        <v>2093631</v>
      </c>
      <c r="CN320" s="5" cm="1">
        <f t="array" ref="CN320">INDEX(GMW!$A$2:$NF$200,MATCH(1,(GMW!$NE$2:$NE$200=CN$3)*(GMW!$ND$2:$ND$200=CN$4)*(GMW!$C$2:$C$200=CN$1),0),$F320-1966)</f>
        <v>2214650</v>
      </c>
      <c r="CO320" s="5" cm="1">
        <f t="array" ref="CO320">INDEX(GMW!$A$2:$NF$200,MATCH(1,(GMW!$NE$2:$NE$200=CO$3)*(GMW!$ND$2:$ND$200=CO$4)*(GMW!$C$2:$C$200=CO$1),0),$F320-1966)</f>
        <v>1882.019</v>
      </c>
      <c r="CP320" s="5" cm="1">
        <f t="array" ref="CP320">INDEX(GMW!$A$2:$NF$200,MATCH(1,(GMW!$NE$2:$NE$200=CP$3)*(GMW!$ND$2:$ND$200=CP$4)*(GMW!$C$2:$C$200=CP$1),0),$F320-1966)</f>
        <v>4020542</v>
      </c>
      <c r="CQ320" s="5" cm="1">
        <f t="array" ref="CQ320">INDEX(GMW!$A$2:$NF$200,MATCH(1,(GMW!$NE$2:$NE$200=CQ$3)*(GMW!$ND$2:$ND$200=CQ$4)*(GMW!$C$2:$C$200=CQ$1),0),$F320-1966)</f>
        <v>405.14089999999999</v>
      </c>
      <c r="CR320" s="5" cm="1">
        <f t="array" ref="CR320">INDEX(GMW!$A$2:$NF$200,MATCH(1,(GMW!$NE$2:$NE$200=CR$3)*(GMW!$ND$2:$ND$200=CR$4)*(GMW!$C$2:$C$200=CR$1),0),$F320-1966)</f>
        <v>1457052</v>
      </c>
      <c r="CS320" s="5" cm="1">
        <f t="array" ref="CS320">INDEX(GMW!$A$2:$NF$200,MATCH(1,(GMW!$NE$2:$NE$200=CS$3)*(GMW!$ND$2:$ND$200=CS$4)*(GMW!$C$2:$C$200=CS$1),0),$F320-1966)</f>
        <v>2457.9380000000001</v>
      </c>
      <c r="CT320" s="5" cm="1">
        <f t="array" ref="CT320">INDEX(GMW!$A$2:$NF$200,MATCH(1,(GMW!$NE$2:$NE$200=CT$3)*(GMW!$ND$2:$ND$200=CT$4)*(GMW!$C$2:$C$200=CT$1),0),$F320-1966)</f>
        <v>1499.5250000000001</v>
      </c>
      <c r="CU320" s="5" cm="1">
        <f t="array" ref="CU320">INDEX(GMW!$A$2:$NF$200,MATCH(1,(GMW!$NE$2:$NE$200=CU$3)*(GMW!$ND$2:$ND$200=CU$4)*(GMW!$C$2:$C$200=CU$1),0),$F320-1966)</f>
        <v>995.29190000000006</v>
      </c>
      <c r="CV320" s="5" cm="1">
        <f t="array" ref="CV320">INDEX(GMW!$A$2:$NF$200,MATCH(1,(GMW!$NE$2:$NE$200=CV$3)*(GMW!$ND$2:$ND$200=CV$4)*(GMW!$C$2:$C$200=CV$1),0),$F320-1966)</f>
        <v>885.48900000000003</v>
      </c>
      <c r="CW320" s="5" cm="1">
        <f t="array" ref="CW320">INDEX(GMW!$A$2:$NF$200,MATCH(1,(GMW!$NE$2:$NE$200=CW$3)*(GMW!$ND$2:$ND$200=CW$4)*(GMW!$C$2:$C$200=CW$1),0),$F320-1966)</f>
        <v>692.13959999999997</v>
      </c>
      <c r="CX320" s="5" cm="1">
        <f t="array" ref="CX320">INDEX(GMW!$A$2:$NF$200,MATCH(1,(GMW!$NE$2:$NE$200=CX$3)*(GMW!$ND$2:$ND$200=CX$4)*(GMW!$C$2:$C$200=CX$1),0),$F320-1966)</f>
        <v>349.6748</v>
      </c>
      <c r="CY320" s="5" cm="1">
        <f t="array" ref="CY320">INDEX(GMW!$A$2:$NF$200,MATCH(1,(GMW!$NE$2:$NE$200=CY$3)*(GMW!$ND$2:$ND$200=CY$4)*(GMW!$C$2:$C$200=CY$1),0),$F320-1966)</f>
        <v>288.52229999999997</v>
      </c>
      <c r="CZ320" s="5" cm="1">
        <f t="array" ref="CZ320">INDEX(GMW!$A$2:$NF$200,MATCH(1,(GMW!$NE$2:$NE$200=CZ$3)*(GMW!$ND$2:$ND$200=CZ$4)*(GMW!$C$2:$C$200=CZ$1),0),$F320-1966)</f>
        <v>136.04390000000001</v>
      </c>
      <c r="DA320" s="5" cm="1">
        <f t="array" ref="DA320">INDEX(GMW!$A$2:$NF$200,MATCH(1,(GMW!$NE$2:$NE$200=DA$3)*(GMW!$ND$2:$ND$200=DA$4)*(GMW!$C$2:$C$200=DA$1),0),$F320-1966)</f>
        <v>417.48829999999998</v>
      </c>
      <c r="DB320" s="5" cm="1">
        <f t="array" ref="DB320">INDEX(GMW!$A$2:$NF$200,MATCH(1,(GMW!$NE$2:$NE$200=DB$3)*(GMW!$ND$2:$ND$200=DB$4)*(GMW!$C$2:$C$200=DB$1),0),$F320-1966)</f>
        <v>127.47110000000001</v>
      </c>
      <c r="DC320" s="5" cm="1">
        <f t="array" ref="DC320">INDEX(GMW!$A$2:$NF$200,MATCH(1,(GMW!$NE$2:$NE$200=DC$3)*(GMW!$ND$2:$ND$200=DC$4)*(GMW!$C$2:$C$200=DC$1),0),$F320-1966)</f>
        <v>162.31290000000001</v>
      </c>
    </row>
    <row r="321" spans="1:107" x14ac:dyDescent="0.25">
      <c r="B321" s="5">
        <f t="shared" si="104"/>
        <v>2051</v>
      </c>
      <c r="C321" s="5">
        <f t="shared" si="104"/>
        <v>2051</v>
      </c>
      <c r="F321" s="5">
        <f t="shared" si="100"/>
        <v>2287</v>
      </c>
      <c r="G321" s="5" cm="1">
        <f t="array" ref="G321">INDEX(GMW!$A$2:$NF$200,MATCH(1,(GMW!$NE$2:$NE$200=G$3)*(GMW!$ND$2:$ND$200=G$4)*(GMW!$C$2:$C$200=G$1),0),$F321-1966)</f>
        <v>1032402</v>
      </c>
      <c r="H321" s="5" cm="1">
        <f t="array" ref="H321">INDEX(GMW!$A$2:$NF$200,MATCH(1,(GMW!$NE$2:$NE$200=H$3)*(GMW!$ND$2:$ND$200=H$4)*(GMW!$C$2:$C$200=H$1),0),$F321-1966)</f>
        <v>599807.19999999995</v>
      </c>
      <c r="I321" s="5" cm="1">
        <f t="array" ref="I321">INDEX(GMW!$A$2:$NF$200,MATCH(1,(GMW!$NE$2:$NE$200=I$3)*(GMW!$ND$2:$ND$200=I$4)*(GMW!$C$2:$C$200=I$1),0),$F321-1966)</f>
        <v>223957.6</v>
      </c>
      <c r="J321" s="5" cm="1">
        <f t="array" ref="J321">INDEX(GMW!$A$2:$NF$200,MATCH(1,(GMW!$NE$2:$NE$200=J$3)*(GMW!$ND$2:$ND$200=J$4)*(GMW!$C$2:$C$200=J$1),0),$F321-1966)</f>
        <v>218810.3</v>
      </c>
      <c r="K321" s="5" cm="1">
        <f t="array" ref="K321">INDEX(GMW!$A$2:$NF$200,MATCH(1,(GMW!$NE$2:$NE$200=K$3)*(GMW!$ND$2:$ND$200=K$4)*(GMW!$C$2:$C$200=K$1),0),$F321-1966)</f>
        <v>315235.8</v>
      </c>
      <c r="L321" s="5" cm="1">
        <f t="array" ref="L321">INDEX(GMW!$A$2:$NF$200,MATCH(1,(GMW!$NE$2:$NE$200=L$3)*(GMW!$ND$2:$ND$200=L$4)*(GMW!$C$2:$C$200=L$1),0),$F321-1966)</f>
        <v>349003.7</v>
      </c>
      <c r="M321" s="5" cm="1">
        <f t="array" ref="M321">INDEX(GMW!$A$2:$NF$200,MATCH(1,(GMW!$NE$2:$NE$200=M$3)*(GMW!$ND$2:$ND$200=M$4)*(GMW!$C$2:$C$200=M$1),0),$F321-1966)</f>
        <v>129301.7</v>
      </c>
      <c r="N321" s="5" cm="1">
        <f t="array" ref="N321">INDEX(GMW!$A$2:$NF$200,MATCH(1,(GMW!$NE$2:$NE$200=N$3)*(GMW!$ND$2:$ND$200=N$4)*(GMW!$C$2:$C$200=N$1),0),$F321-1966)</f>
        <v>38827.050000000003</v>
      </c>
      <c r="O321" s="5" cm="1">
        <f t="array" ref="O321">INDEX(GMW!$A$2:$NF$200,MATCH(1,(GMW!$NE$2:$NE$200=O$3)*(GMW!$ND$2:$ND$200=O$4)*(GMW!$C$2:$C$200=O$1),0),$F321-1966)</f>
        <v>236.8235</v>
      </c>
      <c r="P321" s="5" cm="1">
        <f t="array" ref="P321">INDEX(GMW!$A$2:$NF$200,MATCH(1,(GMW!$NE$2:$NE$200=P$3)*(GMW!$ND$2:$ND$200=P$4)*(GMW!$C$2:$C$200=P$1),0),$F321-1966)</f>
        <v>2.5</v>
      </c>
      <c r="Q321" s="5" cm="1">
        <f t="array" ref="Q321">INDEX(GMW!$A$2:$NF$200,MATCH(1,(GMW!$NE$2:$NE$200=Q$3)*(GMW!$ND$2:$ND$200=Q$4)*(GMW!$C$2:$C$200=Q$1),0),$F321-1966)</f>
        <v>3.5</v>
      </c>
      <c r="R321" s="5" cm="1">
        <f t="array" ref="R321">INDEX(GMW!$A$2:$NF$200,MATCH(1,(GMW!$NE$2:$NE$200=R$3)*(GMW!$ND$2:$ND$200=R$4)*(GMW!$C$2:$C$200=R$1),0),$F321-1966)</f>
        <v>236.8235</v>
      </c>
      <c r="S321" s="5" cm="1">
        <f t="array" ref="S321">INDEX(GMW!$A$2:$NF$200,MATCH(1,(GMW!$NE$2:$NE$200=S$3)*(GMW!$ND$2:$ND$200=S$4)*(GMW!$C$2:$C$200=S$1),0),$F321-1966)</f>
        <v>42322.42</v>
      </c>
      <c r="T321" s="5" cm="1">
        <f t="array" ref="T321">INDEX(GMW!$A$2:$NF$200,MATCH(1,(GMW!$NE$2:$NE$200=T$3)*(GMW!$ND$2:$ND$200=T$4)*(GMW!$C$2:$C$200=T$1),0),$F321-1966)</f>
        <v>284.73950000000002</v>
      </c>
      <c r="U321" s="5" cm="1">
        <f t="array" ref="U321">INDEX(GMW!$A$2:$NF$200,MATCH(1,(GMW!$NE$2:$NE$200=U$3)*(GMW!$ND$2:$ND$200=U$4)*(GMW!$C$2:$C$200=U$1),0),$F321-1966)</f>
        <v>16.71688</v>
      </c>
      <c r="V321" s="5" cm="1">
        <f t="array" ref="V321">INDEX(GMW!$A$2:$NF$200,MATCH(1,(GMW!$NE$2:$NE$200=V$3)*(GMW!$ND$2:$ND$200=V$4)*(GMW!$C$2:$C$200=V$1),0),$F321-1966)</f>
        <v>1468.011</v>
      </c>
      <c r="W321" s="5" cm="1">
        <f t="array" ref="W321">INDEX(GMW!$A$2:$NF$200,MATCH(1,(GMW!$NE$2:$NE$200=W$3)*(GMW!$ND$2:$ND$200=W$4)*(GMW!$C$2:$C$200=W$1),0),$F321-1966)</f>
        <v>109.7086</v>
      </c>
      <c r="X321" s="5" cm="1">
        <f t="array" ref="X321">INDEX(GMW!$A$2:$NF$200,MATCH(1,(GMW!$NE$2:$NE$200=X$3)*(GMW!$ND$2:$ND$200=X$4)*(GMW!$C$2:$C$200=X$1),0),$F321-1966)</f>
        <v>242.02690000000001</v>
      </c>
      <c r="Y321" s="5" cm="1">
        <f t="array" ref="Y321">INDEX(GMW!$A$2:$NF$200,MATCH(1,(GMW!$NE$2:$NE$200=Y$3)*(GMW!$ND$2:$ND$200=Y$4)*(GMW!$C$2:$C$200=Y$1),0),$F321-1966)</f>
        <v>2902.4140000000002</v>
      </c>
      <c r="Z321" s="5" cm="1">
        <f t="array" ref="Z321">INDEX(GMW!$A$2:$NF$200,MATCH(1,(GMW!$NE$2:$NE$200=Z$3)*(GMW!$ND$2:$ND$200=Z$4)*(GMW!$C$2:$C$200=Z$1),0),$F321-1966)</f>
        <v>5299.6869999999999</v>
      </c>
      <c r="AA321" s="5" cm="1">
        <f t="array" ref="AA321">INDEX(GMW!$A$2:$NF$200,MATCH(1,(GMW!$NE$2:$NE$200=AA$3)*(GMW!$ND$2:$ND$200=AA$4)*(GMW!$C$2:$C$200=AA$1),0),$F321-1966)</f>
        <v>2299.3440000000001</v>
      </c>
      <c r="AB321" s="5" cm="1">
        <f t="array" ref="AB321">INDEX(GMW!$A$2:$NF$200,MATCH(1,(GMW!$NE$2:$NE$200=AB$3)*(GMW!$ND$2:$ND$200=AB$4)*(GMW!$C$2:$C$200=AB$1),0),$F321-1966)</f>
        <v>2944.6610000000001</v>
      </c>
      <c r="AC321" s="5" cm="1">
        <f t="array" ref="AC321">INDEX(GMW!$A$2:$NF$200,MATCH(1,(GMW!$NE$2:$NE$200=AC$3)*(GMW!$ND$2:$ND$200=AC$4)*(GMW!$C$2:$C$200=AC$1),0),$F321-1966)</f>
        <v>2054.0239999999999</v>
      </c>
      <c r="AD321" s="5" cm="1">
        <f t="array" ref="AD321">INDEX(GMW!$A$2:$NF$200,MATCH(1,(GMW!$NE$2:$NE$200=AD$3)*(GMW!$ND$2:$ND$200=AD$4)*(GMW!$C$2:$C$200=AD$1),0),$F321-1966)</f>
        <v>1241.4829999999999</v>
      </c>
      <c r="AE321" s="5" cm="1">
        <f t="array" ref="AE321">INDEX(GMW!$A$2:$NF$200,MATCH(1,(GMW!$NE$2:$NE$200=AE$3)*(GMW!$ND$2:$ND$200=AE$4)*(GMW!$C$2:$C$200=AE$1),0),$F321-1966)</f>
        <v>807.42870000000005</v>
      </c>
      <c r="AF321" s="5" cm="1">
        <f t="array" ref="AF321">INDEX(GMW!$A$2:$NF$200,MATCH(1,(GMW!$NE$2:$NE$200=AF$3)*(GMW!$ND$2:$ND$200=AF$4)*(GMW!$C$2:$C$200=AF$1),0),$F321-1966)</f>
        <v>4760.875</v>
      </c>
      <c r="AG321" s="5" cm="1">
        <f t="array" ref="AG321">INDEX(GMW!$A$2:$NF$200,MATCH(1,(GMW!$NE$2:$NE$200=AG$3)*(GMW!$ND$2:$ND$200=AG$4)*(GMW!$C$2:$C$200=AG$1),0),$F321-1966)</f>
        <v>4009.473</v>
      </c>
      <c r="AH321" s="5" cm="1">
        <f t="array" ref="AH321">INDEX(GMW!$A$2:$NF$200,MATCH(1,(GMW!$NE$2:$NE$200=AH$3)*(GMW!$ND$2:$ND$200=AH$4)*(GMW!$C$2:$C$200=AH$1),0),$F321-1966)</f>
        <v>1607.0830000000001</v>
      </c>
      <c r="AI321" s="5" cm="1">
        <f t="array" ref="AI321">INDEX(GMW!$A$2:$NF$200,MATCH(1,(GMW!$NE$2:$NE$200=AI$3)*(GMW!$ND$2:$ND$200=AI$4)*(GMW!$C$2:$C$200=AI$1),0),$F321-1966)</f>
        <v>3378.2919999999999</v>
      </c>
      <c r="AJ321" s="5" cm="1">
        <f t="array" ref="AJ321">INDEX(GMW!$A$2:$NF$200,MATCH(1,(GMW!$NE$2:$NE$200=AJ$3)*(GMW!$ND$2:$ND$200=AJ$4)*(GMW!$C$2:$C$200=AJ$1),0),$F321-1966)</f>
        <v>6413.5990000000002</v>
      </c>
      <c r="AK321" s="5" cm="1">
        <f t="array" ref="AK321">INDEX(GMW!$A$2:$NF$200,MATCH(1,(GMW!$NE$2:$NE$200=AK$3)*(GMW!$ND$2:$ND$200=AK$4)*(GMW!$C$2:$C$200=AK$1),0),$F321-1966)</f>
        <v>1363.9269999999999</v>
      </c>
      <c r="AL321" s="5" cm="1">
        <f t="array" ref="AL321">INDEX(GMW!$A$2:$NF$200,MATCH(1,(GMW!$NE$2:$NE$200=AL$3)*(GMW!$ND$2:$ND$200=AL$4)*(GMW!$C$2:$C$200=AL$1),0),$F321-1966)</f>
        <v>1118.925</v>
      </c>
      <c r="AM321" s="5" cm="1">
        <f t="array" ref="AM321">INDEX(GMW!$A$2:$NF$200,MATCH(1,(GMW!$NE$2:$NE$200=AM$3)*(GMW!$ND$2:$ND$200=AM$4)*(GMW!$C$2:$C$200=AM$1),0),$F321-1966)</f>
        <v>39012.15</v>
      </c>
      <c r="AN321" s="5" cm="1">
        <f t="array" ref="AN321">INDEX(GMW!$A$2:$NF$200,MATCH(1,(GMW!$NE$2:$NE$200=AN$3)*(GMW!$ND$2:$ND$200=AN$4)*(GMW!$C$2:$C$200=AN$1),0),$F321-1966)</f>
        <v>6896.527</v>
      </c>
      <c r="AO321" s="5" cm="1">
        <f t="array" ref="AO321">INDEX(GMW!$A$2:$NF$200,MATCH(1,(GMW!$NE$2:$NE$200=AO$3)*(GMW!$ND$2:$ND$200=AO$4)*(GMW!$C$2:$C$200=AO$1),0),$F321-1966)</f>
        <v>1032402</v>
      </c>
      <c r="AP321" s="5" cm="1">
        <f t="array" ref="AP321">INDEX(GMW!$A$2:$NF$200,MATCH(1,(GMW!$NE$2:$NE$200=AP$3)*(GMW!$ND$2:$ND$200=AP$4)*(GMW!$C$2:$C$200=AP$1),0),$F321-1966)</f>
        <v>9526.1280000000006</v>
      </c>
      <c r="AQ321" s="5" cm="1">
        <f t="array" ref="AQ321">INDEX(GMW!$A$2:$NF$200,MATCH(1,(GMW!$NE$2:$NE$200=AQ$3)*(GMW!$ND$2:$ND$200=AQ$4)*(GMW!$C$2:$C$200=AQ$1),0),$F321-1966)</f>
        <v>143399.9</v>
      </c>
      <c r="AR321" s="5" cm="1">
        <f t="array" ref="AR321">INDEX(GMW!$A$2:$NF$200,MATCH(1,(GMW!$NE$2:$NE$200=AR$3)*(GMW!$ND$2:$ND$200=AR$4)*(GMW!$C$2:$C$200=AR$1),0),$F321-1966)</f>
        <v>1159.413</v>
      </c>
      <c r="AS321" s="5" cm="1">
        <f t="array" ref="AS321">INDEX(GMW!$A$2:$NF$200,MATCH(1,(GMW!$NE$2:$NE$200=AS$3)*(GMW!$ND$2:$ND$200=AS$4)*(GMW!$C$2:$C$200=AS$1),0),$F321-1966)</f>
        <v>789.68</v>
      </c>
      <c r="AT321" s="5" cm="1">
        <f t="array" ref="AT321">INDEX(GMW!$A$2:$NF$200,MATCH(1,(GMW!$NE$2:$NE$200=AT$3)*(GMW!$ND$2:$ND$200=AT$4)*(GMW!$C$2:$C$200=AT$1),0),$F321-1966)</f>
        <v>528.23019999999997</v>
      </c>
      <c r="AU321" s="5" cm="1">
        <f t="array" ref="AU321">INDEX(GMW!$A$2:$NF$200,MATCH(1,(GMW!$NE$2:$NE$200=AU$3)*(GMW!$ND$2:$ND$200=AU$4)*(GMW!$C$2:$C$200=AU$1),0),$F321-1966)</f>
        <v>993468.3</v>
      </c>
      <c r="AV321" s="5" cm="1">
        <f t="array" ref="AV321">INDEX(GMW!$A$2:$NF$200,MATCH(1,(GMW!$NE$2:$NE$200=AV$3)*(GMW!$ND$2:$ND$200=AV$4)*(GMW!$C$2:$C$200=AV$1),0),$F321-1966)</f>
        <v>53971.48</v>
      </c>
      <c r="AW321" s="5" cm="1">
        <f t="array" ref="AW321">INDEX(GMW!$A$2:$NF$200,MATCH(1,(GMW!$NE$2:$NE$200=AW$3)*(GMW!$ND$2:$ND$200=AW$4)*(GMW!$C$2:$C$200=AW$1),0),$F321-1966)</f>
        <v>1273.95</v>
      </c>
      <c r="AX321" s="5" cm="1">
        <f t="array" ref="AX321">INDEX(GMW!$A$2:$NF$200,MATCH(1,(GMW!$NE$2:$NE$200=AX$3)*(GMW!$ND$2:$ND$200=AX$4)*(GMW!$C$2:$C$200=AX$1),0),$F321-1966)</f>
        <v>9837.5159999999996</v>
      </c>
      <c r="AY321" s="5" cm="1">
        <f t="array" ref="AY321">INDEX(GMW!$A$2:$NF$200,MATCH(1,(GMW!$NE$2:$NE$200=AY$3)*(GMW!$ND$2:$ND$200=AY$4)*(GMW!$C$2:$C$200=AY$1),0),$F321-1966)</f>
        <v>50885.34</v>
      </c>
      <c r="AZ321" s="5" cm="1">
        <f t="array" ref="AZ321">INDEX(GMW!$A$2:$NF$200,MATCH(1,(GMW!$NE$2:$NE$200=AZ$3)*(GMW!$ND$2:$ND$200=AZ$4)*(GMW!$C$2:$C$200=AZ$1),0),$F321-1966)</f>
        <v>33588.699999999997</v>
      </c>
      <c r="BA321" s="5" cm="1">
        <f t="array" ref="BA321">INDEX(GMW!$A$2:$NF$200,MATCH(1,(GMW!$NE$2:$NE$200=BA$3)*(GMW!$ND$2:$ND$200=BA$4)*(GMW!$C$2:$C$200=BA$1),0),$F321-1966)</f>
        <v>5.8702350000000001</v>
      </c>
      <c r="BB321" s="5" cm="1">
        <f t="array" ref="BB321">INDEX(GMW!$A$2:$NF$200,MATCH(1,(GMW!$NE$2:$NE$200=BB$3)*(GMW!$ND$2:$ND$200=BB$4)*(GMW!$C$2:$C$200=BB$1),0),$F321-1966)</f>
        <v>22751.22</v>
      </c>
      <c r="BC321" s="5" cm="1">
        <f t="array" ref="BC321">INDEX(GMW!$A$2:$NF$200,MATCH(1,(GMW!$NE$2:$NE$200=BC$3)*(GMW!$ND$2:$ND$200=BC$4)*(GMW!$C$2:$C$200=BC$1),0),$F321-1966)</f>
        <v>1.1256889999999999</v>
      </c>
      <c r="BD321" s="5" cm="1">
        <f t="array" ref="BD321">INDEX(GMW!$A$2:$NF$200,MATCH(1,(GMW!$NE$2:$NE$200=BD$3)*(GMW!$ND$2:$ND$200=BD$4)*(GMW!$C$2:$C$200=BD$1),0),$F321-1966)</f>
        <v>11266.88</v>
      </c>
      <c r="BE321" s="5" cm="1">
        <f t="array" ref="BE321">INDEX(GMW!$A$2:$NF$200,MATCH(1,(GMW!$NE$2:$NE$200=BE$3)*(GMW!$ND$2:$ND$200=BE$4)*(GMW!$C$2:$C$200=BE$1),0),$F321-1966)</f>
        <v>36.81503</v>
      </c>
      <c r="BF321" s="5" cm="1">
        <f t="array" ref="BF321">INDEX(GMW!$A$2:$NF$200,MATCH(1,(GMW!$NE$2:$NE$200=BF$3)*(GMW!$ND$2:$ND$200=BF$4)*(GMW!$C$2:$C$200=BF$1),0),$F321-1966)</f>
        <v>62.474249999999998</v>
      </c>
      <c r="BG321" s="5" cm="1">
        <f t="array" ref="BG321">INDEX(GMW!$A$2:$NF$200,MATCH(1,(GMW!$NE$2:$NE$200=BG$3)*(GMW!$ND$2:$ND$200=BG$4)*(GMW!$C$2:$C$200=BG$1),0),$F321-1966)</f>
        <v>39.937359999999998</v>
      </c>
      <c r="BH321" s="5" cm="1">
        <f t="array" ref="BH321">INDEX(GMW!$A$2:$NF$200,MATCH(1,(GMW!$NE$2:$NE$200=BH$3)*(GMW!$ND$2:$ND$200=BH$4)*(GMW!$C$2:$C$200=BH$1),0),$F321-1966)</f>
        <v>28.319330000000001</v>
      </c>
      <c r="BI321" s="5" cm="1">
        <f t="array" ref="BI321">INDEX(GMW!$A$2:$NF$200,MATCH(1,(GMW!$NE$2:$NE$200=BI$3)*(GMW!$ND$2:$ND$200=BI$4)*(GMW!$C$2:$C$200=BI$1),0),$F321-1966)</f>
        <v>5.6483540000000003</v>
      </c>
      <c r="BJ321" s="5" cm="1">
        <f t="array" ref="BJ321">INDEX(GMW!$A$2:$NF$200,MATCH(1,(GMW!$NE$2:$NE$200=BJ$3)*(GMW!$ND$2:$ND$200=BJ$4)*(GMW!$C$2:$C$200=BJ$1),0),$F321-1966)</f>
        <v>9.8953600000000002</v>
      </c>
      <c r="BK321" s="5" cm="1">
        <f t="array" ref="BK321">INDEX(GMW!$A$2:$NF$200,MATCH(1,(GMW!$NE$2:$NE$200=BK$3)*(GMW!$ND$2:$ND$200=BK$4)*(GMW!$C$2:$C$200=BK$1),0),$F321-1966)</f>
        <v>6.1167920000000002</v>
      </c>
      <c r="BL321" s="5" cm="1">
        <f t="array" ref="BL321">INDEX(GMW!$A$2:$NF$200,MATCH(1,(GMW!$NE$2:$NE$200=BL$3)*(GMW!$ND$2:$ND$200=BL$4)*(GMW!$C$2:$C$200=BL$1),0),$F321-1966)</f>
        <v>3.3370709999999999</v>
      </c>
      <c r="BM321" s="5" cm="1">
        <f t="array" ref="BM321">INDEX(GMW!$A$2:$NF$200,MATCH(1,(GMW!$NE$2:$NE$200=BM$3)*(GMW!$ND$2:$ND$200=BM$4)*(GMW!$C$2:$C$200=BM$1),0),$F321-1966)</f>
        <v>3.7331759999999998</v>
      </c>
      <c r="BN321" s="5" cm="1">
        <f t="array" ref="BN321">INDEX(GMW!$A$2:$NF$200,MATCH(1,(GMW!$NE$2:$NE$200=BN$3)*(GMW!$ND$2:$ND$200=BN$4)*(GMW!$C$2:$C$200=BN$1),0),$F321-1966)</f>
        <v>4.7994519999999996</v>
      </c>
      <c r="BO321" s="5" cm="1">
        <f t="array" ref="BO321">INDEX(GMW!$A$2:$NF$200,MATCH(1,(GMW!$NE$2:$NE$200=BO$3)*(GMW!$ND$2:$ND$200=BO$4)*(GMW!$C$2:$C$200=BO$1),0),$F321-1966)</f>
        <v>3.44564</v>
      </c>
      <c r="BP321" s="5" cm="1">
        <f t="array" ref="BP321">INDEX(GMW!$A$2:$NF$200,MATCH(1,(GMW!$NE$2:$NE$200=BP$3)*(GMW!$ND$2:$ND$200=BP$4)*(GMW!$C$2:$C$200=BP$1),0),$F321-1966)</f>
        <v>7779709</v>
      </c>
      <c r="BQ321" s="5" cm="1">
        <f t="array" ref="BQ321">INDEX(GMW!$A$2:$NF$200,MATCH(1,(GMW!$NE$2:$NE$200=BQ$3)*(GMW!$ND$2:$ND$200=BQ$4)*(GMW!$C$2:$C$200=BQ$1),0),$F321-1966)</f>
        <v>140706.20000000001</v>
      </c>
      <c r="BR321" s="5" cm="1">
        <f t="array" ref="BR321">INDEX(GMW!$A$2:$NF$200,MATCH(1,(GMW!$NE$2:$NE$200=BR$3)*(GMW!$ND$2:$ND$200=BR$4)*(GMW!$C$2:$C$200=BR$1),0),$F321-1966)</f>
        <v>1901106</v>
      </c>
      <c r="BS321" s="5" cm="1">
        <f t="array" ref="BS321">INDEX(GMW!$A$2:$NF$200,MATCH(1,(GMW!$NE$2:$NE$200=BS$3)*(GMW!$ND$2:$ND$200=BS$4)*(GMW!$C$2:$C$200=BS$1),0),$F321-1966)</f>
        <v>5864272</v>
      </c>
      <c r="BT321" s="5" cm="1">
        <f t="array" ref="BT321">INDEX(GMW!$A$2:$NF$200,MATCH(1,(GMW!$NE$2:$NE$200=BT$3)*(GMW!$ND$2:$ND$200=BT$4)*(GMW!$C$2:$C$200=BT$1),0),$F321-1966)</f>
        <v>4207980</v>
      </c>
      <c r="BU321" s="5" cm="1">
        <f t="array" ref="BU321">INDEX(GMW!$A$2:$NF$200,MATCH(1,(GMW!$NE$2:$NE$200=BU$3)*(GMW!$ND$2:$ND$200=BU$4)*(GMW!$C$2:$C$200=BU$1),0),$F321-1966)</f>
        <v>1555.125</v>
      </c>
      <c r="BV321" s="5" cm="1">
        <f t="array" ref="BV321">INDEX(GMW!$A$2:$NF$200,MATCH(1,(GMW!$NE$2:$NE$200=BV$3)*(GMW!$ND$2:$ND$200=BV$4)*(GMW!$C$2:$C$200=BV$1),0),$F321-1966)</f>
        <v>4886623</v>
      </c>
      <c r="BW321" s="5" cm="1">
        <f t="array" ref="BW321">INDEX(GMW!$A$2:$NF$200,MATCH(1,(GMW!$NE$2:$NE$200=BW$3)*(GMW!$ND$2:$ND$200=BW$4)*(GMW!$C$2:$C$200=BW$1),0),$F321-1966)</f>
        <v>481.73759999999999</v>
      </c>
      <c r="BX321" s="5" cm="1">
        <f t="array" ref="BX321">INDEX(GMW!$A$2:$NF$200,MATCH(1,(GMW!$NE$2:$NE$200=BX$3)*(GMW!$ND$2:$ND$200=BX$4)*(GMW!$C$2:$C$200=BX$1),0),$F321-1966)</f>
        <v>2005446</v>
      </c>
      <c r="BY321" s="5" cm="1">
        <f t="array" ref="BY321">INDEX(GMW!$A$2:$NF$200,MATCH(1,(GMW!$NE$2:$NE$200=BY$3)*(GMW!$ND$2:$ND$200=BY$4)*(GMW!$C$2:$C$200=BY$1),0),$F321-1966)</f>
        <v>5869.2340000000004</v>
      </c>
      <c r="BZ321" s="5" cm="1">
        <f t="array" ref="BZ321">INDEX(GMW!$A$2:$NF$200,MATCH(1,(GMW!$NE$2:$NE$200=BZ$3)*(GMW!$ND$2:$ND$200=BZ$4)*(GMW!$C$2:$C$200=BZ$1),0),$F321-1966)</f>
        <v>8182.6390000000001</v>
      </c>
      <c r="CA321" s="5" cm="1">
        <f t="array" ref="CA321">INDEX(GMW!$A$2:$NF$200,MATCH(1,(GMW!$NE$2:$NE$200=CA$3)*(GMW!$ND$2:$ND$200=CA$4)*(GMW!$C$2:$C$200=CA$1),0),$F321-1966)</f>
        <v>5061.4859999999999</v>
      </c>
      <c r="CB321" s="5" cm="1">
        <f t="array" ref="CB321">INDEX(GMW!$A$2:$NF$200,MATCH(1,(GMW!$NE$2:$NE$200=CB$3)*(GMW!$ND$2:$ND$200=CB$4)*(GMW!$C$2:$C$200=CB$1),0),$F321-1966)</f>
        <v>3414.6640000000002</v>
      </c>
      <c r="CC321" s="5" cm="1">
        <f t="array" ref="CC321">INDEX(GMW!$A$2:$NF$200,MATCH(1,(GMW!$NE$2:$NE$200=CC$3)*(GMW!$ND$2:$ND$200=CC$4)*(GMW!$C$2:$C$200=CC$1),0),$F321-1966)</f>
        <v>849.68029999999999</v>
      </c>
      <c r="CD321" s="5" cm="1">
        <f t="array" ref="CD321">INDEX(GMW!$A$2:$NF$200,MATCH(1,(GMW!$NE$2:$NE$200=CD$3)*(GMW!$ND$2:$ND$200=CD$4)*(GMW!$C$2:$C$200=CD$1),0),$F321-1966)</f>
        <v>1301.95</v>
      </c>
      <c r="CE321" s="5" cm="1">
        <f t="array" ref="CE321">INDEX(GMW!$A$2:$NF$200,MATCH(1,(GMW!$NE$2:$NE$200=CE$3)*(GMW!$ND$2:$ND$200=CE$4)*(GMW!$C$2:$C$200=CE$1),0),$F321-1966)</f>
        <v>1026.5</v>
      </c>
      <c r="CF321" s="5" cm="1">
        <f t="array" ref="CF321">INDEX(GMW!$A$2:$NF$200,MATCH(1,(GMW!$NE$2:$NE$200=CF$3)*(GMW!$ND$2:$ND$200=CF$4)*(GMW!$C$2:$C$200=CF$1),0),$F321-1966)</f>
        <v>539.16449999999998</v>
      </c>
      <c r="CG321" s="5" cm="1">
        <f t="array" ref="CG321">INDEX(GMW!$A$2:$NF$200,MATCH(1,(GMW!$NE$2:$NE$200=CG$3)*(GMW!$ND$2:$ND$200=CG$4)*(GMW!$C$2:$C$200=CG$1),0),$F321-1966)</f>
        <v>414.56049999999999</v>
      </c>
      <c r="CH321" s="5" cm="1">
        <f t="array" ref="CH321">INDEX(GMW!$A$2:$NF$200,MATCH(1,(GMW!$NE$2:$NE$200=CH$3)*(GMW!$ND$2:$ND$200=CH$4)*(GMW!$C$2:$C$200=CH$1),0),$F321-1966)</f>
        <v>622.03539999999998</v>
      </c>
      <c r="CI321" s="5" cm="1">
        <f t="array" ref="CI321">INDEX(GMW!$A$2:$NF$200,MATCH(1,(GMW!$NE$2:$NE$200=CI$3)*(GMW!$ND$2:$ND$200=CI$4)*(GMW!$C$2:$C$200=CI$1),0),$F321-1966)</f>
        <v>472.71949999999998</v>
      </c>
      <c r="CJ321" s="5" cm="1">
        <f t="array" ref="CJ321">INDEX(GMW!$A$2:$NF$200,MATCH(1,(GMW!$NE$2:$NE$200=CJ$3)*(GMW!$ND$2:$ND$200=CJ$4)*(GMW!$C$2:$C$200=CJ$1),0),$F321-1966)</f>
        <v>1945396</v>
      </c>
      <c r="CK321" s="5" cm="1">
        <f t="array" ref="CK321">INDEX(GMW!$A$2:$NF$200,MATCH(1,(GMW!$NE$2:$NE$200=CK$3)*(GMW!$ND$2:$ND$200=CK$4)*(GMW!$C$2:$C$200=CK$1),0),$F321-1966)</f>
        <v>19908</v>
      </c>
      <c r="CL321" s="5" cm="1">
        <f t="array" ref="CL321">INDEX(GMW!$A$2:$NF$200,MATCH(1,(GMW!$NE$2:$NE$200=CL$3)*(GMW!$ND$2:$ND$200=CL$4)*(GMW!$C$2:$C$200=CL$1),0),$F321-1966)</f>
        <v>230447</v>
      </c>
      <c r="CM321" s="5" cm="1">
        <f t="array" ref="CM321">INDEX(GMW!$A$2:$NF$200,MATCH(1,(GMW!$NE$2:$NE$200=CM$3)*(GMW!$ND$2:$ND$200=CM$4)*(GMW!$C$2:$C$200=CM$1),0),$F321-1966)</f>
        <v>2112649</v>
      </c>
      <c r="CN321" s="5" cm="1">
        <f t="array" ref="CN321">INDEX(GMW!$A$2:$NF$200,MATCH(1,(GMW!$NE$2:$NE$200=CN$3)*(GMW!$ND$2:$ND$200=CN$4)*(GMW!$C$2:$C$200=CN$1),0),$F321-1966)</f>
        <v>2237203</v>
      </c>
      <c r="CO321" s="5" cm="1">
        <f t="array" ref="CO321">INDEX(GMW!$A$2:$NF$200,MATCH(1,(GMW!$NE$2:$NE$200=CO$3)*(GMW!$ND$2:$ND$200=CO$4)*(GMW!$C$2:$C$200=CO$1),0),$F321-1966)</f>
        <v>1897.9190000000001</v>
      </c>
      <c r="CP321" s="5" cm="1">
        <f t="array" ref="CP321">INDEX(GMW!$A$2:$NF$200,MATCH(1,(GMW!$NE$2:$NE$200=CP$3)*(GMW!$ND$2:$ND$200=CP$4)*(GMW!$C$2:$C$200=CP$1),0),$F321-1966)</f>
        <v>4053638</v>
      </c>
      <c r="CQ321" s="5" cm="1">
        <f t="array" ref="CQ321">INDEX(GMW!$A$2:$NF$200,MATCH(1,(GMW!$NE$2:$NE$200=CQ$3)*(GMW!$ND$2:$ND$200=CQ$4)*(GMW!$C$2:$C$200=CQ$1),0),$F321-1966)</f>
        <v>407.54129999999998</v>
      </c>
      <c r="CR321" s="5" cm="1">
        <f t="array" ref="CR321">INDEX(GMW!$A$2:$NF$200,MATCH(1,(GMW!$NE$2:$NE$200=CR$3)*(GMW!$ND$2:$ND$200=CR$4)*(GMW!$C$2:$C$200=CR$1),0),$F321-1966)</f>
        <v>1465034</v>
      </c>
      <c r="CS321" s="5" cm="1">
        <f t="array" ref="CS321">INDEX(GMW!$A$2:$NF$200,MATCH(1,(GMW!$NE$2:$NE$200=CS$3)*(GMW!$ND$2:$ND$200=CS$4)*(GMW!$C$2:$C$200=CS$1),0),$F321-1966)</f>
        <v>2475.107</v>
      </c>
      <c r="CT321" s="5" cm="1">
        <f t="array" ref="CT321">INDEX(GMW!$A$2:$NF$200,MATCH(1,(GMW!$NE$2:$NE$200=CT$3)*(GMW!$ND$2:$ND$200=CT$4)*(GMW!$C$2:$C$200=CT$1),0),$F321-1966)</f>
        <v>1508.271</v>
      </c>
      <c r="CU321" s="5" cm="1">
        <f t="array" ref="CU321">INDEX(GMW!$A$2:$NF$200,MATCH(1,(GMW!$NE$2:$NE$200=CU$3)*(GMW!$ND$2:$ND$200=CU$4)*(GMW!$C$2:$C$200=CU$1),0),$F321-1966)</f>
        <v>1000.3390000000001</v>
      </c>
      <c r="CV321" s="5" cm="1">
        <f t="array" ref="CV321">INDEX(GMW!$A$2:$NF$200,MATCH(1,(GMW!$NE$2:$NE$200=CV$3)*(GMW!$ND$2:$ND$200=CV$4)*(GMW!$C$2:$C$200=CV$1),0),$F321-1966)</f>
        <v>892.13530000000003</v>
      </c>
      <c r="CW321" s="5" cm="1">
        <f t="array" ref="CW321">INDEX(GMW!$A$2:$NF$200,MATCH(1,(GMW!$NE$2:$NE$200=CW$3)*(GMW!$ND$2:$ND$200=CW$4)*(GMW!$C$2:$C$200=CW$1),0),$F321-1966)</f>
        <v>697.41139999999996</v>
      </c>
      <c r="CX321" s="5" cm="1">
        <f t="array" ref="CX321">INDEX(GMW!$A$2:$NF$200,MATCH(1,(GMW!$NE$2:$NE$200=CX$3)*(GMW!$ND$2:$ND$200=CX$4)*(GMW!$C$2:$C$200=CX$1),0),$F321-1966)</f>
        <v>352.00319999999999</v>
      </c>
      <c r="CY321" s="5" cm="1">
        <f t="array" ref="CY321">INDEX(GMW!$A$2:$NF$200,MATCH(1,(GMW!$NE$2:$NE$200=CY$3)*(GMW!$ND$2:$ND$200=CY$4)*(GMW!$C$2:$C$200=CY$1),0),$F321-1966)</f>
        <v>290.54829999999998</v>
      </c>
      <c r="CZ321" s="5" cm="1">
        <f t="array" ref="CZ321">INDEX(GMW!$A$2:$NF$200,MATCH(1,(GMW!$NE$2:$NE$200=CZ$3)*(GMW!$ND$2:$ND$200=CZ$4)*(GMW!$C$2:$C$200=CZ$1),0),$F321-1966)</f>
        <v>136.7989</v>
      </c>
      <c r="DA321" s="5" cm="1">
        <f t="array" ref="DA321">INDEX(GMW!$A$2:$NF$200,MATCH(1,(GMW!$NE$2:$NE$200=DA$3)*(GMW!$ND$2:$ND$200=DA$4)*(GMW!$C$2:$C$200=DA$1),0),$F321-1966)</f>
        <v>420.9316</v>
      </c>
      <c r="DB321" s="5" cm="1">
        <f t="array" ref="DB321">INDEX(GMW!$A$2:$NF$200,MATCH(1,(GMW!$NE$2:$NE$200=DB$3)*(GMW!$ND$2:$ND$200=DB$4)*(GMW!$C$2:$C$200=DB$1),0),$F321-1966)</f>
        <v>128.10749999999999</v>
      </c>
      <c r="DC321" s="5" cm="1">
        <f t="array" ref="DC321">INDEX(GMW!$A$2:$NF$200,MATCH(1,(GMW!$NE$2:$NE$200=DC$3)*(GMW!$ND$2:$ND$200=DC$4)*(GMW!$C$2:$C$200=DC$1),0),$F321-1966)</f>
        <v>163.4151</v>
      </c>
    </row>
    <row r="322" spans="1:107" x14ac:dyDescent="0.25">
      <c r="B322" s="5">
        <f t="shared" si="104"/>
        <v>2051</v>
      </c>
      <c r="C322" s="5">
        <f t="shared" si="104"/>
        <v>2051</v>
      </c>
      <c r="E322" s="5">
        <f t="shared" ref="E322" si="106">+E318+1</f>
        <v>2051</v>
      </c>
      <c r="F322" s="5">
        <f t="shared" si="100"/>
        <v>2288</v>
      </c>
      <c r="G322" s="5" cm="1">
        <f t="array" ref="G322">INDEX(GMW!$A$2:$NF$200,MATCH(1,(GMW!$NE$2:$NE$200=G$3)*(GMW!$ND$2:$ND$200=G$4)*(GMW!$C$2:$C$200=G$1),0),$F322-1966)</f>
        <v>1035693</v>
      </c>
      <c r="H322" s="5" cm="1">
        <f t="array" ref="H322">INDEX(GMW!$A$2:$NF$200,MATCH(1,(GMW!$NE$2:$NE$200=H$3)*(GMW!$ND$2:$ND$200=H$4)*(GMW!$C$2:$C$200=H$1),0),$F322-1966)</f>
        <v>601661.19999999995</v>
      </c>
      <c r="I322" s="5" cm="1">
        <f t="array" ref="I322">INDEX(GMW!$A$2:$NF$200,MATCH(1,(GMW!$NE$2:$NE$200=I$3)*(GMW!$ND$2:$ND$200=I$4)*(GMW!$C$2:$C$200=I$1),0),$F322-1966)</f>
        <v>224894.6</v>
      </c>
      <c r="J322" s="5" cm="1">
        <f t="array" ref="J322">INDEX(GMW!$A$2:$NF$200,MATCH(1,(GMW!$NE$2:$NE$200=J$3)*(GMW!$ND$2:$ND$200=J$4)*(GMW!$C$2:$C$200=J$1),0),$F322-1966)</f>
        <v>219487</v>
      </c>
      <c r="K322" s="5" cm="1">
        <f t="array" ref="K322">INDEX(GMW!$A$2:$NF$200,MATCH(1,(GMW!$NE$2:$NE$200=K$3)*(GMW!$ND$2:$ND$200=K$4)*(GMW!$C$2:$C$200=K$1),0),$F322-1966)</f>
        <v>316163.09999999998</v>
      </c>
      <c r="L322" s="5" cm="1">
        <f t="array" ref="L322">INDEX(GMW!$A$2:$NF$200,MATCH(1,(GMW!$NE$2:$NE$200=L$3)*(GMW!$ND$2:$ND$200=L$4)*(GMW!$C$2:$C$200=L$1),0),$F322-1966)</f>
        <v>350181.6</v>
      </c>
      <c r="M322" s="5" cm="1">
        <f t="array" ref="M322">INDEX(GMW!$A$2:$NF$200,MATCH(1,(GMW!$NE$2:$NE$200=M$3)*(GMW!$ND$2:$ND$200=M$4)*(GMW!$C$2:$C$200=M$1),0),$F322-1966)</f>
        <v>129882</v>
      </c>
      <c r="N322" s="5" cm="1">
        <f t="array" ref="N322">INDEX(GMW!$A$2:$NF$200,MATCH(1,(GMW!$NE$2:$NE$200=N$3)*(GMW!$ND$2:$ND$200=N$4)*(GMW!$C$2:$C$200=N$1),0),$F322-1966)</f>
        <v>38989.64</v>
      </c>
      <c r="O322" s="5" cm="1">
        <f t="array" ref="O322">INDEX(GMW!$A$2:$NF$200,MATCH(1,(GMW!$NE$2:$NE$200=O$3)*(GMW!$ND$2:$ND$200=O$4)*(GMW!$C$2:$C$200=O$1),0),$F322-1966)</f>
        <v>237.50069999999999</v>
      </c>
      <c r="P322" s="5" cm="1">
        <f t="array" ref="P322">INDEX(GMW!$A$2:$NF$200,MATCH(1,(GMW!$NE$2:$NE$200=P$3)*(GMW!$ND$2:$ND$200=P$4)*(GMW!$C$2:$C$200=P$1),0),$F322-1966)</f>
        <v>2.5</v>
      </c>
      <c r="Q322" s="5" cm="1">
        <f t="array" ref="Q322">INDEX(GMW!$A$2:$NF$200,MATCH(1,(GMW!$NE$2:$NE$200=Q$3)*(GMW!$ND$2:$ND$200=Q$4)*(GMW!$C$2:$C$200=Q$1),0),$F322-1966)</f>
        <v>3.5</v>
      </c>
      <c r="R322" s="5" cm="1">
        <f t="array" ref="R322">INDEX(GMW!$A$2:$NF$200,MATCH(1,(GMW!$NE$2:$NE$200=R$3)*(GMW!$ND$2:$ND$200=R$4)*(GMW!$C$2:$C$200=R$1),0),$F322-1966)</f>
        <v>237.50069999999999</v>
      </c>
      <c r="S322" s="5" cm="1">
        <f t="array" ref="S322">INDEX(GMW!$A$2:$NF$200,MATCH(1,(GMW!$NE$2:$NE$200=S$3)*(GMW!$ND$2:$ND$200=S$4)*(GMW!$C$2:$C$200=S$1),0),$F322-1966)</f>
        <v>42334.36</v>
      </c>
      <c r="T322" s="5" cm="1">
        <f t="array" ref="T322">INDEX(GMW!$A$2:$NF$200,MATCH(1,(GMW!$NE$2:$NE$200=T$3)*(GMW!$ND$2:$ND$200=T$4)*(GMW!$C$2:$C$200=T$1),0),$F322-1966)</f>
        <v>283.90460000000002</v>
      </c>
      <c r="U322" s="5" cm="1">
        <f t="array" ref="U322">INDEX(GMW!$A$2:$NF$200,MATCH(1,(GMW!$NE$2:$NE$200=U$3)*(GMW!$ND$2:$ND$200=U$4)*(GMW!$C$2:$C$200=U$1),0),$F322-1966)</f>
        <v>16.518419999999999</v>
      </c>
      <c r="V322" s="5" cm="1">
        <f t="array" ref="V322">INDEX(GMW!$A$2:$NF$200,MATCH(1,(GMW!$NE$2:$NE$200=V$3)*(GMW!$ND$2:$ND$200=V$4)*(GMW!$C$2:$C$200=V$1),0),$F322-1966)</f>
        <v>1459.232</v>
      </c>
      <c r="W322" s="5" cm="1">
        <f t="array" ref="W322">INDEX(GMW!$A$2:$NF$200,MATCH(1,(GMW!$NE$2:$NE$200=W$3)*(GMW!$ND$2:$ND$200=W$4)*(GMW!$C$2:$C$200=W$1),0),$F322-1966)</f>
        <v>109.2709</v>
      </c>
      <c r="X322" s="5" cm="1">
        <f t="array" ref="X322">INDEX(GMW!$A$2:$NF$200,MATCH(1,(GMW!$NE$2:$NE$200=X$3)*(GMW!$ND$2:$ND$200=X$4)*(GMW!$C$2:$C$200=X$1),0),$F322-1966)</f>
        <v>241.7766</v>
      </c>
      <c r="Y322" s="5" cm="1">
        <f t="array" ref="Y322">INDEX(GMW!$A$2:$NF$200,MATCH(1,(GMW!$NE$2:$NE$200=Y$3)*(GMW!$ND$2:$ND$200=Y$4)*(GMW!$C$2:$C$200=Y$1),0),$F322-1966)</f>
        <v>2905.7020000000002</v>
      </c>
      <c r="Z322" s="5" cm="1">
        <f t="array" ref="Z322">INDEX(GMW!$A$2:$NF$200,MATCH(1,(GMW!$NE$2:$NE$200=Z$3)*(GMW!$ND$2:$ND$200=Z$4)*(GMW!$C$2:$C$200=Z$1),0),$F322-1966)</f>
        <v>5299.0450000000001</v>
      </c>
      <c r="AA322" s="5" cm="1">
        <f t="array" ref="AA322">INDEX(GMW!$A$2:$NF$200,MATCH(1,(GMW!$NE$2:$NE$200=AA$3)*(GMW!$ND$2:$ND$200=AA$4)*(GMW!$C$2:$C$200=AA$1),0),$F322-1966)</f>
        <v>2300.203</v>
      </c>
      <c r="AB322" s="5" cm="1">
        <f t="array" ref="AB322">INDEX(GMW!$A$2:$NF$200,MATCH(1,(GMW!$NE$2:$NE$200=AB$3)*(GMW!$ND$2:$ND$200=AB$4)*(GMW!$C$2:$C$200=AB$1),0),$F322-1966)</f>
        <v>2944.4520000000002</v>
      </c>
      <c r="AC322" s="5" cm="1">
        <f t="array" ref="AC322">INDEX(GMW!$A$2:$NF$200,MATCH(1,(GMW!$NE$2:$NE$200=AC$3)*(GMW!$ND$2:$ND$200=AC$4)*(GMW!$C$2:$C$200=AC$1),0),$F322-1966)</f>
        <v>2056.5</v>
      </c>
      <c r="AD322" s="5" cm="1">
        <f t="array" ref="AD322">INDEX(GMW!$A$2:$NF$200,MATCH(1,(GMW!$NE$2:$NE$200=AD$3)*(GMW!$ND$2:$ND$200=AD$4)*(GMW!$C$2:$C$200=AD$1),0),$F322-1966)</f>
        <v>1241.376</v>
      </c>
      <c r="AE322" s="5" cm="1">
        <f t="array" ref="AE322">INDEX(GMW!$A$2:$NF$200,MATCH(1,(GMW!$NE$2:$NE$200=AE$3)*(GMW!$ND$2:$ND$200=AE$4)*(GMW!$C$2:$C$200=AE$1),0),$F322-1966)</f>
        <v>807.85469999999998</v>
      </c>
      <c r="AF322" s="5" cm="1">
        <f t="array" ref="AF322">INDEX(GMW!$A$2:$NF$200,MATCH(1,(GMW!$NE$2:$NE$200=AF$3)*(GMW!$ND$2:$ND$200=AF$4)*(GMW!$C$2:$C$200=AF$1),0),$F322-1966)</f>
        <v>4765.8280000000004</v>
      </c>
      <c r="AG322" s="5" cm="1">
        <f t="array" ref="AG322">INDEX(GMW!$A$2:$NF$200,MATCH(1,(GMW!$NE$2:$NE$200=AG$3)*(GMW!$ND$2:$ND$200=AG$4)*(GMW!$C$2:$C$200=AG$1),0),$F322-1966)</f>
        <v>4014.4140000000002</v>
      </c>
      <c r="AH322" s="5" cm="1">
        <f t="array" ref="AH322">INDEX(GMW!$A$2:$NF$200,MATCH(1,(GMW!$NE$2:$NE$200=AH$3)*(GMW!$ND$2:$ND$200=AH$4)*(GMW!$C$2:$C$200=AH$1),0),$F322-1966)</f>
        <v>1603.8879999999999</v>
      </c>
      <c r="AI322" s="5" cm="1">
        <f t="array" ref="AI322">INDEX(GMW!$A$2:$NF$200,MATCH(1,(GMW!$NE$2:$NE$200=AI$3)*(GMW!$ND$2:$ND$200=AI$4)*(GMW!$C$2:$C$200=AI$1),0),$F322-1966)</f>
        <v>3378.4749999999999</v>
      </c>
      <c r="AJ322" s="5" cm="1">
        <f t="array" ref="AJ322">INDEX(GMW!$A$2:$NF$200,MATCH(1,(GMW!$NE$2:$NE$200=AJ$3)*(GMW!$ND$2:$ND$200=AJ$4)*(GMW!$C$2:$C$200=AJ$1),0),$F322-1966)</f>
        <v>6422.58</v>
      </c>
      <c r="AK322" s="5" cm="1">
        <f t="array" ref="AK322">INDEX(GMW!$A$2:$NF$200,MATCH(1,(GMW!$NE$2:$NE$200=AK$3)*(GMW!$ND$2:$ND$200=AK$4)*(GMW!$C$2:$C$200=AK$1),0),$F322-1966)</f>
        <v>1364.6690000000001</v>
      </c>
      <c r="AL322" s="5" cm="1">
        <f t="array" ref="AL322">INDEX(GMW!$A$2:$NF$200,MATCH(1,(GMW!$NE$2:$NE$200=AL$3)*(GMW!$ND$2:$ND$200=AL$4)*(GMW!$C$2:$C$200=AL$1),0),$F322-1966)</f>
        <v>1118.674</v>
      </c>
      <c r="AM322" s="5" cm="1">
        <f t="array" ref="AM322">INDEX(GMW!$A$2:$NF$200,MATCH(1,(GMW!$NE$2:$NE$200=AM$3)*(GMW!$ND$2:$ND$200=AM$4)*(GMW!$C$2:$C$200=AM$1),0),$F322-1966)</f>
        <v>39023.160000000003</v>
      </c>
      <c r="AN322" s="5" cm="1">
        <f t="array" ref="AN322">INDEX(GMW!$A$2:$NF$200,MATCH(1,(GMW!$NE$2:$NE$200=AN$3)*(GMW!$ND$2:$ND$200=AN$4)*(GMW!$C$2:$C$200=AN$1),0),$F322-1966)</f>
        <v>6898.473</v>
      </c>
      <c r="AO322" s="5" cm="1">
        <f t="array" ref="AO322">INDEX(GMW!$A$2:$NF$200,MATCH(1,(GMW!$NE$2:$NE$200=AO$3)*(GMW!$ND$2:$ND$200=AO$4)*(GMW!$C$2:$C$200=AO$1),0),$F322-1966)</f>
        <v>1035693</v>
      </c>
      <c r="AP322" s="5" cm="1">
        <f t="array" ref="AP322">INDEX(GMW!$A$2:$NF$200,MATCH(1,(GMW!$NE$2:$NE$200=AP$3)*(GMW!$ND$2:$ND$200=AP$4)*(GMW!$C$2:$C$200=AP$1),0),$F322-1966)</f>
        <v>9563.7909999999993</v>
      </c>
      <c r="AQ322" s="5" cm="1">
        <f t="array" ref="AQ322">INDEX(GMW!$A$2:$NF$200,MATCH(1,(GMW!$NE$2:$NE$200=AQ$3)*(GMW!$ND$2:$ND$200=AQ$4)*(GMW!$C$2:$C$200=AQ$1),0),$F322-1966)</f>
        <v>143451.9</v>
      </c>
      <c r="AR322" s="5" cm="1">
        <f t="array" ref="AR322">INDEX(GMW!$A$2:$NF$200,MATCH(1,(GMW!$NE$2:$NE$200=AR$3)*(GMW!$ND$2:$ND$200=AR$4)*(GMW!$C$2:$C$200=AR$1),0),$F322-1966)</f>
        <v>1161.664</v>
      </c>
      <c r="AS322" s="5" cm="1">
        <f t="array" ref="AS322">INDEX(GMW!$A$2:$NF$200,MATCH(1,(GMW!$NE$2:$NE$200=AS$3)*(GMW!$ND$2:$ND$200=AS$4)*(GMW!$C$2:$C$200=AS$1),0),$F322-1966)</f>
        <v>790.35</v>
      </c>
      <c r="AT322" s="5" cm="1">
        <f t="array" ref="AT322">INDEX(GMW!$A$2:$NF$200,MATCH(1,(GMW!$NE$2:$NE$200=AT$3)*(GMW!$ND$2:$ND$200=AT$4)*(GMW!$C$2:$C$200=AT$1),0),$F322-1966)</f>
        <v>528.64279999999997</v>
      </c>
      <c r="AU322" s="5" cm="1">
        <f t="array" ref="AU322">INDEX(GMW!$A$2:$NF$200,MATCH(1,(GMW!$NE$2:$NE$200=AU$3)*(GMW!$ND$2:$ND$200=AU$4)*(GMW!$C$2:$C$200=AU$1),0),$F322-1966)</f>
        <v>997589.2</v>
      </c>
      <c r="AV322" s="5" cm="1">
        <f t="array" ref="AV322">INDEX(GMW!$A$2:$NF$200,MATCH(1,(GMW!$NE$2:$NE$200=AV$3)*(GMW!$ND$2:$ND$200=AV$4)*(GMW!$C$2:$C$200=AV$1),0),$F322-1966)</f>
        <v>61307.88</v>
      </c>
      <c r="AW322" s="5" cm="1">
        <f t="array" ref="AW322">INDEX(GMW!$A$2:$NF$200,MATCH(1,(GMW!$NE$2:$NE$200=AW$3)*(GMW!$ND$2:$ND$200=AW$4)*(GMW!$C$2:$C$200=AW$1),0),$F322-1966)</f>
        <v>1284.0440000000001</v>
      </c>
      <c r="AX322" s="5" cm="1">
        <f t="array" ref="AX322">INDEX(GMW!$A$2:$NF$200,MATCH(1,(GMW!$NE$2:$NE$200=AX$3)*(GMW!$ND$2:$ND$200=AX$4)*(GMW!$C$2:$C$200=AX$1),0),$F322-1966)</f>
        <v>9877.7549999999992</v>
      </c>
      <c r="AY322" s="5" cm="1">
        <f t="array" ref="AY322">INDEX(GMW!$A$2:$NF$200,MATCH(1,(GMW!$NE$2:$NE$200=AY$3)*(GMW!$ND$2:$ND$200=AY$4)*(GMW!$C$2:$C$200=AY$1),0),$F322-1966)</f>
        <v>51176.1</v>
      </c>
      <c r="AZ322" s="5" cm="1">
        <f t="array" ref="AZ322">INDEX(GMW!$A$2:$NF$200,MATCH(1,(GMW!$NE$2:$NE$200=AZ$3)*(GMW!$ND$2:$ND$200=AZ$4)*(GMW!$C$2:$C$200=AZ$1),0),$F322-1966)</f>
        <v>34439.370000000003</v>
      </c>
      <c r="BA322" s="5" cm="1">
        <f t="array" ref="BA322">INDEX(GMW!$A$2:$NF$200,MATCH(1,(GMW!$NE$2:$NE$200=BA$3)*(GMW!$ND$2:$ND$200=BA$4)*(GMW!$C$2:$C$200=BA$1),0),$F322-1966)</f>
        <v>5.8831930000000003</v>
      </c>
      <c r="BB322" s="5" cm="1">
        <f t="array" ref="BB322">INDEX(GMW!$A$2:$NF$200,MATCH(1,(GMW!$NE$2:$NE$200=BB$3)*(GMW!$ND$2:$ND$200=BB$4)*(GMW!$C$2:$C$200=BB$1),0),$F322-1966)</f>
        <v>22882.23</v>
      </c>
      <c r="BC322" s="5" cm="1">
        <f t="array" ref="BC322">INDEX(GMW!$A$2:$NF$200,MATCH(1,(GMW!$NE$2:$NE$200=BC$3)*(GMW!$ND$2:$ND$200=BC$4)*(GMW!$C$2:$C$200=BC$1),0),$F322-1966)</f>
        <v>1.1323589999999999</v>
      </c>
      <c r="BD322" s="5" cm="1">
        <f t="array" ref="BD322">INDEX(GMW!$A$2:$NF$200,MATCH(1,(GMW!$NE$2:$NE$200=BD$3)*(GMW!$ND$2:$ND$200=BD$4)*(GMW!$C$2:$C$200=BD$1),0),$F322-1966)</f>
        <v>11306.96</v>
      </c>
      <c r="BE322" s="5" cm="1">
        <f t="array" ref="BE322">INDEX(GMW!$A$2:$NF$200,MATCH(1,(GMW!$NE$2:$NE$200=BE$3)*(GMW!$ND$2:$ND$200=BE$4)*(GMW!$C$2:$C$200=BE$1),0),$F322-1966)</f>
        <v>37.044730000000001</v>
      </c>
      <c r="BF322" s="5" cm="1">
        <f t="array" ref="BF322">INDEX(GMW!$A$2:$NF$200,MATCH(1,(GMW!$NE$2:$NE$200=BF$3)*(GMW!$ND$2:$ND$200=BF$4)*(GMW!$C$2:$C$200=BF$1),0),$F322-1966)</f>
        <v>62.904870000000003</v>
      </c>
      <c r="BG322" s="5" cm="1">
        <f t="array" ref="BG322">INDEX(GMW!$A$2:$NF$200,MATCH(1,(GMW!$NE$2:$NE$200=BG$3)*(GMW!$ND$2:$ND$200=BG$4)*(GMW!$C$2:$C$200=BG$1),0),$F322-1966)</f>
        <v>40.092449999999999</v>
      </c>
      <c r="BH322" s="5" cm="1">
        <f t="array" ref="BH322">INDEX(GMW!$A$2:$NF$200,MATCH(1,(GMW!$NE$2:$NE$200=BH$3)*(GMW!$ND$2:$ND$200=BH$4)*(GMW!$C$2:$C$200=BH$1),0),$F322-1966)</f>
        <v>28.514479999999999</v>
      </c>
      <c r="BI322" s="5" cm="1">
        <f t="array" ref="BI322">INDEX(GMW!$A$2:$NF$200,MATCH(1,(GMW!$NE$2:$NE$200=BI$3)*(GMW!$ND$2:$ND$200=BI$4)*(GMW!$C$2:$C$200=BI$1),0),$F322-1966)</f>
        <v>5.6690990000000001</v>
      </c>
      <c r="BJ322" s="5" cm="1">
        <f t="array" ref="BJ322">INDEX(GMW!$A$2:$NF$200,MATCH(1,(GMW!$NE$2:$NE$200=BJ$3)*(GMW!$ND$2:$ND$200=BJ$4)*(GMW!$C$2:$C$200=BJ$1),0),$F322-1966)</f>
        <v>9.9548780000000008</v>
      </c>
      <c r="BK322" s="5" cm="1">
        <f t="array" ref="BK322">INDEX(GMW!$A$2:$NF$200,MATCH(1,(GMW!$NE$2:$NE$200=BK$3)*(GMW!$ND$2:$ND$200=BK$4)*(GMW!$C$2:$C$200=BK$1),0),$F322-1966)</f>
        <v>6.1575879999999996</v>
      </c>
      <c r="BL322" s="5" cm="1">
        <f t="array" ref="BL322">INDEX(GMW!$A$2:$NF$200,MATCH(1,(GMW!$NE$2:$NE$200=BL$3)*(GMW!$ND$2:$ND$200=BL$4)*(GMW!$C$2:$C$200=BL$1),0),$F322-1966)</f>
        <v>3.358473</v>
      </c>
      <c r="BM322" s="5" cm="1">
        <f t="array" ref="BM322">INDEX(GMW!$A$2:$NF$200,MATCH(1,(GMW!$NE$2:$NE$200=BM$3)*(GMW!$ND$2:$ND$200=BM$4)*(GMW!$C$2:$C$200=BM$1),0),$F322-1966)</f>
        <v>3.7706849999999998</v>
      </c>
      <c r="BN322" s="5" cm="1">
        <f t="array" ref="BN322">INDEX(GMW!$A$2:$NF$200,MATCH(1,(GMW!$NE$2:$NE$200=BN$3)*(GMW!$ND$2:$ND$200=BN$4)*(GMW!$C$2:$C$200=BN$1),0),$F322-1966)</f>
        <v>4.8267980000000001</v>
      </c>
      <c r="BO322" s="5" cm="1">
        <f t="array" ref="BO322">INDEX(GMW!$A$2:$NF$200,MATCH(1,(GMW!$NE$2:$NE$200=BO$3)*(GMW!$ND$2:$ND$200=BO$4)*(GMW!$C$2:$C$200=BO$1),0),$F322-1966)</f>
        <v>3.469033</v>
      </c>
      <c r="BP322" s="5" cm="1">
        <f t="array" ref="BP322">INDEX(GMW!$A$2:$NF$200,MATCH(1,(GMW!$NE$2:$NE$200=BP$3)*(GMW!$ND$2:$ND$200=BP$4)*(GMW!$C$2:$C$200=BP$1),0),$F322-1966)</f>
        <v>7895336</v>
      </c>
      <c r="BQ322" s="5" cm="1">
        <f t="array" ref="BQ322">INDEX(GMW!$A$2:$NF$200,MATCH(1,(GMW!$NE$2:$NE$200=BQ$3)*(GMW!$ND$2:$ND$200=BQ$4)*(GMW!$C$2:$C$200=BQ$1),0),$F322-1966)</f>
        <v>141854.20000000001</v>
      </c>
      <c r="BR322" s="5" cm="1">
        <f t="array" ref="BR322">INDEX(GMW!$A$2:$NF$200,MATCH(1,(GMW!$NE$2:$NE$200=BR$3)*(GMW!$ND$2:$ND$200=BR$4)*(GMW!$C$2:$C$200=BR$1),0),$F322-1966)</f>
        <v>1907464</v>
      </c>
      <c r="BS322" s="5" cm="1">
        <f t="array" ref="BS322">INDEX(GMW!$A$2:$NF$200,MATCH(1,(GMW!$NE$2:$NE$200=BS$3)*(GMW!$ND$2:$ND$200=BS$4)*(GMW!$C$2:$C$200=BS$1),0),$F322-1966)</f>
        <v>5894144</v>
      </c>
      <c r="BT322" s="5" cm="1">
        <f t="array" ref="BT322">INDEX(GMW!$A$2:$NF$200,MATCH(1,(GMW!$NE$2:$NE$200=BT$3)*(GMW!$ND$2:$ND$200=BT$4)*(GMW!$C$2:$C$200=BT$1),0),$F322-1966)</f>
        <v>4248160</v>
      </c>
      <c r="BU322" s="5" cm="1">
        <f t="array" ref="BU322">INDEX(GMW!$A$2:$NF$200,MATCH(1,(GMW!$NE$2:$NE$200=BU$3)*(GMW!$ND$2:$ND$200=BU$4)*(GMW!$C$2:$C$200=BU$1),0),$F322-1966)</f>
        <v>1562.9110000000001</v>
      </c>
      <c r="BV322" s="5" cm="1">
        <f t="array" ref="BV322">INDEX(GMW!$A$2:$NF$200,MATCH(1,(GMW!$NE$2:$NE$200=BV$3)*(GMW!$ND$2:$ND$200=BV$4)*(GMW!$C$2:$C$200=BV$1),0),$F322-1966)</f>
        <v>4911086</v>
      </c>
      <c r="BW322" s="5" cm="1">
        <f t="array" ref="BW322">INDEX(GMW!$A$2:$NF$200,MATCH(1,(GMW!$NE$2:$NE$200=BW$3)*(GMW!$ND$2:$ND$200=BW$4)*(GMW!$C$2:$C$200=BW$1),0),$F322-1966)</f>
        <v>487.76569999999998</v>
      </c>
      <c r="BX322" s="5" cm="1">
        <f t="array" ref="BX322">INDEX(GMW!$A$2:$NF$200,MATCH(1,(GMW!$NE$2:$NE$200=BX$3)*(GMW!$ND$2:$ND$200=BX$4)*(GMW!$C$2:$C$200=BX$1),0),$F322-1966)</f>
        <v>2010859</v>
      </c>
      <c r="BY322" s="5" cm="1">
        <f t="array" ref="BY322">INDEX(GMW!$A$2:$NF$200,MATCH(1,(GMW!$NE$2:$NE$200=BY$3)*(GMW!$ND$2:$ND$200=BY$4)*(GMW!$C$2:$C$200=BY$1),0),$F322-1966)</f>
        <v>5905.4470000000001</v>
      </c>
      <c r="BZ322" s="5" cm="1">
        <f t="array" ref="BZ322">INDEX(GMW!$A$2:$NF$200,MATCH(1,(GMW!$NE$2:$NE$200=BZ$3)*(GMW!$ND$2:$ND$200=BZ$4)*(GMW!$C$2:$C$200=BZ$1),0),$F322-1966)</f>
        <v>8234.5609999999997</v>
      </c>
      <c r="CA322" s="5" cm="1">
        <f t="array" ref="CA322">INDEX(GMW!$A$2:$NF$200,MATCH(1,(GMW!$NE$2:$NE$200=CA$3)*(GMW!$ND$2:$ND$200=CA$4)*(GMW!$C$2:$C$200=CA$1),0),$F322-1966)</f>
        <v>5079.6639999999998</v>
      </c>
      <c r="CB322" s="5" cm="1">
        <f t="array" ref="CB322">INDEX(GMW!$A$2:$NF$200,MATCH(1,(GMW!$NE$2:$NE$200=CB$3)*(GMW!$ND$2:$ND$200=CB$4)*(GMW!$C$2:$C$200=CB$1),0),$F322-1966)</f>
        <v>3437.1640000000002</v>
      </c>
      <c r="CC322" s="5" cm="1">
        <f t="array" ref="CC322">INDEX(GMW!$A$2:$NF$200,MATCH(1,(GMW!$NE$2:$NE$200=CC$3)*(GMW!$ND$2:$ND$200=CC$4)*(GMW!$C$2:$C$200=CC$1),0),$F322-1966)</f>
        <v>852.30050000000006</v>
      </c>
      <c r="CD322" s="5" cm="1">
        <f t="array" ref="CD322">INDEX(GMW!$A$2:$NF$200,MATCH(1,(GMW!$NE$2:$NE$200=CD$3)*(GMW!$ND$2:$ND$200=CD$4)*(GMW!$C$2:$C$200=CD$1),0),$F322-1966)</f>
        <v>1309.1579999999999</v>
      </c>
      <c r="CE322" s="5" cm="1">
        <f t="array" ref="CE322">INDEX(GMW!$A$2:$NF$200,MATCH(1,(GMW!$NE$2:$NE$200=CE$3)*(GMW!$ND$2:$ND$200=CE$4)*(GMW!$C$2:$C$200=CE$1),0),$F322-1966)</f>
        <v>1032.0530000000001</v>
      </c>
      <c r="CF322" s="5" cm="1">
        <f t="array" ref="CF322">INDEX(GMW!$A$2:$NF$200,MATCH(1,(GMW!$NE$2:$NE$200=CF$3)*(GMW!$ND$2:$ND$200=CF$4)*(GMW!$C$2:$C$200=CF$1),0),$F322-1966)</f>
        <v>542.3759</v>
      </c>
      <c r="CG322" s="5" cm="1">
        <f t="array" ref="CG322">INDEX(GMW!$A$2:$NF$200,MATCH(1,(GMW!$NE$2:$NE$200=CG$3)*(GMW!$ND$2:$ND$200=CG$4)*(GMW!$C$2:$C$200=CG$1),0),$F322-1966)</f>
        <v>419.02870000000001</v>
      </c>
      <c r="CH322" s="5" cm="1">
        <f t="array" ref="CH322">INDEX(GMW!$A$2:$NF$200,MATCH(1,(GMW!$NE$2:$NE$200=CH$3)*(GMW!$ND$2:$ND$200=CH$4)*(GMW!$C$2:$C$200=CH$1),0),$F322-1966)</f>
        <v>624.61289999999997</v>
      </c>
      <c r="CI322" s="5" cm="1">
        <f t="array" ref="CI322">INDEX(GMW!$A$2:$NF$200,MATCH(1,(GMW!$NE$2:$NE$200=CI$3)*(GMW!$ND$2:$ND$200=CI$4)*(GMW!$C$2:$C$200=CI$1),0),$F322-1966)</f>
        <v>475.70359999999999</v>
      </c>
      <c r="CJ322" s="5" cm="1">
        <f t="array" ref="CJ322">INDEX(GMW!$A$2:$NF$200,MATCH(1,(GMW!$NE$2:$NE$200=CJ$3)*(GMW!$ND$2:$ND$200=CJ$4)*(GMW!$C$2:$C$200=CJ$1),0),$F322-1966)</f>
        <v>1962098</v>
      </c>
      <c r="CK322" s="5" cm="1">
        <f t="array" ref="CK322">INDEX(GMW!$A$2:$NF$200,MATCH(1,(GMW!$NE$2:$NE$200=CK$3)*(GMW!$ND$2:$ND$200=CK$4)*(GMW!$C$2:$C$200=CK$1),0),$F322-1966)</f>
        <v>20081.18</v>
      </c>
      <c r="CL322" s="5" cm="1">
        <f t="array" ref="CL322">INDEX(GMW!$A$2:$NF$200,MATCH(1,(GMW!$NE$2:$NE$200=CL$3)*(GMW!$ND$2:$ND$200=CL$4)*(GMW!$C$2:$C$200=CL$1),0),$F322-1966)</f>
        <v>231408</v>
      </c>
      <c r="CM322" s="5" cm="1">
        <f t="array" ref="CM322">INDEX(GMW!$A$2:$NF$200,MATCH(1,(GMW!$NE$2:$NE$200=CM$3)*(GMW!$ND$2:$ND$200=CM$4)*(GMW!$C$2:$C$200=CM$1),0),$F322-1966)</f>
        <v>2131795</v>
      </c>
      <c r="CN322" s="5" cm="1">
        <f t="array" ref="CN322">INDEX(GMW!$A$2:$NF$200,MATCH(1,(GMW!$NE$2:$NE$200=CN$3)*(GMW!$ND$2:$ND$200=CN$4)*(GMW!$C$2:$C$200=CN$1),0),$F322-1966)</f>
        <v>2259954</v>
      </c>
      <c r="CO322" s="5" cm="1">
        <f t="array" ref="CO322">INDEX(GMW!$A$2:$NF$200,MATCH(1,(GMW!$NE$2:$NE$200=CO$3)*(GMW!$ND$2:$ND$200=CO$4)*(GMW!$C$2:$C$200=CO$1),0),$F322-1966)</f>
        <v>1914.0440000000001</v>
      </c>
      <c r="CP322" s="5" cm="1">
        <f t="array" ref="CP322">INDEX(GMW!$A$2:$NF$200,MATCH(1,(GMW!$NE$2:$NE$200=CP$3)*(GMW!$ND$2:$ND$200=CP$4)*(GMW!$C$2:$C$200=CP$1),0),$F322-1966)</f>
        <v>4087050</v>
      </c>
      <c r="CQ322" s="5" cm="1">
        <f t="array" ref="CQ322">INDEX(GMW!$A$2:$NF$200,MATCH(1,(GMW!$NE$2:$NE$200=CQ$3)*(GMW!$ND$2:$ND$200=CQ$4)*(GMW!$C$2:$C$200=CQ$1),0),$F322-1966)</f>
        <v>409.95530000000002</v>
      </c>
      <c r="CR322" s="5" cm="1">
        <f t="array" ref="CR322">INDEX(GMW!$A$2:$NF$200,MATCH(1,(GMW!$NE$2:$NE$200=CR$3)*(GMW!$ND$2:$ND$200=CR$4)*(GMW!$C$2:$C$200=CR$1),0),$F322-1966)</f>
        <v>1472979</v>
      </c>
      <c r="CS322" s="5" cm="1">
        <f t="array" ref="CS322">INDEX(GMW!$A$2:$NF$200,MATCH(1,(GMW!$NE$2:$NE$200=CS$3)*(GMW!$ND$2:$ND$200=CS$4)*(GMW!$C$2:$C$200=CS$1),0),$F322-1966)</f>
        <v>2492.2190000000001</v>
      </c>
      <c r="CT322" s="5" cm="1">
        <f t="array" ref="CT322">INDEX(GMW!$A$2:$NF$200,MATCH(1,(GMW!$NE$2:$NE$200=CT$3)*(GMW!$ND$2:$ND$200=CT$4)*(GMW!$C$2:$C$200=CT$1),0),$F322-1966)</f>
        <v>1517.1949999999999</v>
      </c>
      <c r="CU322" s="5" cm="1">
        <f t="array" ref="CU322">INDEX(GMW!$A$2:$NF$200,MATCH(1,(GMW!$NE$2:$NE$200=CU$3)*(GMW!$ND$2:$ND$200=CU$4)*(GMW!$C$2:$C$200=CU$1),0),$F322-1966)</f>
        <v>1006.279</v>
      </c>
      <c r="CV322" s="5" cm="1">
        <f t="array" ref="CV322">INDEX(GMW!$A$2:$NF$200,MATCH(1,(GMW!$NE$2:$NE$200=CV$3)*(GMW!$ND$2:$ND$200=CV$4)*(GMW!$C$2:$C$200=CV$1),0),$F322-1966)</f>
        <v>898.90530000000001</v>
      </c>
      <c r="CW322" s="5" cm="1">
        <f t="array" ref="CW322">INDEX(GMW!$A$2:$NF$200,MATCH(1,(GMW!$NE$2:$NE$200=CW$3)*(GMW!$ND$2:$ND$200=CW$4)*(GMW!$C$2:$C$200=CW$1),0),$F322-1966)</f>
        <v>703.42449999999997</v>
      </c>
      <c r="CX322" s="5" cm="1">
        <f t="array" ref="CX322">INDEX(GMW!$A$2:$NF$200,MATCH(1,(GMW!$NE$2:$NE$200=CX$3)*(GMW!$ND$2:$ND$200=CX$4)*(GMW!$C$2:$C$200=CX$1),0),$F322-1966)</f>
        <v>354.29539999999997</v>
      </c>
      <c r="CY322" s="5" cm="1">
        <f t="array" ref="CY322">INDEX(GMW!$A$2:$NF$200,MATCH(1,(GMW!$NE$2:$NE$200=CY$3)*(GMW!$ND$2:$ND$200=CY$4)*(GMW!$C$2:$C$200=CY$1),0),$F322-1966)</f>
        <v>292.58969999999999</v>
      </c>
      <c r="CZ322" s="5" cm="1">
        <f t="array" ref="CZ322">INDEX(GMW!$A$2:$NF$200,MATCH(1,(GMW!$NE$2:$NE$200=CZ$3)*(GMW!$ND$2:$ND$200=CZ$4)*(GMW!$C$2:$C$200=CZ$1),0),$F322-1966)</f>
        <v>137.56100000000001</v>
      </c>
      <c r="DA322" s="5" cm="1">
        <f t="array" ref="DA322">INDEX(GMW!$A$2:$NF$200,MATCH(1,(GMW!$NE$2:$NE$200=DA$3)*(GMW!$ND$2:$ND$200=DA$4)*(GMW!$C$2:$C$200=DA$1),0),$F322-1966)</f>
        <v>424.40100000000001</v>
      </c>
      <c r="DB322" s="5" cm="1">
        <f t="array" ref="DB322">INDEX(GMW!$A$2:$NF$200,MATCH(1,(GMW!$NE$2:$NE$200=DB$3)*(GMW!$ND$2:$ND$200=DB$4)*(GMW!$C$2:$C$200=DB$1),0),$F322-1966)</f>
        <v>128.93270000000001</v>
      </c>
      <c r="DC322" s="5" cm="1">
        <f t="array" ref="DC322">INDEX(GMW!$A$2:$NF$200,MATCH(1,(GMW!$NE$2:$NE$200=DC$3)*(GMW!$ND$2:$ND$200=DC$4)*(GMW!$C$2:$C$200=DC$1),0),$F322-1966)</f>
        <v>164.52979999999999</v>
      </c>
    </row>
    <row r="323" spans="1:107" x14ac:dyDescent="0.25">
      <c r="A323" s="5">
        <v>2052</v>
      </c>
      <c r="B323" s="5">
        <f t="shared" si="104"/>
        <v>2052</v>
      </c>
      <c r="C323" s="5">
        <f t="shared" si="104"/>
        <v>2051</v>
      </c>
      <c r="D323" s="5">
        <f t="shared" si="104"/>
        <v>2051</v>
      </c>
      <c r="F323" s="5">
        <f t="shared" si="100"/>
        <v>2289</v>
      </c>
      <c r="G323" s="5" cm="1">
        <f t="array" ref="G323">INDEX(GMW!$A$2:$NF$200,MATCH(1,(GMW!$NE$2:$NE$200=G$3)*(GMW!$ND$2:$ND$200=G$4)*(GMW!$C$2:$C$200=G$1),0),$F323-1966)</f>
        <v>1038989</v>
      </c>
      <c r="H323" s="5" cm="1">
        <f t="array" ref="H323">INDEX(GMW!$A$2:$NF$200,MATCH(1,(GMW!$NE$2:$NE$200=H$3)*(GMW!$ND$2:$ND$200=H$4)*(GMW!$C$2:$C$200=H$1),0),$F323-1966)</f>
        <v>603517.6</v>
      </c>
      <c r="I323" s="5" cm="1">
        <f t="array" ref="I323">INDEX(GMW!$A$2:$NF$200,MATCH(1,(GMW!$NE$2:$NE$200=I$3)*(GMW!$ND$2:$ND$200=I$4)*(GMW!$C$2:$C$200=I$1),0),$F323-1966)</f>
        <v>225834.3</v>
      </c>
      <c r="J323" s="5" cm="1">
        <f t="array" ref="J323">INDEX(GMW!$A$2:$NF$200,MATCH(1,(GMW!$NE$2:$NE$200=J$3)*(GMW!$ND$2:$ND$200=J$4)*(GMW!$C$2:$C$200=J$1),0),$F323-1966)</f>
        <v>220164.5</v>
      </c>
      <c r="K323" s="5" cm="1">
        <f t="array" ref="K323">INDEX(GMW!$A$2:$NF$200,MATCH(1,(GMW!$NE$2:$NE$200=K$3)*(GMW!$ND$2:$ND$200=K$4)*(GMW!$C$2:$C$200=K$1),0),$F323-1966)</f>
        <v>317091.7</v>
      </c>
      <c r="L323" s="5" cm="1">
        <f t="array" ref="L323">INDEX(GMW!$A$2:$NF$200,MATCH(1,(GMW!$NE$2:$NE$200=L$3)*(GMW!$ND$2:$ND$200=L$4)*(GMW!$C$2:$C$200=L$1),0),$F323-1966)</f>
        <v>351361.7</v>
      </c>
      <c r="M323" s="5" cm="1">
        <f t="array" ref="M323">INDEX(GMW!$A$2:$NF$200,MATCH(1,(GMW!$NE$2:$NE$200=M$3)*(GMW!$ND$2:$ND$200=M$4)*(GMW!$C$2:$C$200=M$1),0),$F323-1966)</f>
        <v>130464.1</v>
      </c>
      <c r="N323" s="5" cm="1">
        <f t="array" ref="N323">INDEX(GMW!$A$2:$NF$200,MATCH(1,(GMW!$NE$2:$NE$200=N$3)*(GMW!$ND$2:$ND$200=N$4)*(GMW!$C$2:$C$200=N$1),0),$F323-1966)</f>
        <v>39152.69</v>
      </c>
      <c r="O323" s="5" cm="1">
        <f t="array" ref="O323">INDEX(GMW!$A$2:$NF$200,MATCH(1,(GMW!$NE$2:$NE$200=O$3)*(GMW!$ND$2:$ND$200=O$4)*(GMW!$C$2:$C$200=O$1),0),$F323-1966)</f>
        <v>237.66130000000001</v>
      </c>
      <c r="P323" s="5" cm="1">
        <f t="array" ref="P323">INDEX(GMW!$A$2:$NF$200,MATCH(1,(GMW!$NE$2:$NE$200=P$3)*(GMW!$ND$2:$ND$200=P$4)*(GMW!$C$2:$C$200=P$1),0),$F323-1966)</f>
        <v>2.5</v>
      </c>
      <c r="Q323" s="5" cm="1">
        <f t="array" ref="Q323">INDEX(GMW!$A$2:$NF$200,MATCH(1,(GMW!$NE$2:$NE$200=Q$3)*(GMW!$ND$2:$ND$200=Q$4)*(GMW!$C$2:$C$200=Q$1),0),$F323-1966)</f>
        <v>3.5</v>
      </c>
      <c r="R323" s="5" cm="1">
        <f t="array" ref="R323">INDEX(GMW!$A$2:$NF$200,MATCH(1,(GMW!$NE$2:$NE$200=R$3)*(GMW!$ND$2:$ND$200=R$4)*(GMW!$C$2:$C$200=R$1),0),$F323-1966)</f>
        <v>237.66130000000001</v>
      </c>
      <c r="S323" s="5" cm="1">
        <f t="array" ref="S323">INDEX(GMW!$A$2:$NF$200,MATCH(1,(GMW!$NE$2:$NE$200=S$3)*(GMW!$ND$2:$ND$200=S$4)*(GMW!$C$2:$C$200=S$1),0),$F323-1966)</f>
        <v>42346.31</v>
      </c>
      <c r="T323" s="5" cm="1">
        <f t="array" ref="T323">INDEX(GMW!$A$2:$NF$200,MATCH(1,(GMW!$NE$2:$NE$200=T$3)*(GMW!$ND$2:$ND$200=T$4)*(GMW!$C$2:$C$200=T$1),0),$F323-1966)</f>
        <v>283.11509999999998</v>
      </c>
      <c r="U323" s="5" cm="1">
        <f t="array" ref="U323">INDEX(GMW!$A$2:$NF$200,MATCH(1,(GMW!$NE$2:$NE$200=U$3)*(GMW!$ND$2:$ND$200=U$4)*(GMW!$C$2:$C$200=U$1),0),$F323-1966)</f>
        <v>16.3231</v>
      </c>
      <c r="V323" s="5" cm="1">
        <f t="array" ref="V323">INDEX(GMW!$A$2:$NF$200,MATCH(1,(GMW!$NE$2:$NE$200=V$3)*(GMW!$ND$2:$ND$200=V$4)*(GMW!$C$2:$C$200=V$1),0),$F323-1966)</f>
        <v>1450.5360000000001</v>
      </c>
      <c r="W323" s="5" cm="1">
        <f t="array" ref="W323">INDEX(GMW!$A$2:$NF$200,MATCH(1,(GMW!$NE$2:$NE$200=W$3)*(GMW!$ND$2:$ND$200=W$4)*(GMW!$C$2:$C$200=W$1),0),$F323-1966)</f>
        <v>108.83750000000001</v>
      </c>
      <c r="X323" s="5" cm="1">
        <f t="array" ref="X323">INDEX(GMW!$A$2:$NF$200,MATCH(1,(GMW!$NE$2:$NE$200=X$3)*(GMW!$ND$2:$ND$200=X$4)*(GMW!$C$2:$C$200=X$1),0),$F323-1966)</f>
        <v>241.53120000000001</v>
      </c>
      <c r="Y323" s="5" cm="1">
        <f t="array" ref="Y323">INDEX(GMW!$A$2:$NF$200,MATCH(1,(GMW!$NE$2:$NE$200=Y$3)*(GMW!$ND$2:$ND$200=Y$4)*(GMW!$C$2:$C$200=Y$1),0),$F323-1966)</f>
        <v>2908.9209999999998</v>
      </c>
      <c r="Z323" s="5" cm="1">
        <f t="array" ref="Z323">INDEX(GMW!$A$2:$NF$200,MATCH(1,(GMW!$NE$2:$NE$200=Z$3)*(GMW!$ND$2:$ND$200=Z$4)*(GMW!$C$2:$C$200=Z$1),0),$F323-1966)</f>
        <v>5298.4089999999997</v>
      </c>
      <c r="AA323" s="5" cm="1">
        <f t="array" ref="AA323">INDEX(GMW!$A$2:$NF$200,MATCH(1,(GMW!$NE$2:$NE$200=AA$3)*(GMW!$ND$2:$ND$200=AA$4)*(GMW!$C$2:$C$200=AA$1),0),$F323-1966)</f>
        <v>2301.058</v>
      </c>
      <c r="AB323" s="5" cm="1">
        <f t="array" ref="AB323">INDEX(GMW!$A$2:$NF$200,MATCH(1,(GMW!$NE$2:$NE$200=AB$3)*(GMW!$ND$2:$ND$200=AB$4)*(GMW!$C$2:$C$200=AB$1),0),$F323-1966)</f>
        <v>2944.3609999999999</v>
      </c>
      <c r="AC323" s="5" cm="1">
        <f t="array" ref="AC323">INDEX(GMW!$A$2:$NF$200,MATCH(1,(GMW!$NE$2:$NE$200=AC$3)*(GMW!$ND$2:$ND$200=AC$4)*(GMW!$C$2:$C$200=AC$1),0),$F323-1966)</f>
        <v>2059.0210000000002</v>
      </c>
      <c r="AD323" s="5" cm="1">
        <f t="array" ref="AD323">INDEX(GMW!$A$2:$NF$200,MATCH(1,(GMW!$NE$2:$NE$200=AD$3)*(GMW!$ND$2:$ND$200=AD$4)*(GMW!$C$2:$C$200=AD$1),0),$F323-1966)</f>
        <v>1241.298</v>
      </c>
      <c r="AE323" s="5" cm="1">
        <f t="array" ref="AE323">INDEX(GMW!$A$2:$NF$200,MATCH(1,(GMW!$NE$2:$NE$200=AE$3)*(GMW!$ND$2:$ND$200=AE$4)*(GMW!$C$2:$C$200=AE$1),0),$F323-1966)</f>
        <v>808.27440000000001</v>
      </c>
      <c r="AF323" s="5" cm="1">
        <f t="array" ref="AF323">INDEX(GMW!$A$2:$NF$200,MATCH(1,(GMW!$NE$2:$NE$200=AF$3)*(GMW!$ND$2:$ND$200=AF$4)*(GMW!$C$2:$C$200=AF$1),0),$F323-1966)</f>
        <v>4770.5619999999999</v>
      </c>
      <c r="AG323" s="5" cm="1">
        <f t="array" ref="AG323">INDEX(GMW!$A$2:$NF$200,MATCH(1,(GMW!$NE$2:$NE$200=AG$3)*(GMW!$ND$2:$ND$200=AG$4)*(GMW!$C$2:$C$200=AG$1),0),$F323-1966)</f>
        <v>4019.2530000000002</v>
      </c>
      <c r="AH323" s="5" cm="1">
        <f t="array" ref="AH323">INDEX(GMW!$A$2:$NF$200,MATCH(1,(GMW!$NE$2:$NE$200=AH$3)*(GMW!$ND$2:$ND$200=AH$4)*(GMW!$C$2:$C$200=AH$1),0),$F323-1966)</f>
        <v>1600.7159999999999</v>
      </c>
      <c r="AI323" s="5" cm="1">
        <f t="array" ref="AI323">INDEX(GMW!$A$2:$NF$200,MATCH(1,(GMW!$NE$2:$NE$200=AI$3)*(GMW!$ND$2:$ND$200=AI$4)*(GMW!$C$2:$C$200=AI$1),0),$F323-1966)</f>
        <v>3378.645</v>
      </c>
      <c r="AJ323" s="5" cm="1">
        <f t="array" ref="AJ323">INDEX(GMW!$A$2:$NF$200,MATCH(1,(GMW!$NE$2:$NE$200=AJ$3)*(GMW!$ND$2:$ND$200=AJ$4)*(GMW!$C$2:$C$200=AJ$1),0),$F323-1966)</f>
        <v>6431.6149999999998</v>
      </c>
      <c r="AK323" s="5" cm="1">
        <f t="array" ref="AK323">INDEX(GMW!$A$2:$NF$200,MATCH(1,(GMW!$NE$2:$NE$200=AK$3)*(GMW!$ND$2:$ND$200=AK$4)*(GMW!$C$2:$C$200=AK$1),0),$F323-1966)</f>
        <v>1365.393</v>
      </c>
      <c r="AL323" s="5" cm="1">
        <f t="array" ref="AL323">INDEX(GMW!$A$2:$NF$200,MATCH(1,(GMW!$NE$2:$NE$200=AL$3)*(GMW!$ND$2:$ND$200=AL$4)*(GMW!$C$2:$C$200=AL$1),0),$F323-1966)</f>
        <v>1118.433</v>
      </c>
      <c r="AM323" s="5" cm="1">
        <f t="array" ref="AM323">INDEX(GMW!$A$2:$NF$200,MATCH(1,(GMW!$NE$2:$NE$200=AM$3)*(GMW!$ND$2:$ND$200=AM$4)*(GMW!$C$2:$C$200=AM$1),0),$F323-1966)</f>
        <v>39034.17</v>
      </c>
      <c r="AN323" s="5" cm="1">
        <f t="array" ref="AN323">INDEX(GMW!$A$2:$NF$200,MATCH(1,(GMW!$NE$2:$NE$200=AN$3)*(GMW!$ND$2:$ND$200=AN$4)*(GMW!$C$2:$C$200=AN$1),0),$F323-1966)</f>
        <v>6900.4189999999999</v>
      </c>
      <c r="AO323" s="5" cm="1">
        <f t="array" ref="AO323">INDEX(GMW!$A$2:$NF$200,MATCH(1,(GMW!$NE$2:$NE$200=AO$3)*(GMW!$ND$2:$ND$200=AO$4)*(GMW!$C$2:$C$200=AO$1),0),$F323-1966)</f>
        <v>1038989</v>
      </c>
      <c r="AP323" s="5" cm="1">
        <f t="array" ref="AP323">INDEX(GMW!$A$2:$NF$200,MATCH(1,(GMW!$NE$2:$NE$200=AP$3)*(GMW!$ND$2:$ND$200=AP$4)*(GMW!$C$2:$C$200=AP$1),0),$F323-1966)</f>
        <v>9601.7440000000006</v>
      </c>
      <c r="AQ323" s="5" cm="1">
        <f t="array" ref="AQ323">INDEX(GMW!$A$2:$NF$200,MATCH(1,(GMW!$NE$2:$NE$200=AQ$3)*(GMW!$ND$2:$ND$200=AQ$4)*(GMW!$C$2:$C$200=AQ$1),0),$F323-1966)</f>
        <v>143507.4</v>
      </c>
      <c r="AR323" s="5" cm="1">
        <f t="array" ref="AR323">INDEX(GMW!$A$2:$NF$200,MATCH(1,(GMW!$NE$2:$NE$200=AR$3)*(GMW!$ND$2:$ND$200=AR$4)*(GMW!$C$2:$C$200=AR$1),0),$F323-1966)</f>
        <v>1163.876</v>
      </c>
      <c r="AS323" s="5" cm="1">
        <f t="array" ref="AS323">INDEX(GMW!$A$2:$NF$200,MATCH(1,(GMW!$NE$2:$NE$200=AS$3)*(GMW!$ND$2:$ND$200=AS$4)*(GMW!$C$2:$C$200=AS$1),0),$F323-1966)</f>
        <v>790.92</v>
      </c>
      <c r="AT323" s="5" cm="1">
        <f t="array" ref="AT323">INDEX(GMW!$A$2:$NF$200,MATCH(1,(GMW!$NE$2:$NE$200=AT$3)*(GMW!$ND$2:$ND$200=AT$4)*(GMW!$C$2:$C$200=AT$1),0),$F323-1966)</f>
        <v>529.07820000000004</v>
      </c>
      <c r="AU323" s="5" cm="1">
        <f t="array" ref="AU323">INDEX(GMW!$A$2:$NF$200,MATCH(1,(GMW!$NE$2:$NE$200=AU$3)*(GMW!$ND$2:$ND$200=AU$4)*(GMW!$C$2:$C$200=AU$1),0),$F323-1966)</f>
        <v>1001723</v>
      </c>
      <c r="AV323" s="5" cm="1">
        <f t="array" ref="AV323">INDEX(GMW!$A$2:$NF$200,MATCH(1,(GMW!$NE$2:$NE$200=AV$3)*(GMW!$ND$2:$ND$200=AV$4)*(GMW!$C$2:$C$200=AV$1),0),$F323-1966)</f>
        <v>53861.96</v>
      </c>
      <c r="AW323" s="5" cm="1">
        <f t="array" ref="AW323">INDEX(GMW!$A$2:$NF$200,MATCH(1,(GMW!$NE$2:$NE$200=AW$3)*(GMW!$ND$2:$ND$200=AW$4)*(GMW!$C$2:$C$200=AW$1),0),$F323-1966)</f>
        <v>1294.1500000000001</v>
      </c>
      <c r="AX323" s="5" cm="1">
        <f t="array" ref="AX323">INDEX(GMW!$A$2:$NF$200,MATCH(1,(GMW!$NE$2:$NE$200=AX$3)*(GMW!$ND$2:$ND$200=AX$4)*(GMW!$C$2:$C$200=AX$1),0),$F323-1966)</f>
        <v>9918.1370000000006</v>
      </c>
      <c r="AY323" s="5" cm="1">
        <f t="array" ref="AY323">INDEX(GMW!$A$2:$NF$200,MATCH(1,(GMW!$NE$2:$NE$200=AY$3)*(GMW!$ND$2:$ND$200=AY$4)*(GMW!$C$2:$C$200=AY$1),0),$F323-1966)</f>
        <v>51469.53</v>
      </c>
      <c r="AZ323" s="5" cm="1">
        <f t="array" ref="AZ323">INDEX(GMW!$A$2:$NF$200,MATCH(1,(GMW!$NE$2:$NE$200=AZ$3)*(GMW!$ND$2:$ND$200=AZ$4)*(GMW!$C$2:$C$200=AZ$1),0),$F323-1966)</f>
        <v>34839.769999999997</v>
      </c>
      <c r="BA323" s="5" cm="1">
        <f t="array" ref="BA323">INDEX(GMW!$A$2:$NF$200,MATCH(1,(GMW!$NE$2:$NE$200=BA$3)*(GMW!$ND$2:$ND$200=BA$4)*(GMW!$C$2:$C$200=BA$1),0),$F323-1966)</f>
        <v>5.8973940000000002</v>
      </c>
      <c r="BB323" s="5" cm="1">
        <f t="array" ref="BB323">INDEX(GMW!$A$2:$NF$200,MATCH(1,(GMW!$NE$2:$NE$200=BB$3)*(GMW!$ND$2:$ND$200=BB$4)*(GMW!$C$2:$C$200=BB$1),0),$F323-1966)</f>
        <v>23014.32</v>
      </c>
      <c r="BC323" s="5" cm="1">
        <f t="array" ref="BC323">INDEX(GMW!$A$2:$NF$200,MATCH(1,(GMW!$NE$2:$NE$200=BC$3)*(GMW!$ND$2:$ND$200=BC$4)*(GMW!$C$2:$C$200=BC$1),0),$F323-1966)</f>
        <v>1.139032</v>
      </c>
      <c r="BD323" s="5" cm="1">
        <f t="array" ref="BD323">INDEX(GMW!$A$2:$NF$200,MATCH(1,(GMW!$NE$2:$NE$200=BD$3)*(GMW!$ND$2:$ND$200=BD$4)*(GMW!$C$2:$C$200=BD$1),0),$F323-1966)</f>
        <v>11345.57</v>
      </c>
      <c r="BE323" s="5" cm="1">
        <f t="array" ref="BE323">INDEX(GMW!$A$2:$NF$200,MATCH(1,(GMW!$NE$2:$NE$200=BE$3)*(GMW!$ND$2:$ND$200=BE$4)*(GMW!$C$2:$C$200=BE$1),0),$F323-1966)</f>
        <v>37.275939999999999</v>
      </c>
      <c r="BF323" s="5" cm="1">
        <f t="array" ref="BF323">INDEX(GMW!$A$2:$NF$200,MATCH(1,(GMW!$NE$2:$NE$200=BF$3)*(GMW!$ND$2:$ND$200=BF$4)*(GMW!$C$2:$C$200=BF$1),0),$F323-1966)</f>
        <v>63.337179999999996</v>
      </c>
      <c r="BG323" s="5" cm="1">
        <f t="array" ref="BG323">INDEX(GMW!$A$2:$NF$200,MATCH(1,(GMW!$NE$2:$NE$200=BG$3)*(GMW!$ND$2:$ND$200=BG$4)*(GMW!$C$2:$C$200=BG$1),0),$F323-1966)</f>
        <v>40.248289999999997</v>
      </c>
      <c r="BH323" s="5" cm="1">
        <f t="array" ref="BH323">INDEX(GMW!$A$2:$NF$200,MATCH(1,(GMW!$NE$2:$NE$200=BH$3)*(GMW!$ND$2:$ND$200=BH$4)*(GMW!$C$2:$C$200=BH$1),0),$F323-1966)</f>
        <v>28.710760000000001</v>
      </c>
      <c r="BI323" s="5" cm="1">
        <f t="array" ref="BI323">INDEX(GMW!$A$2:$NF$200,MATCH(1,(GMW!$NE$2:$NE$200=BI$3)*(GMW!$ND$2:$ND$200=BI$4)*(GMW!$C$2:$C$200=BI$1),0),$F323-1966)</f>
        <v>5.6899379999999997</v>
      </c>
      <c r="BJ323" s="5" cm="1">
        <f t="array" ref="BJ323">INDEX(GMW!$A$2:$NF$200,MATCH(1,(GMW!$NE$2:$NE$200=BJ$3)*(GMW!$ND$2:$ND$200=BJ$4)*(GMW!$C$2:$C$200=BJ$1),0),$F323-1966)</f>
        <v>10.014699999999999</v>
      </c>
      <c r="BK323" s="5" cm="1">
        <f t="array" ref="BK323">INDEX(GMW!$A$2:$NF$200,MATCH(1,(GMW!$NE$2:$NE$200=BK$3)*(GMW!$ND$2:$ND$200=BK$4)*(GMW!$C$2:$C$200=BK$1),0),$F323-1966)</f>
        <v>6.1986309999999998</v>
      </c>
      <c r="BL323" s="5" cm="1">
        <f t="array" ref="BL323">INDEX(GMW!$A$2:$NF$200,MATCH(1,(GMW!$NE$2:$NE$200=BL$3)*(GMW!$ND$2:$ND$200=BL$4)*(GMW!$C$2:$C$200=BL$1),0),$F323-1966)</f>
        <v>3.3798530000000002</v>
      </c>
      <c r="BM323" s="5" cm="1">
        <f t="array" ref="BM323">INDEX(GMW!$A$2:$NF$200,MATCH(1,(GMW!$NE$2:$NE$200=BM$3)*(GMW!$ND$2:$ND$200=BM$4)*(GMW!$C$2:$C$200=BM$1),0),$F323-1966)</f>
        <v>3.8085170000000002</v>
      </c>
      <c r="BN323" s="5" cm="1">
        <f t="array" ref="BN323">INDEX(GMW!$A$2:$NF$200,MATCH(1,(GMW!$NE$2:$NE$200=BN$3)*(GMW!$ND$2:$ND$200=BN$4)*(GMW!$C$2:$C$200=BN$1),0),$F323-1966)</f>
        <v>4.8542490000000003</v>
      </c>
      <c r="BO323" s="5" cm="1">
        <f t="array" ref="BO323">INDEX(GMW!$A$2:$NF$200,MATCH(1,(GMW!$NE$2:$NE$200=BO$3)*(GMW!$ND$2:$ND$200=BO$4)*(GMW!$C$2:$C$200=BO$1),0),$F323-1966)</f>
        <v>3.492734</v>
      </c>
      <c r="BP323" s="5" cm="1">
        <f t="array" ref="BP323">INDEX(GMW!$A$2:$NF$200,MATCH(1,(GMW!$NE$2:$NE$200=BP$3)*(GMW!$ND$2:$ND$200=BP$4)*(GMW!$C$2:$C$200=BP$1),0),$F323-1966)</f>
        <v>7900434</v>
      </c>
      <c r="BQ323" s="5" cm="1">
        <f t="array" ref="BQ323">INDEX(GMW!$A$2:$NF$200,MATCH(1,(GMW!$NE$2:$NE$200=BQ$3)*(GMW!$ND$2:$ND$200=BQ$4)*(GMW!$C$2:$C$200=BQ$1),0),$F323-1966)</f>
        <v>143002</v>
      </c>
      <c r="BR323" s="5" cm="1">
        <f t="array" ref="BR323">INDEX(GMW!$A$2:$NF$200,MATCH(1,(GMW!$NE$2:$NE$200=BR$3)*(GMW!$ND$2:$ND$200=BR$4)*(GMW!$C$2:$C$200=BR$1),0),$F323-1966)</f>
        <v>1913848</v>
      </c>
      <c r="BS323" s="5" cm="1">
        <f t="array" ref="BS323">INDEX(GMW!$A$2:$NF$200,MATCH(1,(GMW!$NE$2:$NE$200=BS$3)*(GMW!$ND$2:$ND$200=BS$4)*(GMW!$C$2:$C$200=BS$1),0),$F323-1966)</f>
        <v>5924247</v>
      </c>
      <c r="BT323" s="5" cm="1">
        <f t="array" ref="BT323">INDEX(GMW!$A$2:$NF$200,MATCH(1,(GMW!$NE$2:$NE$200=BT$3)*(GMW!$ND$2:$ND$200=BT$4)*(GMW!$C$2:$C$200=BT$1),0),$F323-1966)</f>
        <v>4284364</v>
      </c>
      <c r="BU323" s="5" cm="1">
        <f t="array" ref="BU323">INDEX(GMW!$A$2:$NF$200,MATCH(1,(GMW!$NE$2:$NE$200=BU$3)*(GMW!$ND$2:$ND$200=BU$4)*(GMW!$C$2:$C$200=BU$1),0),$F323-1966)</f>
        <v>1570.865</v>
      </c>
      <c r="BV323" s="5" cm="1">
        <f t="array" ref="BV323">INDEX(GMW!$A$2:$NF$200,MATCH(1,(GMW!$NE$2:$NE$200=BV$3)*(GMW!$ND$2:$ND$200=BV$4)*(GMW!$C$2:$C$200=BV$1),0),$F323-1966)</f>
        <v>4934874</v>
      </c>
      <c r="BW323" s="5" cm="1">
        <f t="array" ref="BW323">INDEX(GMW!$A$2:$NF$200,MATCH(1,(GMW!$NE$2:$NE$200=BW$3)*(GMW!$ND$2:$ND$200=BW$4)*(GMW!$C$2:$C$200=BW$1),0),$F323-1966)</f>
        <v>493.87349999999998</v>
      </c>
      <c r="BX323" s="5" cm="1">
        <f t="array" ref="BX323">INDEX(GMW!$A$2:$NF$200,MATCH(1,(GMW!$NE$2:$NE$200=BX$3)*(GMW!$ND$2:$ND$200=BX$4)*(GMW!$C$2:$C$200=BX$1),0),$F323-1966)</f>
        <v>2016761</v>
      </c>
      <c r="BY323" s="5" cm="1">
        <f t="array" ref="BY323">INDEX(GMW!$A$2:$NF$200,MATCH(1,(GMW!$NE$2:$NE$200=BY$3)*(GMW!$ND$2:$ND$200=BY$4)*(GMW!$C$2:$C$200=BY$1),0),$F323-1966)</f>
        <v>5941.9089999999997</v>
      </c>
      <c r="BZ323" s="5" cm="1">
        <f t="array" ref="BZ323">INDEX(GMW!$A$2:$NF$200,MATCH(1,(GMW!$NE$2:$NE$200=BZ$3)*(GMW!$ND$2:$ND$200=BZ$4)*(GMW!$C$2:$C$200=BZ$1),0),$F323-1966)</f>
        <v>8286.7330000000002</v>
      </c>
      <c r="CA323" s="5" cm="1">
        <f t="array" ref="CA323">INDEX(GMW!$A$2:$NF$200,MATCH(1,(GMW!$NE$2:$NE$200=CA$3)*(GMW!$ND$2:$ND$200=CA$4)*(GMW!$C$2:$C$200=CA$1),0),$F323-1966)</f>
        <v>5097.9489999999996</v>
      </c>
      <c r="CB323" s="5" cm="1">
        <f t="array" ref="CB323">INDEX(GMW!$A$2:$NF$200,MATCH(1,(GMW!$NE$2:$NE$200=CB$3)*(GMW!$ND$2:$ND$200=CB$4)*(GMW!$C$2:$C$200=CB$1),0),$F323-1966)</f>
        <v>3459.7640000000001</v>
      </c>
      <c r="CC323" s="5" cm="1">
        <f t="array" ref="CC323">INDEX(GMW!$A$2:$NF$200,MATCH(1,(GMW!$NE$2:$NE$200=CC$3)*(GMW!$ND$2:$ND$200=CC$4)*(GMW!$C$2:$C$200=CC$1),0),$F323-1966)</f>
        <v>854.94179999999994</v>
      </c>
      <c r="CD323" s="5" cm="1">
        <f t="array" ref="CD323">INDEX(GMW!$A$2:$NF$200,MATCH(1,(GMW!$NE$2:$NE$200=CD$3)*(GMW!$ND$2:$ND$200=CD$4)*(GMW!$C$2:$C$200=CD$1),0),$F323-1966)</f>
        <v>1316.4090000000001</v>
      </c>
      <c r="CE323" s="5" cm="1">
        <f t="array" ref="CE323">INDEX(GMW!$A$2:$NF$200,MATCH(1,(GMW!$NE$2:$NE$200=CE$3)*(GMW!$ND$2:$ND$200=CE$4)*(GMW!$C$2:$C$200=CE$1),0),$F323-1966)</f>
        <v>1037.645</v>
      </c>
      <c r="CF323" s="5" cm="1">
        <f t="array" ref="CF323">INDEX(GMW!$A$2:$NF$200,MATCH(1,(GMW!$NE$2:$NE$200=CF$3)*(GMW!$ND$2:$ND$200=CF$4)*(GMW!$C$2:$C$200=CF$1),0),$F323-1966)</f>
        <v>545.59889999999996</v>
      </c>
      <c r="CG323" s="5" cm="1">
        <f t="array" ref="CG323">INDEX(GMW!$A$2:$NF$200,MATCH(1,(GMW!$NE$2:$NE$200=CG$3)*(GMW!$ND$2:$ND$200=CG$4)*(GMW!$C$2:$C$200=CG$1),0),$F323-1966)</f>
        <v>423.51060000000001</v>
      </c>
      <c r="CH323" s="5" cm="1">
        <f t="array" ref="CH323">INDEX(GMW!$A$2:$NF$200,MATCH(1,(GMW!$NE$2:$NE$200=CH$3)*(GMW!$ND$2:$ND$200=CH$4)*(GMW!$C$2:$C$200=CH$1),0),$F323-1966)</f>
        <v>627.20669999999996</v>
      </c>
      <c r="CI323" s="5" cm="1">
        <f t="array" ref="CI323">INDEX(GMW!$A$2:$NF$200,MATCH(1,(GMW!$NE$2:$NE$200=CI$3)*(GMW!$ND$2:$ND$200=CI$4)*(GMW!$C$2:$C$200=CI$1),0),$F323-1966)</f>
        <v>478.70830000000001</v>
      </c>
      <c r="CJ323" s="5" cm="1">
        <f t="array" ref="CJ323">INDEX(GMW!$A$2:$NF$200,MATCH(1,(GMW!$NE$2:$NE$200=CJ$3)*(GMW!$ND$2:$ND$200=CJ$4)*(GMW!$C$2:$C$200=CJ$1),0),$F323-1966)</f>
        <v>1978951</v>
      </c>
      <c r="CK323" s="5" cm="1">
        <f t="array" ref="CK323">INDEX(GMW!$A$2:$NF$200,MATCH(1,(GMW!$NE$2:$NE$200=CK$3)*(GMW!$ND$2:$ND$200=CK$4)*(GMW!$C$2:$C$200=CK$1),0),$F323-1966)</f>
        <v>20256.11</v>
      </c>
      <c r="CL323" s="5" cm="1">
        <f t="array" ref="CL323">INDEX(GMW!$A$2:$NF$200,MATCH(1,(GMW!$NE$2:$NE$200=CL$3)*(GMW!$ND$2:$ND$200=CL$4)*(GMW!$C$2:$C$200=CL$1),0),$F323-1966)</f>
        <v>232378.7</v>
      </c>
      <c r="CM323" s="5" cm="1">
        <f t="array" ref="CM323">INDEX(GMW!$A$2:$NF$200,MATCH(1,(GMW!$NE$2:$NE$200=CM$3)*(GMW!$ND$2:$ND$200=CM$4)*(GMW!$C$2:$C$200=CM$1),0),$F323-1966)</f>
        <v>2151101</v>
      </c>
      <c r="CN323" s="5" cm="1">
        <f t="array" ref="CN323">INDEX(GMW!$A$2:$NF$200,MATCH(1,(GMW!$NE$2:$NE$200=CN$3)*(GMW!$ND$2:$ND$200=CN$4)*(GMW!$C$2:$C$200=CN$1),0),$F323-1966)</f>
        <v>2282902</v>
      </c>
      <c r="CO323" s="5" cm="1">
        <f t="array" ref="CO323">INDEX(GMW!$A$2:$NF$200,MATCH(1,(GMW!$NE$2:$NE$200=CO$3)*(GMW!$ND$2:$ND$200=CO$4)*(GMW!$C$2:$C$200=CO$1),0),$F323-1966)</f>
        <v>1930.309</v>
      </c>
      <c r="CP323" s="5" cm="1">
        <f t="array" ref="CP323">INDEX(GMW!$A$2:$NF$200,MATCH(1,(GMW!$NE$2:$NE$200=CP$3)*(GMW!$ND$2:$ND$200=CP$4)*(GMW!$C$2:$C$200=CP$1),0),$F323-1966)</f>
        <v>4120506</v>
      </c>
      <c r="CQ323" s="5" cm="1">
        <f t="array" ref="CQ323">INDEX(GMW!$A$2:$NF$200,MATCH(1,(GMW!$NE$2:$NE$200=CQ$3)*(GMW!$ND$2:$ND$200=CQ$4)*(GMW!$C$2:$C$200=CQ$1),0),$F323-1966)</f>
        <v>412.3725</v>
      </c>
      <c r="CR323" s="5" cm="1">
        <f t="array" ref="CR323">INDEX(GMW!$A$2:$NF$200,MATCH(1,(GMW!$NE$2:$NE$200=CR$3)*(GMW!$ND$2:$ND$200=CR$4)*(GMW!$C$2:$C$200=CR$1),0),$F323-1966)</f>
        <v>1481230</v>
      </c>
      <c r="CS323" s="5" cm="1">
        <f t="array" ref="CS323">INDEX(GMW!$A$2:$NF$200,MATCH(1,(GMW!$NE$2:$NE$200=CS$3)*(GMW!$ND$2:$ND$200=CS$4)*(GMW!$C$2:$C$200=CS$1),0),$F323-1966)</f>
        <v>2509.35</v>
      </c>
      <c r="CT323" s="5" cm="1">
        <f t="array" ref="CT323">INDEX(GMW!$A$2:$NF$200,MATCH(1,(GMW!$NE$2:$NE$200=CT$3)*(GMW!$ND$2:$ND$200=CT$4)*(GMW!$C$2:$C$200=CT$1),0),$F323-1966)</f>
        <v>1525.7539999999999</v>
      </c>
      <c r="CU323" s="5" cm="1">
        <f t="array" ref="CU323">INDEX(GMW!$A$2:$NF$200,MATCH(1,(GMW!$NE$2:$NE$200=CU$3)*(GMW!$ND$2:$ND$200=CU$4)*(GMW!$C$2:$C$200=CU$1),0),$F323-1966)</f>
        <v>1012.471</v>
      </c>
      <c r="CV323" s="5" cm="1">
        <f t="array" ref="CV323">INDEX(GMW!$A$2:$NF$200,MATCH(1,(GMW!$NE$2:$NE$200=CV$3)*(GMW!$ND$2:$ND$200=CV$4)*(GMW!$C$2:$C$200=CV$1),0),$F323-1966)</f>
        <v>905.78110000000004</v>
      </c>
      <c r="CW323" s="5" cm="1">
        <f t="array" ref="CW323">INDEX(GMW!$A$2:$NF$200,MATCH(1,(GMW!$NE$2:$NE$200=CW$3)*(GMW!$ND$2:$ND$200=CW$4)*(GMW!$C$2:$C$200=CW$1),0),$F323-1966)</f>
        <v>709.06100000000004</v>
      </c>
      <c r="CX323" s="5" cm="1">
        <f t="array" ref="CX323">INDEX(GMW!$A$2:$NF$200,MATCH(1,(GMW!$NE$2:$NE$200=CX$3)*(GMW!$ND$2:$ND$200=CX$4)*(GMW!$C$2:$C$200=CX$1),0),$F323-1966)</f>
        <v>356.43079999999998</v>
      </c>
      <c r="CY323" s="5" cm="1">
        <f t="array" ref="CY323">INDEX(GMW!$A$2:$NF$200,MATCH(1,(GMW!$NE$2:$NE$200=CY$3)*(GMW!$ND$2:$ND$200=CY$4)*(GMW!$C$2:$C$200=CY$1),0),$F323-1966)</f>
        <v>294.63850000000002</v>
      </c>
      <c r="CZ323" s="5" cm="1">
        <f t="array" ref="CZ323">INDEX(GMW!$A$2:$NF$200,MATCH(1,(GMW!$NE$2:$NE$200=CZ$3)*(GMW!$ND$2:$ND$200=CZ$4)*(GMW!$C$2:$C$200=CZ$1),0),$F323-1966)</f>
        <v>138.3339</v>
      </c>
      <c r="DA323" s="5" cm="1">
        <f t="array" ref="DA323">INDEX(GMW!$A$2:$NF$200,MATCH(1,(GMW!$NE$2:$NE$200=DA$3)*(GMW!$ND$2:$ND$200=DA$4)*(GMW!$C$2:$C$200=DA$1),0),$F323-1966)</f>
        <v>427.89330000000001</v>
      </c>
      <c r="DB323" s="5" cm="1">
        <f t="array" ref="DB323">INDEX(GMW!$A$2:$NF$200,MATCH(1,(GMW!$NE$2:$NE$200=DB$3)*(GMW!$ND$2:$ND$200=DB$4)*(GMW!$C$2:$C$200=DB$1),0),$F323-1966)</f>
        <v>129.6447</v>
      </c>
      <c r="DC323" s="5" cm="1">
        <f t="array" ref="DC323">INDEX(GMW!$A$2:$NF$200,MATCH(1,(GMW!$NE$2:$NE$200=DC$3)*(GMW!$ND$2:$ND$200=DC$4)*(GMW!$C$2:$C$200=DC$1),0),$F323-1966)</f>
        <v>165.65209999999999</v>
      </c>
    </row>
    <row r="324" spans="1:107" x14ac:dyDescent="0.25">
      <c r="B324" s="5">
        <f t="shared" si="104"/>
        <v>2052</v>
      </c>
      <c r="C324" s="5">
        <f t="shared" si="104"/>
        <v>2052</v>
      </c>
      <c r="F324" s="5">
        <f t="shared" si="100"/>
        <v>2290</v>
      </c>
      <c r="G324" s="5" cm="1">
        <f t="array" ref="G324">INDEX(GMW!$A$2:$NF$200,MATCH(1,(GMW!$NE$2:$NE$200=G$3)*(GMW!$ND$2:$ND$200=G$4)*(GMW!$C$2:$C$200=G$1),0),$F324-1966)</f>
        <v>1042289</v>
      </c>
      <c r="H324" s="5" cm="1">
        <f t="array" ref="H324">INDEX(GMW!$A$2:$NF$200,MATCH(1,(GMW!$NE$2:$NE$200=H$3)*(GMW!$ND$2:$ND$200=H$4)*(GMW!$C$2:$C$200=H$1),0),$F324-1966)</f>
        <v>605376.4</v>
      </c>
      <c r="I324" s="5" cm="1">
        <f t="array" ref="I324">INDEX(GMW!$A$2:$NF$200,MATCH(1,(GMW!$NE$2:$NE$200=I$3)*(GMW!$ND$2:$ND$200=I$4)*(GMW!$C$2:$C$200=I$1),0),$F324-1966)</f>
        <v>226776.7</v>
      </c>
      <c r="J324" s="5" cm="1">
        <f t="array" ref="J324">INDEX(GMW!$A$2:$NF$200,MATCH(1,(GMW!$NE$2:$NE$200=J$3)*(GMW!$ND$2:$ND$200=J$4)*(GMW!$C$2:$C$200=J$1),0),$F324-1966)</f>
        <v>220843</v>
      </c>
      <c r="K324" s="5" cm="1">
        <f t="array" ref="K324">INDEX(GMW!$A$2:$NF$200,MATCH(1,(GMW!$NE$2:$NE$200=K$3)*(GMW!$ND$2:$ND$200=K$4)*(GMW!$C$2:$C$200=K$1),0),$F324-1966)</f>
        <v>318021.8</v>
      </c>
      <c r="L324" s="5" cm="1">
        <f t="array" ref="L324">INDEX(GMW!$A$2:$NF$200,MATCH(1,(GMW!$NE$2:$NE$200=L$3)*(GMW!$ND$2:$ND$200=L$4)*(GMW!$C$2:$C$200=L$1),0),$F324-1966)</f>
        <v>352544.5</v>
      </c>
      <c r="M324" s="5" cm="1">
        <f t="array" ref="M324">INDEX(GMW!$A$2:$NF$200,MATCH(1,(GMW!$NE$2:$NE$200=M$3)*(GMW!$ND$2:$ND$200=M$4)*(GMW!$C$2:$C$200=M$1),0),$F324-1966)</f>
        <v>131048.1</v>
      </c>
      <c r="N324" s="5" cm="1">
        <f t="array" ref="N324">INDEX(GMW!$A$2:$NF$200,MATCH(1,(GMW!$NE$2:$NE$200=N$3)*(GMW!$ND$2:$ND$200=N$4)*(GMW!$C$2:$C$200=N$1),0),$F324-1966)</f>
        <v>39316.21</v>
      </c>
      <c r="O324" s="5" cm="1">
        <f t="array" ref="O324">INDEX(GMW!$A$2:$NF$200,MATCH(1,(GMW!$NE$2:$NE$200=O$3)*(GMW!$ND$2:$ND$200=O$4)*(GMW!$C$2:$C$200=O$1),0),$F324-1966)</f>
        <v>239.9973</v>
      </c>
      <c r="P324" s="5" cm="1">
        <f t="array" ref="P324">INDEX(GMW!$A$2:$NF$200,MATCH(1,(GMW!$NE$2:$NE$200=P$3)*(GMW!$ND$2:$ND$200=P$4)*(GMW!$C$2:$C$200=P$1),0),$F324-1966)</f>
        <v>2.5</v>
      </c>
      <c r="Q324" s="5" cm="1">
        <f t="array" ref="Q324">INDEX(GMW!$A$2:$NF$200,MATCH(1,(GMW!$NE$2:$NE$200=Q$3)*(GMW!$ND$2:$ND$200=Q$4)*(GMW!$C$2:$C$200=Q$1),0),$F324-1966)</f>
        <v>3.5</v>
      </c>
      <c r="R324" s="5" cm="1">
        <f t="array" ref="R324">INDEX(GMW!$A$2:$NF$200,MATCH(1,(GMW!$NE$2:$NE$200=R$3)*(GMW!$ND$2:$ND$200=R$4)*(GMW!$C$2:$C$200=R$1),0),$F324-1966)</f>
        <v>239.9973</v>
      </c>
      <c r="S324" s="5" cm="1">
        <f t="array" ref="S324">INDEX(GMW!$A$2:$NF$200,MATCH(1,(GMW!$NE$2:$NE$200=S$3)*(GMW!$ND$2:$ND$200=S$4)*(GMW!$C$2:$C$200=S$1),0),$F324-1966)</f>
        <v>42358.25</v>
      </c>
      <c r="T324" s="5" cm="1">
        <f t="array" ref="T324">INDEX(GMW!$A$2:$NF$200,MATCH(1,(GMW!$NE$2:$NE$200=T$3)*(GMW!$ND$2:$ND$200=T$4)*(GMW!$C$2:$C$200=T$1),0),$F324-1966)</f>
        <v>282.33240000000001</v>
      </c>
      <c r="U324" s="5" cm="1">
        <f t="array" ref="U324">INDEX(GMW!$A$2:$NF$200,MATCH(1,(GMW!$NE$2:$NE$200=U$3)*(GMW!$ND$2:$ND$200=U$4)*(GMW!$C$2:$C$200=U$1),0),$F324-1966)</f>
        <v>16.130700000000001</v>
      </c>
      <c r="V324" s="5" cm="1">
        <f t="array" ref="V324">INDEX(GMW!$A$2:$NF$200,MATCH(1,(GMW!$NE$2:$NE$200=V$3)*(GMW!$ND$2:$ND$200=V$4)*(GMW!$C$2:$C$200=V$1),0),$F324-1966)</f>
        <v>1441.9079999999999</v>
      </c>
      <c r="W324" s="5" cm="1">
        <f t="array" ref="W324">INDEX(GMW!$A$2:$NF$200,MATCH(1,(GMW!$NE$2:$NE$200=W$3)*(GMW!$ND$2:$ND$200=W$4)*(GMW!$C$2:$C$200=W$1),0),$F324-1966)</f>
        <v>108.4074</v>
      </c>
      <c r="X324" s="5" cm="1">
        <f t="array" ref="X324">INDEX(GMW!$A$2:$NF$200,MATCH(1,(GMW!$NE$2:$NE$200=X$3)*(GMW!$ND$2:$ND$200=X$4)*(GMW!$C$2:$C$200=X$1),0),$F324-1966)</f>
        <v>241.28919999999999</v>
      </c>
      <c r="Y324" s="5" cm="1">
        <f t="array" ref="Y324">INDEX(GMW!$A$2:$NF$200,MATCH(1,(GMW!$NE$2:$NE$200=Y$3)*(GMW!$ND$2:$ND$200=Y$4)*(GMW!$C$2:$C$200=Y$1),0),$F324-1966)</f>
        <v>2912.1320000000001</v>
      </c>
      <c r="Z324" s="5" cm="1">
        <f t="array" ref="Z324">INDEX(GMW!$A$2:$NF$200,MATCH(1,(GMW!$NE$2:$NE$200=Z$3)*(GMW!$ND$2:$ND$200=Z$4)*(GMW!$C$2:$C$200=Z$1),0),$F324-1966)</f>
        <v>5297.7070000000003</v>
      </c>
      <c r="AA324" s="5" cm="1">
        <f t="array" ref="AA324">INDEX(GMW!$A$2:$NF$200,MATCH(1,(GMW!$NE$2:$NE$200=AA$3)*(GMW!$ND$2:$ND$200=AA$4)*(GMW!$C$2:$C$200=AA$1),0),$F324-1966)</f>
        <v>2301.8829999999998</v>
      </c>
      <c r="AB324" s="5" cm="1">
        <f t="array" ref="AB324">INDEX(GMW!$A$2:$NF$200,MATCH(1,(GMW!$NE$2:$NE$200=AB$3)*(GMW!$ND$2:$ND$200=AB$4)*(GMW!$C$2:$C$200=AB$1),0),$F324-1966)</f>
        <v>2944.2730000000001</v>
      </c>
      <c r="AC324" s="5" cm="1">
        <f t="array" ref="AC324">INDEX(GMW!$A$2:$NF$200,MATCH(1,(GMW!$NE$2:$NE$200=AC$3)*(GMW!$ND$2:$ND$200=AC$4)*(GMW!$C$2:$C$200=AC$1),0),$F324-1966)</f>
        <v>2061.56</v>
      </c>
      <c r="AD324" s="5" cm="1">
        <f t="array" ref="AD324">INDEX(GMW!$A$2:$NF$200,MATCH(1,(GMW!$NE$2:$NE$200=AD$3)*(GMW!$ND$2:$ND$200=AD$4)*(GMW!$C$2:$C$200=AD$1),0),$F324-1966)</f>
        <v>1241.2370000000001</v>
      </c>
      <c r="AE324" s="5" cm="1">
        <f t="array" ref="AE324">INDEX(GMW!$A$2:$NF$200,MATCH(1,(GMW!$NE$2:$NE$200=AE$3)*(GMW!$ND$2:$ND$200=AE$4)*(GMW!$C$2:$C$200=AE$1),0),$F324-1966)</f>
        <v>808.71069999999997</v>
      </c>
      <c r="AF324" s="5" cm="1">
        <f t="array" ref="AF324">INDEX(GMW!$A$2:$NF$200,MATCH(1,(GMW!$NE$2:$NE$200=AF$3)*(GMW!$ND$2:$ND$200=AF$4)*(GMW!$C$2:$C$200=AF$1),0),$F324-1966)</f>
        <v>4775.1229999999996</v>
      </c>
      <c r="AG324" s="5" cm="1">
        <f t="array" ref="AG324">INDEX(GMW!$A$2:$NF$200,MATCH(1,(GMW!$NE$2:$NE$200=AG$3)*(GMW!$ND$2:$ND$200=AG$4)*(GMW!$C$2:$C$200=AG$1),0),$F324-1966)</f>
        <v>4024.0169999999998</v>
      </c>
      <c r="AH324" s="5" cm="1">
        <f t="array" ref="AH324">INDEX(GMW!$A$2:$NF$200,MATCH(1,(GMW!$NE$2:$NE$200=AH$3)*(GMW!$ND$2:$ND$200=AH$4)*(GMW!$C$2:$C$200=AH$1),0),$F324-1966)</f>
        <v>1597.5630000000001</v>
      </c>
      <c r="AI324" s="5" cm="1">
        <f t="array" ref="AI324">INDEX(GMW!$A$2:$NF$200,MATCH(1,(GMW!$NE$2:$NE$200=AI$3)*(GMW!$ND$2:$ND$200=AI$4)*(GMW!$C$2:$C$200=AI$1),0),$F324-1966)</f>
        <v>3378.89</v>
      </c>
      <c r="AJ324" s="5" cm="1">
        <f t="array" ref="AJ324">INDEX(GMW!$A$2:$NF$200,MATCH(1,(GMW!$NE$2:$NE$200=AJ$3)*(GMW!$ND$2:$ND$200=AJ$4)*(GMW!$C$2:$C$200=AJ$1),0),$F324-1966)</f>
        <v>6440.7659999999996</v>
      </c>
      <c r="AK324" s="5" cm="1">
        <f t="array" ref="AK324">INDEX(GMW!$A$2:$NF$200,MATCH(1,(GMW!$NE$2:$NE$200=AK$3)*(GMW!$ND$2:$ND$200=AK$4)*(GMW!$C$2:$C$200=AK$1),0),$F324-1966)</f>
        <v>1366.12</v>
      </c>
      <c r="AL324" s="5" cm="1">
        <f t="array" ref="AL324">INDEX(GMW!$A$2:$NF$200,MATCH(1,(GMW!$NE$2:$NE$200=AL$3)*(GMW!$ND$2:$ND$200=AL$4)*(GMW!$C$2:$C$200=AL$1),0),$F324-1966)</f>
        <v>1118.2080000000001</v>
      </c>
      <c r="AM324" s="5" cm="1">
        <f t="array" ref="AM324">INDEX(GMW!$A$2:$NF$200,MATCH(1,(GMW!$NE$2:$NE$200=AM$3)*(GMW!$ND$2:$ND$200=AM$4)*(GMW!$C$2:$C$200=AM$1),0),$F324-1966)</f>
        <v>39045.18</v>
      </c>
      <c r="AN324" s="5" cm="1">
        <f t="array" ref="AN324">INDEX(GMW!$A$2:$NF$200,MATCH(1,(GMW!$NE$2:$NE$200=AN$3)*(GMW!$ND$2:$ND$200=AN$4)*(GMW!$C$2:$C$200=AN$1),0),$F324-1966)</f>
        <v>6902.366</v>
      </c>
      <c r="AO324" s="5" cm="1">
        <f t="array" ref="AO324">INDEX(GMW!$A$2:$NF$200,MATCH(1,(GMW!$NE$2:$NE$200=AO$3)*(GMW!$ND$2:$ND$200=AO$4)*(GMW!$C$2:$C$200=AO$1),0),$F324-1966)</f>
        <v>1042289</v>
      </c>
      <c r="AP324" s="5" cm="1">
        <f t="array" ref="AP324">INDEX(GMW!$A$2:$NF$200,MATCH(1,(GMW!$NE$2:$NE$200=AP$3)*(GMW!$ND$2:$ND$200=AP$4)*(GMW!$C$2:$C$200=AP$1),0),$F324-1966)</f>
        <v>9639.6749999999993</v>
      </c>
      <c r="AQ324" s="5" cm="1">
        <f t="array" ref="AQ324">INDEX(GMW!$A$2:$NF$200,MATCH(1,(GMW!$NE$2:$NE$200=AQ$3)*(GMW!$ND$2:$ND$200=AQ$4)*(GMW!$C$2:$C$200=AQ$1),0),$F324-1966)</f>
        <v>143567.4</v>
      </c>
      <c r="AR324" s="5" cm="1">
        <f t="array" ref="AR324">INDEX(GMW!$A$2:$NF$200,MATCH(1,(GMW!$NE$2:$NE$200=AR$3)*(GMW!$ND$2:$ND$200=AR$4)*(GMW!$C$2:$C$200=AR$1),0),$F324-1966)</f>
        <v>1166.0909999999999</v>
      </c>
      <c r="AS324" s="5" cm="1">
        <f t="array" ref="AS324">INDEX(GMW!$A$2:$NF$200,MATCH(1,(GMW!$NE$2:$NE$200=AS$3)*(GMW!$ND$2:$ND$200=AS$4)*(GMW!$C$2:$C$200=AS$1),0),$F324-1966)</f>
        <v>791.59</v>
      </c>
      <c r="AT324" s="5" cm="1">
        <f t="array" ref="AT324">INDEX(GMW!$A$2:$NF$200,MATCH(1,(GMW!$NE$2:$NE$200=AT$3)*(GMW!$ND$2:$ND$200=AT$4)*(GMW!$C$2:$C$200=AT$1),0),$F324-1966)</f>
        <v>529.51229999999998</v>
      </c>
      <c r="AU324" s="5" cm="1">
        <f t="array" ref="AU324">INDEX(GMW!$A$2:$NF$200,MATCH(1,(GMW!$NE$2:$NE$200=AU$3)*(GMW!$ND$2:$ND$200=AU$4)*(GMW!$C$2:$C$200=AU$1),0),$F324-1966)</f>
        <v>1005866</v>
      </c>
      <c r="AV324" s="5" cm="1">
        <f t="array" ref="AV324">INDEX(GMW!$A$2:$NF$200,MATCH(1,(GMW!$NE$2:$NE$200=AV$3)*(GMW!$ND$2:$ND$200=AV$4)*(GMW!$C$2:$C$200=AV$1),0),$F324-1966)</f>
        <v>67501.679999999993</v>
      </c>
      <c r="AW324" s="5" cm="1">
        <f t="array" ref="AW324">INDEX(GMW!$A$2:$NF$200,MATCH(1,(GMW!$NE$2:$NE$200=AW$3)*(GMW!$ND$2:$ND$200=AW$4)*(GMW!$C$2:$C$200=AW$1),0),$F324-1966)</f>
        <v>1304.27</v>
      </c>
      <c r="AX324" s="5" cm="1">
        <f t="array" ref="AX324">INDEX(GMW!$A$2:$NF$200,MATCH(1,(GMW!$NE$2:$NE$200=AX$3)*(GMW!$ND$2:$ND$200=AX$4)*(GMW!$C$2:$C$200=AX$1),0),$F324-1966)</f>
        <v>9958.6640000000007</v>
      </c>
      <c r="AY324" s="5" cm="1">
        <f t="array" ref="AY324">INDEX(GMW!$A$2:$NF$200,MATCH(1,(GMW!$NE$2:$NE$200=AY$3)*(GMW!$ND$2:$ND$200=AY$4)*(GMW!$C$2:$C$200=AY$1),0),$F324-1966)</f>
        <v>51764.88</v>
      </c>
      <c r="AZ324" s="5" cm="1">
        <f t="array" ref="AZ324">INDEX(GMW!$A$2:$NF$200,MATCH(1,(GMW!$NE$2:$NE$200=AZ$3)*(GMW!$ND$2:$ND$200=AZ$4)*(GMW!$C$2:$C$200=AZ$1),0),$F324-1966)</f>
        <v>35200.54</v>
      </c>
      <c r="BA324" s="5" cm="1">
        <f t="array" ref="BA324">INDEX(GMW!$A$2:$NF$200,MATCH(1,(GMW!$NE$2:$NE$200=BA$3)*(GMW!$ND$2:$ND$200=BA$4)*(GMW!$C$2:$C$200=BA$1),0),$F324-1966)</f>
        <v>5.9110569999999996</v>
      </c>
      <c r="BB324" s="5" cm="1">
        <f t="array" ref="BB324">INDEX(GMW!$A$2:$NF$200,MATCH(1,(GMW!$NE$2:$NE$200=BB$3)*(GMW!$ND$2:$ND$200=BB$4)*(GMW!$C$2:$C$200=BB$1),0),$F324-1966)</f>
        <v>23147.61</v>
      </c>
      <c r="BC324" s="5" cm="1">
        <f t="array" ref="BC324">INDEX(GMW!$A$2:$NF$200,MATCH(1,(GMW!$NE$2:$NE$200=BC$3)*(GMW!$ND$2:$ND$200=BC$4)*(GMW!$C$2:$C$200=BC$1),0),$F324-1966)</f>
        <v>1.1457440000000001</v>
      </c>
      <c r="BD324" s="5" cm="1">
        <f t="array" ref="BD324">INDEX(GMW!$A$2:$NF$200,MATCH(1,(GMW!$NE$2:$NE$200=BD$3)*(GMW!$ND$2:$ND$200=BD$4)*(GMW!$C$2:$C$200=BD$1),0),$F324-1966)</f>
        <v>11387.68</v>
      </c>
      <c r="BE324" s="5" cm="1">
        <f t="array" ref="BE324">INDEX(GMW!$A$2:$NF$200,MATCH(1,(GMW!$NE$2:$NE$200=BE$3)*(GMW!$ND$2:$ND$200=BE$4)*(GMW!$C$2:$C$200=BE$1),0),$F324-1966)</f>
        <v>37.50864</v>
      </c>
      <c r="BF324" s="5" cm="1">
        <f t="array" ref="BF324">INDEX(GMW!$A$2:$NF$200,MATCH(1,(GMW!$NE$2:$NE$200=BF$3)*(GMW!$ND$2:$ND$200=BF$4)*(GMW!$C$2:$C$200=BF$1),0),$F324-1966)</f>
        <v>63.771700000000003</v>
      </c>
      <c r="BG324" s="5" cm="1">
        <f t="array" ref="BG324">INDEX(GMW!$A$2:$NF$200,MATCH(1,(GMW!$NE$2:$NE$200=BG$3)*(GMW!$ND$2:$ND$200=BG$4)*(GMW!$C$2:$C$200=BG$1),0),$F324-1966)</f>
        <v>40.404899999999998</v>
      </c>
      <c r="BH324" s="5" cm="1">
        <f t="array" ref="BH324">INDEX(GMW!$A$2:$NF$200,MATCH(1,(GMW!$NE$2:$NE$200=BH$3)*(GMW!$ND$2:$ND$200=BH$4)*(GMW!$C$2:$C$200=BH$1),0),$F324-1966)</f>
        <v>28.9086</v>
      </c>
      <c r="BI324" s="5" cm="1">
        <f t="array" ref="BI324">INDEX(GMW!$A$2:$NF$200,MATCH(1,(GMW!$NE$2:$NE$200=BI$3)*(GMW!$ND$2:$ND$200=BI$4)*(GMW!$C$2:$C$200=BI$1),0),$F324-1966)</f>
        <v>5.7108759999999998</v>
      </c>
      <c r="BJ324" s="5" cm="1">
        <f t="array" ref="BJ324">INDEX(GMW!$A$2:$NF$200,MATCH(1,(GMW!$NE$2:$NE$200=BJ$3)*(GMW!$ND$2:$ND$200=BJ$4)*(GMW!$C$2:$C$200=BJ$1),0),$F324-1966)</f>
        <v>10.0748</v>
      </c>
      <c r="BK324" s="5" cm="1">
        <f t="array" ref="BK324">INDEX(GMW!$A$2:$NF$200,MATCH(1,(GMW!$NE$2:$NE$200=BK$3)*(GMW!$ND$2:$ND$200=BK$4)*(GMW!$C$2:$C$200=BK$1),0),$F324-1966)</f>
        <v>6.2399240000000002</v>
      </c>
      <c r="BL324" s="5" cm="1">
        <f t="array" ref="BL324">INDEX(GMW!$A$2:$NF$200,MATCH(1,(GMW!$NE$2:$NE$200=BL$3)*(GMW!$ND$2:$ND$200=BL$4)*(GMW!$C$2:$C$200=BL$1),0),$F324-1966)</f>
        <v>3.4012410000000002</v>
      </c>
      <c r="BM324" s="5" cm="1">
        <f t="array" ref="BM324">INDEX(GMW!$A$2:$NF$200,MATCH(1,(GMW!$NE$2:$NE$200=BM$3)*(GMW!$ND$2:$ND$200=BM$4)*(GMW!$C$2:$C$200=BM$1),0),$F324-1966)</f>
        <v>3.8464160000000001</v>
      </c>
      <c r="BN324" s="5" cm="1">
        <f t="array" ref="BN324">INDEX(GMW!$A$2:$NF$200,MATCH(1,(GMW!$NE$2:$NE$200=BN$3)*(GMW!$ND$2:$ND$200=BN$4)*(GMW!$C$2:$C$200=BN$1),0),$F324-1966)</f>
        <v>4.8818020000000004</v>
      </c>
      <c r="BO324" s="5" cm="1">
        <f t="array" ref="BO324">INDEX(GMW!$A$2:$NF$200,MATCH(1,(GMW!$NE$2:$NE$200=BO$3)*(GMW!$ND$2:$ND$200=BO$4)*(GMW!$C$2:$C$200=BO$1),0),$F324-1966)</f>
        <v>3.5165730000000002</v>
      </c>
      <c r="BP324" s="5" cm="1">
        <f t="array" ref="BP324">INDEX(GMW!$A$2:$NF$200,MATCH(1,(GMW!$NE$2:$NE$200=BP$3)*(GMW!$ND$2:$ND$200=BP$4)*(GMW!$C$2:$C$200=BP$1),0),$F324-1966)</f>
        <v>8024624</v>
      </c>
      <c r="BQ324" s="5" cm="1">
        <f t="array" ref="BQ324">INDEX(GMW!$A$2:$NF$200,MATCH(1,(GMW!$NE$2:$NE$200=BQ$3)*(GMW!$ND$2:$ND$200=BQ$4)*(GMW!$C$2:$C$200=BQ$1),0),$F324-1966)</f>
        <v>144149.5</v>
      </c>
      <c r="BR324" s="5" cm="1">
        <f t="array" ref="BR324">INDEX(GMW!$A$2:$NF$200,MATCH(1,(GMW!$NE$2:$NE$200=BR$3)*(GMW!$ND$2:$ND$200=BR$4)*(GMW!$C$2:$C$200=BR$1),0),$F324-1966)</f>
        <v>1920260</v>
      </c>
      <c r="BS324" s="5" cm="1">
        <f t="array" ref="BS324">INDEX(GMW!$A$2:$NF$200,MATCH(1,(GMW!$NE$2:$NE$200=BS$3)*(GMW!$ND$2:$ND$200=BS$4)*(GMW!$C$2:$C$200=BS$1),0),$F324-1966)</f>
        <v>5954486</v>
      </c>
      <c r="BT324" s="5" cm="1">
        <f t="array" ref="BT324">INDEX(GMW!$A$2:$NF$200,MATCH(1,(GMW!$NE$2:$NE$200=BT$3)*(GMW!$ND$2:$ND$200=BT$4)*(GMW!$C$2:$C$200=BT$1),0),$F324-1966)</f>
        <v>4276132</v>
      </c>
      <c r="BU324" s="5" cm="1">
        <f t="array" ref="BU324">INDEX(GMW!$A$2:$NF$200,MATCH(1,(GMW!$NE$2:$NE$200=BU$3)*(GMW!$ND$2:$ND$200=BU$4)*(GMW!$C$2:$C$200=BU$1),0),$F324-1966)</f>
        <v>1578.9929999999999</v>
      </c>
      <c r="BV324" s="5" cm="1">
        <f t="array" ref="BV324">INDEX(GMW!$A$2:$NF$200,MATCH(1,(GMW!$NE$2:$NE$200=BV$3)*(GMW!$ND$2:$ND$200=BV$4)*(GMW!$C$2:$C$200=BV$1),0),$F324-1966)</f>
        <v>4959766</v>
      </c>
      <c r="BW324" s="5" cm="1">
        <f t="array" ref="BW324">INDEX(GMW!$A$2:$NF$200,MATCH(1,(GMW!$NE$2:$NE$200=BW$3)*(GMW!$ND$2:$ND$200=BW$4)*(GMW!$C$2:$C$200=BW$1),0),$F324-1966)</f>
        <v>500.06369999999998</v>
      </c>
      <c r="BX324" s="5" cm="1">
        <f t="array" ref="BX324">INDEX(GMW!$A$2:$NF$200,MATCH(1,(GMW!$NE$2:$NE$200=BX$3)*(GMW!$ND$2:$ND$200=BX$4)*(GMW!$C$2:$C$200=BX$1),0),$F324-1966)</f>
        <v>2022739</v>
      </c>
      <c r="BY324" s="5" cm="1">
        <f t="array" ref="BY324">INDEX(GMW!$A$2:$NF$200,MATCH(1,(GMW!$NE$2:$NE$200=BY$3)*(GMW!$ND$2:$ND$200=BY$4)*(GMW!$C$2:$C$200=BY$1),0),$F324-1966)</f>
        <v>5978.6220000000003</v>
      </c>
      <c r="BZ324" s="5" cm="1">
        <f t="array" ref="BZ324">INDEX(GMW!$A$2:$NF$200,MATCH(1,(GMW!$NE$2:$NE$200=BZ$3)*(GMW!$ND$2:$ND$200=BZ$4)*(GMW!$C$2:$C$200=BZ$1),0),$F324-1966)</f>
        <v>8339.2729999999992</v>
      </c>
      <c r="CA324" s="5" cm="1">
        <f t="array" ref="CA324">INDEX(GMW!$A$2:$NF$200,MATCH(1,(GMW!$NE$2:$NE$200=CA$3)*(GMW!$ND$2:$ND$200=CA$4)*(GMW!$C$2:$C$200=CA$1),0),$F324-1966)</f>
        <v>5116.348</v>
      </c>
      <c r="CB324" s="5" cm="1">
        <f t="array" ref="CB324">INDEX(GMW!$A$2:$NF$200,MATCH(1,(GMW!$NE$2:$NE$200=CB$3)*(GMW!$ND$2:$ND$200=CB$4)*(GMW!$C$2:$C$200=CB$1),0),$F324-1966)</f>
        <v>3482.5639999999999</v>
      </c>
      <c r="CC324" s="5" cm="1">
        <f t="array" ref="CC324">INDEX(GMW!$A$2:$NF$200,MATCH(1,(GMW!$NE$2:$NE$200=CC$3)*(GMW!$ND$2:$ND$200=CC$4)*(GMW!$C$2:$C$200=CC$1),0),$F324-1966)</f>
        <v>857.60389999999995</v>
      </c>
      <c r="CD324" s="5" cm="1">
        <f t="array" ref="CD324">INDEX(GMW!$A$2:$NF$200,MATCH(1,(GMW!$NE$2:$NE$200=CD$3)*(GMW!$ND$2:$ND$200=CD$4)*(GMW!$C$2:$C$200=CD$1),0),$F324-1966)</f>
        <v>1323.7049999999999</v>
      </c>
      <c r="CE324" s="5" cm="1">
        <f t="array" ref="CE324">INDEX(GMW!$A$2:$NF$200,MATCH(1,(GMW!$NE$2:$NE$200=CE$3)*(GMW!$ND$2:$ND$200=CE$4)*(GMW!$C$2:$C$200=CE$1),0),$F324-1966)</f>
        <v>1043.277</v>
      </c>
      <c r="CF324" s="5" cm="1">
        <f t="array" ref="CF324">INDEX(GMW!$A$2:$NF$200,MATCH(1,(GMW!$NE$2:$NE$200=CF$3)*(GMW!$ND$2:$ND$200=CF$4)*(GMW!$C$2:$C$200=CF$1),0),$F324-1966)</f>
        <v>548.82770000000005</v>
      </c>
      <c r="CG324" s="5" cm="1">
        <f t="array" ref="CG324">INDEX(GMW!$A$2:$NF$200,MATCH(1,(GMW!$NE$2:$NE$200=CG$3)*(GMW!$ND$2:$ND$200=CG$4)*(GMW!$C$2:$C$200=CG$1),0),$F324-1966)</f>
        <v>428.0575</v>
      </c>
      <c r="CH324" s="5" cm="1">
        <f t="array" ref="CH324">INDEX(GMW!$A$2:$NF$200,MATCH(1,(GMW!$NE$2:$NE$200=CH$3)*(GMW!$ND$2:$ND$200=CH$4)*(GMW!$C$2:$C$200=CH$1),0),$F324-1966)</f>
        <v>629.82060000000001</v>
      </c>
      <c r="CI324" s="5" cm="1">
        <f t="array" ref="CI324">INDEX(GMW!$A$2:$NF$200,MATCH(1,(GMW!$NE$2:$NE$200=CI$3)*(GMW!$ND$2:$ND$200=CI$4)*(GMW!$C$2:$C$200=CI$1),0),$F324-1966)</f>
        <v>481.7482</v>
      </c>
      <c r="CJ324" s="5" cm="1">
        <f t="array" ref="CJ324">INDEX(GMW!$A$2:$NF$200,MATCH(1,(GMW!$NE$2:$NE$200=CJ$3)*(GMW!$ND$2:$ND$200=CJ$4)*(GMW!$C$2:$C$200=CJ$1),0),$F324-1966)</f>
        <v>1995937</v>
      </c>
      <c r="CK324" s="5" cm="1">
        <f t="array" ref="CK324">INDEX(GMW!$A$2:$NF$200,MATCH(1,(GMW!$NE$2:$NE$200=CK$3)*(GMW!$ND$2:$ND$200=CK$4)*(GMW!$C$2:$C$200=CK$1),0),$F324-1966)</f>
        <v>20432.32</v>
      </c>
      <c r="CL324" s="5" cm="1">
        <f t="array" ref="CL324">INDEX(GMW!$A$2:$NF$200,MATCH(1,(GMW!$NE$2:$NE$200=CL$3)*(GMW!$ND$2:$ND$200=CL$4)*(GMW!$C$2:$C$200=CL$1),0),$F324-1966)</f>
        <v>233361.1</v>
      </c>
      <c r="CM324" s="5" cm="1">
        <f t="array" ref="CM324">INDEX(GMW!$A$2:$NF$200,MATCH(1,(GMW!$NE$2:$NE$200=CM$3)*(GMW!$ND$2:$ND$200=CM$4)*(GMW!$C$2:$C$200=CM$1),0),$F324-1966)</f>
        <v>2170574</v>
      </c>
      <c r="CN324" s="5" cm="1">
        <f t="array" ref="CN324">INDEX(GMW!$A$2:$NF$200,MATCH(1,(GMW!$NE$2:$NE$200=CN$3)*(GMW!$ND$2:$ND$200=CN$4)*(GMW!$C$2:$C$200=CN$1),0),$F324-1966)</f>
        <v>2306056</v>
      </c>
      <c r="CO324" s="5" cm="1">
        <f t="array" ref="CO324">INDEX(GMW!$A$2:$NF$200,MATCH(1,(GMW!$NE$2:$NE$200=CO$3)*(GMW!$ND$2:$ND$200=CO$4)*(GMW!$C$2:$C$200=CO$1),0),$F324-1966)</f>
        <v>1946.673</v>
      </c>
      <c r="CP324" s="5" cm="1">
        <f t="array" ref="CP324">INDEX(GMW!$A$2:$NF$200,MATCH(1,(GMW!$NE$2:$NE$200=CP$3)*(GMW!$ND$2:$ND$200=CP$4)*(GMW!$C$2:$C$200=CP$1),0),$F324-1966)</f>
        <v>4154732</v>
      </c>
      <c r="CQ324" s="5" cm="1">
        <f t="array" ref="CQ324">INDEX(GMW!$A$2:$NF$200,MATCH(1,(GMW!$NE$2:$NE$200=CQ$3)*(GMW!$ND$2:$ND$200=CQ$4)*(GMW!$C$2:$C$200=CQ$1),0),$F324-1966)</f>
        <v>414.80270000000002</v>
      </c>
      <c r="CR324" s="5" cm="1">
        <f t="array" ref="CR324">INDEX(GMW!$A$2:$NF$200,MATCH(1,(GMW!$NE$2:$NE$200=CR$3)*(GMW!$ND$2:$ND$200=CR$4)*(GMW!$C$2:$C$200=CR$1),0),$F324-1966)</f>
        <v>1489281</v>
      </c>
      <c r="CS324" s="5" cm="1">
        <f t="array" ref="CS324">INDEX(GMW!$A$2:$NF$200,MATCH(1,(GMW!$NE$2:$NE$200=CS$3)*(GMW!$ND$2:$ND$200=CS$4)*(GMW!$C$2:$C$200=CS$1),0),$F324-1966)</f>
        <v>2526.5970000000002</v>
      </c>
      <c r="CT324" s="5" cm="1">
        <f t="array" ref="CT324">INDEX(GMW!$A$2:$NF$200,MATCH(1,(GMW!$NE$2:$NE$200=CT$3)*(GMW!$ND$2:$ND$200=CT$4)*(GMW!$C$2:$C$200=CT$1),0),$F324-1966)</f>
        <v>1534.374</v>
      </c>
      <c r="CU324" s="5" cm="1">
        <f t="array" ref="CU324">INDEX(GMW!$A$2:$NF$200,MATCH(1,(GMW!$NE$2:$NE$200=CU$3)*(GMW!$ND$2:$ND$200=CU$4)*(GMW!$C$2:$C$200=CU$1),0),$F324-1966)</f>
        <v>1018.415</v>
      </c>
      <c r="CV324" s="5" cm="1">
        <f t="array" ref="CV324">INDEX(GMW!$A$2:$NF$200,MATCH(1,(GMW!$NE$2:$NE$200=CV$3)*(GMW!$ND$2:$ND$200=CV$4)*(GMW!$C$2:$C$200=CV$1),0),$F324-1966)</f>
        <v>912.68219999999997</v>
      </c>
      <c r="CW324" s="5" cm="1">
        <f t="array" ref="CW324">INDEX(GMW!$A$2:$NF$200,MATCH(1,(GMW!$NE$2:$NE$200=CW$3)*(GMW!$ND$2:$ND$200=CW$4)*(GMW!$C$2:$C$200=CW$1),0),$F324-1966)</f>
        <v>714.13369999999998</v>
      </c>
      <c r="CX324" s="5" cm="1">
        <f t="array" ref="CX324">INDEX(GMW!$A$2:$NF$200,MATCH(1,(GMW!$NE$2:$NE$200=CX$3)*(GMW!$ND$2:$ND$200=CX$4)*(GMW!$C$2:$C$200=CX$1),0),$F324-1966)</f>
        <v>358.66520000000003</v>
      </c>
      <c r="CY324" s="5" cm="1">
        <f t="array" ref="CY324">INDEX(GMW!$A$2:$NF$200,MATCH(1,(GMW!$NE$2:$NE$200=CY$3)*(GMW!$ND$2:$ND$200=CY$4)*(GMW!$C$2:$C$200=CY$1),0),$F324-1966)</f>
        <v>296.69940000000003</v>
      </c>
      <c r="CZ324" s="5" cm="1">
        <f t="array" ref="CZ324">INDEX(GMW!$A$2:$NF$200,MATCH(1,(GMW!$NE$2:$NE$200=CZ$3)*(GMW!$ND$2:$ND$200=CZ$4)*(GMW!$C$2:$C$200=CZ$1),0),$F324-1966)</f>
        <v>139.1095</v>
      </c>
      <c r="DA324" s="5" cm="1">
        <f t="array" ref="DA324">INDEX(GMW!$A$2:$NF$200,MATCH(1,(GMW!$NE$2:$NE$200=DA$3)*(GMW!$ND$2:$ND$200=DA$4)*(GMW!$C$2:$C$200=DA$1),0),$F324-1966)</f>
        <v>431.40190000000001</v>
      </c>
      <c r="DB324" s="5" cm="1">
        <f t="array" ref="DB324">INDEX(GMW!$A$2:$NF$200,MATCH(1,(GMW!$NE$2:$NE$200=DB$3)*(GMW!$ND$2:$ND$200=DB$4)*(GMW!$C$2:$C$200=DB$1),0),$F324-1966)</f>
        <v>130.27789999999999</v>
      </c>
      <c r="DC324" s="5" cm="1">
        <f t="array" ref="DC324">INDEX(GMW!$A$2:$NF$200,MATCH(1,(GMW!$NE$2:$NE$200=DC$3)*(GMW!$ND$2:$ND$200=DC$4)*(GMW!$C$2:$C$200=DC$1),0),$F324-1966)</f>
        <v>166.78460000000001</v>
      </c>
    </row>
    <row r="325" spans="1:107" x14ac:dyDescent="0.25">
      <c r="B325" s="5">
        <f t="shared" si="104"/>
        <v>2052</v>
      </c>
      <c r="C325" s="5">
        <f t="shared" si="104"/>
        <v>2052</v>
      </c>
      <c r="F325" s="5">
        <f t="shared" si="100"/>
        <v>2291</v>
      </c>
      <c r="G325" s="5" cm="1">
        <f t="array" ref="G325">INDEX(GMW!$A$2:$NF$200,MATCH(1,(GMW!$NE$2:$NE$200=G$3)*(GMW!$ND$2:$ND$200=G$4)*(GMW!$C$2:$C$200=G$1),0),$F325-1966)</f>
        <v>1045513</v>
      </c>
      <c r="H325" s="5" cm="1">
        <f t="array" ref="H325">INDEX(GMW!$A$2:$NF$200,MATCH(1,(GMW!$NE$2:$NE$200=H$3)*(GMW!$ND$2:$ND$200=H$4)*(GMW!$C$2:$C$200=H$1),0),$F325-1966)</f>
        <v>607190.6</v>
      </c>
      <c r="I325" s="5" cm="1">
        <f t="array" ref="I325">INDEX(GMW!$A$2:$NF$200,MATCH(1,(GMW!$NE$2:$NE$200=I$3)*(GMW!$ND$2:$ND$200=I$4)*(GMW!$C$2:$C$200=I$1),0),$F325-1966)</f>
        <v>227704.2</v>
      </c>
      <c r="J325" s="5" cm="1">
        <f t="array" ref="J325">INDEX(GMW!$A$2:$NF$200,MATCH(1,(GMW!$NE$2:$NE$200=J$3)*(GMW!$ND$2:$ND$200=J$4)*(GMW!$C$2:$C$200=J$1),0),$F325-1966)</f>
        <v>221505.1</v>
      </c>
      <c r="K325" s="5" cm="1">
        <f t="array" ref="K325">INDEX(GMW!$A$2:$NF$200,MATCH(1,(GMW!$NE$2:$NE$200=K$3)*(GMW!$ND$2:$ND$200=K$4)*(GMW!$C$2:$C$200=K$1),0),$F325-1966)</f>
        <v>318928.90000000002</v>
      </c>
      <c r="L325" s="5" cm="1">
        <f t="array" ref="L325">INDEX(GMW!$A$2:$NF$200,MATCH(1,(GMW!$NE$2:$NE$200=L$3)*(GMW!$ND$2:$ND$200=L$4)*(GMW!$C$2:$C$200=L$1),0),$F325-1966)</f>
        <v>353703.6</v>
      </c>
      <c r="M325" s="5" cm="1">
        <f t="array" ref="M325">INDEX(GMW!$A$2:$NF$200,MATCH(1,(GMW!$NE$2:$NE$200=M$3)*(GMW!$ND$2:$ND$200=M$4)*(GMW!$C$2:$C$200=M$1),0),$F325-1966)</f>
        <v>131623.79999999999</v>
      </c>
      <c r="N325" s="5" cm="1">
        <f t="array" ref="N325">INDEX(GMW!$A$2:$NF$200,MATCH(1,(GMW!$NE$2:$NE$200=N$3)*(GMW!$ND$2:$ND$200=N$4)*(GMW!$C$2:$C$200=N$1),0),$F325-1966)</f>
        <v>39477.14</v>
      </c>
      <c r="O325" s="5" cm="1">
        <f t="array" ref="O325">INDEX(GMW!$A$2:$NF$200,MATCH(1,(GMW!$NE$2:$NE$200=O$3)*(GMW!$ND$2:$ND$200=O$4)*(GMW!$C$2:$C$200=O$1),0),$F325-1966)</f>
        <v>241.56</v>
      </c>
      <c r="P325" s="5" cm="1">
        <f t="array" ref="P325">INDEX(GMW!$A$2:$NF$200,MATCH(1,(GMW!$NE$2:$NE$200=P$3)*(GMW!$ND$2:$ND$200=P$4)*(GMW!$C$2:$C$200=P$1),0),$F325-1966)</f>
        <v>2.5</v>
      </c>
      <c r="Q325" s="5" cm="1">
        <f t="array" ref="Q325">INDEX(GMW!$A$2:$NF$200,MATCH(1,(GMW!$NE$2:$NE$200=Q$3)*(GMW!$ND$2:$ND$200=Q$4)*(GMW!$C$2:$C$200=Q$1),0),$F325-1966)</f>
        <v>3.5</v>
      </c>
      <c r="R325" s="5" cm="1">
        <f t="array" ref="R325">INDEX(GMW!$A$2:$NF$200,MATCH(1,(GMW!$NE$2:$NE$200=R$3)*(GMW!$ND$2:$ND$200=R$4)*(GMW!$C$2:$C$200=R$1),0),$F325-1966)</f>
        <v>241.56</v>
      </c>
      <c r="S325" s="5" cm="1">
        <f t="array" ref="S325">INDEX(GMW!$A$2:$NF$200,MATCH(1,(GMW!$NE$2:$NE$200=S$3)*(GMW!$ND$2:$ND$200=S$4)*(GMW!$C$2:$C$200=S$1),0),$F325-1966)</f>
        <v>42365.13</v>
      </c>
      <c r="T325" s="5" cm="1">
        <f t="array" ref="T325">INDEX(GMW!$A$2:$NF$200,MATCH(1,(GMW!$NE$2:$NE$200=T$3)*(GMW!$ND$2:$ND$200=T$4)*(GMW!$C$2:$C$200=T$1),0),$F325-1966)</f>
        <v>281.54689999999999</v>
      </c>
      <c r="U325" s="5" cm="1">
        <f t="array" ref="U325">INDEX(GMW!$A$2:$NF$200,MATCH(1,(GMW!$NE$2:$NE$200=U$3)*(GMW!$ND$2:$ND$200=U$4)*(GMW!$C$2:$C$200=U$1),0),$F325-1966)</f>
        <v>15.94049</v>
      </c>
      <c r="V325" s="5" cm="1">
        <f t="array" ref="V325">INDEX(GMW!$A$2:$NF$200,MATCH(1,(GMW!$NE$2:$NE$200=V$3)*(GMW!$ND$2:$ND$200=V$4)*(GMW!$C$2:$C$200=V$1),0),$F325-1966)</f>
        <v>1433.2850000000001</v>
      </c>
      <c r="W325" s="5" cm="1">
        <f t="array" ref="W325">INDEX(GMW!$A$2:$NF$200,MATCH(1,(GMW!$NE$2:$NE$200=W$3)*(GMW!$ND$2:$ND$200=W$4)*(GMW!$C$2:$C$200=W$1),0),$F325-1966)</f>
        <v>107.9759</v>
      </c>
      <c r="X325" s="5" cm="1">
        <f t="array" ref="X325">INDEX(GMW!$A$2:$NF$200,MATCH(1,(GMW!$NE$2:$NE$200=X$3)*(GMW!$ND$2:$ND$200=X$4)*(GMW!$C$2:$C$200=X$1),0),$F325-1966)</f>
        <v>241.0394</v>
      </c>
      <c r="Y325" s="5" cm="1">
        <f t="array" ref="Y325">INDEX(GMW!$A$2:$NF$200,MATCH(1,(GMW!$NE$2:$NE$200=Y$3)*(GMW!$ND$2:$ND$200=Y$4)*(GMW!$C$2:$C$200=Y$1),0),$F325-1966)</f>
        <v>2915.0079999999998</v>
      </c>
      <c r="Z325" s="5" cm="1">
        <f t="array" ref="Z325">INDEX(GMW!$A$2:$NF$200,MATCH(1,(GMW!$NE$2:$NE$200=Z$3)*(GMW!$ND$2:$ND$200=Z$4)*(GMW!$C$2:$C$200=Z$1),0),$F325-1966)</f>
        <v>5296.34</v>
      </c>
      <c r="AA325" s="5" cm="1">
        <f t="array" ref="AA325">INDEX(GMW!$A$2:$NF$200,MATCH(1,(GMW!$NE$2:$NE$200=AA$3)*(GMW!$ND$2:$ND$200=AA$4)*(GMW!$C$2:$C$200=AA$1),0),$F325-1966)</f>
        <v>2302.395</v>
      </c>
      <c r="AB325" s="5" cm="1">
        <f t="array" ref="AB325">INDEX(GMW!$A$2:$NF$200,MATCH(1,(GMW!$NE$2:$NE$200=AB$3)*(GMW!$ND$2:$ND$200=AB$4)*(GMW!$C$2:$C$200=AB$1),0),$F325-1966)</f>
        <v>2943.8330000000001</v>
      </c>
      <c r="AC325" s="5" cm="1">
        <f t="array" ref="AC325">INDEX(GMW!$A$2:$NF$200,MATCH(1,(GMW!$NE$2:$NE$200=AC$3)*(GMW!$ND$2:$ND$200=AC$4)*(GMW!$C$2:$C$200=AC$1),0),$F325-1966)</f>
        <v>2063.8449999999998</v>
      </c>
      <c r="AD325" s="5" cm="1">
        <f t="array" ref="AD325">INDEX(GMW!$A$2:$NF$200,MATCH(1,(GMW!$NE$2:$NE$200=AD$3)*(GMW!$ND$2:$ND$200=AD$4)*(GMW!$C$2:$C$200=AD$1),0),$F325-1966)</f>
        <v>1241.04</v>
      </c>
      <c r="AE325" s="5" cm="1">
        <f t="array" ref="AE325">INDEX(GMW!$A$2:$NF$200,MATCH(1,(GMW!$NE$2:$NE$200=AE$3)*(GMW!$ND$2:$ND$200=AE$4)*(GMW!$C$2:$C$200=AE$1),0),$F325-1966)</f>
        <v>809.06129999999996</v>
      </c>
      <c r="AF325" s="5" cm="1">
        <f t="array" ref="AF325">INDEX(GMW!$A$2:$NF$200,MATCH(1,(GMW!$NE$2:$NE$200=AF$3)*(GMW!$ND$2:$ND$200=AF$4)*(GMW!$C$2:$C$200=AF$1),0),$F325-1966)</f>
        <v>4778.9449999999997</v>
      </c>
      <c r="AG325" s="5" cm="1">
        <f t="array" ref="AG325">INDEX(GMW!$A$2:$NF$200,MATCH(1,(GMW!$NE$2:$NE$200=AG$3)*(GMW!$ND$2:$ND$200=AG$4)*(GMW!$C$2:$C$200=AG$1),0),$F325-1966)</f>
        <v>4028.2080000000001</v>
      </c>
      <c r="AH325" s="5" cm="1">
        <f t="array" ref="AH325">INDEX(GMW!$A$2:$NF$200,MATCH(1,(GMW!$NE$2:$NE$200=AH$3)*(GMW!$ND$2:$ND$200=AH$4)*(GMW!$C$2:$C$200=AH$1),0),$F325-1966)</f>
        <v>1594.2280000000001</v>
      </c>
      <c r="AI325" s="5" cm="1">
        <f t="array" ref="AI325">INDEX(GMW!$A$2:$NF$200,MATCH(1,(GMW!$NE$2:$NE$200=AI$3)*(GMW!$ND$2:$ND$200=AI$4)*(GMW!$C$2:$C$200=AI$1),0),$F325-1966)</f>
        <v>3378.7339999999999</v>
      </c>
      <c r="AJ325" s="5" cm="1">
        <f t="array" ref="AJ325">INDEX(GMW!$A$2:$NF$200,MATCH(1,(GMW!$NE$2:$NE$200=AJ$3)*(GMW!$ND$2:$ND$200=AJ$4)*(GMW!$C$2:$C$200=AJ$1),0),$F325-1966)</f>
        <v>6449.1859999999997</v>
      </c>
      <c r="AK325" s="5" cm="1">
        <f t="array" ref="AK325">INDEX(GMW!$A$2:$NF$200,MATCH(1,(GMW!$NE$2:$NE$200=AK$3)*(GMW!$ND$2:$ND$200=AK$4)*(GMW!$C$2:$C$200=AK$1),0),$F325-1966)</f>
        <v>1366.6679999999999</v>
      </c>
      <c r="AL325" s="5" cm="1">
        <f t="array" ref="AL325">INDEX(GMW!$A$2:$NF$200,MATCH(1,(GMW!$NE$2:$NE$200=AL$3)*(GMW!$ND$2:$ND$200=AL$4)*(GMW!$C$2:$C$200=AL$1),0),$F325-1966)</f>
        <v>1117.8530000000001</v>
      </c>
      <c r="AM325" s="5" cm="1">
        <f t="array" ref="AM325">INDEX(GMW!$A$2:$NF$200,MATCH(1,(GMW!$NE$2:$NE$200=AM$3)*(GMW!$ND$2:$ND$200=AM$4)*(GMW!$C$2:$C$200=AM$1),0),$F325-1966)</f>
        <v>39051.519999999997</v>
      </c>
      <c r="AN325" s="5" cm="1">
        <f t="array" ref="AN325">INDEX(GMW!$A$2:$NF$200,MATCH(1,(GMW!$NE$2:$NE$200=AN$3)*(GMW!$ND$2:$ND$200=AN$4)*(GMW!$C$2:$C$200=AN$1),0),$F325-1966)</f>
        <v>6903.4880000000003</v>
      </c>
      <c r="AO325" s="5" cm="1">
        <f t="array" ref="AO325">INDEX(GMW!$A$2:$NF$200,MATCH(1,(GMW!$NE$2:$NE$200=AO$3)*(GMW!$ND$2:$ND$200=AO$4)*(GMW!$C$2:$C$200=AO$1),0),$F325-1966)</f>
        <v>1045513</v>
      </c>
      <c r="AP325" s="5" cm="1">
        <f t="array" ref="AP325">INDEX(GMW!$A$2:$NF$200,MATCH(1,(GMW!$NE$2:$NE$200=AP$3)*(GMW!$ND$2:$ND$200=AP$4)*(GMW!$C$2:$C$200=AP$1),0),$F325-1966)</f>
        <v>9677.8340000000007</v>
      </c>
      <c r="AQ325" s="5" cm="1">
        <f t="array" ref="AQ325">INDEX(GMW!$A$2:$NF$200,MATCH(1,(GMW!$NE$2:$NE$200=AQ$3)*(GMW!$ND$2:$ND$200=AQ$4)*(GMW!$C$2:$C$200=AQ$1),0),$F325-1966)</f>
        <v>143635.5</v>
      </c>
      <c r="AR325" s="5" cm="1">
        <f t="array" ref="AR325">INDEX(GMW!$A$2:$NF$200,MATCH(1,(GMW!$NE$2:$NE$200=AR$3)*(GMW!$ND$2:$ND$200=AR$4)*(GMW!$C$2:$C$200=AR$1),0),$F325-1966)</f>
        <v>1168.307</v>
      </c>
      <c r="AS325" s="5" cm="1">
        <f t="array" ref="AS325">INDEX(GMW!$A$2:$NF$200,MATCH(1,(GMW!$NE$2:$NE$200=AS$3)*(GMW!$ND$2:$ND$200=AS$4)*(GMW!$C$2:$C$200=AS$1),0),$F325-1966)</f>
        <v>792.16</v>
      </c>
      <c r="AT325" s="5" cm="1">
        <f t="array" ref="AT325">INDEX(GMW!$A$2:$NF$200,MATCH(1,(GMW!$NE$2:$NE$200=AT$3)*(GMW!$ND$2:$ND$200=AT$4)*(GMW!$C$2:$C$200=AT$1),0),$F325-1966)</f>
        <v>529.94569999999999</v>
      </c>
      <c r="AU325" s="5" cm="1">
        <f t="array" ref="AU325">INDEX(GMW!$A$2:$NF$200,MATCH(1,(GMW!$NE$2:$NE$200=AU$3)*(GMW!$ND$2:$ND$200=AU$4)*(GMW!$C$2:$C$200=AU$1),0),$F325-1966)</f>
        <v>1010024</v>
      </c>
      <c r="AV325" s="5" cm="1">
        <f t="array" ref="AV325">INDEX(GMW!$A$2:$NF$200,MATCH(1,(GMW!$NE$2:$NE$200=AV$3)*(GMW!$ND$2:$ND$200=AV$4)*(GMW!$C$2:$C$200=AV$1),0),$F325-1966)</f>
        <v>55852.55</v>
      </c>
      <c r="AW325" s="5" cm="1">
        <f t="array" ref="AW325">INDEX(GMW!$A$2:$NF$200,MATCH(1,(GMW!$NE$2:$NE$200=AW$3)*(GMW!$ND$2:$ND$200=AW$4)*(GMW!$C$2:$C$200=AW$1),0),$F325-1966)</f>
        <v>1314.4010000000001</v>
      </c>
      <c r="AX325" s="5" cm="1">
        <f t="array" ref="AX325">INDEX(GMW!$A$2:$NF$200,MATCH(1,(GMW!$NE$2:$NE$200=AX$3)*(GMW!$ND$2:$ND$200=AX$4)*(GMW!$C$2:$C$200=AX$1),0),$F325-1966)</f>
        <v>9999.3230000000003</v>
      </c>
      <c r="AY325" s="5" cm="1">
        <f t="array" ref="AY325">INDEX(GMW!$A$2:$NF$200,MATCH(1,(GMW!$NE$2:$NE$200=AY$3)*(GMW!$ND$2:$ND$200=AY$4)*(GMW!$C$2:$C$200=AY$1),0),$F325-1966)</f>
        <v>52061.38</v>
      </c>
      <c r="AZ325" s="5" cm="1">
        <f t="array" ref="AZ325">INDEX(GMW!$A$2:$NF$200,MATCH(1,(GMW!$NE$2:$NE$200=AZ$3)*(GMW!$ND$2:$ND$200=AZ$4)*(GMW!$C$2:$C$200=AZ$1),0),$F325-1966)</f>
        <v>35118.51</v>
      </c>
      <c r="BA325" s="5" cm="1">
        <f t="array" ref="BA325">INDEX(GMW!$A$2:$NF$200,MATCH(1,(GMW!$NE$2:$NE$200=BA$3)*(GMW!$ND$2:$ND$200=BA$4)*(GMW!$C$2:$C$200=BA$1),0),$F325-1966)</f>
        <v>5.9241460000000004</v>
      </c>
      <c r="BB325" s="5" cm="1">
        <f t="array" ref="BB325">INDEX(GMW!$A$2:$NF$200,MATCH(1,(GMW!$NE$2:$NE$200=BB$3)*(GMW!$ND$2:$ND$200=BB$4)*(GMW!$C$2:$C$200=BB$1),0),$F325-1966)</f>
        <v>23282.01</v>
      </c>
      <c r="BC325" s="5" cm="1">
        <f t="array" ref="BC325">INDEX(GMW!$A$2:$NF$200,MATCH(1,(GMW!$NE$2:$NE$200=BC$3)*(GMW!$ND$2:$ND$200=BC$4)*(GMW!$C$2:$C$200=BC$1),0),$F325-1966)</f>
        <v>1.152495</v>
      </c>
      <c r="BD325" s="5" cm="1">
        <f t="array" ref="BD325">INDEX(GMW!$A$2:$NF$200,MATCH(1,(GMW!$NE$2:$NE$200=BD$3)*(GMW!$ND$2:$ND$200=BD$4)*(GMW!$C$2:$C$200=BD$1),0),$F325-1966)</f>
        <v>11430.32</v>
      </c>
      <c r="BE325" s="5" cm="1">
        <f t="array" ref="BE325">INDEX(GMW!$A$2:$NF$200,MATCH(1,(GMW!$NE$2:$NE$200=BE$3)*(GMW!$ND$2:$ND$200=BE$4)*(GMW!$C$2:$C$200=BE$1),0),$F325-1966)</f>
        <v>37.74286</v>
      </c>
      <c r="BF325" s="5" cm="1">
        <f t="array" ref="BF325">INDEX(GMW!$A$2:$NF$200,MATCH(1,(GMW!$NE$2:$NE$200=BF$3)*(GMW!$ND$2:$ND$200=BF$4)*(GMW!$C$2:$C$200=BF$1),0),$F325-1966)</f>
        <v>64.207890000000006</v>
      </c>
      <c r="BG325" s="5" cm="1">
        <f t="array" ref="BG325">INDEX(GMW!$A$2:$NF$200,MATCH(1,(GMW!$NE$2:$NE$200=BG$3)*(GMW!$ND$2:$ND$200=BG$4)*(GMW!$C$2:$C$200=BG$1),0),$F325-1966)</f>
        <v>40.562289999999997</v>
      </c>
      <c r="BH325" s="5" cm="1">
        <f t="array" ref="BH325">INDEX(GMW!$A$2:$NF$200,MATCH(1,(GMW!$NE$2:$NE$200=BH$3)*(GMW!$ND$2:$ND$200=BH$4)*(GMW!$C$2:$C$200=BH$1),0),$F325-1966)</f>
        <v>29.107060000000001</v>
      </c>
      <c r="BI325" s="5" cm="1">
        <f t="array" ref="BI325">INDEX(GMW!$A$2:$NF$200,MATCH(1,(GMW!$NE$2:$NE$200=BI$3)*(GMW!$ND$2:$ND$200=BI$4)*(GMW!$C$2:$C$200=BI$1),0),$F325-1966)</f>
        <v>5.7319170000000002</v>
      </c>
      <c r="BJ325" s="5" cm="1">
        <f t="array" ref="BJ325">INDEX(GMW!$A$2:$NF$200,MATCH(1,(GMW!$NE$2:$NE$200=BJ$3)*(GMW!$ND$2:$ND$200=BJ$4)*(GMW!$C$2:$C$200=BJ$1),0),$F325-1966)</f>
        <v>10.135199999999999</v>
      </c>
      <c r="BK325" s="5" cm="1">
        <f t="array" ref="BK325">INDEX(GMW!$A$2:$NF$200,MATCH(1,(GMW!$NE$2:$NE$200=BK$3)*(GMW!$ND$2:$ND$200=BK$4)*(GMW!$C$2:$C$200=BK$1),0),$F325-1966)</f>
        <v>6.2814699999999997</v>
      </c>
      <c r="BL325" s="5" cm="1">
        <f t="array" ref="BL325">INDEX(GMW!$A$2:$NF$200,MATCH(1,(GMW!$NE$2:$NE$200=BL$3)*(GMW!$ND$2:$ND$200=BL$4)*(GMW!$C$2:$C$200=BL$1),0),$F325-1966)</f>
        <v>3.4226100000000002</v>
      </c>
      <c r="BM325" s="5" cm="1">
        <f t="array" ref="BM325">INDEX(GMW!$A$2:$NF$200,MATCH(1,(GMW!$NE$2:$NE$200=BM$3)*(GMW!$ND$2:$ND$200=BM$4)*(GMW!$C$2:$C$200=BM$1),0),$F325-1966)</f>
        <v>3.8848050000000001</v>
      </c>
      <c r="BN325" s="5" cm="1">
        <f t="array" ref="BN325">INDEX(GMW!$A$2:$NF$200,MATCH(1,(GMW!$NE$2:$NE$200=BN$3)*(GMW!$ND$2:$ND$200=BN$4)*(GMW!$C$2:$C$200=BN$1),0),$F325-1966)</f>
        <v>4.9094949999999997</v>
      </c>
      <c r="BO325" s="5" cm="1">
        <f t="array" ref="BO325">INDEX(GMW!$A$2:$NF$200,MATCH(1,(GMW!$NE$2:$NE$200=BO$3)*(GMW!$ND$2:$ND$200=BO$4)*(GMW!$C$2:$C$200=BO$1),0),$F325-1966)</f>
        <v>3.5406629999999999</v>
      </c>
      <c r="BP325" s="5" cm="1">
        <f t="array" ref="BP325">INDEX(GMW!$A$2:$NF$200,MATCH(1,(GMW!$NE$2:$NE$200=BP$3)*(GMW!$ND$2:$ND$200=BP$4)*(GMW!$C$2:$C$200=BP$1),0),$F325-1966)</f>
        <v>8091252</v>
      </c>
      <c r="BQ325" s="5" cm="1">
        <f t="array" ref="BQ325">INDEX(GMW!$A$2:$NF$200,MATCH(1,(GMW!$NE$2:$NE$200=BQ$3)*(GMW!$ND$2:$ND$200=BQ$4)*(GMW!$C$2:$C$200=BQ$1),0),$F325-1966)</f>
        <v>145296.6</v>
      </c>
      <c r="BR325" s="5" cm="1">
        <f t="array" ref="BR325">INDEX(GMW!$A$2:$NF$200,MATCH(1,(GMW!$NE$2:$NE$200=BR$3)*(GMW!$ND$2:$ND$200=BR$4)*(GMW!$C$2:$C$200=BR$1),0),$F325-1966)</f>
        <v>1926699</v>
      </c>
      <c r="BS325" s="5" cm="1">
        <f t="array" ref="BS325">INDEX(GMW!$A$2:$NF$200,MATCH(1,(GMW!$NE$2:$NE$200=BS$3)*(GMW!$ND$2:$ND$200=BS$4)*(GMW!$C$2:$C$200=BS$1),0),$F325-1966)</f>
        <v>5984695</v>
      </c>
      <c r="BT325" s="5" cm="1">
        <f t="array" ref="BT325">INDEX(GMW!$A$2:$NF$200,MATCH(1,(GMW!$NE$2:$NE$200=BT$3)*(GMW!$ND$2:$ND$200=BT$4)*(GMW!$C$2:$C$200=BT$1),0),$F325-1966)</f>
        <v>4363892</v>
      </c>
      <c r="BU325" s="5" cm="1">
        <f t="array" ref="BU325">INDEX(GMW!$A$2:$NF$200,MATCH(1,(GMW!$NE$2:$NE$200=BU$3)*(GMW!$ND$2:$ND$200=BU$4)*(GMW!$C$2:$C$200=BU$1),0),$F325-1966)</f>
        <v>1587.127</v>
      </c>
      <c r="BV325" s="5" cm="1">
        <f t="array" ref="BV325">INDEX(GMW!$A$2:$NF$200,MATCH(1,(GMW!$NE$2:$NE$200=BV$3)*(GMW!$ND$2:$ND$200=BV$4)*(GMW!$C$2:$C$200=BV$1),0),$F325-1966)</f>
        <v>4984848</v>
      </c>
      <c r="BW325" s="5" cm="1">
        <f t="array" ref="BW325">INDEX(GMW!$A$2:$NF$200,MATCH(1,(GMW!$NE$2:$NE$200=BW$3)*(GMW!$ND$2:$ND$200=BW$4)*(GMW!$C$2:$C$200=BW$1),0),$F325-1966)</f>
        <v>506.33850000000001</v>
      </c>
      <c r="BX325" s="5" cm="1">
        <f t="array" ref="BX325">INDEX(GMW!$A$2:$NF$200,MATCH(1,(GMW!$NE$2:$NE$200=BX$3)*(GMW!$ND$2:$ND$200=BX$4)*(GMW!$C$2:$C$200=BX$1),0),$F325-1966)</f>
        <v>2028482</v>
      </c>
      <c r="BY325" s="5" cm="1">
        <f t="array" ref="BY325">INDEX(GMW!$A$2:$NF$200,MATCH(1,(GMW!$NE$2:$NE$200=BY$3)*(GMW!$ND$2:$ND$200=BY$4)*(GMW!$C$2:$C$200=BY$1),0),$F325-1966)</f>
        <v>6015.5870000000004</v>
      </c>
      <c r="BZ325" s="5" cm="1">
        <f t="array" ref="BZ325">INDEX(GMW!$A$2:$NF$200,MATCH(1,(GMW!$NE$2:$NE$200=BZ$3)*(GMW!$ND$2:$ND$200=BZ$4)*(GMW!$C$2:$C$200=BZ$1),0),$F325-1966)</f>
        <v>8392.08</v>
      </c>
      <c r="CA325" s="5" cm="1">
        <f t="array" ref="CA325">INDEX(GMW!$A$2:$NF$200,MATCH(1,(GMW!$NE$2:$NE$200=CA$3)*(GMW!$ND$2:$ND$200=CA$4)*(GMW!$C$2:$C$200=CA$1),0),$F325-1966)</f>
        <v>5134.8540000000003</v>
      </c>
      <c r="CB325" s="5" cm="1">
        <f t="array" ref="CB325">INDEX(GMW!$A$2:$NF$200,MATCH(1,(GMW!$NE$2:$NE$200=CB$3)*(GMW!$ND$2:$ND$200=CB$4)*(GMW!$C$2:$C$200=CB$1),0),$F325-1966)</f>
        <v>3505.5639999999999</v>
      </c>
      <c r="CC325" s="5" cm="1">
        <f t="array" ref="CC325">INDEX(GMW!$A$2:$NF$200,MATCH(1,(GMW!$NE$2:$NE$200=CC$3)*(GMW!$ND$2:$ND$200=CC$4)*(GMW!$C$2:$C$200=CC$1),0),$F325-1966)</f>
        <v>860.28650000000005</v>
      </c>
      <c r="CD325" s="5" cm="1">
        <f t="array" ref="CD325">INDEX(GMW!$A$2:$NF$200,MATCH(1,(GMW!$NE$2:$NE$200=CD$3)*(GMW!$ND$2:$ND$200=CD$4)*(GMW!$C$2:$C$200=CD$1),0),$F325-1966)</f>
        <v>1331.05</v>
      </c>
      <c r="CE325" s="5" cm="1">
        <f t="array" ref="CE325">INDEX(GMW!$A$2:$NF$200,MATCH(1,(GMW!$NE$2:$NE$200=CE$3)*(GMW!$ND$2:$ND$200=CE$4)*(GMW!$C$2:$C$200=CE$1),0),$F325-1966)</f>
        <v>1048.9469999999999</v>
      </c>
      <c r="CF325" s="5" cm="1">
        <f t="array" ref="CF325">INDEX(GMW!$A$2:$NF$200,MATCH(1,(GMW!$NE$2:$NE$200=CF$3)*(GMW!$ND$2:$ND$200=CF$4)*(GMW!$C$2:$C$200=CF$1),0),$F325-1966)</f>
        <v>552.09780000000001</v>
      </c>
      <c r="CG325" s="5" cm="1">
        <f t="array" ref="CG325">INDEX(GMW!$A$2:$NF$200,MATCH(1,(GMW!$NE$2:$NE$200=CG$3)*(GMW!$ND$2:$ND$200=CG$4)*(GMW!$C$2:$C$200=CG$1),0),$F325-1966)</f>
        <v>432.66030000000001</v>
      </c>
      <c r="CH325" s="5" cm="1">
        <f t="array" ref="CH325">INDEX(GMW!$A$2:$NF$200,MATCH(1,(GMW!$NE$2:$NE$200=CH$3)*(GMW!$ND$2:$ND$200=CH$4)*(GMW!$C$2:$C$200=CH$1),0),$F325-1966)</f>
        <v>632.45209999999997</v>
      </c>
      <c r="CI325" s="5" cm="1">
        <f t="array" ref="CI325">INDEX(GMW!$A$2:$NF$200,MATCH(1,(GMW!$NE$2:$NE$200=CI$3)*(GMW!$ND$2:$ND$200=CI$4)*(GMW!$C$2:$C$200=CI$1),0),$F325-1966)</f>
        <v>484.82209999999998</v>
      </c>
      <c r="CJ325" s="5" cm="1">
        <f t="array" ref="CJ325">INDEX(GMW!$A$2:$NF$200,MATCH(1,(GMW!$NE$2:$NE$200=CJ$3)*(GMW!$ND$2:$ND$200=CJ$4)*(GMW!$C$2:$C$200=CJ$1),0),$F325-1966)</f>
        <v>2012902</v>
      </c>
      <c r="CK325" s="5" cm="1">
        <f t="array" ref="CK325">INDEX(GMW!$A$2:$NF$200,MATCH(1,(GMW!$NE$2:$NE$200=CK$3)*(GMW!$ND$2:$ND$200=CK$4)*(GMW!$C$2:$C$200=CK$1),0),$F325-1966)</f>
        <v>20610.240000000002</v>
      </c>
      <c r="CL325" s="5" cm="1">
        <f t="array" ref="CL325">INDEX(GMW!$A$2:$NF$200,MATCH(1,(GMW!$NE$2:$NE$200=CL$3)*(GMW!$ND$2:$ND$200=CL$4)*(GMW!$C$2:$C$200=CL$1),0),$F325-1966)</f>
        <v>234362.9</v>
      </c>
      <c r="CM325" s="5" cm="1">
        <f t="array" ref="CM325">INDEX(GMW!$A$2:$NF$200,MATCH(1,(GMW!$NE$2:$NE$200=CM$3)*(GMW!$ND$2:$ND$200=CM$4)*(GMW!$C$2:$C$200=CM$1),0),$F325-1966)</f>
        <v>2190224</v>
      </c>
      <c r="CN325" s="5" cm="1">
        <f t="array" ref="CN325">INDEX(GMW!$A$2:$NF$200,MATCH(1,(GMW!$NE$2:$NE$200=CN$3)*(GMW!$ND$2:$ND$200=CN$4)*(GMW!$C$2:$C$200=CN$1),0),$F325-1966)</f>
        <v>2329410</v>
      </c>
      <c r="CO325" s="5" cm="1">
        <f t="array" ref="CO325">INDEX(GMW!$A$2:$NF$200,MATCH(1,(GMW!$NE$2:$NE$200=CO$3)*(GMW!$ND$2:$ND$200=CO$4)*(GMW!$C$2:$C$200=CO$1),0),$F325-1966)</f>
        <v>1963.1010000000001</v>
      </c>
      <c r="CP325" s="5" cm="1">
        <f t="array" ref="CP325">INDEX(GMW!$A$2:$NF$200,MATCH(1,(GMW!$NE$2:$NE$200=CP$3)*(GMW!$ND$2:$ND$200=CP$4)*(GMW!$C$2:$C$200=CP$1),0),$F325-1966)</f>
        <v>4188812</v>
      </c>
      <c r="CQ325" s="5" cm="1">
        <f t="array" ref="CQ325">INDEX(GMW!$A$2:$NF$200,MATCH(1,(GMW!$NE$2:$NE$200=CQ$3)*(GMW!$ND$2:$ND$200=CQ$4)*(GMW!$C$2:$C$200=CQ$1),0),$F325-1966)</f>
        <v>417.24680000000001</v>
      </c>
      <c r="CR325" s="5" cm="1">
        <f t="array" ref="CR325">INDEX(GMW!$A$2:$NF$200,MATCH(1,(GMW!$NE$2:$NE$200=CR$3)*(GMW!$ND$2:$ND$200=CR$4)*(GMW!$C$2:$C$200=CR$1),0),$F325-1966)</f>
        <v>1497281</v>
      </c>
      <c r="CS325" s="5" cm="1">
        <f t="array" ref="CS325">INDEX(GMW!$A$2:$NF$200,MATCH(1,(GMW!$NE$2:$NE$200=CS$3)*(GMW!$ND$2:$ND$200=CS$4)*(GMW!$C$2:$C$200=CS$1),0),$F325-1966)</f>
        <v>2543.96</v>
      </c>
      <c r="CT325" s="5" cm="1">
        <f t="array" ref="CT325">INDEX(GMW!$A$2:$NF$200,MATCH(1,(GMW!$NE$2:$NE$200=CT$3)*(GMW!$ND$2:$ND$200=CT$4)*(GMW!$C$2:$C$200=CT$1),0),$F325-1966)</f>
        <v>1543.079</v>
      </c>
      <c r="CU325" s="5" cm="1">
        <f t="array" ref="CU325">INDEX(GMW!$A$2:$NF$200,MATCH(1,(GMW!$NE$2:$NE$200=CU$3)*(GMW!$ND$2:$ND$200=CU$4)*(GMW!$C$2:$C$200=CU$1),0),$F325-1966)</f>
        <v>1023.614</v>
      </c>
      <c r="CV325" s="5" cm="1">
        <f t="array" ref="CV325">INDEX(GMW!$A$2:$NF$200,MATCH(1,(GMW!$NE$2:$NE$200=CV$3)*(GMW!$ND$2:$ND$200=CV$4)*(GMW!$C$2:$C$200=CV$1),0),$F325-1966)</f>
        <v>919.6481</v>
      </c>
      <c r="CW325" s="5" cm="1">
        <f t="array" ref="CW325">INDEX(GMW!$A$2:$NF$200,MATCH(1,(GMW!$NE$2:$NE$200=CW$3)*(GMW!$ND$2:$ND$200=CW$4)*(GMW!$C$2:$C$200=CW$1),0),$F325-1966)</f>
        <v>719.44550000000004</v>
      </c>
      <c r="CX325" s="5" cm="1">
        <f t="array" ref="CX325">INDEX(GMW!$A$2:$NF$200,MATCH(1,(GMW!$NE$2:$NE$200=CX$3)*(GMW!$ND$2:$ND$200=CX$4)*(GMW!$C$2:$C$200=CX$1),0),$F325-1966)</f>
        <v>361.03899999999999</v>
      </c>
      <c r="CY325" s="5" cm="1">
        <f t="array" ref="CY325">INDEX(GMW!$A$2:$NF$200,MATCH(1,(GMW!$NE$2:$NE$200=CY$3)*(GMW!$ND$2:$ND$200=CY$4)*(GMW!$C$2:$C$200=CY$1),0),$F325-1966)</f>
        <v>298.7749</v>
      </c>
      <c r="CZ325" s="5" cm="1">
        <f t="array" ref="CZ325">INDEX(GMW!$A$2:$NF$200,MATCH(1,(GMW!$NE$2:$NE$200=CZ$3)*(GMW!$ND$2:$ND$200=CZ$4)*(GMW!$C$2:$C$200=CZ$1),0),$F325-1966)</f>
        <v>139.88900000000001</v>
      </c>
      <c r="DA325" s="5" cm="1">
        <f t="array" ref="DA325">INDEX(GMW!$A$2:$NF$200,MATCH(1,(GMW!$NE$2:$NE$200=DA$3)*(GMW!$ND$2:$ND$200=DA$4)*(GMW!$C$2:$C$200=DA$1),0),$F325-1966)</f>
        <v>434.93200000000002</v>
      </c>
      <c r="DB325" s="5" cm="1">
        <f t="array" ref="DB325">INDEX(GMW!$A$2:$NF$200,MATCH(1,(GMW!$NE$2:$NE$200=DB$3)*(GMW!$ND$2:$ND$200=DB$4)*(GMW!$C$2:$C$200=DB$1),0),$F325-1966)</f>
        <v>130.92750000000001</v>
      </c>
      <c r="DC325" s="5" cm="1">
        <f t="array" ref="DC325">INDEX(GMW!$A$2:$NF$200,MATCH(1,(GMW!$NE$2:$NE$200=DC$3)*(GMW!$ND$2:$ND$200=DC$4)*(GMW!$C$2:$C$200=DC$1),0),$F325-1966)</f>
        <v>167.91749999999999</v>
      </c>
    </row>
    <row r="326" spans="1:107" x14ac:dyDescent="0.25">
      <c r="B326" s="5">
        <f t="shared" si="104"/>
        <v>2052</v>
      </c>
      <c r="C326" s="5">
        <f t="shared" si="104"/>
        <v>2052</v>
      </c>
      <c r="E326" s="5">
        <f t="shared" ref="E326" si="107">+E322+1</f>
        <v>2052</v>
      </c>
      <c r="F326" s="5">
        <f t="shared" si="100"/>
        <v>2292</v>
      </c>
      <c r="G326" s="5" cm="1">
        <f t="array" ref="G326">INDEX(GMW!$A$2:$NF$200,MATCH(1,(GMW!$NE$2:$NE$200=G$3)*(GMW!$ND$2:$ND$200=G$4)*(GMW!$C$2:$C$200=G$1),0),$F326-1966)</f>
        <v>1048740</v>
      </c>
      <c r="H326" s="5" cm="1">
        <f t="array" ref="H326">INDEX(GMW!$A$2:$NF$200,MATCH(1,(GMW!$NE$2:$NE$200=H$3)*(GMW!$ND$2:$ND$200=H$4)*(GMW!$C$2:$C$200=H$1),0),$F326-1966)</f>
        <v>609006.30000000005</v>
      </c>
      <c r="I326" s="5" cm="1">
        <f t="array" ref="I326">INDEX(GMW!$A$2:$NF$200,MATCH(1,(GMW!$NE$2:$NE$200=I$3)*(GMW!$ND$2:$ND$200=I$4)*(GMW!$C$2:$C$200=I$1),0),$F326-1966)</f>
        <v>228634.2</v>
      </c>
      <c r="J326" s="5" cm="1">
        <f t="array" ref="J326">INDEX(GMW!$A$2:$NF$200,MATCH(1,(GMW!$NE$2:$NE$200=J$3)*(GMW!$ND$2:$ND$200=J$4)*(GMW!$C$2:$C$200=J$1),0),$F326-1966)</f>
        <v>222167.8</v>
      </c>
      <c r="K326" s="5" cm="1">
        <f t="array" ref="K326">INDEX(GMW!$A$2:$NF$200,MATCH(1,(GMW!$NE$2:$NE$200=K$3)*(GMW!$ND$2:$ND$200=K$4)*(GMW!$C$2:$C$200=K$1),0),$F326-1966)</f>
        <v>319836.90000000002</v>
      </c>
      <c r="L326" s="5" cm="1">
        <f t="array" ref="L326">INDEX(GMW!$A$2:$NF$200,MATCH(1,(GMW!$NE$2:$NE$200=L$3)*(GMW!$ND$2:$ND$200=L$4)*(GMW!$C$2:$C$200=L$1),0),$F326-1966)</f>
        <v>354864.8</v>
      </c>
      <c r="M326" s="5" cm="1">
        <f t="array" ref="M326">INDEX(GMW!$A$2:$NF$200,MATCH(1,(GMW!$NE$2:$NE$200=M$3)*(GMW!$ND$2:$ND$200=M$4)*(GMW!$C$2:$C$200=M$1),0),$F326-1966)</f>
        <v>132201.29999999999</v>
      </c>
      <c r="N326" s="5" cm="1">
        <f t="array" ref="N326">INDEX(GMW!$A$2:$NF$200,MATCH(1,(GMW!$NE$2:$NE$200=N$3)*(GMW!$ND$2:$ND$200=N$4)*(GMW!$C$2:$C$200=N$1),0),$F326-1966)</f>
        <v>39638.480000000003</v>
      </c>
      <c r="O326" s="5" cm="1">
        <f t="array" ref="O326">INDEX(GMW!$A$2:$NF$200,MATCH(1,(GMW!$NE$2:$NE$200=O$3)*(GMW!$ND$2:$ND$200=O$4)*(GMW!$C$2:$C$200=O$1),0),$F326-1966)</f>
        <v>242.25069999999999</v>
      </c>
      <c r="P326" s="5" cm="1">
        <f t="array" ref="P326">INDEX(GMW!$A$2:$NF$200,MATCH(1,(GMW!$NE$2:$NE$200=P$3)*(GMW!$ND$2:$ND$200=P$4)*(GMW!$C$2:$C$200=P$1),0),$F326-1966)</f>
        <v>2.5</v>
      </c>
      <c r="Q326" s="5" cm="1">
        <f t="array" ref="Q326">INDEX(GMW!$A$2:$NF$200,MATCH(1,(GMW!$NE$2:$NE$200=Q$3)*(GMW!$ND$2:$ND$200=Q$4)*(GMW!$C$2:$C$200=Q$1),0),$F326-1966)</f>
        <v>3.5</v>
      </c>
      <c r="R326" s="5" cm="1">
        <f t="array" ref="R326">INDEX(GMW!$A$2:$NF$200,MATCH(1,(GMW!$NE$2:$NE$200=R$3)*(GMW!$ND$2:$ND$200=R$4)*(GMW!$C$2:$C$200=R$1),0),$F326-1966)</f>
        <v>242.25069999999999</v>
      </c>
      <c r="S326" s="5" cm="1">
        <f t="array" ref="S326">INDEX(GMW!$A$2:$NF$200,MATCH(1,(GMW!$NE$2:$NE$200=S$3)*(GMW!$ND$2:$ND$200=S$4)*(GMW!$C$2:$C$200=S$1),0),$F326-1966)</f>
        <v>42372.02</v>
      </c>
      <c r="T326" s="5" cm="1">
        <f t="array" ref="T326">INDEX(GMW!$A$2:$NF$200,MATCH(1,(GMW!$NE$2:$NE$200=T$3)*(GMW!$ND$2:$ND$200=T$4)*(GMW!$C$2:$C$200=T$1),0),$F326-1966)</f>
        <v>280.78089999999997</v>
      </c>
      <c r="U326" s="5" cm="1">
        <f t="array" ref="U326">INDEX(GMW!$A$2:$NF$200,MATCH(1,(GMW!$NE$2:$NE$200=U$3)*(GMW!$ND$2:$ND$200=U$4)*(GMW!$C$2:$C$200=U$1),0),$F326-1966)</f>
        <v>15.75325</v>
      </c>
      <c r="V326" s="5" cm="1">
        <f t="array" ref="V326">INDEX(GMW!$A$2:$NF$200,MATCH(1,(GMW!$NE$2:$NE$200=V$3)*(GMW!$ND$2:$ND$200=V$4)*(GMW!$C$2:$C$200=V$1),0),$F326-1966)</f>
        <v>1424.74</v>
      </c>
      <c r="W326" s="5" cm="1">
        <f t="array" ref="W326">INDEX(GMW!$A$2:$NF$200,MATCH(1,(GMW!$NE$2:$NE$200=W$3)*(GMW!$ND$2:$ND$200=W$4)*(GMW!$C$2:$C$200=W$1),0),$F326-1966)</f>
        <v>107.5485</v>
      </c>
      <c r="X326" s="5" cm="1">
        <f t="array" ref="X326">INDEX(GMW!$A$2:$NF$200,MATCH(1,(GMW!$NE$2:$NE$200=X$3)*(GMW!$ND$2:$ND$200=X$4)*(GMW!$C$2:$C$200=X$1),0),$F326-1966)</f>
        <v>240.7945</v>
      </c>
      <c r="Y326" s="5" cm="1">
        <f t="array" ref="Y326">INDEX(GMW!$A$2:$NF$200,MATCH(1,(GMW!$NE$2:$NE$200=Y$3)*(GMW!$ND$2:$ND$200=Y$4)*(GMW!$C$2:$C$200=Y$1),0),$F326-1966)</f>
        <v>2917.8980000000001</v>
      </c>
      <c r="Z326" s="5" cm="1">
        <f t="array" ref="Z326">INDEX(GMW!$A$2:$NF$200,MATCH(1,(GMW!$NE$2:$NE$200=Z$3)*(GMW!$ND$2:$ND$200=Z$4)*(GMW!$C$2:$C$200=Z$1),0),$F326-1966)</f>
        <v>5294.9210000000003</v>
      </c>
      <c r="AA326" s="5" cm="1">
        <f t="array" ref="AA326">INDEX(GMW!$A$2:$NF$200,MATCH(1,(GMW!$NE$2:$NE$200=AA$3)*(GMW!$ND$2:$ND$200=AA$4)*(GMW!$C$2:$C$200=AA$1),0),$F326-1966)</f>
        <v>2302.875</v>
      </c>
      <c r="AB326" s="5" cm="1">
        <f t="array" ref="AB326">INDEX(GMW!$A$2:$NF$200,MATCH(1,(GMW!$NE$2:$NE$200=AB$3)*(GMW!$ND$2:$ND$200=AB$4)*(GMW!$C$2:$C$200=AB$1),0),$F326-1966)</f>
        <v>2943.37</v>
      </c>
      <c r="AC326" s="5" cm="1">
        <f t="array" ref="AC326">INDEX(GMW!$A$2:$NF$200,MATCH(1,(GMW!$NE$2:$NE$200=AC$3)*(GMW!$ND$2:$ND$200=AC$4)*(GMW!$C$2:$C$200=AC$1),0),$F326-1966)</f>
        <v>2066.1190000000001</v>
      </c>
      <c r="AD326" s="5" cm="1">
        <f t="array" ref="AD326">INDEX(GMW!$A$2:$NF$200,MATCH(1,(GMW!$NE$2:$NE$200=AD$3)*(GMW!$ND$2:$ND$200=AD$4)*(GMW!$C$2:$C$200=AD$1),0),$F326-1966)</f>
        <v>1240.8499999999999</v>
      </c>
      <c r="AE326" s="5" cm="1">
        <f t="array" ref="AE326">INDEX(GMW!$A$2:$NF$200,MATCH(1,(GMW!$NE$2:$NE$200=AE$3)*(GMW!$ND$2:$ND$200=AE$4)*(GMW!$C$2:$C$200=AE$1),0),$F326-1966)</f>
        <v>809.42240000000004</v>
      </c>
      <c r="AF326" s="5" cm="1">
        <f t="array" ref="AF326">INDEX(GMW!$A$2:$NF$200,MATCH(1,(GMW!$NE$2:$NE$200=AF$3)*(GMW!$ND$2:$ND$200=AF$4)*(GMW!$C$2:$C$200=AF$1),0),$F326-1966)</f>
        <v>4782.6189999999997</v>
      </c>
      <c r="AG326" s="5" cm="1">
        <f t="array" ref="AG326">INDEX(GMW!$A$2:$NF$200,MATCH(1,(GMW!$NE$2:$NE$200=AG$3)*(GMW!$ND$2:$ND$200=AG$4)*(GMW!$C$2:$C$200=AG$1),0),$F326-1966)</f>
        <v>4032.3119999999999</v>
      </c>
      <c r="AH326" s="5" cm="1">
        <f t="array" ref="AH326">INDEX(GMW!$A$2:$NF$200,MATCH(1,(GMW!$NE$2:$NE$200=AH$3)*(GMW!$ND$2:$ND$200=AH$4)*(GMW!$C$2:$C$200=AH$1),0),$F326-1966)</f>
        <v>1590.921</v>
      </c>
      <c r="AI326" s="5" cm="1">
        <f t="array" ref="AI326">INDEX(GMW!$A$2:$NF$200,MATCH(1,(GMW!$NE$2:$NE$200=AI$3)*(GMW!$ND$2:$ND$200=AI$4)*(GMW!$C$2:$C$200=AI$1),0),$F326-1966)</f>
        <v>3378.6469999999999</v>
      </c>
      <c r="AJ326" s="5" cm="1">
        <f t="array" ref="AJ326">INDEX(GMW!$A$2:$NF$200,MATCH(1,(GMW!$NE$2:$NE$200=AJ$3)*(GMW!$ND$2:$ND$200=AJ$4)*(GMW!$C$2:$C$200=AJ$1),0),$F326-1966)</f>
        <v>6457.7110000000002</v>
      </c>
      <c r="AK326" s="5" cm="1">
        <f t="array" ref="AK326">INDEX(GMW!$A$2:$NF$200,MATCH(1,(GMW!$NE$2:$NE$200=AK$3)*(GMW!$ND$2:$ND$200=AK$4)*(GMW!$C$2:$C$200=AK$1),0),$F326-1966)</f>
        <v>1367.2249999999999</v>
      </c>
      <c r="AL326" s="5" cm="1">
        <f t="array" ref="AL326">INDEX(GMW!$A$2:$NF$200,MATCH(1,(GMW!$NE$2:$NE$200=AL$3)*(GMW!$ND$2:$ND$200=AL$4)*(GMW!$C$2:$C$200=AL$1),0),$F326-1966)</f>
        <v>1117.5160000000001</v>
      </c>
      <c r="AM326" s="5" cm="1">
        <f t="array" ref="AM326">INDEX(GMW!$A$2:$NF$200,MATCH(1,(GMW!$NE$2:$NE$200=AM$3)*(GMW!$ND$2:$ND$200=AM$4)*(GMW!$C$2:$C$200=AM$1),0),$F326-1966)</f>
        <v>39057.870000000003</v>
      </c>
      <c r="AN326" s="5" cm="1">
        <f t="array" ref="AN326">INDEX(GMW!$A$2:$NF$200,MATCH(1,(GMW!$NE$2:$NE$200=AN$3)*(GMW!$ND$2:$ND$200=AN$4)*(GMW!$C$2:$C$200=AN$1),0),$F326-1966)</f>
        <v>6904.6090000000004</v>
      </c>
      <c r="AO326" s="5" cm="1">
        <f t="array" ref="AO326">INDEX(GMW!$A$2:$NF$200,MATCH(1,(GMW!$NE$2:$NE$200=AO$3)*(GMW!$ND$2:$ND$200=AO$4)*(GMW!$C$2:$C$200=AO$1),0),$F326-1966)</f>
        <v>1048740</v>
      </c>
      <c r="AP326" s="5" cm="1">
        <f t="array" ref="AP326">INDEX(GMW!$A$2:$NF$200,MATCH(1,(GMW!$NE$2:$NE$200=AP$3)*(GMW!$ND$2:$ND$200=AP$4)*(GMW!$C$2:$C$200=AP$1),0),$F326-1966)</f>
        <v>9716.07</v>
      </c>
      <c r="AQ326" s="5" cm="1">
        <f t="array" ref="AQ326">INDEX(GMW!$A$2:$NF$200,MATCH(1,(GMW!$NE$2:$NE$200=AQ$3)*(GMW!$ND$2:$ND$200=AQ$4)*(GMW!$C$2:$C$200=AQ$1),0),$F326-1966)</f>
        <v>143709.1</v>
      </c>
      <c r="AR326" s="5" cm="1">
        <f t="array" ref="AR326">INDEX(GMW!$A$2:$NF$200,MATCH(1,(GMW!$NE$2:$NE$200=AR$3)*(GMW!$ND$2:$ND$200=AR$4)*(GMW!$C$2:$C$200=AR$1),0),$F326-1966)</f>
        <v>1170.527</v>
      </c>
      <c r="AS326" s="5" cm="1">
        <f t="array" ref="AS326">INDEX(GMW!$A$2:$NF$200,MATCH(1,(GMW!$NE$2:$NE$200=AS$3)*(GMW!$ND$2:$ND$200=AS$4)*(GMW!$C$2:$C$200=AS$1),0),$F326-1966)</f>
        <v>792.8</v>
      </c>
      <c r="AT326" s="5" cm="1">
        <f t="array" ref="AT326">INDEX(GMW!$A$2:$NF$200,MATCH(1,(GMW!$NE$2:$NE$200=AT$3)*(GMW!$ND$2:$ND$200=AT$4)*(GMW!$C$2:$C$200=AT$1),0),$F326-1966)</f>
        <v>530.37990000000002</v>
      </c>
      <c r="AU326" s="5" cm="1">
        <f t="array" ref="AU326">INDEX(GMW!$A$2:$NF$200,MATCH(1,(GMW!$NE$2:$NE$200=AU$3)*(GMW!$ND$2:$ND$200=AU$4)*(GMW!$C$2:$C$200=AU$1),0),$F326-1966)</f>
        <v>1014183</v>
      </c>
      <c r="AV326" s="5" cm="1">
        <f t="array" ref="AV326">INDEX(GMW!$A$2:$NF$200,MATCH(1,(GMW!$NE$2:$NE$200=AV$3)*(GMW!$ND$2:$ND$200=AV$4)*(GMW!$C$2:$C$200=AV$1),0),$F326-1966)</f>
        <v>63205.55</v>
      </c>
      <c r="AW326" s="5" cm="1">
        <f t="array" ref="AW326">INDEX(GMW!$A$2:$NF$200,MATCH(1,(GMW!$NE$2:$NE$200=AW$3)*(GMW!$ND$2:$ND$200=AW$4)*(GMW!$C$2:$C$200=AW$1),0),$F326-1966)</f>
        <v>1324.5450000000001</v>
      </c>
      <c r="AX326" s="5" cm="1">
        <f t="array" ref="AX326">INDEX(GMW!$A$2:$NF$200,MATCH(1,(GMW!$NE$2:$NE$200=AX$3)*(GMW!$ND$2:$ND$200=AX$4)*(GMW!$C$2:$C$200=AX$1),0),$F326-1966)</f>
        <v>10040.1</v>
      </c>
      <c r="AY326" s="5" cm="1">
        <f t="array" ref="AY326">INDEX(GMW!$A$2:$NF$200,MATCH(1,(GMW!$NE$2:$NE$200=AY$3)*(GMW!$ND$2:$ND$200=AY$4)*(GMW!$C$2:$C$200=AY$1),0),$F326-1966)</f>
        <v>52357.63</v>
      </c>
      <c r="AZ326" s="5" cm="1">
        <f t="array" ref="AZ326">INDEX(GMW!$A$2:$NF$200,MATCH(1,(GMW!$NE$2:$NE$200=AZ$3)*(GMW!$ND$2:$ND$200=AZ$4)*(GMW!$C$2:$C$200=AZ$1),0),$F326-1966)</f>
        <v>35993.040000000001</v>
      </c>
      <c r="BA326" s="5" cm="1">
        <f t="array" ref="BA326">INDEX(GMW!$A$2:$NF$200,MATCH(1,(GMW!$NE$2:$NE$200=BA$3)*(GMW!$ND$2:$ND$200=BA$4)*(GMW!$C$2:$C$200=BA$1),0),$F326-1966)</f>
        <v>5.9377849999999999</v>
      </c>
      <c r="BB326" s="5" cm="1">
        <f t="array" ref="BB326">INDEX(GMW!$A$2:$NF$200,MATCH(1,(GMW!$NE$2:$NE$200=BB$3)*(GMW!$ND$2:$ND$200=BB$4)*(GMW!$C$2:$C$200=BB$1),0),$F326-1966)</f>
        <v>23417.52</v>
      </c>
      <c r="BC326" s="5" cm="1">
        <f t="array" ref="BC326">INDEX(GMW!$A$2:$NF$200,MATCH(1,(GMW!$NE$2:$NE$200=BC$3)*(GMW!$ND$2:$ND$200=BC$4)*(GMW!$C$2:$C$200=BC$1),0),$F326-1966)</f>
        <v>1.159287</v>
      </c>
      <c r="BD326" s="5" cm="1">
        <f t="array" ref="BD326">INDEX(GMW!$A$2:$NF$200,MATCH(1,(GMW!$NE$2:$NE$200=BD$3)*(GMW!$ND$2:$ND$200=BD$4)*(GMW!$C$2:$C$200=BD$1),0),$F326-1966)</f>
        <v>11471.29</v>
      </c>
      <c r="BE326" s="5" cm="1">
        <f t="array" ref="BE326">INDEX(GMW!$A$2:$NF$200,MATCH(1,(GMW!$NE$2:$NE$200=BE$3)*(GMW!$ND$2:$ND$200=BE$4)*(GMW!$C$2:$C$200=BE$1),0),$F326-1966)</f>
        <v>37.978580000000001</v>
      </c>
      <c r="BF326" s="5" cm="1">
        <f t="array" ref="BF326">INDEX(GMW!$A$2:$NF$200,MATCH(1,(GMW!$NE$2:$NE$200=BF$3)*(GMW!$ND$2:$ND$200=BF$4)*(GMW!$C$2:$C$200=BF$1),0),$F326-1966)</f>
        <v>64.646109999999993</v>
      </c>
      <c r="BG326" s="5" cm="1">
        <f t="array" ref="BG326">INDEX(GMW!$A$2:$NF$200,MATCH(1,(GMW!$NE$2:$NE$200=BG$3)*(GMW!$ND$2:$ND$200=BG$4)*(GMW!$C$2:$C$200=BG$1),0),$F326-1966)</f>
        <v>40.720469999999999</v>
      </c>
      <c r="BH326" s="5" cm="1">
        <f t="array" ref="BH326">INDEX(GMW!$A$2:$NF$200,MATCH(1,(GMW!$NE$2:$NE$200=BH$3)*(GMW!$ND$2:$ND$200=BH$4)*(GMW!$C$2:$C$200=BH$1),0),$F326-1966)</f>
        <v>29.30752</v>
      </c>
      <c r="BI326" s="5" cm="1">
        <f t="array" ref="BI326">INDEX(GMW!$A$2:$NF$200,MATCH(1,(GMW!$NE$2:$NE$200=BI$3)*(GMW!$ND$2:$ND$200=BI$4)*(GMW!$C$2:$C$200=BI$1),0),$F326-1966)</f>
        <v>5.7530570000000001</v>
      </c>
      <c r="BJ326" s="5" cm="1">
        <f t="array" ref="BJ326">INDEX(GMW!$A$2:$NF$200,MATCH(1,(GMW!$NE$2:$NE$200=BJ$3)*(GMW!$ND$2:$ND$200=BJ$4)*(GMW!$C$2:$C$200=BJ$1),0),$F326-1966)</f>
        <v>10.195919999999999</v>
      </c>
      <c r="BK326" s="5" cm="1">
        <f t="array" ref="BK326">INDEX(GMW!$A$2:$NF$200,MATCH(1,(GMW!$NE$2:$NE$200=BK$3)*(GMW!$ND$2:$ND$200=BK$4)*(GMW!$C$2:$C$200=BK$1),0),$F326-1966)</f>
        <v>6.3232699999999999</v>
      </c>
      <c r="BL326" s="5" cm="1">
        <f t="array" ref="BL326">INDEX(GMW!$A$2:$NF$200,MATCH(1,(GMW!$NE$2:$NE$200=BL$3)*(GMW!$ND$2:$ND$200=BL$4)*(GMW!$C$2:$C$200=BL$1),0),$F326-1966)</f>
        <v>3.4442159999999999</v>
      </c>
      <c r="BM326" s="5" cm="1">
        <f t="array" ref="BM326">INDEX(GMW!$A$2:$NF$200,MATCH(1,(GMW!$NE$2:$NE$200=BM$3)*(GMW!$ND$2:$ND$200=BM$4)*(GMW!$C$2:$C$200=BM$1),0),$F326-1966)</f>
        <v>3.9236119999999999</v>
      </c>
      <c r="BN326" s="5" cm="1">
        <f t="array" ref="BN326">INDEX(GMW!$A$2:$NF$200,MATCH(1,(GMW!$NE$2:$NE$200=BN$3)*(GMW!$ND$2:$ND$200=BN$4)*(GMW!$C$2:$C$200=BN$1),0),$F326-1966)</f>
        <v>4.9373060000000004</v>
      </c>
      <c r="BO326" s="5" cm="1">
        <f t="array" ref="BO326">INDEX(GMW!$A$2:$NF$200,MATCH(1,(GMW!$NE$2:$NE$200=BO$3)*(GMW!$ND$2:$ND$200=BO$4)*(GMW!$C$2:$C$200=BO$1),0),$F326-1966)</f>
        <v>3.564997</v>
      </c>
      <c r="BP326" s="5" cm="1">
        <f t="array" ref="BP326">INDEX(GMW!$A$2:$NF$200,MATCH(1,(GMW!$NE$2:$NE$200=BP$3)*(GMW!$ND$2:$ND$200=BP$4)*(GMW!$C$2:$C$200=BP$1),0),$F326-1966)</f>
        <v>8210890</v>
      </c>
      <c r="BQ326" s="5" cm="1">
        <f t="array" ref="BQ326">INDEX(GMW!$A$2:$NF$200,MATCH(1,(GMW!$NE$2:$NE$200=BQ$3)*(GMW!$ND$2:$ND$200=BQ$4)*(GMW!$C$2:$C$200=BQ$1),0),$F326-1966)</f>
        <v>146443.1</v>
      </c>
      <c r="BR326" s="5" cm="1">
        <f t="array" ref="BR326">INDEX(GMW!$A$2:$NF$200,MATCH(1,(GMW!$NE$2:$NE$200=BR$3)*(GMW!$ND$2:$ND$200=BR$4)*(GMW!$C$2:$C$200=BR$1),0),$F326-1966)</f>
        <v>1933165</v>
      </c>
      <c r="BS326" s="5" cm="1">
        <f t="array" ref="BS326">INDEX(GMW!$A$2:$NF$200,MATCH(1,(GMW!$NE$2:$NE$200=BS$3)*(GMW!$ND$2:$ND$200=BS$4)*(GMW!$C$2:$C$200=BS$1),0),$F326-1966)</f>
        <v>6015220</v>
      </c>
      <c r="BT326" s="5" cm="1">
        <f t="array" ref="BT326">INDEX(GMW!$A$2:$NF$200,MATCH(1,(GMW!$NE$2:$NE$200=BT$3)*(GMW!$ND$2:$ND$200=BT$4)*(GMW!$C$2:$C$200=BT$1),0),$F326-1966)</f>
        <v>4404602</v>
      </c>
      <c r="BU326" s="5" cm="1">
        <f t="array" ref="BU326">INDEX(GMW!$A$2:$NF$200,MATCH(1,(GMW!$NE$2:$NE$200=BU$3)*(GMW!$ND$2:$ND$200=BU$4)*(GMW!$C$2:$C$200=BU$1),0),$F326-1966)</f>
        <v>1595.088</v>
      </c>
      <c r="BV326" s="5" cm="1">
        <f t="array" ref="BV326">INDEX(GMW!$A$2:$NF$200,MATCH(1,(GMW!$NE$2:$NE$200=BV$3)*(GMW!$ND$2:$ND$200=BV$4)*(GMW!$C$2:$C$200=BV$1),0),$F326-1966)</f>
        <v>5010125</v>
      </c>
      <c r="BW326" s="5" cm="1">
        <f t="array" ref="BW326">INDEX(GMW!$A$2:$NF$200,MATCH(1,(GMW!$NE$2:$NE$200=BW$3)*(GMW!$ND$2:$ND$200=BW$4)*(GMW!$C$2:$C$200=BW$1),0),$F326-1966)</f>
        <v>512.69960000000003</v>
      </c>
      <c r="BX326" s="5" cm="1">
        <f t="array" ref="BX326">INDEX(GMW!$A$2:$NF$200,MATCH(1,(GMW!$NE$2:$NE$200=BX$3)*(GMW!$ND$2:$ND$200=BX$4)*(GMW!$C$2:$C$200=BX$1),0),$F326-1966)</f>
        <v>2034021</v>
      </c>
      <c r="BY326" s="5" cm="1">
        <f t="array" ref="BY326">INDEX(GMW!$A$2:$NF$200,MATCH(1,(GMW!$NE$2:$NE$200=BY$3)*(GMW!$ND$2:$ND$200=BY$4)*(GMW!$C$2:$C$200=BY$1),0),$F326-1966)</f>
        <v>6052.8059999999996</v>
      </c>
      <c r="BZ326" s="5" cm="1">
        <f t="array" ref="BZ326">INDEX(GMW!$A$2:$NF$200,MATCH(1,(GMW!$NE$2:$NE$200=BZ$3)*(GMW!$ND$2:$ND$200=BZ$4)*(GMW!$C$2:$C$200=BZ$1),0),$F326-1966)</f>
        <v>8445.2369999999992</v>
      </c>
      <c r="CA326" s="5" cm="1">
        <f t="array" ref="CA326">INDEX(GMW!$A$2:$NF$200,MATCH(1,(GMW!$NE$2:$NE$200=CA$3)*(GMW!$ND$2:$ND$200=CA$4)*(GMW!$C$2:$C$200=CA$1),0),$F326-1966)</f>
        <v>5153.4549999999999</v>
      </c>
      <c r="CB326" s="5" cm="1">
        <f t="array" ref="CB326">INDEX(GMW!$A$2:$NF$200,MATCH(1,(GMW!$NE$2:$NE$200=CB$3)*(GMW!$ND$2:$ND$200=CB$4)*(GMW!$C$2:$C$200=CB$1),0),$F326-1966)</f>
        <v>3528.7640000000001</v>
      </c>
      <c r="CC326" s="5" cm="1">
        <f t="array" ref="CC326">INDEX(GMW!$A$2:$NF$200,MATCH(1,(GMW!$NE$2:$NE$200=CC$3)*(GMW!$ND$2:$ND$200=CC$4)*(GMW!$C$2:$C$200=CC$1),0),$F326-1966)</f>
        <v>862.98950000000002</v>
      </c>
      <c r="CD326" s="5" cm="1">
        <f t="array" ref="CD326">INDEX(GMW!$A$2:$NF$200,MATCH(1,(GMW!$NE$2:$NE$200=CD$3)*(GMW!$ND$2:$ND$200=CD$4)*(GMW!$C$2:$C$200=CD$1),0),$F326-1966)</f>
        <v>1338.443</v>
      </c>
      <c r="CE326" s="5" cm="1">
        <f t="array" ref="CE326">INDEX(GMW!$A$2:$NF$200,MATCH(1,(GMW!$NE$2:$NE$200=CE$3)*(GMW!$ND$2:$ND$200=CE$4)*(GMW!$C$2:$C$200=CE$1),0),$F326-1966)</f>
        <v>1054.6579999999999</v>
      </c>
      <c r="CF326" s="5" cm="1">
        <f t="array" ref="CF326">INDEX(GMW!$A$2:$NF$200,MATCH(1,(GMW!$NE$2:$NE$200=CF$3)*(GMW!$ND$2:$ND$200=CF$4)*(GMW!$C$2:$C$200=CF$1),0),$F326-1966)</f>
        <v>555.37400000000002</v>
      </c>
      <c r="CG326" s="5" cm="1">
        <f t="array" ref="CG326">INDEX(GMW!$A$2:$NF$200,MATCH(1,(GMW!$NE$2:$NE$200=CG$3)*(GMW!$ND$2:$ND$200=CG$4)*(GMW!$C$2:$C$200=CG$1),0),$F326-1966)</f>
        <v>437.30990000000003</v>
      </c>
      <c r="CH326" s="5" cm="1">
        <f t="array" ref="CH326">INDEX(GMW!$A$2:$NF$200,MATCH(1,(GMW!$NE$2:$NE$200=CH$3)*(GMW!$ND$2:$ND$200=CH$4)*(GMW!$C$2:$C$200=CH$1),0),$F326-1966)</f>
        <v>635.10170000000005</v>
      </c>
      <c r="CI326" s="5" cm="1">
        <f t="array" ref="CI326">INDEX(GMW!$A$2:$NF$200,MATCH(1,(GMW!$NE$2:$NE$200=CI$3)*(GMW!$ND$2:$ND$200=CI$4)*(GMW!$C$2:$C$200=CI$1),0),$F326-1966)</f>
        <v>487.94159999999999</v>
      </c>
      <c r="CJ326" s="5" cm="1">
        <f t="array" ref="CJ326">INDEX(GMW!$A$2:$NF$200,MATCH(1,(GMW!$NE$2:$NE$200=CJ$3)*(GMW!$ND$2:$ND$200=CJ$4)*(GMW!$C$2:$C$200=CJ$1),0),$F326-1966)</f>
        <v>2029998</v>
      </c>
      <c r="CK326" s="5" cm="1">
        <f t="array" ref="CK326">INDEX(GMW!$A$2:$NF$200,MATCH(1,(GMW!$NE$2:$NE$200=CK$3)*(GMW!$ND$2:$ND$200=CK$4)*(GMW!$C$2:$C$200=CK$1),0),$F326-1966)</f>
        <v>20789.62</v>
      </c>
      <c r="CL326" s="5" cm="1">
        <f t="array" ref="CL326">INDEX(GMW!$A$2:$NF$200,MATCH(1,(GMW!$NE$2:$NE$200=CL$3)*(GMW!$ND$2:$ND$200=CL$4)*(GMW!$C$2:$C$200=CL$1),0),$F326-1966)</f>
        <v>235377.2</v>
      </c>
      <c r="CM326" s="5" cm="1">
        <f t="array" ref="CM326">INDEX(GMW!$A$2:$NF$200,MATCH(1,(GMW!$NE$2:$NE$200=CM$3)*(GMW!$ND$2:$ND$200=CM$4)*(GMW!$C$2:$C$200=CM$1),0),$F326-1966)</f>
        <v>2210015</v>
      </c>
      <c r="CN326" s="5" cm="1">
        <f t="array" ref="CN326">INDEX(GMW!$A$2:$NF$200,MATCH(1,(GMW!$NE$2:$NE$200=CN$3)*(GMW!$ND$2:$ND$200=CN$4)*(GMW!$C$2:$C$200=CN$1),0),$F326-1966)</f>
        <v>2352967</v>
      </c>
      <c r="CO326" s="5" cm="1">
        <f t="array" ref="CO326">INDEX(GMW!$A$2:$NF$200,MATCH(1,(GMW!$NE$2:$NE$200=CO$3)*(GMW!$ND$2:$ND$200=CO$4)*(GMW!$C$2:$C$200=CO$1),0),$F326-1966)</f>
        <v>1979.75</v>
      </c>
      <c r="CP326" s="5" cm="1">
        <f t="array" ref="CP326">INDEX(GMW!$A$2:$NF$200,MATCH(1,(GMW!$NE$2:$NE$200=CP$3)*(GMW!$ND$2:$ND$200=CP$4)*(GMW!$C$2:$C$200=CP$1),0),$F326-1966)</f>
        <v>4223182</v>
      </c>
      <c r="CQ326" s="5" cm="1">
        <f t="array" ref="CQ326">INDEX(GMW!$A$2:$NF$200,MATCH(1,(GMW!$NE$2:$NE$200=CQ$3)*(GMW!$ND$2:$ND$200=CQ$4)*(GMW!$C$2:$C$200=CQ$1),0),$F326-1966)</f>
        <v>419.7047</v>
      </c>
      <c r="CR326" s="5" cm="1">
        <f t="array" ref="CR326">INDEX(GMW!$A$2:$NF$200,MATCH(1,(GMW!$NE$2:$NE$200=CR$3)*(GMW!$ND$2:$ND$200=CR$4)*(GMW!$C$2:$C$200=CR$1),0),$F326-1966)</f>
        <v>1505245</v>
      </c>
      <c r="CS326" s="5" cm="1">
        <f t="array" ref="CS326">INDEX(GMW!$A$2:$NF$200,MATCH(1,(GMW!$NE$2:$NE$200=CS$3)*(GMW!$ND$2:$ND$200=CS$4)*(GMW!$C$2:$C$200=CS$1),0),$F326-1966)</f>
        <v>2561.4389999999999</v>
      </c>
      <c r="CT326" s="5" cm="1">
        <f t="array" ref="CT326">INDEX(GMW!$A$2:$NF$200,MATCH(1,(GMW!$NE$2:$NE$200=CT$3)*(GMW!$ND$2:$ND$200=CT$4)*(GMW!$C$2:$C$200=CT$1),0),$F326-1966)</f>
        <v>1552.1669999999999</v>
      </c>
      <c r="CU326" s="5" cm="1">
        <f t="array" ref="CU326">INDEX(GMW!$A$2:$NF$200,MATCH(1,(GMW!$NE$2:$NE$200=CU$3)*(GMW!$ND$2:$ND$200=CU$4)*(GMW!$C$2:$C$200=CU$1),0),$F326-1966)</f>
        <v>1029.7270000000001</v>
      </c>
      <c r="CV326" s="5" cm="1">
        <f t="array" ref="CV326">INDEX(GMW!$A$2:$NF$200,MATCH(1,(GMW!$NE$2:$NE$200=CV$3)*(GMW!$ND$2:$ND$200=CV$4)*(GMW!$C$2:$C$200=CV$1),0),$F326-1966)</f>
        <v>926.72270000000003</v>
      </c>
      <c r="CW326" s="5" cm="1">
        <f t="array" ref="CW326">INDEX(GMW!$A$2:$NF$200,MATCH(1,(GMW!$NE$2:$NE$200=CW$3)*(GMW!$ND$2:$ND$200=CW$4)*(GMW!$C$2:$C$200=CW$1),0),$F326-1966)</f>
        <v>725.53060000000005</v>
      </c>
      <c r="CX326" s="5" cm="1">
        <f t="array" ref="CX326">INDEX(GMW!$A$2:$NF$200,MATCH(1,(GMW!$NE$2:$NE$200=CX$3)*(GMW!$ND$2:$ND$200=CX$4)*(GMW!$C$2:$C$200=CX$1),0),$F326-1966)</f>
        <v>363.37729999999999</v>
      </c>
      <c r="CY326" s="5" cm="1">
        <f t="array" ref="CY326">INDEX(GMW!$A$2:$NF$200,MATCH(1,(GMW!$NE$2:$NE$200=CY$3)*(GMW!$ND$2:$ND$200=CY$4)*(GMW!$C$2:$C$200=CY$1),0),$F326-1966)</f>
        <v>300.8664</v>
      </c>
      <c r="CZ326" s="5" cm="1">
        <f t="array" ref="CZ326">INDEX(GMW!$A$2:$NF$200,MATCH(1,(GMW!$NE$2:$NE$200=CZ$3)*(GMW!$ND$2:$ND$200=CZ$4)*(GMW!$C$2:$C$200=CZ$1),0),$F326-1966)</f>
        <v>140.67660000000001</v>
      </c>
      <c r="DA326" s="5" cm="1">
        <f t="array" ref="DA326">INDEX(GMW!$A$2:$NF$200,MATCH(1,(GMW!$NE$2:$NE$200=DA$3)*(GMW!$ND$2:$ND$200=DA$4)*(GMW!$C$2:$C$200=DA$1),0),$F326-1966)</f>
        <v>438.48790000000002</v>
      </c>
      <c r="DB326" s="5" cm="1">
        <f t="array" ref="DB326">INDEX(GMW!$A$2:$NF$200,MATCH(1,(GMW!$NE$2:$NE$200=DB$3)*(GMW!$ND$2:$ND$200=DB$4)*(GMW!$C$2:$C$200=DB$1),0),$F326-1966)</f>
        <v>131.77170000000001</v>
      </c>
      <c r="DC326" s="5" cm="1">
        <f t="array" ref="DC326">INDEX(GMW!$A$2:$NF$200,MATCH(1,(GMW!$NE$2:$NE$200=DC$3)*(GMW!$ND$2:$ND$200=DC$4)*(GMW!$C$2:$C$200=DC$1),0),$F326-1966)</f>
        <v>169.06399999999999</v>
      </c>
    </row>
    <row r="327" spans="1:107" x14ac:dyDescent="0.25">
      <c r="A327" s="5">
        <v>2053</v>
      </c>
      <c r="B327" s="5">
        <f t="shared" si="104"/>
        <v>2053</v>
      </c>
      <c r="C327" s="5">
        <f t="shared" si="104"/>
        <v>2052</v>
      </c>
      <c r="D327" s="5">
        <f t="shared" si="104"/>
        <v>2052</v>
      </c>
      <c r="F327" s="5">
        <f t="shared" si="100"/>
        <v>2293</v>
      </c>
      <c r="G327" s="5" cm="1">
        <f t="array" ref="G327">INDEX(GMW!$A$2:$NF$200,MATCH(1,(GMW!$NE$2:$NE$200=G$3)*(GMW!$ND$2:$ND$200=G$4)*(GMW!$C$2:$C$200=G$1),0),$F327-1966)</f>
        <v>1051971</v>
      </c>
      <c r="H327" s="5" cm="1">
        <f t="array" ref="H327">INDEX(GMW!$A$2:$NF$200,MATCH(1,(GMW!$NE$2:$NE$200=H$3)*(GMW!$ND$2:$ND$200=H$4)*(GMW!$C$2:$C$200=H$1),0),$F327-1966)</f>
        <v>610823.6</v>
      </c>
      <c r="I327" s="5" cm="1">
        <f t="array" ref="I327">INDEX(GMW!$A$2:$NF$200,MATCH(1,(GMW!$NE$2:$NE$200=I$3)*(GMW!$ND$2:$ND$200=I$4)*(GMW!$C$2:$C$200=I$1),0),$F327-1966)</f>
        <v>229566.5</v>
      </c>
      <c r="J327" s="5" cm="1">
        <f t="array" ref="J327">INDEX(GMW!$A$2:$NF$200,MATCH(1,(GMW!$NE$2:$NE$200=J$3)*(GMW!$ND$2:$ND$200=J$4)*(GMW!$C$2:$C$200=J$1),0),$F327-1966)</f>
        <v>222831.1</v>
      </c>
      <c r="K327" s="5" cm="1">
        <f t="array" ref="K327">INDEX(GMW!$A$2:$NF$200,MATCH(1,(GMW!$NE$2:$NE$200=K$3)*(GMW!$ND$2:$ND$200=K$4)*(GMW!$C$2:$C$200=K$1),0),$F327-1966)</f>
        <v>320746.09999999998</v>
      </c>
      <c r="L327" s="5" cm="1">
        <f t="array" ref="L327">INDEX(GMW!$A$2:$NF$200,MATCH(1,(GMW!$NE$2:$NE$200=L$3)*(GMW!$ND$2:$ND$200=L$4)*(GMW!$C$2:$C$200=L$1),0),$F327-1966)</f>
        <v>356027.9</v>
      </c>
      <c r="M327" s="5" cm="1">
        <f t="array" ref="M327">INDEX(GMW!$A$2:$NF$200,MATCH(1,(GMW!$NE$2:$NE$200=M$3)*(GMW!$ND$2:$ND$200=M$4)*(GMW!$C$2:$C$200=M$1),0),$F327-1966)</f>
        <v>132780.4</v>
      </c>
      <c r="N327" s="5" cm="1">
        <f t="array" ref="N327">INDEX(GMW!$A$2:$NF$200,MATCH(1,(GMW!$NE$2:$NE$200=N$3)*(GMW!$ND$2:$ND$200=N$4)*(GMW!$C$2:$C$200=N$1),0),$F327-1966)</f>
        <v>39800.230000000003</v>
      </c>
      <c r="O327" s="5" cm="1">
        <f t="array" ref="O327">INDEX(GMW!$A$2:$NF$200,MATCH(1,(GMW!$NE$2:$NE$200=O$3)*(GMW!$ND$2:$ND$200=O$4)*(GMW!$C$2:$C$200=O$1),0),$F327-1966)</f>
        <v>242.4145</v>
      </c>
      <c r="P327" s="5" cm="1">
        <f t="array" ref="P327">INDEX(GMW!$A$2:$NF$200,MATCH(1,(GMW!$NE$2:$NE$200=P$3)*(GMW!$ND$2:$ND$200=P$4)*(GMW!$C$2:$C$200=P$1),0),$F327-1966)</f>
        <v>2.5</v>
      </c>
      <c r="Q327" s="5" cm="1">
        <f t="array" ref="Q327">INDEX(GMW!$A$2:$NF$200,MATCH(1,(GMW!$NE$2:$NE$200=Q$3)*(GMW!$ND$2:$ND$200=Q$4)*(GMW!$C$2:$C$200=Q$1),0),$F327-1966)</f>
        <v>3.5</v>
      </c>
      <c r="R327" s="5" cm="1">
        <f t="array" ref="R327">INDEX(GMW!$A$2:$NF$200,MATCH(1,(GMW!$NE$2:$NE$200=R$3)*(GMW!$ND$2:$ND$200=R$4)*(GMW!$C$2:$C$200=R$1),0),$F327-1966)</f>
        <v>242.4145</v>
      </c>
      <c r="S327" s="5" cm="1">
        <f t="array" ref="S327">INDEX(GMW!$A$2:$NF$200,MATCH(1,(GMW!$NE$2:$NE$200=S$3)*(GMW!$ND$2:$ND$200=S$4)*(GMW!$C$2:$C$200=S$1),0),$F327-1966)</f>
        <v>42378.91</v>
      </c>
      <c r="T327" s="5" cm="1">
        <f t="array" ref="T327">INDEX(GMW!$A$2:$NF$200,MATCH(1,(GMW!$NE$2:$NE$200=T$3)*(GMW!$ND$2:$ND$200=T$4)*(GMW!$C$2:$C$200=T$1),0),$F327-1966)</f>
        <v>280.05489999999998</v>
      </c>
      <c r="U327" s="5" cm="1">
        <f t="array" ref="U327">INDEX(GMW!$A$2:$NF$200,MATCH(1,(GMW!$NE$2:$NE$200=U$3)*(GMW!$ND$2:$ND$200=U$4)*(GMW!$C$2:$C$200=U$1),0),$F327-1966)</f>
        <v>15.568809999999999</v>
      </c>
      <c r="V327" s="5" cm="1">
        <f t="array" ref="V327">INDEX(GMW!$A$2:$NF$200,MATCH(1,(GMW!$NE$2:$NE$200=V$3)*(GMW!$ND$2:$ND$200=V$4)*(GMW!$C$2:$C$200=V$1),0),$F327-1966)</f>
        <v>1416.2619999999999</v>
      </c>
      <c r="W327" s="5" cm="1">
        <f t="array" ref="W327">INDEX(GMW!$A$2:$NF$200,MATCH(1,(GMW!$NE$2:$NE$200=W$3)*(GMW!$ND$2:$ND$200=W$4)*(GMW!$C$2:$C$200=W$1),0),$F327-1966)</f>
        <v>107.12430000000001</v>
      </c>
      <c r="X327" s="5" cm="1">
        <f t="array" ref="X327">INDEX(GMW!$A$2:$NF$200,MATCH(1,(GMW!$NE$2:$NE$200=X$3)*(GMW!$ND$2:$ND$200=X$4)*(GMW!$C$2:$C$200=X$1),0),$F327-1966)</f>
        <v>240.55250000000001</v>
      </c>
      <c r="Y327" s="5" cm="1">
        <f t="array" ref="Y327">INDEX(GMW!$A$2:$NF$200,MATCH(1,(GMW!$NE$2:$NE$200=Y$3)*(GMW!$ND$2:$ND$200=Y$4)*(GMW!$C$2:$C$200=Y$1),0),$F327-1966)</f>
        <v>2920.7179999999998</v>
      </c>
      <c r="Z327" s="5" cm="1">
        <f t="array" ref="Z327">INDEX(GMW!$A$2:$NF$200,MATCH(1,(GMW!$NE$2:$NE$200=Z$3)*(GMW!$ND$2:$ND$200=Z$4)*(GMW!$C$2:$C$200=Z$1),0),$F327-1966)</f>
        <v>5293.5410000000002</v>
      </c>
      <c r="AA327" s="5" cm="1">
        <f t="array" ref="AA327">INDEX(GMW!$A$2:$NF$200,MATCH(1,(GMW!$NE$2:$NE$200=AA$3)*(GMW!$ND$2:$ND$200=AA$4)*(GMW!$C$2:$C$200=AA$1),0),$F327-1966)</f>
        <v>2303.3670000000002</v>
      </c>
      <c r="AB327" s="5" cm="1">
        <f t="array" ref="AB327">INDEX(GMW!$A$2:$NF$200,MATCH(1,(GMW!$NE$2:$NE$200=AB$3)*(GMW!$ND$2:$ND$200=AB$4)*(GMW!$C$2:$C$200=AB$1),0),$F327-1966)</f>
        <v>2943</v>
      </c>
      <c r="AC327" s="5" cm="1">
        <f t="array" ref="AC327">INDEX(GMW!$A$2:$NF$200,MATCH(1,(GMW!$NE$2:$NE$200=AC$3)*(GMW!$ND$2:$ND$200=AC$4)*(GMW!$C$2:$C$200=AC$1),0),$F327-1966)</f>
        <v>2068.4250000000002</v>
      </c>
      <c r="AD327" s="5" cm="1">
        <f t="array" ref="AD327">INDEX(GMW!$A$2:$NF$200,MATCH(1,(GMW!$NE$2:$NE$200=AD$3)*(GMW!$ND$2:$ND$200=AD$4)*(GMW!$C$2:$C$200=AD$1),0),$F327-1966)</f>
        <v>1240.673</v>
      </c>
      <c r="AE327" s="5" cm="1">
        <f t="array" ref="AE327">INDEX(GMW!$A$2:$NF$200,MATCH(1,(GMW!$NE$2:$NE$200=AE$3)*(GMW!$ND$2:$ND$200=AE$4)*(GMW!$C$2:$C$200=AE$1),0),$F327-1966)</f>
        <v>809.76859999999999</v>
      </c>
      <c r="AF327" s="5" cm="1">
        <f t="array" ref="AF327">INDEX(GMW!$A$2:$NF$200,MATCH(1,(GMW!$NE$2:$NE$200=AF$3)*(GMW!$ND$2:$ND$200=AF$4)*(GMW!$C$2:$C$200=AF$1),0),$F327-1966)</f>
        <v>4786.1899999999996</v>
      </c>
      <c r="AG327" s="5" cm="1">
        <f t="array" ref="AG327">INDEX(GMW!$A$2:$NF$200,MATCH(1,(GMW!$NE$2:$NE$200=AG$3)*(GMW!$ND$2:$ND$200=AG$4)*(GMW!$C$2:$C$200=AG$1),0),$F327-1966)</f>
        <v>4036.373</v>
      </c>
      <c r="AH327" s="5" cm="1">
        <f t="array" ref="AH327">INDEX(GMW!$A$2:$NF$200,MATCH(1,(GMW!$NE$2:$NE$200=AH$3)*(GMW!$ND$2:$ND$200=AH$4)*(GMW!$C$2:$C$200=AH$1),0),$F327-1966)</f>
        <v>1587.6210000000001</v>
      </c>
      <c r="AI327" s="5" cm="1">
        <f t="array" ref="AI327">INDEX(GMW!$A$2:$NF$200,MATCH(1,(GMW!$NE$2:$NE$200=AI$3)*(GMW!$ND$2:$ND$200=AI$4)*(GMW!$C$2:$C$200=AI$1),0),$F327-1966)</f>
        <v>3378.51</v>
      </c>
      <c r="AJ327" s="5" cm="1">
        <f t="array" ref="AJ327">INDEX(GMW!$A$2:$NF$200,MATCH(1,(GMW!$NE$2:$NE$200=AJ$3)*(GMW!$ND$2:$ND$200=AJ$4)*(GMW!$C$2:$C$200=AJ$1),0),$F327-1966)</f>
        <v>6466.22</v>
      </c>
      <c r="AK327" s="5" cm="1">
        <f t="array" ref="AK327">INDEX(GMW!$A$2:$NF$200,MATCH(1,(GMW!$NE$2:$NE$200=AK$3)*(GMW!$ND$2:$ND$200=AK$4)*(GMW!$C$2:$C$200=AK$1),0),$F327-1966)</f>
        <v>1367.7650000000001</v>
      </c>
      <c r="AL327" s="5" cm="1">
        <f t="array" ref="AL327">INDEX(GMW!$A$2:$NF$200,MATCH(1,(GMW!$NE$2:$NE$200=AL$3)*(GMW!$ND$2:$ND$200=AL$4)*(GMW!$C$2:$C$200=AL$1),0),$F327-1966)</f>
        <v>1117.1759999999999</v>
      </c>
      <c r="AM327" s="5" cm="1">
        <f t="array" ref="AM327">INDEX(GMW!$A$2:$NF$200,MATCH(1,(GMW!$NE$2:$NE$200=AM$3)*(GMW!$ND$2:$ND$200=AM$4)*(GMW!$C$2:$C$200=AM$1),0),$F327-1966)</f>
        <v>39064.22</v>
      </c>
      <c r="AN327" s="5" cm="1">
        <f t="array" ref="AN327">INDEX(GMW!$A$2:$NF$200,MATCH(1,(GMW!$NE$2:$NE$200=AN$3)*(GMW!$ND$2:$ND$200=AN$4)*(GMW!$C$2:$C$200=AN$1),0),$F327-1966)</f>
        <v>6905.7309999999998</v>
      </c>
      <c r="AO327" s="5" cm="1">
        <f t="array" ref="AO327">INDEX(GMW!$A$2:$NF$200,MATCH(1,(GMW!$NE$2:$NE$200=AO$3)*(GMW!$ND$2:$ND$200=AO$4)*(GMW!$C$2:$C$200=AO$1),0),$F327-1966)</f>
        <v>1051971</v>
      </c>
      <c r="AP327" s="5" cm="1">
        <f t="array" ref="AP327">INDEX(GMW!$A$2:$NF$200,MATCH(1,(GMW!$NE$2:$NE$200=AP$3)*(GMW!$ND$2:$ND$200=AP$4)*(GMW!$C$2:$C$200=AP$1),0),$F327-1966)</f>
        <v>9754.4439999999995</v>
      </c>
      <c r="AQ327" s="5" cm="1">
        <f t="array" ref="AQ327">INDEX(GMW!$A$2:$NF$200,MATCH(1,(GMW!$NE$2:$NE$200=AQ$3)*(GMW!$ND$2:$ND$200=AQ$4)*(GMW!$C$2:$C$200=AQ$1),0),$F327-1966)</f>
        <v>143786.1</v>
      </c>
      <c r="AR327" s="5" cm="1">
        <f t="array" ref="AR327">INDEX(GMW!$A$2:$NF$200,MATCH(1,(GMW!$NE$2:$NE$200=AR$3)*(GMW!$ND$2:$ND$200=AR$4)*(GMW!$C$2:$C$200=AR$1),0),$F327-1966)</f>
        <v>1172.6210000000001</v>
      </c>
      <c r="AS327" s="5" cm="1">
        <f t="array" ref="AS327">INDEX(GMW!$A$2:$NF$200,MATCH(1,(GMW!$NE$2:$NE$200=AS$3)*(GMW!$ND$2:$ND$200=AS$4)*(GMW!$C$2:$C$200=AS$1),0),$F327-1966)</f>
        <v>793.38</v>
      </c>
      <c r="AT327" s="5" cm="1">
        <f t="array" ref="AT327">INDEX(GMW!$A$2:$NF$200,MATCH(1,(GMW!$NE$2:$NE$200=AT$3)*(GMW!$ND$2:$ND$200=AT$4)*(GMW!$C$2:$C$200=AT$1),0),$F327-1966)</f>
        <v>530.85220000000004</v>
      </c>
      <c r="AU327" s="5" cm="1">
        <f t="array" ref="AU327">INDEX(GMW!$A$2:$NF$200,MATCH(1,(GMW!$NE$2:$NE$200=AU$3)*(GMW!$ND$2:$ND$200=AU$4)*(GMW!$C$2:$C$200=AU$1),0),$F327-1966)</f>
        <v>1018360</v>
      </c>
      <c r="AV327" s="5" cm="1">
        <f t="array" ref="AV327">INDEX(GMW!$A$2:$NF$200,MATCH(1,(GMW!$NE$2:$NE$200=AV$3)*(GMW!$ND$2:$ND$200=AV$4)*(GMW!$C$2:$C$200=AV$1),0),$F327-1966)</f>
        <v>55789.36</v>
      </c>
      <c r="AW327" s="5" cm="1">
        <f t="array" ref="AW327">INDEX(GMW!$A$2:$NF$200,MATCH(1,(GMW!$NE$2:$NE$200=AW$3)*(GMW!$ND$2:$ND$200=AW$4)*(GMW!$C$2:$C$200=AW$1),0),$F327-1966)</f>
        <v>1334.702</v>
      </c>
      <c r="AX327" s="5" cm="1">
        <f t="array" ref="AX327">INDEX(GMW!$A$2:$NF$200,MATCH(1,(GMW!$NE$2:$NE$200=AX$3)*(GMW!$ND$2:$ND$200=AX$4)*(GMW!$C$2:$C$200=AX$1),0),$F327-1966)</f>
        <v>10081</v>
      </c>
      <c r="AY327" s="5" cm="1">
        <f t="array" ref="AY327">INDEX(GMW!$A$2:$NF$200,MATCH(1,(GMW!$NE$2:$NE$200=AY$3)*(GMW!$ND$2:$ND$200=AY$4)*(GMW!$C$2:$C$200=AY$1),0),$F327-1966)</f>
        <v>52656.52</v>
      </c>
      <c r="AZ327" s="5" cm="1">
        <f t="array" ref="AZ327">INDEX(GMW!$A$2:$NF$200,MATCH(1,(GMW!$NE$2:$NE$200=AZ$3)*(GMW!$ND$2:$ND$200=AZ$4)*(GMW!$C$2:$C$200=AZ$1),0),$F327-1966)</f>
        <v>36398.71</v>
      </c>
      <c r="BA327" s="5" cm="1">
        <f t="array" ref="BA327">INDEX(GMW!$A$2:$NF$200,MATCH(1,(GMW!$NE$2:$NE$200=BA$3)*(GMW!$ND$2:$ND$200=BA$4)*(GMW!$C$2:$C$200=BA$1),0),$F327-1966)</f>
        <v>5.9527200000000002</v>
      </c>
      <c r="BB327" s="5" cm="1">
        <f t="array" ref="BB327">INDEX(GMW!$A$2:$NF$200,MATCH(1,(GMW!$NE$2:$NE$200=BB$3)*(GMW!$ND$2:$ND$200=BB$4)*(GMW!$C$2:$C$200=BB$1),0),$F327-1966)</f>
        <v>23554.14</v>
      </c>
      <c r="BC327" s="5" cm="1">
        <f t="array" ref="BC327">INDEX(GMW!$A$2:$NF$200,MATCH(1,(GMW!$NE$2:$NE$200=BC$3)*(GMW!$ND$2:$ND$200=BC$4)*(GMW!$C$2:$C$200=BC$1),0),$F327-1966)</f>
        <v>1.166096</v>
      </c>
      <c r="BD327" s="5" cm="1">
        <f t="array" ref="BD327">INDEX(GMW!$A$2:$NF$200,MATCH(1,(GMW!$NE$2:$NE$200=BD$3)*(GMW!$ND$2:$ND$200=BD$4)*(GMW!$C$2:$C$200=BD$1),0),$F327-1966)</f>
        <v>11510.81</v>
      </c>
      <c r="BE327" s="5" cm="1">
        <f t="array" ref="BE327">INDEX(GMW!$A$2:$NF$200,MATCH(1,(GMW!$NE$2:$NE$200=BE$3)*(GMW!$ND$2:$ND$200=BE$4)*(GMW!$C$2:$C$200=BE$1),0),$F327-1966)</f>
        <v>38.215829999999997</v>
      </c>
      <c r="BF327" s="5" cm="1">
        <f t="array" ref="BF327">INDEX(GMW!$A$2:$NF$200,MATCH(1,(GMW!$NE$2:$NE$200=BF$3)*(GMW!$ND$2:$ND$200=BF$4)*(GMW!$C$2:$C$200=BF$1),0),$F327-1966)</f>
        <v>65.087100000000007</v>
      </c>
      <c r="BG327" s="5" cm="1">
        <f t="array" ref="BG327">INDEX(GMW!$A$2:$NF$200,MATCH(1,(GMW!$NE$2:$NE$200=BG$3)*(GMW!$ND$2:$ND$200=BG$4)*(GMW!$C$2:$C$200=BG$1),0),$F327-1966)</f>
        <v>40.879460000000002</v>
      </c>
      <c r="BH327" s="5" cm="1">
        <f t="array" ref="BH327">INDEX(GMW!$A$2:$NF$200,MATCH(1,(GMW!$NE$2:$NE$200=BH$3)*(GMW!$ND$2:$ND$200=BH$4)*(GMW!$C$2:$C$200=BH$1),0),$F327-1966)</f>
        <v>29.50948</v>
      </c>
      <c r="BI327" s="5" cm="1">
        <f t="array" ref="BI327">INDEX(GMW!$A$2:$NF$200,MATCH(1,(GMW!$NE$2:$NE$200=BI$3)*(GMW!$ND$2:$ND$200=BI$4)*(GMW!$C$2:$C$200=BI$1),0),$F327-1966)</f>
        <v>5.7742930000000001</v>
      </c>
      <c r="BJ327" s="5" cm="1">
        <f t="array" ref="BJ327">INDEX(GMW!$A$2:$NF$200,MATCH(1,(GMW!$NE$2:$NE$200=BJ$3)*(GMW!$ND$2:$ND$200=BJ$4)*(GMW!$C$2:$C$200=BJ$1),0),$F327-1966)</f>
        <v>10.256959999999999</v>
      </c>
      <c r="BK327" s="5" cm="1">
        <f t="array" ref="BK327">INDEX(GMW!$A$2:$NF$200,MATCH(1,(GMW!$NE$2:$NE$200=BK$3)*(GMW!$ND$2:$ND$200=BK$4)*(GMW!$C$2:$C$200=BK$1),0),$F327-1966)</f>
        <v>6.3653279999999999</v>
      </c>
      <c r="BL327" s="5" cm="1">
        <f t="array" ref="BL327">INDEX(GMW!$A$2:$NF$200,MATCH(1,(GMW!$NE$2:$NE$200=BL$3)*(GMW!$ND$2:$ND$200=BL$4)*(GMW!$C$2:$C$200=BL$1),0),$F327-1966)</f>
        <v>3.4658069999999999</v>
      </c>
      <c r="BM327" s="5" cm="1">
        <f t="array" ref="BM327">INDEX(GMW!$A$2:$NF$200,MATCH(1,(GMW!$NE$2:$NE$200=BM$3)*(GMW!$ND$2:$ND$200=BM$4)*(GMW!$C$2:$C$200=BM$1),0),$F327-1966)</f>
        <v>3.962761</v>
      </c>
      <c r="BN327" s="5" cm="1">
        <f t="array" ref="BN327">INDEX(GMW!$A$2:$NF$200,MATCH(1,(GMW!$NE$2:$NE$200=BN$3)*(GMW!$ND$2:$ND$200=BN$4)*(GMW!$C$2:$C$200=BN$1),0),$F327-1966)</f>
        <v>4.9652409999999998</v>
      </c>
      <c r="BO327" s="5" cm="1">
        <f t="array" ref="BO327">INDEX(GMW!$A$2:$NF$200,MATCH(1,(GMW!$NE$2:$NE$200=BO$3)*(GMW!$ND$2:$ND$200=BO$4)*(GMW!$C$2:$C$200=BO$1),0),$F327-1966)</f>
        <v>3.5896680000000001</v>
      </c>
      <c r="BP327" s="5" cm="1">
        <f t="array" ref="BP327">INDEX(GMW!$A$2:$NF$200,MATCH(1,(GMW!$NE$2:$NE$200=BP$3)*(GMW!$ND$2:$ND$200=BP$4)*(GMW!$C$2:$C$200=BP$1),0),$F327-1966)</f>
        <v>8216178</v>
      </c>
      <c r="BQ327" s="5" cm="1">
        <f t="array" ref="BQ327">INDEX(GMW!$A$2:$NF$200,MATCH(1,(GMW!$NE$2:$NE$200=BQ$3)*(GMW!$ND$2:$ND$200=BQ$4)*(GMW!$C$2:$C$200=BQ$1),0),$F327-1966)</f>
        <v>147588.79999999999</v>
      </c>
      <c r="BR327" s="5" cm="1">
        <f t="array" ref="BR327">INDEX(GMW!$A$2:$NF$200,MATCH(1,(GMW!$NE$2:$NE$200=BR$3)*(GMW!$ND$2:$ND$200=BR$4)*(GMW!$C$2:$C$200=BR$1),0),$F327-1966)</f>
        <v>1939660</v>
      </c>
      <c r="BS327" s="5" cm="1">
        <f t="array" ref="BS327">INDEX(GMW!$A$2:$NF$200,MATCH(1,(GMW!$NE$2:$NE$200=BS$3)*(GMW!$ND$2:$ND$200=BS$4)*(GMW!$C$2:$C$200=BS$1),0),$F327-1966)</f>
        <v>6045968</v>
      </c>
      <c r="BT327" s="5" cm="1">
        <f t="array" ref="BT327">INDEX(GMW!$A$2:$NF$200,MATCH(1,(GMW!$NE$2:$NE$200=BT$3)*(GMW!$ND$2:$ND$200=BT$4)*(GMW!$C$2:$C$200=BT$1),0),$F327-1966)</f>
        <v>4441171</v>
      </c>
      <c r="BU327" s="5" cm="1">
        <f t="array" ref="BU327">INDEX(GMW!$A$2:$NF$200,MATCH(1,(GMW!$NE$2:$NE$200=BU$3)*(GMW!$ND$2:$ND$200=BU$4)*(GMW!$C$2:$C$200=BU$1),0),$F327-1966)</f>
        <v>1603.2180000000001</v>
      </c>
      <c r="BV327" s="5" cm="1">
        <f t="array" ref="BV327">INDEX(GMW!$A$2:$NF$200,MATCH(1,(GMW!$NE$2:$NE$200=BV$3)*(GMW!$ND$2:$ND$200=BV$4)*(GMW!$C$2:$C$200=BV$1),0),$F327-1966)</f>
        <v>5034704</v>
      </c>
      <c r="BW327" s="5" cm="1">
        <f t="array" ref="BW327">INDEX(GMW!$A$2:$NF$200,MATCH(1,(GMW!$NE$2:$NE$200=BW$3)*(GMW!$ND$2:$ND$200=BW$4)*(GMW!$C$2:$C$200=BW$1),0),$F327-1966)</f>
        <v>519.15060000000005</v>
      </c>
      <c r="BX327" s="5" cm="1">
        <f t="array" ref="BX327">INDEX(GMW!$A$2:$NF$200,MATCH(1,(GMW!$NE$2:$NE$200=BX$3)*(GMW!$ND$2:$ND$200=BX$4)*(GMW!$C$2:$C$200=BX$1),0),$F327-1966)</f>
        <v>2040048</v>
      </c>
      <c r="BY327" s="5" cm="1">
        <f t="array" ref="BY327">INDEX(GMW!$A$2:$NF$200,MATCH(1,(GMW!$NE$2:$NE$200=BY$3)*(GMW!$ND$2:$ND$200=BY$4)*(GMW!$C$2:$C$200=BY$1),0),$F327-1966)</f>
        <v>6090.2759999999998</v>
      </c>
      <c r="BZ327" s="5" cm="1">
        <f t="array" ref="BZ327">INDEX(GMW!$A$2:$NF$200,MATCH(1,(GMW!$NE$2:$NE$200=BZ$3)*(GMW!$ND$2:$ND$200=BZ$4)*(GMW!$C$2:$C$200=BZ$1),0),$F327-1966)</f>
        <v>8498.5619999999999</v>
      </c>
      <c r="CA327" s="5" cm="1">
        <f t="array" ref="CA327">INDEX(GMW!$A$2:$NF$200,MATCH(1,(GMW!$NE$2:$NE$200=CA$3)*(GMW!$ND$2:$ND$200=CA$4)*(GMW!$C$2:$C$200=CA$1),0),$F327-1966)</f>
        <v>5172.1670000000004</v>
      </c>
      <c r="CB327" s="5" cm="1">
        <f t="array" ref="CB327">INDEX(GMW!$A$2:$NF$200,MATCH(1,(GMW!$NE$2:$NE$200=CB$3)*(GMW!$ND$2:$ND$200=CB$4)*(GMW!$C$2:$C$200=CB$1),0),$F327-1966)</f>
        <v>3552.0639999999999</v>
      </c>
      <c r="CC327" s="5" cm="1">
        <f t="array" ref="CC327">INDEX(GMW!$A$2:$NF$200,MATCH(1,(GMW!$NE$2:$NE$200=CC$3)*(GMW!$ND$2:$ND$200=CC$4)*(GMW!$C$2:$C$200=CC$1),0),$F327-1966)</f>
        <v>865.71410000000003</v>
      </c>
      <c r="CD327" s="5" cm="1">
        <f t="array" ref="CD327">INDEX(GMW!$A$2:$NF$200,MATCH(1,(GMW!$NE$2:$NE$200=CD$3)*(GMW!$ND$2:$ND$200=CD$4)*(GMW!$C$2:$C$200=CD$1),0),$F327-1966)</f>
        <v>1345.8779999999999</v>
      </c>
      <c r="CE327" s="5" cm="1">
        <f t="array" ref="CE327">INDEX(GMW!$A$2:$NF$200,MATCH(1,(GMW!$NE$2:$NE$200=CE$3)*(GMW!$ND$2:$ND$200=CE$4)*(GMW!$C$2:$C$200=CE$1),0),$F327-1966)</f>
        <v>1060.4079999999999</v>
      </c>
      <c r="CF327" s="5" cm="1">
        <f t="array" ref="CF327">INDEX(GMW!$A$2:$NF$200,MATCH(1,(GMW!$NE$2:$NE$200=CF$3)*(GMW!$ND$2:$ND$200=CF$4)*(GMW!$C$2:$C$200=CF$1),0),$F327-1966)</f>
        <v>558.66219999999998</v>
      </c>
      <c r="CG327" s="5" cm="1">
        <f t="array" ref="CG327">INDEX(GMW!$A$2:$NF$200,MATCH(1,(GMW!$NE$2:$NE$200=CG$3)*(GMW!$ND$2:$ND$200=CG$4)*(GMW!$C$2:$C$200=CG$1),0),$F327-1966)</f>
        <v>441.97370000000001</v>
      </c>
      <c r="CH327" s="5" cm="1">
        <f t="array" ref="CH327">INDEX(GMW!$A$2:$NF$200,MATCH(1,(GMW!$NE$2:$NE$200=CH$3)*(GMW!$ND$2:$ND$200=CH$4)*(GMW!$C$2:$C$200=CH$1),0),$F327-1966)</f>
        <v>637.7681</v>
      </c>
      <c r="CI327" s="5" cm="1">
        <f t="array" ref="CI327">INDEX(GMW!$A$2:$NF$200,MATCH(1,(GMW!$NE$2:$NE$200=CI$3)*(GMW!$ND$2:$ND$200=CI$4)*(GMW!$C$2:$C$200=CI$1),0),$F327-1966)</f>
        <v>491.08479999999997</v>
      </c>
      <c r="CJ327" s="5" cm="1">
        <f t="array" ref="CJ327">INDEX(GMW!$A$2:$NF$200,MATCH(1,(GMW!$NE$2:$NE$200=CJ$3)*(GMW!$ND$2:$ND$200=CJ$4)*(GMW!$C$2:$C$200=CJ$1),0),$F327-1966)</f>
        <v>2047228</v>
      </c>
      <c r="CK327" s="5" cm="1">
        <f t="array" ref="CK327">INDEX(GMW!$A$2:$NF$200,MATCH(1,(GMW!$NE$2:$NE$200=CK$3)*(GMW!$ND$2:$ND$200=CK$4)*(GMW!$C$2:$C$200=CK$1),0),$F327-1966)</f>
        <v>20970.47</v>
      </c>
      <c r="CL327" s="5" cm="1">
        <f t="array" ref="CL327">INDEX(GMW!$A$2:$NF$200,MATCH(1,(GMW!$NE$2:$NE$200=CL$3)*(GMW!$ND$2:$ND$200=CL$4)*(GMW!$C$2:$C$200=CL$1),0),$F327-1966)</f>
        <v>236400.4</v>
      </c>
      <c r="CM327" s="5" cm="1">
        <f t="array" ref="CM327">INDEX(GMW!$A$2:$NF$200,MATCH(1,(GMW!$NE$2:$NE$200=CM$3)*(GMW!$ND$2:$ND$200=CM$4)*(GMW!$C$2:$C$200=CM$1),0),$F327-1966)</f>
        <v>2229990</v>
      </c>
      <c r="CN327" s="5" cm="1">
        <f t="array" ref="CN327">INDEX(GMW!$A$2:$NF$200,MATCH(1,(GMW!$NE$2:$NE$200=CN$3)*(GMW!$ND$2:$ND$200=CN$4)*(GMW!$C$2:$C$200=CN$1),0),$F327-1966)</f>
        <v>2376734</v>
      </c>
      <c r="CO327" s="5" cm="1">
        <f t="array" ref="CO327">INDEX(GMW!$A$2:$NF$200,MATCH(1,(GMW!$NE$2:$NE$200=CO$3)*(GMW!$ND$2:$ND$200=CO$4)*(GMW!$C$2:$C$200=CO$1),0),$F327-1966)</f>
        <v>1996.693</v>
      </c>
      <c r="CP327" s="5" cm="1">
        <f t="array" ref="CP327">INDEX(GMW!$A$2:$NF$200,MATCH(1,(GMW!$NE$2:$NE$200=CP$3)*(GMW!$ND$2:$ND$200=CP$4)*(GMW!$C$2:$C$200=CP$1),0),$F327-1966)</f>
        <v>4257610</v>
      </c>
      <c r="CQ327" s="5" cm="1">
        <f t="array" ref="CQ327">INDEX(GMW!$A$2:$NF$200,MATCH(1,(GMW!$NE$2:$NE$200=CQ$3)*(GMW!$ND$2:$ND$200=CQ$4)*(GMW!$C$2:$C$200=CQ$1),0),$F327-1966)</f>
        <v>422.17</v>
      </c>
      <c r="CR327" s="5" cm="1">
        <f t="array" ref="CR327">INDEX(GMW!$A$2:$NF$200,MATCH(1,(GMW!$NE$2:$NE$200=CR$3)*(GMW!$ND$2:$ND$200=CR$4)*(GMW!$C$2:$C$200=CR$1),0),$F327-1966)</f>
        <v>1513523</v>
      </c>
      <c r="CS327" s="5" cm="1">
        <f t="array" ref="CS327">INDEX(GMW!$A$2:$NF$200,MATCH(1,(GMW!$NE$2:$NE$200=CS$3)*(GMW!$ND$2:$ND$200=CS$4)*(GMW!$C$2:$C$200=CS$1),0),$F327-1966)</f>
        <v>2578.7489999999998</v>
      </c>
      <c r="CT327" s="5" cm="1">
        <f t="array" ref="CT327">INDEX(GMW!$A$2:$NF$200,MATCH(1,(GMW!$NE$2:$NE$200=CT$3)*(GMW!$ND$2:$ND$200=CT$4)*(GMW!$C$2:$C$200=CT$1),0),$F327-1966)</f>
        <v>1560.9949999999999</v>
      </c>
      <c r="CU327" s="5" cm="1">
        <f t="array" ref="CU327">INDEX(GMW!$A$2:$NF$200,MATCH(1,(GMW!$NE$2:$NE$200=CU$3)*(GMW!$ND$2:$ND$200=CU$4)*(GMW!$C$2:$C$200=CU$1),0),$F327-1966)</f>
        <v>1036.126</v>
      </c>
      <c r="CV327" s="5" cm="1">
        <f t="array" ref="CV327">INDEX(GMW!$A$2:$NF$200,MATCH(1,(GMW!$NE$2:$NE$200=CV$3)*(GMW!$ND$2:$ND$200=CV$4)*(GMW!$C$2:$C$200=CV$1),0),$F327-1966)</f>
        <v>933.9511</v>
      </c>
      <c r="CW327" s="5" cm="1">
        <f t="array" ref="CW327">INDEX(GMW!$A$2:$NF$200,MATCH(1,(GMW!$NE$2:$NE$200=CW$3)*(GMW!$ND$2:$ND$200=CW$4)*(GMW!$C$2:$C$200=CW$1),0),$F327-1966)</f>
        <v>731.20719999999994</v>
      </c>
      <c r="CX327" s="5" cm="1">
        <f t="array" ref="CX327">INDEX(GMW!$A$2:$NF$200,MATCH(1,(GMW!$NE$2:$NE$200=CX$3)*(GMW!$ND$2:$ND$200=CX$4)*(GMW!$C$2:$C$200=CX$1),0),$F327-1966)</f>
        <v>365.50319999999999</v>
      </c>
      <c r="CY327" s="5" cm="1">
        <f t="array" ref="CY327">INDEX(GMW!$A$2:$NF$200,MATCH(1,(GMW!$NE$2:$NE$200=CY$3)*(GMW!$ND$2:$ND$200=CY$4)*(GMW!$C$2:$C$200=CY$1),0),$F327-1966)</f>
        <v>302.94200000000001</v>
      </c>
      <c r="CZ327" s="5" cm="1">
        <f t="array" ref="CZ327">INDEX(GMW!$A$2:$NF$200,MATCH(1,(GMW!$NE$2:$NE$200=CZ$3)*(GMW!$ND$2:$ND$200=CZ$4)*(GMW!$C$2:$C$200=CZ$1),0),$F327-1966)</f>
        <v>141.4777</v>
      </c>
      <c r="DA327" s="5" cm="1">
        <f t="array" ref="DA327">INDEX(GMW!$A$2:$NF$200,MATCH(1,(GMW!$NE$2:$NE$200=DA$3)*(GMW!$ND$2:$ND$200=DA$4)*(GMW!$C$2:$C$200=DA$1),0),$F327-1966)</f>
        <v>441.99849999999998</v>
      </c>
      <c r="DB327" s="5" cm="1">
        <f t="array" ref="DB327">INDEX(GMW!$A$2:$NF$200,MATCH(1,(GMW!$NE$2:$NE$200=DB$3)*(GMW!$ND$2:$ND$200=DB$4)*(GMW!$C$2:$C$200=DB$1),0),$F327-1966)</f>
        <v>132.49930000000001</v>
      </c>
      <c r="DC327" s="5" cm="1">
        <f t="array" ref="DC327">INDEX(GMW!$A$2:$NF$200,MATCH(1,(GMW!$NE$2:$NE$200=DC$3)*(GMW!$ND$2:$ND$200=DC$4)*(GMW!$C$2:$C$200=DC$1),0),$F327-1966)</f>
        <v>170.23869999999999</v>
      </c>
    </row>
    <row r="328" spans="1:107" x14ac:dyDescent="0.25">
      <c r="B328" s="5">
        <f t="shared" si="104"/>
        <v>2053</v>
      </c>
      <c r="C328" s="5">
        <f t="shared" si="104"/>
        <v>2053</v>
      </c>
      <c r="F328" s="5">
        <f t="shared" si="100"/>
        <v>2294</v>
      </c>
      <c r="G328" s="5" cm="1">
        <f t="array" ref="G328">INDEX(GMW!$A$2:$NF$200,MATCH(1,(GMW!$NE$2:$NE$200=G$3)*(GMW!$ND$2:$ND$200=G$4)*(GMW!$C$2:$C$200=G$1),0),$F328-1966)</f>
        <v>1055206</v>
      </c>
      <c r="H328" s="5" cm="1">
        <f t="array" ref="H328">INDEX(GMW!$A$2:$NF$200,MATCH(1,(GMW!$NE$2:$NE$200=H$3)*(GMW!$ND$2:$ND$200=H$4)*(GMW!$C$2:$C$200=H$1),0),$F328-1966)</f>
        <v>612642.6</v>
      </c>
      <c r="I328" s="5" cm="1">
        <f t="array" ref="I328">INDEX(GMW!$A$2:$NF$200,MATCH(1,(GMW!$NE$2:$NE$200=I$3)*(GMW!$ND$2:$ND$200=I$4)*(GMW!$C$2:$C$200=I$1),0),$F328-1966)</f>
        <v>230501.2</v>
      </c>
      <c r="J328" s="5" cm="1">
        <f t="array" ref="J328">INDEX(GMW!$A$2:$NF$200,MATCH(1,(GMW!$NE$2:$NE$200=J$3)*(GMW!$ND$2:$ND$200=J$4)*(GMW!$C$2:$C$200=J$1),0),$F328-1966)</f>
        <v>223495</v>
      </c>
      <c r="K328" s="5" cm="1">
        <f t="array" ref="K328">INDEX(GMW!$A$2:$NF$200,MATCH(1,(GMW!$NE$2:$NE$200=K$3)*(GMW!$ND$2:$ND$200=K$4)*(GMW!$C$2:$C$200=K$1),0),$F328-1966)</f>
        <v>321656.2</v>
      </c>
      <c r="L328" s="5" cm="1">
        <f t="array" ref="L328">INDEX(GMW!$A$2:$NF$200,MATCH(1,(GMW!$NE$2:$NE$200=L$3)*(GMW!$ND$2:$ND$200=L$4)*(GMW!$C$2:$C$200=L$1),0),$F328-1966)</f>
        <v>357193</v>
      </c>
      <c r="M328" s="5" cm="1">
        <f t="array" ref="M328">INDEX(GMW!$A$2:$NF$200,MATCH(1,(GMW!$NE$2:$NE$200=M$3)*(GMW!$ND$2:$ND$200=M$4)*(GMW!$C$2:$C$200=M$1),0),$F328-1966)</f>
        <v>133361.20000000001</v>
      </c>
      <c r="N328" s="5" cm="1">
        <f t="array" ref="N328">INDEX(GMW!$A$2:$NF$200,MATCH(1,(GMW!$NE$2:$NE$200=N$3)*(GMW!$ND$2:$ND$200=N$4)*(GMW!$C$2:$C$200=N$1),0),$F328-1966)</f>
        <v>39962.39</v>
      </c>
      <c r="O328" s="5" cm="1">
        <f t="array" ref="O328">INDEX(GMW!$A$2:$NF$200,MATCH(1,(GMW!$NE$2:$NE$200=O$3)*(GMW!$ND$2:$ND$200=O$4)*(GMW!$C$2:$C$200=O$1),0),$F328-1966)</f>
        <v>244.79730000000001</v>
      </c>
      <c r="P328" s="5" cm="1">
        <f t="array" ref="P328">INDEX(GMW!$A$2:$NF$200,MATCH(1,(GMW!$NE$2:$NE$200=P$3)*(GMW!$ND$2:$ND$200=P$4)*(GMW!$C$2:$C$200=P$1),0),$F328-1966)</f>
        <v>2.5</v>
      </c>
      <c r="Q328" s="5" cm="1">
        <f t="array" ref="Q328">INDEX(GMW!$A$2:$NF$200,MATCH(1,(GMW!$NE$2:$NE$200=Q$3)*(GMW!$ND$2:$ND$200=Q$4)*(GMW!$C$2:$C$200=Q$1),0),$F328-1966)</f>
        <v>3.5</v>
      </c>
      <c r="R328" s="5" cm="1">
        <f t="array" ref="R328">INDEX(GMW!$A$2:$NF$200,MATCH(1,(GMW!$NE$2:$NE$200=R$3)*(GMW!$ND$2:$ND$200=R$4)*(GMW!$C$2:$C$200=R$1),0),$F328-1966)</f>
        <v>244.79730000000001</v>
      </c>
      <c r="S328" s="5" cm="1">
        <f t="array" ref="S328">INDEX(GMW!$A$2:$NF$200,MATCH(1,(GMW!$NE$2:$NE$200=S$3)*(GMW!$ND$2:$ND$200=S$4)*(GMW!$C$2:$C$200=S$1),0),$F328-1966)</f>
        <v>42385.79</v>
      </c>
      <c r="T328" s="5" cm="1">
        <f t="array" ref="T328">INDEX(GMW!$A$2:$NF$200,MATCH(1,(GMW!$NE$2:$NE$200=T$3)*(GMW!$ND$2:$ND$200=T$4)*(GMW!$C$2:$C$200=T$1),0),$F328-1966)</f>
        <v>279.33150000000001</v>
      </c>
      <c r="U328" s="5" cm="1">
        <f t="array" ref="U328">INDEX(GMW!$A$2:$NF$200,MATCH(1,(GMW!$NE$2:$NE$200=U$3)*(GMW!$ND$2:$ND$200=U$4)*(GMW!$C$2:$C$200=U$1),0),$F328-1966)</f>
        <v>15.38701</v>
      </c>
      <c r="V328" s="5" cm="1">
        <f t="array" ref="V328">INDEX(GMW!$A$2:$NF$200,MATCH(1,(GMW!$NE$2:$NE$200=V$3)*(GMW!$ND$2:$ND$200=V$4)*(GMW!$C$2:$C$200=V$1),0),$F328-1966)</f>
        <v>1407.84</v>
      </c>
      <c r="W328" s="5" cm="1">
        <f t="array" ref="W328">INDEX(GMW!$A$2:$NF$200,MATCH(1,(GMW!$NE$2:$NE$200=W$3)*(GMW!$ND$2:$ND$200=W$4)*(GMW!$C$2:$C$200=W$1),0),$F328-1966)</f>
        <v>106.7026</v>
      </c>
      <c r="X328" s="5" cm="1">
        <f t="array" ref="X328">INDEX(GMW!$A$2:$NF$200,MATCH(1,(GMW!$NE$2:$NE$200=X$3)*(GMW!$ND$2:$ND$200=X$4)*(GMW!$C$2:$C$200=X$1),0),$F328-1966)</f>
        <v>240.3116</v>
      </c>
      <c r="Y328" s="5" cm="1">
        <f t="array" ref="Y328">INDEX(GMW!$A$2:$NF$200,MATCH(1,(GMW!$NE$2:$NE$200=Y$3)*(GMW!$ND$2:$ND$200=Y$4)*(GMW!$C$2:$C$200=Y$1),0),$F328-1966)</f>
        <v>2923.538</v>
      </c>
      <c r="Z328" s="5" cm="1">
        <f t="array" ref="Z328">INDEX(GMW!$A$2:$NF$200,MATCH(1,(GMW!$NE$2:$NE$200=Z$3)*(GMW!$ND$2:$ND$200=Z$4)*(GMW!$C$2:$C$200=Z$1),0),$F328-1966)</f>
        <v>5292.1059999999998</v>
      </c>
      <c r="AA328" s="5" cm="1">
        <f t="array" ref="AA328">INDEX(GMW!$A$2:$NF$200,MATCH(1,(GMW!$NE$2:$NE$200=AA$3)*(GMW!$ND$2:$ND$200=AA$4)*(GMW!$C$2:$C$200=AA$1),0),$F328-1966)</f>
        <v>2303.8420000000001</v>
      </c>
      <c r="AB328" s="5" cm="1">
        <f t="array" ref="AB328">INDEX(GMW!$A$2:$NF$200,MATCH(1,(GMW!$NE$2:$NE$200=AB$3)*(GMW!$ND$2:$ND$200=AB$4)*(GMW!$C$2:$C$200=AB$1),0),$F328-1966)</f>
        <v>2942.6080000000002</v>
      </c>
      <c r="AC328" s="5" cm="1">
        <f t="array" ref="AC328">INDEX(GMW!$A$2:$NF$200,MATCH(1,(GMW!$NE$2:$NE$200=AC$3)*(GMW!$ND$2:$ND$200=AC$4)*(GMW!$C$2:$C$200=AC$1),0),$F328-1966)</f>
        <v>2070.7429999999999</v>
      </c>
      <c r="AD328" s="5" cm="1">
        <f t="array" ref="AD328">INDEX(GMW!$A$2:$NF$200,MATCH(1,(GMW!$NE$2:$NE$200=AD$3)*(GMW!$ND$2:$ND$200=AD$4)*(GMW!$C$2:$C$200=AD$1),0),$F328-1966)</f>
        <v>1240.5029999999999</v>
      </c>
      <c r="AE328" s="5" cm="1">
        <f t="array" ref="AE328">INDEX(GMW!$A$2:$NF$200,MATCH(1,(GMW!$NE$2:$NE$200=AE$3)*(GMW!$ND$2:$ND$200=AE$4)*(GMW!$C$2:$C$200=AE$1),0),$F328-1966)</f>
        <v>810.12540000000001</v>
      </c>
      <c r="AF328" s="5" cm="1">
        <f t="array" ref="AF328">INDEX(GMW!$A$2:$NF$200,MATCH(1,(GMW!$NE$2:$NE$200=AF$3)*(GMW!$ND$2:$ND$200=AF$4)*(GMW!$C$2:$C$200=AF$1),0),$F328-1966)</f>
        <v>4789.6869999999999</v>
      </c>
      <c r="AG328" s="5" cm="1">
        <f t="array" ref="AG328">INDEX(GMW!$A$2:$NF$200,MATCH(1,(GMW!$NE$2:$NE$200=AG$3)*(GMW!$ND$2:$ND$200=AG$4)*(GMW!$C$2:$C$200=AG$1),0),$F328-1966)</f>
        <v>4040.4</v>
      </c>
      <c r="AH328" s="5" cm="1">
        <f t="array" ref="AH328">INDEX(GMW!$A$2:$NF$200,MATCH(1,(GMW!$NE$2:$NE$200=AH$3)*(GMW!$ND$2:$ND$200=AH$4)*(GMW!$C$2:$C$200=AH$1),0),$F328-1966)</f>
        <v>1584.327</v>
      </c>
      <c r="AI328" s="5" cm="1">
        <f t="array" ref="AI328">INDEX(GMW!$A$2:$NF$200,MATCH(1,(GMW!$NE$2:$NE$200=AI$3)*(GMW!$ND$2:$ND$200=AI$4)*(GMW!$C$2:$C$200=AI$1),0),$F328-1966)</f>
        <v>3378.4140000000002</v>
      </c>
      <c r="AJ328" s="5" cm="1">
        <f t="array" ref="AJ328">INDEX(GMW!$A$2:$NF$200,MATCH(1,(GMW!$NE$2:$NE$200=AJ$3)*(GMW!$ND$2:$ND$200=AJ$4)*(GMW!$C$2:$C$200=AJ$1),0),$F328-1966)</f>
        <v>6474.7740000000003</v>
      </c>
      <c r="AK328" s="5" cm="1">
        <f t="array" ref="AK328">INDEX(GMW!$A$2:$NF$200,MATCH(1,(GMW!$NE$2:$NE$200=AK$3)*(GMW!$ND$2:$ND$200=AK$4)*(GMW!$C$2:$C$200=AK$1),0),$F328-1966)</f>
        <v>1368.3050000000001</v>
      </c>
      <c r="AL328" s="5" cm="1">
        <f t="array" ref="AL328">INDEX(GMW!$A$2:$NF$200,MATCH(1,(GMW!$NE$2:$NE$200=AL$3)*(GMW!$ND$2:$ND$200=AL$4)*(GMW!$C$2:$C$200=AL$1),0),$F328-1966)</f>
        <v>1116.8430000000001</v>
      </c>
      <c r="AM328" s="5" cm="1">
        <f t="array" ref="AM328">INDEX(GMW!$A$2:$NF$200,MATCH(1,(GMW!$NE$2:$NE$200=AM$3)*(GMW!$ND$2:$ND$200=AM$4)*(GMW!$C$2:$C$200=AM$1),0),$F328-1966)</f>
        <v>39070.559999999998</v>
      </c>
      <c r="AN328" s="5" cm="1">
        <f t="array" ref="AN328">INDEX(GMW!$A$2:$NF$200,MATCH(1,(GMW!$NE$2:$NE$200=AN$3)*(GMW!$ND$2:$ND$200=AN$4)*(GMW!$C$2:$C$200=AN$1),0),$F328-1966)</f>
        <v>6906.8540000000003</v>
      </c>
      <c r="AO328" s="5" cm="1">
        <f t="array" ref="AO328">INDEX(GMW!$A$2:$NF$200,MATCH(1,(GMW!$NE$2:$NE$200=AO$3)*(GMW!$ND$2:$ND$200=AO$4)*(GMW!$C$2:$C$200=AO$1),0),$F328-1966)</f>
        <v>1055206</v>
      </c>
      <c r="AP328" s="5" cm="1">
        <f t="array" ref="AP328">INDEX(GMW!$A$2:$NF$200,MATCH(1,(GMW!$NE$2:$NE$200=AP$3)*(GMW!$ND$2:$ND$200=AP$4)*(GMW!$C$2:$C$200=AP$1),0),$F328-1966)</f>
        <v>9792.9220000000005</v>
      </c>
      <c r="AQ328" s="5" cm="1">
        <f t="array" ref="AQ328">INDEX(GMW!$A$2:$NF$200,MATCH(1,(GMW!$NE$2:$NE$200=AQ$3)*(GMW!$ND$2:$ND$200=AQ$4)*(GMW!$C$2:$C$200=AQ$1),0),$F328-1966)</f>
        <v>143864.5</v>
      </c>
      <c r="AR328" s="5" cm="1">
        <f t="array" ref="AR328">INDEX(GMW!$A$2:$NF$200,MATCH(1,(GMW!$NE$2:$NE$200=AR$3)*(GMW!$ND$2:$ND$200=AR$4)*(GMW!$C$2:$C$200=AR$1),0),$F328-1966)</f>
        <v>1174.7159999999999</v>
      </c>
      <c r="AS328" s="5" cm="1">
        <f t="array" ref="AS328">INDEX(GMW!$A$2:$NF$200,MATCH(1,(GMW!$NE$2:$NE$200=AS$3)*(GMW!$ND$2:$ND$200=AS$4)*(GMW!$C$2:$C$200=AS$1),0),$F328-1966)</f>
        <v>793.94</v>
      </c>
      <c r="AT328" s="5" cm="1">
        <f t="array" ref="AT328">INDEX(GMW!$A$2:$NF$200,MATCH(1,(GMW!$NE$2:$NE$200=AT$3)*(GMW!$ND$2:$ND$200=AT$4)*(GMW!$C$2:$C$200=AT$1),0),$F328-1966)</f>
        <v>531.32479999999998</v>
      </c>
      <c r="AU328" s="5" cm="1">
        <f t="array" ref="AU328">INDEX(GMW!$A$2:$NF$200,MATCH(1,(GMW!$NE$2:$NE$200=AU$3)*(GMW!$ND$2:$ND$200=AU$4)*(GMW!$C$2:$C$200=AU$1),0),$F328-1966)</f>
        <v>1022542</v>
      </c>
      <c r="AV328" s="5" cm="1">
        <f t="array" ref="AV328">INDEX(GMW!$A$2:$NF$200,MATCH(1,(GMW!$NE$2:$NE$200=AV$3)*(GMW!$ND$2:$ND$200=AV$4)*(GMW!$C$2:$C$200=AV$1),0),$F328-1966)</f>
        <v>69430.490000000005</v>
      </c>
      <c r="AW328" s="5" cm="1">
        <f t="array" ref="AW328">INDEX(GMW!$A$2:$NF$200,MATCH(1,(GMW!$NE$2:$NE$200=AW$3)*(GMW!$ND$2:$ND$200=AW$4)*(GMW!$C$2:$C$200=AW$1),0),$F328-1966)</f>
        <v>1344.87</v>
      </c>
      <c r="AX328" s="5" cm="1">
        <f t="array" ref="AX328">INDEX(GMW!$A$2:$NF$200,MATCH(1,(GMW!$NE$2:$NE$200=AX$3)*(GMW!$ND$2:$ND$200=AX$4)*(GMW!$C$2:$C$200=AX$1),0),$F328-1966)</f>
        <v>10122.030000000001</v>
      </c>
      <c r="AY328" s="5" cm="1">
        <f t="array" ref="AY328">INDEX(GMW!$A$2:$NF$200,MATCH(1,(GMW!$NE$2:$NE$200=AY$3)*(GMW!$ND$2:$ND$200=AY$4)*(GMW!$C$2:$C$200=AY$1),0),$F328-1966)</f>
        <v>52957.3</v>
      </c>
      <c r="AZ328" s="5" cm="1">
        <f t="array" ref="AZ328">INDEX(GMW!$A$2:$NF$200,MATCH(1,(GMW!$NE$2:$NE$200=AZ$3)*(GMW!$ND$2:$ND$200=AZ$4)*(GMW!$C$2:$C$200=AZ$1),0),$F328-1966)</f>
        <v>36763.120000000003</v>
      </c>
      <c r="BA328" s="5" cm="1">
        <f t="array" ref="BA328">INDEX(GMW!$A$2:$NF$200,MATCH(1,(GMW!$NE$2:$NE$200=BA$3)*(GMW!$ND$2:$ND$200=BA$4)*(GMW!$C$2:$C$200=BA$1),0),$F328-1966)</f>
        <v>5.9670680000000003</v>
      </c>
      <c r="BB328" s="5" cm="1">
        <f t="array" ref="BB328">INDEX(GMW!$A$2:$NF$200,MATCH(1,(GMW!$NE$2:$NE$200=BB$3)*(GMW!$ND$2:$ND$200=BB$4)*(GMW!$C$2:$C$200=BB$1),0),$F328-1966)</f>
        <v>23692.01</v>
      </c>
      <c r="BC328" s="5" cm="1">
        <f t="array" ref="BC328">INDEX(GMW!$A$2:$NF$200,MATCH(1,(GMW!$NE$2:$NE$200=BC$3)*(GMW!$ND$2:$ND$200=BC$4)*(GMW!$C$2:$C$200=BC$1),0),$F328-1966)</f>
        <v>1.1729430000000001</v>
      </c>
      <c r="BD328" s="5" cm="1">
        <f t="array" ref="BD328">INDEX(GMW!$A$2:$NF$200,MATCH(1,(GMW!$NE$2:$NE$200=BD$3)*(GMW!$ND$2:$ND$200=BD$4)*(GMW!$C$2:$C$200=BD$1),0),$F328-1966)</f>
        <v>11553.81</v>
      </c>
      <c r="BE328" s="5" cm="1">
        <f t="array" ref="BE328">INDEX(GMW!$A$2:$NF$200,MATCH(1,(GMW!$NE$2:$NE$200=BE$3)*(GMW!$ND$2:$ND$200=BE$4)*(GMW!$C$2:$C$200=BE$1),0),$F328-1966)</f>
        <v>38.454630000000002</v>
      </c>
      <c r="BF328" s="5" cm="1">
        <f t="array" ref="BF328">INDEX(GMW!$A$2:$NF$200,MATCH(1,(GMW!$NE$2:$NE$200=BF$3)*(GMW!$ND$2:$ND$200=BF$4)*(GMW!$C$2:$C$200=BF$1),0),$F328-1966)</f>
        <v>65.5291</v>
      </c>
      <c r="BG328" s="5" cm="1">
        <f t="array" ref="BG328">INDEX(GMW!$A$2:$NF$200,MATCH(1,(GMW!$NE$2:$NE$200=BG$3)*(GMW!$ND$2:$ND$200=BG$4)*(GMW!$C$2:$C$200=BG$1),0),$F328-1966)</f>
        <v>41.039250000000003</v>
      </c>
      <c r="BH328" s="5" cm="1">
        <f t="array" ref="BH328">INDEX(GMW!$A$2:$NF$200,MATCH(1,(GMW!$NE$2:$NE$200=BH$3)*(GMW!$ND$2:$ND$200=BH$4)*(GMW!$C$2:$C$200=BH$1),0),$F328-1966)</f>
        <v>29.712669999999999</v>
      </c>
      <c r="BI328" s="5" cm="1">
        <f t="array" ref="BI328">INDEX(GMW!$A$2:$NF$200,MATCH(1,(GMW!$NE$2:$NE$200=BI$3)*(GMW!$ND$2:$ND$200=BI$4)*(GMW!$C$2:$C$200=BI$1),0),$F328-1966)</f>
        <v>5.7956399999999997</v>
      </c>
      <c r="BJ328" s="5" cm="1">
        <f t="array" ref="BJ328">INDEX(GMW!$A$2:$NF$200,MATCH(1,(GMW!$NE$2:$NE$200=BJ$3)*(GMW!$ND$2:$ND$200=BJ$4)*(GMW!$C$2:$C$200=BJ$1),0),$F328-1966)</f>
        <v>10.31828</v>
      </c>
      <c r="BK328" s="5" cm="1">
        <f t="array" ref="BK328">INDEX(GMW!$A$2:$NF$200,MATCH(1,(GMW!$NE$2:$NE$200=BK$3)*(GMW!$ND$2:$ND$200=BK$4)*(GMW!$C$2:$C$200=BK$1),0),$F328-1966)</f>
        <v>6.4076430000000002</v>
      </c>
      <c r="BL328" s="5" cm="1">
        <f t="array" ref="BL328">INDEX(GMW!$A$2:$NF$200,MATCH(1,(GMW!$NE$2:$NE$200=BL$3)*(GMW!$ND$2:$ND$200=BL$4)*(GMW!$C$2:$C$200=BL$1),0),$F328-1966)</f>
        <v>3.4874160000000001</v>
      </c>
      <c r="BM328" s="5" cm="1">
        <f t="array" ref="BM328">INDEX(GMW!$A$2:$NF$200,MATCH(1,(GMW!$NE$2:$NE$200=BM$3)*(GMW!$ND$2:$ND$200=BM$4)*(GMW!$C$2:$C$200=BM$1),0),$F328-1966)</f>
        <v>4.0019840000000002</v>
      </c>
      <c r="BN328" s="5" cm="1">
        <f t="array" ref="BN328">INDEX(GMW!$A$2:$NF$200,MATCH(1,(GMW!$NE$2:$NE$200=BN$3)*(GMW!$ND$2:$ND$200=BN$4)*(GMW!$C$2:$C$200=BN$1),0),$F328-1966)</f>
        <v>4.9932860000000003</v>
      </c>
      <c r="BO328" s="5" cm="1">
        <f t="array" ref="BO328">INDEX(GMW!$A$2:$NF$200,MATCH(1,(GMW!$NE$2:$NE$200=BO$3)*(GMW!$ND$2:$ND$200=BO$4)*(GMW!$C$2:$C$200=BO$1),0),$F328-1966)</f>
        <v>3.6145019999999999</v>
      </c>
      <c r="BP328" s="5" cm="1">
        <f t="array" ref="BP328">INDEX(GMW!$A$2:$NF$200,MATCH(1,(GMW!$NE$2:$NE$200=BP$3)*(GMW!$ND$2:$ND$200=BP$4)*(GMW!$C$2:$C$200=BP$1),0),$F328-1966)</f>
        <v>8344639</v>
      </c>
      <c r="BQ328" s="5" cm="1">
        <f t="array" ref="BQ328">INDEX(GMW!$A$2:$NF$200,MATCH(1,(GMW!$NE$2:$NE$200=BQ$3)*(GMW!$ND$2:$ND$200=BQ$4)*(GMW!$C$2:$C$200=BQ$1),0),$F328-1966)</f>
        <v>148733.70000000001</v>
      </c>
      <c r="BR328" s="5" cm="1">
        <f t="array" ref="BR328">INDEX(GMW!$A$2:$NF$200,MATCH(1,(GMW!$NE$2:$NE$200=BR$3)*(GMW!$ND$2:$ND$200=BR$4)*(GMW!$C$2:$C$200=BR$1),0),$F328-1966)</f>
        <v>1946182</v>
      </c>
      <c r="BS328" s="5" cm="1">
        <f t="array" ref="BS328">INDEX(GMW!$A$2:$NF$200,MATCH(1,(GMW!$NE$2:$NE$200=BS$3)*(GMW!$ND$2:$ND$200=BS$4)*(GMW!$C$2:$C$200=BS$1),0),$F328-1966)</f>
        <v>6076850</v>
      </c>
      <c r="BT328" s="5" cm="1">
        <f t="array" ref="BT328">INDEX(GMW!$A$2:$NF$200,MATCH(1,(GMW!$NE$2:$NE$200=BT$3)*(GMW!$ND$2:$ND$200=BT$4)*(GMW!$C$2:$C$200=BT$1),0),$F328-1966)</f>
        <v>4431478</v>
      </c>
      <c r="BU328" s="5" cm="1">
        <f t="array" ref="BU328">INDEX(GMW!$A$2:$NF$200,MATCH(1,(GMW!$NE$2:$NE$200=BU$3)*(GMW!$ND$2:$ND$200=BU$4)*(GMW!$C$2:$C$200=BU$1),0),$F328-1966)</f>
        <v>1611.528</v>
      </c>
      <c r="BV328" s="5" cm="1">
        <f t="array" ref="BV328">INDEX(GMW!$A$2:$NF$200,MATCH(1,(GMW!$NE$2:$NE$200=BV$3)*(GMW!$ND$2:$ND$200=BV$4)*(GMW!$C$2:$C$200=BV$1),0),$F328-1966)</f>
        <v>5060421</v>
      </c>
      <c r="BW328" s="5" cm="1">
        <f t="array" ref="BW328">INDEX(GMW!$A$2:$NF$200,MATCH(1,(GMW!$NE$2:$NE$200=BW$3)*(GMW!$ND$2:$ND$200=BW$4)*(GMW!$C$2:$C$200=BW$1),0),$F328-1966)</f>
        <v>525.69110000000001</v>
      </c>
      <c r="BX328" s="5" cm="1">
        <f t="array" ref="BX328">INDEX(GMW!$A$2:$NF$200,MATCH(1,(GMW!$NE$2:$NE$200=BX$3)*(GMW!$ND$2:$ND$200=BX$4)*(GMW!$C$2:$C$200=BX$1),0),$F328-1966)</f>
        <v>2046152</v>
      </c>
      <c r="BY328" s="5" cm="1">
        <f t="array" ref="BY328">INDEX(GMW!$A$2:$NF$200,MATCH(1,(GMW!$NE$2:$NE$200=BY$3)*(GMW!$ND$2:$ND$200=BY$4)*(GMW!$C$2:$C$200=BY$1),0),$F328-1966)</f>
        <v>6128</v>
      </c>
      <c r="BZ328" s="5" cm="1">
        <f t="array" ref="BZ328">INDEX(GMW!$A$2:$NF$200,MATCH(1,(GMW!$NE$2:$NE$200=BZ$3)*(GMW!$ND$2:$ND$200=BZ$4)*(GMW!$C$2:$C$200=BZ$1),0),$F328-1966)</f>
        <v>8552.2860000000001</v>
      </c>
      <c r="CA328" s="5" cm="1">
        <f t="array" ref="CA328">INDEX(GMW!$A$2:$NF$200,MATCH(1,(GMW!$NE$2:$NE$200=CA$3)*(GMW!$ND$2:$ND$200=CA$4)*(GMW!$C$2:$C$200=CA$1),0),$F328-1966)</f>
        <v>5190.9949999999999</v>
      </c>
      <c r="CB328" s="5" cm="1">
        <f t="array" ref="CB328">INDEX(GMW!$A$2:$NF$200,MATCH(1,(GMW!$NE$2:$NE$200=CB$3)*(GMW!$ND$2:$ND$200=CB$4)*(GMW!$C$2:$C$200=CB$1),0),$F328-1966)</f>
        <v>3575.6640000000002</v>
      </c>
      <c r="CC328" s="5" cm="1">
        <f t="array" ref="CC328">INDEX(GMW!$A$2:$NF$200,MATCH(1,(GMW!$NE$2:$NE$200=CC$3)*(GMW!$ND$2:$ND$200=CC$4)*(GMW!$C$2:$C$200=CC$1),0),$F328-1966)</f>
        <v>868.45899999999995</v>
      </c>
      <c r="CD328" s="5" cm="1">
        <f t="array" ref="CD328">INDEX(GMW!$A$2:$NF$200,MATCH(1,(GMW!$NE$2:$NE$200=CD$3)*(GMW!$ND$2:$ND$200=CD$4)*(GMW!$C$2:$C$200=CD$1),0),$F328-1966)</f>
        <v>1353.36</v>
      </c>
      <c r="CE328" s="5" cm="1">
        <f t="array" ref="CE328">INDEX(GMW!$A$2:$NF$200,MATCH(1,(GMW!$NE$2:$NE$200=CE$3)*(GMW!$ND$2:$ND$200=CE$4)*(GMW!$C$2:$C$200=CE$1),0),$F328-1966)</f>
        <v>1066.1969999999999</v>
      </c>
      <c r="CF328" s="5" cm="1">
        <f t="array" ref="CF328">INDEX(GMW!$A$2:$NF$200,MATCH(1,(GMW!$NE$2:$NE$200=CF$3)*(GMW!$ND$2:$ND$200=CF$4)*(GMW!$C$2:$C$200=CF$1),0),$F328-1966)</f>
        <v>561.95669999999996</v>
      </c>
      <c r="CG328" s="5" cm="1">
        <f t="array" ref="CG328">INDEX(GMW!$A$2:$NF$200,MATCH(1,(GMW!$NE$2:$NE$200=CG$3)*(GMW!$ND$2:$ND$200=CG$4)*(GMW!$C$2:$C$200=CG$1),0),$F328-1966)</f>
        <v>446.70519999999999</v>
      </c>
      <c r="CH328" s="5" cm="1">
        <f t="array" ref="CH328">INDEX(GMW!$A$2:$NF$200,MATCH(1,(GMW!$NE$2:$NE$200=CH$3)*(GMW!$ND$2:$ND$200=CH$4)*(GMW!$C$2:$C$200=CH$1),0),$F328-1966)</f>
        <v>640.45389999999998</v>
      </c>
      <c r="CI328" s="5" cm="1">
        <f t="array" ref="CI328">INDEX(GMW!$A$2:$NF$200,MATCH(1,(GMW!$NE$2:$NE$200=CI$3)*(GMW!$ND$2:$ND$200=CI$4)*(GMW!$C$2:$C$200=CI$1),0),$F328-1966)</f>
        <v>494.26650000000001</v>
      </c>
      <c r="CJ328" s="5" cm="1">
        <f t="array" ref="CJ328">INDEX(GMW!$A$2:$NF$200,MATCH(1,(GMW!$NE$2:$NE$200=CJ$3)*(GMW!$ND$2:$ND$200=CJ$4)*(GMW!$C$2:$C$200=CJ$1),0),$F328-1966)</f>
        <v>2064590</v>
      </c>
      <c r="CK328" s="5" cm="1">
        <f t="array" ref="CK328">INDEX(GMW!$A$2:$NF$200,MATCH(1,(GMW!$NE$2:$NE$200=CK$3)*(GMW!$ND$2:$ND$200=CK$4)*(GMW!$C$2:$C$200=CK$1),0),$F328-1966)</f>
        <v>21152.93</v>
      </c>
      <c r="CL328" s="5" cm="1">
        <f t="array" ref="CL328">INDEX(GMW!$A$2:$NF$200,MATCH(1,(GMW!$NE$2:$NE$200=CL$3)*(GMW!$ND$2:$ND$200=CL$4)*(GMW!$C$2:$C$200=CL$1),0),$F328-1966)</f>
        <v>237430</v>
      </c>
      <c r="CM328" s="5" cm="1">
        <f t="array" ref="CM328">INDEX(GMW!$A$2:$NF$200,MATCH(1,(GMW!$NE$2:$NE$200=CM$3)*(GMW!$ND$2:$ND$200=CM$4)*(GMW!$C$2:$C$200=CM$1),0),$F328-1966)</f>
        <v>2250113</v>
      </c>
      <c r="CN328" s="5" cm="1">
        <f t="array" ref="CN328">INDEX(GMW!$A$2:$NF$200,MATCH(1,(GMW!$NE$2:$NE$200=CN$3)*(GMW!$ND$2:$ND$200=CN$4)*(GMW!$C$2:$C$200=CN$1),0),$F328-1966)</f>
        <v>2400708</v>
      </c>
      <c r="CO328" s="5" cm="1">
        <f t="array" ref="CO328">INDEX(GMW!$A$2:$NF$200,MATCH(1,(GMW!$NE$2:$NE$200=CO$3)*(GMW!$ND$2:$ND$200=CO$4)*(GMW!$C$2:$C$200=CO$1),0),$F328-1966)</f>
        <v>2013.7180000000001</v>
      </c>
      <c r="CP328" s="5" cm="1">
        <f t="array" ref="CP328">INDEX(GMW!$A$2:$NF$200,MATCH(1,(GMW!$NE$2:$NE$200=CP$3)*(GMW!$ND$2:$ND$200=CP$4)*(GMW!$C$2:$C$200=CP$1),0),$F328-1966)</f>
        <v>4292786</v>
      </c>
      <c r="CQ328" s="5" cm="1">
        <f t="array" ref="CQ328">INDEX(GMW!$A$2:$NF$200,MATCH(1,(GMW!$NE$2:$NE$200=CQ$3)*(GMW!$ND$2:$ND$200=CQ$4)*(GMW!$C$2:$C$200=CQ$1),0),$F328-1966)</f>
        <v>424.6499</v>
      </c>
      <c r="CR328" s="5" cm="1">
        <f t="array" ref="CR328">INDEX(GMW!$A$2:$NF$200,MATCH(1,(GMW!$NE$2:$NE$200=CR$3)*(GMW!$ND$2:$ND$200=CR$4)*(GMW!$C$2:$C$200=CR$1),0),$F328-1966)</f>
        <v>1521594</v>
      </c>
      <c r="CS328" s="5" cm="1">
        <f t="array" ref="CS328">INDEX(GMW!$A$2:$NF$200,MATCH(1,(GMW!$NE$2:$NE$200=CS$3)*(GMW!$ND$2:$ND$200=CS$4)*(GMW!$C$2:$C$200=CS$1),0),$F328-1966)</f>
        <v>2596.1729999999998</v>
      </c>
      <c r="CT328" s="5" cm="1">
        <f t="array" ref="CT328">INDEX(GMW!$A$2:$NF$200,MATCH(1,(GMW!$NE$2:$NE$200=CT$3)*(GMW!$ND$2:$ND$200=CT$4)*(GMW!$C$2:$C$200=CT$1),0),$F328-1966)</f>
        <v>1569.626</v>
      </c>
      <c r="CU328" s="5" cm="1">
        <f t="array" ref="CU328">INDEX(GMW!$A$2:$NF$200,MATCH(1,(GMW!$NE$2:$NE$200=CU$3)*(GMW!$ND$2:$ND$200=CU$4)*(GMW!$C$2:$C$200=CU$1),0),$F328-1966)</f>
        <v>1042.2850000000001</v>
      </c>
      <c r="CV328" s="5" cm="1">
        <f t="array" ref="CV328">INDEX(GMW!$A$2:$NF$200,MATCH(1,(GMW!$NE$2:$NE$200=CV$3)*(GMW!$ND$2:$ND$200=CV$4)*(GMW!$C$2:$C$200=CV$1),0),$F328-1966)</f>
        <v>941.29330000000004</v>
      </c>
      <c r="CW328" s="5" cm="1">
        <f t="array" ref="CW328">INDEX(GMW!$A$2:$NF$200,MATCH(1,(GMW!$NE$2:$NE$200=CW$3)*(GMW!$ND$2:$ND$200=CW$4)*(GMW!$C$2:$C$200=CW$1),0),$F328-1966)</f>
        <v>736.27710000000002</v>
      </c>
      <c r="CX328" s="5" cm="1">
        <f t="array" ref="CX328">INDEX(GMW!$A$2:$NF$200,MATCH(1,(GMW!$NE$2:$NE$200=CX$3)*(GMW!$ND$2:$ND$200=CX$4)*(GMW!$C$2:$C$200=CX$1),0),$F328-1966)</f>
        <v>367.7749</v>
      </c>
      <c r="CY328" s="5" cm="1">
        <f t="array" ref="CY328">INDEX(GMW!$A$2:$NF$200,MATCH(1,(GMW!$NE$2:$NE$200=CY$3)*(GMW!$ND$2:$ND$200=CY$4)*(GMW!$C$2:$C$200=CY$1),0),$F328-1966)</f>
        <v>305.0299</v>
      </c>
      <c r="CZ328" s="5" cm="1">
        <f t="array" ref="CZ328">INDEX(GMW!$A$2:$NF$200,MATCH(1,(GMW!$NE$2:$NE$200=CZ$3)*(GMW!$ND$2:$ND$200=CZ$4)*(GMW!$C$2:$C$200=CZ$1),0),$F328-1966)</f>
        <v>142.28059999999999</v>
      </c>
      <c r="DA328" s="5" cm="1">
        <f t="array" ref="DA328">INDEX(GMW!$A$2:$NF$200,MATCH(1,(GMW!$NE$2:$NE$200=DA$3)*(GMW!$ND$2:$ND$200=DA$4)*(GMW!$C$2:$C$200=DA$1),0),$F328-1966)</f>
        <v>445.5247</v>
      </c>
      <c r="DB328" s="5" cm="1">
        <f t="array" ref="DB328">INDEX(GMW!$A$2:$NF$200,MATCH(1,(GMW!$NE$2:$NE$200=DB$3)*(GMW!$ND$2:$ND$200=DB$4)*(GMW!$C$2:$C$200=DB$1),0),$F328-1966)</f>
        <v>133.14529999999999</v>
      </c>
      <c r="DC328" s="5" cm="1">
        <f t="array" ref="DC328">INDEX(GMW!$A$2:$NF$200,MATCH(1,(GMW!$NE$2:$NE$200=DC$3)*(GMW!$ND$2:$ND$200=DC$4)*(GMW!$C$2:$C$200=DC$1),0),$F328-1966)</f>
        <v>171.42570000000001</v>
      </c>
    </row>
    <row r="329" spans="1:107" x14ac:dyDescent="0.25">
      <c r="B329" s="5">
        <f t="shared" si="104"/>
        <v>2053</v>
      </c>
      <c r="C329" s="5">
        <f t="shared" si="104"/>
        <v>2053</v>
      </c>
      <c r="F329" s="5">
        <f t="shared" si="100"/>
        <v>2295</v>
      </c>
      <c r="G329" s="5" cm="1">
        <f t="array" ref="G329">INDEX(GMW!$A$2:$NF$200,MATCH(1,(GMW!$NE$2:$NE$200=G$3)*(GMW!$ND$2:$ND$200=G$4)*(GMW!$C$2:$C$200=G$1),0),$F329-1966)</f>
        <v>1058442</v>
      </c>
      <c r="H329" s="5" cm="1">
        <f t="array" ref="H329">INDEX(GMW!$A$2:$NF$200,MATCH(1,(GMW!$NE$2:$NE$200=H$3)*(GMW!$ND$2:$ND$200=H$4)*(GMW!$C$2:$C$200=H$1),0),$F329-1966)</f>
        <v>614462.30000000005</v>
      </c>
      <c r="I329" s="5" cm="1">
        <f t="array" ref="I329">INDEX(GMW!$A$2:$NF$200,MATCH(1,(GMW!$NE$2:$NE$200=I$3)*(GMW!$ND$2:$ND$200=I$4)*(GMW!$C$2:$C$200=I$1),0),$F329-1966)</f>
        <v>231438.1</v>
      </c>
      <c r="J329" s="5" cm="1">
        <f t="array" ref="J329">INDEX(GMW!$A$2:$NF$200,MATCH(1,(GMW!$NE$2:$NE$200=J$3)*(GMW!$ND$2:$ND$200=J$4)*(GMW!$C$2:$C$200=J$1),0),$F329-1966)</f>
        <v>224159.2</v>
      </c>
      <c r="K329" s="5" cm="1">
        <f t="array" ref="K329">INDEX(GMW!$A$2:$NF$200,MATCH(1,(GMW!$NE$2:$NE$200=K$3)*(GMW!$ND$2:$ND$200=K$4)*(GMW!$C$2:$C$200=K$1),0),$F329-1966)</f>
        <v>322566.8</v>
      </c>
      <c r="L329" s="5" cm="1">
        <f t="array" ref="L329">INDEX(GMW!$A$2:$NF$200,MATCH(1,(GMW!$NE$2:$NE$200=L$3)*(GMW!$ND$2:$ND$200=L$4)*(GMW!$C$2:$C$200=L$1),0),$F329-1966)</f>
        <v>358359.5</v>
      </c>
      <c r="M329" s="5" cm="1">
        <f t="array" ref="M329">INDEX(GMW!$A$2:$NF$200,MATCH(1,(GMW!$NE$2:$NE$200=M$3)*(GMW!$ND$2:$ND$200=M$4)*(GMW!$C$2:$C$200=M$1),0),$F329-1966)</f>
        <v>133943.6</v>
      </c>
      <c r="N329" s="5" cm="1">
        <f t="array" ref="N329">INDEX(GMW!$A$2:$NF$200,MATCH(1,(GMW!$NE$2:$NE$200=N$3)*(GMW!$ND$2:$ND$200=N$4)*(GMW!$C$2:$C$200=N$1),0),$F329-1966)</f>
        <v>40124.910000000003</v>
      </c>
      <c r="O329" s="5" cm="1">
        <f t="array" ref="O329">INDEX(GMW!$A$2:$NF$200,MATCH(1,(GMW!$NE$2:$NE$200=O$3)*(GMW!$ND$2:$ND$200=O$4)*(GMW!$C$2:$C$200=O$1),0),$F329-1966)</f>
        <v>246.3912</v>
      </c>
      <c r="P329" s="5" cm="1">
        <f t="array" ref="P329">INDEX(GMW!$A$2:$NF$200,MATCH(1,(GMW!$NE$2:$NE$200=P$3)*(GMW!$ND$2:$ND$200=P$4)*(GMW!$C$2:$C$200=P$1),0),$F329-1966)</f>
        <v>2.5</v>
      </c>
      <c r="Q329" s="5" cm="1">
        <f t="array" ref="Q329">INDEX(GMW!$A$2:$NF$200,MATCH(1,(GMW!$NE$2:$NE$200=Q$3)*(GMW!$ND$2:$ND$200=Q$4)*(GMW!$C$2:$C$200=Q$1),0),$F329-1966)</f>
        <v>3.5</v>
      </c>
      <c r="R329" s="5" cm="1">
        <f t="array" ref="R329">INDEX(GMW!$A$2:$NF$200,MATCH(1,(GMW!$NE$2:$NE$200=R$3)*(GMW!$ND$2:$ND$200=R$4)*(GMW!$C$2:$C$200=R$1),0),$F329-1966)</f>
        <v>246.3912</v>
      </c>
      <c r="S329" s="5" cm="1">
        <f t="array" ref="S329">INDEX(GMW!$A$2:$NF$200,MATCH(1,(GMW!$NE$2:$NE$200=S$3)*(GMW!$ND$2:$ND$200=S$4)*(GMW!$C$2:$C$200=S$1),0),$F329-1966)</f>
        <v>42392.59</v>
      </c>
      <c r="T329" s="5" cm="1">
        <f t="array" ref="T329">INDEX(GMW!$A$2:$NF$200,MATCH(1,(GMW!$NE$2:$NE$200=T$3)*(GMW!$ND$2:$ND$200=T$4)*(GMW!$C$2:$C$200=T$1),0),$F329-1966)</f>
        <v>278.63080000000002</v>
      </c>
      <c r="U329" s="5" cm="1">
        <f t="array" ref="U329">INDEX(GMW!$A$2:$NF$200,MATCH(1,(GMW!$NE$2:$NE$200=U$3)*(GMW!$ND$2:$ND$200=U$4)*(GMW!$C$2:$C$200=U$1),0),$F329-1966)</f>
        <v>15.20801</v>
      </c>
      <c r="V329" s="5" cm="1">
        <f t="array" ref="V329">INDEX(GMW!$A$2:$NF$200,MATCH(1,(GMW!$NE$2:$NE$200=V$3)*(GMW!$ND$2:$ND$200=V$4)*(GMW!$C$2:$C$200=V$1),0),$F329-1966)</f>
        <v>1399.4929999999999</v>
      </c>
      <c r="W329" s="5" cm="1">
        <f t="array" ref="W329">INDEX(GMW!$A$2:$NF$200,MATCH(1,(GMW!$NE$2:$NE$200=W$3)*(GMW!$ND$2:$ND$200=W$4)*(GMW!$C$2:$C$200=W$1),0),$F329-1966)</f>
        <v>106.2847</v>
      </c>
      <c r="X329" s="5" cm="1">
        <f t="array" ref="X329">INDEX(GMW!$A$2:$NF$200,MATCH(1,(GMW!$NE$2:$NE$200=X$3)*(GMW!$ND$2:$ND$200=X$4)*(GMW!$C$2:$C$200=X$1),0),$F329-1966)</f>
        <v>240.0753</v>
      </c>
      <c r="Y329" s="5" cm="1">
        <f t="array" ref="Y329">INDEX(GMW!$A$2:$NF$200,MATCH(1,(GMW!$NE$2:$NE$200=Y$3)*(GMW!$ND$2:$ND$200=Y$4)*(GMW!$C$2:$C$200=Y$1),0),$F329-1966)</f>
        <v>2926.3560000000002</v>
      </c>
      <c r="Z329" s="5" cm="1">
        <f t="array" ref="Z329">INDEX(GMW!$A$2:$NF$200,MATCH(1,(GMW!$NE$2:$NE$200=Z$3)*(GMW!$ND$2:$ND$200=Z$4)*(GMW!$C$2:$C$200=Z$1),0),$F329-1966)</f>
        <v>5290.6229999999996</v>
      </c>
      <c r="AA329" s="5" cm="1">
        <f t="array" ref="AA329">INDEX(GMW!$A$2:$NF$200,MATCH(1,(GMW!$NE$2:$NE$200=AA$3)*(GMW!$ND$2:$ND$200=AA$4)*(GMW!$C$2:$C$200=AA$1),0),$F329-1966)</f>
        <v>2304.2759999999998</v>
      </c>
      <c r="AB329" s="5" cm="1">
        <f t="array" ref="AB329">INDEX(GMW!$A$2:$NF$200,MATCH(1,(GMW!$NE$2:$NE$200=AB$3)*(GMW!$ND$2:$ND$200=AB$4)*(GMW!$C$2:$C$200=AB$1),0),$F329-1966)</f>
        <v>2942.1860000000001</v>
      </c>
      <c r="AC329" s="5" cm="1">
        <f t="array" ref="AC329">INDEX(GMW!$A$2:$NF$200,MATCH(1,(GMW!$NE$2:$NE$200=AC$3)*(GMW!$ND$2:$ND$200=AC$4)*(GMW!$C$2:$C$200=AC$1),0),$F329-1966)</f>
        <v>2073.0360000000001</v>
      </c>
      <c r="AD329" s="5" cm="1">
        <f t="array" ref="AD329">INDEX(GMW!$A$2:$NF$200,MATCH(1,(GMW!$NE$2:$NE$200=AD$3)*(GMW!$ND$2:$ND$200=AD$4)*(GMW!$C$2:$C$200=AD$1),0),$F329-1966)</f>
        <v>1240.328</v>
      </c>
      <c r="AE329" s="5" cm="1">
        <f t="array" ref="AE329">INDEX(GMW!$A$2:$NF$200,MATCH(1,(GMW!$NE$2:$NE$200=AE$3)*(GMW!$ND$2:$ND$200=AE$4)*(GMW!$C$2:$C$200=AE$1),0),$F329-1966)</f>
        <v>810.48609999999996</v>
      </c>
      <c r="AF329" s="5" cm="1">
        <f t="array" ref="AF329">INDEX(GMW!$A$2:$NF$200,MATCH(1,(GMW!$NE$2:$NE$200=AF$3)*(GMW!$ND$2:$ND$200=AF$4)*(GMW!$C$2:$C$200=AF$1),0),$F329-1966)</f>
        <v>4793.0640000000003</v>
      </c>
      <c r="AG329" s="5" cm="1">
        <f t="array" ref="AG329">INDEX(GMW!$A$2:$NF$200,MATCH(1,(GMW!$NE$2:$NE$200=AG$3)*(GMW!$ND$2:$ND$200=AG$4)*(GMW!$C$2:$C$200=AG$1),0),$F329-1966)</f>
        <v>4044.346</v>
      </c>
      <c r="AH329" s="5" cm="1">
        <f t="array" ref="AH329">INDEX(GMW!$A$2:$NF$200,MATCH(1,(GMW!$NE$2:$NE$200=AH$3)*(GMW!$ND$2:$ND$200=AH$4)*(GMW!$C$2:$C$200=AH$1),0),$F329-1966)</f>
        <v>1581.058</v>
      </c>
      <c r="AI329" s="5" cm="1">
        <f t="array" ref="AI329">INDEX(GMW!$A$2:$NF$200,MATCH(1,(GMW!$NE$2:$NE$200=AI$3)*(GMW!$ND$2:$ND$200=AI$4)*(GMW!$C$2:$C$200=AI$1),0),$F329-1966)</f>
        <v>3378.3560000000002</v>
      </c>
      <c r="AJ329" s="5" cm="1">
        <f t="array" ref="AJ329">INDEX(GMW!$A$2:$NF$200,MATCH(1,(GMW!$NE$2:$NE$200=AJ$3)*(GMW!$ND$2:$ND$200=AJ$4)*(GMW!$C$2:$C$200=AJ$1),0),$F329-1966)</f>
        <v>6483.41</v>
      </c>
      <c r="AK329" s="5" cm="1">
        <f t="array" ref="AK329">INDEX(GMW!$A$2:$NF$200,MATCH(1,(GMW!$NE$2:$NE$200=AK$3)*(GMW!$ND$2:$ND$200=AK$4)*(GMW!$C$2:$C$200=AK$1),0),$F329-1966)</f>
        <v>1368.8510000000001</v>
      </c>
      <c r="AL329" s="5" cm="1">
        <f t="array" ref="AL329">INDEX(GMW!$A$2:$NF$200,MATCH(1,(GMW!$NE$2:$NE$200=AL$3)*(GMW!$ND$2:$ND$200=AL$4)*(GMW!$C$2:$C$200=AL$1),0),$F329-1966)</f>
        <v>1116.521</v>
      </c>
      <c r="AM329" s="5" cm="1">
        <f t="array" ref="AM329">INDEX(GMW!$A$2:$NF$200,MATCH(1,(GMW!$NE$2:$NE$200=AM$3)*(GMW!$ND$2:$ND$200=AM$4)*(GMW!$C$2:$C$200=AM$1),0),$F329-1966)</f>
        <v>39076.83</v>
      </c>
      <c r="AN329" s="5" cm="1">
        <f t="array" ref="AN329">INDEX(GMW!$A$2:$NF$200,MATCH(1,(GMW!$NE$2:$NE$200=AN$3)*(GMW!$ND$2:$ND$200=AN$4)*(GMW!$C$2:$C$200=AN$1),0),$F329-1966)</f>
        <v>6907.9610000000002</v>
      </c>
      <c r="AO329" s="5" cm="1">
        <f t="array" ref="AO329">INDEX(GMW!$A$2:$NF$200,MATCH(1,(GMW!$NE$2:$NE$200=AO$3)*(GMW!$ND$2:$ND$200=AO$4)*(GMW!$C$2:$C$200=AO$1),0),$F329-1966)</f>
        <v>1058442</v>
      </c>
      <c r="AP329" s="5" cm="1">
        <f t="array" ref="AP329">INDEX(GMW!$A$2:$NF$200,MATCH(1,(GMW!$NE$2:$NE$200=AP$3)*(GMW!$ND$2:$ND$200=AP$4)*(GMW!$C$2:$C$200=AP$1),0),$F329-1966)</f>
        <v>9831.6620000000003</v>
      </c>
      <c r="AQ329" s="5" cm="1">
        <f t="array" ref="AQ329">INDEX(GMW!$A$2:$NF$200,MATCH(1,(GMW!$NE$2:$NE$200=AQ$3)*(GMW!$ND$2:$ND$200=AQ$4)*(GMW!$C$2:$C$200=AQ$1),0),$F329-1966)</f>
        <v>143946.79999999999</v>
      </c>
      <c r="AR329" s="5" cm="1">
        <f t="array" ref="AR329">INDEX(GMW!$A$2:$NF$200,MATCH(1,(GMW!$NE$2:$NE$200=AR$3)*(GMW!$ND$2:$ND$200=AR$4)*(GMW!$C$2:$C$200=AR$1),0),$F329-1966)</f>
        <v>1176.8119999999999</v>
      </c>
      <c r="AS329" s="5" cm="1">
        <f t="array" ref="AS329">INDEX(GMW!$A$2:$NF$200,MATCH(1,(GMW!$NE$2:$NE$200=AS$3)*(GMW!$ND$2:$ND$200=AS$4)*(GMW!$C$2:$C$200=AS$1),0),$F329-1966)</f>
        <v>794.59</v>
      </c>
      <c r="AT329" s="5" cm="1">
        <f t="array" ref="AT329">INDEX(GMW!$A$2:$NF$200,MATCH(1,(GMW!$NE$2:$NE$200=AT$3)*(GMW!$ND$2:$ND$200=AT$4)*(GMW!$C$2:$C$200=AT$1),0),$F329-1966)</f>
        <v>531.79700000000003</v>
      </c>
      <c r="AU329" s="5" cm="1">
        <f t="array" ref="AU329">INDEX(GMW!$A$2:$NF$200,MATCH(1,(GMW!$NE$2:$NE$200=AU$3)*(GMW!$ND$2:$ND$200=AU$4)*(GMW!$C$2:$C$200=AU$1),0),$F329-1966)</f>
        <v>1026723</v>
      </c>
      <c r="AV329" s="5" cm="1">
        <f t="array" ref="AV329">INDEX(GMW!$A$2:$NF$200,MATCH(1,(GMW!$NE$2:$NE$200=AV$3)*(GMW!$ND$2:$ND$200=AV$4)*(GMW!$C$2:$C$200=AV$1),0),$F329-1966)</f>
        <v>57813.03</v>
      </c>
      <c r="AW329" s="5" cm="1">
        <f t="array" ref="AW329">INDEX(GMW!$A$2:$NF$200,MATCH(1,(GMW!$NE$2:$NE$200=AW$3)*(GMW!$ND$2:$ND$200=AW$4)*(GMW!$C$2:$C$200=AW$1),0),$F329-1966)</f>
        <v>1355.0509999999999</v>
      </c>
      <c r="AX329" s="5" cm="1">
        <f t="array" ref="AX329">INDEX(GMW!$A$2:$NF$200,MATCH(1,(GMW!$NE$2:$NE$200=AX$3)*(GMW!$ND$2:$ND$200=AX$4)*(GMW!$C$2:$C$200=AX$1),0),$F329-1966)</f>
        <v>10163.17</v>
      </c>
      <c r="AY329" s="5" cm="1">
        <f t="array" ref="AY329">INDEX(GMW!$A$2:$NF$200,MATCH(1,(GMW!$NE$2:$NE$200=AY$3)*(GMW!$ND$2:$ND$200=AY$4)*(GMW!$C$2:$C$200=AY$1),0),$F329-1966)</f>
        <v>53259.199999999997</v>
      </c>
      <c r="AZ329" s="5" cm="1">
        <f t="array" ref="AZ329">INDEX(GMW!$A$2:$NF$200,MATCH(1,(GMW!$NE$2:$NE$200=AZ$3)*(GMW!$ND$2:$ND$200=AZ$4)*(GMW!$C$2:$C$200=AZ$1),0),$F329-1966)</f>
        <v>36666.53</v>
      </c>
      <c r="BA329" s="5" cm="1">
        <f t="array" ref="BA329">INDEX(GMW!$A$2:$NF$200,MATCH(1,(GMW!$NE$2:$NE$200=BA$3)*(GMW!$ND$2:$ND$200=BA$4)*(GMW!$C$2:$C$200=BA$1),0),$F329-1966)</f>
        <v>5.9808510000000004</v>
      </c>
      <c r="BB329" s="5" cm="1">
        <f t="array" ref="BB329">INDEX(GMW!$A$2:$NF$200,MATCH(1,(GMW!$NE$2:$NE$200=BB$3)*(GMW!$ND$2:$ND$200=BB$4)*(GMW!$C$2:$C$200=BB$1),0),$F329-1966)</f>
        <v>23831.01</v>
      </c>
      <c r="BC329" s="5" cm="1">
        <f t="array" ref="BC329">INDEX(GMW!$A$2:$NF$200,MATCH(1,(GMW!$NE$2:$NE$200=BC$3)*(GMW!$ND$2:$ND$200=BC$4)*(GMW!$C$2:$C$200=BC$1),0),$F329-1966)</f>
        <v>1.179829</v>
      </c>
      <c r="BD329" s="5" cm="1">
        <f t="array" ref="BD329">INDEX(GMW!$A$2:$NF$200,MATCH(1,(GMW!$NE$2:$NE$200=BD$3)*(GMW!$ND$2:$ND$200=BD$4)*(GMW!$C$2:$C$200=BD$1),0),$F329-1966)</f>
        <v>11597.35</v>
      </c>
      <c r="BE329" s="5" cm="1">
        <f t="array" ref="BE329">INDEX(GMW!$A$2:$NF$200,MATCH(1,(GMW!$NE$2:$NE$200=BE$3)*(GMW!$ND$2:$ND$200=BE$4)*(GMW!$C$2:$C$200=BE$1),0),$F329-1966)</f>
        <v>38.694949999999999</v>
      </c>
      <c r="BF329" s="5" cm="1">
        <f t="array" ref="BF329">INDEX(GMW!$A$2:$NF$200,MATCH(1,(GMW!$NE$2:$NE$200=BF$3)*(GMW!$ND$2:$ND$200=BF$4)*(GMW!$C$2:$C$200=BF$1),0),$F329-1966)</f>
        <v>65.97439</v>
      </c>
      <c r="BG329" s="5" cm="1">
        <f t="array" ref="BG329">INDEX(GMW!$A$2:$NF$200,MATCH(1,(GMW!$NE$2:$NE$200=BG$3)*(GMW!$ND$2:$ND$200=BG$4)*(GMW!$C$2:$C$200=BG$1),0),$F329-1966)</f>
        <v>41.199869999999997</v>
      </c>
      <c r="BH329" s="5" cm="1">
        <f t="array" ref="BH329">INDEX(GMW!$A$2:$NF$200,MATCH(1,(GMW!$NE$2:$NE$200=BH$3)*(GMW!$ND$2:$ND$200=BH$4)*(GMW!$C$2:$C$200=BH$1),0),$F329-1966)</f>
        <v>29.917349999999999</v>
      </c>
      <c r="BI329" s="5" cm="1">
        <f t="array" ref="BI329">INDEX(GMW!$A$2:$NF$200,MATCH(1,(GMW!$NE$2:$NE$200=BI$3)*(GMW!$ND$2:$ND$200=BI$4)*(GMW!$C$2:$C$200=BI$1),0),$F329-1966)</f>
        <v>5.817094</v>
      </c>
      <c r="BJ329" s="5" cm="1">
        <f t="array" ref="BJ329">INDEX(GMW!$A$2:$NF$200,MATCH(1,(GMW!$NE$2:$NE$200=BJ$3)*(GMW!$ND$2:$ND$200=BJ$4)*(GMW!$C$2:$C$200=BJ$1),0),$F329-1966)</f>
        <v>10.37992</v>
      </c>
      <c r="BK329" s="5" cm="1">
        <f t="array" ref="BK329">INDEX(GMW!$A$2:$NF$200,MATCH(1,(GMW!$NE$2:$NE$200=BK$3)*(GMW!$ND$2:$ND$200=BK$4)*(GMW!$C$2:$C$200=BK$1),0),$F329-1966)</f>
        <v>6.4502179999999996</v>
      </c>
      <c r="BL329" s="5" cm="1">
        <f t="array" ref="BL329">INDEX(GMW!$A$2:$NF$200,MATCH(1,(GMW!$NE$2:$NE$200=BL$3)*(GMW!$ND$2:$ND$200=BL$4)*(GMW!$C$2:$C$200=BL$1),0),$F329-1966)</f>
        <v>3.5090129999999999</v>
      </c>
      <c r="BM329" s="5" cm="1">
        <f t="array" ref="BM329">INDEX(GMW!$A$2:$NF$200,MATCH(1,(GMW!$NE$2:$NE$200=BM$3)*(GMW!$ND$2:$ND$200=BM$4)*(GMW!$C$2:$C$200=BM$1),0),$F329-1966)</f>
        <v>4.0417230000000002</v>
      </c>
      <c r="BN329" s="5" cm="1">
        <f t="array" ref="BN329">INDEX(GMW!$A$2:$NF$200,MATCH(1,(GMW!$NE$2:$NE$200=BN$3)*(GMW!$ND$2:$ND$200=BN$4)*(GMW!$C$2:$C$200=BN$1),0),$F329-1966)</f>
        <v>5.0214720000000002</v>
      </c>
      <c r="BO329" s="5" cm="1">
        <f t="array" ref="BO329">INDEX(GMW!$A$2:$NF$200,MATCH(1,(GMW!$NE$2:$NE$200=BO$3)*(GMW!$ND$2:$ND$200=BO$4)*(GMW!$C$2:$C$200=BO$1),0),$F329-1966)</f>
        <v>3.6396169999999999</v>
      </c>
      <c r="BP329" s="5" cm="1">
        <f t="array" ref="BP329">INDEX(GMW!$A$2:$NF$200,MATCH(1,(GMW!$NE$2:$NE$200=BP$3)*(GMW!$ND$2:$ND$200=BP$4)*(GMW!$C$2:$C$200=BP$1),0),$F329-1966)</f>
        <v>8413559</v>
      </c>
      <c r="BQ329" s="5" cm="1">
        <f t="array" ref="BQ329">INDEX(GMW!$A$2:$NF$200,MATCH(1,(GMW!$NE$2:$NE$200=BQ$3)*(GMW!$ND$2:$ND$200=BQ$4)*(GMW!$C$2:$C$200=BQ$1),0),$F329-1966)</f>
        <v>149877.5</v>
      </c>
      <c r="BR329" s="5" cm="1">
        <f t="array" ref="BR329">INDEX(GMW!$A$2:$NF$200,MATCH(1,(GMW!$NE$2:$NE$200=BR$3)*(GMW!$ND$2:$ND$200=BR$4)*(GMW!$C$2:$C$200=BR$1),0),$F329-1966)</f>
        <v>1952733</v>
      </c>
      <c r="BS329" s="5" cm="1">
        <f t="array" ref="BS329">INDEX(GMW!$A$2:$NF$200,MATCH(1,(GMW!$NE$2:$NE$200=BS$3)*(GMW!$ND$2:$ND$200=BS$4)*(GMW!$C$2:$C$200=BS$1),0),$F329-1966)</f>
        <v>6107698</v>
      </c>
      <c r="BT329" s="5" cm="1">
        <f t="array" ref="BT329">INDEX(GMW!$A$2:$NF$200,MATCH(1,(GMW!$NE$2:$NE$200=BT$3)*(GMW!$ND$2:$ND$200=BT$4)*(GMW!$C$2:$C$200=BT$1),0),$F329-1966)</f>
        <v>4521718</v>
      </c>
      <c r="BU329" s="5" cm="1">
        <f t="array" ref="BU329">INDEX(GMW!$A$2:$NF$200,MATCH(1,(GMW!$NE$2:$NE$200=BU$3)*(GMW!$ND$2:$ND$200=BU$4)*(GMW!$C$2:$C$200=BU$1),0),$F329-1966)</f>
        <v>1619.845</v>
      </c>
      <c r="BV329" s="5" cm="1">
        <f t="array" ref="BV329">INDEX(GMW!$A$2:$NF$200,MATCH(1,(GMW!$NE$2:$NE$200=BV$3)*(GMW!$ND$2:$ND$200=BV$4)*(GMW!$C$2:$C$200=BV$1),0),$F329-1966)</f>
        <v>5086334</v>
      </c>
      <c r="BW329" s="5" cm="1">
        <f t="array" ref="BW329">INDEX(GMW!$A$2:$NF$200,MATCH(1,(GMW!$NE$2:$NE$200=BW$3)*(GMW!$ND$2:$ND$200=BW$4)*(GMW!$C$2:$C$200=BW$1),0),$F329-1966)</f>
        <v>532.32119999999998</v>
      </c>
      <c r="BX329" s="5" cm="1">
        <f t="array" ref="BX329">INDEX(GMW!$A$2:$NF$200,MATCH(1,(GMW!$NE$2:$NE$200=BX$3)*(GMW!$ND$2:$ND$200=BX$4)*(GMW!$C$2:$C$200=BX$1),0),$F329-1966)</f>
        <v>2052021</v>
      </c>
      <c r="BY329" s="5" cm="1">
        <f t="array" ref="BY329">INDEX(GMW!$A$2:$NF$200,MATCH(1,(GMW!$NE$2:$NE$200=BY$3)*(GMW!$ND$2:$ND$200=BY$4)*(GMW!$C$2:$C$200=BY$1),0),$F329-1966)</f>
        <v>6165.9790000000003</v>
      </c>
      <c r="BZ329" s="5" cm="1">
        <f t="array" ref="BZ329">INDEX(GMW!$A$2:$NF$200,MATCH(1,(GMW!$NE$2:$NE$200=BZ$3)*(GMW!$ND$2:$ND$200=BZ$4)*(GMW!$C$2:$C$200=BZ$1),0),$F329-1966)</f>
        <v>8606.2950000000001</v>
      </c>
      <c r="CA329" s="5" cm="1">
        <f t="array" ref="CA329">INDEX(GMW!$A$2:$NF$200,MATCH(1,(GMW!$NE$2:$NE$200=CA$3)*(GMW!$ND$2:$ND$200=CA$4)*(GMW!$C$2:$C$200=CA$1),0),$F329-1966)</f>
        <v>5209.9350000000004</v>
      </c>
      <c r="CB329" s="5" cm="1">
        <f t="array" ref="CB329">INDEX(GMW!$A$2:$NF$200,MATCH(1,(GMW!$NE$2:$NE$200=CB$3)*(GMW!$ND$2:$ND$200=CB$4)*(GMW!$C$2:$C$200=CB$1),0),$F329-1966)</f>
        <v>3599.364</v>
      </c>
      <c r="CC329" s="5" cm="1">
        <f t="array" ref="CC329">INDEX(GMW!$A$2:$NF$200,MATCH(1,(GMW!$NE$2:$NE$200=CC$3)*(GMW!$ND$2:$ND$200=CC$4)*(GMW!$C$2:$C$200=CC$1),0),$F329-1966)</f>
        <v>871.22310000000004</v>
      </c>
      <c r="CD329" s="5" cm="1">
        <f t="array" ref="CD329">INDEX(GMW!$A$2:$NF$200,MATCH(1,(GMW!$NE$2:$NE$200=CD$3)*(GMW!$ND$2:$ND$200=CD$4)*(GMW!$C$2:$C$200=CD$1),0),$F329-1966)</f>
        <v>1360.89</v>
      </c>
      <c r="CE329" s="5" cm="1">
        <f t="array" ref="CE329">INDEX(GMW!$A$2:$NF$200,MATCH(1,(GMW!$NE$2:$NE$200=CE$3)*(GMW!$ND$2:$ND$200=CE$4)*(GMW!$C$2:$C$200=CE$1),0),$F329-1966)</f>
        <v>1072.027</v>
      </c>
      <c r="CF329" s="5" cm="1">
        <f t="array" ref="CF329">INDEX(GMW!$A$2:$NF$200,MATCH(1,(GMW!$NE$2:$NE$200=CF$3)*(GMW!$ND$2:$ND$200=CF$4)*(GMW!$C$2:$C$200=CF$1),0),$F329-1966)</f>
        <v>565.29349999999999</v>
      </c>
      <c r="CG329" s="5" cm="1">
        <f t="array" ref="CG329">INDEX(GMW!$A$2:$NF$200,MATCH(1,(GMW!$NE$2:$NE$200=CG$3)*(GMW!$ND$2:$ND$200=CG$4)*(GMW!$C$2:$C$200=CG$1),0),$F329-1966)</f>
        <v>451.49489999999997</v>
      </c>
      <c r="CH329" s="5" cm="1">
        <f t="array" ref="CH329">INDEX(GMW!$A$2:$NF$200,MATCH(1,(GMW!$NE$2:$NE$200=CH$3)*(GMW!$ND$2:$ND$200=CH$4)*(GMW!$C$2:$C$200=CH$1),0),$F329-1966)</f>
        <v>643.15769999999998</v>
      </c>
      <c r="CI329" s="5" cm="1">
        <f t="array" ref="CI329">INDEX(GMW!$A$2:$NF$200,MATCH(1,(GMW!$NE$2:$NE$200=CI$3)*(GMW!$ND$2:$ND$200=CI$4)*(GMW!$C$2:$C$200=CI$1),0),$F329-1966)</f>
        <v>497.48540000000003</v>
      </c>
      <c r="CJ329" s="5" cm="1">
        <f t="array" ref="CJ329">INDEX(GMW!$A$2:$NF$200,MATCH(1,(GMW!$NE$2:$NE$200=CJ$3)*(GMW!$ND$2:$ND$200=CJ$4)*(GMW!$C$2:$C$200=CJ$1),0),$F329-1966)</f>
        <v>2082086</v>
      </c>
      <c r="CK329" s="5" cm="1">
        <f t="array" ref="CK329">INDEX(GMW!$A$2:$NF$200,MATCH(1,(GMW!$NE$2:$NE$200=CK$3)*(GMW!$ND$2:$ND$200=CK$4)*(GMW!$C$2:$C$200=CK$1),0),$F329-1966)</f>
        <v>21337.22</v>
      </c>
      <c r="CL329" s="5" cm="1">
        <f t="array" ref="CL329">INDEX(GMW!$A$2:$NF$200,MATCH(1,(GMW!$NE$2:$NE$200=CL$3)*(GMW!$ND$2:$ND$200=CL$4)*(GMW!$C$2:$C$200=CL$1),0),$F329-1966)</f>
        <v>238471.4</v>
      </c>
      <c r="CM329" s="5" cm="1">
        <f t="array" ref="CM329">INDEX(GMW!$A$2:$NF$200,MATCH(1,(GMW!$NE$2:$NE$200=CM$3)*(GMW!$ND$2:$ND$200=CM$4)*(GMW!$C$2:$C$200=CM$1),0),$F329-1966)</f>
        <v>2270384</v>
      </c>
      <c r="CN329" s="5" cm="1">
        <f t="array" ref="CN329">INDEX(GMW!$A$2:$NF$200,MATCH(1,(GMW!$NE$2:$NE$200=CN$3)*(GMW!$ND$2:$ND$200=CN$4)*(GMW!$C$2:$C$200=CN$1),0),$F329-1966)</f>
        <v>2424893</v>
      </c>
      <c r="CO329" s="5" cm="1">
        <f t="array" ref="CO329">INDEX(GMW!$A$2:$NF$200,MATCH(1,(GMW!$NE$2:$NE$200=CO$3)*(GMW!$ND$2:$ND$200=CO$4)*(GMW!$C$2:$C$200=CO$1),0),$F329-1966)</f>
        <v>2030.8119999999999</v>
      </c>
      <c r="CP329" s="5" cm="1">
        <f t="array" ref="CP329">INDEX(GMW!$A$2:$NF$200,MATCH(1,(GMW!$NE$2:$NE$200=CP$3)*(GMW!$ND$2:$ND$200=CP$4)*(GMW!$C$2:$C$200=CP$1),0),$F329-1966)</f>
        <v>4327767</v>
      </c>
      <c r="CQ329" s="5" cm="1">
        <f t="array" ref="CQ329">INDEX(GMW!$A$2:$NF$200,MATCH(1,(GMW!$NE$2:$NE$200=CQ$3)*(GMW!$ND$2:$ND$200=CQ$4)*(GMW!$C$2:$C$200=CQ$1),0),$F329-1966)</f>
        <v>427.14269999999999</v>
      </c>
      <c r="CR329" s="5" cm="1">
        <f t="array" ref="CR329">INDEX(GMW!$A$2:$NF$200,MATCH(1,(GMW!$NE$2:$NE$200=CR$3)*(GMW!$ND$2:$ND$200=CR$4)*(GMW!$C$2:$C$200=CR$1),0),$F329-1966)</f>
        <v>1529597</v>
      </c>
      <c r="CS329" s="5" cm="1">
        <f t="array" ref="CS329">INDEX(GMW!$A$2:$NF$200,MATCH(1,(GMW!$NE$2:$NE$200=CS$3)*(GMW!$ND$2:$ND$200=CS$4)*(GMW!$C$2:$C$200=CS$1),0),$F329-1966)</f>
        <v>2613.71</v>
      </c>
      <c r="CT329" s="5" cm="1">
        <f t="array" ref="CT329">INDEX(GMW!$A$2:$NF$200,MATCH(1,(GMW!$NE$2:$NE$200=CT$3)*(GMW!$ND$2:$ND$200=CT$4)*(GMW!$C$2:$C$200=CT$1),0),$F329-1966)</f>
        <v>1578.65</v>
      </c>
      <c r="CU329" s="5" cm="1">
        <f t="array" ref="CU329">INDEX(GMW!$A$2:$NF$200,MATCH(1,(GMW!$NE$2:$NE$200=CU$3)*(GMW!$ND$2:$ND$200=CU$4)*(GMW!$C$2:$C$200=CU$1),0),$F329-1966)</f>
        <v>1047.68</v>
      </c>
      <c r="CV329" s="5" cm="1">
        <f t="array" ref="CV329">INDEX(GMW!$A$2:$NF$200,MATCH(1,(GMW!$NE$2:$NE$200=CV$3)*(GMW!$ND$2:$ND$200=CV$4)*(GMW!$C$2:$C$200=CV$1),0),$F329-1966)</f>
        <v>948.70849999999996</v>
      </c>
      <c r="CW329" s="5" cm="1">
        <f t="array" ref="CW329">INDEX(GMW!$A$2:$NF$200,MATCH(1,(GMW!$NE$2:$NE$200=CW$3)*(GMW!$ND$2:$ND$200=CW$4)*(GMW!$C$2:$C$200=CW$1),0),$F329-1966)</f>
        <v>741.61300000000006</v>
      </c>
      <c r="CX329" s="5" cm="1">
        <f t="array" ref="CX329">INDEX(GMW!$A$2:$NF$200,MATCH(1,(GMW!$NE$2:$NE$200=CX$3)*(GMW!$ND$2:$ND$200=CX$4)*(GMW!$C$2:$C$200=CX$1),0),$F329-1966)</f>
        <v>370.14280000000002</v>
      </c>
      <c r="CY329" s="5" cm="1">
        <f t="array" ref="CY329">INDEX(GMW!$A$2:$NF$200,MATCH(1,(GMW!$NE$2:$NE$200=CY$3)*(GMW!$ND$2:$ND$200=CY$4)*(GMW!$C$2:$C$200=CY$1),0),$F329-1966)</f>
        <v>307.13249999999999</v>
      </c>
      <c r="CZ329" s="5" cm="1">
        <f t="array" ref="CZ329">INDEX(GMW!$A$2:$NF$200,MATCH(1,(GMW!$NE$2:$NE$200=CZ$3)*(GMW!$ND$2:$ND$200=CZ$4)*(GMW!$C$2:$C$200=CZ$1),0),$F329-1966)</f>
        <v>143.0883</v>
      </c>
      <c r="DA329" s="5" cm="1">
        <f t="array" ref="DA329">INDEX(GMW!$A$2:$NF$200,MATCH(1,(GMW!$NE$2:$NE$200=DA$3)*(GMW!$ND$2:$ND$200=DA$4)*(GMW!$C$2:$C$200=DA$1),0),$F329-1966)</f>
        <v>449.0718</v>
      </c>
      <c r="DB329" s="5" cm="1">
        <f t="array" ref="DB329">INDEX(GMW!$A$2:$NF$200,MATCH(1,(GMW!$NE$2:$NE$200=DB$3)*(GMW!$ND$2:$ND$200=DB$4)*(GMW!$C$2:$C$200=DB$1),0),$F329-1966)</f>
        <v>133.8092</v>
      </c>
      <c r="DC329" s="5" cm="1">
        <f t="array" ref="DC329">INDEX(GMW!$A$2:$NF$200,MATCH(1,(GMW!$NE$2:$NE$200=DC$3)*(GMW!$ND$2:$ND$200=DC$4)*(GMW!$C$2:$C$200=DC$1),0),$F329-1966)</f>
        <v>172.61170000000001</v>
      </c>
    </row>
    <row r="330" spans="1:107" x14ac:dyDescent="0.25">
      <c r="B330" s="5">
        <f t="shared" si="104"/>
        <v>2053</v>
      </c>
      <c r="C330" s="5">
        <f t="shared" si="104"/>
        <v>2053</v>
      </c>
      <c r="E330" s="5">
        <f t="shared" ref="E330" si="108">+E326+1</f>
        <v>2053</v>
      </c>
      <c r="F330" s="5">
        <f t="shared" si="100"/>
        <v>2296</v>
      </c>
      <c r="G330" s="5" cm="1">
        <f t="array" ref="G330">INDEX(GMW!$A$2:$NF$200,MATCH(1,(GMW!$NE$2:$NE$200=G$3)*(GMW!$ND$2:$ND$200=G$4)*(GMW!$C$2:$C$200=G$1),0),$F330-1966)</f>
        <v>1061681</v>
      </c>
      <c r="H330" s="5" cm="1">
        <f t="array" ref="H330">INDEX(GMW!$A$2:$NF$200,MATCH(1,(GMW!$NE$2:$NE$200=H$3)*(GMW!$ND$2:$ND$200=H$4)*(GMW!$C$2:$C$200=H$1),0),$F330-1966)</f>
        <v>616283.5</v>
      </c>
      <c r="I330" s="5" cm="1">
        <f t="array" ref="I330">INDEX(GMW!$A$2:$NF$200,MATCH(1,(GMW!$NE$2:$NE$200=I$3)*(GMW!$ND$2:$ND$200=I$4)*(GMW!$C$2:$C$200=I$1),0),$F330-1966)</f>
        <v>232377.3</v>
      </c>
      <c r="J330" s="5" cm="1">
        <f t="array" ref="J330">INDEX(GMW!$A$2:$NF$200,MATCH(1,(GMW!$NE$2:$NE$200=J$3)*(GMW!$ND$2:$ND$200=J$4)*(GMW!$C$2:$C$200=J$1),0),$F330-1966)</f>
        <v>224823.9</v>
      </c>
      <c r="K330" s="5" cm="1">
        <f t="array" ref="K330">INDEX(GMW!$A$2:$NF$200,MATCH(1,(GMW!$NE$2:$NE$200=K$3)*(GMW!$ND$2:$ND$200=K$4)*(GMW!$C$2:$C$200=K$1),0),$F330-1966)</f>
        <v>323478.59999999998</v>
      </c>
      <c r="L330" s="5" cm="1">
        <f t="array" ref="L330">INDEX(GMW!$A$2:$NF$200,MATCH(1,(GMW!$NE$2:$NE$200=L$3)*(GMW!$ND$2:$ND$200=L$4)*(GMW!$C$2:$C$200=L$1),0),$F330-1966)</f>
        <v>359527.8</v>
      </c>
      <c r="M330" s="5" cm="1">
        <f t="array" ref="M330">INDEX(GMW!$A$2:$NF$200,MATCH(1,(GMW!$NE$2:$NE$200=M$3)*(GMW!$ND$2:$ND$200=M$4)*(GMW!$C$2:$C$200=M$1),0),$F330-1966)</f>
        <v>134527.6</v>
      </c>
      <c r="N330" s="5" cm="1">
        <f t="array" ref="N330">INDEX(GMW!$A$2:$NF$200,MATCH(1,(GMW!$NE$2:$NE$200=N$3)*(GMW!$ND$2:$ND$200=N$4)*(GMW!$C$2:$C$200=N$1),0),$F330-1966)</f>
        <v>40287.83</v>
      </c>
      <c r="O330" s="5" cm="1">
        <f t="array" ref="O330">INDEX(GMW!$A$2:$NF$200,MATCH(1,(GMW!$NE$2:$NE$200=O$3)*(GMW!$ND$2:$ND$200=O$4)*(GMW!$C$2:$C$200=O$1),0),$F330-1966)</f>
        <v>247.09569999999999</v>
      </c>
      <c r="P330" s="5" cm="1">
        <f t="array" ref="P330">INDEX(GMW!$A$2:$NF$200,MATCH(1,(GMW!$NE$2:$NE$200=P$3)*(GMW!$ND$2:$ND$200=P$4)*(GMW!$C$2:$C$200=P$1),0),$F330-1966)</f>
        <v>2.5</v>
      </c>
      <c r="Q330" s="5" cm="1">
        <f t="array" ref="Q330">INDEX(GMW!$A$2:$NF$200,MATCH(1,(GMW!$NE$2:$NE$200=Q$3)*(GMW!$ND$2:$ND$200=Q$4)*(GMW!$C$2:$C$200=Q$1),0),$F330-1966)</f>
        <v>3.5</v>
      </c>
      <c r="R330" s="5" cm="1">
        <f t="array" ref="R330">INDEX(GMW!$A$2:$NF$200,MATCH(1,(GMW!$NE$2:$NE$200=R$3)*(GMW!$ND$2:$ND$200=R$4)*(GMW!$C$2:$C$200=R$1),0),$F330-1966)</f>
        <v>247.09569999999999</v>
      </c>
      <c r="S330" s="5" cm="1">
        <f t="array" ref="S330">INDEX(GMW!$A$2:$NF$200,MATCH(1,(GMW!$NE$2:$NE$200=S$3)*(GMW!$ND$2:$ND$200=S$4)*(GMW!$C$2:$C$200=S$1),0),$F330-1966)</f>
        <v>42399.38</v>
      </c>
      <c r="T330" s="5" cm="1">
        <f t="array" ref="T330">INDEX(GMW!$A$2:$NF$200,MATCH(1,(GMW!$NE$2:$NE$200=T$3)*(GMW!$ND$2:$ND$200=T$4)*(GMW!$C$2:$C$200=T$1),0),$F330-1966)</f>
        <v>277.9443</v>
      </c>
      <c r="U330" s="5" cm="1">
        <f t="array" ref="U330">INDEX(GMW!$A$2:$NF$200,MATCH(1,(GMW!$NE$2:$NE$200=U$3)*(GMW!$ND$2:$ND$200=U$4)*(GMW!$C$2:$C$200=U$1),0),$F330-1966)</f>
        <v>15.031689999999999</v>
      </c>
      <c r="V330" s="5" cm="1">
        <f t="array" ref="V330">INDEX(GMW!$A$2:$NF$200,MATCH(1,(GMW!$NE$2:$NE$200=V$3)*(GMW!$ND$2:$ND$200=V$4)*(GMW!$C$2:$C$200=V$1),0),$F330-1966)</f>
        <v>1391.212</v>
      </c>
      <c r="W330" s="5" cm="1">
        <f t="array" ref="W330">INDEX(GMW!$A$2:$NF$200,MATCH(1,(GMW!$NE$2:$NE$200=W$3)*(GMW!$ND$2:$ND$200=W$4)*(GMW!$C$2:$C$200=W$1),0),$F330-1966)</f>
        <v>105.87009999999999</v>
      </c>
      <c r="X330" s="5" cm="1">
        <f t="array" ref="X330">INDEX(GMW!$A$2:$NF$200,MATCH(1,(GMW!$NE$2:$NE$200=X$3)*(GMW!$ND$2:$ND$200=X$4)*(GMW!$C$2:$C$200=X$1),0),$F330-1966)</f>
        <v>239.84209999999999</v>
      </c>
      <c r="Y330" s="5" cm="1">
        <f t="array" ref="Y330">INDEX(GMW!$A$2:$NF$200,MATCH(1,(GMW!$NE$2:$NE$200=Y$3)*(GMW!$ND$2:$ND$200=Y$4)*(GMW!$C$2:$C$200=Y$1),0),$F330-1966)</f>
        <v>2929.181</v>
      </c>
      <c r="Z330" s="5" cm="1">
        <f t="array" ref="Z330">INDEX(GMW!$A$2:$NF$200,MATCH(1,(GMW!$NE$2:$NE$200=Z$3)*(GMW!$ND$2:$ND$200=Z$4)*(GMW!$C$2:$C$200=Z$1),0),$F330-1966)</f>
        <v>5289.0959999999995</v>
      </c>
      <c r="AA330" s="5" cm="1">
        <f t="array" ref="AA330">INDEX(GMW!$A$2:$NF$200,MATCH(1,(GMW!$NE$2:$NE$200=AA$3)*(GMW!$ND$2:$ND$200=AA$4)*(GMW!$C$2:$C$200=AA$1),0),$F330-1966)</f>
        <v>2304.6779999999999</v>
      </c>
      <c r="AB330" s="5" cm="1">
        <f t="array" ref="AB330">INDEX(GMW!$A$2:$NF$200,MATCH(1,(GMW!$NE$2:$NE$200=AB$3)*(GMW!$ND$2:$ND$200=AB$4)*(GMW!$C$2:$C$200=AB$1),0),$F330-1966)</f>
        <v>2941.7310000000002</v>
      </c>
      <c r="AC330" s="5" cm="1">
        <f t="array" ref="AC330">INDEX(GMW!$A$2:$NF$200,MATCH(1,(GMW!$NE$2:$NE$200=AC$3)*(GMW!$ND$2:$ND$200=AC$4)*(GMW!$C$2:$C$200=AC$1),0),$F330-1966)</f>
        <v>2075.3159999999998</v>
      </c>
      <c r="AD330" s="5" cm="1">
        <f t="array" ref="AD330">INDEX(GMW!$A$2:$NF$200,MATCH(1,(GMW!$NE$2:$NE$200=AD$3)*(GMW!$ND$2:$ND$200=AD$4)*(GMW!$C$2:$C$200=AD$1),0),$F330-1966)</f>
        <v>1240.153</v>
      </c>
      <c r="AE330" s="5" cm="1">
        <f t="array" ref="AE330">INDEX(GMW!$A$2:$NF$200,MATCH(1,(GMW!$NE$2:$NE$200=AE$3)*(GMW!$ND$2:$ND$200=AE$4)*(GMW!$C$2:$C$200=AE$1),0),$F330-1966)</f>
        <v>810.85450000000003</v>
      </c>
      <c r="AF330" s="5" cm="1">
        <f t="array" ref="AF330">INDEX(GMW!$A$2:$NF$200,MATCH(1,(GMW!$NE$2:$NE$200=AF$3)*(GMW!$ND$2:$ND$200=AF$4)*(GMW!$C$2:$C$200=AF$1),0),$F330-1966)</f>
        <v>4796.3620000000001</v>
      </c>
      <c r="AG330" s="5" cm="1">
        <f t="array" ref="AG330">INDEX(GMW!$A$2:$NF$200,MATCH(1,(GMW!$NE$2:$NE$200=AG$3)*(GMW!$ND$2:$ND$200=AG$4)*(GMW!$C$2:$C$200=AG$1),0),$F330-1966)</f>
        <v>4048.248</v>
      </c>
      <c r="AH330" s="5" cm="1">
        <f t="array" ref="AH330">INDEX(GMW!$A$2:$NF$200,MATCH(1,(GMW!$NE$2:$NE$200=AH$3)*(GMW!$ND$2:$ND$200=AH$4)*(GMW!$C$2:$C$200=AH$1),0),$F330-1966)</f>
        <v>1577.8030000000001</v>
      </c>
      <c r="AI330" s="5" cm="1">
        <f t="array" ref="AI330">INDEX(GMW!$A$2:$NF$200,MATCH(1,(GMW!$NE$2:$NE$200=AI$3)*(GMW!$ND$2:$ND$200=AI$4)*(GMW!$C$2:$C$200=AI$1),0),$F330-1966)</f>
        <v>3378.337</v>
      </c>
      <c r="AJ330" s="5" cm="1">
        <f t="array" ref="AJ330">INDEX(GMW!$A$2:$NF$200,MATCH(1,(GMW!$NE$2:$NE$200=AJ$3)*(GMW!$ND$2:$ND$200=AJ$4)*(GMW!$C$2:$C$200=AJ$1),0),$F330-1966)</f>
        <v>6492.1120000000001</v>
      </c>
      <c r="AK330" s="5" cm="1">
        <f t="array" ref="AK330">INDEX(GMW!$A$2:$NF$200,MATCH(1,(GMW!$NE$2:$NE$200=AK$3)*(GMW!$ND$2:$ND$200=AK$4)*(GMW!$C$2:$C$200=AK$1),0),$F330-1966)</f>
        <v>1369.4010000000001</v>
      </c>
      <c r="AL330" s="5" cm="1">
        <f t="array" ref="AL330">INDEX(GMW!$A$2:$NF$200,MATCH(1,(GMW!$NE$2:$NE$200=AL$3)*(GMW!$ND$2:$ND$200=AL$4)*(GMW!$C$2:$C$200=AL$1),0),$F330-1966)</f>
        <v>1116.211</v>
      </c>
      <c r="AM330" s="5" cm="1">
        <f t="array" ref="AM330">INDEX(GMW!$A$2:$NF$200,MATCH(1,(GMW!$NE$2:$NE$200=AM$3)*(GMW!$ND$2:$ND$200=AM$4)*(GMW!$C$2:$C$200=AM$1),0),$F330-1966)</f>
        <v>39083.089999999997</v>
      </c>
      <c r="AN330" s="5" cm="1">
        <f t="array" ref="AN330">INDEX(GMW!$A$2:$NF$200,MATCH(1,(GMW!$NE$2:$NE$200=AN$3)*(GMW!$ND$2:$ND$200=AN$4)*(GMW!$C$2:$C$200=AN$1),0),$F330-1966)</f>
        <v>6909.0690000000004</v>
      </c>
      <c r="AO330" s="5" cm="1">
        <f t="array" ref="AO330">INDEX(GMW!$A$2:$NF$200,MATCH(1,(GMW!$NE$2:$NE$200=AO$3)*(GMW!$ND$2:$ND$200=AO$4)*(GMW!$C$2:$C$200=AO$1),0),$F330-1966)</f>
        <v>1061681</v>
      </c>
      <c r="AP330" s="5" cm="1">
        <f t="array" ref="AP330">INDEX(GMW!$A$2:$NF$200,MATCH(1,(GMW!$NE$2:$NE$200=AP$3)*(GMW!$ND$2:$ND$200=AP$4)*(GMW!$C$2:$C$200=AP$1),0),$F330-1966)</f>
        <v>9870.5069999999996</v>
      </c>
      <c r="AQ330" s="5" cm="1">
        <f t="array" ref="AQ330">INDEX(GMW!$A$2:$NF$200,MATCH(1,(GMW!$NE$2:$NE$200=AQ$3)*(GMW!$ND$2:$ND$200=AQ$4)*(GMW!$C$2:$C$200=AQ$1),0),$F330-1966)</f>
        <v>144030.79999999999</v>
      </c>
      <c r="AR330" s="5" cm="1">
        <f t="array" ref="AR330">INDEX(GMW!$A$2:$NF$200,MATCH(1,(GMW!$NE$2:$NE$200=AR$3)*(GMW!$ND$2:$ND$200=AR$4)*(GMW!$C$2:$C$200=AR$1),0),$F330-1966)</f>
        <v>1178.9079999999999</v>
      </c>
      <c r="AS330" s="5" cm="1">
        <f t="array" ref="AS330">INDEX(GMW!$A$2:$NF$200,MATCH(1,(GMW!$NE$2:$NE$200=AS$3)*(GMW!$ND$2:$ND$200=AS$4)*(GMW!$C$2:$C$200=AS$1),0),$F330-1966)</f>
        <v>795.12</v>
      </c>
      <c r="AT330" s="5" cm="1">
        <f t="array" ref="AT330">INDEX(GMW!$A$2:$NF$200,MATCH(1,(GMW!$NE$2:$NE$200=AT$3)*(GMW!$ND$2:$ND$200=AT$4)*(GMW!$C$2:$C$200=AT$1),0),$F330-1966)</f>
        <v>532.26790000000005</v>
      </c>
      <c r="AU330" s="5" cm="1">
        <f t="array" ref="AU330">INDEX(GMW!$A$2:$NF$200,MATCH(1,(GMW!$NE$2:$NE$200=AU$3)*(GMW!$ND$2:$ND$200=AU$4)*(GMW!$C$2:$C$200=AU$1),0),$F330-1966)</f>
        <v>1030918</v>
      </c>
      <c r="AV330" s="5" cm="1">
        <f t="array" ref="AV330">INDEX(GMW!$A$2:$NF$200,MATCH(1,(GMW!$NE$2:$NE$200=AV$3)*(GMW!$ND$2:$ND$200=AV$4)*(GMW!$C$2:$C$200=AV$1),0),$F330-1966)</f>
        <v>65183.03</v>
      </c>
      <c r="AW330" s="5" cm="1">
        <f t="array" ref="AW330">INDEX(GMW!$A$2:$NF$200,MATCH(1,(GMW!$NE$2:$NE$200=AW$3)*(GMW!$ND$2:$ND$200=AW$4)*(GMW!$C$2:$C$200=AW$1),0),$F330-1966)</f>
        <v>1365.2460000000001</v>
      </c>
      <c r="AX330" s="5" cm="1">
        <f t="array" ref="AX330">INDEX(GMW!$A$2:$NF$200,MATCH(1,(GMW!$NE$2:$NE$200=AX$3)*(GMW!$ND$2:$ND$200=AX$4)*(GMW!$C$2:$C$200=AX$1),0),$F330-1966)</f>
        <v>10204.450000000001</v>
      </c>
      <c r="AY330" s="5" cm="1">
        <f t="array" ref="AY330">INDEX(GMW!$A$2:$NF$200,MATCH(1,(GMW!$NE$2:$NE$200=AY$3)*(GMW!$ND$2:$ND$200=AY$4)*(GMW!$C$2:$C$200=AY$1),0),$F330-1966)</f>
        <v>53560.800000000003</v>
      </c>
      <c r="AZ330" s="5" cm="1">
        <f t="array" ref="AZ330">INDEX(GMW!$A$2:$NF$200,MATCH(1,(GMW!$NE$2:$NE$200=AZ$3)*(GMW!$ND$2:$ND$200=AZ$4)*(GMW!$C$2:$C$200=AZ$1),0),$F330-1966)</f>
        <v>37565.769999999997</v>
      </c>
      <c r="BA330" s="5" cm="1">
        <f t="array" ref="BA330">INDEX(GMW!$A$2:$NF$200,MATCH(1,(GMW!$NE$2:$NE$200=BA$3)*(GMW!$ND$2:$ND$200=BA$4)*(GMW!$C$2:$C$200=BA$1),0),$F330-1966)</f>
        <v>5.9952870000000003</v>
      </c>
      <c r="BB330" s="5" cm="1">
        <f t="array" ref="BB330">INDEX(GMW!$A$2:$NF$200,MATCH(1,(GMW!$NE$2:$NE$200=BB$3)*(GMW!$ND$2:$ND$200=BB$4)*(GMW!$C$2:$C$200=BB$1),0),$F330-1966)</f>
        <v>23971.15</v>
      </c>
      <c r="BC330" s="5" cm="1">
        <f t="array" ref="BC330">INDEX(GMW!$A$2:$NF$200,MATCH(1,(GMW!$NE$2:$NE$200=BC$3)*(GMW!$ND$2:$ND$200=BC$4)*(GMW!$C$2:$C$200=BC$1),0),$F330-1966)</f>
        <v>1.1867570000000001</v>
      </c>
      <c r="BD330" s="5" cm="1">
        <f t="array" ref="BD330">INDEX(GMW!$A$2:$NF$200,MATCH(1,(GMW!$NE$2:$NE$200=BD$3)*(GMW!$ND$2:$ND$200=BD$4)*(GMW!$C$2:$C$200=BD$1),0),$F330-1966)</f>
        <v>11639.22</v>
      </c>
      <c r="BE330" s="5" cm="1">
        <f t="array" ref="BE330">INDEX(GMW!$A$2:$NF$200,MATCH(1,(GMW!$NE$2:$NE$200=BE$3)*(GMW!$ND$2:$ND$200=BE$4)*(GMW!$C$2:$C$200=BE$1),0),$F330-1966)</f>
        <v>38.936819999999997</v>
      </c>
      <c r="BF330" s="5" cm="1">
        <f t="array" ref="BF330">INDEX(GMW!$A$2:$NF$200,MATCH(1,(GMW!$NE$2:$NE$200=BF$3)*(GMW!$ND$2:$ND$200=BF$4)*(GMW!$C$2:$C$200=BF$1),0),$F330-1966)</f>
        <v>66.421490000000006</v>
      </c>
      <c r="BG330" s="5" cm="1">
        <f t="array" ref="BG330">INDEX(GMW!$A$2:$NF$200,MATCH(1,(GMW!$NE$2:$NE$200=BG$3)*(GMW!$ND$2:$ND$200=BG$4)*(GMW!$C$2:$C$200=BG$1),0),$F330-1966)</f>
        <v>41.361330000000002</v>
      </c>
      <c r="BH330" s="5" cm="1">
        <f t="array" ref="BH330">INDEX(GMW!$A$2:$NF$200,MATCH(1,(GMW!$NE$2:$NE$200=BH$3)*(GMW!$ND$2:$ND$200=BH$4)*(GMW!$C$2:$C$200=BH$1),0),$F330-1966)</f>
        <v>30.123529999999999</v>
      </c>
      <c r="BI330" s="5" cm="1">
        <f t="array" ref="BI330">INDEX(GMW!$A$2:$NF$200,MATCH(1,(GMW!$NE$2:$NE$200=BI$3)*(GMW!$ND$2:$ND$200=BI$4)*(GMW!$C$2:$C$200=BI$1),0),$F330-1966)</f>
        <v>5.8386440000000004</v>
      </c>
      <c r="BJ330" s="5" cm="1">
        <f t="array" ref="BJ330">INDEX(GMW!$A$2:$NF$200,MATCH(1,(GMW!$NE$2:$NE$200=BJ$3)*(GMW!$ND$2:$ND$200=BJ$4)*(GMW!$C$2:$C$200=BJ$1),0),$F330-1966)</f>
        <v>10.441879999999999</v>
      </c>
      <c r="BK330" s="5" cm="1">
        <f t="array" ref="BK330">INDEX(GMW!$A$2:$NF$200,MATCH(1,(GMW!$NE$2:$NE$200=BK$3)*(GMW!$ND$2:$ND$200=BK$4)*(GMW!$C$2:$C$200=BK$1),0),$F330-1966)</f>
        <v>6.4930539999999999</v>
      </c>
      <c r="BL330" s="5" cm="1">
        <f t="array" ref="BL330">INDEX(GMW!$A$2:$NF$200,MATCH(1,(GMW!$NE$2:$NE$200=BL$3)*(GMW!$ND$2:$ND$200=BL$4)*(GMW!$C$2:$C$200=BL$1),0),$F330-1966)</f>
        <v>3.5308600000000001</v>
      </c>
      <c r="BM330" s="5" cm="1">
        <f t="array" ref="BM330">INDEX(GMW!$A$2:$NF$200,MATCH(1,(GMW!$NE$2:$NE$200=BM$3)*(GMW!$ND$2:$ND$200=BM$4)*(GMW!$C$2:$C$200=BM$1),0),$F330-1966)</f>
        <v>4.0819020000000004</v>
      </c>
      <c r="BN330" s="5" cm="1">
        <f t="array" ref="BN330">INDEX(GMW!$A$2:$NF$200,MATCH(1,(GMW!$NE$2:$NE$200=BN$3)*(GMW!$ND$2:$ND$200=BN$4)*(GMW!$C$2:$C$200=BN$1),0),$F330-1966)</f>
        <v>5.0497839999999998</v>
      </c>
      <c r="BO330" s="5" cm="1">
        <f t="array" ref="BO330">INDEX(GMW!$A$2:$NF$200,MATCH(1,(GMW!$NE$2:$NE$200=BO$3)*(GMW!$ND$2:$ND$200=BO$4)*(GMW!$C$2:$C$200=BO$1),0),$F330-1966)</f>
        <v>3.6650040000000002</v>
      </c>
      <c r="BP330" s="5" cm="1">
        <f t="array" ref="BP330">INDEX(GMW!$A$2:$NF$200,MATCH(1,(GMW!$NE$2:$NE$200=BP$3)*(GMW!$ND$2:$ND$200=BP$4)*(GMW!$C$2:$C$200=BP$1),0),$F330-1966)</f>
        <v>8537308</v>
      </c>
      <c r="BQ330" s="5" cm="1">
        <f t="array" ref="BQ330">INDEX(GMW!$A$2:$NF$200,MATCH(1,(GMW!$NE$2:$NE$200=BQ$3)*(GMW!$ND$2:$ND$200=BQ$4)*(GMW!$C$2:$C$200=BQ$1),0),$F330-1966)</f>
        <v>151020.1</v>
      </c>
      <c r="BR330" s="5" cm="1">
        <f t="array" ref="BR330">INDEX(GMW!$A$2:$NF$200,MATCH(1,(GMW!$NE$2:$NE$200=BR$3)*(GMW!$ND$2:$ND$200=BR$4)*(GMW!$C$2:$C$200=BR$1),0),$F330-1966)</f>
        <v>1959313</v>
      </c>
      <c r="BS330" s="5" cm="1">
        <f t="array" ref="BS330">INDEX(GMW!$A$2:$NF$200,MATCH(1,(GMW!$NE$2:$NE$200=BS$3)*(GMW!$ND$2:$ND$200=BS$4)*(GMW!$C$2:$C$200=BS$1),0),$F330-1966)</f>
        <v>6138858</v>
      </c>
      <c r="BT330" s="5" cm="1">
        <f t="array" ref="BT330">INDEX(GMW!$A$2:$NF$200,MATCH(1,(GMW!$NE$2:$NE$200=BT$3)*(GMW!$ND$2:$ND$200=BT$4)*(GMW!$C$2:$C$200=BT$1),0),$F330-1966)</f>
        <v>4562975</v>
      </c>
      <c r="BU330" s="5" cm="1">
        <f t="array" ref="BU330">INDEX(GMW!$A$2:$NF$200,MATCH(1,(GMW!$NE$2:$NE$200=BU$3)*(GMW!$ND$2:$ND$200=BU$4)*(GMW!$C$2:$C$200=BU$1),0),$F330-1966)</f>
        <v>1627.9870000000001</v>
      </c>
      <c r="BV330" s="5" cm="1">
        <f t="array" ref="BV330">INDEX(GMW!$A$2:$NF$200,MATCH(1,(GMW!$NE$2:$NE$200=BV$3)*(GMW!$ND$2:$ND$200=BV$4)*(GMW!$C$2:$C$200=BV$1),0),$F330-1966)</f>
        <v>5112445</v>
      </c>
      <c r="BW330" s="5" cm="1">
        <f t="array" ref="BW330">INDEX(GMW!$A$2:$NF$200,MATCH(1,(GMW!$NE$2:$NE$200=BW$3)*(GMW!$ND$2:$ND$200=BW$4)*(GMW!$C$2:$C$200=BW$1),0),$F330-1966)</f>
        <v>539.04</v>
      </c>
      <c r="BX330" s="5" cm="1">
        <f t="array" ref="BX330">INDEX(GMW!$A$2:$NF$200,MATCH(1,(GMW!$NE$2:$NE$200=BX$3)*(GMW!$ND$2:$ND$200=BX$4)*(GMW!$C$2:$C$200=BX$1),0),$F330-1966)</f>
        <v>2057685</v>
      </c>
      <c r="BY330" s="5" cm="1">
        <f t="array" ref="BY330">INDEX(GMW!$A$2:$NF$200,MATCH(1,(GMW!$NE$2:$NE$200=BY$3)*(GMW!$ND$2:$ND$200=BY$4)*(GMW!$C$2:$C$200=BY$1),0),$F330-1966)</f>
        <v>6204.2139999999999</v>
      </c>
      <c r="BZ330" s="5" cm="1">
        <f t="array" ref="BZ330">INDEX(GMW!$A$2:$NF$200,MATCH(1,(GMW!$NE$2:$NE$200=BZ$3)*(GMW!$ND$2:$ND$200=BZ$4)*(GMW!$C$2:$C$200=BZ$1),0),$F330-1966)</f>
        <v>8660.59</v>
      </c>
      <c r="CA330" s="5" cm="1">
        <f t="array" ref="CA330">INDEX(GMW!$A$2:$NF$200,MATCH(1,(GMW!$NE$2:$NE$200=CA$3)*(GMW!$ND$2:$ND$200=CA$4)*(GMW!$C$2:$C$200=CA$1),0),$F330-1966)</f>
        <v>5228.973</v>
      </c>
      <c r="CB330" s="5" cm="1">
        <f t="array" ref="CB330">INDEX(GMW!$A$2:$NF$200,MATCH(1,(GMW!$NE$2:$NE$200=CB$3)*(GMW!$ND$2:$ND$200=CB$4)*(GMW!$C$2:$C$200=CB$1),0),$F330-1966)</f>
        <v>3623.2640000000001</v>
      </c>
      <c r="CC330" s="5" cm="1">
        <f t="array" ref="CC330">INDEX(GMW!$A$2:$NF$200,MATCH(1,(GMW!$NE$2:$NE$200=CC$3)*(GMW!$ND$2:$ND$200=CC$4)*(GMW!$C$2:$C$200=CC$1),0),$F330-1966)</f>
        <v>874.00900000000001</v>
      </c>
      <c r="CD330" s="5" cm="1">
        <f t="array" ref="CD330">INDEX(GMW!$A$2:$NF$200,MATCH(1,(GMW!$NE$2:$NE$200=CD$3)*(GMW!$ND$2:$ND$200=CD$4)*(GMW!$C$2:$C$200=CD$1),0),$F330-1966)</f>
        <v>1368.4670000000001</v>
      </c>
      <c r="CE330" s="5" cm="1">
        <f t="array" ref="CE330">INDEX(GMW!$A$2:$NF$200,MATCH(1,(GMW!$NE$2:$NE$200=CE$3)*(GMW!$ND$2:$ND$200=CE$4)*(GMW!$C$2:$C$200=CE$1),0),$F330-1966)</f>
        <v>1077.896</v>
      </c>
      <c r="CF330" s="5" cm="1">
        <f t="array" ref="CF330">INDEX(GMW!$A$2:$NF$200,MATCH(1,(GMW!$NE$2:$NE$200=CF$3)*(GMW!$ND$2:$ND$200=CF$4)*(GMW!$C$2:$C$200=CF$1),0),$F330-1966)</f>
        <v>568.63679999999999</v>
      </c>
      <c r="CG330" s="5" cm="1">
        <f t="array" ref="CG330">INDEX(GMW!$A$2:$NF$200,MATCH(1,(GMW!$NE$2:$NE$200=CG$3)*(GMW!$ND$2:$ND$200=CG$4)*(GMW!$C$2:$C$200=CG$1),0),$F330-1966)</f>
        <v>456.33319999999998</v>
      </c>
      <c r="CH330" s="5" cm="1">
        <f t="array" ref="CH330">INDEX(GMW!$A$2:$NF$200,MATCH(1,(GMW!$NE$2:$NE$200=CH$3)*(GMW!$ND$2:$ND$200=CH$4)*(GMW!$C$2:$C$200=CH$1),0),$F330-1966)</f>
        <v>645.87990000000002</v>
      </c>
      <c r="CI330" s="5" cm="1">
        <f t="array" ref="CI330">INDEX(GMW!$A$2:$NF$200,MATCH(1,(GMW!$NE$2:$NE$200=CI$3)*(GMW!$ND$2:$ND$200=CI$4)*(GMW!$C$2:$C$200=CI$1),0),$F330-1966)</f>
        <v>500.7516</v>
      </c>
      <c r="CJ330" s="5" cm="1">
        <f t="array" ref="CJ330">INDEX(GMW!$A$2:$NF$200,MATCH(1,(GMW!$NE$2:$NE$200=CJ$3)*(GMW!$ND$2:$ND$200=CJ$4)*(GMW!$C$2:$C$200=CJ$1),0),$F330-1966)</f>
        <v>2099714</v>
      </c>
      <c r="CK330" s="5" cm="1">
        <f t="array" ref="CK330">INDEX(GMW!$A$2:$NF$200,MATCH(1,(GMW!$NE$2:$NE$200=CK$3)*(GMW!$ND$2:$ND$200=CK$4)*(GMW!$C$2:$C$200=CK$1),0),$F330-1966)</f>
        <v>21523.05</v>
      </c>
      <c r="CL330" s="5" cm="1">
        <f t="array" ref="CL330">INDEX(GMW!$A$2:$NF$200,MATCH(1,(GMW!$NE$2:$NE$200=CL$3)*(GMW!$ND$2:$ND$200=CL$4)*(GMW!$C$2:$C$200=CL$1),0),$F330-1966)</f>
        <v>239519.4</v>
      </c>
      <c r="CM330" s="5" cm="1">
        <f t="array" ref="CM330">INDEX(GMW!$A$2:$NF$200,MATCH(1,(GMW!$NE$2:$NE$200=CM$3)*(GMW!$ND$2:$ND$200=CM$4)*(GMW!$C$2:$C$200=CM$1),0),$F330-1966)</f>
        <v>2290825</v>
      </c>
      <c r="CN330" s="5" cm="1">
        <f t="array" ref="CN330">INDEX(GMW!$A$2:$NF$200,MATCH(1,(GMW!$NE$2:$NE$200=CN$3)*(GMW!$ND$2:$ND$200=CN$4)*(GMW!$C$2:$C$200=CN$1),0),$F330-1966)</f>
        <v>2449291</v>
      </c>
      <c r="CO330" s="5" cm="1">
        <f t="array" ref="CO330">INDEX(GMW!$A$2:$NF$200,MATCH(1,(GMW!$NE$2:$NE$200=CO$3)*(GMW!$ND$2:$ND$200=CO$4)*(GMW!$C$2:$C$200=CO$1),0),$F330-1966)</f>
        <v>2048.1469999999999</v>
      </c>
      <c r="CP330" s="5" cm="1">
        <f t="array" ref="CP330">INDEX(GMW!$A$2:$NF$200,MATCH(1,(GMW!$NE$2:$NE$200=CP$3)*(GMW!$ND$2:$ND$200=CP$4)*(GMW!$C$2:$C$200=CP$1),0),$F330-1966)</f>
        <v>4362992</v>
      </c>
      <c r="CQ330" s="5" cm="1">
        <f t="array" ref="CQ330">INDEX(GMW!$A$2:$NF$200,MATCH(1,(GMW!$NE$2:$NE$200=CQ$3)*(GMW!$ND$2:$ND$200=CQ$4)*(GMW!$C$2:$C$200=CQ$1),0),$F330-1966)</f>
        <v>429.65010000000001</v>
      </c>
      <c r="CR330" s="5" cm="1">
        <f t="array" ref="CR330">INDEX(GMW!$A$2:$NF$200,MATCH(1,(GMW!$NE$2:$NE$200=CR$3)*(GMW!$ND$2:$ND$200=CR$4)*(GMW!$C$2:$C$200=CR$1),0),$F330-1966)</f>
        <v>1537549</v>
      </c>
      <c r="CS330" s="5" cm="1">
        <f t="array" ref="CS330">INDEX(GMW!$A$2:$NF$200,MATCH(1,(GMW!$NE$2:$NE$200=CS$3)*(GMW!$ND$2:$ND$200=CS$4)*(GMW!$C$2:$C$200=CS$1),0),$F330-1966)</f>
        <v>2631.357</v>
      </c>
      <c r="CT330" s="5" cm="1">
        <f t="array" ref="CT330">INDEX(GMW!$A$2:$NF$200,MATCH(1,(GMW!$NE$2:$NE$200=CT$3)*(GMW!$ND$2:$ND$200=CT$4)*(GMW!$C$2:$C$200=CT$1),0),$F330-1966)</f>
        <v>1587.739</v>
      </c>
      <c r="CU330" s="5" cm="1">
        <f t="array" ref="CU330">INDEX(GMW!$A$2:$NF$200,MATCH(1,(GMW!$NE$2:$NE$200=CU$3)*(GMW!$ND$2:$ND$200=CU$4)*(GMW!$C$2:$C$200=CU$1),0),$F330-1966)</f>
        <v>1054.0070000000001</v>
      </c>
      <c r="CV330" s="5" cm="1">
        <f t="array" ref="CV330">INDEX(GMW!$A$2:$NF$200,MATCH(1,(GMW!$NE$2:$NE$200=CV$3)*(GMW!$ND$2:$ND$200=CV$4)*(GMW!$C$2:$C$200=CV$1),0),$F330-1966)</f>
        <v>956.23649999999998</v>
      </c>
      <c r="CW330" s="5" cm="1">
        <f t="array" ref="CW330">INDEX(GMW!$A$2:$NF$200,MATCH(1,(GMW!$NE$2:$NE$200=CW$3)*(GMW!$ND$2:$ND$200=CW$4)*(GMW!$C$2:$C$200=CW$1),0),$F330-1966)</f>
        <v>747.75760000000002</v>
      </c>
      <c r="CX330" s="5" cm="1">
        <f t="array" ref="CX330">INDEX(GMW!$A$2:$NF$200,MATCH(1,(GMW!$NE$2:$NE$200=CX$3)*(GMW!$ND$2:$ND$200=CX$4)*(GMW!$C$2:$C$200=CX$1),0),$F330-1966)</f>
        <v>372.47289999999998</v>
      </c>
      <c r="CY330" s="5" cm="1">
        <f t="array" ref="CY330">INDEX(GMW!$A$2:$NF$200,MATCH(1,(GMW!$NE$2:$NE$200=CY$3)*(GMW!$ND$2:$ND$200=CY$4)*(GMW!$C$2:$C$200=CY$1),0),$F330-1966)</f>
        <v>309.25060000000002</v>
      </c>
      <c r="CZ330" s="5" cm="1">
        <f t="array" ref="CZ330">INDEX(GMW!$A$2:$NF$200,MATCH(1,(GMW!$NE$2:$NE$200=CZ$3)*(GMW!$ND$2:$ND$200=CZ$4)*(GMW!$C$2:$C$200=CZ$1),0),$F330-1966)</f>
        <v>143.904</v>
      </c>
      <c r="DA330" s="5" cm="1">
        <f t="array" ref="DA330">INDEX(GMW!$A$2:$NF$200,MATCH(1,(GMW!$NE$2:$NE$200=DA$3)*(GMW!$ND$2:$ND$200=DA$4)*(GMW!$C$2:$C$200=DA$1),0),$F330-1966)</f>
        <v>452.64490000000001</v>
      </c>
      <c r="DB330" s="5" cm="1">
        <f t="array" ref="DB330">INDEX(GMW!$A$2:$NF$200,MATCH(1,(GMW!$NE$2:$NE$200=DB$3)*(GMW!$ND$2:$ND$200=DB$4)*(GMW!$C$2:$C$200=DB$1),0),$F330-1966)</f>
        <v>134.67310000000001</v>
      </c>
      <c r="DC330" s="5" cm="1">
        <f t="array" ref="DC330">INDEX(GMW!$A$2:$NF$200,MATCH(1,(GMW!$NE$2:$NE$200=DC$3)*(GMW!$ND$2:$ND$200=DC$4)*(GMW!$C$2:$C$200=DC$1),0),$F330-1966)</f>
        <v>173.81319999999999</v>
      </c>
    </row>
    <row r="331" spans="1:107" x14ac:dyDescent="0.25">
      <c r="A331" s="5">
        <v>2054</v>
      </c>
      <c r="B331" s="5">
        <f t="shared" si="104"/>
        <v>2054</v>
      </c>
      <c r="C331" s="5">
        <f t="shared" si="104"/>
        <v>2053</v>
      </c>
      <c r="D331" s="5">
        <f t="shared" si="104"/>
        <v>2053</v>
      </c>
      <c r="F331" s="5">
        <f t="shared" si="100"/>
        <v>2297</v>
      </c>
      <c r="G331" s="5" cm="1">
        <f t="array" ref="G331">INDEX(GMW!$A$2:$NF$200,MATCH(1,(GMW!$NE$2:$NE$200=G$3)*(GMW!$ND$2:$ND$200=G$4)*(GMW!$C$2:$C$200=G$1),0),$F331-1966)</f>
        <v>1064923</v>
      </c>
      <c r="H331" s="5" cm="1">
        <f t="array" ref="H331">INDEX(GMW!$A$2:$NF$200,MATCH(1,(GMW!$NE$2:$NE$200=H$3)*(GMW!$ND$2:$ND$200=H$4)*(GMW!$C$2:$C$200=H$1),0),$F331-1966)</f>
        <v>618106.30000000005</v>
      </c>
      <c r="I331" s="5" cm="1">
        <f t="array" ref="I331">INDEX(GMW!$A$2:$NF$200,MATCH(1,(GMW!$NE$2:$NE$200=I$3)*(GMW!$ND$2:$ND$200=I$4)*(GMW!$C$2:$C$200=I$1),0),$F331-1966)</f>
        <v>233319</v>
      </c>
      <c r="J331" s="5" cm="1">
        <f t="array" ref="J331">INDEX(GMW!$A$2:$NF$200,MATCH(1,(GMW!$NE$2:$NE$200=J$3)*(GMW!$ND$2:$ND$200=J$4)*(GMW!$C$2:$C$200=J$1),0),$F331-1966)</f>
        <v>225489.2</v>
      </c>
      <c r="K331" s="5" cm="1">
        <f t="array" ref="K331">INDEX(GMW!$A$2:$NF$200,MATCH(1,(GMW!$NE$2:$NE$200=K$3)*(GMW!$ND$2:$ND$200=K$4)*(GMW!$C$2:$C$200=K$1),0),$F331-1966)</f>
        <v>324391.09999999998</v>
      </c>
      <c r="L331" s="5" cm="1">
        <f t="array" ref="L331">INDEX(GMW!$A$2:$NF$200,MATCH(1,(GMW!$NE$2:$NE$200=L$3)*(GMW!$ND$2:$ND$200=L$4)*(GMW!$C$2:$C$200=L$1),0),$F331-1966)</f>
        <v>360698.1</v>
      </c>
      <c r="M331" s="5" cm="1">
        <f t="array" ref="M331">INDEX(GMW!$A$2:$NF$200,MATCH(1,(GMW!$NE$2:$NE$200=M$3)*(GMW!$ND$2:$ND$200=M$4)*(GMW!$C$2:$C$200=M$1),0),$F331-1966)</f>
        <v>135113.4</v>
      </c>
      <c r="N331" s="5" cm="1">
        <f t="array" ref="N331">INDEX(GMW!$A$2:$NF$200,MATCH(1,(GMW!$NE$2:$NE$200=N$3)*(GMW!$ND$2:$ND$200=N$4)*(GMW!$C$2:$C$200=N$1),0),$F331-1966)</f>
        <v>40451.160000000003</v>
      </c>
      <c r="O331" s="5" cm="1">
        <f t="array" ref="O331">INDEX(GMW!$A$2:$NF$200,MATCH(1,(GMW!$NE$2:$NE$200=O$3)*(GMW!$ND$2:$ND$200=O$4)*(GMW!$C$2:$C$200=O$1),0),$F331-1966)</f>
        <v>247.2628</v>
      </c>
      <c r="P331" s="5" cm="1">
        <f t="array" ref="P331">INDEX(GMW!$A$2:$NF$200,MATCH(1,(GMW!$NE$2:$NE$200=P$3)*(GMW!$ND$2:$ND$200=P$4)*(GMW!$C$2:$C$200=P$1),0),$F331-1966)</f>
        <v>2.5</v>
      </c>
      <c r="Q331" s="5" cm="1">
        <f t="array" ref="Q331">INDEX(GMW!$A$2:$NF$200,MATCH(1,(GMW!$NE$2:$NE$200=Q$3)*(GMW!$ND$2:$ND$200=Q$4)*(GMW!$C$2:$C$200=Q$1),0),$F331-1966)</f>
        <v>3.5</v>
      </c>
      <c r="R331" s="5" cm="1">
        <f t="array" ref="R331">INDEX(GMW!$A$2:$NF$200,MATCH(1,(GMW!$NE$2:$NE$200=R$3)*(GMW!$ND$2:$ND$200=R$4)*(GMW!$C$2:$C$200=R$1),0),$F331-1966)</f>
        <v>247.2628</v>
      </c>
      <c r="S331" s="5" cm="1">
        <f t="array" ref="S331">INDEX(GMW!$A$2:$NF$200,MATCH(1,(GMW!$NE$2:$NE$200=S$3)*(GMW!$ND$2:$ND$200=S$4)*(GMW!$C$2:$C$200=S$1),0),$F331-1966)</f>
        <v>42406.18</v>
      </c>
      <c r="T331" s="5" cm="1">
        <f t="array" ref="T331">INDEX(GMW!$A$2:$NF$200,MATCH(1,(GMW!$NE$2:$NE$200=T$3)*(GMW!$ND$2:$ND$200=T$4)*(GMW!$C$2:$C$200=T$1),0),$F331-1966)</f>
        <v>277.29399999999998</v>
      </c>
      <c r="U331" s="5" cm="1">
        <f t="array" ref="U331">INDEX(GMW!$A$2:$NF$200,MATCH(1,(GMW!$NE$2:$NE$200=U$3)*(GMW!$ND$2:$ND$200=U$4)*(GMW!$C$2:$C$200=U$1),0),$F331-1966)</f>
        <v>14.85793</v>
      </c>
      <c r="V331" s="5" cm="1">
        <f t="array" ref="V331">INDEX(GMW!$A$2:$NF$200,MATCH(1,(GMW!$NE$2:$NE$200=V$3)*(GMW!$ND$2:$ND$200=V$4)*(GMW!$C$2:$C$200=V$1),0),$F331-1966)</f>
        <v>1382.991</v>
      </c>
      <c r="W331" s="5" cm="1">
        <f t="array" ref="W331">INDEX(GMW!$A$2:$NF$200,MATCH(1,(GMW!$NE$2:$NE$200=W$3)*(GMW!$ND$2:$ND$200=W$4)*(GMW!$C$2:$C$200=W$1),0),$F331-1966)</f>
        <v>105.45829999999999</v>
      </c>
      <c r="X331" s="5" cm="1">
        <f t="array" ref="X331">INDEX(GMW!$A$2:$NF$200,MATCH(1,(GMW!$NE$2:$NE$200=X$3)*(GMW!$ND$2:$ND$200=X$4)*(GMW!$C$2:$C$200=X$1),0),$F331-1966)</f>
        <v>239.61089999999999</v>
      </c>
      <c r="Y331" s="5" cm="1">
        <f t="array" ref="Y331">INDEX(GMW!$A$2:$NF$200,MATCH(1,(GMW!$NE$2:$NE$200=Y$3)*(GMW!$ND$2:$ND$200=Y$4)*(GMW!$C$2:$C$200=Y$1),0),$F331-1966)</f>
        <v>2931.9369999999999</v>
      </c>
      <c r="Z331" s="5" cm="1">
        <f t="array" ref="Z331">INDEX(GMW!$A$2:$NF$200,MATCH(1,(GMW!$NE$2:$NE$200=Z$3)*(GMW!$ND$2:$ND$200=Z$4)*(GMW!$C$2:$C$200=Z$1),0),$F331-1966)</f>
        <v>5287.6180000000004</v>
      </c>
      <c r="AA331" s="5" cm="1">
        <f t="array" ref="AA331">INDEX(GMW!$A$2:$NF$200,MATCH(1,(GMW!$NE$2:$NE$200=AA$3)*(GMW!$ND$2:$ND$200=AA$4)*(GMW!$C$2:$C$200=AA$1),0),$F331-1966)</f>
        <v>2305.1030000000001</v>
      </c>
      <c r="AB331" s="5" cm="1">
        <f t="array" ref="AB331">INDEX(GMW!$A$2:$NF$200,MATCH(1,(GMW!$NE$2:$NE$200=AB$3)*(GMW!$ND$2:$ND$200=AB$4)*(GMW!$C$2:$C$200=AB$1),0),$F331-1966)</f>
        <v>2941.3560000000002</v>
      </c>
      <c r="AC331" s="5" cm="1">
        <f t="array" ref="AC331">INDEX(GMW!$A$2:$NF$200,MATCH(1,(GMW!$NE$2:$NE$200=AC$3)*(GMW!$ND$2:$ND$200=AC$4)*(GMW!$C$2:$C$200=AC$1),0),$F331-1966)</f>
        <v>2077.6260000000002</v>
      </c>
      <c r="AD331" s="5" cm="1">
        <f t="array" ref="AD331">INDEX(GMW!$A$2:$NF$200,MATCH(1,(GMW!$NE$2:$NE$200=AD$3)*(GMW!$ND$2:$ND$200=AD$4)*(GMW!$C$2:$C$200=AD$1),0),$F331-1966)</f>
        <v>1239.9870000000001</v>
      </c>
      <c r="AE331" s="5" cm="1">
        <f t="array" ref="AE331">INDEX(GMW!$A$2:$NF$200,MATCH(1,(GMW!$NE$2:$NE$200=AE$3)*(GMW!$ND$2:$ND$200=AE$4)*(GMW!$C$2:$C$200=AE$1),0),$F331-1966)</f>
        <v>811.20669999999996</v>
      </c>
      <c r="AF331" s="5" cm="1">
        <f t="array" ref="AF331">INDEX(GMW!$A$2:$NF$200,MATCH(1,(GMW!$NE$2:$NE$200=AF$3)*(GMW!$ND$2:$ND$200=AF$4)*(GMW!$C$2:$C$200=AF$1),0),$F331-1966)</f>
        <v>4799.6220000000003</v>
      </c>
      <c r="AG331" s="5" cm="1">
        <f t="array" ref="AG331">INDEX(GMW!$A$2:$NF$200,MATCH(1,(GMW!$NE$2:$NE$200=AG$3)*(GMW!$ND$2:$ND$200=AG$4)*(GMW!$C$2:$C$200=AG$1),0),$F331-1966)</f>
        <v>4052.1320000000001</v>
      </c>
      <c r="AH331" s="5" cm="1">
        <f t="array" ref="AH331">INDEX(GMW!$A$2:$NF$200,MATCH(1,(GMW!$NE$2:$NE$200=AH$3)*(GMW!$ND$2:$ND$200=AH$4)*(GMW!$C$2:$C$200=AH$1),0),$F331-1966)</f>
        <v>1574.549</v>
      </c>
      <c r="AI331" s="5" cm="1">
        <f t="array" ref="AI331">INDEX(GMW!$A$2:$NF$200,MATCH(1,(GMW!$NE$2:$NE$200=AI$3)*(GMW!$ND$2:$ND$200=AI$4)*(GMW!$C$2:$C$200=AI$1),0),$F331-1966)</f>
        <v>3378.2530000000002</v>
      </c>
      <c r="AJ331" s="5" cm="1">
        <f t="array" ref="AJ331">INDEX(GMW!$A$2:$NF$200,MATCH(1,(GMW!$NE$2:$NE$200=AJ$3)*(GMW!$ND$2:$ND$200=AJ$4)*(GMW!$C$2:$C$200=AJ$1),0),$F331-1966)</f>
        <v>6500.759</v>
      </c>
      <c r="AK331" s="5" cm="1">
        <f t="array" ref="AK331">INDEX(GMW!$A$2:$NF$200,MATCH(1,(GMW!$NE$2:$NE$200=AK$3)*(GMW!$ND$2:$ND$200=AK$4)*(GMW!$C$2:$C$200=AK$1),0),$F331-1966)</f>
        <v>1369.934</v>
      </c>
      <c r="AL331" s="5" cm="1">
        <f t="array" ref="AL331">INDEX(GMW!$A$2:$NF$200,MATCH(1,(GMW!$NE$2:$NE$200=AL$3)*(GMW!$ND$2:$ND$200=AL$4)*(GMW!$C$2:$C$200=AL$1),0),$F331-1966)</f>
        <v>1115.8889999999999</v>
      </c>
      <c r="AM331" s="5" cm="1">
        <f t="array" ref="AM331">INDEX(GMW!$A$2:$NF$200,MATCH(1,(GMW!$NE$2:$NE$200=AM$3)*(GMW!$ND$2:$ND$200=AM$4)*(GMW!$C$2:$C$200=AM$1),0),$F331-1966)</f>
        <v>39089.360000000001</v>
      </c>
      <c r="AN331" s="5" cm="1">
        <f t="array" ref="AN331">INDEX(GMW!$A$2:$NF$200,MATCH(1,(GMW!$NE$2:$NE$200=AN$3)*(GMW!$ND$2:$ND$200=AN$4)*(GMW!$C$2:$C$200=AN$1),0),$F331-1966)</f>
        <v>6910.1769999999997</v>
      </c>
      <c r="AO331" s="5" cm="1">
        <f t="array" ref="AO331">INDEX(GMW!$A$2:$NF$200,MATCH(1,(GMW!$NE$2:$NE$200=AO$3)*(GMW!$ND$2:$ND$200=AO$4)*(GMW!$C$2:$C$200=AO$1),0),$F331-1966)</f>
        <v>1064923</v>
      </c>
      <c r="AP331" s="5" cm="1">
        <f t="array" ref="AP331">INDEX(GMW!$A$2:$NF$200,MATCH(1,(GMW!$NE$2:$NE$200=AP$3)*(GMW!$ND$2:$ND$200=AP$4)*(GMW!$C$2:$C$200=AP$1),0),$F331-1966)</f>
        <v>9909.42</v>
      </c>
      <c r="AQ331" s="5" cm="1">
        <f t="array" ref="AQ331">INDEX(GMW!$A$2:$NF$200,MATCH(1,(GMW!$NE$2:$NE$200=AQ$3)*(GMW!$ND$2:$ND$200=AQ$4)*(GMW!$C$2:$C$200=AQ$1),0),$F331-1966)</f>
        <v>144114.5</v>
      </c>
      <c r="AR331" s="5" cm="1">
        <f t="array" ref="AR331">INDEX(GMW!$A$2:$NF$200,MATCH(1,(GMW!$NE$2:$NE$200=AR$3)*(GMW!$ND$2:$ND$200=AR$4)*(GMW!$C$2:$C$200=AR$1),0),$F331-1966)</f>
        <v>1180.9280000000001</v>
      </c>
      <c r="AS331" s="5" cm="1">
        <f t="array" ref="AS331">INDEX(GMW!$A$2:$NF$200,MATCH(1,(GMW!$NE$2:$NE$200=AS$3)*(GMW!$ND$2:$ND$200=AS$4)*(GMW!$C$2:$C$200=AS$1),0),$F331-1966)</f>
        <v>795.7</v>
      </c>
      <c r="AT331" s="5" cm="1">
        <f t="array" ref="AT331">INDEX(GMW!$A$2:$NF$200,MATCH(1,(GMW!$NE$2:$NE$200=AT$3)*(GMW!$ND$2:$ND$200=AT$4)*(GMW!$C$2:$C$200=AT$1),0),$F331-1966)</f>
        <v>532.75419999999997</v>
      </c>
      <c r="AU331" s="5" cm="1">
        <f t="array" ref="AU331">INDEX(GMW!$A$2:$NF$200,MATCH(1,(GMW!$NE$2:$NE$200=AU$3)*(GMW!$ND$2:$ND$200=AU$4)*(GMW!$C$2:$C$200=AU$1),0),$F331-1966)</f>
        <v>1035103</v>
      </c>
      <c r="AV331" s="5" cm="1">
        <f t="array" ref="AV331">INDEX(GMW!$A$2:$NF$200,MATCH(1,(GMW!$NE$2:$NE$200=AV$3)*(GMW!$ND$2:$ND$200=AV$4)*(GMW!$C$2:$C$200=AV$1),0),$F331-1966)</f>
        <v>57797.33</v>
      </c>
      <c r="AW331" s="5" cm="1">
        <f t="array" ref="AW331">INDEX(GMW!$A$2:$NF$200,MATCH(1,(GMW!$NE$2:$NE$200=AW$3)*(GMW!$ND$2:$ND$200=AW$4)*(GMW!$C$2:$C$200=AW$1),0),$F331-1966)</f>
        <v>1375.454</v>
      </c>
      <c r="AX331" s="5" cm="1">
        <f t="array" ref="AX331">INDEX(GMW!$A$2:$NF$200,MATCH(1,(GMW!$NE$2:$NE$200=AX$3)*(GMW!$ND$2:$ND$200=AX$4)*(GMW!$C$2:$C$200=AX$1),0),$F331-1966)</f>
        <v>10245.84</v>
      </c>
      <c r="AY331" s="5" cm="1">
        <f t="array" ref="AY331">INDEX(GMW!$A$2:$NF$200,MATCH(1,(GMW!$NE$2:$NE$200=AY$3)*(GMW!$ND$2:$ND$200=AY$4)*(GMW!$C$2:$C$200=AY$1),0),$F331-1966)</f>
        <v>53865.02</v>
      </c>
      <c r="AZ331" s="5" cm="1">
        <f t="array" ref="AZ331">INDEX(GMW!$A$2:$NF$200,MATCH(1,(GMW!$NE$2:$NE$200=AZ$3)*(GMW!$ND$2:$ND$200=AZ$4)*(GMW!$C$2:$C$200=AZ$1),0),$F331-1966)</f>
        <v>37976.9</v>
      </c>
      <c r="BA331" s="5" cm="1">
        <f t="array" ref="BA331">INDEX(GMW!$A$2:$NF$200,MATCH(1,(GMW!$NE$2:$NE$200=BA$3)*(GMW!$ND$2:$ND$200=BA$4)*(GMW!$C$2:$C$200=BA$1),0),$F331-1966)</f>
        <v>6.0111210000000002</v>
      </c>
      <c r="BB331" s="5" cm="1">
        <f t="array" ref="BB331">INDEX(GMW!$A$2:$NF$200,MATCH(1,(GMW!$NE$2:$NE$200=BB$3)*(GMW!$ND$2:$ND$200=BB$4)*(GMW!$C$2:$C$200=BB$1),0),$F331-1966)</f>
        <v>24112.44</v>
      </c>
      <c r="BC331" s="5" cm="1">
        <f t="array" ref="BC331">INDEX(GMW!$A$2:$NF$200,MATCH(1,(GMW!$NE$2:$NE$200=BC$3)*(GMW!$ND$2:$ND$200=BC$4)*(GMW!$C$2:$C$200=BC$1),0),$F331-1966)</f>
        <v>1.1937120000000001</v>
      </c>
      <c r="BD331" s="5" cm="1">
        <f t="array" ref="BD331">INDEX(GMW!$A$2:$NF$200,MATCH(1,(GMW!$NE$2:$NE$200=BD$3)*(GMW!$ND$2:$ND$200=BD$4)*(GMW!$C$2:$C$200=BD$1),0),$F331-1966)</f>
        <v>11679.62</v>
      </c>
      <c r="BE331" s="5" cm="1">
        <f t="array" ref="BE331">INDEX(GMW!$A$2:$NF$200,MATCH(1,(GMW!$NE$2:$NE$200=BE$3)*(GMW!$ND$2:$ND$200=BE$4)*(GMW!$C$2:$C$200=BE$1),0),$F331-1966)</f>
        <v>39.180250000000001</v>
      </c>
      <c r="BF331" s="5" cm="1">
        <f t="array" ref="BF331">INDEX(GMW!$A$2:$NF$200,MATCH(1,(GMW!$NE$2:$NE$200=BF$3)*(GMW!$ND$2:$ND$200=BF$4)*(GMW!$C$2:$C$200=BF$1),0),$F331-1966)</f>
        <v>66.871099999999998</v>
      </c>
      <c r="BG331" s="5" cm="1">
        <f t="array" ref="BG331">INDEX(GMW!$A$2:$NF$200,MATCH(1,(GMW!$NE$2:$NE$200=BG$3)*(GMW!$ND$2:$ND$200=BG$4)*(GMW!$C$2:$C$200=BG$1),0),$F331-1966)</f>
        <v>41.52364</v>
      </c>
      <c r="BH331" s="5" cm="1">
        <f t="array" ref="BH331">INDEX(GMW!$A$2:$NF$200,MATCH(1,(GMW!$NE$2:$NE$200=BH$3)*(GMW!$ND$2:$ND$200=BH$4)*(GMW!$C$2:$C$200=BH$1),0),$F331-1966)</f>
        <v>30.331309999999998</v>
      </c>
      <c r="BI331" s="5" cm="1">
        <f t="array" ref="BI331">INDEX(GMW!$A$2:$NF$200,MATCH(1,(GMW!$NE$2:$NE$200=BI$3)*(GMW!$ND$2:$ND$200=BI$4)*(GMW!$C$2:$C$200=BI$1),0),$F331-1966)</f>
        <v>5.8603050000000003</v>
      </c>
      <c r="BJ331" s="5" cm="1">
        <f t="array" ref="BJ331">INDEX(GMW!$A$2:$NF$200,MATCH(1,(GMW!$NE$2:$NE$200=BJ$3)*(GMW!$ND$2:$ND$200=BJ$4)*(GMW!$C$2:$C$200=BJ$1),0),$F331-1966)</f>
        <v>10.504160000000001</v>
      </c>
      <c r="BK331" s="5" cm="1">
        <f t="array" ref="BK331">INDEX(GMW!$A$2:$NF$200,MATCH(1,(GMW!$NE$2:$NE$200=BK$3)*(GMW!$ND$2:$ND$200=BK$4)*(GMW!$C$2:$C$200=BK$1),0),$F331-1966)</f>
        <v>6.5361560000000001</v>
      </c>
      <c r="BL331" s="5" cm="1">
        <f t="array" ref="BL331">INDEX(GMW!$A$2:$NF$200,MATCH(1,(GMW!$NE$2:$NE$200=BL$3)*(GMW!$ND$2:$ND$200=BL$4)*(GMW!$C$2:$C$200=BL$1),0),$F331-1966)</f>
        <v>3.5526990000000001</v>
      </c>
      <c r="BM331" s="5" cm="1">
        <f t="array" ref="BM331">INDEX(GMW!$A$2:$NF$200,MATCH(1,(GMW!$NE$2:$NE$200=BM$3)*(GMW!$ND$2:$ND$200=BM$4)*(GMW!$C$2:$C$200=BM$1),0),$F331-1966)</f>
        <v>4.1224420000000004</v>
      </c>
      <c r="BN331" s="5" cm="1">
        <f t="array" ref="BN331">INDEX(GMW!$A$2:$NF$200,MATCH(1,(GMW!$NE$2:$NE$200=BN$3)*(GMW!$ND$2:$ND$200=BN$4)*(GMW!$C$2:$C$200=BN$1),0),$F331-1966)</f>
        <v>5.0782290000000003</v>
      </c>
      <c r="BO331" s="5" cm="1">
        <f t="array" ref="BO331">INDEX(GMW!$A$2:$NF$200,MATCH(1,(GMW!$NE$2:$NE$200=BO$3)*(GMW!$ND$2:$ND$200=BO$4)*(GMW!$C$2:$C$200=BO$1),0),$F331-1966)</f>
        <v>3.6907420000000002</v>
      </c>
      <c r="BP331" s="5" cm="1">
        <f t="array" ref="BP331">INDEX(GMW!$A$2:$NF$200,MATCH(1,(GMW!$NE$2:$NE$200=BP$3)*(GMW!$ND$2:$ND$200=BP$4)*(GMW!$C$2:$C$200=BP$1),0),$F331-1966)</f>
        <v>8542783</v>
      </c>
      <c r="BQ331" s="5" cm="1">
        <f t="array" ref="BQ331">INDEX(GMW!$A$2:$NF$200,MATCH(1,(GMW!$NE$2:$NE$200=BQ$3)*(GMW!$ND$2:$ND$200=BQ$4)*(GMW!$C$2:$C$200=BQ$1),0),$F331-1966)</f>
        <v>152161.5</v>
      </c>
      <c r="BR331" s="5" cm="1">
        <f t="array" ref="BR331">INDEX(GMW!$A$2:$NF$200,MATCH(1,(GMW!$NE$2:$NE$200=BR$3)*(GMW!$ND$2:$ND$200=BR$4)*(GMW!$C$2:$C$200=BR$1),0),$F331-1966)</f>
        <v>1965922</v>
      </c>
      <c r="BS331" s="5" cm="1">
        <f t="array" ref="BS331">INDEX(GMW!$A$2:$NF$200,MATCH(1,(GMW!$NE$2:$NE$200=BS$3)*(GMW!$ND$2:$ND$200=BS$4)*(GMW!$C$2:$C$200=BS$1),0),$F331-1966)</f>
        <v>6170256</v>
      </c>
      <c r="BT331" s="5" cm="1">
        <f t="array" ref="BT331">INDEX(GMW!$A$2:$NF$200,MATCH(1,(GMW!$NE$2:$NE$200=BT$3)*(GMW!$ND$2:$ND$200=BT$4)*(GMW!$C$2:$C$200=BT$1),0),$F331-1966)</f>
        <v>4599923</v>
      </c>
      <c r="BU331" s="5" cm="1">
        <f t="array" ref="BU331">INDEX(GMW!$A$2:$NF$200,MATCH(1,(GMW!$NE$2:$NE$200=BU$3)*(GMW!$ND$2:$ND$200=BU$4)*(GMW!$C$2:$C$200=BU$1),0),$F331-1966)</f>
        <v>1636.3130000000001</v>
      </c>
      <c r="BV331" s="5" cm="1">
        <f t="array" ref="BV331">INDEX(GMW!$A$2:$NF$200,MATCH(1,(GMW!$NE$2:$NE$200=BV$3)*(GMW!$ND$2:$ND$200=BV$4)*(GMW!$C$2:$C$200=BV$1),0),$F331-1966)</f>
        <v>5137831</v>
      </c>
      <c r="BW331" s="5" cm="1">
        <f t="array" ref="BW331">INDEX(GMW!$A$2:$NF$200,MATCH(1,(GMW!$NE$2:$NE$200=BW$3)*(GMW!$ND$2:$ND$200=BW$4)*(GMW!$C$2:$C$200=BW$1),0),$F331-1966)</f>
        <v>545.84829999999999</v>
      </c>
      <c r="BX331" s="5" cm="1">
        <f t="array" ref="BX331">INDEX(GMW!$A$2:$NF$200,MATCH(1,(GMW!$NE$2:$NE$200=BX$3)*(GMW!$ND$2:$ND$200=BX$4)*(GMW!$C$2:$C$200=BX$1),0),$F331-1966)</f>
        <v>2063840</v>
      </c>
      <c r="BY331" s="5" cm="1">
        <f t="array" ref="BY331">INDEX(GMW!$A$2:$NF$200,MATCH(1,(GMW!$NE$2:$NE$200=BY$3)*(GMW!$ND$2:$ND$200=BY$4)*(GMW!$C$2:$C$200=BY$1),0),$F331-1966)</f>
        <v>6242.7039999999997</v>
      </c>
      <c r="BZ331" s="5" cm="1">
        <f t="array" ref="BZ331">INDEX(GMW!$A$2:$NF$200,MATCH(1,(GMW!$NE$2:$NE$200=BZ$3)*(GMW!$ND$2:$ND$200=BZ$4)*(GMW!$C$2:$C$200=BZ$1),0),$F331-1966)</f>
        <v>8715.2489999999998</v>
      </c>
      <c r="CA331" s="5" cm="1">
        <f t="array" ref="CA331">INDEX(GMW!$A$2:$NF$200,MATCH(1,(GMW!$NE$2:$NE$200=CA$3)*(GMW!$ND$2:$ND$200=CA$4)*(GMW!$C$2:$C$200=CA$1),0),$F331-1966)</f>
        <v>5248.125</v>
      </c>
      <c r="CB331" s="5" cm="1">
        <f t="array" ref="CB331">INDEX(GMW!$A$2:$NF$200,MATCH(1,(GMW!$NE$2:$NE$200=CB$3)*(GMW!$ND$2:$ND$200=CB$4)*(GMW!$C$2:$C$200=CB$1),0),$F331-1966)</f>
        <v>3647.364</v>
      </c>
      <c r="CC331" s="5" cm="1">
        <f t="array" ref="CC331">INDEX(GMW!$A$2:$NF$200,MATCH(1,(GMW!$NE$2:$NE$200=CC$3)*(GMW!$ND$2:$ND$200=CC$4)*(GMW!$C$2:$C$200=CC$1),0),$F331-1966)</f>
        <v>876.81640000000004</v>
      </c>
      <c r="CD331" s="5" cm="1">
        <f t="array" ref="CD331">INDEX(GMW!$A$2:$NF$200,MATCH(1,(GMW!$NE$2:$NE$200=CD$3)*(GMW!$ND$2:$ND$200=CD$4)*(GMW!$C$2:$C$200=CD$1),0),$F331-1966)</f>
        <v>1376.0889999999999</v>
      </c>
      <c r="CE331" s="5" cm="1">
        <f t="array" ref="CE331">INDEX(GMW!$A$2:$NF$200,MATCH(1,(GMW!$NE$2:$NE$200=CE$3)*(GMW!$ND$2:$ND$200=CE$4)*(GMW!$C$2:$C$200=CE$1),0),$F331-1966)</f>
        <v>1083.806</v>
      </c>
      <c r="CF331" s="5" cm="1">
        <f t="array" ref="CF331">INDEX(GMW!$A$2:$NF$200,MATCH(1,(GMW!$NE$2:$NE$200=CF$3)*(GMW!$ND$2:$ND$200=CF$4)*(GMW!$C$2:$C$200=CF$1),0),$F331-1966)</f>
        <v>571.99239999999998</v>
      </c>
      <c r="CG331" s="5" cm="1">
        <f t="array" ref="CG331">INDEX(GMW!$A$2:$NF$200,MATCH(1,(GMW!$NE$2:$NE$200=CG$3)*(GMW!$ND$2:$ND$200=CG$4)*(GMW!$C$2:$C$200=CG$1),0),$F331-1966)</f>
        <v>461.18639999999999</v>
      </c>
      <c r="CH331" s="5" cm="1">
        <f t="array" ref="CH331">INDEX(GMW!$A$2:$NF$200,MATCH(1,(GMW!$NE$2:$NE$200=CH$3)*(GMW!$ND$2:$ND$200=CH$4)*(GMW!$C$2:$C$200=CH$1),0),$F331-1966)</f>
        <v>648.61919999999998</v>
      </c>
      <c r="CI331" s="5" cm="1">
        <f t="array" ref="CI331">INDEX(GMW!$A$2:$NF$200,MATCH(1,(GMW!$NE$2:$NE$200=CI$3)*(GMW!$ND$2:$ND$200=CI$4)*(GMW!$C$2:$C$200=CI$1),0),$F331-1966)</f>
        <v>504.04259999999999</v>
      </c>
      <c r="CJ331" s="5" cm="1">
        <f t="array" ref="CJ331">INDEX(GMW!$A$2:$NF$200,MATCH(1,(GMW!$NE$2:$NE$200=CJ$3)*(GMW!$ND$2:$ND$200=CJ$4)*(GMW!$C$2:$C$200=CJ$1),0),$F331-1966)</f>
        <v>2117477</v>
      </c>
      <c r="CK331" s="5" cm="1">
        <f t="array" ref="CK331">INDEX(GMW!$A$2:$NF$200,MATCH(1,(GMW!$NE$2:$NE$200=CK$3)*(GMW!$ND$2:$ND$200=CK$4)*(GMW!$C$2:$C$200=CK$1),0),$F331-1966)</f>
        <v>21710.29</v>
      </c>
      <c r="CL331" s="5" cm="1">
        <f t="array" ref="CL331">INDEX(GMW!$A$2:$NF$200,MATCH(1,(GMW!$NE$2:$NE$200=CL$3)*(GMW!$ND$2:$ND$200=CL$4)*(GMW!$C$2:$C$200=CL$1),0),$F331-1966)</f>
        <v>240570.8</v>
      </c>
      <c r="CM331" s="5" cm="1">
        <f t="array" ref="CM331">INDEX(GMW!$A$2:$NF$200,MATCH(1,(GMW!$NE$2:$NE$200=CM$3)*(GMW!$ND$2:$ND$200=CM$4)*(GMW!$C$2:$C$200=CM$1),0),$F331-1966)</f>
        <v>2311384</v>
      </c>
      <c r="CN331" s="5" cm="1">
        <f t="array" ref="CN331">INDEX(GMW!$A$2:$NF$200,MATCH(1,(GMW!$NE$2:$NE$200=CN$3)*(GMW!$ND$2:$ND$200=CN$4)*(GMW!$C$2:$C$200=CN$1),0),$F331-1966)</f>
        <v>2473902</v>
      </c>
      <c r="CO331" s="5" cm="1">
        <f t="array" ref="CO331">INDEX(GMW!$A$2:$NF$200,MATCH(1,(GMW!$NE$2:$NE$200=CO$3)*(GMW!$ND$2:$ND$200=CO$4)*(GMW!$C$2:$C$200=CO$1),0),$F331-1966)</f>
        <v>2065.6550000000002</v>
      </c>
      <c r="CP331" s="5" cm="1">
        <f t="array" ref="CP331">INDEX(GMW!$A$2:$NF$200,MATCH(1,(GMW!$NE$2:$NE$200=CP$3)*(GMW!$ND$2:$ND$200=CP$4)*(GMW!$C$2:$C$200=CP$1),0),$F331-1966)</f>
        <v>4397718</v>
      </c>
      <c r="CQ331" s="5" cm="1">
        <f t="array" ref="CQ331">INDEX(GMW!$A$2:$NF$200,MATCH(1,(GMW!$NE$2:$NE$200=CQ$3)*(GMW!$ND$2:$ND$200=CQ$4)*(GMW!$C$2:$C$200=CQ$1),0),$F331-1966)</f>
        <v>432.16809999999998</v>
      </c>
      <c r="CR331" s="5" cm="1">
        <f t="array" ref="CR331">INDEX(GMW!$A$2:$NF$200,MATCH(1,(GMW!$NE$2:$NE$200=CR$3)*(GMW!$ND$2:$ND$200=CR$4)*(GMW!$C$2:$C$200=CR$1),0),$F331-1966)</f>
        <v>1545816</v>
      </c>
      <c r="CS331" s="5" cm="1">
        <f t="array" ref="CS331">INDEX(GMW!$A$2:$NF$200,MATCH(1,(GMW!$NE$2:$NE$200=CS$3)*(GMW!$ND$2:$ND$200=CS$4)*(GMW!$C$2:$C$200=CS$1),0),$F331-1966)</f>
        <v>2648.942</v>
      </c>
      <c r="CT331" s="5" cm="1">
        <f t="array" ref="CT331">INDEX(GMW!$A$2:$NF$200,MATCH(1,(GMW!$NE$2:$NE$200=CT$3)*(GMW!$ND$2:$ND$200=CT$4)*(GMW!$C$2:$C$200=CT$1),0),$F331-1966)</f>
        <v>1596.7380000000001</v>
      </c>
      <c r="CU331" s="5" cm="1">
        <f t="array" ref="CU331">INDEX(GMW!$A$2:$NF$200,MATCH(1,(GMW!$NE$2:$NE$200=CU$3)*(GMW!$ND$2:$ND$200=CU$4)*(GMW!$C$2:$C$200=CU$1),0),$F331-1966)</f>
        <v>1060.586</v>
      </c>
      <c r="CV331" s="5" cm="1">
        <f t="array" ref="CV331">INDEX(GMW!$A$2:$NF$200,MATCH(1,(GMW!$NE$2:$NE$200=CV$3)*(GMW!$ND$2:$ND$200=CV$4)*(GMW!$C$2:$C$200=CV$1),0),$F331-1966)</f>
        <v>963.92909999999995</v>
      </c>
      <c r="CW331" s="5" cm="1">
        <f t="array" ref="CW331">INDEX(GMW!$A$2:$NF$200,MATCH(1,(GMW!$NE$2:$NE$200=CW$3)*(GMW!$ND$2:$ND$200=CW$4)*(GMW!$C$2:$C$200=CW$1),0),$F331-1966)</f>
        <v>753.51279999999997</v>
      </c>
      <c r="CX331" s="5" cm="1">
        <f t="array" ref="CX331">INDEX(GMW!$A$2:$NF$200,MATCH(1,(GMW!$NE$2:$NE$200=CX$3)*(GMW!$ND$2:$ND$200=CX$4)*(GMW!$C$2:$C$200=CX$1),0),$F331-1966)</f>
        <v>374.6497</v>
      </c>
      <c r="CY331" s="5" cm="1">
        <f t="array" ref="CY331">INDEX(GMW!$A$2:$NF$200,MATCH(1,(GMW!$NE$2:$NE$200=CY$3)*(GMW!$ND$2:$ND$200=CY$4)*(GMW!$C$2:$C$200=CY$1),0),$F331-1966)</f>
        <v>311.38159999999999</v>
      </c>
      <c r="CZ331" s="5" cm="1">
        <f t="array" ref="CZ331">INDEX(GMW!$A$2:$NF$200,MATCH(1,(GMW!$NE$2:$NE$200=CZ$3)*(GMW!$ND$2:$ND$200=CZ$4)*(GMW!$C$2:$C$200=CZ$1),0),$F331-1966)</f>
        <v>144.7216</v>
      </c>
      <c r="DA331" s="5" cm="1">
        <f t="array" ref="DA331">INDEX(GMW!$A$2:$NF$200,MATCH(1,(GMW!$NE$2:$NE$200=DA$3)*(GMW!$ND$2:$ND$200=DA$4)*(GMW!$C$2:$C$200=DA$1),0),$F331-1966)</f>
        <v>456.24360000000001</v>
      </c>
      <c r="DB331" s="5" cm="1">
        <f t="array" ref="DB331">INDEX(GMW!$A$2:$NF$200,MATCH(1,(GMW!$NE$2:$NE$200=DB$3)*(GMW!$ND$2:$ND$200=DB$4)*(GMW!$C$2:$C$200=DB$1),0),$F331-1966)</f>
        <v>135.41810000000001</v>
      </c>
      <c r="DC331" s="5" cm="1">
        <f t="array" ref="DC331">INDEX(GMW!$A$2:$NF$200,MATCH(1,(GMW!$NE$2:$NE$200=DC$3)*(GMW!$ND$2:$ND$200=DC$4)*(GMW!$C$2:$C$200=DC$1),0),$F331-1966)</f>
        <v>175.02330000000001</v>
      </c>
    </row>
    <row r="332" spans="1:107" x14ac:dyDescent="0.25">
      <c r="B332" s="5">
        <f t="shared" ref="B332:D347" si="109">+B328+1</f>
        <v>2054</v>
      </c>
      <c r="C332" s="5">
        <f t="shared" si="109"/>
        <v>2054</v>
      </c>
      <c r="F332" s="5">
        <f t="shared" si="100"/>
        <v>2298</v>
      </c>
      <c r="G332" s="5" cm="1">
        <f t="array" ref="G332">INDEX(GMW!$A$2:$NF$200,MATCH(1,(GMW!$NE$2:$NE$200=G$3)*(GMW!$ND$2:$ND$200=G$4)*(GMW!$C$2:$C$200=G$1),0),$F332-1966)</f>
        <v>1068169</v>
      </c>
      <c r="H332" s="5" cm="1">
        <f t="array" ref="H332">INDEX(GMW!$A$2:$NF$200,MATCH(1,(GMW!$NE$2:$NE$200=H$3)*(GMW!$ND$2:$ND$200=H$4)*(GMW!$C$2:$C$200=H$1),0),$F332-1966)</f>
        <v>619930.4</v>
      </c>
      <c r="I332" s="5" cm="1">
        <f t="array" ref="I332">INDEX(GMW!$A$2:$NF$200,MATCH(1,(GMW!$NE$2:$NE$200=I$3)*(GMW!$ND$2:$ND$200=I$4)*(GMW!$C$2:$C$200=I$1),0),$F332-1966)</f>
        <v>234263</v>
      </c>
      <c r="J332" s="5" cm="1">
        <f t="array" ref="J332">INDEX(GMW!$A$2:$NF$200,MATCH(1,(GMW!$NE$2:$NE$200=J$3)*(GMW!$ND$2:$ND$200=J$4)*(GMW!$C$2:$C$200=J$1),0),$F332-1966)</f>
        <v>226155</v>
      </c>
      <c r="K332" s="5" cm="1">
        <f t="array" ref="K332">INDEX(GMW!$A$2:$NF$200,MATCH(1,(GMW!$NE$2:$NE$200=K$3)*(GMW!$ND$2:$ND$200=K$4)*(GMW!$C$2:$C$200=K$1),0),$F332-1966)</f>
        <v>325304.7</v>
      </c>
      <c r="L332" s="5" cm="1">
        <f t="array" ref="L332">INDEX(GMW!$A$2:$NF$200,MATCH(1,(GMW!$NE$2:$NE$200=L$3)*(GMW!$ND$2:$ND$200=L$4)*(GMW!$C$2:$C$200=L$1),0),$F332-1966)</f>
        <v>361870.3</v>
      </c>
      <c r="M332" s="5" cm="1">
        <f t="array" ref="M332">INDEX(GMW!$A$2:$NF$200,MATCH(1,(GMW!$NE$2:$NE$200=M$3)*(GMW!$ND$2:$ND$200=M$4)*(GMW!$C$2:$C$200=M$1),0),$F332-1966)</f>
        <v>135700.79999999999</v>
      </c>
      <c r="N332" s="5" cm="1">
        <f t="array" ref="N332">INDEX(GMW!$A$2:$NF$200,MATCH(1,(GMW!$NE$2:$NE$200=N$3)*(GMW!$ND$2:$ND$200=N$4)*(GMW!$C$2:$C$200=N$1),0),$F332-1966)</f>
        <v>40614.910000000003</v>
      </c>
      <c r="O332" s="5" cm="1">
        <f t="array" ref="O332">INDEX(GMW!$A$2:$NF$200,MATCH(1,(GMW!$NE$2:$NE$200=O$3)*(GMW!$ND$2:$ND$200=O$4)*(GMW!$C$2:$C$200=O$1),0),$F332-1966)</f>
        <v>249.69319999999999</v>
      </c>
      <c r="P332" s="5" cm="1">
        <f t="array" ref="P332">INDEX(GMW!$A$2:$NF$200,MATCH(1,(GMW!$NE$2:$NE$200=P$3)*(GMW!$ND$2:$ND$200=P$4)*(GMW!$C$2:$C$200=P$1),0),$F332-1966)</f>
        <v>2.5</v>
      </c>
      <c r="Q332" s="5" cm="1">
        <f t="array" ref="Q332">INDEX(GMW!$A$2:$NF$200,MATCH(1,(GMW!$NE$2:$NE$200=Q$3)*(GMW!$ND$2:$ND$200=Q$4)*(GMW!$C$2:$C$200=Q$1),0),$F332-1966)</f>
        <v>3.5</v>
      </c>
      <c r="R332" s="5" cm="1">
        <f t="array" ref="R332">INDEX(GMW!$A$2:$NF$200,MATCH(1,(GMW!$NE$2:$NE$200=R$3)*(GMW!$ND$2:$ND$200=R$4)*(GMW!$C$2:$C$200=R$1),0),$F332-1966)</f>
        <v>249.69319999999999</v>
      </c>
      <c r="S332" s="5" cm="1">
        <f t="array" ref="S332">INDEX(GMW!$A$2:$NF$200,MATCH(1,(GMW!$NE$2:$NE$200=S$3)*(GMW!$ND$2:$ND$200=S$4)*(GMW!$C$2:$C$200=S$1),0),$F332-1966)</f>
        <v>42412.98</v>
      </c>
      <c r="T332" s="5" cm="1">
        <f t="array" ref="T332">INDEX(GMW!$A$2:$NF$200,MATCH(1,(GMW!$NE$2:$NE$200=T$3)*(GMW!$ND$2:$ND$200=T$4)*(GMW!$C$2:$C$200=T$1),0),$F332-1966)</f>
        <v>276.64210000000003</v>
      </c>
      <c r="U332" s="5" cm="1">
        <f t="array" ref="U332">INDEX(GMW!$A$2:$NF$200,MATCH(1,(GMW!$NE$2:$NE$200=U$3)*(GMW!$ND$2:$ND$200=U$4)*(GMW!$C$2:$C$200=U$1),0),$F332-1966)</f>
        <v>14.68657</v>
      </c>
      <c r="V332" s="5" cm="1">
        <f t="array" ref="V332">INDEX(GMW!$A$2:$NF$200,MATCH(1,(GMW!$NE$2:$NE$200=V$3)*(GMW!$ND$2:$ND$200=V$4)*(GMW!$C$2:$C$200=V$1),0),$F332-1966)</f>
        <v>1374.816</v>
      </c>
      <c r="W332" s="5" cm="1">
        <f t="array" ref="W332">INDEX(GMW!$A$2:$NF$200,MATCH(1,(GMW!$NE$2:$NE$200=W$3)*(GMW!$ND$2:$ND$200=W$4)*(GMW!$C$2:$C$200=W$1),0),$F332-1966)</f>
        <v>105.04819999999999</v>
      </c>
      <c r="X332" s="5" cm="1">
        <f t="array" ref="X332">INDEX(GMW!$A$2:$NF$200,MATCH(1,(GMW!$NE$2:$NE$200=X$3)*(GMW!$ND$2:$ND$200=X$4)*(GMW!$C$2:$C$200=X$1),0),$F332-1966)</f>
        <v>239.37960000000001</v>
      </c>
      <c r="Y332" s="5" cm="1">
        <f t="array" ref="Y332">INDEX(GMW!$A$2:$NF$200,MATCH(1,(GMW!$NE$2:$NE$200=Y$3)*(GMW!$ND$2:$ND$200=Y$4)*(GMW!$C$2:$C$200=Y$1),0),$F332-1966)</f>
        <v>2934.6930000000002</v>
      </c>
      <c r="Z332" s="5" cm="1">
        <f t="array" ref="Z332">INDEX(GMW!$A$2:$NF$200,MATCH(1,(GMW!$NE$2:$NE$200=Z$3)*(GMW!$ND$2:$ND$200=Z$4)*(GMW!$C$2:$C$200=Z$1),0),$F332-1966)</f>
        <v>5286.0950000000003</v>
      </c>
      <c r="AA332" s="5" cm="1">
        <f t="array" ref="AA332">INDEX(GMW!$A$2:$NF$200,MATCH(1,(GMW!$NE$2:$NE$200=AA$3)*(GMW!$ND$2:$ND$200=AA$4)*(GMW!$C$2:$C$200=AA$1),0),$F332-1966)</f>
        <v>2305.5189999999998</v>
      </c>
      <c r="AB332" s="5" cm="1">
        <f t="array" ref="AB332">INDEX(GMW!$A$2:$NF$200,MATCH(1,(GMW!$NE$2:$NE$200=AB$3)*(GMW!$ND$2:$ND$200=AB$4)*(GMW!$C$2:$C$200=AB$1),0),$F332-1966)</f>
        <v>2940.953</v>
      </c>
      <c r="AC332" s="5" cm="1">
        <f t="array" ref="AC332">INDEX(GMW!$A$2:$NF$200,MATCH(1,(GMW!$NE$2:$NE$200=AC$3)*(GMW!$ND$2:$ND$200=AC$4)*(GMW!$C$2:$C$200=AC$1),0),$F332-1966)</f>
        <v>2079.9459999999999</v>
      </c>
      <c r="AD332" s="5" cm="1">
        <f t="array" ref="AD332">INDEX(GMW!$A$2:$NF$200,MATCH(1,(GMW!$NE$2:$NE$200=AD$3)*(GMW!$ND$2:$ND$200=AD$4)*(GMW!$C$2:$C$200=AD$1),0),$F332-1966)</f>
        <v>1239.8219999999999</v>
      </c>
      <c r="AE332" s="5" cm="1">
        <f t="array" ref="AE332">INDEX(GMW!$A$2:$NF$200,MATCH(1,(GMW!$NE$2:$NE$200=AE$3)*(GMW!$ND$2:$ND$200=AE$4)*(GMW!$C$2:$C$200=AE$1),0),$F332-1966)</f>
        <v>811.56410000000005</v>
      </c>
      <c r="AF332" s="5" cm="1">
        <f t="array" ref="AF332">INDEX(GMW!$A$2:$NF$200,MATCH(1,(GMW!$NE$2:$NE$200=AF$3)*(GMW!$ND$2:$ND$200=AF$4)*(GMW!$C$2:$C$200=AF$1),0),$F332-1966)</f>
        <v>4802.8599999999997</v>
      </c>
      <c r="AG332" s="5" cm="1">
        <f t="array" ref="AG332">INDEX(GMW!$A$2:$NF$200,MATCH(1,(GMW!$NE$2:$NE$200=AG$3)*(GMW!$ND$2:$ND$200=AG$4)*(GMW!$C$2:$C$200=AG$1),0),$F332-1966)</f>
        <v>4056.0149999999999</v>
      </c>
      <c r="AH332" s="5" cm="1">
        <f t="array" ref="AH332">INDEX(GMW!$A$2:$NF$200,MATCH(1,(GMW!$NE$2:$NE$200=AH$3)*(GMW!$ND$2:$ND$200=AH$4)*(GMW!$C$2:$C$200=AH$1),0),$F332-1966)</f>
        <v>1571.2929999999999</v>
      </c>
      <c r="AI332" s="5" cm="1">
        <f t="array" ref="AI332">INDEX(GMW!$A$2:$NF$200,MATCH(1,(GMW!$NE$2:$NE$200=AI$3)*(GMW!$ND$2:$ND$200=AI$4)*(GMW!$C$2:$C$200=AI$1),0),$F332-1966)</f>
        <v>3378.1959999999999</v>
      </c>
      <c r="AJ332" s="5" cm="1">
        <f t="array" ref="AJ332">INDEX(GMW!$A$2:$NF$200,MATCH(1,(GMW!$NE$2:$NE$200=AJ$3)*(GMW!$ND$2:$ND$200=AJ$4)*(GMW!$C$2:$C$200=AJ$1),0),$F332-1966)</f>
        <v>6509.4219999999996</v>
      </c>
      <c r="AK332" s="5" cm="1">
        <f t="array" ref="AK332">INDEX(GMW!$A$2:$NF$200,MATCH(1,(GMW!$NE$2:$NE$200=AK$3)*(GMW!$ND$2:$ND$200=AK$4)*(GMW!$C$2:$C$200=AK$1),0),$F332-1966)</f>
        <v>1370.4670000000001</v>
      </c>
      <c r="AL332" s="5" cm="1">
        <f t="array" ref="AL332">INDEX(GMW!$A$2:$NF$200,MATCH(1,(GMW!$NE$2:$NE$200=AL$3)*(GMW!$ND$2:$ND$200=AL$4)*(GMW!$C$2:$C$200=AL$1),0),$F332-1966)</f>
        <v>1115.568</v>
      </c>
      <c r="AM332" s="5" cm="1">
        <f t="array" ref="AM332">INDEX(GMW!$A$2:$NF$200,MATCH(1,(GMW!$NE$2:$NE$200=AM$3)*(GMW!$ND$2:$ND$200=AM$4)*(GMW!$C$2:$C$200=AM$1),0),$F332-1966)</f>
        <v>39095.629999999997</v>
      </c>
      <c r="AN332" s="5" cm="1">
        <f t="array" ref="AN332">INDEX(GMW!$A$2:$NF$200,MATCH(1,(GMW!$NE$2:$NE$200=AN$3)*(GMW!$ND$2:$ND$200=AN$4)*(GMW!$C$2:$C$200=AN$1),0),$F332-1966)</f>
        <v>6911.2839999999997</v>
      </c>
      <c r="AO332" s="5" cm="1">
        <f t="array" ref="AO332">INDEX(GMW!$A$2:$NF$200,MATCH(1,(GMW!$NE$2:$NE$200=AO$3)*(GMW!$ND$2:$ND$200=AO$4)*(GMW!$C$2:$C$200=AO$1),0),$F332-1966)</f>
        <v>1068169</v>
      </c>
      <c r="AP332" s="5" cm="1">
        <f t="array" ref="AP332">INDEX(GMW!$A$2:$NF$200,MATCH(1,(GMW!$NE$2:$NE$200=AP$3)*(GMW!$ND$2:$ND$200=AP$4)*(GMW!$C$2:$C$200=AP$1),0),$F332-1966)</f>
        <v>9948.4069999999992</v>
      </c>
      <c r="AQ332" s="5" cm="1">
        <f t="array" ref="AQ332">INDEX(GMW!$A$2:$NF$200,MATCH(1,(GMW!$NE$2:$NE$200=AQ$3)*(GMW!$ND$2:$ND$200=AQ$4)*(GMW!$C$2:$C$200=AQ$1),0),$F332-1966)</f>
        <v>144197.29999999999</v>
      </c>
      <c r="AR332" s="5" cm="1">
        <f t="array" ref="AR332">INDEX(GMW!$A$2:$NF$200,MATCH(1,(GMW!$NE$2:$NE$200=AR$3)*(GMW!$ND$2:$ND$200=AR$4)*(GMW!$C$2:$C$200=AR$1),0),$F332-1966)</f>
        <v>1182.9480000000001</v>
      </c>
      <c r="AS332" s="5" cm="1">
        <f t="array" ref="AS332">INDEX(GMW!$A$2:$NF$200,MATCH(1,(GMW!$NE$2:$NE$200=AS$3)*(GMW!$ND$2:$ND$200=AS$4)*(GMW!$C$2:$C$200=AS$1),0),$F332-1966)</f>
        <v>796.37</v>
      </c>
      <c r="AT332" s="5" cm="1">
        <f t="array" ref="AT332">INDEX(GMW!$A$2:$NF$200,MATCH(1,(GMW!$NE$2:$NE$200=AT$3)*(GMW!$ND$2:$ND$200=AT$4)*(GMW!$C$2:$C$200=AT$1),0),$F332-1966)</f>
        <v>533.23789999999997</v>
      </c>
      <c r="AU332" s="5" cm="1">
        <f t="array" ref="AU332">INDEX(GMW!$A$2:$NF$200,MATCH(1,(GMW!$NE$2:$NE$200=AU$3)*(GMW!$ND$2:$ND$200=AU$4)*(GMW!$C$2:$C$200=AU$1),0),$F332-1966)</f>
        <v>1039287</v>
      </c>
      <c r="AV332" s="5" cm="1">
        <f t="array" ref="AV332">INDEX(GMW!$A$2:$NF$200,MATCH(1,(GMW!$NE$2:$NE$200=AV$3)*(GMW!$ND$2:$ND$200=AV$4)*(GMW!$C$2:$C$200=AV$1),0),$F332-1966)</f>
        <v>71439.83</v>
      </c>
      <c r="AW332" s="5" cm="1">
        <f t="array" ref="AW332">INDEX(GMW!$A$2:$NF$200,MATCH(1,(GMW!$NE$2:$NE$200=AW$3)*(GMW!$ND$2:$ND$200=AW$4)*(GMW!$C$2:$C$200=AW$1),0),$F332-1966)</f>
        <v>1385.674</v>
      </c>
      <c r="AX332" s="5" cm="1">
        <f t="array" ref="AX332">INDEX(GMW!$A$2:$NF$200,MATCH(1,(GMW!$NE$2:$NE$200=AX$3)*(GMW!$ND$2:$ND$200=AX$4)*(GMW!$C$2:$C$200=AX$1),0),$F332-1966)</f>
        <v>10287.370000000001</v>
      </c>
      <c r="AY332" s="5" cm="1">
        <f t="array" ref="AY332">INDEX(GMW!$A$2:$NF$200,MATCH(1,(GMW!$NE$2:$NE$200=AY$3)*(GMW!$ND$2:$ND$200=AY$4)*(GMW!$C$2:$C$200=AY$1),0),$F332-1966)</f>
        <v>54171.25</v>
      </c>
      <c r="AZ332" s="5" cm="1">
        <f t="array" ref="AZ332">INDEX(GMW!$A$2:$NF$200,MATCH(1,(GMW!$NE$2:$NE$200=AZ$3)*(GMW!$ND$2:$ND$200=AZ$4)*(GMW!$C$2:$C$200=AZ$1),0),$F332-1966)</f>
        <v>38345.089999999997</v>
      </c>
      <c r="BA332" s="5" cm="1">
        <f t="array" ref="BA332">INDEX(GMW!$A$2:$NF$200,MATCH(1,(GMW!$NE$2:$NE$200=BA$3)*(GMW!$ND$2:$ND$200=BA$4)*(GMW!$C$2:$C$200=BA$1),0),$F332-1966)</f>
        <v>6.026408</v>
      </c>
      <c r="BB332" s="5" cm="1">
        <f t="array" ref="BB332">INDEX(GMW!$A$2:$NF$200,MATCH(1,(GMW!$NE$2:$NE$200=BB$3)*(GMW!$ND$2:$ND$200=BB$4)*(GMW!$C$2:$C$200=BB$1),0),$F332-1966)</f>
        <v>24254.98</v>
      </c>
      <c r="BC332" s="5" cm="1">
        <f t="array" ref="BC332">INDEX(GMW!$A$2:$NF$200,MATCH(1,(GMW!$NE$2:$NE$200=BC$3)*(GMW!$ND$2:$ND$200=BC$4)*(GMW!$C$2:$C$200=BC$1),0),$F332-1966)</f>
        <v>1.2007030000000001</v>
      </c>
      <c r="BD332" s="5" cm="1">
        <f t="array" ref="BD332">INDEX(GMW!$A$2:$NF$200,MATCH(1,(GMW!$NE$2:$NE$200=BD$3)*(GMW!$ND$2:$ND$200=BD$4)*(GMW!$C$2:$C$200=BD$1),0),$F332-1966)</f>
        <v>11723.53</v>
      </c>
      <c r="BE332" s="5" cm="1">
        <f t="array" ref="BE332">INDEX(GMW!$A$2:$NF$200,MATCH(1,(GMW!$NE$2:$NE$200=BE$3)*(GMW!$ND$2:$ND$200=BE$4)*(GMW!$C$2:$C$200=BE$1),0),$F332-1966)</f>
        <v>39.425240000000002</v>
      </c>
      <c r="BF332" s="5" cm="1">
        <f t="array" ref="BF332">INDEX(GMW!$A$2:$NF$200,MATCH(1,(GMW!$NE$2:$NE$200=BF$3)*(GMW!$ND$2:$ND$200=BF$4)*(GMW!$C$2:$C$200=BF$1),0),$F332-1966)</f>
        <v>67.321690000000004</v>
      </c>
      <c r="BG332" s="5" cm="1">
        <f t="array" ref="BG332">INDEX(GMW!$A$2:$NF$200,MATCH(1,(GMW!$NE$2:$NE$200=BG$3)*(GMW!$ND$2:$ND$200=BG$4)*(GMW!$C$2:$C$200=BG$1),0),$F332-1966)</f>
        <v>41.686799999999998</v>
      </c>
      <c r="BH332" s="5" cm="1">
        <f t="array" ref="BH332">INDEX(GMW!$A$2:$NF$200,MATCH(1,(GMW!$NE$2:$NE$200=BH$3)*(GMW!$ND$2:$ND$200=BH$4)*(GMW!$C$2:$C$200=BH$1),0),$F332-1966)</f>
        <v>30.540590000000002</v>
      </c>
      <c r="BI332" s="5" cm="1">
        <f t="array" ref="BI332">INDEX(GMW!$A$2:$NF$200,MATCH(1,(GMW!$NE$2:$NE$200=BI$3)*(GMW!$ND$2:$ND$200=BI$4)*(GMW!$C$2:$C$200=BI$1),0),$F332-1966)</f>
        <v>5.8820819999999996</v>
      </c>
      <c r="BJ332" s="5" cm="1">
        <f t="array" ref="BJ332">INDEX(GMW!$A$2:$NF$200,MATCH(1,(GMW!$NE$2:$NE$200=BJ$3)*(GMW!$ND$2:$ND$200=BJ$4)*(GMW!$C$2:$C$200=BJ$1),0),$F332-1966)</f>
        <v>10.566739999999999</v>
      </c>
      <c r="BK332" s="5" cm="1">
        <f t="array" ref="BK332">INDEX(GMW!$A$2:$NF$200,MATCH(1,(GMW!$NE$2:$NE$200=BK$3)*(GMW!$ND$2:$ND$200=BK$4)*(GMW!$C$2:$C$200=BK$1),0),$F332-1966)</f>
        <v>6.5795250000000003</v>
      </c>
      <c r="BL332" s="5" cm="1">
        <f t="array" ref="BL332">INDEX(GMW!$A$2:$NF$200,MATCH(1,(GMW!$NE$2:$NE$200=BL$3)*(GMW!$ND$2:$ND$200=BL$4)*(GMW!$C$2:$C$200=BL$1),0),$F332-1966)</f>
        <v>3.5745619999999998</v>
      </c>
      <c r="BM332" s="5" cm="1">
        <f t="array" ref="BM332">INDEX(GMW!$A$2:$NF$200,MATCH(1,(GMW!$NE$2:$NE$200=BM$3)*(GMW!$ND$2:$ND$200=BM$4)*(GMW!$C$2:$C$200=BM$1),0),$F332-1966)</f>
        <v>4.1630649999999996</v>
      </c>
      <c r="BN332" s="5" cm="1">
        <f t="array" ref="BN332">INDEX(GMW!$A$2:$NF$200,MATCH(1,(GMW!$NE$2:$NE$200=BN$3)*(GMW!$ND$2:$ND$200=BN$4)*(GMW!$C$2:$C$200=BN$1),0),$F332-1966)</f>
        <v>5.106795</v>
      </c>
      <c r="BO332" s="5" cm="1">
        <f t="array" ref="BO332">INDEX(GMW!$A$2:$NF$200,MATCH(1,(GMW!$NE$2:$NE$200=BO$3)*(GMW!$ND$2:$ND$200=BO$4)*(GMW!$C$2:$C$200=BO$1),0),$F332-1966)</f>
        <v>3.7166540000000001</v>
      </c>
      <c r="BP332" s="5" cm="1">
        <f t="array" ref="BP332">INDEX(GMW!$A$2:$NF$200,MATCH(1,(GMW!$NE$2:$NE$200=BP$3)*(GMW!$ND$2:$ND$200=BP$4)*(GMW!$C$2:$C$200=BP$1),0),$F332-1966)</f>
        <v>8675648</v>
      </c>
      <c r="BQ332" s="5" cm="1">
        <f t="array" ref="BQ332">INDEX(GMW!$A$2:$NF$200,MATCH(1,(GMW!$NE$2:$NE$200=BQ$3)*(GMW!$ND$2:$ND$200=BQ$4)*(GMW!$C$2:$C$200=BQ$1),0),$F332-1966)</f>
        <v>153301.4</v>
      </c>
      <c r="BR332" s="5" cm="1">
        <f t="array" ref="BR332">INDEX(GMW!$A$2:$NF$200,MATCH(1,(GMW!$NE$2:$NE$200=BR$3)*(GMW!$ND$2:$ND$200=BR$4)*(GMW!$C$2:$C$200=BR$1),0),$F332-1966)</f>
        <v>1972559</v>
      </c>
      <c r="BS332" s="5" cm="1">
        <f t="array" ref="BS332">INDEX(GMW!$A$2:$NF$200,MATCH(1,(GMW!$NE$2:$NE$200=BS$3)*(GMW!$ND$2:$ND$200=BS$4)*(GMW!$C$2:$C$200=BS$1),0),$F332-1966)</f>
        <v>6201786</v>
      </c>
      <c r="BT332" s="5" cm="1">
        <f t="array" ref="BT332">INDEX(GMW!$A$2:$NF$200,MATCH(1,(GMW!$NE$2:$NE$200=BT$3)*(GMW!$ND$2:$ND$200=BT$4)*(GMW!$C$2:$C$200=BT$1),0),$F332-1966)</f>
        <v>4588717</v>
      </c>
      <c r="BU332" s="5" cm="1">
        <f t="array" ref="BU332">INDEX(GMW!$A$2:$NF$200,MATCH(1,(GMW!$NE$2:$NE$200=BU$3)*(GMW!$ND$2:$ND$200=BU$4)*(GMW!$C$2:$C$200=BU$1),0),$F332-1966)</f>
        <v>1644.829</v>
      </c>
      <c r="BV332" s="5" cm="1">
        <f t="array" ref="BV332">INDEX(GMW!$A$2:$NF$200,MATCH(1,(GMW!$NE$2:$NE$200=BV$3)*(GMW!$ND$2:$ND$200=BV$4)*(GMW!$C$2:$C$200=BV$1),0),$F332-1966)</f>
        <v>5164386</v>
      </c>
      <c r="BW332" s="5" cm="1">
        <f t="array" ref="BW332">INDEX(GMW!$A$2:$NF$200,MATCH(1,(GMW!$NE$2:$NE$200=BW$3)*(GMW!$ND$2:$ND$200=BW$4)*(GMW!$C$2:$C$200=BW$1),0),$F332-1966)</f>
        <v>552.74760000000003</v>
      </c>
      <c r="BX332" s="5" cm="1">
        <f t="array" ref="BX332">INDEX(GMW!$A$2:$NF$200,MATCH(1,(GMW!$NE$2:$NE$200=BX$3)*(GMW!$ND$2:$ND$200=BX$4)*(GMW!$C$2:$C$200=BX$1),0),$F332-1966)</f>
        <v>2070070</v>
      </c>
      <c r="BY332" s="5" cm="1">
        <f t="array" ref="BY332">INDEX(GMW!$A$2:$NF$200,MATCH(1,(GMW!$NE$2:$NE$200=BY$3)*(GMW!$ND$2:$ND$200=BY$4)*(GMW!$C$2:$C$200=BY$1),0),$F332-1966)</f>
        <v>6281.4520000000002</v>
      </c>
      <c r="BZ332" s="5" cm="1">
        <f t="array" ref="BZ332">INDEX(GMW!$A$2:$NF$200,MATCH(1,(GMW!$NE$2:$NE$200=BZ$3)*(GMW!$ND$2:$ND$200=BZ$4)*(GMW!$C$2:$C$200=BZ$1),0),$F332-1966)</f>
        <v>8770.2109999999993</v>
      </c>
      <c r="CA332" s="5" cm="1">
        <f t="array" ref="CA332">INDEX(GMW!$A$2:$NF$200,MATCH(1,(GMW!$NE$2:$NE$200=CA$3)*(GMW!$ND$2:$ND$200=CA$4)*(GMW!$C$2:$C$200=CA$1),0),$F332-1966)</f>
        <v>5267.3980000000001</v>
      </c>
      <c r="CB332" s="5" cm="1">
        <f t="array" ref="CB332">INDEX(GMW!$A$2:$NF$200,MATCH(1,(GMW!$NE$2:$NE$200=CB$3)*(GMW!$ND$2:$ND$200=CB$4)*(GMW!$C$2:$C$200=CB$1),0),$F332-1966)</f>
        <v>3671.6640000000002</v>
      </c>
      <c r="CC332" s="5" cm="1">
        <f t="array" ref="CC332">INDEX(GMW!$A$2:$NF$200,MATCH(1,(GMW!$NE$2:$NE$200=CC$3)*(GMW!$ND$2:$ND$200=CC$4)*(GMW!$C$2:$C$200=CC$1),0),$F332-1966)</f>
        <v>879.64509999999996</v>
      </c>
      <c r="CD332" s="5" cm="1">
        <f t="array" ref="CD332">INDEX(GMW!$A$2:$NF$200,MATCH(1,(GMW!$NE$2:$NE$200=CD$3)*(GMW!$ND$2:$ND$200=CD$4)*(GMW!$C$2:$C$200=CD$1),0),$F332-1966)</f>
        <v>1383.758</v>
      </c>
      <c r="CE332" s="5" cm="1">
        <f t="array" ref="CE332">INDEX(GMW!$A$2:$NF$200,MATCH(1,(GMW!$NE$2:$NE$200=CE$3)*(GMW!$ND$2:$ND$200=CE$4)*(GMW!$C$2:$C$200=CE$1),0),$F332-1966)</f>
        <v>1089.7570000000001</v>
      </c>
      <c r="CF332" s="5" cm="1">
        <f t="array" ref="CF332">INDEX(GMW!$A$2:$NF$200,MATCH(1,(GMW!$NE$2:$NE$200=CF$3)*(GMW!$ND$2:$ND$200=CF$4)*(GMW!$C$2:$C$200=CF$1),0),$F332-1966)</f>
        <v>575.35429999999997</v>
      </c>
      <c r="CG332" s="5" cm="1">
        <f t="array" ref="CG332">INDEX(GMW!$A$2:$NF$200,MATCH(1,(GMW!$NE$2:$NE$200=CG$3)*(GMW!$ND$2:$ND$200=CG$4)*(GMW!$C$2:$C$200=CG$1),0),$F332-1966)</f>
        <v>466.11</v>
      </c>
      <c r="CH332" s="5" cm="1">
        <f t="array" ref="CH332">INDEX(GMW!$A$2:$NF$200,MATCH(1,(GMW!$NE$2:$NE$200=CH$3)*(GMW!$ND$2:$ND$200=CH$4)*(GMW!$C$2:$C$200=CH$1),0),$F332-1966)</f>
        <v>651.37940000000003</v>
      </c>
      <c r="CI332" s="5" cm="1">
        <f t="array" ref="CI332">INDEX(GMW!$A$2:$NF$200,MATCH(1,(GMW!$NE$2:$NE$200=CI$3)*(GMW!$ND$2:$ND$200=CI$4)*(GMW!$C$2:$C$200=CI$1),0),$F332-1966)</f>
        <v>507.37349999999998</v>
      </c>
      <c r="CJ332" s="5" cm="1">
        <f t="array" ref="CJ332">INDEX(GMW!$A$2:$NF$200,MATCH(1,(GMW!$NE$2:$NE$200=CJ$3)*(GMW!$ND$2:$ND$200=CJ$4)*(GMW!$C$2:$C$200=CJ$1),0),$F332-1966)</f>
        <v>2135380</v>
      </c>
      <c r="CK332" s="5" cm="1">
        <f t="array" ref="CK332">INDEX(GMW!$A$2:$NF$200,MATCH(1,(GMW!$NE$2:$NE$200=CK$3)*(GMW!$ND$2:$ND$200=CK$4)*(GMW!$C$2:$C$200=CK$1),0),$F332-1966)</f>
        <v>21899.09</v>
      </c>
      <c r="CL332" s="5" cm="1">
        <f t="array" ref="CL332">INDEX(GMW!$A$2:$NF$200,MATCH(1,(GMW!$NE$2:$NE$200=CL$3)*(GMW!$ND$2:$ND$200=CL$4)*(GMW!$C$2:$C$200=CL$1),0),$F332-1966)</f>
        <v>241624.9</v>
      </c>
      <c r="CM332" s="5" cm="1">
        <f t="array" ref="CM332">INDEX(GMW!$A$2:$NF$200,MATCH(1,(GMW!$NE$2:$NE$200=CM$3)*(GMW!$ND$2:$ND$200=CM$4)*(GMW!$C$2:$C$200=CM$1),0),$F332-1966)</f>
        <v>2332082</v>
      </c>
      <c r="CN332" s="5" cm="1">
        <f t="array" ref="CN332">INDEX(GMW!$A$2:$NF$200,MATCH(1,(GMW!$NE$2:$NE$200=CN$3)*(GMW!$ND$2:$ND$200=CN$4)*(GMW!$C$2:$C$200=CN$1),0),$F332-1966)</f>
        <v>2498728</v>
      </c>
      <c r="CO332" s="5" cm="1">
        <f t="array" ref="CO332">INDEX(GMW!$A$2:$NF$200,MATCH(1,(GMW!$NE$2:$NE$200=CO$3)*(GMW!$ND$2:$ND$200=CO$4)*(GMW!$C$2:$C$200=CO$1),0),$F332-1966)</f>
        <v>2083.241</v>
      </c>
      <c r="CP332" s="5" cm="1">
        <f t="array" ref="CP332">INDEX(GMW!$A$2:$NF$200,MATCH(1,(GMW!$NE$2:$NE$200=CP$3)*(GMW!$ND$2:$ND$200=CP$4)*(GMW!$C$2:$C$200=CP$1),0),$F332-1966)</f>
        <v>4433168</v>
      </c>
      <c r="CQ332" s="5" cm="1">
        <f t="array" ref="CQ332">INDEX(GMW!$A$2:$NF$200,MATCH(1,(GMW!$NE$2:$NE$200=CQ$3)*(GMW!$ND$2:$ND$200=CQ$4)*(GMW!$C$2:$C$200=CQ$1),0),$F332-1966)</f>
        <v>434.70010000000002</v>
      </c>
      <c r="CR332" s="5" cm="1">
        <f t="array" ref="CR332">INDEX(GMW!$A$2:$NF$200,MATCH(1,(GMW!$NE$2:$NE$200=CR$3)*(GMW!$ND$2:$ND$200=CR$4)*(GMW!$C$2:$C$200=CR$1),0),$F332-1966)</f>
        <v>1553871</v>
      </c>
      <c r="CS332" s="5" cm="1">
        <f t="array" ref="CS332">INDEX(GMW!$A$2:$NF$200,MATCH(1,(GMW!$NE$2:$NE$200=CS$3)*(GMW!$ND$2:$ND$200=CS$4)*(GMW!$C$2:$C$200=CS$1),0),$F332-1966)</f>
        <v>2666.6370000000002</v>
      </c>
      <c r="CT332" s="5" cm="1">
        <f t="array" ref="CT332">INDEX(GMW!$A$2:$NF$200,MATCH(1,(GMW!$NE$2:$NE$200=CT$3)*(GMW!$ND$2:$ND$200=CT$4)*(GMW!$C$2:$C$200=CT$1),0),$F332-1966)</f>
        <v>1605.8219999999999</v>
      </c>
      <c r="CU332" s="5" cm="1">
        <f t="array" ref="CU332">INDEX(GMW!$A$2:$NF$200,MATCH(1,(GMW!$NE$2:$NE$200=CU$3)*(GMW!$ND$2:$ND$200=CU$4)*(GMW!$C$2:$C$200=CU$1),0),$F332-1966)</f>
        <v>1066.9100000000001</v>
      </c>
      <c r="CV332" s="5" cm="1">
        <f t="array" ref="CV332">INDEX(GMW!$A$2:$NF$200,MATCH(1,(GMW!$NE$2:$NE$200=CV$3)*(GMW!$ND$2:$ND$200=CV$4)*(GMW!$C$2:$C$200=CV$1),0),$F332-1966)</f>
        <v>971.64859999999999</v>
      </c>
      <c r="CW332" s="5" cm="1">
        <f t="array" ref="CW332">INDEX(GMW!$A$2:$NF$200,MATCH(1,(GMW!$NE$2:$NE$200=CW$3)*(GMW!$ND$2:$ND$200=CW$4)*(GMW!$C$2:$C$200=CW$1),0),$F332-1966)</f>
        <v>758.63300000000004</v>
      </c>
      <c r="CX332" s="5" cm="1">
        <f t="array" ref="CX332">INDEX(GMW!$A$2:$NF$200,MATCH(1,(GMW!$NE$2:$NE$200=CX$3)*(GMW!$ND$2:$ND$200=CX$4)*(GMW!$C$2:$C$200=CX$1),0),$F332-1966)</f>
        <v>376.97559999999999</v>
      </c>
      <c r="CY332" s="5" cm="1">
        <f t="array" ref="CY332">INDEX(GMW!$A$2:$NF$200,MATCH(1,(GMW!$NE$2:$NE$200=CY$3)*(GMW!$ND$2:$ND$200=CY$4)*(GMW!$C$2:$C$200=CY$1),0),$F332-1966)</f>
        <v>313.5256</v>
      </c>
      <c r="CZ332" s="5" cm="1">
        <f t="array" ref="CZ332">INDEX(GMW!$A$2:$NF$200,MATCH(1,(GMW!$NE$2:$NE$200=CZ$3)*(GMW!$ND$2:$ND$200=CZ$4)*(GMW!$C$2:$C$200=CZ$1),0),$F332-1966)</f>
        <v>145.5421</v>
      </c>
      <c r="DA332" s="5" cm="1">
        <f t="array" ref="DA332">INDEX(GMW!$A$2:$NF$200,MATCH(1,(GMW!$NE$2:$NE$200=DA$3)*(GMW!$ND$2:$ND$200=DA$4)*(GMW!$C$2:$C$200=DA$1),0),$F332-1966)</f>
        <v>459.85809999999998</v>
      </c>
      <c r="DB332" s="5" cm="1">
        <f t="array" ref="DB332">INDEX(GMW!$A$2:$NF$200,MATCH(1,(GMW!$NE$2:$NE$200=DB$3)*(GMW!$ND$2:$ND$200=DB$4)*(GMW!$C$2:$C$200=DB$1),0),$F332-1966)</f>
        <v>136.07730000000001</v>
      </c>
      <c r="DC332" s="5" cm="1">
        <f t="array" ref="DC332">INDEX(GMW!$A$2:$NF$200,MATCH(1,(GMW!$NE$2:$NE$200=DC$3)*(GMW!$ND$2:$ND$200=DC$4)*(GMW!$C$2:$C$200=DC$1),0),$F332-1966)</f>
        <v>176.24529999999999</v>
      </c>
    </row>
    <row r="333" spans="1:107" x14ac:dyDescent="0.25">
      <c r="B333" s="5">
        <f t="shared" si="109"/>
        <v>2054</v>
      </c>
      <c r="C333" s="5">
        <f t="shared" si="109"/>
        <v>2054</v>
      </c>
      <c r="F333" s="5">
        <f t="shared" si="100"/>
        <v>2299</v>
      </c>
      <c r="G333" s="5" cm="1">
        <f t="array" ref="G333">INDEX(GMW!$A$2:$NF$200,MATCH(1,(GMW!$NE$2:$NE$200=G$3)*(GMW!$ND$2:$ND$200=G$4)*(GMW!$C$2:$C$200=G$1),0),$F333-1966)</f>
        <v>1071383</v>
      </c>
      <c r="H333" s="5" cm="1">
        <f t="array" ref="H333">INDEX(GMW!$A$2:$NF$200,MATCH(1,(GMW!$NE$2:$NE$200=H$3)*(GMW!$ND$2:$ND$200=H$4)*(GMW!$C$2:$C$200=H$1),0),$F333-1966)</f>
        <v>621735.9</v>
      </c>
      <c r="I333" s="5" cm="1">
        <f t="array" ref="I333">INDEX(GMW!$A$2:$NF$200,MATCH(1,(GMW!$NE$2:$NE$200=I$3)*(GMW!$ND$2:$ND$200=I$4)*(GMW!$C$2:$C$200=I$1),0),$F333-1966)</f>
        <v>235201.8</v>
      </c>
      <c r="J333" s="5" cm="1">
        <f t="array" ref="J333">INDEX(GMW!$A$2:$NF$200,MATCH(1,(GMW!$NE$2:$NE$200=J$3)*(GMW!$ND$2:$ND$200=J$4)*(GMW!$C$2:$C$200=J$1),0),$F333-1966)</f>
        <v>226814</v>
      </c>
      <c r="K333" s="5" cm="1">
        <f t="array" ref="K333">INDEX(GMW!$A$2:$NF$200,MATCH(1,(GMW!$NE$2:$NE$200=K$3)*(GMW!$ND$2:$ND$200=K$4)*(GMW!$C$2:$C$200=K$1),0),$F333-1966)</f>
        <v>326208.7</v>
      </c>
      <c r="L333" s="5" cm="1">
        <f t="array" ref="L333">INDEX(GMW!$A$2:$NF$200,MATCH(1,(GMW!$NE$2:$NE$200=L$3)*(GMW!$ND$2:$ND$200=L$4)*(GMW!$C$2:$C$200=L$1),0),$F333-1966)</f>
        <v>363033.1</v>
      </c>
      <c r="M333" s="5" cm="1">
        <f t="array" ref="M333">INDEX(GMW!$A$2:$NF$200,MATCH(1,(GMW!$NE$2:$NE$200=M$3)*(GMW!$ND$2:$ND$200=M$4)*(GMW!$C$2:$C$200=M$1),0),$F333-1966)</f>
        <v>136285.5</v>
      </c>
      <c r="N333" s="5" cm="1">
        <f t="array" ref="N333">INDEX(GMW!$A$2:$NF$200,MATCH(1,(GMW!$NE$2:$NE$200=N$3)*(GMW!$ND$2:$ND$200=N$4)*(GMW!$C$2:$C$200=N$1),0),$F333-1966)</f>
        <v>40777.72</v>
      </c>
      <c r="O333" s="5" cm="1">
        <f t="array" ref="O333">INDEX(GMW!$A$2:$NF$200,MATCH(1,(GMW!$NE$2:$NE$200=O$3)*(GMW!$ND$2:$ND$200=O$4)*(GMW!$C$2:$C$200=O$1),0),$F333-1966)</f>
        <v>251.31899999999999</v>
      </c>
      <c r="P333" s="5" cm="1">
        <f t="array" ref="P333">INDEX(GMW!$A$2:$NF$200,MATCH(1,(GMW!$NE$2:$NE$200=P$3)*(GMW!$ND$2:$ND$200=P$4)*(GMW!$C$2:$C$200=P$1),0),$F333-1966)</f>
        <v>2.5</v>
      </c>
      <c r="Q333" s="5" cm="1">
        <f t="array" ref="Q333">INDEX(GMW!$A$2:$NF$200,MATCH(1,(GMW!$NE$2:$NE$200=Q$3)*(GMW!$ND$2:$ND$200=Q$4)*(GMW!$C$2:$C$200=Q$1),0),$F333-1966)</f>
        <v>3.5</v>
      </c>
      <c r="R333" s="5" cm="1">
        <f t="array" ref="R333">INDEX(GMW!$A$2:$NF$200,MATCH(1,(GMW!$NE$2:$NE$200=R$3)*(GMW!$ND$2:$ND$200=R$4)*(GMW!$C$2:$C$200=R$1),0),$F333-1966)</f>
        <v>251.31899999999999</v>
      </c>
      <c r="S333" s="5" cm="1">
        <f t="array" ref="S333">INDEX(GMW!$A$2:$NF$200,MATCH(1,(GMW!$NE$2:$NE$200=S$3)*(GMW!$ND$2:$ND$200=S$4)*(GMW!$C$2:$C$200=S$1),0),$F333-1966)</f>
        <v>42417.61</v>
      </c>
      <c r="T333" s="5" cm="1">
        <f t="array" ref="T333">INDEX(GMW!$A$2:$NF$200,MATCH(1,(GMW!$NE$2:$NE$200=T$3)*(GMW!$ND$2:$ND$200=T$4)*(GMW!$C$2:$C$200=T$1),0),$F333-1966)</f>
        <v>275.99770000000001</v>
      </c>
      <c r="U333" s="5" cm="1">
        <f t="array" ref="U333">INDEX(GMW!$A$2:$NF$200,MATCH(1,(GMW!$NE$2:$NE$200=U$3)*(GMW!$ND$2:$ND$200=U$4)*(GMW!$C$2:$C$200=U$1),0),$F333-1966)</f>
        <v>14.517440000000001</v>
      </c>
      <c r="V333" s="5" cm="1">
        <f t="array" ref="V333">INDEX(GMW!$A$2:$NF$200,MATCH(1,(GMW!$NE$2:$NE$200=V$3)*(GMW!$ND$2:$ND$200=V$4)*(GMW!$C$2:$C$200=V$1),0),$F333-1966)</f>
        <v>1366.6769999999999</v>
      </c>
      <c r="W333" s="5" cm="1">
        <f t="array" ref="W333">INDEX(GMW!$A$2:$NF$200,MATCH(1,(GMW!$NE$2:$NE$200=W$3)*(GMW!$ND$2:$ND$200=W$4)*(GMW!$C$2:$C$200=W$1),0),$F333-1966)</f>
        <v>104.6392</v>
      </c>
      <c r="X333" s="5" cm="1">
        <f t="array" ref="X333">INDEX(GMW!$A$2:$NF$200,MATCH(1,(GMW!$NE$2:$NE$200=X$3)*(GMW!$ND$2:$ND$200=X$4)*(GMW!$C$2:$C$200=X$1),0),$F333-1966)</f>
        <v>239.1464</v>
      </c>
      <c r="Y333" s="5" cm="1">
        <f t="array" ref="Y333">INDEX(GMW!$A$2:$NF$200,MATCH(1,(GMW!$NE$2:$NE$200=Y$3)*(GMW!$ND$2:$ND$200=Y$4)*(GMW!$C$2:$C$200=Y$1),0),$F333-1966)</f>
        <v>2937.3110000000001</v>
      </c>
      <c r="Z333" s="5" cm="1">
        <f t="array" ref="Z333">INDEX(GMW!$A$2:$NF$200,MATCH(1,(GMW!$NE$2:$NE$200=Z$3)*(GMW!$ND$2:$ND$200=Z$4)*(GMW!$C$2:$C$200=Z$1),0),$F333-1966)</f>
        <v>5284.2780000000002</v>
      </c>
      <c r="AA333" s="5" cm="1">
        <f t="array" ref="AA333">INDEX(GMW!$A$2:$NF$200,MATCH(1,(GMW!$NE$2:$NE$200=AA$3)*(GMW!$ND$2:$ND$200=AA$4)*(GMW!$C$2:$C$200=AA$1),0),$F333-1966)</f>
        <v>2305.7860000000001</v>
      </c>
      <c r="AB333" s="5" cm="1">
        <f t="array" ref="AB333">INDEX(GMW!$A$2:$NF$200,MATCH(1,(GMW!$NE$2:$NE$200=AB$3)*(GMW!$ND$2:$ND$200=AB$4)*(GMW!$C$2:$C$200=AB$1),0),$F333-1966)</f>
        <v>2940.3670000000002</v>
      </c>
      <c r="AC333" s="5" cm="1">
        <f t="array" ref="AC333">INDEX(GMW!$A$2:$NF$200,MATCH(1,(GMW!$NE$2:$NE$200=AC$3)*(GMW!$ND$2:$ND$200=AC$4)*(GMW!$C$2:$C$200=AC$1),0),$F333-1966)</f>
        <v>2082.134</v>
      </c>
      <c r="AD333" s="5" cm="1">
        <f t="array" ref="AD333">INDEX(GMW!$A$2:$NF$200,MATCH(1,(GMW!$NE$2:$NE$200=AD$3)*(GMW!$ND$2:$ND$200=AD$4)*(GMW!$C$2:$C$200=AD$1),0),$F333-1966)</f>
        <v>1239.5899999999999</v>
      </c>
      <c r="AE333" s="5" cm="1">
        <f t="array" ref="AE333">INDEX(GMW!$A$2:$NF$200,MATCH(1,(GMW!$NE$2:$NE$200=AE$3)*(GMW!$ND$2:$ND$200=AE$4)*(GMW!$C$2:$C$200=AE$1),0),$F333-1966)</f>
        <v>811.88589999999999</v>
      </c>
      <c r="AF333" s="5" cm="1">
        <f t="array" ref="AF333">INDEX(GMW!$A$2:$NF$200,MATCH(1,(GMW!$NE$2:$NE$200=AF$3)*(GMW!$ND$2:$ND$200=AF$4)*(GMW!$C$2:$C$200=AF$1),0),$F333-1966)</f>
        <v>4805.7849999999999</v>
      </c>
      <c r="AG333" s="5" cm="1">
        <f t="array" ref="AG333">INDEX(GMW!$A$2:$NF$200,MATCH(1,(GMW!$NE$2:$NE$200=AG$3)*(GMW!$ND$2:$ND$200=AG$4)*(GMW!$C$2:$C$200=AG$1),0),$F333-1966)</f>
        <v>4059.6379999999999</v>
      </c>
      <c r="AH333" s="5" cm="1">
        <f t="array" ref="AH333">INDEX(GMW!$A$2:$NF$200,MATCH(1,(GMW!$NE$2:$NE$200=AH$3)*(GMW!$ND$2:$ND$200=AH$4)*(GMW!$C$2:$C$200=AH$1),0),$F333-1966)</f>
        <v>1567.971</v>
      </c>
      <c r="AI333" s="5" cm="1">
        <f t="array" ref="AI333">INDEX(GMW!$A$2:$NF$200,MATCH(1,(GMW!$NE$2:$NE$200=AI$3)*(GMW!$ND$2:$ND$200=AI$4)*(GMW!$C$2:$C$200=AI$1),0),$F333-1966)</f>
        <v>3377.9749999999999</v>
      </c>
      <c r="AJ333" s="5" cm="1">
        <f t="array" ref="AJ333">INDEX(GMW!$A$2:$NF$200,MATCH(1,(GMW!$NE$2:$NE$200=AJ$3)*(GMW!$ND$2:$ND$200=AJ$4)*(GMW!$C$2:$C$200=AJ$1),0),$F333-1966)</f>
        <v>6517.7849999999999</v>
      </c>
      <c r="AK333" s="5" cm="1">
        <f t="array" ref="AK333">INDEX(GMW!$A$2:$NF$200,MATCH(1,(GMW!$NE$2:$NE$200=AK$3)*(GMW!$ND$2:$ND$200=AK$4)*(GMW!$C$2:$C$200=AK$1),0),$F333-1966)</f>
        <v>1370.93</v>
      </c>
      <c r="AL333" s="5" cm="1">
        <f t="array" ref="AL333">INDEX(GMW!$A$2:$NF$200,MATCH(1,(GMW!$NE$2:$NE$200=AL$3)*(GMW!$ND$2:$ND$200=AL$4)*(GMW!$C$2:$C$200=AL$1),0),$F333-1966)</f>
        <v>1115.194</v>
      </c>
      <c r="AM333" s="5" cm="1">
        <f t="array" ref="AM333">INDEX(GMW!$A$2:$NF$200,MATCH(1,(GMW!$NE$2:$NE$200=AM$3)*(GMW!$ND$2:$ND$200=AM$4)*(GMW!$C$2:$C$200=AM$1),0),$F333-1966)</f>
        <v>39099.89</v>
      </c>
      <c r="AN333" s="5" cm="1">
        <f t="array" ref="AN333">INDEX(GMW!$A$2:$NF$200,MATCH(1,(GMW!$NE$2:$NE$200=AN$3)*(GMW!$ND$2:$ND$200=AN$4)*(GMW!$C$2:$C$200=AN$1),0),$F333-1966)</f>
        <v>6912.0389999999998</v>
      </c>
      <c r="AO333" s="5" cm="1">
        <f t="array" ref="AO333">INDEX(GMW!$A$2:$NF$200,MATCH(1,(GMW!$NE$2:$NE$200=AO$3)*(GMW!$ND$2:$ND$200=AO$4)*(GMW!$C$2:$C$200=AO$1),0),$F333-1966)</f>
        <v>1071383</v>
      </c>
      <c r="AP333" s="5" cm="1">
        <f t="array" ref="AP333">INDEX(GMW!$A$2:$NF$200,MATCH(1,(GMW!$NE$2:$NE$200=AP$3)*(GMW!$ND$2:$ND$200=AP$4)*(GMW!$C$2:$C$200=AP$1),0),$F333-1966)</f>
        <v>9987.5910000000003</v>
      </c>
      <c r="AQ333" s="5" cm="1">
        <f t="array" ref="AQ333">INDEX(GMW!$A$2:$NF$200,MATCH(1,(GMW!$NE$2:$NE$200=AQ$3)*(GMW!$ND$2:$ND$200=AQ$4)*(GMW!$C$2:$C$200=AQ$1),0),$F333-1966)</f>
        <v>144283.79999999999</v>
      </c>
      <c r="AR333" s="5" cm="1">
        <f t="array" ref="AR333">INDEX(GMW!$A$2:$NF$200,MATCH(1,(GMW!$NE$2:$NE$200=AR$3)*(GMW!$ND$2:$ND$200=AR$4)*(GMW!$C$2:$C$200=AR$1),0),$F333-1966)</f>
        <v>1184.9690000000001</v>
      </c>
      <c r="AS333" s="5" cm="1">
        <f t="array" ref="AS333">INDEX(GMW!$A$2:$NF$200,MATCH(1,(GMW!$NE$2:$NE$200=AS$3)*(GMW!$ND$2:$ND$200=AS$4)*(GMW!$C$2:$C$200=AS$1),0),$F333-1966)</f>
        <v>796.77</v>
      </c>
      <c r="AT333" s="5" cm="1">
        <f t="array" ref="AT333">INDEX(GMW!$A$2:$NF$200,MATCH(1,(GMW!$NE$2:$NE$200=AT$3)*(GMW!$ND$2:$ND$200=AT$4)*(GMW!$C$2:$C$200=AT$1),0),$F333-1966)</f>
        <v>533.72379999999998</v>
      </c>
      <c r="AU333" s="5" cm="1">
        <f t="array" ref="AU333">INDEX(GMW!$A$2:$NF$200,MATCH(1,(GMW!$NE$2:$NE$200=AU$3)*(GMW!$ND$2:$ND$200=AU$4)*(GMW!$C$2:$C$200=AU$1),0),$F333-1966)</f>
        <v>1043496</v>
      </c>
      <c r="AV333" s="5" cm="1">
        <f t="array" ref="AV333">INDEX(GMW!$A$2:$NF$200,MATCH(1,(GMW!$NE$2:$NE$200=AV$3)*(GMW!$ND$2:$ND$200=AV$4)*(GMW!$C$2:$C$200=AV$1),0),$F333-1966)</f>
        <v>59855.03</v>
      </c>
      <c r="AW333" s="5" cm="1">
        <f t="array" ref="AW333">INDEX(GMW!$A$2:$NF$200,MATCH(1,(GMW!$NE$2:$NE$200=AW$3)*(GMW!$ND$2:$ND$200=AW$4)*(GMW!$C$2:$C$200=AW$1),0),$F333-1966)</f>
        <v>1395.9079999999999</v>
      </c>
      <c r="AX333" s="5" cm="1">
        <f t="array" ref="AX333">INDEX(GMW!$A$2:$NF$200,MATCH(1,(GMW!$NE$2:$NE$200=AX$3)*(GMW!$ND$2:$ND$200=AX$4)*(GMW!$C$2:$C$200=AX$1),0),$F333-1966)</f>
        <v>10329.02</v>
      </c>
      <c r="AY333" s="5" cm="1">
        <f t="array" ref="AY333">INDEX(GMW!$A$2:$NF$200,MATCH(1,(GMW!$NE$2:$NE$200=AY$3)*(GMW!$ND$2:$ND$200=AY$4)*(GMW!$C$2:$C$200=AY$1),0),$F333-1966)</f>
        <v>54478.58</v>
      </c>
      <c r="AZ333" s="5" cm="1">
        <f t="array" ref="AZ333">INDEX(GMW!$A$2:$NF$200,MATCH(1,(GMW!$NE$2:$NE$200=AZ$3)*(GMW!$ND$2:$ND$200=AZ$4)*(GMW!$C$2:$C$200=AZ$1),0),$F333-1966)</f>
        <v>38233.42</v>
      </c>
      <c r="BA333" s="5" cm="1">
        <f t="array" ref="BA333">INDEX(GMW!$A$2:$NF$200,MATCH(1,(GMW!$NE$2:$NE$200=BA$3)*(GMW!$ND$2:$ND$200=BA$4)*(GMW!$C$2:$C$200=BA$1),0),$F333-1966)</f>
        <v>6.0411010000000003</v>
      </c>
      <c r="BB333" s="5" cm="1">
        <f t="array" ref="BB333">INDEX(GMW!$A$2:$NF$200,MATCH(1,(GMW!$NE$2:$NE$200=BB$3)*(GMW!$ND$2:$ND$200=BB$4)*(GMW!$C$2:$C$200=BB$1),0),$F333-1966)</f>
        <v>24398.7</v>
      </c>
      <c r="BC333" s="5" cm="1">
        <f t="array" ref="BC333">INDEX(GMW!$A$2:$NF$200,MATCH(1,(GMW!$NE$2:$NE$200=BC$3)*(GMW!$ND$2:$ND$200=BC$4)*(GMW!$C$2:$C$200=BC$1),0),$F333-1966)</f>
        <v>1.207738</v>
      </c>
      <c r="BD333" s="5" cm="1">
        <f t="array" ref="BD333">INDEX(GMW!$A$2:$NF$200,MATCH(1,(GMW!$NE$2:$NE$200=BD$3)*(GMW!$ND$2:$ND$200=BD$4)*(GMW!$C$2:$C$200=BD$1),0),$F333-1966)</f>
        <v>11767.97</v>
      </c>
      <c r="BE333" s="5" cm="1">
        <f t="array" ref="BE333">INDEX(GMW!$A$2:$NF$200,MATCH(1,(GMW!$NE$2:$NE$200=BE$3)*(GMW!$ND$2:$ND$200=BE$4)*(GMW!$C$2:$C$200=BE$1),0),$F333-1966)</f>
        <v>39.671799999999998</v>
      </c>
      <c r="BF333" s="5" cm="1">
        <f t="array" ref="BF333">INDEX(GMW!$A$2:$NF$200,MATCH(1,(GMW!$NE$2:$NE$200=BF$3)*(GMW!$ND$2:$ND$200=BF$4)*(GMW!$C$2:$C$200=BF$1),0),$F333-1966)</f>
        <v>67.775310000000005</v>
      </c>
      <c r="BG333" s="5" cm="1">
        <f t="array" ref="BG333">INDEX(GMW!$A$2:$NF$200,MATCH(1,(GMW!$NE$2:$NE$200=BG$3)*(GMW!$ND$2:$ND$200=BG$4)*(GMW!$C$2:$C$200=BG$1),0),$F333-1966)</f>
        <v>41.850830000000002</v>
      </c>
      <c r="BH333" s="5" cm="1">
        <f t="array" ref="BH333">INDEX(GMW!$A$2:$NF$200,MATCH(1,(GMW!$NE$2:$NE$200=BH$3)*(GMW!$ND$2:$ND$200=BH$4)*(GMW!$C$2:$C$200=BH$1),0),$F333-1966)</f>
        <v>30.751470000000001</v>
      </c>
      <c r="BI333" s="5" cm="1">
        <f t="array" ref="BI333">INDEX(GMW!$A$2:$NF$200,MATCH(1,(GMW!$NE$2:$NE$200=BI$3)*(GMW!$ND$2:$ND$200=BI$4)*(GMW!$C$2:$C$200=BI$1),0),$F333-1966)</f>
        <v>5.903975</v>
      </c>
      <c r="BJ333" s="5" cm="1">
        <f t="array" ref="BJ333">INDEX(GMW!$A$2:$NF$200,MATCH(1,(GMW!$NE$2:$NE$200=BJ$3)*(GMW!$ND$2:$ND$200=BJ$4)*(GMW!$C$2:$C$200=BJ$1),0),$F333-1966)</f>
        <v>10.62965</v>
      </c>
      <c r="BK333" s="5" cm="1">
        <f t="array" ref="BK333">INDEX(GMW!$A$2:$NF$200,MATCH(1,(GMW!$NE$2:$NE$200=BK$3)*(GMW!$ND$2:$ND$200=BK$4)*(GMW!$C$2:$C$200=BK$1),0),$F333-1966)</f>
        <v>6.6231640000000001</v>
      </c>
      <c r="BL333" s="5" cm="1">
        <f t="array" ref="BL333">INDEX(GMW!$A$2:$NF$200,MATCH(1,(GMW!$NE$2:$NE$200=BL$3)*(GMW!$ND$2:$ND$200=BL$4)*(GMW!$C$2:$C$200=BL$1),0),$F333-1966)</f>
        <v>3.596419</v>
      </c>
      <c r="BM333" s="5" cm="1">
        <f t="array" ref="BM333">INDEX(GMW!$A$2:$NF$200,MATCH(1,(GMW!$NE$2:$NE$200=BM$3)*(GMW!$ND$2:$ND$200=BM$4)*(GMW!$C$2:$C$200=BM$1),0),$F333-1966)</f>
        <v>4.2042299999999999</v>
      </c>
      <c r="BN333" s="5" cm="1">
        <f t="array" ref="BN333">INDEX(GMW!$A$2:$NF$200,MATCH(1,(GMW!$NE$2:$NE$200=BN$3)*(GMW!$ND$2:$ND$200=BN$4)*(GMW!$C$2:$C$200=BN$1),0),$F333-1966)</f>
        <v>5.1355190000000004</v>
      </c>
      <c r="BO333" s="5" cm="1">
        <f t="array" ref="BO333">INDEX(GMW!$A$2:$NF$200,MATCH(1,(GMW!$NE$2:$NE$200=BO$3)*(GMW!$ND$2:$ND$200=BO$4)*(GMW!$C$2:$C$200=BO$1),0),$F333-1966)</f>
        <v>3.7428599999999999</v>
      </c>
      <c r="BP333" s="5" cm="1">
        <f t="array" ref="BP333">INDEX(GMW!$A$2:$NF$200,MATCH(1,(GMW!$NE$2:$NE$200=BP$3)*(GMW!$ND$2:$ND$200=BP$4)*(GMW!$C$2:$C$200=BP$1),0),$F333-1966)</f>
        <v>8746930</v>
      </c>
      <c r="BQ333" s="5" cm="1">
        <f t="array" ref="BQ333">INDEX(GMW!$A$2:$NF$200,MATCH(1,(GMW!$NE$2:$NE$200=BQ$3)*(GMW!$ND$2:$ND$200=BQ$4)*(GMW!$C$2:$C$200=BQ$1),0),$F333-1966)</f>
        <v>154439.70000000001</v>
      </c>
      <c r="BR333" s="5" cm="1">
        <f t="array" ref="BR333">INDEX(GMW!$A$2:$NF$200,MATCH(1,(GMW!$NE$2:$NE$200=BR$3)*(GMW!$ND$2:$ND$200=BR$4)*(GMW!$C$2:$C$200=BR$1),0),$F333-1966)</f>
        <v>1979226</v>
      </c>
      <c r="BS333" s="5" cm="1">
        <f t="array" ref="BS333">INDEX(GMW!$A$2:$NF$200,MATCH(1,(GMW!$NE$2:$NE$200=BS$3)*(GMW!$ND$2:$ND$200=BS$4)*(GMW!$C$2:$C$200=BS$1),0),$F333-1966)</f>
        <v>6233258</v>
      </c>
      <c r="BT333" s="5" cm="1">
        <f t="array" ref="BT333">INDEX(GMW!$A$2:$NF$200,MATCH(1,(GMW!$NE$2:$NE$200=BT$3)*(GMW!$ND$2:$ND$200=BT$4)*(GMW!$C$2:$C$200=BT$1),0),$F333-1966)</f>
        <v>4681524</v>
      </c>
      <c r="BU333" s="5" cm="1">
        <f t="array" ref="BU333">INDEX(GMW!$A$2:$NF$200,MATCH(1,(GMW!$NE$2:$NE$200=BU$3)*(GMW!$ND$2:$ND$200=BU$4)*(GMW!$C$2:$C$200=BU$1),0),$F333-1966)</f>
        <v>1653.355</v>
      </c>
      <c r="BV333" s="5" cm="1">
        <f t="array" ref="BV333">INDEX(GMW!$A$2:$NF$200,MATCH(1,(GMW!$NE$2:$NE$200=BV$3)*(GMW!$ND$2:$ND$200=BV$4)*(GMW!$C$2:$C$200=BV$1),0),$F333-1966)</f>
        <v>5191137</v>
      </c>
      <c r="BW333" s="5" cm="1">
        <f t="array" ref="BW333">INDEX(GMW!$A$2:$NF$200,MATCH(1,(GMW!$NE$2:$NE$200=BW$3)*(GMW!$ND$2:$ND$200=BW$4)*(GMW!$C$2:$C$200=BW$1),0),$F333-1966)</f>
        <v>559.73919999999998</v>
      </c>
      <c r="BX333" s="5" cm="1">
        <f t="array" ref="BX333">INDEX(GMW!$A$2:$NF$200,MATCH(1,(GMW!$NE$2:$NE$200=BX$3)*(GMW!$ND$2:$ND$200=BX$4)*(GMW!$C$2:$C$200=BX$1),0),$F333-1966)</f>
        <v>2076064</v>
      </c>
      <c r="BY333" s="5" cm="1">
        <f t="array" ref="BY333">INDEX(GMW!$A$2:$NF$200,MATCH(1,(GMW!$NE$2:$NE$200=BY$3)*(GMW!$ND$2:$ND$200=BY$4)*(GMW!$C$2:$C$200=BY$1),0),$F333-1966)</f>
        <v>6320.4589999999998</v>
      </c>
      <c r="BZ333" s="5" cm="1">
        <f t="array" ref="BZ333">INDEX(GMW!$A$2:$NF$200,MATCH(1,(GMW!$NE$2:$NE$200=BZ$3)*(GMW!$ND$2:$ND$200=BZ$4)*(GMW!$C$2:$C$200=BZ$1),0),$F333-1966)</f>
        <v>8825.473</v>
      </c>
      <c r="CA333" s="5" cm="1">
        <f t="array" ref="CA333">INDEX(GMW!$A$2:$NF$200,MATCH(1,(GMW!$NE$2:$NE$200=CA$3)*(GMW!$ND$2:$ND$200=CA$4)*(GMW!$C$2:$C$200=CA$1),0),$F333-1966)</f>
        <v>5286.7860000000001</v>
      </c>
      <c r="CB333" s="5" cm="1">
        <f t="array" ref="CB333">INDEX(GMW!$A$2:$NF$200,MATCH(1,(GMW!$NE$2:$NE$200=CB$3)*(GMW!$ND$2:$ND$200=CB$4)*(GMW!$C$2:$C$200=CB$1),0),$F333-1966)</f>
        <v>3696.1640000000002</v>
      </c>
      <c r="CC333" s="5" cm="1">
        <f t="array" ref="CC333">INDEX(GMW!$A$2:$NF$200,MATCH(1,(GMW!$NE$2:$NE$200=CC$3)*(GMW!$ND$2:$ND$200=CC$4)*(GMW!$C$2:$C$200=CC$1),0),$F333-1966)</f>
        <v>882.49440000000004</v>
      </c>
      <c r="CD333" s="5" cm="1">
        <f t="array" ref="CD333">INDEX(GMW!$A$2:$NF$200,MATCH(1,(GMW!$NE$2:$NE$200=CD$3)*(GMW!$ND$2:$ND$200=CD$4)*(GMW!$C$2:$C$200=CD$1),0),$F333-1966)</f>
        <v>1391.4760000000001</v>
      </c>
      <c r="CE333" s="5" cm="1">
        <f t="array" ref="CE333">INDEX(GMW!$A$2:$NF$200,MATCH(1,(GMW!$NE$2:$NE$200=CE$3)*(GMW!$ND$2:$ND$200=CE$4)*(GMW!$C$2:$C$200=CE$1),0),$F333-1966)</f>
        <v>1095.749</v>
      </c>
      <c r="CF333" s="5" cm="1">
        <f t="array" ref="CF333">INDEX(GMW!$A$2:$NF$200,MATCH(1,(GMW!$NE$2:$NE$200=CF$3)*(GMW!$ND$2:$ND$200=CF$4)*(GMW!$C$2:$C$200=CF$1),0),$F333-1966)</f>
        <v>578.75969999999995</v>
      </c>
      <c r="CG333" s="5" cm="1">
        <f t="array" ref="CG333">INDEX(GMW!$A$2:$NF$200,MATCH(1,(GMW!$NE$2:$NE$200=CG$3)*(GMW!$ND$2:$ND$200=CG$4)*(GMW!$C$2:$C$200=CG$1),0),$F333-1966)</f>
        <v>471.0942</v>
      </c>
      <c r="CH333" s="5" cm="1">
        <f t="array" ref="CH333">INDEX(GMW!$A$2:$NF$200,MATCH(1,(GMW!$NE$2:$NE$200=CH$3)*(GMW!$ND$2:$ND$200=CH$4)*(GMW!$C$2:$C$200=CH$1),0),$F333-1966)</f>
        <v>654.15779999999995</v>
      </c>
      <c r="CI333" s="5" cm="1">
        <f t="array" ref="CI333">INDEX(GMW!$A$2:$NF$200,MATCH(1,(GMW!$NE$2:$NE$200=CI$3)*(GMW!$ND$2:$ND$200=CI$4)*(GMW!$C$2:$C$200=CI$1),0),$F333-1966)</f>
        <v>510.74310000000003</v>
      </c>
      <c r="CJ333" s="5" cm="1">
        <f t="array" ref="CJ333">INDEX(GMW!$A$2:$NF$200,MATCH(1,(GMW!$NE$2:$NE$200=CJ$3)*(GMW!$ND$2:$ND$200=CJ$4)*(GMW!$C$2:$C$200=CJ$1),0),$F333-1966)</f>
        <v>2153350</v>
      </c>
      <c r="CK333" s="5" cm="1">
        <f t="array" ref="CK333">INDEX(GMW!$A$2:$NF$200,MATCH(1,(GMW!$NE$2:$NE$200=CK$3)*(GMW!$ND$2:$ND$200=CK$4)*(GMW!$C$2:$C$200=CK$1),0),$F333-1966)</f>
        <v>22089.67</v>
      </c>
      <c r="CL333" s="5" cm="1">
        <f t="array" ref="CL333">INDEX(GMW!$A$2:$NF$200,MATCH(1,(GMW!$NE$2:$NE$200=CL$3)*(GMW!$ND$2:$ND$200=CL$4)*(GMW!$C$2:$C$200=CL$1),0),$F333-1966)</f>
        <v>242691.4</v>
      </c>
      <c r="CM333" s="5" cm="1">
        <f t="array" ref="CM333">INDEX(GMW!$A$2:$NF$200,MATCH(1,(GMW!$NE$2:$NE$200=CM$3)*(GMW!$ND$2:$ND$200=CM$4)*(GMW!$C$2:$C$200=CM$1),0),$F333-1966)</f>
        <v>2352987</v>
      </c>
      <c r="CN333" s="5" cm="1">
        <f t="array" ref="CN333">INDEX(GMW!$A$2:$NF$200,MATCH(1,(GMW!$NE$2:$NE$200=CN$3)*(GMW!$ND$2:$ND$200=CN$4)*(GMW!$C$2:$C$200=CN$1),0),$F333-1966)</f>
        <v>2523778</v>
      </c>
      <c r="CO333" s="5" cm="1">
        <f t="array" ref="CO333">INDEX(GMW!$A$2:$NF$200,MATCH(1,(GMW!$NE$2:$NE$200=CO$3)*(GMW!$ND$2:$ND$200=CO$4)*(GMW!$C$2:$C$200=CO$1),0),$F333-1966)</f>
        <v>2100.9079999999999</v>
      </c>
      <c r="CP333" s="5" cm="1">
        <f t="array" ref="CP333">INDEX(GMW!$A$2:$NF$200,MATCH(1,(GMW!$NE$2:$NE$200=CP$3)*(GMW!$ND$2:$ND$200=CP$4)*(GMW!$C$2:$C$200=CP$1),0),$F333-1966)</f>
        <v>4468354</v>
      </c>
      <c r="CQ333" s="5" cm="1">
        <f t="array" ref="CQ333">INDEX(GMW!$A$2:$NF$200,MATCH(1,(GMW!$NE$2:$NE$200=CQ$3)*(GMW!$ND$2:$ND$200=CQ$4)*(GMW!$C$2:$C$200=CQ$1),0),$F333-1966)</f>
        <v>437.24619999999999</v>
      </c>
      <c r="CR333" s="5" cm="1">
        <f t="array" ref="CR333">INDEX(GMW!$A$2:$NF$200,MATCH(1,(GMW!$NE$2:$NE$200=CR$3)*(GMW!$ND$2:$ND$200=CR$4)*(GMW!$C$2:$C$200=CR$1),0),$F333-1966)</f>
        <v>1561814</v>
      </c>
      <c r="CS333" s="5" cm="1">
        <f t="array" ref="CS333">INDEX(GMW!$A$2:$NF$200,MATCH(1,(GMW!$NE$2:$NE$200=CS$3)*(GMW!$ND$2:$ND$200=CS$4)*(GMW!$C$2:$C$200=CS$1),0),$F333-1966)</f>
        <v>2684.4470000000001</v>
      </c>
      <c r="CT333" s="5" cm="1">
        <f t="array" ref="CT333">INDEX(GMW!$A$2:$NF$200,MATCH(1,(GMW!$NE$2:$NE$200=CT$3)*(GMW!$ND$2:$ND$200=CT$4)*(GMW!$C$2:$C$200=CT$1),0),$F333-1966)</f>
        <v>1614.5160000000001</v>
      </c>
      <c r="CU333" s="5" cm="1">
        <f t="array" ref="CU333">INDEX(GMW!$A$2:$NF$200,MATCH(1,(GMW!$NE$2:$NE$200=CU$3)*(GMW!$ND$2:$ND$200=CU$4)*(GMW!$C$2:$C$200=CU$1),0),$F333-1966)</f>
        <v>1072.461</v>
      </c>
      <c r="CV333" s="5" cm="1">
        <f t="array" ref="CV333">INDEX(GMW!$A$2:$NF$200,MATCH(1,(GMW!$NE$2:$NE$200=CV$3)*(GMW!$ND$2:$ND$200=CV$4)*(GMW!$C$2:$C$200=CV$1),0),$F333-1966)</f>
        <v>979.40009999999995</v>
      </c>
      <c r="CW333" s="5" cm="1">
        <f t="array" ref="CW333">INDEX(GMW!$A$2:$NF$200,MATCH(1,(GMW!$NE$2:$NE$200=CW$3)*(GMW!$ND$2:$ND$200=CW$4)*(GMW!$C$2:$C$200=CW$1),0),$F333-1966)</f>
        <v>764.03229999999996</v>
      </c>
      <c r="CX333" s="5" cm="1">
        <f t="array" ref="CX333">INDEX(GMW!$A$2:$NF$200,MATCH(1,(GMW!$NE$2:$NE$200=CX$3)*(GMW!$ND$2:$ND$200=CX$4)*(GMW!$C$2:$C$200=CX$1),0),$F333-1966)</f>
        <v>379.40109999999999</v>
      </c>
      <c r="CY333" s="5" cm="1">
        <f t="array" ref="CY333">INDEX(GMW!$A$2:$NF$200,MATCH(1,(GMW!$NE$2:$NE$200=CY$3)*(GMW!$ND$2:$ND$200=CY$4)*(GMW!$C$2:$C$200=CY$1),0),$F333-1966)</f>
        <v>315.6841</v>
      </c>
      <c r="CZ333" s="5" cm="1">
        <f t="array" ref="CZ333">INDEX(GMW!$A$2:$NF$200,MATCH(1,(GMW!$NE$2:$NE$200=CZ$3)*(GMW!$ND$2:$ND$200=CZ$4)*(GMW!$C$2:$C$200=CZ$1),0),$F333-1966)</f>
        <v>146.36709999999999</v>
      </c>
      <c r="DA333" s="5" cm="1">
        <f t="array" ref="DA333">INDEX(GMW!$A$2:$NF$200,MATCH(1,(GMW!$NE$2:$NE$200=DA$3)*(GMW!$ND$2:$ND$200=DA$4)*(GMW!$C$2:$C$200=DA$1),0),$F333-1966)</f>
        <v>463.49529999999999</v>
      </c>
      <c r="DB333" s="5" cm="1">
        <f t="array" ref="DB333">INDEX(GMW!$A$2:$NF$200,MATCH(1,(GMW!$NE$2:$NE$200=DB$3)*(GMW!$ND$2:$ND$200=DB$4)*(GMW!$C$2:$C$200=DB$1),0),$F333-1966)</f>
        <v>136.756</v>
      </c>
      <c r="DC333" s="5" cm="1">
        <f t="array" ref="DC333">INDEX(GMW!$A$2:$NF$200,MATCH(1,(GMW!$NE$2:$NE$200=DC$3)*(GMW!$ND$2:$ND$200=DC$4)*(GMW!$C$2:$C$200=DC$1),0),$F333-1966)</f>
        <v>177.46780000000001</v>
      </c>
    </row>
    <row r="334" spans="1:107" x14ac:dyDescent="0.25">
      <c r="B334" s="5">
        <f t="shared" si="109"/>
        <v>2054</v>
      </c>
      <c r="C334" s="5">
        <f t="shared" si="109"/>
        <v>2054</v>
      </c>
      <c r="E334" s="5">
        <f t="shared" ref="E334" si="110">+E330+1</f>
        <v>2054</v>
      </c>
      <c r="F334" s="5">
        <f t="shared" si="100"/>
        <v>2300</v>
      </c>
      <c r="G334" s="5" cm="1">
        <f t="array" ref="G334">INDEX(GMW!$A$2:$NF$200,MATCH(1,(GMW!$NE$2:$NE$200=G$3)*(GMW!$ND$2:$ND$200=G$4)*(GMW!$C$2:$C$200=G$1),0),$F334-1966)</f>
        <v>1074599</v>
      </c>
      <c r="H334" s="5" cm="1">
        <f t="array" ref="H334">INDEX(GMW!$A$2:$NF$200,MATCH(1,(GMW!$NE$2:$NE$200=H$3)*(GMW!$ND$2:$ND$200=H$4)*(GMW!$C$2:$C$200=H$1),0),$F334-1966)</f>
        <v>623542.5</v>
      </c>
      <c r="I334" s="5" cm="1">
        <f t="array" ref="I334">INDEX(GMW!$A$2:$NF$200,MATCH(1,(GMW!$NE$2:$NE$200=I$3)*(GMW!$ND$2:$ND$200=I$4)*(GMW!$C$2:$C$200=I$1),0),$F334-1966)</f>
        <v>236142.8</v>
      </c>
      <c r="J334" s="5" cm="1">
        <f t="array" ref="J334">INDEX(GMW!$A$2:$NF$200,MATCH(1,(GMW!$NE$2:$NE$200=J$3)*(GMW!$ND$2:$ND$200=J$4)*(GMW!$C$2:$C$200=J$1),0),$F334-1966)</f>
        <v>227473.4</v>
      </c>
      <c r="K334" s="5" cm="1">
        <f t="array" ref="K334">INDEX(GMW!$A$2:$NF$200,MATCH(1,(GMW!$NE$2:$NE$200=K$3)*(GMW!$ND$2:$ND$200=K$4)*(GMW!$C$2:$C$200=K$1),0),$F334-1966)</f>
        <v>327113.59999999998</v>
      </c>
      <c r="L334" s="5" cm="1">
        <f t="array" ref="L334">INDEX(GMW!$A$2:$NF$200,MATCH(1,(GMW!$NE$2:$NE$200=L$3)*(GMW!$ND$2:$ND$200=L$4)*(GMW!$C$2:$C$200=L$1),0),$F334-1966)</f>
        <v>364197.8</v>
      </c>
      <c r="M334" s="5" cm="1">
        <f t="array" ref="M334">INDEX(GMW!$A$2:$NF$200,MATCH(1,(GMW!$NE$2:$NE$200=M$3)*(GMW!$ND$2:$ND$200=M$4)*(GMW!$C$2:$C$200=M$1),0),$F334-1966)</f>
        <v>136871.79999999999</v>
      </c>
      <c r="N334" s="5" cm="1">
        <f t="array" ref="N334">INDEX(GMW!$A$2:$NF$200,MATCH(1,(GMW!$NE$2:$NE$200=N$3)*(GMW!$ND$2:$ND$200=N$4)*(GMW!$C$2:$C$200=N$1),0),$F334-1966)</f>
        <v>40940.92</v>
      </c>
      <c r="O334" s="5" cm="1">
        <f t="array" ref="O334">INDEX(GMW!$A$2:$NF$200,MATCH(1,(GMW!$NE$2:$NE$200=O$3)*(GMW!$ND$2:$ND$200=O$4)*(GMW!$C$2:$C$200=O$1),0),$F334-1966)</f>
        <v>252.0376</v>
      </c>
      <c r="P334" s="5" cm="1">
        <f t="array" ref="P334">INDEX(GMW!$A$2:$NF$200,MATCH(1,(GMW!$NE$2:$NE$200=P$3)*(GMW!$ND$2:$ND$200=P$4)*(GMW!$C$2:$C$200=P$1),0),$F334-1966)</f>
        <v>2.5</v>
      </c>
      <c r="Q334" s="5" cm="1">
        <f t="array" ref="Q334">INDEX(GMW!$A$2:$NF$200,MATCH(1,(GMW!$NE$2:$NE$200=Q$3)*(GMW!$ND$2:$ND$200=Q$4)*(GMW!$C$2:$C$200=Q$1),0),$F334-1966)</f>
        <v>3.5</v>
      </c>
      <c r="R334" s="5" cm="1">
        <f t="array" ref="R334">INDEX(GMW!$A$2:$NF$200,MATCH(1,(GMW!$NE$2:$NE$200=R$3)*(GMW!$ND$2:$ND$200=R$4)*(GMW!$C$2:$C$200=R$1),0),$F334-1966)</f>
        <v>252.0376</v>
      </c>
      <c r="S334" s="5" cm="1">
        <f t="array" ref="S334">INDEX(GMW!$A$2:$NF$200,MATCH(1,(GMW!$NE$2:$NE$200=S$3)*(GMW!$ND$2:$ND$200=S$4)*(GMW!$C$2:$C$200=S$1),0),$F334-1966)</f>
        <v>42422.239999999998</v>
      </c>
      <c r="T334" s="5" cm="1">
        <f t="array" ref="T334">INDEX(GMW!$A$2:$NF$200,MATCH(1,(GMW!$NE$2:$NE$200=T$3)*(GMW!$ND$2:$ND$200=T$4)*(GMW!$C$2:$C$200=T$1),0),$F334-1966)</f>
        <v>275.36500000000001</v>
      </c>
      <c r="U334" s="5" cm="1">
        <f t="array" ref="U334">INDEX(GMW!$A$2:$NF$200,MATCH(1,(GMW!$NE$2:$NE$200=U$3)*(GMW!$ND$2:$ND$200=U$4)*(GMW!$C$2:$C$200=U$1),0),$F334-1966)</f>
        <v>14.35083</v>
      </c>
      <c r="V334" s="5" cm="1">
        <f t="array" ref="V334">INDEX(GMW!$A$2:$NF$200,MATCH(1,(GMW!$NE$2:$NE$200=V$3)*(GMW!$ND$2:$ND$200=V$4)*(GMW!$C$2:$C$200=V$1),0),$F334-1966)</f>
        <v>1358.6020000000001</v>
      </c>
      <c r="W334" s="5" cm="1">
        <f t="array" ref="W334">INDEX(GMW!$A$2:$NF$200,MATCH(1,(GMW!$NE$2:$NE$200=W$3)*(GMW!$ND$2:$ND$200=W$4)*(GMW!$C$2:$C$200=W$1),0),$F334-1966)</f>
        <v>104.2332</v>
      </c>
      <c r="X334" s="5" cm="1">
        <f t="array" ref="X334">INDEX(GMW!$A$2:$NF$200,MATCH(1,(GMW!$NE$2:$NE$200=X$3)*(GMW!$ND$2:$ND$200=X$4)*(GMW!$C$2:$C$200=X$1),0),$F334-1966)</f>
        <v>238.9161</v>
      </c>
      <c r="Y334" s="5" cm="1">
        <f t="array" ref="Y334">INDEX(GMW!$A$2:$NF$200,MATCH(1,(GMW!$NE$2:$NE$200=Y$3)*(GMW!$ND$2:$ND$200=Y$4)*(GMW!$C$2:$C$200=Y$1),0),$F334-1966)</f>
        <v>2939.9459999999999</v>
      </c>
      <c r="Z334" s="5" cm="1">
        <f t="array" ref="Z334">INDEX(GMW!$A$2:$NF$200,MATCH(1,(GMW!$NE$2:$NE$200=Z$3)*(GMW!$ND$2:$ND$200=Z$4)*(GMW!$C$2:$C$200=Z$1),0),$F334-1966)</f>
        <v>5282.424</v>
      </c>
      <c r="AA334" s="5" cm="1">
        <f t="array" ref="AA334">INDEX(GMW!$A$2:$NF$200,MATCH(1,(GMW!$NE$2:$NE$200=AA$3)*(GMW!$ND$2:$ND$200=AA$4)*(GMW!$C$2:$C$200=AA$1),0),$F334-1966)</f>
        <v>2306.02</v>
      </c>
      <c r="AB334" s="5" cm="1">
        <f t="array" ref="AB334">INDEX(GMW!$A$2:$NF$200,MATCH(1,(GMW!$NE$2:$NE$200=AB$3)*(GMW!$ND$2:$ND$200=AB$4)*(GMW!$C$2:$C$200=AB$1),0),$F334-1966)</f>
        <v>2939.7350000000001</v>
      </c>
      <c r="AC334" s="5" cm="1">
        <f t="array" ref="AC334">INDEX(GMW!$A$2:$NF$200,MATCH(1,(GMW!$NE$2:$NE$200=AC$3)*(GMW!$ND$2:$ND$200=AC$4)*(GMW!$C$2:$C$200=AC$1),0),$F334-1966)</f>
        <v>2084.3020000000001</v>
      </c>
      <c r="AD334" s="5" cm="1">
        <f t="array" ref="AD334">INDEX(GMW!$A$2:$NF$200,MATCH(1,(GMW!$NE$2:$NE$200=AD$3)*(GMW!$ND$2:$ND$200=AD$4)*(GMW!$C$2:$C$200=AD$1),0),$F334-1966)</f>
        <v>1239.354</v>
      </c>
      <c r="AE334" s="5" cm="1">
        <f t="array" ref="AE334">INDEX(GMW!$A$2:$NF$200,MATCH(1,(GMW!$NE$2:$NE$200=AE$3)*(GMW!$ND$2:$ND$200=AE$4)*(GMW!$C$2:$C$200=AE$1),0),$F334-1966)</f>
        <v>812.21510000000001</v>
      </c>
      <c r="AF334" s="5" cm="1">
        <f t="array" ref="AF334">INDEX(GMW!$A$2:$NF$200,MATCH(1,(GMW!$NE$2:$NE$200=AF$3)*(GMW!$ND$2:$ND$200=AF$4)*(GMW!$C$2:$C$200=AF$1),0),$F334-1966)</f>
        <v>4808.6610000000001</v>
      </c>
      <c r="AG334" s="5" cm="1">
        <f t="array" ref="AG334">INDEX(GMW!$A$2:$NF$200,MATCH(1,(GMW!$NE$2:$NE$200=AG$3)*(GMW!$ND$2:$ND$200=AG$4)*(GMW!$C$2:$C$200=AG$1),0),$F334-1966)</f>
        <v>4063.223</v>
      </c>
      <c r="AH334" s="5" cm="1">
        <f t="array" ref="AH334">INDEX(GMW!$A$2:$NF$200,MATCH(1,(GMW!$NE$2:$NE$200=AH$3)*(GMW!$ND$2:$ND$200=AH$4)*(GMW!$C$2:$C$200=AH$1),0),$F334-1966)</f>
        <v>1564.6610000000001</v>
      </c>
      <c r="AI334" s="5" cm="1">
        <f t="array" ref="AI334">INDEX(GMW!$A$2:$NF$200,MATCH(1,(GMW!$NE$2:$NE$200=AI$3)*(GMW!$ND$2:$ND$200=AI$4)*(GMW!$C$2:$C$200=AI$1),0),$F334-1966)</f>
        <v>3377.7890000000002</v>
      </c>
      <c r="AJ334" s="5" cm="1">
        <f t="array" ref="AJ334">INDEX(GMW!$A$2:$NF$200,MATCH(1,(GMW!$NE$2:$NE$200=AJ$3)*(GMW!$ND$2:$ND$200=AJ$4)*(GMW!$C$2:$C$200=AJ$1),0),$F334-1966)</f>
        <v>6526.2160000000003</v>
      </c>
      <c r="AK334" s="5" cm="1">
        <f t="array" ref="AK334">INDEX(GMW!$A$2:$NF$200,MATCH(1,(GMW!$NE$2:$NE$200=AK$3)*(GMW!$ND$2:$ND$200=AK$4)*(GMW!$C$2:$C$200=AK$1),0),$F334-1966)</f>
        <v>1371.4010000000001</v>
      </c>
      <c r="AL334" s="5" cm="1">
        <f t="array" ref="AL334">INDEX(GMW!$A$2:$NF$200,MATCH(1,(GMW!$NE$2:$NE$200=AL$3)*(GMW!$ND$2:$ND$200=AL$4)*(GMW!$C$2:$C$200=AL$1),0),$F334-1966)</f>
        <v>1114.829</v>
      </c>
      <c r="AM334" s="5" cm="1">
        <f t="array" ref="AM334">INDEX(GMW!$A$2:$NF$200,MATCH(1,(GMW!$NE$2:$NE$200=AM$3)*(GMW!$ND$2:$ND$200=AM$4)*(GMW!$C$2:$C$200=AM$1),0),$F334-1966)</f>
        <v>39104.160000000003</v>
      </c>
      <c r="AN334" s="5" cm="1">
        <f t="array" ref="AN334">INDEX(GMW!$A$2:$NF$200,MATCH(1,(GMW!$NE$2:$NE$200=AN$3)*(GMW!$ND$2:$ND$200=AN$4)*(GMW!$C$2:$C$200=AN$1),0),$F334-1966)</f>
        <v>6912.7929999999997</v>
      </c>
      <c r="AO334" s="5" cm="1">
        <f t="array" ref="AO334">INDEX(GMW!$A$2:$NF$200,MATCH(1,(GMW!$NE$2:$NE$200=AO$3)*(GMW!$ND$2:$ND$200=AO$4)*(GMW!$C$2:$C$200=AO$1),0),$F334-1966)</f>
        <v>1074599</v>
      </c>
      <c r="AP334" s="5" cm="1">
        <f t="array" ref="AP334">INDEX(GMW!$A$2:$NF$200,MATCH(1,(GMW!$NE$2:$NE$200=AP$3)*(GMW!$ND$2:$ND$200=AP$4)*(GMW!$C$2:$C$200=AP$1),0),$F334-1966)</f>
        <v>10026.969999999999</v>
      </c>
      <c r="AQ334" s="5" cm="1">
        <f t="array" ref="AQ334">INDEX(GMW!$A$2:$NF$200,MATCH(1,(GMW!$NE$2:$NE$200=AQ$3)*(GMW!$ND$2:$ND$200=AQ$4)*(GMW!$C$2:$C$200=AQ$1),0),$F334-1966)</f>
        <v>144372</v>
      </c>
      <c r="AR334" s="5" cm="1">
        <f t="array" ref="AR334">INDEX(GMW!$A$2:$NF$200,MATCH(1,(GMW!$NE$2:$NE$200=AR$3)*(GMW!$ND$2:$ND$200=AR$4)*(GMW!$C$2:$C$200=AR$1),0),$F334-1966)</f>
        <v>1186.989</v>
      </c>
      <c r="AS334" s="5" cm="1">
        <f t="array" ref="AS334">INDEX(GMW!$A$2:$NF$200,MATCH(1,(GMW!$NE$2:$NE$200=AS$3)*(GMW!$ND$2:$ND$200=AS$4)*(GMW!$C$2:$C$200=AS$1),0),$F334-1966)</f>
        <v>797.49</v>
      </c>
      <c r="AT334" s="5" cm="1">
        <f t="array" ref="AT334">INDEX(GMW!$A$2:$NF$200,MATCH(1,(GMW!$NE$2:$NE$200=AT$3)*(GMW!$ND$2:$ND$200=AT$4)*(GMW!$C$2:$C$200=AT$1),0),$F334-1966)</f>
        <v>534.2079</v>
      </c>
      <c r="AU334" s="5" cm="1">
        <f t="array" ref="AU334">INDEX(GMW!$A$2:$NF$200,MATCH(1,(GMW!$NE$2:$NE$200=AU$3)*(GMW!$ND$2:$ND$200=AU$4)*(GMW!$C$2:$C$200=AU$1),0),$F334-1966)</f>
        <v>1047728</v>
      </c>
      <c r="AV334" s="5" cm="1">
        <f t="array" ref="AV334">INDEX(GMW!$A$2:$NF$200,MATCH(1,(GMW!$NE$2:$NE$200=AV$3)*(GMW!$ND$2:$ND$200=AV$4)*(GMW!$C$2:$C$200=AV$1),0),$F334-1966)</f>
        <v>67242.55</v>
      </c>
      <c r="AW334" s="5" cm="1">
        <f t="array" ref="AW334">INDEX(GMW!$A$2:$NF$200,MATCH(1,(GMW!$NE$2:$NE$200=AW$3)*(GMW!$ND$2:$ND$200=AW$4)*(GMW!$C$2:$C$200=AW$1),0),$F334-1966)</f>
        <v>1406.1559999999999</v>
      </c>
      <c r="AX334" s="5" cm="1">
        <f t="array" ref="AX334">INDEX(GMW!$A$2:$NF$200,MATCH(1,(GMW!$NE$2:$NE$200=AX$3)*(GMW!$ND$2:$ND$200=AX$4)*(GMW!$C$2:$C$200=AX$1),0),$F334-1966)</f>
        <v>10370.799999999999</v>
      </c>
      <c r="AY334" s="5" cm="1">
        <f t="array" ref="AY334">INDEX(GMW!$A$2:$NF$200,MATCH(1,(GMW!$NE$2:$NE$200=AY$3)*(GMW!$ND$2:$ND$200=AY$4)*(GMW!$C$2:$C$200=AY$1),0),$F334-1966)</f>
        <v>54785.42</v>
      </c>
      <c r="AZ334" s="5" cm="1">
        <f t="array" ref="AZ334">INDEX(GMW!$A$2:$NF$200,MATCH(1,(GMW!$NE$2:$NE$200=AZ$3)*(GMW!$ND$2:$ND$200=AZ$4)*(GMW!$C$2:$C$200=AZ$1),0),$F334-1966)</f>
        <v>39158.239999999998</v>
      </c>
      <c r="BA334" s="5" cm="1">
        <f t="array" ref="BA334">INDEX(GMW!$A$2:$NF$200,MATCH(1,(GMW!$NE$2:$NE$200=BA$3)*(GMW!$ND$2:$ND$200=BA$4)*(GMW!$C$2:$C$200=BA$1),0),$F334-1966)</f>
        <v>6.0563750000000001</v>
      </c>
      <c r="BB334" s="5" cm="1">
        <f t="array" ref="BB334">INDEX(GMW!$A$2:$NF$200,MATCH(1,(GMW!$NE$2:$NE$200=BB$3)*(GMW!$ND$2:$ND$200=BB$4)*(GMW!$C$2:$C$200=BB$1),0),$F334-1966)</f>
        <v>24543.58</v>
      </c>
      <c r="BC334" s="5" cm="1">
        <f t="array" ref="BC334">INDEX(GMW!$A$2:$NF$200,MATCH(1,(GMW!$NE$2:$NE$200=BC$3)*(GMW!$ND$2:$ND$200=BC$4)*(GMW!$C$2:$C$200=BC$1),0),$F334-1966)</f>
        <v>1.214812</v>
      </c>
      <c r="BD334" s="5" cm="1">
        <f t="array" ref="BD334">INDEX(GMW!$A$2:$NF$200,MATCH(1,(GMW!$NE$2:$NE$200=BD$3)*(GMW!$ND$2:$ND$200=BD$4)*(GMW!$C$2:$C$200=BD$1),0),$F334-1966)</f>
        <v>11810.74</v>
      </c>
      <c r="BE334" s="5" cm="1">
        <f t="array" ref="BE334">INDEX(GMW!$A$2:$NF$200,MATCH(1,(GMW!$NE$2:$NE$200=BE$3)*(GMW!$ND$2:$ND$200=BE$4)*(GMW!$C$2:$C$200=BE$1),0),$F334-1966)</f>
        <v>39.919939999999997</v>
      </c>
      <c r="BF334" s="5" cm="1">
        <f t="array" ref="BF334">INDEX(GMW!$A$2:$NF$200,MATCH(1,(GMW!$NE$2:$NE$200=BF$3)*(GMW!$ND$2:$ND$200=BF$4)*(GMW!$C$2:$C$200=BF$1),0),$F334-1966)</f>
        <v>68.230609999999999</v>
      </c>
      <c r="BG334" s="5" cm="1">
        <f t="array" ref="BG334">INDEX(GMW!$A$2:$NF$200,MATCH(1,(GMW!$NE$2:$NE$200=BG$3)*(GMW!$ND$2:$ND$200=BG$4)*(GMW!$C$2:$C$200=BG$1),0),$F334-1966)</f>
        <v>42.015729999999998</v>
      </c>
      <c r="BH334" s="5" cm="1">
        <f t="array" ref="BH334">INDEX(GMW!$A$2:$NF$200,MATCH(1,(GMW!$NE$2:$NE$200=BH$3)*(GMW!$ND$2:$ND$200=BH$4)*(GMW!$C$2:$C$200=BH$1),0),$F334-1966)</f>
        <v>30.96386</v>
      </c>
      <c r="BI334" s="5" cm="1">
        <f t="array" ref="BI334">INDEX(GMW!$A$2:$NF$200,MATCH(1,(GMW!$NE$2:$NE$200=BI$3)*(GMW!$ND$2:$ND$200=BI$4)*(GMW!$C$2:$C$200=BI$1),0),$F334-1966)</f>
        <v>5.9259789999999999</v>
      </c>
      <c r="BJ334" s="5" cm="1">
        <f t="array" ref="BJ334">INDEX(GMW!$A$2:$NF$200,MATCH(1,(GMW!$NE$2:$NE$200=BJ$3)*(GMW!$ND$2:$ND$200=BJ$4)*(GMW!$C$2:$C$200=BJ$1),0),$F334-1966)</f>
        <v>10.69289</v>
      </c>
      <c r="BK334" s="5" cm="1">
        <f t="array" ref="BK334">INDEX(GMW!$A$2:$NF$200,MATCH(1,(GMW!$NE$2:$NE$200=BK$3)*(GMW!$ND$2:$ND$200=BK$4)*(GMW!$C$2:$C$200=BK$1),0),$F334-1966)</f>
        <v>6.6670759999999998</v>
      </c>
      <c r="BL334" s="5" cm="1">
        <f t="array" ref="BL334">INDEX(GMW!$A$2:$NF$200,MATCH(1,(GMW!$NE$2:$NE$200=BL$3)*(GMW!$ND$2:$ND$200=BL$4)*(GMW!$C$2:$C$200=BL$1),0),$F334-1966)</f>
        <v>3.618538</v>
      </c>
      <c r="BM334" s="5" cm="1">
        <f t="array" ref="BM334">INDEX(GMW!$A$2:$NF$200,MATCH(1,(GMW!$NE$2:$NE$200=BM$3)*(GMW!$ND$2:$ND$200=BM$4)*(GMW!$C$2:$C$200=BM$1),0),$F334-1966)</f>
        <v>4.2458580000000001</v>
      </c>
      <c r="BN334" s="5" cm="1">
        <f t="array" ref="BN334">INDEX(GMW!$A$2:$NF$200,MATCH(1,(GMW!$NE$2:$NE$200=BN$3)*(GMW!$ND$2:$ND$200=BN$4)*(GMW!$C$2:$C$200=BN$1),0),$F334-1966)</f>
        <v>5.1643790000000003</v>
      </c>
      <c r="BO334" s="5" cm="1">
        <f t="array" ref="BO334">INDEX(GMW!$A$2:$NF$200,MATCH(1,(GMW!$NE$2:$NE$200=BO$3)*(GMW!$ND$2:$ND$200=BO$4)*(GMW!$C$2:$C$200=BO$1),0),$F334-1966)</f>
        <v>3.7693500000000002</v>
      </c>
      <c r="BP334" s="5" cm="1">
        <f t="array" ref="BP334">INDEX(GMW!$A$2:$NF$200,MATCH(1,(GMW!$NE$2:$NE$200=BP$3)*(GMW!$ND$2:$ND$200=BP$4)*(GMW!$C$2:$C$200=BP$1),0),$F334-1966)</f>
        <v>8874913</v>
      </c>
      <c r="BQ334" s="5" cm="1">
        <f t="array" ref="BQ334">INDEX(GMW!$A$2:$NF$200,MATCH(1,(GMW!$NE$2:$NE$200=BQ$3)*(GMW!$ND$2:$ND$200=BQ$4)*(GMW!$C$2:$C$200=BQ$1),0),$F334-1966)</f>
        <v>155576.20000000001</v>
      </c>
      <c r="BR334" s="5" cm="1">
        <f t="array" ref="BR334">INDEX(GMW!$A$2:$NF$200,MATCH(1,(GMW!$NE$2:$NE$200=BR$3)*(GMW!$ND$2:$ND$200=BR$4)*(GMW!$C$2:$C$200=BR$1),0),$F334-1966)</f>
        <v>1985922</v>
      </c>
      <c r="BS334" s="5" cm="1">
        <f t="array" ref="BS334">INDEX(GMW!$A$2:$NF$200,MATCH(1,(GMW!$NE$2:$NE$200=BS$3)*(GMW!$ND$2:$ND$200=BS$4)*(GMW!$C$2:$C$200=BS$1),0),$F334-1966)</f>
        <v>6265046</v>
      </c>
      <c r="BT334" s="5" cm="1">
        <f t="array" ref="BT334">INDEX(GMW!$A$2:$NF$200,MATCH(1,(GMW!$NE$2:$NE$200=BT$3)*(GMW!$ND$2:$ND$200=BT$4)*(GMW!$C$2:$C$200=BT$1),0),$F334-1966)</f>
        <v>4723349</v>
      </c>
      <c r="BU334" s="5" cm="1">
        <f t="array" ref="BU334">INDEX(GMW!$A$2:$NF$200,MATCH(1,(GMW!$NE$2:$NE$200=BU$3)*(GMW!$ND$2:$ND$200=BU$4)*(GMW!$C$2:$C$200=BU$1),0),$F334-1966)</f>
        <v>1661.701</v>
      </c>
      <c r="BV334" s="5" cm="1">
        <f t="array" ref="BV334">INDEX(GMW!$A$2:$NF$200,MATCH(1,(GMW!$NE$2:$NE$200=BV$3)*(GMW!$ND$2:$ND$200=BV$4)*(GMW!$C$2:$C$200=BV$1),0),$F334-1966)</f>
        <v>5218088</v>
      </c>
      <c r="BW334" s="5" cm="1">
        <f t="array" ref="BW334">INDEX(GMW!$A$2:$NF$200,MATCH(1,(GMW!$NE$2:$NE$200=BW$3)*(GMW!$ND$2:$ND$200=BW$4)*(GMW!$C$2:$C$200=BW$1),0),$F334-1966)</f>
        <v>566.82479999999998</v>
      </c>
      <c r="BX334" s="5" cm="1">
        <f t="array" ref="BX334">INDEX(GMW!$A$2:$NF$200,MATCH(1,(GMW!$NE$2:$NE$200=BX$3)*(GMW!$ND$2:$ND$200=BX$4)*(GMW!$C$2:$C$200=BX$1),0),$F334-1966)</f>
        <v>2081855</v>
      </c>
      <c r="BY334" s="5" cm="1">
        <f t="array" ref="BY334">INDEX(GMW!$A$2:$NF$200,MATCH(1,(GMW!$NE$2:$NE$200=BY$3)*(GMW!$ND$2:$ND$200=BY$4)*(GMW!$C$2:$C$200=BY$1),0),$F334-1966)</f>
        <v>6359.7259999999997</v>
      </c>
      <c r="BZ334" s="5" cm="1">
        <f t="array" ref="BZ334">INDEX(GMW!$A$2:$NF$200,MATCH(1,(GMW!$NE$2:$NE$200=BZ$3)*(GMW!$ND$2:$ND$200=BZ$4)*(GMW!$C$2:$C$200=BZ$1),0),$F334-1966)</f>
        <v>8881.0439999999999</v>
      </c>
      <c r="CA334" s="5" cm="1">
        <f t="array" ref="CA334">INDEX(GMW!$A$2:$NF$200,MATCH(1,(GMW!$NE$2:$NE$200=CA$3)*(GMW!$ND$2:$ND$200=CA$4)*(GMW!$C$2:$C$200=CA$1),0),$F334-1966)</f>
        <v>5306.2740000000003</v>
      </c>
      <c r="CB334" s="5" cm="1">
        <f t="array" ref="CB334">INDEX(GMW!$A$2:$NF$200,MATCH(1,(GMW!$NE$2:$NE$200=CB$3)*(GMW!$ND$2:$ND$200=CB$4)*(GMW!$C$2:$C$200=CB$1),0),$F334-1966)</f>
        <v>3720.864</v>
      </c>
      <c r="CC334" s="5" cm="1">
        <f t="array" ref="CC334">INDEX(GMW!$A$2:$NF$200,MATCH(1,(GMW!$NE$2:$NE$200=CC$3)*(GMW!$ND$2:$ND$200=CC$4)*(GMW!$C$2:$C$200=CC$1),0),$F334-1966)</f>
        <v>885.36469999999997</v>
      </c>
      <c r="CD334" s="5" cm="1">
        <f t="array" ref="CD334">INDEX(GMW!$A$2:$NF$200,MATCH(1,(GMW!$NE$2:$NE$200=CD$3)*(GMW!$ND$2:$ND$200=CD$4)*(GMW!$C$2:$C$200=CD$1),0),$F334-1966)</f>
        <v>1399.2429999999999</v>
      </c>
      <c r="CE334" s="5" cm="1">
        <f t="array" ref="CE334">INDEX(GMW!$A$2:$NF$200,MATCH(1,(GMW!$NE$2:$NE$200=CE$3)*(GMW!$ND$2:$ND$200=CE$4)*(GMW!$C$2:$C$200=CE$1),0),$F334-1966)</f>
        <v>1101.7819999999999</v>
      </c>
      <c r="CF334" s="5" cm="1">
        <f t="array" ref="CF334">INDEX(GMW!$A$2:$NF$200,MATCH(1,(GMW!$NE$2:$NE$200=CF$3)*(GMW!$ND$2:$ND$200=CF$4)*(GMW!$C$2:$C$200=CF$1),0),$F334-1966)</f>
        <v>582.17160000000001</v>
      </c>
      <c r="CG334" s="5" cm="1">
        <f t="array" ref="CG334">INDEX(GMW!$A$2:$NF$200,MATCH(1,(GMW!$NE$2:$NE$200=CG$3)*(GMW!$ND$2:$ND$200=CG$4)*(GMW!$C$2:$C$200=CG$1),0),$F334-1966)</f>
        <v>476.12889999999999</v>
      </c>
      <c r="CH334" s="5" cm="1">
        <f t="array" ref="CH334">INDEX(GMW!$A$2:$NF$200,MATCH(1,(GMW!$NE$2:$NE$200=CH$3)*(GMW!$ND$2:$ND$200=CH$4)*(GMW!$C$2:$C$200=CH$1),0),$F334-1966)</f>
        <v>656.95609999999999</v>
      </c>
      <c r="CI334" s="5" cm="1">
        <f t="array" ref="CI334">INDEX(GMW!$A$2:$NF$200,MATCH(1,(GMW!$NE$2:$NE$200=CI$3)*(GMW!$ND$2:$ND$200=CI$4)*(GMW!$C$2:$C$200=CI$1),0),$F334-1966)</f>
        <v>514.16390000000001</v>
      </c>
      <c r="CJ334" s="5" cm="1">
        <f t="array" ref="CJ334">INDEX(GMW!$A$2:$NF$200,MATCH(1,(GMW!$NE$2:$NE$200=CJ$3)*(GMW!$ND$2:$ND$200=CJ$4)*(GMW!$C$2:$C$200=CJ$1),0),$F334-1966)</f>
        <v>2171454</v>
      </c>
      <c r="CK334" s="5" cm="1">
        <f t="array" ref="CK334">INDEX(GMW!$A$2:$NF$200,MATCH(1,(GMW!$NE$2:$NE$200=CK$3)*(GMW!$ND$2:$ND$200=CK$4)*(GMW!$C$2:$C$200=CK$1),0),$F334-1966)</f>
        <v>22282.03</v>
      </c>
      <c r="CL334" s="5" cm="1">
        <f t="array" ref="CL334">INDEX(GMW!$A$2:$NF$200,MATCH(1,(GMW!$NE$2:$NE$200=CL$3)*(GMW!$ND$2:$ND$200=CL$4)*(GMW!$C$2:$C$200=CL$1),0),$F334-1966)</f>
        <v>243765.2</v>
      </c>
      <c r="CM334" s="5" cm="1">
        <f t="array" ref="CM334">INDEX(GMW!$A$2:$NF$200,MATCH(1,(GMW!$NE$2:$NE$200=CM$3)*(GMW!$ND$2:$ND$200=CM$4)*(GMW!$C$2:$C$200=CM$1),0),$F334-1966)</f>
        <v>2374095</v>
      </c>
      <c r="CN334" s="5" cm="1">
        <f t="array" ref="CN334">INDEX(GMW!$A$2:$NF$200,MATCH(1,(GMW!$NE$2:$NE$200=CN$3)*(GMW!$ND$2:$ND$200=CN$4)*(GMW!$C$2:$C$200=CN$1),0),$F334-1966)</f>
        <v>2549049</v>
      </c>
      <c r="CO334" s="5" cm="1">
        <f t="array" ref="CO334">INDEX(GMW!$A$2:$NF$200,MATCH(1,(GMW!$NE$2:$NE$200=CO$3)*(GMW!$ND$2:$ND$200=CO$4)*(GMW!$C$2:$C$200=CO$1),0),$F334-1966)</f>
        <v>2118.8159999999998</v>
      </c>
      <c r="CP334" s="5" cm="1">
        <f t="array" ref="CP334">INDEX(GMW!$A$2:$NF$200,MATCH(1,(GMW!$NE$2:$NE$200=CP$3)*(GMW!$ND$2:$ND$200=CP$4)*(GMW!$C$2:$C$200=CP$1),0),$F334-1966)</f>
        <v>4503722</v>
      </c>
      <c r="CQ334" s="5" cm="1">
        <f t="array" ref="CQ334">INDEX(GMW!$A$2:$NF$200,MATCH(1,(GMW!$NE$2:$NE$200=CQ$3)*(GMW!$ND$2:$ND$200=CQ$4)*(GMW!$C$2:$C$200=CQ$1),0),$F334-1966)</f>
        <v>439.80650000000003</v>
      </c>
      <c r="CR334" s="5" cm="1">
        <f t="array" ref="CR334">INDEX(GMW!$A$2:$NF$200,MATCH(1,(GMW!$NE$2:$NE$200=CR$3)*(GMW!$ND$2:$ND$200=CR$4)*(GMW!$C$2:$C$200=CR$1),0),$F334-1966)</f>
        <v>1569654</v>
      </c>
      <c r="CS334" s="5" cm="1">
        <f t="array" ref="CS334">INDEX(GMW!$A$2:$NF$200,MATCH(1,(GMW!$NE$2:$NE$200=CS$3)*(GMW!$ND$2:$ND$200=CS$4)*(GMW!$C$2:$C$200=CS$1),0),$F334-1966)</f>
        <v>2702.3649999999998</v>
      </c>
      <c r="CT334" s="5" cm="1">
        <f t="array" ref="CT334">INDEX(GMW!$A$2:$NF$200,MATCH(1,(GMW!$NE$2:$NE$200=CT$3)*(GMW!$ND$2:$ND$200=CT$4)*(GMW!$C$2:$C$200=CT$1),0),$F334-1966)</f>
        <v>1624.2180000000001</v>
      </c>
      <c r="CU334" s="5" cm="1">
        <f t="array" ref="CU334">INDEX(GMW!$A$2:$NF$200,MATCH(1,(GMW!$NE$2:$NE$200=CU$3)*(GMW!$ND$2:$ND$200=CU$4)*(GMW!$C$2:$C$200=CU$1),0),$F334-1966)</f>
        <v>1078.9659999999999</v>
      </c>
      <c r="CV334" s="5" cm="1">
        <f t="array" ref="CV334">INDEX(GMW!$A$2:$NF$200,MATCH(1,(GMW!$NE$2:$NE$200=CV$3)*(GMW!$ND$2:$ND$200=CV$4)*(GMW!$C$2:$C$200=CV$1),0),$F334-1966)</f>
        <v>987.22439999999995</v>
      </c>
      <c r="CW334" s="5" cm="1">
        <f t="array" ref="CW334">INDEX(GMW!$A$2:$NF$200,MATCH(1,(GMW!$NE$2:$NE$200=CW$3)*(GMW!$ND$2:$ND$200=CW$4)*(GMW!$C$2:$C$200=CW$1),0),$F334-1966)</f>
        <v>770.26840000000004</v>
      </c>
      <c r="CX334" s="5" cm="1">
        <f t="array" ref="CX334">INDEX(GMW!$A$2:$NF$200,MATCH(1,(GMW!$NE$2:$NE$200=CX$3)*(GMW!$ND$2:$ND$200=CX$4)*(GMW!$C$2:$C$200=CX$1),0),$F334-1966)</f>
        <v>381.78739999999999</v>
      </c>
      <c r="CY334" s="5" cm="1">
        <f t="array" ref="CY334">INDEX(GMW!$A$2:$NF$200,MATCH(1,(GMW!$NE$2:$NE$200=CY$3)*(GMW!$ND$2:$ND$200=CY$4)*(GMW!$C$2:$C$200=CY$1),0),$F334-1966)</f>
        <v>317.8587</v>
      </c>
      <c r="CZ334" s="5" cm="1">
        <f t="array" ref="CZ334">INDEX(GMW!$A$2:$NF$200,MATCH(1,(GMW!$NE$2:$NE$200=CZ$3)*(GMW!$ND$2:$ND$200=CZ$4)*(GMW!$C$2:$C$200=CZ$1),0),$F334-1966)</f>
        <v>147.19999999999999</v>
      </c>
      <c r="DA334" s="5" cm="1">
        <f t="array" ref="DA334">INDEX(GMW!$A$2:$NF$200,MATCH(1,(GMW!$NE$2:$NE$200=DA$3)*(GMW!$ND$2:$ND$200=DA$4)*(GMW!$C$2:$C$200=DA$1),0),$F334-1966)</f>
        <v>467.15870000000001</v>
      </c>
      <c r="DB334" s="5" cm="1">
        <f t="array" ref="DB334">INDEX(GMW!$A$2:$NF$200,MATCH(1,(GMW!$NE$2:$NE$200=DB$3)*(GMW!$ND$2:$ND$200=DB$4)*(GMW!$C$2:$C$200=DB$1),0),$F334-1966)</f>
        <v>137.64089999999999</v>
      </c>
      <c r="DC334" s="5" cm="1">
        <f t="array" ref="DC334">INDEX(GMW!$A$2:$NF$200,MATCH(1,(GMW!$NE$2:$NE$200=DC$3)*(GMW!$ND$2:$ND$200=DC$4)*(GMW!$C$2:$C$200=DC$1),0),$F334-1966)</f>
        <v>178.7045</v>
      </c>
    </row>
    <row r="335" spans="1:107" x14ac:dyDescent="0.25">
      <c r="A335" s="5">
        <v>2055</v>
      </c>
      <c r="B335" s="5">
        <f t="shared" si="109"/>
        <v>2055</v>
      </c>
      <c r="C335" s="5">
        <f t="shared" si="109"/>
        <v>2054</v>
      </c>
      <c r="D335" s="5">
        <f t="shared" si="109"/>
        <v>2054</v>
      </c>
      <c r="F335" s="5">
        <f t="shared" si="100"/>
        <v>2301</v>
      </c>
      <c r="G335" s="5" cm="1">
        <f t="array" ref="G335">INDEX(GMW!$A$2:$NF$200,MATCH(1,(GMW!$NE$2:$NE$200=G$3)*(GMW!$ND$2:$ND$200=G$4)*(GMW!$C$2:$C$200=G$1),0),$F335-1966)</f>
        <v>1077819</v>
      </c>
      <c r="H335" s="5" cm="1">
        <f t="array" ref="H335">INDEX(GMW!$A$2:$NF$200,MATCH(1,(GMW!$NE$2:$NE$200=H$3)*(GMW!$ND$2:$ND$200=H$4)*(GMW!$C$2:$C$200=H$1),0),$F335-1966)</f>
        <v>625350.6</v>
      </c>
      <c r="I335" s="5" cm="1">
        <f t="array" ref="I335">INDEX(GMW!$A$2:$NF$200,MATCH(1,(GMW!$NE$2:$NE$200=I$3)*(GMW!$ND$2:$ND$200=I$4)*(GMW!$C$2:$C$200=I$1),0),$F335-1966)</f>
        <v>237086.4</v>
      </c>
      <c r="J335" s="5" cm="1">
        <f t="array" ref="J335">INDEX(GMW!$A$2:$NF$200,MATCH(1,(GMW!$NE$2:$NE$200=J$3)*(GMW!$ND$2:$ND$200=J$4)*(GMW!$C$2:$C$200=J$1),0),$F335-1966)</f>
        <v>228133.4</v>
      </c>
      <c r="K335" s="5" cm="1">
        <f t="array" ref="K335">INDEX(GMW!$A$2:$NF$200,MATCH(1,(GMW!$NE$2:$NE$200=K$3)*(GMW!$ND$2:$ND$200=K$4)*(GMW!$C$2:$C$200=K$1),0),$F335-1966)</f>
        <v>328019.40000000002</v>
      </c>
      <c r="L335" s="5" cm="1">
        <f t="array" ref="L335">INDEX(GMW!$A$2:$NF$200,MATCH(1,(GMW!$NE$2:$NE$200=L$3)*(GMW!$ND$2:$ND$200=L$4)*(GMW!$C$2:$C$200=L$1),0),$F335-1966)</f>
        <v>365364.3</v>
      </c>
      <c r="M335" s="5" cm="1">
        <f t="array" ref="M335">INDEX(GMW!$A$2:$NF$200,MATCH(1,(GMW!$NE$2:$NE$200=M$3)*(GMW!$ND$2:$ND$200=M$4)*(GMW!$C$2:$C$200=M$1),0),$F335-1966)</f>
        <v>137459.9</v>
      </c>
      <c r="N335" s="5" cm="1">
        <f t="array" ref="N335">INDEX(GMW!$A$2:$NF$200,MATCH(1,(GMW!$NE$2:$NE$200=N$3)*(GMW!$ND$2:$ND$200=N$4)*(GMW!$C$2:$C$200=N$1),0),$F335-1966)</f>
        <v>41104.54</v>
      </c>
      <c r="O335" s="5" cm="1">
        <f t="array" ref="O335">INDEX(GMW!$A$2:$NF$200,MATCH(1,(GMW!$NE$2:$NE$200=O$3)*(GMW!$ND$2:$ND$200=O$4)*(GMW!$C$2:$C$200=O$1),0),$F335-1966)</f>
        <v>252.2081</v>
      </c>
      <c r="P335" s="5" cm="1">
        <f t="array" ref="P335">INDEX(GMW!$A$2:$NF$200,MATCH(1,(GMW!$NE$2:$NE$200=P$3)*(GMW!$ND$2:$ND$200=P$4)*(GMW!$C$2:$C$200=P$1),0),$F335-1966)</f>
        <v>2.5</v>
      </c>
      <c r="Q335" s="5" cm="1">
        <f t="array" ref="Q335">INDEX(GMW!$A$2:$NF$200,MATCH(1,(GMW!$NE$2:$NE$200=Q$3)*(GMW!$ND$2:$ND$200=Q$4)*(GMW!$C$2:$C$200=Q$1),0),$F335-1966)</f>
        <v>3.5</v>
      </c>
      <c r="R335" s="5" cm="1">
        <f t="array" ref="R335">INDEX(GMW!$A$2:$NF$200,MATCH(1,(GMW!$NE$2:$NE$200=R$3)*(GMW!$ND$2:$ND$200=R$4)*(GMW!$C$2:$C$200=R$1),0),$F335-1966)</f>
        <v>252.2081</v>
      </c>
      <c r="S335" s="5" cm="1">
        <f t="array" ref="S335">INDEX(GMW!$A$2:$NF$200,MATCH(1,(GMW!$NE$2:$NE$200=S$3)*(GMW!$ND$2:$ND$200=S$4)*(GMW!$C$2:$C$200=S$1),0),$F335-1966)</f>
        <v>42426.879999999997</v>
      </c>
      <c r="T335" s="5" cm="1">
        <f t="array" ref="T335">INDEX(GMW!$A$2:$NF$200,MATCH(1,(GMW!$NE$2:$NE$200=T$3)*(GMW!$ND$2:$ND$200=T$4)*(GMW!$C$2:$C$200=T$1),0),$F335-1966)</f>
        <v>274.76690000000002</v>
      </c>
      <c r="U335" s="5" cm="1">
        <f t="array" ref="U335">INDEX(GMW!$A$2:$NF$200,MATCH(1,(GMW!$NE$2:$NE$200=U$3)*(GMW!$ND$2:$ND$200=U$4)*(GMW!$C$2:$C$200=U$1),0),$F335-1966)</f>
        <v>14.186579999999999</v>
      </c>
      <c r="V335" s="5" cm="1">
        <f t="array" ref="V335">INDEX(GMW!$A$2:$NF$200,MATCH(1,(GMW!$NE$2:$NE$200=V$3)*(GMW!$ND$2:$ND$200=V$4)*(GMW!$C$2:$C$200=V$1),0),$F335-1966)</f>
        <v>1350.58</v>
      </c>
      <c r="W335" s="5" cm="1">
        <f t="array" ref="W335">INDEX(GMW!$A$2:$NF$200,MATCH(1,(GMW!$NE$2:$NE$200=W$3)*(GMW!$ND$2:$ND$200=W$4)*(GMW!$C$2:$C$200=W$1),0),$F335-1966)</f>
        <v>103.8296</v>
      </c>
      <c r="X335" s="5" cm="1">
        <f t="array" ref="X335">INDEX(GMW!$A$2:$NF$200,MATCH(1,(GMW!$NE$2:$NE$200=X$3)*(GMW!$ND$2:$ND$200=X$4)*(GMW!$C$2:$C$200=X$1),0),$F335-1966)</f>
        <v>238.68700000000001</v>
      </c>
      <c r="Y335" s="5" cm="1">
        <f t="array" ref="Y335">INDEX(GMW!$A$2:$NF$200,MATCH(1,(GMW!$NE$2:$NE$200=Y$3)*(GMW!$ND$2:$ND$200=Y$4)*(GMW!$C$2:$C$200=Y$1),0),$F335-1966)</f>
        <v>2942.5160000000001</v>
      </c>
      <c r="Z335" s="5" cm="1">
        <f t="array" ref="Z335">INDEX(GMW!$A$2:$NF$200,MATCH(1,(GMW!$NE$2:$NE$200=Z$3)*(GMW!$ND$2:$ND$200=Z$4)*(GMW!$C$2:$C$200=Z$1),0),$F335-1966)</f>
        <v>5280.6310000000003</v>
      </c>
      <c r="AA335" s="5" cm="1">
        <f t="array" ref="AA335">INDEX(GMW!$A$2:$NF$200,MATCH(1,(GMW!$NE$2:$NE$200=AA$3)*(GMW!$ND$2:$ND$200=AA$4)*(GMW!$C$2:$C$200=AA$1),0),$F335-1966)</f>
        <v>2306.2809999999999</v>
      </c>
      <c r="AB335" s="5" cm="1">
        <f t="array" ref="AB335">INDEX(GMW!$A$2:$NF$200,MATCH(1,(GMW!$NE$2:$NE$200=AB$3)*(GMW!$ND$2:$ND$200=AB$4)*(GMW!$C$2:$C$200=AB$1),0),$F335-1966)</f>
        <v>2939.18</v>
      </c>
      <c r="AC335" s="5" cm="1">
        <f t="array" ref="AC335">INDEX(GMW!$A$2:$NF$200,MATCH(1,(GMW!$NE$2:$NE$200=AC$3)*(GMW!$ND$2:$ND$200=AC$4)*(GMW!$C$2:$C$200=AC$1),0),$F335-1966)</f>
        <v>2086.498</v>
      </c>
      <c r="AD335" s="5" cm="1">
        <f t="array" ref="AD335">INDEX(GMW!$A$2:$NF$200,MATCH(1,(GMW!$NE$2:$NE$200=AD$3)*(GMW!$ND$2:$ND$200=AD$4)*(GMW!$C$2:$C$200=AD$1),0),$F335-1966)</f>
        <v>1239.124</v>
      </c>
      <c r="AE335" s="5" cm="1">
        <f t="array" ref="AE335">INDEX(GMW!$A$2:$NF$200,MATCH(1,(GMW!$NE$2:$NE$200=AE$3)*(GMW!$ND$2:$ND$200=AE$4)*(GMW!$C$2:$C$200=AE$1),0),$F335-1966)</f>
        <v>812.52499999999998</v>
      </c>
      <c r="AF335" s="5" cm="1">
        <f t="array" ref="AF335">INDEX(GMW!$A$2:$NF$200,MATCH(1,(GMW!$NE$2:$NE$200=AF$3)*(GMW!$ND$2:$ND$200=AF$4)*(GMW!$C$2:$C$200=AF$1),0),$F335-1966)</f>
        <v>4811.5119999999997</v>
      </c>
      <c r="AG335" s="5" cm="1">
        <f t="array" ref="AG335">INDEX(GMW!$A$2:$NF$200,MATCH(1,(GMW!$NE$2:$NE$200=AG$3)*(GMW!$ND$2:$ND$200=AG$4)*(GMW!$C$2:$C$200=AG$1),0),$F335-1966)</f>
        <v>4066.8069999999998</v>
      </c>
      <c r="AH335" s="5" cm="1">
        <f t="array" ref="AH335">INDEX(GMW!$A$2:$NF$200,MATCH(1,(GMW!$NE$2:$NE$200=AH$3)*(GMW!$ND$2:$ND$200=AH$4)*(GMW!$C$2:$C$200=AH$1),0),$F335-1966)</f>
        <v>1561.35</v>
      </c>
      <c r="AI335" s="5" cm="1">
        <f t="array" ref="AI335">INDEX(GMW!$A$2:$NF$200,MATCH(1,(GMW!$NE$2:$NE$200=AI$3)*(GMW!$ND$2:$ND$200=AI$4)*(GMW!$C$2:$C$200=AI$1),0),$F335-1966)</f>
        <v>3377.5259999999998</v>
      </c>
      <c r="AJ335" s="5" cm="1">
        <f t="array" ref="AJ335">INDEX(GMW!$A$2:$NF$200,MATCH(1,(GMW!$NE$2:$NE$200=AJ$3)*(GMW!$ND$2:$ND$200=AJ$4)*(GMW!$C$2:$C$200=AJ$1),0),$F335-1966)</f>
        <v>6534.5720000000001</v>
      </c>
      <c r="AK335" s="5" cm="1">
        <f t="array" ref="AK335">INDEX(GMW!$A$2:$NF$200,MATCH(1,(GMW!$NE$2:$NE$200=AK$3)*(GMW!$ND$2:$ND$200=AK$4)*(GMW!$C$2:$C$200=AK$1),0),$F335-1966)</f>
        <v>1371.855</v>
      </c>
      <c r="AL335" s="5" cm="1">
        <f t="array" ref="AL335">INDEX(GMW!$A$2:$NF$200,MATCH(1,(GMW!$NE$2:$NE$200=AL$3)*(GMW!$ND$2:$ND$200=AL$4)*(GMW!$C$2:$C$200=AL$1),0),$F335-1966)</f>
        <v>1114.45</v>
      </c>
      <c r="AM335" s="5" cm="1">
        <f t="array" ref="AM335">INDEX(GMW!$A$2:$NF$200,MATCH(1,(GMW!$NE$2:$NE$200=AM$3)*(GMW!$ND$2:$ND$200=AM$4)*(GMW!$C$2:$C$200=AM$1),0),$F335-1966)</f>
        <v>39108.43</v>
      </c>
      <c r="AN335" s="5" cm="1">
        <f t="array" ref="AN335">INDEX(GMW!$A$2:$NF$200,MATCH(1,(GMW!$NE$2:$NE$200=AN$3)*(GMW!$ND$2:$ND$200=AN$4)*(GMW!$C$2:$C$200=AN$1),0),$F335-1966)</f>
        <v>6913.5479999999998</v>
      </c>
      <c r="AO335" s="5" cm="1">
        <f t="array" ref="AO335">INDEX(GMW!$A$2:$NF$200,MATCH(1,(GMW!$NE$2:$NE$200=AO$3)*(GMW!$ND$2:$ND$200=AO$4)*(GMW!$C$2:$C$200=AO$1),0),$F335-1966)</f>
        <v>1077819</v>
      </c>
      <c r="AP335" s="5" cm="1">
        <f t="array" ref="AP335">INDEX(GMW!$A$2:$NF$200,MATCH(1,(GMW!$NE$2:$NE$200=AP$3)*(GMW!$ND$2:$ND$200=AP$4)*(GMW!$C$2:$C$200=AP$1),0),$F335-1966)</f>
        <v>10066.41</v>
      </c>
      <c r="AQ335" s="5" cm="1">
        <f t="array" ref="AQ335">INDEX(GMW!$A$2:$NF$200,MATCH(1,(GMW!$NE$2:$NE$200=AQ$3)*(GMW!$ND$2:$ND$200=AQ$4)*(GMW!$C$2:$C$200=AQ$1),0),$F335-1966)</f>
        <v>144460.79999999999</v>
      </c>
      <c r="AR335" s="5" cm="1">
        <f t="array" ref="AR335">INDEX(GMW!$A$2:$NF$200,MATCH(1,(GMW!$NE$2:$NE$200=AR$3)*(GMW!$ND$2:$ND$200=AR$4)*(GMW!$C$2:$C$200=AR$1),0),$F335-1966)</f>
        <v>1188.9190000000001</v>
      </c>
      <c r="AS335" s="5" cm="1">
        <f t="array" ref="AS335">INDEX(GMW!$A$2:$NF$200,MATCH(1,(GMW!$NE$2:$NE$200=AS$3)*(GMW!$ND$2:$ND$200=AS$4)*(GMW!$C$2:$C$200=AS$1),0),$F335-1966)</f>
        <v>797.99</v>
      </c>
      <c r="AT335" s="5" cm="1">
        <f t="array" ref="AT335">INDEX(GMW!$A$2:$NF$200,MATCH(1,(GMW!$NE$2:$NE$200=AT$3)*(GMW!$ND$2:$ND$200=AT$4)*(GMW!$C$2:$C$200=AT$1),0),$F335-1966)</f>
        <v>534.71249999999998</v>
      </c>
      <c r="AU335" s="5" cm="1">
        <f t="array" ref="AU335">INDEX(GMW!$A$2:$NF$200,MATCH(1,(GMW!$NE$2:$NE$200=AU$3)*(GMW!$ND$2:$ND$200=AU$4)*(GMW!$C$2:$C$200=AU$1),0),$F335-1966)</f>
        <v>1051939</v>
      </c>
      <c r="AV335" s="5" cm="1">
        <f t="array" ref="AV335">INDEX(GMW!$A$2:$NF$200,MATCH(1,(GMW!$NE$2:$NE$200=AV$3)*(GMW!$ND$2:$ND$200=AV$4)*(GMW!$C$2:$C$200=AV$1),0),$F335-1966)</f>
        <v>59888.24</v>
      </c>
      <c r="AW335" s="5" cm="1">
        <f t="array" ref="AW335">INDEX(GMW!$A$2:$NF$200,MATCH(1,(GMW!$NE$2:$NE$200=AW$3)*(GMW!$ND$2:$ND$200=AW$4)*(GMW!$C$2:$C$200=AW$1),0),$F335-1966)</f>
        <v>1416.4190000000001</v>
      </c>
      <c r="AX335" s="5" cm="1">
        <f t="array" ref="AX335">INDEX(GMW!$A$2:$NF$200,MATCH(1,(GMW!$NE$2:$NE$200=AX$3)*(GMW!$ND$2:$ND$200=AX$4)*(GMW!$C$2:$C$200=AX$1),0),$F335-1966)</f>
        <v>10412.709999999999</v>
      </c>
      <c r="AY335" s="5" cm="1">
        <f t="array" ref="AY335">INDEX(GMW!$A$2:$NF$200,MATCH(1,(GMW!$NE$2:$NE$200=AY$3)*(GMW!$ND$2:$ND$200=AY$4)*(GMW!$C$2:$C$200=AY$1),0),$F335-1966)</f>
        <v>55094.92</v>
      </c>
      <c r="AZ335" s="5" cm="1">
        <f t="array" ref="AZ335">INDEX(GMW!$A$2:$NF$200,MATCH(1,(GMW!$NE$2:$NE$200=AZ$3)*(GMW!$ND$2:$ND$200=AZ$4)*(GMW!$C$2:$C$200=AZ$1),0),$F335-1966)</f>
        <v>39575.03</v>
      </c>
      <c r="BA335" s="5" cm="1">
        <f t="array" ref="BA335">INDEX(GMW!$A$2:$NF$200,MATCH(1,(GMW!$NE$2:$NE$200=BA$3)*(GMW!$ND$2:$ND$200=BA$4)*(GMW!$C$2:$C$200=BA$1),0),$F335-1966)</f>
        <v>6.0730250000000003</v>
      </c>
      <c r="BB335" s="5" cm="1">
        <f t="array" ref="BB335">INDEX(GMW!$A$2:$NF$200,MATCH(1,(GMW!$NE$2:$NE$200=BB$3)*(GMW!$ND$2:$ND$200=BB$4)*(GMW!$C$2:$C$200=BB$1),0),$F335-1966)</f>
        <v>24689.62</v>
      </c>
      <c r="BC335" s="5" cm="1">
        <f t="array" ref="BC335">INDEX(GMW!$A$2:$NF$200,MATCH(1,(GMW!$NE$2:$NE$200=BC$3)*(GMW!$ND$2:$ND$200=BC$4)*(GMW!$C$2:$C$200=BC$1),0),$F335-1966)</f>
        <v>1.2219329999999999</v>
      </c>
      <c r="BD335" s="5" cm="1">
        <f t="array" ref="BD335">INDEX(GMW!$A$2:$NF$200,MATCH(1,(GMW!$NE$2:$NE$200=BD$3)*(GMW!$ND$2:$ND$200=BD$4)*(GMW!$C$2:$C$200=BD$1),0),$F335-1966)</f>
        <v>11852.05</v>
      </c>
      <c r="BE335" s="5" cm="1">
        <f t="array" ref="BE335">INDEX(GMW!$A$2:$NF$200,MATCH(1,(GMW!$NE$2:$NE$200=BE$3)*(GMW!$ND$2:$ND$200=BE$4)*(GMW!$C$2:$C$200=BE$1),0),$F335-1966)</f>
        <v>40.169670000000004</v>
      </c>
      <c r="BF335" s="5" cm="1">
        <f t="array" ref="BF335">INDEX(GMW!$A$2:$NF$200,MATCH(1,(GMW!$NE$2:$NE$200=BF$3)*(GMW!$ND$2:$ND$200=BF$4)*(GMW!$C$2:$C$200=BF$1),0),$F335-1966)</f>
        <v>68.68853</v>
      </c>
      <c r="BG335" s="5" cm="1">
        <f t="array" ref="BG335">INDEX(GMW!$A$2:$NF$200,MATCH(1,(GMW!$NE$2:$NE$200=BG$3)*(GMW!$ND$2:$ND$200=BG$4)*(GMW!$C$2:$C$200=BG$1),0),$F335-1966)</f>
        <v>42.181519999999999</v>
      </c>
      <c r="BH335" s="5" cm="1">
        <f t="array" ref="BH335">INDEX(GMW!$A$2:$NF$200,MATCH(1,(GMW!$NE$2:$NE$200=BH$3)*(GMW!$ND$2:$ND$200=BH$4)*(GMW!$C$2:$C$200=BH$1),0),$F335-1966)</f>
        <v>31.177409999999998</v>
      </c>
      <c r="BI335" s="5" cm="1">
        <f t="array" ref="BI335">INDEX(GMW!$A$2:$NF$200,MATCH(1,(GMW!$NE$2:$NE$200=BI$3)*(GMW!$ND$2:$ND$200=BI$4)*(GMW!$C$2:$C$200=BI$1),0),$F335-1966)</f>
        <v>5.9480950000000004</v>
      </c>
      <c r="BJ335" s="5" cm="1">
        <f t="array" ref="BJ335">INDEX(GMW!$A$2:$NF$200,MATCH(1,(GMW!$NE$2:$NE$200=BJ$3)*(GMW!$ND$2:$ND$200=BJ$4)*(GMW!$C$2:$C$200=BJ$1),0),$F335-1966)</f>
        <v>10.75648</v>
      </c>
      <c r="BK335" s="5" cm="1">
        <f t="array" ref="BK335">INDEX(GMW!$A$2:$NF$200,MATCH(1,(GMW!$NE$2:$NE$200=BK$3)*(GMW!$ND$2:$ND$200=BK$4)*(GMW!$C$2:$C$200=BK$1),0),$F335-1966)</f>
        <v>6.7112639999999999</v>
      </c>
      <c r="BL335" s="5" cm="1">
        <f t="array" ref="BL335">INDEX(GMW!$A$2:$NF$200,MATCH(1,(GMW!$NE$2:$NE$200=BL$3)*(GMW!$ND$2:$ND$200=BL$4)*(GMW!$C$2:$C$200=BL$1),0),$F335-1966)</f>
        <v>3.6406540000000001</v>
      </c>
      <c r="BM335" s="5" cm="1">
        <f t="array" ref="BM335">INDEX(GMW!$A$2:$NF$200,MATCH(1,(GMW!$NE$2:$NE$200=BM$3)*(GMW!$ND$2:$ND$200=BM$4)*(GMW!$C$2:$C$200=BM$1),0),$F335-1966)</f>
        <v>4.2878660000000002</v>
      </c>
      <c r="BN335" s="5" cm="1">
        <f t="array" ref="BN335">INDEX(GMW!$A$2:$NF$200,MATCH(1,(GMW!$NE$2:$NE$200=BN$3)*(GMW!$ND$2:$ND$200=BN$4)*(GMW!$C$2:$C$200=BN$1),0),$F335-1966)</f>
        <v>5.1933910000000001</v>
      </c>
      <c r="BO335" s="5" cm="1">
        <f t="array" ref="BO335">INDEX(GMW!$A$2:$NF$200,MATCH(1,(GMW!$NE$2:$NE$200=BO$3)*(GMW!$ND$2:$ND$200=BO$4)*(GMW!$C$2:$C$200=BO$1),0),$F335-1966)</f>
        <v>3.7962250000000002</v>
      </c>
      <c r="BP335" s="5" cm="1">
        <f t="array" ref="BP335">INDEX(GMW!$A$2:$NF$200,MATCH(1,(GMW!$NE$2:$NE$200=BP$3)*(GMW!$ND$2:$ND$200=BP$4)*(GMW!$C$2:$C$200=BP$1),0),$F335-1966)</f>
        <v>8880584</v>
      </c>
      <c r="BQ335" s="5" cm="1">
        <f t="array" ref="BQ335">INDEX(GMW!$A$2:$NF$200,MATCH(1,(GMW!$NE$2:$NE$200=BQ$3)*(GMW!$ND$2:$ND$200=BQ$4)*(GMW!$C$2:$C$200=BQ$1),0),$F335-1966)</f>
        <v>156710.79999999999</v>
      </c>
      <c r="BR335" s="5" cm="1">
        <f t="array" ref="BR335">INDEX(GMW!$A$2:$NF$200,MATCH(1,(GMW!$NE$2:$NE$200=BR$3)*(GMW!$ND$2:$ND$200=BR$4)*(GMW!$C$2:$C$200=BR$1),0),$F335-1966)</f>
        <v>1992648</v>
      </c>
      <c r="BS335" s="5" cm="1">
        <f t="array" ref="BS335">INDEX(GMW!$A$2:$NF$200,MATCH(1,(GMW!$NE$2:$NE$200=BS$3)*(GMW!$ND$2:$ND$200=BS$4)*(GMW!$C$2:$C$200=BS$1),0),$F335-1966)</f>
        <v>6297084</v>
      </c>
      <c r="BT335" s="5" cm="1">
        <f t="array" ref="BT335">INDEX(GMW!$A$2:$NF$200,MATCH(1,(GMW!$NE$2:$NE$200=BT$3)*(GMW!$ND$2:$ND$200=BT$4)*(GMW!$C$2:$C$200=BT$1),0),$F335-1966)</f>
        <v>4760688</v>
      </c>
      <c r="BU335" s="5" cm="1">
        <f t="array" ref="BU335">INDEX(GMW!$A$2:$NF$200,MATCH(1,(GMW!$NE$2:$NE$200=BU$3)*(GMW!$ND$2:$ND$200=BU$4)*(GMW!$C$2:$C$200=BU$1),0),$F335-1966)</f>
        <v>1670.239</v>
      </c>
      <c r="BV335" s="5" cm="1">
        <f t="array" ref="BV335">INDEX(GMW!$A$2:$NF$200,MATCH(1,(GMW!$NE$2:$NE$200=BV$3)*(GMW!$ND$2:$ND$200=BV$4)*(GMW!$C$2:$C$200=BV$1),0),$F335-1966)</f>
        <v>5244288</v>
      </c>
      <c r="BW335" s="5" cm="1">
        <f t="array" ref="BW335">INDEX(GMW!$A$2:$NF$200,MATCH(1,(GMW!$NE$2:$NE$200=BW$3)*(GMW!$ND$2:$ND$200=BW$4)*(GMW!$C$2:$C$200=BW$1),0),$F335-1966)</f>
        <v>574.00570000000005</v>
      </c>
      <c r="BX335" s="5" cm="1">
        <f t="array" ref="BX335">INDEX(GMW!$A$2:$NF$200,MATCH(1,(GMW!$NE$2:$NE$200=BX$3)*(GMW!$ND$2:$ND$200=BX$4)*(GMW!$C$2:$C$200=BX$1),0),$F335-1966)</f>
        <v>2088134</v>
      </c>
      <c r="BY335" s="5" cm="1">
        <f t="array" ref="BY335">INDEX(GMW!$A$2:$NF$200,MATCH(1,(GMW!$NE$2:$NE$200=BY$3)*(GMW!$ND$2:$ND$200=BY$4)*(GMW!$C$2:$C$200=BY$1),0),$F335-1966)</f>
        <v>6399.2529999999997</v>
      </c>
      <c r="BZ335" s="5" cm="1">
        <f t="array" ref="BZ335">INDEX(GMW!$A$2:$NF$200,MATCH(1,(GMW!$NE$2:$NE$200=BZ$3)*(GMW!$ND$2:$ND$200=BZ$4)*(GMW!$C$2:$C$200=BZ$1),0),$F335-1966)</f>
        <v>8936.9069999999992</v>
      </c>
      <c r="CA335" s="5" cm="1">
        <f t="array" ref="CA335">INDEX(GMW!$A$2:$NF$200,MATCH(1,(GMW!$NE$2:$NE$200=CA$3)*(GMW!$ND$2:$ND$200=CA$4)*(GMW!$C$2:$C$200=CA$1),0),$F335-1966)</f>
        <v>5325.88</v>
      </c>
      <c r="CB335" s="5" cm="1">
        <f t="array" ref="CB335">INDEX(GMW!$A$2:$NF$200,MATCH(1,(GMW!$NE$2:$NE$200=CB$3)*(GMW!$ND$2:$ND$200=CB$4)*(GMW!$C$2:$C$200=CB$1),0),$F335-1966)</f>
        <v>3745.7640000000001</v>
      </c>
      <c r="CC335" s="5" cm="1">
        <f t="array" ref="CC335">INDEX(GMW!$A$2:$NF$200,MATCH(1,(GMW!$NE$2:$NE$200=CC$3)*(GMW!$ND$2:$ND$200=CC$4)*(GMW!$C$2:$C$200=CC$1),0),$F335-1966)</f>
        <v>888.25670000000002</v>
      </c>
      <c r="CD335" s="5" cm="1">
        <f t="array" ref="CD335">INDEX(GMW!$A$2:$NF$200,MATCH(1,(GMW!$NE$2:$NE$200=CD$3)*(GMW!$ND$2:$ND$200=CD$4)*(GMW!$C$2:$C$200=CD$1),0),$F335-1966)</f>
        <v>1407.0540000000001</v>
      </c>
      <c r="CE335" s="5" cm="1">
        <f t="array" ref="CE335">INDEX(GMW!$A$2:$NF$200,MATCH(1,(GMW!$NE$2:$NE$200=CE$3)*(GMW!$ND$2:$ND$200=CE$4)*(GMW!$C$2:$C$200=CE$1),0),$F335-1966)</f>
        <v>1107.856</v>
      </c>
      <c r="CF335" s="5" cm="1">
        <f t="array" ref="CF335">INDEX(GMW!$A$2:$NF$200,MATCH(1,(GMW!$NE$2:$NE$200=CF$3)*(GMW!$ND$2:$ND$200=CF$4)*(GMW!$C$2:$C$200=CF$1),0),$F335-1966)</f>
        <v>585.59559999999999</v>
      </c>
      <c r="CG335" s="5" cm="1">
        <f t="array" ref="CG335">INDEX(GMW!$A$2:$NF$200,MATCH(1,(GMW!$NE$2:$NE$200=CG$3)*(GMW!$ND$2:$ND$200=CG$4)*(GMW!$C$2:$C$200=CG$1),0),$F335-1966)</f>
        <v>481.17910000000001</v>
      </c>
      <c r="CH335" s="5" cm="1">
        <f t="array" ref="CH335">INDEX(GMW!$A$2:$NF$200,MATCH(1,(GMW!$NE$2:$NE$200=CH$3)*(GMW!$ND$2:$ND$200=CH$4)*(GMW!$C$2:$C$200=CH$1),0),$F335-1966)</f>
        <v>659.77179999999998</v>
      </c>
      <c r="CI335" s="5" cm="1">
        <f t="array" ref="CI335">INDEX(GMW!$A$2:$NF$200,MATCH(1,(GMW!$NE$2:$NE$200=CI$3)*(GMW!$ND$2:$ND$200=CI$4)*(GMW!$C$2:$C$200=CI$1),0),$F335-1966)</f>
        <v>517.61279999999999</v>
      </c>
      <c r="CJ335" s="5" cm="1">
        <f t="array" ref="CJ335">INDEX(GMW!$A$2:$NF$200,MATCH(1,(GMW!$NE$2:$NE$200=CJ$3)*(GMW!$ND$2:$ND$200=CJ$4)*(GMW!$C$2:$C$200=CJ$1),0),$F335-1966)</f>
        <v>2189701</v>
      </c>
      <c r="CK335" s="5" cm="1">
        <f t="array" ref="CK335">INDEX(GMW!$A$2:$NF$200,MATCH(1,(GMW!$NE$2:$NE$200=CK$3)*(GMW!$ND$2:$ND$200=CK$4)*(GMW!$C$2:$C$200=CK$1),0),$F335-1966)</f>
        <v>22475.81</v>
      </c>
      <c r="CL335" s="5" cm="1">
        <f t="array" ref="CL335">INDEX(GMW!$A$2:$NF$200,MATCH(1,(GMW!$NE$2:$NE$200=CL$3)*(GMW!$ND$2:$ND$200=CL$4)*(GMW!$C$2:$C$200=CL$1),0),$F335-1966)</f>
        <v>244843.5</v>
      </c>
      <c r="CM335" s="5" cm="1">
        <f t="array" ref="CM335">INDEX(GMW!$A$2:$NF$200,MATCH(1,(GMW!$NE$2:$NE$200=CM$3)*(GMW!$ND$2:$ND$200=CM$4)*(GMW!$C$2:$C$200=CM$1),0),$F335-1966)</f>
        <v>2395314</v>
      </c>
      <c r="CN335" s="5" cm="1">
        <f t="array" ref="CN335">INDEX(GMW!$A$2:$NF$200,MATCH(1,(GMW!$NE$2:$NE$200=CN$3)*(GMW!$ND$2:$ND$200=CN$4)*(GMW!$C$2:$C$200=CN$1),0),$F335-1966)</f>
        <v>2574539</v>
      </c>
      <c r="CO335" s="5" cm="1">
        <f t="array" ref="CO335">INDEX(GMW!$A$2:$NF$200,MATCH(1,(GMW!$NE$2:$NE$200=CO$3)*(GMW!$ND$2:$ND$200=CO$4)*(GMW!$C$2:$C$200=CO$1),0),$F335-1966)</f>
        <v>2136.8829999999998</v>
      </c>
      <c r="CP335" s="5" cm="1">
        <f t="array" ref="CP335">INDEX(GMW!$A$2:$NF$200,MATCH(1,(GMW!$NE$2:$NE$200=CP$3)*(GMW!$ND$2:$ND$200=CP$4)*(GMW!$C$2:$C$200=CP$1),0),$F335-1966)</f>
        <v>4538996</v>
      </c>
      <c r="CQ335" s="5" cm="1">
        <f t="array" ref="CQ335">INDEX(GMW!$A$2:$NF$200,MATCH(1,(GMW!$NE$2:$NE$200=CQ$3)*(GMW!$ND$2:$ND$200=CQ$4)*(GMW!$C$2:$C$200=CQ$1),0),$F335-1966)</f>
        <v>442.3852</v>
      </c>
      <c r="CR335" s="5" cm="1">
        <f t="array" ref="CR335">INDEX(GMW!$A$2:$NF$200,MATCH(1,(GMW!$NE$2:$NE$200=CR$3)*(GMW!$ND$2:$ND$200=CR$4)*(GMW!$C$2:$C$200=CR$1),0),$F335-1966)</f>
        <v>1577820</v>
      </c>
      <c r="CS335" s="5" cm="1">
        <f t="array" ref="CS335">INDEX(GMW!$A$2:$NF$200,MATCH(1,(GMW!$NE$2:$NE$200=CS$3)*(GMW!$ND$2:$ND$200=CS$4)*(GMW!$C$2:$C$200=CS$1),0),$F335-1966)</f>
        <v>2720.1840000000002</v>
      </c>
      <c r="CT335" s="5" cm="1">
        <f t="array" ref="CT335">INDEX(GMW!$A$2:$NF$200,MATCH(1,(GMW!$NE$2:$NE$200=CT$3)*(GMW!$ND$2:$ND$200=CT$4)*(GMW!$C$2:$C$200=CT$1),0),$F335-1966)</f>
        <v>1633.17</v>
      </c>
      <c r="CU335" s="5" cm="1">
        <f t="array" ref="CU335">INDEX(GMW!$A$2:$NF$200,MATCH(1,(GMW!$NE$2:$NE$200=CU$3)*(GMW!$ND$2:$ND$200=CU$4)*(GMW!$C$2:$C$200=CU$1),0),$F335-1966)</f>
        <v>1085.739</v>
      </c>
      <c r="CV335" s="5" cm="1">
        <f t="array" ref="CV335">INDEX(GMW!$A$2:$NF$200,MATCH(1,(GMW!$NE$2:$NE$200=CV$3)*(GMW!$ND$2:$ND$200=CV$4)*(GMW!$C$2:$C$200=CV$1),0),$F335-1966)</f>
        <v>995.1703</v>
      </c>
      <c r="CW335" s="5" cm="1">
        <f t="array" ref="CW335">INDEX(GMW!$A$2:$NF$200,MATCH(1,(GMW!$NE$2:$NE$200=CW$3)*(GMW!$ND$2:$ND$200=CW$4)*(GMW!$C$2:$C$200=CW$1),0),$F335-1966)</f>
        <v>776.06240000000003</v>
      </c>
      <c r="CX335" s="5" cm="1">
        <f t="array" ref="CX335">INDEX(GMW!$A$2:$NF$200,MATCH(1,(GMW!$NE$2:$NE$200=CX$3)*(GMW!$ND$2:$ND$200=CX$4)*(GMW!$C$2:$C$200=CX$1),0),$F335-1966)</f>
        <v>383.95609999999999</v>
      </c>
      <c r="CY335" s="5" cm="1">
        <f t="array" ref="CY335">INDEX(GMW!$A$2:$NF$200,MATCH(1,(GMW!$NE$2:$NE$200=CY$3)*(GMW!$ND$2:$ND$200=CY$4)*(GMW!$C$2:$C$200=CY$1),0),$F335-1966)</f>
        <v>320.03579999999999</v>
      </c>
      <c r="CZ335" s="5" cm="1">
        <f t="array" ref="CZ335">INDEX(GMW!$A$2:$NF$200,MATCH(1,(GMW!$NE$2:$NE$200=CZ$3)*(GMW!$ND$2:$ND$200=CZ$4)*(GMW!$C$2:$C$200=CZ$1),0),$F335-1966)</f>
        <v>148.01060000000001</v>
      </c>
      <c r="DA335" s="5" cm="1">
        <f t="array" ref="DA335">INDEX(GMW!$A$2:$NF$200,MATCH(1,(GMW!$NE$2:$NE$200=DA$3)*(GMW!$ND$2:$ND$200=DA$4)*(GMW!$C$2:$C$200=DA$1),0),$F335-1966)</f>
        <v>470.84570000000002</v>
      </c>
      <c r="DB335" s="5" cm="1">
        <f t="array" ref="DB335">INDEX(GMW!$A$2:$NF$200,MATCH(1,(GMW!$NE$2:$NE$200=DB$3)*(GMW!$ND$2:$ND$200=DB$4)*(GMW!$C$2:$C$200=DB$1),0),$F335-1966)</f>
        <v>138.4025</v>
      </c>
      <c r="DC335" s="5" cm="1">
        <f t="array" ref="DC335">INDEX(GMW!$A$2:$NF$200,MATCH(1,(GMW!$NE$2:$NE$200=DC$3)*(GMW!$ND$2:$ND$200=DC$4)*(GMW!$C$2:$C$200=DC$1),0),$F335-1966)</f>
        <v>179.94329999999999</v>
      </c>
    </row>
    <row r="336" spans="1:107" x14ac:dyDescent="0.25">
      <c r="B336" s="5">
        <f t="shared" si="109"/>
        <v>2055</v>
      </c>
      <c r="C336" s="5">
        <f t="shared" si="109"/>
        <v>2055</v>
      </c>
      <c r="F336" s="5">
        <f t="shared" si="100"/>
        <v>2302</v>
      </c>
      <c r="G336" s="5" cm="1">
        <f t="array" ref="G336">INDEX(GMW!$A$2:$NF$200,MATCH(1,(GMW!$NE$2:$NE$200=G$3)*(GMW!$ND$2:$ND$200=G$4)*(GMW!$C$2:$C$200=G$1),0),$F336-1966)</f>
        <v>1081042</v>
      </c>
      <c r="H336" s="5" cm="1">
        <f t="array" ref="H336">INDEX(GMW!$A$2:$NF$200,MATCH(1,(GMW!$NE$2:$NE$200=H$3)*(GMW!$ND$2:$ND$200=H$4)*(GMW!$C$2:$C$200=H$1),0),$F336-1966)</f>
        <v>627160.1</v>
      </c>
      <c r="I336" s="5" cm="1">
        <f t="array" ref="I336">INDEX(GMW!$A$2:$NF$200,MATCH(1,(GMW!$NE$2:$NE$200=I$3)*(GMW!$ND$2:$ND$200=I$4)*(GMW!$C$2:$C$200=I$1),0),$F336-1966)</f>
        <v>238032.1</v>
      </c>
      <c r="J336" s="5" cm="1">
        <f t="array" ref="J336">INDEX(GMW!$A$2:$NF$200,MATCH(1,(GMW!$NE$2:$NE$200=J$3)*(GMW!$ND$2:$ND$200=J$4)*(GMW!$C$2:$C$200=J$1),0),$F336-1966)</f>
        <v>228793.8</v>
      </c>
      <c r="K336" s="5" cm="1">
        <f t="array" ref="K336">INDEX(GMW!$A$2:$NF$200,MATCH(1,(GMW!$NE$2:$NE$200=K$3)*(GMW!$ND$2:$ND$200=K$4)*(GMW!$C$2:$C$200=K$1),0),$F336-1966)</f>
        <v>328926</v>
      </c>
      <c r="L336" s="5" cm="1">
        <f t="array" ref="L336">INDEX(GMW!$A$2:$NF$200,MATCH(1,(GMW!$NE$2:$NE$200=L$3)*(GMW!$ND$2:$ND$200=L$4)*(GMW!$C$2:$C$200=L$1),0),$F336-1966)</f>
        <v>366532.7</v>
      </c>
      <c r="M336" s="5" cm="1">
        <f t="array" ref="M336">INDEX(GMW!$A$2:$NF$200,MATCH(1,(GMW!$NE$2:$NE$200=M$3)*(GMW!$ND$2:$ND$200=M$4)*(GMW!$C$2:$C$200=M$1),0),$F336-1966)</f>
        <v>138049.60000000001</v>
      </c>
      <c r="N336" s="5" cm="1">
        <f t="array" ref="N336">INDEX(GMW!$A$2:$NF$200,MATCH(1,(GMW!$NE$2:$NE$200=N$3)*(GMW!$ND$2:$ND$200=N$4)*(GMW!$C$2:$C$200=N$1),0),$F336-1966)</f>
        <v>41268.54</v>
      </c>
      <c r="O336" s="5" cm="1">
        <f t="array" ref="O336">INDEX(GMW!$A$2:$NF$200,MATCH(1,(GMW!$NE$2:$NE$200=O$3)*(GMW!$ND$2:$ND$200=O$4)*(GMW!$C$2:$C$200=O$1),0),$F336-1966)</f>
        <v>254.68709999999999</v>
      </c>
      <c r="P336" s="5" cm="1">
        <f t="array" ref="P336">INDEX(GMW!$A$2:$NF$200,MATCH(1,(GMW!$NE$2:$NE$200=P$3)*(GMW!$ND$2:$ND$200=P$4)*(GMW!$C$2:$C$200=P$1),0),$F336-1966)</f>
        <v>2.5</v>
      </c>
      <c r="Q336" s="5" cm="1">
        <f t="array" ref="Q336">INDEX(GMW!$A$2:$NF$200,MATCH(1,(GMW!$NE$2:$NE$200=Q$3)*(GMW!$ND$2:$ND$200=Q$4)*(GMW!$C$2:$C$200=Q$1),0),$F336-1966)</f>
        <v>3.5</v>
      </c>
      <c r="R336" s="5" cm="1">
        <f t="array" ref="R336">INDEX(GMW!$A$2:$NF$200,MATCH(1,(GMW!$NE$2:$NE$200=R$3)*(GMW!$ND$2:$ND$200=R$4)*(GMW!$C$2:$C$200=R$1),0),$F336-1966)</f>
        <v>254.68709999999999</v>
      </c>
      <c r="S336" s="5" cm="1">
        <f t="array" ref="S336">INDEX(GMW!$A$2:$NF$200,MATCH(1,(GMW!$NE$2:$NE$200=S$3)*(GMW!$ND$2:$ND$200=S$4)*(GMW!$C$2:$C$200=S$1),0),$F336-1966)</f>
        <v>42431.51</v>
      </c>
      <c r="T336" s="5" cm="1">
        <f t="array" ref="T336">INDEX(GMW!$A$2:$NF$200,MATCH(1,(GMW!$NE$2:$NE$200=T$3)*(GMW!$ND$2:$ND$200=T$4)*(GMW!$C$2:$C$200=T$1),0),$F336-1966)</f>
        <v>274.16390000000001</v>
      </c>
      <c r="U336" s="5" cm="1">
        <f t="array" ref="U336">INDEX(GMW!$A$2:$NF$200,MATCH(1,(GMW!$NE$2:$NE$200=U$3)*(GMW!$ND$2:$ND$200=U$4)*(GMW!$C$2:$C$200=U$1),0),$F336-1966)</f>
        <v>14.02453</v>
      </c>
      <c r="V336" s="5" cm="1">
        <f t="array" ref="V336">INDEX(GMW!$A$2:$NF$200,MATCH(1,(GMW!$NE$2:$NE$200=V$3)*(GMW!$ND$2:$ND$200=V$4)*(GMW!$C$2:$C$200=V$1),0),$F336-1966)</f>
        <v>1342.6</v>
      </c>
      <c r="W336" s="5" cm="1">
        <f t="array" ref="W336">INDEX(GMW!$A$2:$NF$200,MATCH(1,(GMW!$NE$2:$NE$200=W$3)*(GMW!$ND$2:$ND$200=W$4)*(GMW!$C$2:$C$200=W$1),0),$F336-1966)</f>
        <v>103.42749999999999</v>
      </c>
      <c r="X336" s="5" cm="1">
        <f t="array" ref="X336">INDEX(GMW!$A$2:$NF$200,MATCH(1,(GMW!$NE$2:$NE$200=X$3)*(GMW!$ND$2:$ND$200=X$4)*(GMW!$C$2:$C$200=X$1),0),$F336-1966)</f>
        <v>238.4572</v>
      </c>
      <c r="Y336" s="5" cm="1">
        <f t="array" ref="Y336">INDEX(GMW!$A$2:$NF$200,MATCH(1,(GMW!$NE$2:$NE$200=Y$3)*(GMW!$ND$2:$ND$200=Y$4)*(GMW!$C$2:$C$200=Y$1),0),$F336-1966)</f>
        <v>2945.0749999999998</v>
      </c>
      <c r="Z336" s="5" cm="1">
        <f t="array" ref="Z336">INDEX(GMW!$A$2:$NF$200,MATCH(1,(GMW!$NE$2:$NE$200=Z$3)*(GMW!$ND$2:$ND$200=Z$4)*(GMW!$C$2:$C$200=Z$1),0),$F336-1966)</f>
        <v>5278.7929999999997</v>
      </c>
      <c r="AA336" s="5" cm="1">
        <f t="array" ref="AA336">INDEX(GMW!$A$2:$NF$200,MATCH(1,(GMW!$NE$2:$NE$200=AA$3)*(GMW!$ND$2:$ND$200=AA$4)*(GMW!$C$2:$C$200=AA$1),0),$F336-1966)</f>
        <v>2306.5430000000001</v>
      </c>
      <c r="AB336" s="5" cm="1">
        <f t="array" ref="AB336">INDEX(GMW!$A$2:$NF$200,MATCH(1,(GMW!$NE$2:$NE$200=AB$3)*(GMW!$ND$2:$ND$200=AB$4)*(GMW!$C$2:$C$200=AB$1),0),$F336-1966)</f>
        <v>2938.5929999999998</v>
      </c>
      <c r="AC336" s="5" cm="1">
        <f t="array" ref="AC336">INDEX(GMW!$A$2:$NF$200,MATCH(1,(GMW!$NE$2:$NE$200=AC$3)*(GMW!$ND$2:$ND$200=AC$4)*(GMW!$C$2:$C$200=AC$1),0),$F336-1966)</f>
        <v>2088.7069999999999</v>
      </c>
      <c r="AD336" s="5" cm="1">
        <f t="array" ref="AD336">INDEX(GMW!$A$2:$NF$200,MATCH(1,(GMW!$NE$2:$NE$200=AD$3)*(GMW!$ND$2:$ND$200=AD$4)*(GMW!$C$2:$C$200=AD$1),0),$F336-1966)</f>
        <v>1238.895</v>
      </c>
      <c r="AE336" s="5" cm="1">
        <f t="array" ref="AE336">INDEX(GMW!$A$2:$NF$200,MATCH(1,(GMW!$NE$2:$NE$200=AE$3)*(GMW!$ND$2:$ND$200=AE$4)*(GMW!$C$2:$C$200=AE$1),0),$F336-1966)</f>
        <v>812.83910000000003</v>
      </c>
      <c r="AF336" s="5" cm="1">
        <f t="array" ref="AF336">INDEX(GMW!$A$2:$NF$200,MATCH(1,(GMW!$NE$2:$NE$200=AF$3)*(GMW!$ND$2:$ND$200=AF$4)*(GMW!$C$2:$C$200=AF$1),0),$F336-1966)</f>
        <v>4814.3689999999997</v>
      </c>
      <c r="AG336" s="5" cm="1">
        <f t="array" ref="AG336">INDEX(GMW!$A$2:$NF$200,MATCH(1,(GMW!$NE$2:$NE$200=AG$3)*(GMW!$ND$2:$ND$200=AG$4)*(GMW!$C$2:$C$200=AG$1),0),$F336-1966)</f>
        <v>4070.3910000000001</v>
      </c>
      <c r="AH336" s="5" cm="1">
        <f t="array" ref="AH336">INDEX(GMW!$A$2:$NF$200,MATCH(1,(GMW!$NE$2:$NE$200=AH$3)*(GMW!$ND$2:$ND$200=AH$4)*(GMW!$C$2:$C$200=AH$1),0),$F336-1966)</f>
        <v>1558.0350000000001</v>
      </c>
      <c r="AI336" s="5" cm="1">
        <f t="array" ref="AI336">INDEX(GMW!$A$2:$NF$200,MATCH(1,(GMW!$NE$2:$NE$200=AI$3)*(GMW!$ND$2:$ND$200=AI$4)*(GMW!$C$2:$C$200=AI$1),0),$F336-1966)</f>
        <v>3377.29</v>
      </c>
      <c r="AJ336" s="5" cm="1">
        <f t="array" ref="AJ336">INDEX(GMW!$A$2:$NF$200,MATCH(1,(GMW!$NE$2:$NE$200=AJ$3)*(GMW!$ND$2:$ND$200=AJ$4)*(GMW!$C$2:$C$200=AJ$1),0),$F336-1966)</f>
        <v>6542.9269999999997</v>
      </c>
      <c r="AK336" s="5" cm="1">
        <f t="array" ref="AK336">INDEX(GMW!$A$2:$NF$200,MATCH(1,(GMW!$NE$2:$NE$200=AK$3)*(GMW!$ND$2:$ND$200=AK$4)*(GMW!$C$2:$C$200=AK$1),0),$F336-1966)</f>
        <v>1372.307</v>
      </c>
      <c r="AL336" s="5" cm="1">
        <f t="array" ref="AL336">INDEX(GMW!$A$2:$NF$200,MATCH(1,(GMW!$NE$2:$NE$200=AL$3)*(GMW!$ND$2:$ND$200=AL$4)*(GMW!$C$2:$C$200=AL$1),0),$F336-1966)</f>
        <v>1114.0709999999999</v>
      </c>
      <c r="AM336" s="5" cm="1">
        <f t="array" ref="AM336">INDEX(GMW!$A$2:$NF$200,MATCH(1,(GMW!$NE$2:$NE$200=AM$3)*(GMW!$ND$2:$ND$200=AM$4)*(GMW!$C$2:$C$200=AM$1),0),$F336-1966)</f>
        <v>39112.699999999997</v>
      </c>
      <c r="AN336" s="5" cm="1">
        <f t="array" ref="AN336">INDEX(GMW!$A$2:$NF$200,MATCH(1,(GMW!$NE$2:$NE$200=AN$3)*(GMW!$ND$2:$ND$200=AN$4)*(GMW!$C$2:$C$200=AN$1),0),$F336-1966)</f>
        <v>6914.3019999999997</v>
      </c>
      <c r="AO336" s="5" cm="1">
        <f t="array" ref="AO336">INDEX(GMW!$A$2:$NF$200,MATCH(1,(GMW!$NE$2:$NE$200=AO$3)*(GMW!$ND$2:$ND$200=AO$4)*(GMW!$C$2:$C$200=AO$1),0),$F336-1966)</f>
        <v>1081042</v>
      </c>
      <c r="AP336" s="5" cm="1">
        <f t="array" ref="AP336">INDEX(GMW!$A$2:$NF$200,MATCH(1,(GMW!$NE$2:$NE$200=AP$3)*(GMW!$ND$2:$ND$200=AP$4)*(GMW!$C$2:$C$200=AP$1),0),$F336-1966)</f>
        <v>10106.030000000001</v>
      </c>
      <c r="AQ336" s="5" cm="1">
        <f t="array" ref="AQ336">INDEX(GMW!$A$2:$NF$200,MATCH(1,(GMW!$NE$2:$NE$200=AQ$3)*(GMW!$ND$2:$ND$200=AQ$4)*(GMW!$C$2:$C$200=AQ$1),0),$F336-1966)</f>
        <v>144552</v>
      </c>
      <c r="AR336" s="5" cm="1">
        <f t="array" ref="AR336">INDEX(GMW!$A$2:$NF$200,MATCH(1,(GMW!$NE$2:$NE$200=AR$3)*(GMW!$ND$2:$ND$200=AR$4)*(GMW!$C$2:$C$200=AR$1),0),$F336-1966)</f>
        <v>1190.847</v>
      </c>
      <c r="AS336" s="5" cm="1">
        <f t="array" ref="AS336">INDEX(GMW!$A$2:$NF$200,MATCH(1,(GMW!$NE$2:$NE$200=AS$3)*(GMW!$ND$2:$ND$200=AS$4)*(GMW!$C$2:$C$200=AS$1),0),$F336-1966)</f>
        <v>798.54</v>
      </c>
      <c r="AT336" s="5" cm="1">
        <f t="array" ref="AT336">INDEX(GMW!$A$2:$NF$200,MATCH(1,(GMW!$NE$2:$NE$200=AT$3)*(GMW!$ND$2:$ND$200=AT$4)*(GMW!$C$2:$C$200=AT$1),0),$F336-1966)</f>
        <v>535.21699999999998</v>
      </c>
      <c r="AU336" s="5" cm="1">
        <f t="array" ref="AU336">INDEX(GMW!$A$2:$NF$200,MATCH(1,(GMW!$NE$2:$NE$200=AU$3)*(GMW!$ND$2:$ND$200=AU$4)*(GMW!$C$2:$C$200=AU$1),0),$F336-1966)</f>
        <v>1056165</v>
      </c>
      <c r="AV336" s="5" cm="1">
        <f t="array" ref="AV336">INDEX(GMW!$A$2:$NF$200,MATCH(1,(GMW!$NE$2:$NE$200=AV$3)*(GMW!$ND$2:$ND$200=AV$4)*(GMW!$C$2:$C$200=AV$1),0),$F336-1966)</f>
        <v>73532.2</v>
      </c>
      <c r="AW336" s="5" cm="1">
        <f t="array" ref="AW336">INDEX(GMW!$A$2:$NF$200,MATCH(1,(GMW!$NE$2:$NE$200=AW$3)*(GMW!$ND$2:$ND$200=AW$4)*(GMW!$C$2:$C$200=AW$1),0),$F336-1966)</f>
        <v>1426.694</v>
      </c>
      <c r="AX336" s="5" cm="1">
        <f t="array" ref="AX336">INDEX(GMW!$A$2:$NF$200,MATCH(1,(GMW!$NE$2:$NE$200=AX$3)*(GMW!$ND$2:$ND$200=AX$4)*(GMW!$C$2:$C$200=AX$1),0),$F336-1966)</f>
        <v>10454.74</v>
      </c>
      <c r="AY336" s="5" cm="1">
        <f t="array" ref="AY336">INDEX(GMW!$A$2:$NF$200,MATCH(1,(GMW!$NE$2:$NE$200=AY$3)*(GMW!$ND$2:$ND$200=AY$4)*(GMW!$C$2:$C$200=AY$1),0),$F336-1966)</f>
        <v>55406.5</v>
      </c>
      <c r="AZ336" s="5" cm="1">
        <f t="array" ref="AZ336">INDEX(GMW!$A$2:$NF$200,MATCH(1,(GMW!$NE$2:$NE$200=AZ$3)*(GMW!$ND$2:$ND$200=AZ$4)*(GMW!$C$2:$C$200=AZ$1),0),$F336-1966)</f>
        <v>39947.11</v>
      </c>
      <c r="BA336" s="5" cm="1">
        <f t="array" ref="BA336">INDEX(GMW!$A$2:$NF$200,MATCH(1,(GMW!$NE$2:$NE$200=BA$3)*(GMW!$ND$2:$ND$200=BA$4)*(GMW!$C$2:$C$200=BA$1),0),$F336-1966)</f>
        <v>6.0891039999999998</v>
      </c>
      <c r="BB336" s="5" cm="1">
        <f t="array" ref="BB336">INDEX(GMW!$A$2:$NF$200,MATCH(1,(GMW!$NE$2:$NE$200=BB$3)*(GMW!$ND$2:$ND$200=BB$4)*(GMW!$C$2:$C$200=BB$1),0),$F336-1966)</f>
        <v>24836.94</v>
      </c>
      <c r="BC336" s="5" cm="1">
        <f t="array" ref="BC336">INDEX(GMW!$A$2:$NF$200,MATCH(1,(GMW!$NE$2:$NE$200=BC$3)*(GMW!$ND$2:$ND$200=BC$4)*(GMW!$C$2:$C$200=BC$1),0),$F336-1966)</f>
        <v>1.2290920000000001</v>
      </c>
      <c r="BD336" s="5" cm="1">
        <f t="array" ref="BD336">INDEX(GMW!$A$2:$NF$200,MATCH(1,(GMW!$NE$2:$NE$200=BD$3)*(GMW!$ND$2:$ND$200=BD$4)*(GMW!$C$2:$C$200=BD$1),0),$F336-1966)</f>
        <v>11896.84</v>
      </c>
      <c r="BE336" s="5" cm="1">
        <f t="array" ref="BE336">INDEX(GMW!$A$2:$NF$200,MATCH(1,(GMW!$NE$2:$NE$200=BE$3)*(GMW!$ND$2:$ND$200=BE$4)*(GMW!$C$2:$C$200=BE$1),0),$F336-1966)</f>
        <v>40.420990000000003</v>
      </c>
      <c r="BF336" s="5" cm="1">
        <f t="array" ref="BF336">INDEX(GMW!$A$2:$NF$200,MATCH(1,(GMW!$NE$2:$NE$200=BF$3)*(GMW!$ND$2:$ND$200=BF$4)*(GMW!$C$2:$C$200=BF$1),0),$F336-1966)</f>
        <v>69.148390000000006</v>
      </c>
      <c r="BG336" s="5" cm="1">
        <f t="array" ref="BG336">INDEX(GMW!$A$2:$NF$200,MATCH(1,(GMW!$NE$2:$NE$200=BG$3)*(GMW!$ND$2:$ND$200=BG$4)*(GMW!$C$2:$C$200=BG$1),0),$F336-1966)</f>
        <v>42.348210000000002</v>
      </c>
      <c r="BH336" s="5" cm="1">
        <f t="array" ref="BH336">INDEX(GMW!$A$2:$NF$200,MATCH(1,(GMW!$NE$2:$NE$200=BH$3)*(GMW!$ND$2:$ND$200=BH$4)*(GMW!$C$2:$C$200=BH$1),0),$F336-1966)</f>
        <v>31.39292</v>
      </c>
      <c r="BI336" s="5" cm="1">
        <f t="array" ref="BI336">INDEX(GMW!$A$2:$NF$200,MATCH(1,(GMW!$NE$2:$NE$200=BI$3)*(GMW!$ND$2:$ND$200=BI$4)*(GMW!$C$2:$C$200=BI$1),0),$F336-1966)</f>
        <v>5.9703290000000004</v>
      </c>
      <c r="BJ336" s="5" cm="1">
        <f t="array" ref="BJ336">INDEX(GMW!$A$2:$NF$200,MATCH(1,(GMW!$NE$2:$NE$200=BJ$3)*(GMW!$ND$2:$ND$200=BJ$4)*(GMW!$C$2:$C$200=BJ$1),0),$F336-1966)</f>
        <v>10.820360000000001</v>
      </c>
      <c r="BK336" s="5" cm="1">
        <f t="array" ref="BK336">INDEX(GMW!$A$2:$NF$200,MATCH(1,(GMW!$NE$2:$NE$200=BK$3)*(GMW!$ND$2:$ND$200=BK$4)*(GMW!$C$2:$C$200=BK$1),0),$F336-1966)</f>
        <v>6.7557280000000004</v>
      </c>
      <c r="BL336" s="5" cm="1">
        <f t="array" ref="BL336">INDEX(GMW!$A$2:$NF$200,MATCH(1,(GMW!$NE$2:$NE$200=BL$3)*(GMW!$ND$2:$ND$200=BL$4)*(GMW!$C$2:$C$200=BL$1),0),$F336-1966)</f>
        <v>3.6627969999999999</v>
      </c>
      <c r="BM336" s="5" cm="1">
        <f t="array" ref="BM336">INDEX(GMW!$A$2:$NF$200,MATCH(1,(GMW!$NE$2:$NE$200=BM$3)*(GMW!$ND$2:$ND$200=BM$4)*(GMW!$C$2:$C$200=BM$1),0),$F336-1966)</f>
        <v>4.3299640000000004</v>
      </c>
      <c r="BN336" s="5" cm="1">
        <f t="array" ref="BN336">INDEX(GMW!$A$2:$NF$200,MATCH(1,(GMW!$NE$2:$NE$200=BN$3)*(GMW!$ND$2:$ND$200=BN$4)*(GMW!$C$2:$C$200=BN$1),0),$F336-1966)</f>
        <v>5.2225320000000002</v>
      </c>
      <c r="BO336" s="5" cm="1">
        <f t="array" ref="BO336">INDEX(GMW!$A$2:$NF$200,MATCH(1,(GMW!$NE$2:$NE$200=BO$3)*(GMW!$ND$2:$ND$200=BO$4)*(GMW!$C$2:$C$200=BO$1),0),$F336-1966)</f>
        <v>3.823302</v>
      </c>
      <c r="BP336" s="5" cm="1">
        <f t="array" ref="BP336">INDEX(GMW!$A$2:$NF$200,MATCH(1,(GMW!$NE$2:$NE$200=BP$3)*(GMW!$ND$2:$ND$200=BP$4)*(GMW!$C$2:$C$200=BP$1),0),$F336-1966)</f>
        <v>9017973</v>
      </c>
      <c r="BQ336" s="5" cm="1">
        <f t="array" ref="BQ336">INDEX(GMW!$A$2:$NF$200,MATCH(1,(GMW!$NE$2:$NE$200=BQ$3)*(GMW!$ND$2:$ND$200=BQ$4)*(GMW!$C$2:$C$200=BQ$1),0),$F336-1966)</f>
        <v>157843.20000000001</v>
      </c>
      <c r="BR336" s="5" cm="1">
        <f t="array" ref="BR336">INDEX(GMW!$A$2:$NF$200,MATCH(1,(GMW!$NE$2:$NE$200=BR$3)*(GMW!$ND$2:$ND$200=BR$4)*(GMW!$C$2:$C$200=BR$1),0),$F336-1966)</f>
        <v>1999403</v>
      </c>
      <c r="BS336" s="5" cm="1">
        <f t="array" ref="BS336">INDEX(GMW!$A$2:$NF$200,MATCH(1,(GMW!$NE$2:$NE$200=BS$3)*(GMW!$ND$2:$ND$200=BS$4)*(GMW!$C$2:$C$200=BS$1),0),$F336-1966)</f>
        <v>6329240</v>
      </c>
      <c r="BT336" s="5" cm="1">
        <f t="array" ref="BT336">INDEX(GMW!$A$2:$NF$200,MATCH(1,(GMW!$NE$2:$NE$200=BT$3)*(GMW!$ND$2:$ND$200=BT$4)*(GMW!$C$2:$C$200=BT$1),0),$F336-1966)</f>
        <v>4747916</v>
      </c>
      <c r="BU336" s="5" cm="1">
        <f t="array" ref="BU336">INDEX(GMW!$A$2:$NF$200,MATCH(1,(GMW!$NE$2:$NE$200=BU$3)*(GMW!$ND$2:$ND$200=BU$4)*(GMW!$C$2:$C$200=BU$1),0),$F336-1966)</f>
        <v>1678.9739999999999</v>
      </c>
      <c r="BV336" s="5" cm="1">
        <f t="array" ref="BV336">INDEX(GMW!$A$2:$NF$200,MATCH(1,(GMW!$NE$2:$NE$200=BV$3)*(GMW!$ND$2:$ND$200=BV$4)*(GMW!$C$2:$C$200=BV$1),0),$F336-1966)</f>
        <v>5271690</v>
      </c>
      <c r="BW336" s="5" cm="1">
        <f t="array" ref="BW336">INDEX(GMW!$A$2:$NF$200,MATCH(1,(GMW!$NE$2:$NE$200=BW$3)*(GMW!$ND$2:$ND$200=BW$4)*(GMW!$C$2:$C$200=BW$1),0),$F336-1966)</f>
        <v>581.28210000000001</v>
      </c>
      <c r="BX336" s="5" cm="1">
        <f t="array" ref="BX336">INDEX(GMW!$A$2:$NF$200,MATCH(1,(GMW!$NE$2:$NE$200=BX$3)*(GMW!$ND$2:$ND$200=BX$4)*(GMW!$C$2:$C$200=BX$1),0),$F336-1966)</f>
        <v>2094487</v>
      </c>
      <c r="BY336" s="5" cm="1">
        <f t="array" ref="BY336">INDEX(GMW!$A$2:$NF$200,MATCH(1,(GMW!$NE$2:$NE$200=BY$3)*(GMW!$ND$2:$ND$200=BY$4)*(GMW!$C$2:$C$200=BY$1),0),$F336-1966)</f>
        <v>6439.0389999999998</v>
      </c>
      <c r="BZ336" s="5" cm="1">
        <f t="array" ref="BZ336">INDEX(GMW!$A$2:$NF$200,MATCH(1,(GMW!$NE$2:$NE$200=BZ$3)*(GMW!$ND$2:$ND$200=BZ$4)*(GMW!$C$2:$C$200=BZ$1),0),$F336-1966)</f>
        <v>8993.1479999999992</v>
      </c>
      <c r="CA336" s="5" cm="1">
        <f t="array" ref="CA336">INDEX(GMW!$A$2:$NF$200,MATCH(1,(GMW!$NE$2:$NE$200=CA$3)*(GMW!$ND$2:$ND$200=CA$4)*(GMW!$C$2:$C$200=CA$1),0),$F336-1966)</f>
        <v>5345.61</v>
      </c>
      <c r="CB336" s="5" cm="1">
        <f t="array" ref="CB336">INDEX(GMW!$A$2:$NF$200,MATCH(1,(GMW!$NE$2:$NE$200=CB$3)*(GMW!$ND$2:$ND$200=CB$4)*(GMW!$C$2:$C$200=CB$1),0),$F336-1966)</f>
        <v>3770.864</v>
      </c>
      <c r="CC336" s="5" cm="1">
        <f t="array" ref="CC336">INDEX(GMW!$A$2:$NF$200,MATCH(1,(GMW!$NE$2:$NE$200=CC$3)*(GMW!$ND$2:$ND$200=CC$4)*(GMW!$C$2:$C$200=CC$1),0),$F336-1966)</f>
        <v>891.16840000000002</v>
      </c>
      <c r="CD336" s="5" cm="1">
        <f t="array" ref="CD336">INDEX(GMW!$A$2:$NF$200,MATCH(1,(GMW!$NE$2:$NE$200=CD$3)*(GMW!$ND$2:$ND$200=CD$4)*(GMW!$C$2:$C$200=CD$1),0),$F336-1966)</f>
        <v>1414.9110000000001</v>
      </c>
      <c r="CE336" s="5" cm="1">
        <f t="array" ref="CE336">INDEX(GMW!$A$2:$NF$200,MATCH(1,(GMW!$NE$2:$NE$200=CE$3)*(GMW!$ND$2:$ND$200=CE$4)*(GMW!$C$2:$C$200=CE$1),0),$F336-1966)</f>
        <v>1113.972</v>
      </c>
      <c r="CF336" s="5" cm="1">
        <f t="array" ref="CF336">INDEX(GMW!$A$2:$NF$200,MATCH(1,(GMW!$NE$2:$NE$200=CF$3)*(GMW!$ND$2:$ND$200=CF$4)*(GMW!$C$2:$C$200=CF$1),0),$F336-1966)</f>
        <v>589.02549999999997</v>
      </c>
      <c r="CG336" s="5" cm="1">
        <f t="array" ref="CG336">INDEX(GMW!$A$2:$NF$200,MATCH(1,(GMW!$NE$2:$NE$200=CG$3)*(GMW!$ND$2:$ND$200=CG$4)*(GMW!$C$2:$C$200=CG$1),0),$F336-1966)</f>
        <v>486.30259999999998</v>
      </c>
      <c r="CH336" s="5" cm="1">
        <f t="array" ref="CH336">INDEX(GMW!$A$2:$NF$200,MATCH(1,(GMW!$NE$2:$NE$200=CH$3)*(GMW!$ND$2:$ND$200=CH$4)*(GMW!$C$2:$C$200=CH$1),0),$F336-1966)</f>
        <v>662.60879999999997</v>
      </c>
      <c r="CI336" s="5" cm="1">
        <f t="array" ref="CI336">INDEX(GMW!$A$2:$NF$200,MATCH(1,(GMW!$NE$2:$NE$200=CI$3)*(GMW!$ND$2:$ND$200=CI$4)*(GMW!$C$2:$C$200=CI$1),0),$F336-1966)</f>
        <v>521.10540000000003</v>
      </c>
      <c r="CJ336" s="5" cm="1">
        <f t="array" ref="CJ336">INDEX(GMW!$A$2:$NF$200,MATCH(1,(GMW!$NE$2:$NE$200=CJ$3)*(GMW!$ND$2:$ND$200=CJ$4)*(GMW!$C$2:$C$200=CJ$1),0),$F336-1966)</f>
        <v>2208086</v>
      </c>
      <c r="CK336" s="5" cm="1">
        <f t="array" ref="CK336">INDEX(GMW!$A$2:$NF$200,MATCH(1,(GMW!$NE$2:$NE$200=CK$3)*(GMW!$ND$2:$ND$200=CK$4)*(GMW!$C$2:$C$200=CK$1),0),$F336-1966)</f>
        <v>22671.439999999999</v>
      </c>
      <c r="CL336" s="5" cm="1">
        <f t="array" ref="CL336">INDEX(GMW!$A$2:$NF$200,MATCH(1,(GMW!$NE$2:$NE$200=CL$3)*(GMW!$ND$2:$ND$200=CL$4)*(GMW!$C$2:$C$200=CL$1),0),$F336-1966)</f>
        <v>245932.2</v>
      </c>
      <c r="CM336" s="5" cm="1">
        <f t="array" ref="CM336">INDEX(GMW!$A$2:$NF$200,MATCH(1,(GMW!$NE$2:$NE$200=CM$3)*(GMW!$ND$2:$ND$200=CM$4)*(GMW!$C$2:$C$200=CM$1),0),$F336-1966)</f>
        <v>2416709</v>
      </c>
      <c r="CN336" s="5" cm="1">
        <f t="array" ref="CN336">INDEX(GMW!$A$2:$NF$200,MATCH(1,(GMW!$NE$2:$NE$200=CN$3)*(GMW!$ND$2:$ND$200=CN$4)*(GMW!$C$2:$C$200=CN$1),0),$F336-1966)</f>
        <v>2600251</v>
      </c>
      <c r="CO336" s="5" cm="1">
        <f t="array" ref="CO336">INDEX(GMW!$A$2:$NF$200,MATCH(1,(GMW!$NE$2:$NE$200=CO$3)*(GMW!$ND$2:$ND$200=CO$4)*(GMW!$C$2:$C$200=CO$1),0),$F336-1966)</f>
        <v>2155.029</v>
      </c>
      <c r="CP336" s="5" cm="1">
        <f t="array" ref="CP336">INDEX(GMW!$A$2:$NF$200,MATCH(1,(GMW!$NE$2:$NE$200=CP$3)*(GMW!$ND$2:$ND$200=CP$4)*(GMW!$C$2:$C$200=CP$1),0),$F336-1966)</f>
        <v>4574960</v>
      </c>
      <c r="CQ336" s="5" cm="1">
        <f t="array" ref="CQ336">INDEX(GMW!$A$2:$NF$200,MATCH(1,(GMW!$NE$2:$NE$200=CQ$3)*(GMW!$ND$2:$ND$200=CQ$4)*(GMW!$C$2:$C$200=CQ$1),0),$F336-1966)</f>
        <v>444.97820000000002</v>
      </c>
      <c r="CR336" s="5" cm="1">
        <f t="array" ref="CR336">INDEX(GMW!$A$2:$NF$200,MATCH(1,(GMW!$NE$2:$NE$200=CR$3)*(GMW!$ND$2:$ND$200=CR$4)*(GMW!$C$2:$C$200=CR$1),0),$F336-1966)</f>
        <v>1585767</v>
      </c>
      <c r="CS336" s="5" cm="1">
        <f t="array" ref="CS336">INDEX(GMW!$A$2:$NF$200,MATCH(1,(GMW!$NE$2:$NE$200=CS$3)*(GMW!$ND$2:$ND$200=CS$4)*(GMW!$C$2:$C$200=CS$1),0),$F336-1966)</f>
        <v>2738.1149999999998</v>
      </c>
      <c r="CT336" s="5" cm="1">
        <f t="array" ref="CT336">INDEX(GMW!$A$2:$NF$200,MATCH(1,(GMW!$NE$2:$NE$200=CT$3)*(GMW!$ND$2:$ND$200=CT$4)*(GMW!$C$2:$C$200=CT$1),0),$F336-1966)</f>
        <v>1642.2460000000001</v>
      </c>
      <c r="CU336" s="5" cm="1">
        <f t="array" ref="CU336">INDEX(GMW!$A$2:$NF$200,MATCH(1,(GMW!$NE$2:$NE$200=CU$3)*(GMW!$ND$2:$ND$200=CU$4)*(GMW!$C$2:$C$200=CU$1),0),$F336-1966)</f>
        <v>1092.2539999999999</v>
      </c>
      <c r="CV336" s="5" cm="1">
        <f t="array" ref="CV336">INDEX(GMW!$A$2:$NF$200,MATCH(1,(GMW!$NE$2:$NE$200=CV$3)*(GMW!$ND$2:$ND$200=CV$4)*(GMW!$C$2:$C$200=CV$1),0),$F336-1966)</f>
        <v>1003.143</v>
      </c>
      <c r="CW336" s="5" cm="1">
        <f t="array" ref="CW336">INDEX(GMW!$A$2:$NF$200,MATCH(1,(GMW!$NE$2:$NE$200=CW$3)*(GMW!$ND$2:$ND$200=CW$4)*(GMW!$C$2:$C$200=CW$1),0),$F336-1966)</f>
        <v>781.19420000000002</v>
      </c>
      <c r="CX336" s="5" cm="1">
        <f t="array" ref="CX336">INDEX(GMW!$A$2:$NF$200,MATCH(1,(GMW!$NE$2:$NE$200=CX$3)*(GMW!$ND$2:$ND$200=CX$4)*(GMW!$C$2:$C$200=CX$1),0),$F336-1966)</f>
        <v>386.22660000000002</v>
      </c>
      <c r="CY336" s="5" cm="1">
        <f t="array" ref="CY336">INDEX(GMW!$A$2:$NF$200,MATCH(1,(GMW!$NE$2:$NE$200=CY$3)*(GMW!$ND$2:$ND$200=CY$4)*(GMW!$C$2:$C$200=CY$1),0),$F336-1966)</f>
        <v>322.22559999999999</v>
      </c>
      <c r="CZ336" s="5" cm="1">
        <f t="array" ref="CZ336">INDEX(GMW!$A$2:$NF$200,MATCH(1,(GMW!$NE$2:$NE$200=CZ$3)*(GMW!$ND$2:$ND$200=CZ$4)*(GMW!$C$2:$C$200=CZ$1),0),$F336-1966)</f>
        <v>148.82210000000001</v>
      </c>
      <c r="DA336" s="5" cm="1">
        <f t="array" ref="DA336">INDEX(GMW!$A$2:$NF$200,MATCH(1,(GMW!$NE$2:$NE$200=DA$3)*(GMW!$ND$2:$ND$200=DA$4)*(GMW!$C$2:$C$200=DA$1),0),$F336-1966)</f>
        <v>474.5498</v>
      </c>
      <c r="DB336" s="5" cm="1">
        <f t="array" ref="DB336">INDEX(GMW!$A$2:$NF$200,MATCH(1,(GMW!$NE$2:$NE$200=DB$3)*(GMW!$ND$2:$ND$200=DB$4)*(GMW!$C$2:$C$200=DB$1),0),$F336-1966)</f>
        <v>139.0753</v>
      </c>
      <c r="DC336" s="5" cm="1">
        <f t="array" ref="DC336">INDEX(GMW!$A$2:$NF$200,MATCH(1,(GMW!$NE$2:$NE$200=DC$3)*(GMW!$ND$2:$ND$200=DC$4)*(GMW!$C$2:$C$200=DC$1),0),$F336-1966)</f>
        <v>181.19470000000001</v>
      </c>
    </row>
    <row r="337" spans="1:107" x14ac:dyDescent="0.25">
      <c r="B337" s="5">
        <f t="shared" si="109"/>
        <v>2055</v>
      </c>
      <c r="C337" s="5">
        <f t="shared" si="109"/>
        <v>2055</v>
      </c>
      <c r="F337" s="5">
        <f t="shared" si="100"/>
        <v>2303</v>
      </c>
      <c r="G337" s="5" cm="1">
        <f t="array" ref="G337">INDEX(GMW!$A$2:$NF$200,MATCH(1,(GMW!$NE$2:$NE$200=G$3)*(GMW!$ND$2:$ND$200=G$4)*(GMW!$C$2:$C$200=G$1),0),$F337-1966)</f>
        <v>1084234</v>
      </c>
      <c r="H337" s="5" cm="1">
        <f t="array" ref="H337">INDEX(GMW!$A$2:$NF$200,MATCH(1,(GMW!$NE$2:$NE$200=H$3)*(GMW!$ND$2:$ND$200=H$4)*(GMW!$C$2:$C$200=H$1),0),$F337-1966)</f>
        <v>628951.30000000005</v>
      </c>
      <c r="I337" s="5" cm="1">
        <f t="array" ref="I337">INDEX(GMW!$A$2:$NF$200,MATCH(1,(GMW!$NE$2:$NE$200=I$3)*(GMW!$ND$2:$ND$200=I$4)*(GMW!$C$2:$C$200=I$1),0),$F337-1966)</f>
        <v>238972.9</v>
      </c>
      <c r="J337" s="5" cm="1">
        <f t="array" ref="J337">INDEX(GMW!$A$2:$NF$200,MATCH(1,(GMW!$NE$2:$NE$200=J$3)*(GMW!$ND$2:$ND$200=J$4)*(GMW!$C$2:$C$200=J$1),0),$F337-1966)</f>
        <v>229447.6</v>
      </c>
      <c r="K337" s="5" cm="1">
        <f t="array" ref="K337">INDEX(GMW!$A$2:$NF$200,MATCH(1,(GMW!$NE$2:$NE$200=K$3)*(GMW!$ND$2:$ND$200=K$4)*(GMW!$C$2:$C$200=K$1),0),$F337-1966)</f>
        <v>329823.5</v>
      </c>
      <c r="L337" s="5" cm="1">
        <f t="array" ref="L337">INDEX(GMW!$A$2:$NF$200,MATCH(1,(GMW!$NE$2:$NE$200=L$3)*(GMW!$ND$2:$ND$200=L$4)*(GMW!$C$2:$C$200=L$1),0),$F337-1966)</f>
        <v>367692</v>
      </c>
      <c r="M337" s="5" cm="1">
        <f t="array" ref="M337">INDEX(GMW!$A$2:$NF$200,MATCH(1,(GMW!$NE$2:$NE$200=M$3)*(GMW!$ND$2:$ND$200=M$4)*(GMW!$C$2:$C$200=M$1),0),$F337-1966)</f>
        <v>138636.70000000001</v>
      </c>
      <c r="N337" s="5" cm="1">
        <f t="array" ref="N337">INDEX(GMW!$A$2:$NF$200,MATCH(1,(GMW!$NE$2:$NE$200=N$3)*(GMW!$ND$2:$ND$200=N$4)*(GMW!$C$2:$C$200=N$1),0),$F337-1966)</f>
        <v>41431.660000000003</v>
      </c>
      <c r="O337" s="5" cm="1">
        <f t="array" ref="O337">INDEX(GMW!$A$2:$NF$200,MATCH(1,(GMW!$NE$2:$NE$200=O$3)*(GMW!$ND$2:$ND$200=O$4)*(GMW!$C$2:$C$200=O$1),0),$F337-1966)</f>
        <v>256.34539999999998</v>
      </c>
      <c r="P337" s="5" cm="1">
        <f t="array" ref="P337">INDEX(GMW!$A$2:$NF$200,MATCH(1,(GMW!$NE$2:$NE$200=P$3)*(GMW!$ND$2:$ND$200=P$4)*(GMW!$C$2:$C$200=P$1),0),$F337-1966)</f>
        <v>2.5</v>
      </c>
      <c r="Q337" s="5" cm="1">
        <f t="array" ref="Q337">INDEX(GMW!$A$2:$NF$200,MATCH(1,(GMW!$NE$2:$NE$200=Q$3)*(GMW!$ND$2:$ND$200=Q$4)*(GMW!$C$2:$C$200=Q$1),0),$F337-1966)</f>
        <v>3.5</v>
      </c>
      <c r="R337" s="5" cm="1">
        <f t="array" ref="R337">INDEX(GMW!$A$2:$NF$200,MATCH(1,(GMW!$NE$2:$NE$200=R$3)*(GMW!$ND$2:$ND$200=R$4)*(GMW!$C$2:$C$200=R$1),0),$F337-1966)</f>
        <v>256.34539999999998</v>
      </c>
      <c r="S337" s="5" cm="1">
        <f t="array" ref="S337">INDEX(GMW!$A$2:$NF$200,MATCH(1,(GMW!$NE$2:$NE$200=S$3)*(GMW!$ND$2:$ND$200=S$4)*(GMW!$C$2:$C$200=S$1),0),$F337-1966)</f>
        <v>42434.09</v>
      </c>
      <c r="T337" s="5" cm="1">
        <f t="array" ref="T337">INDEX(GMW!$A$2:$NF$200,MATCH(1,(GMW!$NE$2:$NE$200=T$3)*(GMW!$ND$2:$ND$200=T$4)*(GMW!$C$2:$C$200=T$1),0),$F337-1966)</f>
        <v>273.56659999999999</v>
      </c>
      <c r="U337" s="5" cm="1">
        <f t="array" ref="U337">INDEX(GMW!$A$2:$NF$200,MATCH(1,(GMW!$NE$2:$NE$200=U$3)*(GMW!$ND$2:$ND$200=U$4)*(GMW!$C$2:$C$200=U$1),0),$F337-1966)</f>
        <v>13.86459</v>
      </c>
      <c r="V337" s="5" cm="1">
        <f t="array" ref="V337">INDEX(GMW!$A$2:$NF$200,MATCH(1,(GMW!$NE$2:$NE$200=V$3)*(GMW!$ND$2:$ND$200=V$4)*(GMW!$C$2:$C$200=V$1),0),$F337-1966)</f>
        <v>1334.654</v>
      </c>
      <c r="W337" s="5" cm="1">
        <f t="array" ref="W337">INDEX(GMW!$A$2:$NF$200,MATCH(1,(GMW!$NE$2:$NE$200=W$3)*(GMW!$ND$2:$ND$200=W$4)*(GMW!$C$2:$C$200=W$1),0),$F337-1966)</f>
        <v>103.0262</v>
      </c>
      <c r="X337" s="5" cm="1">
        <f t="array" ref="X337">INDEX(GMW!$A$2:$NF$200,MATCH(1,(GMW!$NE$2:$NE$200=X$3)*(GMW!$ND$2:$ND$200=X$4)*(GMW!$C$2:$C$200=X$1),0),$F337-1966)</f>
        <v>238.2253</v>
      </c>
      <c r="Y337" s="5" cm="1">
        <f t="array" ref="Y337">INDEX(GMW!$A$2:$NF$200,MATCH(1,(GMW!$NE$2:$NE$200=Y$3)*(GMW!$ND$2:$ND$200=Y$4)*(GMW!$C$2:$C$200=Y$1),0),$F337-1966)</f>
        <v>2947.502</v>
      </c>
      <c r="Z337" s="5" cm="1">
        <f t="array" ref="Z337">INDEX(GMW!$A$2:$NF$200,MATCH(1,(GMW!$NE$2:$NE$200=Z$3)*(GMW!$ND$2:$ND$200=Z$4)*(GMW!$C$2:$C$200=Z$1),0),$F337-1966)</f>
        <v>5276.6909999999998</v>
      </c>
      <c r="AA337" s="5" cm="1">
        <f t="array" ref="AA337">INDEX(GMW!$A$2:$NF$200,MATCH(1,(GMW!$NE$2:$NE$200=AA$3)*(GMW!$ND$2:$ND$200=AA$4)*(GMW!$C$2:$C$200=AA$1),0),$F337-1966)</f>
        <v>2306.6660000000002</v>
      </c>
      <c r="AB337" s="5" cm="1">
        <f t="array" ref="AB337">INDEX(GMW!$A$2:$NF$200,MATCH(1,(GMW!$NE$2:$NE$200=AB$3)*(GMW!$ND$2:$ND$200=AB$4)*(GMW!$C$2:$C$200=AB$1),0),$F337-1966)</f>
        <v>2937.835</v>
      </c>
      <c r="AC337" s="5" cm="1">
        <f t="array" ref="AC337">INDEX(GMW!$A$2:$NF$200,MATCH(1,(GMW!$NE$2:$NE$200=AC$3)*(GMW!$ND$2:$ND$200=AC$4)*(GMW!$C$2:$C$200=AC$1),0),$F337-1966)</f>
        <v>2090.797</v>
      </c>
      <c r="AD337" s="5" cm="1">
        <f t="array" ref="AD337">INDEX(GMW!$A$2:$NF$200,MATCH(1,(GMW!$NE$2:$NE$200=AD$3)*(GMW!$ND$2:$ND$200=AD$4)*(GMW!$C$2:$C$200=AD$1),0),$F337-1966)</f>
        <v>1238.6010000000001</v>
      </c>
      <c r="AE337" s="5" cm="1">
        <f t="array" ref="AE337">INDEX(GMW!$A$2:$NF$200,MATCH(1,(GMW!$NE$2:$NE$200=AE$3)*(GMW!$ND$2:$ND$200=AE$4)*(GMW!$C$2:$C$200=AE$1),0),$F337-1966)</f>
        <v>813.11800000000005</v>
      </c>
      <c r="AF337" s="5" cm="1">
        <f t="array" ref="AF337">INDEX(GMW!$A$2:$NF$200,MATCH(1,(GMW!$NE$2:$NE$200=AF$3)*(GMW!$ND$2:$ND$200=AF$4)*(GMW!$C$2:$C$200=AF$1),0),$F337-1966)</f>
        <v>4816.9539999999997</v>
      </c>
      <c r="AG337" s="5" cm="1">
        <f t="array" ref="AG337">INDEX(GMW!$A$2:$NF$200,MATCH(1,(GMW!$NE$2:$NE$200=AG$3)*(GMW!$ND$2:$ND$200=AG$4)*(GMW!$C$2:$C$200=AG$1),0),$F337-1966)</f>
        <v>4073.7460000000001</v>
      </c>
      <c r="AH337" s="5" cm="1">
        <f t="array" ref="AH337">INDEX(GMW!$A$2:$NF$200,MATCH(1,(GMW!$NE$2:$NE$200=AH$3)*(GMW!$ND$2:$ND$200=AH$4)*(GMW!$C$2:$C$200=AH$1),0),$F337-1966)</f>
        <v>1554.654</v>
      </c>
      <c r="AI337" s="5" cm="1">
        <f t="array" ref="AI337">INDEX(GMW!$A$2:$NF$200,MATCH(1,(GMW!$NE$2:$NE$200=AI$3)*(GMW!$ND$2:$ND$200=AI$4)*(GMW!$C$2:$C$200=AI$1),0),$F337-1966)</f>
        <v>3376.884</v>
      </c>
      <c r="AJ337" s="5" cm="1">
        <f t="array" ref="AJ337">INDEX(GMW!$A$2:$NF$200,MATCH(1,(GMW!$NE$2:$NE$200=AJ$3)*(GMW!$ND$2:$ND$200=AJ$4)*(GMW!$C$2:$C$200=AJ$1),0),$F337-1966)</f>
        <v>6550.9780000000001</v>
      </c>
      <c r="AK337" s="5" cm="1">
        <f t="array" ref="AK337">INDEX(GMW!$A$2:$NF$200,MATCH(1,(GMW!$NE$2:$NE$200=AK$3)*(GMW!$ND$2:$ND$200=AK$4)*(GMW!$C$2:$C$200=AK$1),0),$F337-1966)</f>
        <v>1372.691</v>
      </c>
      <c r="AL337" s="5" cm="1">
        <f t="array" ref="AL337">INDEX(GMW!$A$2:$NF$200,MATCH(1,(GMW!$NE$2:$NE$200=AL$3)*(GMW!$ND$2:$ND$200=AL$4)*(GMW!$C$2:$C$200=AL$1),0),$F337-1966)</f>
        <v>1113.6379999999999</v>
      </c>
      <c r="AM337" s="5" cm="1">
        <f t="array" ref="AM337">INDEX(GMW!$A$2:$NF$200,MATCH(1,(GMW!$NE$2:$NE$200=AM$3)*(GMW!$ND$2:$ND$200=AM$4)*(GMW!$C$2:$C$200=AM$1),0),$F337-1966)</f>
        <v>39115.08</v>
      </c>
      <c r="AN337" s="5" cm="1">
        <f t="array" ref="AN337">INDEX(GMW!$A$2:$NF$200,MATCH(1,(GMW!$NE$2:$NE$200=AN$3)*(GMW!$ND$2:$ND$200=AN$4)*(GMW!$C$2:$C$200=AN$1),0),$F337-1966)</f>
        <v>6914.7240000000002</v>
      </c>
      <c r="AO337" s="5" cm="1">
        <f t="array" ref="AO337">INDEX(GMW!$A$2:$NF$200,MATCH(1,(GMW!$NE$2:$NE$200=AO$3)*(GMW!$ND$2:$ND$200=AO$4)*(GMW!$C$2:$C$200=AO$1),0),$F337-1966)</f>
        <v>1084234</v>
      </c>
      <c r="AP337" s="5" cm="1">
        <f t="array" ref="AP337">INDEX(GMW!$A$2:$NF$200,MATCH(1,(GMW!$NE$2:$NE$200=AP$3)*(GMW!$ND$2:$ND$200=AP$4)*(GMW!$C$2:$C$200=AP$1),0),$F337-1966)</f>
        <v>10145.85</v>
      </c>
      <c r="AQ337" s="5" cm="1">
        <f t="array" ref="AQ337">INDEX(GMW!$A$2:$NF$200,MATCH(1,(GMW!$NE$2:$NE$200=AQ$3)*(GMW!$ND$2:$ND$200=AQ$4)*(GMW!$C$2:$C$200=AQ$1),0),$F337-1966)</f>
        <v>144650.79999999999</v>
      </c>
      <c r="AR337" s="5" cm="1">
        <f t="array" ref="AR337">INDEX(GMW!$A$2:$NF$200,MATCH(1,(GMW!$NE$2:$NE$200=AR$3)*(GMW!$ND$2:$ND$200=AR$4)*(GMW!$C$2:$C$200=AR$1),0),$F337-1966)</f>
        <v>1192.7739999999999</v>
      </c>
      <c r="AS337" s="5" cm="1">
        <f t="array" ref="AS337">INDEX(GMW!$A$2:$NF$200,MATCH(1,(GMW!$NE$2:$NE$200=AS$3)*(GMW!$ND$2:$ND$200=AS$4)*(GMW!$C$2:$C$200=AS$1),0),$F337-1966)</f>
        <v>799.11</v>
      </c>
      <c r="AT337" s="5" cm="1">
        <f t="array" ref="AT337">INDEX(GMW!$A$2:$NF$200,MATCH(1,(GMW!$NE$2:$NE$200=AT$3)*(GMW!$ND$2:$ND$200=AT$4)*(GMW!$C$2:$C$200=AT$1),0),$F337-1966)</f>
        <v>535.72170000000006</v>
      </c>
      <c r="AU337" s="5" cm="1">
        <f t="array" ref="AU337">INDEX(GMW!$A$2:$NF$200,MATCH(1,(GMW!$NE$2:$NE$200=AU$3)*(GMW!$ND$2:$ND$200=AU$4)*(GMW!$C$2:$C$200=AU$1),0),$F337-1966)</f>
        <v>1060421</v>
      </c>
      <c r="AV337" s="5" cm="1">
        <f t="array" ref="AV337">INDEX(GMW!$A$2:$NF$200,MATCH(1,(GMW!$NE$2:$NE$200=AV$3)*(GMW!$ND$2:$ND$200=AV$4)*(GMW!$C$2:$C$200=AV$1),0),$F337-1966)</f>
        <v>61980.95</v>
      </c>
      <c r="AW337" s="5" cm="1">
        <f t="array" ref="AW337">INDEX(GMW!$A$2:$NF$200,MATCH(1,(GMW!$NE$2:$NE$200=AW$3)*(GMW!$ND$2:$ND$200=AW$4)*(GMW!$C$2:$C$200=AW$1),0),$F337-1966)</f>
        <v>1436.9839999999999</v>
      </c>
      <c r="AX337" s="5" cm="1">
        <f t="array" ref="AX337">INDEX(GMW!$A$2:$NF$200,MATCH(1,(GMW!$NE$2:$NE$200=AX$3)*(GMW!$ND$2:$ND$200=AX$4)*(GMW!$C$2:$C$200=AX$1),0),$F337-1966)</f>
        <v>10496.9</v>
      </c>
      <c r="AY337" s="5" cm="1">
        <f t="array" ref="AY337">INDEX(GMW!$A$2:$NF$200,MATCH(1,(GMW!$NE$2:$NE$200=AY$3)*(GMW!$ND$2:$ND$200=AY$4)*(GMW!$C$2:$C$200=AY$1),0),$F337-1966)</f>
        <v>55719.09</v>
      </c>
      <c r="AZ337" s="5" cm="1">
        <f t="array" ref="AZ337">INDEX(GMW!$A$2:$NF$200,MATCH(1,(GMW!$NE$2:$NE$200=AZ$3)*(GMW!$ND$2:$ND$200=AZ$4)*(GMW!$C$2:$C$200=AZ$1),0),$F337-1966)</f>
        <v>39819.839999999997</v>
      </c>
      <c r="BA337" s="5" cm="1">
        <f t="array" ref="BA337">INDEX(GMW!$A$2:$NF$200,MATCH(1,(GMW!$NE$2:$NE$200=BA$3)*(GMW!$ND$2:$ND$200=BA$4)*(GMW!$C$2:$C$200=BA$1),0),$F337-1966)</f>
        <v>6.1045990000000003</v>
      </c>
      <c r="BB337" s="5" cm="1">
        <f t="array" ref="BB337">INDEX(GMW!$A$2:$NF$200,MATCH(1,(GMW!$NE$2:$NE$200=BB$3)*(GMW!$ND$2:$ND$200=BB$4)*(GMW!$C$2:$C$200=BB$1),0),$F337-1966)</f>
        <v>24985.45</v>
      </c>
      <c r="BC337" s="5" cm="1">
        <f t="array" ref="BC337">INDEX(GMW!$A$2:$NF$200,MATCH(1,(GMW!$NE$2:$NE$200=BC$3)*(GMW!$ND$2:$ND$200=BC$4)*(GMW!$C$2:$C$200=BC$1),0),$F337-1966)</f>
        <v>1.2362960000000001</v>
      </c>
      <c r="BD337" s="5" cm="1">
        <f t="array" ref="BD337">INDEX(GMW!$A$2:$NF$200,MATCH(1,(GMW!$NE$2:$NE$200=BD$3)*(GMW!$ND$2:$ND$200=BD$4)*(GMW!$C$2:$C$200=BD$1),0),$F337-1966)</f>
        <v>11942.16</v>
      </c>
      <c r="BE337" s="5" cm="1">
        <f t="array" ref="BE337">INDEX(GMW!$A$2:$NF$200,MATCH(1,(GMW!$NE$2:$NE$200=BE$3)*(GMW!$ND$2:$ND$200=BE$4)*(GMW!$C$2:$C$200=BE$1),0),$F337-1966)</f>
        <v>40.673920000000003</v>
      </c>
      <c r="BF337" s="5" cm="1">
        <f t="array" ref="BF337">INDEX(GMW!$A$2:$NF$200,MATCH(1,(GMW!$NE$2:$NE$200=BF$3)*(GMW!$ND$2:$ND$200=BF$4)*(GMW!$C$2:$C$200=BF$1),0),$F337-1966)</f>
        <v>69.610860000000002</v>
      </c>
      <c r="BG337" s="5" cm="1">
        <f t="array" ref="BG337">INDEX(GMW!$A$2:$NF$200,MATCH(1,(GMW!$NE$2:$NE$200=BG$3)*(GMW!$ND$2:$ND$200=BG$4)*(GMW!$C$2:$C$200=BG$1),0),$F337-1966)</f>
        <v>42.515790000000003</v>
      </c>
      <c r="BH337" s="5" cm="1">
        <f t="array" ref="BH337">INDEX(GMW!$A$2:$NF$200,MATCH(1,(GMW!$NE$2:$NE$200=BH$3)*(GMW!$ND$2:$ND$200=BH$4)*(GMW!$C$2:$C$200=BH$1),0),$F337-1966)</f>
        <v>31.6096</v>
      </c>
      <c r="BI337" s="5" cm="1">
        <f t="array" ref="BI337">INDEX(GMW!$A$2:$NF$200,MATCH(1,(GMW!$NE$2:$NE$200=BI$3)*(GMW!$ND$2:$ND$200=BI$4)*(GMW!$C$2:$C$200=BI$1),0),$F337-1966)</f>
        <v>5.9926750000000002</v>
      </c>
      <c r="BJ337" s="5" cm="1">
        <f t="array" ref="BJ337">INDEX(GMW!$A$2:$NF$200,MATCH(1,(GMW!$NE$2:$NE$200=BJ$3)*(GMW!$ND$2:$ND$200=BJ$4)*(GMW!$C$2:$C$200=BJ$1),0),$F337-1966)</f>
        <v>10.88457</v>
      </c>
      <c r="BK337" s="5" cm="1">
        <f t="array" ref="BK337">INDEX(GMW!$A$2:$NF$200,MATCH(1,(GMW!$NE$2:$NE$200=BK$3)*(GMW!$ND$2:$ND$200=BK$4)*(GMW!$C$2:$C$200=BK$1),0),$F337-1966)</f>
        <v>6.8004720000000001</v>
      </c>
      <c r="BL337" s="5" cm="1">
        <f t="array" ref="BL337">INDEX(GMW!$A$2:$NF$200,MATCH(1,(GMW!$NE$2:$NE$200=BL$3)*(GMW!$ND$2:$ND$200=BL$4)*(GMW!$C$2:$C$200=BL$1),0),$F337-1966)</f>
        <v>3.6849349999999998</v>
      </c>
      <c r="BM337" s="5" cm="1">
        <f t="array" ref="BM337">INDEX(GMW!$A$2:$NF$200,MATCH(1,(GMW!$NE$2:$NE$200=BM$3)*(GMW!$ND$2:$ND$200=BM$4)*(GMW!$C$2:$C$200=BM$1),0),$F337-1966)</f>
        <v>4.3726310000000002</v>
      </c>
      <c r="BN337" s="5" cm="1">
        <f t="array" ref="BN337">INDEX(GMW!$A$2:$NF$200,MATCH(1,(GMW!$NE$2:$NE$200=BN$3)*(GMW!$ND$2:$ND$200=BN$4)*(GMW!$C$2:$C$200=BN$1),0),$F337-1966)</f>
        <v>5.2518390000000004</v>
      </c>
      <c r="BO337" s="5" cm="1">
        <f t="array" ref="BO337">INDEX(GMW!$A$2:$NF$200,MATCH(1,(GMW!$NE$2:$NE$200=BO$3)*(GMW!$ND$2:$ND$200=BO$4)*(GMW!$C$2:$C$200=BO$1),0),$F337-1966)</f>
        <v>3.8507039999999999</v>
      </c>
      <c r="BP337" s="5" cm="1">
        <f t="array" ref="BP337">INDEX(GMW!$A$2:$NF$200,MATCH(1,(GMW!$NE$2:$NE$200=BP$3)*(GMW!$ND$2:$ND$200=BP$4)*(GMW!$C$2:$C$200=BP$1),0),$F337-1966)</f>
        <v>9091681</v>
      </c>
      <c r="BQ337" s="5" cm="1">
        <f t="array" ref="BQ337">INDEX(GMW!$A$2:$NF$200,MATCH(1,(GMW!$NE$2:$NE$200=BQ$3)*(GMW!$ND$2:$ND$200=BQ$4)*(GMW!$C$2:$C$200=BQ$1),0),$F337-1966)</f>
        <v>158973.4</v>
      </c>
      <c r="BR337" s="5" cm="1">
        <f t="array" ref="BR337">INDEX(GMW!$A$2:$NF$200,MATCH(1,(GMW!$NE$2:$NE$200=BR$3)*(GMW!$ND$2:$ND$200=BR$4)*(GMW!$C$2:$C$200=BR$1),0),$F337-1966)</f>
        <v>2006189</v>
      </c>
      <c r="BS337" s="5" cm="1">
        <f t="array" ref="BS337">INDEX(GMW!$A$2:$NF$200,MATCH(1,(GMW!$NE$2:$NE$200=BS$3)*(GMW!$ND$2:$ND$200=BS$4)*(GMW!$C$2:$C$200=BS$1),0),$F337-1966)</f>
        <v>6361330</v>
      </c>
      <c r="BT337" s="5" cm="1">
        <f t="array" ref="BT337">INDEX(GMW!$A$2:$NF$200,MATCH(1,(GMW!$NE$2:$NE$200=BT$3)*(GMW!$ND$2:$ND$200=BT$4)*(GMW!$C$2:$C$200=BT$1),0),$F337-1966)</f>
        <v>4843382</v>
      </c>
      <c r="BU337" s="5" cm="1">
        <f t="array" ref="BU337">INDEX(GMW!$A$2:$NF$200,MATCH(1,(GMW!$NE$2:$NE$200=BU$3)*(GMW!$ND$2:$ND$200=BU$4)*(GMW!$C$2:$C$200=BU$1),0),$F337-1966)</f>
        <v>1687.721</v>
      </c>
      <c r="BV337" s="5" cm="1">
        <f t="array" ref="BV337">INDEX(GMW!$A$2:$NF$200,MATCH(1,(GMW!$NE$2:$NE$200=BV$3)*(GMW!$ND$2:$ND$200=BV$4)*(GMW!$C$2:$C$200=BV$1),0),$F337-1966)</f>
        <v>5299290</v>
      </c>
      <c r="BW337" s="5" cm="1">
        <f t="array" ref="BW337">INDEX(GMW!$A$2:$NF$200,MATCH(1,(GMW!$NE$2:$NE$200=BW$3)*(GMW!$ND$2:$ND$200=BW$4)*(GMW!$C$2:$C$200=BW$1),0),$F337-1966)</f>
        <v>588.65390000000002</v>
      </c>
      <c r="BX337" s="5" cm="1">
        <f t="array" ref="BX337">INDEX(GMW!$A$2:$NF$200,MATCH(1,(GMW!$NE$2:$NE$200=BX$3)*(GMW!$ND$2:$ND$200=BX$4)*(GMW!$C$2:$C$200=BX$1),0),$F337-1966)</f>
        <v>2100608</v>
      </c>
      <c r="BY337" s="5" cm="1">
        <f t="array" ref="BY337">INDEX(GMW!$A$2:$NF$200,MATCH(1,(GMW!$NE$2:$NE$200=BY$3)*(GMW!$ND$2:$ND$200=BY$4)*(GMW!$C$2:$C$200=BY$1),0),$F337-1966)</f>
        <v>6479.0879999999997</v>
      </c>
      <c r="BZ337" s="5" cm="1">
        <f t="array" ref="BZ337">INDEX(GMW!$A$2:$NF$200,MATCH(1,(GMW!$NE$2:$NE$200=BZ$3)*(GMW!$ND$2:$ND$200=BZ$4)*(GMW!$C$2:$C$200=BZ$1),0),$F337-1966)</f>
        <v>9049.6839999999993</v>
      </c>
      <c r="CA337" s="5" cm="1">
        <f t="array" ref="CA337">INDEX(GMW!$A$2:$NF$200,MATCH(1,(GMW!$NE$2:$NE$200=CA$3)*(GMW!$ND$2:$ND$200=CA$4)*(GMW!$C$2:$C$200=CA$1),0),$F337-1966)</f>
        <v>5365.4579999999996</v>
      </c>
      <c r="CB337" s="5" cm="1">
        <f t="array" ref="CB337">INDEX(GMW!$A$2:$NF$200,MATCH(1,(GMW!$NE$2:$NE$200=CB$3)*(GMW!$ND$2:$ND$200=CB$4)*(GMW!$C$2:$C$200=CB$1),0),$F337-1966)</f>
        <v>3796.1640000000002</v>
      </c>
      <c r="CC337" s="5" cm="1">
        <f t="array" ref="CC337">INDEX(GMW!$A$2:$NF$200,MATCH(1,(GMW!$NE$2:$NE$200=CC$3)*(GMW!$ND$2:$ND$200=CC$4)*(GMW!$C$2:$C$200=CC$1),0),$F337-1966)</f>
        <v>894.10170000000005</v>
      </c>
      <c r="CD337" s="5" cm="1">
        <f t="array" ref="CD337">INDEX(GMW!$A$2:$NF$200,MATCH(1,(GMW!$NE$2:$NE$200=CD$3)*(GMW!$ND$2:$ND$200=CD$4)*(GMW!$C$2:$C$200=CD$1),0),$F337-1966)</f>
        <v>1422.819</v>
      </c>
      <c r="CE337" s="5" cm="1">
        <f t="array" ref="CE337">INDEX(GMW!$A$2:$NF$200,MATCH(1,(GMW!$NE$2:$NE$200=CE$3)*(GMW!$ND$2:$ND$200=CE$4)*(GMW!$C$2:$C$200=CE$1),0),$F337-1966)</f>
        <v>1120.1300000000001</v>
      </c>
      <c r="CF337" s="5" cm="1">
        <f t="array" ref="CF337">INDEX(GMW!$A$2:$NF$200,MATCH(1,(GMW!$NE$2:$NE$200=CF$3)*(GMW!$ND$2:$ND$200=CF$4)*(GMW!$C$2:$C$200=CF$1),0),$F337-1966)</f>
        <v>592.49919999999997</v>
      </c>
      <c r="CG337" s="5" cm="1">
        <f t="array" ref="CG337">INDEX(GMW!$A$2:$NF$200,MATCH(1,(GMW!$NE$2:$NE$200=CG$3)*(GMW!$ND$2:$ND$200=CG$4)*(GMW!$C$2:$C$200=CG$1),0),$F337-1966)</f>
        <v>491.48899999999998</v>
      </c>
      <c r="CH337" s="5" cm="1">
        <f t="array" ref="CH337">INDEX(GMW!$A$2:$NF$200,MATCH(1,(GMW!$NE$2:$NE$200=CH$3)*(GMW!$ND$2:$ND$200=CH$4)*(GMW!$C$2:$C$200=CH$1),0),$F337-1966)</f>
        <v>665.46429999999998</v>
      </c>
      <c r="CI337" s="5" cm="1">
        <f t="array" ref="CI337">INDEX(GMW!$A$2:$NF$200,MATCH(1,(GMW!$NE$2:$NE$200=CI$3)*(GMW!$ND$2:$ND$200=CI$4)*(GMW!$C$2:$C$200=CI$1),0),$F337-1966)</f>
        <v>524.6404</v>
      </c>
      <c r="CJ337" s="5" cm="1">
        <f t="array" ref="CJ337">INDEX(GMW!$A$2:$NF$200,MATCH(1,(GMW!$NE$2:$NE$200=CJ$3)*(GMW!$ND$2:$ND$200=CJ$4)*(GMW!$C$2:$C$200=CJ$1),0),$F337-1966)</f>
        <v>2226542</v>
      </c>
      <c r="CK337" s="5" cm="1">
        <f t="array" ref="CK337">INDEX(GMW!$A$2:$NF$200,MATCH(1,(GMW!$NE$2:$NE$200=CK$3)*(GMW!$ND$2:$ND$200=CK$4)*(GMW!$C$2:$C$200=CK$1),0),$F337-1966)</f>
        <v>22868.91</v>
      </c>
      <c r="CL337" s="5" cm="1">
        <f t="array" ref="CL337">INDEX(GMW!$A$2:$NF$200,MATCH(1,(GMW!$NE$2:$NE$200=CL$3)*(GMW!$ND$2:$ND$200=CL$4)*(GMW!$C$2:$C$200=CL$1),0),$F337-1966)</f>
        <v>247040.6</v>
      </c>
      <c r="CM337" s="5" cm="1">
        <f t="array" ref="CM337">INDEX(GMW!$A$2:$NF$200,MATCH(1,(GMW!$NE$2:$NE$200=CM$3)*(GMW!$ND$2:$ND$200=CM$4)*(GMW!$C$2:$C$200=CM$1),0),$F337-1966)</f>
        <v>2438324</v>
      </c>
      <c r="CN337" s="5" cm="1">
        <f t="array" ref="CN337">INDEX(GMW!$A$2:$NF$200,MATCH(1,(GMW!$NE$2:$NE$200=CN$3)*(GMW!$ND$2:$ND$200=CN$4)*(GMW!$C$2:$C$200=CN$1),0),$F337-1966)</f>
        <v>2626195</v>
      </c>
      <c r="CO337" s="5" cm="1">
        <f t="array" ref="CO337">INDEX(GMW!$A$2:$NF$200,MATCH(1,(GMW!$NE$2:$NE$200=CO$3)*(GMW!$ND$2:$ND$200=CO$4)*(GMW!$C$2:$C$200=CO$1),0),$F337-1966)</f>
        <v>2173.259</v>
      </c>
      <c r="CP337" s="5" cm="1">
        <f t="array" ref="CP337">INDEX(GMW!$A$2:$NF$200,MATCH(1,(GMW!$NE$2:$NE$200=CP$3)*(GMW!$ND$2:$ND$200=CP$4)*(GMW!$C$2:$C$200=CP$1),0),$F337-1966)</f>
        <v>4610576</v>
      </c>
      <c r="CQ337" s="5" cm="1">
        <f t="array" ref="CQ337">INDEX(GMW!$A$2:$NF$200,MATCH(1,(GMW!$NE$2:$NE$200=CQ$3)*(GMW!$ND$2:$ND$200=CQ$4)*(GMW!$C$2:$C$200=CQ$1),0),$F337-1966)</f>
        <v>447.58550000000002</v>
      </c>
      <c r="CR337" s="5" cm="1">
        <f t="array" ref="CR337">INDEX(GMW!$A$2:$NF$200,MATCH(1,(GMW!$NE$2:$NE$200=CR$3)*(GMW!$ND$2:$ND$200=CR$4)*(GMW!$C$2:$C$200=CR$1),0),$F337-1966)</f>
        <v>1593555</v>
      </c>
      <c r="CS337" s="5" cm="1">
        <f t="array" ref="CS337">INDEX(GMW!$A$2:$NF$200,MATCH(1,(GMW!$NE$2:$NE$200=CS$3)*(GMW!$ND$2:$ND$200=CS$4)*(GMW!$C$2:$C$200=CS$1),0),$F337-1966)</f>
        <v>2756.154</v>
      </c>
      <c r="CT337" s="5" cm="1">
        <f t="array" ref="CT337">INDEX(GMW!$A$2:$NF$200,MATCH(1,(GMW!$NE$2:$NE$200=CT$3)*(GMW!$ND$2:$ND$200=CT$4)*(GMW!$C$2:$C$200=CT$1),0),$F337-1966)</f>
        <v>1651.585</v>
      </c>
      <c r="CU337" s="5" cm="1">
        <f t="array" ref="CU337">INDEX(GMW!$A$2:$NF$200,MATCH(1,(GMW!$NE$2:$NE$200=CU$3)*(GMW!$ND$2:$ND$200=CU$4)*(GMW!$C$2:$C$200=CU$1),0),$F337-1966)</f>
        <v>1097.9739999999999</v>
      </c>
      <c r="CV337" s="5" cm="1">
        <f t="array" ref="CV337">INDEX(GMW!$A$2:$NF$200,MATCH(1,(GMW!$NE$2:$NE$200=CV$3)*(GMW!$ND$2:$ND$200=CV$4)*(GMW!$C$2:$C$200=CV$1),0),$F337-1966)</f>
        <v>1011.149</v>
      </c>
      <c r="CW337" s="5" cm="1">
        <f t="array" ref="CW337">INDEX(GMW!$A$2:$NF$200,MATCH(1,(GMW!$NE$2:$NE$200=CW$3)*(GMW!$ND$2:$ND$200=CW$4)*(GMW!$C$2:$C$200=CW$1),0),$F337-1966)</f>
        <v>786.61400000000003</v>
      </c>
      <c r="CX337" s="5" cm="1">
        <f t="array" ref="CX337">INDEX(GMW!$A$2:$NF$200,MATCH(1,(GMW!$NE$2:$NE$200=CX$3)*(GMW!$ND$2:$ND$200=CX$4)*(GMW!$C$2:$C$200=CX$1),0),$F337-1966)</f>
        <v>388.69900000000001</v>
      </c>
      <c r="CY337" s="5" cm="1">
        <f t="array" ref="CY337">INDEX(GMW!$A$2:$NF$200,MATCH(1,(GMW!$NE$2:$NE$200=CY$3)*(GMW!$ND$2:$ND$200=CY$4)*(GMW!$C$2:$C$200=CY$1),0),$F337-1966)</f>
        <v>324.43020000000001</v>
      </c>
      <c r="CZ337" s="5" cm="1">
        <f t="array" ref="CZ337">INDEX(GMW!$A$2:$NF$200,MATCH(1,(GMW!$NE$2:$NE$200=CZ$3)*(GMW!$ND$2:$ND$200=CZ$4)*(GMW!$C$2:$C$200=CZ$1),0),$F337-1966)</f>
        <v>149.6379</v>
      </c>
      <c r="DA337" s="5" cm="1">
        <f t="array" ref="DA337">INDEX(GMW!$A$2:$NF$200,MATCH(1,(GMW!$NE$2:$NE$200=DA$3)*(GMW!$ND$2:$ND$200=DA$4)*(GMW!$C$2:$C$200=DA$1),0),$F337-1966)</f>
        <v>478.27659999999997</v>
      </c>
      <c r="DB337" s="5" cm="1">
        <f t="array" ref="DB337">INDEX(GMW!$A$2:$NF$200,MATCH(1,(GMW!$NE$2:$NE$200=DB$3)*(GMW!$ND$2:$ND$200=DB$4)*(GMW!$C$2:$C$200=DB$1),0),$F337-1966)</f>
        <v>139.76929999999999</v>
      </c>
      <c r="DC337" s="5" cm="1">
        <f t="array" ref="DC337">INDEX(GMW!$A$2:$NF$200,MATCH(1,(GMW!$NE$2:$NE$200=DC$3)*(GMW!$ND$2:$ND$200=DC$4)*(GMW!$C$2:$C$200=DC$1),0),$F337-1966)</f>
        <v>182.44460000000001</v>
      </c>
    </row>
    <row r="338" spans="1:107" x14ac:dyDescent="0.25">
      <c r="B338" s="5">
        <f t="shared" si="109"/>
        <v>2055</v>
      </c>
      <c r="C338" s="5">
        <f t="shared" si="109"/>
        <v>2055</v>
      </c>
      <c r="E338" s="5">
        <f t="shared" ref="E338" si="111">+E334+1</f>
        <v>2055</v>
      </c>
      <c r="F338" s="5">
        <f t="shared" si="100"/>
        <v>2304</v>
      </c>
      <c r="G338" s="5" cm="1">
        <f t="array" ref="G338">INDEX(GMW!$A$2:$NF$200,MATCH(1,(GMW!$NE$2:$NE$200=G$3)*(GMW!$ND$2:$ND$200=G$4)*(GMW!$C$2:$C$200=G$1),0),$F338-1966)</f>
        <v>1087428</v>
      </c>
      <c r="H338" s="5" cm="1">
        <f t="array" ref="H338">INDEX(GMW!$A$2:$NF$200,MATCH(1,(GMW!$NE$2:$NE$200=H$3)*(GMW!$ND$2:$ND$200=H$4)*(GMW!$C$2:$C$200=H$1),0),$F338-1966)</f>
        <v>630743.5</v>
      </c>
      <c r="I338" s="5" cm="1">
        <f t="array" ref="I338">INDEX(GMW!$A$2:$NF$200,MATCH(1,(GMW!$NE$2:$NE$200=I$3)*(GMW!$ND$2:$ND$200=I$4)*(GMW!$C$2:$C$200=I$1),0),$F338-1966)</f>
        <v>239915.8</v>
      </c>
      <c r="J338" s="5" cm="1">
        <f t="array" ref="J338">INDEX(GMW!$A$2:$NF$200,MATCH(1,(GMW!$NE$2:$NE$200=J$3)*(GMW!$ND$2:$ND$200=J$4)*(GMW!$C$2:$C$200=J$1),0),$F338-1966)</f>
        <v>230101.8</v>
      </c>
      <c r="K338" s="5" cm="1">
        <f t="array" ref="K338">INDEX(GMW!$A$2:$NF$200,MATCH(1,(GMW!$NE$2:$NE$200=K$3)*(GMW!$ND$2:$ND$200=K$4)*(GMW!$C$2:$C$200=K$1),0),$F338-1966)</f>
        <v>330721.59999999998</v>
      </c>
      <c r="L338" s="5" cm="1">
        <f t="array" ref="L338">INDEX(GMW!$A$2:$NF$200,MATCH(1,(GMW!$NE$2:$NE$200=L$3)*(GMW!$ND$2:$ND$200=L$4)*(GMW!$C$2:$C$200=L$1),0),$F338-1966)</f>
        <v>368852.9</v>
      </c>
      <c r="M338" s="5" cm="1">
        <f t="array" ref="M338">INDEX(GMW!$A$2:$NF$200,MATCH(1,(GMW!$NE$2:$NE$200=M$3)*(GMW!$ND$2:$ND$200=M$4)*(GMW!$C$2:$C$200=M$1),0),$F338-1966)</f>
        <v>139225.29999999999</v>
      </c>
      <c r="N338" s="5" cm="1">
        <f t="array" ref="N338">INDEX(GMW!$A$2:$NF$200,MATCH(1,(GMW!$NE$2:$NE$200=N$3)*(GMW!$ND$2:$ND$200=N$4)*(GMW!$C$2:$C$200=N$1),0),$F338-1966)</f>
        <v>41595.15</v>
      </c>
      <c r="O338" s="5" cm="1">
        <f t="array" ref="O338">INDEX(GMW!$A$2:$NF$200,MATCH(1,(GMW!$NE$2:$NE$200=O$3)*(GMW!$ND$2:$ND$200=O$4)*(GMW!$C$2:$C$200=O$1),0),$F338-1966)</f>
        <v>257.07830000000001</v>
      </c>
      <c r="P338" s="5" cm="1">
        <f t="array" ref="P338">INDEX(GMW!$A$2:$NF$200,MATCH(1,(GMW!$NE$2:$NE$200=P$3)*(GMW!$ND$2:$ND$200=P$4)*(GMW!$C$2:$C$200=P$1),0),$F338-1966)</f>
        <v>2.5</v>
      </c>
      <c r="Q338" s="5" cm="1">
        <f t="array" ref="Q338">INDEX(GMW!$A$2:$NF$200,MATCH(1,(GMW!$NE$2:$NE$200=Q$3)*(GMW!$ND$2:$ND$200=Q$4)*(GMW!$C$2:$C$200=Q$1),0),$F338-1966)</f>
        <v>3.5</v>
      </c>
      <c r="R338" s="5" cm="1">
        <f t="array" ref="R338">INDEX(GMW!$A$2:$NF$200,MATCH(1,(GMW!$NE$2:$NE$200=R$3)*(GMW!$ND$2:$ND$200=R$4)*(GMW!$C$2:$C$200=R$1),0),$F338-1966)</f>
        <v>257.07830000000001</v>
      </c>
      <c r="S338" s="5" cm="1">
        <f t="array" ref="S338">INDEX(GMW!$A$2:$NF$200,MATCH(1,(GMW!$NE$2:$NE$200=S$3)*(GMW!$ND$2:$ND$200=S$4)*(GMW!$C$2:$C$200=S$1),0),$F338-1966)</f>
        <v>42436.68</v>
      </c>
      <c r="T338" s="5" cm="1">
        <f t="array" ref="T338">INDEX(GMW!$A$2:$NF$200,MATCH(1,(GMW!$NE$2:$NE$200=T$3)*(GMW!$ND$2:$ND$200=T$4)*(GMW!$C$2:$C$200=T$1),0),$F338-1966)</f>
        <v>272.97829999999999</v>
      </c>
      <c r="U338" s="5" cm="1">
        <f t="array" ref="U338">INDEX(GMW!$A$2:$NF$200,MATCH(1,(GMW!$NE$2:$NE$200=U$3)*(GMW!$ND$2:$ND$200=U$4)*(GMW!$C$2:$C$200=U$1),0),$F338-1966)</f>
        <v>13.706950000000001</v>
      </c>
      <c r="V338" s="5" cm="1">
        <f t="array" ref="V338">INDEX(GMW!$A$2:$NF$200,MATCH(1,(GMW!$NE$2:$NE$200=V$3)*(GMW!$ND$2:$ND$200=V$4)*(GMW!$C$2:$C$200=V$1),0),$F338-1966)</f>
        <v>1326.7650000000001</v>
      </c>
      <c r="W338" s="5" cm="1">
        <f t="array" ref="W338">INDEX(GMW!$A$2:$NF$200,MATCH(1,(GMW!$NE$2:$NE$200=W$3)*(GMW!$ND$2:$ND$200=W$4)*(GMW!$C$2:$C$200=W$1),0),$F338-1966)</f>
        <v>102.6275</v>
      </c>
      <c r="X338" s="5" cm="1">
        <f t="array" ref="X338">INDEX(GMW!$A$2:$NF$200,MATCH(1,(GMW!$NE$2:$NE$200=X$3)*(GMW!$ND$2:$ND$200=X$4)*(GMW!$C$2:$C$200=X$1),0),$F338-1966)</f>
        <v>237.99529999999999</v>
      </c>
      <c r="Y338" s="5" cm="1">
        <f t="array" ref="Y338">INDEX(GMW!$A$2:$NF$200,MATCH(1,(GMW!$NE$2:$NE$200=Y$3)*(GMW!$ND$2:$ND$200=Y$4)*(GMW!$C$2:$C$200=Y$1),0),$F338-1966)</f>
        <v>2949.942</v>
      </c>
      <c r="Z338" s="5" cm="1">
        <f t="array" ref="Z338">INDEX(GMW!$A$2:$NF$200,MATCH(1,(GMW!$NE$2:$NE$200=Z$3)*(GMW!$ND$2:$ND$200=Z$4)*(GMW!$C$2:$C$200=Z$1),0),$F338-1966)</f>
        <v>5274.5550000000003</v>
      </c>
      <c r="AA338" s="5" cm="1">
        <f t="array" ref="AA338">INDEX(GMW!$A$2:$NF$200,MATCH(1,(GMW!$NE$2:$NE$200=AA$3)*(GMW!$ND$2:$ND$200=AA$4)*(GMW!$C$2:$C$200=AA$1),0),$F338-1966)</f>
        <v>2306.7620000000002</v>
      </c>
      <c r="AB338" s="5" cm="1">
        <f t="array" ref="AB338">INDEX(GMW!$A$2:$NF$200,MATCH(1,(GMW!$NE$2:$NE$200=AB$3)*(GMW!$ND$2:$ND$200=AB$4)*(GMW!$C$2:$C$200=AB$1),0),$F338-1966)</f>
        <v>2937.038</v>
      </c>
      <c r="AC338" s="5" cm="1">
        <f t="array" ref="AC338">INDEX(GMW!$A$2:$NF$200,MATCH(1,(GMW!$NE$2:$NE$200=AC$3)*(GMW!$ND$2:$ND$200=AC$4)*(GMW!$C$2:$C$200=AC$1),0),$F338-1966)</f>
        <v>2092.8670000000002</v>
      </c>
      <c r="AD338" s="5" cm="1">
        <f t="array" ref="AD338">INDEX(GMW!$A$2:$NF$200,MATCH(1,(GMW!$NE$2:$NE$200=AD$3)*(GMW!$ND$2:$ND$200=AD$4)*(GMW!$C$2:$C$200=AD$1),0),$F338-1966)</f>
        <v>1238.3019999999999</v>
      </c>
      <c r="AE338" s="5" cm="1">
        <f t="array" ref="AE338">INDEX(GMW!$A$2:$NF$200,MATCH(1,(GMW!$NE$2:$NE$200=AE$3)*(GMW!$ND$2:$ND$200=AE$4)*(GMW!$C$2:$C$200=AE$1),0),$F338-1966)</f>
        <v>813.39980000000003</v>
      </c>
      <c r="AF338" s="5" cm="1">
        <f t="array" ref="AF338">INDEX(GMW!$A$2:$NF$200,MATCH(1,(GMW!$NE$2:$NE$200=AF$3)*(GMW!$ND$2:$ND$200=AF$4)*(GMW!$C$2:$C$200=AF$1),0),$F338-1966)</f>
        <v>4819.4989999999998</v>
      </c>
      <c r="AG338" s="5" cm="1">
        <f t="array" ref="AG338">INDEX(GMW!$A$2:$NF$200,MATCH(1,(GMW!$NE$2:$NE$200=AG$3)*(GMW!$ND$2:$ND$200=AG$4)*(GMW!$C$2:$C$200=AG$1),0),$F338-1966)</f>
        <v>4077.076</v>
      </c>
      <c r="AH338" s="5" cm="1">
        <f t="array" ref="AH338">INDEX(GMW!$A$2:$NF$200,MATCH(1,(GMW!$NE$2:$NE$200=AH$3)*(GMW!$ND$2:$ND$200=AH$4)*(GMW!$C$2:$C$200=AH$1),0),$F338-1966)</f>
        <v>1551.2829999999999</v>
      </c>
      <c r="AI338" s="5" cm="1">
        <f t="array" ref="AI338">INDEX(GMW!$A$2:$NF$200,MATCH(1,(GMW!$NE$2:$NE$200=AI$3)*(GMW!$ND$2:$ND$200=AI$4)*(GMW!$C$2:$C$200=AI$1),0),$F338-1966)</f>
        <v>3376.5070000000001</v>
      </c>
      <c r="AJ338" s="5" cm="1">
        <f t="array" ref="AJ338">INDEX(GMW!$A$2:$NF$200,MATCH(1,(GMW!$NE$2:$NE$200=AJ$3)*(GMW!$ND$2:$ND$200=AJ$4)*(GMW!$C$2:$C$200=AJ$1),0),$F338-1966)</f>
        <v>6559.0780000000004</v>
      </c>
      <c r="AK338" s="5" cm="1">
        <f t="array" ref="AK338">INDEX(GMW!$A$2:$NF$200,MATCH(1,(GMW!$NE$2:$NE$200=AK$3)*(GMW!$ND$2:$ND$200=AK$4)*(GMW!$C$2:$C$200=AK$1),0),$F338-1966)</f>
        <v>1373.0830000000001</v>
      </c>
      <c r="AL338" s="5" cm="1">
        <f t="array" ref="AL338">INDEX(GMW!$A$2:$NF$200,MATCH(1,(GMW!$NE$2:$NE$200=AL$3)*(GMW!$ND$2:$ND$200=AL$4)*(GMW!$C$2:$C$200=AL$1),0),$F338-1966)</f>
        <v>1113.211</v>
      </c>
      <c r="AM338" s="5" cm="1">
        <f t="array" ref="AM338">INDEX(GMW!$A$2:$NF$200,MATCH(1,(GMW!$NE$2:$NE$200=AM$3)*(GMW!$ND$2:$ND$200=AM$4)*(GMW!$C$2:$C$200=AM$1),0),$F338-1966)</f>
        <v>39117.46</v>
      </c>
      <c r="AN338" s="5" cm="1">
        <f t="array" ref="AN338">INDEX(GMW!$A$2:$NF$200,MATCH(1,(GMW!$NE$2:$NE$200=AN$3)*(GMW!$ND$2:$ND$200=AN$4)*(GMW!$C$2:$C$200=AN$1),0),$F338-1966)</f>
        <v>6915.1450000000004</v>
      </c>
      <c r="AO338" s="5" cm="1">
        <f t="array" ref="AO338">INDEX(GMW!$A$2:$NF$200,MATCH(1,(GMW!$NE$2:$NE$200=AO$3)*(GMW!$ND$2:$ND$200=AO$4)*(GMW!$C$2:$C$200=AO$1),0),$F338-1966)</f>
        <v>1087428</v>
      </c>
      <c r="AP338" s="5" cm="1">
        <f t="array" ref="AP338">INDEX(GMW!$A$2:$NF$200,MATCH(1,(GMW!$NE$2:$NE$200=AP$3)*(GMW!$ND$2:$ND$200=AP$4)*(GMW!$C$2:$C$200=AP$1),0),$F338-1966)</f>
        <v>10185.61</v>
      </c>
      <c r="AQ338" s="5" cm="1">
        <f t="array" ref="AQ338">INDEX(GMW!$A$2:$NF$200,MATCH(1,(GMW!$NE$2:$NE$200=AQ$3)*(GMW!$ND$2:$ND$200=AQ$4)*(GMW!$C$2:$C$200=AQ$1),0),$F338-1966)</f>
        <v>144754.29999999999</v>
      </c>
      <c r="AR338" s="5" cm="1">
        <f t="array" ref="AR338">INDEX(GMW!$A$2:$NF$200,MATCH(1,(GMW!$NE$2:$NE$200=AR$3)*(GMW!$ND$2:$ND$200=AR$4)*(GMW!$C$2:$C$200=AR$1),0),$F338-1966)</f>
        <v>1194.7</v>
      </c>
      <c r="AS338" s="5" cm="1">
        <f t="array" ref="AS338">INDEX(GMW!$A$2:$NF$200,MATCH(1,(GMW!$NE$2:$NE$200=AS$3)*(GMW!$ND$2:$ND$200=AS$4)*(GMW!$C$2:$C$200=AS$1),0),$F338-1966)</f>
        <v>799.5</v>
      </c>
      <c r="AT338" s="5" cm="1">
        <f t="array" ref="AT338">INDEX(GMW!$A$2:$NF$200,MATCH(1,(GMW!$NE$2:$NE$200=AT$3)*(GMW!$ND$2:$ND$200=AT$4)*(GMW!$C$2:$C$200=AT$1),0),$F338-1966)</f>
        <v>536.22490000000005</v>
      </c>
      <c r="AU338" s="5" cm="1">
        <f t="array" ref="AU338">INDEX(GMW!$A$2:$NF$200,MATCH(1,(GMW!$NE$2:$NE$200=AU$3)*(GMW!$ND$2:$ND$200=AU$4)*(GMW!$C$2:$C$200=AU$1),0),$F338-1966)</f>
        <v>1064698</v>
      </c>
      <c r="AV338" s="5" cm="1">
        <f t="array" ref="AV338">INDEX(GMW!$A$2:$NF$200,MATCH(1,(GMW!$NE$2:$NE$200=AV$3)*(GMW!$ND$2:$ND$200=AV$4)*(GMW!$C$2:$C$200=AV$1),0),$F338-1966)</f>
        <v>69386.45</v>
      </c>
      <c r="AW338" s="5" cm="1">
        <f t="array" ref="AW338">INDEX(GMW!$A$2:$NF$200,MATCH(1,(GMW!$NE$2:$NE$200=AW$3)*(GMW!$ND$2:$ND$200=AW$4)*(GMW!$C$2:$C$200=AW$1),0),$F338-1966)</f>
        <v>1447.288</v>
      </c>
      <c r="AX338" s="5" cm="1">
        <f t="array" ref="AX338">INDEX(GMW!$A$2:$NF$200,MATCH(1,(GMW!$NE$2:$NE$200=AX$3)*(GMW!$ND$2:$ND$200=AX$4)*(GMW!$C$2:$C$200=AX$1),0),$F338-1966)</f>
        <v>10539.2</v>
      </c>
      <c r="AY338" s="5" cm="1">
        <f t="array" ref="AY338">INDEX(GMW!$A$2:$NF$200,MATCH(1,(GMW!$NE$2:$NE$200=AY$3)*(GMW!$ND$2:$ND$200=AY$4)*(GMW!$C$2:$C$200=AY$1),0),$F338-1966)</f>
        <v>56031.12</v>
      </c>
      <c r="AZ338" s="5" cm="1">
        <f t="array" ref="AZ338">INDEX(GMW!$A$2:$NF$200,MATCH(1,(GMW!$NE$2:$NE$200=AZ$3)*(GMW!$ND$2:$ND$200=AZ$4)*(GMW!$C$2:$C$200=AZ$1),0),$F338-1966)</f>
        <v>40771.160000000003</v>
      </c>
      <c r="BA338" s="5" cm="1">
        <f t="array" ref="BA338">INDEX(GMW!$A$2:$NF$200,MATCH(1,(GMW!$NE$2:$NE$200=BA$3)*(GMW!$ND$2:$ND$200=BA$4)*(GMW!$C$2:$C$200=BA$1),0),$F338-1966)</f>
        <v>6.1208289999999996</v>
      </c>
      <c r="BB338" s="5" cm="1">
        <f t="array" ref="BB338">INDEX(GMW!$A$2:$NF$200,MATCH(1,(GMW!$NE$2:$NE$200=BB$3)*(GMW!$ND$2:$ND$200=BB$4)*(GMW!$C$2:$C$200=BB$1),0),$F338-1966)</f>
        <v>25135.11</v>
      </c>
      <c r="BC338" s="5" cm="1">
        <f t="array" ref="BC338">INDEX(GMW!$A$2:$NF$200,MATCH(1,(GMW!$NE$2:$NE$200=BC$3)*(GMW!$ND$2:$ND$200=BC$4)*(GMW!$C$2:$C$200=BC$1),0),$F338-1966)</f>
        <v>1.243541</v>
      </c>
      <c r="BD338" s="5" cm="1">
        <f t="array" ref="BD338">INDEX(GMW!$A$2:$NF$200,MATCH(1,(GMW!$NE$2:$NE$200=BD$3)*(GMW!$ND$2:$ND$200=BD$4)*(GMW!$C$2:$C$200=BD$1),0),$F338-1966)</f>
        <v>11985.83</v>
      </c>
      <c r="BE338" s="5" cm="1">
        <f t="array" ref="BE338">INDEX(GMW!$A$2:$NF$200,MATCH(1,(GMW!$NE$2:$NE$200=BE$3)*(GMW!$ND$2:$ND$200=BE$4)*(GMW!$C$2:$C$200=BE$1),0),$F338-1966)</f>
        <v>40.928440000000002</v>
      </c>
      <c r="BF338" s="5" cm="1">
        <f t="array" ref="BF338">INDEX(GMW!$A$2:$NF$200,MATCH(1,(GMW!$NE$2:$NE$200=BF$3)*(GMW!$ND$2:$ND$200=BF$4)*(GMW!$C$2:$C$200=BF$1),0),$F338-1966)</f>
        <v>70.074799999999996</v>
      </c>
      <c r="BG338" s="5" cm="1">
        <f t="array" ref="BG338">INDEX(GMW!$A$2:$NF$200,MATCH(1,(GMW!$NE$2:$NE$200=BG$3)*(GMW!$ND$2:$ND$200=BG$4)*(GMW!$C$2:$C$200=BG$1),0),$F338-1966)</f>
        <v>42.684289999999997</v>
      </c>
      <c r="BH338" s="5" cm="1">
        <f t="array" ref="BH338">INDEX(GMW!$A$2:$NF$200,MATCH(1,(GMW!$NE$2:$NE$200=BH$3)*(GMW!$ND$2:$ND$200=BH$4)*(GMW!$C$2:$C$200=BH$1),0),$F338-1966)</f>
        <v>31.828150000000001</v>
      </c>
      <c r="BI338" s="5" cm="1">
        <f t="array" ref="BI338">INDEX(GMW!$A$2:$NF$200,MATCH(1,(GMW!$NE$2:$NE$200=BI$3)*(GMW!$ND$2:$ND$200=BI$4)*(GMW!$C$2:$C$200=BI$1),0),$F338-1966)</f>
        <v>6.015142</v>
      </c>
      <c r="BJ338" s="5" cm="1">
        <f t="array" ref="BJ338">INDEX(GMW!$A$2:$NF$200,MATCH(1,(GMW!$NE$2:$NE$200=BJ$3)*(GMW!$ND$2:$ND$200=BJ$4)*(GMW!$C$2:$C$200=BJ$1),0),$F338-1966)</f>
        <v>10.94913</v>
      </c>
      <c r="BK338" s="5" cm="1">
        <f t="array" ref="BK338">INDEX(GMW!$A$2:$NF$200,MATCH(1,(GMW!$NE$2:$NE$200=BK$3)*(GMW!$ND$2:$ND$200=BK$4)*(GMW!$C$2:$C$200=BK$1),0),$F338-1966)</f>
        <v>6.8454969999999999</v>
      </c>
      <c r="BL338" s="5" cm="1">
        <f t="array" ref="BL338">INDEX(GMW!$A$2:$NF$200,MATCH(1,(GMW!$NE$2:$NE$200=BL$3)*(GMW!$ND$2:$ND$200=BL$4)*(GMW!$C$2:$C$200=BL$1),0),$F338-1966)</f>
        <v>3.7073420000000001</v>
      </c>
      <c r="BM338" s="5" cm="1">
        <f t="array" ref="BM338">INDEX(GMW!$A$2:$NF$200,MATCH(1,(GMW!$NE$2:$NE$200=BM$3)*(GMW!$ND$2:$ND$200=BM$4)*(GMW!$C$2:$C$200=BM$1),0),$F338-1966)</f>
        <v>4.4157830000000002</v>
      </c>
      <c r="BN338" s="5" cm="1">
        <f t="array" ref="BN338">INDEX(GMW!$A$2:$NF$200,MATCH(1,(GMW!$NE$2:$NE$200=BN$3)*(GMW!$ND$2:$ND$200=BN$4)*(GMW!$C$2:$C$200=BN$1),0),$F338-1966)</f>
        <v>5.2812900000000003</v>
      </c>
      <c r="BO338" s="5" cm="1">
        <f t="array" ref="BO338">INDEX(GMW!$A$2:$NF$200,MATCH(1,(GMW!$NE$2:$NE$200=BO$3)*(GMW!$ND$2:$ND$200=BO$4)*(GMW!$C$2:$C$200=BO$1),0),$F338-1966)</f>
        <v>3.878422</v>
      </c>
      <c r="BP338" s="5" cm="1">
        <f t="array" ref="BP338">INDEX(GMW!$A$2:$NF$200,MATCH(1,(GMW!$NE$2:$NE$200=BP$3)*(GMW!$ND$2:$ND$200=BP$4)*(GMW!$C$2:$C$200=BP$1),0),$F338-1966)</f>
        <v>9224013</v>
      </c>
      <c r="BQ338" s="5" cm="1">
        <f t="array" ref="BQ338">INDEX(GMW!$A$2:$NF$200,MATCH(1,(GMW!$NE$2:$NE$200=BQ$3)*(GMW!$ND$2:$ND$200=BQ$4)*(GMW!$C$2:$C$200=BQ$1),0),$F338-1966)</f>
        <v>160101.29999999999</v>
      </c>
      <c r="BR338" s="5" cm="1">
        <f t="array" ref="BR338">INDEX(GMW!$A$2:$NF$200,MATCH(1,(GMW!$NE$2:$NE$200=BR$3)*(GMW!$ND$2:$ND$200=BR$4)*(GMW!$C$2:$C$200=BR$1),0),$F338-1966)</f>
        <v>2013005</v>
      </c>
      <c r="BS338" s="5" cm="1">
        <f t="array" ref="BS338">INDEX(GMW!$A$2:$NF$200,MATCH(1,(GMW!$NE$2:$NE$200=BS$3)*(GMW!$ND$2:$ND$200=BS$4)*(GMW!$C$2:$C$200=BS$1),0),$F338-1966)</f>
        <v>6393742</v>
      </c>
      <c r="BT338" s="5" cm="1">
        <f t="array" ref="BT338">INDEX(GMW!$A$2:$NF$200,MATCH(1,(GMW!$NE$2:$NE$200=BT$3)*(GMW!$ND$2:$ND$200=BT$4)*(GMW!$C$2:$C$200=BT$1),0),$F338-1966)</f>
        <v>4885795</v>
      </c>
      <c r="BU338" s="5" cm="1">
        <f t="array" ref="BU338">INDEX(GMW!$A$2:$NF$200,MATCH(1,(GMW!$NE$2:$NE$200=BU$3)*(GMW!$ND$2:$ND$200=BU$4)*(GMW!$C$2:$C$200=BU$1),0),$F338-1966)</f>
        <v>1696.2809999999999</v>
      </c>
      <c r="BV338" s="5" cm="1">
        <f t="array" ref="BV338">INDEX(GMW!$A$2:$NF$200,MATCH(1,(GMW!$NE$2:$NE$200=BV$3)*(GMW!$ND$2:$ND$200=BV$4)*(GMW!$C$2:$C$200=BV$1),0),$F338-1966)</f>
        <v>5327091</v>
      </c>
      <c r="BW338" s="5" cm="1">
        <f t="array" ref="BW338">INDEX(GMW!$A$2:$NF$200,MATCH(1,(GMW!$NE$2:$NE$200=BW$3)*(GMW!$ND$2:$ND$200=BW$4)*(GMW!$C$2:$C$200=BW$1),0),$F338-1966)</f>
        <v>596.12120000000004</v>
      </c>
      <c r="BX338" s="5" cm="1">
        <f t="array" ref="BX338">INDEX(GMW!$A$2:$NF$200,MATCH(1,(GMW!$NE$2:$NE$200=BX$3)*(GMW!$ND$2:$ND$200=BX$4)*(GMW!$C$2:$C$200=BX$1),0),$F338-1966)</f>
        <v>2106528</v>
      </c>
      <c r="BY338" s="5" cm="1">
        <f t="array" ref="BY338">INDEX(GMW!$A$2:$NF$200,MATCH(1,(GMW!$NE$2:$NE$200=BY$3)*(GMW!$ND$2:$ND$200=BY$4)*(GMW!$C$2:$C$200=BY$1),0),$F338-1966)</f>
        <v>6519.4009999999998</v>
      </c>
      <c r="BZ338" s="5" cm="1">
        <f t="array" ref="BZ338">INDEX(GMW!$A$2:$NF$200,MATCH(1,(GMW!$NE$2:$NE$200=BZ$3)*(GMW!$ND$2:$ND$200=BZ$4)*(GMW!$C$2:$C$200=BZ$1),0),$F338-1966)</f>
        <v>9106.5820000000003</v>
      </c>
      <c r="CA338" s="5" cm="1">
        <f t="array" ref="CA338">INDEX(GMW!$A$2:$NF$200,MATCH(1,(GMW!$NE$2:$NE$200=CA$3)*(GMW!$ND$2:$ND$200=CA$4)*(GMW!$C$2:$C$200=CA$1),0),$F338-1966)</f>
        <v>5385.41</v>
      </c>
      <c r="CB338" s="5" cm="1">
        <f t="array" ref="CB338">INDEX(GMW!$A$2:$NF$200,MATCH(1,(GMW!$NE$2:$NE$200=CB$3)*(GMW!$ND$2:$ND$200=CB$4)*(GMW!$C$2:$C$200=CB$1),0),$F338-1966)</f>
        <v>3821.5639999999999</v>
      </c>
      <c r="CC338" s="5" cm="1">
        <f t="array" ref="CC338">INDEX(GMW!$A$2:$NF$200,MATCH(1,(GMW!$NE$2:$NE$200=CC$3)*(GMW!$ND$2:$ND$200=CC$4)*(GMW!$C$2:$C$200=CC$1),0),$F338-1966)</f>
        <v>897.05600000000004</v>
      </c>
      <c r="CD338" s="5" cm="1">
        <f t="array" ref="CD338">INDEX(GMW!$A$2:$NF$200,MATCH(1,(GMW!$NE$2:$NE$200=CD$3)*(GMW!$ND$2:$ND$200=CD$4)*(GMW!$C$2:$C$200=CD$1),0),$F338-1966)</f>
        <v>1430.7750000000001</v>
      </c>
      <c r="CE338" s="5" cm="1">
        <f t="array" ref="CE338">INDEX(GMW!$A$2:$NF$200,MATCH(1,(GMW!$NE$2:$NE$200=CE$3)*(GMW!$ND$2:$ND$200=CE$4)*(GMW!$C$2:$C$200=CE$1),0),$F338-1966)</f>
        <v>1126.329</v>
      </c>
      <c r="CF338" s="5" cm="1">
        <f t="array" ref="CF338">INDEX(GMW!$A$2:$NF$200,MATCH(1,(GMW!$NE$2:$NE$200=CF$3)*(GMW!$ND$2:$ND$200=CF$4)*(GMW!$C$2:$C$200=CF$1),0),$F338-1966)</f>
        <v>595.97910000000002</v>
      </c>
      <c r="CG338" s="5" cm="1">
        <f t="array" ref="CG338">INDEX(GMW!$A$2:$NF$200,MATCH(1,(GMW!$NE$2:$NE$200=CG$3)*(GMW!$ND$2:$ND$200=CG$4)*(GMW!$C$2:$C$200=CG$1),0),$F338-1966)</f>
        <v>496.72809999999998</v>
      </c>
      <c r="CH338" s="5" cm="1">
        <f t="array" ref="CH338">INDEX(GMW!$A$2:$NF$200,MATCH(1,(GMW!$NE$2:$NE$200=CH$3)*(GMW!$ND$2:$ND$200=CH$4)*(GMW!$C$2:$C$200=CH$1),0),$F338-1966)</f>
        <v>668.33910000000003</v>
      </c>
      <c r="CI338" s="5" cm="1">
        <f t="array" ref="CI338">INDEX(GMW!$A$2:$NF$200,MATCH(1,(GMW!$NE$2:$NE$200=CI$3)*(GMW!$ND$2:$ND$200=CI$4)*(GMW!$C$2:$C$200=CI$1),0),$F338-1966)</f>
        <v>528.23080000000004</v>
      </c>
      <c r="CJ338" s="5" cm="1">
        <f t="array" ref="CJ338">INDEX(GMW!$A$2:$NF$200,MATCH(1,(GMW!$NE$2:$NE$200=CJ$3)*(GMW!$ND$2:$ND$200=CJ$4)*(GMW!$C$2:$C$200=CJ$1),0),$F338-1966)</f>
        <v>2245138</v>
      </c>
      <c r="CK338" s="5" cm="1">
        <f t="array" ref="CK338">INDEX(GMW!$A$2:$NF$200,MATCH(1,(GMW!$NE$2:$NE$200=CK$3)*(GMW!$ND$2:$ND$200=CK$4)*(GMW!$C$2:$C$200=CK$1),0),$F338-1966)</f>
        <v>23067.69</v>
      </c>
      <c r="CL338" s="5" cm="1">
        <f t="array" ref="CL338">INDEX(GMW!$A$2:$NF$200,MATCH(1,(GMW!$NE$2:$NE$200=CL$3)*(GMW!$ND$2:$ND$200=CL$4)*(GMW!$C$2:$C$200=CL$1),0),$F338-1966)</f>
        <v>248161.1</v>
      </c>
      <c r="CM338" s="5" cm="1">
        <f t="array" ref="CM338">INDEX(GMW!$A$2:$NF$200,MATCH(1,(GMW!$NE$2:$NE$200=CM$3)*(GMW!$ND$2:$ND$200=CM$4)*(GMW!$C$2:$C$200=CM$1),0),$F338-1966)</f>
        <v>2460137</v>
      </c>
      <c r="CN338" s="5" cm="1">
        <f t="array" ref="CN338">INDEX(GMW!$A$2:$NF$200,MATCH(1,(GMW!$NE$2:$NE$200=CN$3)*(GMW!$ND$2:$ND$200=CN$4)*(GMW!$C$2:$C$200=CN$1),0),$F338-1966)</f>
        <v>2652366</v>
      </c>
      <c r="CO338" s="5" cm="1">
        <f t="array" ref="CO338">INDEX(GMW!$A$2:$NF$200,MATCH(1,(GMW!$NE$2:$NE$200=CO$3)*(GMW!$ND$2:$ND$200=CO$4)*(GMW!$C$2:$C$200=CO$1),0),$F338-1966)</f>
        <v>2191.7350000000001</v>
      </c>
      <c r="CP338" s="5" cm="1">
        <f t="array" ref="CP338">INDEX(GMW!$A$2:$NF$200,MATCH(1,(GMW!$NE$2:$NE$200=CP$3)*(GMW!$ND$2:$ND$200=CP$4)*(GMW!$C$2:$C$200=CP$1),0),$F338-1966)</f>
        <v>4646339</v>
      </c>
      <c r="CQ338" s="5" cm="1">
        <f t="array" ref="CQ338">INDEX(GMW!$A$2:$NF$200,MATCH(1,(GMW!$NE$2:$NE$200=CQ$3)*(GMW!$ND$2:$ND$200=CQ$4)*(GMW!$C$2:$C$200=CQ$1),0),$F338-1966)</f>
        <v>450.20760000000001</v>
      </c>
      <c r="CR338" s="5" cm="1">
        <f t="array" ref="CR338">INDEX(GMW!$A$2:$NF$200,MATCH(1,(GMW!$NE$2:$NE$200=CR$3)*(GMW!$ND$2:$ND$200=CR$4)*(GMW!$C$2:$C$200=CR$1),0),$F338-1966)</f>
        <v>1601201</v>
      </c>
      <c r="CS338" s="5" cm="1">
        <f t="array" ref="CS338">INDEX(GMW!$A$2:$NF$200,MATCH(1,(GMW!$NE$2:$NE$200=CS$3)*(GMW!$ND$2:$ND$200=CS$4)*(GMW!$C$2:$C$200=CS$1),0),$F338-1966)</f>
        <v>2774.3020000000001</v>
      </c>
      <c r="CT338" s="5" cm="1">
        <f t="array" ref="CT338">INDEX(GMW!$A$2:$NF$200,MATCH(1,(GMW!$NE$2:$NE$200=CT$3)*(GMW!$ND$2:$ND$200=CT$4)*(GMW!$C$2:$C$200=CT$1),0),$F338-1966)</f>
        <v>1660.7919999999999</v>
      </c>
      <c r="CU338" s="5" cm="1">
        <f t="array" ref="CU338">INDEX(GMW!$A$2:$NF$200,MATCH(1,(GMW!$NE$2:$NE$200=CU$3)*(GMW!$ND$2:$ND$200=CU$4)*(GMW!$C$2:$C$200=CU$1),0),$F338-1966)</f>
        <v>1104.67</v>
      </c>
      <c r="CV338" s="5" cm="1">
        <f t="array" ref="CV338">INDEX(GMW!$A$2:$NF$200,MATCH(1,(GMW!$NE$2:$NE$200=CV$3)*(GMW!$ND$2:$ND$200=CV$4)*(GMW!$C$2:$C$200=CV$1),0),$F338-1966)</f>
        <v>1019.227</v>
      </c>
      <c r="CW338" s="5" cm="1">
        <f t="array" ref="CW338">INDEX(GMW!$A$2:$NF$200,MATCH(1,(GMW!$NE$2:$NE$200=CW$3)*(GMW!$ND$2:$ND$200=CW$4)*(GMW!$C$2:$C$200=CW$1),0),$F338-1966)</f>
        <v>792.90309999999999</v>
      </c>
      <c r="CX338" s="5" cm="1">
        <f t="array" ref="CX338">INDEX(GMW!$A$2:$NF$200,MATCH(1,(GMW!$NE$2:$NE$200=CX$3)*(GMW!$ND$2:$ND$200=CX$4)*(GMW!$C$2:$C$200=CX$1),0),$F338-1966)</f>
        <v>391.08080000000001</v>
      </c>
      <c r="CY338" s="5" cm="1">
        <f t="array" ref="CY338">INDEX(GMW!$A$2:$NF$200,MATCH(1,(GMW!$NE$2:$NE$200=CY$3)*(GMW!$ND$2:$ND$200=CY$4)*(GMW!$C$2:$C$200=CY$1),0),$F338-1966)</f>
        <v>326.65069999999997</v>
      </c>
      <c r="CZ338" s="5" cm="1">
        <f t="array" ref="CZ338">INDEX(GMW!$A$2:$NF$200,MATCH(1,(GMW!$NE$2:$NE$200=CZ$3)*(GMW!$ND$2:$ND$200=CZ$4)*(GMW!$C$2:$C$200=CZ$1),0),$F338-1966)</f>
        <v>150.46170000000001</v>
      </c>
      <c r="DA338" s="5" cm="1">
        <f t="array" ref="DA338">INDEX(GMW!$A$2:$NF$200,MATCH(1,(GMW!$NE$2:$NE$200=DA$3)*(GMW!$ND$2:$ND$200=DA$4)*(GMW!$C$2:$C$200=DA$1),0),$F338-1966)</f>
        <v>482.03120000000001</v>
      </c>
      <c r="DB338" s="5" cm="1">
        <f t="array" ref="DB338">INDEX(GMW!$A$2:$NF$200,MATCH(1,(GMW!$NE$2:$NE$200=DB$3)*(GMW!$ND$2:$ND$200=DB$4)*(GMW!$C$2:$C$200=DB$1),0),$F338-1966)</f>
        <v>140.67429999999999</v>
      </c>
      <c r="DC338" s="5" cm="1">
        <f t="array" ref="DC338">INDEX(GMW!$A$2:$NF$200,MATCH(1,(GMW!$NE$2:$NE$200=DC$3)*(GMW!$ND$2:$ND$200=DC$4)*(GMW!$C$2:$C$200=DC$1),0),$F338-1966)</f>
        <v>183.71080000000001</v>
      </c>
    </row>
    <row r="339" spans="1:107" x14ac:dyDescent="0.25">
      <c r="A339" s="5">
        <v>2056</v>
      </c>
      <c r="B339" s="5">
        <f t="shared" si="109"/>
        <v>2056</v>
      </c>
      <c r="C339" s="5">
        <f t="shared" si="109"/>
        <v>2055</v>
      </c>
      <c r="D339" s="5">
        <f t="shared" si="109"/>
        <v>2055</v>
      </c>
      <c r="F339" s="5">
        <f t="shared" si="100"/>
        <v>2305</v>
      </c>
      <c r="G339" s="5" cm="1">
        <f t="array" ref="G339">INDEX(GMW!$A$2:$NF$200,MATCH(1,(GMW!$NE$2:$NE$200=G$3)*(GMW!$ND$2:$ND$200=G$4)*(GMW!$C$2:$C$200=G$1),0),$F339-1966)</f>
        <v>1090624</v>
      </c>
      <c r="H339" s="5" cm="1">
        <f t="array" ref="H339">INDEX(GMW!$A$2:$NF$200,MATCH(1,(GMW!$NE$2:$NE$200=H$3)*(GMW!$ND$2:$ND$200=H$4)*(GMW!$C$2:$C$200=H$1),0),$F339-1966)</f>
        <v>632536.80000000005</v>
      </c>
      <c r="I339" s="5" cm="1">
        <f t="array" ref="I339">INDEX(GMW!$A$2:$NF$200,MATCH(1,(GMW!$NE$2:$NE$200=I$3)*(GMW!$ND$2:$ND$200=I$4)*(GMW!$C$2:$C$200=I$1),0),$F339-1966)</f>
        <v>240861</v>
      </c>
      <c r="J339" s="5" cm="1">
        <f t="array" ref="J339">INDEX(GMW!$A$2:$NF$200,MATCH(1,(GMW!$NE$2:$NE$200=J$3)*(GMW!$ND$2:$ND$200=J$4)*(GMW!$C$2:$C$200=J$1),0),$F339-1966)</f>
        <v>230756.3</v>
      </c>
      <c r="K339" s="5" cm="1">
        <f t="array" ref="K339">INDEX(GMW!$A$2:$NF$200,MATCH(1,(GMW!$NE$2:$NE$200=K$3)*(GMW!$ND$2:$ND$200=K$4)*(GMW!$C$2:$C$200=K$1),0),$F339-1966)</f>
        <v>331620.3</v>
      </c>
      <c r="L339" s="5" cm="1">
        <f t="array" ref="L339">INDEX(GMW!$A$2:$NF$200,MATCH(1,(GMW!$NE$2:$NE$200=L$3)*(GMW!$ND$2:$ND$200=L$4)*(GMW!$C$2:$C$200=L$1),0),$F339-1966)</f>
        <v>370015.4</v>
      </c>
      <c r="M339" s="5" cm="1">
        <f t="array" ref="M339">INDEX(GMW!$A$2:$NF$200,MATCH(1,(GMW!$NE$2:$NE$200=M$3)*(GMW!$ND$2:$ND$200=M$4)*(GMW!$C$2:$C$200=M$1),0),$F339-1966)</f>
        <v>139815.6</v>
      </c>
      <c r="N339" s="5" cm="1">
        <f t="array" ref="N339">INDEX(GMW!$A$2:$NF$200,MATCH(1,(GMW!$NE$2:$NE$200=N$3)*(GMW!$ND$2:$ND$200=N$4)*(GMW!$C$2:$C$200=N$1),0),$F339-1966)</f>
        <v>41759.019999999997</v>
      </c>
      <c r="O339" s="5" cm="1">
        <f t="array" ref="O339">INDEX(GMW!$A$2:$NF$200,MATCH(1,(GMW!$NE$2:$NE$200=O$3)*(GMW!$ND$2:$ND$200=O$4)*(GMW!$C$2:$C$200=O$1),0),$F339-1966)</f>
        <v>257.25220000000002</v>
      </c>
      <c r="P339" s="5" cm="1">
        <f t="array" ref="P339">INDEX(GMW!$A$2:$NF$200,MATCH(1,(GMW!$NE$2:$NE$200=P$3)*(GMW!$ND$2:$ND$200=P$4)*(GMW!$C$2:$C$200=P$1),0),$F339-1966)</f>
        <v>2.5</v>
      </c>
      <c r="Q339" s="5" cm="1">
        <f t="array" ref="Q339">INDEX(GMW!$A$2:$NF$200,MATCH(1,(GMW!$NE$2:$NE$200=Q$3)*(GMW!$ND$2:$ND$200=Q$4)*(GMW!$C$2:$C$200=Q$1),0),$F339-1966)</f>
        <v>3.5</v>
      </c>
      <c r="R339" s="5" cm="1">
        <f t="array" ref="R339">INDEX(GMW!$A$2:$NF$200,MATCH(1,(GMW!$NE$2:$NE$200=R$3)*(GMW!$ND$2:$ND$200=R$4)*(GMW!$C$2:$C$200=R$1),0),$F339-1966)</f>
        <v>257.25220000000002</v>
      </c>
      <c r="S339" s="5" cm="1">
        <f t="array" ref="S339">INDEX(GMW!$A$2:$NF$200,MATCH(1,(GMW!$NE$2:$NE$200=S$3)*(GMW!$ND$2:$ND$200=S$4)*(GMW!$C$2:$C$200=S$1),0),$F339-1966)</f>
        <v>42439.27</v>
      </c>
      <c r="T339" s="5" cm="1">
        <f t="array" ref="T339">INDEX(GMW!$A$2:$NF$200,MATCH(1,(GMW!$NE$2:$NE$200=T$3)*(GMW!$ND$2:$ND$200=T$4)*(GMW!$C$2:$C$200=T$1),0),$F339-1966)</f>
        <v>272.42320000000001</v>
      </c>
      <c r="U339" s="5" cm="1">
        <f t="array" ref="U339">INDEX(GMW!$A$2:$NF$200,MATCH(1,(GMW!$NE$2:$NE$200=U$3)*(GMW!$ND$2:$ND$200=U$4)*(GMW!$C$2:$C$200=U$1),0),$F339-1966)</f>
        <v>13.551539999999999</v>
      </c>
      <c r="V339" s="5" cm="1">
        <f t="array" ref="V339">INDEX(GMW!$A$2:$NF$200,MATCH(1,(GMW!$NE$2:$NE$200=V$3)*(GMW!$ND$2:$ND$200=V$4)*(GMW!$C$2:$C$200=V$1),0),$F339-1966)</f>
        <v>1318.9290000000001</v>
      </c>
      <c r="W339" s="5" cm="1">
        <f t="array" ref="W339">INDEX(GMW!$A$2:$NF$200,MATCH(1,(GMW!$NE$2:$NE$200=W$3)*(GMW!$ND$2:$ND$200=W$4)*(GMW!$C$2:$C$200=W$1),0),$F339-1966)</f>
        <v>102.2312</v>
      </c>
      <c r="X339" s="5" cm="1">
        <f t="array" ref="X339">INDEX(GMW!$A$2:$NF$200,MATCH(1,(GMW!$NE$2:$NE$200=X$3)*(GMW!$ND$2:$ND$200=X$4)*(GMW!$C$2:$C$200=X$1),0),$F339-1966)</f>
        <v>237.76679999999999</v>
      </c>
      <c r="Y339" s="5" cm="1">
        <f t="array" ref="Y339">INDEX(GMW!$A$2:$NF$200,MATCH(1,(GMW!$NE$2:$NE$200=Y$3)*(GMW!$ND$2:$ND$200=Y$4)*(GMW!$C$2:$C$200=Y$1),0),$F339-1966)</f>
        <v>2952.3049999999998</v>
      </c>
      <c r="Z339" s="5" cm="1">
        <f t="array" ref="Z339">INDEX(GMW!$A$2:$NF$200,MATCH(1,(GMW!$NE$2:$NE$200=Z$3)*(GMW!$ND$2:$ND$200=Z$4)*(GMW!$C$2:$C$200=Z$1),0),$F339-1966)</f>
        <v>5272.4840000000004</v>
      </c>
      <c r="AA339" s="5" cm="1">
        <f t="array" ref="AA339">INDEX(GMW!$A$2:$NF$200,MATCH(1,(GMW!$NE$2:$NE$200=AA$3)*(GMW!$ND$2:$ND$200=AA$4)*(GMW!$C$2:$C$200=AA$1),0),$F339-1966)</f>
        <v>2306.895</v>
      </c>
      <c r="AB339" s="5" cm="1">
        <f t="array" ref="AB339">INDEX(GMW!$A$2:$NF$200,MATCH(1,(GMW!$NE$2:$NE$200=AB$3)*(GMW!$ND$2:$ND$200=AB$4)*(GMW!$C$2:$C$200=AB$1),0),$F339-1966)</f>
        <v>2936.3229999999999</v>
      </c>
      <c r="AC339" s="5" cm="1">
        <f t="array" ref="AC339">INDEX(GMW!$A$2:$NF$200,MATCH(1,(GMW!$NE$2:$NE$200=AC$3)*(GMW!$ND$2:$ND$200=AC$4)*(GMW!$C$2:$C$200=AC$1),0),$F339-1966)</f>
        <v>2094.9670000000001</v>
      </c>
      <c r="AD339" s="5" cm="1">
        <f t="array" ref="AD339">INDEX(GMW!$A$2:$NF$200,MATCH(1,(GMW!$NE$2:$NE$200=AD$3)*(GMW!$ND$2:$ND$200=AD$4)*(GMW!$C$2:$C$200=AD$1),0),$F339-1966)</f>
        <v>1238.0070000000001</v>
      </c>
      <c r="AE339" s="5" cm="1">
        <f t="array" ref="AE339">INDEX(GMW!$A$2:$NF$200,MATCH(1,(GMW!$NE$2:$NE$200=AE$3)*(GMW!$ND$2:$ND$200=AE$4)*(GMW!$C$2:$C$200=AE$1),0),$F339-1966)</f>
        <v>813.66390000000001</v>
      </c>
      <c r="AF339" s="5" cm="1">
        <f t="array" ref="AF339">INDEX(GMW!$A$2:$NF$200,MATCH(1,(GMW!$NE$2:$NE$200=AF$3)*(GMW!$ND$2:$ND$200=AF$4)*(GMW!$C$2:$C$200=AF$1),0),$F339-1966)</f>
        <v>4822.049</v>
      </c>
      <c r="AG339" s="5" cm="1">
        <f t="array" ref="AG339">INDEX(GMW!$A$2:$NF$200,MATCH(1,(GMW!$NE$2:$NE$200=AG$3)*(GMW!$ND$2:$ND$200=AG$4)*(GMW!$C$2:$C$200=AG$1),0),$F339-1966)</f>
        <v>4080.4029999999998</v>
      </c>
      <c r="AH339" s="5" cm="1">
        <f t="array" ref="AH339">INDEX(GMW!$A$2:$NF$200,MATCH(1,(GMW!$NE$2:$NE$200=AH$3)*(GMW!$ND$2:$ND$200=AH$4)*(GMW!$C$2:$C$200=AH$1),0),$F339-1966)</f>
        <v>1547.9069999999999</v>
      </c>
      <c r="AI339" s="5" cm="1">
        <f t="array" ref="AI339">INDEX(GMW!$A$2:$NF$200,MATCH(1,(GMW!$NE$2:$NE$200=AI$3)*(GMW!$ND$2:$ND$200=AI$4)*(GMW!$C$2:$C$200=AI$1),0),$F339-1966)</f>
        <v>3376.0430000000001</v>
      </c>
      <c r="AJ339" s="5" cm="1">
        <f t="array" ref="AJ339">INDEX(GMW!$A$2:$NF$200,MATCH(1,(GMW!$NE$2:$NE$200=AJ$3)*(GMW!$ND$2:$ND$200=AJ$4)*(GMW!$C$2:$C$200=AJ$1),0),$F339-1966)</f>
        <v>6567.0969999999998</v>
      </c>
      <c r="AK339" s="5" cm="1">
        <f t="array" ref="AK339">INDEX(GMW!$A$2:$NF$200,MATCH(1,(GMW!$NE$2:$NE$200=AK$3)*(GMW!$ND$2:$ND$200=AK$4)*(GMW!$C$2:$C$200=AK$1),0),$F339-1966)</f>
        <v>1373.453</v>
      </c>
      <c r="AL339" s="5" cm="1">
        <f t="array" ref="AL339">INDEX(GMW!$A$2:$NF$200,MATCH(1,(GMW!$NE$2:$NE$200=AL$3)*(GMW!$ND$2:$ND$200=AL$4)*(GMW!$C$2:$C$200=AL$1),0),$F339-1966)</f>
        <v>1112.7670000000001</v>
      </c>
      <c r="AM339" s="5" cm="1">
        <f t="array" ref="AM339">INDEX(GMW!$A$2:$NF$200,MATCH(1,(GMW!$NE$2:$NE$200=AM$3)*(GMW!$ND$2:$ND$200=AM$4)*(GMW!$C$2:$C$200=AM$1),0),$F339-1966)</f>
        <v>39119.85</v>
      </c>
      <c r="AN339" s="5" cm="1">
        <f t="array" ref="AN339">INDEX(GMW!$A$2:$NF$200,MATCH(1,(GMW!$NE$2:$NE$200=AN$3)*(GMW!$ND$2:$ND$200=AN$4)*(GMW!$C$2:$C$200=AN$1),0),$F339-1966)</f>
        <v>6915.5659999999998</v>
      </c>
      <c r="AO339" s="5" cm="1">
        <f t="array" ref="AO339">INDEX(GMW!$A$2:$NF$200,MATCH(1,(GMW!$NE$2:$NE$200=AO$3)*(GMW!$ND$2:$ND$200=AO$4)*(GMW!$C$2:$C$200=AO$1),0),$F339-1966)</f>
        <v>1090624</v>
      </c>
      <c r="AP339" s="5" cm="1">
        <f t="array" ref="AP339">INDEX(GMW!$A$2:$NF$200,MATCH(1,(GMW!$NE$2:$NE$200=AP$3)*(GMW!$ND$2:$ND$200=AP$4)*(GMW!$C$2:$C$200=AP$1),0),$F339-1966)</f>
        <v>10225.76</v>
      </c>
      <c r="AQ339" s="5" cm="1">
        <f t="array" ref="AQ339">INDEX(GMW!$A$2:$NF$200,MATCH(1,(GMW!$NE$2:$NE$200=AQ$3)*(GMW!$ND$2:$ND$200=AQ$4)*(GMW!$C$2:$C$200=AQ$1),0),$F339-1966)</f>
        <v>144861.29999999999</v>
      </c>
      <c r="AR339" s="5" cm="1">
        <f t="array" ref="AR339">INDEX(GMW!$A$2:$NF$200,MATCH(1,(GMW!$NE$2:$NE$200=AR$3)*(GMW!$ND$2:$ND$200=AR$4)*(GMW!$C$2:$C$200=AR$1),0),$F339-1966)</f>
        <v>1196.721</v>
      </c>
      <c r="AS339" s="5" cm="1">
        <f t="array" ref="AS339">INDEX(GMW!$A$2:$NF$200,MATCH(1,(GMW!$NE$2:$NE$200=AS$3)*(GMW!$ND$2:$ND$200=AS$4)*(GMW!$C$2:$C$200=AS$1),0),$F339-1966)</f>
        <v>800.09</v>
      </c>
      <c r="AT339" s="5" cm="1">
        <f t="array" ref="AT339">INDEX(GMW!$A$2:$NF$200,MATCH(1,(GMW!$NE$2:$NE$200=AT$3)*(GMW!$ND$2:$ND$200=AT$4)*(GMW!$C$2:$C$200=AT$1),0),$F339-1966)</f>
        <v>536.76059999999995</v>
      </c>
      <c r="AU339" s="5" cm="1">
        <f t="array" ref="AU339">INDEX(GMW!$A$2:$NF$200,MATCH(1,(GMW!$NE$2:$NE$200=AU$3)*(GMW!$ND$2:$ND$200=AU$4)*(GMW!$C$2:$C$200=AU$1),0),$F339-1966)</f>
        <v>1068922</v>
      </c>
      <c r="AV339" s="5" cm="1">
        <f t="array" ref="AV339">INDEX(GMW!$A$2:$NF$200,MATCH(1,(GMW!$NE$2:$NE$200=AV$3)*(GMW!$ND$2:$ND$200=AV$4)*(GMW!$C$2:$C$200=AV$1),0),$F339-1966)</f>
        <v>62064.39</v>
      </c>
      <c r="AW339" s="5" cm="1">
        <f t="array" ref="AW339">INDEX(GMW!$A$2:$NF$200,MATCH(1,(GMW!$NE$2:$NE$200=AW$3)*(GMW!$ND$2:$ND$200=AW$4)*(GMW!$C$2:$C$200=AW$1),0),$F339-1966)</f>
        <v>1457.6079999999999</v>
      </c>
      <c r="AX339" s="5" cm="1">
        <f t="array" ref="AX339">INDEX(GMW!$A$2:$NF$200,MATCH(1,(GMW!$NE$2:$NE$200=AX$3)*(GMW!$ND$2:$ND$200=AX$4)*(GMW!$C$2:$C$200=AX$1),0),$F339-1966)</f>
        <v>10581.62</v>
      </c>
      <c r="AY339" s="5" cm="1">
        <f t="array" ref="AY339">INDEX(GMW!$A$2:$NF$200,MATCH(1,(GMW!$NE$2:$NE$200=AY$3)*(GMW!$ND$2:$ND$200=AY$4)*(GMW!$C$2:$C$200=AY$1),0),$F339-1966)</f>
        <v>56345.86</v>
      </c>
      <c r="AZ339" s="5" cm="1">
        <f t="array" ref="AZ339">INDEX(GMW!$A$2:$NF$200,MATCH(1,(GMW!$NE$2:$NE$200=AZ$3)*(GMW!$ND$2:$ND$200=AZ$4)*(GMW!$C$2:$C$200=AZ$1),0),$F339-1966)</f>
        <v>41193.800000000003</v>
      </c>
      <c r="BA339" s="5" cm="1">
        <f t="array" ref="BA339">INDEX(GMW!$A$2:$NF$200,MATCH(1,(GMW!$NE$2:$NE$200=BA$3)*(GMW!$ND$2:$ND$200=BA$4)*(GMW!$C$2:$C$200=BA$1),0),$F339-1966)</f>
        <v>6.1386039999999999</v>
      </c>
      <c r="BB339" s="5" cm="1">
        <f t="array" ref="BB339">INDEX(GMW!$A$2:$NF$200,MATCH(1,(GMW!$NE$2:$NE$200=BB$3)*(GMW!$ND$2:$ND$200=BB$4)*(GMW!$C$2:$C$200=BB$1),0),$F339-1966)</f>
        <v>25285.95</v>
      </c>
      <c r="BC339" s="5" cm="1">
        <f t="array" ref="BC339">INDEX(GMW!$A$2:$NF$200,MATCH(1,(GMW!$NE$2:$NE$200=BC$3)*(GMW!$ND$2:$ND$200=BC$4)*(GMW!$C$2:$C$200=BC$1),0),$F339-1966)</f>
        <v>1.2508440000000001</v>
      </c>
      <c r="BD339" s="5" cm="1">
        <f t="array" ref="BD339">INDEX(GMW!$A$2:$NF$200,MATCH(1,(GMW!$NE$2:$NE$200=BD$3)*(GMW!$ND$2:$ND$200=BD$4)*(GMW!$C$2:$C$200=BD$1),0),$F339-1966)</f>
        <v>12028.06</v>
      </c>
      <c r="BE339" s="5" cm="1">
        <f t="array" ref="BE339">INDEX(GMW!$A$2:$NF$200,MATCH(1,(GMW!$NE$2:$NE$200=BE$3)*(GMW!$ND$2:$ND$200=BE$4)*(GMW!$C$2:$C$200=BE$1),0),$F339-1966)</f>
        <v>41.18459</v>
      </c>
      <c r="BF339" s="5" cm="1">
        <f t="array" ref="BF339">INDEX(GMW!$A$2:$NF$200,MATCH(1,(GMW!$NE$2:$NE$200=BF$3)*(GMW!$ND$2:$ND$200=BF$4)*(GMW!$C$2:$C$200=BF$1),0),$F339-1966)</f>
        <v>70.541169999999994</v>
      </c>
      <c r="BG339" s="5" cm="1">
        <f t="array" ref="BG339">INDEX(GMW!$A$2:$NF$200,MATCH(1,(GMW!$NE$2:$NE$200=BG$3)*(GMW!$ND$2:$ND$200=BG$4)*(GMW!$C$2:$C$200=BG$1),0),$F339-1966)</f>
        <v>42.853720000000003</v>
      </c>
      <c r="BH339" s="5" cm="1">
        <f t="array" ref="BH339">INDEX(GMW!$A$2:$NF$200,MATCH(1,(GMW!$NE$2:$NE$200=BH$3)*(GMW!$ND$2:$ND$200=BH$4)*(GMW!$C$2:$C$200=BH$1),0),$F339-1966)</f>
        <v>32.048310000000001</v>
      </c>
      <c r="BI339" s="5" cm="1">
        <f t="array" ref="BI339">INDEX(GMW!$A$2:$NF$200,MATCH(1,(GMW!$NE$2:$NE$200=BI$3)*(GMW!$ND$2:$ND$200=BI$4)*(GMW!$C$2:$C$200=BI$1),0),$F339-1966)</f>
        <v>6.0377280000000004</v>
      </c>
      <c r="BJ339" s="5" cm="1">
        <f t="array" ref="BJ339">INDEX(GMW!$A$2:$NF$200,MATCH(1,(GMW!$NE$2:$NE$200=BJ$3)*(GMW!$ND$2:$ND$200=BJ$4)*(GMW!$C$2:$C$200=BJ$1),0),$F339-1966)</f>
        <v>11.01404</v>
      </c>
      <c r="BK339" s="5" cm="1">
        <f t="array" ref="BK339">INDEX(GMW!$A$2:$NF$200,MATCH(1,(GMW!$NE$2:$NE$200=BK$3)*(GMW!$ND$2:$ND$200=BK$4)*(GMW!$C$2:$C$200=BK$1),0),$F339-1966)</f>
        <v>6.8908060000000004</v>
      </c>
      <c r="BL339" s="5" cm="1">
        <f t="array" ref="BL339">INDEX(GMW!$A$2:$NF$200,MATCH(1,(GMW!$NE$2:$NE$200=BL$3)*(GMW!$ND$2:$ND$200=BL$4)*(GMW!$C$2:$C$200=BL$1),0),$F339-1966)</f>
        <v>3.7297470000000001</v>
      </c>
      <c r="BM339" s="5" cm="1">
        <f t="array" ref="BM339">INDEX(GMW!$A$2:$NF$200,MATCH(1,(GMW!$NE$2:$NE$200=BM$3)*(GMW!$ND$2:$ND$200=BM$4)*(GMW!$C$2:$C$200=BM$1),0),$F339-1966)</f>
        <v>4.4593350000000003</v>
      </c>
      <c r="BN339" s="5" cm="1">
        <f t="array" ref="BN339">INDEX(GMW!$A$2:$NF$200,MATCH(1,(GMW!$NE$2:$NE$200=BN$3)*(GMW!$ND$2:$ND$200=BN$4)*(GMW!$C$2:$C$200=BN$1),0),$F339-1966)</f>
        <v>5.3108919999999999</v>
      </c>
      <c r="BO339" s="5" cm="1">
        <f t="array" ref="BO339">INDEX(GMW!$A$2:$NF$200,MATCH(1,(GMW!$NE$2:$NE$200=BO$3)*(GMW!$ND$2:$ND$200=BO$4)*(GMW!$C$2:$C$200=BO$1),0),$F339-1966)</f>
        <v>3.906558</v>
      </c>
      <c r="BP339" s="5" cm="1">
        <f t="array" ref="BP339">INDEX(GMW!$A$2:$NF$200,MATCH(1,(GMW!$NE$2:$NE$200=BP$3)*(GMW!$ND$2:$ND$200=BP$4)*(GMW!$C$2:$C$200=BP$1),0),$F339-1966)</f>
        <v>9229885</v>
      </c>
      <c r="BQ339" s="5" cm="1">
        <f t="array" ref="BQ339">INDEX(GMW!$A$2:$NF$200,MATCH(1,(GMW!$NE$2:$NE$200=BQ$3)*(GMW!$ND$2:$ND$200=BQ$4)*(GMW!$C$2:$C$200=BQ$1),0),$F339-1966)</f>
        <v>161226.70000000001</v>
      </c>
      <c r="BR339" s="5" cm="1">
        <f t="array" ref="BR339">INDEX(GMW!$A$2:$NF$200,MATCH(1,(GMW!$NE$2:$NE$200=BR$3)*(GMW!$ND$2:$ND$200=BR$4)*(GMW!$C$2:$C$200=BR$1),0),$F339-1966)</f>
        <v>2019852</v>
      </c>
      <c r="BS339" s="5" cm="1">
        <f t="array" ref="BS339">INDEX(GMW!$A$2:$NF$200,MATCH(1,(GMW!$NE$2:$NE$200=BS$3)*(GMW!$ND$2:$ND$200=BS$4)*(GMW!$C$2:$C$200=BS$1),0),$F339-1966)</f>
        <v>6426420</v>
      </c>
      <c r="BT339" s="5" cm="1">
        <f t="array" ref="BT339">INDEX(GMW!$A$2:$NF$200,MATCH(1,(GMW!$NE$2:$NE$200=BT$3)*(GMW!$ND$2:$ND$200=BT$4)*(GMW!$C$2:$C$200=BT$1),0),$F339-1966)</f>
        <v>4923540</v>
      </c>
      <c r="BU339" s="5" cm="1">
        <f t="array" ref="BU339">INDEX(GMW!$A$2:$NF$200,MATCH(1,(GMW!$NE$2:$NE$200=BU$3)*(GMW!$ND$2:$ND$200=BU$4)*(GMW!$C$2:$C$200=BU$1),0),$F339-1966)</f>
        <v>1705.0409999999999</v>
      </c>
      <c r="BV339" s="5" cm="1">
        <f t="array" ref="BV339">INDEX(GMW!$A$2:$NF$200,MATCH(1,(GMW!$NE$2:$NE$200=BV$3)*(GMW!$ND$2:$ND$200=BV$4)*(GMW!$C$2:$C$200=BV$1),0),$F339-1966)</f>
        <v>5354111</v>
      </c>
      <c r="BW339" s="5" cm="1">
        <f t="array" ref="BW339">INDEX(GMW!$A$2:$NF$200,MATCH(1,(GMW!$NE$2:$NE$200=BW$3)*(GMW!$ND$2:$ND$200=BW$4)*(GMW!$C$2:$C$200=BW$1),0),$F339-1966)</f>
        <v>603.68320000000006</v>
      </c>
      <c r="BX339" s="5" cm="1">
        <f t="array" ref="BX339">INDEX(GMW!$A$2:$NF$200,MATCH(1,(GMW!$NE$2:$NE$200=BX$3)*(GMW!$ND$2:$ND$200=BX$4)*(GMW!$C$2:$C$200=BX$1),0),$F339-1966)</f>
        <v>2112926</v>
      </c>
      <c r="BY339" s="5" cm="1">
        <f t="array" ref="BY339">INDEX(GMW!$A$2:$NF$200,MATCH(1,(GMW!$NE$2:$NE$200=BY$3)*(GMW!$ND$2:$ND$200=BY$4)*(GMW!$C$2:$C$200=BY$1),0),$F339-1966)</f>
        <v>6559.9830000000002</v>
      </c>
      <c r="BZ339" s="5" cm="1">
        <f t="array" ref="BZ339">INDEX(GMW!$A$2:$NF$200,MATCH(1,(GMW!$NE$2:$NE$200=BZ$3)*(GMW!$ND$2:$ND$200=BZ$4)*(GMW!$C$2:$C$200=BZ$1),0),$F339-1966)</f>
        <v>9163.7389999999996</v>
      </c>
      <c r="CA339" s="5" cm="1">
        <f t="array" ref="CA339">INDEX(GMW!$A$2:$NF$200,MATCH(1,(GMW!$NE$2:$NE$200=CA$3)*(GMW!$ND$2:$ND$200=CA$4)*(GMW!$C$2:$C$200=CA$1),0),$F339-1966)</f>
        <v>5405.4840000000004</v>
      </c>
      <c r="CB339" s="5" cm="1">
        <f t="array" ref="CB339">INDEX(GMW!$A$2:$NF$200,MATCH(1,(GMW!$NE$2:$NE$200=CB$3)*(GMW!$ND$2:$ND$200=CB$4)*(GMW!$C$2:$C$200=CB$1),0),$F339-1966)</f>
        <v>3847.1640000000002</v>
      </c>
      <c r="CC339" s="5" cm="1">
        <f t="array" ref="CC339">INDEX(GMW!$A$2:$NF$200,MATCH(1,(GMW!$NE$2:$NE$200=CC$3)*(GMW!$ND$2:$ND$200=CC$4)*(GMW!$C$2:$C$200=CC$1),0),$F339-1966)</f>
        <v>900.03120000000001</v>
      </c>
      <c r="CD339" s="5" cm="1">
        <f t="array" ref="CD339">INDEX(GMW!$A$2:$NF$200,MATCH(1,(GMW!$NE$2:$NE$200=CD$3)*(GMW!$ND$2:$ND$200=CD$4)*(GMW!$C$2:$C$200=CD$1),0),$F339-1966)</f>
        <v>1438.7760000000001</v>
      </c>
      <c r="CE339" s="5" cm="1">
        <f t="array" ref="CE339">INDEX(GMW!$A$2:$NF$200,MATCH(1,(GMW!$NE$2:$NE$200=CE$3)*(GMW!$ND$2:$ND$200=CE$4)*(GMW!$C$2:$C$200=CE$1),0),$F339-1966)</f>
        <v>1132.5719999999999</v>
      </c>
      <c r="CF339" s="5" cm="1">
        <f t="array" ref="CF339">INDEX(GMW!$A$2:$NF$200,MATCH(1,(GMW!$NE$2:$NE$200=CF$3)*(GMW!$ND$2:$ND$200=CF$4)*(GMW!$C$2:$C$200=CF$1),0),$F339-1966)</f>
        <v>599.47109999999998</v>
      </c>
      <c r="CG339" s="5" cm="1">
        <f t="array" ref="CG339">INDEX(GMW!$A$2:$NF$200,MATCH(1,(GMW!$NE$2:$NE$200=CG$3)*(GMW!$ND$2:$ND$200=CG$4)*(GMW!$C$2:$C$200=CG$1),0),$F339-1966)</f>
        <v>501.98320000000001</v>
      </c>
      <c r="CH339" s="5" cm="1">
        <f t="array" ref="CH339">INDEX(GMW!$A$2:$NF$200,MATCH(1,(GMW!$NE$2:$NE$200=CH$3)*(GMW!$ND$2:$ND$200=CH$4)*(GMW!$C$2:$C$200=CH$1),0),$F339-1966)</f>
        <v>671.23270000000002</v>
      </c>
      <c r="CI339" s="5" cm="1">
        <f t="array" ref="CI339">INDEX(GMW!$A$2:$NF$200,MATCH(1,(GMW!$NE$2:$NE$200=CI$3)*(GMW!$ND$2:$ND$200=CI$4)*(GMW!$C$2:$C$200=CI$1),0),$F339-1966)</f>
        <v>531.8528</v>
      </c>
      <c r="CJ339" s="5" cm="1">
        <f t="array" ref="CJ339">INDEX(GMW!$A$2:$NF$200,MATCH(1,(GMW!$NE$2:$NE$200=CJ$3)*(GMW!$ND$2:$ND$200=CJ$4)*(GMW!$C$2:$C$200=CJ$1),0),$F339-1966)</f>
        <v>2263896</v>
      </c>
      <c r="CK339" s="5" cm="1">
        <f t="array" ref="CK339">INDEX(GMW!$A$2:$NF$200,MATCH(1,(GMW!$NE$2:$NE$200=CK$3)*(GMW!$ND$2:$ND$200=CK$4)*(GMW!$C$2:$C$200=CK$1),0),$F339-1966)</f>
        <v>23268.62</v>
      </c>
      <c r="CL339" s="5" cm="1">
        <f t="array" ref="CL339">INDEX(GMW!$A$2:$NF$200,MATCH(1,(GMW!$NE$2:$NE$200=CL$3)*(GMW!$ND$2:$ND$200=CL$4)*(GMW!$C$2:$C$200=CL$1),0),$F339-1966)</f>
        <v>249291.6</v>
      </c>
      <c r="CM339" s="5" cm="1">
        <f t="array" ref="CM339">INDEX(GMW!$A$2:$NF$200,MATCH(1,(GMW!$NE$2:$NE$200=CM$3)*(GMW!$ND$2:$ND$200=CM$4)*(GMW!$C$2:$C$200=CM$1),0),$F339-1966)</f>
        <v>2481996</v>
      </c>
      <c r="CN339" s="5" cm="1">
        <f t="array" ref="CN339">INDEX(GMW!$A$2:$NF$200,MATCH(1,(GMW!$NE$2:$NE$200=CN$3)*(GMW!$ND$2:$ND$200=CN$4)*(GMW!$C$2:$C$200=CN$1),0),$F339-1966)</f>
        <v>2678766</v>
      </c>
      <c r="CO339" s="5" cm="1">
        <f t="array" ref="CO339">INDEX(GMW!$A$2:$NF$200,MATCH(1,(GMW!$NE$2:$NE$200=CO$3)*(GMW!$ND$2:$ND$200=CO$4)*(GMW!$C$2:$C$200=CO$1),0),$F339-1966)</f>
        <v>2210.3910000000001</v>
      </c>
      <c r="CP339" s="5" cm="1">
        <f t="array" ref="CP339">INDEX(GMW!$A$2:$NF$200,MATCH(1,(GMW!$NE$2:$NE$200=CP$3)*(GMW!$ND$2:$ND$200=CP$4)*(GMW!$C$2:$C$200=CP$1),0),$F339-1966)</f>
        <v>4681491</v>
      </c>
      <c r="CQ339" s="5" cm="1">
        <f t="array" ref="CQ339">INDEX(GMW!$A$2:$NF$200,MATCH(1,(GMW!$NE$2:$NE$200=CQ$3)*(GMW!$ND$2:$ND$200=CQ$4)*(GMW!$C$2:$C$200=CQ$1),0),$F339-1966)</f>
        <v>452.85210000000001</v>
      </c>
      <c r="CR339" s="5" cm="1">
        <f t="array" ref="CR339">INDEX(GMW!$A$2:$NF$200,MATCH(1,(GMW!$NE$2:$NE$200=CR$3)*(GMW!$ND$2:$ND$200=CR$4)*(GMW!$C$2:$C$200=CR$1),0),$F339-1966)</f>
        <v>1609170</v>
      </c>
      <c r="CS339" s="5" cm="1">
        <f t="array" ref="CS339">INDEX(GMW!$A$2:$NF$200,MATCH(1,(GMW!$NE$2:$NE$200=CS$3)*(GMW!$ND$2:$ND$200=CS$4)*(GMW!$C$2:$C$200=CS$1),0),$F339-1966)</f>
        <v>2792.7779999999998</v>
      </c>
      <c r="CT339" s="5" cm="1">
        <f t="array" ref="CT339">INDEX(GMW!$A$2:$NF$200,MATCH(1,(GMW!$NE$2:$NE$200=CT$3)*(GMW!$ND$2:$ND$200=CT$4)*(GMW!$C$2:$C$200=CT$1),0),$F339-1966)</f>
        <v>1670.2270000000001</v>
      </c>
      <c r="CU339" s="5" cm="1">
        <f t="array" ref="CU339">INDEX(GMW!$A$2:$NF$200,MATCH(1,(GMW!$NE$2:$NE$200=CU$3)*(GMW!$ND$2:$ND$200=CU$4)*(GMW!$C$2:$C$200=CU$1),0),$F339-1966)</f>
        <v>1111.663</v>
      </c>
      <c r="CV339" s="5" cm="1">
        <f t="array" ref="CV339">INDEX(GMW!$A$2:$NF$200,MATCH(1,(GMW!$NE$2:$NE$200=CV$3)*(GMW!$ND$2:$ND$200=CV$4)*(GMW!$C$2:$C$200=CV$1),0),$F339-1966)</f>
        <v>1027.432</v>
      </c>
      <c r="CW339" s="5" cm="1">
        <f t="array" ref="CW339">INDEX(GMW!$A$2:$NF$200,MATCH(1,(GMW!$NE$2:$NE$200=CW$3)*(GMW!$ND$2:$ND$200=CW$4)*(GMW!$C$2:$C$200=CW$1),0),$F339-1966)</f>
        <v>798.76790000000005</v>
      </c>
      <c r="CX339" s="5" cm="1">
        <f t="array" ref="CX339">INDEX(GMW!$A$2:$NF$200,MATCH(1,(GMW!$NE$2:$NE$200=CX$3)*(GMW!$ND$2:$ND$200=CX$4)*(GMW!$C$2:$C$200=CX$1),0),$F339-1966)</f>
        <v>393.30079999999998</v>
      </c>
      <c r="CY339" s="5" cm="1">
        <f t="array" ref="CY339">INDEX(GMW!$A$2:$NF$200,MATCH(1,(GMW!$NE$2:$NE$200=CY$3)*(GMW!$ND$2:$ND$200=CY$4)*(GMW!$C$2:$C$200=CY$1),0),$F339-1966)</f>
        <v>328.87189999999998</v>
      </c>
      <c r="CZ339" s="5" cm="1">
        <f t="array" ref="CZ339">INDEX(GMW!$A$2:$NF$200,MATCH(1,(GMW!$NE$2:$NE$200=CZ$3)*(GMW!$ND$2:$ND$200=CZ$4)*(GMW!$C$2:$C$200=CZ$1),0),$F339-1966)</f>
        <v>151.2868</v>
      </c>
      <c r="DA339" s="5" cm="1">
        <f t="array" ref="DA339">INDEX(GMW!$A$2:$NF$200,MATCH(1,(GMW!$NE$2:$NE$200=DA$3)*(GMW!$ND$2:$ND$200=DA$4)*(GMW!$C$2:$C$200=DA$1),0),$F339-1966)</f>
        <v>485.80990000000003</v>
      </c>
      <c r="DB339" s="5" cm="1">
        <f t="array" ref="DB339">INDEX(GMW!$A$2:$NF$200,MATCH(1,(GMW!$NE$2:$NE$200=DB$3)*(GMW!$ND$2:$ND$200=DB$4)*(GMW!$C$2:$C$200=DB$1),0),$F339-1966)</f>
        <v>141.45410000000001</v>
      </c>
      <c r="DC339" s="5" cm="1">
        <f t="array" ref="DC339">INDEX(GMW!$A$2:$NF$200,MATCH(1,(GMW!$NE$2:$NE$200=DC$3)*(GMW!$ND$2:$ND$200=DC$4)*(GMW!$C$2:$C$200=DC$1),0),$F339-1966)</f>
        <v>184.96860000000001</v>
      </c>
    </row>
    <row r="340" spans="1:107" x14ac:dyDescent="0.25">
      <c r="B340" s="5">
        <f t="shared" si="109"/>
        <v>2056</v>
      </c>
      <c r="C340" s="5">
        <f t="shared" si="109"/>
        <v>2056</v>
      </c>
      <c r="F340" s="5">
        <f t="shared" si="100"/>
        <v>2306</v>
      </c>
      <c r="G340" s="5" cm="1">
        <f t="array" ref="G340">INDEX(GMW!$A$2:$NF$200,MATCH(1,(GMW!$NE$2:$NE$200=G$3)*(GMW!$ND$2:$ND$200=G$4)*(GMW!$C$2:$C$200=G$1),0),$F340-1966)</f>
        <v>1093824</v>
      </c>
      <c r="H340" s="5" cm="1">
        <f t="array" ref="H340">INDEX(GMW!$A$2:$NF$200,MATCH(1,(GMW!$NE$2:$NE$200=H$3)*(GMW!$ND$2:$ND$200=H$4)*(GMW!$C$2:$C$200=H$1),0),$F340-1966)</f>
        <v>634331</v>
      </c>
      <c r="I340" s="5" cm="1">
        <f t="array" ref="I340">INDEX(GMW!$A$2:$NF$200,MATCH(1,(GMW!$NE$2:$NE$200=I$3)*(GMW!$ND$2:$ND$200=I$4)*(GMW!$C$2:$C$200=I$1),0),$F340-1966)</f>
        <v>241808.3</v>
      </c>
      <c r="J340" s="5" cm="1">
        <f t="array" ref="J340">INDEX(GMW!$A$2:$NF$200,MATCH(1,(GMW!$NE$2:$NE$200=J$3)*(GMW!$ND$2:$ND$200=J$4)*(GMW!$C$2:$C$200=J$1),0),$F340-1966)</f>
        <v>231411.20000000001</v>
      </c>
      <c r="K340" s="5" cm="1">
        <f t="array" ref="K340">INDEX(GMW!$A$2:$NF$200,MATCH(1,(GMW!$NE$2:$NE$200=K$3)*(GMW!$ND$2:$ND$200=K$4)*(GMW!$C$2:$C$200=K$1),0),$F340-1966)</f>
        <v>332519.90000000002</v>
      </c>
      <c r="L340" s="5" cm="1">
        <f t="array" ref="L340">INDEX(GMW!$A$2:$NF$200,MATCH(1,(GMW!$NE$2:$NE$200=L$3)*(GMW!$ND$2:$ND$200=L$4)*(GMW!$C$2:$C$200=L$1),0),$F340-1966)</f>
        <v>371179.7</v>
      </c>
      <c r="M340" s="5" cm="1">
        <f t="array" ref="M340">INDEX(GMW!$A$2:$NF$200,MATCH(1,(GMW!$NE$2:$NE$200=M$3)*(GMW!$ND$2:$ND$200=M$4)*(GMW!$C$2:$C$200=M$1),0),$F340-1966)</f>
        <v>140407.4</v>
      </c>
      <c r="N340" s="5" cm="1">
        <f t="array" ref="N340">INDEX(GMW!$A$2:$NF$200,MATCH(1,(GMW!$NE$2:$NE$200=N$3)*(GMW!$ND$2:$ND$200=N$4)*(GMW!$C$2:$C$200=N$1),0),$F340-1966)</f>
        <v>41923.26</v>
      </c>
      <c r="O340" s="5" cm="1">
        <f t="array" ref="O340">INDEX(GMW!$A$2:$NF$200,MATCH(1,(GMW!$NE$2:$NE$200=O$3)*(GMW!$ND$2:$ND$200=O$4)*(GMW!$C$2:$C$200=O$1),0),$F340-1966)</f>
        <v>259.7808</v>
      </c>
      <c r="P340" s="5" cm="1">
        <f t="array" ref="P340">INDEX(GMW!$A$2:$NF$200,MATCH(1,(GMW!$NE$2:$NE$200=P$3)*(GMW!$ND$2:$ND$200=P$4)*(GMW!$C$2:$C$200=P$1),0),$F340-1966)</f>
        <v>2.5</v>
      </c>
      <c r="Q340" s="5" cm="1">
        <f t="array" ref="Q340">INDEX(GMW!$A$2:$NF$200,MATCH(1,(GMW!$NE$2:$NE$200=Q$3)*(GMW!$ND$2:$ND$200=Q$4)*(GMW!$C$2:$C$200=Q$1),0),$F340-1966)</f>
        <v>3.5</v>
      </c>
      <c r="R340" s="5" cm="1">
        <f t="array" ref="R340">INDEX(GMW!$A$2:$NF$200,MATCH(1,(GMW!$NE$2:$NE$200=R$3)*(GMW!$ND$2:$ND$200=R$4)*(GMW!$C$2:$C$200=R$1),0),$F340-1966)</f>
        <v>259.7808</v>
      </c>
      <c r="S340" s="5" cm="1">
        <f t="array" ref="S340">INDEX(GMW!$A$2:$NF$200,MATCH(1,(GMW!$NE$2:$NE$200=S$3)*(GMW!$ND$2:$ND$200=S$4)*(GMW!$C$2:$C$200=S$1),0),$F340-1966)</f>
        <v>42441.85</v>
      </c>
      <c r="T340" s="5" cm="1">
        <f t="array" ref="T340">INDEX(GMW!$A$2:$NF$200,MATCH(1,(GMW!$NE$2:$NE$200=T$3)*(GMW!$ND$2:$ND$200=T$4)*(GMW!$C$2:$C$200=T$1),0),$F340-1966)</f>
        <v>271.85989999999998</v>
      </c>
      <c r="U340" s="5" cm="1">
        <f t="array" ref="U340">INDEX(GMW!$A$2:$NF$200,MATCH(1,(GMW!$NE$2:$NE$200=U$3)*(GMW!$ND$2:$ND$200=U$4)*(GMW!$C$2:$C$200=U$1),0),$F340-1966)</f>
        <v>13.39817</v>
      </c>
      <c r="V340" s="5" cm="1">
        <f t="array" ref="V340">INDEX(GMW!$A$2:$NF$200,MATCH(1,(GMW!$NE$2:$NE$200=V$3)*(GMW!$ND$2:$ND$200=V$4)*(GMW!$C$2:$C$200=V$1),0),$F340-1966)</f>
        <v>1311.13</v>
      </c>
      <c r="W340" s="5" cm="1">
        <f t="array" ref="W340">INDEX(GMW!$A$2:$NF$200,MATCH(1,(GMW!$NE$2:$NE$200=W$3)*(GMW!$ND$2:$ND$200=W$4)*(GMW!$C$2:$C$200=W$1),0),$F340-1966)</f>
        <v>101.836</v>
      </c>
      <c r="X340" s="5" cm="1">
        <f t="array" ref="X340">INDEX(GMW!$A$2:$NF$200,MATCH(1,(GMW!$NE$2:$NE$200=X$3)*(GMW!$ND$2:$ND$200=X$4)*(GMW!$C$2:$C$200=X$1),0),$F340-1966)</f>
        <v>237.5368</v>
      </c>
      <c r="Y340" s="5" cm="1">
        <f t="array" ref="Y340">INDEX(GMW!$A$2:$NF$200,MATCH(1,(GMW!$NE$2:$NE$200=Y$3)*(GMW!$ND$2:$ND$200=Y$4)*(GMW!$C$2:$C$200=Y$1),0),$F340-1966)</f>
        <v>2954.6640000000002</v>
      </c>
      <c r="Z340" s="5" cm="1">
        <f t="array" ref="Z340">INDEX(GMW!$A$2:$NF$200,MATCH(1,(GMW!$NE$2:$NE$200=Z$3)*(GMW!$ND$2:$ND$200=Z$4)*(GMW!$C$2:$C$200=Z$1),0),$F340-1966)</f>
        <v>5270.3760000000002</v>
      </c>
      <c r="AA340" s="5" cm="1">
        <f t="array" ref="AA340">INDEX(GMW!$A$2:$NF$200,MATCH(1,(GMW!$NE$2:$NE$200=AA$3)*(GMW!$ND$2:$ND$200=AA$4)*(GMW!$C$2:$C$200=AA$1),0),$F340-1966)</f>
        <v>2307.027</v>
      </c>
      <c r="AB340" s="5" cm="1">
        <f t="array" ref="AB340">INDEX(GMW!$A$2:$NF$200,MATCH(1,(GMW!$NE$2:$NE$200=AB$3)*(GMW!$ND$2:$ND$200=AB$4)*(GMW!$C$2:$C$200=AB$1),0),$F340-1966)</f>
        <v>2935.578</v>
      </c>
      <c r="AC340" s="5" cm="1">
        <f t="array" ref="AC340">INDEX(GMW!$A$2:$NF$200,MATCH(1,(GMW!$NE$2:$NE$200=AC$3)*(GMW!$ND$2:$ND$200=AC$4)*(GMW!$C$2:$C$200=AC$1),0),$F340-1966)</f>
        <v>2097.087</v>
      </c>
      <c r="AD340" s="5" cm="1">
        <f t="array" ref="AD340">INDEX(GMW!$A$2:$NF$200,MATCH(1,(GMW!$NE$2:$NE$200=AD$3)*(GMW!$ND$2:$ND$200=AD$4)*(GMW!$C$2:$C$200=AD$1),0),$F340-1966)</f>
        <v>1237.7139999999999</v>
      </c>
      <c r="AE340" s="5" cm="1">
        <f t="array" ref="AE340">INDEX(GMW!$A$2:$NF$200,MATCH(1,(GMW!$NE$2:$NE$200=AE$3)*(GMW!$ND$2:$ND$200=AE$4)*(GMW!$C$2:$C$200=AE$1),0),$F340-1966)</f>
        <v>813.93020000000001</v>
      </c>
      <c r="AF340" s="5" cm="1">
        <f t="array" ref="AF340">INDEX(GMW!$A$2:$NF$200,MATCH(1,(GMW!$NE$2:$NE$200=AF$3)*(GMW!$ND$2:$ND$200=AF$4)*(GMW!$C$2:$C$200=AF$1),0),$F340-1966)</f>
        <v>4824.6080000000002</v>
      </c>
      <c r="AG340" s="5" cm="1">
        <f t="array" ref="AG340">INDEX(GMW!$A$2:$NF$200,MATCH(1,(GMW!$NE$2:$NE$200=AG$3)*(GMW!$ND$2:$ND$200=AG$4)*(GMW!$C$2:$C$200=AG$1),0),$F340-1966)</f>
        <v>4083.7489999999998</v>
      </c>
      <c r="AH340" s="5" cm="1">
        <f t="array" ref="AH340">INDEX(GMW!$A$2:$NF$200,MATCH(1,(GMW!$NE$2:$NE$200=AH$3)*(GMW!$ND$2:$ND$200=AH$4)*(GMW!$C$2:$C$200=AH$1),0),$F340-1966)</f>
        <v>1544.5239999999999</v>
      </c>
      <c r="AI340" s="5" cm="1">
        <f t="array" ref="AI340">INDEX(GMW!$A$2:$NF$200,MATCH(1,(GMW!$NE$2:$NE$200=AI$3)*(GMW!$ND$2:$ND$200=AI$4)*(GMW!$C$2:$C$200=AI$1),0),$F340-1966)</f>
        <v>3375.6</v>
      </c>
      <c r="AJ340" s="5" cm="1">
        <f t="array" ref="AJ340">INDEX(GMW!$A$2:$NF$200,MATCH(1,(GMW!$NE$2:$NE$200=AJ$3)*(GMW!$ND$2:$ND$200=AJ$4)*(GMW!$C$2:$C$200=AJ$1),0),$F340-1966)</f>
        <v>6575.0889999999999</v>
      </c>
      <c r="AK340" s="5" cm="1">
        <f t="array" ref="AK340">INDEX(GMW!$A$2:$NF$200,MATCH(1,(GMW!$NE$2:$NE$200=AK$3)*(GMW!$ND$2:$ND$200=AK$4)*(GMW!$C$2:$C$200=AK$1),0),$F340-1966)</f>
        <v>1373.82</v>
      </c>
      <c r="AL340" s="5" cm="1">
        <f t="array" ref="AL340">INDEX(GMW!$A$2:$NF$200,MATCH(1,(GMW!$NE$2:$NE$200=AL$3)*(GMW!$ND$2:$ND$200=AL$4)*(GMW!$C$2:$C$200=AL$1),0),$F340-1966)</f>
        <v>1112.32</v>
      </c>
      <c r="AM340" s="5" cm="1">
        <f t="array" ref="AM340">INDEX(GMW!$A$2:$NF$200,MATCH(1,(GMW!$NE$2:$NE$200=AM$3)*(GMW!$ND$2:$ND$200=AM$4)*(GMW!$C$2:$C$200=AM$1),0),$F340-1966)</f>
        <v>39122.230000000003</v>
      </c>
      <c r="AN340" s="5" cm="1">
        <f t="array" ref="AN340">INDEX(GMW!$A$2:$NF$200,MATCH(1,(GMW!$NE$2:$NE$200=AN$3)*(GMW!$ND$2:$ND$200=AN$4)*(GMW!$C$2:$C$200=AN$1),0),$F340-1966)</f>
        <v>6915.9870000000001</v>
      </c>
      <c r="AO340" s="5" cm="1">
        <f t="array" ref="AO340">INDEX(GMW!$A$2:$NF$200,MATCH(1,(GMW!$NE$2:$NE$200=AO$3)*(GMW!$ND$2:$ND$200=AO$4)*(GMW!$C$2:$C$200=AO$1),0),$F340-1966)</f>
        <v>1093824</v>
      </c>
      <c r="AP340" s="5" cm="1">
        <f t="array" ref="AP340">INDEX(GMW!$A$2:$NF$200,MATCH(1,(GMW!$NE$2:$NE$200=AP$3)*(GMW!$ND$2:$ND$200=AP$4)*(GMW!$C$2:$C$200=AP$1),0),$F340-1966)</f>
        <v>10265.83</v>
      </c>
      <c r="AQ340" s="5" cm="1">
        <f t="array" ref="AQ340">INDEX(GMW!$A$2:$NF$200,MATCH(1,(GMW!$NE$2:$NE$200=AQ$3)*(GMW!$ND$2:$ND$200=AQ$4)*(GMW!$C$2:$C$200=AQ$1),0),$F340-1966)</f>
        <v>144971.9</v>
      </c>
      <c r="AR340" s="5" cm="1">
        <f t="array" ref="AR340">INDEX(GMW!$A$2:$NF$200,MATCH(1,(GMW!$NE$2:$NE$200=AR$3)*(GMW!$ND$2:$ND$200=AR$4)*(GMW!$C$2:$C$200=AR$1),0),$F340-1966)</f>
        <v>1198.7439999999999</v>
      </c>
      <c r="AS340" s="5" cm="1">
        <f t="array" ref="AS340">INDEX(GMW!$A$2:$NF$200,MATCH(1,(GMW!$NE$2:$NE$200=AS$3)*(GMW!$ND$2:$ND$200=AS$4)*(GMW!$C$2:$C$200=AS$1),0),$F340-1966)</f>
        <v>800.68</v>
      </c>
      <c r="AT340" s="5" cm="1">
        <f t="array" ref="AT340">INDEX(GMW!$A$2:$NF$200,MATCH(1,(GMW!$NE$2:$NE$200=AT$3)*(GMW!$ND$2:$ND$200=AT$4)*(GMW!$C$2:$C$200=AT$1),0),$F340-1966)</f>
        <v>537.29690000000005</v>
      </c>
      <c r="AU340" s="5" cm="1">
        <f t="array" ref="AU340">INDEX(GMW!$A$2:$NF$200,MATCH(1,(GMW!$NE$2:$NE$200=AU$3)*(GMW!$ND$2:$ND$200=AU$4)*(GMW!$C$2:$C$200=AU$1),0),$F340-1966)</f>
        <v>1073226</v>
      </c>
      <c r="AV340" s="5" cm="1">
        <f t="array" ref="AV340">INDEX(GMW!$A$2:$NF$200,MATCH(1,(GMW!$NE$2:$NE$200=AV$3)*(GMW!$ND$2:$ND$200=AV$4)*(GMW!$C$2:$C$200=AV$1),0),$F340-1966)</f>
        <v>75709.84</v>
      </c>
      <c r="AW340" s="5" cm="1">
        <f t="array" ref="AW340">INDEX(GMW!$A$2:$NF$200,MATCH(1,(GMW!$NE$2:$NE$200=AW$3)*(GMW!$ND$2:$ND$200=AW$4)*(GMW!$C$2:$C$200=AW$1),0),$F340-1966)</f>
        <v>1467.943</v>
      </c>
      <c r="AX340" s="5" cm="1">
        <f t="array" ref="AX340">INDEX(GMW!$A$2:$NF$200,MATCH(1,(GMW!$NE$2:$NE$200=AX$3)*(GMW!$ND$2:$ND$200=AX$4)*(GMW!$C$2:$C$200=AX$1),0),$F340-1966)</f>
        <v>10624.18</v>
      </c>
      <c r="AY340" s="5" cm="1">
        <f t="array" ref="AY340">INDEX(GMW!$A$2:$NF$200,MATCH(1,(GMW!$NE$2:$NE$200=AY$3)*(GMW!$ND$2:$ND$200=AY$4)*(GMW!$C$2:$C$200=AY$1),0),$F340-1966)</f>
        <v>56662.82</v>
      </c>
      <c r="AZ340" s="5" cm="1">
        <f t="array" ref="AZ340">INDEX(GMW!$A$2:$NF$200,MATCH(1,(GMW!$NE$2:$NE$200=AZ$3)*(GMW!$ND$2:$ND$200=AZ$4)*(GMW!$C$2:$C$200=AZ$1),0),$F340-1966)</f>
        <v>41569.93</v>
      </c>
      <c r="BA340" s="5" cm="1">
        <f t="array" ref="BA340">INDEX(GMW!$A$2:$NF$200,MATCH(1,(GMW!$NE$2:$NE$200=BA$3)*(GMW!$ND$2:$ND$200=BA$4)*(GMW!$C$2:$C$200=BA$1),0),$F340-1966)</f>
        <v>6.1558229999999998</v>
      </c>
      <c r="BB340" s="5" cm="1">
        <f t="array" ref="BB340">INDEX(GMW!$A$2:$NF$200,MATCH(1,(GMW!$NE$2:$NE$200=BB$3)*(GMW!$ND$2:$ND$200=BB$4)*(GMW!$C$2:$C$200=BB$1),0),$F340-1966)</f>
        <v>25438.1</v>
      </c>
      <c r="BC340" s="5" cm="1">
        <f t="array" ref="BC340">INDEX(GMW!$A$2:$NF$200,MATCH(1,(GMW!$NE$2:$NE$200=BC$3)*(GMW!$ND$2:$ND$200=BC$4)*(GMW!$C$2:$C$200=BC$1),0),$F340-1966)</f>
        <v>1.258189</v>
      </c>
      <c r="BD340" s="5" cm="1">
        <f t="array" ref="BD340">INDEX(GMW!$A$2:$NF$200,MATCH(1,(GMW!$NE$2:$NE$200=BD$3)*(GMW!$ND$2:$ND$200=BD$4)*(GMW!$C$2:$C$200=BD$1),0),$F340-1966)</f>
        <v>12073.71</v>
      </c>
      <c r="BE340" s="5" cm="1">
        <f t="array" ref="BE340">INDEX(GMW!$A$2:$NF$200,MATCH(1,(GMW!$NE$2:$NE$200=BE$3)*(GMW!$ND$2:$ND$200=BE$4)*(GMW!$C$2:$C$200=BE$1),0),$F340-1966)</f>
        <v>41.442369999999997</v>
      </c>
      <c r="BF340" s="5" cm="1">
        <f t="array" ref="BF340">INDEX(GMW!$A$2:$NF$200,MATCH(1,(GMW!$NE$2:$NE$200=BF$3)*(GMW!$ND$2:$ND$200=BF$4)*(GMW!$C$2:$C$200=BF$1),0),$F340-1966)</f>
        <v>71.010800000000003</v>
      </c>
      <c r="BG340" s="5" cm="1">
        <f t="array" ref="BG340">INDEX(GMW!$A$2:$NF$200,MATCH(1,(GMW!$NE$2:$NE$200=BG$3)*(GMW!$ND$2:$ND$200=BG$4)*(GMW!$C$2:$C$200=BG$1),0),$F340-1966)</f>
        <v>43.024079999999998</v>
      </c>
      <c r="BH340" s="5" cm="1">
        <f t="array" ref="BH340">INDEX(GMW!$A$2:$NF$200,MATCH(1,(GMW!$NE$2:$NE$200=BH$3)*(GMW!$ND$2:$ND$200=BH$4)*(GMW!$C$2:$C$200=BH$1),0),$F340-1966)</f>
        <v>32.270519999999998</v>
      </c>
      <c r="BI340" s="5" cm="1">
        <f t="array" ref="BI340">INDEX(GMW!$A$2:$NF$200,MATCH(1,(GMW!$NE$2:$NE$200=BI$3)*(GMW!$ND$2:$ND$200=BI$4)*(GMW!$C$2:$C$200=BI$1),0),$F340-1966)</f>
        <v>6.0604319999999996</v>
      </c>
      <c r="BJ340" s="5" cm="1">
        <f t="array" ref="BJ340">INDEX(GMW!$A$2:$NF$200,MATCH(1,(GMW!$NE$2:$NE$200=BJ$3)*(GMW!$ND$2:$ND$200=BJ$4)*(GMW!$C$2:$C$200=BJ$1),0),$F340-1966)</f>
        <v>11.07926</v>
      </c>
      <c r="BK340" s="5" cm="1">
        <f t="array" ref="BK340">INDEX(GMW!$A$2:$NF$200,MATCH(1,(GMW!$NE$2:$NE$200=BK$3)*(GMW!$ND$2:$ND$200=BK$4)*(GMW!$C$2:$C$200=BK$1),0),$F340-1966)</f>
        <v>6.9363999999999999</v>
      </c>
      <c r="BL340" s="5" cm="1">
        <f t="array" ref="BL340">INDEX(GMW!$A$2:$NF$200,MATCH(1,(GMW!$NE$2:$NE$200=BL$3)*(GMW!$ND$2:$ND$200=BL$4)*(GMW!$C$2:$C$200=BL$1),0),$F340-1966)</f>
        <v>3.7521849999999999</v>
      </c>
      <c r="BM340" s="5" cm="1">
        <f t="array" ref="BM340">INDEX(GMW!$A$2:$NF$200,MATCH(1,(GMW!$NE$2:$NE$200=BM$3)*(GMW!$ND$2:$ND$200=BM$4)*(GMW!$C$2:$C$200=BM$1),0),$F340-1966)</f>
        <v>4.5029849999999998</v>
      </c>
      <c r="BN340" s="5" cm="1">
        <f t="array" ref="BN340">INDEX(GMW!$A$2:$NF$200,MATCH(1,(GMW!$NE$2:$NE$200=BN$3)*(GMW!$ND$2:$ND$200=BN$4)*(GMW!$C$2:$C$200=BN$1),0),$F340-1966)</f>
        <v>5.3406390000000004</v>
      </c>
      <c r="BO340" s="5" cm="1">
        <f t="array" ref="BO340">INDEX(GMW!$A$2:$NF$200,MATCH(1,(GMW!$NE$2:$NE$200=BO$3)*(GMW!$ND$2:$ND$200=BO$4)*(GMW!$C$2:$C$200=BO$1),0),$F340-1966)</f>
        <v>3.9349249999999998</v>
      </c>
      <c r="BP340" s="5" cm="1">
        <f t="array" ref="BP340">INDEX(GMW!$A$2:$NF$200,MATCH(1,(GMW!$NE$2:$NE$200=BP$3)*(GMW!$ND$2:$ND$200=BP$4)*(GMW!$C$2:$C$200=BP$1),0),$F340-1966)</f>
        <v>9371923</v>
      </c>
      <c r="BQ340" s="5" cm="1">
        <f t="array" ref="BQ340">INDEX(GMW!$A$2:$NF$200,MATCH(1,(GMW!$NE$2:$NE$200=BQ$3)*(GMW!$ND$2:$ND$200=BQ$4)*(GMW!$C$2:$C$200=BQ$1),0),$F340-1966)</f>
        <v>162349.4</v>
      </c>
      <c r="BR340" s="5" cm="1">
        <f t="array" ref="BR340">INDEX(GMW!$A$2:$NF$200,MATCH(1,(GMW!$NE$2:$NE$200=BR$3)*(GMW!$ND$2:$ND$200=BR$4)*(GMW!$C$2:$C$200=BR$1),0),$F340-1966)</f>
        <v>2026730</v>
      </c>
      <c r="BS340" s="5" cm="1">
        <f t="array" ref="BS340">INDEX(GMW!$A$2:$NF$200,MATCH(1,(GMW!$NE$2:$NE$200=BS$3)*(GMW!$ND$2:$ND$200=BS$4)*(GMW!$C$2:$C$200=BS$1),0),$F340-1966)</f>
        <v>6459182</v>
      </c>
      <c r="BT340" s="5" cm="1">
        <f t="array" ref="BT340">INDEX(GMW!$A$2:$NF$200,MATCH(1,(GMW!$NE$2:$NE$200=BT$3)*(GMW!$ND$2:$ND$200=BT$4)*(GMW!$C$2:$C$200=BT$1),0),$F340-1966)</f>
        <v>4909144</v>
      </c>
      <c r="BU340" s="5" cm="1">
        <f t="array" ref="BU340">INDEX(GMW!$A$2:$NF$200,MATCH(1,(GMW!$NE$2:$NE$200=BU$3)*(GMW!$ND$2:$ND$200=BU$4)*(GMW!$C$2:$C$200=BU$1),0),$F340-1966)</f>
        <v>1714.0060000000001</v>
      </c>
      <c r="BV340" s="5" cm="1">
        <f t="array" ref="BV340">INDEX(GMW!$A$2:$NF$200,MATCH(1,(GMW!$NE$2:$NE$200=BV$3)*(GMW!$ND$2:$ND$200=BV$4)*(GMW!$C$2:$C$200=BV$1),0),$F340-1966)</f>
        <v>5382363</v>
      </c>
      <c r="BW340" s="5" cm="1">
        <f t="array" ref="BW340">INDEX(GMW!$A$2:$NF$200,MATCH(1,(GMW!$NE$2:$NE$200=BW$3)*(GMW!$ND$2:$ND$200=BW$4)*(GMW!$C$2:$C$200=BW$1),0),$F340-1966)</f>
        <v>611.34079999999994</v>
      </c>
      <c r="BX340" s="5" cm="1">
        <f t="array" ref="BX340">INDEX(GMW!$A$2:$NF$200,MATCH(1,(GMW!$NE$2:$NE$200=BX$3)*(GMW!$ND$2:$ND$200=BX$4)*(GMW!$C$2:$C$200=BX$1),0),$F340-1966)</f>
        <v>2119399</v>
      </c>
      <c r="BY340" s="5" cm="1">
        <f t="array" ref="BY340">INDEX(GMW!$A$2:$NF$200,MATCH(1,(GMW!$NE$2:$NE$200=BY$3)*(GMW!$ND$2:$ND$200=BY$4)*(GMW!$C$2:$C$200=BY$1),0),$F340-1966)</f>
        <v>6600.835</v>
      </c>
      <c r="BZ340" s="5" cm="1">
        <f t="array" ref="BZ340">INDEX(GMW!$A$2:$NF$200,MATCH(1,(GMW!$NE$2:$NE$200=BZ$3)*(GMW!$ND$2:$ND$200=BZ$4)*(GMW!$C$2:$C$200=BZ$1),0),$F340-1966)</f>
        <v>9221.19</v>
      </c>
      <c r="CA340" s="5" cm="1">
        <f t="array" ref="CA340">INDEX(GMW!$A$2:$NF$200,MATCH(1,(GMW!$NE$2:$NE$200=CA$3)*(GMW!$ND$2:$ND$200=CA$4)*(GMW!$C$2:$C$200=CA$1),0),$F340-1966)</f>
        <v>5425.6850000000004</v>
      </c>
      <c r="CB340" s="5" cm="1">
        <f t="array" ref="CB340">INDEX(GMW!$A$2:$NF$200,MATCH(1,(GMW!$NE$2:$NE$200=CB$3)*(GMW!$ND$2:$ND$200=CB$4)*(GMW!$C$2:$C$200=CB$1),0),$F340-1966)</f>
        <v>3873.0639999999999</v>
      </c>
      <c r="CC340" s="5" cm="1">
        <f t="array" ref="CC340">INDEX(GMW!$A$2:$NF$200,MATCH(1,(GMW!$NE$2:$NE$200=CC$3)*(GMW!$ND$2:$ND$200=CC$4)*(GMW!$C$2:$C$200=CC$1),0),$F340-1966)</f>
        <v>903.02829999999994</v>
      </c>
      <c r="CD340" s="5" cm="1">
        <f t="array" ref="CD340">INDEX(GMW!$A$2:$NF$200,MATCH(1,(GMW!$NE$2:$NE$200=CD$3)*(GMW!$ND$2:$ND$200=CD$4)*(GMW!$C$2:$C$200=CD$1),0),$F340-1966)</f>
        <v>1446.8240000000001</v>
      </c>
      <c r="CE340" s="5" cm="1">
        <f t="array" ref="CE340">INDEX(GMW!$A$2:$NF$200,MATCH(1,(GMW!$NE$2:$NE$200=CE$3)*(GMW!$ND$2:$ND$200=CE$4)*(GMW!$C$2:$C$200=CE$1),0),$F340-1966)</f>
        <v>1138.856</v>
      </c>
      <c r="CF340" s="5" cm="1">
        <f t="array" ref="CF340">INDEX(GMW!$A$2:$NF$200,MATCH(1,(GMW!$NE$2:$NE$200=CF$3)*(GMW!$ND$2:$ND$200=CF$4)*(GMW!$C$2:$C$200=CF$1),0),$F340-1966)</f>
        <v>602.96910000000003</v>
      </c>
      <c r="CG340" s="5" cm="1">
        <f t="array" ref="CG340">INDEX(GMW!$A$2:$NF$200,MATCH(1,(GMW!$NE$2:$NE$200=CG$3)*(GMW!$ND$2:$ND$200=CG$4)*(GMW!$C$2:$C$200=CG$1),0),$F340-1966)</f>
        <v>507.31459999999998</v>
      </c>
      <c r="CH340" s="5" cm="1">
        <f t="array" ref="CH340">INDEX(GMW!$A$2:$NF$200,MATCH(1,(GMW!$NE$2:$NE$200=CH$3)*(GMW!$ND$2:$ND$200=CH$4)*(GMW!$C$2:$C$200=CH$1),0),$F340-1966)</f>
        <v>674.14790000000005</v>
      </c>
      <c r="CI340" s="5" cm="1">
        <f t="array" ref="CI340">INDEX(GMW!$A$2:$NF$200,MATCH(1,(GMW!$NE$2:$NE$200=CI$3)*(GMW!$ND$2:$ND$200=CI$4)*(GMW!$C$2:$C$200=CI$1),0),$F340-1966)</f>
        <v>535.52260000000001</v>
      </c>
      <c r="CJ340" s="5" cm="1">
        <f t="array" ref="CJ340">INDEX(GMW!$A$2:$NF$200,MATCH(1,(GMW!$NE$2:$NE$200=CJ$3)*(GMW!$ND$2:$ND$200=CJ$4)*(GMW!$C$2:$C$200=CJ$1),0),$F340-1966)</f>
        <v>2282797</v>
      </c>
      <c r="CK340" s="5" cm="1">
        <f t="array" ref="CK340">INDEX(GMW!$A$2:$NF$200,MATCH(1,(GMW!$NE$2:$NE$200=CK$3)*(GMW!$ND$2:$ND$200=CK$4)*(GMW!$C$2:$C$200=CK$1),0),$F340-1966)</f>
        <v>23470.92</v>
      </c>
      <c r="CL340" s="5" cm="1">
        <f t="array" ref="CL340">INDEX(GMW!$A$2:$NF$200,MATCH(1,(GMW!$NE$2:$NE$200=CL$3)*(GMW!$ND$2:$ND$200=CL$4)*(GMW!$C$2:$C$200=CL$1),0),$F340-1966)</f>
        <v>250433.7</v>
      </c>
      <c r="CM340" s="5" cm="1">
        <f t="array" ref="CM340">INDEX(GMW!$A$2:$NF$200,MATCH(1,(GMW!$NE$2:$NE$200=CM$3)*(GMW!$ND$2:$ND$200=CM$4)*(GMW!$C$2:$C$200=CM$1),0),$F340-1966)</f>
        <v>2504182</v>
      </c>
      <c r="CN340" s="5" cm="1">
        <f t="array" ref="CN340">INDEX(GMW!$A$2:$NF$200,MATCH(1,(GMW!$NE$2:$NE$200=CN$3)*(GMW!$ND$2:$ND$200=CN$4)*(GMW!$C$2:$C$200=CN$1),0),$F340-1966)</f>
        <v>2705399</v>
      </c>
      <c r="CO340" s="5" cm="1">
        <f t="array" ref="CO340">INDEX(GMW!$A$2:$NF$200,MATCH(1,(GMW!$NE$2:$NE$200=CO$3)*(GMW!$ND$2:$ND$200=CO$4)*(GMW!$C$2:$C$200=CO$1),0),$F340-1966)</f>
        <v>2229.1379999999999</v>
      </c>
      <c r="CP340" s="5" cm="1">
        <f t="array" ref="CP340">INDEX(GMW!$A$2:$NF$200,MATCH(1,(GMW!$NE$2:$NE$200=CP$3)*(GMW!$ND$2:$ND$200=CP$4)*(GMW!$C$2:$C$200=CP$1),0),$F340-1966)</f>
        <v>4717293</v>
      </c>
      <c r="CQ340" s="5" cm="1">
        <f t="array" ref="CQ340">INDEX(GMW!$A$2:$NF$200,MATCH(1,(GMW!$NE$2:$NE$200=CQ$3)*(GMW!$ND$2:$ND$200=CQ$4)*(GMW!$C$2:$C$200=CQ$1),0),$F340-1966)</f>
        <v>455.51139999999998</v>
      </c>
      <c r="CR340" s="5" cm="1">
        <f t="array" ref="CR340">INDEX(GMW!$A$2:$NF$200,MATCH(1,(GMW!$NE$2:$NE$200=CR$3)*(GMW!$ND$2:$ND$200=CR$4)*(GMW!$C$2:$C$200=CR$1),0),$F340-1966)</f>
        <v>1616914</v>
      </c>
      <c r="CS340" s="5" cm="1">
        <f t="array" ref="CS340">INDEX(GMW!$A$2:$NF$200,MATCH(1,(GMW!$NE$2:$NE$200=CS$3)*(GMW!$ND$2:$ND$200=CS$4)*(GMW!$C$2:$C$200=CS$1),0),$F340-1966)</f>
        <v>2811.377</v>
      </c>
      <c r="CT340" s="5" cm="1">
        <f t="array" ref="CT340">INDEX(GMW!$A$2:$NF$200,MATCH(1,(GMW!$NE$2:$NE$200=CT$3)*(GMW!$ND$2:$ND$200=CT$4)*(GMW!$C$2:$C$200=CT$1),0),$F340-1966)</f>
        <v>1679.508</v>
      </c>
      <c r="CU340" s="5" cm="1">
        <f t="array" ref="CU340">INDEX(GMW!$A$2:$NF$200,MATCH(1,(GMW!$NE$2:$NE$200=CU$3)*(GMW!$ND$2:$ND$200=CU$4)*(GMW!$C$2:$C$200=CU$1),0),$F340-1966)</f>
        <v>1118.4000000000001</v>
      </c>
      <c r="CV340" s="5" cm="1">
        <f t="array" ref="CV340">INDEX(GMW!$A$2:$NF$200,MATCH(1,(GMW!$NE$2:$NE$200=CV$3)*(GMW!$ND$2:$ND$200=CV$4)*(GMW!$C$2:$C$200=CV$1),0),$F340-1966)</f>
        <v>1035.6890000000001</v>
      </c>
      <c r="CW340" s="5" cm="1">
        <f t="array" ref="CW340">INDEX(GMW!$A$2:$NF$200,MATCH(1,(GMW!$NE$2:$NE$200=CW$3)*(GMW!$ND$2:$ND$200=CW$4)*(GMW!$C$2:$C$200=CW$1),0),$F340-1966)</f>
        <v>803.96230000000003</v>
      </c>
      <c r="CX340" s="5" cm="1">
        <f t="array" ref="CX340">INDEX(GMW!$A$2:$NF$200,MATCH(1,(GMW!$NE$2:$NE$200=CX$3)*(GMW!$ND$2:$ND$200=CX$4)*(GMW!$C$2:$C$200=CX$1),0),$F340-1966)</f>
        <v>395.62869999999998</v>
      </c>
      <c r="CY340" s="5" cm="1">
        <f t="array" ref="CY340">INDEX(GMW!$A$2:$NF$200,MATCH(1,(GMW!$NE$2:$NE$200=CY$3)*(GMW!$ND$2:$ND$200=CY$4)*(GMW!$C$2:$C$200=CY$1),0),$F340-1966)</f>
        <v>331.10590000000002</v>
      </c>
      <c r="CZ340" s="5" cm="1">
        <f t="array" ref="CZ340">INDEX(GMW!$A$2:$NF$200,MATCH(1,(GMW!$NE$2:$NE$200=CZ$3)*(GMW!$ND$2:$ND$200=CZ$4)*(GMW!$C$2:$C$200=CZ$1),0),$F340-1966)</f>
        <v>152.11259999999999</v>
      </c>
      <c r="DA340" s="5" cm="1">
        <f t="array" ref="DA340">INDEX(GMW!$A$2:$NF$200,MATCH(1,(GMW!$NE$2:$NE$200=DA$3)*(GMW!$ND$2:$ND$200=DA$4)*(GMW!$C$2:$C$200=DA$1),0),$F340-1966)</f>
        <v>489.60599999999999</v>
      </c>
      <c r="DB340" s="5" cm="1">
        <f t="array" ref="DB340">INDEX(GMW!$A$2:$NF$200,MATCH(1,(GMW!$NE$2:$NE$200=DB$3)*(GMW!$ND$2:$ND$200=DB$4)*(GMW!$C$2:$C$200=DB$1),0),$F340-1966)</f>
        <v>142.1404</v>
      </c>
      <c r="DC340" s="5" cm="1">
        <f t="array" ref="DC340">INDEX(GMW!$A$2:$NF$200,MATCH(1,(GMW!$NE$2:$NE$200=DC$3)*(GMW!$ND$2:$ND$200=DC$4)*(GMW!$C$2:$C$200=DC$1),0),$F340-1966)</f>
        <v>186.2381</v>
      </c>
    </row>
    <row r="341" spans="1:107" x14ac:dyDescent="0.25">
      <c r="B341" s="5">
        <f t="shared" si="109"/>
        <v>2056</v>
      </c>
      <c r="C341" s="5">
        <f t="shared" si="109"/>
        <v>2056</v>
      </c>
      <c r="F341" s="5">
        <f t="shared" si="100"/>
        <v>2307</v>
      </c>
      <c r="G341" s="5" cm="1">
        <f t="array" ref="G341">INDEX(GMW!$A$2:$NF$200,MATCH(1,(GMW!$NE$2:$NE$200=G$3)*(GMW!$ND$2:$ND$200=G$4)*(GMW!$C$2:$C$200=G$1),0),$F341-1966)</f>
        <v>1097023</v>
      </c>
      <c r="H341" s="5" cm="1">
        <f t="array" ref="H341">INDEX(GMW!$A$2:$NF$200,MATCH(1,(GMW!$NE$2:$NE$200=H$3)*(GMW!$ND$2:$ND$200=H$4)*(GMW!$C$2:$C$200=H$1),0),$F341-1966)</f>
        <v>636125.19999999995</v>
      </c>
      <c r="I341" s="5" cm="1">
        <f t="array" ref="I341">INDEX(GMW!$A$2:$NF$200,MATCH(1,(GMW!$NE$2:$NE$200=I$3)*(GMW!$ND$2:$ND$200=I$4)*(GMW!$C$2:$C$200=I$1),0),$F341-1966)</f>
        <v>242757.5</v>
      </c>
      <c r="J341" s="5" cm="1">
        <f t="array" ref="J341">INDEX(GMW!$A$2:$NF$200,MATCH(1,(GMW!$NE$2:$NE$200=J$3)*(GMW!$ND$2:$ND$200=J$4)*(GMW!$C$2:$C$200=J$1),0),$F341-1966)</f>
        <v>232066.1</v>
      </c>
      <c r="K341" s="5" cm="1">
        <f t="array" ref="K341">INDEX(GMW!$A$2:$NF$200,MATCH(1,(GMW!$NE$2:$NE$200=K$3)*(GMW!$ND$2:$ND$200=K$4)*(GMW!$C$2:$C$200=K$1),0),$F341-1966)</f>
        <v>333419.5</v>
      </c>
      <c r="L341" s="5" cm="1">
        <f t="array" ref="L341">INDEX(GMW!$A$2:$NF$200,MATCH(1,(GMW!$NE$2:$NE$200=L$3)*(GMW!$ND$2:$ND$200=L$4)*(GMW!$C$2:$C$200=L$1),0),$F341-1966)</f>
        <v>372344.9</v>
      </c>
      <c r="M341" s="5" cm="1">
        <f t="array" ref="M341">INDEX(GMW!$A$2:$NF$200,MATCH(1,(GMW!$NE$2:$NE$200=M$3)*(GMW!$ND$2:$ND$200=M$4)*(GMW!$C$2:$C$200=M$1),0),$F341-1966)</f>
        <v>141000.6</v>
      </c>
      <c r="N341" s="5" cm="1">
        <f t="array" ref="N341">INDEX(GMW!$A$2:$NF$200,MATCH(1,(GMW!$NE$2:$NE$200=N$3)*(GMW!$ND$2:$ND$200=N$4)*(GMW!$C$2:$C$200=N$1),0),$F341-1966)</f>
        <v>42087.8</v>
      </c>
      <c r="O341" s="5" cm="1">
        <f t="array" ref="O341">INDEX(GMW!$A$2:$NF$200,MATCH(1,(GMW!$NE$2:$NE$200=O$3)*(GMW!$ND$2:$ND$200=O$4)*(GMW!$C$2:$C$200=O$1),0),$F341-1966)</f>
        <v>261.47230000000002</v>
      </c>
      <c r="P341" s="5" cm="1">
        <f t="array" ref="P341">INDEX(GMW!$A$2:$NF$200,MATCH(1,(GMW!$NE$2:$NE$200=P$3)*(GMW!$ND$2:$ND$200=P$4)*(GMW!$C$2:$C$200=P$1),0),$F341-1966)</f>
        <v>2.5</v>
      </c>
      <c r="Q341" s="5" cm="1">
        <f t="array" ref="Q341">INDEX(GMW!$A$2:$NF$200,MATCH(1,(GMW!$NE$2:$NE$200=Q$3)*(GMW!$ND$2:$ND$200=Q$4)*(GMW!$C$2:$C$200=Q$1),0),$F341-1966)</f>
        <v>3.5</v>
      </c>
      <c r="R341" s="5" cm="1">
        <f t="array" ref="R341">INDEX(GMW!$A$2:$NF$200,MATCH(1,(GMW!$NE$2:$NE$200=R$3)*(GMW!$ND$2:$ND$200=R$4)*(GMW!$C$2:$C$200=R$1),0),$F341-1966)</f>
        <v>261.47230000000002</v>
      </c>
      <c r="S341" s="5" cm="1">
        <f t="array" ref="S341">INDEX(GMW!$A$2:$NF$200,MATCH(1,(GMW!$NE$2:$NE$200=S$3)*(GMW!$ND$2:$ND$200=S$4)*(GMW!$C$2:$C$200=S$1),0),$F341-1966)</f>
        <v>42444.31</v>
      </c>
      <c r="T341" s="5" cm="1">
        <f t="array" ref="T341">INDEX(GMW!$A$2:$NF$200,MATCH(1,(GMW!$NE$2:$NE$200=T$3)*(GMW!$ND$2:$ND$200=T$4)*(GMW!$C$2:$C$200=T$1),0),$F341-1966)</f>
        <v>271.3116</v>
      </c>
      <c r="U341" s="5" cm="1">
        <f t="array" ref="U341">INDEX(GMW!$A$2:$NF$200,MATCH(1,(GMW!$NE$2:$NE$200=U$3)*(GMW!$ND$2:$ND$200=U$4)*(GMW!$C$2:$C$200=U$1),0),$F341-1966)</f>
        <v>13.247059999999999</v>
      </c>
      <c r="V341" s="5" cm="1">
        <f t="array" ref="V341">INDEX(GMW!$A$2:$NF$200,MATCH(1,(GMW!$NE$2:$NE$200=V$3)*(GMW!$ND$2:$ND$200=V$4)*(GMW!$C$2:$C$200=V$1),0),$F341-1966)</f>
        <v>1303.3920000000001</v>
      </c>
      <c r="W341" s="5" cm="1">
        <f t="array" ref="W341">INDEX(GMW!$A$2:$NF$200,MATCH(1,(GMW!$NE$2:$NE$200=W$3)*(GMW!$ND$2:$ND$200=W$4)*(GMW!$C$2:$C$200=W$1),0),$F341-1966)</f>
        <v>101.4439</v>
      </c>
      <c r="X341" s="5" cm="1">
        <f t="array" ref="X341">INDEX(GMW!$A$2:$NF$200,MATCH(1,(GMW!$NE$2:$NE$200=X$3)*(GMW!$ND$2:$ND$200=X$4)*(GMW!$C$2:$C$200=X$1),0),$F341-1966)</f>
        <v>237.30969999999999</v>
      </c>
      <c r="Y341" s="5" cm="1">
        <f t="array" ref="Y341">INDEX(GMW!$A$2:$NF$200,MATCH(1,(GMW!$NE$2:$NE$200=Y$3)*(GMW!$ND$2:$ND$200=Y$4)*(GMW!$C$2:$C$200=Y$1),0),$F341-1966)</f>
        <v>2957.0129999999999</v>
      </c>
      <c r="Z341" s="5" cm="1">
        <f t="array" ref="Z341">INDEX(GMW!$A$2:$NF$200,MATCH(1,(GMW!$NE$2:$NE$200=Z$3)*(GMW!$ND$2:$ND$200=Z$4)*(GMW!$C$2:$C$200=Z$1),0),$F341-1966)</f>
        <v>5268.2370000000001</v>
      </c>
      <c r="AA341" s="5" cm="1">
        <f t="array" ref="AA341">INDEX(GMW!$A$2:$NF$200,MATCH(1,(GMW!$NE$2:$NE$200=AA$3)*(GMW!$ND$2:$ND$200=AA$4)*(GMW!$C$2:$C$200=AA$1),0),$F341-1966)</f>
        <v>2307.1260000000002</v>
      </c>
      <c r="AB341" s="5" cm="1">
        <f t="array" ref="AB341">INDEX(GMW!$A$2:$NF$200,MATCH(1,(GMW!$NE$2:$NE$200=AB$3)*(GMW!$ND$2:$ND$200=AB$4)*(GMW!$C$2:$C$200=AB$1),0),$F341-1966)</f>
        <v>2934.7939999999999</v>
      </c>
      <c r="AC341" s="5" cm="1">
        <f t="array" ref="AC341">INDEX(GMW!$A$2:$NF$200,MATCH(1,(GMW!$NE$2:$NE$200=AC$3)*(GMW!$ND$2:$ND$200=AC$4)*(GMW!$C$2:$C$200=AC$1),0),$F341-1966)</f>
        <v>2099.1770000000001</v>
      </c>
      <c r="AD341" s="5" cm="1">
        <f t="array" ref="AD341">INDEX(GMW!$A$2:$NF$200,MATCH(1,(GMW!$NE$2:$NE$200=AD$3)*(GMW!$ND$2:$ND$200=AD$4)*(GMW!$C$2:$C$200=AD$1),0),$F341-1966)</f>
        <v>1237.4090000000001</v>
      </c>
      <c r="AE341" s="5" cm="1">
        <f t="array" ref="AE341">INDEX(GMW!$A$2:$NF$200,MATCH(1,(GMW!$NE$2:$NE$200=AE$3)*(GMW!$ND$2:$ND$200=AE$4)*(GMW!$C$2:$C$200=AE$1),0),$F341-1966)</f>
        <v>814.19650000000001</v>
      </c>
      <c r="AF341" s="5" cm="1">
        <f t="array" ref="AF341">INDEX(GMW!$A$2:$NF$200,MATCH(1,(GMW!$NE$2:$NE$200=AF$3)*(GMW!$ND$2:$ND$200=AF$4)*(GMW!$C$2:$C$200=AF$1),0),$F341-1966)</f>
        <v>4827.1099999999997</v>
      </c>
      <c r="AG341" s="5" cm="1">
        <f t="array" ref="AG341">INDEX(GMW!$A$2:$NF$200,MATCH(1,(GMW!$NE$2:$NE$200=AG$3)*(GMW!$ND$2:$ND$200=AG$4)*(GMW!$C$2:$C$200=AG$1),0),$F341-1966)</f>
        <v>4087.0509999999999</v>
      </c>
      <c r="AH341" s="5" cm="1">
        <f t="array" ref="AH341">INDEX(GMW!$A$2:$NF$200,MATCH(1,(GMW!$NE$2:$NE$200=AH$3)*(GMW!$ND$2:$ND$200=AH$4)*(GMW!$C$2:$C$200=AH$1),0),$F341-1966)</f>
        <v>1541.154</v>
      </c>
      <c r="AI341" s="5" cm="1">
        <f t="array" ref="AI341">INDEX(GMW!$A$2:$NF$200,MATCH(1,(GMW!$NE$2:$NE$200=AI$3)*(GMW!$ND$2:$ND$200=AI$4)*(GMW!$C$2:$C$200=AI$1),0),$F341-1966)</f>
        <v>3375.1619999999998</v>
      </c>
      <c r="AJ341" s="5" cm="1">
        <f t="array" ref="AJ341">INDEX(GMW!$A$2:$NF$200,MATCH(1,(GMW!$NE$2:$NE$200=AJ$3)*(GMW!$ND$2:$ND$200=AJ$4)*(GMW!$C$2:$C$200=AJ$1),0),$F341-1966)</f>
        <v>6583.1139999999996</v>
      </c>
      <c r="AK341" s="5" cm="1">
        <f t="array" ref="AK341">INDEX(GMW!$A$2:$NF$200,MATCH(1,(GMW!$NE$2:$NE$200=AK$3)*(GMW!$ND$2:$ND$200=AK$4)*(GMW!$C$2:$C$200=AK$1),0),$F341-1966)</f>
        <v>1374.1890000000001</v>
      </c>
      <c r="AL341" s="5" cm="1">
        <f t="array" ref="AL341">INDEX(GMW!$A$2:$NF$200,MATCH(1,(GMW!$NE$2:$NE$200=AL$3)*(GMW!$ND$2:$ND$200=AL$4)*(GMW!$C$2:$C$200=AL$1),0),$F341-1966)</f>
        <v>1111.876</v>
      </c>
      <c r="AM341" s="5" cm="1">
        <f t="array" ref="AM341">INDEX(GMW!$A$2:$NF$200,MATCH(1,(GMW!$NE$2:$NE$200=AM$3)*(GMW!$ND$2:$ND$200=AM$4)*(GMW!$C$2:$C$200=AM$1),0),$F341-1966)</f>
        <v>39124.5</v>
      </c>
      <c r="AN341" s="5" cm="1">
        <f t="array" ref="AN341">INDEX(GMW!$A$2:$NF$200,MATCH(1,(GMW!$NE$2:$NE$200=AN$3)*(GMW!$ND$2:$ND$200=AN$4)*(GMW!$C$2:$C$200=AN$1),0),$F341-1966)</f>
        <v>6916.3879999999999</v>
      </c>
      <c r="AO341" s="5" cm="1">
        <f t="array" ref="AO341">INDEX(GMW!$A$2:$NF$200,MATCH(1,(GMW!$NE$2:$NE$200=AO$3)*(GMW!$ND$2:$ND$200=AO$4)*(GMW!$C$2:$C$200=AO$1),0),$F341-1966)</f>
        <v>1097023</v>
      </c>
      <c r="AP341" s="5" cm="1">
        <f t="array" ref="AP341">INDEX(GMW!$A$2:$NF$200,MATCH(1,(GMW!$NE$2:$NE$200=AP$3)*(GMW!$ND$2:$ND$200=AP$4)*(GMW!$C$2:$C$200=AP$1),0),$F341-1966)</f>
        <v>10306.17</v>
      </c>
      <c r="AQ341" s="5" cm="1">
        <f t="array" ref="AQ341">INDEX(GMW!$A$2:$NF$200,MATCH(1,(GMW!$NE$2:$NE$200=AQ$3)*(GMW!$ND$2:$ND$200=AQ$4)*(GMW!$C$2:$C$200=AQ$1),0),$F341-1966)</f>
        <v>145088.5</v>
      </c>
      <c r="AR341" s="5" cm="1">
        <f t="array" ref="AR341">INDEX(GMW!$A$2:$NF$200,MATCH(1,(GMW!$NE$2:$NE$200=AR$3)*(GMW!$ND$2:$ND$200=AR$4)*(GMW!$C$2:$C$200=AR$1),0),$F341-1966)</f>
        <v>1200.768</v>
      </c>
      <c r="AS341" s="5" cm="1">
        <f t="array" ref="AS341">INDEX(GMW!$A$2:$NF$200,MATCH(1,(GMW!$NE$2:$NE$200=AS$3)*(GMW!$ND$2:$ND$200=AS$4)*(GMW!$C$2:$C$200=AS$1),0),$F341-1966)</f>
        <v>801.22</v>
      </c>
      <c r="AT341" s="5" cm="1">
        <f t="array" ref="AT341">INDEX(GMW!$A$2:$NF$200,MATCH(1,(GMW!$NE$2:$NE$200=AT$3)*(GMW!$ND$2:$ND$200=AT$4)*(GMW!$C$2:$C$200=AT$1),0),$F341-1966)</f>
        <v>537.83299999999997</v>
      </c>
      <c r="AU341" s="5" cm="1">
        <f t="array" ref="AU341">INDEX(GMW!$A$2:$NF$200,MATCH(1,(GMW!$NE$2:$NE$200=AU$3)*(GMW!$ND$2:$ND$200=AU$4)*(GMW!$C$2:$C$200=AU$1),0),$F341-1966)</f>
        <v>1077570</v>
      </c>
      <c r="AV341" s="5" cm="1">
        <f t="array" ref="AV341">INDEX(GMW!$A$2:$NF$200,MATCH(1,(GMW!$NE$2:$NE$200=AV$3)*(GMW!$ND$2:$ND$200=AV$4)*(GMW!$C$2:$C$200=AV$1),0),$F341-1966)</f>
        <v>64193.05</v>
      </c>
      <c r="AW341" s="5" cm="1">
        <f t="array" ref="AW341">INDEX(GMW!$A$2:$NF$200,MATCH(1,(GMW!$NE$2:$NE$200=AW$3)*(GMW!$ND$2:$ND$200=AW$4)*(GMW!$C$2:$C$200=AW$1),0),$F341-1966)</f>
        <v>1478.2919999999999</v>
      </c>
      <c r="AX341" s="5" cm="1">
        <f t="array" ref="AX341">INDEX(GMW!$A$2:$NF$200,MATCH(1,(GMW!$NE$2:$NE$200=AX$3)*(GMW!$ND$2:$ND$200=AX$4)*(GMW!$C$2:$C$200=AX$1),0),$F341-1966)</f>
        <v>10666.9</v>
      </c>
      <c r="AY341" s="5" cm="1">
        <f t="array" ref="AY341">INDEX(GMW!$A$2:$NF$200,MATCH(1,(GMW!$NE$2:$NE$200=AY$3)*(GMW!$ND$2:$ND$200=AY$4)*(GMW!$C$2:$C$200=AY$1),0),$F341-1966)</f>
        <v>56980.49</v>
      </c>
      <c r="AZ341" s="5" cm="1">
        <f t="array" ref="AZ341">INDEX(GMW!$A$2:$NF$200,MATCH(1,(GMW!$NE$2:$NE$200=AZ$3)*(GMW!$ND$2:$ND$200=AZ$4)*(GMW!$C$2:$C$200=AZ$1),0),$F341-1966)</f>
        <v>41426.480000000003</v>
      </c>
      <c r="BA341" s="5" cm="1">
        <f t="array" ref="BA341">INDEX(GMW!$A$2:$NF$200,MATCH(1,(GMW!$NE$2:$NE$200=BA$3)*(GMW!$ND$2:$ND$200=BA$4)*(GMW!$C$2:$C$200=BA$1),0),$F341-1966)</f>
        <v>6.1724309999999996</v>
      </c>
      <c r="BB341" s="5" cm="1">
        <f t="array" ref="BB341">INDEX(GMW!$A$2:$NF$200,MATCH(1,(GMW!$NE$2:$NE$200=BB$3)*(GMW!$ND$2:$ND$200=BB$4)*(GMW!$C$2:$C$200=BB$1),0),$F341-1966)</f>
        <v>25591.439999999999</v>
      </c>
      <c r="BC341" s="5" cm="1">
        <f t="array" ref="BC341">INDEX(GMW!$A$2:$NF$200,MATCH(1,(GMW!$NE$2:$NE$200=BC$3)*(GMW!$ND$2:$ND$200=BC$4)*(GMW!$C$2:$C$200=BC$1),0),$F341-1966)</f>
        <v>1.2655719999999999</v>
      </c>
      <c r="BD341" s="5" cm="1">
        <f t="array" ref="BD341">INDEX(GMW!$A$2:$NF$200,MATCH(1,(GMW!$NE$2:$NE$200=BD$3)*(GMW!$ND$2:$ND$200=BD$4)*(GMW!$C$2:$C$200=BD$1),0),$F341-1966)</f>
        <v>12119.88</v>
      </c>
      <c r="BE341" s="5" cm="1">
        <f t="array" ref="BE341">INDEX(GMW!$A$2:$NF$200,MATCH(1,(GMW!$NE$2:$NE$200=BE$3)*(GMW!$ND$2:$ND$200=BE$4)*(GMW!$C$2:$C$200=BE$1),0),$F341-1966)</f>
        <v>41.701810000000002</v>
      </c>
      <c r="BF341" s="5" cm="1">
        <f t="array" ref="BF341">INDEX(GMW!$A$2:$NF$200,MATCH(1,(GMW!$NE$2:$NE$200=BF$3)*(GMW!$ND$2:$ND$200=BF$4)*(GMW!$C$2:$C$200=BF$1),0),$F341-1966)</f>
        <v>71.482079999999996</v>
      </c>
      <c r="BG341" s="5" cm="1">
        <f t="array" ref="BG341">INDEX(GMW!$A$2:$NF$200,MATCH(1,(GMW!$NE$2:$NE$200=BG$3)*(GMW!$ND$2:$ND$200=BG$4)*(GMW!$C$2:$C$200=BG$1),0),$F341-1966)</f>
        <v>43.19538</v>
      </c>
      <c r="BH341" s="5" cm="1">
        <f t="array" ref="BH341">INDEX(GMW!$A$2:$NF$200,MATCH(1,(GMW!$NE$2:$NE$200=BH$3)*(GMW!$ND$2:$ND$200=BH$4)*(GMW!$C$2:$C$200=BH$1),0),$F341-1966)</f>
        <v>32.494250000000001</v>
      </c>
      <c r="BI341" s="5" cm="1">
        <f t="array" ref="BI341">INDEX(GMW!$A$2:$NF$200,MATCH(1,(GMW!$NE$2:$NE$200=BI$3)*(GMW!$ND$2:$ND$200=BI$4)*(GMW!$C$2:$C$200=BI$1),0),$F341-1966)</f>
        <v>6.0832629999999996</v>
      </c>
      <c r="BJ341" s="5" cm="1">
        <f t="array" ref="BJ341">INDEX(GMW!$A$2:$NF$200,MATCH(1,(GMW!$NE$2:$NE$200=BJ$3)*(GMW!$ND$2:$ND$200=BJ$4)*(GMW!$C$2:$C$200=BJ$1),0),$F341-1966)</f>
        <v>11.14481</v>
      </c>
      <c r="BK341" s="5" cm="1">
        <f t="array" ref="BK341">INDEX(GMW!$A$2:$NF$200,MATCH(1,(GMW!$NE$2:$NE$200=BK$3)*(GMW!$ND$2:$ND$200=BK$4)*(GMW!$C$2:$C$200=BK$1),0),$F341-1966)</f>
        <v>6.9822829999999998</v>
      </c>
      <c r="BL341" s="5" cm="1">
        <f t="array" ref="BL341">INDEX(GMW!$A$2:$NF$200,MATCH(1,(GMW!$NE$2:$NE$200=BL$3)*(GMW!$ND$2:$ND$200=BL$4)*(GMW!$C$2:$C$200=BL$1),0),$F341-1966)</f>
        <v>3.7746209999999998</v>
      </c>
      <c r="BM341" s="5" cm="1">
        <f t="array" ref="BM341">INDEX(GMW!$A$2:$NF$200,MATCH(1,(GMW!$NE$2:$NE$200=BM$3)*(GMW!$ND$2:$ND$200=BM$4)*(GMW!$C$2:$C$200=BM$1),0),$F341-1966)</f>
        <v>4.5472320000000002</v>
      </c>
      <c r="BN341" s="5" cm="1">
        <f t="array" ref="BN341">INDEX(GMW!$A$2:$NF$200,MATCH(1,(GMW!$NE$2:$NE$200=BN$3)*(GMW!$ND$2:$ND$200=BN$4)*(GMW!$C$2:$C$200=BN$1),0),$F341-1966)</f>
        <v>5.3705629999999998</v>
      </c>
      <c r="BO341" s="5" cm="1">
        <f t="array" ref="BO341">INDEX(GMW!$A$2:$NF$200,MATCH(1,(GMW!$NE$2:$NE$200=BO$3)*(GMW!$ND$2:$ND$200=BO$4)*(GMW!$C$2:$C$200=BO$1),0),$F341-1966)</f>
        <v>3.9636499999999999</v>
      </c>
      <c r="BP341" s="5" cm="1">
        <f t="array" ref="BP341">INDEX(GMW!$A$2:$NF$200,MATCH(1,(GMW!$NE$2:$NE$200=BP$3)*(GMW!$ND$2:$ND$200=BP$4)*(GMW!$C$2:$C$200=BP$1),0),$F341-1966)</f>
        <v>9448125</v>
      </c>
      <c r="BQ341" s="5" cm="1">
        <f t="array" ref="BQ341">INDEX(GMW!$A$2:$NF$200,MATCH(1,(GMW!$NE$2:$NE$200=BQ$3)*(GMW!$ND$2:$ND$200=BQ$4)*(GMW!$C$2:$C$200=BQ$1),0),$F341-1966)</f>
        <v>163469.4</v>
      </c>
      <c r="BR341" s="5" cm="1">
        <f t="array" ref="BR341">INDEX(GMW!$A$2:$NF$200,MATCH(1,(GMW!$NE$2:$NE$200=BR$3)*(GMW!$ND$2:$ND$200=BR$4)*(GMW!$C$2:$C$200=BR$1),0),$F341-1966)</f>
        <v>2033640</v>
      </c>
      <c r="BS341" s="5" cm="1">
        <f t="array" ref="BS341">INDEX(GMW!$A$2:$NF$200,MATCH(1,(GMW!$NE$2:$NE$200=BS$3)*(GMW!$ND$2:$ND$200=BS$4)*(GMW!$C$2:$C$200=BS$1),0),$F341-1966)</f>
        <v>6491862</v>
      </c>
      <c r="BT341" s="5" cm="1">
        <f t="array" ref="BT341">INDEX(GMW!$A$2:$NF$200,MATCH(1,(GMW!$NE$2:$NE$200=BT$3)*(GMW!$ND$2:$ND$200=BT$4)*(GMW!$C$2:$C$200=BT$1),0),$F341-1966)</f>
        <v>5007364</v>
      </c>
      <c r="BU341" s="5" cm="1">
        <f t="array" ref="BU341">INDEX(GMW!$A$2:$NF$200,MATCH(1,(GMW!$NE$2:$NE$200=BU$3)*(GMW!$ND$2:$ND$200=BU$4)*(GMW!$C$2:$C$200=BU$1),0),$F341-1966)</f>
        <v>1722.981</v>
      </c>
      <c r="BV341" s="5" cm="1">
        <f t="array" ref="BV341">INDEX(GMW!$A$2:$NF$200,MATCH(1,(GMW!$NE$2:$NE$200=BV$3)*(GMW!$ND$2:$ND$200=BV$4)*(GMW!$C$2:$C$200=BV$1),0),$F341-1966)</f>
        <v>5410811</v>
      </c>
      <c r="BW341" s="5" cm="1">
        <f t="array" ref="BW341">INDEX(GMW!$A$2:$NF$200,MATCH(1,(GMW!$NE$2:$NE$200=BW$3)*(GMW!$ND$2:$ND$200=BW$4)*(GMW!$C$2:$C$200=BW$1),0),$F341-1966)</f>
        <v>619.09500000000003</v>
      </c>
      <c r="BX341" s="5" cm="1">
        <f t="array" ref="BX341">INDEX(GMW!$A$2:$NF$200,MATCH(1,(GMW!$NE$2:$NE$200=BX$3)*(GMW!$ND$2:$ND$200=BX$4)*(GMW!$C$2:$C$200=BX$1),0),$F341-1966)</f>
        <v>2125645</v>
      </c>
      <c r="BY341" s="5" cm="1">
        <f t="array" ref="BY341">INDEX(GMW!$A$2:$NF$200,MATCH(1,(GMW!$NE$2:$NE$200=BY$3)*(GMW!$ND$2:$ND$200=BY$4)*(GMW!$C$2:$C$200=BY$1),0),$F341-1966)</f>
        <v>6641.9589999999998</v>
      </c>
      <c r="BZ341" s="5" cm="1">
        <f t="array" ref="BZ341">INDEX(GMW!$A$2:$NF$200,MATCH(1,(GMW!$NE$2:$NE$200=BZ$3)*(GMW!$ND$2:$ND$200=BZ$4)*(GMW!$C$2:$C$200=BZ$1),0),$F341-1966)</f>
        <v>9278.9709999999995</v>
      </c>
      <c r="CA341" s="5" cm="1">
        <f t="array" ref="CA341">INDEX(GMW!$A$2:$NF$200,MATCH(1,(GMW!$NE$2:$NE$200=CA$3)*(GMW!$ND$2:$ND$200=CA$4)*(GMW!$C$2:$C$200=CA$1),0),$F341-1966)</f>
        <v>5446.0079999999998</v>
      </c>
      <c r="CB341" s="5" cm="1">
        <f t="array" ref="CB341">INDEX(GMW!$A$2:$NF$200,MATCH(1,(GMW!$NE$2:$NE$200=CB$3)*(GMW!$ND$2:$ND$200=CB$4)*(GMW!$C$2:$C$200=CB$1),0),$F341-1966)</f>
        <v>3899.165</v>
      </c>
      <c r="CC341" s="5" cm="1">
        <f t="array" ref="CC341">INDEX(GMW!$A$2:$NF$200,MATCH(1,(GMW!$NE$2:$NE$200=CC$3)*(GMW!$ND$2:$ND$200=CC$4)*(GMW!$C$2:$C$200=CC$1),0),$F341-1966)</f>
        <v>906.04690000000005</v>
      </c>
      <c r="CD341" s="5" cm="1">
        <f t="array" ref="CD341">INDEX(GMW!$A$2:$NF$200,MATCH(1,(GMW!$NE$2:$NE$200=CD$3)*(GMW!$ND$2:$ND$200=CD$4)*(GMW!$C$2:$C$200=CD$1),0),$F341-1966)</f>
        <v>1454.923</v>
      </c>
      <c r="CE341" s="5" cm="1">
        <f t="array" ref="CE341">INDEX(GMW!$A$2:$NF$200,MATCH(1,(GMW!$NE$2:$NE$200=CE$3)*(GMW!$ND$2:$ND$200=CE$4)*(GMW!$C$2:$C$200=CE$1),0),$F341-1966)</f>
        <v>1145.183</v>
      </c>
      <c r="CF341" s="5" cm="1">
        <f t="array" ref="CF341">INDEX(GMW!$A$2:$NF$200,MATCH(1,(GMW!$NE$2:$NE$200=CF$3)*(GMW!$ND$2:$ND$200=CF$4)*(GMW!$C$2:$C$200=CF$1),0),$F341-1966)</f>
        <v>606.51189999999997</v>
      </c>
      <c r="CG341" s="5" cm="1">
        <f t="array" ref="CG341">INDEX(GMW!$A$2:$NF$200,MATCH(1,(GMW!$NE$2:$NE$200=CG$3)*(GMW!$ND$2:$ND$200=CG$4)*(GMW!$C$2:$C$200=CG$1),0),$F341-1966)</f>
        <v>512.71159999999998</v>
      </c>
      <c r="CH341" s="5" cm="1">
        <f t="array" ref="CH341">INDEX(GMW!$A$2:$NF$200,MATCH(1,(GMW!$NE$2:$NE$200=CH$3)*(GMW!$ND$2:$ND$200=CH$4)*(GMW!$C$2:$C$200=CH$1),0),$F341-1966)</f>
        <v>677.08209999999997</v>
      </c>
      <c r="CI341" s="5" cm="1">
        <f t="array" ref="CI341">INDEX(GMW!$A$2:$NF$200,MATCH(1,(GMW!$NE$2:$NE$200=CI$3)*(GMW!$ND$2:$ND$200=CI$4)*(GMW!$C$2:$C$200=CI$1),0),$F341-1966)</f>
        <v>539.23879999999997</v>
      </c>
      <c r="CJ341" s="5" cm="1">
        <f t="array" ref="CJ341">INDEX(GMW!$A$2:$NF$200,MATCH(1,(GMW!$NE$2:$NE$200=CJ$3)*(GMW!$ND$2:$ND$200=CJ$4)*(GMW!$C$2:$C$200=CJ$1),0),$F341-1966)</f>
        <v>2301839</v>
      </c>
      <c r="CK341" s="5" cm="1">
        <f t="array" ref="CK341">INDEX(GMW!$A$2:$NF$200,MATCH(1,(GMW!$NE$2:$NE$200=CK$3)*(GMW!$ND$2:$ND$200=CK$4)*(GMW!$C$2:$C$200=CK$1),0),$F341-1966)</f>
        <v>23675.27</v>
      </c>
      <c r="CL341" s="5" cm="1">
        <f t="array" ref="CL341">INDEX(GMW!$A$2:$NF$200,MATCH(1,(GMW!$NE$2:$NE$200=CL$3)*(GMW!$ND$2:$ND$200=CL$4)*(GMW!$C$2:$C$200=CL$1),0),$F341-1966)</f>
        <v>251592.5</v>
      </c>
      <c r="CM341" s="5" cm="1">
        <f t="array" ref="CM341">INDEX(GMW!$A$2:$NF$200,MATCH(1,(GMW!$NE$2:$NE$200=CM$3)*(GMW!$ND$2:$ND$200=CM$4)*(GMW!$C$2:$C$200=CM$1),0),$F341-1966)</f>
        <v>2526631</v>
      </c>
      <c r="CN341" s="5" cm="1">
        <f t="array" ref="CN341">INDEX(GMW!$A$2:$NF$200,MATCH(1,(GMW!$NE$2:$NE$200=CN$3)*(GMW!$ND$2:$ND$200=CN$4)*(GMW!$C$2:$C$200=CN$1),0),$F341-1966)</f>
        <v>2732262</v>
      </c>
      <c r="CO341" s="5" cm="1">
        <f t="array" ref="CO341">INDEX(GMW!$A$2:$NF$200,MATCH(1,(GMW!$NE$2:$NE$200=CO$3)*(GMW!$ND$2:$ND$200=CO$4)*(GMW!$C$2:$C$200=CO$1),0),$F341-1966)</f>
        <v>2247.962</v>
      </c>
      <c r="CP341" s="5" cm="1">
        <f t="array" ref="CP341">INDEX(GMW!$A$2:$NF$200,MATCH(1,(GMW!$NE$2:$NE$200=CP$3)*(GMW!$ND$2:$ND$200=CP$4)*(GMW!$C$2:$C$200=CP$1),0),$F341-1966)</f>
        <v>4752680</v>
      </c>
      <c r="CQ341" s="5" cm="1">
        <f t="array" ref="CQ341">INDEX(GMW!$A$2:$NF$200,MATCH(1,(GMW!$NE$2:$NE$200=CQ$3)*(GMW!$ND$2:$ND$200=CQ$4)*(GMW!$C$2:$C$200=CQ$1),0),$F341-1966)</f>
        <v>458.18459999999999</v>
      </c>
      <c r="CR341" s="5" cm="1">
        <f t="array" ref="CR341">INDEX(GMW!$A$2:$NF$200,MATCH(1,(GMW!$NE$2:$NE$200=CR$3)*(GMW!$ND$2:$ND$200=CR$4)*(GMW!$C$2:$C$200=CR$1),0),$F341-1966)</f>
        <v>1624466</v>
      </c>
      <c r="CS341" s="5" cm="1">
        <f t="array" ref="CS341">INDEX(GMW!$A$2:$NF$200,MATCH(1,(GMW!$NE$2:$NE$200=CS$3)*(GMW!$ND$2:$ND$200=CS$4)*(GMW!$C$2:$C$200=CS$1),0),$F341-1966)</f>
        <v>2830.1</v>
      </c>
      <c r="CT341" s="5" cm="1">
        <f t="array" ref="CT341">INDEX(GMW!$A$2:$NF$200,MATCH(1,(GMW!$NE$2:$NE$200=CT$3)*(GMW!$ND$2:$ND$200=CT$4)*(GMW!$C$2:$C$200=CT$1),0),$F341-1966)</f>
        <v>1689.0129999999999</v>
      </c>
      <c r="CU341" s="5" cm="1">
        <f t="array" ref="CU341">INDEX(GMW!$A$2:$NF$200,MATCH(1,(GMW!$NE$2:$NE$200=CU$3)*(GMW!$ND$2:$ND$200=CU$4)*(GMW!$C$2:$C$200=CU$1),0),$F341-1966)</f>
        <v>1124.319</v>
      </c>
      <c r="CV341" s="5" cm="1">
        <f t="array" ref="CV341">INDEX(GMW!$A$2:$NF$200,MATCH(1,(GMW!$NE$2:$NE$200=CV$3)*(GMW!$ND$2:$ND$200=CV$4)*(GMW!$C$2:$C$200=CV$1),0),$F341-1966)</f>
        <v>1044.0060000000001</v>
      </c>
      <c r="CW341" s="5" cm="1">
        <f t="array" ref="CW341">INDEX(GMW!$A$2:$NF$200,MATCH(1,(GMW!$NE$2:$NE$200=CW$3)*(GMW!$ND$2:$ND$200=CW$4)*(GMW!$C$2:$C$200=CW$1),0),$F341-1966)</f>
        <v>809.43089999999995</v>
      </c>
      <c r="CX341" s="5" cm="1">
        <f t="array" ref="CX341">INDEX(GMW!$A$2:$NF$200,MATCH(1,(GMW!$NE$2:$NE$200=CX$3)*(GMW!$ND$2:$ND$200=CX$4)*(GMW!$C$2:$C$200=CX$1),0),$F341-1966)</f>
        <v>398.11059999999998</v>
      </c>
      <c r="CY341" s="5" cm="1">
        <f t="array" ref="CY341">INDEX(GMW!$A$2:$NF$200,MATCH(1,(GMW!$NE$2:$NE$200=CY$3)*(GMW!$ND$2:$ND$200=CY$4)*(GMW!$C$2:$C$200=CY$1),0),$F341-1966)</f>
        <v>333.35469999999998</v>
      </c>
      <c r="CZ341" s="5" cm="1">
        <f t="array" ref="CZ341">INDEX(GMW!$A$2:$NF$200,MATCH(1,(GMW!$NE$2:$NE$200=CZ$3)*(GMW!$ND$2:$ND$200=CZ$4)*(GMW!$C$2:$C$200=CZ$1),0),$F341-1966)</f>
        <v>152.94309999999999</v>
      </c>
      <c r="DA341" s="5" cm="1">
        <f t="array" ref="DA341">INDEX(GMW!$A$2:$NF$200,MATCH(1,(GMW!$NE$2:$NE$200=DA$3)*(GMW!$ND$2:$ND$200=DA$4)*(GMW!$C$2:$C$200=DA$1),0),$F341-1966)</f>
        <v>493.42329999999998</v>
      </c>
      <c r="DB341" s="5" cm="1">
        <f t="array" ref="DB341">INDEX(GMW!$A$2:$NF$200,MATCH(1,(GMW!$NE$2:$NE$200=DB$3)*(GMW!$ND$2:$ND$200=DB$4)*(GMW!$C$2:$C$200=DB$1),0),$F341-1966)</f>
        <v>142.84970000000001</v>
      </c>
      <c r="DC341" s="5" cm="1">
        <f t="array" ref="DC341">INDEX(GMW!$A$2:$NF$200,MATCH(1,(GMW!$NE$2:$NE$200=DC$3)*(GMW!$ND$2:$ND$200=DC$4)*(GMW!$C$2:$C$200=DC$1),0),$F341-1966)</f>
        <v>187.50790000000001</v>
      </c>
    </row>
    <row r="342" spans="1:107" x14ac:dyDescent="0.25">
      <c r="B342" s="5">
        <f t="shared" si="109"/>
        <v>2056</v>
      </c>
      <c r="C342" s="5">
        <f t="shared" si="109"/>
        <v>2056</v>
      </c>
      <c r="E342" s="5">
        <f t="shared" ref="E342" si="112">+E338+1</f>
        <v>2056</v>
      </c>
      <c r="F342" s="5">
        <f t="shared" si="100"/>
        <v>2308</v>
      </c>
      <c r="G342" s="5" cm="1">
        <f t="array" ref="G342">INDEX(GMW!$A$2:$NF$200,MATCH(1,(GMW!$NE$2:$NE$200=G$3)*(GMW!$ND$2:$ND$200=G$4)*(GMW!$C$2:$C$200=G$1),0),$F342-1966)</f>
        <v>1100225</v>
      </c>
      <c r="H342" s="5" cm="1">
        <f t="array" ref="H342">INDEX(GMW!$A$2:$NF$200,MATCH(1,(GMW!$NE$2:$NE$200=H$3)*(GMW!$ND$2:$ND$200=H$4)*(GMW!$C$2:$C$200=H$1),0),$F342-1966)</f>
        <v>637920.5</v>
      </c>
      <c r="I342" s="5" cm="1">
        <f t="array" ref="I342">INDEX(GMW!$A$2:$NF$200,MATCH(1,(GMW!$NE$2:$NE$200=I$3)*(GMW!$ND$2:$ND$200=I$4)*(GMW!$C$2:$C$200=I$1),0),$F342-1966)</f>
        <v>243709</v>
      </c>
      <c r="J342" s="5" cm="1">
        <f t="array" ref="J342">INDEX(GMW!$A$2:$NF$200,MATCH(1,(GMW!$NE$2:$NE$200=J$3)*(GMW!$ND$2:$ND$200=J$4)*(GMW!$C$2:$C$200=J$1),0),$F342-1966)</f>
        <v>232721.4</v>
      </c>
      <c r="K342" s="5" cm="1">
        <f t="array" ref="K342">INDEX(GMW!$A$2:$NF$200,MATCH(1,(GMW!$NE$2:$NE$200=K$3)*(GMW!$ND$2:$ND$200=K$4)*(GMW!$C$2:$C$200=K$1),0),$F342-1966)</f>
        <v>334319.90000000002</v>
      </c>
      <c r="L342" s="5" cm="1">
        <f t="array" ref="L342">INDEX(GMW!$A$2:$NF$200,MATCH(1,(GMW!$NE$2:$NE$200=L$3)*(GMW!$ND$2:$ND$200=L$4)*(GMW!$C$2:$C$200=L$1),0),$F342-1966)</f>
        <v>373511.9</v>
      </c>
      <c r="M342" s="5" cm="1">
        <f t="array" ref="M342">INDEX(GMW!$A$2:$NF$200,MATCH(1,(GMW!$NE$2:$NE$200=M$3)*(GMW!$ND$2:$ND$200=M$4)*(GMW!$C$2:$C$200=M$1),0),$F342-1966)</f>
        <v>141595.5</v>
      </c>
      <c r="N342" s="5" cm="1">
        <f t="array" ref="N342">INDEX(GMW!$A$2:$NF$200,MATCH(1,(GMW!$NE$2:$NE$200=N$3)*(GMW!$ND$2:$ND$200=N$4)*(GMW!$C$2:$C$200=N$1),0),$F342-1966)</f>
        <v>42252.74</v>
      </c>
      <c r="O342" s="5" cm="1">
        <f t="array" ref="O342">INDEX(GMW!$A$2:$NF$200,MATCH(1,(GMW!$NE$2:$NE$200=O$3)*(GMW!$ND$2:$ND$200=O$4)*(GMW!$C$2:$C$200=O$1),0),$F342-1966)</f>
        <v>262.2199</v>
      </c>
      <c r="P342" s="5" cm="1">
        <f t="array" ref="P342">INDEX(GMW!$A$2:$NF$200,MATCH(1,(GMW!$NE$2:$NE$200=P$3)*(GMW!$ND$2:$ND$200=P$4)*(GMW!$C$2:$C$200=P$1),0),$F342-1966)</f>
        <v>2.5</v>
      </c>
      <c r="Q342" s="5" cm="1">
        <f t="array" ref="Q342">INDEX(GMW!$A$2:$NF$200,MATCH(1,(GMW!$NE$2:$NE$200=Q$3)*(GMW!$ND$2:$ND$200=Q$4)*(GMW!$C$2:$C$200=Q$1),0),$F342-1966)</f>
        <v>3.5</v>
      </c>
      <c r="R342" s="5" cm="1">
        <f t="array" ref="R342">INDEX(GMW!$A$2:$NF$200,MATCH(1,(GMW!$NE$2:$NE$200=R$3)*(GMW!$ND$2:$ND$200=R$4)*(GMW!$C$2:$C$200=R$1),0),$F342-1966)</f>
        <v>262.2199</v>
      </c>
      <c r="S342" s="5" cm="1">
        <f t="array" ref="S342">INDEX(GMW!$A$2:$NF$200,MATCH(1,(GMW!$NE$2:$NE$200=S$3)*(GMW!$ND$2:$ND$200=S$4)*(GMW!$C$2:$C$200=S$1),0),$F342-1966)</f>
        <v>42446.77</v>
      </c>
      <c r="T342" s="5" cm="1">
        <f t="array" ref="T342">INDEX(GMW!$A$2:$NF$200,MATCH(1,(GMW!$NE$2:$NE$200=T$3)*(GMW!$ND$2:$ND$200=T$4)*(GMW!$C$2:$C$200=T$1),0),$F342-1966)</f>
        <v>270.77050000000003</v>
      </c>
      <c r="U342" s="5" cm="1">
        <f t="array" ref="U342">INDEX(GMW!$A$2:$NF$200,MATCH(1,(GMW!$NE$2:$NE$200=U$3)*(GMW!$ND$2:$ND$200=U$4)*(GMW!$C$2:$C$200=U$1),0),$F342-1966)</f>
        <v>13.098089999999999</v>
      </c>
      <c r="V342" s="5" cm="1">
        <f t="array" ref="V342">INDEX(GMW!$A$2:$NF$200,MATCH(1,(GMW!$NE$2:$NE$200=V$3)*(GMW!$ND$2:$ND$200=V$4)*(GMW!$C$2:$C$200=V$1),0),$F342-1966)</f>
        <v>1295.7059999999999</v>
      </c>
      <c r="W342" s="5" cm="1">
        <f t="array" ref="W342">INDEX(GMW!$A$2:$NF$200,MATCH(1,(GMW!$NE$2:$NE$200=W$3)*(GMW!$ND$2:$ND$200=W$4)*(GMW!$C$2:$C$200=W$1),0),$F342-1966)</f>
        <v>101.05410000000001</v>
      </c>
      <c r="X342" s="5" cm="1">
        <f t="array" ref="X342">INDEX(GMW!$A$2:$NF$200,MATCH(1,(GMW!$NE$2:$NE$200=X$3)*(GMW!$ND$2:$ND$200=X$4)*(GMW!$C$2:$C$200=X$1),0),$F342-1966)</f>
        <v>237.08410000000001</v>
      </c>
      <c r="Y342" s="5" cm="1">
        <f t="array" ref="Y342">INDEX(GMW!$A$2:$NF$200,MATCH(1,(GMW!$NE$2:$NE$200=Y$3)*(GMW!$ND$2:$ND$200=Y$4)*(GMW!$C$2:$C$200=Y$1),0),$F342-1966)</f>
        <v>2959.3679999999999</v>
      </c>
      <c r="Z342" s="5" cm="1">
        <f t="array" ref="Z342">INDEX(GMW!$A$2:$NF$200,MATCH(1,(GMW!$NE$2:$NE$200=Z$3)*(GMW!$ND$2:$ND$200=Z$4)*(GMW!$C$2:$C$200=Z$1),0),$F342-1966)</f>
        <v>5266.067</v>
      </c>
      <c r="AA342" s="5" cm="1">
        <f t="array" ref="AA342">INDEX(GMW!$A$2:$NF$200,MATCH(1,(GMW!$NE$2:$NE$200=AA$3)*(GMW!$ND$2:$ND$200=AA$4)*(GMW!$C$2:$C$200=AA$1),0),$F342-1966)</f>
        <v>2307.2049999999999</v>
      </c>
      <c r="AB342" s="5" cm="1">
        <f t="array" ref="AB342">INDEX(GMW!$A$2:$NF$200,MATCH(1,(GMW!$NE$2:$NE$200=AB$3)*(GMW!$ND$2:$ND$200=AB$4)*(GMW!$C$2:$C$200=AB$1),0),$F342-1966)</f>
        <v>2933.9780000000001</v>
      </c>
      <c r="AC342" s="5" cm="1">
        <f t="array" ref="AC342">INDEX(GMW!$A$2:$NF$200,MATCH(1,(GMW!$NE$2:$NE$200=AC$3)*(GMW!$ND$2:$ND$200=AC$4)*(GMW!$C$2:$C$200=AC$1),0),$F342-1966)</f>
        <v>2101.259</v>
      </c>
      <c r="AD342" s="5" cm="1">
        <f t="array" ref="AD342">INDEX(GMW!$A$2:$NF$200,MATCH(1,(GMW!$NE$2:$NE$200=AD$3)*(GMW!$ND$2:$ND$200=AD$4)*(GMW!$C$2:$C$200=AD$1),0),$F342-1966)</f>
        <v>1237.1020000000001</v>
      </c>
      <c r="AE342" s="5" cm="1">
        <f t="array" ref="AE342">INDEX(GMW!$A$2:$NF$200,MATCH(1,(GMW!$NE$2:$NE$200=AE$3)*(GMW!$ND$2:$ND$200=AE$4)*(GMW!$C$2:$C$200=AE$1),0),$F342-1966)</f>
        <v>814.46699999999998</v>
      </c>
      <c r="AF342" s="5" cm="1">
        <f t="array" ref="AF342">INDEX(GMW!$A$2:$NF$200,MATCH(1,(GMW!$NE$2:$NE$200=AF$3)*(GMW!$ND$2:$ND$200=AF$4)*(GMW!$C$2:$C$200=AF$1),0),$F342-1966)</f>
        <v>4829.59</v>
      </c>
      <c r="AG342" s="5" cm="1">
        <f t="array" ref="AG342">INDEX(GMW!$A$2:$NF$200,MATCH(1,(GMW!$NE$2:$NE$200=AG$3)*(GMW!$ND$2:$ND$200=AG$4)*(GMW!$C$2:$C$200=AG$1),0),$F342-1966)</f>
        <v>4090.3359999999998</v>
      </c>
      <c r="AH342" s="5" cm="1">
        <f t="array" ref="AH342">INDEX(GMW!$A$2:$NF$200,MATCH(1,(GMW!$NE$2:$NE$200=AH$3)*(GMW!$ND$2:$ND$200=AH$4)*(GMW!$C$2:$C$200=AH$1),0),$F342-1966)</f>
        <v>1537.7929999999999</v>
      </c>
      <c r="AI342" s="5" cm="1">
        <f t="array" ref="AI342">INDEX(GMW!$A$2:$NF$200,MATCH(1,(GMW!$NE$2:$NE$200=AI$3)*(GMW!$ND$2:$ND$200=AI$4)*(GMW!$C$2:$C$200=AI$1),0),$F342-1966)</f>
        <v>3374.739</v>
      </c>
      <c r="AJ342" s="5" cm="1">
        <f t="array" ref="AJ342">INDEX(GMW!$A$2:$NF$200,MATCH(1,(GMW!$NE$2:$NE$200=AJ$3)*(GMW!$ND$2:$ND$200=AJ$4)*(GMW!$C$2:$C$200=AJ$1),0),$F342-1966)</f>
        <v>6591.1610000000001</v>
      </c>
      <c r="AK342" s="5" cm="1">
        <f t="array" ref="AK342">INDEX(GMW!$A$2:$NF$200,MATCH(1,(GMW!$NE$2:$NE$200=AK$3)*(GMW!$ND$2:$ND$200=AK$4)*(GMW!$C$2:$C$200=AK$1),0),$F342-1966)</f>
        <v>1374.5609999999999</v>
      </c>
      <c r="AL342" s="5" cm="1">
        <f t="array" ref="AL342">INDEX(GMW!$A$2:$NF$200,MATCH(1,(GMW!$NE$2:$NE$200=AL$3)*(GMW!$ND$2:$ND$200=AL$4)*(GMW!$C$2:$C$200=AL$1),0),$F342-1966)</f>
        <v>1111.4349999999999</v>
      </c>
      <c r="AM342" s="5" cm="1">
        <f t="array" ref="AM342">INDEX(GMW!$A$2:$NF$200,MATCH(1,(GMW!$NE$2:$NE$200=AM$3)*(GMW!$ND$2:$ND$200=AM$4)*(GMW!$C$2:$C$200=AM$1),0),$F342-1966)</f>
        <v>39126.769999999997</v>
      </c>
      <c r="AN342" s="5" cm="1">
        <f t="array" ref="AN342">INDEX(GMW!$A$2:$NF$200,MATCH(1,(GMW!$NE$2:$NE$200=AN$3)*(GMW!$ND$2:$ND$200=AN$4)*(GMW!$C$2:$C$200=AN$1),0),$F342-1966)</f>
        <v>6916.7889999999998</v>
      </c>
      <c r="AO342" s="5" cm="1">
        <f t="array" ref="AO342">INDEX(GMW!$A$2:$NF$200,MATCH(1,(GMW!$NE$2:$NE$200=AO$3)*(GMW!$ND$2:$ND$200=AO$4)*(GMW!$C$2:$C$200=AO$1),0),$F342-1966)</f>
        <v>1100225</v>
      </c>
      <c r="AP342" s="5" cm="1">
        <f t="array" ref="AP342">INDEX(GMW!$A$2:$NF$200,MATCH(1,(GMW!$NE$2:$NE$200=AP$3)*(GMW!$ND$2:$ND$200=AP$4)*(GMW!$C$2:$C$200=AP$1),0),$F342-1966)</f>
        <v>10346.69</v>
      </c>
      <c r="AQ342" s="5" cm="1">
        <f t="array" ref="AQ342">INDEX(GMW!$A$2:$NF$200,MATCH(1,(GMW!$NE$2:$NE$200=AQ$3)*(GMW!$ND$2:$ND$200=AQ$4)*(GMW!$C$2:$C$200=AQ$1),0),$F342-1966)</f>
        <v>145207.5</v>
      </c>
      <c r="AR342" s="5" cm="1">
        <f t="array" ref="AR342">INDEX(GMW!$A$2:$NF$200,MATCH(1,(GMW!$NE$2:$NE$200=AR$3)*(GMW!$ND$2:$ND$200=AR$4)*(GMW!$C$2:$C$200=AR$1),0),$F342-1966)</f>
        <v>1202.7940000000001</v>
      </c>
      <c r="AS342" s="5" cm="1">
        <f t="array" ref="AS342">INDEX(GMW!$A$2:$NF$200,MATCH(1,(GMW!$NE$2:$NE$200=AS$3)*(GMW!$ND$2:$ND$200=AS$4)*(GMW!$C$2:$C$200=AS$1),0),$F342-1966)</f>
        <v>801.62</v>
      </c>
      <c r="AT342" s="5" cm="1">
        <f t="array" ref="AT342">INDEX(GMW!$A$2:$NF$200,MATCH(1,(GMW!$NE$2:$NE$200=AT$3)*(GMW!$ND$2:$ND$200=AT$4)*(GMW!$C$2:$C$200=AT$1),0),$F342-1966)</f>
        <v>538.3691</v>
      </c>
      <c r="AU342" s="5" cm="1">
        <f t="array" ref="AU342">INDEX(GMW!$A$2:$NF$200,MATCH(1,(GMW!$NE$2:$NE$200=AU$3)*(GMW!$ND$2:$ND$200=AU$4)*(GMW!$C$2:$C$200=AU$1),0),$F342-1966)</f>
        <v>1081957</v>
      </c>
      <c r="AV342" s="5" cm="1">
        <f t="array" ref="AV342">INDEX(GMW!$A$2:$NF$200,MATCH(1,(GMW!$NE$2:$NE$200=AV$3)*(GMW!$ND$2:$ND$200=AV$4)*(GMW!$C$2:$C$200=AV$1),0),$F342-1966)</f>
        <v>71617.05</v>
      </c>
      <c r="AW342" s="5" cm="1">
        <f t="array" ref="AW342">INDEX(GMW!$A$2:$NF$200,MATCH(1,(GMW!$NE$2:$NE$200=AW$3)*(GMW!$ND$2:$ND$200=AW$4)*(GMW!$C$2:$C$200=AW$1),0),$F342-1966)</f>
        <v>1488.6590000000001</v>
      </c>
      <c r="AX342" s="5" cm="1">
        <f t="array" ref="AX342">INDEX(GMW!$A$2:$NF$200,MATCH(1,(GMW!$NE$2:$NE$200=AX$3)*(GMW!$ND$2:$ND$200=AX$4)*(GMW!$C$2:$C$200=AX$1),0),$F342-1966)</f>
        <v>10709.8</v>
      </c>
      <c r="AY342" s="5" cm="1">
        <f t="array" ref="AY342">INDEX(GMW!$A$2:$NF$200,MATCH(1,(GMW!$NE$2:$NE$200=AY$3)*(GMW!$ND$2:$ND$200=AY$4)*(GMW!$C$2:$C$200=AY$1),0),$F342-1966)</f>
        <v>57297.47</v>
      </c>
      <c r="AZ342" s="5" cm="1">
        <f t="array" ref="AZ342">INDEX(GMW!$A$2:$NF$200,MATCH(1,(GMW!$NE$2:$NE$200=AZ$3)*(GMW!$ND$2:$ND$200=AZ$4)*(GMW!$C$2:$C$200=AZ$1),0),$F342-1966)</f>
        <v>42405.24</v>
      </c>
      <c r="BA342" s="5" cm="1">
        <f t="array" ref="BA342">INDEX(GMW!$A$2:$NF$200,MATCH(1,(GMW!$NE$2:$NE$200=BA$3)*(GMW!$ND$2:$ND$200=BA$4)*(GMW!$C$2:$C$200=BA$1),0),$F342-1966)</f>
        <v>6.1896890000000004</v>
      </c>
      <c r="BB342" s="5" cm="1">
        <f t="array" ref="BB342">INDEX(GMW!$A$2:$NF$200,MATCH(1,(GMW!$NE$2:$NE$200=BB$3)*(GMW!$ND$2:$ND$200=BB$4)*(GMW!$C$2:$C$200=BB$1),0),$F342-1966)</f>
        <v>25745.96</v>
      </c>
      <c r="BC342" s="5" cm="1">
        <f t="array" ref="BC342">INDEX(GMW!$A$2:$NF$200,MATCH(1,(GMW!$NE$2:$NE$200=BC$3)*(GMW!$ND$2:$ND$200=BC$4)*(GMW!$C$2:$C$200=BC$1),0),$F342-1966)</f>
        <v>1.272999</v>
      </c>
      <c r="BD342" s="5" cm="1">
        <f t="array" ref="BD342">INDEX(GMW!$A$2:$NF$200,MATCH(1,(GMW!$NE$2:$NE$200=BD$3)*(GMW!$ND$2:$ND$200=BD$4)*(GMW!$C$2:$C$200=BD$1),0),$F342-1966)</f>
        <v>12164.44</v>
      </c>
      <c r="BE342" s="5" cm="1">
        <f t="array" ref="BE342">INDEX(GMW!$A$2:$NF$200,MATCH(1,(GMW!$NE$2:$NE$200=BE$3)*(GMW!$ND$2:$ND$200=BE$4)*(GMW!$C$2:$C$200=BE$1),0),$F342-1966)</f>
        <v>41.96293</v>
      </c>
      <c r="BF342" s="5" cm="1">
        <f t="array" ref="BF342">INDEX(GMW!$A$2:$NF$200,MATCH(1,(GMW!$NE$2:$NE$200=BF$3)*(GMW!$ND$2:$ND$200=BF$4)*(GMW!$C$2:$C$200=BF$1),0),$F342-1966)</f>
        <v>71.957080000000005</v>
      </c>
      <c r="BG342" s="5" cm="1">
        <f t="array" ref="BG342">INDEX(GMW!$A$2:$NF$200,MATCH(1,(GMW!$NE$2:$NE$200=BG$3)*(GMW!$ND$2:$ND$200=BG$4)*(GMW!$C$2:$C$200=BG$1),0),$F342-1966)</f>
        <v>43.367649999999998</v>
      </c>
      <c r="BH342" s="5" cm="1">
        <f t="array" ref="BH342">INDEX(GMW!$A$2:$NF$200,MATCH(1,(GMW!$NE$2:$NE$200=BH$3)*(GMW!$ND$2:$ND$200=BH$4)*(GMW!$C$2:$C$200=BH$1),0),$F342-1966)</f>
        <v>32.719090000000001</v>
      </c>
      <c r="BI342" s="5" cm="1">
        <f t="array" ref="BI342">INDEX(GMW!$A$2:$NF$200,MATCH(1,(GMW!$NE$2:$NE$200=BI$3)*(GMW!$ND$2:$ND$200=BI$4)*(GMW!$C$2:$C$200=BI$1),0),$F342-1966)</f>
        <v>6.1062190000000003</v>
      </c>
      <c r="BJ342" s="5" cm="1">
        <f t="array" ref="BJ342">INDEX(GMW!$A$2:$NF$200,MATCH(1,(GMW!$NE$2:$NE$200=BJ$3)*(GMW!$ND$2:$ND$200=BJ$4)*(GMW!$C$2:$C$200=BJ$1),0),$F342-1966)</f>
        <v>11.21072</v>
      </c>
      <c r="BK342" s="5" cm="1">
        <f t="array" ref="BK342">INDEX(GMW!$A$2:$NF$200,MATCH(1,(GMW!$NE$2:$NE$200=BK$3)*(GMW!$ND$2:$ND$200=BK$4)*(GMW!$C$2:$C$200=BK$1),0),$F342-1966)</f>
        <v>7.0284550000000001</v>
      </c>
      <c r="BL342" s="5" cm="1">
        <f t="array" ref="BL342">INDEX(GMW!$A$2:$NF$200,MATCH(1,(GMW!$NE$2:$NE$200=BL$3)*(GMW!$ND$2:$ND$200=BL$4)*(GMW!$C$2:$C$200=BL$1),0),$F342-1966)</f>
        <v>3.797336</v>
      </c>
      <c r="BM342" s="5" cm="1">
        <f t="array" ref="BM342">INDEX(GMW!$A$2:$NF$200,MATCH(1,(GMW!$NE$2:$NE$200=BM$3)*(GMW!$ND$2:$ND$200=BM$4)*(GMW!$C$2:$C$200=BM$1),0),$F342-1966)</f>
        <v>4.5919879999999997</v>
      </c>
      <c r="BN342" s="5" cm="1">
        <f t="array" ref="BN342">INDEX(GMW!$A$2:$NF$200,MATCH(1,(GMW!$NE$2:$NE$200=BN$3)*(GMW!$ND$2:$ND$200=BN$4)*(GMW!$C$2:$C$200=BN$1),0),$F342-1966)</f>
        <v>5.4006360000000004</v>
      </c>
      <c r="BO342" s="5" cm="1">
        <f t="array" ref="BO342">INDEX(GMW!$A$2:$NF$200,MATCH(1,(GMW!$NE$2:$NE$200=BO$3)*(GMW!$ND$2:$ND$200=BO$4)*(GMW!$C$2:$C$200=BO$1),0),$F342-1966)</f>
        <v>3.9927250000000001</v>
      </c>
      <c r="BP342" s="5" cm="1">
        <f t="array" ref="BP342">INDEX(GMW!$A$2:$NF$200,MATCH(1,(GMW!$NE$2:$NE$200=BP$3)*(GMW!$ND$2:$ND$200=BP$4)*(GMW!$C$2:$C$200=BP$1),0),$F342-1966)</f>
        <v>9584932</v>
      </c>
      <c r="BQ342" s="5" cm="1">
        <f t="array" ref="BQ342">INDEX(GMW!$A$2:$NF$200,MATCH(1,(GMW!$NE$2:$NE$200=BQ$3)*(GMW!$ND$2:$ND$200=BQ$4)*(GMW!$C$2:$C$200=BQ$1),0),$F342-1966)</f>
        <v>164586.5</v>
      </c>
      <c r="BR342" s="5" cm="1">
        <f t="array" ref="BR342">INDEX(GMW!$A$2:$NF$200,MATCH(1,(GMW!$NE$2:$NE$200=BR$3)*(GMW!$ND$2:$ND$200=BR$4)*(GMW!$C$2:$C$200=BR$1),0),$F342-1966)</f>
        <v>2040582</v>
      </c>
      <c r="BS342" s="5" cm="1">
        <f t="array" ref="BS342">INDEX(GMW!$A$2:$NF$200,MATCH(1,(GMW!$NE$2:$NE$200=BS$3)*(GMW!$ND$2:$ND$200=BS$4)*(GMW!$C$2:$C$200=BS$1),0),$F342-1966)</f>
        <v>6524861</v>
      </c>
      <c r="BT342" s="5" cm="1">
        <f t="array" ref="BT342">INDEX(GMW!$A$2:$NF$200,MATCH(1,(GMW!$NE$2:$NE$200=BT$3)*(GMW!$ND$2:$ND$200=BT$4)*(GMW!$C$2:$C$200=BT$1),0),$F342-1966)</f>
        <v>5050386</v>
      </c>
      <c r="BU342" s="5" cm="1">
        <f t="array" ref="BU342">INDEX(GMW!$A$2:$NF$200,MATCH(1,(GMW!$NE$2:$NE$200=BU$3)*(GMW!$ND$2:$ND$200=BU$4)*(GMW!$C$2:$C$200=BU$1),0),$F342-1966)</f>
        <v>1731.7650000000001</v>
      </c>
      <c r="BV342" s="5" cm="1">
        <f t="array" ref="BV342">INDEX(GMW!$A$2:$NF$200,MATCH(1,(GMW!$NE$2:$NE$200=BV$3)*(GMW!$ND$2:$ND$200=BV$4)*(GMW!$C$2:$C$200=BV$1),0),$F342-1966)</f>
        <v>5439457</v>
      </c>
      <c r="BW342" s="5" cm="1">
        <f t="array" ref="BW342">INDEX(GMW!$A$2:$NF$200,MATCH(1,(GMW!$NE$2:$NE$200=BW$3)*(GMW!$ND$2:$ND$200=BW$4)*(GMW!$C$2:$C$200=BW$1),0),$F342-1966)</f>
        <v>626.94659999999999</v>
      </c>
      <c r="BX342" s="5" cm="1">
        <f t="array" ref="BX342">INDEX(GMW!$A$2:$NF$200,MATCH(1,(GMW!$NE$2:$NE$200=BX$3)*(GMW!$ND$2:$ND$200=BX$4)*(GMW!$C$2:$C$200=BX$1),0),$F342-1966)</f>
        <v>2131694</v>
      </c>
      <c r="BY342" s="5" cm="1">
        <f t="array" ref="BY342">INDEX(GMW!$A$2:$NF$200,MATCH(1,(GMW!$NE$2:$NE$200=BY$3)*(GMW!$ND$2:$ND$200=BY$4)*(GMW!$C$2:$C$200=BY$1),0),$F342-1966)</f>
        <v>6683.3559999999998</v>
      </c>
      <c r="BZ342" s="5" cm="1">
        <f t="array" ref="BZ342">INDEX(GMW!$A$2:$NF$200,MATCH(1,(GMW!$NE$2:$NE$200=BZ$3)*(GMW!$ND$2:$ND$200=BZ$4)*(GMW!$C$2:$C$200=BZ$1),0),$F342-1966)</f>
        <v>9337.0429999999997</v>
      </c>
      <c r="CA342" s="5" cm="1">
        <f t="array" ref="CA342">INDEX(GMW!$A$2:$NF$200,MATCH(1,(GMW!$NE$2:$NE$200=CA$3)*(GMW!$ND$2:$ND$200=CA$4)*(GMW!$C$2:$C$200=CA$1),0),$F342-1966)</f>
        <v>5466.4380000000001</v>
      </c>
      <c r="CB342" s="5" cm="1">
        <f t="array" ref="CB342">INDEX(GMW!$A$2:$NF$200,MATCH(1,(GMW!$NE$2:$NE$200=CB$3)*(GMW!$ND$2:$ND$200=CB$4)*(GMW!$C$2:$C$200=CB$1),0),$F342-1966)</f>
        <v>3925.4650000000001</v>
      </c>
      <c r="CC342" s="5" cm="1">
        <f t="array" ref="CC342">INDEX(GMW!$A$2:$NF$200,MATCH(1,(GMW!$NE$2:$NE$200=CC$3)*(GMW!$ND$2:$ND$200=CC$4)*(GMW!$C$2:$C$200=CC$1),0),$F342-1966)</f>
        <v>909.08609999999999</v>
      </c>
      <c r="CD342" s="5" cm="1">
        <f t="array" ref="CD342">INDEX(GMW!$A$2:$NF$200,MATCH(1,(GMW!$NE$2:$NE$200=CD$3)*(GMW!$ND$2:$ND$200=CD$4)*(GMW!$C$2:$C$200=CD$1),0),$F342-1966)</f>
        <v>1463.0719999999999</v>
      </c>
      <c r="CE342" s="5" cm="1">
        <f t="array" ref="CE342">INDEX(GMW!$A$2:$NF$200,MATCH(1,(GMW!$NE$2:$NE$200=CE$3)*(GMW!$ND$2:$ND$200=CE$4)*(GMW!$C$2:$C$200=CE$1),0),$F342-1966)</f>
        <v>1151.5530000000001</v>
      </c>
      <c r="CF342" s="5" cm="1">
        <f t="array" ref="CF342">INDEX(GMW!$A$2:$NF$200,MATCH(1,(GMW!$NE$2:$NE$200=CF$3)*(GMW!$ND$2:$ND$200=CF$4)*(GMW!$C$2:$C$200=CF$1),0),$F342-1966)</f>
        <v>610.06079999999997</v>
      </c>
      <c r="CG342" s="5" cm="1">
        <f t="array" ref="CG342">INDEX(GMW!$A$2:$NF$200,MATCH(1,(GMW!$NE$2:$NE$200=CG$3)*(GMW!$ND$2:$ND$200=CG$4)*(GMW!$C$2:$C$200=CG$1),0),$F342-1966)</f>
        <v>518.16330000000005</v>
      </c>
      <c r="CH342" s="5" cm="1">
        <f t="array" ref="CH342">INDEX(GMW!$A$2:$NF$200,MATCH(1,(GMW!$NE$2:$NE$200=CH$3)*(GMW!$ND$2:$ND$200=CH$4)*(GMW!$C$2:$C$200=CH$1),0),$F342-1966)</f>
        <v>680.03689999999995</v>
      </c>
      <c r="CI342" s="5" cm="1">
        <f t="array" ref="CI342">INDEX(GMW!$A$2:$NF$200,MATCH(1,(GMW!$NE$2:$NE$200=CI$3)*(GMW!$ND$2:$ND$200=CI$4)*(GMW!$C$2:$C$200=CI$1),0),$F342-1966)</f>
        <v>543.01279999999997</v>
      </c>
      <c r="CJ342" s="5" cm="1">
        <f t="array" ref="CJ342">INDEX(GMW!$A$2:$NF$200,MATCH(1,(GMW!$NE$2:$NE$200=CJ$3)*(GMW!$ND$2:$ND$200=CJ$4)*(GMW!$C$2:$C$200=CJ$1),0),$F342-1966)</f>
        <v>2321024</v>
      </c>
      <c r="CK342" s="5" cm="1">
        <f t="array" ref="CK342">INDEX(GMW!$A$2:$NF$200,MATCH(1,(GMW!$NE$2:$NE$200=CK$3)*(GMW!$ND$2:$ND$200=CK$4)*(GMW!$C$2:$C$200=CK$1),0),$F342-1966)</f>
        <v>23881.48</v>
      </c>
      <c r="CL342" s="5" cm="1">
        <f t="array" ref="CL342">INDEX(GMW!$A$2:$NF$200,MATCH(1,(GMW!$NE$2:$NE$200=CL$3)*(GMW!$ND$2:$ND$200=CL$4)*(GMW!$C$2:$C$200=CL$1),0),$F342-1966)</f>
        <v>252759.1</v>
      </c>
      <c r="CM342" s="5" cm="1">
        <f t="array" ref="CM342">INDEX(GMW!$A$2:$NF$200,MATCH(1,(GMW!$NE$2:$NE$200=CM$3)*(GMW!$ND$2:$ND$200=CM$4)*(GMW!$C$2:$C$200=CM$1),0),$F342-1966)</f>
        <v>2549338</v>
      </c>
      <c r="CN342" s="5" cm="1">
        <f t="array" ref="CN342">INDEX(GMW!$A$2:$NF$200,MATCH(1,(GMW!$NE$2:$NE$200=CN$3)*(GMW!$ND$2:$ND$200=CN$4)*(GMW!$C$2:$C$200=CN$1),0),$F342-1966)</f>
        <v>2759358</v>
      </c>
      <c r="CO342" s="5" cm="1">
        <f t="array" ref="CO342">INDEX(GMW!$A$2:$NF$200,MATCH(1,(GMW!$NE$2:$NE$200=CO$3)*(GMW!$ND$2:$ND$200=CO$4)*(GMW!$C$2:$C$200=CO$1),0),$F342-1966)</f>
        <v>2267.0419999999999</v>
      </c>
      <c r="CP342" s="5" cm="1">
        <f t="array" ref="CP342">INDEX(GMW!$A$2:$NF$200,MATCH(1,(GMW!$NE$2:$NE$200=CP$3)*(GMW!$ND$2:$ND$200=CP$4)*(GMW!$C$2:$C$200=CP$1),0),$F342-1966)</f>
        <v>4788156</v>
      </c>
      <c r="CQ342" s="5" cm="1">
        <f t="array" ref="CQ342">INDEX(GMW!$A$2:$NF$200,MATCH(1,(GMW!$NE$2:$NE$200=CQ$3)*(GMW!$ND$2:$ND$200=CQ$4)*(GMW!$C$2:$C$200=CQ$1),0),$F342-1966)</f>
        <v>460.8734</v>
      </c>
      <c r="CR342" s="5" cm="1">
        <f t="array" ref="CR342">INDEX(GMW!$A$2:$NF$200,MATCH(1,(GMW!$NE$2:$NE$200=CR$3)*(GMW!$ND$2:$ND$200=CR$4)*(GMW!$C$2:$C$200=CR$1),0),$F342-1966)</f>
        <v>1631828</v>
      </c>
      <c r="CS342" s="5" cm="1">
        <f t="array" ref="CS342">INDEX(GMW!$A$2:$NF$200,MATCH(1,(GMW!$NE$2:$NE$200=CS$3)*(GMW!$ND$2:$ND$200=CS$4)*(GMW!$C$2:$C$200=CS$1),0),$F342-1966)</f>
        <v>2848.942</v>
      </c>
      <c r="CT342" s="5" cm="1">
        <f t="array" ref="CT342">INDEX(GMW!$A$2:$NF$200,MATCH(1,(GMW!$NE$2:$NE$200=CT$3)*(GMW!$ND$2:$ND$200=CT$4)*(GMW!$C$2:$C$200=CT$1),0),$F342-1966)</f>
        <v>1698.4549999999999</v>
      </c>
      <c r="CU342" s="5" cm="1">
        <f t="array" ref="CU342">INDEX(GMW!$A$2:$NF$200,MATCH(1,(GMW!$NE$2:$NE$200=CU$3)*(GMW!$ND$2:$ND$200=CU$4)*(GMW!$C$2:$C$200=CU$1),0),$F342-1966)</f>
        <v>1131.2429999999999</v>
      </c>
      <c r="CV342" s="5" cm="1">
        <f t="array" ref="CV342">INDEX(GMW!$A$2:$NF$200,MATCH(1,(GMW!$NE$2:$NE$200=CV$3)*(GMW!$ND$2:$ND$200=CV$4)*(GMW!$C$2:$C$200=CV$1),0),$F342-1966)</f>
        <v>1052.423</v>
      </c>
      <c r="CW342" s="5" cm="1">
        <f t="array" ref="CW342">INDEX(GMW!$A$2:$NF$200,MATCH(1,(GMW!$NE$2:$NE$200=CW$3)*(GMW!$ND$2:$ND$200=CW$4)*(GMW!$C$2:$C$200=CW$1),0),$F342-1966)</f>
        <v>815.80510000000004</v>
      </c>
      <c r="CX342" s="5" cm="1">
        <f t="array" ref="CX342">INDEX(GMW!$A$2:$NF$200,MATCH(1,(GMW!$NE$2:$NE$200=CX$3)*(GMW!$ND$2:$ND$200=CX$4)*(GMW!$C$2:$C$200=CX$1),0),$F342-1966)</f>
        <v>400.60039999999998</v>
      </c>
      <c r="CY342" s="5" cm="1">
        <f t="array" ref="CY342">INDEX(GMW!$A$2:$NF$200,MATCH(1,(GMW!$NE$2:$NE$200=CY$3)*(GMW!$ND$2:$ND$200=CY$4)*(GMW!$C$2:$C$200=CY$1),0),$F342-1966)</f>
        <v>335.6198</v>
      </c>
      <c r="CZ342" s="5" cm="1">
        <f t="array" ref="CZ342">INDEX(GMW!$A$2:$NF$200,MATCH(1,(GMW!$NE$2:$NE$200=CZ$3)*(GMW!$ND$2:$ND$200=CZ$4)*(GMW!$C$2:$C$200=CZ$1),0),$F342-1966)</f>
        <v>153.7817</v>
      </c>
      <c r="DA342" s="5" cm="1">
        <f t="array" ref="DA342">INDEX(GMW!$A$2:$NF$200,MATCH(1,(GMW!$NE$2:$NE$200=DA$3)*(GMW!$ND$2:$ND$200=DA$4)*(GMW!$C$2:$C$200=DA$1),0),$F342-1966)</f>
        <v>497.27050000000003</v>
      </c>
      <c r="DB342" s="5" cm="1">
        <f t="array" ref="DB342">INDEX(GMW!$A$2:$NF$200,MATCH(1,(GMW!$NE$2:$NE$200=DB$3)*(GMW!$ND$2:$ND$200=DB$4)*(GMW!$C$2:$C$200=DB$1),0),$F342-1966)</f>
        <v>143.7758</v>
      </c>
      <c r="DC342" s="5" cm="1">
        <f t="array" ref="DC342">INDEX(GMW!$A$2:$NF$200,MATCH(1,(GMW!$NE$2:$NE$200=DC$3)*(GMW!$ND$2:$ND$200=DC$4)*(GMW!$C$2:$C$200=DC$1),0),$F342-1966)</f>
        <v>188.79339999999999</v>
      </c>
    </row>
    <row r="343" spans="1:107" x14ac:dyDescent="0.25">
      <c r="A343" s="5">
        <v>2057</v>
      </c>
      <c r="B343" s="5">
        <f t="shared" si="109"/>
        <v>2057</v>
      </c>
      <c r="C343" s="5">
        <f t="shared" si="109"/>
        <v>2056</v>
      </c>
      <c r="D343" s="5">
        <f t="shared" si="109"/>
        <v>2056</v>
      </c>
      <c r="F343" s="5">
        <f t="shared" si="100"/>
        <v>2309</v>
      </c>
      <c r="G343" s="5" cm="1">
        <f t="array" ref="G343">INDEX(GMW!$A$2:$NF$200,MATCH(1,(GMW!$NE$2:$NE$200=G$3)*(GMW!$ND$2:$ND$200=G$4)*(GMW!$C$2:$C$200=G$1),0),$F343-1966)</f>
        <v>1103429</v>
      </c>
      <c r="H343" s="5" cm="1">
        <f t="array" ref="H343">INDEX(GMW!$A$2:$NF$200,MATCH(1,(GMW!$NE$2:$NE$200=H$3)*(GMW!$ND$2:$ND$200=H$4)*(GMW!$C$2:$C$200=H$1),0),$F343-1966)</f>
        <v>639716.80000000005</v>
      </c>
      <c r="I343" s="5" cm="1">
        <f t="array" ref="I343">INDEX(GMW!$A$2:$NF$200,MATCH(1,(GMW!$NE$2:$NE$200=I$3)*(GMW!$ND$2:$ND$200=I$4)*(GMW!$C$2:$C$200=I$1),0),$F343-1966)</f>
        <v>244662.8</v>
      </c>
      <c r="J343" s="5" cm="1">
        <f t="array" ref="J343">INDEX(GMW!$A$2:$NF$200,MATCH(1,(GMW!$NE$2:$NE$200=J$3)*(GMW!$ND$2:$ND$200=J$4)*(GMW!$C$2:$C$200=J$1),0),$F343-1966)</f>
        <v>233377.1</v>
      </c>
      <c r="K343" s="5" cm="1">
        <f t="array" ref="K343">INDEX(GMW!$A$2:$NF$200,MATCH(1,(GMW!$NE$2:$NE$200=K$3)*(GMW!$ND$2:$ND$200=K$4)*(GMW!$C$2:$C$200=K$1),0),$F343-1966)</f>
        <v>335221</v>
      </c>
      <c r="L343" s="5" cm="1">
        <f t="array" ref="L343">INDEX(GMW!$A$2:$NF$200,MATCH(1,(GMW!$NE$2:$NE$200=L$3)*(GMW!$ND$2:$ND$200=L$4)*(GMW!$C$2:$C$200=L$1),0),$F343-1966)</f>
        <v>374680.3</v>
      </c>
      <c r="M343" s="5" cm="1">
        <f t="array" ref="M343">INDEX(GMW!$A$2:$NF$200,MATCH(1,(GMW!$NE$2:$NE$200=M$3)*(GMW!$ND$2:$ND$200=M$4)*(GMW!$C$2:$C$200=M$1),0),$F343-1966)</f>
        <v>142192</v>
      </c>
      <c r="N343" s="5" cm="1">
        <f t="array" ref="N343">INDEX(GMW!$A$2:$NF$200,MATCH(1,(GMW!$NE$2:$NE$200=N$3)*(GMW!$ND$2:$ND$200=N$4)*(GMW!$C$2:$C$200=N$1),0),$F343-1966)</f>
        <v>42418.05</v>
      </c>
      <c r="O343" s="5" cm="1">
        <f t="array" ref="O343">INDEX(GMW!$A$2:$NF$200,MATCH(1,(GMW!$NE$2:$NE$200=O$3)*(GMW!$ND$2:$ND$200=O$4)*(GMW!$C$2:$C$200=O$1),0),$F343-1966)</f>
        <v>262.39729999999997</v>
      </c>
      <c r="P343" s="5" cm="1">
        <f t="array" ref="P343">INDEX(GMW!$A$2:$NF$200,MATCH(1,(GMW!$NE$2:$NE$200=P$3)*(GMW!$ND$2:$ND$200=P$4)*(GMW!$C$2:$C$200=P$1),0),$F343-1966)</f>
        <v>2.5</v>
      </c>
      <c r="Q343" s="5" cm="1">
        <f t="array" ref="Q343">INDEX(GMW!$A$2:$NF$200,MATCH(1,(GMW!$NE$2:$NE$200=Q$3)*(GMW!$ND$2:$ND$200=Q$4)*(GMW!$C$2:$C$200=Q$1),0),$F343-1966)</f>
        <v>3.5</v>
      </c>
      <c r="R343" s="5" cm="1">
        <f t="array" ref="R343">INDEX(GMW!$A$2:$NF$200,MATCH(1,(GMW!$NE$2:$NE$200=R$3)*(GMW!$ND$2:$ND$200=R$4)*(GMW!$C$2:$C$200=R$1),0),$F343-1966)</f>
        <v>262.39729999999997</v>
      </c>
      <c r="S343" s="5" cm="1">
        <f t="array" ref="S343">INDEX(GMW!$A$2:$NF$200,MATCH(1,(GMW!$NE$2:$NE$200=S$3)*(GMW!$ND$2:$ND$200=S$4)*(GMW!$C$2:$C$200=S$1),0),$F343-1966)</f>
        <v>42449.23</v>
      </c>
      <c r="T343" s="5" cm="1">
        <f t="array" ref="T343">INDEX(GMW!$A$2:$NF$200,MATCH(1,(GMW!$NE$2:$NE$200=T$3)*(GMW!$ND$2:$ND$200=T$4)*(GMW!$C$2:$C$200=T$1),0),$F343-1966)</f>
        <v>270.26</v>
      </c>
      <c r="U343" s="5" cm="1">
        <f t="array" ref="U343">INDEX(GMW!$A$2:$NF$200,MATCH(1,(GMW!$NE$2:$NE$200=U$3)*(GMW!$ND$2:$ND$200=U$4)*(GMW!$C$2:$C$200=U$1),0),$F343-1966)</f>
        <v>12.951169999999999</v>
      </c>
      <c r="V343" s="5" cm="1">
        <f t="array" ref="V343">INDEX(GMW!$A$2:$NF$200,MATCH(1,(GMW!$NE$2:$NE$200=V$3)*(GMW!$ND$2:$ND$200=V$4)*(GMW!$C$2:$C$200=V$1),0),$F343-1966)</f>
        <v>1288.069</v>
      </c>
      <c r="W343" s="5" cm="1">
        <f t="array" ref="W343">INDEX(GMW!$A$2:$NF$200,MATCH(1,(GMW!$NE$2:$NE$200=W$3)*(GMW!$ND$2:$ND$200=W$4)*(GMW!$C$2:$C$200=W$1),0),$F343-1966)</f>
        <v>100.6662</v>
      </c>
      <c r="X343" s="5" cm="1">
        <f t="array" ref="X343">INDEX(GMW!$A$2:$NF$200,MATCH(1,(GMW!$NE$2:$NE$200=X$3)*(GMW!$ND$2:$ND$200=X$4)*(GMW!$C$2:$C$200=X$1),0),$F343-1966)</f>
        <v>236.85919999999999</v>
      </c>
      <c r="Y343" s="5" cm="1">
        <f t="array" ref="Y343">INDEX(GMW!$A$2:$NF$200,MATCH(1,(GMW!$NE$2:$NE$200=Y$3)*(GMW!$ND$2:$ND$200=Y$4)*(GMW!$C$2:$C$200=Y$1),0),$F343-1966)</f>
        <v>2961.6489999999999</v>
      </c>
      <c r="Z343" s="5" cm="1">
        <f t="array" ref="Z343">INDEX(GMW!$A$2:$NF$200,MATCH(1,(GMW!$NE$2:$NE$200=Z$3)*(GMW!$ND$2:$ND$200=Z$4)*(GMW!$C$2:$C$200=Z$1),0),$F343-1966)</f>
        <v>5263.96</v>
      </c>
      <c r="AA343" s="5" cm="1">
        <f t="array" ref="AA343">INDEX(GMW!$A$2:$NF$200,MATCH(1,(GMW!$NE$2:$NE$200=AA$3)*(GMW!$ND$2:$ND$200=AA$4)*(GMW!$C$2:$C$200=AA$1),0),$F343-1966)</f>
        <v>2307.3180000000002</v>
      </c>
      <c r="AB343" s="5" cm="1">
        <f t="array" ref="AB343">INDEX(GMW!$A$2:$NF$200,MATCH(1,(GMW!$NE$2:$NE$200=AB$3)*(GMW!$ND$2:$ND$200=AB$4)*(GMW!$C$2:$C$200=AB$1),0),$F343-1966)</f>
        <v>2933.2460000000001</v>
      </c>
      <c r="AC343" s="5" cm="1">
        <f t="array" ref="AC343">INDEX(GMW!$A$2:$NF$200,MATCH(1,(GMW!$NE$2:$NE$200=AC$3)*(GMW!$ND$2:$ND$200=AC$4)*(GMW!$C$2:$C$200=AC$1),0),$F343-1966)</f>
        <v>2103.3690000000001</v>
      </c>
      <c r="AD343" s="5" cm="1">
        <f t="array" ref="AD343">INDEX(GMW!$A$2:$NF$200,MATCH(1,(GMW!$NE$2:$NE$200=AD$3)*(GMW!$ND$2:$ND$200=AD$4)*(GMW!$C$2:$C$200=AD$1),0),$F343-1966)</f>
        <v>1236.798</v>
      </c>
      <c r="AE343" s="5" cm="1">
        <f t="array" ref="AE343">INDEX(GMW!$A$2:$NF$200,MATCH(1,(GMW!$NE$2:$NE$200=AE$3)*(GMW!$ND$2:$ND$200=AE$4)*(GMW!$C$2:$C$200=AE$1),0),$F343-1966)</f>
        <v>814.71559999999999</v>
      </c>
      <c r="AF343" s="5" cm="1">
        <f t="array" ref="AF343">INDEX(GMW!$A$2:$NF$200,MATCH(1,(GMW!$NE$2:$NE$200=AF$3)*(GMW!$ND$2:$ND$200=AF$4)*(GMW!$C$2:$C$200=AF$1),0),$F343-1966)</f>
        <v>4832.0839999999998</v>
      </c>
      <c r="AG343" s="5" cm="1">
        <f t="array" ref="AG343">INDEX(GMW!$A$2:$NF$200,MATCH(1,(GMW!$NE$2:$NE$200=AG$3)*(GMW!$ND$2:$ND$200=AG$4)*(GMW!$C$2:$C$200=AG$1),0),$F343-1966)</f>
        <v>4093.6260000000002</v>
      </c>
      <c r="AH343" s="5" cm="1">
        <f t="array" ref="AH343">INDEX(GMW!$A$2:$NF$200,MATCH(1,(GMW!$NE$2:$NE$200=AH$3)*(GMW!$ND$2:$ND$200=AH$4)*(GMW!$C$2:$C$200=AH$1),0),$F343-1966)</f>
        <v>1534.423</v>
      </c>
      <c r="AI343" s="5" cm="1">
        <f t="array" ref="AI343">INDEX(GMW!$A$2:$NF$200,MATCH(1,(GMW!$NE$2:$NE$200=AI$3)*(GMW!$ND$2:$ND$200=AI$4)*(GMW!$C$2:$C$200=AI$1),0),$F343-1966)</f>
        <v>3374.2310000000002</v>
      </c>
      <c r="AJ343" s="5" cm="1">
        <f t="array" ref="AJ343">INDEX(GMW!$A$2:$NF$200,MATCH(1,(GMW!$NE$2:$NE$200=AJ$3)*(GMW!$ND$2:$ND$200=AJ$4)*(GMW!$C$2:$C$200=AJ$1),0),$F343-1966)</f>
        <v>6599.12</v>
      </c>
      <c r="AK343" s="5" cm="1">
        <f t="array" ref="AK343">INDEX(GMW!$A$2:$NF$200,MATCH(1,(GMW!$NE$2:$NE$200=AK$3)*(GMW!$ND$2:$ND$200=AK$4)*(GMW!$C$2:$C$200=AK$1),0),$F343-1966)</f>
        <v>1374.912</v>
      </c>
      <c r="AL343" s="5" cm="1">
        <f t="array" ref="AL343">INDEX(GMW!$A$2:$NF$200,MATCH(1,(GMW!$NE$2:$NE$200=AL$3)*(GMW!$ND$2:$ND$200=AL$4)*(GMW!$C$2:$C$200=AL$1),0),$F343-1966)</f>
        <v>1110.9760000000001</v>
      </c>
      <c r="AM343" s="5" cm="1">
        <f t="array" ref="AM343">INDEX(GMW!$A$2:$NF$200,MATCH(1,(GMW!$NE$2:$NE$200=AM$3)*(GMW!$ND$2:$ND$200=AM$4)*(GMW!$C$2:$C$200=AM$1),0),$F343-1966)</f>
        <v>39129.040000000001</v>
      </c>
      <c r="AN343" s="5" cm="1">
        <f t="array" ref="AN343">INDEX(GMW!$A$2:$NF$200,MATCH(1,(GMW!$NE$2:$NE$200=AN$3)*(GMW!$ND$2:$ND$200=AN$4)*(GMW!$C$2:$C$200=AN$1),0),$F343-1966)</f>
        <v>6917.19</v>
      </c>
      <c r="AO343" s="5" cm="1">
        <f t="array" ref="AO343">INDEX(GMW!$A$2:$NF$200,MATCH(1,(GMW!$NE$2:$NE$200=AO$3)*(GMW!$ND$2:$ND$200=AO$4)*(GMW!$C$2:$C$200=AO$1),0),$F343-1966)</f>
        <v>1103429</v>
      </c>
      <c r="AP343" s="5" cm="1">
        <f t="array" ref="AP343">INDEX(GMW!$A$2:$NF$200,MATCH(1,(GMW!$NE$2:$NE$200=AP$3)*(GMW!$ND$2:$ND$200=AP$4)*(GMW!$C$2:$C$200=AP$1),0),$F343-1966)</f>
        <v>10387.19</v>
      </c>
      <c r="AQ343" s="5" cm="1">
        <f t="array" ref="AQ343">INDEX(GMW!$A$2:$NF$200,MATCH(1,(GMW!$NE$2:$NE$200=AQ$3)*(GMW!$ND$2:$ND$200=AQ$4)*(GMW!$C$2:$C$200=AQ$1),0),$F343-1966)</f>
        <v>145328.5</v>
      </c>
      <c r="AR343" s="5" cm="1">
        <f t="array" ref="AR343">INDEX(GMW!$A$2:$NF$200,MATCH(1,(GMW!$NE$2:$NE$200=AR$3)*(GMW!$ND$2:$ND$200=AR$4)*(GMW!$C$2:$C$200=AR$1),0),$F343-1966)</f>
        <v>1204.769</v>
      </c>
      <c r="AS343" s="5" cm="1">
        <f t="array" ref="AS343">INDEX(GMW!$A$2:$NF$200,MATCH(1,(GMW!$NE$2:$NE$200=AS$3)*(GMW!$ND$2:$ND$200=AS$4)*(GMW!$C$2:$C$200=AS$1),0),$F343-1966)</f>
        <v>802.16</v>
      </c>
      <c r="AT343" s="5" cm="1">
        <f t="array" ref="AT343">INDEX(GMW!$A$2:$NF$200,MATCH(1,(GMW!$NE$2:$NE$200=AT$3)*(GMW!$ND$2:$ND$200=AT$4)*(GMW!$C$2:$C$200=AT$1),0),$F343-1966)</f>
        <v>538.89670000000001</v>
      </c>
      <c r="AU343" s="5" cm="1">
        <f t="array" ref="AU343">INDEX(GMW!$A$2:$NF$200,MATCH(1,(GMW!$NE$2:$NE$200=AU$3)*(GMW!$ND$2:$ND$200=AU$4)*(GMW!$C$2:$C$200=AU$1),0),$F343-1966)</f>
        <v>1086439</v>
      </c>
      <c r="AV343" s="5" cm="1">
        <f t="array" ref="AV343">INDEX(GMW!$A$2:$NF$200,MATCH(1,(GMW!$NE$2:$NE$200=AV$3)*(GMW!$ND$2:$ND$200=AV$4)*(GMW!$C$2:$C$200=AV$1),0),$F343-1966)</f>
        <v>64328.17</v>
      </c>
      <c r="AW343" s="5" cm="1">
        <f t="array" ref="AW343">INDEX(GMW!$A$2:$NF$200,MATCH(1,(GMW!$NE$2:$NE$200=AW$3)*(GMW!$ND$2:$ND$200=AW$4)*(GMW!$C$2:$C$200=AW$1),0),$F343-1966)</f>
        <v>1499.0429999999999</v>
      </c>
      <c r="AX343" s="5" cm="1">
        <f t="array" ref="AX343">INDEX(GMW!$A$2:$NF$200,MATCH(1,(GMW!$NE$2:$NE$200=AX$3)*(GMW!$ND$2:$ND$200=AX$4)*(GMW!$C$2:$C$200=AX$1),0),$F343-1966)</f>
        <v>10752.88</v>
      </c>
      <c r="AY343" s="5" cm="1">
        <f t="array" ref="AY343">INDEX(GMW!$A$2:$NF$200,MATCH(1,(GMW!$NE$2:$NE$200=AY$3)*(GMW!$ND$2:$ND$200=AY$4)*(GMW!$C$2:$C$200=AY$1),0),$F343-1966)</f>
        <v>57617.13</v>
      </c>
      <c r="AZ343" s="5" cm="1">
        <f t="array" ref="AZ343">INDEX(GMW!$A$2:$NF$200,MATCH(1,(GMW!$NE$2:$NE$200=AZ$3)*(GMW!$ND$2:$ND$200=AZ$4)*(GMW!$C$2:$C$200=AZ$1),0),$F343-1966)</f>
        <v>42833.96</v>
      </c>
      <c r="BA343" s="5" cm="1">
        <f t="array" ref="BA343">INDEX(GMW!$A$2:$NF$200,MATCH(1,(GMW!$NE$2:$NE$200=BA$3)*(GMW!$ND$2:$ND$200=BA$4)*(GMW!$C$2:$C$200=BA$1),0),$F343-1966)</f>
        <v>6.2084720000000004</v>
      </c>
      <c r="BB343" s="5" cm="1">
        <f t="array" ref="BB343">INDEX(GMW!$A$2:$NF$200,MATCH(1,(GMW!$NE$2:$NE$200=BB$3)*(GMW!$ND$2:$ND$200=BB$4)*(GMW!$C$2:$C$200=BB$1),0),$F343-1966)</f>
        <v>25901.67</v>
      </c>
      <c r="BC343" s="5" cm="1">
        <f t="array" ref="BC343">INDEX(GMW!$A$2:$NF$200,MATCH(1,(GMW!$NE$2:$NE$200=BC$3)*(GMW!$ND$2:$ND$200=BC$4)*(GMW!$C$2:$C$200=BC$1),0),$F343-1966)</f>
        <v>1.2805120000000001</v>
      </c>
      <c r="BD343" s="5" cm="1">
        <f t="array" ref="BD343">INDEX(GMW!$A$2:$NF$200,MATCH(1,(GMW!$NE$2:$NE$200=BD$3)*(GMW!$ND$2:$ND$200=BD$4)*(GMW!$C$2:$C$200=BD$1),0),$F343-1966)</f>
        <v>12207.59</v>
      </c>
      <c r="BE343" s="5" cm="1">
        <f t="array" ref="BE343">INDEX(GMW!$A$2:$NF$200,MATCH(1,(GMW!$NE$2:$NE$200=BE$3)*(GMW!$ND$2:$ND$200=BE$4)*(GMW!$C$2:$C$200=BE$1),0),$F343-1966)</f>
        <v>42.225740000000002</v>
      </c>
      <c r="BF343" s="5" cm="1">
        <f t="array" ref="BF343">INDEX(GMW!$A$2:$NF$200,MATCH(1,(GMW!$NE$2:$NE$200=BF$3)*(GMW!$ND$2:$ND$200=BF$4)*(GMW!$C$2:$C$200=BF$1),0),$F343-1966)</f>
        <v>72.432929999999999</v>
      </c>
      <c r="BG343" s="5" cm="1">
        <f t="array" ref="BG343">INDEX(GMW!$A$2:$NF$200,MATCH(1,(GMW!$NE$2:$NE$200=BG$3)*(GMW!$ND$2:$ND$200=BG$4)*(GMW!$C$2:$C$200=BG$1),0),$F343-1966)</f>
        <v>43.540880000000001</v>
      </c>
      <c r="BH343" s="5" cm="1">
        <f t="array" ref="BH343">INDEX(GMW!$A$2:$NF$200,MATCH(1,(GMW!$NE$2:$NE$200=BH$3)*(GMW!$ND$2:$ND$200=BH$4)*(GMW!$C$2:$C$200=BH$1),0),$F343-1966)</f>
        <v>32.94632</v>
      </c>
      <c r="BI343" s="5" cm="1">
        <f t="array" ref="BI343">INDEX(GMW!$A$2:$NF$200,MATCH(1,(GMW!$NE$2:$NE$200=BI$3)*(GMW!$ND$2:$ND$200=BI$4)*(GMW!$C$2:$C$200=BI$1),0),$F343-1966)</f>
        <v>6.1292929999999997</v>
      </c>
      <c r="BJ343" s="5" cm="1">
        <f t="array" ref="BJ343">INDEX(GMW!$A$2:$NF$200,MATCH(1,(GMW!$NE$2:$NE$200=BJ$3)*(GMW!$ND$2:$ND$200=BJ$4)*(GMW!$C$2:$C$200=BJ$1),0),$F343-1966)</f>
        <v>11.276999999999999</v>
      </c>
      <c r="BK343" s="5" cm="1">
        <f t="array" ref="BK343">INDEX(GMW!$A$2:$NF$200,MATCH(1,(GMW!$NE$2:$NE$200=BK$3)*(GMW!$ND$2:$ND$200=BK$4)*(GMW!$C$2:$C$200=BK$1),0),$F343-1966)</f>
        <v>7.0749199999999997</v>
      </c>
      <c r="BL343" s="5" cm="1">
        <f t="array" ref="BL343">INDEX(GMW!$A$2:$NF$200,MATCH(1,(GMW!$NE$2:$NE$200=BL$3)*(GMW!$ND$2:$ND$200=BL$4)*(GMW!$C$2:$C$200=BL$1),0),$F343-1966)</f>
        <v>3.8200530000000001</v>
      </c>
      <c r="BM343" s="5" cm="1">
        <f t="array" ref="BM343">INDEX(GMW!$A$2:$NF$200,MATCH(1,(GMW!$NE$2:$NE$200=BM$3)*(GMW!$ND$2:$ND$200=BM$4)*(GMW!$C$2:$C$200=BM$1),0),$F343-1966)</f>
        <v>4.6371630000000001</v>
      </c>
      <c r="BN343" s="5" cm="1">
        <f t="array" ref="BN343">INDEX(GMW!$A$2:$NF$200,MATCH(1,(GMW!$NE$2:$NE$200=BN$3)*(GMW!$ND$2:$ND$200=BN$4)*(GMW!$C$2:$C$200=BN$1),0),$F343-1966)</f>
        <v>5.4308779999999999</v>
      </c>
      <c r="BO343" s="5" cm="1">
        <f t="array" ref="BO343">INDEX(GMW!$A$2:$NF$200,MATCH(1,(GMW!$NE$2:$NE$200=BO$3)*(GMW!$ND$2:$ND$200=BO$4)*(GMW!$C$2:$C$200=BO$1),0),$F343-1966)</f>
        <v>4.0222379999999998</v>
      </c>
      <c r="BP343" s="5" cm="1">
        <f t="array" ref="BP343">INDEX(GMW!$A$2:$NF$200,MATCH(1,(GMW!$NE$2:$NE$200=BP$3)*(GMW!$ND$2:$ND$200=BP$4)*(GMW!$C$2:$C$200=BP$1),0),$F343-1966)</f>
        <v>9591005</v>
      </c>
      <c r="BQ343" s="5" cm="1">
        <f t="array" ref="BQ343">INDEX(GMW!$A$2:$NF$200,MATCH(1,(GMW!$NE$2:$NE$200=BQ$3)*(GMW!$ND$2:$ND$200=BQ$4)*(GMW!$C$2:$C$200=BQ$1),0),$F343-1966)</f>
        <v>165700.70000000001</v>
      </c>
      <c r="BR343" s="5" cm="1">
        <f t="array" ref="BR343">INDEX(GMW!$A$2:$NF$200,MATCH(1,(GMW!$NE$2:$NE$200=BR$3)*(GMW!$ND$2:$ND$200=BR$4)*(GMW!$C$2:$C$200=BR$1),0),$F343-1966)</f>
        <v>2047556</v>
      </c>
      <c r="BS343" s="5" cm="1">
        <f t="array" ref="BS343">INDEX(GMW!$A$2:$NF$200,MATCH(1,(GMW!$NE$2:$NE$200=BS$3)*(GMW!$ND$2:$ND$200=BS$4)*(GMW!$C$2:$C$200=BS$1),0),$F343-1966)</f>
        <v>6558062</v>
      </c>
      <c r="BT343" s="5" cm="1">
        <f t="array" ref="BT343">INDEX(GMW!$A$2:$NF$200,MATCH(1,(GMW!$NE$2:$NE$200=BT$3)*(GMW!$ND$2:$ND$200=BT$4)*(GMW!$C$2:$C$200=BT$1),0),$F343-1966)</f>
        <v>5088552</v>
      </c>
      <c r="BU343" s="5" cm="1">
        <f t="array" ref="BU343">INDEX(GMW!$A$2:$NF$200,MATCH(1,(GMW!$NE$2:$NE$200=BU$3)*(GMW!$ND$2:$ND$200=BU$4)*(GMW!$C$2:$C$200=BU$1),0),$F343-1966)</f>
        <v>1740.761</v>
      </c>
      <c r="BV343" s="5" cm="1">
        <f t="array" ref="BV343">INDEX(GMW!$A$2:$NF$200,MATCH(1,(GMW!$NE$2:$NE$200=BV$3)*(GMW!$ND$2:$ND$200=BV$4)*(GMW!$C$2:$C$200=BV$1),0),$F343-1966)</f>
        <v>5467294</v>
      </c>
      <c r="BW343" s="5" cm="1">
        <f t="array" ref="BW343">INDEX(GMW!$A$2:$NF$200,MATCH(1,(GMW!$NE$2:$NE$200=BW$3)*(GMW!$ND$2:$ND$200=BW$4)*(GMW!$C$2:$C$200=BW$1),0),$F343-1966)</f>
        <v>634.84739999999999</v>
      </c>
      <c r="BX343" s="5" cm="1">
        <f t="array" ref="BX343">INDEX(GMW!$A$2:$NF$200,MATCH(1,(GMW!$NE$2:$NE$200=BX$3)*(GMW!$ND$2:$ND$200=BX$4)*(GMW!$C$2:$C$200=BX$1),0),$F343-1966)</f>
        <v>2138209</v>
      </c>
      <c r="BY343" s="5" cm="1">
        <f t="array" ref="BY343">INDEX(GMW!$A$2:$NF$200,MATCH(1,(GMW!$NE$2:$NE$200=BY$3)*(GMW!$ND$2:$ND$200=BY$4)*(GMW!$C$2:$C$200=BY$1),0),$F343-1966)</f>
        <v>6725.027</v>
      </c>
      <c r="BZ343" s="5" cm="1">
        <f t="array" ref="BZ343">INDEX(GMW!$A$2:$NF$200,MATCH(1,(GMW!$NE$2:$NE$200=BZ$3)*(GMW!$ND$2:$ND$200=BZ$4)*(GMW!$C$2:$C$200=BZ$1),0),$F343-1966)</f>
        <v>9395.4390000000003</v>
      </c>
      <c r="CA343" s="5" cm="1">
        <f t="array" ref="CA343">INDEX(GMW!$A$2:$NF$200,MATCH(1,(GMW!$NE$2:$NE$200=CA$3)*(GMW!$ND$2:$ND$200=CA$4)*(GMW!$C$2:$C$200=CA$1),0),$F343-1966)</f>
        <v>5486.9949999999999</v>
      </c>
      <c r="CB343" s="5" cm="1">
        <f t="array" ref="CB343">INDEX(GMW!$A$2:$NF$200,MATCH(1,(GMW!$NE$2:$NE$200=CB$3)*(GMW!$ND$2:$ND$200=CB$4)*(GMW!$C$2:$C$200=CB$1),0),$F343-1966)</f>
        <v>3951.9650000000001</v>
      </c>
      <c r="CC343" s="5" cm="1">
        <f t="array" ref="CC343">INDEX(GMW!$A$2:$NF$200,MATCH(1,(GMW!$NE$2:$NE$200=CC$3)*(GMW!$ND$2:$ND$200=CC$4)*(GMW!$C$2:$C$200=CC$1),0),$F343-1966)</f>
        <v>912.14660000000003</v>
      </c>
      <c r="CD343" s="5" cm="1">
        <f t="array" ref="CD343">INDEX(GMW!$A$2:$NF$200,MATCH(1,(GMW!$NE$2:$NE$200=CD$3)*(GMW!$ND$2:$ND$200=CD$4)*(GMW!$C$2:$C$200=CD$1),0),$F343-1966)</f>
        <v>1471.2670000000001</v>
      </c>
      <c r="CE343" s="5" cm="1">
        <f t="array" ref="CE343">INDEX(GMW!$A$2:$NF$200,MATCH(1,(GMW!$NE$2:$NE$200=CE$3)*(GMW!$ND$2:$ND$200=CE$4)*(GMW!$C$2:$C$200=CE$1),0),$F343-1966)</f>
        <v>1157.9670000000001</v>
      </c>
      <c r="CF343" s="5" cm="1">
        <f t="array" ref="CF343">INDEX(GMW!$A$2:$NF$200,MATCH(1,(GMW!$NE$2:$NE$200=CF$3)*(GMW!$ND$2:$ND$200=CF$4)*(GMW!$C$2:$C$200=CF$1),0),$F343-1966)</f>
        <v>613.62170000000003</v>
      </c>
      <c r="CG343" s="5" cm="1">
        <f t="array" ref="CG343">INDEX(GMW!$A$2:$NF$200,MATCH(1,(GMW!$NE$2:$NE$200=CG$3)*(GMW!$ND$2:$ND$200=CG$4)*(GMW!$C$2:$C$200=CG$1),0),$F343-1966)</f>
        <v>523.63170000000002</v>
      </c>
      <c r="CH343" s="5" cm="1">
        <f t="array" ref="CH343">INDEX(GMW!$A$2:$NF$200,MATCH(1,(GMW!$NE$2:$NE$200=CH$3)*(GMW!$ND$2:$ND$200=CH$4)*(GMW!$C$2:$C$200=CH$1),0),$F343-1966)</f>
        <v>683.00980000000004</v>
      </c>
      <c r="CI343" s="5" cm="1">
        <f t="array" ref="CI343">INDEX(GMW!$A$2:$NF$200,MATCH(1,(GMW!$NE$2:$NE$200=CI$3)*(GMW!$ND$2:$ND$200=CI$4)*(GMW!$C$2:$C$200=CI$1),0),$F343-1966)</f>
        <v>546.82029999999997</v>
      </c>
      <c r="CJ343" s="5" cm="1">
        <f t="array" ref="CJ343">INDEX(GMW!$A$2:$NF$200,MATCH(1,(GMW!$NE$2:$NE$200=CJ$3)*(GMW!$ND$2:$ND$200=CJ$4)*(GMW!$C$2:$C$200=CJ$1),0),$F343-1966)</f>
        <v>2340353</v>
      </c>
      <c r="CK343" s="5" cm="1">
        <f t="array" ref="CK343">INDEX(GMW!$A$2:$NF$200,MATCH(1,(GMW!$NE$2:$NE$200=CK$3)*(GMW!$ND$2:$ND$200=CK$4)*(GMW!$C$2:$C$200=CK$1),0),$F343-1966)</f>
        <v>24089.03</v>
      </c>
      <c r="CL343" s="5" cm="1">
        <f t="array" ref="CL343">INDEX(GMW!$A$2:$NF$200,MATCH(1,(GMW!$NE$2:$NE$200=CL$3)*(GMW!$ND$2:$ND$200=CL$4)*(GMW!$C$2:$C$200=CL$1),0),$F343-1966)</f>
        <v>253934.6</v>
      </c>
      <c r="CM343" s="5" cm="1">
        <f t="array" ref="CM343">INDEX(GMW!$A$2:$NF$200,MATCH(1,(GMW!$NE$2:$NE$200=CM$3)*(GMW!$ND$2:$ND$200=CM$4)*(GMW!$C$2:$C$200=CM$1),0),$F343-1966)</f>
        <v>2572437</v>
      </c>
      <c r="CN343" s="5" cm="1">
        <f t="array" ref="CN343">INDEX(GMW!$A$2:$NF$200,MATCH(1,(GMW!$NE$2:$NE$200=CN$3)*(GMW!$ND$2:$ND$200=CN$4)*(GMW!$C$2:$C$200=CN$1),0),$F343-1966)</f>
        <v>2786688</v>
      </c>
      <c r="CO343" s="5" cm="1">
        <f t="array" ref="CO343">INDEX(GMW!$A$2:$NF$200,MATCH(1,(GMW!$NE$2:$NE$200=CO$3)*(GMW!$ND$2:$ND$200=CO$4)*(GMW!$C$2:$C$200=CO$1),0),$F343-1966)</f>
        <v>2286.1909999999998</v>
      </c>
      <c r="CP343" s="5" cm="1">
        <f t="array" ref="CP343">INDEX(GMW!$A$2:$NF$200,MATCH(1,(GMW!$NE$2:$NE$200=CP$3)*(GMW!$ND$2:$ND$200=CP$4)*(GMW!$C$2:$C$200=CP$1),0),$F343-1966)</f>
        <v>4823926</v>
      </c>
      <c r="CQ343" s="5" cm="1">
        <f t="array" ref="CQ343">INDEX(GMW!$A$2:$NF$200,MATCH(1,(GMW!$NE$2:$NE$200=CQ$3)*(GMW!$ND$2:$ND$200=CQ$4)*(GMW!$C$2:$C$200=CQ$1),0),$F343-1966)</f>
        <v>463.59350000000001</v>
      </c>
      <c r="CR343" s="5" cm="1">
        <f t="array" ref="CR343">INDEX(GMW!$A$2:$NF$200,MATCH(1,(GMW!$NE$2:$NE$200=CR$3)*(GMW!$ND$2:$ND$200=CR$4)*(GMW!$C$2:$C$200=CR$1),0),$F343-1966)</f>
        <v>1639522</v>
      </c>
      <c r="CS343" s="5" cm="1">
        <f t="array" ref="CS343">INDEX(GMW!$A$2:$NF$200,MATCH(1,(GMW!$NE$2:$NE$200=CS$3)*(GMW!$ND$2:$ND$200=CS$4)*(GMW!$C$2:$C$200=CS$1),0),$F343-1966)</f>
        <v>2867.7710000000002</v>
      </c>
      <c r="CT343" s="5" cm="1">
        <f t="array" ref="CT343">INDEX(GMW!$A$2:$NF$200,MATCH(1,(GMW!$NE$2:$NE$200=CT$3)*(GMW!$ND$2:$ND$200=CT$4)*(GMW!$C$2:$C$200=CT$1),0),$F343-1966)</f>
        <v>1707.924</v>
      </c>
      <c r="CU343" s="5" cm="1">
        <f t="array" ref="CU343">INDEX(GMW!$A$2:$NF$200,MATCH(1,(GMW!$NE$2:$NE$200=CU$3)*(GMW!$ND$2:$ND$200=CU$4)*(GMW!$C$2:$C$200=CU$1),0),$F343-1966)</f>
        <v>1138.3879999999999</v>
      </c>
      <c r="CV343" s="5" cm="1">
        <f t="array" ref="CV343">INDEX(GMW!$A$2:$NF$200,MATCH(1,(GMW!$NE$2:$NE$200=CV$3)*(GMW!$ND$2:$ND$200=CV$4)*(GMW!$C$2:$C$200=CV$1),0),$F343-1966)</f>
        <v>1060.9929999999999</v>
      </c>
      <c r="CW343" s="5" cm="1">
        <f t="array" ref="CW343">INDEX(GMW!$A$2:$NF$200,MATCH(1,(GMW!$NE$2:$NE$200=CW$3)*(GMW!$ND$2:$ND$200=CW$4)*(GMW!$C$2:$C$200=CW$1),0),$F343-1966)</f>
        <v>821.65250000000003</v>
      </c>
      <c r="CX343" s="5" cm="1">
        <f t="array" ref="CX343">INDEX(GMW!$A$2:$NF$200,MATCH(1,(GMW!$NE$2:$NE$200=CX$3)*(GMW!$ND$2:$ND$200=CX$4)*(GMW!$C$2:$C$200=CX$1),0),$F343-1966)</f>
        <v>402.80810000000002</v>
      </c>
      <c r="CY343" s="5" cm="1">
        <f t="array" ref="CY343">INDEX(GMW!$A$2:$NF$200,MATCH(1,(GMW!$NE$2:$NE$200=CY$3)*(GMW!$ND$2:$ND$200=CY$4)*(GMW!$C$2:$C$200=CY$1),0),$F343-1966)</f>
        <v>337.90879999999999</v>
      </c>
      <c r="CZ343" s="5" cm="1">
        <f t="array" ref="CZ343">INDEX(GMW!$A$2:$NF$200,MATCH(1,(GMW!$NE$2:$NE$200=CZ$3)*(GMW!$ND$2:$ND$200=CZ$4)*(GMW!$C$2:$C$200=CZ$1),0),$F343-1966)</f>
        <v>154.60650000000001</v>
      </c>
      <c r="DA343" s="5" cm="1">
        <f t="array" ref="DA343">INDEX(GMW!$A$2:$NF$200,MATCH(1,(GMW!$NE$2:$NE$200=DA$3)*(GMW!$ND$2:$ND$200=DA$4)*(GMW!$C$2:$C$200=DA$1),0),$F343-1966)</f>
        <v>501.21679999999998</v>
      </c>
      <c r="DB343" s="5" cm="1">
        <f t="array" ref="DB343">INDEX(GMW!$A$2:$NF$200,MATCH(1,(GMW!$NE$2:$NE$200=DB$3)*(GMW!$ND$2:$ND$200=DB$4)*(GMW!$C$2:$C$200=DB$1),0),$F343-1966)</f>
        <v>144.5729</v>
      </c>
      <c r="DC343" s="5" cm="1">
        <f t="array" ref="DC343">INDEX(GMW!$A$2:$NF$200,MATCH(1,(GMW!$NE$2:$NE$200=DC$3)*(GMW!$ND$2:$ND$200=DC$4)*(GMW!$C$2:$C$200=DC$1),0),$F343-1966)</f>
        <v>190.09520000000001</v>
      </c>
    </row>
    <row r="344" spans="1:107" x14ac:dyDescent="0.25">
      <c r="B344" s="5">
        <f t="shared" si="109"/>
        <v>2057</v>
      </c>
      <c r="C344" s="5">
        <f t="shared" si="109"/>
        <v>2057</v>
      </c>
      <c r="F344" s="5">
        <f t="shared" si="100"/>
        <v>2310</v>
      </c>
      <c r="G344" s="5" cm="1">
        <f t="array" ref="G344">INDEX(GMW!$A$2:$NF$200,MATCH(1,(GMW!$NE$2:$NE$200=G$3)*(GMW!$ND$2:$ND$200=G$4)*(GMW!$C$2:$C$200=G$1),0),$F344-1966)</f>
        <v>1106636</v>
      </c>
      <c r="H344" s="5" cm="1">
        <f t="array" ref="H344">INDEX(GMW!$A$2:$NF$200,MATCH(1,(GMW!$NE$2:$NE$200=H$3)*(GMW!$ND$2:$ND$200=H$4)*(GMW!$C$2:$C$200=H$1),0),$F344-1966)</f>
        <v>641514.4</v>
      </c>
      <c r="I344" s="5" cm="1">
        <f t="array" ref="I344">INDEX(GMW!$A$2:$NF$200,MATCH(1,(GMW!$NE$2:$NE$200=I$3)*(GMW!$ND$2:$ND$200=I$4)*(GMW!$C$2:$C$200=I$1),0),$F344-1966)</f>
        <v>245618.8</v>
      </c>
      <c r="J344" s="5" cm="1">
        <f t="array" ref="J344">INDEX(GMW!$A$2:$NF$200,MATCH(1,(GMW!$NE$2:$NE$200=J$3)*(GMW!$ND$2:$ND$200=J$4)*(GMW!$C$2:$C$200=J$1),0),$F344-1966)</f>
        <v>234033.2</v>
      </c>
      <c r="K344" s="5" cm="1">
        <f t="array" ref="K344">INDEX(GMW!$A$2:$NF$200,MATCH(1,(GMW!$NE$2:$NE$200=K$3)*(GMW!$ND$2:$ND$200=K$4)*(GMW!$C$2:$C$200=K$1),0),$F344-1966)</f>
        <v>336123.1</v>
      </c>
      <c r="L344" s="5" cm="1">
        <f t="array" ref="L344">INDEX(GMW!$A$2:$NF$200,MATCH(1,(GMW!$NE$2:$NE$200=L$3)*(GMW!$ND$2:$ND$200=L$4)*(GMW!$C$2:$C$200=L$1),0),$F344-1966)</f>
        <v>375850.6</v>
      </c>
      <c r="M344" s="5" cm="1">
        <f t="array" ref="M344">INDEX(GMW!$A$2:$NF$200,MATCH(1,(GMW!$NE$2:$NE$200=M$3)*(GMW!$ND$2:$ND$200=M$4)*(GMW!$C$2:$C$200=M$1),0),$F344-1966)</f>
        <v>142790.1</v>
      </c>
      <c r="N344" s="5" cm="1">
        <f t="array" ref="N344">INDEX(GMW!$A$2:$NF$200,MATCH(1,(GMW!$NE$2:$NE$200=N$3)*(GMW!$ND$2:$ND$200=N$4)*(GMW!$C$2:$C$200=N$1),0),$F344-1966)</f>
        <v>42583.75</v>
      </c>
      <c r="O344" s="5" cm="1">
        <f t="array" ref="O344">INDEX(GMW!$A$2:$NF$200,MATCH(1,(GMW!$NE$2:$NE$200=O$3)*(GMW!$ND$2:$ND$200=O$4)*(GMW!$C$2:$C$200=O$1),0),$F344-1966)</f>
        <v>264.97640000000001</v>
      </c>
      <c r="P344" s="5" cm="1">
        <f t="array" ref="P344">INDEX(GMW!$A$2:$NF$200,MATCH(1,(GMW!$NE$2:$NE$200=P$3)*(GMW!$ND$2:$ND$200=P$4)*(GMW!$C$2:$C$200=P$1),0),$F344-1966)</f>
        <v>2.5</v>
      </c>
      <c r="Q344" s="5" cm="1">
        <f t="array" ref="Q344">INDEX(GMW!$A$2:$NF$200,MATCH(1,(GMW!$NE$2:$NE$200=Q$3)*(GMW!$ND$2:$ND$200=Q$4)*(GMW!$C$2:$C$200=Q$1),0),$F344-1966)</f>
        <v>3.5</v>
      </c>
      <c r="R344" s="5" cm="1">
        <f t="array" ref="R344">INDEX(GMW!$A$2:$NF$200,MATCH(1,(GMW!$NE$2:$NE$200=R$3)*(GMW!$ND$2:$ND$200=R$4)*(GMW!$C$2:$C$200=R$1),0),$F344-1966)</f>
        <v>264.97640000000001</v>
      </c>
      <c r="S344" s="5" cm="1">
        <f t="array" ref="S344">INDEX(GMW!$A$2:$NF$200,MATCH(1,(GMW!$NE$2:$NE$200=S$3)*(GMW!$ND$2:$ND$200=S$4)*(GMW!$C$2:$C$200=S$1),0),$F344-1966)</f>
        <v>42451.69</v>
      </c>
      <c r="T344" s="5" cm="1">
        <f t="array" ref="T344">INDEX(GMW!$A$2:$NF$200,MATCH(1,(GMW!$NE$2:$NE$200=T$3)*(GMW!$ND$2:$ND$200=T$4)*(GMW!$C$2:$C$200=T$1),0),$F344-1966)</f>
        <v>269.73989999999998</v>
      </c>
      <c r="U344" s="5" cm="1">
        <f t="array" ref="U344">INDEX(GMW!$A$2:$NF$200,MATCH(1,(GMW!$NE$2:$NE$200=U$3)*(GMW!$ND$2:$ND$200=U$4)*(GMW!$C$2:$C$200=U$1),0),$F344-1966)</f>
        <v>12.80617</v>
      </c>
      <c r="V344" s="5" cm="1">
        <f t="array" ref="V344">INDEX(GMW!$A$2:$NF$200,MATCH(1,(GMW!$NE$2:$NE$200=V$3)*(GMW!$ND$2:$ND$200=V$4)*(GMW!$C$2:$C$200=V$1),0),$F344-1966)</f>
        <v>1280.4680000000001</v>
      </c>
      <c r="W344" s="5" cm="1">
        <f t="array" ref="W344">INDEX(GMW!$A$2:$NF$200,MATCH(1,(GMW!$NE$2:$NE$200=W$3)*(GMW!$ND$2:$ND$200=W$4)*(GMW!$C$2:$C$200=W$1),0),$F344-1966)</f>
        <v>100.2795</v>
      </c>
      <c r="X344" s="5" cm="1">
        <f t="array" ref="X344">INDEX(GMW!$A$2:$NF$200,MATCH(1,(GMW!$NE$2:$NE$200=X$3)*(GMW!$ND$2:$ND$200=X$4)*(GMW!$C$2:$C$200=X$1),0),$F344-1966)</f>
        <v>236.63290000000001</v>
      </c>
      <c r="Y344" s="5" cm="1">
        <f t="array" ref="Y344">INDEX(GMW!$A$2:$NF$200,MATCH(1,(GMW!$NE$2:$NE$200=Y$3)*(GMW!$ND$2:$ND$200=Y$4)*(GMW!$C$2:$C$200=Y$1),0),$F344-1966)</f>
        <v>2963.9140000000002</v>
      </c>
      <c r="Z344" s="5" cm="1">
        <f t="array" ref="Z344">INDEX(GMW!$A$2:$NF$200,MATCH(1,(GMW!$NE$2:$NE$200=Z$3)*(GMW!$ND$2:$ND$200=Z$4)*(GMW!$C$2:$C$200=Z$1),0),$F344-1966)</f>
        <v>5261.8230000000003</v>
      </c>
      <c r="AA344" s="5" cm="1">
        <f t="array" ref="AA344">INDEX(GMW!$A$2:$NF$200,MATCH(1,(GMW!$NE$2:$NE$200=AA$3)*(GMW!$ND$2:$ND$200=AA$4)*(GMW!$C$2:$C$200=AA$1),0),$F344-1966)</f>
        <v>2307.4270000000001</v>
      </c>
      <c r="AB344" s="5" cm="1">
        <f t="array" ref="AB344">INDEX(GMW!$A$2:$NF$200,MATCH(1,(GMW!$NE$2:$NE$200=AB$3)*(GMW!$ND$2:$ND$200=AB$4)*(GMW!$C$2:$C$200=AB$1),0),$F344-1966)</f>
        <v>2932.4830000000002</v>
      </c>
      <c r="AC344" s="5" cm="1">
        <f t="array" ref="AC344">INDEX(GMW!$A$2:$NF$200,MATCH(1,(GMW!$NE$2:$NE$200=AC$3)*(GMW!$ND$2:$ND$200=AC$4)*(GMW!$C$2:$C$200=AC$1),0),$F344-1966)</f>
        <v>2105.4969999999998</v>
      </c>
      <c r="AD344" s="5" cm="1">
        <f t="array" ref="AD344">INDEX(GMW!$A$2:$NF$200,MATCH(1,(GMW!$NE$2:$NE$200=AD$3)*(GMW!$ND$2:$ND$200=AD$4)*(GMW!$C$2:$C$200=AD$1),0),$F344-1966)</f>
        <v>1236.4960000000001</v>
      </c>
      <c r="AE344" s="5" cm="1">
        <f t="array" ref="AE344">INDEX(GMW!$A$2:$NF$200,MATCH(1,(GMW!$NE$2:$NE$200=AE$3)*(GMW!$ND$2:$ND$200=AE$4)*(GMW!$C$2:$C$200=AE$1),0),$F344-1966)</f>
        <v>814.96889999999996</v>
      </c>
      <c r="AF344" s="5" cm="1">
        <f t="array" ref="AF344">INDEX(GMW!$A$2:$NF$200,MATCH(1,(GMW!$NE$2:$NE$200=AF$3)*(GMW!$ND$2:$ND$200=AF$4)*(GMW!$C$2:$C$200=AF$1),0),$F344-1966)</f>
        <v>4834.5940000000001</v>
      </c>
      <c r="AG344" s="5" cm="1">
        <f t="array" ref="AG344">INDEX(GMW!$A$2:$NF$200,MATCH(1,(GMW!$NE$2:$NE$200=AG$3)*(GMW!$ND$2:$ND$200=AG$4)*(GMW!$C$2:$C$200=AG$1),0),$F344-1966)</f>
        <v>4096.9309999999996</v>
      </c>
      <c r="AH344" s="5" cm="1">
        <f t="array" ref="AH344">INDEX(GMW!$A$2:$NF$200,MATCH(1,(GMW!$NE$2:$NE$200=AH$3)*(GMW!$ND$2:$ND$200=AH$4)*(GMW!$C$2:$C$200=AH$1),0),$F344-1966)</f>
        <v>1531.048</v>
      </c>
      <c r="AI344" s="5" cm="1">
        <f t="array" ref="AI344">INDEX(GMW!$A$2:$NF$200,MATCH(1,(GMW!$NE$2:$NE$200=AI$3)*(GMW!$ND$2:$ND$200=AI$4)*(GMW!$C$2:$C$200=AI$1),0),$F344-1966)</f>
        <v>3373.7379999999998</v>
      </c>
      <c r="AJ344" s="5" cm="1">
        <f t="array" ref="AJ344">INDEX(GMW!$A$2:$NF$200,MATCH(1,(GMW!$NE$2:$NE$200=AJ$3)*(GMW!$ND$2:$ND$200=AJ$4)*(GMW!$C$2:$C$200=AJ$1),0),$F344-1966)</f>
        <v>6607.0619999999999</v>
      </c>
      <c r="AK344" s="5" cm="1">
        <f t="array" ref="AK344">INDEX(GMW!$A$2:$NF$200,MATCH(1,(GMW!$NE$2:$NE$200=AK$3)*(GMW!$ND$2:$ND$200=AK$4)*(GMW!$C$2:$C$200=AK$1),0),$F344-1966)</f>
        <v>1375.261</v>
      </c>
      <c r="AL344" s="5" cm="1">
        <f t="array" ref="AL344">INDEX(GMW!$A$2:$NF$200,MATCH(1,(GMW!$NE$2:$NE$200=AL$3)*(GMW!$ND$2:$ND$200=AL$4)*(GMW!$C$2:$C$200=AL$1),0),$F344-1966)</f>
        <v>1110.5139999999999</v>
      </c>
      <c r="AM344" s="5" cm="1">
        <f t="array" ref="AM344">INDEX(GMW!$A$2:$NF$200,MATCH(1,(GMW!$NE$2:$NE$200=AM$3)*(GMW!$ND$2:$ND$200=AM$4)*(GMW!$C$2:$C$200=AM$1),0),$F344-1966)</f>
        <v>39131.300000000003</v>
      </c>
      <c r="AN344" s="5" cm="1">
        <f t="array" ref="AN344">INDEX(GMW!$A$2:$NF$200,MATCH(1,(GMW!$NE$2:$NE$200=AN$3)*(GMW!$ND$2:$ND$200=AN$4)*(GMW!$C$2:$C$200=AN$1),0),$F344-1966)</f>
        <v>6917.5910000000003</v>
      </c>
      <c r="AO344" s="5" cm="1">
        <f t="array" ref="AO344">INDEX(GMW!$A$2:$NF$200,MATCH(1,(GMW!$NE$2:$NE$200=AO$3)*(GMW!$ND$2:$ND$200=AO$4)*(GMW!$C$2:$C$200=AO$1),0),$F344-1966)</f>
        <v>1106636</v>
      </c>
      <c r="AP344" s="5" cm="1">
        <f t="array" ref="AP344">INDEX(GMW!$A$2:$NF$200,MATCH(1,(GMW!$NE$2:$NE$200=AP$3)*(GMW!$ND$2:$ND$200=AP$4)*(GMW!$C$2:$C$200=AP$1),0),$F344-1966)</f>
        <v>10427.98</v>
      </c>
      <c r="AQ344" s="5" cm="1">
        <f t="array" ref="AQ344">INDEX(GMW!$A$2:$NF$200,MATCH(1,(GMW!$NE$2:$NE$200=AQ$3)*(GMW!$ND$2:$ND$200=AQ$4)*(GMW!$C$2:$C$200=AQ$1),0),$F344-1966)</f>
        <v>145451.1</v>
      </c>
      <c r="AR344" s="5" cm="1">
        <f t="array" ref="AR344">INDEX(GMW!$A$2:$NF$200,MATCH(1,(GMW!$NE$2:$NE$200=AR$3)*(GMW!$ND$2:$ND$200=AR$4)*(GMW!$C$2:$C$200=AR$1),0),$F344-1966)</f>
        <v>1206.7449999999999</v>
      </c>
      <c r="AS344" s="5" cm="1">
        <f t="array" ref="AS344">INDEX(GMW!$A$2:$NF$200,MATCH(1,(GMW!$NE$2:$NE$200=AS$3)*(GMW!$ND$2:$ND$200=AS$4)*(GMW!$C$2:$C$200=AS$1),0),$F344-1966)</f>
        <v>802.63</v>
      </c>
      <c r="AT344" s="5" cm="1">
        <f t="array" ref="AT344">INDEX(GMW!$A$2:$NF$200,MATCH(1,(GMW!$NE$2:$NE$200=AT$3)*(GMW!$ND$2:$ND$200=AT$4)*(GMW!$C$2:$C$200=AT$1),0),$F344-1966)</f>
        <v>539.42470000000003</v>
      </c>
      <c r="AU344" s="5" cm="1">
        <f t="array" ref="AU344">INDEX(GMW!$A$2:$NF$200,MATCH(1,(GMW!$NE$2:$NE$200=AU$3)*(GMW!$ND$2:$ND$200=AU$4)*(GMW!$C$2:$C$200=AU$1),0),$F344-1966)</f>
        <v>1090854</v>
      </c>
      <c r="AV344" s="5" cm="1">
        <f t="array" ref="AV344">INDEX(GMW!$A$2:$NF$200,MATCH(1,(GMW!$NE$2:$NE$200=AV$3)*(GMW!$ND$2:$ND$200=AV$4)*(GMW!$C$2:$C$200=AV$1),0),$F344-1966)</f>
        <v>77975.11</v>
      </c>
      <c r="AW344" s="5" cm="1">
        <f t="array" ref="AW344">INDEX(GMW!$A$2:$NF$200,MATCH(1,(GMW!$NE$2:$NE$200=AW$3)*(GMW!$ND$2:$ND$200=AW$4)*(GMW!$C$2:$C$200=AW$1),0),$F344-1966)</f>
        <v>1509.441</v>
      </c>
      <c r="AX344" s="5" cm="1">
        <f t="array" ref="AX344">INDEX(GMW!$A$2:$NF$200,MATCH(1,(GMW!$NE$2:$NE$200=AX$3)*(GMW!$ND$2:$ND$200=AX$4)*(GMW!$C$2:$C$200=AX$1),0),$F344-1966)</f>
        <v>10796.16</v>
      </c>
      <c r="AY344" s="5" cm="1">
        <f t="array" ref="AY344">INDEX(GMW!$A$2:$NF$200,MATCH(1,(GMW!$NE$2:$NE$200=AY$3)*(GMW!$ND$2:$ND$200=AY$4)*(GMW!$C$2:$C$200=AY$1),0),$F344-1966)</f>
        <v>57938.48</v>
      </c>
      <c r="AZ344" s="5" cm="1">
        <f t="array" ref="AZ344">INDEX(GMW!$A$2:$NF$200,MATCH(1,(GMW!$NE$2:$NE$200=AZ$3)*(GMW!$ND$2:$ND$200=AZ$4)*(GMW!$C$2:$C$200=AZ$1),0),$F344-1966)</f>
        <v>43214.27</v>
      </c>
      <c r="BA344" s="5" cm="1">
        <f t="array" ref="BA344">INDEX(GMW!$A$2:$NF$200,MATCH(1,(GMW!$NE$2:$NE$200=BA$3)*(GMW!$ND$2:$ND$200=BA$4)*(GMW!$C$2:$C$200=BA$1),0),$F344-1966)</f>
        <v>6.2267270000000003</v>
      </c>
      <c r="BB344" s="5" cm="1">
        <f t="array" ref="BB344">INDEX(GMW!$A$2:$NF$200,MATCH(1,(GMW!$NE$2:$NE$200=BB$3)*(GMW!$ND$2:$ND$200=BB$4)*(GMW!$C$2:$C$200=BB$1),0),$F344-1966)</f>
        <v>26058.69</v>
      </c>
      <c r="BC344" s="5" cm="1">
        <f t="array" ref="BC344">INDEX(GMW!$A$2:$NF$200,MATCH(1,(GMW!$NE$2:$NE$200=BC$3)*(GMW!$ND$2:$ND$200=BC$4)*(GMW!$C$2:$C$200=BC$1),0),$F344-1966)</f>
        <v>1.28807</v>
      </c>
      <c r="BD344" s="5" cm="1">
        <f t="array" ref="BD344">INDEX(GMW!$A$2:$NF$200,MATCH(1,(GMW!$NE$2:$NE$200=BD$3)*(GMW!$ND$2:$ND$200=BD$4)*(GMW!$C$2:$C$200=BD$1),0),$F344-1966)</f>
        <v>12254.07</v>
      </c>
      <c r="BE344" s="5" cm="1">
        <f t="array" ref="BE344">INDEX(GMW!$A$2:$NF$200,MATCH(1,(GMW!$NE$2:$NE$200=BE$3)*(GMW!$ND$2:$ND$200=BE$4)*(GMW!$C$2:$C$200=BE$1),0),$F344-1966)</f>
        <v>42.490250000000003</v>
      </c>
      <c r="BF344" s="5" cm="1">
        <f t="array" ref="BF344">INDEX(GMW!$A$2:$NF$200,MATCH(1,(GMW!$NE$2:$NE$200=BF$3)*(GMW!$ND$2:$ND$200=BF$4)*(GMW!$C$2:$C$200=BF$1),0),$F344-1966)</f>
        <v>72.911000000000001</v>
      </c>
      <c r="BG344" s="5" cm="1">
        <f t="array" ref="BG344">INDEX(GMW!$A$2:$NF$200,MATCH(1,(GMW!$NE$2:$NE$200=BG$3)*(GMW!$ND$2:$ND$200=BG$4)*(GMW!$C$2:$C$200=BG$1),0),$F344-1966)</f>
        <v>43.71508</v>
      </c>
      <c r="BH344" s="5" cm="1">
        <f t="array" ref="BH344">INDEX(GMW!$A$2:$NF$200,MATCH(1,(GMW!$NE$2:$NE$200=BH$3)*(GMW!$ND$2:$ND$200=BH$4)*(GMW!$C$2:$C$200=BH$1),0),$F344-1966)</f>
        <v>33.175170000000001</v>
      </c>
      <c r="BI344" s="5" cm="1">
        <f t="array" ref="BI344">INDEX(GMW!$A$2:$NF$200,MATCH(1,(GMW!$NE$2:$NE$200=BI$3)*(GMW!$ND$2:$ND$200=BI$4)*(GMW!$C$2:$C$200=BI$1),0),$F344-1966)</f>
        <v>6.1524929999999998</v>
      </c>
      <c r="BJ344" s="5" cm="1">
        <f t="array" ref="BJ344">INDEX(GMW!$A$2:$NF$200,MATCH(1,(GMW!$NE$2:$NE$200=BJ$3)*(GMW!$ND$2:$ND$200=BJ$4)*(GMW!$C$2:$C$200=BJ$1),0),$F344-1966)</f>
        <v>11.343590000000001</v>
      </c>
      <c r="BK344" s="5" cm="1">
        <f t="array" ref="BK344">INDEX(GMW!$A$2:$NF$200,MATCH(1,(GMW!$NE$2:$NE$200=BK$3)*(GMW!$ND$2:$ND$200=BK$4)*(GMW!$C$2:$C$200=BK$1),0),$F344-1966)</f>
        <v>7.1216819999999998</v>
      </c>
      <c r="BL344" s="5" cm="1">
        <f t="array" ref="BL344">INDEX(GMW!$A$2:$NF$200,MATCH(1,(GMW!$NE$2:$NE$200=BL$3)*(GMW!$ND$2:$ND$200=BL$4)*(GMW!$C$2:$C$200=BL$1),0),$F344-1966)</f>
        <v>3.8428040000000001</v>
      </c>
      <c r="BM344" s="5" cm="1">
        <f t="array" ref="BM344">INDEX(GMW!$A$2:$NF$200,MATCH(1,(GMW!$NE$2:$NE$200=BM$3)*(GMW!$ND$2:$ND$200=BM$4)*(GMW!$C$2:$C$200=BM$1),0),$F344-1966)</f>
        <v>4.6824440000000003</v>
      </c>
      <c r="BN344" s="5" cm="1">
        <f t="array" ref="BN344">INDEX(GMW!$A$2:$NF$200,MATCH(1,(GMW!$NE$2:$NE$200=BN$3)*(GMW!$ND$2:$ND$200=BN$4)*(GMW!$C$2:$C$200=BN$1),0),$F344-1966)</f>
        <v>5.4612639999999999</v>
      </c>
      <c r="BO344" s="5" cm="1">
        <f t="array" ref="BO344">INDEX(GMW!$A$2:$NF$200,MATCH(1,(GMW!$NE$2:$NE$200=BO$3)*(GMW!$ND$2:$ND$200=BO$4)*(GMW!$C$2:$C$200=BO$1),0),$F344-1966)</f>
        <v>4.0519980000000002</v>
      </c>
      <c r="BP344" s="5" cm="1">
        <f t="array" ref="BP344">INDEX(GMW!$A$2:$NF$200,MATCH(1,(GMW!$NE$2:$NE$200=BP$3)*(GMW!$ND$2:$ND$200=BP$4)*(GMW!$C$2:$C$200=BP$1),0),$F344-1966)</f>
        <v>9737836</v>
      </c>
      <c r="BQ344" s="5" cm="1">
        <f t="array" ref="BQ344">INDEX(GMW!$A$2:$NF$200,MATCH(1,(GMW!$NE$2:$NE$200=BQ$3)*(GMW!$ND$2:$ND$200=BQ$4)*(GMW!$C$2:$C$200=BQ$1),0),$F344-1966)</f>
        <v>166811.6</v>
      </c>
      <c r="BR344" s="5" cm="1">
        <f t="array" ref="BR344">INDEX(GMW!$A$2:$NF$200,MATCH(1,(GMW!$NE$2:$NE$200=BR$3)*(GMW!$ND$2:$ND$200=BR$4)*(GMW!$C$2:$C$200=BR$1),0),$F344-1966)</f>
        <v>2054562</v>
      </c>
      <c r="BS344" s="5" cm="1">
        <f t="array" ref="BS344">INDEX(GMW!$A$2:$NF$200,MATCH(1,(GMW!$NE$2:$NE$200=BS$3)*(GMW!$ND$2:$ND$200=BS$4)*(GMW!$C$2:$C$200=BS$1),0),$F344-1966)</f>
        <v>6591434</v>
      </c>
      <c r="BT344" s="5" cm="1">
        <f t="array" ref="BT344">INDEX(GMW!$A$2:$NF$200,MATCH(1,(GMW!$NE$2:$NE$200=BT$3)*(GMW!$ND$2:$ND$200=BT$4)*(GMW!$C$2:$C$200=BT$1),0),$F344-1966)</f>
        <v>5072476</v>
      </c>
      <c r="BU344" s="5" cm="1">
        <f t="array" ref="BU344">INDEX(GMW!$A$2:$NF$200,MATCH(1,(GMW!$NE$2:$NE$200=BU$3)*(GMW!$ND$2:$ND$200=BU$4)*(GMW!$C$2:$C$200=BU$1),0),$F344-1966)</f>
        <v>1749.97</v>
      </c>
      <c r="BV344" s="5" cm="1">
        <f t="array" ref="BV344">INDEX(GMW!$A$2:$NF$200,MATCH(1,(GMW!$NE$2:$NE$200=BV$3)*(GMW!$ND$2:$ND$200=BV$4)*(GMW!$C$2:$C$200=BV$1),0),$F344-1966)</f>
        <v>5496399</v>
      </c>
      <c r="BW344" s="5" cm="1">
        <f t="array" ref="BW344">INDEX(GMW!$A$2:$NF$200,MATCH(1,(GMW!$NE$2:$NE$200=BW$3)*(GMW!$ND$2:$ND$200=BW$4)*(GMW!$C$2:$C$200=BW$1),0),$F344-1966)</f>
        <v>642.84299999999996</v>
      </c>
      <c r="BX344" s="5" cm="1">
        <f t="array" ref="BX344">INDEX(GMW!$A$2:$NF$200,MATCH(1,(GMW!$NE$2:$NE$200=BX$3)*(GMW!$ND$2:$ND$200=BX$4)*(GMW!$C$2:$C$200=BX$1),0),$F344-1966)</f>
        <v>2144794</v>
      </c>
      <c r="BY344" s="5" cm="1">
        <f t="array" ref="BY344">INDEX(GMW!$A$2:$NF$200,MATCH(1,(GMW!$NE$2:$NE$200=BY$3)*(GMW!$ND$2:$ND$200=BY$4)*(GMW!$C$2:$C$200=BY$1),0),$F344-1966)</f>
        <v>6766.9740000000002</v>
      </c>
      <c r="BZ344" s="5" cm="1">
        <f t="array" ref="BZ344">INDEX(GMW!$A$2:$NF$200,MATCH(1,(GMW!$NE$2:$NE$200=BZ$3)*(GMW!$ND$2:$ND$200=BZ$4)*(GMW!$C$2:$C$200=BZ$1),0),$F344-1966)</f>
        <v>9454.1929999999993</v>
      </c>
      <c r="CA344" s="5" cm="1">
        <f t="array" ref="CA344">INDEX(GMW!$A$2:$NF$200,MATCH(1,(GMW!$NE$2:$NE$200=CA$3)*(GMW!$ND$2:$ND$200=CA$4)*(GMW!$C$2:$C$200=CA$1),0),$F344-1966)</f>
        <v>5507.6819999999998</v>
      </c>
      <c r="CB344" s="5" cm="1">
        <f t="array" ref="CB344">INDEX(GMW!$A$2:$NF$200,MATCH(1,(GMW!$NE$2:$NE$200=CB$3)*(GMW!$ND$2:$ND$200=CB$4)*(GMW!$C$2:$C$200=CB$1),0),$F344-1966)</f>
        <v>3978.7649999999999</v>
      </c>
      <c r="CC344" s="5" cm="1">
        <f t="array" ref="CC344">INDEX(GMW!$A$2:$NF$200,MATCH(1,(GMW!$NE$2:$NE$200=CC$3)*(GMW!$ND$2:$ND$200=CC$4)*(GMW!$C$2:$C$200=CC$1),0),$F344-1966)</f>
        <v>915.22889999999995</v>
      </c>
      <c r="CD344" s="5" cm="1">
        <f t="array" ref="CD344">INDEX(GMW!$A$2:$NF$200,MATCH(1,(GMW!$NE$2:$NE$200=CD$3)*(GMW!$ND$2:$ND$200=CD$4)*(GMW!$C$2:$C$200=CD$1),0),$F344-1966)</f>
        <v>1479.508</v>
      </c>
      <c r="CE344" s="5" cm="1">
        <f t="array" ref="CE344">INDEX(GMW!$A$2:$NF$200,MATCH(1,(GMW!$NE$2:$NE$200=CE$3)*(GMW!$ND$2:$ND$200=CE$4)*(GMW!$C$2:$C$200=CE$1),0),$F344-1966)</f>
        <v>1164.424</v>
      </c>
      <c r="CF344" s="5" cm="1">
        <f t="array" ref="CF344">INDEX(GMW!$A$2:$NF$200,MATCH(1,(GMW!$NE$2:$NE$200=CF$3)*(GMW!$ND$2:$ND$200=CF$4)*(GMW!$C$2:$C$200=CF$1),0),$F344-1966)</f>
        <v>617.1884</v>
      </c>
      <c r="CG344" s="5" cm="1">
        <f t="array" ref="CG344">INDEX(GMW!$A$2:$NF$200,MATCH(1,(GMW!$NE$2:$NE$200=CG$3)*(GMW!$ND$2:$ND$200=CG$4)*(GMW!$C$2:$C$200=CG$1),0),$F344-1966)</f>
        <v>529.17960000000005</v>
      </c>
      <c r="CH344" s="5" cm="1">
        <f t="array" ref="CH344">INDEX(GMW!$A$2:$NF$200,MATCH(1,(GMW!$NE$2:$NE$200=CH$3)*(GMW!$ND$2:$ND$200=CH$4)*(GMW!$C$2:$C$200=CH$1),0),$F344-1966)</f>
        <v>686.00480000000005</v>
      </c>
      <c r="CI344" s="5" cm="1">
        <f t="array" ref="CI344">INDEX(GMW!$A$2:$NF$200,MATCH(1,(GMW!$NE$2:$NE$200=CI$3)*(GMW!$ND$2:$ND$200=CI$4)*(GMW!$C$2:$C$200=CI$1),0),$F344-1966)</f>
        <v>550.67780000000005</v>
      </c>
      <c r="CJ344" s="5" cm="1">
        <f t="array" ref="CJ344">INDEX(GMW!$A$2:$NF$200,MATCH(1,(GMW!$NE$2:$NE$200=CJ$3)*(GMW!$ND$2:$ND$200=CJ$4)*(GMW!$C$2:$C$200=CJ$1),0),$F344-1966)</f>
        <v>2359830</v>
      </c>
      <c r="CK344" s="5" cm="1">
        <f t="array" ref="CK344">INDEX(GMW!$A$2:$NF$200,MATCH(1,(GMW!$NE$2:$NE$200=CK$3)*(GMW!$ND$2:$ND$200=CK$4)*(GMW!$C$2:$C$200=CK$1),0),$F344-1966)</f>
        <v>24298.81</v>
      </c>
      <c r="CL344" s="5" cm="1">
        <f t="array" ref="CL344">INDEX(GMW!$A$2:$NF$200,MATCH(1,(GMW!$NE$2:$NE$200=CL$3)*(GMW!$ND$2:$ND$200=CL$4)*(GMW!$C$2:$C$200=CL$1),0),$F344-1966)</f>
        <v>255118.5</v>
      </c>
      <c r="CM344" s="5" cm="1">
        <f t="array" ref="CM344">INDEX(GMW!$A$2:$NF$200,MATCH(1,(GMW!$NE$2:$NE$200=CM$3)*(GMW!$ND$2:$ND$200=CM$4)*(GMW!$C$2:$C$200=CM$1),0),$F344-1966)</f>
        <v>2595546</v>
      </c>
      <c r="CN344" s="5" cm="1">
        <f t="array" ref="CN344">INDEX(GMW!$A$2:$NF$200,MATCH(1,(GMW!$NE$2:$NE$200=CN$3)*(GMW!$ND$2:$ND$200=CN$4)*(GMW!$C$2:$C$200=CN$1),0),$F344-1966)</f>
        <v>2814262</v>
      </c>
      <c r="CO344" s="5" cm="1">
        <f t="array" ref="CO344">INDEX(GMW!$A$2:$NF$200,MATCH(1,(GMW!$NE$2:$NE$200=CO$3)*(GMW!$ND$2:$ND$200=CO$4)*(GMW!$C$2:$C$200=CO$1),0),$F344-1966)</f>
        <v>2305.4209999999998</v>
      </c>
      <c r="CP344" s="5" cm="1">
        <f t="array" ref="CP344">INDEX(GMW!$A$2:$NF$200,MATCH(1,(GMW!$NE$2:$NE$200=CP$3)*(GMW!$ND$2:$ND$200=CP$4)*(GMW!$C$2:$C$200=CP$1),0),$F344-1966)</f>
        <v>4860320</v>
      </c>
      <c r="CQ344" s="5" cm="1">
        <f t="array" ref="CQ344">INDEX(GMW!$A$2:$NF$200,MATCH(1,(GMW!$NE$2:$NE$200=CQ$3)*(GMW!$ND$2:$ND$200=CQ$4)*(GMW!$C$2:$C$200=CQ$1),0),$F344-1966)</f>
        <v>466.32979999999998</v>
      </c>
      <c r="CR344" s="5" cm="1">
        <f t="array" ref="CR344">INDEX(GMW!$A$2:$NF$200,MATCH(1,(GMW!$NE$2:$NE$200=CR$3)*(GMW!$ND$2:$ND$200=CR$4)*(GMW!$C$2:$C$200=CR$1),0),$F344-1966)</f>
        <v>1646978</v>
      </c>
      <c r="CS344" s="5" cm="1">
        <f t="array" ref="CS344">INDEX(GMW!$A$2:$NF$200,MATCH(1,(GMW!$NE$2:$NE$200=CS$3)*(GMW!$ND$2:$ND$200=CS$4)*(GMW!$C$2:$C$200=CS$1),0),$F344-1966)</f>
        <v>2886.7269999999999</v>
      </c>
      <c r="CT344" s="5" cm="1">
        <f t="array" ref="CT344">INDEX(GMW!$A$2:$NF$200,MATCH(1,(GMW!$NE$2:$NE$200=CT$3)*(GMW!$ND$2:$ND$200=CT$4)*(GMW!$C$2:$C$200=CT$1),0),$F344-1966)</f>
        <v>1717.2280000000001</v>
      </c>
      <c r="CU344" s="5" cm="1">
        <f t="array" ref="CU344">INDEX(GMW!$A$2:$NF$200,MATCH(1,(GMW!$NE$2:$NE$200=CU$3)*(GMW!$ND$2:$ND$200=CU$4)*(GMW!$C$2:$C$200=CU$1),0),$F344-1966)</f>
        <v>1145.261</v>
      </c>
      <c r="CV344" s="5" cm="1">
        <f t="array" ref="CV344">INDEX(GMW!$A$2:$NF$200,MATCH(1,(GMW!$NE$2:$NE$200=CV$3)*(GMW!$ND$2:$ND$200=CV$4)*(GMW!$C$2:$C$200=CV$1),0),$F344-1966)</f>
        <v>1069.5940000000001</v>
      </c>
      <c r="CW344" s="5" cm="1">
        <f t="array" ref="CW344">INDEX(GMW!$A$2:$NF$200,MATCH(1,(GMW!$NE$2:$NE$200=CW$3)*(GMW!$ND$2:$ND$200=CW$4)*(GMW!$C$2:$C$200=CW$1),0),$F344-1966)</f>
        <v>826.77919999999995</v>
      </c>
      <c r="CX344" s="5" cm="1">
        <f t="array" ref="CX344">INDEX(GMW!$A$2:$NF$200,MATCH(1,(GMW!$NE$2:$NE$200=CX$3)*(GMW!$ND$2:$ND$200=CX$4)*(GMW!$C$2:$C$200=CX$1),0),$F344-1966)</f>
        <v>405.12450000000001</v>
      </c>
      <c r="CY344" s="5" cm="1">
        <f t="array" ref="CY344">INDEX(GMW!$A$2:$NF$200,MATCH(1,(GMW!$NE$2:$NE$200=CY$3)*(GMW!$ND$2:$ND$200=CY$4)*(GMW!$C$2:$C$200=CY$1),0),$F344-1966)</f>
        <v>340.21089999999998</v>
      </c>
      <c r="CZ344" s="5" cm="1">
        <f t="array" ref="CZ344">INDEX(GMW!$A$2:$NF$200,MATCH(1,(GMW!$NE$2:$NE$200=CZ$3)*(GMW!$ND$2:$ND$200=CZ$4)*(GMW!$C$2:$C$200=CZ$1),0),$F344-1966)</f>
        <v>155.43129999999999</v>
      </c>
      <c r="DA344" s="5" cm="1">
        <f t="array" ref="DA344">INDEX(GMW!$A$2:$NF$200,MATCH(1,(GMW!$NE$2:$NE$200=DA$3)*(GMW!$ND$2:$ND$200=DA$4)*(GMW!$C$2:$C$200=DA$1),0),$F344-1966)</f>
        <v>505.1789</v>
      </c>
      <c r="DB344" s="5" cm="1">
        <f t="array" ref="DB344">INDEX(GMW!$A$2:$NF$200,MATCH(1,(GMW!$NE$2:$NE$200=DB$3)*(GMW!$ND$2:$ND$200=DB$4)*(GMW!$C$2:$C$200=DB$1),0),$F344-1966)</f>
        <v>145.2731</v>
      </c>
      <c r="DC344" s="5" cm="1">
        <f t="array" ref="DC344">INDEX(GMW!$A$2:$NF$200,MATCH(1,(GMW!$NE$2:$NE$200=DC$3)*(GMW!$ND$2:$ND$200=DC$4)*(GMW!$C$2:$C$200=DC$1),0),$F344-1966)</f>
        <v>191.41079999999999</v>
      </c>
    </row>
    <row r="345" spans="1:107" x14ac:dyDescent="0.25">
      <c r="B345" s="5">
        <f t="shared" si="109"/>
        <v>2057</v>
      </c>
      <c r="C345" s="5">
        <f t="shared" si="109"/>
        <v>2057</v>
      </c>
      <c r="F345" s="5">
        <f t="shared" si="100"/>
        <v>2311</v>
      </c>
      <c r="G345" s="5" cm="1">
        <f t="array" ref="G345">INDEX(GMW!$A$2:$NF$200,MATCH(1,(GMW!$NE$2:$NE$200=G$3)*(GMW!$ND$2:$ND$200=G$4)*(GMW!$C$2:$C$200=G$1),0),$F345-1966)</f>
        <v>1109872</v>
      </c>
      <c r="H345" s="5" cm="1">
        <f t="array" ref="H345">INDEX(GMW!$A$2:$NF$200,MATCH(1,(GMW!$NE$2:$NE$200=H$3)*(GMW!$ND$2:$ND$200=H$4)*(GMW!$C$2:$C$200=H$1),0),$F345-1966)</f>
        <v>643328.1</v>
      </c>
      <c r="I345" s="5" cm="1">
        <f t="array" ref="I345">INDEX(GMW!$A$2:$NF$200,MATCH(1,(GMW!$NE$2:$NE$200=I$3)*(GMW!$ND$2:$ND$200=I$4)*(GMW!$C$2:$C$200=I$1),0),$F345-1966)</f>
        <v>246582.9</v>
      </c>
      <c r="J345" s="5" cm="1">
        <f t="array" ref="J345">INDEX(GMW!$A$2:$NF$200,MATCH(1,(GMW!$NE$2:$NE$200=J$3)*(GMW!$ND$2:$ND$200=J$4)*(GMW!$C$2:$C$200=J$1),0),$F345-1966)</f>
        <v>234695.2</v>
      </c>
      <c r="K345" s="5" cm="1">
        <f t="array" ref="K345">INDEX(GMW!$A$2:$NF$200,MATCH(1,(GMW!$NE$2:$NE$200=K$3)*(GMW!$ND$2:$ND$200=K$4)*(GMW!$C$2:$C$200=K$1),0),$F345-1966)</f>
        <v>337033.6</v>
      </c>
      <c r="L345" s="5" cm="1">
        <f t="array" ref="L345">INDEX(GMW!$A$2:$NF$200,MATCH(1,(GMW!$NE$2:$NE$200=L$3)*(GMW!$ND$2:$ND$200=L$4)*(GMW!$C$2:$C$200=L$1),0),$F345-1966)</f>
        <v>377030.8</v>
      </c>
      <c r="M345" s="5" cm="1">
        <f t="array" ref="M345">INDEX(GMW!$A$2:$NF$200,MATCH(1,(GMW!$NE$2:$NE$200=M$3)*(GMW!$ND$2:$ND$200=M$4)*(GMW!$C$2:$C$200=M$1),0),$F345-1966)</f>
        <v>143393.20000000001</v>
      </c>
      <c r="N345" s="5" cm="1">
        <f t="array" ref="N345">INDEX(GMW!$A$2:$NF$200,MATCH(1,(GMW!$NE$2:$NE$200=N$3)*(GMW!$ND$2:$ND$200=N$4)*(GMW!$C$2:$C$200=N$1),0),$F345-1966)</f>
        <v>42750.84</v>
      </c>
      <c r="O345" s="5" cm="1">
        <f t="array" ref="O345">INDEX(GMW!$A$2:$NF$200,MATCH(1,(GMW!$NE$2:$NE$200=O$3)*(GMW!$ND$2:$ND$200=O$4)*(GMW!$C$2:$C$200=O$1),0),$F345-1966)</f>
        <v>266.70179999999999</v>
      </c>
      <c r="P345" s="5" cm="1">
        <f t="array" ref="P345">INDEX(GMW!$A$2:$NF$200,MATCH(1,(GMW!$NE$2:$NE$200=P$3)*(GMW!$ND$2:$ND$200=P$4)*(GMW!$C$2:$C$200=P$1),0),$F345-1966)</f>
        <v>2.5</v>
      </c>
      <c r="Q345" s="5" cm="1">
        <f t="array" ref="Q345">INDEX(GMW!$A$2:$NF$200,MATCH(1,(GMW!$NE$2:$NE$200=Q$3)*(GMW!$ND$2:$ND$200=Q$4)*(GMW!$C$2:$C$200=Q$1),0),$F345-1966)</f>
        <v>3.5</v>
      </c>
      <c r="R345" s="5" cm="1">
        <f t="array" ref="R345">INDEX(GMW!$A$2:$NF$200,MATCH(1,(GMW!$NE$2:$NE$200=R$3)*(GMW!$ND$2:$ND$200=R$4)*(GMW!$C$2:$C$200=R$1),0),$F345-1966)</f>
        <v>266.70179999999999</v>
      </c>
      <c r="S345" s="5" cm="1">
        <f t="array" ref="S345">INDEX(GMW!$A$2:$NF$200,MATCH(1,(GMW!$NE$2:$NE$200=S$3)*(GMW!$ND$2:$ND$200=S$4)*(GMW!$C$2:$C$200=S$1),0),$F345-1966)</f>
        <v>42455.66</v>
      </c>
      <c r="T345" s="5" cm="1">
        <f t="array" ref="T345">INDEX(GMW!$A$2:$NF$200,MATCH(1,(GMW!$NE$2:$NE$200=T$3)*(GMW!$ND$2:$ND$200=T$4)*(GMW!$C$2:$C$200=T$1),0),$F345-1966)</f>
        <v>269.24369999999999</v>
      </c>
      <c r="U345" s="5" cm="1">
        <f t="array" ref="U345">INDEX(GMW!$A$2:$NF$200,MATCH(1,(GMW!$NE$2:$NE$200=U$3)*(GMW!$ND$2:$ND$200=U$4)*(GMW!$C$2:$C$200=U$1),0),$F345-1966)</f>
        <v>12.66352</v>
      </c>
      <c r="V345" s="5" cm="1">
        <f t="array" ref="V345">INDEX(GMW!$A$2:$NF$200,MATCH(1,(GMW!$NE$2:$NE$200=V$3)*(GMW!$ND$2:$ND$200=V$4)*(GMW!$C$2:$C$200=V$1),0),$F345-1966)</f>
        <v>1272.9480000000001</v>
      </c>
      <c r="W345" s="5" cm="1">
        <f t="array" ref="W345">INDEX(GMW!$A$2:$NF$200,MATCH(1,(GMW!$NE$2:$NE$200=W$3)*(GMW!$ND$2:$ND$200=W$4)*(GMW!$C$2:$C$200=W$1),0),$F345-1966)</f>
        <v>99.897490000000005</v>
      </c>
      <c r="X345" s="5" cm="1">
        <f t="array" ref="X345">INDEX(GMW!$A$2:$NF$200,MATCH(1,(GMW!$NE$2:$NE$200=X$3)*(GMW!$ND$2:$ND$200=X$4)*(GMW!$C$2:$C$200=X$1),0),$F345-1966)</f>
        <v>236.41370000000001</v>
      </c>
      <c r="Y345" s="5" cm="1">
        <f t="array" ref="Y345">INDEX(GMW!$A$2:$NF$200,MATCH(1,(GMW!$NE$2:$NE$200=Y$3)*(GMW!$ND$2:$ND$200=Y$4)*(GMW!$C$2:$C$200=Y$1),0),$F345-1966)</f>
        <v>2966.3009999999999</v>
      </c>
      <c r="Z345" s="5" cm="1">
        <f t="array" ref="Z345">INDEX(GMW!$A$2:$NF$200,MATCH(1,(GMW!$NE$2:$NE$200=Z$3)*(GMW!$ND$2:$ND$200=Z$4)*(GMW!$C$2:$C$200=Z$1),0),$F345-1966)</f>
        <v>5259.835</v>
      </c>
      <c r="AA345" s="5" cm="1">
        <f t="array" ref="AA345">INDEX(GMW!$A$2:$NF$200,MATCH(1,(GMW!$NE$2:$NE$200=AA$3)*(GMW!$ND$2:$ND$200=AA$4)*(GMW!$C$2:$C$200=AA$1),0),$F345-1966)</f>
        <v>2307.585</v>
      </c>
      <c r="AB345" s="5" cm="1">
        <f t="array" ref="AB345">INDEX(GMW!$A$2:$NF$200,MATCH(1,(GMW!$NE$2:$NE$200=AB$3)*(GMW!$ND$2:$ND$200=AB$4)*(GMW!$C$2:$C$200=AB$1),0),$F345-1966)</f>
        <v>2931.7890000000002</v>
      </c>
      <c r="AC345" s="5" cm="1">
        <f t="array" ref="AC345">INDEX(GMW!$A$2:$NF$200,MATCH(1,(GMW!$NE$2:$NE$200=AC$3)*(GMW!$ND$2:$ND$200=AC$4)*(GMW!$C$2:$C$200=AC$1),0),$F345-1966)</f>
        <v>2107.672</v>
      </c>
      <c r="AD345" s="5" cm="1">
        <f t="array" ref="AD345">INDEX(GMW!$A$2:$NF$200,MATCH(1,(GMW!$NE$2:$NE$200=AD$3)*(GMW!$ND$2:$ND$200=AD$4)*(GMW!$C$2:$C$200=AD$1),0),$F345-1966)</f>
        <v>1236.23</v>
      </c>
      <c r="AE345" s="5" cm="1">
        <f t="array" ref="AE345">INDEX(GMW!$A$2:$NF$200,MATCH(1,(GMW!$NE$2:$NE$200=AE$3)*(GMW!$ND$2:$ND$200=AE$4)*(GMW!$C$2:$C$200=AE$1),0),$F345-1966)</f>
        <v>815.25490000000002</v>
      </c>
      <c r="AF345" s="5" cm="1">
        <f t="array" ref="AF345">INDEX(GMW!$A$2:$NF$200,MATCH(1,(GMW!$NE$2:$NE$200=AF$3)*(GMW!$ND$2:$ND$200=AF$4)*(GMW!$C$2:$C$200=AF$1),0),$F345-1966)</f>
        <v>4837.2330000000002</v>
      </c>
      <c r="AG345" s="5" cm="1">
        <f t="array" ref="AG345">INDEX(GMW!$A$2:$NF$200,MATCH(1,(GMW!$NE$2:$NE$200=AG$3)*(GMW!$ND$2:$ND$200=AG$4)*(GMW!$C$2:$C$200=AG$1),0),$F345-1966)</f>
        <v>4100.3429999999998</v>
      </c>
      <c r="AH345" s="5" cm="1">
        <f t="array" ref="AH345">INDEX(GMW!$A$2:$NF$200,MATCH(1,(GMW!$NE$2:$NE$200=AH$3)*(GMW!$ND$2:$ND$200=AH$4)*(GMW!$C$2:$C$200=AH$1),0),$F345-1966)</f>
        <v>1527.75</v>
      </c>
      <c r="AI345" s="5" cm="1">
        <f t="array" ref="AI345">INDEX(GMW!$A$2:$NF$200,MATCH(1,(GMW!$NE$2:$NE$200=AI$3)*(GMW!$ND$2:$ND$200=AI$4)*(GMW!$C$2:$C$200=AI$1),0),$F345-1966)</f>
        <v>3373.402</v>
      </c>
      <c r="AJ345" s="5" cm="1">
        <f t="array" ref="AJ345">INDEX(GMW!$A$2:$NF$200,MATCH(1,(GMW!$NE$2:$NE$200=AJ$3)*(GMW!$ND$2:$ND$200=AJ$4)*(GMW!$C$2:$C$200=AJ$1),0),$F345-1966)</f>
        <v>6615.317</v>
      </c>
      <c r="AK345" s="5" cm="1">
        <f t="array" ref="AK345">INDEX(GMW!$A$2:$NF$200,MATCH(1,(GMW!$NE$2:$NE$200=AK$3)*(GMW!$ND$2:$ND$200=AK$4)*(GMW!$C$2:$C$200=AK$1),0),$F345-1966)</f>
        <v>1375.672</v>
      </c>
      <c r="AL345" s="5" cm="1">
        <f t="array" ref="AL345">INDEX(GMW!$A$2:$NF$200,MATCH(1,(GMW!$NE$2:$NE$200=AL$3)*(GMW!$ND$2:$ND$200=AL$4)*(GMW!$C$2:$C$200=AL$1),0),$F345-1966)</f>
        <v>1110.106</v>
      </c>
      <c r="AM345" s="5" cm="1">
        <f t="array" ref="AM345">INDEX(GMW!$A$2:$NF$200,MATCH(1,(GMW!$NE$2:$NE$200=AM$3)*(GMW!$ND$2:$ND$200=AM$4)*(GMW!$C$2:$C$200=AM$1),0),$F345-1966)</f>
        <v>39134.959999999999</v>
      </c>
      <c r="AN345" s="5" cm="1">
        <f t="array" ref="AN345">INDEX(GMW!$A$2:$NF$200,MATCH(1,(GMW!$NE$2:$NE$200=AN$3)*(GMW!$ND$2:$ND$200=AN$4)*(GMW!$C$2:$C$200=AN$1),0),$F345-1966)</f>
        <v>6918.2380000000003</v>
      </c>
      <c r="AO345" s="5" cm="1">
        <f t="array" ref="AO345">INDEX(GMW!$A$2:$NF$200,MATCH(1,(GMW!$NE$2:$NE$200=AO$3)*(GMW!$ND$2:$ND$200=AO$4)*(GMW!$C$2:$C$200=AO$1),0),$F345-1966)</f>
        <v>1109872</v>
      </c>
      <c r="AP345" s="5" cm="1">
        <f t="array" ref="AP345">INDEX(GMW!$A$2:$NF$200,MATCH(1,(GMW!$NE$2:$NE$200=AP$3)*(GMW!$ND$2:$ND$200=AP$4)*(GMW!$C$2:$C$200=AP$1),0),$F345-1966)</f>
        <v>10468.93</v>
      </c>
      <c r="AQ345" s="5" cm="1">
        <f t="array" ref="AQ345">INDEX(GMW!$A$2:$NF$200,MATCH(1,(GMW!$NE$2:$NE$200=AQ$3)*(GMW!$ND$2:$ND$200=AQ$4)*(GMW!$C$2:$C$200=AQ$1),0),$F345-1966)</f>
        <v>145576.4</v>
      </c>
      <c r="AR345" s="5" cm="1">
        <f t="array" ref="AR345">INDEX(GMW!$A$2:$NF$200,MATCH(1,(GMW!$NE$2:$NE$200=AR$3)*(GMW!$ND$2:$ND$200=AR$4)*(GMW!$C$2:$C$200=AR$1),0),$F345-1966)</f>
        <v>1208.723</v>
      </c>
      <c r="AS345" s="5" cm="1">
        <f t="array" ref="AS345">INDEX(GMW!$A$2:$NF$200,MATCH(1,(GMW!$NE$2:$NE$200=AS$3)*(GMW!$ND$2:$ND$200=AS$4)*(GMW!$C$2:$C$200=AS$1),0),$F345-1966)</f>
        <v>803.02</v>
      </c>
      <c r="AT345" s="5" cm="1">
        <f t="array" ref="AT345">INDEX(GMW!$A$2:$NF$200,MATCH(1,(GMW!$NE$2:$NE$200=AT$3)*(GMW!$ND$2:$ND$200=AT$4)*(GMW!$C$2:$C$200=AT$1),0),$F345-1966)</f>
        <v>539.95119999999997</v>
      </c>
      <c r="AU345" s="5" cm="1">
        <f t="array" ref="AU345">INDEX(GMW!$A$2:$NF$200,MATCH(1,(GMW!$NE$2:$NE$200=AU$3)*(GMW!$ND$2:$ND$200=AU$4)*(GMW!$C$2:$C$200=AU$1),0),$F345-1966)</f>
        <v>1095276</v>
      </c>
      <c r="AV345" s="5" cm="1">
        <f t="array" ref="AV345">INDEX(GMW!$A$2:$NF$200,MATCH(1,(GMW!$NE$2:$NE$200=AV$3)*(GMW!$ND$2:$ND$200=AV$4)*(GMW!$C$2:$C$200=AV$1),0),$F345-1966)</f>
        <v>66493.87</v>
      </c>
      <c r="AW345" s="5" cm="1">
        <f t="array" ref="AW345">INDEX(GMW!$A$2:$NF$200,MATCH(1,(GMW!$NE$2:$NE$200=AW$3)*(GMW!$ND$2:$ND$200=AW$4)*(GMW!$C$2:$C$200=AW$1),0),$F345-1966)</f>
        <v>1519.856</v>
      </c>
      <c r="AX345" s="5" cm="1">
        <f t="array" ref="AX345">INDEX(GMW!$A$2:$NF$200,MATCH(1,(GMW!$NE$2:$NE$200=AX$3)*(GMW!$ND$2:$ND$200=AX$4)*(GMW!$C$2:$C$200=AX$1),0),$F345-1966)</f>
        <v>10839.62</v>
      </c>
      <c r="AY345" s="5" cm="1">
        <f t="array" ref="AY345">INDEX(GMW!$A$2:$NF$200,MATCH(1,(GMW!$NE$2:$NE$200=AY$3)*(GMW!$ND$2:$ND$200=AY$4)*(GMW!$C$2:$C$200=AY$1),0),$F345-1966)</f>
        <v>58261.27</v>
      </c>
      <c r="AZ345" s="5" cm="1">
        <f t="array" ref="AZ345">INDEX(GMW!$A$2:$NF$200,MATCH(1,(GMW!$NE$2:$NE$200=AZ$3)*(GMW!$ND$2:$ND$200=AZ$4)*(GMW!$C$2:$C$200=AZ$1),0),$F345-1966)</f>
        <v>43054.080000000002</v>
      </c>
      <c r="BA345" s="5" cm="1">
        <f t="array" ref="BA345">INDEX(GMW!$A$2:$NF$200,MATCH(1,(GMW!$NE$2:$NE$200=BA$3)*(GMW!$ND$2:$ND$200=BA$4)*(GMW!$C$2:$C$200=BA$1),0),$F345-1966)</f>
        <v>6.2443650000000002</v>
      </c>
      <c r="BB345" s="5" cm="1">
        <f t="array" ref="BB345">INDEX(GMW!$A$2:$NF$200,MATCH(1,(GMW!$NE$2:$NE$200=BB$3)*(GMW!$ND$2:$ND$200=BB$4)*(GMW!$C$2:$C$200=BB$1),0),$F345-1966)</f>
        <v>26216.92</v>
      </c>
      <c r="BC345" s="5" cm="1">
        <f t="array" ref="BC345">INDEX(GMW!$A$2:$NF$200,MATCH(1,(GMW!$NE$2:$NE$200=BC$3)*(GMW!$ND$2:$ND$200=BC$4)*(GMW!$C$2:$C$200=BC$1),0),$F345-1966)</f>
        <v>1.295668</v>
      </c>
      <c r="BD345" s="5" cm="1">
        <f t="array" ref="BD345">INDEX(GMW!$A$2:$NF$200,MATCH(1,(GMW!$NE$2:$NE$200=BD$3)*(GMW!$ND$2:$ND$200=BD$4)*(GMW!$C$2:$C$200=BD$1),0),$F345-1966)</f>
        <v>12301.05</v>
      </c>
      <c r="BE345" s="5" cm="1">
        <f t="array" ref="BE345">INDEX(GMW!$A$2:$NF$200,MATCH(1,(GMW!$NE$2:$NE$200=BE$3)*(GMW!$ND$2:$ND$200=BE$4)*(GMW!$C$2:$C$200=BE$1),0),$F345-1966)</f>
        <v>42.756459999999997</v>
      </c>
      <c r="BF345" s="5" cm="1">
        <f t="array" ref="BF345">INDEX(GMW!$A$2:$NF$200,MATCH(1,(GMW!$NE$2:$NE$200=BF$3)*(GMW!$ND$2:$ND$200=BF$4)*(GMW!$C$2:$C$200=BF$1),0),$F345-1966)</f>
        <v>73.392139999999998</v>
      </c>
      <c r="BG345" s="5" cm="1">
        <f t="array" ref="BG345">INDEX(GMW!$A$2:$NF$200,MATCH(1,(GMW!$NE$2:$NE$200=BG$3)*(GMW!$ND$2:$ND$200=BG$4)*(GMW!$C$2:$C$200=BG$1),0),$F345-1966)</f>
        <v>43.890259999999998</v>
      </c>
      <c r="BH345" s="5" cm="1">
        <f t="array" ref="BH345">INDEX(GMW!$A$2:$NF$200,MATCH(1,(GMW!$NE$2:$NE$200=BH$3)*(GMW!$ND$2:$ND$200=BH$4)*(GMW!$C$2:$C$200=BH$1),0),$F345-1966)</f>
        <v>33.40607</v>
      </c>
      <c r="BI345" s="5" cm="1">
        <f t="array" ref="BI345">INDEX(GMW!$A$2:$NF$200,MATCH(1,(GMW!$NE$2:$NE$200=BI$3)*(GMW!$ND$2:$ND$200=BI$4)*(GMW!$C$2:$C$200=BI$1),0),$F345-1966)</f>
        <v>6.1758220000000001</v>
      </c>
      <c r="BJ345" s="5" cm="1">
        <f t="array" ref="BJ345">INDEX(GMW!$A$2:$NF$200,MATCH(1,(GMW!$NE$2:$NE$200=BJ$3)*(GMW!$ND$2:$ND$200=BJ$4)*(GMW!$C$2:$C$200=BJ$1),0),$F345-1966)</f>
        <v>11.41053</v>
      </c>
      <c r="BK345" s="5" cm="1">
        <f t="array" ref="BK345">INDEX(GMW!$A$2:$NF$200,MATCH(1,(GMW!$NE$2:$NE$200=BK$3)*(GMW!$ND$2:$ND$200=BK$4)*(GMW!$C$2:$C$200=BK$1),0),$F345-1966)</f>
        <v>7.1687440000000002</v>
      </c>
      <c r="BL345" s="5" cm="1">
        <f t="array" ref="BL345">INDEX(GMW!$A$2:$NF$200,MATCH(1,(GMW!$NE$2:$NE$200=BL$3)*(GMW!$ND$2:$ND$200=BL$4)*(GMW!$C$2:$C$200=BL$1),0),$F345-1966)</f>
        <v>3.8655550000000001</v>
      </c>
      <c r="BM345" s="5" cm="1">
        <f t="array" ref="BM345">INDEX(GMW!$A$2:$NF$200,MATCH(1,(GMW!$NE$2:$NE$200=BM$3)*(GMW!$ND$2:$ND$200=BM$4)*(GMW!$C$2:$C$200=BM$1),0),$F345-1966)</f>
        <v>4.7283499999999998</v>
      </c>
      <c r="BN345" s="5" cm="1">
        <f t="array" ref="BN345">INDEX(GMW!$A$2:$NF$200,MATCH(1,(GMW!$NE$2:$NE$200=BN$3)*(GMW!$ND$2:$ND$200=BN$4)*(GMW!$C$2:$C$200=BN$1),0),$F345-1966)</f>
        <v>5.4918329999999997</v>
      </c>
      <c r="BO345" s="5" cm="1">
        <f t="array" ref="BO345">INDEX(GMW!$A$2:$NF$200,MATCH(1,(GMW!$NE$2:$NE$200=BO$3)*(GMW!$ND$2:$ND$200=BO$4)*(GMW!$C$2:$C$200=BO$1),0),$F345-1966)</f>
        <v>4.0821360000000002</v>
      </c>
      <c r="BP345" s="5" cm="1">
        <f t="array" ref="BP345">INDEX(GMW!$A$2:$NF$200,MATCH(1,(GMW!$NE$2:$NE$200=BP$3)*(GMW!$ND$2:$ND$200=BP$4)*(GMW!$C$2:$C$200=BP$1),0),$F345-1966)</f>
        <v>9816609</v>
      </c>
      <c r="BQ345" s="5" cm="1">
        <f t="array" ref="BQ345">INDEX(GMW!$A$2:$NF$200,MATCH(1,(GMW!$NE$2:$NE$200=BQ$3)*(GMW!$ND$2:$ND$200=BQ$4)*(GMW!$C$2:$C$200=BQ$1),0),$F345-1966)</f>
        <v>167919.1</v>
      </c>
      <c r="BR345" s="5" cm="1">
        <f t="array" ref="BR345">INDEX(GMW!$A$2:$NF$200,MATCH(1,(GMW!$NE$2:$NE$200=BR$3)*(GMW!$ND$2:$ND$200=BR$4)*(GMW!$C$2:$C$200=BR$1),0),$F345-1966)</f>
        <v>2061601</v>
      </c>
      <c r="BS345" s="5" cm="1">
        <f t="array" ref="BS345">INDEX(GMW!$A$2:$NF$200,MATCH(1,(GMW!$NE$2:$NE$200=BS$3)*(GMW!$ND$2:$ND$200=BS$4)*(GMW!$C$2:$C$200=BS$1),0),$F345-1966)</f>
        <v>6624736</v>
      </c>
      <c r="BT345" s="5" cm="1">
        <f t="array" ref="BT345">INDEX(GMW!$A$2:$NF$200,MATCH(1,(GMW!$NE$2:$NE$200=BT$3)*(GMW!$ND$2:$ND$200=BT$4)*(GMW!$C$2:$C$200=BT$1),0),$F345-1966)</f>
        <v>5173547</v>
      </c>
      <c r="BU345" s="5" cm="1">
        <f t="array" ref="BU345">INDEX(GMW!$A$2:$NF$200,MATCH(1,(GMW!$NE$2:$NE$200=BU$3)*(GMW!$ND$2:$ND$200=BU$4)*(GMW!$C$2:$C$200=BU$1),0),$F345-1966)</f>
        <v>1759.191</v>
      </c>
      <c r="BV345" s="5" cm="1">
        <f t="array" ref="BV345">INDEX(GMW!$A$2:$NF$200,MATCH(1,(GMW!$NE$2:$NE$200=BV$3)*(GMW!$ND$2:$ND$200=BV$4)*(GMW!$C$2:$C$200=BV$1),0),$F345-1966)</f>
        <v>5525703</v>
      </c>
      <c r="BW345" s="5" cm="1">
        <f t="array" ref="BW345">INDEX(GMW!$A$2:$NF$200,MATCH(1,(GMW!$NE$2:$NE$200=BW$3)*(GMW!$ND$2:$ND$200=BW$4)*(GMW!$C$2:$C$200=BW$1),0),$F345-1966)</f>
        <v>650.93280000000004</v>
      </c>
      <c r="BX345" s="5" cm="1">
        <f t="array" ref="BX345">INDEX(GMW!$A$2:$NF$200,MATCH(1,(GMW!$NE$2:$NE$200=BX$3)*(GMW!$ND$2:$ND$200=BX$4)*(GMW!$C$2:$C$200=BX$1),0),$F345-1966)</f>
        <v>2151162</v>
      </c>
      <c r="BY345" s="5" cm="1">
        <f t="array" ref="BY345">INDEX(GMW!$A$2:$NF$200,MATCH(1,(GMW!$NE$2:$NE$200=BY$3)*(GMW!$ND$2:$ND$200=BY$4)*(GMW!$C$2:$C$200=BY$1),0),$F345-1966)</f>
        <v>6809.1980000000003</v>
      </c>
      <c r="BZ345" s="5" cm="1">
        <f t="array" ref="BZ345">INDEX(GMW!$A$2:$NF$200,MATCH(1,(GMW!$NE$2:$NE$200=BZ$3)*(GMW!$ND$2:$ND$200=BZ$4)*(GMW!$C$2:$C$200=BZ$1),0),$F345-1966)</f>
        <v>9513.3050000000003</v>
      </c>
      <c r="CA345" s="5" cm="1">
        <f t="array" ref="CA345">INDEX(GMW!$A$2:$NF$200,MATCH(1,(GMW!$NE$2:$NE$200=CA$3)*(GMW!$ND$2:$ND$200=CA$4)*(GMW!$C$2:$C$200=CA$1),0),$F345-1966)</f>
        <v>5528.4930000000004</v>
      </c>
      <c r="CB345" s="5" cm="1">
        <f t="array" ref="CB345">INDEX(GMW!$A$2:$NF$200,MATCH(1,(GMW!$NE$2:$NE$200=CB$3)*(GMW!$ND$2:$ND$200=CB$4)*(GMW!$C$2:$C$200=CB$1),0),$F345-1966)</f>
        <v>4005.7649999999999</v>
      </c>
      <c r="CC345" s="5" cm="1">
        <f t="array" ref="CC345">INDEX(GMW!$A$2:$NF$200,MATCH(1,(GMW!$NE$2:$NE$200=CC$3)*(GMW!$ND$2:$ND$200=CC$4)*(GMW!$C$2:$C$200=CC$1),0),$F345-1966)</f>
        <v>918.33240000000001</v>
      </c>
      <c r="CD345" s="5" cm="1">
        <f t="array" ref="CD345">INDEX(GMW!$A$2:$NF$200,MATCH(1,(GMW!$NE$2:$NE$200=CD$3)*(GMW!$ND$2:$ND$200=CD$4)*(GMW!$C$2:$C$200=CD$1),0),$F345-1966)</f>
        <v>1487.8009999999999</v>
      </c>
      <c r="CE345" s="5" cm="1">
        <f t="array" ref="CE345">INDEX(GMW!$A$2:$NF$200,MATCH(1,(GMW!$NE$2:$NE$200=CE$3)*(GMW!$ND$2:$ND$200=CE$4)*(GMW!$C$2:$C$200=CE$1),0),$F345-1966)</f>
        <v>1170.925</v>
      </c>
      <c r="CF345" s="5" cm="1">
        <f t="array" ref="CF345">INDEX(GMW!$A$2:$NF$200,MATCH(1,(GMW!$NE$2:$NE$200=CF$3)*(GMW!$ND$2:$ND$200=CF$4)*(GMW!$C$2:$C$200=CF$1),0),$F345-1966)</f>
        <v>620.80039999999997</v>
      </c>
      <c r="CG345" s="5" cm="1">
        <f t="array" ref="CG345">INDEX(GMW!$A$2:$NF$200,MATCH(1,(GMW!$NE$2:$NE$200=CG$3)*(GMW!$ND$2:$ND$200=CG$4)*(GMW!$C$2:$C$200=CG$1),0),$F345-1966)</f>
        <v>534.79570000000001</v>
      </c>
      <c r="CH345" s="5" cm="1">
        <f t="array" ref="CH345">INDEX(GMW!$A$2:$NF$200,MATCH(1,(GMW!$NE$2:$NE$200=CH$3)*(GMW!$ND$2:$ND$200=CH$4)*(GMW!$C$2:$C$200=CH$1),0),$F345-1966)</f>
        <v>689.02009999999996</v>
      </c>
      <c r="CI345" s="5" cm="1">
        <f t="array" ref="CI345">INDEX(GMW!$A$2:$NF$200,MATCH(1,(GMW!$NE$2:$NE$200=CI$3)*(GMW!$ND$2:$ND$200=CI$4)*(GMW!$C$2:$C$200=CI$1),0),$F345-1966)</f>
        <v>554.58420000000001</v>
      </c>
      <c r="CJ345" s="5" cm="1">
        <f t="array" ref="CJ345">INDEX(GMW!$A$2:$NF$200,MATCH(1,(GMW!$NE$2:$NE$200=CJ$3)*(GMW!$ND$2:$ND$200=CJ$4)*(GMW!$C$2:$C$200=CJ$1),0),$F345-1966)</f>
        <v>2379510</v>
      </c>
      <c r="CK345" s="5" cm="1">
        <f t="array" ref="CK345">INDEX(GMW!$A$2:$NF$200,MATCH(1,(GMW!$NE$2:$NE$200=CK$3)*(GMW!$ND$2:$ND$200=CK$4)*(GMW!$C$2:$C$200=CK$1),0),$F345-1966)</f>
        <v>24510.44</v>
      </c>
      <c r="CL345" s="5" cm="1">
        <f t="array" ref="CL345">INDEX(GMW!$A$2:$NF$200,MATCH(1,(GMW!$NE$2:$NE$200=CL$3)*(GMW!$ND$2:$ND$200=CL$4)*(GMW!$C$2:$C$200=CL$1),0),$F345-1966)</f>
        <v>256312.2</v>
      </c>
      <c r="CM345" s="5" cm="1">
        <f t="array" ref="CM345">INDEX(GMW!$A$2:$NF$200,MATCH(1,(GMW!$NE$2:$NE$200=CM$3)*(GMW!$ND$2:$ND$200=CM$4)*(GMW!$C$2:$C$200=CM$1),0),$F345-1966)</f>
        <v>2618834</v>
      </c>
      <c r="CN345" s="5" cm="1">
        <f t="array" ref="CN345">INDEX(GMW!$A$2:$NF$200,MATCH(1,(GMW!$NE$2:$NE$200=CN$3)*(GMW!$ND$2:$ND$200=CN$4)*(GMW!$C$2:$C$200=CN$1),0),$F345-1966)</f>
        <v>2842072</v>
      </c>
      <c r="CO345" s="5" cm="1">
        <f t="array" ref="CO345">INDEX(GMW!$A$2:$NF$200,MATCH(1,(GMW!$NE$2:$NE$200=CO$3)*(GMW!$ND$2:$ND$200=CO$4)*(GMW!$C$2:$C$200=CO$1),0),$F345-1966)</f>
        <v>2324.732</v>
      </c>
      <c r="CP345" s="5" cm="1">
        <f t="array" ref="CP345">INDEX(GMW!$A$2:$NF$200,MATCH(1,(GMW!$NE$2:$NE$200=CP$3)*(GMW!$ND$2:$ND$200=CP$4)*(GMW!$C$2:$C$200=CP$1),0),$F345-1966)</f>
        <v>4896268</v>
      </c>
      <c r="CQ345" s="5" cm="1">
        <f t="array" ref="CQ345">INDEX(GMW!$A$2:$NF$200,MATCH(1,(GMW!$NE$2:$NE$200=CQ$3)*(GMW!$ND$2:$ND$200=CQ$4)*(GMW!$C$2:$C$200=CQ$1),0),$F345-1966)</f>
        <v>469.08080000000001</v>
      </c>
      <c r="CR345" s="5" cm="1">
        <f t="array" ref="CR345">INDEX(GMW!$A$2:$NF$200,MATCH(1,(GMW!$NE$2:$NE$200=CR$3)*(GMW!$ND$2:$ND$200=CR$4)*(GMW!$C$2:$C$200=CR$1),0),$F345-1966)</f>
        <v>1654286</v>
      </c>
      <c r="CS345" s="5" cm="1">
        <f t="array" ref="CS345">INDEX(GMW!$A$2:$NF$200,MATCH(1,(GMW!$NE$2:$NE$200=CS$3)*(GMW!$ND$2:$ND$200=CS$4)*(GMW!$C$2:$C$200=CS$1),0),$F345-1966)</f>
        <v>2905.8069999999998</v>
      </c>
      <c r="CT345" s="5" cm="1">
        <f t="array" ref="CT345">INDEX(GMW!$A$2:$NF$200,MATCH(1,(GMW!$NE$2:$NE$200=CT$3)*(GMW!$ND$2:$ND$200=CT$4)*(GMW!$C$2:$C$200=CT$1),0),$F345-1966)</f>
        <v>1726.6189999999999</v>
      </c>
      <c r="CU345" s="5" cm="1">
        <f t="array" ref="CU345">INDEX(GMW!$A$2:$NF$200,MATCH(1,(GMW!$NE$2:$NE$200=CU$3)*(GMW!$ND$2:$ND$200=CU$4)*(GMW!$C$2:$C$200=CU$1),0),$F345-1966)</f>
        <v>1151.297</v>
      </c>
      <c r="CV345" s="5" cm="1">
        <f t="array" ref="CV345">INDEX(GMW!$A$2:$NF$200,MATCH(1,(GMW!$NE$2:$NE$200=CV$3)*(GMW!$ND$2:$ND$200=CV$4)*(GMW!$C$2:$C$200=CV$1),0),$F345-1966)</f>
        <v>1078.2339999999999</v>
      </c>
      <c r="CW345" s="5" cm="1">
        <f t="array" ref="CW345">INDEX(GMW!$A$2:$NF$200,MATCH(1,(GMW!$NE$2:$NE$200=CW$3)*(GMW!$ND$2:$ND$200=CW$4)*(GMW!$C$2:$C$200=CW$1),0),$F345-1966)</f>
        <v>832.21339999999998</v>
      </c>
      <c r="CX345" s="5" cm="1">
        <f t="array" ref="CX345">INDEX(GMW!$A$2:$NF$200,MATCH(1,(GMW!$NE$2:$NE$200=CX$3)*(GMW!$ND$2:$ND$200=CX$4)*(GMW!$C$2:$C$200=CX$1),0),$F345-1966)</f>
        <v>407.65129999999999</v>
      </c>
      <c r="CY345" s="5" cm="1">
        <f t="array" ref="CY345">INDEX(GMW!$A$2:$NF$200,MATCH(1,(GMW!$NE$2:$NE$200=CY$3)*(GMW!$ND$2:$ND$200=CY$4)*(GMW!$C$2:$C$200=CY$1),0),$F345-1966)</f>
        <v>342.52839999999998</v>
      </c>
      <c r="CZ345" s="5" cm="1">
        <f t="array" ref="CZ345">INDEX(GMW!$A$2:$NF$200,MATCH(1,(GMW!$NE$2:$NE$200=CZ$3)*(GMW!$ND$2:$ND$200=CZ$4)*(GMW!$C$2:$C$200=CZ$1),0),$F345-1966)</f>
        <v>156.26159999999999</v>
      </c>
      <c r="DA345" s="5" cm="1">
        <f t="array" ref="DA345">INDEX(GMW!$A$2:$NF$200,MATCH(1,(GMW!$NE$2:$NE$200=DA$3)*(GMW!$ND$2:$ND$200=DA$4)*(GMW!$C$2:$C$200=DA$1),0),$F345-1966)</f>
        <v>509.16390000000001</v>
      </c>
      <c r="DB345" s="5" cm="1">
        <f t="array" ref="DB345">INDEX(GMW!$A$2:$NF$200,MATCH(1,(GMW!$NE$2:$NE$200=DB$3)*(GMW!$ND$2:$ND$200=DB$4)*(GMW!$C$2:$C$200=DB$1),0),$F345-1966)</f>
        <v>145.9984</v>
      </c>
      <c r="DC345" s="5" cm="1">
        <f t="array" ref="DC345">INDEX(GMW!$A$2:$NF$200,MATCH(1,(GMW!$NE$2:$NE$200=DC$3)*(GMW!$ND$2:$ND$200=DC$4)*(GMW!$C$2:$C$200=DC$1),0),$F345-1966)</f>
        <v>192.72579999999999</v>
      </c>
    </row>
    <row r="346" spans="1:107" x14ac:dyDescent="0.25">
      <c r="B346" s="5">
        <f t="shared" si="109"/>
        <v>2057</v>
      </c>
      <c r="C346" s="5">
        <f t="shared" si="109"/>
        <v>2057</v>
      </c>
      <c r="E346" s="5">
        <f t="shared" ref="E346" si="113">+E342+1</f>
        <v>2057</v>
      </c>
      <c r="F346" s="5">
        <f t="shared" si="100"/>
        <v>2312</v>
      </c>
      <c r="G346" s="5" cm="1">
        <f t="array" ref="G346">INDEX(GMW!$A$2:$NF$200,MATCH(1,(GMW!$NE$2:$NE$200=G$3)*(GMW!$ND$2:$ND$200=G$4)*(GMW!$C$2:$C$200=G$1),0),$F346-1966)</f>
        <v>1113110</v>
      </c>
      <c r="H346" s="5" cm="1">
        <f t="array" ref="H346">INDEX(GMW!$A$2:$NF$200,MATCH(1,(GMW!$NE$2:$NE$200=H$3)*(GMW!$ND$2:$ND$200=H$4)*(GMW!$C$2:$C$200=H$1),0),$F346-1966)</f>
        <v>645143.30000000005</v>
      </c>
      <c r="I346" s="5" cm="1">
        <f t="array" ref="I346">INDEX(GMW!$A$2:$NF$200,MATCH(1,(GMW!$NE$2:$NE$200=I$3)*(GMW!$ND$2:$ND$200=I$4)*(GMW!$C$2:$C$200=I$1),0),$F346-1966)</f>
        <v>247549.3</v>
      </c>
      <c r="J346" s="5" cm="1">
        <f t="array" ref="J346">INDEX(GMW!$A$2:$NF$200,MATCH(1,(GMW!$NE$2:$NE$200=J$3)*(GMW!$ND$2:$ND$200=J$4)*(GMW!$C$2:$C$200=J$1),0),$F346-1966)</f>
        <v>235357.8</v>
      </c>
      <c r="K346" s="5" cm="1">
        <f t="array" ref="K346">INDEX(GMW!$A$2:$NF$200,MATCH(1,(GMW!$NE$2:$NE$200=K$3)*(GMW!$ND$2:$ND$200=K$4)*(GMW!$C$2:$C$200=K$1),0),$F346-1966)</f>
        <v>337944.9</v>
      </c>
      <c r="L346" s="5" cm="1">
        <f t="array" ref="L346">INDEX(GMW!$A$2:$NF$200,MATCH(1,(GMW!$NE$2:$NE$200=L$3)*(GMW!$ND$2:$ND$200=L$4)*(GMW!$C$2:$C$200=L$1),0),$F346-1966)</f>
        <v>378213.1</v>
      </c>
      <c r="M346" s="5" cm="1">
        <f t="array" ref="M346">INDEX(GMW!$A$2:$NF$200,MATCH(1,(GMW!$NE$2:$NE$200=M$3)*(GMW!$ND$2:$ND$200=M$4)*(GMW!$C$2:$C$200=M$1),0),$F346-1966)</f>
        <v>143998</v>
      </c>
      <c r="N346" s="5" cm="1">
        <f t="array" ref="N346">INDEX(GMW!$A$2:$NF$200,MATCH(1,(GMW!$NE$2:$NE$200=N$3)*(GMW!$ND$2:$ND$200=N$4)*(GMW!$C$2:$C$200=N$1),0),$F346-1966)</f>
        <v>42918.34</v>
      </c>
      <c r="O346" s="5" cm="1">
        <f t="array" ref="O346">INDEX(GMW!$A$2:$NF$200,MATCH(1,(GMW!$NE$2:$NE$200=O$3)*(GMW!$ND$2:$ND$200=O$4)*(GMW!$C$2:$C$200=O$1),0),$F346-1966)</f>
        <v>267.46429999999998</v>
      </c>
      <c r="P346" s="5" cm="1">
        <f t="array" ref="P346">INDEX(GMW!$A$2:$NF$200,MATCH(1,(GMW!$NE$2:$NE$200=P$3)*(GMW!$ND$2:$ND$200=P$4)*(GMW!$C$2:$C$200=P$1),0),$F346-1966)</f>
        <v>2.5</v>
      </c>
      <c r="Q346" s="5" cm="1">
        <f t="array" ref="Q346">INDEX(GMW!$A$2:$NF$200,MATCH(1,(GMW!$NE$2:$NE$200=Q$3)*(GMW!$ND$2:$ND$200=Q$4)*(GMW!$C$2:$C$200=Q$1),0),$F346-1966)</f>
        <v>3.5</v>
      </c>
      <c r="R346" s="5" cm="1">
        <f t="array" ref="R346">INDEX(GMW!$A$2:$NF$200,MATCH(1,(GMW!$NE$2:$NE$200=R$3)*(GMW!$ND$2:$ND$200=R$4)*(GMW!$C$2:$C$200=R$1),0),$F346-1966)</f>
        <v>267.46429999999998</v>
      </c>
      <c r="S346" s="5" cm="1">
        <f t="array" ref="S346">INDEX(GMW!$A$2:$NF$200,MATCH(1,(GMW!$NE$2:$NE$200=S$3)*(GMW!$ND$2:$ND$200=S$4)*(GMW!$C$2:$C$200=S$1),0),$F346-1966)</f>
        <v>42459.62</v>
      </c>
      <c r="T346" s="5" cm="1">
        <f t="array" ref="T346">INDEX(GMW!$A$2:$NF$200,MATCH(1,(GMW!$NE$2:$NE$200=T$3)*(GMW!$ND$2:$ND$200=T$4)*(GMW!$C$2:$C$200=T$1),0),$F346-1966)</f>
        <v>268.75240000000002</v>
      </c>
      <c r="U346" s="5" cm="1">
        <f t="array" ref="U346">INDEX(GMW!$A$2:$NF$200,MATCH(1,(GMW!$NE$2:$NE$200=U$3)*(GMW!$ND$2:$ND$200=U$4)*(GMW!$C$2:$C$200=U$1),0),$F346-1966)</f>
        <v>12.522869999999999</v>
      </c>
      <c r="V346" s="5" cm="1">
        <f t="array" ref="V346">INDEX(GMW!$A$2:$NF$200,MATCH(1,(GMW!$NE$2:$NE$200=V$3)*(GMW!$ND$2:$ND$200=V$4)*(GMW!$C$2:$C$200=V$1),0),$F346-1966)</f>
        <v>1265.48</v>
      </c>
      <c r="W346" s="5" cm="1">
        <f t="array" ref="W346">INDEX(GMW!$A$2:$NF$200,MATCH(1,(GMW!$NE$2:$NE$200=W$3)*(GMW!$ND$2:$ND$200=W$4)*(GMW!$C$2:$C$200=W$1),0),$F346-1966)</f>
        <v>99.517780000000002</v>
      </c>
      <c r="X346" s="5" cm="1">
        <f t="array" ref="X346">INDEX(GMW!$A$2:$NF$200,MATCH(1,(GMW!$NE$2:$NE$200=X$3)*(GMW!$ND$2:$ND$200=X$4)*(GMW!$C$2:$C$200=X$1),0),$F346-1966)</f>
        <v>236.1961</v>
      </c>
      <c r="Y346" s="5" cm="1">
        <f t="array" ref="Y346">INDEX(GMW!$A$2:$NF$200,MATCH(1,(GMW!$NE$2:$NE$200=Y$3)*(GMW!$ND$2:$ND$200=Y$4)*(GMW!$C$2:$C$200=Y$1),0),$F346-1966)</f>
        <v>2968.6909999999998</v>
      </c>
      <c r="Z346" s="5" cm="1">
        <f t="array" ref="Z346">INDEX(GMW!$A$2:$NF$200,MATCH(1,(GMW!$NE$2:$NE$200=Z$3)*(GMW!$ND$2:$ND$200=Z$4)*(GMW!$C$2:$C$200=Z$1),0),$F346-1966)</f>
        <v>5257.8190000000004</v>
      </c>
      <c r="AA346" s="5" cm="1">
        <f t="array" ref="AA346">INDEX(GMW!$A$2:$NF$200,MATCH(1,(GMW!$NE$2:$NE$200=AA$3)*(GMW!$ND$2:$ND$200=AA$4)*(GMW!$C$2:$C$200=AA$1),0),$F346-1966)</f>
        <v>2307.7170000000001</v>
      </c>
      <c r="AB346" s="5" cm="1">
        <f t="array" ref="AB346">INDEX(GMW!$A$2:$NF$200,MATCH(1,(GMW!$NE$2:$NE$200=AB$3)*(GMW!$ND$2:$ND$200=AB$4)*(GMW!$C$2:$C$200=AB$1),0),$F346-1966)</f>
        <v>2931.05</v>
      </c>
      <c r="AC346" s="5" cm="1">
        <f t="array" ref="AC346">INDEX(GMW!$A$2:$NF$200,MATCH(1,(GMW!$NE$2:$NE$200=AC$3)*(GMW!$ND$2:$ND$200=AC$4)*(GMW!$C$2:$C$200=AC$1),0),$F346-1966)</f>
        <v>2109.8290000000002</v>
      </c>
      <c r="AD346" s="5" cm="1">
        <f t="array" ref="AD346">INDEX(GMW!$A$2:$NF$200,MATCH(1,(GMW!$NE$2:$NE$200=AD$3)*(GMW!$ND$2:$ND$200=AD$4)*(GMW!$C$2:$C$200=AD$1),0),$F346-1966)</f>
        <v>1235.96</v>
      </c>
      <c r="AE346" s="5" cm="1">
        <f t="array" ref="AE346">INDEX(GMW!$A$2:$NF$200,MATCH(1,(GMW!$NE$2:$NE$200=AE$3)*(GMW!$ND$2:$ND$200=AE$4)*(GMW!$C$2:$C$200=AE$1),0),$F346-1966)</f>
        <v>815.54740000000004</v>
      </c>
      <c r="AF346" s="5" cm="1">
        <f t="array" ref="AF346">INDEX(GMW!$A$2:$NF$200,MATCH(1,(GMW!$NE$2:$NE$200=AF$3)*(GMW!$ND$2:$ND$200=AF$4)*(GMW!$C$2:$C$200=AF$1),0),$F346-1966)</f>
        <v>4839.8429999999998</v>
      </c>
      <c r="AG346" s="5" cm="1">
        <f t="array" ref="AG346">INDEX(GMW!$A$2:$NF$200,MATCH(1,(GMW!$NE$2:$NE$200=AG$3)*(GMW!$ND$2:$ND$200=AG$4)*(GMW!$C$2:$C$200=AG$1),0),$F346-1966)</f>
        <v>4103.7439999999997</v>
      </c>
      <c r="AH346" s="5" cm="1">
        <f t="array" ref="AH346">INDEX(GMW!$A$2:$NF$200,MATCH(1,(GMW!$NE$2:$NE$200=AH$3)*(GMW!$ND$2:$ND$200=AH$4)*(GMW!$C$2:$C$200=AH$1),0),$F346-1966)</f>
        <v>1524.46</v>
      </c>
      <c r="AI346" s="5" cm="1">
        <f t="array" ref="AI346">INDEX(GMW!$A$2:$NF$200,MATCH(1,(GMW!$NE$2:$NE$200=AI$3)*(GMW!$ND$2:$ND$200=AI$4)*(GMW!$C$2:$C$200=AI$1),0),$F346-1966)</f>
        <v>3373.0920000000001</v>
      </c>
      <c r="AJ346" s="5" cm="1">
        <f t="array" ref="AJ346">INDEX(GMW!$A$2:$NF$200,MATCH(1,(GMW!$NE$2:$NE$200=AJ$3)*(GMW!$ND$2:$ND$200=AJ$4)*(GMW!$C$2:$C$200=AJ$1),0),$F346-1966)</f>
        <v>6623.6109999999999</v>
      </c>
      <c r="AK346" s="5" cm="1">
        <f t="array" ref="AK346">INDEX(GMW!$A$2:$NF$200,MATCH(1,(GMW!$NE$2:$NE$200=AK$3)*(GMW!$ND$2:$ND$200=AK$4)*(GMW!$C$2:$C$200=AK$1),0),$F346-1966)</f>
        <v>1376.09</v>
      </c>
      <c r="AL346" s="5" cm="1">
        <f t="array" ref="AL346">INDEX(GMW!$A$2:$NF$200,MATCH(1,(GMW!$NE$2:$NE$200=AL$3)*(GMW!$ND$2:$ND$200=AL$4)*(GMW!$C$2:$C$200=AL$1),0),$F346-1966)</f>
        <v>1109.702</v>
      </c>
      <c r="AM346" s="5" cm="1">
        <f t="array" ref="AM346">INDEX(GMW!$A$2:$NF$200,MATCH(1,(GMW!$NE$2:$NE$200=AM$3)*(GMW!$ND$2:$ND$200=AM$4)*(GMW!$C$2:$C$200=AM$1),0),$F346-1966)</f>
        <v>39138.620000000003</v>
      </c>
      <c r="AN346" s="5" cm="1">
        <f t="array" ref="AN346">INDEX(GMW!$A$2:$NF$200,MATCH(1,(GMW!$NE$2:$NE$200=AN$3)*(GMW!$ND$2:$ND$200=AN$4)*(GMW!$C$2:$C$200=AN$1),0),$F346-1966)</f>
        <v>6918.884</v>
      </c>
      <c r="AO346" s="5" cm="1">
        <f t="array" ref="AO346">INDEX(GMW!$A$2:$NF$200,MATCH(1,(GMW!$NE$2:$NE$200=AO$3)*(GMW!$ND$2:$ND$200=AO$4)*(GMW!$C$2:$C$200=AO$1),0),$F346-1966)</f>
        <v>1113110</v>
      </c>
      <c r="AP346" s="5" cm="1">
        <f t="array" ref="AP346">INDEX(GMW!$A$2:$NF$200,MATCH(1,(GMW!$NE$2:$NE$200=AP$3)*(GMW!$ND$2:$ND$200=AP$4)*(GMW!$C$2:$C$200=AP$1),0),$F346-1966)</f>
        <v>10509.97</v>
      </c>
      <c r="AQ346" s="5" cm="1">
        <f t="array" ref="AQ346">INDEX(GMW!$A$2:$NF$200,MATCH(1,(GMW!$NE$2:$NE$200=AQ$3)*(GMW!$ND$2:$ND$200=AQ$4)*(GMW!$C$2:$C$200=AQ$1),0),$F346-1966)</f>
        <v>145702.29999999999</v>
      </c>
      <c r="AR346" s="5" cm="1">
        <f t="array" ref="AR346">INDEX(GMW!$A$2:$NF$200,MATCH(1,(GMW!$NE$2:$NE$200=AR$3)*(GMW!$ND$2:$ND$200=AR$4)*(GMW!$C$2:$C$200=AR$1),0),$F346-1966)</f>
        <v>1210.704</v>
      </c>
      <c r="AS346" s="5" cm="1">
        <f t="array" ref="AS346">INDEX(GMW!$A$2:$NF$200,MATCH(1,(GMW!$NE$2:$NE$200=AS$3)*(GMW!$ND$2:$ND$200=AS$4)*(GMW!$C$2:$C$200=AS$1),0),$F346-1966)</f>
        <v>803.49</v>
      </c>
      <c r="AT346" s="5" cm="1">
        <f t="array" ref="AT346">INDEX(GMW!$A$2:$NF$200,MATCH(1,(GMW!$NE$2:$NE$200=AT$3)*(GMW!$ND$2:$ND$200=AT$4)*(GMW!$C$2:$C$200=AT$1),0),$F346-1966)</f>
        <v>540.47860000000003</v>
      </c>
      <c r="AU346" s="5" cm="1">
        <f t="array" ref="AU346">INDEX(GMW!$A$2:$NF$200,MATCH(1,(GMW!$NE$2:$NE$200=AU$3)*(GMW!$ND$2:$ND$200=AU$4)*(GMW!$C$2:$C$200=AU$1),0),$F346-1966)</f>
        <v>1099710</v>
      </c>
      <c r="AV346" s="5" cm="1">
        <f t="array" ref="AV346">INDEX(GMW!$A$2:$NF$200,MATCH(1,(GMW!$NE$2:$NE$200=AV$3)*(GMW!$ND$2:$ND$200=AV$4)*(GMW!$C$2:$C$200=AV$1),0),$F346-1966)</f>
        <v>73936.92</v>
      </c>
      <c r="AW346" s="5" cm="1">
        <f t="array" ref="AW346">INDEX(GMW!$A$2:$NF$200,MATCH(1,(GMW!$NE$2:$NE$200=AW$3)*(GMW!$ND$2:$ND$200=AW$4)*(GMW!$C$2:$C$200=AW$1),0),$F346-1966)</f>
        <v>1530.2860000000001</v>
      </c>
      <c r="AX346" s="5" cm="1">
        <f t="array" ref="AX346">INDEX(GMW!$A$2:$NF$200,MATCH(1,(GMW!$NE$2:$NE$200=AX$3)*(GMW!$ND$2:$ND$200=AX$4)*(GMW!$C$2:$C$200=AX$1),0),$F346-1966)</f>
        <v>10883.27</v>
      </c>
      <c r="AY346" s="5" cm="1">
        <f t="array" ref="AY346">INDEX(GMW!$A$2:$NF$200,MATCH(1,(GMW!$NE$2:$NE$200=AY$3)*(GMW!$ND$2:$ND$200=AY$4)*(GMW!$C$2:$C$200=AY$1),0),$F346-1966)</f>
        <v>58583.47</v>
      </c>
      <c r="AZ346" s="5" cm="1">
        <f t="array" ref="AZ346">INDEX(GMW!$A$2:$NF$200,MATCH(1,(GMW!$NE$2:$NE$200=AZ$3)*(GMW!$ND$2:$ND$200=AZ$4)*(GMW!$C$2:$C$200=AZ$1),0),$F346-1966)</f>
        <v>44061.25</v>
      </c>
      <c r="BA346" s="5" cm="1">
        <f t="array" ref="BA346">INDEX(GMW!$A$2:$NF$200,MATCH(1,(GMW!$NE$2:$NE$200=BA$3)*(GMW!$ND$2:$ND$200=BA$4)*(GMW!$C$2:$C$200=BA$1),0),$F346-1966)</f>
        <v>6.2627769999999998</v>
      </c>
      <c r="BB346" s="5" cm="1">
        <f t="array" ref="BB346">INDEX(GMW!$A$2:$NF$200,MATCH(1,(GMW!$NE$2:$NE$200=BB$3)*(GMW!$ND$2:$ND$200=BB$4)*(GMW!$C$2:$C$200=BB$1),0),$F346-1966)</f>
        <v>26376.33</v>
      </c>
      <c r="BC346" s="5" cm="1">
        <f t="array" ref="BC346">INDEX(GMW!$A$2:$NF$200,MATCH(1,(GMW!$NE$2:$NE$200=BC$3)*(GMW!$ND$2:$ND$200=BC$4)*(GMW!$C$2:$C$200=BC$1),0),$F346-1966)</f>
        <v>1.3033110000000001</v>
      </c>
      <c r="BD346" s="5" cm="1">
        <f t="array" ref="BD346">INDEX(GMW!$A$2:$NF$200,MATCH(1,(GMW!$NE$2:$NE$200=BD$3)*(GMW!$ND$2:$ND$200=BD$4)*(GMW!$C$2:$C$200=BD$1),0),$F346-1966)</f>
        <v>12346.47</v>
      </c>
      <c r="BE346" s="5" cm="1">
        <f t="array" ref="BE346">INDEX(GMW!$A$2:$NF$200,MATCH(1,(GMW!$NE$2:$NE$200=BE$3)*(GMW!$ND$2:$ND$200=BE$4)*(GMW!$C$2:$C$200=BE$1),0),$F346-1966)</f>
        <v>43.024380000000001</v>
      </c>
      <c r="BF346" s="5" cm="1">
        <f t="array" ref="BF346">INDEX(GMW!$A$2:$NF$200,MATCH(1,(GMW!$NE$2:$NE$200=BF$3)*(GMW!$ND$2:$ND$200=BF$4)*(GMW!$C$2:$C$200=BF$1),0),$F346-1966)</f>
        <v>73.876009999999994</v>
      </c>
      <c r="BG346" s="5" cm="1">
        <f t="array" ref="BG346">INDEX(GMW!$A$2:$NF$200,MATCH(1,(GMW!$NE$2:$NE$200=BG$3)*(GMW!$ND$2:$ND$200=BG$4)*(GMW!$C$2:$C$200=BG$1),0),$F346-1966)</f>
        <v>44.066429999999997</v>
      </c>
      <c r="BH346" s="5" cm="1">
        <f t="array" ref="BH346">INDEX(GMW!$A$2:$NF$200,MATCH(1,(GMW!$NE$2:$NE$200=BH$3)*(GMW!$ND$2:$ND$200=BH$4)*(GMW!$C$2:$C$200=BH$1),0),$F346-1966)</f>
        <v>33.638869999999997</v>
      </c>
      <c r="BI346" s="5" cm="1">
        <f t="array" ref="BI346">INDEX(GMW!$A$2:$NF$200,MATCH(1,(GMW!$NE$2:$NE$200=BI$3)*(GMW!$ND$2:$ND$200=BI$4)*(GMW!$C$2:$C$200=BI$1),0),$F346-1966)</f>
        <v>6.1992770000000004</v>
      </c>
      <c r="BJ346" s="5" cm="1">
        <f t="array" ref="BJ346">INDEX(GMW!$A$2:$NF$200,MATCH(1,(GMW!$NE$2:$NE$200=BJ$3)*(GMW!$ND$2:$ND$200=BJ$4)*(GMW!$C$2:$C$200=BJ$1),0),$F346-1966)</f>
        <v>11.477830000000001</v>
      </c>
      <c r="BK346" s="5" cm="1">
        <f t="array" ref="BK346">INDEX(GMW!$A$2:$NF$200,MATCH(1,(GMW!$NE$2:$NE$200=BK$3)*(GMW!$ND$2:$ND$200=BK$4)*(GMW!$C$2:$C$200=BK$1),0),$F346-1966)</f>
        <v>7.2161059999999999</v>
      </c>
      <c r="BL346" s="5" cm="1">
        <f t="array" ref="BL346">INDEX(GMW!$A$2:$NF$200,MATCH(1,(GMW!$NE$2:$NE$200=BL$3)*(GMW!$ND$2:$ND$200=BL$4)*(GMW!$C$2:$C$200=BL$1),0),$F346-1966)</f>
        <v>3.8885930000000002</v>
      </c>
      <c r="BM346" s="5" cm="1">
        <f t="array" ref="BM346">INDEX(GMW!$A$2:$NF$200,MATCH(1,(GMW!$NE$2:$NE$200=BM$3)*(GMW!$ND$2:$ND$200=BM$4)*(GMW!$C$2:$C$200=BM$1),0),$F346-1966)</f>
        <v>4.7747890000000002</v>
      </c>
      <c r="BN346" s="5" cm="1">
        <f t="array" ref="BN346">INDEX(GMW!$A$2:$NF$200,MATCH(1,(GMW!$NE$2:$NE$200=BN$3)*(GMW!$ND$2:$ND$200=BN$4)*(GMW!$C$2:$C$200=BN$1),0),$F346-1966)</f>
        <v>5.52257</v>
      </c>
      <c r="BO346" s="5" cm="1">
        <f t="array" ref="BO346">INDEX(GMW!$A$2:$NF$200,MATCH(1,(GMW!$NE$2:$NE$200=BO$3)*(GMW!$ND$2:$ND$200=BO$4)*(GMW!$C$2:$C$200=BO$1),0),$F346-1966)</f>
        <v>4.1126420000000001</v>
      </c>
      <c r="BP346" s="5" cm="1">
        <f t="array" ref="BP346">INDEX(GMW!$A$2:$NF$200,MATCH(1,(GMW!$NE$2:$NE$200=BP$3)*(GMW!$ND$2:$ND$200=BP$4)*(GMW!$C$2:$C$200=BP$1),0),$F346-1966)</f>
        <v>9958032</v>
      </c>
      <c r="BQ346" s="5" cm="1">
        <f t="array" ref="BQ346">INDEX(GMW!$A$2:$NF$200,MATCH(1,(GMW!$NE$2:$NE$200=BQ$3)*(GMW!$ND$2:$ND$200=BQ$4)*(GMW!$C$2:$C$200=BQ$1),0),$F346-1966)</f>
        <v>169023</v>
      </c>
      <c r="BR346" s="5" cm="1">
        <f t="array" ref="BR346">INDEX(GMW!$A$2:$NF$200,MATCH(1,(GMW!$NE$2:$NE$200=BR$3)*(GMW!$ND$2:$ND$200=BR$4)*(GMW!$C$2:$C$200=BR$1),0),$F346-1966)</f>
        <v>2068673</v>
      </c>
      <c r="BS346" s="5" cm="1">
        <f t="array" ref="BS346">INDEX(GMW!$A$2:$NF$200,MATCH(1,(GMW!$NE$2:$NE$200=BS$3)*(GMW!$ND$2:$ND$200=BS$4)*(GMW!$C$2:$C$200=BS$1),0),$F346-1966)</f>
        <v>6658378</v>
      </c>
      <c r="BT346" s="5" cm="1">
        <f t="array" ref="BT346">INDEX(GMW!$A$2:$NF$200,MATCH(1,(GMW!$NE$2:$NE$200=BT$3)*(GMW!$ND$2:$ND$200=BT$4)*(GMW!$C$2:$C$200=BT$1),0),$F346-1966)</f>
        <v>5217200</v>
      </c>
      <c r="BU346" s="5" cm="1">
        <f t="array" ref="BU346">INDEX(GMW!$A$2:$NF$200,MATCH(1,(GMW!$NE$2:$NE$200=BU$3)*(GMW!$ND$2:$ND$200=BU$4)*(GMW!$C$2:$C$200=BU$1),0),$F346-1966)</f>
        <v>1768.213</v>
      </c>
      <c r="BV346" s="5" cm="1">
        <f t="array" ref="BV346">INDEX(GMW!$A$2:$NF$200,MATCH(1,(GMW!$NE$2:$NE$200=BV$3)*(GMW!$ND$2:$ND$200=BV$4)*(GMW!$C$2:$C$200=BV$1),0),$F346-1966)</f>
        <v>5555209</v>
      </c>
      <c r="BW346" s="5" cm="1">
        <f t="array" ref="BW346">INDEX(GMW!$A$2:$NF$200,MATCH(1,(GMW!$NE$2:$NE$200=BW$3)*(GMW!$ND$2:$ND$200=BW$4)*(GMW!$C$2:$C$200=BW$1),0),$F346-1966)</f>
        <v>659.11559999999997</v>
      </c>
      <c r="BX346" s="5" cm="1">
        <f t="array" ref="BX346">INDEX(GMW!$A$2:$NF$200,MATCH(1,(GMW!$NE$2:$NE$200=BX$3)*(GMW!$ND$2:$ND$200=BX$4)*(GMW!$C$2:$C$200=BX$1),0),$F346-1966)</f>
        <v>2157341</v>
      </c>
      <c r="BY346" s="5" cm="1">
        <f t="array" ref="BY346">INDEX(GMW!$A$2:$NF$200,MATCH(1,(GMW!$NE$2:$NE$200=BY$3)*(GMW!$ND$2:$ND$200=BY$4)*(GMW!$C$2:$C$200=BY$1),0),$F346-1966)</f>
        <v>6851.701</v>
      </c>
      <c r="BZ346" s="5" cm="1">
        <f t="array" ref="BZ346">INDEX(GMW!$A$2:$NF$200,MATCH(1,(GMW!$NE$2:$NE$200=BZ$3)*(GMW!$ND$2:$ND$200=BZ$4)*(GMW!$C$2:$C$200=BZ$1),0),$F346-1966)</f>
        <v>9572.7369999999992</v>
      </c>
      <c r="CA346" s="5" cm="1">
        <f t="array" ref="CA346">INDEX(GMW!$A$2:$NF$200,MATCH(1,(GMW!$NE$2:$NE$200=CA$3)*(GMW!$ND$2:$ND$200=CA$4)*(GMW!$C$2:$C$200=CA$1),0),$F346-1966)</f>
        <v>5549.4139999999998</v>
      </c>
      <c r="CB346" s="5" cm="1">
        <f t="array" ref="CB346">INDEX(GMW!$A$2:$NF$200,MATCH(1,(GMW!$NE$2:$NE$200=CB$3)*(GMW!$ND$2:$ND$200=CB$4)*(GMW!$C$2:$C$200=CB$1),0),$F346-1966)</f>
        <v>4032.9650000000001</v>
      </c>
      <c r="CC346" s="5" cm="1">
        <f t="array" ref="CC346">INDEX(GMW!$A$2:$NF$200,MATCH(1,(GMW!$NE$2:$NE$200=CC$3)*(GMW!$ND$2:$ND$200=CC$4)*(GMW!$C$2:$C$200=CC$1),0),$F346-1966)</f>
        <v>921.45719999999994</v>
      </c>
      <c r="CD346" s="5" cm="1">
        <f t="array" ref="CD346">INDEX(GMW!$A$2:$NF$200,MATCH(1,(GMW!$NE$2:$NE$200=CD$3)*(GMW!$ND$2:$ND$200=CD$4)*(GMW!$C$2:$C$200=CD$1),0),$F346-1966)</f>
        <v>1496.144</v>
      </c>
      <c r="CE346" s="5" cm="1">
        <f t="array" ref="CE346">INDEX(GMW!$A$2:$NF$200,MATCH(1,(GMW!$NE$2:$NE$200=CE$3)*(GMW!$ND$2:$ND$200=CE$4)*(GMW!$C$2:$C$200=CE$1),0),$F346-1966)</f>
        <v>1177.47</v>
      </c>
      <c r="CF346" s="5" cm="1">
        <f t="array" ref="CF346">INDEX(GMW!$A$2:$NF$200,MATCH(1,(GMW!$NE$2:$NE$200=CF$3)*(GMW!$ND$2:$ND$200=CF$4)*(GMW!$C$2:$C$200=CF$1),0),$F346-1966)</f>
        <v>624.41819999999996</v>
      </c>
      <c r="CG346" s="5" cm="1">
        <f t="array" ref="CG346">INDEX(GMW!$A$2:$NF$200,MATCH(1,(GMW!$NE$2:$NE$200=CG$3)*(GMW!$ND$2:$ND$200=CG$4)*(GMW!$C$2:$C$200=CG$1),0),$F346-1966)</f>
        <v>540.46879999999999</v>
      </c>
      <c r="CH346" s="5" cm="1">
        <f t="array" ref="CH346">INDEX(GMW!$A$2:$NF$200,MATCH(1,(GMW!$NE$2:$NE$200=CH$3)*(GMW!$ND$2:$ND$200=CH$4)*(GMW!$C$2:$C$200=CH$1),0),$F346-1966)</f>
        <v>692.05650000000003</v>
      </c>
      <c r="CI346" s="5" cm="1">
        <f t="array" ref="CI346">INDEX(GMW!$A$2:$NF$200,MATCH(1,(GMW!$NE$2:$NE$200=CI$3)*(GMW!$ND$2:$ND$200=CI$4)*(GMW!$C$2:$C$200=CI$1),0),$F346-1966)</f>
        <v>558.55290000000002</v>
      </c>
      <c r="CJ346" s="5" cm="1">
        <f t="array" ref="CJ346">INDEX(GMW!$A$2:$NF$200,MATCH(1,(GMW!$NE$2:$NE$200=CJ$3)*(GMW!$ND$2:$ND$200=CJ$4)*(GMW!$C$2:$C$200=CJ$1),0),$F346-1966)</f>
        <v>2399339</v>
      </c>
      <c r="CK346" s="5" cm="1">
        <f t="array" ref="CK346">INDEX(GMW!$A$2:$NF$200,MATCH(1,(GMW!$NE$2:$NE$200=CK$3)*(GMW!$ND$2:$ND$200=CK$4)*(GMW!$C$2:$C$200=CK$1),0),$F346-1966)</f>
        <v>24723.81</v>
      </c>
      <c r="CL346" s="5" cm="1">
        <f t="array" ref="CL346">INDEX(GMW!$A$2:$NF$200,MATCH(1,(GMW!$NE$2:$NE$200=CL$3)*(GMW!$ND$2:$ND$200=CL$4)*(GMW!$C$2:$C$200=CL$1),0),$F346-1966)</f>
        <v>257511.4</v>
      </c>
      <c r="CM346" s="5" cm="1">
        <f t="array" ref="CM346">INDEX(GMW!$A$2:$NF$200,MATCH(1,(GMW!$NE$2:$NE$200=CM$3)*(GMW!$ND$2:$ND$200=CM$4)*(GMW!$C$2:$C$200=CM$1),0),$F346-1966)</f>
        <v>2642316</v>
      </c>
      <c r="CN346" s="5" cm="1">
        <f t="array" ref="CN346">INDEX(GMW!$A$2:$NF$200,MATCH(1,(GMW!$NE$2:$NE$200=CN$3)*(GMW!$ND$2:$ND$200=CN$4)*(GMW!$C$2:$C$200=CN$1),0),$F346-1966)</f>
        <v>2870123</v>
      </c>
      <c r="CO346" s="5" cm="1">
        <f t="array" ref="CO346">INDEX(GMW!$A$2:$NF$200,MATCH(1,(GMW!$NE$2:$NE$200=CO$3)*(GMW!$ND$2:$ND$200=CO$4)*(GMW!$C$2:$C$200=CO$1),0),$F346-1966)</f>
        <v>2344.3180000000002</v>
      </c>
      <c r="CP346" s="5" cm="1">
        <f t="array" ref="CP346">INDEX(GMW!$A$2:$NF$200,MATCH(1,(GMW!$NE$2:$NE$200=CP$3)*(GMW!$ND$2:$ND$200=CP$4)*(GMW!$C$2:$C$200=CP$1),0),$F346-1966)</f>
        <v>4932276</v>
      </c>
      <c r="CQ346" s="5" cm="1">
        <f t="array" ref="CQ346">INDEX(GMW!$A$2:$NF$200,MATCH(1,(GMW!$NE$2:$NE$200=CQ$3)*(GMW!$ND$2:$ND$200=CQ$4)*(GMW!$C$2:$C$200=CQ$1),0),$F346-1966)</f>
        <v>471.8467</v>
      </c>
      <c r="CR346" s="5" cm="1">
        <f t="array" ref="CR346">INDEX(GMW!$A$2:$NF$200,MATCH(1,(GMW!$NE$2:$NE$200=CR$3)*(GMW!$ND$2:$ND$200=CR$4)*(GMW!$C$2:$C$200=CR$1),0),$F346-1966)</f>
        <v>1661454</v>
      </c>
      <c r="CS346" s="5" cm="1">
        <f t="array" ref="CS346">INDEX(GMW!$A$2:$NF$200,MATCH(1,(GMW!$NE$2:$NE$200=CS$3)*(GMW!$ND$2:$ND$200=CS$4)*(GMW!$C$2:$C$200=CS$1),0),$F346-1966)</f>
        <v>2925.0120000000002</v>
      </c>
      <c r="CT346" s="5" cm="1">
        <f t="array" ref="CT346">INDEX(GMW!$A$2:$NF$200,MATCH(1,(GMW!$NE$2:$NE$200=CT$3)*(GMW!$ND$2:$ND$200=CT$4)*(GMW!$C$2:$C$200=CT$1),0),$F346-1966)</f>
        <v>1736.434</v>
      </c>
      <c r="CU346" s="5" cm="1">
        <f t="array" ref="CU346">INDEX(GMW!$A$2:$NF$200,MATCH(1,(GMW!$NE$2:$NE$200=CU$3)*(GMW!$ND$2:$ND$200=CU$4)*(GMW!$C$2:$C$200=CU$1),0),$F346-1966)</f>
        <v>1158.365</v>
      </c>
      <c r="CV346" s="5" cm="1">
        <f t="array" ref="CV346">INDEX(GMW!$A$2:$NF$200,MATCH(1,(GMW!$NE$2:$NE$200=CV$3)*(GMW!$ND$2:$ND$200=CV$4)*(GMW!$C$2:$C$200=CV$1),0),$F346-1966)</f>
        <v>1086.953</v>
      </c>
      <c r="CW346" s="5" cm="1">
        <f t="array" ref="CW346">INDEX(GMW!$A$2:$NF$200,MATCH(1,(GMW!$NE$2:$NE$200=CW$3)*(GMW!$ND$2:$ND$200=CW$4)*(GMW!$C$2:$C$200=CW$1),0),$F346-1966)</f>
        <v>838.58090000000004</v>
      </c>
      <c r="CX346" s="5" cm="1">
        <f t="array" ref="CX346">INDEX(GMW!$A$2:$NF$200,MATCH(1,(GMW!$NE$2:$NE$200=CX$3)*(GMW!$ND$2:$ND$200=CX$4)*(GMW!$C$2:$C$200=CX$1),0),$F346-1966)</f>
        <v>410.08049999999997</v>
      </c>
      <c r="CY346" s="5" cm="1">
        <f t="array" ref="CY346">INDEX(GMW!$A$2:$NF$200,MATCH(1,(GMW!$NE$2:$NE$200=CY$3)*(GMW!$ND$2:$ND$200=CY$4)*(GMW!$C$2:$C$200=CY$1),0),$F346-1966)</f>
        <v>344.86239999999998</v>
      </c>
      <c r="CZ346" s="5" cm="1">
        <f t="array" ref="CZ346">INDEX(GMW!$A$2:$NF$200,MATCH(1,(GMW!$NE$2:$NE$200=CZ$3)*(GMW!$ND$2:$ND$200=CZ$4)*(GMW!$C$2:$C$200=CZ$1),0),$F346-1966)</f>
        <v>157.09829999999999</v>
      </c>
      <c r="DA346" s="5" cm="1">
        <f t="array" ref="DA346">INDEX(GMW!$A$2:$NF$200,MATCH(1,(GMW!$NE$2:$NE$200=DA$3)*(GMW!$ND$2:$ND$200=DA$4)*(GMW!$C$2:$C$200=DA$1),0),$F346-1966)</f>
        <v>513.18119999999999</v>
      </c>
      <c r="DB346" s="5" cm="1">
        <f t="array" ref="DB346">INDEX(GMW!$A$2:$NF$200,MATCH(1,(GMW!$NE$2:$NE$200=DB$3)*(GMW!$ND$2:$ND$200=DB$4)*(GMW!$C$2:$C$200=DB$1),0),$F346-1966)</f>
        <v>146.94470000000001</v>
      </c>
      <c r="DC346" s="5" cm="1">
        <f t="array" ref="DC346">INDEX(GMW!$A$2:$NF$200,MATCH(1,(GMW!$NE$2:$NE$200=DC$3)*(GMW!$ND$2:$ND$200=DC$4)*(GMW!$C$2:$C$200=DC$1),0),$F346-1966)</f>
        <v>194.0575</v>
      </c>
    </row>
    <row r="347" spans="1:107" x14ac:dyDescent="0.25">
      <c r="A347" s="5">
        <v>2058</v>
      </c>
      <c r="B347" s="5">
        <f t="shared" si="109"/>
        <v>2058</v>
      </c>
      <c r="C347" s="5">
        <f t="shared" si="109"/>
        <v>2057</v>
      </c>
      <c r="D347" s="5">
        <f t="shared" si="109"/>
        <v>2057</v>
      </c>
      <c r="F347" s="5">
        <f t="shared" si="100"/>
        <v>2313</v>
      </c>
      <c r="G347" s="5" cm="1">
        <f t="array" ref="G347">INDEX(GMW!$A$2:$NF$200,MATCH(1,(GMW!$NE$2:$NE$200=G$3)*(GMW!$ND$2:$ND$200=G$4)*(GMW!$C$2:$C$200=G$1),0),$F347-1966)</f>
        <v>1116353</v>
      </c>
      <c r="H347" s="5" cm="1">
        <f t="array" ref="H347">INDEX(GMW!$A$2:$NF$200,MATCH(1,(GMW!$NE$2:$NE$200=H$3)*(GMW!$ND$2:$ND$200=H$4)*(GMW!$C$2:$C$200=H$1),0),$F347-1966)</f>
        <v>646960.30000000005</v>
      </c>
      <c r="I347" s="5" cm="1">
        <f t="array" ref="I347">INDEX(GMW!$A$2:$NF$200,MATCH(1,(GMW!$NE$2:$NE$200=I$3)*(GMW!$ND$2:$ND$200=I$4)*(GMW!$C$2:$C$200=I$1),0),$F347-1966)</f>
        <v>248518.5</v>
      </c>
      <c r="J347" s="5" cm="1">
        <f t="array" ref="J347">INDEX(GMW!$A$2:$NF$200,MATCH(1,(GMW!$NE$2:$NE$200=J$3)*(GMW!$ND$2:$ND$200=J$4)*(GMW!$C$2:$C$200=J$1),0),$F347-1966)</f>
        <v>236021</v>
      </c>
      <c r="K347" s="5" cm="1">
        <f t="array" ref="K347">INDEX(GMW!$A$2:$NF$200,MATCH(1,(GMW!$NE$2:$NE$200=K$3)*(GMW!$ND$2:$ND$200=K$4)*(GMW!$C$2:$C$200=K$1),0),$F347-1966)</f>
        <v>338857.4</v>
      </c>
      <c r="L347" s="5" cm="1">
        <f t="array" ref="L347">INDEX(GMW!$A$2:$NF$200,MATCH(1,(GMW!$NE$2:$NE$200=L$3)*(GMW!$ND$2:$ND$200=L$4)*(GMW!$C$2:$C$200=L$1),0),$F347-1966)</f>
        <v>379397.3</v>
      </c>
      <c r="M347" s="5" cm="1">
        <f t="array" ref="M347">INDEX(GMW!$A$2:$NF$200,MATCH(1,(GMW!$NE$2:$NE$200=M$3)*(GMW!$ND$2:$ND$200=M$4)*(GMW!$C$2:$C$200=M$1),0),$F347-1966)</f>
        <v>144604.70000000001</v>
      </c>
      <c r="N347" s="5" cm="1">
        <f t="array" ref="N347">INDEX(GMW!$A$2:$NF$200,MATCH(1,(GMW!$NE$2:$NE$200=N$3)*(GMW!$ND$2:$ND$200=N$4)*(GMW!$C$2:$C$200=N$1),0),$F347-1966)</f>
        <v>43086.27</v>
      </c>
      <c r="O347" s="5" cm="1">
        <f t="array" ref="O347">INDEX(GMW!$A$2:$NF$200,MATCH(1,(GMW!$NE$2:$NE$200=O$3)*(GMW!$ND$2:$ND$200=O$4)*(GMW!$C$2:$C$200=O$1),0),$F347-1966)</f>
        <v>267.64519999999999</v>
      </c>
      <c r="P347" s="5" cm="1">
        <f t="array" ref="P347">INDEX(GMW!$A$2:$NF$200,MATCH(1,(GMW!$NE$2:$NE$200=P$3)*(GMW!$ND$2:$ND$200=P$4)*(GMW!$C$2:$C$200=P$1),0),$F347-1966)</f>
        <v>2.5</v>
      </c>
      <c r="Q347" s="5" cm="1">
        <f t="array" ref="Q347">INDEX(GMW!$A$2:$NF$200,MATCH(1,(GMW!$NE$2:$NE$200=Q$3)*(GMW!$ND$2:$ND$200=Q$4)*(GMW!$C$2:$C$200=Q$1),0),$F347-1966)</f>
        <v>3.5</v>
      </c>
      <c r="R347" s="5" cm="1">
        <f t="array" ref="R347">INDEX(GMW!$A$2:$NF$200,MATCH(1,(GMW!$NE$2:$NE$200=R$3)*(GMW!$ND$2:$ND$200=R$4)*(GMW!$C$2:$C$200=R$1),0),$F347-1966)</f>
        <v>267.64519999999999</v>
      </c>
      <c r="S347" s="5" cm="1">
        <f t="array" ref="S347">INDEX(GMW!$A$2:$NF$200,MATCH(1,(GMW!$NE$2:$NE$200=S$3)*(GMW!$ND$2:$ND$200=S$4)*(GMW!$C$2:$C$200=S$1),0),$F347-1966)</f>
        <v>42463.58</v>
      </c>
      <c r="T347" s="5" cm="1">
        <f t="array" ref="T347">INDEX(GMW!$A$2:$NF$200,MATCH(1,(GMW!$NE$2:$NE$200=T$3)*(GMW!$ND$2:$ND$200=T$4)*(GMW!$C$2:$C$200=T$1),0),$F347-1966)</f>
        <v>268.2919</v>
      </c>
      <c r="U347" s="5" cm="1">
        <f t="array" ref="U347">INDEX(GMW!$A$2:$NF$200,MATCH(1,(GMW!$NE$2:$NE$200=U$3)*(GMW!$ND$2:$ND$200=U$4)*(GMW!$C$2:$C$200=U$1),0),$F347-1966)</f>
        <v>12.38415</v>
      </c>
      <c r="V347" s="5" cm="1">
        <f t="array" ref="V347">INDEX(GMW!$A$2:$NF$200,MATCH(1,(GMW!$NE$2:$NE$200=V$3)*(GMW!$ND$2:$ND$200=V$4)*(GMW!$C$2:$C$200=V$1),0),$F347-1966)</f>
        <v>1258.058</v>
      </c>
      <c r="W347" s="5" cm="1">
        <f t="array" ref="W347">INDEX(GMW!$A$2:$NF$200,MATCH(1,(GMW!$NE$2:$NE$200=W$3)*(GMW!$ND$2:$ND$200=W$4)*(GMW!$C$2:$C$200=W$1),0),$F347-1966)</f>
        <v>99.139970000000005</v>
      </c>
      <c r="X347" s="5" cm="1">
        <f t="array" ref="X347">INDEX(GMW!$A$2:$NF$200,MATCH(1,(GMW!$NE$2:$NE$200=X$3)*(GMW!$ND$2:$ND$200=X$4)*(GMW!$C$2:$C$200=X$1),0),$F347-1966)</f>
        <v>235.97900000000001</v>
      </c>
      <c r="Y347" s="5" cm="1">
        <f t="array" ref="Y347">INDEX(GMW!$A$2:$NF$200,MATCH(1,(GMW!$NE$2:$NE$200=Y$3)*(GMW!$ND$2:$ND$200=Y$4)*(GMW!$C$2:$C$200=Y$1),0),$F347-1966)</f>
        <v>2971.02</v>
      </c>
      <c r="Z347" s="5" cm="1">
        <f t="array" ref="Z347">INDEX(GMW!$A$2:$NF$200,MATCH(1,(GMW!$NE$2:$NE$200=Z$3)*(GMW!$ND$2:$ND$200=Z$4)*(GMW!$C$2:$C$200=Z$1),0),$F347-1966)</f>
        <v>5255.8639999999996</v>
      </c>
      <c r="AA347" s="5" cm="1">
        <f t="array" ref="AA347">INDEX(GMW!$A$2:$NF$200,MATCH(1,(GMW!$NE$2:$NE$200=AA$3)*(GMW!$ND$2:$ND$200=AA$4)*(GMW!$C$2:$C$200=AA$1),0),$F347-1966)</f>
        <v>2307.8820000000001</v>
      </c>
      <c r="AB347" s="5" cm="1">
        <f t="array" ref="AB347">INDEX(GMW!$A$2:$NF$200,MATCH(1,(GMW!$NE$2:$NE$200=AB$3)*(GMW!$ND$2:$ND$200=AB$4)*(GMW!$C$2:$C$200=AB$1),0),$F347-1966)</f>
        <v>2930.3939999999998</v>
      </c>
      <c r="AC347" s="5" cm="1">
        <f t="array" ref="AC347">INDEX(GMW!$A$2:$NF$200,MATCH(1,(GMW!$NE$2:$NE$200=AC$3)*(GMW!$ND$2:$ND$200=AC$4)*(GMW!$C$2:$C$200=AC$1),0),$F347-1966)</f>
        <v>2112.0210000000002</v>
      </c>
      <c r="AD347" s="5" cm="1">
        <f t="array" ref="AD347">INDEX(GMW!$A$2:$NF$200,MATCH(1,(GMW!$NE$2:$NE$200=AD$3)*(GMW!$ND$2:$ND$200=AD$4)*(GMW!$C$2:$C$200=AD$1),0),$F347-1966)</f>
        <v>1235.691</v>
      </c>
      <c r="AE347" s="5" cm="1">
        <f t="array" ref="AE347">INDEX(GMW!$A$2:$NF$200,MATCH(1,(GMW!$NE$2:$NE$200=AE$3)*(GMW!$ND$2:$ND$200=AE$4)*(GMW!$C$2:$C$200=AE$1),0),$F347-1966)</f>
        <v>815.81849999999997</v>
      </c>
      <c r="AF347" s="5" cm="1">
        <f t="array" ref="AF347">INDEX(GMW!$A$2:$NF$200,MATCH(1,(GMW!$NE$2:$NE$200=AF$3)*(GMW!$ND$2:$ND$200=AF$4)*(GMW!$C$2:$C$200=AF$1),0),$F347-1966)</f>
        <v>4842.4589999999998</v>
      </c>
      <c r="AG347" s="5" cm="1">
        <f t="array" ref="AG347">INDEX(GMW!$A$2:$NF$200,MATCH(1,(GMW!$NE$2:$NE$200=AG$3)*(GMW!$ND$2:$ND$200=AG$4)*(GMW!$C$2:$C$200=AG$1),0),$F347-1966)</f>
        <v>4107.152</v>
      </c>
      <c r="AH347" s="5" cm="1">
        <f t="array" ref="AH347">INDEX(GMW!$A$2:$NF$200,MATCH(1,(GMW!$NE$2:$NE$200=AH$3)*(GMW!$ND$2:$ND$200=AH$4)*(GMW!$C$2:$C$200=AH$1),0),$F347-1966)</f>
        <v>1521.164</v>
      </c>
      <c r="AI347" s="5" cm="1">
        <f t="array" ref="AI347">INDEX(GMW!$A$2:$NF$200,MATCH(1,(GMW!$NE$2:$NE$200=AI$3)*(GMW!$ND$2:$ND$200=AI$4)*(GMW!$C$2:$C$200=AI$1),0),$F347-1966)</f>
        <v>3372.6869999999999</v>
      </c>
      <c r="AJ347" s="5" cm="1">
        <f t="array" ref="AJ347">INDEX(GMW!$A$2:$NF$200,MATCH(1,(GMW!$NE$2:$NE$200=AJ$3)*(GMW!$ND$2:$ND$200=AJ$4)*(GMW!$C$2:$C$200=AJ$1),0),$F347-1966)</f>
        <v>6631.81</v>
      </c>
      <c r="AK347" s="5" cm="1">
        <f t="array" ref="AK347">INDEX(GMW!$A$2:$NF$200,MATCH(1,(GMW!$NE$2:$NE$200=AK$3)*(GMW!$ND$2:$ND$200=AK$4)*(GMW!$C$2:$C$200=AK$1),0),$F347-1966)</f>
        <v>1376.4870000000001</v>
      </c>
      <c r="AL347" s="5" cm="1">
        <f t="array" ref="AL347">INDEX(GMW!$A$2:$NF$200,MATCH(1,(GMW!$NE$2:$NE$200=AL$3)*(GMW!$ND$2:$ND$200=AL$4)*(GMW!$C$2:$C$200=AL$1),0),$F347-1966)</f>
        <v>1109.28</v>
      </c>
      <c r="AM347" s="5" cm="1">
        <f t="array" ref="AM347">INDEX(GMW!$A$2:$NF$200,MATCH(1,(GMW!$NE$2:$NE$200=AM$3)*(GMW!$ND$2:$ND$200=AM$4)*(GMW!$C$2:$C$200=AM$1),0),$F347-1966)</f>
        <v>39142.269999999997</v>
      </c>
      <c r="AN347" s="5" cm="1">
        <f t="array" ref="AN347">INDEX(GMW!$A$2:$NF$200,MATCH(1,(GMW!$NE$2:$NE$200=AN$3)*(GMW!$ND$2:$ND$200=AN$4)*(GMW!$C$2:$C$200=AN$1),0),$F347-1966)</f>
        <v>6919.53</v>
      </c>
      <c r="AO347" s="5" cm="1">
        <f t="array" ref="AO347">INDEX(GMW!$A$2:$NF$200,MATCH(1,(GMW!$NE$2:$NE$200=AO$3)*(GMW!$ND$2:$ND$200=AO$4)*(GMW!$C$2:$C$200=AO$1),0),$F347-1966)</f>
        <v>1116353</v>
      </c>
      <c r="AP347" s="5" cm="1">
        <f t="array" ref="AP347">INDEX(GMW!$A$2:$NF$200,MATCH(1,(GMW!$NE$2:$NE$200=AP$3)*(GMW!$ND$2:$ND$200=AP$4)*(GMW!$C$2:$C$200=AP$1),0),$F347-1966)</f>
        <v>10551.25</v>
      </c>
      <c r="AQ347" s="5" cm="1">
        <f t="array" ref="AQ347">INDEX(GMW!$A$2:$NF$200,MATCH(1,(GMW!$NE$2:$NE$200=AQ$3)*(GMW!$ND$2:$ND$200=AQ$4)*(GMW!$C$2:$C$200=AQ$1),0),$F347-1966)</f>
        <v>145830.39999999999</v>
      </c>
      <c r="AR347" s="5" cm="1">
        <f t="array" ref="AR347">INDEX(GMW!$A$2:$NF$200,MATCH(1,(GMW!$NE$2:$NE$200=AR$3)*(GMW!$ND$2:$ND$200=AR$4)*(GMW!$C$2:$C$200=AR$1),0),$F347-1966)</f>
        <v>1213.0119999999999</v>
      </c>
      <c r="AS347" s="5" cm="1">
        <f t="array" ref="AS347">INDEX(GMW!$A$2:$NF$200,MATCH(1,(GMW!$NE$2:$NE$200=AS$3)*(GMW!$ND$2:$ND$200=AS$4)*(GMW!$C$2:$C$200=AS$1),0),$F347-1966)</f>
        <v>804.12</v>
      </c>
      <c r="AT347" s="5" cm="1">
        <f t="array" ref="AT347">INDEX(GMW!$A$2:$NF$200,MATCH(1,(GMW!$NE$2:$NE$200=AT$3)*(GMW!$ND$2:$ND$200=AT$4)*(GMW!$C$2:$C$200=AT$1),0),$F347-1966)</f>
        <v>540.95780000000002</v>
      </c>
      <c r="AU347" s="5" cm="1">
        <f t="array" ref="AU347">INDEX(GMW!$A$2:$NF$200,MATCH(1,(GMW!$NE$2:$NE$200=AU$3)*(GMW!$ND$2:$ND$200=AU$4)*(GMW!$C$2:$C$200=AU$1),0),$F347-1966)</f>
        <v>1104111</v>
      </c>
      <c r="AV347" s="5" cm="1">
        <f t="array" ref="AV347">INDEX(GMW!$A$2:$NF$200,MATCH(1,(GMW!$NE$2:$NE$200=AV$3)*(GMW!$ND$2:$ND$200=AV$4)*(GMW!$C$2:$C$200=AV$1),0),$F347-1966)</f>
        <v>66682.27</v>
      </c>
      <c r="AW347" s="5" cm="1">
        <f t="array" ref="AW347">INDEX(GMW!$A$2:$NF$200,MATCH(1,(GMW!$NE$2:$NE$200=AW$3)*(GMW!$ND$2:$ND$200=AW$4)*(GMW!$C$2:$C$200=AW$1),0),$F347-1966)</f>
        <v>1540.7339999999999</v>
      </c>
      <c r="AX347" s="5" cm="1">
        <f t="array" ref="AX347">INDEX(GMW!$A$2:$NF$200,MATCH(1,(GMW!$NE$2:$NE$200=AX$3)*(GMW!$ND$2:$ND$200=AX$4)*(GMW!$C$2:$C$200=AX$1),0),$F347-1966)</f>
        <v>10927.11</v>
      </c>
      <c r="AY347" s="5" cm="1">
        <f t="array" ref="AY347">INDEX(GMW!$A$2:$NF$200,MATCH(1,(GMW!$NE$2:$NE$200=AY$3)*(GMW!$ND$2:$ND$200=AY$4)*(GMW!$C$2:$C$200=AY$1),0),$F347-1966)</f>
        <v>58908.52</v>
      </c>
      <c r="AZ347" s="5" cm="1">
        <f t="array" ref="AZ347">INDEX(GMW!$A$2:$NF$200,MATCH(1,(GMW!$NE$2:$NE$200=AZ$3)*(GMW!$ND$2:$ND$200=AZ$4)*(GMW!$C$2:$C$200=AZ$1),0),$F347-1966)</f>
        <v>44496.25</v>
      </c>
      <c r="BA347" s="5" cm="1">
        <f t="array" ref="BA347">INDEX(GMW!$A$2:$NF$200,MATCH(1,(GMW!$NE$2:$NE$200=BA$3)*(GMW!$ND$2:$ND$200=BA$4)*(GMW!$C$2:$C$200=BA$1),0),$F347-1966)</f>
        <v>6.2828359999999996</v>
      </c>
      <c r="BB347" s="5" cm="1">
        <f t="array" ref="BB347">INDEX(GMW!$A$2:$NF$200,MATCH(1,(GMW!$NE$2:$NE$200=BB$3)*(GMW!$ND$2:$ND$200=BB$4)*(GMW!$C$2:$C$200=BB$1),0),$F347-1966)</f>
        <v>26536.92</v>
      </c>
      <c r="BC347" s="5" cm="1">
        <f t="array" ref="BC347">INDEX(GMW!$A$2:$NF$200,MATCH(1,(GMW!$NE$2:$NE$200=BC$3)*(GMW!$ND$2:$ND$200=BC$4)*(GMW!$C$2:$C$200=BC$1),0),$F347-1966)</f>
        <v>1.311042</v>
      </c>
      <c r="BD347" s="5" cm="1">
        <f t="array" ref="BD347">INDEX(GMW!$A$2:$NF$200,MATCH(1,(GMW!$NE$2:$NE$200=BD$3)*(GMW!$ND$2:$ND$200=BD$4)*(GMW!$C$2:$C$200=BD$1),0),$F347-1966)</f>
        <v>12390.55</v>
      </c>
      <c r="BE347" s="5" cm="1">
        <f t="array" ref="BE347">INDEX(GMW!$A$2:$NF$200,MATCH(1,(GMW!$NE$2:$NE$200=BE$3)*(GMW!$ND$2:$ND$200=BE$4)*(GMW!$C$2:$C$200=BE$1),0),$F347-1966)</f>
        <v>43.294040000000003</v>
      </c>
      <c r="BF347" s="5" cm="1">
        <f t="array" ref="BF347">INDEX(GMW!$A$2:$NF$200,MATCH(1,(GMW!$NE$2:$NE$200=BF$3)*(GMW!$ND$2:$ND$200=BF$4)*(GMW!$C$2:$C$200=BF$1),0),$F347-1966)</f>
        <v>74.361590000000007</v>
      </c>
      <c r="BG347" s="5" cm="1">
        <f t="array" ref="BG347">INDEX(GMW!$A$2:$NF$200,MATCH(1,(GMW!$NE$2:$NE$200=BG$3)*(GMW!$ND$2:$ND$200=BG$4)*(GMW!$C$2:$C$200=BG$1),0),$F347-1966)</f>
        <v>44.243600000000001</v>
      </c>
      <c r="BH347" s="5" cm="1">
        <f t="array" ref="BH347">INDEX(GMW!$A$2:$NF$200,MATCH(1,(GMW!$NE$2:$NE$200=BH$3)*(GMW!$ND$2:$ND$200=BH$4)*(GMW!$C$2:$C$200=BH$1),0),$F347-1966)</f>
        <v>33.873280000000001</v>
      </c>
      <c r="BI347" s="5" cm="1">
        <f t="array" ref="BI347">INDEX(GMW!$A$2:$NF$200,MATCH(1,(GMW!$NE$2:$NE$200=BI$3)*(GMW!$ND$2:$ND$200=BI$4)*(GMW!$C$2:$C$200=BI$1),0),$F347-1966)</f>
        <v>6.2228589999999997</v>
      </c>
      <c r="BJ347" s="5" cm="1">
        <f t="array" ref="BJ347">INDEX(GMW!$A$2:$NF$200,MATCH(1,(GMW!$NE$2:$NE$200=BJ$3)*(GMW!$ND$2:$ND$200=BJ$4)*(GMW!$C$2:$C$200=BJ$1),0),$F347-1966)</f>
        <v>11.545489999999999</v>
      </c>
      <c r="BK347" s="5" cm="1">
        <f t="array" ref="BK347">INDEX(GMW!$A$2:$NF$200,MATCH(1,(GMW!$NE$2:$NE$200=BK$3)*(GMW!$ND$2:$ND$200=BK$4)*(GMW!$C$2:$C$200=BK$1),0),$F347-1966)</f>
        <v>7.2637729999999996</v>
      </c>
      <c r="BL347" s="5" cm="1">
        <f t="array" ref="BL347">INDEX(GMW!$A$2:$NF$200,MATCH(1,(GMW!$NE$2:$NE$200=BL$3)*(GMW!$ND$2:$ND$200=BL$4)*(GMW!$C$2:$C$200=BL$1),0),$F347-1966)</f>
        <v>3.9116339999999998</v>
      </c>
      <c r="BM347" s="5" cm="1">
        <f t="array" ref="BM347">INDEX(GMW!$A$2:$NF$200,MATCH(1,(GMW!$NE$2:$NE$200=BM$3)*(GMW!$ND$2:$ND$200=BM$4)*(GMW!$C$2:$C$200=BM$1),0),$F347-1966)</f>
        <v>4.821669</v>
      </c>
      <c r="BN347" s="5" cm="1">
        <f t="array" ref="BN347">INDEX(GMW!$A$2:$NF$200,MATCH(1,(GMW!$NE$2:$NE$200=BN$3)*(GMW!$ND$2:$ND$200=BN$4)*(GMW!$C$2:$C$200=BN$1),0),$F347-1966)</f>
        <v>5.5534829999999999</v>
      </c>
      <c r="BO347" s="5" cm="1">
        <f t="array" ref="BO347">INDEX(GMW!$A$2:$NF$200,MATCH(1,(GMW!$NE$2:$NE$200=BO$3)*(GMW!$ND$2:$ND$200=BO$4)*(GMW!$C$2:$C$200=BO$1),0),$F347-1966)</f>
        <v>4.1436250000000001</v>
      </c>
      <c r="BP347" s="5" cm="1">
        <f t="array" ref="BP347">INDEX(GMW!$A$2:$NF$200,MATCH(1,(GMW!$NE$2:$NE$200=BP$3)*(GMW!$ND$2:$ND$200=BP$4)*(GMW!$C$2:$C$200=BP$1),0),$F347-1966)</f>
        <v>9964311</v>
      </c>
      <c r="BQ347" s="5" cm="1">
        <f t="array" ref="BQ347">INDEX(GMW!$A$2:$NF$200,MATCH(1,(GMW!$NE$2:$NE$200=BQ$3)*(GMW!$ND$2:$ND$200=BQ$4)*(GMW!$C$2:$C$200=BQ$1),0),$F347-1966)</f>
        <v>170123.2</v>
      </c>
      <c r="BR347" s="5" cm="1">
        <f t="array" ref="BR347">INDEX(GMW!$A$2:$NF$200,MATCH(1,(GMW!$NE$2:$NE$200=BR$3)*(GMW!$ND$2:$ND$200=BR$4)*(GMW!$C$2:$C$200=BR$1),0),$F347-1966)</f>
        <v>2075778</v>
      </c>
      <c r="BS347" s="5" cm="1">
        <f t="array" ref="BS347">INDEX(GMW!$A$2:$NF$200,MATCH(1,(GMW!$NE$2:$NE$200=BS$3)*(GMW!$ND$2:$ND$200=BS$4)*(GMW!$C$2:$C$200=BS$1),0),$F347-1966)</f>
        <v>6692285</v>
      </c>
      <c r="BT347" s="5" cm="1">
        <f t="array" ref="BT347">INDEX(GMW!$A$2:$NF$200,MATCH(1,(GMW!$NE$2:$NE$200=BT$3)*(GMW!$ND$2:$ND$200=BT$4)*(GMW!$C$2:$C$200=BT$1),0),$F347-1966)</f>
        <v>5255799</v>
      </c>
      <c r="BU347" s="5" cm="1">
        <f t="array" ref="BU347">INDEX(GMW!$A$2:$NF$200,MATCH(1,(GMW!$NE$2:$NE$200=BU$3)*(GMW!$ND$2:$ND$200=BU$4)*(GMW!$C$2:$C$200=BU$1),0),$F347-1966)</f>
        <v>1777.4580000000001</v>
      </c>
      <c r="BV347" s="5" cm="1">
        <f t="array" ref="BV347">INDEX(GMW!$A$2:$NF$200,MATCH(1,(GMW!$NE$2:$NE$200=BV$3)*(GMW!$ND$2:$ND$200=BV$4)*(GMW!$C$2:$C$200=BV$1),0),$F347-1966)</f>
        <v>5583877</v>
      </c>
      <c r="BW347" s="5" cm="1">
        <f t="array" ref="BW347">INDEX(GMW!$A$2:$NF$200,MATCH(1,(GMW!$NE$2:$NE$200=BW$3)*(GMW!$ND$2:$ND$200=BW$4)*(GMW!$C$2:$C$200=BW$1),0),$F347-1966)</f>
        <v>667.38829999999996</v>
      </c>
      <c r="BX347" s="5" cm="1">
        <f t="array" ref="BX347">INDEX(GMW!$A$2:$NF$200,MATCH(1,(GMW!$NE$2:$NE$200=BX$3)*(GMW!$ND$2:$ND$200=BX$4)*(GMW!$C$2:$C$200=BX$1),0),$F347-1966)</f>
        <v>2163968</v>
      </c>
      <c r="BY347" s="5" cm="1">
        <f t="array" ref="BY347">INDEX(GMW!$A$2:$NF$200,MATCH(1,(GMW!$NE$2:$NE$200=BY$3)*(GMW!$ND$2:$ND$200=BY$4)*(GMW!$C$2:$C$200=BY$1),0),$F347-1966)</f>
        <v>6894.4960000000001</v>
      </c>
      <c r="BZ347" s="5" cm="1">
        <f t="array" ref="BZ347">INDEX(GMW!$A$2:$NF$200,MATCH(1,(GMW!$NE$2:$NE$200=BZ$3)*(GMW!$ND$2:$ND$200=BZ$4)*(GMW!$C$2:$C$200=BZ$1),0),$F347-1966)</f>
        <v>9632.5490000000009</v>
      </c>
      <c r="CA347" s="5" cm="1">
        <f t="array" ref="CA347">INDEX(GMW!$A$2:$NF$200,MATCH(1,(GMW!$NE$2:$NE$200=CA$3)*(GMW!$ND$2:$ND$200=CA$4)*(GMW!$C$2:$C$200=CA$1),0),$F347-1966)</f>
        <v>5570.4629999999997</v>
      </c>
      <c r="CB347" s="5" cm="1">
        <f t="array" ref="CB347">INDEX(GMW!$A$2:$NF$200,MATCH(1,(GMW!$NE$2:$NE$200=CB$3)*(GMW!$ND$2:$ND$200=CB$4)*(GMW!$C$2:$C$200=CB$1),0),$F347-1966)</f>
        <v>4060.3649999999998</v>
      </c>
      <c r="CC347" s="5" cm="1">
        <f t="array" ref="CC347">INDEX(GMW!$A$2:$NF$200,MATCH(1,(GMW!$NE$2:$NE$200=CC$3)*(GMW!$ND$2:$ND$200=CC$4)*(GMW!$C$2:$C$200=CC$1),0),$F347-1966)</f>
        <v>924.60400000000004</v>
      </c>
      <c r="CD347" s="5" cm="1">
        <f t="array" ref="CD347">INDEX(GMW!$A$2:$NF$200,MATCH(1,(GMW!$NE$2:$NE$200=CD$3)*(GMW!$ND$2:$ND$200=CD$4)*(GMW!$C$2:$C$200=CD$1),0),$F347-1966)</f>
        <v>1504.5319999999999</v>
      </c>
      <c r="CE347" s="5" cm="1">
        <f t="array" ref="CE347">INDEX(GMW!$A$2:$NF$200,MATCH(1,(GMW!$NE$2:$NE$200=CE$3)*(GMW!$ND$2:$ND$200=CE$4)*(GMW!$C$2:$C$200=CE$1),0),$F347-1966)</f>
        <v>1184.06</v>
      </c>
      <c r="CF347" s="5" cm="1">
        <f t="array" ref="CF347">INDEX(GMW!$A$2:$NF$200,MATCH(1,(GMW!$NE$2:$NE$200=CF$3)*(GMW!$ND$2:$ND$200=CF$4)*(GMW!$C$2:$C$200=CF$1),0),$F347-1966)</f>
        <v>628.04830000000004</v>
      </c>
      <c r="CG347" s="5" cm="1">
        <f t="array" ref="CG347">INDEX(GMW!$A$2:$NF$200,MATCH(1,(GMW!$NE$2:$NE$200=CG$3)*(GMW!$ND$2:$ND$200=CG$4)*(GMW!$C$2:$C$200=CG$1),0),$F347-1966)</f>
        <v>546.15930000000003</v>
      </c>
      <c r="CH347" s="5" cm="1">
        <f t="array" ref="CH347">INDEX(GMW!$A$2:$NF$200,MATCH(1,(GMW!$NE$2:$NE$200=CH$3)*(GMW!$ND$2:$ND$200=CH$4)*(GMW!$C$2:$C$200=CH$1),0),$F347-1966)</f>
        <v>695.1114</v>
      </c>
      <c r="CI347" s="5" cm="1">
        <f t="array" ref="CI347">INDEX(GMW!$A$2:$NF$200,MATCH(1,(GMW!$NE$2:$NE$200=CI$3)*(GMW!$ND$2:$ND$200=CI$4)*(GMW!$C$2:$C$200=CI$1),0),$F347-1966)</f>
        <v>562.55909999999994</v>
      </c>
      <c r="CJ347" s="5" cm="1">
        <f t="array" ref="CJ347">INDEX(GMW!$A$2:$NF$200,MATCH(1,(GMW!$NE$2:$NE$200=CJ$3)*(GMW!$ND$2:$ND$200=CJ$4)*(GMW!$C$2:$C$200=CJ$1),0),$F347-1966)</f>
        <v>2419324</v>
      </c>
      <c r="CK347" s="5" cm="1">
        <f t="array" ref="CK347">INDEX(GMW!$A$2:$NF$200,MATCH(1,(GMW!$NE$2:$NE$200=CK$3)*(GMW!$ND$2:$ND$200=CK$4)*(GMW!$C$2:$C$200=CK$1),0),$F347-1966)</f>
        <v>24939.15</v>
      </c>
      <c r="CL347" s="5" cm="1">
        <f t="array" ref="CL347">INDEX(GMW!$A$2:$NF$200,MATCH(1,(GMW!$NE$2:$NE$200=CL$3)*(GMW!$ND$2:$ND$200=CL$4)*(GMW!$C$2:$C$200=CL$1),0),$F347-1966)</f>
        <v>258721</v>
      </c>
      <c r="CM347" s="5" cm="1">
        <f t="array" ref="CM347">INDEX(GMW!$A$2:$NF$200,MATCH(1,(GMW!$NE$2:$NE$200=CM$3)*(GMW!$ND$2:$ND$200=CM$4)*(GMW!$C$2:$C$200=CM$1),0),$F347-1966)</f>
        <v>2665891</v>
      </c>
      <c r="CN347" s="5" cm="1">
        <f t="array" ref="CN347">INDEX(GMW!$A$2:$NF$200,MATCH(1,(GMW!$NE$2:$NE$200=CN$3)*(GMW!$ND$2:$ND$200=CN$4)*(GMW!$C$2:$C$200=CN$1),0),$F347-1966)</f>
        <v>2898414</v>
      </c>
      <c r="CO347" s="5" cm="1">
        <f t="array" ref="CO347">INDEX(GMW!$A$2:$NF$200,MATCH(1,(GMW!$NE$2:$NE$200=CO$3)*(GMW!$ND$2:$ND$200=CO$4)*(GMW!$C$2:$C$200=CO$1),0),$F347-1966)</f>
        <v>2363.924</v>
      </c>
      <c r="CP347" s="5" cm="1">
        <f t="array" ref="CP347">INDEX(GMW!$A$2:$NF$200,MATCH(1,(GMW!$NE$2:$NE$200=CP$3)*(GMW!$ND$2:$ND$200=CP$4)*(GMW!$C$2:$C$200=CP$1),0),$F347-1966)</f>
        <v>4968584</v>
      </c>
      <c r="CQ347" s="5" cm="1">
        <f t="array" ref="CQ347">INDEX(GMW!$A$2:$NF$200,MATCH(1,(GMW!$NE$2:$NE$200=CQ$3)*(GMW!$ND$2:$ND$200=CQ$4)*(GMW!$C$2:$C$200=CQ$1),0),$F347-1966)</f>
        <v>474.64640000000003</v>
      </c>
      <c r="CR347" s="5" cm="1">
        <f t="array" ref="CR347">INDEX(GMW!$A$2:$NF$200,MATCH(1,(GMW!$NE$2:$NE$200=CR$3)*(GMW!$ND$2:$ND$200=CR$4)*(GMW!$C$2:$C$200=CR$1),0),$F347-1966)</f>
        <v>1668957</v>
      </c>
      <c r="CS347" s="5" cm="1">
        <f t="array" ref="CS347">INDEX(GMW!$A$2:$NF$200,MATCH(1,(GMW!$NE$2:$NE$200=CS$3)*(GMW!$ND$2:$ND$200=CS$4)*(GMW!$C$2:$C$200=CS$1),0),$F347-1966)</f>
        <v>2945.125</v>
      </c>
      <c r="CT347" s="5" cm="1">
        <f t="array" ref="CT347">INDEX(GMW!$A$2:$NF$200,MATCH(1,(GMW!$NE$2:$NE$200=CT$3)*(GMW!$ND$2:$ND$200=CT$4)*(GMW!$C$2:$C$200=CT$1),0),$F347-1966)</f>
        <v>1746.384</v>
      </c>
      <c r="CU347" s="5" cm="1">
        <f t="array" ref="CU347">INDEX(GMW!$A$2:$NF$200,MATCH(1,(GMW!$NE$2:$NE$200=CU$3)*(GMW!$ND$2:$ND$200=CU$4)*(GMW!$C$2:$C$200=CU$1),0),$F347-1966)</f>
        <v>1165.577</v>
      </c>
      <c r="CV347" s="5" cm="1">
        <f t="array" ref="CV347">INDEX(GMW!$A$2:$NF$200,MATCH(1,(GMW!$NE$2:$NE$200=CV$3)*(GMW!$ND$2:$ND$200=CV$4)*(GMW!$C$2:$C$200=CV$1),0),$F347-1966)</f>
        <v>1095.8050000000001</v>
      </c>
      <c r="CW347" s="5" cm="1">
        <f t="array" ref="CW347">INDEX(GMW!$A$2:$NF$200,MATCH(1,(GMW!$NE$2:$NE$200=CW$3)*(GMW!$ND$2:$ND$200=CW$4)*(GMW!$C$2:$C$200=CW$1),0),$F347-1966)</f>
        <v>844.4751</v>
      </c>
      <c r="CX347" s="5" cm="1">
        <f t="array" ref="CX347">INDEX(GMW!$A$2:$NF$200,MATCH(1,(GMW!$NE$2:$NE$200=CX$3)*(GMW!$ND$2:$ND$200=CX$4)*(GMW!$C$2:$C$200=CX$1),0),$F347-1966)</f>
        <v>412.3417</v>
      </c>
      <c r="CY347" s="5" cm="1">
        <f t="array" ref="CY347">INDEX(GMW!$A$2:$NF$200,MATCH(1,(GMW!$NE$2:$NE$200=CY$3)*(GMW!$ND$2:$ND$200=CY$4)*(GMW!$C$2:$C$200=CY$1),0),$F347-1966)</f>
        <v>347.21730000000002</v>
      </c>
      <c r="CZ347" s="5" cm="1">
        <f t="array" ref="CZ347">INDEX(GMW!$A$2:$NF$200,MATCH(1,(GMW!$NE$2:$NE$200=CZ$3)*(GMW!$ND$2:$ND$200=CZ$4)*(GMW!$C$2:$C$200=CZ$1),0),$F347-1966)</f>
        <v>157.93729999999999</v>
      </c>
      <c r="DA347" s="5" cm="1">
        <f t="array" ref="DA347">INDEX(GMW!$A$2:$NF$200,MATCH(1,(GMW!$NE$2:$NE$200=DA$3)*(GMW!$ND$2:$ND$200=DA$4)*(GMW!$C$2:$C$200=DA$1),0),$F347-1966)</f>
        <v>517.22199999999998</v>
      </c>
      <c r="DB347" s="5" cm="1">
        <f t="array" ref="DB347">INDEX(GMW!$A$2:$NF$200,MATCH(1,(GMW!$NE$2:$NE$200=DB$3)*(GMW!$ND$2:$ND$200=DB$4)*(GMW!$C$2:$C$200=DB$1),0),$F347-1966)</f>
        <v>147.7603</v>
      </c>
      <c r="DC347" s="5" cm="1">
        <f t="array" ref="DC347">INDEX(GMW!$A$2:$NF$200,MATCH(1,(GMW!$NE$2:$NE$200=DC$3)*(GMW!$ND$2:$ND$200=DC$4)*(GMW!$C$2:$C$200=DC$1),0),$F347-1966)</f>
        <v>195.37799999999999</v>
      </c>
    </row>
    <row r="348" spans="1:107" x14ac:dyDescent="0.25">
      <c r="B348" s="5">
        <f t="shared" ref="B348:D359" si="114">+B344+1</f>
        <v>2058</v>
      </c>
      <c r="C348" s="5">
        <f t="shared" si="114"/>
        <v>2058</v>
      </c>
      <c r="F348" s="5">
        <f t="shared" si="100"/>
        <v>2314</v>
      </c>
      <c r="G348" s="5" cm="1">
        <f t="array" ref="G348">INDEX(GMW!$A$2:$NF$200,MATCH(1,(GMW!$NE$2:$NE$200=G$3)*(GMW!$ND$2:$ND$200=G$4)*(GMW!$C$2:$C$200=G$1),0),$F348-1966)</f>
        <v>1119598</v>
      </c>
      <c r="H348" s="5" cm="1">
        <f t="array" ref="H348">INDEX(GMW!$A$2:$NF$200,MATCH(1,(GMW!$NE$2:$NE$200=H$3)*(GMW!$ND$2:$ND$200=H$4)*(GMW!$C$2:$C$200=H$1),0),$F348-1966)</f>
        <v>648778.9</v>
      </c>
      <c r="I348" s="5" cm="1">
        <f t="array" ref="I348">INDEX(GMW!$A$2:$NF$200,MATCH(1,(GMW!$NE$2:$NE$200=I$3)*(GMW!$ND$2:$ND$200=I$4)*(GMW!$C$2:$C$200=I$1),0),$F348-1966)</f>
        <v>249490</v>
      </c>
      <c r="J348" s="5" cm="1">
        <f t="array" ref="J348">INDEX(GMW!$A$2:$NF$200,MATCH(1,(GMW!$NE$2:$NE$200=J$3)*(GMW!$ND$2:$ND$200=J$4)*(GMW!$C$2:$C$200=J$1),0),$F348-1966)</f>
        <v>236684.79999999999</v>
      </c>
      <c r="K348" s="5" cm="1">
        <f t="array" ref="K348">INDEX(GMW!$A$2:$NF$200,MATCH(1,(GMW!$NE$2:$NE$200=K$3)*(GMW!$ND$2:$ND$200=K$4)*(GMW!$C$2:$C$200=K$1),0),$F348-1966)</f>
        <v>339771</v>
      </c>
      <c r="L348" s="5" cm="1">
        <f t="array" ref="L348">INDEX(GMW!$A$2:$NF$200,MATCH(1,(GMW!$NE$2:$NE$200=L$3)*(GMW!$ND$2:$ND$200=L$4)*(GMW!$C$2:$C$200=L$1),0),$F348-1966)</f>
        <v>380583.7</v>
      </c>
      <c r="M348" s="5" cm="1">
        <f t="array" ref="M348">INDEX(GMW!$A$2:$NF$200,MATCH(1,(GMW!$NE$2:$NE$200=M$3)*(GMW!$ND$2:$ND$200=M$4)*(GMW!$C$2:$C$200=M$1),0),$F348-1966)</f>
        <v>145213.1</v>
      </c>
      <c r="N348" s="5" cm="1">
        <f t="array" ref="N348">INDEX(GMW!$A$2:$NF$200,MATCH(1,(GMW!$NE$2:$NE$200=N$3)*(GMW!$ND$2:$ND$200=N$4)*(GMW!$C$2:$C$200=N$1),0),$F348-1966)</f>
        <v>43254.64</v>
      </c>
      <c r="O348" s="5" cm="1">
        <f t="array" ref="O348">INDEX(GMW!$A$2:$NF$200,MATCH(1,(GMW!$NE$2:$NE$200=O$3)*(GMW!$ND$2:$ND$200=O$4)*(GMW!$C$2:$C$200=O$1),0),$F348-1966)</f>
        <v>270.27600000000001</v>
      </c>
      <c r="P348" s="5" cm="1">
        <f t="array" ref="P348">INDEX(GMW!$A$2:$NF$200,MATCH(1,(GMW!$NE$2:$NE$200=P$3)*(GMW!$ND$2:$ND$200=P$4)*(GMW!$C$2:$C$200=P$1),0),$F348-1966)</f>
        <v>2.5</v>
      </c>
      <c r="Q348" s="5" cm="1">
        <f t="array" ref="Q348">INDEX(GMW!$A$2:$NF$200,MATCH(1,(GMW!$NE$2:$NE$200=Q$3)*(GMW!$ND$2:$ND$200=Q$4)*(GMW!$C$2:$C$200=Q$1),0),$F348-1966)</f>
        <v>3.5</v>
      </c>
      <c r="R348" s="5" cm="1">
        <f t="array" ref="R348">INDEX(GMW!$A$2:$NF$200,MATCH(1,(GMW!$NE$2:$NE$200=R$3)*(GMW!$ND$2:$ND$200=R$4)*(GMW!$C$2:$C$200=R$1),0),$F348-1966)</f>
        <v>270.27600000000001</v>
      </c>
      <c r="S348" s="5" cm="1">
        <f t="array" ref="S348">INDEX(GMW!$A$2:$NF$200,MATCH(1,(GMW!$NE$2:$NE$200=S$3)*(GMW!$ND$2:$ND$200=S$4)*(GMW!$C$2:$C$200=S$1),0),$F348-1966)</f>
        <v>42467.55</v>
      </c>
      <c r="T348" s="5" cm="1">
        <f t="array" ref="T348">INDEX(GMW!$A$2:$NF$200,MATCH(1,(GMW!$NE$2:$NE$200=T$3)*(GMW!$ND$2:$ND$200=T$4)*(GMW!$C$2:$C$200=T$1),0),$F348-1966)</f>
        <v>267.81920000000002</v>
      </c>
      <c r="U348" s="5" cm="1">
        <f t="array" ref="U348">INDEX(GMW!$A$2:$NF$200,MATCH(1,(GMW!$NE$2:$NE$200=U$3)*(GMW!$ND$2:$ND$200=U$4)*(GMW!$C$2:$C$200=U$1),0),$F348-1966)</f>
        <v>12.24722</v>
      </c>
      <c r="V348" s="5" cm="1">
        <f t="array" ref="V348">INDEX(GMW!$A$2:$NF$200,MATCH(1,(GMW!$NE$2:$NE$200=V$3)*(GMW!$ND$2:$ND$200=V$4)*(GMW!$C$2:$C$200=V$1),0),$F348-1966)</f>
        <v>1250.67</v>
      </c>
      <c r="W348" s="5" cm="1">
        <f t="array" ref="W348">INDEX(GMW!$A$2:$NF$200,MATCH(1,(GMW!$NE$2:$NE$200=W$3)*(GMW!$ND$2:$ND$200=W$4)*(GMW!$C$2:$C$200=W$1),0),$F348-1966)</f>
        <v>98.763170000000002</v>
      </c>
      <c r="X348" s="5" cm="1">
        <f t="array" ref="X348">INDEX(GMW!$A$2:$NF$200,MATCH(1,(GMW!$NE$2:$NE$200=X$3)*(GMW!$ND$2:$ND$200=X$4)*(GMW!$C$2:$C$200=X$1),0),$F348-1966)</f>
        <v>235.7604</v>
      </c>
      <c r="Y348" s="5" cm="1">
        <f t="array" ref="Y348">INDEX(GMW!$A$2:$NF$200,MATCH(1,(GMW!$NE$2:$NE$200=Y$3)*(GMW!$ND$2:$ND$200=Y$4)*(GMW!$C$2:$C$200=Y$1),0),$F348-1966)</f>
        <v>2973.3270000000002</v>
      </c>
      <c r="Z348" s="5" cm="1">
        <f t="array" ref="Z348">INDEX(GMW!$A$2:$NF$200,MATCH(1,(GMW!$NE$2:$NE$200=Z$3)*(GMW!$ND$2:$ND$200=Z$4)*(GMW!$C$2:$C$200=Z$1),0),$F348-1966)</f>
        <v>5253.8819999999996</v>
      </c>
      <c r="AA348" s="5" cm="1">
        <f t="array" ref="AA348">INDEX(GMW!$A$2:$NF$200,MATCH(1,(GMW!$NE$2:$NE$200=AA$3)*(GMW!$ND$2:$ND$200=AA$4)*(GMW!$C$2:$C$200=AA$1),0),$F348-1966)</f>
        <v>2308.0430000000001</v>
      </c>
      <c r="AB348" s="5" cm="1">
        <f t="array" ref="AB348">INDEX(GMW!$A$2:$NF$200,MATCH(1,(GMW!$NE$2:$NE$200=AB$3)*(GMW!$ND$2:$ND$200=AB$4)*(GMW!$C$2:$C$200=AB$1),0),$F348-1966)</f>
        <v>2929.7080000000001</v>
      </c>
      <c r="AC348" s="5" cm="1">
        <f t="array" ref="AC348">INDEX(GMW!$A$2:$NF$200,MATCH(1,(GMW!$NE$2:$NE$200=AC$3)*(GMW!$ND$2:$ND$200=AC$4)*(GMW!$C$2:$C$200=AC$1),0),$F348-1966)</f>
        <v>2114.2249999999999</v>
      </c>
      <c r="AD348" s="5" cm="1">
        <f t="array" ref="AD348">INDEX(GMW!$A$2:$NF$200,MATCH(1,(GMW!$NE$2:$NE$200=AD$3)*(GMW!$ND$2:$ND$200=AD$4)*(GMW!$C$2:$C$200=AD$1),0),$F348-1966)</f>
        <v>1235.425</v>
      </c>
      <c r="AE348" s="5" cm="1">
        <f t="array" ref="AE348">INDEX(GMW!$A$2:$NF$200,MATCH(1,(GMW!$NE$2:$NE$200=AE$3)*(GMW!$ND$2:$ND$200=AE$4)*(GMW!$C$2:$C$200=AE$1),0),$F348-1966)</f>
        <v>816.09529999999995</v>
      </c>
      <c r="AF348" s="5" cm="1">
        <f t="array" ref="AF348">INDEX(GMW!$A$2:$NF$200,MATCH(1,(GMW!$NE$2:$NE$200=AF$3)*(GMW!$ND$2:$ND$200=AF$4)*(GMW!$C$2:$C$200=AF$1),0),$F348-1966)</f>
        <v>4845.0990000000002</v>
      </c>
      <c r="AG348" s="5" cm="1">
        <f t="array" ref="AG348">INDEX(GMW!$A$2:$NF$200,MATCH(1,(GMW!$NE$2:$NE$200=AG$3)*(GMW!$ND$2:$ND$200=AG$4)*(GMW!$C$2:$C$200=AG$1),0),$F348-1966)</f>
        <v>4110.58</v>
      </c>
      <c r="AH348" s="5" cm="1">
        <f t="array" ref="AH348">INDEX(GMW!$A$2:$NF$200,MATCH(1,(GMW!$NE$2:$NE$200=AH$3)*(GMW!$ND$2:$ND$200=AH$4)*(GMW!$C$2:$C$200=AH$1),0),$F348-1966)</f>
        <v>1517.865</v>
      </c>
      <c r="AI348" s="5" cm="1">
        <f t="array" ref="AI348">INDEX(GMW!$A$2:$NF$200,MATCH(1,(GMW!$NE$2:$NE$200=AI$3)*(GMW!$ND$2:$ND$200=AI$4)*(GMW!$C$2:$C$200=AI$1),0),$F348-1966)</f>
        <v>3372.3049999999998</v>
      </c>
      <c r="AJ348" s="5" cm="1">
        <f t="array" ref="AJ348">INDEX(GMW!$A$2:$NF$200,MATCH(1,(GMW!$NE$2:$NE$200=AJ$3)*(GMW!$ND$2:$ND$200=AJ$4)*(GMW!$C$2:$C$200=AJ$1),0),$F348-1966)</f>
        <v>6640.0010000000002</v>
      </c>
      <c r="AK348" s="5" cm="1">
        <f t="array" ref="AK348">INDEX(GMW!$A$2:$NF$200,MATCH(1,(GMW!$NE$2:$NE$200=AK$3)*(GMW!$ND$2:$ND$200=AK$4)*(GMW!$C$2:$C$200=AK$1),0),$F348-1966)</f>
        <v>1376.8789999999999</v>
      </c>
      <c r="AL348" s="5" cm="1">
        <f t="array" ref="AL348">INDEX(GMW!$A$2:$NF$200,MATCH(1,(GMW!$NE$2:$NE$200=AL$3)*(GMW!$ND$2:$ND$200=AL$4)*(GMW!$C$2:$C$200=AL$1),0),$F348-1966)</f>
        <v>1108.854</v>
      </c>
      <c r="AM348" s="5" cm="1">
        <f t="array" ref="AM348">INDEX(GMW!$A$2:$NF$200,MATCH(1,(GMW!$NE$2:$NE$200=AM$3)*(GMW!$ND$2:$ND$200=AM$4)*(GMW!$C$2:$C$200=AM$1),0),$F348-1966)</f>
        <v>39145.93</v>
      </c>
      <c r="AN348" s="5" cm="1">
        <f t="array" ref="AN348">INDEX(GMW!$A$2:$NF$200,MATCH(1,(GMW!$NE$2:$NE$200=AN$3)*(GMW!$ND$2:$ND$200=AN$4)*(GMW!$C$2:$C$200=AN$1),0),$F348-1966)</f>
        <v>6920.1769999999997</v>
      </c>
      <c r="AO348" s="5" cm="1">
        <f t="array" ref="AO348">INDEX(GMW!$A$2:$NF$200,MATCH(1,(GMW!$NE$2:$NE$200=AO$3)*(GMW!$ND$2:$ND$200=AO$4)*(GMW!$C$2:$C$200=AO$1),0),$F348-1966)</f>
        <v>1119598</v>
      </c>
      <c r="AP348" s="5" cm="1">
        <f t="array" ref="AP348">INDEX(GMW!$A$2:$NF$200,MATCH(1,(GMW!$NE$2:$NE$200=AP$3)*(GMW!$ND$2:$ND$200=AP$4)*(GMW!$C$2:$C$200=AP$1),0),$F348-1966)</f>
        <v>10592.6</v>
      </c>
      <c r="AQ348" s="5" cm="1">
        <f t="array" ref="AQ348">INDEX(GMW!$A$2:$NF$200,MATCH(1,(GMW!$NE$2:$NE$200=AQ$3)*(GMW!$ND$2:$ND$200=AQ$4)*(GMW!$C$2:$C$200=AQ$1),0),$F348-1966)</f>
        <v>145962</v>
      </c>
      <c r="AR348" s="5" cm="1">
        <f t="array" ref="AR348">INDEX(GMW!$A$2:$NF$200,MATCH(1,(GMW!$NE$2:$NE$200=AR$3)*(GMW!$ND$2:$ND$200=AR$4)*(GMW!$C$2:$C$200=AR$1),0),$F348-1966)</f>
        <v>1215.325</v>
      </c>
      <c r="AS348" s="5" cm="1">
        <f t="array" ref="AS348">INDEX(GMW!$A$2:$NF$200,MATCH(1,(GMW!$NE$2:$NE$200=AS$3)*(GMW!$ND$2:$ND$200=AS$4)*(GMW!$C$2:$C$200=AS$1),0),$F348-1966)</f>
        <v>804.46</v>
      </c>
      <c r="AT348" s="5" cm="1">
        <f t="array" ref="AT348">INDEX(GMW!$A$2:$NF$200,MATCH(1,(GMW!$NE$2:$NE$200=AT$3)*(GMW!$ND$2:$ND$200=AT$4)*(GMW!$C$2:$C$200=AT$1),0),$F348-1966)</f>
        <v>541.43730000000005</v>
      </c>
      <c r="AU348" s="5" cm="1">
        <f t="array" ref="AU348">INDEX(GMW!$A$2:$NF$200,MATCH(1,(GMW!$NE$2:$NE$200=AU$3)*(GMW!$ND$2:$ND$200=AU$4)*(GMW!$C$2:$C$200=AU$1),0),$F348-1966)</f>
        <v>1108547</v>
      </c>
      <c r="AV348" s="5" cm="1">
        <f t="array" ref="AV348">INDEX(GMW!$A$2:$NF$200,MATCH(1,(GMW!$NE$2:$NE$200=AV$3)*(GMW!$ND$2:$ND$200=AV$4)*(GMW!$C$2:$C$200=AV$1),0),$F348-1966)</f>
        <v>80330.73</v>
      </c>
      <c r="AW348" s="5" cm="1">
        <f t="array" ref="AW348">INDEX(GMW!$A$2:$NF$200,MATCH(1,(GMW!$NE$2:$NE$200=AW$3)*(GMW!$ND$2:$ND$200=AW$4)*(GMW!$C$2:$C$200=AW$1),0),$F348-1966)</f>
        <v>1551.1969999999999</v>
      </c>
      <c r="AX348" s="5" cm="1">
        <f t="array" ref="AX348">INDEX(GMW!$A$2:$NF$200,MATCH(1,(GMW!$NE$2:$NE$200=AX$3)*(GMW!$ND$2:$ND$200=AX$4)*(GMW!$C$2:$C$200=AX$1),0),$F348-1966)</f>
        <v>10971.15</v>
      </c>
      <c r="AY348" s="5" cm="1">
        <f t="array" ref="AY348">INDEX(GMW!$A$2:$NF$200,MATCH(1,(GMW!$NE$2:$NE$200=AY$3)*(GMW!$ND$2:$ND$200=AY$4)*(GMW!$C$2:$C$200=AY$1),0),$F348-1966)</f>
        <v>59235.79</v>
      </c>
      <c r="AZ348" s="5" cm="1">
        <f t="array" ref="AZ348">INDEX(GMW!$A$2:$NF$200,MATCH(1,(GMW!$NE$2:$NE$200=AZ$3)*(GMW!$ND$2:$ND$200=AZ$4)*(GMW!$C$2:$C$200=AZ$1),0),$F348-1966)</f>
        <v>44880.89</v>
      </c>
      <c r="BA348" s="5" cm="1">
        <f t="array" ref="BA348">INDEX(GMW!$A$2:$NF$200,MATCH(1,(GMW!$NE$2:$NE$200=BA$3)*(GMW!$ND$2:$ND$200=BA$4)*(GMW!$C$2:$C$200=BA$1),0),$F348-1966)</f>
        <v>6.3023809999999996</v>
      </c>
      <c r="BB348" s="5" cm="1">
        <f t="array" ref="BB348">INDEX(GMW!$A$2:$NF$200,MATCH(1,(GMW!$NE$2:$NE$200=BB$3)*(GMW!$ND$2:$ND$200=BB$4)*(GMW!$C$2:$C$200=BB$1),0),$F348-1966)</f>
        <v>26698.85</v>
      </c>
      <c r="BC348" s="5" cm="1">
        <f t="array" ref="BC348">INDEX(GMW!$A$2:$NF$200,MATCH(1,(GMW!$NE$2:$NE$200=BC$3)*(GMW!$ND$2:$ND$200=BC$4)*(GMW!$C$2:$C$200=BC$1),0),$F348-1966)</f>
        <v>1.318818</v>
      </c>
      <c r="BD348" s="5" cm="1">
        <f t="array" ref="BD348">INDEX(GMW!$A$2:$NF$200,MATCH(1,(GMW!$NE$2:$NE$200=BD$3)*(GMW!$ND$2:$ND$200=BD$4)*(GMW!$C$2:$C$200=BD$1),0),$F348-1966)</f>
        <v>12437.83</v>
      </c>
      <c r="BE348" s="5" cm="1">
        <f t="array" ref="BE348">INDEX(GMW!$A$2:$NF$200,MATCH(1,(GMW!$NE$2:$NE$200=BE$3)*(GMW!$ND$2:$ND$200=BE$4)*(GMW!$C$2:$C$200=BE$1),0),$F348-1966)</f>
        <v>43.565429999999999</v>
      </c>
      <c r="BF348" s="5" cm="1">
        <f t="array" ref="BF348">INDEX(GMW!$A$2:$NF$200,MATCH(1,(GMW!$NE$2:$NE$200=BF$3)*(GMW!$ND$2:$ND$200=BF$4)*(GMW!$C$2:$C$200=BF$1),0),$F348-1966)</f>
        <v>74.850949999999997</v>
      </c>
      <c r="BG348" s="5" cm="1">
        <f t="array" ref="BG348">INDEX(GMW!$A$2:$NF$200,MATCH(1,(GMW!$NE$2:$NE$200=BG$3)*(GMW!$ND$2:$ND$200=BG$4)*(GMW!$C$2:$C$200=BG$1),0),$F348-1966)</f>
        <v>44.421770000000002</v>
      </c>
      <c r="BH348" s="5" cm="1">
        <f t="array" ref="BH348">INDEX(GMW!$A$2:$NF$200,MATCH(1,(GMW!$NE$2:$NE$200=BH$3)*(GMW!$ND$2:$ND$200=BH$4)*(GMW!$C$2:$C$200=BH$1),0),$F348-1966)</f>
        <v>34.109589999999997</v>
      </c>
      <c r="BI348" s="5" cm="1">
        <f t="array" ref="BI348">INDEX(GMW!$A$2:$NF$200,MATCH(1,(GMW!$NE$2:$NE$200=BI$3)*(GMW!$ND$2:$ND$200=BI$4)*(GMW!$C$2:$C$200=BI$1),0),$F348-1966)</f>
        <v>6.2465760000000001</v>
      </c>
      <c r="BJ348" s="5" cm="1">
        <f t="array" ref="BJ348">INDEX(GMW!$A$2:$NF$200,MATCH(1,(GMW!$NE$2:$NE$200=BJ$3)*(GMW!$ND$2:$ND$200=BJ$4)*(GMW!$C$2:$C$200=BJ$1),0),$F348-1966)</f>
        <v>11.613479999999999</v>
      </c>
      <c r="BK348" s="5" cm="1">
        <f t="array" ref="BK348">INDEX(GMW!$A$2:$NF$200,MATCH(1,(GMW!$NE$2:$NE$200=BK$3)*(GMW!$ND$2:$ND$200=BK$4)*(GMW!$C$2:$C$200=BK$1),0),$F348-1966)</f>
        <v>7.3117470000000004</v>
      </c>
      <c r="BL348" s="5" cm="1">
        <f t="array" ref="BL348">INDEX(GMW!$A$2:$NF$200,MATCH(1,(GMW!$NE$2:$NE$200=BL$3)*(GMW!$ND$2:$ND$200=BL$4)*(GMW!$C$2:$C$200=BL$1),0),$F348-1966)</f>
        <v>3.9347129999999999</v>
      </c>
      <c r="BM348" s="5" cm="1">
        <f t="array" ref="BM348">INDEX(GMW!$A$2:$NF$200,MATCH(1,(GMW!$NE$2:$NE$200=BM$3)*(GMW!$ND$2:$ND$200=BM$4)*(GMW!$C$2:$C$200=BM$1),0),$F348-1966)</f>
        <v>4.8686619999999996</v>
      </c>
      <c r="BN348" s="5" cm="1">
        <f t="array" ref="BN348">INDEX(GMW!$A$2:$NF$200,MATCH(1,(GMW!$NE$2:$NE$200=BN$3)*(GMW!$ND$2:$ND$200=BN$4)*(GMW!$C$2:$C$200=BN$1),0),$F348-1966)</f>
        <v>5.5845479999999998</v>
      </c>
      <c r="BO348" s="5" cm="1">
        <f t="array" ref="BO348">INDEX(GMW!$A$2:$NF$200,MATCH(1,(GMW!$NE$2:$NE$200=BO$3)*(GMW!$ND$2:$ND$200=BO$4)*(GMW!$C$2:$C$200=BO$1),0),$F348-1966)</f>
        <v>4.174887</v>
      </c>
      <c r="BP348" s="5" cm="1">
        <f t="array" ref="BP348">INDEX(GMW!$A$2:$NF$200,MATCH(1,(GMW!$NE$2:$NE$200=BP$3)*(GMW!$ND$2:$ND$200=BP$4)*(GMW!$C$2:$C$200=BP$1),0),$F348-1966)</f>
        <v>10116100</v>
      </c>
      <c r="BQ348" s="5" cm="1">
        <f t="array" ref="BQ348">INDEX(GMW!$A$2:$NF$200,MATCH(1,(GMW!$NE$2:$NE$200=BQ$3)*(GMW!$ND$2:$ND$200=BQ$4)*(GMW!$C$2:$C$200=BQ$1),0),$F348-1966)</f>
        <v>171219.5</v>
      </c>
      <c r="BR348" s="5" cm="1">
        <f t="array" ref="BR348">INDEX(GMW!$A$2:$NF$200,MATCH(1,(GMW!$NE$2:$NE$200=BR$3)*(GMW!$ND$2:$ND$200=BR$4)*(GMW!$C$2:$C$200=BR$1),0),$F348-1966)</f>
        <v>2082917</v>
      </c>
      <c r="BS348" s="5" cm="1">
        <f t="array" ref="BS348">INDEX(GMW!$A$2:$NF$200,MATCH(1,(GMW!$NE$2:$NE$200=BS$3)*(GMW!$ND$2:$ND$200=BS$4)*(GMW!$C$2:$C$200=BS$1),0),$F348-1966)</f>
        <v>6726294</v>
      </c>
      <c r="BT348" s="5" cm="1">
        <f t="array" ref="BT348">INDEX(GMW!$A$2:$NF$200,MATCH(1,(GMW!$NE$2:$NE$200=BT$3)*(GMW!$ND$2:$ND$200=BT$4)*(GMW!$C$2:$C$200=BT$1),0),$F348-1966)</f>
        <v>5237984</v>
      </c>
      <c r="BU348" s="5" cm="1">
        <f t="array" ref="BU348">INDEX(GMW!$A$2:$NF$200,MATCH(1,(GMW!$NE$2:$NE$200=BU$3)*(GMW!$ND$2:$ND$200=BU$4)*(GMW!$C$2:$C$200=BU$1),0),$F348-1966)</f>
        <v>1786.923</v>
      </c>
      <c r="BV348" s="5" cm="1">
        <f t="array" ref="BV348">INDEX(GMW!$A$2:$NF$200,MATCH(1,(GMW!$NE$2:$NE$200=BV$3)*(GMW!$ND$2:$ND$200=BV$4)*(GMW!$C$2:$C$200=BV$1),0),$F348-1966)</f>
        <v>5613848</v>
      </c>
      <c r="BW348" s="5" cm="1">
        <f t="array" ref="BW348">INDEX(GMW!$A$2:$NF$200,MATCH(1,(GMW!$NE$2:$NE$200=BW$3)*(GMW!$ND$2:$ND$200=BW$4)*(GMW!$C$2:$C$200=BW$1),0),$F348-1966)</f>
        <v>675.75160000000005</v>
      </c>
      <c r="BX348" s="5" cm="1">
        <f t="array" ref="BX348">INDEX(GMW!$A$2:$NF$200,MATCH(1,(GMW!$NE$2:$NE$200=BX$3)*(GMW!$ND$2:$ND$200=BX$4)*(GMW!$C$2:$C$200=BX$1),0),$F348-1966)</f>
        <v>2170665</v>
      </c>
      <c r="BY348" s="5" cm="1">
        <f t="array" ref="BY348">INDEX(GMW!$A$2:$NF$200,MATCH(1,(GMW!$NE$2:$NE$200=BY$3)*(GMW!$ND$2:$ND$200=BY$4)*(GMW!$C$2:$C$200=BY$1),0),$F348-1966)</f>
        <v>6937.585</v>
      </c>
      <c r="BZ348" s="5" cm="1">
        <f t="array" ref="BZ348">INDEX(GMW!$A$2:$NF$200,MATCH(1,(GMW!$NE$2:$NE$200=BZ$3)*(GMW!$ND$2:$ND$200=BZ$4)*(GMW!$C$2:$C$200=BZ$1),0),$F348-1966)</f>
        <v>9692.6039999999994</v>
      </c>
      <c r="CA348" s="5" cm="1">
        <f t="array" ref="CA348">INDEX(GMW!$A$2:$NF$200,MATCH(1,(GMW!$NE$2:$NE$200=CA$3)*(GMW!$ND$2:$ND$200=CA$4)*(GMW!$C$2:$C$200=CA$1),0),$F348-1966)</f>
        <v>5591.6440000000002</v>
      </c>
      <c r="CB348" s="5" cm="1">
        <f t="array" ref="CB348">INDEX(GMW!$A$2:$NF$200,MATCH(1,(GMW!$NE$2:$NE$200=CB$3)*(GMW!$ND$2:$ND$200=CB$4)*(GMW!$C$2:$C$200=CB$1),0),$F348-1966)</f>
        <v>4087.9650000000001</v>
      </c>
      <c r="CC348" s="5" cm="1">
        <f t="array" ref="CC348">INDEX(GMW!$A$2:$NF$200,MATCH(1,(GMW!$NE$2:$NE$200=CC$3)*(GMW!$ND$2:$ND$200=CC$4)*(GMW!$C$2:$C$200=CC$1),0),$F348-1966)</f>
        <v>927.77110000000005</v>
      </c>
      <c r="CD348" s="5" cm="1">
        <f t="array" ref="CD348">INDEX(GMW!$A$2:$NF$200,MATCH(1,(GMW!$NE$2:$NE$200=CD$3)*(GMW!$ND$2:$ND$200=CD$4)*(GMW!$C$2:$C$200=CD$1),0),$F348-1966)</f>
        <v>1512.9690000000001</v>
      </c>
      <c r="CE348" s="5" cm="1">
        <f t="array" ref="CE348">INDEX(GMW!$A$2:$NF$200,MATCH(1,(GMW!$NE$2:$NE$200=CE$3)*(GMW!$ND$2:$ND$200=CE$4)*(GMW!$C$2:$C$200=CE$1),0),$F348-1966)</f>
        <v>1190.6959999999999</v>
      </c>
      <c r="CF348" s="5" cm="1">
        <f t="array" ref="CF348">INDEX(GMW!$A$2:$NF$200,MATCH(1,(GMW!$NE$2:$NE$200=CF$3)*(GMW!$ND$2:$ND$200=CF$4)*(GMW!$C$2:$C$200=CF$1),0),$F348-1966)</f>
        <v>631.68409999999994</v>
      </c>
      <c r="CG348" s="5" cm="1">
        <f t="array" ref="CG348">INDEX(GMW!$A$2:$NF$200,MATCH(1,(GMW!$NE$2:$NE$200=CG$3)*(GMW!$ND$2:$ND$200=CG$4)*(GMW!$C$2:$C$200=CG$1),0),$F348-1966)</f>
        <v>551.93240000000003</v>
      </c>
      <c r="CH348" s="5" cm="1">
        <f t="array" ref="CH348">INDEX(GMW!$A$2:$NF$200,MATCH(1,(GMW!$NE$2:$NE$200=CH$3)*(GMW!$ND$2:$ND$200=CH$4)*(GMW!$C$2:$C$200=CH$1),0),$F348-1966)</f>
        <v>698.18970000000002</v>
      </c>
      <c r="CI348" s="5" cm="1">
        <f t="array" ref="CI348">INDEX(GMW!$A$2:$NF$200,MATCH(1,(GMW!$NE$2:$NE$200=CI$3)*(GMW!$ND$2:$ND$200=CI$4)*(GMW!$C$2:$C$200=CI$1),0),$F348-1966)</f>
        <v>566.61990000000003</v>
      </c>
      <c r="CJ348" s="5" cm="1">
        <f t="array" ref="CJ348">INDEX(GMW!$A$2:$NF$200,MATCH(1,(GMW!$NE$2:$NE$200=CJ$3)*(GMW!$ND$2:$ND$200=CJ$4)*(GMW!$C$2:$C$200=CJ$1),0),$F348-1966)</f>
        <v>2439458</v>
      </c>
      <c r="CK348" s="5" cm="1">
        <f t="array" ref="CK348">INDEX(GMW!$A$2:$NF$200,MATCH(1,(GMW!$NE$2:$NE$200=CK$3)*(GMW!$ND$2:$ND$200=CK$4)*(GMW!$C$2:$C$200=CK$1),0),$F348-1966)</f>
        <v>25156.28</v>
      </c>
      <c r="CL348" s="5" cm="1">
        <f t="array" ref="CL348">INDEX(GMW!$A$2:$NF$200,MATCH(1,(GMW!$NE$2:$NE$200=CL$3)*(GMW!$ND$2:$ND$200=CL$4)*(GMW!$C$2:$C$200=CL$1),0),$F348-1966)</f>
        <v>259942.39999999999</v>
      </c>
      <c r="CM348" s="5" cm="1">
        <f t="array" ref="CM348">INDEX(GMW!$A$2:$NF$200,MATCH(1,(GMW!$NE$2:$NE$200=CM$3)*(GMW!$ND$2:$ND$200=CM$4)*(GMW!$C$2:$C$200=CM$1),0),$F348-1966)</f>
        <v>2689714</v>
      </c>
      <c r="CN348" s="5" cm="1">
        <f t="array" ref="CN348">INDEX(GMW!$A$2:$NF$200,MATCH(1,(GMW!$NE$2:$NE$200=CN$3)*(GMW!$ND$2:$ND$200=CN$4)*(GMW!$C$2:$C$200=CN$1),0),$F348-1966)</f>
        <v>2926948</v>
      </c>
      <c r="CO348" s="5" cm="1">
        <f t="array" ref="CO348">INDEX(GMW!$A$2:$NF$200,MATCH(1,(GMW!$NE$2:$NE$200=CO$3)*(GMW!$ND$2:$ND$200=CO$4)*(GMW!$C$2:$C$200=CO$1),0),$F348-1966)</f>
        <v>2383.61</v>
      </c>
      <c r="CP348" s="5" cm="1">
        <f t="array" ref="CP348">INDEX(GMW!$A$2:$NF$200,MATCH(1,(GMW!$NE$2:$NE$200=CP$3)*(GMW!$ND$2:$ND$200=CP$4)*(GMW!$C$2:$C$200=CP$1),0),$F348-1966)</f>
        <v>5005516</v>
      </c>
      <c r="CQ348" s="5" cm="1">
        <f t="array" ref="CQ348">INDEX(GMW!$A$2:$NF$200,MATCH(1,(GMW!$NE$2:$NE$200=CQ$3)*(GMW!$ND$2:$ND$200=CQ$4)*(GMW!$C$2:$C$200=CQ$1),0),$F348-1966)</f>
        <v>477.46190000000001</v>
      </c>
      <c r="CR348" s="5" cm="1">
        <f t="array" ref="CR348">INDEX(GMW!$A$2:$NF$200,MATCH(1,(GMW!$NE$2:$NE$200=CR$3)*(GMW!$ND$2:$ND$200=CR$4)*(GMW!$C$2:$C$200=CR$1),0),$F348-1966)</f>
        <v>1676212</v>
      </c>
      <c r="CS348" s="5" cm="1">
        <f t="array" ref="CS348">INDEX(GMW!$A$2:$NF$200,MATCH(1,(GMW!$NE$2:$NE$200=CS$3)*(GMW!$ND$2:$ND$200=CS$4)*(GMW!$C$2:$C$200=CS$1),0),$F348-1966)</f>
        <v>2965.3789999999999</v>
      </c>
      <c r="CT348" s="5" cm="1">
        <f t="array" ref="CT348">INDEX(GMW!$A$2:$NF$200,MATCH(1,(GMW!$NE$2:$NE$200=CT$3)*(GMW!$ND$2:$ND$200=CT$4)*(GMW!$C$2:$C$200=CT$1),0),$F348-1966)</f>
        <v>1755.5219999999999</v>
      </c>
      <c r="CU348" s="5" cm="1">
        <f t="array" ref="CU348">INDEX(GMW!$A$2:$NF$200,MATCH(1,(GMW!$NE$2:$NE$200=CU$3)*(GMW!$ND$2:$ND$200=CU$4)*(GMW!$C$2:$C$200=CU$1),0),$F348-1966)</f>
        <v>1172.508</v>
      </c>
      <c r="CV348" s="5" cm="1">
        <f t="array" ref="CV348">INDEX(GMW!$A$2:$NF$200,MATCH(1,(GMW!$NE$2:$NE$200=CV$3)*(GMW!$ND$2:$ND$200=CV$4)*(GMW!$C$2:$C$200=CV$1),0),$F348-1966)</f>
        <v>1104.691</v>
      </c>
      <c r="CW348" s="5" cm="1">
        <f t="array" ref="CW348">INDEX(GMW!$A$2:$NF$200,MATCH(1,(GMW!$NE$2:$NE$200=CW$3)*(GMW!$ND$2:$ND$200=CW$4)*(GMW!$C$2:$C$200=CW$1),0),$F348-1966)</f>
        <v>849.62159999999994</v>
      </c>
      <c r="CX348" s="5" cm="1">
        <f t="array" ref="CX348">INDEX(GMW!$A$2:$NF$200,MATCH(1,(GMW!$NE$2:$NE$200=CX$3)*(GMW!$ND$2:$ND$200=CX$4)*(GMW!$C$2:$C$200=CX$1),0),$F348-1966)</f>
        <v>414.7124</v>
      </c>
      <c r="CY348" s="5" cm="1">
        <f t="array" ref="CY348">INDEX(GMW!$A$2:$NF$200,MATCH(1,(GMW!$NE$2:$NE$200=CY$3)*(GMW!$ND$2:$ND$200=CY$4)*(GMW!$C$2:$C$200=CY$1),0),$F348-1966)</f>
        <v>349.58530000000002</v>
      </c>
      <c r="CZ348" s="5" cm="1">
        <f t="array" ref="CZ348">INDEX(GMW!$A$2:$NF$200,MATCH(1,(GMW!$NE$2:$NE$200=CZ$3)*(GMW!$ND$2:$ND$200=CZ$4)*(GMW!$C$2:$C$200=CZ$1),0),$F348-1966)</f>
        <v>158.77770000000001</v>
      </c>
      <c r="DA348" s="5" cm="1">
        <f t="array" ref="DA348">INDEX(GMW!$A$2:$NF$200,MATCH(1,(GMW!$NE$2:$NE$200=DA$3)*(GMW!$ND$2:$ND$200=DA$4)*(GMW!$C$2:$C$200=DA$1),0),$F348-1966)</f>
        <v>521.28300000000002</v>
      </c>
      <c r="DB348" s="5" cm="1">
        <f t="array" ref="DB348">INDEX(GMW!$A$2:$NF$200,MATCH(1,(GMW!$NE$2:$NE$200=DB$3)*(GMW!$ND$2:$ND$200=DB$4)*(GMW!$C$2:$C$200=DB$1),0),$F348-1966)</f>
        <v>148.4752</v>
      </c>
      <c r="DC348" s="5" cm="1">
        <f t="array" ref="DC348">INDEX(GMW!$A$2:$NF$200,MATCH(1,(GMW!$NE$2:$NE$200=DC$3)*(GMW!$ND$2:$ND$200=DC$4)*(GMW!$C$2:$C$200=DC$1),0),$F348-1966)</f>
        <v>196.71100000000001</v>
      </c>
    </row>
    <row r="349" spans="1:107" x14ac:dyDescent="0.25">
      <c r="B349" s="5">
        <f t="shared" si="114"/>
        <v>2058</v>
      </c>
      <c r="C349" s="5">
        <f t="shared" si="114"/>
        <v>2058</v>
      </c>
      <c r="F349" s="5">
        <f t="shared" si="100"/>
        <v>2315</v>
      </c>
      <c r="G349" s="5" cm="1">
        <f t="array" ref="G349">INDEX(GMW!$A$2:$NF$200,MATCH(1,(GMW!$NE$2:$NE$200=G$3)*(GMW!$ND$2:$ND$200=G$4)*(GMW!$C$2:$C$200=G$1),0),$F349-1966)</f>
        <v>1122826</v>
      </c>
      <c r="H349" s="5" cm="1">
        <f t="array" ref="H349">INDEX(GMW!$A$2:$NF$200,MATCH(1,(GMW!$NE$2:$NE$200=H$3)*(GMW!$ND$2:$ND$200=H$4)*(GMW!$C$2:$C$200=H$1),0),$F349-1966)</f>
        <v>650586.30000000005</v>
      </c>
      <c r="I349" s="5" cm="1">
        <f t="array" ref="I349">INDEX(GMW!$A$2:$NF$200,MATCH(1,(GMW!$NE$2:$NE$200=I$3)*(GMW!$ND$2:$ND$200=I$4)*(GMW!$C$2:$C$200=I$1),0),$F349-1966)</f>
        <v>250459.2</v>
      </c>
      <c r="J349" s="5" cm="1">
        <f t="array" ref="J349">INDEX(GMW!$A$2:$NF$200,MATCH(1,(GMW!$NE$2:$NE$200=J$3)*(GMW!$ND$2:$ND$200=J$4)*(GMW!$C$2:$C$200=J$1),0),$F349-1966)</f>
        <v>237344.5</v>
      </c>
      <c r="K349" s="5" cm="1">
        <f t="array" ref="K349">INDEX(GMW!$A$2:$NF$200,MATCH(1,(GMW!$NE$2:$NE$200=K$3)*(GMW!$ND$2:$ND$200=K$4)*(GMW!$C$2:$C$200=K$1),0),$F349-1966)</f>
        <v>340679</v>
      </c>
      <c r="L349" s="5" cm="1">
        <f t="array" ref="L349">INDEX(GMW!$A$2:$NF$200,MATCH(1,(GMW!$NE$2:$NE$200=L$3)*(GMW!$ND$2:$ND$200=L$4)*(GMW!$C$2:$C$200=L$1),0),$F349-1966)</f>
        <v>381764.7</v>
      </c>
      <c r="M349" s="5" cm="1">
        <f t="array" ref="M349">INDEX(GMW!$A$2:$NF$200,MATCH(1,(GMW!$NE$2:$NE$200=M$3)*(GMW!$ND$2:$ND$200=M$4)*(GMW!$C$2:$C$200=M$1),0),$F349-1966)</f>
        <v>145820.4</v>
      </c>
      <c r="N349" s="5" cm="1">
        <f t="array" ref="N349">INDEX(GMW!$A$2:$NF$200,MATCH(1,(GMW!$NE$2:$NE$200=N$3)*(GMW!$ND$2:$ND$200=N$4)*(GMW!$C$2:$C$200=N$1),0),$F349-1966)</f>
        <v>43422.559999999998</v>
      </c>
      <c r="O349" s="5" cm="1">
        <f t="array" ref="O349">INDEX(GMW!$A$2:$NF$200,MATCH(1,(GMW!$NE$2:$NE$200=O$3)*(GMW!$ND$2:$ND$200=O$4)*(GMW!$C$2:$C$200=O$1),0),$F349-1966)</f>
        <v>272.03579999999999</v>
      </c>
      <c r="P349" s="5" cm="1">
        <f t="array" ref="P349">INDEX(GMW!$A$2:$NF$200,MATCH(1,(GMW!$NE$2:$NE$200=P$3)*(GMW!$ND$2:$ND$200=P$4)*(GMW!$C$2:$C$200=P$1),0),$F349-1966)</f>
        <v>2.5</v>
      </c>
      <c r="Q349" s="5" cm="1">
        <f t="array" ref="Q349">INDEX(GMW!$A$2:$NF$200,MATCH(1,(GMW!$NE$2:$NE$200=Q$3)*(GMW!$ND$2:$ND$200=Q$4)*(GMW!$C$2:$C$200=Q$1),0),$F349-1966)</f>
        <v>3.5</v>
      </c>
      <c r="R349" s="5" cm="1">
        <f t="array" ref="R349">INDEX(GMW!$A$2:$NF$200,MATCH(1,(GMW!$NE$2:$NE$200=R$3)*(GMW!$ND$2:$ND$200=R$4)*(GMW!$C$2:$C$200=R$1),0),$F349-1966)</f>
        <v>272.03579999999999</v>
      </c>
      <c r="S349" s="5" cm="1">
        <f t="array" ref="S349">INDEX(GMW!$A$2:$NF$200,MATCH(1,(GMW!$NE$2:$NE$200=S$3)*(GMW!$ND$2:$ND$200=S$4)*(GMW!$C$2:$C$200=S$1),0),$F349-1966)</f>
        <v>42470.21</v>
      </c>
      <c r="T349" s="5" cm="1">
        <f t="array" ref="T349">INDEX(GMW!$A$2:$NF$200,MATCH(1,(GMW!$NE$2:$NE$200=T$3)*(GMW!$ND$2:$ND$200=T$4)*(GMW!$C$2:$C$200=T$1),0),$F349-1966)</f>
        <v>267.35309999999998</v>
      </c>
      <c r="U349" s="5" cm="1">
        <f t="array" ref="U349">INDEX(GMW!$A$2:$NF$200,MATCH(1,(GMW!$NE$2:$NE$200=U$3)*(GMW!$ND$2:$ND$200=U$4)*(GMW!$C$2:$C$200=U$1),0),$F349-1966)</f>
        <v>12.11209</v>
      </c>
      <c r="V349" s="5" cm="1">
        <f t="array" ref="V349">INDEX(GMW!$A$2:$NF$200,MATCH(1,(GMW!$NE$2:$NE$200=V$3)*(GMW!$ND$2:$ND$200=V$4)*(GMW!$C$2:$C$200=V$1),0),$F349-1966)</f>
        <v>1243.32</v>
      </c>
      <c r="W349" s="5" cm="1">
        <f t="array" ref="W349">INDEX(GMW!$A$2:$NF$200,MATCH(1,(GMW!$NE$2:$NE$200=W$3)*(GMW!$ND$2:$ND$200=W$4)*(GMW!$C$2:$C$200=W$1),0),$F349-1966)</f>
        <v>98.387619999999998</v>
      </c>
      <c r="X349" s="5" cm="1">
        <f t="array" ref="X349">INDEX(GMW!$A$2:$NF$200,MATCH(1,(GMW!$NE$2:$NE$200=X$3)*(GMW!$ND$2:$ND$200=X$4)*(GMW!$C$2:$C$200=X$1),0),$F349-1966)</f>
        <v>235.54089999999999</v>
      </c>
      <c r="Y349" s="5" cm="1">
        <f t="array" ref="Y349">INDEX(GMW!$A$2:$NF$200,MATCH(1,(GMW!$NE$2:$NE$200=Y$3)*(GMW!$ND$2:$ND$200=Y$4)*(GMW!$C$2:$C$200=Y$1),0),$F349-1966)</f>
        <v>2975.5659999999998</v>
      </c>
      <c r="Z349" s="5" cm="1">
        <f t="array" ref="Z349">INDEX(GMW!$A$2:$NF$200,MATCH(1,(GMW!$NE$2:$NE$200=Z$3)*(GMW!$ND$2:$ND$200=Z$4)*(GMW!$C$2:$C$200=Z$1),0),$F349-1966)</f>
        <v>5251.7240000000002</v>
      </c>
      <c r="AA349" s="5" cm="1">
        <f t="array" ref="AA349">INDEX(GMW!$A$2:$NF$200,MATCH(1,(GMW!$NE$2:$NE$200=AA$3)*(GMW!$ND$2:$ND$200=AA$4)*(GMW!$C$2:$C$200=AA$1),0),$F349-1966)</f>
        <v>2308.1109999999999</v>
      </c>
      <c r="AB349" s="5" cm="1">
        <f t="array" ref="AB349">INDEX(GMW!$A$2:$NF$200,MATCH(1,(GMW!$NE$2:$NE$200=AB$3)*(GMW!$ND$2:$ND$200=AB$4)*(GMW!$C$2:$C$200=AB$1),0),$F349-1966)</f>
        <v>2928.8989999999999</v>
      </c>
      <c r="AC349" s="5" cm="1">
        <f t="array" ref="AC349">INDEX(GMW!$A$2:$NF$200,MATCH(1,(GMW!$NE$2:$NE$200=AC$3)*(GMW!$ND$2:$ND$200=AC$4)*(GMW!$C$2:$C$200=AC$1),0),$F349-1966)</f>
        <v>2116.3470000000002</v>
      </c>
      <c r="AD349" s="5" cm="1">
        <f t="array" ref="AD349">INDEX(GMW!$A$2:$NF$200,MATCH(1,(GMW!$NE$2:$NE$200=AD$3)*(GMW!$ND$2:$ND$200=AD$4)*(GMW!$C$2:$C$200=AD$1),0),$F349-1966)</f>
        <v>1235.116</v>
      </c>
      <c r="AE349" s="5" cm="1">
        <f t="array" ref="AE349">INDEX(GMW!$A$2:$NF$200,MATCH(1,(GMW!$NE$2:$NE$200=AE$3)*(GMW!$ND$2:$ND$200=AE$4)*(GMW!$C$2:$C$200=AE$1),0),$F349-1966)</f>
        <v>816.35</v>
      </c>
      <c r="AF349" s="5" cm="1">
        <f t="array" ref="AF349">INDEX(GMW!$A$2:$NF$200,MATCH(1,(GMW!$NE$2:$NE$200=AF$3)*(GMW!$ND$2:$ND$200=AF$4)*(GMW!$C$2:$C$200=AF$1),0),$F349-1966)</f>
        <v>4847.5630000000001</v>
      </c>
      <c r="AG349" s="5" cm="1">
        <f t="array" ref="AG349">INDEX(GMW!$A$2:$NF$200,MATCH(1,(GMW!$NE$2:$NE$200=AG$3)*(GMW!$ND$2:$ND$200=AG$4)*(GMW!$C$2:$C$200=AG$1),0),$F349-1966)</f>
        <v>4113.8490000000002</v>
      </c>
      <c r="AH349" s="5" cm="1">
        <f t="array" ref="AH349">INDEX(GMW!$A$2:$NF$200,MATCH(1,(GMW!$NE$2:$NE$200=AH$3)*(GMW!$ND$2:$ND$200=AH$4)*(GMW!$C$2:$C$200=AH$1),0),$F349-1966)</f>
        <v>1514.527</v>
      </c>
      <c r="AI349" s="5" cm="1">
        <f t="array" ref="AI349">INDEX(GMW!$A$2:$NF$200,MATCH(1,(GMW!$NE$2:$NE$200=AI$3)*(GMW!$ND$2:$ND$200=AI$4)*(GMW!$C$2:$C$200=AI$1),0),$F349-1966)</f>
        <v>3371.8180000000002</v>
      </c>
      <c r="AJ349" s="5" cm="1">
        <f t="array" ref="AJ349">INDEX(GMW!$A$2:$NF$200,MATCH(1,(GMW!$NE$2:$NE$200=AJ$3)*(GMW!$ND$2:$ND$200=AJ$4)*(GMW!$C$2:$C$200=AJ$1),0),$F349-1966)</f>
        <v>6647.9979999999996</v>
      </c>
      <c r="AK349" s="5" cm="1">
        <f t="array" ref="AK349">INDEX(GMW!$A$2:$NF$200,MATCH(1,(GMW!$NE$2:$NE$200=AK$3)*(GMW!$ND$2:$ND$200=AK$4)*(GMW!$C$2:$C$200=AK$1),0),$F349-1966)</f>
        <v>1377.2329999999999</v>
      </c>
      <c r="AL349" s="5" cm="1">
        <f t="array" ref="AL349">INDEX(GMW!$A$2:$NF$200,MATCH(1,(GMW!$NE$2:$NE$200=AL$3)*(GMW!$ND$2:$ND$200=AL$4)*(GMW!$C$2:$C$200=AL$1),0),$F349-1966)</f>
        <v>1108.396</v>
      </c>
      <c r="AM349" s="5" cm="1">
        <f t="array" ref="AM349">INDEX(GMW!$A$2:$NF$200,MATCH(1,(GMW!$NE$2:$NE$200=AM$3)*(GMW!$ND$2:$ND$200=AM$4)*(GMW!$C$2:$C$200=AM$1),0),$F349-1966)</f>
        <v>39148.379999999997</v>
      </c>
      <c r="AN349" s="5" cm="1">
        <f t="array" ref="AN349">INDEX(GMW!$A$2:$NF$200,MATCH(1,(GMW!$NE$2:$NE$200=AN$3)*(GMW!$ND$2:$ND$200=AN$4)*(GMW!$C$2:$C$200=AN$1),0),$F349-1966)</f>
        <v>6920.6090000000004</v>
      </c>
      <c r="AO349" s="5" cm="1">
        <f t="array" ref="AO349">INDEX(GMW!$A$2:$NF$200,MATCH(1,(GMW!$NE$2:$NE$200=AO$3)*(GMW!$ND$2:$ND$200=AO$4)*(GMW!$C$2:$C$200=AO$1),0),$F349-1966)</f>
        <v>1122826</v>
      </c>
      <c r="AP349" s="5" cm="1">
        <f t="array" ref="AP349">INDEX(GMW!$A$2:$NF$200,MATCH(1,(GMW!$NE$2:$NE$200=AP$3)*(GMW!$ND$2:$ND$200=AP$4)*(GMW!$C$2:$C$200=AP$1),0),$F349-1966)</f>
        <v>10634.22</v>
      </c>
      <c r="AQ349" s="5" cm="1">
        <f t="array" ref="AQ349">INDEX(GMW!$A$2:$NF$200,MATCH(1,(GMW!$NE$2:$NE$200=AQ$3)*(GMW!$ND$2:$ND$200=AQ$4)*(GMW!$C$2:$C$200=AQ$1),0),$F349-1966)</f>
        <v>146098.29999999999</v>
      </c>
      <c r="AR349" s="5" cm="1">
        <f t="array" ref="AR349">INDEX(GMW!$A$2:$NF$200,MATCH(1,(GMW!$NE$2:$NE$200=AR$3)*(GMW!$ND$2:$ND$200=AR$4)*(GMW!$C$2:$C$200=AR$1),0),$F349-1966)</f>
        <v>1217.643</v>
      </c>
      <c r="AS349" s="5" cm="1">
        <f t="array" ref="AS349">INDEX(GMW!$A$2:$NF$200,MATCH(1,(GMW!$NE$2:$NE$200=AS$3)*(GMW!$ND$2:$ND$200=AS$4)*(GMW!$C$2:$C$200=AS$1),0),$F349-1966)</f>
        <v>805.04</v>
      </c>
      <c r="AT349" s="5" cm="1">
        <f t="array" ref="AT349">INDEX(GMW!$A$2:$NF$200,MATCH(1,(GMW!$NE$2:$NE$200=AT$3)*(GMW!$ND$2:$ND$200=AT$4)*(GMW!$C$2:$C$200=AT$1),0),$F349-1966)</f>
        <v>541.91800000000001</v>
      </c>
      <c r="AU349" s="5" cm="1">
        <f t="array" ref="AU349">INDEX(GMW!$A$2:$NF$200,MATCH(1,(GMW!$NE$2:$NE$200=AU$3)*(GMW!$ND$2:$ND$200=AU$4)*(GMW!$C$2:$C$200=AU$1),0),$F349-1966)</f>
        <v>1113030</v>
      </c>
      <c r="AV349" s="5" cm="1">
        <f t="array" ref="AV349">INDEX(GMW!$A$2:$NF$200,MATCH(1,(GMW!$NE$2:$NE$200=AV$3)*(GMW!$ND$2:$ND$200=AV$4)*(GMW!$C$2:$C$200=AV$1),0),$F349-1966)</f>
        <v>68886.23</v>
      </c>
      <c r="AW349" s="5" cm="1">
        <f t="array" ref="AW349">INDEX(GMW!$A$2:$NF$200,MATCH(1,(GMW!$NE$2:$NE$200=AW$3)*(GMW!$ND$2:$ND$200=AW$4)*(GMW!$C$2:$C$200=AW$1),0),$F349-1966)</f>
        <v>1561.6769999999999</v>
      </c>
      <c r="AX349" s="5" cm="1">
        <f t="array" ref="AX349">INDEX(GMW!$A$2:$NF$200,MATCH(1,(GMW!$NE$2:$NE$200=AX$3)*(GMW!$ND$2:$ND$200=AX$4)*(GMW!$C$2:$C$200=AX$1),0),$F349-1966)</f>
        <v>11015.39</v>
      </c>
      <c r="AY349" s="5" cm="1">
        <f t="array" ref="AY349">INDEX(GMW!$A$2:$NF$200,MATCH(1,(GMW!$NE$2:$NE$200=AY$3)*(GMW!$ND$2:$ND$200=AY$4)*(GMW!$C$2:$C$200=AY$1),0),$F349-1966)</f>
        <v>59563.92</v>
      </c>
      <c r="AZ349" s="5" cm="1">
        <f t="array" ref="AZ349">INDEX(GMW!$A$2:$NF$200,MATCH(1,(GMW!$NE$2:$NE$200=AZ$3)*(GMW!$ND$2:$ND$200=AZ$4)*(GMW!$C$2:$C$200=AZ$1),0),$F349-1966)</f>
        <v>44703.360000000001</v>
      </c>
      <c r="BA349" s="5" cm="1">
        <f t="array" ref="BA349">INDEX(GMW!$A$2:$NF$200,MATCH(1,(GMW!$NE$2:$NE$200=BA$3)*(GMW!$ND$2:$ND$200=BA$4)*(GMW!$C$2:$C$200=BA$1),0),$F349-1966)</f>
        <v>6.3212710000000003</v>
      </c>
      <c r="BB349" s="5" cm="1">
        <f t="array" ref="BB349">INDEX(GMW!$A$2:$NF$200,MATCH(1,(GMW!$NE$2:$NE$200=BB$3)*(GMW!$ND$2:$ND$200=BB$4)*(GMW!$C$2:$C$200=BB$1),0),$F349-1966)</f>
        <v>26862.02</v>
      </c>
      <c r="BC349" s="5" cm="1">
        <f t="array" ref="BC349">INDEX(GMW!$A$2:$NF$200,MATCH(1,(GMW!$NE$2:$NE$200=BC$3)*(GMW!$ND$2:$ND$200=BC$4)*(GMW!$C$2:$C$200=BC$1),0),$F349-1966)</f>
        <v>1.32664</v>
      </c>
      <c r="BD349" s="5" cm="1">
        <f t="array" ref="BD349">INDEX(GMW!$A$2:$NF$200,MATCH(1,(GMW!$NE$2:$NE$200=BD$3)*(GMW!$ND$2:$ND$200=BD$4)*(GMW!$C$2:$C$200=BD$1),0),$F349-1966)</f>
        <v>12485.61</v>
      </c>
      <c r="BE349" s="5" cm="1">
        <f t="array" ref="BE349">INDEX(GMW!$A$2:$NF$200,MATCH(1,(GMW!$NE$2:$NE$200=BE$3)*(GMW!$ND$2:$ND$200=BE$4)*(GMW!$C$2:$C$200=BE$1),0),$F349-1966)</f>
        <v>43.838659999999997</v>
      </c>
      <c r="BF349" s="5" cm="1">
        <f t="array" ref="BF349">INDEX(GMW!$A$2:$NF$200,MATCH(1,(GMW!$NE$2:$NE$200=BF$3)*(GMW!$ND$2:$ND$200=BF$4)*(GMW!$C$2:$C$200=BF$1),0),$F349-1966)</f>
        <v>75.342740000000006</v>
      </c>
      <c r="BG349" s="5" cm="1">
        <f t="array" ref="BG349">INDEX(GMW!$A$2:$NF$200,MATCH(1,(GMW!$NE$2:$NE$200=BG$3)*(GMW!$ND$2:$ND$200=BG$4)*(GMW!$C$2:$C$200=BG$1),0),$F349-1966)</f>
        <v>44.600929999999998</v>
      </c>
      <c r="BH349" s="5" cm="1">
        <f t="array" ref="BH349">INDEX(GMW!$A$2:$NF$200,MATCH(1,(GMW!$NE$2:$NE$200=BH$3)*(GMW!$ND$2:$ND$200=BH$4)*(GMW!$C$2:$C$200=BH$1),0),$F349-1966)</f>
        <v>34.347529999999999</v>
      </c>
      <c r="BI349" s="5" cm="1">
        <f t="array" ref="BI349">INDEX(GMW!$A$2:$NF$200,MATCH(1,(GMW!$NE$2:$NE$200=BI$3)*(GMW!$ND$2:$ND$200=BI$4)*(GMW!$C$2:$C$200=BI$1),0),$F349-1966)</f>
        <v>6.2704139999999997</v>
      </c>
      <c r="BJ349" s="5" cm="1">
        <f t="array" ref="BJ349">INDEX(GMW!$A$2:$NF$200,MATCH(1,(GMW!$NE$2:$NE$200=BJ$3)*(GMW!$ND$2:$ND$200=BJ$4)*(GMW!$C$2:$C$200=BJ$1),0),$F349-1966)</f>
        <v>11.68182</v>
      </c>
      <c r="BK349" s="5" cm="1">
        <f t="array" ref="BK349">INDEX(GMW!$A$2:$NF$200,MATCH(1,(GMW!$NE$2:$NE$200=BK$3)*(GMW!$ND$2:$ND$200=BK$4)*(GMW!$C$2:$C$200=BK$1),0),$F349-1966)</f>
        <v>7.3600310000000002</v>
      </c>
      <c r="BL349" s="5" cm="1">
        <f t="array" ref="BL349">INDEX(GMW!$A$2:$NF$200,MATCH(1,(GMW!$NE$2:$NE$200=BL$3)*(GMW!$ND$2:$ND$200=BL$4)*(GMW!$C$2:$C$200=BL$1),0),$F349-1966)</f>
        <v>3.957795</v>
      </c>
      <c r="BM349" s="5" cm="1">
        <f t="array" ref="BM349">INDEX(GMW!$A$2:$NF$200,MATCH(1,(GMW!$NE$2:$NE$200=BM$3)*(GMW!$ND$2:$ND$200=BM$4)*(GMW!$C$2:$C$200=BM$1),0),$F349-1966)</f>
        <v>4.9163079999999999</v>
      </c>
      <c r="BN349" s="5" cm="1">
        <f t="array" ref="BN349">INDEX(GMW!$A$2:$NF$200,MATCH(1,(GMW!$NE$2:$NE$200=BN$3)*(GMW!$ND$2:$ND$200=BN$4)*(GMW!$C$2:$C$200=BN$1),0),$F349-1966)</f>
        <v>5.615812</v>
      </c>
      <c r="BO349" s="5" cm="1">
        <f t="array" ref="BO349">INDEX(GMW!$A$2:$NF$200,MATCH(1,(GMW!$NE$2:$NE$200=BO$3)*(GMW!$ND$2:$ND$200=BO$4)*(GMW!$C$2:$C$200=BO$1),0),$F349-1966)</f>
        <v>4.2065630000000001</v>
      </c>
      <c r="BP349" s="5" cm="1">
        <f t="array" ref="BP349">INDEX(GMW!$A$2:$NF$200,MATCH(1,(GMW!$NE$2:$NE$200=BP$3)*(GMW!$ND$2:$ND$200=BP$4)*(GMW!$C$2:$C$200=BP$1),0),$F349-1966)</f>
        <v>10197530</v>
      </c>
      <c r="BQ349" s="5" cm="1">
        <f t="array" ref="BQ349">INDEX(GMW!$A$2:$NF$200,MATCH(1,(GMW!$NE$2:$NE$200=BQ$3)*(GMW!$ND$2:$ND$200=BQ$4)*(GMW!$C$2:$C$200=BQ$1),0),$F349-1966)</f>
        <v>172311.7</v>
      </c>
      <c r="BR349" s="5" cm="1">
        <f t="array" ref="BR349">INDEX(GMW!$A$2:$NF$200,MATCH(1,(GMW!$NE$2:$NE$200=BR$3)*(GMW!$ND$2:$ND$200=BR$4)*(GMW!$C$2:$C$200=BR$1),0),$F349-1966)</f>
        <v>2090089</v>
      </c>
      <c r="BS349" s="5" cm="1">
        <f t="array" ref="BS349">INDEX(GMW!$A$2:$NF$200,MATCH(1,(GMW!$NE$2:$NE$200=BS$3)*(GMW!$ND$2:$ND$200=BS$4)*(GMW!$C$2:$C$200=BS$1),0),$F349-1966)</f>
        <v>6760198</v>
      </c>
      <c r="BT349" s="5" cm="1">
        <f t="array" ref="BT349">INDEX(GMW!$A$2:$NF$200,MATCH(1,(GMW!$NE$2:$NE$200=BT$3)*(GMW!$ND$2:$ND$200=BT$4)*(GMW!$C$2:$C$200=BT$1),0),$F349-1966)</f>
        <v>5342007</v>
      </c>
      <c r="BU349" s="5" cm="1">
        <f t="array" ref="BU349">INDEX(GMW!$A$2:$NF$200,MATCH(1,(GMW!$NE$2:$NE$200=BU$3)*(GMW!$ND$2:$ND$200=BU$4)*(GMW!$C$2:$C$200=BU$1),0),$F349-1966)</f>
        <v>1796.3989999999999</v>
      </c>
      <c r="BV349" s="5" cm="1">
        <f t="array" ref="BV349">INDEX(GMW!$A$2:$NF$200,MATCH(1,(GMW!$NE$2:$NE$200=BV$3)*(GMW!$ND$2:$ND$200=BV$4)*(GMW!$C$2:$C$200=BV$1),0),$F349-1966)</f>
        <v>5644020</v>
      </c>
      <c r="BW349" s="5" cm="1">
        <f t="array" ref="BW349">INDEX(GMW!$A$2:$NF$200,MATCH(1,(GMW!$NE$2:$NE$200=BW$3)*(GMW!$ND$2:$ND$200=BW$4)*(GMW!$C$2:$C$200=BW$1),0),$F349-1966)</f>
        <v>684.20529999999997</v>
      </c>
      <c r="BX349" s="5" cm="1">
        <f t="array" ref="BX349">INDEX(GMW!$A$2:$NF$200,MATCH(1,(GMW!$NE$2:$NE$200=BX$3)*(GMW!$ND$2:$ND$200=BX$4)*(GMW!$C$2:$C$200=BX$1),0),$F349-1966)</f>
        <v>2177150</v>
      </c>
      <c r="BY349" s="5" cm="1">
        <f t="array" ref="BY349">INDEX(GMW!$A$2:$NF$200,MATCH(1,(GMW!$NE$2:$NE$200=BY$3)*(GMW!$ND$2:$ND$200=BY$4)*(GMW!$C$2:$C$200=BY$1),0),$F349-1966)</f>
        <v>6980.9719999999998</v>
      </c>
      <c r="BZ349" s="5" cm="1">
        <f t="array" ref="BZ349">INDEX(GMW!$A$2:$NF$200,MATCH(1,(GMW!$NE$2:$NE$200=BZ$3)*(GMW!$ND$2:$ND$200=BZ$4)*(GMW!$C$2:$C$200=BZ$1),0),$F349-1966)</f>
        <v>9753.0660000000007</v>
      </c>
      <c r="CA349" s="5" cm="1">
        <f t="array" ref="CA349">INDEX(GMW!$A$2:$NF$200,MATCH(1,(GMW!$NE$2:$NE$200=CA$3)*(GMW!$ND$2:$ND$200=CA$4)*(GMW!$C$2:$C$200=CA$1),0),$F349-1966)</f>
        <v>5612.951</v>
      </c>
      <c r="CB349" s="5" cm="1">
        <f t="array" ref="CB349">INDEX(GMW!$A$2:$NF$200,MATCH(1,(GMW!$NE$2:$NE$200=CB$3)*(GMW!$ND$2:$ND$200=CB$4)*(GMW!$C$2:$C$200=CB$1),0),$F349-1966)</f>
        <v>4115.7650000000003</v>
      </c>
      <c r="CC349" s="5" cm="1">
        <f t="array" ref="CC349">INDEX(GMW!$A$2:$NF$200,MATCH(1,(GMW!$NE$2:$NE$200=CC$3)*(GMW!$ND$2:$ND$200=CC$4)*(GMW!$C$2:$C$200=CC$1),0),$F349-1966)</f>
        <v>930.95870000000002</v>
      </c>
      <c r="CD349" s="5" cm="1">
        <f t="array" ref="CD349">INDEX(GMW!$A$2:$NF$200,MATCH(1,(GMW!$NE$2:$NE$200=CD$3)*(GMW!$ND$2:$ND$200=CD$4)*(GMW!$C$2:$C$200=CD$1),0),$F349-1966)</f>
        <v>1521.4570000000001</v>
      </c>
      <c r="CE349" s="5" cm="1">
        <f t="array" ref="CE349">INDEX(GMW!$A$2:$NF$200,MATCH(1,(GMW!$NE$2:$NE$200=CE$3)*(GMW!$ND$2:$ND$200=CE$4)*(GMW!$C$2:$C$200=CE$1),0),$F349-1966)</f>
        <v>1197.376</v>
      </c>
      <c r="CF349" s="5" cm="1">
        <f t="array" ref="CF349">INDEX(GMW!$A$2:$NF$200,MATCH(1,(GMW!$NE$2:$NE$200=CF$3)*(GMW!$ND$2:$ND$200=CF$4)*(GMW!$C$2:$C$200=CF$1),0),$F349-1966)</f>
        <v>635.36630000000002</v>
      </c>
      <c r="CG349" s="5" cm="1">
        <f t="array" ref="CG349">INDEX(GMW!$A$2:$NF$200,MATCH(1,(GMW!$NE$2:$NE$200=CG$3)*(GMW!$ND$2:$ND$200=CG$4)*(GMW!$C$2:$C$200=CG$1),0),$F349-1966)</f>
        <v>557.77639999999997</v>
      </c>
      <c r="CH349" s="5" cm="1">
        <f t="array" ref="CH349">INDEX(GMW!$A$2:$NF$200,MATCH(1,(GMW!$NE$2:$NE$200=CH$3)*(GMW!$ND$2:$ND$200=CH$4)*(GMW!$C$2:$C$200=CH$1),0),$F349-1966)</f>
        <v>701.28880000000004</v>
      </c>
      <c r="CI349" s="5" cm="1">
        <f t="array" ref="CI349">INDEX(GMW!$A$2:$NF$200,MATCH(1,(GMW!$NE$2:$NE$200=CI$3)*(GMW!$ND$2:$ND$200=CI$4)*(GMW!$C$2:$C$200=CI$1),0),$F349-1966)</f>
        <v>570.73400000000004</v>
      </c>
      <c r="CJ349" s="5" cm="1">
        <f t="array" ref="CJ349">INDEX(GMW!$A$2:$NF$200,MATCH(1,(GMW!$NE$2:$NE$200=CJ$3)*(GMW!$ND$2:$ND$200=CJ$4)*(GMW!$C$2:$C$200=CJ$1),0),$F349-1966)</f>
        <v>2459703</v>
      </c>
      <c r="CK349" s="5" cm="1">
        <f t="array" ref="CK349">INDEX(GMW!$A$2:$NF$200,MATCH(1,(GMW!$NE$2:$NE$200=CK$3)*(GMW!$ND$2:$ND$200=CK$4)*(GMW!$C$2:$C$200=CK$1),0),$F349-1966)</f>
        <v>25375.59</v>
      </c>
      <c r="CL349" s="5" cm="1">
        <f t="array" ref="CL349">INDEX(GMW!$A$2:$NF$200,MATCH(1,(GMW!$NE$2:$NE$200=CL$3)*(GMW!$ND$2:$ND$200=CL$4)*(GMW!$C$2:$C$200=CL$1),0),$F349-1966)</f>
        <v>261178.8</v>
      </c>
      <c r="CM349" s="5" cm="1">
        <f t="array" ref="CM349">INDEX(GMW!$A$2:$NF$200,MATCH(1,(GMW!$NE$2:$NE$200=CM$3)*(GMW!$ND$2:$ND$200=CM$4)*(GMW!$C$2:$C$200=CM$1),0),$F349-1966)</f>
        <v>2713813</v>
      </c>
      <c r="CN349" s="5" cm="1">
        <f t="array" ref="CN349">INDEX(GMW!$A$2:$NF$200,MATCH(1,(GMW!$NE$2:$NE$200=CN$3)*(GMW!$ND$2:$ND$200=CN$4)*(GMW!$C$2:$C$200=CN$1),0),$F349-1966)</f>
        <v>2955727</v>
      </c>
      <c r="CO349" s="5" cm="1">
        <f t="array" ref="CO349">INDEX(GMW!$A$2:$NF$200,MATCH(1,(GMW!$NE$2:$NE$200=CO$3)*(GMW!$ND$2:$ND$200=CO$4)*(GMW!$C$2:$C$200=CO$1),0),$F349-1966)</f>
        <v>2403.4180000000001</v>
      </c>
      <c r="CP349" s="5" cm="1">
        <f t="array" ref="CP349">INDEX(GMW!$A$2:$NF$200,MATCH(1,(GMW!$NE$2:$NE$200=CP$3)*(GMW!$ND$2:$ND$200=CP$4)*(GMW!$C$2:$C$200=CP$1),0),$F349-1966)</f>
        <v>5041958</v>
      </c>
      <c r="CQ349" s="5" cm="1">
        <f t="array" ref="CQ349">INDEX(GMW!$A$2:$NF$200,MATCH(1,(GMW!$NE$2:$NE$200=CQ$3)*(GMW!$ND$2:$ND$200=CQ$4)*(GMW!$C$2:$C$200=CQ$1),0),$F349-1966)</f>
        <v>480.29340000000002</v>
      </c>
      <c r="CR349" s="5" cm="1">
        <f t="array" ref="CR349">INDEX(GMW!$A$2:$NF$200,MATCH(1,(GMW!$NE$2:$NE$200=CR$3)*(GMW!$ND$2:$ND$200=CR$4)*(GMW!$C$2:$C$200=CR$1),0),$F349-1966)</f>
        <v>1683396</v>
      </c>
      <c r="CS349" s="5" cm="1">
        <f t="array" ref="CS349">INDEX(GMW!$A$2:$NF$200,MATCH(1,(GMW!$NE$2:$NE$200=CS$3)*(GMW!$ND$2:$ND$200=CS$4)*(GMW!$C$2:$C$200=CS$1),0),$F349-1966)</f>
        <v>2985.7779999999998</v>
      </c>
      <c r="CT349" s="5" cm="1">
        <f t="array" ref="CT349">INDEX(GMW!$A$2:$NF$200,MATCH(1,(GMW!$NE$2:$NE$200=CT$3)*(GMW!$ND$2:$ND$200=CT$4)*(GMW!$C$2:$C$200=CT$1),0),$F349-1966)</f>
        <v>1765.4290000000001</v>
      </c>
      <c r="CU349" s="5" cm="1">
        <f t="array" ref="CU349">INDEX(GMW!$A$2:$NF$200,MATCH(1,(GMW!$NE$2:$NE$200=CU$3)*(GMW!$ND$2:$ND$200=CU$4)*(GMW!$C$2:$C$200=CU$1),0),$F349-1966)</f>
        <v>1178.585</v>
      </c>
      <c r="CV349" s="5" cm="1">
        <f t="array" ref="CV349">INDEX(GMW!$A$2:$NF$200,MATCH(1,(GMW!$NE$2:$NE$200=CV$3)*(GMW!$ND$2:$ND$200=CV$4)*(GMW!$C$2:$C$200=CV$1),0),$F349-1966)</f>
        <v>1113.616</v>
      </c>
      <c r="CW349" s="5" cm="1">
        <f t="array" ref="CW349">INDEX(GMW!$A$2:$NF$200,MATCH(1,(GMW!$NE$2:$NE$200=CW$3)*(GMW!$ND$2:$ND$200=CW$4)*(GMW!$C$2:$C$200=CW$1),0),$F349-1966)</f>
        <v>855.08150000000001</v>
      </c>
      <c r="CX349" s="5" cm="1">
        <f t="array" ref="CX349">INDEX(GMW!$A$2:$NF$200,MATCH(1,(GMW!$NE$2:$NE$200=CX$3)*(GMW!$ND$2:$ND$200=CX$4)*(GMW!$C$2:$C$200=CX$1),0),$F349-1966)</f>
        <v>417.2441</v>
      </c>
      <c r="CY349" s="5" cm="1">
        <f t="array" ref="CY349">INDEX(GMW!$A$2:$NF$200,MATCH(1,(GMW!$NE$2:$NE$200=CY$3)*(GMW!$ND$2:$ND$200=CY$4)*(GMW!$C$2:$C$200=CY$1),0),$F349-1966)</f>
        <v>351.9692</v>
      </c>
      <c r="CZ349" s="5" cm="1">
        <f t="array" ref="CZ349">INDEX(GMW!$A$2:$NF$200,MATCH(1,(GMW!$NE$2:$NE$200=CZ$3)*(GMW!$ND$2:$ND$200=CZ$4)*(GMW!$C$2:$C$200=CZ$1),0),$F349-1966)</f>
        <v>159.62209999999999</v>
      </c>
      <c r="DA349" s="5" cm="1">
        <f t="array" ref="DA349">INDEX(GMW!$A$2:$NF$200,MATCH(1,(GMW!$NE$2:$NE$200=DA$3)*(GMW!$ND$2:$ND$200=DA$4)*(GMW!$C$2:$C$200=DA$1),0),$F349-1966)</f>
        <v>525.3673</v>
      </c>
      <c r="DB349" s="5" cm="1">
        <f t="array" ref="DB349">INDEX(GMW!$A$2:$NF$200,MATCH(1,(GMW!$NE$2:$NE$200=DB$3)*(GMW!$ND$2:$ND$200=DB$4)*(GMW!$C$2:$C$200=DB$1),0),$F349-1966)</f>
        <v>149.21680000000001</v>
      </c>
      <c r="DC349" s="5" cm="1">
        <f t="array" ref="DC349">INDEX(GMW!$A$2:$NF$200,MATCH(1,(GMW!$NE$2:$NE$200=DC$3)*(GMW!$ND$2:$ND$200=DC$4)*(GMW!$C$2:$C$200=DC$1),0),$F349-1966)</f>
        <v>198.04349999999999</v>
      </c>
    </row>
    <row r="350" spans="1:107" x14ac:dyDescent="0.25">
      <c r="B350" s="5">
        <f t="shared" si="114"/>
        <v>2058</v>
      </c>
      <c r="C350" s="5">
        <f t="shared" si="114"/>
        <v>2058</v>
      </c>
      <c r="E350" s="5">
        <f t="shared" ref="E350" si="115">+E346+1</f>
        <v>2058</v>
      </c>
      <c r="F350" s="5">
        <f t="shared" si="100"/>
        <v>2316</v>
      </c>
      <c r="G350" s="5" cm="1">
        <f t="array" ref="G350">INDEX(GMW!$A$2:$NF$200,MATCH(1,(GMW!$NE$2:$NE$200=G$3)*(GMW!$ND$2:$ND$200=G$4)*(GMW!$C$2:$C$200=G$1),0),$F350-1966)</f>
        <v>1126056</v>
      </c>
      <c r="H350" s="5" cm="1">
        <f t="array" ref="H350">INDEX(GMW!$A$2:$NF$200,MATCH(1,(GMW!$NE$2:$NE$200=H$3)*(GMW!$ND$2:$ND$200=H$4)*(GMW!$C$2:$C$200=H$1),0),$F350-1966)</f>
        <v>652395.19999999995</v>
      </c>
      <c r="I350" s="5" cm="1">
        <f t="array" ref="I350">INDEX(GMW!$A$2:$NF$200,MATCH(1,(GMW!$NE$2:$NE$200=I$3)*(GMW!$ND$2:$ND$200=I$4)*(GMW!$C$2:$C$200=I$1),0),$F350-1966)</f>
        <v>251430.8</v>
      </c>
      <c r="J350" s="5" cm="1">
        <f t="array" ref="J350">INDEX(GMW!$A$2:$NF$200,MATCH(1,(GMW!$NE$2:$NE$200=J$3)*(GMW!$ND$2:$ND$200=J$4)*(GMW!$C$2:$C$200=J$1),0),$F350-1966)</f>
        <v>238004.8</v>
      </c>
      <c r="K350" s="5" cm="1">
        <f t="array" ref="K350">INDEX(GMW!$A$2:$NF$200,MATCH(1,(GMW!$NE$2:$NE$200=K$3)*(GMW!$ND$2:$ND$200=K$4)*(GMW!$C$2:$C$200=K$1),0),$F350-1966)</f>
        <v>341587.9</v>
      </c>
      <c r="L350" s="5" cm="1">
        <f t="array" ref="L350">INDEX(GMW!$A$2:$NF$200,MATCH(1,(GMW!$NE$2:$NE$200=L$3)*(GMW!$ND$2:$ND$200=L$4)*(GMW!$C$2:$C$200=L$1),0),$F350-1966)</f>
        <v>382947.8</v>
      </c>
      <c r="M350" s="5" cm="1">
        <f t="array" ref="M350">INDEX(GMW!$A$2:$NF$200,MATCH(1,(GMW!$NE$2:$NE$200=M$3)*(GMW!$ND$2:$ND$200=M$4)*(GMW!$C$2:$C$200=M$1),0),$F350-1966)</f>
        <v>146429.5</v>
      </c>
      <c r="N350" s="5" cm="1">
        <f t="array" ref="N350">INDEX(GMW!$A$2:$NF$200,MATCH(1,(GMW!$NE$2:$NE$200=N$3)*(GMW!$ND$2:$ND$200=N$4)*(GMW!$C$2:$C$200=N$1),0),$F350-1966)</f>
        <v>43590.91</v>
      </c>
      <c r="O350" s="5" cm="1">
        <f t="array" ref="O350">INDEX(GMW!$A$2:$NF$200,MATCH(1,(GMW!$NE$2:$NE$200=O$3)*(GMW!$ND$2:$ND$200=O$4)*(GMW!$C$2:$C$200=O$1),0),$F350-1966)</f>
        <v>272.81360000000001</v>
      </c>
      <c r="P350" s="5" cm="1">
        <f t="array" ref="P350">INDEX(GMW!$A$2:$NF$200,MATCH(1,(GMW!$NE$2:$NE$200=P$3)*(GMW!$ND$2:$ND$200=P$4)*(GMW!$C$2:$C$200=P$1),0),$F350-1966)</f>
        <v>2.5</v>
      </c>
      <c r="Q350" s="5" cm="1">
        <f t="array" ref="Q350">INDEX(GMW!$A$2:$NF$200,MATCH(1,(GMW!$NE$2:$NE$200=Q$3)*(GMW!$ND$2:$ND$200=Q$4)*(GMW!$C$2:$C$200=Q$1),0),$F350-1966)</f>
        <v>3.5</v>
      </c>
      <c r="R350" s="5" cm="1">
        <f t="array" ref="R350">INDEX(GMW!$A$2:$NF$200,MATCH(1,(GMW!$NE$2:$NE$200=R$3)*(GMW!$ND$2:$ND$200=R$4)*(GMW!$C$2:$C$200=R$1),0),$F350-1966)</f>
        <v>272.81360000000001</v>
      </c>
      <c r="S350" s="5" cm="1">
        <f t="array" ref="S350">INDEX(GMW!$A$2:$NF$200,MATCH(1,(GMW!$NE$2:$NE$200=S$3)*(GMW!$ND$2:$ND$200=S$4)*(GMW!$C$2:$C$200=S$1),0),$F350-1966)</f>
        <v>42472.86</v>
      </c>
      <c r="T350" s="5" cm="1">
        <f t="array" ref="T350">INDEX(GMW!$A$2:$NF$200,MATCH(1,(GMW!$NE$2:$NE$200=T$3)*(GMW!$ND$2:$ND$200=T$4)*(GMW!$C$2:$C$200=T$1),0),$F350-1966)</f>
        <v>266.89100000000002</v>
      </c>
      <c r="U350" s="5" cm="1">
        <f t="array" ref="U350">INDEX(GMW!$A$2:$NF$200,MATCH(1,(GMW!$NE$2:$NE$200=U$3)*(GMW!$ND$2:$ND$200=U$4)*(GMW!$C$2:$C$200=U$1),0),$F350-1966)</f>
        <v>11.97885</v>
      </c>
      <c r="V350" s="5" cm="1">
        <f t="array" ref="V350">INDEX(GMW!$A$2:$NF$200,MATCH(1,(GMW!$NE$2:$NE$200=V$3)*(GMW!$ND$2:$ND$200=V$4)*(GMW!$C$2:$C$200=V$1),0),$F350-1966)</f>
        <v>1236.021</v>
      </c>
      <c r="W350" s="5" cm="1">
        <f t="array" ref="W350">INDEX(GMW!$A$2:$NF$200,MATCH(1,(GMW!$NE$2:$NE$200=W$3)*(GMW!$ND$2:$ND$200=W$4)*(GMW!$C$2:$C$200=W$1),0),$F350-1966)</f>
        <v>98.014399999999995</v>
      </c>
      <c r="X350" s="5" cm="1">
        <f t="array" ref="X350">INDEX(GMW!$A$2:$NF$200,MATCH(1,(GMW!$NE$2:$NE$200=X$3)*(GMW!$ND$2:$ND$200=X$4)*(GMW!$C$2:$C$200=X$1),0),$F350-1966)</f>
        <v>235.32310000000001</v>
      </c>
      <c r="Y350" s="5" cm="1">
        <f t="array" ref="Y350">INDEX(GMW!$A$2:$NF$200,MATCH(1,(GMW!$NE$2:$NE$200=Y$3)*(GMW!$ND$2:$ND$200=Y$4)*(GMW!$C$2:$C$200=Y$1),0),$F350-1966)</f>
        <v>2977.8119999999999</v>
      </c>
      <c r="Z350" s="5" cm="1">
        <f t="array" ref="Z350">INDEX(GMW!$A$2:$NF$200,MATCH(1,(GMW!$NE$2:$NE$200=Z$3)*(GMW!$ND$2:$ND$200=Z$4)*(GMW!$C$2:$C$200=Z$1),0),$F350-1966)</f>
        <v>5249.5259999999998</v>
      </c>
      <c r="AA350" s="5" cm="1">
        <f t="array" ref="AA350">INDEX(GMW!$A$2:$NF$200,MATCH(1,(GMW!$NE$2:$NE$200=AA$3)*(GMW!$ND$2:$ND$200=AA$4)*(GMW!$C$2:$C$200=AA$1),0),$F350-1966)</f>
        <v>2308.154</v>
      </c>
      <c r="AB350" s="5" cm="1">
        <f t="array" ref="AB350">INDEX(GMW!$A$2:$NF$200,MATCH(1,(GMW!$NE$2:$NE$200=AB$3)*(GMW!$ND$2:$ND$200=AB$4)*(GMW!$C$2:$C$200=AB$1),0),$F350-1966)</f>
        <v>2928.047</v>
      </c>
      <c r="AC350" s="5" cm="1">
        <f t="array" ref="AC350">INDEX(GMW!$A$2:$NF$200,MATCH(1,(GMW!$NE$2:$NE$200=AC$3)*(GMW!$ND$2:$ND$200=AC$4)*(GMW!$C$2:$C$200=AC$1),0),$F350-1966)</f>
        <v>2118.4479999999999</v>
      </c>
      <c r="AD350" s="5" cm="1">
        <f t="array" ref="AD350">INDEX(GMW!$A$2:$NF$200,MATCH(1,(GMW!$NE$2:$NE$200=AD$3)*(GMW!$ND$2:$ND$200=AD$4)*(GMW!$C$2:$C$200=AD$1),0),$F350-1966)</f>
        <v>1234.8</v>
      </c>
      <c r="AE350" s="5" cm="1">
        <f t="array" ref="AE350">INDEX(GMW!$A$2:$NF$200,MATCH(1,(GMW!$NE$2:$NE$200=AE$3)*(GMW!$ND$2:$ND$200=AE$4)*(GMW!$C$2:$C$200=AE$1),0),$F350-1966)</f>
        <v>816.60969999999998</v>
      </c>
      <c r="AF350" s="5" cm="1">
        <f t="array" ref="AF350">INDEX(GMW!$A$2:$NF$200,MATCH(1,(GMW!$NE$2:$NE$200=AF$3)*(GMW!$ND$2:$ND$200=AF$4)*(GMW!$C$2:$C$200=AF$1),0),$F350-1966)</f>
        <v>4850.0050000000001</v>
      </c>
      <c r="AG350" s="5" cm="1">
        <f t="array" ref="AG350">INDEX(GMW!$A$2:$NF$200,MATCH(1,(GMW!$NE$2:$NE$200=AG$3)*(GMW!$ND$2:$ND$200=AG$4)*(GMW!$C$2:$C$200=AG$1),0),$F350-1966)</f>
        <v>4117.0969999999998</v>
      </c>
      <c r="AH350" s="5" cm="1">
        <f t="array" ref="AH350">INDEX(GMW!$A$2:$NF$200,MATCH(1,(GMW!$NE$2:$NE$200=AH$3)*(GMW!$ND$2:$ND$200=AH$4)*(GMW!$C$2:$C$200=AH$1),0),$F350-1966)</f>
        <v>1511.1980000000001</v>
      </c>
      <c r="AI350" s="5" cm="1">
        <f t="array" ref="AI350">INDEX(GMW!$A$2:$NF$200,MATCH(1,(GMW!$NE$2:$NE$200=AI$3)*(GMW!$ND$2:$ND$200=AI$4)*(GMW!$C$2:$C$200=AI$1),0),$F350-1966)</f>
        <v>3371.3530000000001</v>
      </c>
      <c r="AJ350" s="5" cm="1">
        <f t="array" ref="AJ350">INDEX(GMW!$A$2:$NF$200,MATCH(1,(GMW!$NE$2:$NE$200=AJ$3)*(GMW!$ND$2:$ND$200=AJ$4)*(GMW!$C$2:$C$200=AJ$1),0),$F350-1966)</f>
        <v>6656.0439999999999</v>
      </c>
      <c r="AK350" s="5" cm="1">
        <f t="array" ref="AK350">INDEX(GMW!$A$2:$NF$200,MATCH(1,(GMW!$NE$2:$NE$200=AK$3)*(GMW!$ND$2:$ND$200=AK$4)*(GMW!$C$2:$C$200=AK$1),0),$F350-1966)</f>
        <v>1377.5940000000001</v>
      </c>
      <c r="AL350" s="5" cm="1">
        <f t="array" ref="AL350">INDEX(GMW!$A$2:$NF$200,MATCH(1,(GMW!$NE$2:$NE$200=AL$3)*(GMW!$ND$2:$ND$200=AL$4)*(GMW!$C$2:$C$200=AL$1),0),$F350-1966)</f>
        <v>1107.942</v>
      </c>
      <c r="AM350" s="5" cm="1">
        <f t="array" ref="AM350">INDEX(GMW!$A$2:$NF$200,MATCH(1,(GMW!$NE$2:$NE$200=AM$3)*(GMW!$ND$2:$ND$200=AM$4)*(GMW!$C$2:$C$200=AM$1),0),$F350-1966)</f>
        <v>39150.82</v>
      </c>
      <c r="AN350" s="5" cm="1">
        <f t="array" ref="AN350">INDEX(GMW!$A$2:$NF$200,MATCH(1,(GMW!$NE$2:$NE$200=AN$3)*(GMW!$ND$2:$ND$200=AN$4)*(GMW!$C$2:$C$200=AN$1),0),$F350-1966)</f>
        <v>6921.0420000000004</v>
      </c>
      <c r="AO350" s="5" cm="1">
        <f t="array" ref="AO350">INDEX(GMW!$A$2:$NF$200,MATCH(1,(GMW!$NE$2:$NE$200=AO$3)*(GMW!$ND$2:$ND$200=AO$4)*(GMW!$C$2:$C$200=AO$1),0),$F350-1966)</f>
        <v>1126056</v>
      </c>
      <c r="AP350" s="5" cm="1">
        <f t="array" ref="AP350">INDEX(GMW!$A$2:$NF$200,MATCH(1,(GMW!$NE$2:$NE$200=AP$3)*(GMW!$ND$2:$ND$200=AP$4)*(GMW!$C$2:$C$200=AP$1),0),$F350-1966)</f>
        <v>10675.86</v>
      </c>
      <c r="AQ350" s="5" cm="1">
        <f t="array" ref="AQ350">INDEX(GMW!$A$2:$NF$200,MATCH(1,(GMW!$NE$2:$NE$200=AQ$3)*(GMW!$ND$2:$ND$200=AQ$4)*(GMW!$C$2:$C$200=AQ$1),0),$F350-1966)</f>
        <v>146237.29999999999</v>
      </c>
      <c r="AR350" s="5" cm="1">
        <f t="array" ref="AR350">INDEX(GMW!$A$2:$NF$200,MATCH(1,(GMW!$NE$2:$NE$200=AR$3)*(GMW!$ND$2:$ND$200=AR$4)*(GMW!$C$2:$C$200=AR$1),0),$F350-1966)</f>
        <v>1219.9659999999999</v>
      </c>
      <c r="AS350" s="5" cm="1">
        <f t="array" ref="AS350">INDEX(GMW!$A$2:$NF$200,MATCH(1,(GMW!$NE$2:$NE$200=AS$3)*(GMW!$ND$2:$ND$200=AS$4)*(GMW!$C$2:$C$200=AS$1),0),$F350-1966)</f>
        <v>805.46</v>
      </c>
      <c r="AT350" s="5" cm="1">
        <f t="array" ref="AT350">INDEX(GMW!$A$2:$NF$200,MATCH(1,(GMW!$NE$2:$NE$200=AT$3)*(GMW!$ND$2:$ND$200=AT$4)*(GMW!$C$2:$C$200=AT$1),0),$F350-1966)</f>
        <v>542.39750000000004</v>
      </c>
      <c r="AU350" s="5" cm="1">
        <f t="array" ref="AU350">INDEX(GMW!$A$2:$NF$200,MATCH(1,(GMW!$NE$2:$NE$200=AU$3)*(GMW!$ND$2:$ND$200=AU$4)*(GMW!$C$2:$C$200=AU$1),0),$F350-1966)</f>
        <v>1117542</v>
      </c>
      <c r="AV350" s="5" cm="1">
        <f t="array" ref="AV350">INDEX(GMW!$A$2:$NF$200,MATCH(1,(GMW!$NE$2:$NE$200=AV$3)*(GMW!$ND$2:$ND$200=AV$4)*(GMW!$C$2:$C$200=AV$1),0),$F350-1966)</f>
        <v>76348.98</v>
      </c>
      <c r="AW350" s="5" cm="1">
        <f t="array" ref="AW350">INDEX(GMW!$A$2:$NF$200,MATCH(1,(GMW!$NE$2:$NE$200=AW$3)*(GMW!$ND$2:$ND$200=AW$4)*(GMW!$C$2:$C$200=AW$1),0),$F350-1966)</f>
        <v>1572.175</v>
      </c>
      <c r="AX350" s="5" cm="1">
        <f t="array" ref="AX350">INDEX(GMW!$A$2:$NF$200,MATCH(1,(GMW!$NE$2:$NE$200=AX$3)*(GMW!$ND$2:$ND$200=AX$4)*(GMW!$C$2:$C$200=AX$1),0),$F350-1966)</f>
        <v>11059.86</v>
      </c>
      <c r="AY350" s="5" cm="1">
        <f t="array" ref="AY350">INDEX(GMW!$A$2:$NF$200,MATCH(1,(GMW!$NE$2:$NE$200=AY$3)*(GMW!$ND$2:$ND$200=AY$4)*(GMW!$C$2:$C$200=AY$1),0),$F350-1966)</f>
        <v>59891.17</v>
      </c>
      <c r="AZ350" s="5" cm="1">
        <f t="array" ref="AZ350">INDEX(GMW!$A$2:$NF$200,MATCH(1,(GMW!$NE$2:$NE$200=AZ$3)*(GMW!$ND$2:$ND$200=AZ$4)*(GMW!$C$2:$C$200=AZ$1),0),$F350-1966)</f>
        <v>45739.95</v>
      </c>
      <c r="BA350" s="5" cm="1">
        <f t="array" ref="BA350">INDEX(GMW!$A$2:$NF$200,MATCH(1,(GMW!$NE$2:$NE$200=BA$3)*(GMW!$ND$2:$ND$200=BA$4)*(GMW!$C$2:$C$200=BA$1),0),$F350-1966)</f>
        <v>6.3408990000000003</v>
      </c>
      <c r="BB350" s="5" cm="1">
        <f t="array" ref="BB350">INDEX(GMW!$A$2:$NF$200,MATCH(1,(GMW!$NE$2:$NE$200=BB$3)*(GMW!$ND$2:$ND$200=BB$4)*(GMW!$C$2:$C$200=BB$1),0),$F350-1966)</f>
        <v>27026.37</v>
      </c>
      <c r="BC350" s="5" cm="1">
        <f t="array" ref="BC350">INDEX(GMW!$A$2:$NF$200,MATCH(1,(GMW!$NE$2:$NE$200=BC$3)*(GMW!$ND$2:$ND$200=BC$4)*(GMW!$C$2:$C$200=BC$1),0),$F350-1966)</f>
        <v>1.3345039999999999</v>
      </c>
      <c r="BD350" s="5" cm="1">
        <f t="array" ref="BD350">INDEX(GMW!$A$2:$NF$200,MATCH(1,(GMW!$NE$2:$NE$200=BD$3)*(GMW!$ND$2:$ND$200=BD$4)*(GMW!$C$2:$C$200=BD$1),0),$F350-1966)</f>
        <v>12531.87</v>
      </c>
      <c r="BE350" s="5" cm="1">
        <f t="array" ref="BE350">INDEX(GMW!$A$2:$NF$200,MATCH(1,(GMW!$NE$2:$NE$200=BE$3)*(GMW!$ND$2:$ND$200=BE$4)*(GMW!$C$2:$C$200=BE$1),0),$F350-1966)</f>
        <v>44.113729999999997</v>
      </c>
      <c r="BF350" s="5" cm="1">
        <f t="array" ref="BF350">INDEX(GMW!$A$2:$NF$200,MATCH(1,(GMW!$NE$2:$NE$200=BF$3)*(GMW!$ND$2:$ND$200=BF$4)*(GMW!$C$2:$C$200=BF$1),0),$F350-1966)</f>
        <v>75.837720000000004</v>
      </c>
      <c r="BG350" s="5" cm="1">
        <f t="array" ref="BG350">INDEX(GMW!$A$2:$NF$200,MATCH(1,(GMW!$NE$2:$NE$200=BG$3)*(GMW!$ND$2:$ND$200=BG$4)*(GMW!$C$2:$C$200=BG$1),0),$F350-1966)</f>
        <v>44.781089999999999</v>
      </c>
      <c r="BH350" s="5" cm="1">
        <f t="array" ref="BH350">INDEX(GMW!$A$2:$NF$200,MATCH(1,(GMW!$NE$2:$NE$200=BH$3)*(GMW!$ND$2:$ND$200=BH$4)*(GMW!$C$2:$C$200=BH$1),0),$F350-1966)</f>
        <v>34.587000000000003</v>
      </c>
      <c r="BI350" s="5" cm="1">
        <f t="array" ref="BI350">INDEX(GMW!$A$2:$NF$200,MATCH(1,(GMW!$NE$2:$NE$200=BI$3)*(GMW!$ND$2:$ND$200=BI$4)*(GMW!$C$2:$C$200=BI$1),0),$F350-1966)</f>
        <v>6.2943749999999996</v>
      </c>
      <c r="BJ350" s="5" cm="1">
        <f t="array" ref="BJ350">INDEX(GMW!$A$2:$NF$200,MATCH(1,(GMW!$NE$2:$NE$200=BJ$3)*(GMW!$ND$2:$ND$200=BJ$4)*(GMW!$C$2:$C$200=BJ$1),0),$F350-1966)</f>
        <v>11.750540000000001</v>
      </c>
      <c r="BK350" s="5" cm="1">
        <f t="array" ref="BK350">INDEX(GMW!$A$2:$NF$200,MATCH(1,(GMW!$NE$2:$NE$200=BK$3)*(GMW!$ND$2:$ND$200=BK$4)*(GMW!$C$2:$C$200=BK$1),0),$F350-1966)</f>
        <v>7.4086280000000002</v>
      </c>
      <c r="BL350" s="5" cm="1">
        <f t="array" ref="BL350">INDEX(GMW!$A$2:$NF$200,MATCH(1,(GMW!$NE$2:$NE$200=BL$3)*(GMW!$ND$2:$ND$200=BL$4)*(GMW!$C$2:$C$200=BL$1),0),$F350-1966)</f>
        <v>3.9811740000000002</v>
      </c>
      <c r="BM350" s="5" cm="1">
        <f t="array" ref="BM350">INDEX(GMW!$A$2:$NF$200,MATCH(1,(GMW!$NE$2:$NE$200=BM$3)*(GMW!$ND$2:$ND$200=BM$4)*(GMW!$C$2:$C$200=BM$1),0),$F350-1966)</f>
        <v>4.9645109999999999</v>
      </c>
      <c r="BN350" s="5" cm="1">
        <f t="array" ref="BN350">INDEX(GMW!$A$2:$NF$200,MATCH(1,(GMW!$NE$2:$NE$200=BN$3)*(GMW!$ND$2:$ND$200=BN$4)*(GMW!$C$2:$C$200=BN$1),0),$F350-1966)</f>
        <v>5.6472530000000001</v>
      </c>
      <c r="BO350" s="5" cm="1">
        <f t="array" ref="BO350">INDEX(GMW!$A$2:$NF$200,MATCH(1,(GMW!$NE$2:$NE$200=BO$3)*(GMW!$ND$2:$ND$200=BO$4)*(GMW!$C$2:$C$200=BO$1),0),$F350-1966)</f>
        <v>4.2386439999999999</v>
      </c>
      <c r="BP350" s="5" cm="1">
        <f t="array" ref="BP350">INDEX(GMW!$A$2:$NF$200,MATCH(1,(GMW!$NE$2:$NE$200=BP$3)*(GMW!$ND$2:$ND$200=BP$4)*(GMW!$C$2:$C$200=BP$1),0),$F350-1966)</f>
        <v>10343720</v>
      </c>
      <c r="BQ350" s="5" cm="1">
        <f t="array" ref="BQ350">INDEX(GMW!$A$2:$NF$200,MATCH(1,(GMW!$NE$2:$NE$200=BQ$3)*(GMW!$ND$2:$ND$200=BQ$4)*(GMW!$C$2:$C$200=BQ$1),0),$F350-1966)</f>
        <v>173399.7</v>
      </c>
      <c r="BR350" s="5" cm="1">
        <f t="array" ref="BR350">INDEX(GMW!$A$2:$NF$200,MATCH(1,(GMW!$NE$2:$NE$200=BR$3)*(GMW!$ND$2:$ND$200=BR$4)*(GMW!$C$2:$C$200=BR$1),0),$F350-1966)</f>
        <v>2097295</v>
      </c>
      <c r="BS350" s="5" cm="1">
        <f t="array" ref="BS350">INDEX(GMW!$A$2:$NF$200,MATCH(1,(GMW!$NE$2:$NE$200=BS$3)*(GMW!$ND$2:$ND$200=BS$4)*(GMW!$C$2:$C$200=BS$1),0),$F350-1966)</f>
        <v>6794440</v>
      </c>
      <c r="BT350" s="5" cm="1">
        <f t="array" ref="BT350">INDEX(GMW!$A$2:$NF$200,MATCH(1,(GMW!$NE$2:$NE$200=BT$3)*(GMW!$ND$2:$ND$200=BT$4)*(GMW!$C$2:$C$200=BT$1),0),$F350-1966)</f>
        <v>5386311</v>
      </c>
      <c r="BU350" s="5" cm="1">
        <f t="array" ref="BU350">INDEX(GMW!$A$2:$NF$200,MATCH(1,(GMW!$NE$2:$NE$200=BU$3)*(GMW!$ND$2:$ND$200=BU$4)*(GMW!$C$2:$C$200=BU$1),0),$F350-1966)</f>
        <v>1805.6690000000001</v>
      </c>
      <c r="BV350" s="5" cm="1">
        <f t="array" ref="BV350">INDEX(GMW!$A$2:$NF$200,MATCH(1,(GMW!$NE$2:$NE$200=BV$3)*(GMW!$ND$2:$ND$200=BV$4)*(GMW!$C$2:$C$200=BV$1),0),$F350-1966)</f>
        <v>5674396</v>
      </c>
      <c r="BW350" s="5" cm="1">
        <f t="array" ref="BW350">INDEX(GMW!$A$2:$NF$200,MATCH(1,(GMW!$NE$2:$NE$200=BW$3)*(GMW!$ND$2:$ND$200=BW$4)*(GMW!$C$2:$C$200=BW$1),0),$F350-1966)</f>
        <v>692.75049999999999</v>
      </c>
      <c r="BX350" s="5" cm="1">
        <f t="array" ref="BX350">INDEX(GMW!$A$2:$NF$200,MATCH(1,(GMW!$NE$2:$NE$200=BX$3)*(GMW!$ND$2:$ND$200=BX$4)*(GMW!$C$2:$C$200=BX$1),0),$F350-1966)</f>
        <v>2183450</v>
      </c>
      <c r="BY350" s="5" cm="1">
        <f t="array" ref="BY350">INDEX(GMW!$A$2:$NF$200,MATCH(1,(GMW!$NE$2:$NE$200=BY$3)*(GMW!$ND$2:$ND$200=BY$4)*(GMW!$C$2:$C$200=BY$1),0),$F350-1966)</f>
        <v>7024.6570000000002</v>
      </c>
      <c r="BZ350" s="5" cm="1">
        <f t="array" ref="BZ350">INDEX(GMW!$A$2:$NF$200,MATCH(1,(GMW!$NE$2:$NE$200=BZ$3)*(GMW!$ND$2:$ND$200=BZ$4)*(GMW!$C$2:$C$200=BZ$1),0),$F350-1966)</f>
        <v>9813.7829999999994</v>
      </c>
      <c r="CA350" s="5" cm="1">
        <f t="array" ref="CA350">INDEX(GMW!$A$2:$NF$200,MATCH(1,(GMW!$NE$2:$NE$200=CA$3)*(GMW!$ND$2:$ND$200=CA$4)*(GMW!$C$2:$C$200=CA$1),0),$F350-1966)</f>
        <v>5634.3680000000004</v>
      </c>
      <c r="CB350" s="5" cm="1">
        <f t="array" ref="CB350">INDEX(GMW!$A$2:$NF$200,MATCH(1,(GMW!$NE$2:$NE$200=CB$3)*(GMW!$ND$2:$ND$200=CB$4)*(GMW!$C$2:$C$200=CB$1),0),$F350-1966)</f>
        <v>4143.8649999999998</v>
      </c>
      <c r="CC350" s="5" cm="1">
        <f t="array" ref="CC350">INDEX(GMW!$A$2:$NF$200,MATCH(1,(GMW!$NE$2:$NE$200=CC$3)*(GMW!$ND$2:$ND$200=CC$4)*(GMW!$C$2:$C$200=CC$1),0),$F350-1966)</f>
        <v>934.16970000000003</v>
      </c>
      <c r="CD350" s="5" cm="1">
        <f t="array" ref="CD350">INDEX(GMW!$A$2:$NF$200,MATCH(1,(GMW!$NE$2:$NE$200=CD$3)*(GMW!$ND$2:$ND$200=CD$4)*(GMW!$C$2:$C$200=CD$1),0),$F350-1966)</f>
        <v>1529.9960000000001</v>
      </c>
      <c r="CE350" s="5" cm="1">
        <f t="array" ref="CE350">INDEX(GMW!$A$2:$NF$200,MATCH(1,(GMW!$NE$2:$NE$200=CE$3)*(GMW!$ND$2:$ND$200=CE$4)*(GMW!$C$2:$C$200=CE$1),0),$F350-1966)</f>
        <v>1204.1020000000001</v>
      </c>
      <c r="CF350" s="5" cm="1">
        <f t="array" ref="CF350">INDEX(GMW!$A$2:$NF$200,MATCH(1,(GMW!$NE$2:$NE$200=CF$3)*(GMW!$ND$2:$ND$200=CF$4)*(GMW!$C$2:$C$200=CF$1),0),$F350-1966)</f>
        <v>639.05439999999999</v>
      </c>
      <c r="CG350" s="5" cm="1">
        <f t="array" ref="CG350">INDEX(GMW!$A$2:$NF$200,MATCH(1,(GMW!$NE$2:$NE$200=CG$3)*(GMW!$ND$2:$ND$200=CG$4)*(GMW!$C$2:$C$200=CG$1),0),$F350-1966)</f>
        <v>563.6798</v>
      </c>
      <c r="CH350" s="5" cm="1">
        <f t="array" ref="CH350">INDEX(GMW!$A$2:$NF$200,MATCH(1,(GMW!$NE$2:$NE$200=CH$3)*(GMW!$ND$2:$ND$200=CH$4)*(GMW!$C$2:$C$200=CH$1),0),$F350-1966)</f>
        <v>704.40930000000003</v>
      </c>
      <c r="CI350" s="5" cm="1">
        <f t="array" ref="CI350">INDEX(GMW!$A$2:$NF$200,MATCH(1,(GMW!$NE$2:$NE$200=CI$3)*(GMW!$ND$2:$ND$200=CI$4)*(GMW!$C$2:$C$200=CI$1),0),$F350-1966)</f>
        <v>574.91309999999999</v>
      </c>
      <c r="CJ350" s="5" cm="1">
        <f t="array" ref="CJ350">INDEX(GMW!$A$2:$NF$200,MATCH(1,(GMW!$NE$2:$NE$200=CJ$3)*(GMW!$ND$2:$ND$200=CJ$4)*(GMW!$C$2:$C$200=CJ$1),0),$F350-1966)</f>
        <v>2480100</v>
      </c>
      <c r="CK350" s="5" cm="1">
        <f t="array" ref="CK350">INDEX(GMW!$A$2:$NF$200,MATCH(1,(GMW!$NE$2:$NE$200=CK$3)*(GMW!$ND$2:$ND$200=CK$4)*(GMW!$C$2:$C$200=CK$1),0),$F350-1966)</f>
        <v>25596.53</v>
      </c>
      <c r="CL350" s="5" cm="1">
        <f t="array" ref="CL350">INDEX(GMW!$A$2:$NF$200,MATCH(1,(GMW!$NE$2:$NE$200=CL$3)*(GMW!$ND$2:$ND$200=CL$4)*(GMW!$C$2:$C$200=CL$1),0),$F350-1966)</f>
        <v>262425.09999999998</v>
      </c>
      <c r="CM350" s="5" cm="1">
        <f t="array" ref="CM350">INDEX(GMW!$A$2:$NF$200,MATCH(1,(GMW!$NE$2:$NE$200=CM$3)*(GMW!$ND$2:$ND$200=CM$4)*(GMW!$C$2:$C$200=CM$1),0),$F350-1966)</f>
        <v>2738165</v>
      </c>
      <c r="CN350" s="5" cm="1">
        <f t="array" ref="CN350">INDEX(GMW!$A$2:$NF$200,MATCH(1,(GMW!$NE$2:$NE$200=CN$3)*(GMW!$ND$2:$ND$200=CN$4)*(GMW!$C$2:$C$200=CN$1),0),$F350-1966)</f>
        <v>2984753</v>
      </c>
      <c r="CO350" s="5" cm="1">
        <f t="array" ref="CO350">INDEX(GMW!$A$2:$NF$200,MATCH(1,(GMW!$NE$2:$NE$200=CO$3)*(GMW!$ND$2:$ND$200=CO$4)*(GMW!$C$2:$C$200=CO$1),0),$F350-1966)</f>
        <v>2423.5149999999999</v>
      </c>
      <c r="CP350" s="5" cm="1">
        <f t="array" ref="CP350">INDEX(GMW!$A$2:$NF$200,MATCH(1,(GMW!$NE$2:$NE$200=CP$3)*(GMW!$ND$2:$ND$200=CP$4)*(GMW!$C$2:$C$200=CP$1),0),$F350-1966)</f>
        <v>5078445</v>
      </c>
      <c r="CQ350" s="5" cm="1">
        <f t="array" ref="CQ350">INDEX(GMW!$A$2:$NF$200,MATCH(1,(GMW!$NE$2:$NE$200=CQ$3)*(GMW!$ND$2:$ND$200=CQ$4)*(GMW!$C$2:$C$200=CQ$1),0),$F350-1966)</f>
        <v>483.14030000000002</v>
      </c>
      <c r="CR350" s="5" cm="1">
        <f t="array" ref="CR350">INDEX(GMW!$A$2:$NF$200,MATCH(1,(GMW!$NE$2:$NE$200=CR$3)*(GMW!$ND$2:$ND$200=CR$4)*(GMW!$C$2:$C$200=CR$1),0),$F350-1966)</f>
        <v>1690510</v>
      </c>
      <c r="CS350" s="5" cm="1">
        <f t="array" ref="CS350">INDEX(GMW!$A$2:$NF$200,MATCH(1,(GMW!$NE$2:$NE$200=CS$3)*(GMW!$ND$2:$ND$200=CS$4)*(GMW!$C$2:$C$200=CS$1),0),$F350-1966)</f>
        <v>3006.317</v>
      </c>
      <c r="CT350" s="5" cm="1">
        <f t="array" ref="CT350">INDEX(GMW!$A$2:$NF$200,MATCH(1,(GMW!$NE$2:$NE$200=CT$3)*(GMW!$ND$2:$ND$200=CT$4)*(GMW!$C$2:$C$200=CT$1),0),$F350-1966)</f>
        <v>1775.357</v>
      </c>
      <c r="CU350" s="5" cm="1">
        <f t="array" ref="CU350">INDEX(GMW!$A$2:$NF$200,MATCH(1,(GMW!$NE$2:$NE$200=CU$3)*(GMW!$ND$2:$ND$200=CU$4)*(GMW!$C$2:$C$200=CU$1),0),$F350-1966)</f>
        <v>1185.713</v>
      </c>
      <c r="CV350" s="5" cm="1">
        <f t="array" ref="CV350">INDEX(GMW!$A$2:$NF$200,MATCH(1,(GMW!$NE$2:$NE$200=CV$3)*(GMW!$ND$2:$ND$200=CV$4)*(GMW!$C$2:$C$200=CV$1),0),$F350-1966)</f>
        <v>1122.623</v>
      </c>
      <c r="CW350" s="5" cm="1">
        <f t="array" ref="CW350">INDEX(GMW!$A$2:$NF$200,MATCH(1,(GMW!$NE$2:$NE$200=CW$3)*(GMW!$ND$2:$ND$200=CW$4)*(GMW!$C$2:$C$200=CW$1),0),$F350-1966)</f>
        <v>861.51049999999998</v>
      </c>
      <c r="CX350" s="5" cm="1">
        <f t="array" ref="CX350">INDEX(GMW!$A$2:$NF$200,MATCH(1,(GMW!$NE$2:$NE$200=CX$3)*(GMW!$ND$2:$ND$200=CX$4)*(GMW!$C$2:$C$200=CX$1),0),$F350-1966)</f>
        <v>419.73180000000002</v>
      </c>
      <c r="CY350" s="5" cm="1">
        <f t="array" ref="CY350">INDEX(GMW!$A$2:$NF$200,MATCH(1,(GMW!$NE$2:$NE$200=CY$3)*(GMW!$ND$2:$ND$200=CY$4)*(GMW!$C$2:$C$200=CY$1),0),$F350-1966)</f>
        <v>354.37009999999998</v>
      </c>
      <c r="CZ350" s="5" cm="1">
        <f t="array" ref="CZ350">INDEX(GMW!$A$2:$NF$200,MATCH(1,(GMW!$NE$2:$NE$200=CZ$3)*(GMW!$ND$2:$ND$200=CZ$4)*(GMW!$C$2:$C$200=CZ$1),0),$F350-1966)</f>
        <v>160.4743</v>
      </c>
      <c r="DA350" s="5" cm="1">
        <f t="array" ref="DA350">INDEX(GMW!$A$2:$NF$200,MATCH(1,(GMW!$NE$2:$NE$200=DA$3)*(GMW!$ND$2:$ND$200=DA$4)*(GMW!$C$2:$C$200=DA$1),0),$F350-1966)</f>
        <v>529.48490000000004</v>
      </c>
      <c r="DB350" s="5" cm="1">
        <f t="array" ref="DB350">INDEX(GMW!$A$2:$NF$200,MATCH(1,(GMW!$NE$2:$NE$200=DB$3)*(GMW!$ND$2:$ND$200=DB$4)*(GMW!$C$2:$C$200=DB$1),0),$F350-1966)</f>
        <v>150.1841</v>
      </c>
      <c r="DC350" s="5" cm="1">
        <f t="array" ref="DC350">INDEX(GMW!$A$2:$NF$200,MATCH(1,(GMW!$NE$2:$NE$200=DC$3)*(GMW!$ND$2:$ND$200=DC$4)*(GMW!$C$2:$C$200=DC$1),0),$F350-1966)</f>
        <v>199.39259999999999</v>
      </c>
    </row>
    <row r="351" spans="1:107" x14ac:dyDescent="0.25">
      <c r="A351" s="5">
        <v>2059</v>
      </c>
      <c r="B351" s="5">
        <f t="shared" si="114"/>
        <v>2059</v>
      </c>
      <c r="C351" s="5">
        <f t="shared" si="114"/>
        <v>2058</v>
      </c>
      <c r="D351" s="5">
        <f t="shared" si="114"/>
        <v>2058</v>
      </c>
      <c r="F351" s="5">
        <f t="shared" si="100"/>
        <v>2317</v>
      </c>
      <c r="G351" s="5" cm="1">
        <f t="array" ref="G351">INDEX(GMW!$A$2:$NF$200,MATCH(1,(GMW!$NE$2:$NE$200=G$3)*(GMW!$ND$2:$ND$200=G$4)*(GMW!$C$2:$C$200=G$1),0),$F351-1966)</f>
        <v>1129289</v>
      </c>
      <c r="H351" s="5" cm="1">
        <f t="array" ref="H351">INDEX(GMW!$A$2:$NF$200,MATCH(1,(GMW!$NE$2:$NE$200=H$3)*(GMW!$ND$2:$ND$200=H$4)*(GMW!$C$2:$C$200=H$1),0),$F351-1966)</f>
        <v>654205.6</v>
      </c>
      <c r="I351" s="5" cm="1">
        <f t="array" ref="I351">INDEX(GMW!$A$2:$NF$200,MATCH(1,(GMW!$NE$2:$NE$200=I$3)*(GMW!$ND$2:$ND$200=I$4)*(GMW!$C$2:$C$200=I$1),0),$F351-1966)</f>
        <v>252404.9</v>
      </c>
      <c r="J351" s="5" cm="1">
        <f t="array" ref="J351">INDEX(GMW!$A$2:$NF$200,MATCH(1,(GMW!$NE$2:$NE$200=J$3)*(GMW!$ND$2:$ND$200=J$4)*(GMW!$C$2:$C$200=J$1),0),$F351-1966)</f>
        <v>238665.60000000001</v>
      </c>
      <c r="K351" s="5" cm="1">
        <f t="array" ref="K351">INDEX(GMW!$A$2:$NF$200,MATCH(1,(GMW!$NE$2:$NE$200=K$3)*(GMW!$ND$2:$ND$200=K$4)*(GMW!$C$2:$C$200=K$1),0),$F351-1966)</f>
        <v>342497.8</v>
      </c>
      <c r="L351" s="5" cm="1">
        <f t="array" ref="L351">INDEX(GMW!$A$2:$NF$200,MATCH(1,(GMW!$NE$2:$NE$200=L$3)*(GMW!$ND$2:$ND$200=L$4)*(GMW!$C$2:$C$200=L$1),0),$F351-1966)</f>
        <v>384132.7</v>
      </c>
      <c r="M351" s="5" cm="1">
        <f t="array" ref="M351">INDEX(GMW!$A$2:$NF$200,MATCH(1,(GMW!$NE$2:$NE$200=M$3)*(GMW!$ND$2:$ND$200=M$4)*(GMW!$C$2:$C$200=M$1),0),$F351-1966)</f>
        <v>147040.29999999999</v>
      </c>
      <c r="N351" s="5" cm="1">
        <f t="array" ref="N351">INDEX(GMW!$A$2:$NF$200,MATCH(1,(GMW!$NE$2:$NE$200=N$3)*(GMW!$ND$2:$ND$200=N$4)*(GMW!$C$2:$C$200=N$1),0),$F351-1966)</f>
        <v>43759.68</v>
      </c>
      <c r="O351" s="5" cm="1">
        <f t="array" ref="O351">INDEX(GMW!$A$2:$NF$200,MATCH(1,(GMW!$NE$2:$NE$200=O$3)*(GMW!$ND$2:$ND$200=O$4)*(GMW!$C$2:$C$200=O$1),0),$F351-1966)</f>
        <v>272.99810000000002</v>
      </c>
      <c r="P351" s="5" cm="1">
        <f t="array" ref="P351">INDEX(GMW!$A$2:$NF$200,MATCH(1,(GMW!$NE$2:$NE$200=P$3)*(GMW!$ND$2:$ND$200=P$4)*(GMW!$C$2:$C$200=P$1),0),$F351-1966)</f>
        <v>2.5</v>
      </c>
      <c r="Q351" s="5" cm="1">
        <f t="array" ref="Q351">INDEX(GMW!$A$2:$NF$200,MATCH(1,(GMW!$NE$2:$NE$200=Q$3)*(GMW!$ND$2:$ND$200=Q$4)*(GMW!$C$2:$C$200=Q$1),0),$F351-1966)</f>
        <v>3.5</v>
      </c>
      <c r="R351" s="5" cm="1">
        <f t="array" ref="R351">INDEX(GMW!$A$2:$NF$200,MATCH(1,(GMW!$NE$2:$NE$200=R$3)*(GMW!$ND$2:$ND$200=R$4)*(GMW!$C$2:$C$200=R$1),0),$F351-1966)</f>
        <v>272.99810000000002</v>
      </c>
      <c r="S351" s="5" cm="1">
        <f t="array" ref="S351">INDEX(GMW!$A$2:$NF$200,MATCH(1,(GMW!$NE$2:$NE$200=S$3)*(GMW!$ND$2:$ND$200=S$4)*(GMW!$C$2:$C$200=S$1),0),$F351-1966)</f>
        <v>42475.51</v>
      </c>
      <c r="T351" s="5" cm="1">
        <f t="array" ref="T351">INDEX(GMW!$A$2:$NF$200,MATCH(1,(GMW!$NE$2:$NE$200=T$3)*(GMW!$ND$2:$ND$200=T$4)*(GMW!$C$2:$C$200=T$1),0),$F351-1966)</f>
        <v>266.45940000000002</v>
      </c>
      <c r="U351" s="5" cm="1">
        <f t="array" ref="U351">INDEX(GMW!$A$2:$NF$200,MATCH(1,(GMW!$NE$2:$NE$200=U$3)*(GMW!$ND$2:$ND$200=U$4)*(GMW!$C$2:$C$200=U$1),0),$F351-1966)</f>
        <v>11.84745</v>
      </c>
      <c r="V351" s="5" cm="1">
        <f t="array" ref="V351">INDEX(GMW!$A$2:$NF$200,MATCH(1,(GMW!$NE$2:$NE$200=V$3)*(GMW!$ND$2:$ND$200=V$4)*(GMW!$C$2:$C$200=V$1),0),$F351-1966)</f>
        <v>1228.769</v>
      </c>
      <c r="W351" s="5" cm="1">
        <f t="array" ref="W351">INDEX(GMW!$A$2:$NF$200,MATCH(1,(GMW!$NE$2:$NE$200=W$3)*(GMW!$ND$2:$ND$200=W$4)*(GMW!$C$2:$C$200=W$1),0),$F351-1966)</f>
        <v>97.643199999999993</v>
      </c>
      <c r="X351" s="5" cm="1">
        <f t="array" ref="X351">INDEX(GMW!$A$2:$NF$200,MATCH(1,(GMW!$NE$2:$NE$200=X$3)*(GMW!$ND$2:$ND$200=X$4)*(GMW!$C$2:$C$200=X$1),0),$F351-1966)</f>
        <v>235.10640000000001</v>
      </c>
      <c r="Y351" s="5" cm="1">
        <f t="array" ref="Y351">INDEX(GMW!$A$2:$NF$200,MATCH(1,(GMW!$NE$2:$NE$200=Y$3)*(GMW!$ND$2:$ND$200=Y$4)*(GMW!$C$2:$C$200=Y$1),0),$F351-1966)</f>
        <v>2979.9940000000001</v>
      </c>
      <c r="Z351" s="5" cm="1">
        <f t="array" ref="Z351">INDEX(GMW!$A$2:$NF$200,MATCH(1,(GMW!$NE$2:$NE$200=Z$3)*(GMW!$ND$2:$ND$200=Z$4)*(GMW!$C$2:$C$200=Z$1),0),$F351-1966)</f>
        <v>5247.3980000000001</v>
      </c>
      <c r="AA351" s="5" cm="1">
        <f t="array" ref="AA351">INDEX(GMW!$A$2:$NF$200,MATCH(1,(GMW!$NE$2:$NE$200=AA$3)*(GMW!$ND$2:$ND$200=AA$4)*(GMW!$C$2:$C$200=AA$1),0),$F351-1966)</f>
        <v>2308.23</v>
      </c>
      <c r="AB351" s="5" cm="1">
        <f t="array" ref="AB351">INDEX(GMW!$A$2:$NF$200,MATCH(1,(GMW!$NE$2:$NE$200=AB$3)*(GMW!$ND$2:$ND$200=AB$4)*(GMW!$C$2:$C$200=AB$1),0),$F351-1966)</f>
        <v>2927.2730000000001</v>
      </c>
      <c r="AC351" s="5" cm="1">
        <f t="array" ref="AC351">INDEX(GMW!$A$2:$NF$200,MATCH(1,(GMW!$NE$2:$NE$200=AC$3)*(GMW!$ND$2:$ND$200=AC$4)*(GMW!$C$2:$C$200=AC$1),0),$F351-1966)</f>
        <v>2120.5790000000002</v>
      </c>
      <c r="AD351" s="5" cm="1">
        <f t="array" ref="AD351">INDEX(GMW!$A$2:$NF$200,MATCH(1,(GMW!$NE$2:$NE$200=AD$3)*(GMW!$ND$2:$ND$200=AD$4)*(GMW!$C$2:$C$200=AD$1),0),$F351-1966)</f>
        <v>1234.4870000000001</v>
      </c>
      <c r="AE351" s="5" cm="1">
        <f t="array" ref="AE351">INDEX(GMW!$A$2:$NF$200,MATCH(1,(GMW!$NE$2:$NE$200=AE$3)*(GMW!$ND$2:$ND$200=AE$4)*(GMW!$C$2:$C$200=AE$1),0),$F351-1966)</f>
        <v>816.84889999999996</v>
      </c>
      <c r="AF351" s="5" cm="1">
        <f t="array" ref="AF351">INDEX(GMW!$A$2:$NF$200,MATCH(1,(GMW!$NE$2:$NE$200=AF$3)*(GMW!$ND$2:$ND$200=AF$4)*(GMW!$C$2:$C$200=AF$1),0),$F351-1966)</f>
        <v>4852.4520000000002</v>
      </c>
      <c r="AG351" s="5" cm="1">
        <f t="array" ref="AG351">INDEX(GMW!$A$2:$NF$200,MATCH(1,(GMW!$NE$2:$NE$200=AG$3)*(GMW!$ND$2:$ND$200=AG$4)*(GMW!$C$2:$C$200=AG$1),0),$F351-1966)</f>
        <v>4120.3519999999999</v>
      </c>
      <c r="AH351" s="5" cm="1">
        <f t="array" ref="AH351">INDEX(GMW!$A$2:$NF$200,MATCH(1,(GMW!$NE$2:$NE$200=AH$3)*(GMW!$ND$2:$ND$200=AH$4)*(GMW!$C$2:$C$200=AH$1),0),$F351-1966)</f>
        <v>1507.864</v>
      </c>
      <c r="AI351" s="5" cm="1">
        <f t="array" ref="AI351">INDEX(GMW!$A$2:$NF$200,MATCH(1,(GMW!$NE$2:$NE$200=AI$3)*(GMW!$ND$2:$ND$200=AI$4)*(GMW!$C$2:$C$200=AI$1),0),$F351-1966)</f>
        <v>3370.8090000000002</v>
      </c>
      <c r="AJ351" s="5" cm="1">
        <f t="array" ref="AJ351">INDEX(GMW!$A$2:$NF$200,MATCH(1,(GMW!$NE$2:$NE$200=AJ$3)*(GMW!$ND$2:$ND$200=AJ$4)*(GMW!$C$2:$C$200=AJ$1),0),$F351-1966)</f>
        <v>6663.9930000000004</v>
      </c>
      <c r="AK351" s="5" cm="1">
        <f t="array" ref="AK351">INDEX(GMW!$A$2:$NF$200,MATCH(1,(GMW!$NE$2:$NE$200=AK$3)*(GMW!$ND$2:$ND$200=AK$4)*(GMW!$C$2:$C$200=AK$1),0),$F351-1966)</f>
        <v>1377.934</v>
      </c>
      <c r="AL351" s="5" cm="1">
        <f t="array" ref="AL351">INDEX(GMW!$A$2:$NF$200,MATCH(1,(GMW!$NE$2:$NE$200=AL$3)*(GMW!$ND$2:$ND$200=AL$4)*(GMW!$C$2:$C$200=AL$1),0),$F351-1966)</f>
        <v>1107.472</v>
      </c>
      <c r="AM351" s="5" cm="1">
        <f t="array" ref="AM351">INDEX(GMW!$A$2:$NF$200,MATCH(1,(GMW!$NE$2:$NE$200=AM$3)*(GMW!$ND$2:$ND$200=AM$4)*(GMW!$C$2:$C$200=AM$1),0),$F351-1966)</f>
        <v>39153.269999999997</v>
      </c>
      <c r="AN351" s="5" cm="1">
        <f t="array" ref="AN351">INDEX(GMW!$A$2:$NF$200,MATCH(1,(GMW!$NE$2:$NE$200=AN$3)*(GMW!$ND$2:$ND$200=AN$4)*(GMW!$C$2:$C$200=AN$1),0),$F351-1966)</f>
        <v>6921.4740000000002</v>
      </c>
      <c r="AO351" s="5" cm="1">
        <f t="array" ref="AO351">INDEX(GMW!$A$2:$NF$200,MATCH(1,(GMW!$NE$2:$NE$200=AO$3)*(GMW!$ND$2:$ND$200=AO$4)*(GMW!$C$2:$C$200=AO$1),0),$F351-1966)</f>
        <v>1129289</v>
      </c>
      <c r="AP351" s="5" cm="1">
        <f t="array" ref="AP351">INDEX(GMW!$A$2:$NF$200,MATCH(1,(GMW!$NE$2:$NE$200=AP$3)*(GMW!$ND$2:$ND$200=AP$4)*(GMW!$C$2:$C$200=AP$1),0),$F351-1966)</f>
        <v>10717.75</v>
      </c>
      <c r="AQ351" s="5" cm="1">
        <f t="array" ref="AQ351">INDEX(GMW!$A$2:$NF$200,MATCH(1,(GMW!$NE$2:$NE$200=AQ$3)*(GMW!$ND$2:$ND$200=AQ$4)*(GMW!$C$2:$C$200=AQ$1),0),$F351-1966)</f>
        <v>146379</v>
      </c>
      <c r="AR351" s="5" cm="1">
        <f t="array" ref="AR351">INDEX(GMW!$A$2:$NF$200,MATCH(1,(GMW!$NE$2:$NE$200=AR$3)*(GMW!$ND$2:$ND$200=AR$4)*(GMW!$C$2:$C$200=AR$1),0),$F351-1966)</f>
        <v>1222.385</v>
      </c>
      <c r="AS351" s="5" cm="1">
        <f t="array" ref="AS351">INDEX(GMW!$A$2:$NF$200,MATCH(1,(GMW!$NE$2:$NE$200=AS$3)*(GMW!$ND$2:$ND$200=AS$4)*(GMW!$C$2:$C$200=AS$1),0),$F351-1966)</f>
        <v>805.92</v>
      </c>
      <c r="AT351" s="5" cm="1">
        <f t="array" ref="AT351">INDEX(GMW!$A$2:$NF$200,MATCH(1,(GMW!$NE$2:$NE$200=AT$3)*(GMW!$ND$2:$ND$200=AT$4)*(GMW!$C$2:$C$200=AT$1),0),$F351-1966)</f>
        <v>542.72749999999996</v>
      </c>
      <c r="AU351" s="5" cm="1">
        <f t="array" ref="AU351">INDEX(GMW!$A$2:$NF$200,MATCH(1,(GMW!$NE$2:$NE$200=AU$3)*(GMW!$ND$2:$ND$200=AU$4)*(GMW!$C$2:$C$200=AU$1),0),$F351-1966)</f>
        <v>1122090</v>
      </c>
      <c r="AV351" s="5" cm="1">
        <f t="array" ref="AV351">INDEX(GMW!$A$2:$NF$200,MATCH(1,(GMW!$NE$2:$NE$200=AV$3)*(GMW!$ND$2:$ND$200=AV$4)*(GMW!$C$2:$C$200=AV$1),0),$F351-1966)</f>
        <v>69129.67</v>
      </c>
      <c r="AW351" s="5" cm="1">
        <f t="array" ref="AW351">INDEX(GMW!$A$2:$NF$200,MATCH(1,(GMW!$NE$2:$NE$200=AW$3)*(GMW!$ND$2:$ND$200=AW$4)*(GMW!$C$2:$C$200=AW$1),0),$F351-1966)</f>
        <v>1582.692</v>
      </c>
      <c r="AX351" s="5" cm="1">
        <f t="array" ref="AX351">INDEX(GMW!$A$2:$NF$200,MATCH(1,(GMW!$NE$2:$NE$200=AX$3)*(GMW!$ND$2:$ND$200=AX$4)*(GMW!$C$2:$C$200=AX$1),0),$F351-1966)</f>
        <v>11104.55</v>
      </c>
      <c r="AY351" s="5" cm="1">
        <f t="array" ref="AY351">INDEX(GMW!$A$2:$NF$200,MATCH(1,(GMW!$NE$2:$NE$200=AY$3)*(GMW!$ND$2:$ND$200=AY$4)*(GMW!$C$2:$C$200=AY$1),0),$F351-1966)</f>
        <v>60221.26</v>
      </c>
      <c r="AZ351" s="5" cm="1">
        <f t="array" ref="AZ351">INDEX(GMW!$A$2:$NF$200,MATCH(1,(GMW!$NE$2:$NE$200=AZ$3)*(GMW!$ND$2:$ND$200=AZ$4)*(GMW!$C$2:$C$200=AZ$1),0),$F351-1966)</f>
        <v>46181.45</v>
      </c>
      <c r="BA351" s="5" cm="1">
        <f t="array" ref="BA351">INDEX(GMW!$A$2:$NF$200,MATCH(1,(GMW!$NE$2:$NE$200=BA$3)*(GMW!$ND$2:$ND$200=BA$4)*(GMW!$C$2:$C$200=BA$1),0),$F351-1966)</f>
        <v>6.3621319999999999</v>
      </c>
      <c r="BB351" s="5" cm="1">
        <f t="array" ref="BB351">INDEX(GMW!$A$2:$NF$200,MATCH(1,(GMW!$NE$2:$NE$200=BB$3)*(GMW!$ND$2:$ND$200=BB$4)*(GMW!$C$2:$C$200=BB$1),0),$F351-1966)</f>
        <v>27191.94</v>
      </c>
      <c r="BC351" s="5" cm="1">
        <f t="array" ref="BC351">INDEX(GMW!$A$2:$NF$200,MATCH(1,(GMW!$NE$2:$NE$200=BC$3)*(GMW!$ND$2:$ND$200=BC$4)*(GMW!$C$2:$C$200=BC$1),0),$F351-1966)</f>
        <v>1.3424590000000001</v>
      </c>
      <c r="BD351" s="5" cm="1">
        <f t="array" ref="BD351">INDEX(GMW!$A$2:$NF$200,MATCH(1,(GMW!$NE$2:$NE$200=BD$3)*(GMW!$ND$2:$ND$200=BD$4)*(GMW!$C$2:$C$200=BD$1),0),$F351-1966)</f>
        <v>12576.81</v>
      </c>
      <c r="BE351" s="5" cm="1">
        <f t="array" ref="BE351">INDEX(GMW!$A$2:$NF$200,MATCH(1,(GMW!$NE$2:$NE$200=BE$3)*(GMW!$ND$2:$ND$200=BE$4)*(GMW!$C$2:$C$200=BE$1),0),$F351-1966)</f>
        <v>44.390659999999997</v>
      </c>
      <c r="BF351" s="5" cm="1">
        <f t="array" ref="BF351">INDEX(GMW!$A$2:$NF$200,MATCH(1,(GMW!$NE$2:$NE$200=BF$3)*(GMW!$ND$2:$ND$200=BF$4)*(GMW!$C$2:$C$200=BF$1),0),$F351-1966)</f>
        <v>76.334689999999995</v>
      </c>
      <c r="BG351" s="5" cm="1">
        <f t="array" ref="BG351">INDEX(GMW!$A$2:$NF$200,MATCH(1,(GMW!$NE$2:$NE$200=BG$3)*(GMW!$ND$2:$ND$200=BG$4)*(GMW!$C$2:$C$200=BG$1),0),$F351-1966)</f>
        <v>44.962269999999997</v>
      </c>
      <c r="BH351" s="5" cm="1">
        <f t="array" ref="BH351">INDEX(GMW!$A$2:$NF$200,MATCH(1,(GMW!$NE$2:$NE$200=BH$3)*(GMW!$ND$2:$ND$200=BH$4)*(GMW!$C$2:$C$200=BH$1),0),$F351-1966)</f>
        <v>34.828980000000001</v>
      </c>
      <c r="BI351" s="5" cm="1">
        <f t="array" ref="BI351">INDEX(GMW!$A$2:$NF$200,MATCH(1,(GMW!$NE$2:$NE$200=BI$3)*(GMW!$ND$2:$ND$200=BI$4)*(GMW!$C$2:$C$200=BI$1),0),$F351-1966)</f>
        <v>6.3184829999999996</v>
      </c>
      <c r="BJ351" s="5" cm="1">
        <f t="array" ref="BJ351">INDEX(GMW!$A$2:$NF$200,MATCH(1,(GMW!$NE$2:$NE$200=BJ$3)*(GMW!$ND$2:$ND$200=BJ$4)*(GMW!$C$2:$C$200=BJ$1),0),$F351-1966)</f>
        <v>11.81962</v>
      </c>
      <c r="BK351" s="5" cm="1">
        <f t="array" ref="BK351">INDEX(GMW!$A$2:$NF$200,MATCH(1,(GMW!$NE$2:$NE$200=BK$3)*(GMW!$ND$2:$ND$200=BK$4)*(GMW!$C$2:$C$200=BK$1),0),$F351-1966)</f>
        <v>7.457541</v>
      </c>
      <c r="BL351" s="5" cm="1">
        <f t="array" ref="BL351">INDEX(GMW!$A$2:$NF$200,MATCH(1,(GMW!$NE$2:$NE$200=BL$3)*(GMW!$ND$2:$ND$200=BL$4)*(GMW!$C$2:$C$200=BL$1),0),$F351-1966)</f>
        <v>4.0045580000000003</v>
      </c>
      <c r="BM351" s="5" cm="1">
        <f t="array" ref="BM351">INDEX(GMW!$A$2:$NF$200,MATCH(1,(GMW!$NE$2:$NE$200=BM$3)*(GMW!$ND$2:$ND$200=BM$4)*(GMW!$C$2:$C$200=BM$1),0),$F351-1966)</f>
        <v>5.0131759999999996</v>
      </c>
      <c r="BN351" s="5" cm="1">
        <f t="array" ref="BN351">INDEX(GMW!$A$2:$NF$200,MATCH(1,(GMW!$NE$2:$NE$200=BN$3)*(GMW!$ND$2:$ND$200=BN$4)*(GMW!$C$2:$C$200=BN$1),0),$F351-1966)</f>
        <v>5.6788749999999997</v>
      </c>
      <c r="BO351" s="5" cm="1">
        <f t="array" ref="BO351">INDEX(GMW!$A$2:$NF$200,MATCH(1,(GMW!$NE$2:$NE$200=BO$3)*(GMW!$ND$2:$ND$200=BO$4)*(GMW!$C$2:$C$200=BO$1),0),$F351-1966)</f>
        <v>4.2712209999999997</v>
      </c>
      <c r="BP351" s="5" cm="1">
        <f t="array" ref="BP351">INDEX(GMW!$A$2:$NF$200,MATCH(1,(GMW!$NE$2:$NE$200=BP$3)*(GMW!$ND$2:$ND$200=BP$4)*(GMW!$C$2:$C$200=BP$1),0),$F351-1966)</f>
        <v>10350210</v>
      </c>
      <c r="BQ351" s="5" cm="1">
        <f t="array" ref="BQ351">INDEX(GMW!$A$2:$NF$200,MATCH(1,(GMW!$NE$2:$NE$200=BQ$3)*(GMW!$ND$2:$ND$200=BQ$4)*(GMW!$C$2:$C$200=BQ$1),0),$F351-1966)</f>
        <v>174483.20000000001</v>
      </c>
      <c r="BR351" s="5" cm="1">
        <f t="array" ref="BR351">INDEX(GMW!$A$2:$NF$200,MATCH(1,(GMW!$NE$2:$NE$200=BR$3)*(GMW!$ND$2:$ND$200=BR$4)*(GMW!$C$2:$C$200=BR$1),0),$F351-1966)</f>
        <v>2104536</v>
      </c>
      <c r="BS351" s="5" cm="1">
        <f t="array" ref="BS351">INDEX(GMW!$A$2:$NF$200,MATCH(1,(GMW!$NE$2:$NE$200=BS$3)*(GMW!$ND$2:$ND$200=BS$4)*(GMW!$C$2:$C$200=BS$1),0),$F351-1966)</f>
        <v>6828916</v>
      </c>
      <c r="BT351" s="5" cm="1">
        <f t="array" ref="BT351">INDEX(GMW!$A$2:$NF$200,MATCH(1,(GMW!$NE$2:$NE$200=BT$3)*(GMW!$ND$2:$ND$200=BT$4)*(GMW!$C$2:$C$200=BT$1),0),$F351-1966)</f>
        <v>5425361</v>
      </c>
      <c r="BU351" s="5" cm="1">
        <f t="array" ref="BU351">INDEX(GMW!$A$2:$NF$200,MATCH(1,(GMW!$NE$2:$NE$200=BU$3)*(GMW!$ND$2:$ND$200=BU$4)*(GMW!$C$2:$C$200=BU$1),0),$F351-1966)</f>
        <v>1815.165</v>
      </c>
      <c r="BV351" s="5" cm="1">
        <f t="array" ref="BV351">INDEX(GMW!$A$2:$NF$200,MATCH(1,(GMW!$NE$2:$NE$200=BV$3)*(GMW!$ND$2:$ND$200=BV$4)*(GMW!$C$2:$C$200=BV$1),0),$F351-1966)</f>
        <v>5703909</v>
      </c>
      <c r="BW351" s="5" cm="1">
        <f t="array" ref="BW351">INDEX(GMW!$A$2:$NF$200,MATCH(1,(GMW!$NE$2:$NE$200=BW$3)*(GMW!$ND$2:$ND$200=BW$4)*(GMW!$C$2:$C$200=BW$1),0),$F351-1966)</f>
        <v>701.38499999999999</v>
      </c>
      <c r="BX351" s="5" cm="1">
        <f t="array" ref="BX351">INDEX(GMW!$A$2:$NF$200,MATCH(1,(GMW!$NE$2:$NE$200=BX$3)*(GMW!$ND$2:$ND$200=BX$4)*(GMW!$C$2:$C$200=BX$1),0),$F351-1966)</f>
        <v>2190190</v>
      </c>
      <c r="BY351" s="5" cm="1">
        <f t="array" ref="BY351">INDEX(GMW!$A$2:$NF$200,MATCH(1,(GMW!$NE$2:$NE$200=BY$3)*(GMW!$ND$2:$ND$200=BY$4)*(GMW!$C$2:$C$200=BY$1),0),$F351-1966)</f>
        <v>7068.6459999999997</v>
      </c>
      <c r="BZ351" s="5" cm="1">
        <f t="array" ref="BZ351">INDEX(GMW!$A$2:$NF$200,MATCH(1,(GMW!$NE$2:$NE$200=BZ$3)*(GMW!$ND$2:$ND$200=BZ$4)*(GMW!$C$2:$C$200=BZ$1),0),$F351-1966)</f>
        <v>9874.8760000000002</v>
      </c>
      <c r="CA351" s="5" cm="1">
        <f t="array" ref="CA351">INDEX(GMW!$A$2:$NF$200,MATCH(1,(GMW!$NE$2:$NE$200=CA$3)*(GMW!$ND$2:$ND$200=CA$4)*(GMW!$C$2:$C$200=CA$1),0),$F351-1966)</f>
        <v>5655.9139999999998</v>
      </c>
      <c r="CB351" s="5" cm="1">
        <f t="array" ref="CB351">INDEX(GMW!$A$2:$NF$200,MATCH(1,(GMW!$NE$2:$NE$200=CB$3)*(GMW!$ND$2:$ND$200=CB$4)*(GMW!$C$2:$C$200=CB$1),0),$F351-1966)</f>
        <v>4172.165</v>
      </c>
      <c r="CC351" s="5" cm="1">
        <f t="array" ref="CC351">INDEX(GMW!$A$2:$NF$200,MATCH(1,(GMW!$NE$2:$NE$200=CC$3)*(GMW!$ND$2:$ND$200=CC$4)*(GMW!$C$2:$C$200=CC$1),0),$F351-1966)</f>
        <v>937.40309999999999</v>
      </c>
      <c r="CD351" s="5" cm="1">
        <f t="array" ref="CD351">INDEX(GMW!$A$2:$NF$200,MATCH(1,(GMW!$NE$2:$NE$200=CD$3)*(GMW!$ND$2:$ND$200=CD$4)*(GMW!$C$2:$C$200=CD$1),0),$F351-1966)</f>
        <v>1538.58</v>
      </c>
      <c r="CE351" s="5" cm="1">
        <f t="array" ref="CE351">INDEX(GMW!$A$2:$NF$200,MATCH(1,(GMW!$NE$2:$NE$200=CE$3)*(GMW!$ND$2:$ND$200=CE$4)*(GMW!$C$2:$C$200=CE$1),0),$F351-1966)</f>
        <v>1210.874</v>
      </c>
      <c r="CF351" s="5" cm="1">
        <f t="array" ref="CF351">INDEX(GMW!$A$2:$NF$200,MATCH(1,(GMW!$NE$2:$NE$200=CF$3)*(GMW!$ND$2:$ND$200=CF$4)*(GMW!$C$2:$C$200=CF$1),0),$F351-1966)</f>
        <v>642.75459999999998</v>
      </c>
      <c r="CG351" s="5" cm="1">
        <f t="array" ref="CG351">INDEX(GMW!$A$2:$NF$200,MATCH(1,(GMW!$NE$2:$NE$200=CG$3)*(GMW!$ND$2:$ND$200=CG$4)*(GMW!$C$2:$C$200=CG$1),0),$F351-1966)</f>
        <v>569.60130000000004</v>
      </c>
      <c r="CH351" s="5" cm="1">
        <f t="array" ref="CH351">INDEX(GMW!$A$2:$NF$200,MATCH(1,(GMW!$NE$2:$NE$200=CH$3)*(GMW!$ND$2:$ND$200=CH$4)*(GMW!$C$2:$C$200=CH$1),0),$F351-1966)</f>
        <v>707.54859999999996</v>
      </c>
      <c r="CI351" s="5" cm="1">
        <f t="array" ref="CI351">INDEX(GMW!$A$2:$NF$200,MATCH(1,(GMW!$NE$2:$NE$200=CI$3)*(GMW!$ND$2:$ND$200=CI$4)*(GMW!$C$2:$C$200=CI$1),0),$F351-1966)</f>
        <v>579.13170000000002</v>
      </c>
      <c r="CJ351" s="5" cm="1">
        <f t="array" ref="CJ351">INDEX(GMW!$A$2:$NF$200,MATCH(1,(GMW!$NE$2:$NE$200=CJ$3)*(GMW!$ND$2:$ND$200=CJ$4)*(GMW!$C$2:$C$200=CJ$1),0),$F351-1966)</f>
        <v>2500651</v>
      </c>
      <c r="CK351" s="5" cm="1">
        <f t="array" ref="CK351">INDEX(GMW!$A$2:$NF$200,MATCH(1,(GMW!$NE$2:$NE$200=CK$3)*(GMW!$ND$2:$ND$200=CK$4)*(GMW!$C$2:$C$200=CK$1),0),$F351-1966)</f>
        <v>25819.52</v>
      </c>
      <c r="CL351" s="5" cm="1">
        <f t="array" ref="CL351">INDEX(GMW!$A$2:$NF$200,MATCH(1,(GMW!$NE$2:$NE$200=CL$3)*(GMW!$ND$2:$ND$200=CL$4)*(GMW!$C$2:$C$200=CL$1),0),$F351-1966)</f>
        <v>263681.8</v>
      </c>
      <c r="CM351" s="5" cm="1">
        <f t="array" ref="CM351">INDEX(GMW!$A$2:$NF$200,MATCH(1,(GMW!$NE$2:$NE$200=CM$3)*(GMW!$ND$2:$ND$200=CM$4)*(GMW!$C$2:$C$200=CM$1),0),$F351-1966)</f>
        <v>2762778</v>
      </c>
      <c r="CN351" s="5" cm="1">
        <f t="array" ref="CN351">INDEX(GMW!$A$2:$NF$200,MATCH(1,(GMW!$NE$2:$NE$200=CN$3)*(GMW!$ND$2:$ND$200=CN$4)*(GMW!$C$2:$C$200=CN$1),0),$F351-1966)</f>
        <v>3014027</v>
      </c>
      <c r="CO351" s="5" cm="1">
        <f t="array" ref="CO351">INDEX(GMW!$A$2:$NF$200,MATCH(1,(GMW!$NE$2:$NE$200=CO$3)*(GMW!$ND$2:$ND$200=CO$4)*(GMW!$C$2:$C$200=CO$1),0),$F351-1966)</f>
        <v>2443.674</v>
      </c>
      <c r="CP351" s="5" cm="1">
        <f t="array" ref="CP351">INDEX(GMW!$A$2:$NF$200,MATCH(1,(GMW!$NE$2:$NE$200=CP$3)*(GMW!$ND$2:$ND$200=CP$4)*(GMW!$C$2:$C$200=CP$1),0),$F351-1966)</f>
        <v>5115609</v>
      </c>
      <c r="CQ351" s="5" cm="1">
        <f t="array" ref="CQ351">INDEX(GMW!$A$2:$NF$200,MATCH(1,(GMW!$NE$2:$NE$200=CQ$3)*(GMW!$ND$2:$ND$200=CQ$4)*(GMW!$C$2:$C$200=CQ$1),0),$F351-1966)</f>
        <v>486.02030000000002</v>
      </c>
      <c r="CR351" s="5" cm="1">
        <f t="array" ref="CR351">INDEX(GMW!$A$2:$NF$200,MATCH(1,(GMW!$NE$2:$NE$200=CR$3)*(GMW!$ND$2:$ND$200=CR$4)*(GMW!$C$2:$C$200=CR$1),0),$F351-1966)</f>
        <v>1697963</v>
      </c>
      <c r="CS351" s="5" cm="1">
        <f t="array" ref="CS351">INDEX(GMW!$A$2:$NF$200,MATCH(1,(GMW!$NE$2:$NE$200=CS$3)*(GMW!$ND$2:$ND$200=CS$4)*(GMW!$C$2:$C$200=CS$1),0),$F351-1966)</f>
        <v>3027.2190000000001</v>
      </c>
      <c r="CT351" s="5" cm="1">
        <f t="array" ref="CT351">INDEX(GMW!$A$2:$NF$200,MATCH(1,(GMW!$NE$2:$NE$200=CT$3)*(GMW!$ND$2:$ND$200=CT$4)*(GMW!$C$2:$C$200=CT$1),0),$F351-1966)</f>
        <v>1785.12</v>
      </c>
      <c r="CU351" s="5" cm="1">
        <f t="array" ref="CU351">INDEX(GMW!$A$2:$NF$200,MATCH(1,(GMW!$NE$2:$NE$200=CU$3)*(GMW!$ND$2:$ND$200=CU$4)*(GMW!$C$2:$C$200=CU$1),0),$F351-1966)</f>
        <v>1192.7729999999999</v>
      </c>
      <c r="CV351" s="5" cm="1">
        <f t="array" ref="CV351">INDEX(GMW!$A$2:$NF$200,MATCH(1,(GMW!$NE$2:$NE$200=CV$3)*(GMW!$ND$2:$ND$200=CV$4)*(GMW!$C$2:$C$200=CV$1),0),$F351-1966)</f>
        <v>1131.7739999999999</v>
      </c>
      <c r="CW351" s="5" cm="1">
        <f t="array" ref="CW351">INDEX(GMW!$A$2:$NF$200,MATCH(1,(GMW!$NE$2:$NE$200=CW$3)*(GMW!$ND$2:$ND$200=CW$4)*(GMW!$C$2:$C$200=CW$1),0),$F351-1966)</f>
        <v>867.48659999999995</v>
      </c>
      <c r="CX351" s="5" cm="1">
        <f t="array" ref="CX351">INDEX(GMW!$A$2:$NF$200,MATCH(1,(GMW!$NE$2:$NE$200=CX$3)*(GMW!$ND$2:$ND$200=CX$4)*(GMW!$C$2:$C$200=CX$1),0),$F351-1966)</f>
        <v>421.97699999999998</v>
      </c>
      <c r="CY351" s="5" cm="1">
        <f t="array" ref="CY351">INDEX(GMW!$A$2:$NF$200,MATCH(1,(GMW!$NE$2:$NE$200=CY$3)*(GMW!$ND$2:$ND$200=CY$4)*(GMW!$C$2:$C$200=CY$1),0),$F351-1966)</f>
        <v>356.79930000000002</v>
      </c>
      <c r="CZ351" s="5" cm="1">
        <f t="array" ref="CZ351">INDEX(GMW!$A$2:$NF$200,MATCH(1,(GMW!$NE$2:$NE$200=CZ$3)*(GMW!$ND$2:$ND$200=CZ$4)*(GMW!$C$2:$C$200=CZ$1),0),$F351-1966)</f>
        <v>161.3143</v>
      </c>
      <c r="DA351" s="5" cm="1">
        <f t="array" ref="DA351">INDEX(GMW!$A$2:$NF$200,MATCH(1,(GMW!$NE$2:$NE$200=DA$3)*(GMW!$ND$2:$ND$200=DA$4)*(GMW!$C$2:$C$200=DA$1),0),$F351-1966)</f>
        <v>533.6277</v>
      </c>
      <c r="DB351" s="5" cm="1">
        <f t="array" ref="DB351">INDEX(GMW!$A$2:$NF$200,MATCH(1,(GMW!$NE$2:$NE$200=DB$3)*(GMW!$ND$2:$ND$200=DB$4)*(GMW!$C$2:$C$200=DB$1),0),$F351-1966)</f>
        <v>151.01840000000001</v>
      </c>
      <c r="DC351" s="5" cm="1">
        <f t="array" ref="DC351">INDEX(GMW!$A$2:$NF$200,MATCH(1,(GMW!$NE$2:$NE$200=DC$3)*(GMW!$ND$2:$ND$200=DC$4)*(GMW!$C$2:$C$200=DC$1),0),$F351-1966)</f>
        <v>200.73490000000001</v>
      </c>
    </row>
    <row r="352" spans="1:107" x14ac:dyDescent="0.25">
      <c r="B352" s="5">
        <f t="shared" si="114"/>
        <v>2059</v>
      </c>
      <c r="C352" s="5">
        <f t="shared" si="114"/>
        <v>2059</v>
      </c>
      <c r="F352" s="5">
        <f t="shared" si="100"/>
        <v>2318</v>
      </c>
      <c r="G352" s="5" cm="1">
        <f t="array" ref="G352">INDEX(GMW!$A$2:$NF$200,MATCH(1,(GMW!$NE$2:$NE$200=G$3)*(GMW!$ND$2:$ND$200=G$4)*(GMW!$C$2:$C$200=G$1),0),$F352-1966)</f>
        <v>1132526</v>
      </c>
      <c r="H352" s="5" cm="1">
        <f t="array" ref="H352">INDEX(GMW!$A$2:$NF$200,MATCH(1,(GMW!$NE$2:$NE$200=H$3)*(GMW!$ND$2:$ND$200=H$4)*(GMW!$C$2:$C$200=H$1),0),$F352-1966)</f>
        <v>656017.80000000005</v>
      </c>
      <c r="I352" s="5" cm="1">
        <f t="array" ref="I352">INDEX(GMW!$A$2:$NF$200,MATCH(1,(GMW!$NE$2:$NE$200=I$3)*(GMW!$ND$2:$ND$200=I$4)*(GMW!$C$2:$C$200=I$1),0),$F352-1966)</f>
        <v>253381.6</v>
      </c>
      <c r="J352" s="5" cm="1">
        <f t="array" ref="J352">INDEX(GMW!$A$2:$NF$200,MATCH(1,(GMW!$NE$2:$NE$200=J$3)*(GMW!$ND$2:$ND$200=J$4)*(GMW!$C$2:$C$200=J$1),0),$F352-1966)</f>
        <v>239327.1</v>
      </c>
      <c r="K352" s="5" cm="1">
        <f t="array" ref="K352">INDEX(GMW!$A$2:$NF$200,MATCH(1,(GMW!$NE$2:$NE$200=K$3)*(GMW!$ND$2:$ND$200=K$4)*(GMW!$C$2:$C$200=K$1),0),$F352-1966)</f>
        <v>343408.7</v>
      </c>
      <c r="L352" s="5" cm="1">
        <f t="array" ref="L352">INDEX(GMW!$A$2:$NF$200,MATCH(1,(GMW!$NE$2:$NE$200=L$3)*(GMW!$ND$2:$ND$200=L$4)*(GMW!$C$2:$C$200=L$1),0),$F352-1966)</f>
        <v>385319.7</v>
      </c>
      <c r="M352" s="5" cm="1">
        <f t="array" ref="M352">INDEX(GMW!$A$2:$NF$200,MATCH(1,(GMW!$NE$2:$NE$200=M$3)*(GMW!$ND$2:$ND$200=M$4)*(GMW!$C$2:$C$200=M$1),0),$F352-1966)</f>
        <v>147653</v>
      </c>
      <c r="N352" s="5" cm="1">
        <f t="array" ref="N352">INDEX(GMW!$A$2:$NF$200,MATCH(1,(GMW!$NE$2:$NE$200=N$3)*(GMW!$ND$2:$ND$200=N$4)*(GMW!$C$2:$C$200=N$1),0),$F352-1966)</f>
        <v>43928.87</v>
      </c>
      <c r="O352" s="5" cm="1">
        <f t="array" ref="O352">INDEX(GMW!$A$2:$NF$200,MATCH(1,(GMW!$NE$2:$NE$200=O$3)*(GMW!$ND$2:$ND$200=O$4)*(GMW!$C$2:$C$200=O$1),0),$F352-1966)</f>
        <v>275.68150000000003</v>
      </c>
      <c r="P352" s="5" cm="1">
        <f t="array" ref="P352">INDEX(GMW!$A$2:$NF$200,MATCH(1,(GMW!$NE$2:$NE$200=P$3)*(GMW!$ND$2:$ND$200=P$4)*(GMW!$C$2:$C$200=P$1),0),$F352-1966)</f>
        <v>2.5</v>
      </c>
      <c r="Q352" s="5" cm="1">
        <f t="array" ref="Q352">INDEX(GMW!$A$2:$NF$200,MATCH(1,(GMW!$NE$2:$NE$200=Q$3)*(GMW!$ND$2:$ND$200=Q$4)*(GMW!$C$2:$C$200=Q$1),0),$F352-1966)</f>
        <v>3.5</v>
      </c>
      <c r="R352" s="5" cm="1">
        <f t="array" ref="R352">INDEX(GMW!$A$2:$NF$200,MATCH(1,(GMW!$NE$2:$NE$200=R$3)*(GMW!$ND$2:$ND$200=R$4)*(GMW!$C$2:$C$200=R$1),0),$F352-1966)</f>
        <v>275.68150000000003</v>
      </c>
      <c r="S352" s="5" cm="1">
        <f t="array" ref="S352">INDEX(GMW!$A$2:$NF$200,MATCH(1,(GMW!$NE$2:$NE$200=S$3)*(GMW!$ND$2:$ND$200=S$4)*(GMW!$C$2:$C$200=S$1),0),$F352-1966)</f>
        <v>42478.17</v>
      </c>
      <c r="T352" s="5" cm="1">
        <f t="array" ref="T352">INDEX(GMW!$A$2:$NF$200,MATCH(1,(GMW!$NE$2:$NE$200=T$3)*(GMW!$ND$2:$ND$200=T$4)*(GMW!$C$2:$C$200=T$1),0),$F352-1966)</f>
        <v>266.01490000000001</v>
      </c>
      <c r="U352" s="5" cm="1">
        <f t="array" ref="U352">INDEX(GMW!$A$2:$NF$200,MATCH(1,(GMW!$NE$2:$NE$200=U$3)*(GMW!$ND$2:$ND$200=U$4)*(GMW!$C$2:$C$200=U$1),0),$F352-1966)</f>
        <v>11.71773</v>
      </c>
      <c r="V352" s="5" cm="1">
        <f t="array" ref="V352">INDEX(GMW!$A$2:$NF$200,MATCH(1,(GMW!$NE$2:$NE$200=V$3)*(GMW!$ND$2:$ND$200=V$4)*(GMW!$C$2:$C$200=V$1),0),$F352-1966)</f>
        <v>1221.549</v>
      </c>
      <c r="W352" s="5" cm="1">
        <f t="array" ref="W352">INDEX(GMW!$A$2:$NF$200,MATCH(1,(GMW!$NE$2:$NE$200=W$3)*(GMW!$ND$2:$ND$200=W$4)*(GMW!$C$2:$C$200=W$1),0),$F352-1966)</f>
        <v>97.272900000000007</v>
      </c>
      <c r="X352" s="5" cm="1">
        <f t="array" ref="X352">INDEX(GMW!$A$2:$NF$200,MATCH(1,(GMW!$NE$2:$NE$200=X$3)*(GMW!$ND$2:$ND$200=X$4)*(GMW!$C$2:$C$200=X$1),0),$F352-1966)</f>
        <v>234.8879</v>
      </c>
      <c r="Y352" s="5" cm="1">
        <f t="array" ref="Y352">INDEX(GMW!$A$2:$NF$200,MATCH(1,(GMW!$NE$2:$NE$200=Y$3)*(GMW!$ND$2:$ND$200=Y$4)*(GMW!$C$2:$C$200=Y$1),0),$F352-1966)</f>
        <v>2982.163</v>
      </c>
      <c r="Z352" s="5" cm="1">
        <f t="array" ref="Z352">INDEX(GMW!$A$2:$NF$200,MATCH(1,(GMW!$NE$2:$NE$200=Z$3)*(GMW!$ND$2:$ND$200=Z$4)*(GMW!$C$2:$C$200=Z$1),0),$F352-1966)</f>
        <v>5245.2380000000003</v>
      </c>
      <c r="AA352" s="5" cm="1">
        <f t="array" ref="AA352">INDEX(GMW!$A$2:$NF$200,MATCH(1,(GMW!$NE$2:$NE$200=AA$3)*(GMW!$ND$2:$ND$200=AA$4)*(GMW!$C$2:$C$200=AA$1),0),$F352-1966)</f>
        <v>2308.3049999999998</v>
      </c>
      <c r="AB352" s="5" cm="1">
        <f t="array" ref="AB352">INDEX(GMW!$A$2:$NF$200,MATCH(1,(GMW!$NE$2:$NE$200=AB$3)*(GMW!$ND$2:$ND$200=AB$4)*(GMW!$C$2:$C$200=AB$1),0),$F352-1966)</f>
        <v>2926.4690000000001</v>
      </c>
      <c r="AC352" s="5" cm="1">
        <f t="array" ref="AC352">INDEX(GMW!$A$2:$NF$200,MATCH(1,(GMW!$NE$2:$NE$200=AC$3)*(GMW!$ND$2:$ND$200=AC$4)*(GMW!$C$2:$C$200=AC$1),0),$F352-1966)</f>
        <v>2122.723</v>
      </c>
      <c r="AD352" s="5" cm="1">
        <f t="array" ref="AD352">INDEX(GMW!$A$2:$NF$200,MATCH(1,(GMW!$NE$2:$NE$200=AD$3)*(GMW!$ND$2:$ND$200=AD$4)*(GMW!$C$2:$C$200=AD$1),0),$F352-1966)</f>
        <v>1234.1759999999999</v>
      </c>
      <c r="AE352" s="5" cm="1">
        <f t="array" ref="AE352">INDEX(GMW!$A$2:$NF$200,MATCH(1,(GMW!$NE$2:$NE$200=AE$3)*(GMW!$ND$2:$ND$200=AE$4)*(GMW!$C$2:$C$200=AE$1),0),$F352-1966)</f>
        <v>817.09299999999996</v>
      </c>
      <c r="AF352" s="5" cm="1">
        <f t="array" ref="AF352">INDEX(GMW!$A$2:$NF$200,MATCH(1,(GMW!$NE$2:$NE$200=AF$3)*(GMW!$ND$2:$ND$200=AF$4)*(GMW!$C$2:$C$200=AF$1),0),$F352-1966)</f>
        <v>4854.9179999999997</v>
      </c>
      <c r="AG352" s="5" cm="1">
        <f t="array" ref="AG352">INDEX(GMW!$A$2:$NF$200,MATCH(1,(GMW!$NE$2:$NE$200=AG$3)*(GMW!$ND$2:$ND$200=AG$4)*(GMW!$C$2:$C$200=AG$1),0),$F352-1966)</f>
        <v>4123.625</v>
      </c>
      <c r="AH352" s="5" cm="1">
        <f t="array" ref="AH352">INDEX(GMW!$A$2:$NF$200,MATCH(1,(GMW!$NE$2:$NE$200=AH$3)*(GMW!$ND$2:$ND$200=AH$4)*(GMW!$C$2:$C$200=AH$1),0),$F352-1966)</f>
        <v>1504.528</v>
      </c>
      <c r="AI352" s="5" cm="1">
        <f t="array" ref="AI352">INDEX(GMW!$A$2:$NF$200,MATCH(1,(GMW!$NE$2:$NE$200=AI$3)*(GMW!$ND$2:$ND$200=AI$4)*(GMW!$C$2:$C$200=AI$1),0),$F352-1966)</f>
        <v>3370.2820000000002</v>
      </c>
      <c r="AJ352" s="5" cm="1">
        <f t="array" ref="AJ352">INDEX(GMW!$A$2:$NF$200,MATCH(1,(GMW!$NE$2:$NE$200=AJ$3)*(GMW!$ND$2:$ND$200=AJ$4)*(GMW!$C$2:$C$200=AJ$1),0),$F352-1966)</f>
        <v>6671.933</v>
      </c>
      <c r="AK352" s="5" cm="1">
        <f t="array" ref="AK352">INDEX(GMW!$A$2:$NF$200,MATCH(1,(GMW!$NE$2:$NE$200=AK$3)*(GMW!$ND$2:$ND$200=AK$4)*(GMW!$C$2:$C$200=AK$1),0),$F352-1966)</f>
        <v>1378.2729999999999</v>
      </c>
      <c r="AL352" s="5" cm="1">
        <f t="array" ref="AL352">INDEX(GMW!$A$2:$NF$200,MATCH(1,(GMW!$NE$2:$NE$200=AL$3)*(GMW!$ND$2:$ND$200=AL$4)*(GMW!$C$2:$C$200=AL$1),0),$F352-1966)</f>
        <v>1107.001</v>
      </c>
      <c r="AM352" s="5" cm="1">
        <f t="array" ref="AM352">INDEX(GMW!$A$2:$NF$200,MATCH(1,(GMW!$NE$2:$NE$200=AM$3)*(GMW!$ND$2:$ND$200=AM$4)*(GMW!$C$2:$C$200=AM$1),0),$F352-1966)</f>
        <v>39155.72</v>
      </c>
      <c r="AN352" s="5" cm="1">
        <f t="array" ref="AN352">INDEX(GMW!$A$2:$NF$200,MATCH(1,(GMW!$NE$2:$NE$200=AN$3)*(GMW!$ND$2:$ND$200=AN$4)*(GMW!$C$2:$C$200=AN$1),0),$F352-1966)</f>
        <v>6921.9070000000002</v>
      </c>
      <c r="AO352" s="5" cm="1">
        <f t="array" ref="AO352">INDEX(GMW!$A$2:$NF$200,MATCH(1,(GMW!$NE$2:$NE$200=AO$3)*(GMW!$ND$2:$ND$200=AO$4)*(GMW!$C$2:$C$200=AO$1),0),$F352-1966)</f>
        <v>1132526</v>
      </c>
      <c r="AP352" s="5" cm="1">
        <f t="array" ref="AP352">INDEX(GMW!$A$2:$NF$200,MATCH(1,(GMW!$NE$2:$NE$200=AP$3)*(GMW!$ND$2:$ND$200=AP$4)*(GMW!$C$2:$C$200=AP$1),0),$F352-1966)</f>
        <v>10759.72</v>
      </c>
      <c r="AQ352" s="5" cm="1">
        <f t="array" ref="AQ352">INDEX(GMW!$A$2:$NF$200,MATCH(1,(GMW!$NE$2:$NE$200=AQ$3)*(GMW!$ND$2:$ND$200=AQ$4)*(GMW!$C$2:$C$200=AQ$1),0),$F352-1966)</f>
        <v>146522.4</v>
      </c>
      <c r="AR352" s="5" cm="1">
        <f t="array" ref="AR352">INDEX(GMW!$A$2:$NF$200,MATCH(1,(GMW!$NE$2:$NE$200=AR$3)*(GMW!$ND$2:$ND$200=AR$4)*(GMW!$C$2:$C$200=AR$1),0),$F352-1966)</f>
        <v>1224.8109999999999</v>
      </c>
      <c r="AS352" s="5" cm="1">
        <f t="array" ref="AS352">INDEX(GMW!$A$2:$NF$200,MATCH(1,(GMW!$NE$2:$NE$200=AS$3)*(GMW!$ND$2:$ND$200=AS$4)*(GMW!$C$2:$C$200=AS$1),0),$F352-1966)</f>
        <v>806.43</v>
      </c>
      <c r="AT352" s="5" cm="1">
        <f t="array" ref="AT352">INDEX(GMW!$A$2:$NF$200,MATCH(1,(GMW!$NE$2:$NE$200=AT$3)*(GMW!$ND$2:$ND$200=AT$4)*(GMW!$C$2:$C$200=AT$1),0),$F352-1966)</f>
        <v>543.05600000000004</v>
      </c>
      <c r="AU352" s="5" cm="1">
        <f t="array" ref="AU352">INDEX(GMW!$A$2:$NF$200,MATCH(1,(GMW!$NE$2:$NE$200=AU$3)*(GMW!$ND$2:$ND$200=AU$4)*(GMW!$C$2:$C$200=AU$1),0),$F352-1966)</f>
        <v>1126603</v>
      </c>
      <c r="AV352" s="5" cm="1">
        <f t="array" ref="AV352">INDEX(GMW!$A$2:$NF$200,MATCH(1,(GMW!$NE$2:$NE$200=AV$3)*(GMW!$ND$2:$ND$200=AV$4)*(GMW!$C$2:$C$200=AV$1),0),$F352-1966)</f>
        <v>82779.77</v>
      </c>
      <c r="AW352" s="5" cm="1">
        <f t="array" ref="AW352">INDEX(GMW!$A$2:$NF$200,MATCH(1,(GMW!$NE$2:$NE$200=AW$3)*(GMW!$ND$2:$ND$200=AW$4)*(GMW!$C$2:$C$200=AW$1),0),$F352-1966)</f>
        <v>1593.2239999999999</v>
      </c>
      <c r="AX352" s="5" cm="1">
        <f t="array" ref="AX352">INDEX(GMW!$A$2:$NF$200,MATCH(1,(GMW!$NE$2:$NE$200=AX$3)*(GMW!$ND$2:$ND$200=AX$4)*(GMW!$C$2:$C$200=AX$1),0),$F352-1966)</f>
        <v>11149.48</v>
      </c>
      <c r="AY352" s="5" cm="1">
        <f t="array" ref="AY352">INDEX(GMW!$A$2:$NF$200,MATCH(1,(GMW!$NE$2:$NE$200=AY$3)*(GMW!$ND$2:$ND$200=AY$4)*(GMW!$C$2:$C$200=AY$1),0),$F352-1966)</f>
        <v>60553.31</v>
      </c>
      <c r="AZ352" s="5" cm="1">
        <f t="array" ref="AZ352">INDEX(GMW!$A$2:$NF$200,MATCH(1,(GMW!$NE$2:$NE$200=AZ$3)*(GMW!$ND$2:$ND$200=AZ$4)*(GMW!$C$2:$C$200=AZ$1),0),$F352-1966)</f>
        <v>46570.58</v>
      </c>
      <c r="BA352" s="5" cm="1">
        <f t="array" ref="BA352">INDEX(GMW!$A$2:$NF$200,MATCH(1,(GMW!$NE$2:$NE$200=BA$3)*(GMW!$ND$2:$ND$200=BA$4)*(GMW!$C$2:$C$200=BA$1),0),$F352-1966)</f>
        <v>6.3827319999999999</v>
      </c>
      <c r="BB352" s="5" cm="1">
        <f t="array" ref="BB352">INDEX(GMW!$A$2:$NF$200,MATCH(1,(GMW!$NE$2:$NE$200=BB$3)*(GMW!$ND$2:$ND$200=BB$4)*(GMW!$C$2:$C$200=BB$1),0),$F352-1966)</f>
        <v>27358.87</v>
      </c>
      <c r="BC352" s="5" cm="1">
        <f t="array" ref="BC352">INDEX(GMW!$A$2:$NF$200,MATCH(1,(GMW!$NE$2:$NE$200=BC$3)*(GMW!$ND$2:$ND$200=BC$4)*(GMW!$C$2:$C$200=BC$1),0),$F352-1966)</f>
        <v>1.3504560000000001</v>
      </c>
      <c r="BD352" s="5" cm="1">
        <f t="array" ref="BD352">INDEX(GMW!$A$2:$NF$200,MATCH(1,(GMW!$NE$2:$NE$200=BD$3)*(GMW!$ND$2:$ND$200=BD$4)*(GMW!$C$2:$C$200=BD$1),0),$F352-1966)</f>
        <v>12624.9</v>
      </c>
      <c r="BE352" s="5" cm="1">
        <f t="array" ref="BE352">INDEX(GMW!$A$2:$NF$200,MATCH(1,(GMW!$NE$2:$NE$200=BE$3)*(GMW!$ND$2:$ND$200=BE$4)*(GMW!$C$2:$C$200=BE$1),0),$F352-1966)</f>
        <v>44.669460000000001</v>
      </c>
      <c r="BF352" s="5" cm="1">
        <f t="array" ref="BF352">INDEX(GMW!$A$2:$NF$200,MATCH(1,(GMW!$NE$2:$NE$200=BF$3)*(GMW!$ND$2:$ND$200=BF$4)*(GMW!$C$2:$C$200=BF$1),0),$F352-1966)</f>
        <v>76.833299999999994</v>
      </c>
      <c r="BG352" s="5" cm="1">
        <f t="array" ref="BG352">INDEX(GMW!$A$2:$NF$200,MATCH(1,(GMW!$NE$2:$NE$200=BG$3)*(GMW!$ND$2:$ND$200=BG$4)*(GMW!$C$2:$C$200=BG$1),0),$F352-1966)</f>
        <v>45.144460000000002</v>
      </c>
      <c r="BH352" s="5" cm="1">
        <f t="array" ref="BH352">INDEX(GMW!$A$2:$NF$200,MATCH(1,(GMW!$NE$2:$NE$200=BH$3)*(GMW!$ND$2:$ND$200=BH$4)*(GMW!$C$2:$C$200=BH$1),0),$F352-1966)</f>
        <v>35.072499999999998</v>
      </c>
      <c r="BI352" s="5" cm="1">
        <f t="array" ref="BI352">INDEX(GMW!$A$2:$NF$200,MATCH(1,(GMW!$NE$2:$NE$200=BI$3)*(GMW!$ND$2:$ND$200=BI$4)*(GMW!$C$2:$C$200=BI$1),0),$F352-1966)</f>
        <v>6.3427239999999996</v>
      </c>
      <c r="BJ352" s="5" cm="1">
        <f t="array" ref="BJ352">INDEX(GMW!$A$2:$NF$200,MATCH(1,(GMW!$NE$2:$NE$200=BJ$3)*(GMW!$ND$2:$ND$200=BJ$4)*(GMW!$C$2:$C$200=BJ$1),0),$F352-1966)</f>
        <v>11.88904</v>
      </c>
      <c r="BK352" s="5" cm="1">
        <f t="array" ref="BK352">INDEX(GMW!$A$2:$NF$200,MATCH(1,(GMW!$NE$2:$NE$200=BK$3)*(GMW!$ND$2:$ND$200=BK$4)*(GMW!$C$2:$C$200=BK$1),0),$F352-1966)</f>
        <v>7.5067719999999998</v>
      </c>
      <c r="BL352" s="5" cm="1">
        <f t="array" ref="BL352">INDEX(GMW!$A$2:$NF$200,MATCH(1,(GMW!$NE$2:$NE$200=BL$3)*(GMW!$ND$2:$ND$200=BL$4)*(GMW!$C$2:$C$200=BL$1),0),$F352-1966)</f>
        <v>4.0279809999999996</v>
      </c>
      <c r="BM352" s="5" cm="1">
        <f t="array" ref="BM352">INDEX(GMW!$A$2:$NF$200,MATCH(1,(GMW!$NE$2:$NE$200=BM$3)*(GMW!$ND$2:$ND$200=BM$4)*(GMW!$C$2:$C$200=BM$1),0),$F352-1966)</f>
        <v>5.0619630000000004</v>
      </c>
      <c r="BN352" s="5" cm="1">
        <f t="array" ref="BN352">INDEX(GMW!$A$2:$NF$200,MATCH(1,(GMW!$NE$2:$NE$200=BN$3)*(GMW!$ND$2:$ND$200=BN$4)*(GMW!$C$2:$C$200=BN$1),0),$F352-1966)</f>
        <v>5.7106560000000002</v>
      </c>
      <c r="BO352" s="5" cm="1">
        <f t="array" ref="BO352">INDEX(GMW!$A$2:$NF$200,MATCH(1,(GMW!$NE$2:$NE$200=BO$3)*(GMW!$ND$2:$ND$200=BO$4)*(GMW!$C$2:$C$200=BO$1),0),$F352-1966)</f>
        <v>4.3040940000000001</v>
      </c>
      <c r="BP352" s="5" cm="1">
        <f t="array" ref="BP352">INDEX(GMW!$A$2:$NF$200,MATCH(1,(GMW!$NE$2:$NE$200=BP$3)*(GMW!$ND$2:$ND$200=BP$4)*(GMW!$C$2:$C$200=BP$1),0),$F352-1966)</f>
        <v>10507090</v>
      </c>
      <c r="BQ352" s="5" cm="1">
        <f t="array" ref="BQ352">INDEX(GMW!$A$2:$NF$200,MATCH(1,(GMW!$NE$2:$NE$200=BQ$3)*(GMW!$ND$2:$ND$200=BQ$4)*(GMW!$C$2:$C$200=BQ$1),0),$F352-1966)</f>
        <v>175562.1</v>
      </c>
      <c r="BR352" s="5" cm="1">
        <f t="array" ref="BR352">INDEX(GMW!$A$2:$NF$200,MATCH(1,(GMW!$NE$2:$NE$200=BR$3)*(GMW!$ND$2:$ND$200=BR$4)*(GMW!$C$2:$C$200=BR$1),0),$F352-1966)</f>
        <v>2111811</v>
      </c>
      <c r="BS352" s="5" cm="1">
        <f t="array" ref="BS352">INDEX(GMW!$A$2:$NF$200,MATCH(1,(GMW!$NE$2:$NE$200=BS$3)*(GMW!$ND$2:$ND$200=BS$4)*(GMW!$C$2:$C$200=BS$1),0),$F352-1966)</f>
        <v>6863537</v>
      </c>
      <c r="BT352" s="5" cm="1">
        <f t="array" ref="BT352">INDEX(GMW!$A$2:$NF$200,MATCH(1,(GMW!$NE$2:$NE$200=BT$3)*(GMW!$ND$2:$ND$200=BT$4)*(GMW!$C$2:$C$200=BT$1),0),$F352-1966)</f>
        <v>5405746</v>
      </c>
      <c r="BU352" s="5" cm="1">
        <f t="array" ref="BU352">INDEX(GMW!$A$2:$NF$200,MATCH(1,(GMW!$NE$2:$NE$200=BU$3)*(GMW!$ND$2:$ND$200=BU$4)*(GMW!$C$2:$C$200=BU$1),0),$F352-1966)</f>
        <v>1824.8879999999999</v>
      </c>
      <c r="BV352" s="5" cm="1">
        <f t="array" ref="BV352">INDEX(GMW!$A$2:$NF$200,MATCH(1,(GMW!$NE$2:$NE$200=BV$3)*(GMW!$ND$2:$ND$200=BV$4)*(GMW!$C$2:$C$200=BV$1),0),$F352-1966)</f>
        <v>5734762</v>
      </c>
      <c r="BW352" s="5" cm="1">
        <f t="array" ref="BW352">INDEX(GMW!$A$2:$NF$200,MATCH(1,(GMW!$NE$2:$NE$200=BW$3)*(GMW!$ND$2:$ND$200=BW$4)*(GMW!$C$2:$C$200=BW$1),0),$F352-1966)</f>
        <v>710.1096</v>
      </c>
      <c r="BX352" s="5" cm="1">
        <f t="array" ref="BX352">INDEX(GMW!$A$2:$NF$200,MATCH(1,(GMW!$NE$2:$NE$200=BX$3)*(GMW!$ND$2:$ND$200=BX$4)*(GMW!$C$2:$C$200=BX$1),0),$F352-1966)</f>
        <v>2196998</v>
      </c>
      <c r="BY352" s="5" cm="1">
        <f t="array" ref="BY352">INDEX(GMW!$A$2:$NF$200,MATCH(1,(GMW!$NE$2:$NE$200=BY$3)*(GMW!$ND$2:$ND$200=BY$4)*(GMW!$C$2:$C$200=BY$1),0),$F352-1966)</f>
        <v>7112.94</v>
      </c>
      <c r="BZ352" s="5" cm="1">
        <f t="array" ref="BZ352">INDEX(GMW!$A$2:$NF$200,MATCH(1,(GMW!$NE$2:$NE$200=BZ$3)*(GMW!$ND$2:$ND$200=BZ$4)*(GMW!$C$2:$C$200=BZ$1),0),$F352-1966)</f>
        <v>9936.27</v>
      </c>
      <c r="CA352" s="5" cm="1">
        <f t="array" ref="CA352">INDEX(GMW!$A$2:$NF$200,MATCH(1,(GMW!$NE$2:$NE$200=CA$3)*(GMW!$ND$2:$ND$200=CA$4)*(GMW!$C$2:$C$200=CA$1),0),$F352-1966)</f>
        <v>5677.5889999999999</v>
      </c>
      <c r="CB352" s="5" cm="1">
        <f t="array" ref="CB352">INDEX(GMW!$A$2:$NF$200,MATCH(1,(GMW!$NE$2:$NE$200=CB$3)*(GMW!$ND$2:$ND$200=CB$4)*(GMW!$C$2:$C$200=CB$1),0),$F352-1966)</f>
        <v>4200.7650000000003</v>
      </c>
      <c r="CC352" s="5" cm="1">
        <f t="array" ref="CC352">INDEX(GMW!$A$2:$NF$200,MATCH(1,(GMW!$NE$2:$NE$200=CC$3)*(GMW!$ND$2:$ND$200=CC$4)*(GMW!$C$2:$C$200=CC$1),0),$F352-1966)</f>
        <v>940.65700000000004</v>
      </c>
      <c r="CD352" s="5" cm="1">
        <f t="array" ref="CD352">INDEX(GMW!$A$2:$NF$200,MATCH(1,(GMW!$NE$2:$NE$200=CD$3)*(GMW!$ND$2:$ND$200=CD$4)*(GMW!$C$2:$C$200=CD$1),0),$F352-1966)</f>
        <v>1547.2139999999999</v>
      </c>
      <c r="CE352" s="5" cm="1">
        <f t="array" ref="CE352">INDEX(GMW!$A$2:$NF$200,MATCH(1,(GMW!$NE$2:$NE$200=CE$3)*(GMW!$ND$2:$ND$200=CE$4)*(GMW!$C$2:$C$200=CE$1),0),$F352-1966)</f>
        <v>1217.692</v>
      </c>
      <c r="CF352" s="5" cm="1">
        <f t="array" ref="CF352">INDEX(GMW!$A$2:$NF$200,MATCH(1,(GMW!$NE$2:$NE$200=CF$3)*(GMW!$ND$2:$ND$200=CF$4)*(GMW!$C$2:$C$200=CF$1),0),$F352-1966)</f>
        <v>646.46029999999996</v>
      </c>
      <c r="CG352" s="5" cm="1">
        <f t="array" ref="CG352">INDEX(GMW!$A$2:$NF$200,MATCH(1,(GMW!$NE$2:$NE$200=CG$3)*(GMW!$ND$2:$ND$200=CG$4)*(GMW!$C$2:$C$200=CG$1),0),$F352-1966)</f>
        <v>575.60860000000002</v>
      </c>
      <c r="CH352" s="5" cm="1">
        <f t="array" ref="CH352">INDEX(GMW!$A$2:$NF$200,MATCH(1,(GMW!$NE$2:$NE$200=CH$3)*(GMW!$ND$2:$ND$200=CH$4)*(GMW!$C$2:$C$200=CH$1),0),$F352-1966)</f>
        <v>710.71190000000001</v>
      </c>
      <c r="CI352" s="5" cm="1">
        <f t="array" ref="CI352">INDEX(GMW!$A$2:$NF$200,MATCH(1,(GMW!$NE$2:$NE$200=CI$3)*(GMW!$ND$2:$ND$200=CI$4)*(GMW!$C$2:$C$200=CI$1),0),$F352-1966)</f>
        <v>583.40729999999996</v>
      </c>
      <c r="CJ352" s="5" cm="1">
        <f t="array" ref="CJ352">INDEX(GMW!$A$2:$NF$200,MATCH(1,(GMW!$NE$2:$NE$200=CJ$3)*(GMW!$ND$2:$ND$200=CJ$4)*(GMW!$C$2:$C$200=CJ$1),0),$F352-1966)</f>
        <v>2521361</v>
      </c>
      <c r="CK352" s="5" cm="1">
        <f t="array" ref="CK352">INDEX(GMW!$A$2:$NF$200,MATCH(1,(GMW!$NE$2:$NE$200=CK$3)*(GMW!$ND$2:$ND$200=CK$4)*(GMW!$C$2:$C$200=CK$1),0),$F352-1966)</f>
        <v>26044.42</v>
      </c>
      <c r="CL352" s="5" cm="1">
        <f t="array" ref="CL352">INDEX(GMW!$A$2:$NF$200,MATCH(1,(GMW!$NE$2:$NE$200=CL$3)*(GMW!$ND$2:$ND$200=CL$4)*(GMW!$C$2:$C$200=CL$1),0),$F352-1966)</f>
        <v>264946.8</v>
      </c>
      <c r="CM352" s="5" cm="1">
        <f t="array" ref="CM352">INDEX(GMW!$A$2:$NF$200,MATCH(1,(GMW!$NE$2:$NE$200=CM$3)*(GMW!$ND$2:$ND$200=CM$4)*(GMW!$C$2:$C$200=CM$1),0),$F352-1966)</f>
        <v>2787477</v>
      </c>
      <c r="CN352" s="5" cm="1">
        <f t="array" ref="CN352">INDEX(GMW!$A$2:$NF$200,MATCH(1,(GMW!$NE$2:$NE$200=CN$3)*(GMW!$ND$2:$ND$200=CN$4)*(GMW!$C$2:$C$200=CN$1),0),$F352-1966)</f>
        <v>3043548</v>
      </c>
      <c r="CO352" s="5" cm="1">
        <f t="array" ref="CO352">INDEX(GMW!$A$2:$NF$200,MATCH(1,(GMW!$NE$2:$NE$200=CO$3)*(GMW!$ND$2:$ND$200=CO$4)*(GMW!$C$2:$C$200=CO$1),0),$F352-1966)</f>
        <v>2463.9180000000001</v>
      </c>
      <c r="CP352" s="5" cm="1">
        <f t="array" ref="CP352">INDEX(GMW!$A$2:$NF$200,MATCH(1,(GMW!$NE$2:$NE$200=CP$3)*(GMW!$ND$2:$ND$200=CP$4)*(GMW!$C$2:$C$200=CP$1),0),$F352-1966)</f>
        <v>5153400</v>
      </c>
      <c r="CQ352" s="5" cm="1">
        <f t="array" ref="CQ352">INDEX(GMW!$A$2:$NF$200,MATCH(1,(GMW!$NE$2:$NE$200=CQ$3)*(GMW!$ND$2:$ND$200=CQ$4)*(GMW!$C$2:$C$200=CQ$1),0),$F352-1966)</f>
        <v>488.9162</v>
      </c>
      <c r="CR352" s="5" cm="1">
        <f t="array" ref="CR352">INDEX(GMW!$A$2:$NF$200,MATCH(1,(GMW!$NE$2:$NE$200=CR$3)*(GMW!$ND$2:$ND$200=CR$4)*(GMW!$C$2:$C$200=CR$1),0),$F352-1966)</f>
        <v>1705168</v>
      </c>
      <c r="CS352" s="5" cm="1">
        <f t="array" ref="CS352">INDEX(GMW!$A$2:$NF$200,MATCH(1,(GMW!$NE$2:$NE$200=CS$3)*(GMW!$ND$2:$ND$200=CS$4)*(GMW!$C$2:$C$200=CS$1),0),$F352-1966)</f>
        <v>3048.2739999999999</v>
      </c>
      <c r="CT352" s="5" cm="1">
        <f t="array" ref="CT352">INDEX(GMW!$A$2:$NF$200,MATCH(1,(GMW!$NE$2:$NE$200=CT$3)*(GMW!$ND$2:$ND$200=CT$4)*(GMW!$C$2:$C$200=CT$1),0),$F352-1966)</f>
        <v>1794.873</v>
      </c>
      <c r="CU352" s="5" cm="1">
        <f t="array" ref="CU352">INDEX(GMW!$A$2:$NF$200,MATCH(1,(GMW!$NE$2:$NE$200=CU$3)*(GMW!$ND$2:$ND$200=CU$4)*(GMW!$C$2:$C$200=CU$1),0),$F352-1966)</f>
        <v>1199.527</v>
      </c>
      <c r="CV352" s="5" cm="1">
        <f t="array" ref="CV352">INDEX(GMW!$A$2:$NF$200,MATCH(1,(GMW!$NE$2:$NE$200=CV$3)*(GMW!$ND$2:$ND$200=CV$4)*(GMW!$C$2:$C$200=CV$1),0),$F352-1966)</f>
        <v>1140.9559999999999</v>
      </c>
      <c r="CW352" s="5" cm="1">
        <f t="array" ref="CW352">INDEX(GMW!$A$2:$NF$200,MATCH(1,(GMW!$NE$2:$NE$200=CW$3)*(GMW!$ND$2:$ND$200=CW$4)*(GMW!$C$2:$C$200=CW$1),0),$F352-1966)</f>
        <v>872.72199999999998</v>
      </c>
      <c r="CX352" s="5" cm="1">
        <f t="array" ref="CX352">INDEX(GMW!$A$2:$NF$200,MATCH(1,(GMW!$NE$2:$NE$200=CX$3)*(GMW!$ND$2:$ND$200=CX$4)*(GMW!$C$2:$C$200=CX$1),0),$F352-1966)</f>
        <v>424.39260000000002</v>
      </c>
      <c r="CY352" s="5" cm="1">
        <f t="array" ref="CY352">INDEX(GMW!$A$2:$NF$200,MATCH(1,(GMW!$NE$2:$NE$200=CY$3)*(GMW!$ND$2:$ND$200=CY$4)*(GMW!$C$2:$C$200=CY$1),0),$F352-1966)</f>
        <v>359.24250000000001</v>
      </c>
      <c r="CZ352" s="5" cm="1">
        <f t="array" ref="CZ352">INDEX(GMW!$A$2:$NF$200,MATCH(1,(GMW!$NE$2:$NE$200=CZ$3)*(GMW!$ND$2:$ND$200=CZ$4)*(GMW!$C$2:$C$200=CZ$1),0),$F352-1966)</f>
        <v>162.15479999999999</v>
      </c>
      <c r="DA352" s="5" cm="1">
        <f t="array" ref="DA352">INDEX(GMW!$A$2:$NF$200,MATCH(1,(GMW!$NE$2:$NE$200=DA$3)*(GMW!$ND$2:$ND$200=DA$4)*(GMW!$C$2:$C$200=DA$1),0),$F352-1966)</f>
        <v>537.79150000000004</v>
      </c>
      <c r="DB352" s="5" cm="1">
        <f t="array" ref="DB352">INDEX(GMW!$A$2:$NF$200,MATCH(1,(GMW!$NE$2:$NE$200=DB$3)*(GMW!$ND$2:$ND$200=DB$4)*(GMW!$C$2:$C$200=DB$1),0),$F352-1966)</f>
        <v>151.74860000000001</v>
      </c>
      <c r="DC352" s="5" cm="1">
        <f t="array" ref="DC352">INDEX(GMW!$A$2:$NF$200,MATCH(1,(GMW!$NE$2:$NE$200=DC$3)*(GMW!$ND$2:$ND$200=DC$4)*(GMW!$C$2:$C$200=DC$1),0),$F352-1966)</f>
        <v>202.09020000000001</v>
      </c>
    </row>
    <row r="353" spans="1:107" x14ac:dyDescent="0.25">
      <c r="B353" s="5">
        <f t="shared" si="114"/>
        <v>2059</v>
      </c>
      <c r="C353" s="5">
        <f t="shared" si="114"/>
        <v>2059</v>
      </c>
      <c r="F353" s="5">
        <f t="shared" si="100"/>
        <v>2319</v>
      </c>
      <c r="G353" s="5" cm="1">
        <f t="array" ref="G353">INDEX(GMW!$A$2:$NF$200,MATCH(1,(GMW!$NE$2:$NE$200=G$3)*(GMW!$ND$2:$ND$200=G$4)*(GMW!$C$2:$C$200=G$1),0),$F353-1966)</f>
        <v>1135791</v>
      </c>
      <c r="H353" s="5" cm="1">
        <f t="array" ref="H353">INDEX(GMW!$A$2:$NF$200,MATCH(1,(GMW!$NE$2:$NE$200=H$3)*(GMW!$ND$2:$ND$200=H$4)*(GMW!$C$2:$C$200=H$1),0),$F353-1966)</f>
        <v>657845.19999999995</v>
      </c>
      <c r="I353" s="5" cm="1">
        <f t="array" ref="I353">INDEX(GMW!$A$2:$NF$200,MATCH(1,(GMW!$NE$2:$NE$200=I$3)*(GMW!$ND$2:$ND$200=I$4)*(GMW!$C$2:$C$200=I$1),0),$F353-1966)</f>
        <v>254366.1</v>
      </c>
      <c r="J353" s="5" cm="1">
        <f t="array" ref="J353">INDEX(GMW!$A$2:$NF$200,MATCH(1,(GMW!$NE$2:$NE$200=J$3)*(GMW!$ND$2:$ND$200=J$4)*(GMW!$C$2:$C$200=J$1),0),$F353-1966)</f>
        <v>239994.1</v>
      </c>
      <c r="K353" s="5" cm="1">
        <f t="array" ref="K353">INDEX(GMW!$A$2:$NF$200,MATCH(1,(GMW!$NE$2:$NE$200=K$3)*(GMW!$ND$2:$ND$200=K$4)*(GMW!$C$2:$C$200=K$1),0),$F353-1966)</f>
        <v>344327.7</v>
      </c>
      <c r="L353" s="5" cm="1">
        <f t="array" ref="L353">INDEX(GMW!$A$2:$NF$200,MATCH(1,(GMW!$NE$2:$NE$200=L$3)*(GMW!$ND$2:$ND$200=L$4)*(GMW!$C$2:$C$200=L$1),0),$F353-1966)</f>
        <v>386516.4</v>
      </c>
      <c r="M353" s="5" cm="1">
        <f t="array" ref="M353">INDEX(GMW!$A$2:$NF$200,MATCH(1,(GMW!$NE$2:$NE$200=M$3)*(GMW!$ND$2:$ND$200=M$4)*(GMW!$C$2:$C$200=M$1),0),$F353-1966)</f>
        <v>148270.5</v>
      </c>
      <c r="N353" s="5" cm="1">
        <f t="array" ref="N353">INDEX(GMW!$A$2:$NF$200,MATCH(1,(GMW!$NE$2:$NE$200=N$3)*(GMW!$ND$2:$ND$200=N$4)*(GMW!$C$2:$C$200=N$1),0),$F353-1966)</f>
        <v>44099.41</v>
      </c>
      <c r="O353" s="5" cm="1">
        <f t="array" ref="O353">INDEX(GMW!$A$2:$NF$200,MATCH(1,(GMW!$NE$2:$NE$200=O$3)*(GMW!$ND$2:$ND$200=O$4)*(GMW!$C$2:$C$200=O$1),0),$F353-1966)</f>
        <v>277.47649999999999</v>
      </c>
      <c r="P353" s="5" cm="1">
        <f t="array" ref="P353">INDEX(GMW!$A$2:$NF$200,MATCH(1,(GMW!$NE$2:$NE$200=P$3)*(GMW!$ND$2:$ND$200=P$4)*(GMW!$C$2:$C$200=P$1),0),$F353-1966)</f>
        <v>2.5</v>
      </c>
      <c r="Q353" s="5" cm="1">
        <f t="array" ref="Q353">INDEX(GMW!$A$2:$NF$200,MATCH(1,(GMW!$NE$2:$NE$200=Q$3)*(GMW!$ND$2:$ND$200=Q$4)*(GMW!$C$2:$C$200=Q$1),0),$F353-1966)</f>
        <v>3.5</v>
      </c>
      <c r="R353" s="5" cm="1">
        <f t="array" ref="R353">INDEX(GMW!$A$2:$NF$200,MATCH(1,(GMW!$NE$2:$NE$200=R$3)*(GMW!$ND$2:$ND$200=R$4)*(GMW!$C$2:$C$200=R$1),0),$F353-1966)</f>
        <v>277.47649999999999</v>
      </c>
      <c r="S353" s="5" cm="1">
        <f t="array" ref="S353">INDEX(GMW!$A$2:$NF$200,MATCH(1,(GMW!$NE$2:$NE$200=S$3)*(GMW!$ND$2:$ND$200=S$4)*(GMW!$C$2:$C$200=S$1),0),$F353-1966)</f>
        <v>42482.19</v>
      </c>
      <c r="T353" s="5" cm="1">
        <f t="array" ref="T353">INDEX(GMW!$A$2:$NF$200,MATCH(1,(GMW!$NE$2:$NE$200=T$3)*(GMW!$ND$2:$ND$200=T$4)*(GMW!$C$2:$C$200=T$1),0),$F353-1966)</f>
        <v>265.59050000000002</v>
      </c>
      <c r="U353" s="5" cm="1">
        <f t="array" ref="U353">INDEX(GMW!$A$2:$NF$200,MATCH(1,(GMW!$NE$2:$NE$200=U$3)*(GMW!$ND$2:$ND$200=U$4)*(GMW!$C$2:$C$200=U$1),0),$F353-1966)</f>
        <v>11.59005</v>
      </c>
      <c r="V353" s="5" cm="1">
        <f t="array" ref="V353">INDEX(GMW!$A$2:$NF$200,MATCH(1,(GMW!$NE$2:$NE$200=V$3)*(GMW!$ND$2:$ND$200=V$4)*(GMW!$C$2:$C$200=V$1),0),$F353-1966)</f>
        <v>1214.404</v>
      </c>
      <c r="W353" s="5" cm="1">
        <f t="array" ref="W353">INDEX(GMW!$A$2:$NF$200,MATCH(1,(GMW!$NE$2:$NE$200=W$3)*(GMW!$ND$2:$ND$200=W$4)*(GMW!$C$2:$C$200=W$1),0),$F353-1966)</f>
        <v>96.906829999999999</v>
      </c>
      <c r="X353" s="5" cm="1">
        <f t="array" ref="X353">INDEX(GMW!$A$2:$NF$200,MATCH(1,(GMW!$NE$2:$NE$200=X$3)*(GMW!$ND$2:$ND$200=X$4)*(GMW!$C$2:$C$200=X$1),0),$F353-1966)</f>
        <v>234.67570000000001</v>
      </c>
      <c r="Y353" s="5" cm="1">
        <f t="array" ref="Y353">INDEX(GMW!$A$2:$NF$200,MATCH(1,(GMW!$NE$2:$NE$200=Y$3)*(GMW!$ND$2:$ND$200=Y$4)*(GMW!$C$2:$C$200=Y$1),0),$F353-1966)</f>
        <v>2984.4450000000002</v>
      </c>
      <c r="Z353" s="5" cm="1">
        <f t="array" ref="Z353">INDEX(GMW!$A$2:$NF$200,MATCH(1,(GMW!$NE$2:$NE$200=Z$3)*(GMW!$ND$2:$ND$200=Z$4)*(GMW!$C$2:$C$200=Z$1),0),$F353-1966)</f>
        <v>5243.2169999999996</v>
      </c>
      <c r="AA353" s="5" cm="1">
        <f t="array" ref="AA353">INDEX(GMW!$A$2:$NF$200,MATCH(1,(GMW!$NE$2:$NE$200=AA$3)*(GMW!$ND$2:$ND$200=AA$4)*(GMW!$C$2:$C$200=AA$1),0),$F353-1966)</f>
        <v>2308.4189999999999</v>
      </c>
      <c r="AB353" s="5" cm="1">
        <f t="array" ref="AB353">INDEX(GMW!$A$2:$NF$200,MATCH(1,(GMW!$NE$2:$NE$200=AB$3)*(GMW!$ND$2:$ND$200=AB$4)*(GMW!$C$2:$C$200=AB$1),0),$F353-1966)</f>
        <v>2925.7249999999999</v>
      </c>
      <c r="AC353" s="5" cm="1">
        <f t="array" ref="AC353">INDEX(GMW!$A$2:$NF$200,MATCH(1,(GMW!$NE$2:$NE$200=AC$3)*(GMW!$ND$2:$ND$200=AC$4)*(GMW!$C$2:$C$200=AC$1),0),$F353-1966)</f>
        <v>2124.9119999999998</v>
      </c>
      <c r="AD353" s="5" cm="1">
        <f t="array" ref="AD353">INDEX(GMW!$A$2:$NF$200,MATCH(1,(GMW!$NE$2:$NE$200=AD$3)*(GMW!$ND$2:$ND$200=AD$4)*(GMW!$C$2:$C$200=AD$1),0),$F353-1966)</f>
        <v>1233.895</v>
      </c>
      <c r="AE353" s="5" cm="1">
        <f t="array" ref="AE353">INDEX(GMW!$A$2:$NF$200,MATCH(1,(GMW!$NE$2:$NE$200=AE$3)*(GMW!$ND$2:$ND$200=AE$4)*(GMW!$C$2:$C$200=AE$1),0),$F353-1966)</f>
        <v>817.3673</v>
      </c>
      <c r="AF353" s="5" cm="1">
        <f t="array" ref="AF353">INDEX(GMW!$A$2:$NF$200,MATCH(1,(GMW!$NE$2:$NE$200=AF$3)*(GMW!$ND$2:$ND$200=AF$4)*(GMW!$C$2:$C$200=AF$1),0),$F353-1966)</f>
        <v>4857.5</v>
      </c>
      <c r="AG353" s="5" cm="1">
        <f t="array" ref="AG353">INDEX(GMW!$A$2:$NF$200,MATCH(1,(GMW!$NE$2:$NE$200=AG$3)*(GMW!$ND$2:$ND$200=AG$4)*(GMW!$C$2:$C$200=AG$1),0),$F353-1966)</f>
        <v>4126.9930000000004</v>
      </c>
      <c r="AH353" s="5" cm="1">
        <f t="array" ref="AH353">INDEX(GMW!$A$2:$NF$200,MATCH(1,(GMW!$NE$2:$NE$200=AH$3)*(GMW!$ND$2:$ND$200=AH$4)*(GMW!$C$2:$C$200=AH$1),0),$F353-1966)</f>
        <v>1501.259</v>
      </c>
      <c r="AI353" s="5" cm="1">
        <f t="array" ref="AI353">INDEX(GMW!$A$2:$NF$200,MATCH(1,(GMW!$NE$2:$NE$200=AI$3)*(GMW!$ND$2:$ND$200=AI$4)*(GMW!$C$2:$C$200=AI$1),0),$F353-1966)</f>
        <v>3369.8919999999998</v>
      </c>
      <c r="AJ353" s="5" cm="1">
        <f t="array" ref="AJ353">INDEX(GMW!$A$2:$NF$200,MATCH(1,(GMW!$NE$2:$NE$200=AJ$3)*(GMW!$ND$2:$ND$200=AJ$4)*(GMW!$C$2:$C$200=AJ$1),0),$F353-1966)</f>
        <v>6680.1549999999997</v>
      </c>
      <c r="AK353" s="5" cm="1">
        <f t="array" ref="AK353">INDEX(GMW!$A$2:$NF$200,MATCH(1,(GMW!$NE$2:$NE$200=AK$3)*(GMW!$ND$2:$ND$200=AK$4)*(GMW!$C$2:$C$200=AK$1),0),$F353-1966)</f>
        <v>1378.6669999999999</v>
      </c>
      <c r="AL353" s="5" cm="1">
        <f t="array" ref="AL353">INDEX(GMW!$A$2:$NF$200,MATCH(1,(GMW!$NE$2:$NE$200=AL$3)*(GMW!$ND$2:$ND$200=AL$4)*(GMW!$C$2:$C$200=AL$1),0),$F353-1966)</f>
        <v>1106.5740000000001</v>
      </c>
      <c r="AM353" s="5" cm="1">
        <f t="array" ref="AM353">INDEX(GMW!$A$2:$NF$200,MATCH(1,(GMW!$NE$2:$NE$200=AM$3)*(GMW!$ND$2:$ND$200=AM$4)*(GMW!$C$2:$C$200=AM$1),0),$F353-1966)</f>
        <v>39159.43</v>
      </c>
      <c r="AN353" s="5" cm="1">
        <f t="array" ref="AN353">INDEX(GMW!$A$2:$NF$200,MATCH(1,(GMW!$NE$2:$NE$200=AN$3)*(GMW!$ND$2:$ND$200=AN$4)*(GMW!$C$2:$C$200=AN$1),0),$F353-1966)</f>
        <v>6922.5630000000001</v>
      </c>
      <c r="AO353" s="5" cm="1">
        <f t="array" ref="AO353">INDEX(GMW!$A$2:$NF$200,MATCH(1,(GMW!$NE$2:$NE$200=AO$3)*(GMW!$ND$2:$ND$200=AO$4)*(GMW!$C$2:$C$200=AO$1),0),$F353-1966)</f>
        <v>1135791</v>
      </c>
      <c r="AP353" s="5" cm="1">
        <f t="array" ref="AP353">INDEX(GMW!$A$2:$NF$200,MATCH(1,(GMW!$NE$2:$NE$200=AP$3)*(GMW!$ND$2:$ND$200=AP$4)*(GMW!$C$2:$C$200=AP$1),0),$F353-1966)</f>
        <v>10801.85</v>
      </c>
      <c r="AQ353" s="5" cm="1">
        <f t="array" ref="AQ353">INDEX(GMW!$A$2:$NF$200,MATCH(1,(GMW!$NE$2:$NE$200=AQ$3)*(GMW!$ND$2:$ND$200=AQ$4)*(GMW!$C$2:$C$200=AQ$1),0),$F353-1966)</f>
        <v>146668.1</v>
      </c>
      <c r="AR353" s="5" cm="1">
        <f t="array" ref="AR353">INDEX(GMW!$A$2:$NF$200,MATCH(1,(GMW!$NE$2:$NE$200=AR$3)*(GMW!$ND$2:$ND$200=AR$4)*(GMW!$C$2:$C$200=AR$1),0),$F353-1966)</f>
        <v>1227.242</v>
      </c>
      <c r="AS353" s="5" cm="1">
        <f t="array" ref="AS353">INDEX(GMW!$A$2:$NF$200,MATCH(1,(GMW!$NE$2:$NE$200=AS$3)*(GMW!$ND$2:$ND$200=AS$4)*(GMW!$C$2:$C$200=AS$1),0),$F353-1966)</f>
        <v>806.93</v>
      </c>
      <c r="AT353" s="5" cm="1">
        <f t="array" ref="AT353">INDEX(GMW!$A$2:$NF$200,MATCH(1,(GMW!$NE$2:$NE$200=AT$3)*(GMW!$ND$2:$ND$200=AT$4)*(GMW!$C$2:$C$200=AT$1),0),$F353-1966)</f>
        <v>543.38409999999999</v>
      </c>
      <c r="AU353" s="5" cm="1">
        <f t="array" ref="AU353">INDEX(GMW!$A$2:$NF$200,MATCH(1,(GMW!$NE$2:$NE$200=AU$3)*(GMW!$ND$2:$ND$200=AU$4)*(GMW!$C$2:$C$200=AU$1),0),$F353-1966)</f>
        <v>1131148</v>
      </c>
      <c r="AV353" s="5" cm="1">
        <f t="array" ref="AV353">INDEX(GMW!$A$2:$NF$200,MATCH(1,(GMW!$NE$2:$NE$200=AV$3)*(GMW!$ND$2:$ND$200=AV$4)*(GMW!$C$2:$C$200=AV$1),0),$F353-1966)</f>
        <v>71373.039999999994</v>
      </c>
      <c r="AW353" s="5" cm="1">
        <f t="array" ref="AW353">INDEX(GMW!$A$2:$NF$200,MATCH(1,(GMW!$NE$2:$NE$200=AW$3)*(GMW!$ND$2:$ND$200=AW$4)*(GMW!$C$2:$C$200=AW$1),0),$F353-1966)</f>
        <v>1603.7760000000001</v>
      </c>
      <c r="AX353" s="5" cm="1">
        <f t="array" ref="AX353">INDEX(GMW!$A$2:$NF$200,MATCH(1,(GMW!$NE$2:$NE$200=AX$3)*(GMW!$ND$2:$ND$200=AX$4)*(GMW!$C$2:$C$200=AX$1),0),$F353-1966)</f>
        <v>11194.63</v>
      </c>
      <c r="AY353" s="5" cm="1">
        <f t="array" ref="AY353">INDEX(GMW!$A$2:$NF$200,MATCH(1,(GMW!$NE$2:$NE$200=AY$3)*(GMW!$ND$2:$ND$200=AY$4)*(GMW!$C$2:$C$200=AY$1),0),$F353-1966)</f>
        <v>60886.57</v>
      </c>
      <c r="AZ353" s="5" cm="1">
        <f t="array" ref="AZ353">INDEX(GMW!$A$2:$NF$200,MATCH(1,(GMW!$NE$2:$NE$200=AZ$3)*(GMW!$ND$2:$ND$200=AZ$4)*(GMW!$C$2:$C$200=AZ$1),0),$F353-1966)</f>
        <v>46375.11</v>
      </c>
      <c r="BA353" s="5" cm="1">
        <f t="array" ref="BA353">INDEX(GMW!$A$2:$NF$200,MATCH(1,(GMW!$NE$2:$NE$200=BA$3)*(GMW!$ND$2:$ND$200=BA$4)*(GMW!$C$2:$C$200=BA$1),0),$F353-1966)</f>
        <v>6.4025460000000001</v>
      </c>
      <c r="BB353" s="5" cm="1">
        <f t="array" ref="BB353">INDEX(GMW!$A$2:$NF$200,MATCH(1,(GMW!$NE$2:$NE$200=BB$3)*(GMW!$ND$2:$ND$200=BB$4)*(GMW!$C$2:$C$200=BB$1),0),$F353-1966)</f>
        <v>27527.05</v>
      </c>
      <c r="BC353" s="5" cm="1">
        <f t="array" ref="BC353">INDEX(GMW!$A$2:$NF$200,MATCH(1,(GMW!$NE$2:$NE$200=BC$3)*(GMW!$ND$2:$ND$200=BC$4)*(GMW!$C$2:$C$200=BC$1),0),$F353-1966)</f>
        <v>1.3585020000000001</v>
      </c>
      <c r="BD353" s="5" cm="1">
        <f t="array" ref="BD353">INDEX(GMW!$A$2:$NF$200,MATCH(1,(GMW!$NE$2:$NE$200=BD$3)*(GMW!$ND$2:$ND$200=BD$4)*(GMW!$C$2:$C$200=BD$1),0),$F353-1966)</f>
        <v>12673.47</v>
      </c>
      <c r="BE353" s="5" cm="1">
        <f t="array" ref="BE353">INDEX(GMW!$A$2:$NF$200,MATCH(1,(GMW!$NE$2:$NE$200=BE$3)*(GMW!$ND$2:$ND$200=BE$4)*(GMW!$C$2:$C$200=BE$1),0),$F353-1966)</f>
        <v>44.950159999999997</v>
      </c>
      <c r="BF353" s="5" cm="1">
        <f t="array" ref="BF353">INDEX(GMW!$A$2:$NF$200,MATCH(1,(GMW!$NE$2:$NE$200=BF$3)*(GMW!$ND$2:$ND$200=BF$4)*(GMW!$C$2:$C$200=BF$1),0),$F353-1966)</f>
        <v>77.334410000000005</v>
      </c>
      <c r="BG353" s="5" cm="1">
        <f t="array" ref="BG353">INDEX(GMW!$A$2:$NF$200,MATCH(1,(GMW!$NE$2:$NE$200=BG$3)*(GMW!$ND$2:$ND$200=BG$4)*(GMW!$C$2:$C$200=BG$1),0),$F353-1966)</f>
        <v>45.327629999999999</v>
      </c>
      <c r="BH353" s="5" cm="1">
        <f t="array" ref="BH353">INDEX(GMW!$A$2:$NF$200,MATCH(1,(GMW!$NE$2:$NE$200=BH$3)*(GMW!$ND$2:$ND$200=BH$4)*(GMW!$C$2:$C$200=BH$1),0),$F353-1966)</f>
        <v>35.317920000000001</v>
      </c>
      <c r="BI353" s="5" cm="1">
        <f t="array" ref="BI353">INDEX(GMW!$A$2:$NF$200,MATCH(1,(GMW!$NE$2:$NE$200=BI$3)*(GMW!$ND$2:$ND$200=BI$4)*(GMW!$C$2:$C$200=BI$1),0),$F353-1966)</f>
        <v>6.3670910000000003</v>
      </c>
      <c r="BJ353" s="5" cm="1">
        <f t="array" ref="BJ353">INDEX(GMW!$A$2:$NF$200,MATCH(1,(GMW!$NE$2:$NE$200=BJ$3)*(GMW!$ND$2:$ND$200=BJ$4)*(GMW!$C$2:$C$200=BJ$1),0),$F353-1966)</f>
        <v>11.95881</v>
      </c>
      <c r="BK353" s="5" cm="1">
        <f t="array" ref="BK353">INDEX(GMW!$A$2:$NF$200,MATCH(1,(GMW!$NE$2:$NE$200=BK$3)*(GMW!$ND$2:$ND$200=BK$4)*(GMW!$C$2:$C$200=BK$1),0),$F353-1966)</f>
        <v>7.5563260000000003</v>
      </c>
      <c r="BL353" s="5" cm="1">
        <f t="array" ref="BL353">INDEX(GMW!$A$2:$NF$200,MATCH(1,(GMW!$NE$2:$NE$200=BL$3)*(GMW!$ND$2:$ND$200=BL$4)*(GMW!$C$2:$C$200=BL$1),0),$F353-1966)</f>
        <v>4.0514089999999996</v>
      </c>
      <c r="BM353" s="5" cm="1">
        <f t="array" ref="BM353">INDEX(GMW!$A$2:$NF$200,MATCH(1,(GMW!$NE$2:$NE$200=BM$3)*(GMW!$ND$2:$ND$200=BM$4)*(GMW!$C$2:$C$200=BM$1),0),$F353-1966)</f>
        <v>5.1114309999999996</v>
      </c>
      <c r="BN353" s="5" cm="1">
        <f t="array" ref="BN353">INDEX(GMW!$A$2:$NF$200,MATCH(1,(GMW!$NE$2:$NE$200=BN$3)*(GMW!$ND$2:$ND$200=BN$4)*(GMW!$C$2:$C$200=BN$1),0),$F353-1966)</f>
        <v>5.7426450000000004</v>
      </c>
      <c r="BO353" s="5" cm="1">
        <f t="array" ref="BO353">INDEX(GMW!$A$2:$NF$200,MATCH(1,(GMW!$NE$2:$NE$200=BO$3)*(GMW!$ND$2:$ND$200=BO$4)*(GMW!$C$2:$C$200=BO$1),0),$F353-1966)</f>
        <v>4.3374030000000001</v>
      </c>
      <c r="BP353" s="5" cm="1">
        <f t="array" ref="BP353">INDEX(GMW!$A$2:$NF$200,MATCH(1,(GMW!$NE$2:$NE$200=BP$3)*(GMW!$ND$2:$ND$200=BP$4)*(GMW!$C$2:$C$200=BP$1),0),$F353-1966)</f>
        <v>10591260</v>
      </c>
      <c r="BQ353" s="5" cm="1">
        <f t="array" ref="BQ353">INDEX(GMW!$A$2:$NF$200,MATCH(1,(GMW!$NE$2:$NE$200=BQ$3)*(GMW!$ND$2:$ND$200=BQ$4)*(GMW!$C$2:$C$200=BQ$1),0),$F353-1966)</f>
        <v>176636.1</v>
      </c>
      <c r="BR353" s="5" cm="1">
        <f t="array" ref="BR353">INDEX(GMW!$A$2:$NF$200,MATCH(1,(GMW!$NE$2:$NE$200=BR$3)*(GMW!$ND$2:$ND$200=BR$4)*(GMW!$C$2:$C$200=BR$1),0),$F353-1966)</f>
        <v>2119121</v>
      </c>
      <c r="BS353" s="5" cm="1">
        <f t="array" ref="BS353">INDEX(GMW!$A$2:$NF$200,MATCH(1,(GMW!$NE$2:$NE$200=BS$3)*(GMW!$ND$2:$ND$200=BS$4)*(GMW!$C$2:$C$200=BS$1),0),$F353-1966)</f>
        <v>6898050</v>
      </c>
      <c r="BT353" s="5" cm="1">
        <f t="array" ref="BT353">INDEX(GMW!$A$2:$NF$200,MATCH(1,(GMW!$NE$2:$NE$200=BT$3)*(GMW!$ND$2:$ND$200=BT$4)*(GMW!$C$2:$C$200=BT$1),0),$F353-1966)</f>
        <v>5512822</v>
      </c>
      <c r="BU353" s="5" cm="1">
        <f t="array" ref="BU353">INDEX(GMW!$A$2:$NF$200,MATCH(1,(GMW!$NE$2:$NE$200=BU$3)*(GMW!$ND$2:$ND$200=BU$4)*(GMW!$C$2:$C$200=BU$1),0),$F353-1966)</f>
        <v>1834.623</v>
      </c>
      <c r="BV353" s="5" cm="1">
        <f t="array" ref="BV353">INDEX(GMW!$A$2:$NF$200,MATCH(1,(GMW!$NE$2:$NE$200=BV$3)*(GMW!$ND$2:$ND$200=BV$4)*(GMW!$C$2:$C$200=BV$1),0),$F353-1966)</f>
        <v>5765820</v>
      </c>
      <c r="BW353" s="5" cm="1">
        <f t="array" ref="BW353">INDEX(GMW!$A$2:$NF$200,MATCH(1,(GMW!$NE$2:$NE$200=BW$3)*(GMW!$ND$2:$ND$200=BW$4)*(GMW!$C$2:$C$200=BW$1),0),$F353-1966)</f>
        <v>718.92409999999995</v>
      </c>
      <c r="BX353" s="5" cm="1">
        <f t="array" ref="BX353">INDEX(GMW!$A$2:$NF$200,MATCH(1,(GMW!$NE$2:$NE$200=BX$3)*(GMW!$ND$2:$ND$200=BX$4)*(GMW!$C$2:$C$200=BX$1),0),$F353-1966)</f>
        <v>2203597</v>
      </c>
      <c r="BY353" s="5" cm="1">
        <f t="array" ref="BY353">INDEX(GMW!$A$2:$NF$200,MATCH(1,(GMW!$NE$2:$NE$200=BY$3)*(GMW!$ND$2:$ND$200=BY$4)*(GMW!$C$2:$C$200=BY$1),0),$F353-1966)</f>
        <v>7157.5429999999997</v>
      </c>
      <c r="BZ353" s="5" cm="1">
        <f t="array" ref="BZ353">INDEX(GMW!$A$2:$NF$200,MATCH(1,(GMW!$NE$2:$NE$200=BZ$3)*(GMW!$ND$2:$ND$200=BZ$4)*(GMW!$C$2:$C$200=BZ$1),0),$F353-1966)</f>
        <v>9997.9860000000008</v>
      </c>
      <c r="CA353" s="5" cm="1">
        <f t="array" ref="CA353">INDEX(GMW!$A$2:$NF$200,MATCH(1,(GMW!$NE$2:$NE$200=CA$3)*(GMW!$ND$2:$ND$200=CA$4)*(GMW!$C$2:$C$200=CA$1),0),$F353-1966)</f>
        <v>5699.3860000000004</v>
      </c>
      <c r="CB353" s="5" cm="1">
        <f t="array" ref="CB353">INDEX(GMW!$A$2:$NF$200,MATCH(1,(GMW!$NE$2:$NE$200=CB$3)*(GMW!$ND$2:$ND$200=CB$4)*(GMW!$C$2:$C$200=CB$1),0),$F353-1966)</f>
        <v>4229.4650000000001</v>
      </c>
      <c r="CC353" s="5" cm="1">
        <f t="array" ref="CC353">INDEX(GMW!$A$2:$NF$200,MATCH(1,(GMW!$NE$2:$NE$200=CC$3)*(GMW!$ND$2:$ND$200=CC$4)*(GMW!$C$2:$C$200=CC$1),0),$F353-1966)</f>
        <v>943.93230000000005</v>
      </c>
      <c r="CD353" s="5" cm="1">
        <f t="array" ref="CD353">INDEX(GMW!$A$2:$NF$200,MATCH(1,(GMW!$NE$2:$NE$200=CD$3)*(GMW!$ND$2:$ND$200=CD$4)*(GMW!$C$2:$C$200=CD$1),0),$F353-1966)</f>
        <v>1555.9</v>
      </c>
      <c r="CE353" s="5" cm="1">
        <f t="array" ref="CE353">INDEX(GMW!$A$2:$NF$200,MATCH(1,(GMW!$NE$2:$NE$200=CE$3)*(GMW!$ND$2:$ND$200=CE$4)*(GMW!$C$2:$C$200=CE$1),0),$F353-1966)</f>
        <v>1224.557</v>
      </c>
      <c r="CF353" s="5" cm="1">
        <f t="array" ref="CF353">INDEX(GMW!$A$2:$NF$200,MATCH(1,(GMW!$NE$2:$NE$200=CF$3)*(GMW!$ND$2:$ND$200=CF$4)*(GMW!$C$2:$C$200=CF$1),0),$F353-1966)</f>
        <v>650.21289999999999</v>
      </c>
      <c r="CG353" s="5" cm="1">
        <f t="array" ref="CG353">INDEX(GMW!$A$2:$NF$200,MATCH(1,(GMW!$NE$2:$NE$200=CG$3)*(GMW!$ND$2:$ND$200=CG$4)*(GMW!$C$2:$C$200=CG$1),0),$F353-1966)</f>
        <v>581.68989999999997</v>
      </c>
      <c r="CH353" s="5" cm="1">
        <f t="array" ref="CH353">INDEX(GMW!$A$2:$NF$200,MATCH(1,(GMW!$NE$2:$NE$200=CH$3)*(GMW!$ND$2:$ND$200=CH$4)*(GMW!$C$2:$C$200=CH$1),0),$F353-1966)</f>
        <v>713.89620000000002</v>
      </c>
      <c r="CI353" s="5" cm="1">
        <f t="array" ref="CI353">INDEX(GMW!$A$2:$NF$200,MATCH(1,(GMW!$NE$2:$NE$200=CI$3)*(GMW!$ND$2:$ND$200=CI$4)*(GMW!$C$2:$C$200=CI$1),0),$F353-1966)</f>
        <v>587.73879999999997</v>
      </c>
      <c r="CJ353" s="5" cm="1">
        <f t="array" ref="CJ353">INDEX(GMW!$A$2:$NF$200,MATCH(1,(GMW!$NE$2:$NE$200=CJ$3)*(GMW!$ND$2:$ND$200=CJ$4)*(GMW!$C$2:$C$200=CJ$1),0),$F353-1966)</f>
        <v>2542282</v>
      </c>
      <c r="CK353" s="5" cm="1">
        <f t="array" ref="CK353">INDEX(GMW!$A$2:$NF$200,MATCH(1,(GMW!$NE$2:$NE$200=CK$3)*(GMW!$ND$2:$ND$200=CK$4)*(GMW!$C$2:$C$200=CK$1),0),$F353-1966)</f>
        <v>26271.29</v>
      </c>
      <c r="CL353" s="5" cm="1">
        <f t="array" ref="CL353">INDEX(GMW!$A$2:$NF$200,MATCH(1,(GMW!$NE$2:$NE$200=CL$3)*(GMW!$ND$2:$ND$200=CL$4)*(GMW!$C$2:$C$200=CL$1),0),$F353-1966)</f>
        <v>266222.09999999998</v>
      </c>
      <c r="CM353" s="5" cm="1">
        <f t="array" ref="CM353">INDEX(GMW!$A$2:$NF$200,MATCH(1,(GMW!$NE$2:$NE$200=CM$3)*(GMW!$ND$2:$ND$200=CM$4)*(GMW!$C$2:$C$200=CM$1),0),$F353-1966)</f>
        <v>2812437</v>
      </c>
      <c r="CN353" s="5" cm="1">
        <f t="array" ref="CN353">INDEX(GMW!$A$2:$NF$200,MATCH(1,(GMW!$NE$2:$NE$200=CN$3)*(GMW!$ND$2:$ND$200=CN$4)*(GMW!$C$2:$C$200=CN$1),0),$F353-1966)</f>
        <v>3073317</v>
      </c>
      <c r="CO353" s="5" cm="1">
        <f t="array" ref="CO353">INDEX(GMW!$A$2:$NF$200,MATCH(1,(GMW!$NE$2:$NE$200=CO$3)*(GMW!$ND$2:$ND$200=CO$4)*(GMW!$C$2:$C$200=CO$1),0),$F353-1966)</f>
        <v>2484.2809999999999</v>
      </c>
      <c r="CP353" s="5" cm="1">
        <f t="array" ref="CP353">INDEX(GMW!$A$2:$NF$200,MATCH(1,(GMW!$NE$2:$NE$200=CP$3)*(GMW!$ND$2:$ND$200=CP$4)*(GMW!$C$2:$C$200=CP$1),0),$F353-1966)</f>
        <v>5190692</v>
      </c>
      <c r="CQ353" s="5" cm="1">
        <f t="array" ref="CQ353">INDEX(GMW!$A$2:$NF$200,MATCH(1,(GMW!$NE$2:$NE$200=CQ$3)*(GMW!$ND$2:$ND$200=CQ$4)*(GMW!$C$2:$C$200=CQ$1),0),$F353-1966)</f>
        <v>491.82830000000001</v>
      </c>
      <c r="CR353" s="5" cm="1">
        <f t="array" ref="CR353">INDEX(GMW!$A$2:$NF$200,MATCH(1,(GMW!$NE$2:$NE$200=CR$3)*(GMW!$ND$2:$ND$200=CR$4)*(GMW!$C$2:$C$200=CR$1),0),$F353-1966)</f>
        <v>1712299</v>
      </c>
      <c r="CS353" s="5" cm="1">
        <f t="array" ref="CS353">INDEX(GMW!$A$2:$NF$200,MATCH(1,(GMW!$NE$2:$NE$200=CS$3)*(GMW!$ND$2:$ND$200=CS$4)*(GMW!$C$2:$C$200=CS$1),0),$F353-1966)</f>
        <v>3069.48</v>
      </c>
      <c r="CT353" s="5" cm="1">
        <f t="array" ref="CT353">INDEX(GMW!$A$2:$NF$200,MATCH(1,(GMW!$NE$2:$NE$200=CT$3)*(GMW!$ND$2:$ND$200=CT$4)*(GMW!$C$2:$C$200=CT$1),0),$F353-1966)</f>
        <v>1804.8430000000001</v>
      </c>
      <c r="CU353" s="5" cm="1">
        <f t="array" ref="CU353">INDEX(GMW!$A$2:$NF$200,MATCH(1,(GMW!$NE$2:$NE$200=CU$3)*(GMW!$ND$2:$ND$200=CU$4)*(GMW!$C$2:$C$200=CU$1),0),$F353-1966)</f>
        <v>1205.403</v>
      </c>
      <c r="CV353" s="5" cm="1">
        <f t="array" ref="CV353">INDEX(GMW!$A$2:$NF$200,MATCH(1,(GMW!$NE$2:$NE$200=CV$3)*(GMW!$ND$2:$ND$200=CV$4)*(GMW!$C$2:$C$200=CV$1),0),$F353-1966)</f>
        <v>1150.182</v>
      </c>
      <c r="CW353" s="5" cm="1">
        <f t="array" ref="CW353">INDEX(GMW!$A$2:$NF$200,MATCH(1,(GMW!$NE$2:$NE$200=CW$3)*(GMW!$ND$2:$ND$200=CW$4)*(GMW!$C$2:$C$200=CW$1),0),$F353-1966)</f>
        <v>878.26139999999998</v>
      </c>
      <c r="CX353" s="5" cm="1">
        <f t="array" ref="CX353">INDEX(GMW!$A$2:$NF$200,MATCH(1,(GMW!$NE$2:$NE$200=CX$3)*(GMW!$ND$2:$ND$200=CX$4)*(GMW!$C$2:$C$200=CX$1),0),$F353-1966)</f>
        <v>426.97230000000002</v>
      </c>
      <c r="CY353" s="5" cm="1">
        <f t="array" ref="CY353">INDEX(GMW!$A$2:$NF$200,MATCH(1,(GMW!$NE$2:$NE$200=CY$3)*(GMW!$ND$2:$ND$200=CY$4)*(GMW!$C$2:$C$200=CY$1),0),$F353-1966)</f>
        <v>361.70179999999999</v>
      </c>
      <c r="CZ353" s="5" cm="1">
        <f t="array" ref="CZ353">INDEX(GMW!$A$2:$NF$200,MATCH(1,(GMW!$NE$2:$NE$200=CZ$3)*(GMW!$ND$2:$ND$200=CZ$4)*(GMW!$C$2:$C$200=CZ$1),0),$F353-1966)</f>
        <v>163.00040000000001</v>
      </c>
      <c r="DA353" s="5" cm="1">
        <f t="array" ref="DA353">INDEX(GMW!$A$2:$NF$200,MATCH(1,(GMW!$NE$2:$NE$200=DA$3)*(GMW!$ND$2:$ND$200=DA$4)*(GMW!$C$2:$C$200=DA$1),0),$F353-1966)</f>
        <v>541.98900000000003</v>
      </c>
      <c r="DB353" s="5" cm="1">
        <f t="array" ref="DB353">INDEX(GMW!$A$2:$NF$200,MATCH(1,(GMW!$NE$2:$NE$200=DB$3)*(GMW!$ND$2:$ND$200=DB$4)*(GMW!$C$2:$C$200=DB$1),0),$F353-1966)</f>
        <v>152.50710000000001</v>
      </c>
      <c r="DC353" s="5" cm="1">
        <f t="array" ref="DC353">INDEX(GMW!$A$2:$NF$200,MATCH(1,(GMW!$NE$2:$NE$200=DC$3)*(GMW!$ND$2:$ND$200=DC$4)*(GMW!$C$2:$C$200=DC$1),0),$F353-1966)</f>
        <v>203.44499999999999</v>
      </c>
    </row>
    <row r="354" spans="1:107" x14ac:dyDescent="0.25">
      <c r="B354" s="5">
        <f t="shared" si="114"/>
        <v>2059</v>
      </c>
      <c r="C354" s="5">
        <f t="shared" si="114"/>
        <v>2059</v>
      </c>
      <c r="E354" s="5">
        <f t="shared" ref="E354" si="116">+E350+1</f>
        <v>2059</v>
      </c>
      <c r="F354" s="5">
        <f t="shared" si="100"/>
        <v>2320</v>
      </c>
      <c r="G354" s="5" cm="1">
        <f t="array" ref="G354">INDEX(GMW!$A$2:$NF$200,MATCH(1,(GMW!$NE$2:$NE$200=G$3)*(GMW!$ND$2:$ND$200=G$4)*(GMW!$C$2:$C$200=G$1),0),$F354-1966)</f>
        <v>1139059</v>
      </c>
      <c r="H354" s="5" cm="1">
        <f t="array" ref="H354">INDEX(GMW!$A$2:$NF$200,MATCH(1,(GMW!$NE$2:$NE$200=H$3)*(GMW!$ND$2:$ND$200=H$4)*(GMW!$C$2:$C$200=H$1),0),$F354-1966)</f>
        <v>659674.6</v>
      </c>
      <c r="I354" s="5" cm="1">
        <f t="array" ref="I354">INDEX(GMW!$A$2:$NF$200,MATCH(1,(GMW!$NE$2:$NE$200=I$3)*(GMW!$ND$2:$ND$200=I$4)*(GMW!$C$2:$C$200=I$1),0),$F354-1966)</f>
        <v>255353.2</v>
      </c>
      <c r="J354" s="5" cm="1">
        <f t="array" ref="J354">INDEX(GMW!$A$2:$NF$200,MATCH(1,(GMW!$NE$2:$NE$200=J$3)*(GMW!$ND$2:$ND$200=J$4)*(GMW!$C$2:$C$200=J$1),0),$F354-1966)</f>
        <v>240661.9</v>
      </c>
      <c r="K354" s="5" cm="1">
        <f t="array" ref="K354">INDEX(GMW!$A$2:$NF$200,MATCH(1,(GMW!$NE$2:$NE$200=K$3)*(GMW!$ND$2:$ND$200=K$4)*(GMW!$C$2:$C$200=K$1),0),$F354-1966)</f>
        <v>345248</v>
      </c>
      <c r="L354" s="5" cm="1">
        <f t="array" ref="L354">INDEX(GMW!$A$2:$NF$200,MATCH(1,(GMW!$NE$2:$NE$200=L$3)*(GMW!$ND$2:$ND$200=L$4)*(GMW!$C$2:$C$200=L$1),0),$F354-1966)</f>
        <v>387715.1</v>
      </c>
      <c r="M354" s="5" cm="1">
        <f t="array" ref="M354">INDEX(GMW!$A$2:$NF$200,MATCH(1,(GMW!$NE$2:$NE$200=M$3)*(GMW!$ND$2:$ND$200=M$4)*(GMW!$C$2:$C$200=M$1),0),$F354-1966)</f>
        <v>148889.9</v>
      </c>
      <c r="N354" s="5" cm="1">
        <f t="array" ref="N354">INDEX(GMW!$A$2:$NF$200,MATCH(1,(GMW!$NE$2:$NE$200=N$3)*(GMW!$ND$2:$ND$200=N$4)*(GMW!$C$2:$C$200=N$1),0),$F354-1966)</f>
        <v>44270.400000000001</v>
      </c>
      <c r="O354" s="5" cm="1">
        <f t="array" ref="O354">INDEX(GMW!$A$2:$NF$200,MATCH(1,(GMW!$NE$2:$NE$200=O$3)*(GMW!$ND$2:$ND$200=O$4)*(GMW!$C$2:$C$200=O$1),0),$F354-1966)</f>
        <v>278.26990000000001</v>
      </c>
      <c r="P354" s="5" cm="1">
        <f t="array" ref="P354">INDEX(GMW!$A$2:$NF$200,MATCH(1,(GMW!$NE$2:$NE$200=P$3)*(GMW!$ND$2:$ND$200=P$4)*(GMW!$C$2:$C$200=P$1),0),$F354-1966)</f>
        <v>2.5</v>
      </c>
      <c r="Q354" s="5" cm="1">
        <f t="array" ref="Q354">INDEX(GMW!$A$2:$NF$200,MATCH(1,(GMW!$NE$2:$NE$200=Q$3)*(GMW!$ND$2:$ND$200=Q$4)*(GMW!$C$2:$C$200=Q$1),0),$F354-1966)</f>
        <v>3.5</v>
      </c>
      <c r="R354" s="5" cm="1">
        <f t="array" ref="R354">INDEX(GMW!$A$2:$NF$200,MATCH(1,(GMW!$NE$2:$NE$200=R$3)*(GMW!$ND$2:$ND$200=R$4)*(GMW!$C$2:$C$200=R$1),0),$F354-1966)</f>
        <v>278.26990000000001</v>
      </c>
      <c r="S354" s="5" cm="1">
        <f t="array" ref="S354">INDEX(GMW!$A$2:$NF$200,MATCH(1,(GMW!$NE$2:$NE$200=S$3)*(GMW!$ND$2:$ND$200=S$4)*(GMW!$C$2:$C$200=S$1),0),$F354-1966)</f>
        <v>42486.21</v>
      </c>
      <c r="T354" s="5" cm="1">
        <f t="array" ref="T354">INDEX(GMW!$A$2:$NF$200,MATCH(1,(GMW!$NE$2:$NE$200=T$3)*(GMW!$ND$2:$ND$200=T$4)*(GMW!$C$2:$C$200=T$1),0),$F354-1966)</f>
        <v>265.1696</v>
      </c>
      <c r="U354" s="5" cm="1">
        <f t="array" ref="U354">INDEX(GMW!$A$2:$NF$200,MATCH(1,(GMW!$NE$2:$NE$200=U$3)*(GMW!$ND$2:$ND$200=U$4)*(GMW!$C$2:$C$200=U$1),0),$F354-1966)</f>
        <v>11.46415</v>
      </c>
      <c r="V354" s="5" cm="1">
        <f t="array" ref="V354">INDEX(GMW!$A$2:$NF$200,MATCH(1,(GMW!$NE$2:$NE$200=V$3)*(GMW!$ND$2:$ND$200=V$4)*(GMW!$C$2:$C$200=V$1),0),$F354-1966)</f>
        <v>1207.307</v>
      </c>
      <c r="W354" s="5" cm="1">
        <f t="array" ref="W354">INDEX(GMW!$A$2:$NF$200,MATCH(1,(GMW!$NE$2:$NE$200=W$3)*(GMW!$ND$2:$ND$200=W$4)*(GMW!$C$2:$C$200=W$1),0),$F354-1966)</f>
        <v>96.542950000000005</v>
      </c>
      <c r="X354" s="5" cm="1">
        <f t="array" ref="X354">INDEX(GMW!$A$2:$NF$200,MATCH(1,(GMW!$NE$2:$NE$200=X$3)*(GMW!$ND$2:$ND$200=X$4)*(GMW!$C$2:$C$200=X$1),0),$F354-1966)</f>
        <v>234.46510000000001</v>
      </c>
      <c r="Y354" s="5" cm="1">
        <f t="array" ref="Y354">INDEX(GMW!$A$2:$NF$200,MATCH(1,(GMW!$NE$2:$NE$200=Y$3)*(GMW!$ND$2:$ND$200=Y$4)*(GMW!$C$2:$C$200=Y$1),0),$F354-1966)</f>
        <v>2986.7350000000001</v>
      </c>
      <c r="Z354" s="5" cm="1">
        <f t="array" ref="Z354">INDEX(GMW!$A$2:$NF$200,MATCH(1,(GMW!$NE$2:$NE$200=Z$3)*(GMW!$ND$2:$ND$200=Z$4)*(GMW!$C$2:$C$200=Z$1),0),$F354-1966)</f>
        <v>5241.16</v>
      </c>
      <c r="AA354" s="5" cm="1">
        <f t="array" ref="AA354">INDEX(GMW!$A$2:$NF$200,MATCH(1,(GMW!$NE$2:$NE$200=AA$3)*(GMW!$ND$2:$ND$200=AA$4)*(GMW!$C$2:$C$200=AA$1),0),$F354-1966)</f>
        <v>2308.5039999999999</v>
      </c>
      <c r="AB354" s="5" cm="1">
        <f t="array" ref="AB354">INDEX(GMW!$A$2:$NF$200,MATCH(1,(GMW!$NE$2:$NE$200=AB$3)*(GMW!$ND$2:$ND$200=AB$4)*(GMW!$C$2:$C$200=AB$1),0),$F354-1966)</f>
        <v>2924.9360000000001</v>
      </c>
      <c r="AC354" s="5" cm="1">
        <f t="array" ref="AC354">INDEX(GMW!$A$2:$NF$200,MATCH(1,(GMW!$NE$2:$NE$200=AC$3)*(GMW!$ND$2:$ND$200=AC$4)*(GMW!$C$2:$C$200=AC$1),0),$F354-1966)</f>
        <v>2127.0830000000001</v>
      </c>
      <c r="AD354" s="5" cm="1">
        <f t="array" ref="AD354">INDEX(GMW!$A$2:$NF$200,MATCH(1,(GMW!$NE$2:$NE$200=AD$3)*(GMW!$ND$2:$ND$200=AD$4)*(GMW!$C$2:$C$200=AD$1),0),$F354-1966)</f>
        <v>1233.6099999999999</v>
      </c>
      <c r="AE354" s="5" cm="1">
        <f t="array" ref="AE354">INDEX(GMW!$A$2:$NF$200,MATCH(1,(GMW!$NE$2:$NE$200=AE$3)*(GMW!$ND$2:$ND$200=AE$4)*(GMW!$C$2:$C$200=AE$1),0),$F354-1966)</f>
        <v>817.64729999999997</v>
      </c>
      <c r="AF354" s="5" cm="1">
        <f t="array" ref="AF354">INDEX(GMW!$A$2:$NF$200,MATCH(1,(GMW!$NE$2:$NE$200=AF$3)*(GMW!$ND$2:$ND$200=AF$4)*(GMW!$C$2:$C$200=AF$1),0),$F354-1966)</f>
        <v>4860.0640000000003</v>
      </c>
      <c r="AG354" s="5" cm="1">
        <f t="array" ref="AG354">INDEX(GMW!$A$2:$NF$200,MATCH(1,(GMW!$NE$2:$NE$200=AG$3)*(GMW!$ND$2:$ND$200=AG$4)*(GMW!$C$2:$C$200=AG$1),0),$F354-1966)</f>
        <v>4130.3389999999999</v>
      </c>
      <c r="AH354" s="5" cm="1">
        <f t="array" ref="AH354">INDEX(GMW!$A$2:$NF$200,MATCH(1,(GMW!$NE$2:$NE$200=AH$3)*(GMW!$ND$2:$ND$200=AH$4)*(GMW!$C$2:$C$200=AH$1),0),$F354-1966)</f>
        <v>1498.0029999999999</v>
      </c>
      <c r="AI354" s="5" cm="1">
        <f t="array" ref="AI354">INDEX(GMW!$A$2:$NF$200,MATCH(1,(GMW!$NE$2:$NE$200=AI$3)*(GMW!$ND$2:$ND$200=AI$4)*(GMW!$C$2:$C$200=AI$1),0),$F354-1966)</f>
        <v>3369.5239999999999</v>
      </c>
      <c r="AJ354" s="5" cm="1">
        <f t="array" ref="AJ354">INDEX(GMW!$A$2:$NF$200,MATCH(1,(GMW!$NE$2:$NE$200=AJ$3)*(GMW!$ND$2:$ND$200=AJ$4)*(GMW!$C$2:$C$200=AJ$1),0),$F354-1966)</f>
        <v>6688.4290000000001</v>
      </c>
      <c r="AK354" s="5" cm="1">
        <f t="array" ref="AK354">INDEX(GMW!$A$2:$NF$200,MATCH(1,(GMW!$NE$2:$NE$200=AK$3)*(GMW!$ND$2:$ND$200=AK$4)*(GMW!$C$2:$C$200=AK$1),0),$F354-1966)</f>
        <v>1379.07</v>
      </c>
      <c r="AL354" s="5" cm="1">
        <f t="array" ref="AL354">INDEX(GMW!$A$2:$NF$200,MATCH(1,(GMW!$NE$2:$NE$200=AL$3)*(GMW!$ND$2:$ND$200=AL$4)*(GMW!$C$2:$C$200=AL$1),0),$F354-1966)</f>
        <v>1106.153</v>
      </c>
      <c r="AM354" s="5" cm="1">
        <f t="array" ref="AM354">INDEX(GMW!$A$2:$NF$200,MATCH(1,(GMW!$NE$2:$NE$200=AM$3)*(GMW!$ND$2:$ND$200=AM$4)*(GMW!$C$2:$C$200=AM$1),0),$F354-1966)</f>
        <v>39163.129999999997</v>
      </c>
      <c r="AN354" s="5" cm="1">
        <f t="array" ref="AN354">INDEX(GMW!$A$2:$NF$200,MATCH(1,(GMW!$NE$2:$NE$200=AN$3)*(GMW!$ND$2:$ND$200=AN$4)*(GMW!$C$2:$C$200=AN$1),0),$F354-1966)</f>
        <v>6923.2179999999998</v>
      </c>
      <c r="AO354" s="5" cm="1">
        <f t="array" ref="AO354">INDEX(GMW!$A$2:$NF$200,MATCH(1,(GMW!$NE$2:$NE$200=AO$3)*(GMW!$ND$2:$ND$200=AO$4)*(GMW!$C$2:$C$200=AO$1),0),$F354-1966)</f>
        <v>1139059</v>
      </c>
      <c r="AP354" s="5" cm="1">
        <f t="array" ref="AP354">INDEX(GMW!$A$2:$NF$200,MATCH(1,(GMW!$NE$2:$NE$200=AP$3)*(GMW!$ND$2:$ND$200=AP$4)*(GMW!$C$2:$C$200=AP$1),0),$F354-1966)</f>
        <v>10844.2</v>
      </c>
      <c r="AQ354" s="5" cm="1">
        <f t="array" ref="AQ354">INDEX(GMW!$A$2:$NF$200,MATCH(1,(GMW!$NE$2:$NE$200=AQ$3)*(GMW!$ND$2:$ND$200=AQ$4)*(GMW!$C$2:$C$200=AQ$1),0),$F354-1966)</f>
        <v>146814.6</v>
      </c>
      <c r="AR354" s="5" cm="1">
        <f t="array" ref="AR354">INDEX(GMW!$A$2:$NF$200,MATCH(1,(GMW!$NE$2:$NE$200=AR$3)*(GMW!$ND$2:$ND$200=AR$4)*(GMW!$C$2:$C$200=AR$1),0),$F354-1966)</f>
        <v>1229.6790000000001</v>
      </c>
      <c r="AS354" s="5" cm="1">
        <f t="array" ref="AS354">INDEX(GMW!$A$2:$NF$200,MATCH(1,(GMW!$NE$2:$NE$200=AS$3)*(GMW!$ND$2:$ND$200=AS$4)*(GMW!$C$2:$C$200=AS$1),0),$F354-1966)</f>
        <v>807.38</v>
      </c>
      <c r="AT354" s="5" cm="1">
        <f t="array" ref="AT354">INDEX(GMW!$A$2:$NF$200,MATCH(1,(GMW!$NE$2:$NE$200=AT$3)*(GMW!$ND$2:$ND$200=AT$4)*(GMW!$C$2:$C$200=AT$1),0),$F354-1966)</f>
        <v>543.71220000000005</v>
      </c>
      <c r="AU354" s="5" cm="1">
        <f t="array" ref="AU354">INDEX(GMW!$A$2:$NF$200,MATCH(1,(GMW!$NE$2:$NE$200=AU$3)*(GMW!$ND$2:$ND$200=AU$4)*(GMW!$C$2:$C$200=AU$1),0),$F354-1966)</f>
        <v>1135741</v>
      </c>
      <c r="AV354" s="5" cm="1">
        <f t="array" ref="AV354">INDEX(GMW!$A$2:$NF$200,MATCH(1,(GMW!$NE$2:$NE$200=AV$3)*(GMW!$ND$2:$ND$200=AV$4)*(GMW!$C$2:$C$200=AV$1),0),$F354-1966)</f>
        <v>78856.06</v>
      </c>
      <c r="AW354" s="5" cm="1">
        <f t="array" ref="AW354">INDEX(GMW!$A$2:$NF$200,MATCH(1,(GMW!$NE$2:$NE$200=AW$3)*(GMW!$ND$2:$ND$200=AW$4)*(GMW!$C$2:$C$200=AW$1),0),$F354-1966)</f>
        <v>1614.3440000000001</v>
      </c>
      <c r="AX354" s="5" cm="1">
        <f t="array" ref="AX354">INDEX(GMW!$A$2:$NF$200,MATCH(1,(GMW!$NE$2:$NE$200=AX$3)*(GMW!$ND$2:$ND$200=AX$4)*(GMW!$C$2:$C$200=AX$1),0),$F354-1966)</f>
        <v>11240.02</v>
      </c>
      <c r="AY354" s="5" cm="1">
        <f t="array" ref="AY354">INDEX(GMW!$A$2:$NF$200,MATCH(1,(GMW!$NE$2:$NE$200=AY$3)*(GMW!$ND$2:$ND$200=AY$4)*(GMW!$C$2:$C$200=AY$1),0),$F354-1966)</f>
        <v>61218.94</v>
      </c>
      <c r="AZ354" s="5" cm="1">
        <f t="array" ref="AZ354">INDEX(GMW!$A$2:$NF$200,MATCH(1,(GMW!$NE$2:$NE$200=AZ$3)*(GMW!$ND$2:$ND$200=AZ$4)*(GMW!$C$2:$C$200=AZ$1),0),$F354-1966)</f>
        <v>47442.12</v>
      </c>
      <c r="BA354" s="5" cm="1">
        <f t="array" ref="BA354">INDEX(GMW!$A$2:$NF$200,MATCH(1,(GMW!$NE$2:$NE$200=BA$3)*(GMW!$ND$2:$ND$200=BA$4)*(GMW!$C$2:$C$200=BA$1),0),$F354-1966)</f>
        <v>6.4228779999999999</v>
      </c>
      <c r="BB354" s="5" cm="1">
        <f t="array" ref="BB354">INDEX(GMW!$A$2:$NF$200,MATCH(1,(GMW!$NE$2:$NE$200=BB$3)*(GMW!$ND$2:$ND$200=BB$4)*(GMW!$C$2:$C$200=BB$1),0),$F354-1966)</f>
        <v>27696.45</v>
      </c>
      <c r="BC354" s="5" cm="1">
        <f t="array" ref="BC354">INDEX(GMW!$A$2:$NF$200,MATCH(1,(GMW!$NE$2:$NE$200=BC$3)*(GMW!$ND$2:$ND$200=BC$4)*(GMW!$C$2:$C$200=BC$1),0),$F354-1966)</f>
        <v>1.3665890000000001</v>
      </c>
      <c r="BD354" s="5" cm="1">
        <f t="array" ref="BD354">INDEX(GMW!$A$2:$NF$200,MATCH(1,(GMW!$NE$2:$NE$200=BD$3)*(GMW!$ND$2:$ND$200=BD$4)*(GMW!$C$2:$C$200=BD$1),0),$F354-1966)</f>
        <v>12720.54</v>
      </c>
      <c r="BE354" s="5" cm="1">
        <f t="array" ref="BE354">INDEX(GMW!$A$2:$NF$200,MATCH(1,(GMW!$NE$2:$NE$200=BE$3)*(GMW!$ND$2:$ND$200=BE$4)*(GMW!$C$2:$C$200=BE$1),0),$F354-1966)</f>
        <v>45.232790000000001</v>
      </c>
      <c r="BF354" s="5" cm="1">
        <f t="array" ref="BF354">INDEX(GMW!$A$2:$NF$200,MATCH(1,(GMW!$NE$2:$NE$200=BF$3)*(GMW!$ND$2:$ND$200=BF$4)*(GMW!$C$2:$C$200=BF$1),0),$F354-1966)</f>
        <v>77.838809999999995</v>
      </c>
      <c r="BG354" s="5" cm="1">
        <f t="array" ref="BG354">INDEX(GMW!$A$2:$NF$200,MATCH(1,(GMW!$NE$2:$NE$200=BG$3)*(GMW!$ND$2:$ND$200=BG$4)*(GMW!$C$2:$C$200=BG$1),0),$F354-1966)</f>
        <v>45.511769999999999</v>
      </c>
      <c r="BH354" s="5" cm="1">
        <f t="array" ref="BH354">INDEX(GMW!$A$2:$NF$200,MATCH(1,(GMW!$NE$2:$NE$200=BH$3)*(GMW!$ND$2:$ND$200=BH$4)*(GMW!$C$2:$C$200=BH$1),0),$F354-1966)</f>
        <v>35.564970000000002</v>
      </c>
      <c r="BI354" s="5" cm="1">
        <f t="array" ref="BI354">INDEX(GMW!$A$2:$NF$200,MATCH(1,(GMW!$NE$2:$NE$200=BI$3)*(GMW!$ND$2:$ND$200=BI$4)*(GMW!$C$2:$C$200=BI$1),0),$F354-1966)</f>
        <v>6.391591</v>
      </c>
      <c r="BJ354" s="5" cm="1">
        <f t="array" ref="BJ354">INDEX(GMW!$A$2:$NF$200,MATCH(1,(GMW!$NE$2:$NE$200=BJ$3)*(GMW!$ND$2:$ND$200=BJ$4)*(GMW!$C$2:$C$200=BJ$1),0),$F354-1966)</f>
        <v>12.028980000000001</v>
      </c>
      <c r="BK354" s="5" cm="1">
        <f t="array" ref="BK354">INDEX(GMW!$A$2:$NF$200,MATCH(1,(GMW!$NE$2:$NE$200=BK$3)*(GMW!$ND$2:$ND$200=BK$4)*(GMW!$C$2:$C$200=BK$1),0),$F354-1966)</f>
        <v>7.606204</v>
      </c>
      <c r="BL354" s="5" cm="1">
        <f t="array" ref="BL354">INDEX(GMW!$A$2:$NF$200,MATCH(1,(GMW!$NE$2:$NE$200=BL$3)*(GMW!$ND$2:$ND$200=BL$4)*(GMW!$C$2:$C$200=BL$1),0),$F354-1966)</f>
        <v>4.0751400000000002</v>
      </c>
      <c r="BM354" s="5" cm="1">
        <f t="array" ref="BM354">INDEX(GMW!$A$2:$NF$200,MATCH(1,(GMW!$NE$2:$NE$200=BM$3)*(GMW!$ND$2:$ND$200=BM$4)*(GMW!$C$2:$C$200=BM$1),0),$F354-1966)</f>
        <v>5.1614829999999996</v>
      </c>
      <c r="BN354" s="5" cm="1">
        <f t="array" ref="BN354">INDEX(GMW!$A$2:$NF$200,MATCH(1,(GMW!$NE$2:$NE$200=BN$3)*(GMW!$ND$2:$ND$200=BN$4)*(GMW!$C$2:$C$200=BN$1),0),$F354-1966)</f>
        <v>5.7748150000000003</v>
      </c>
      <c r="BO354" s="5" cm="1">
        <f t="array" ref="BO354">INDEX(GMW!$A$2:$NF$200,MATCH(1,(GMW!$NE$2:$NE$200=BO$3)*(GMW!$ND$2:$ND$200=BO$4)*(GMW!$C$2:$C$200=BO$1),0),$F354-1966)</f>
        <v>4.3711359999999999</v>
      </c>
      <c r="BP354" s="5" cm="1">
        <f t="array" ref="BP354">INDEX(GMW!$A$2:$NF$200,MATCH(1,(GMW!$NE$2:$NE$200=BP$3)*(GMW!$ND$2:$ND$200=BP$4)*(GMW!$C$2:$C$200=BP$1),0),$F354-1966)</f>
        <v>10742360</v>
      </c>
      <c r="BQ354" s="5" cm="1">
        <f t="array" ref="BQ354">INDEX(GMW!$A$2:$NF$200,MATCH(1,(GMW!$NE$2:$NE$200=BQ$3)*(GMW!$ND$2:$ND$200=BQ$4)*(GMW!$C$2:$C$200=BQ$1),0),$F354-1966)</f>
        <v>177705</v>
      </c>
      <c r="BR354" s="5" cm="1">
        <f t="array" ref="BR354">INDEX(GMW!$A$2:$NF$200,MATCH(1,(GMW!$NE$2:$NE$200=BR$3)*(GMW!$ND$2:$ND$200=BR$4)*(GMW!$C$2:$C$200=BR$1),0),$F354-1966)</f>
        <v>2126466</v>
      </c>
      <c r="BS354" s="5" cm="1">
        <f t="array" ref="BS354">INDEX(GMW!$A$2:$NF$200,MATCH(1,(GMW!$NE$2:$NE$200=BS$3)*(GMW!$ND$2:$ND$200=BS$4)*(GMW!$C$2:$C$200=BS$1),0),$F354-1966)</f>
        <v>6932906</v>
      </c>
      <c r="BT354" s="5" cm="1">
        <f t="array" ref="BT354">INDEX(GMW!$A$2:$NF$200,MATCH(1,(GMW!$NE$2:$NE$200=BT$3)*(GMW!$ND$2:$ND$200=BT$4)*(GMW!$C$2:$C$200=BT$1),0),$F354-1966)</f>
        <v>5557802</v>
      </c>
      <c r="BU354" s="5" cm="1">
        <f t="array" ref="BU354">INDEX(GMW!$A$2:$NF$200,MATCH(1,(GMW!$NE$2:$NE$200=BU$3)*(GMW!$ND$2:$ND$200=BU$4)*(GMW!$C$2:$C$200=BU$1),0),$F354-1966)</f>
        <v>1844.144</v>
      </c>
      <c r="BV354" s="5" cm="1">
        <f t="array" ref="BV354">INDEX(GMW!$A$2:$NF$200,MATCH(1,(GMW!$NE$2:$NE$200=BV$3)*(GMW!$ND$2:$ND$200=BV$4)*(GMW!$C$2:$C$200=BV$1),0),$F354-1966)</f>
        <v>5797087</v>
      </c>
      <c r="BW354" s="5" cm="1">
        <f t="array" ref="BW354">INDEX(GMW!$A$2:$NF$200,MATCH(1,(GMW!$NE$2:$NE$200=BW$3)*(GMW!$ND$2:$ND$200=BW$4)*(GMW!$C$2:$C$200=BW$1),0),$F354-1966)</f>
        <v>727.82899999999995</v>
      </c>
      <c r="BX354" s="5" cm="1">
        <f t="array" ref="BX354">INDEX(GMW!$A$2:$NF$200,MATCH(1,(GMW!$NE$2:$NE$200=BX$3)*(GMW!$ND$2:$ND$200=BX$4)*(GMW!$C$2:$C$200=BX$1),0),$F354-1966)</f>
        <v>2210012</v>
      </c>
      <c r="BY354" s="5" cm="1">
        <f t="array" ref="BY354">INDEX(GMW!$A$2:$NF$200,MATCH(1,(GMW!$NE$2:$NE$200=BY$3)*(GMW!$ND$2:$ND$200=BY$4)*(GMW!$C$2:$C$200=BY$1),0),$F354-1966)</f>
        <v>7202.4570000000003</v>
      </c>
      <c r="BZ354" s="5" cm="1">
        <f t="array" ref="BZ354">INDEX(GMW!$A$2:$NF$200,MATCH(1,(GMW!$NE$2:$NE$200=BZ$3)*(GMW!$ND$2:$ND$200=BZ$4)*(GMW!$C$2:$C$200=BZ$1),0),$F354-1966)</f>
        <v>10060.17</v>
      </c>
      <c r="CA354" s="5" cm="1">
        <f t="array" ref="CA354">INDEX(GMW!$A$2:$NF$200,MATCH(1,(GMW!$NE$2:$NE$200=CA$3)*(GMW!$ND$2:$ND$200=CA$4)*(GMW!$C$2:$C$200=CA$1),0),$F354-1966)</f>
        <v>5721.2910000000002</v>
      </c>
      <c r="CB354" s="5" cm="1">
        <f t="array" ref="CB354">INDEX(GMW!$A$2:$NF$200,MATCH(1,(GMW!$NE$2:$NE$200=CB$3)*(GMW!$ND$2:$ND$200=CB$4)*(GMW!$C$2:$C$200=CB$1),0),$F354-1966)</f>
        <v>4258.4650000000001</v>
      </c>
      <c r="CC354" s="5" cm="1">
        <f t="array" ref="CC354">INDEX(GMW!$A$2:$NF$200,MATCH(1,(GMW!$NE$2:$NE$200=CC$3)*(GMW!$ND$2:$ND$200=CC$4)*(GMW!$C$2:$C$200=CC$1),0),$F354-1966)</f>
        <v>947.22990000000004</v>
      </c>
      <c r="CD354" s="5" cm="1">
        <f t="array" ref="CD354">INDEX(GMW!$A$2:$NF$200,MATCH(1,(GMW!$NE$2:$NE$200=CD$3)*(GMW!$ND$2:$ND$200=CD$4)*(GMW!$C$2:$C$200=CD$1),0),$F354-1966)</f>
        <v>1564.6369999999999</v>
      </c>
      <c r="CE354" s="5" cm="1">
        <f t="array" ref="CE354">INDEX(GMW!$A$2:$NF$200,MATCH(1,(GMW!$NE$2:$NE$200=CE$3)*(GMW!$ND$2:$ND$200=CE$4)*(GMW!$C$2:$C$200=CE$1),0),$F354-1966)</f>
        <v>1231.47</v>
      </c>
      <c r="CF354" s="5" cm="1">
        <f t="array" ref="CF354">INDEX(GMW!$A$2:$NF$200,MATCH(1,(GMW!$NE$2:$NE$200=CF$3)*(GMW!$ND$2:$ND$200=CF$4)*(GMW!$C$2:$C$200=CF$1),0),$F354-1966)</f>
        <v>653.97130000000004</v>
      </c>
      <c r="CG354" s="5" cm="1">
        <f t="array" ref="CG354">INDEX(GMW!$A$2:$NF$200,MATCH(1,(GMW!$NE$2:$NE$200=CG$3)*(GMW!$ND$2:$ND$200=CG$4)*(GMW!$C$2:$C$200=CG$1),0),$F354-1966)</f>
        <v>587.83309999999994</v>
      </c>
      <c r="CH354" s="5" cm="1">
        <f t="array" ref="CH354">INDEX(GMW!$A$2:$NF$200,MATCH(1,(GMW!$NE$2:$NE$200=CH$3)*(GMW!$ND$2:$ND$200=CH$4)*(GMW!$C$2:$C$200=CH$1),0),$F354-1966)</f>
        <v>717.10239999999999</v>
      </c>
      <c r="CI354" s="5" cm="1">
        <f t="array" ref="CI354">INDEX(GMW!$A$2:$NF$200,MATCH(1,(GMW!$NE$2:$NE$200=CI$3)*(GMW!$ND$2:$ND$200=CI$4)*(GMW!$C$2:$C$200=CI$1),0),$F354-1966)</f>
        <v>592.1404</v>
      </c>
      <c r="CJ354" s="5" cm="1">
        <f t="array" ref="CJ354">INDEX(GMW!$A$2:$NF$200,MATCH(1,(GMW!$NE$2:$NE$200=CJ$3)*(GMW!$ND$2:$ND$200=CJ$4)*(GMW!$C$2:$C$200=CJ$1),0),$F354-1966)</f>
        <v>2563368</v>
      </c>
      <c r="CK354" s="5" cm="1">
        <f t="array" ref="CK354">INDEX(GMW!$A$2:$NF$200,MATCH(1,(GMW!$NE$2:$NE$200=CK$3)*(GMW!$ND$2:$ND$200=CK$4)*(GMW!$C$2:$C$200=CK$1),0),$F354-1966)</f>
        <v>26500.31</v>
      </c>
      <c r="CL354" s="5" cm="1">
        <f t="array" ref="CL354">INDEX(GMW!$A$2:$NF$200,MATCH(1,(GMW!$NE$2:$NE$200=CL$3)*(GMW!$ND$2:$ND$200=CL$4)*(GMW!$C$2:$C$200=CL$1),0),$F354-1966)</f>
        <v>267504.09999999998</v>
      </c>
      <c r="CM354" s="5" cm="1">
        <f t="array" ref="CM354">INDEX(GMW!$A$2:$NF$200,MATCH(1,(GMW!$NE$2:$NE$200=CM$3)*(GMW!$ND$2:$ND$200=CM$4)*(GMW!$C$2:$C$200=CM$1),0),$F354-1966)</f>
        <v>2837692</v>
      </c>
      <c r="CN354" s="5" cm="1">
        <f t="array" ref="CN354">INDEX(GMW!$A$2:$NF$200,MATCH(1,(GMW!$NE$2:$NE$200=CN$3)*(GMW!$ND$2:$ND$200=CN$4)*(GMW!$C$2:$C$200=CN$1),0),$F354-1966)</f>
        <v>3103341</v>
      </c>
      <c r="CO354" s="5" cm="1">
        <f t="array" ref="CO354">INDEX(GMW!$A$2:$NF$200,MATCH(1,(GMW!$NE$2:$NE$200=CO$3)*(GMW!$ND$2:$ND$200=CO$4)*(GMW!$C$2:$C$200=CO$1),0),$F354-1966)</f>
        <v>2504.9070000000002</v>
      </c>
      <c r="CP354" s="5" cm="1">
        <f t="array" ref="CP354">INDEX(GMW!$A$2:$NF$200,MATCH(1,(GMW!$NE$2:$NE$200=CP$3)*(GMW!$ND$2:$ND$200=CP$4)*(GMW!$C$2:$C$200=CP$1),0),$F354-1966)</f>
        <v>5228018</v>
      </c>
      <c r="CQ354" s="5" cm="1">
        <f t="array" ref="CQ354">INDEX(GMW!$A$2:$NF$200,MATCH(1,(GMW!$NE$2:$NE$200=CQ$3)*(GMW!$ND$2:$ND$200=CQ$4)*(GMW!$C$2:$C$200=CQ$1),0),$F354-1966)</f>
        <v>494.75639999999999</v>
      </c>
      <c r="CR354" s="5" cm="1">
        <f t="array" ref="CR354">INDEX(GMW!$A$2:$NF$200,MATCH(1,(GMW!$NE$2:$NE$200=CR$3)*(GMW!$ND$2:$ND$200=CR$4)*(GMW!$C$2:$C$200=CR$1),0),$F354-1966)</f>
        <v>1719359</v>
      </c>
      <c r="CS354" s="5" cm="1">
        <f t="array" ref="CS354">INDEX(GMW!$A$2:$NF$200,MATCH(1,(GMW!$NE$2:$NE$200=CS$3)*(GMW!$ND$2:$ND$200=CS$4)*(GMW!$C$2:$C$200=CS$1),0),$F354-1966)</f>
        <v>3090.837</v>
      </c>
      <c r="CT354" s="5" cm="1">
        <f t="array" ref="CT354">INDEX(GMW!$A$2:$NF$200,MATCH(1,(GMW!$NE$2:$NE$200=CT$3)*(GMW!$ND$2:$ND$200=CT$4)*(GMW!$C$2:$C$200=CT$1),0),$F354-1966)</f>
        <v>1815.1289999999999</v>
      </c>
      <c r="CU354" s="5" cm="1">
        <f t="array" ref="CU354">INDEX(GMW!$A$2:$NF$200,MATCH(1,(GMW!$NE$2:$NE$200=CU$3)*(GMW!$ND$2:$ND$200=CU$4)*(GMW!$C$2:$C$200=CU$1),0),$F354-1966)</f>
        <v>1212.355</v>
      </c>
      <c r="CV354" s="5" cm="1">
        <f t="array" ref="CV354">INDEX(GMW!$A$2:$NF$200,MATCH(1,(GMW!$NE$2:$NE$200=CV$3)*(GMW!$ND$2:$ND$200=CV$4)*(GMW!$C$2:$C$200=CV$1),0),$F354-1966)</f>
        <v>1159.491</v>
      </c>
      <c r="CW354" s="5" cm="1">
        <f t="array" ref="CW354">INDEX(GMW!$A$2:$NF$200,MATCH(1,(GMW!$NE$2:$NE$200=CW$3)*(GMW!$ND$2:$ND$200=CW$4)*(GMW!$C$2:$C$200=CW$1),0),$F354-1966)</f>
        <v>884.80600000000004</v>
      </c>
      <c r="CX354" s="5" cm="1">
        <f t="array" ref="CX354">INDEX(GMW!$A$2:$NF$200,MATCH(1,(GMW!$NE$2:$NE$200=CX$3)*(GMW!$ND$2:$ND$200=CX$4)*(GMW!$C$2:$C$200=CX$1),0),$F354-1966)</f>
        <v>429.5059</v>
      </c>
      <c r="CY354" s="5" cm="1">
        <f t="array" ref="CY354">INDEX(GMW!$A$2:$NF$200,MATCH(1,(GMW!$NE$2:$NE$200=CY$3)*(GMW!$ND$2:$ND$200=CY$4)*(GMW!$C$2:$C$200=CY$1),0),$F354-1966)</f>
        <v>364.1789</v>
      </c>
      <c r="CZ354" s="5" cm="1">
        <f t="array" ref="CZ354">INDEX(GMW!$A$2:$NF$200,MATCH(1,(GMW!$NE$2:$NE$200=CZ$3)*(GMW!$ND$2:$ND$200=CZ$4)*(GMW!$C$2:$C$200=CZ$1),0),$F354-1966)</f>
        <v>163.85230000000001</v>
      </c>
      <c r="DA354" s="5" cm="1">
        <f t="array" ref="DA354">INDEX(GMW!$A$2:$NF$200,MATCH(1,(GMW!$NE$2:$NE$200=DA$3)*(GMW!$ND$2:$ND$200=DA$4)*(GMW!$C$2:$C$200=DA$1),0),$F354-1966)</f>
        <v>546.2192</v>
      </c>
      <c r="DB354" s="5" cm="1">
        <f t="array" ref="DB354">INDEX(GMW!$A$2:$NF$200,MATCH(1,(GMW!$NE$2:$NE$200=DB$3)*(GMW!$ND$2:$ND$200=DB$4)*(GMW!$C$2:$C$200=DB$1),0),$F354-1966)</f>
        <v>153.4958</v>
      </c>
      <c r="DC354" s="5" cm="1">
        <f t="array" ref="DC354">INDEX(GMW!$A$2:$NF$200,MATCH(1,(GMW!$NE$2:$NE$200=DC$3)*(GMW!$ND$2:$ND$200=DC$4)*(GMW!$C$2:$C$200=DC$1),0),$F354-1966)</f>
        <v>204.8158</v>
      </c>
    </row>
    <row r="355" spans="1:107" x14ac:dyDescent="0.25">
      <c r="A355" s="5">
        <v>2060</v>
      </c>
      <c r="B355" s="5">
        <f t="shared" si="114"/>
        <v>2060</v>
      </c>
      <c r="C355" s="5">
        <f t="shared" si="114"/>
        <v>2059</v>
      </c>
      <c r="D355" s="5">
        <f t="shared" si="114"/>
        <v>2059</v>
      </c>
      <c r="F355" s="5">
        <f t="shared" si="100"/>
        <v>2321</v>
      </c>
      <c r="G355" s="5" cm="1">
        <f t="array" ref="G355">INDEX(GMW!$A$2:$NF$200,MATCH(1,(GMW!$NE$2:$NE$200=G$3)*(GMW!$ND$2:$ND$200=G$4)*(GMW!$C$2:$C$200=G$1),0),$F355-1966)</f>
        <v>1142331</v>
      </c>
      <c r="H355" s="5" cm="1">
        <f t="array" ref="H355">INDEX(GMW!$A$2:$NF$200,MATCH(1,(GMW!$NE$2:$NE$200=H$3)*(GMW!$ND$2:$ND$200=H$4)*(GMW!$C$2:$C$200=H$1),0),$F355-1966)</f>
        <v>661505.9</v>
      </c>
      <c r="I355" s="5" cm="1">
        <f t="array" ref="I355">INDEX(GMW!$A$2:$NF$200,MATCH(1,(GMW!$NE$2:$NE$200=I$3)*(GMW!$ND$2:$ND$200=I$4)*(GMW!$C$2:$C$200=I$1),0),$F355-1966)</f>
        <v>256343</v>
      </c>
      <c r="J355" s="5" cm="1">
        <f t="array" ref="J355">INDEX(GMW!$A$2:$NF$200,MATCH(1,(GMW!$NE$2:$NE$200=J$3)*(GMW!$ND$2:$ND$200=J$4)*(GMW!$C$2:$C$200=J$1),0),$F355-1966)</f>
        <v>241330.3</v>
      </c>
      <c r="K355" s="5" cm="1">
        <f t="array" ref="K355">INDEX(GMW!$A$2:$NF$200,MATCH(1,(GMW!$NE$2:$NE$200=K$3)*(GMW!$ND$2:$ND$200=K$4)*(GMW!$C$2:$C$200=K$1),0),$F355-1966)</f>
        <v>346169.3</v>
      </c>
      <c r="L355" s="5" cm="1">
        <f t="array" ref="L355">INDEX(GMW!$A$2:$NF$200,MATCH(1,(GMW!$NE$2:$NE$200=L$3)*(GMW!$ND$2:$ND$200=L$4)*(GMW!$C$2:$C$200=L$1),0),$F355-1966)</f>
        <v>388916.1</v>
      </c>
      <c r="M355" s="5" cm="1">
        <f t="array" ref="M355">INDEX(GMW!$A$2:$NF$200,MATCH(1,(GMW!$NE$2:$NE$200=M$3)*(GMW!$ND$2:$ND$200=M$4)*(GMW!$C$2:$C$200=M$1),0),$F355-1966)</f>
        <v>149511.1</v>
      </c>
      <c r="N355" s="5" cm="1">
        <f t="array" ref="N355">INDEX(GMW!$A$2:$NF$200,MATCH(1,(GMW!$NE$2:$NE$200=N$3)*(GMW!$ND$2:$ND$200=N$4)*(GMW!$C$2:$C$200=N$1),0),$F355-1966)</f>
        <v>44441.84</v>
      </c>
      <c r="O355" s="5" cm="1">
        <f t="array" ref="O355">INDEX(GMW!$A$2:$NF$200,MATCH(1,(GMW!$NE$2:$NE$200=O$3)*(GMW!$ND$2:$ND$200=O$4)*(GMW!$C$2:$C$200=O$1),0),$F355-1966)</f>
        <v>278.4581</v>
      </c>
      <c r="P355" s="5" cm="1">
        <f t="array" ref="P355">INDEX(GMW!$A$2:$NF$200,MATCH(1,(GMW!$NE$2:$NE$200=P$3)*(GMW!$ND$2:$ND$200=P$4)*(GMW!$C$2:$C$200=P$1),0),$F355-1966)</f>
        <v>2.5</v>
      </c>
      <c r="Q355" s="5" cm="1">
        <f t="array" ref="Q355">INDEX(GMW!$A$2:$NF$200,MATCH(1,(GMW!$NE$2:$NE$200=Q$3)*(GMW!$ND$2:$ND$200=Q$4)*(GMW!$C$2:$C$200=Q$1),0),$F355-1966)</f>
        <v>3.5</v>
      </c>
      <c r="R355" s="5" cm="1">
        <f t="array" ref="R355">INDEX(GMW!$A$2:$NF$200,MATCH(1,(GMW!$NE$2:$NE$200=R$3)*(GMW!$ND$2:$ND$200=R$4)*(GMW!$C$2:$C$200=R$1),0),$F355-1966)</f>
        <v>278.4581</v>
      </c>
      <c r="S355" s="5" cm="1">
        <f t="array" ref="S355">INDEX(GMW!$A$2:$NF$200,MATCH(1,(GMW!$NE$2:$NE$200=S$3)*(GMW!$ND$2:$ND$200=S$4)*(GMW!$C$2:$C$200=S$1),0),$F355-1966)</f>
        <v>42490.23</v>
      </c>
      <c r="T355" s="5" cm="1">
        <f t="array" ref="T355">INDEX(GMW!$A$2:$NF$200,MATCH(1,(GMW!$NE$2:$NE$200=T$3)*(GMW!$ND$2:$ND$200=T$4)*(GMW!$C$2:$C$200=T$1),0),$F355-1966)</f>
        <v>264.77850000000001</v>
      </c>
      <c r="U355" s="5" cm="1">
        <f t="array" ref="U355">INDEX(GMW!$A$2:$NF$200,MATCH(1,(GMW!$NE$2:$NE$200=U$3)*(GMW!$ND$2:$ND$200=U$4)*(GMW!$C$2:$C$200=U$1),0),$F355-1966)</f>
        <v>11.33996</v>
      </c>
      <c r="V355" s="5" cm="1">
        <f t="array" ref="V355">INDEX(GMW!$A$2:$NF$200,MATCH(1,(GMW!$NE$2:$NE$200=V$3)*(GMW!$ND$2:$ND$200=V$4)*(GMW!$C$2:$C$200=V$1),0),$F355-1966)</f>
        <v>1200.2550000000001</v>
      </c>
      <c r="W355" s="5" cm="1">
        <f t="array" ref="W355">INDEX(GMW!$A$2:$NF$200,MATCH(1,(GMW!$NE$2:$NE$200=W$3)*(GMW!$ND$2:$ND$200=W$4)*(GMW!$C$2:$C$200=W$1),0),$F355-1966)</f>
        <v>96.181020000000004</v>
      </c>
      <c r="X355" s="5" cm="1">
        <f t="array" ref="X355">INDEX(GMW!$A$2:$NF$200,MATCH(1,(GMW!$NE$2:$NE$200=X$3)*(GMW!$ND$2:$ND$200=X$4)*(GMW!$C$2:$C$200=X$1),0),$F355-1966)</f>
        <v>234.25540000000001</v>
      </c>
      <c r="Y355" s="5" cm="1">
        <f t="array" ref="Y355">INDEX(GMW!$A$2:$NF$200,MATCH(1,(GMW!$NE$2:$NE$200=Y$3)*(GMW!$ND$2:$ND$200=Y$4)*(GMW!$C$2:$C$200=Y$1),0),$F355-1966)</f>
        <v>2988.9650000000001</v>
      </c>
      <c r="Z355" s="5" cm="1">
        <f t="array" ref="Z355">INDEX(GMW!$A$2:$NF$200,MATCH(1,(GMW!$NE$2:$NE$200=Z$3)*(GMW!$ND$2:$ND$200=Z$4)*(GMW!$C$2:$C$200=Z$1),0),$F355-1966)</f>
        <v>5239.1660000000002</v>
      </c>
      <c r="AA355" s="5" cm="1">
        <f t="array" ref="AA355">INDEX(GMW!$A$2:$NF$200,MATCH(1,(GMW!$NE$2:$NE$200=AA$3)*(GMW!$ND$2:$ND$200=AA$4)*(GMW!$C$2:$C$200=AA$1),0),$F355-1966)</f>
        <v>2308.625</v>
      </c>
      <c r="AB355" s="5" cm="1">
        <f t="array" ref="AB355">INDEX(GMW!$A$2:$NF$200,MATCH(1,(GMW!$NE$2:$NE$200=AB$3)*(GMW!$ND$2:$ND$200=AB$4)*(GMW!$C$2:$C$200=AB$1),0),$F355-1966)</f>
        <v>2924.2269999999999</v>
      </c>
      <c r="AC355" s="5" cm="1">
        <f t="array" ref="AC355">INDEX(GMW!$A$2:$NF$200,MATCH(1,(GMW!$NE$2:$NE$200=AC$3)*(GMW!$ND$2:$ND$200=AC$4)*(GMW!$C$2:$C$200=AC$1),0),$F355-1966)</f>
        <v>2129.2840000000001</v>
      </c>
      <c r="AD355" s="5" cm="1">
        <f t="array" ref="AD355">INDEX(GMW!$A$2:$NF$200,MATCH(1,(GMW!$NE$2:$NE$200=AD$3)*(GMW!$ND$2:$ND$200=AD$4)*(GMW!$C$2:$C$200=AD$1),0),$F355-1966)</f>
        <v>1233.327</v>
      </c>
      <c r="AE355" s="5" cm="1">
        <f t="array" ref="AE355">INDEX(GMW!$A$2:$NF$200,MATCH(1,(GMW!$NE$2:$NE$200=AE$3)*(GMW!$ND$2:$ND$200=AE$4)*(GMW!$C$2:$C$200=AE$1),0),$F355-1966)</f>
        <v>817.90710000000001</v>
      </c>
      <c r="AF355" s="5" cm="1">
        <f t="array" ref="AF355">INDEX(GMW!$A$2:$NF$200,MATCH(1,(GMW!$NE$2:$NE$200=AF$3)*(GMW!$ND$2:$ND$200=AF$4)*(GMW!$C$2:$C$200=AF$1),0),$F355-1966)</f>
        <v>4862.6360000000004</v>
      </c>
      <c r="AG355" s="5" cm="1">
        <f t="array" ref="AG355">INDEX(GMW!$A$2:$NF$200,MATCH(1,(GMW!$NE$2:$NE$200=AG$3)*(GMW!$ND$2:$ND$200=AG$4)*(GMW!$C$2:$C$200=AG$1),0),$F355-1966)</f>
        <v>4133.701</v>
      </c>
      <c r="AH355" s="5" cm="1">
        <f t="array" ref="AH355">INDEX(GMW!$A$2:$NF$200,MATCH(1,(GMW!$NE$2:$NE$200=AH$3)*(GMW!$ND$2:$ND$200=AH$4)*(GMW!$C$2:$C$200=AH$1),0),$F355-1966)</f>
        <v>1494.74</v>
      </c>
      <c r="AI355" s="5" cm="1">
        <f t="array" ref="AI355">INDEX(GMW!$A$2:$NF$200,MATCH(1,(GMW!$NE$2:$NE$200=AI$3)*(GMW!$ND$2:$ND$200=AI$4)*(GMW!$C$2:$C$200=AI$1),0),$F355-1966)</f>
        <v>3369.0740000000001</v>
      </c>
      <c r="AJ355" s="5" cm="1">
        <f t="array" ref="AJ355">INDEX(GMW!$A$2:$NF$200,MATCH(1,(GMW!$NE$2:$NE$200=AJ$3)*(GMW!$ND$2:$ND$200=AJ$4)*(GMW!$C$2:$C$200=AJ$1),0),$F355-1966)</f>
        <v>6696.6109999999999</v>
      </c>
      <c r="AK355" s="5" cm="1">
        <f t="array" ref="AK355">INDEX(GMW!$A$2:$NF$200,MATCH(1,(GMW!$NE$2:$NE$200=AK$3)*(GMW!$ND$2:$ND$200=AK$4)*(GMW!$C$2:$C$200=AK$1),0),$F355-1966)</f>
        <v>1379.451</v>
      </c>
      <c r="AL355" s="5" cm="1">
        <f t="array" ref="AL355">INDEX(GMW!$A$2:$NF$200,MATCH(1,(GMW!$NE$2:$NE$200=AL$3)*(GMW!$ND$2:$ND$200=AL$4)*(GMW!$C$2:$C$200=AL$1),0),$F355-1966)</f>
        <v>1105.7159999999999</v>
      </c>
      <c r="AM355" s="5" cm="1">
        <f t="array" ref="AM355">INDEX(GMW!$A$2:$NF$200,MATCH(1,(GMW!$NE$2:$NE$200=AM$3)*(GMW!$ND$2:$ND$200=AM$4)*(GMW!$C$2:$C$200=AM$1),0),$F355-1966)</f>
        <v>39166.839999999997</v>
      </c>
      <c r="AN355" s="5" cm="1">
        <f t="array" ref="AN355">INDEX(GMW!$A$2:$NF$200,MATCH(1,(GMW!$NE$2:$NE$200=AN$3)*(GMW!$ND$2:$ND$200=AN$4)*(GMW!$C$2:$C$200=AN$1),0),$F355-1966)</f>
        <v>6923.8729999999996</v>
      </c>
      <c r="AO355" s="5" cm="1">
        <f t="array" ref="AO355">INDEX(GMW!$A$2:$NF$200,MATCH(1,(GMW!$NE$2:$NE$200=AO$3)*(GMW!$ND$2:$ND$200=AO$4)*(GMW!$C$2:$C$200=AO$1),0),$F355-1966)</f>
        <v>1142331</v>
      </c>
      <c r="AP355" s="5" cm="1">
        <f t="array" ref="AP355">INDEX(GMW!$A$2:$NF$200,MATCH(1,(GMW!$NE$2:$NE$200=AP$3)*(GMW!$ND$2:$ND$200=AP$4)*(GMW!$C$2:$C$200=AP$1),0),$F355-1966)</f>
        <v>10886.69</v>
      </c>
      <c r="AQ355" s="5" cm="1">
        <f t="array" ref="AQ355">INDEX(GMW!$A$2:$NF$200,MATCH(1,(GMW!$NE$2:$NE$200=AQ$3)*(GMW!$ND$2:$ND$200=AQ$4)*(GMW!$C$2:$C$200=AQ$1),0),$F355-1966)</f>
        <v>146962.6</v>
      </c>
      <c r="AR355" s="5" cm="1">
        <f t="array" ref="AR355">INDEX(GMW!$A$2:$NF$200,MATCH(1,(GMW!$NE$2:$NE$200=AR$3)*(GMW!$ND$2:$ND$200=AR$4)*(GMW!$C$2:$C$200=AR$1),0),$F355-1966)</f>
        <v>1232.1780000000001</v>
      </c>
      <c r="AS355" s="5" cm="1">
        <f t="array" ref="AS355">INDEX(GMW!$A$2:$NF$200,MATCH(1,(GMW!$NE$2:$NE$200=AS$3)*(GMW!$ND$2:$ND$200=AS$4)*(GMW!$C$2:$C$200=AS$1),0),$F355-1966)</f>
        <v>807.9</v>
      </c>
      <c r="AT355" s="5" cm="1">
        <f t="array" ref="AT355">INDEX(GMW!$A$2:$NF$200,MATCH(1,(GMW!$NE$2:$NE$200=AT$3)*(GMW!$ND$2:$ND$200=AT$4)*(GMW!$C$2:$C$200=AT$1),0),$F355-1966)</f>
        <v>544.01779999999997</v>
      </c>
      <c r="AU355" s="5" cm="1">
        <f t="array" ref="AU355">INDEX(GMW!$A$2:$NF$200,MATCH(1,(GMW!$NE$2:$NE$200=AU$3)*(GMW!$ND$2:$ND$200=AU$4)*(GMW!$C$2:$C$200=AU$1),0),$F355-1966)</f>
        <v>1140332</v>
      </c>
      <c r="AV355" s="5" cm="1">
        <f t="array" ref="AV355">INDEX(GMW!$A$2:$NF$200,MATCH(1,(GMW!$NE$2:$NE$200=AV$3)*(GMW!$ND$2:$ND$200=AV$4)*(GMW!$C$2:$C$200=AV$1),0),$F355-1966)</f>
        <v>71673.149999999994</v>
      </c>
      <c r="AW355" s="5" cm="1">
        <f t="array" ref="AW355">INDEX(GMW!$A$2:$NF$200,MATCH(1,(GMW!$NE$2:$NE$200=AW$3)*(GMW!$ND$2:$ND$200=AW$4)*(GMW!$C$2:$C$200=AW$1),0),$F355-1966)</f>
        <v>1624.932</v>
      </c>
      <c r="AX355" s="5" cm="1">
        <f t="array" ref="AX355">INDEX(GMW!$A$2:$NF$200,MATCH(1,(GMW!$NE$2:$NE$200=AX$3)*(GMW!$ND$2:$ND$200=AX$4)*(GMW!$C$2:$C$200=AX$1),0),$F355-1966)</f>
        <v>11285.64</v>
      </c>
      <c r="AY355" s="5" cm="1">
        <f t="array" ref="AY355">INDEX(GMW!$A$2:$NF$200,MATCH(1,(GMW!$NE$2:$NE$200=AY$3)*(GMW!$ND$2:$ND$200=AY$4)*(GMW!$C$2:$C$200=AY$1),0),$F355-1966)</f>
        <v>61554.18</v>
      </c>
      <c r="AZ355" s="5" cm="1">
        <f t="array" ref="AZ355">INDEX(GMW!$A$2:$NF$200,MATCH(1,(GMW!$NE$2:$NE$200=AZ$3)*(GMW!$ND$2:$ND$200=AZ$4)*(GMW!$C$2:$C$200=AZ$1),0),$F355-1966)</f>
        <v>47890.35</v>
      </c>
      <c r="BA355" s="5" cm="1">
        <f t="array" ref="BA355">INDEX(GMW!$A$2:$NF$200,MATCH(1,(GMW!$NE$2:$NE$200=BA$3)*(GMW!$ND$2:$ND$200=BA$4)*(GMW!$C$2:$C$200=BA$1),0),$F355-1966)</f>
        <v>6.4446859999999999</v>
      </c>
      <c r="BB355" s="5" cm="1">
        <f t="array" ref="BB355">INDEX(GMW!$A$2:$NF$200,MATCH(1,(GMW!$NE$2:$NE$200=BB$3)*(GMW!$ND$2:$ND$200=BB$4)*(GMW!$C$2:$C$200=BB$1),0),$F355-1966)</f>
        <v>27867.07</v>
      </c>
      <c r="BC355" s="5" cm="1">
        <f t="array" ref="BC355">INDEX(GMW!$A$2:$NF$200,MATCH(1,(GMW!$NE$2:$NE$200=BC$3)*(GMW!$ND$2:$ND$200=BC$4)*(GMW!$C$2:$C$200=BC$1),0),$F355-1966)</f>
        <v>1.374765</v>
      </c>
      <c r="BD355" s="5" cm="1">
        <f t="array" ref="BD355">INDEX(GMW!$A$2:$NF$200,MATCH(1,(GMW!$NE$2:$NE$200=BD$3)*(GMW!$ND$2:$ND$200=BD$4)*(GMW!$C$2:$C$200=BD$1),0),$F355-1966)</f>
        <v>12766.3</v>
      </c>
      <c r="BE355" s="5" cm="1">
        <f t="array" ref="BE355">INDEX(GMW!$A$2:$NF$200,MATCH(1,(GMW!$NE$2:$NE$200=BE$3)*(GMW!$ND$2:$ND$200=BE$4)*(GMW!$C$2:$C$200=BE$1),0),$F355-1966)</f>
        <v>45.51735</v>
      </c>
      <c r="BF355" s="5" cm="1">
        <f t="array" ref="BF355">INDEX(GMW!$A$2:$NF$200,MATCH(1,(GMW!$NE$2:$NE$200=BF$3)*(GMW!$ND$2:$ND$200=BF$4)*(GMW!$C$2:$C$200=BF$1),0),$F355-1966)</f>
        <v>78.346050000000005</v>
      </c>
      <c r="BG355" s="5" cm="1">
        <f t="array" ref="BG355">INDEX(GMW!$A$2:$NF$200,MATCH(1,(GMW!$NE$2:$NE$200=BG$3)*(GMW!$ND$2:$ND$200=BG$4)*(GMW!$C$2:$C$200=BG$1),0),$F355-1966)</f>
        <v>45.696910000000003</v>
      </c>
      <c r="BH355" s="5" cm="1">
        <f t="array" ref="BH355">INDEX(GMW!$A$2:$NF$200,MATCH(1,(GMW!$NE$2:$NE$200=BH$3)*(GMW!$ND$2:$ND$200=BH$4)*(GMW!$C$2:$C$200=BH$1),0),$F355-1966)</f>
        <v>35.814439999999998</v>
      </c>
      <c r="BI355" s="5" cm="1">
        <f t="array" ref="BI355">INDEX(GMW!$A$2:$NF$200,MATCH(1,(GMW!$NE$2:$NE$200=BI$3)*(GMW!$ND$2:$ND$200=BI$4)*(GMW!$C$2:$C$200=BI$1),0),$F355-1966)</f>
        <v>6.4162309999999998</v>
      </c>
      <c r="BJ355" s="5" cm="1">
        <f t="array" ref="BJ355">INDEX(GMW!$A$2:$NF$200,MATCH(1,(GMW!$NE$2:$NE$200=BJ$3)*(GMW!$ND$2:$ND$200=BJ$4)*(GMW!$C$2:$C$200=BJ$1),0),$F355-1966)</f>
        <v>12.09952</v>
      </c>
      <c r="BK355" s="5" cm="1">
        <f t="array" ref="BK355">INDEX(GMW!$A$2:$NF$200,MATCH(1,(GMW!$NE$2:$NE$200=BK$3)*(GMW!$ND$2:$ND$200=BK$4)*(GMW!$C$2:$C$200=BK$1),0),$F355-1966)</f>
        <v>7.656409</v>
      </c>
      <c r="BL355" s="5" cm="1">
        <f t="array" ref="BL355">INDEX(GMW!$A$2:$NF$200,MATCH(1,(GMW!$NE$2:$NE$200=BL$3)*(GMW!$ND$2:$ND$200=BL$4)*(GMW!$C$2:$C$200=BL$1),0),$F355-1966)</f>
        <v>4.0988769999999999</v>
      </c>
      <c r="BM355" s="5" cm="1">
        <f t="array" ref="BM355">INDEX(GMW!$A$2:$NF$200,MATCH(1,(GMW!$NE$2:$NE$200=BM$3)*(GMW!$ND$2:$ND$200=BM$4)*(GMW!$C$2:$C$200=BM$1),0),$F355-1966)</f>
        <v>5.2120189999999997</v>
      </c>
      <c r="BN355" s="5" cm="1">
        <f t="array" ref="BN355">INDEX(GMW!$A$2:$NF$200,MATCH(1,(GMW!$NE$2:$NE$200=BN$3)*(GMW!$ND$2:$ND$200=BN$4)*(GMW!$C$2:$C$200=BN$1),0),$F355-1966)</f>
        <v>5.8071760000000001</v>
      </c>
      <c r="BO355" s="5" cm="1">
        <f t="array" ref="BO355">INDEX(GMW!$A$2:$NF$200,MATCH(1,(GMW!$NE$2:$NE$200=BO$3)*(GMW!$ND$2:$ND$200=BO$4)*(GMW!$C$2:$C$200=BO$1),0),$F355-1966)</f>
        <v>4.4054070000000003</v>
      </c>
      <c r="BP355" s="5" cm="1">
        <f t="array" ref="BP355">INDEX(GMW!$A$2:$NF$200,MATCH(1,(GMW!$NE$2:$NE$200=BP$3)*(GMW!$ND$2:$ND$200=BP$4)*(GMW!$C$2:$C$200=BP$1),0),$F355-1966)</f>
        <v>10749070</v>
      </c>
      <c r="BQ355" s="5" cm="1">
        <f t="array" ref="BQ355">INDEX(GMW!$A$2:$NF$200,MATCH(1,(GMW!$NE$2:$NE$200=BQ$3)*(GMW!$ND$2:$ND$200=BQ$4)*(GMW!$C$2:$C$200=BQ$1),0),$F355-1966)</f>
        <v>178768.8</v>
      </c>
      <c r="BR355" s="5" cm="1">
        <f t="array" ref="BR355">INDEX(GMW!$A$2:$NF$200,MATCH(1,(GMW!$NE$2:$NE$200=BR$3)*(GMW!$ND$2:$ND$200=BR$4)*(GMW!$C$2:$C$200=BR$1),0),$F355-1966)</f>
        <v>2133847</v>
      </c>
      <c r="BS355" s="5" cm="1">
        <f t="array" ref="BS355">INDEX(GMW!$A$2:$NF$200,MATCH(1,(GMW!$NE$2:$NE$200=BS$3)*(GMW!$ND$2:$ND$200=BS$4)*(GMW!$C$2:$C$200=BS$1),0),$F355-1966)</f>
        <v>6968026</v>
      </c>
      <c r="BT355" s="5" cm="1">
        <f t="array" ref="BT355">INDEX(GMW!$A$2:$NF$200,MATCH(1,(GMW!$NE$2:$NE$200=BT$3)*(GMW!$ND$2:$ND$200=BT$4)*(GMW!$C$2:$C$200=BT$1),0),$F355-1966)</f>
        <v>5597317</v>
      </c>
      <c r="BU355" s="5" cm="1">
        <f t="array" ref="BU355">INDEX(GMW!$A$2:$NF$200,MATCH(1,(GMW!$NE$2:$NE$200=BU$3)*(GMW!$ND$2:$ND$200=BU$4)*(GMW!$C$2:$C$200=BU$1),0),$F355-1966)</f>
        <v>1853.896</v>
      </c>
      <c r="BV355" s="5" cm="1">
        <f t="array" ref="BV355">INDEX(GMW!$A$2:$NF$200,MATCH(1,(GMW!$NE$2:$NE$200=BV$3)*(GMW!$ND$2:$ND$200=BV$4)*(GMW!$C$2:$C$200=BV$1),0),$F355-1966)</f>
        <v>5827463</v>
      </c>
      <c r="BW355" s="5" cm="1">
        <f t="array" ref="BW355">INDEX(GMW!$A$2:$NF$200,MATCH(1,(GMW!$NE$2:$NE$200=BW$3)*(GMW!$ND$2:$ND$200=BW$4)*(GMW!$C$2:$C$200=BW$1),0),$F355-1966)</f>
        <v>736.82230000000004</v>
      </c>
      <c r="BX355" s="5" cm="1">
        <f t="array" ref="BX355">INDEX(GMW!$A$2:$NF$200,MATCH(1,(GMW!$NE$2:$NE$200=BX$3)*(GMW!$ND$2:$ND$200=BX$4)*(GMW!$C$2:$C$200=BX$1),0),$F355-1966)</f>
        <v>2216865</v>
      </c>
      <c r="BY355" s="5" cm="1">
        <f t="array" ref="BY355">INDEX(GMW!$A$2:$NF$200,MATCH(1,(GMW!$NE$2:$NE$200=BY$3)*(GMW!$ND$2:$ND$200=BY$4)*(GMW!$C$2:$C$200=BY$1),0),$F355-1966)</f>
        <v>7247.6850000000004</v>
      </c>
      <c r="BZ355" s="5" cm="1">
        <f t="array" ref="BZ355">INDEX(GMW!$A$2:$NF$200,MATCH(1,(GMW!$NE$2:$NE$200=BZ$3)*(GMW!$ND$2:$ND$200=BZ$4)*(GMW!$C$2:$C$200=BZ$1),0),$F355-1966)</f>
        <v>10122.68</v>
      </c>
      <c r="CA355" s="5" cm="1">
        <f t="array" ref="CA355">INDEX(GMW!$A$2:$NF$200,MATCH(1,(GMW!$NE$2:$NE$200=CA$3)*(GMW!$ND$2:$ND$200=CA$4)*(GMW!$C$2:$C$200=CA$1),0),$F355-1966)</f>
        <v>5743.3209999999999</v>
      </c>
      <c r="CB355" s="5" cm="1">
        <f t="array" ref="CB355">INDEX(GMW!$A$2:$NF$200,MATCH(1,(GMW!$NE$2:$NE$200=CB$3)*(GMW!$ND$2:$ND$200=CB$4)*(GMW!$C$2:$C$200=CB$1),0),$F355-1966)</f>
        <v>4287.665</v>
      </c>
      <c r="CC355" s="5" cm="1">
        <f t="array" ref="CC355">INDEX(GMW!$A$2:$NF$200,MATCH(1,(GMW!$NE$2:$NE$200=CC$3)*(GMW!$ND$2:$ND$200=CC$4)*(GMW!$C$2:$C$200=CC$1),0),$F355-1966)</f>
        <v>951.07360000000006</v>
      </c>
      <c r="CD355" s="5" cm="1">
        <f t="array" ref="CD355">INDEX(GMW!$A$2:$NF$200,MATCH(1,(GMW!$NE$2:$NE$200=CD$3)*(GMW!$ND$2:$ND$200=CD$4)*(GMW!$C$2:$C$200=CD$1),0),$F355-1966)</f>
        <v>1573.423</v>
      </c>
      <c r="CE355" s="5" cm="1">
        <f t="array" ref="CE355">INDEX(GMW!$A$2:$NF$200,MATCH(1,(GMW!$NE$2:$NE$200=CE$3)*(GMW!$ND$2:$ND$200=CE$4)*(GMW!$C$2:$C$200=CE$1),0),$F355-1966)</f>
        <v>1238.4290000000001</v>
      </c>
      <c r="CF355" s="5" cm="1">
        <f t="array" ref="CF355">INDEX(GMW!$A$2:$NF$200,MATCH(1,(GMW!$NE$2:$NE$200=CF$3)*(GMW!$ND$2:$ND$200=CF$4)*(GMW!$C$2:$C$200=CF$1),0),$F355-1966)</f>
        <v>657.74220000000003</v>
      </c>
      <c r="CG355" s="5" cm="1">
        <f t="array" ref="CG355">INDEX(GMW!$A$2:$NF$200,MATCH(1,(GMW!$NE$2:$NE$200=CG$3)*(GMW!$ND$2:$ND$200=CG$4)*(GMW!$C$2:$C$200=CG$1),0),$F355-1966)</f>
        <v>593.99509999999998</v>
      </c>
      <c r="CH355" s="5" cm="1">
        <f t="array" ref="CH355">INDEX(GMW!$A$2:$NF$200,MATCH(1,(GMW!$NE$2:$NE$200=CH$3)*(GMW!$ND$2:$ND$200=CH$4)*(GMW!$C$2:$C$200=CH$1),0),$F355-1966)</f>
        <v>720.3279</v>
      </c>
      <c r="CI355" s="5" cm="1">
        <f t="array" ref="CI355">INDEX(GMW!$A$2:$NF$200,MATCH(1,(GMW!$NE$2:$NE$200=CI$3)*(GMW!$ND$2:$ND$200=CI$4)*(GMW!$C$2:$C$200=CI$1),0),$F355-1966)</f>
        <v>596.58600000000001</v>
      </c>
      <c r="CJ355" s="5" cm="1">
        <f t="array" ref="CJ355">INDEX(GMW!$A$2:$NF$200,MATCH(1,(GMW!$NE$2:$NE$200=CJ$3)*(GMW!$ND$2:$ND$200=CJ$4)*(GMW!$C$2:$C$200=CJ$1),0),$F355-1966)</f>
        <v>2584613</v>
      </c>
      <c r="CK355" s="5" cm="1">
        <f t="array" ref="CK355">INDEX(GMW!$A$2:$NF$200,MATCH(1,(GMW!$NE$2:$NE$200=CK$3)*(GMW!$ND$2:$ND$200=CK$4)*(GMW!$C$2:$C$200=CK$1),0),$F355-1966)</f>
        <v>26731.19</v>
      </c>
      <c r="CL355" s="5" cm="1">
        <f t="array" ref="CL355">INDEX(GMW!$A$2:$NF$200,MATCH(1,(GMW!$NE$2:$NE$200=CL$3)*(GMW!$ND$2:$ND$200=CL$4)*(GMW!$C$2:$C$200=CL$1),0),$F355-1966)</f>
        <v>268795.09999999998</v>
      </c>
      <c r="CM355" s="5" cm="1">
        <f t="array" ref="CM355">INDEX(GMW!$A$2:$NF$200,MATCH(1,(GMW!$NE$2:$NE$200=CM$3)*(GMW!$ND$2:$ND$200=CM$4)*(GMW!$C$2:$C$200=CM$1),0),$F355-1966)</f>
        <v>2863129</v>
      </c>
      <c r="CN355" s="5" cm="1">
        <f t="array" ref="CN355">INDEX(GMW!$A$2:$NF$200,MATCH(1,(GMW!$NE$2:$NE$200=CN$3)*(GMW!$ND$2:$ND$200=CN$4)*(GMW!$C$2:$C$200=CN$1),0),$F355-1966)</f>
        <v>3133616</v>
      </c>
      <c r="CO355" s="5" cm="1">
        <f t="array" ref="CO355">INDEX(GMW!$A$2:$NF$200,MATCH(1,(GMW!$NE$2:$NE$200=CO$3)*(GMW!$ND$2:$ND$200=CO$4)*(GMW!$C$2:$C$200=CO$1),0),$F355-1966)</f>
        <v>2525.6280000000002</v>
      </c>
      <c r="CP355" s="5" cm="1">
        <f t="array" ref="CP355">INDEX(GMW!$A$2:$NF$200,MATCH(1,(GMW!$NE$2:$NE$200=CP$3)*(GMW!$ND$2:$ND$200=CP$4)*(GMW!$C$2:$C$200=CP$1),0),$F355-1966)</f>
        <v>5265911</v>
      </c>
      <c r="CQ355" s="5" cm="1">
        <f t="array" ref="CQ355">INDEX(GMW!$A$2:$NF$200,MATCH(1,(GMW!$NE$2:$NE$200=CQ$3)*(GMW!$ND$2:$ND$200=CQ$4)*(GMW!$C$2:$C$200=CQ$1),0),$F355-1966)</f>
        <v>497.71589999999998</v>
      </c>
      <c r="CR355" s="5" cm="1">
        <f t="array" ref="CR355">INDEX(GMW!$A$2:$NF$200,MATCH(1,(GMW!$NE$2:$NE$200=CR$3)*(GMW!$ND$2:$ND$200=CR$4)*(GMW!$C$2:$C$200=CR$1),0),$F355-1966)</f>
        <v>1726763</v>
      </c>
      <c r="CS355" s="5" cm="1">
        <f t="array" ref="CS355">INDEX(GMW!$A$2:$NF$200,MATCH(1,(GMW!$NE$2:$NE$200=CS$3)*(GMW!$ND$2:$ND$200=CS$4)*(GMW!$C$2:$C$200=CS$1),0),$F355-1966)</f>
        <v>3112.48</v>
      </c>
      <c r="CT355" s="5" cm="1">
        <f t="array" ref="CT355">INDEX(GMW!$A$2:$NF$200,MATCH(1,(GMW!$NE$2:$NE$200=CT$3)*(GMW!$ND$2:$ND$200=CT$4)*(GMW!$C$2:$C$200=CT$1),0),$F355-1966)</f>
        <v>1825.1130000000001</v>
      </c>
      <c r="CU355" s="5" cm="1">
        <f t="array" ref="CU355">INDEX(GMW!$A$2:$NF$200,MATCH(1,(GMW!$NE$2:$NE$200=CU$3)*(GMW!$ND$2:$ND$200=CU$4)*(GMW!$C$2:$C$200=CU$1),0),$F355-1966)</f>
        <v>1219.508</v>
      </c>
      <c r="CV355" s="5" cm="1">
        <f t="array" ref="CV355">INDEX(GMW!$A$2:$NF$200,MATCH(1,(GMW!$NE$2:$NE$200=CV$3)*(GMW!$ND$2:$ND$200=CV$4)*(GMW!$C$2:$C$200=CV$1),0),$F355-1966)</f>
        <v>1168.944</v>
      </c>
      <c r="CW355" s="5" cm="1">
        <f t="array" ref="CW355">INDEX(GMW!$A$2:$NF$200,MATCH(1,(GMW!$NE$2:$NE$200=CW$3)*(GMW!$ND$2:$ND$200=CW$4)*(GMW!$C$2:$C$200=CW$1),0),$F355-1966)</f>
        <v>890.87429999999995</v>
      </c>
      <c r="CX355" s="5" cm="1">
        <f t="array" ref="CX355">INDEX(GMW!$A$2:$NF$200,MATCH(1,(GMW!$NE$2:$NE$200=CX$3)*(GMW!$ND$2:$ND$200=CX$4)*(GMW!$C$2:$C$200=CX$1),0),$F355-1966)</f>
        <v>431.84480000000002</v>
      </c>
      <c r="CY355" s="5" cm="1">
        <f t="array" ref="CY355">INDEX(GMW!$A$2:$NF$200,MATCH(1,(GMW!$NE$2:$NE$200=CY$3)*(GMW!$ND$2:$ND$200=CY$4)*(GMW!$C$2:$C$200=CY$1),0),$F355-1966)</f>
        <v>366.69159999999999</v>
      </c>
      <c r="CZ355" s="5" cm="1">
        <f t="array" ref="CZ355">INDEX(GMW!$A$2:$NF$200,MATCH(1,(GMW!$NE$2:$NE$200=CZ$3)*(GMW!$ND$2:$ND$200=CZ$4)*(GMW!$C$2:$C$200=CZ$1),0),$F355-1966)</f>
        <v>164.7193</v>
      </c>
      <c r="DA355" s="5" cm="1">
        <f t="array" ref="DA355">INDEX(GMW!$A$2:$NF$200,MATCH(1,(GMW!$NE$2:$NE$200=DA$3)*(GMW!$ND$2:$ND$200=DA$4)*(GMW!$C$2:$C$200=DA$1),0),$F355-1966)</f>
        <v>550.47609999999997</v>
      </c>
      <c r="DB355" s="5" cm="1">
        <f t="array" ref="DB355">INDEX(GMW!$A$2:$NF$200,MATCH(1,(GMW!$NE$2:$NE$200=DB$3)*(GMW!$ND$2:$ND$200=DB$4)*(GMW!$C$2:$C$200=DB$1),0),$F355-1966)</f>
        <v>154.34880000000001</v>
      </c>
      <c r="DC355" s="5" cm="1">
        <f t="array" ref="DC355">INDEX(GMW!$A$2:$NF$200,MATCH(1,(GMW!$NE$2:$NE$200=DC$3)*(GMW!$ND$2:$ND$200=DC$4)*(GMW!$C$2:$C$200=DC$1),0),$F355-1966)</f>
        <v>206.1858</v>
      </c>
    </row>
    <row r="356" spans="1:107" x14ac:dyDescent="0.25">
      <c r="B356" s="5">
        <f t="shared" si="114"/>
        <v>2060</v>
      </c>
      <c r="C356" s="5">
        <f t="shared" si="114"/>
        <v>2060</v>
      </c>
      <c r="F356" s="5">
        <f t="shared" si="100"/>
        <v>2322</v>
      </c>
      <c r="G356" s="5" cm="1">
        <f t="array" ref="G356">INDEX(GMW!$A$2:$NF$200,MATCH(1,(GMW!$NE$2:$NE$200=G$3)*(GMW!$ND$2:$ND$200=G$4)*(GMW!$C$2:$C$200=G$1),0),$F356-1966)</f>
        <v>1145607</v>
      </c>
      <c r="H356" s="5" cm="1">
        <f t="array" ref="H356">INDEX(GMW!$A$2:$NF$200,MATCH(1,(GMW!$NE$2:$NE$200=H$3)*(GMW!$ND$2:$ND$200=H$4)*(GMW!$C$2:$C$200=H$1),0),$F356-1966)</f>
        <v>663339.1</v>
      </c>
      <c r="I356" s="5" cm="1">
        <f t="array" ref="I356">INDEX(GMW!$A$2:$NF$200,MATCH(1,(GMW!$NE$2:$NE$200=I$3)*(GMW!$ND$2:$ND$200=I$4)*(GMW!$C$2:$C$200=I$1),0),$F356-1966)</f>
        <v>257335.5</v>
      </c>
      <c r="J356" s="5" cm="1">
        <f t="array" ref="J356">INDEX(GMW!$A$2:$NF$200,MATCH(1,(GMW!$NE$2:$NE$200=J$3)*(GMW!$ND$2:$ND$200=J$4)*(GMW!$C$2:$C$200=J$1),0),$F356-1966)</f>
        <v>241999.5</v>
      </c>
      <c r="K356" s="5" cm="1">
        <f t="array" ref="K356">INDEX(GMW!$A$2:$NF$200,MATCH(1,(GMW!$NE$2:$NE$200=K$3)*(GMW!$ND$2:$ND$200=K$4)*(GMW!$C$2:$C$200=K$1),0),$F356-1966)</f>
        <v>347092</v>
      </c>
      <c r="L356" s="5" cm="1">
        <f t="array" ref="L356">INDEX(GMW!$A$2:$NF$200,MATCH(1,(GMW!$NE$2:$NE$200=L$3)*(GMW!$ND$2:$ND$200=L$4)*(GMW!$C$2:$C$200=L$1),0),$F356-1966)</f>
        <v>390119.2</v>
      </c>
      <c r="M356" s="5" cm="1">
        <f t="array" ref="M356">INDEX(GMW!$A$2:$NF$200,MATCH(1,(GMW!$NE$2:$NE$200=M$3)*(GMW!$ND$2:$ND$200=M$4)*(GMW!$C$2:$C$200=M$1),0),$F356-1966)</f>
        <v>150134.29999999999</v>
      </c>
      <c r="N356" s="5" cm="1">
        <f t="array" ref="N356">INDEX(GMW!$A$2:$NF$200,MATCH(1,(GMW!$NE$2:$NE$200=N$3)*(GMW!$ND$2:$ND$200=N$4)*(GMW!$C$2:$C$200=N$1),0),$F356-1966)</f>
        <v>44613.73</v>
      </c>
      <c r="O356" s="5" cm="1">
        <f t="array" ref="O356">INDEX(GMW!$A$2:$NF$200,MATCH(1,(GMW!$NE$2:$NE$200=O$3)*(GMW!$ND$2:$ND$200=O$4)*(GMW!$C$2:$C$200=O$1),0),$F356-1966)</f>
        <v>281.19510000000002</v>
      </c>
      <c r="P356" s="5" cm="1">
        <f t="array" ref="P356">INDEX(GMW!$A$2:$NF$200,MATCH(1,(GMW!$NE$2:$NE$200=P$3)*(GMW!$ND$2:$ND$200=P$4)*(GMW!$C$2:$C$200=P$1),0),$F356-1966)</f>
        <v>2.5</v>
      </c>
      <c r="Q356" s="5" cm="1">
        <f t="array" ref="Q356">INDEX(GMW!$A$2:$NF$200,MATCH(1,(GMW!$NE$2:$NE$200=Q$3)*(GMW!$ND$2:$ND$200=Q$4)*(GMW!$C$2:$C$200=Q$1),0),$F356-1966)</f>
        <v>3.5</v>
      </c>
      <c r="R356" s="5" cm="1">
        <f t="array" ref="R356">INDEX(GMW!$A$2:$NF$200,MATCH(1,(GMW!$NE$2:$NE$200=R$3)*(GMW!$ND$2:$ND$200=R$4)*(GMW!$C$2:$C$200=R$1),0),$F356-1966)</f>
        <v>281.19510000000002</v>
      </c>
      <c r="S356" s="5" cm="1">
        <f t="array" ref="S356">INDEX(GMW!$A$2:$NF$200,MATCH(1,(GMW!$NE$2:$NE$200=S$3)*(GMW!$ND$2:$ND$200=S$4)*(GMW!$C$2:$C$200=S$1),0),$F356-1966)</f>
        <v>42494.26</v>
      </c>
      <c r="T356" s="5" cm="1">
        <f t="array" ref="T356">INDEX(GMW!$A$2:$NF$200,MATCH(1,(GMW!$NE$2:$NE$200=T$3)*(GMW!$ND$2:$ND$200=T$4)*(GMW!$C$2:$C$200=T$1),0),$F356-1966)</f>
        <v>264.37279999999998</v>
      </c>
      <c r="U356" s="5" cm="1">
        <f t="array" ref="U356">INDEX(GMW!$A$2:$NF$200,MATCH(1,(GMW!$NE$2:$NE$200=U$3)*(GMW!$ND$2:$ND$200=U$4)*(GMW!$C$2:$C$200=U$1),0),$F356-1966)</f>
        <v>11.21733</v>
      </c>
      <c r="V356" s="5" cm="1">
        <f t="array" ref="V356">INDEX(GMW!$A$2:$NF$200,MATCH(1,(GMW!$NE$2:$NE$200=V$3)*(GMW!$ND$2:$ND$200=V$4)*(GMW!$C$2:$C$200=V$1),0),$F356-1966)</f>
        <v>1193.2339999999999</v>
      </c>
      <c r="W356" s="5" cm="1">
        <f t="array" ref="W356">INDEX(GMW!$A$2:$NF$200,MATCH(1,(GMW!$NE$2:$NE$200=W$3)*(GMW!$ND$2:$ND$200=W$4)*(GMW!$C$2:$C$200=W$1),0),$F356-1966)</f>
        <v>95.819789999999998</v>
      </c>
      <c r="X356" s="5" cm="1">
        <f t="array" ref="X356">INDEX(GMW!$A$2:$NF$200,MATCH(1,(GMW!$NE$2:$NE$200=X$3)*(GMW!$ND$2:$ND$200=X$4)*(GMW!$C$2:$C$200=X$1),0),$F356-1966)</f>
        <v>234.0437</v>
      </c>
      <c r="Y356" s="5" cm="1">
        <f t="array" ref="Y356">INDEX(GMW!$A$2:$NF$200,MATCH(1,(GMW!$NE$2:$NE$200=Y$3)*(GMW!$ND$2:$ND$200=Y$4)*(GMW!$C$2:$C$200=Y$1),0),$F356-1966)</f>
        <v>2991.1819999999998</v>
      </c>
      <c r="Z356" s="5" cm="1">
        <f t="array" ref="Z356">INDEX(GMW!$A$2:$NF$200,MATCH(1,(GMW!$NE$2:$NE$200=Z$3)*(GMW!$ND$2:$ND$200=Z$4)*(GMW!$C$2:$C$200=Z$1),0),$F356-1966)</f>
        <v>5237.1379999999999</v>
      </c>
      <c r="AA356" s="5" cm="1">
        <f t="array" ref="AA356">INDEX(GMW!$A$2:$NF$200,MATCH(1,(GMW!$NE$2:$NE$200=AA$3)*(GMW!$ND$2:$ND$200=AA$4)*(GMW!$C$2:$C$200=AA$1),0),$F356-1966)</f>
        <v>2308.741</v>
      </c>
      <c r="AB356" s="5" cm="1">
        <f t="array" ref="AB356">INDEX(GMW!$A$2:$NF$200,MATCH(1,(GMW!$NE$2:$NE$200=AB$3)*(GMW!$ND$2:$ND$200=AB$4)*(GMW!$C$2:$C$200=AB$1),0),$F356-1966)</f>
        <v>2923.4859999999999</v>
      </c>
      <c r="AC356" s="5" cm="1">
        <f t="array" ref="AC356">INDEX(GMW!$A$2:$NF$200,MATCH(1,(GMW!$NE$2:$NE$200=AC$3)*(GMW!$ND$2:$ND$200=AC$4)*(GMW!$C$2:$C$200=AC$1),0),$F356-1966)</f>
        <v>2131.4960000000001</v>
      </c>
      <c r="AD356" s="5" cm="1">
        <f t="array" ref="AD356">INDEX(GMW!$A$2:$NF$200,MATCH(1,(GMW!$NE$2:$NE$200=AD$3)*(GMW!$ND$2:$ND$200=AD$4)*(GMW!$C$2:$C$200=AD$1),0),$F356-1966)</f>
        <v>1233.048</v>
      </c>
      <c r="AE356" s="5" cm="1">
        <f t="array" ref="AE356">INDEX(GMW!$A$2:$NF$200,MATCH(1,(GMW!$NE$2:$NE$200=AE$3)*(GMW!$ND$2:$ND$200=AE$4)*(GMW!$C$2:$C$200=AE$1),0),$F356-1966)</f>
        <v>818.17259999999999</v>
      </c>
      <c r="AF356" s="5" cm="1">
        <f t="array" ref="AF356">INDEX(GMW!$A$2:$NF$200,MATCH(1,(GMW!$NE$2:$NE$200=AF$3)*(GMW!$ND$2:$ND$200=AF$4)*(GMW!$C$2:$C$200=AF$1),0),$F356-1966)</f>
        <v>4865.2280000000001</v>
      </c>
      <c r="AG356" s="5" cm="1">
        <f t="array" ref="AG356">INDEX(GMW!$A$2:$NF$200,MATCH(1,(GMW!$NE$2:$NE$200=AG$3)*(GMW!$ND$2:$ND$200=AG$4)*(GMW!$C$2:$C$200=AG$1),0),$F356-1966)</f>
        <v>4137.0820000000003</v>
      </c>
      <c r="AH356" s="5" cm="1">
        <f t="array" ref="AH356">INDEX(GMW!$A$2:$NF$200,MATCH(1,(GMW!$NE$2:$NE$200=AH$3)*(GMW!$ND$2:$ND$200=AH$4)*(GMW!$C$2:$C$200=AH$1),0),$F356-1966)</f>
        <v>1491.473</v>
      </c>
      <c r="AI356" s="5" cm="1">
        <f t="array" ref="AI356">INDEX(GMW!$A$2:$NF$200,MATCH(1,(GMW!$NE$2:$NE$200=AI$3)*(GMW!$ND$2:$ND$200=AI$4)*(GMW!$C$2:$C$200=AI$1),0),$F356-1966)</f>
        <v>3368.6460000000002</v>
      </c>
      <c r="AJ356" s="5" cm="1">
        <f t="array" ref="AJ356">INDEX(GMW!$A$2:$NF$200,MATCH(1,(GMW!$NE$2:$NE$200=AJ$3)*(GMW!$ND$2:$ND$200=AJ$4)*(GMW!$C$2:$C$200=AJ$1),0),$F356-1966)</f>
        <v>6704.7790000000005</v>
      </c>
      <c r="AK356" s="5" cm="1">
        <f t="array" ref="AK356">INDEX(GMW!$A$2:$NF$200,MATCH(1,(GMW!$NE$2:$NE$200=AK$3)*(GMW!$ND$2:$ND$200=AK$4)*(GMW!$C$2:$C$200=AK$1),0),$F356-1966)</f>
        <v>1379.828</v>
      </c>
      <c r="AL356" s="5" cm="1">
        <f t="array" ref="AL356">INDEX(GMW!$A$2:$NF$200,MATCH(1,(GMW!$NE$2:$NE$200=AL$3)*(GMW!$ND$2:$ND$200=AL$4)*(GMW!$C$2:$C$200=AL$1),0),$F356-1966)</f>
        <v>1105.277</v>
      </c>
      <c r="AM356" s="5" cm="1">
        <f t="array" ref="AM356">INDEX(GMW!$A$2:$NF$200,MATCH(1,(GMW!$NE$2:$NE$200=AM$3)*(GMW!$ND$2:$ND$200=AM$4)*(GMW!$C$2:$C$200=AM$1),0),$F356-1966)</f>
        <v>39170.550000000003</v>
      </c>
      <c r="AN356" s="5" cm="1">
        <f t="array" ref="AN356">INDEX(GMW!$A$2:$NF$200,MATCH(1,(GMW!$NE$2:$NE$200=AN$3)*(GMW!$ND$2:$ND$200=AN$4)*(GMW!$C$2:$C$200=AN$1),0),$F356-1966)</f>
        <v>6924.5280000000002</v>
      </c>
      <c r="AO356" s="5" cm="1">
        <f t="array" ref="AO356">INDEX(GMW!$A$2:$NF$200,MATCH(1,(GMW!$NE$2:$NE$200=AO$3)*(GMW!$ND$2:$ND$200=AO$4)*(GMW!$C$2:$C$200=AO$1),0),$F356-1966)</f>
        <v>1145607</v>
      </c>
      <c r="AP356" s="5" cm="1">
        <f t="array" ref="AP356">INDEX(GMW!$A$2:$NF$200,MATCH(1,(GMW!$NE$2:$NE$200=AP$3)*(GMW!$ND$2:$ND$200=AP$4)*(GMW!$C$2:$C$200=AP$1),0),$F356-1966)</f>
        <v>10929.33</v>
      </c>
      <c r="AQ356" s="5" cm="1">
        <f t="array" ref="AQ356">INDEX(GMW!$A$2:$NF$200,MATCH(1,(GMW!$NE$2:$NE$200=AQ$3)*(GMW!$ND$2:$ND$200=AQ$4)*(GMW!$C$2:$C$200=AQ$1),0),$F356-1966)</f>
        <v>147111.5</v>
      </c>
      <c r="AR356" s="5" cm="1">
        <f t="array" ref="AR356">INDEX(GMW!$A$2:$NF$200,MATCH(1,(GMW!$NE$2:$NE$200=AR$3)*(GMW!$ND$2:$ND$200=AR$4)*(GMW!$C$2:$C$200=AR$1),0),$F356-1966)</f>
        <v>1234.683</v>
      </c>
      <c r="AS356" s="5" cm="1">
        <f t="array" ref="AS356">INDEX(GMW!$A$2:$NF$200,MATCH(1,(GMW!$NE$2:$NE$200=AS$3)*(GMW!$ND$2:$ND$200=AS$4)*(GMW!$C$2:$C$200=AS$1),0),$F356-1966)</f>
        <v>808.5</v>
      </c>
      <c r="AT356" s="5" cm="1">
        <f t="array" ref="AT356">INDEX(GMW!$A$2:$NF$200,MATCH(1,(GMW!$NE$2:$NE$200=AT$3)*(GMW!$ND$2:$ND$200=AT$4)*(GMW!$C$2:$C$200=AT$1),0),$F356-1966)</f>
        <v>544.32169999999996</v>
      </c>
      <c r="AU356" s="5" cm="1">
        <f t="array" ref="AU356">INDEX(GMW!$A$2:$NF$200,MATCH(1,(GMW!$NE$2:$NE$200=AU$3)*(GMW!$ND$2:$ND$200=AU$4)*(GMW!$C$2:$C$200=AU$1),0),$F356-1966)</f>
        <v>1144913</v>
      </c>
      <c r="AV356" s="5" cm="1">
        <f t="array" ref="AV356">INDEX(GMW!$A$2:$NF$200,MATCH(1,(GMW!$NE$2:$NE$200=AV$3)*(GMW!$ND$2:$ND$200=AV$4)*(GMW!$C$2:$C$200=AV$1),0),$F356-1966)</f>
        <v>85324.86</v>
      </c>
      <c r="AW356" s="5" cm="1">
        <f t="array" ref="AW356">INDEX(GMW!$A$2:$NF$200,MATCH(1,(GMW!$NE$2:$NE$200=AW$3)*(GMW!$ND$2:$ND$200=AW$4)*(GMW!$C$2:$C$200=AW$1),0),$F356-1966)</f>
        <v>1635.5360000000001</v>
      </c>
      <c r="AX356" s="5" cm="1">
        <f t="array" ref="AX356">INDEX(GMW!$A$2:$NF$200,MATCH(1,(GMW!$NE$2:$NE$200=AX$3)*(GMW!$ND$2:$ND$200=AX$4)*(GMW!$C$2:$C$200=AX$1),0),$F356-1966)</f>
        <v>11331.5</v>
      </c>
      <c r="AY356" s="5" cm="1">
        <f t="array" ref="AY356">INDEX(GMW!$A$2:$NF$200,MATCH(1,(GMW!$NE$2:$NE$200=AY$3)*(GMW!$ND$2:$ND$200=AY$4)*(GMW!$C$2:$C$200=AY$1),0),$F356-1966)</f>
        <v>61891.63</v>
      </c>
      <c r="AZ356" s="5" cm="1">
        <f t="array" ref="AZ356">INDEX(GMW!$A$2:$NF$200,MATCH(1,(GMW!$NE$2:$NE$200=AZ$3)*(GMW!$ND$2:$ND$200=AZ$4)*(GMW!$C$2:$C$200=AZ$1),0),$F356-1966)</f>
        <v>48284.12</v>
      </c>
      <c r="BA356" s="5" cm="1">
        <f t="array" ref="BA356">INDEX(GMW!$A$2:$NF$200,MATCH(1,(GMW!$NE$2:$NE$200=BA$3)*(GMW!$ND$2:$ND$200=BA$4)*(GMW!$C$2:$C$200=BA$1),0),$F356-1966)</f>
        <v>6.465732</v>
      </c>
      <c r="BB356" s="5" cm="1">
        <f t="array" ref="BB356">INDEX(GMW!$A$2:$NF$200,MATCH(1,(GMW!$NE$2:$NE$200=BB$3)*(GMW!$ND$2:$ND$200=BB$4)*(GMW!$C$2:$C$200=BB$1),0),$F356-1966)</f>
        <v>28039.08</v>
      </c>
      <c r="BC356" s="5" cm="1">
        <f t="array" ref="BC356">INDEX(GMW!$A$2:$NF$200,MATCH(1,(GMW!$NE$2:$NE$200=BC$3)*(GMW!$ND$2:$ND$200=BC$4)*(GMW!$C$2:$C$200=BC$1),0),$F356-1966)</f>
        <v>1.3829830000000001</v>
      </c>
      <c r="BD356" s="5" cm="1">
        <f t="array" ref="BD356">INDEX(GMW!$A$2:$NF$200,MATCH(1,(GMW!$NE$2:$NE$200=BD$3)*(GMW!$ND$2:$ND$200=BD$4)*(GMW!$C$2:$C$200=BD$1),0),$F356-1966)</f>
        <v>12815.19</v>
      </c>
      <c r="BE356" s="5" cm="1">
        <f t="array" ref="BE356">INDEX(GMW!$A$2:$NF$200,MATCH(1,(GMW!$NE$2:$NE$200=BE$3)*(GMW!$ND$2:$ND$200=BE$4)*(GMW!$C$2:$C$200=BE$1),0),$F356-1966)</f>
        <v>45.803870000000003</v>
      </c>
      <c r="BF356" s="5" cm="1">
        <f t="array" ref="BF356">INDEX(GMW!$A$2:$NF$200,MATCH(1,(GMW!$NE$2:$NE$200=BF$3)*(GMW!$ND$2:$ND$200=BF$4)*(GMW!$C$2:$C$200=BF$1),0),$F356-1966)</f>
        <v>78.854609999999994</v>
      </c>
      <c r="BG356" s="5" cm="1">
        <f t="array" ref="BG356">INDEX(GMW!$A$2:$NF$200,MATCH(1,(GMW!$NE$2:$NE$200=BG$3)*(GMW!$ND$2:$ND$200=BG$4)*(GMW!$C$2:$C$200=BG$1),0),$F356-1966)</f>
        <v>45.883040000000001</v>
      </c>
      <c r="BH356" s="5" cm="1">
        <f t="array" ref="BH356">INDEX(GMW!$A$2:$NF$200,MATCH(1,(GMW!$NE$2:$NE$200=BH$3)*(GMW!$ND$2:$ND$200=BH$4)*(GMW!$C$2:$C$200=BH$1),0),$F356-1966)</f>
        <v>36.065539999999999</v>
      </c>
      <c r="BI356" s="5" cm="1">
        <f t="array" ref="BI356">INDEX(GMW!$A$2:$NF$200,MATCH(1,(GMW!$NE$2:$NE$200=BI$3)*(GMW!$ND$2:$ND$200=BI$4)*(GMW!$C$2:$C$200=BI$1),0),$F356-1966)</f>
        <v>6.4410150000000002</v>
      </c>
      <c r="BJ356" s="5" cm="1">
        <f t="array" ref="BJ356">INDEX(GMW!$A$2:$NF$200,MATCH(1,(GMW!$NE$2:$NE$200=BJ$3)*(GMW!$ND$2:$ND$200=BJ$4)*(GMW!$C$2:$C$200=BJ$1),0),$F356-1966)</f>
        <v>12.17041</v>
      </c>
      <c r="BK356" s="5" cm="1">
        <f t="array" ref="BK356">INDEX(GMW!$A$2:$NF$200,MATCH(1,(GMW!$NE$2:$NE$200=BK$3)*(GMW!$ND$2:$ND$200=BK$4)*(GMW!$C$2:$C$200=BK$1),0),$F356-1966)</f>
        <v>7.7069470000000004</v>
      </c>
      <c r="BL356" s="5" cm="1">
        <f t="array" ref="BL356">INDEX(GMW!$A$2:$NF$200,MATCH(1,(GMW!$NE$2:$NE$200=BL$3)*(GMW!$ND$2:$ND$200=BL$4)*(GMW!$C$2:$C$200=BL$1),0),$F356-1966)</f>
        <v>4.1226599999999998</v>
      </c>
      <c r="BM356" s="5" cm="1">
        <f t="array" ref="BM356">INDEX(GMW!$A$2:$NF$200,MATCH(1,(GMW!$NE$2:$NE$200=BM$3)*(GMW!$ND$2:$ND$200=BM$4)*(GMW!$C$2:$C$200=BM$1),0),$F356-1966)</f>
        <v>5.2626840000000001</v>
      </c>
      <c r="BN356" s="5" cm="1">
        <f t="array" ref="BN356">INDEX(GMW!$A$2:$NF$200,MATCH(1,(GMW!$NE$2:$NE$200=BN$3)*(GMW!$ND$2:$ND$200=BN$4)*(GMW!$C$2:$C$200=BN$1),0),$F356-1966)</f>
        <v>5.8396999999999997</v>
      </c>
      <c r="BO356" s="5" cm="1">
        <f t="array" ref="BO356">INDEX(GMW!$A$2:$NF$200,MATCH(1,(GMW!$NE$2:$NE$200=BO$3)*(GMW!$ND$2:$ND$200=BO$4)*(GMW!$C$2:$C$200=BO$1),0),$F356-1966)</f>
        <v>4.4400110000000002</v>
      </c>
      <c r="BP356" s="5" cm="1">
        <f t="array" ref="BP356">INDEX(GMW!$A$2:$NF$200,MATCH(1,(GMW!$NE$2:$NE$200=BP$3)*(GMW!$ND$2:$ND$200=BP$4)*(GMW!$C$2:$C$200=BP$1),0),$F356-1966)</f>
        <v>10911220</v>
      </c>
      <c r="BQ356" s="5" cm="1">
        <f t="array" ref="BQ356">INDEX(GMW!$A$2:$NF$200,MATCH(1,(GMW!$NE$2:$NE$200=BQ$3)*(GMW!$ND$2:$ND$200=BQ$4)*(GMW!$C$2:$C$200=BQ$1),0),$F356-1966)</f>
        <v>179826.9</v>
      </c>
      <c r="BR356" s="5" cm="1">
        <f t="array" ref="BR356">INDEX(GMW!$A$2:$NF$200,MATCH(1,(GMW!$NE$2:$NE$200=BR$3)*(GMW!$ND$2:$ND$200=BR$4)*(GMW!$C$2:$C$200=BR$1),0),$F356-1966)</f>
        <v>2141264</v>
      </c>
      <c r="BS356" s="5" cm="1">
        <f t="array" ref="BS356">INDEX(GMW!$A$2:$NF$200,MATCH(1,(GMW!$NE$2:$NE$200=BS$3)*(GMW!$ND$2:$ND$200=BS$4)*(GMW!$C$2:$C$200=BS$1),0),$F356-1966)</f>
        <v>7003281</v>
      </c>
      <c r="BT356" s="5" cm="1">
        <f t="array" ref="BT356">INDEX(GMW!$A$2:$NF$200,MATCH(1,(GMW!$NE$2:$NE$200=BT$3)*(GMW!$ND$2:$ND$200=BT$4)*(GMW!$C$2:$C$200=BT$1),0),$F356-1966)</f>
        <v>5575840</v>
      </c>
      <c r="BU356" s="5" cm="1">
        <f t="array" ref="BU356">INDEX(GMW!$A$2:$NF$200,MATCH(1,(GMW!$NE$2:$NE$200=BU$3)*(GMW!$ND$2:$ND$200=BU$4)*(GMW!$C$2:$C$200=BU$1),0),$F356-1966)</f>
        <v>1863.8820000000001</v>
      </c>
      <c r="BV356" s="5" cm="1">
        <f t="array" ref="BV356">INDEX(GMW!$A$2:$NF$200,MATCH(1,(GMW!$NE$2:$NE$200=BV$3)*(GMW!$ND$2:$ND$200=BV$4)*(GMW!$C$2:$C$200=BV$1),0),$F356-1966)</f>
        <v>5859216</v>
      </c>
      <c r="BW356" s="5" cm="1">
        <f t="array" ref="BW356">INDEX(GMW!$A$2:$NF$200,MATCH(1,(GMW!$NE$2:$NE$200=BW$3)*(GMW!$ND$2:$ND$200=BW$4)*(GMW!$C$2:$C$200=BW$1),0),$F356-1966)</f>
        <v>745.90509999999995</v>
      </c>
      <c r="BX356" s="5" cm="1">
        <f t="array" ref="BX356">INDEX(GMW!$A$2:$NF$200,MATCH(1,(GMW!$NE$2:$NE$200=BX$3)*(GMW!$ND$2:$ND$200=BX$4)*(GMW!$C$2:$C$200=BX$1),0),$F356-1966)</f>
        <v>2223785</v>
      </c>
      <c r="BY356" s="5" cm="1">
        <f t="array" ref="BY356">INDEX(GMW!$A$2:$NF$200,MATCH(1,(GMW!$NE$2:$NE$200=BY$3)*(GMW!$ND$2:$ND$200=BY$4)*(GMW!$C$2:$C$200=BY$1),0),$F356-1966)</f>
        <v>7293.2290000000003</v>
      </c>
      <c r="BZ356" s="5" cm="1">
        <f t="array" ref="BZ356">INDEX(GMW!$A$2:$NF$200,MATCH(1,(GMW!$NE$2:$NE$200=BZ$3)*(GMW!$ND$2:$ND$200=BZ$4)*(GMW!$C$2:$C$200=BZ$1),0),$F356-1966)</f>
        <v>10185.5</v>
      </c>
      <c r="CA356" s="5" cm="1">
        <f t="array" ref="CA356">INDEX(GMW!$A$2:$NF$200,MATCH(1,(GMW!$NE$2:$NE$200=CA$3)*(GMW!$ND$2:$ND$200=CA$4)*(GMW!$C$2:$C$200=CA$1),0),$F356-1966)</f>
        <v>5765.482</v>
      </c>
      <c r="CB356" s="5" cm="1">
        <f t="array" ref="CB356">INDEX(GMW!$A$2:$NF$200,MATCH(1,(GMW!$NE$2:$NE$200=CB$3)*(GMW!$ND$2:$ND$200=CB$4)*(GMW!$C$2:$C$200=CB$1),0),$F356-1966)</f>
        <v>4317.0649999999996</v>
      </c>
      <c r="CC356" s="5" cm="1">
        <f t="array" ref="CC356">INDEX(GMW!$A$2:$NF$200,MATCH(1,(GMW!$NE$2:$NE$200=CC$3)*(GMW!$ND$2:$ND$200=CC$4)*(GMW!$C$2:$C$200=CC$1),0),$F356-1966)</f>
        <v>954.96079999999995</v>
      </c>
      <c r="CD356" s="5" cm="1">
        <f t="array" ref="CD356">INDEX(GMW!$A$2:$NF$200,MATCH(1,(GMW!$NE$2:$NE$200=CD$3)*(GMW!$ND$2:$ND$200=CD$4)*(GMW!$C$2:$C$200=CD$1),0),$F356-1966)</f>
        <v>1582.259</v>
      </c>
      <c r="CE356" s="5" cm="1">
        <f t="array" ref="CE356">INDEX(GMW!$A$2:$NF$200,MATCH(1,(GMW!$NE$2:$NE$200=CE$3)*(GMW!$ND$2:$ND$200=CE$4)*(GMW!$C$2:$C$200=CE$1),0),$F356-1966)</f>
        <v>1245.4369999999999</v>
      </c>
      <c r="CF356" s="5" cm="1">
        <f t="array" ref="CF356">INDEX(GMW!$A$2:$NF$200,MATCH(1,(GMW!$NE$2:$NE$200=CF$3)*(GMW!$ND$2:$ND$200=CF$4)*(GMW!$C$2:$C$200=CF$1),0),$F356-1966)</f>
        <v>661.51890000000003</v>
      </c>
      <c r="CG356" s="5" cm="1">
        <f t="array" ref="CG356">INDEX(GMW!$A$2:$NF$200,MATCH(1,(GMW!$NE$2:$NE$200=CG$3)*(GMW!$ND$2:$ND$200=CG$4)*(GMW!$C$2:$C$200=CG$1),0),$F356-1966)</f>
        <v>600.24630000000002</v>
      </c>
      <c r="CH356" s="5" cm="1">
        <f t="array" ref="CH356">INDEX(GMW!$A$2:$NF$200,MATCH(1,(GMW!$NE$2:$NE$200=CH$3)*(GMW!$ND$2:$ND$200=CH$4)*(GMW!$C$2:$C$200=CH$1),0),$F356-1966)</f>
        <v>723.57759999999996</v>
      </c>
      <c r="CI356" s="5" cm="1">
        <f t="array" ref="CI356">INDEX(GMW!$A$2:$NF$200,MATCH(1,(GMW!$NE$2:$NE$200=CI$3)*(GMW!$ND$2:$ND$200=CI$4)*(GMW!$C$2:$C$200=CI$1),0),$F356-1966)</f>
        <v>601.09230000000002</v>
      </c>
      <c r="CJ356" s="5" cm="1">
        <f t="array" ref="CJ356">INDEX(GMW!$A$2:$NF$200,MATCH(1,(GMW!$NE$2:$NE$200=CJ$3)*(GMW!$ND$2:$ND$200=CJ$4)*(GMW!$C$2:$C$200=CJ$1),0),$F356-1966)</f>
        <v>2606022</v>
      </c>
      <c r="CK356" s="5" cm="1">
        <f t="array" ref="CK356">INDEX(GMW!$A$2:$NF$200,MATCH(1,(GMW!$NE$2:$NE$200=CK$3)*(GMW!$ND$2:$ND$200=CK$4)*(GMW!$C$2:$C$200=CK$1),0),$F356-1966)</f>
        <v>26964.2</v>
      </c>
      <c r="CL356" s="5" cm="1">
        <f t="array" ref="CL356">INDEX(GMW!$A$2:$NF$200,MATCH(1,(GMW!$NE$2:$NE$200=CL$3)*(GMW!$ND$2:$ND$200=CL$4)*(GMW!$C$2:$C$200=CL$1),0),$F356-1966)</f>
        <v>270092.90000000002</v>
      </c>
      <c r="CM356" s="5" cm="1">
        <f t="array" ref="CM356">INDEX(GMW!$A$2:$NF$200,MATCH(1,(GMW!$NE$2:$NE$200=CM$3)*(GMW!$ND$2:$ND$200=CM$4)*(GMW!$C$2:$C$200=CM$1),0),$F356-1966)</f>
        <v>2888711</v>
      </c>
      <c r="CN356" s="5" cm="1">
        <f t="array" ref="CN356">INDEX(GMW!$A$2:$NF$200,MATCH(1,(GMW!$NE$2:$NE$200=CN$3)*(GMW!$ND$2:$ND$200=CN$4)*(GMW!$C$2:$C$200=CN$1),0),$F356-1966)</f>
        <v>3164145</v>
      </c>
      <c r="CO356" s="5" cm="1">
        <f t="array" ref="CO356">INDEX(GMW!$A$2:$NF$200,MATCH(1,(GMW!$NE$2:$NE$200=CO$3)*(GMW!$ND$2:$ND$200=CO$4)*(GMW!$C$2:$C$200=CO$1),0),$F356-1966)</f>
        <v>2546.4169999999999</v>
      </c>
      <c r="CP356" s="5" cm="1">
        <f t="array" ref="CP356">INDEX(GMW!$A$2:$NF$200,MATCH(1,(GMW!$NE$2:$NE$200=CP$3)*(GMW!$ND$2:$ND$200=CP$4)*(GMW!$C$2:$C$200=CP$1),0),$F356-1966)</f>
        <v>5304442</v>
      </c>
      <c r="CQ356" s="5" cm="1">
        <f t="array" ref="CQ356">INDEX(GMW!$A$2:$NF$200,MATCH(1,(GMW!$NE$2:$NE$200=CQ$3)*(GMW!$ND$2:$ND$200=CQ$4)*(GMW!$C$2:$C$200=CQ$1),0),$F356-1966)</f>
        <v>500.69229999999999</v>
      </c>
      <c r="CR356" s="5" cm="1">
        <f t="array" ref="CR356">INDEX(GMW!$A$2:$NF$200,MATCH(1,(GMW!$NE$2:$NE$200=CR$3)*(GMW!$ND$2:$ND$200=CR$4)*(GMW!$C$2:$C$200=CR$1),0),$F356-1966)</f>
        <v>1733913</v>
      </c>
      <c r="CS356" s="5" cm="1">
        <f t="array" ref="CS356">INDEX(GMW!$A$2:$NF$200,MATCH(1,(GMW!$NE$2:$NE$200=CS$3)*(GMW!$ND$2:$ND$200=CS$4)*(GMW!$C$2:$C$200=CS$1),0),$F356-1966)</f>
        <v>3134.2809999999999</v>
      </c>
      <c r="CT356" s="5" cm="1">
        <f t="array" ref="CT356">INDEX(GMW!$A$2:$NF$200,MATCH(1,(GMW!$NE$2:$NE$200=CT$3)*(GMW!$ND$2:$ND$200=CT$4)*(GMW!$C$2:$C$200=CT$1),0),$F356-1966)</f>
        <v>1835.3630000000001</v>
      </c>
      <c r="CU356" s="5" cm="1">
        <f t="array" ref="CU356">INDEX(GMW!$A$2:$NF$200,MATCH(1,(GMW!$NE$2:$NE$200=CU$3)*(GMW!$ND$2:$ND$200=CU$4)*(GMW!$C$2:$C$200=CU$1),0),$F356-1966)</f>
        <v>1226.3610000000001</v>
      </c>
      <c r="CV356" s="5" cm="1">
        <f t="array" ref="CV356">INDEX(GMW!$A$2:$NF$200,MATCH(1,(GMW!$NE$2:$NE$200=CV$3)*(GMW!$ND$2:$ND$200=CV$4)*(GMW!$C$2:$C$200=CV$1),0),$F356-1966)</f>
        <v>1178.433</v>
      </c>
      <c r="CW356" s="5" cm="1">
        <f t="array" ref="CW356">INDEX(GMW!$A$2:$NF$200,MATCH(1,(GMW!$NE$2:$NE$200=CW$3)*(GMW!$ND$2:$ND$200=CW$4)*(GMW!$C$2:$C$200=CW$1),0),$F356-1966)</f>
        <v>896.20190000000002</v>
      </c>
      <c r="CX356" s="5" cm="1">
        <f t="array" ref="CX356">INDEX(GMW!$A$2:$NF$200,MATCH(1,(GMW!$NE$2:$NE$200=CX$3)*(GMW!$ND$2:$ND$200=CX$4)*(GMW!$C$2:$C$200=CX$1),0),$F356-1966)</f>
        <v>434.358</v>
      </c>
      <c r="CY356" s="5" cm="1">
        <f t="array" ref="CY356">INDEX(GMW!$A$2:$NF$200,MATCH(1,(GMW!$NE$2:$NE$200=CY$3)*(GMW!$ND$2:$ND$200=CY$4)*(GMW!$C$2:$C$200=CY$1),0),$F356-1966)</f>
        <v>369.21949999999998</v>
      </c>
      <c r="CZ356" s="5" cm="1">
        <f t="array" ref="CZ356">INDEX(GMW!$A$2:$NF$200,MATCH(1,(GMW!$NE$2:$NE$200=CZ$3)*(GMW!$ND$2:$ND$200=CZ$4)*(GMW!$C$2:$C$200=CZ$1),0),$F356-1966)</f>
        <v>165.5864</v>
      </c>
      <c r="DA356" s="5" cm="1">
        <f t="array" ref="DA356">INDEX(GMW!$A$2:$NF$200,MATCH(1,(GMW!$NE$2:$NE$200=DA$3)*(GMW!$ND$2:$ND$200=DA$4)*(GMW!$C$2:$C$200=DA$1),0),$F356-1966)</f>
        <v>554.75319999999999</v>
      </c>
      <c r="DB356" s="5" cm="1">
        <f t="array" ref="DB356">INDEX(GMW!$A$2:$NF$200,MATCH(1,(GMW!$NE$2:$NE$200=DB$3)*(GMW!$ND$2:$ND$200=DB$4)*(GMW!$C$2:$C$200=DB$1),0),$F356-1966)</f>
        <v>155.09469999999999</v>
      </c>
      <c r="DC356" s="5" cm="1">
        <f t="array" ref="DC356">INDEX(GMW!$A$2:$NF$200,MATCH(1,(GMW!$NE$2:$NE$200=DC$3)*(GMW!$ND$2:$ND$200=DC$4)*(GMW!$C$2:$C$200=DC$1),0),$F356-1966)</f>
        <v>207.56819999999999</v>
      </c>
    </row>
    <row r="357" spans="1:107" x14ac:dyDescent="0.25">
      <c r="B357" s="5">
        <f t="shared" si="114"/>
        <v>2060</v>
      </c>
      <c r="C357" s="5">
        <f t="shared" si="114"/>
        <v>2060</v>
      </c>
      <c r="F357" s="5">
        <f t="shared" si="100"/>
        <v>2323</v>
      </c>
      <c r="G357" s="5" cm="1">
        <f t="array" ref="G357">INDEX(GMW!$A$2:$NF$200,MATCH(1,(GMW!$NE$2:$NE$200=G$3)*(GMW!$ND$2:$ND$200=G$4)*(GMW!$C$2:$C$200=G$1),0),$F357-1966)</f>
        <v>1148887</v>
      </c>
      <c r="H357" s="5" cm="1">
        <f t="array" ref="H357">INDEX(GMW!$A$2:$NF$200,MATCH(1,(GMW!$NE$2:$NE$200=H$3)*(GMW!$ND$2:$ND$200=H$4)*(GMW!$C$2:$C$200=H$1),0),$F357-1966)</f>
        <v>665174.4</v>
      </c>
      <c r="I357" s="5" cm="1">
        <f t="array" ref="I357">INDEX(GMW!$A$2:$NF$200,MATCH(1,(GMW!$NE$2:$NE$200=I$3)*(GMW!$ND$2:$ND$200=I$4)*(GMW!$C$2:$C$200=I$1),0),$F357-1966)</f>
        <v>258330.7</v>
      </c>
      <c r="J357" s="5" cm="1">
        <f t="array" ref="J357">INDEX(GMW!$A$2:$NF$200,MATCH(1,(GMW!$NE$2:$NE$200=J$3)*(GMW!$ND$2:$ND$200=J$4)*(GMW!$C$2:$C$200=J$1),0),$F357-1966)</f>
        <v>242669.4</v>
      </c>
      <c r="K357" s="5" cm="1">
        <f t="array" ref="K357">INDEX(GMW!$A$2:$NF$200,MATCH(1,(GMW!$NE$2:$NE$200=K$3)*(GMW!$ND$2:$ND$200=K$4)*(GMW!$C$2:$C$200=K$1),0),$F357-1966)</f>
        <v>348015.7</v>
      </c>
      <c r="L357" s="5" cm="1">
        <f t="array" ref="L357">INDEX(GMW!$A$2:$NF$200,MATCH(1,(GMW!$NE$2:$NE$200=L$3)*(GMW!$ND$2:$ND$200=L$4)*(GMW!$C$2:$C$200=L$1),0),$F357-1966)</f>
        <v>391324.6</v>
      </c>
      <c r="M357" s="5" cm="1">
        <f t="array" ref="M357">INDEX(GMW!$A$2:$NF$200,MATCH(1,(GMW!$NE$2:$NE$200=M$3)*(GMW!$ND$2:$ND$200=M$4)*(GMW!$C$2:$C$200=M$1),0),$F357-1966)</f>
        <v>150759.29999999999</v>
      </c>
      <c r="N357" s="5" cm="1">
        <f t="array" ref="N357">INDEX(GMW!$A$2:$NF$200,MATCH(1,(GMW!$NE$2:$NE$200=N$3)*(GMW!$ND$2:$ND$200=N$4)*(GMW!$C$2:$C$200=N$1),0),$F357-1966)</f>
        <v>44786.09</v>
      </c>
      <c r="O357" s="5" cm="1">
        <f t="array" ref="O357">INDEX(GMW!$A$2:$NF$200,MATCH(1,(GMW!$NE$2:$NE$200=O$3)*(GMW!$ND$2:$ND$200=O$4)*(GMW!$C$2:$C$200=O$1),0),$F357-1966)</f>
        <v>283.02609999999999</v>
      </c>
      <c r="P357" s="5" cm="1">
        <f t="array" ref="P357">INDEX(GMW!$A$2:$NF$200,MATCH(1,(GMW!$NE$2:$NE$200=P$3)*(GMW!$ND$2:$ND$200=P$4)*(GMW!$C$2:$C$200=P$1),0),$F357-1966)</f>
        <v>2.5</v>
      </c>
      <c r="Q357" s="5" cm="1">
        <f t="array" ref="Q357">INDEX(GMW!$A$2:$NF$200,MATCH(1,(GMW!$NE$2:$NE$200=Q$3)*(GMW!$ND$2:$ND$200=Q$4)*(GMW!$C$2:$C$200=Q$1),0),$F357-1966)</f>
        <v>3.5</v>
      </c>
      <c r="R357" s="5" cm="1">
        <f t="array" ref="R357">INDEX(GMW!$A$2:$NF$200,MATCH(1,(GMW!$NE$2:$NE$200=R$3)*(GMW!$ND$2:$ND$200=R$4)*(GMW!$C$2:$C$200=R$1),0),$F357-1966)</f>
        <v>283.02609999999999</v>
      </c>
      <c r="S357" s="5" cm="1">
        <f t="array" ref="S357">INDEX(GMW!$A$2:$NF$200,MATCH(1,(GMW!$NE$2:$NE$200=S$3)*(GMW!$ND$2:$ND$200=S$4)*(GMW!$C$2:$C$200=S$1),0),$F357-1966)</f>
        <v>42498.27</v>
      </c>
      <c r="T357" s="5" cm="1">
        <f t="array" ref="T357">INDEX(GMW!$A$2:$NF$200,MATCH(1,(GMW!$NE$2:$NE$200=T$3)*(GMW!$ND$2:$ND$200=T$4)*(GMW!$C$2:$C$200=T$1),0),$F357-1966)</f>
        <v>263.96899999999999</v>
      </c>
      <c r="U357" s="5" cm="1">
        <f t="array" ref="U357">INDEX(GMW!$A$2:$NF$200,MATCH(1,(GMW!$NE$2:$NE$200=U$3)*(GMW!$ND$2:$ND$200=U$4)*(GMW!$C$2:$C$200=U$1),0),$F357-1966)</f>
        <v>11.09614</v>
      </c>
      <c r="V357" s="5" cm="1">
        <f t="array" ref="V357">INDEX(GMW!$A$2:$NF$200,MATCH(1,(GMW!$NE$2:$NE$200=V$3)*(GMW!$ND$2:$ND$200=V$4)*(GMW!$C$2:$C$200=V$1),0),$F357-1966)</f>
        <v>1186.232</v>
      </c>
      <c r="W357" s="5" cm="1">
        <f t="array" ref="W357">INDEX(GMW!$A$2:$NF$200,MATCH(1,(GMW!$NE$2:$NE$200=W$3)*(GMW!$ND$2:$ND$200=W$4)*(GMW!$C$2:$C$200=W$1),0),$F357-1966)</f>
        <v>95.458500000000001</v>
      </c>
      <c r="X357" s="5" cm="1">
        <f t="array" ref="X357">INDEX(GMW!$A$2:$NF$200,MATCH(1,(GMW!$NE$2:$NE$200=X$3)*(GMW!$ND$2:$ND$200=X$4)*(GMW!$C$2:$C$200=X$1),0),$F357-1966)</f>
        <v>233.82810000000001</v>
      </c>
      <c r="Y357" s="5" cm="1">
        <f t="array" ref="Y357">INDEX(GMW!$A$2:$NF$200,MATCH(1,(GMW!$NE$2:$NE$200=Y$3)*(GMW!$ND$2:$ND$200=Y$4)*(GMW!$C$2:$C$200=Y$1),0),$F357-1966)</f>
        <v>2993.2860000000001</v>
      </c>
      <c r="Z357" s="5" cm="1">
        <f t="array" ref="Z357">INDEX(GMW!$A$2:$NF$200,MATCH(1,(GMW!$NE$2:$NE$200=Z$3)*(GMW!$ND$2:$ND$200=Z$4)*(GMW!$C$2:$C$200=Z$1),0),$F357-1966)</f>
        <v>5235.1689999999999</v>
      </c>
      <c r="AA357" s="5" cm="1">
        <f t="array" ref="AA357">INDEX(GMW!$A$2:$NF$200,MATCH(1,(GMW!$NE$2:$NE$200=AA$3)*(GMW!$ND$2:$ND$200=AA$4)*(GMW!$C$2:$C$200=AA$1),0),$F357-1966)</f>
        <v>2308.9160000000002</v>
      </c>
      <c r="AB357" s="5" cm="1">
        <f t="array" ref="AB357">INDEX(GMW!$A$2:$NF$200,MATCH(1,(GMW!$NE$2:$NE$200=AB$3)*(GMW!$ND$2:$ND$200=AB$4)*(GMW!$C$2:$C$200=AB$1),0),$F357-1966)</f>
        <v>2922.8319999999999</v>
      </c>
      <c r="AC357" s="5" cm="1">
        <f t="array" ref="AC357">INDEX(GMW!$A$2:$NF$200,MATCH(1,(GMW!$NE$2:$NE$200=AC$3)*(GMW!$ND$2:$ND$200=AC$4)*(GMW!$C$2:$C$200=AC$1),0),$F357-1966)</f>
        <v>2133.7890000000002</v>
      </c>
      <c r="AD357" s="5" cm="1">
        <f t="array" ref="AD357">INDEX(GMW!$A$2:$NF$200,MATCH(1,(GMW!$NE$2:$NE$200=AD$3)*(GMW!$ND$2:$ND$200=AD$4)*(GMW!$C$2:$C$200=AD$1),0),$F357-1966)</f>
        <v>1232.7809999999999</v>
      </c>
      <c r="AE357" s="5" cm="1">
        <f t="array" ref="AE357">INDEX(GMW!$A$2:$NF$200,MATCH(1,(GMW!$NE$2:$NE$200=AE$3)*(GMW!$ND$2:$ND$200=AE$4)*(GMW!$C$2:$C$200=AE$1),0),$F357-1966)</f>
        <v>818.41920000000005</v>
      </c>
      <c r="AF357" s="5" cm="1">
        <f t="array" ref="AF357">INDEX(GMW!$A$2:$NF$200,MATCH(1,(GMW!$NE$2:$NE$200=AF$3)*(GMW!$ND$2:$ND$200=AF$4)*(GMW!$C$2:$C$200=AF$1),0),$F357-1966)</f>
        <v>4867.8950000000004</v>
      </c>
      <c r="AG357" s="5" cm="1">
        <f t="array" ref="AG357">INDEX(GMW!$A$2:$NF$200,MATCH(1,(GMW!$NE$2:$NE$200=AG$3)*(GMW!$ND$2:$ND$200=AG$4)*(GMW!$C$2:$C$200=AG$1),0),$F357-1966)</f>
        <v>4140.5190000000002</v>
      </c>
      <c r="AH357" s="5" cm="1">
        <f t="array" ref="AH357">INDEX(GMW!$A$2:$NF$200,MATCH(1,(GMW!$NE$2:$NE$200=AH$3)*(GMW!$ND$2:$ND$200=AH$4)*(GMW!$C$2:$C$200=AH$1),0),$F357-1966)</f>
        <v>1488.18</v>
      </c>
      <c r="AI357" s="5" cm="1">
        <f t="array" ref="AI357">INDEX(GMW!$A$2:$NF$200,MATCH(1,(GMW!$NE$2:$NE$200=AI$3)*(GMW!$ND$2:$ND$200=AI$4)*(GMW!$C$2:$C$200=AI$1),0),$F357-1966)</f>
        <v>3368.1289999999999</v>
      </c>
      <c r="AJ357" s="5" cm="1">
        <f t="array" ref="AJ357">INDEX(GMW!$A$2:$NF$200,MATCH(1,(GMW!$NE$2:$NE$200=AJ$3)*(GMW!$ND$2:$ND$200=AJ$4)*(GMW!$C$2:$C$200=AJ$1),0),$F357-1966)</f>
        <v>6712.7870000000003</v>
      </c>
      <c r="AK357" s="5" cm="1">
        <f t="array" ref="AK357">INDEX(GMW!$A$2:$NF$200,MATCH(1,(GMW!$NE$2:$NE$200=AK$3)*(GMW!$ND$2:$ND$200=AK$4)*(GMW!$C$2:$C$200=AK$1),0),$F357-1966)</f>
        <v>1380.1769999999999</v>
      </c>
      <c r="AL357" s="5" cm="1">
        <f t="array" ref="AL357">INDEX(GMW!$A$2:$NF$200,MATCH(1,(GMW!$NE$2:$NE$200=AL$3)*(GMW!$ND$2:$ND$200=AL$4)*(GMW!$C$2:$C$200=AL$1),0),$F357-1966)</f>
        <v>1104.81</v>
      </c>
      <c r="AM357" s="5" cm="1">
        <f t="array" ref="AM357">INDEX(GMW!$A$2:$NF$200,MATCH(1,(GMW!$NE$2:$NE$200=AM$3)*(GMW!$ND$2:$ND$200=AM$4)*(GMW!$C$2:$C$200=AM$1),0),$F357-1966)</f>
        <v>39174.25</v>
      </c>
      <c r="AN357" s="5" cm="1">
        <f t="array" ref="AN357">INDEX(GMW!$A$2:$NF$200,MATCH(1,(GMW!$NE$2:$NE$200=AN$3)*(GMW!$ND$2:$ND$200=AN$4)*(GMW!$C$2:$C$200=AN$1),0),$F357-1966)</f>
        <v>6925.1840000000002</v>
      </c>
      <c r="AO357" s="5" cm="1">
        <f t="array" ref="AO357">INDEX(GMW!$A$2:$NF$200,MATCH(1,(GMW!$NE$2:$NE$200=AO$3)*(GMW!$ND$2:$ND$200=AO$4)*(GMW!$C$2:$C$200=AO$1),0),$F357-1966)</f>
        <v>1148887</v>
      </c>
      <c r="AP357" s="5" cm="1">
        <f t="array" ref="AP357">INDEX(GMW!$A$2:$NF$200,MATCH(1,(GMW!$NE$2:$NE$200=AP$3)*(GMW!$ND$2:$ND$200=AP$4)*(GMW!$C$2:$C$200=AP$1),0),$F357-1966)</f>
        <v>10972.17</v>
      </c>
      <c r="AQ357" s="5" cm="1">
        <f t="array" ref="AQ357">INDEX(GMW!$A$2:$NF$200,MATCH(1,(GMW!$NE$2:$NE$200=AQ$3)*(GMW!$ND$2:$ND$200=AQ$4)*(GMW!$C$2:$C$200=AQ$1),0),$F357-1966)</f>
        <v>147261.79999999999</v>
      </c>
      <c r="AR357" s="5" cm="1">
        <f t="array" ref="AR357">INDEX(GMW!$A$2:$NF$200,MATCH(1,(GMW!$NE$2:$NE$200=AR$3)*(GMW!$ND$2:$ND$200=AR$4)*(GMW!$C$2:$C$200=AR$1),0),$F357-1966)</f>
        <v>1237.194</v>
      </c>
      <c r="AS357" s="5" cm="1">
        <f t="array" ref="AS357">INDEX(GMW!$A$2:$NF$200,MATCH(1,(GMW!$NE$2:$NE$200=AS$3)*(GMW!$ND$2:$ND$200=AS$4)*(GMW!$C$2:$C$200=AS$1),0),$F357-1966)</f>
        <v>809.06</v>
      </c>
      <c r="AT357" s="5" cm="1">
        <f t="array" ref="AT357">INDEX(GMW!$A$2:$NF$200,MATCH(1,(GMW!$NE$2:$NE$200=AT$3)*(GMW!$ND$2:$ND$200=AT$4)*(GMW!$C$2:$C$200=AT$1),0),$F357-1966)</f>
        <v>544.62670000000003</v>
      </c>
      <c r="AU357" s="5" cm="1">
        <f t="array" ref="AU357">INDEX(GMW!$A$2:$NF$200,MATCH(1,(GMW!$NE$2:$NE$200=AU$3)*(GMW!$ND$2:$ND$200=AU$4)*(GMW!$C$2:$C$200=AU$1),0),$F357-1966)</f>
        <v>1149500</v>
      </c>
      <c r="AV357" s="5" cm="1">
        <f t="array" ref="AV357">INDEX(GMW!$A$2:$NF$200,MATCH(1,(GMW!$NE$2:$NE$200=AV$3)*(GMW!$ND$2:$ND$200=AV$4)*(GMW!$C$2:$C$200=AV$1),0),$F357-1966)</f>
        <v>73957.2</v>
      </c>
      <c r="AW357" s="5" cm="1">
        <f t="array" ref="AW357">INDEX(GMW!$A$2:$NF$200,MATCH(1,(GMW!$NE$2:$NE$200=AW$3)*(GMW!$ND$2:$ND$200=AW$4)*(GMW!$C$2:$C$200=AW$1),0),$F357-1966)</f>
        <v>1646.1579999999999</v>
      </c>
      <c r="AX357" s="5" cm="1">
        <f t="array" ref="AX357">INDEX(GMW!$A$2:$NF$200,MATCH(1,(GMW!$NE$2:$NE$200=AX$3)*(GMW!$ND$2:$ND$200=AX$4)*(GMW!$C$2:$C$200=AX$1),0),$F357-1966)</f>
        <v>11377.6</v>
      </c>
      <c r="AY357" s="5" cm="1">
        <f t="array" ref="AY357">INDEX(GMW!$A$2:$NF$200,MATCH(1,(GMW!$NE$2:$NE$200=AY$3)*(GMW!$ND$2:$ND$200=AY$4)*(GMW!$C$2:$C$200=AY$1),0),$F357-1966)</f>
        <v>62230.22</v>
      </c>
      <c r="AZ357" s="5" cm="1">
        <f t="array" ref="AZ357">INDEX(GMW!$A$2:$NF$200,MATCH(1,(GMW!$NE$2:$NE$200=AZ$3)*(GMW!$ND$2:$ND$200=AZ$4)*(GMW!$C$2:$C$200=AZ$1),0),$F357-1966)</f>
        <v>48070.11</v>
      </c>
      <c r="BA357" s="5" cm="1">
        <f t="array" ref="BA357">INDEX(GMW!$A$2:$NF$200,MATCH(1,(GMW!$NE$2:$NE$200=BA$3)*(GMW!$ND$2:$ND$200=BA$4)*(GMW!$C$2:$C$200=BA$1),0),$F357-1966)</f>
        <v>6.4859900000000001</v>
      </c>
      <c r="BB357" s="5" cm="1">
        <f t="array" ref="BB357">INDEX(GMW!$A$2:$NF$200,MATCH(1,(GMW!$NE$2:$NE$200=BB$3)*(GMW!$ND$2:$ND$200=BB$4)*(GMW!$C$2:$C$200=BB$1),0),$F357-1966)</f>
        <v>28212.38</v>
      </c>
      <c r="BC357" s="5" cm="1">
        <f t="array" ref="BC357">INDEX(GMW!$A$2:$NF$200,MATCH(1,(GMW!$NE$2:$NE$200=BC$3)*(GMW!$ND$2:$ND$200=BC$4)*(GMW!$C$2:$C$200=BC$1),0),$F357-1966)</f>
        <v>1.3912500000000001</v>
      </c>
      <c r="BD357" s="5" cm="1">
        <f t="array" ref="BD357">INDEX(GMW!$A$2:$NF$200,MATCH(1,(GMW!$NE$2:$NE$200=BD$3)*(GMW!$ND$2:$ND$200=BD$4)*(GMW!$C$2:$C$200=BD$1),0),$F357-1966)</f>
        <v>12864.56</v>
      </c>
      <c r="BE357" s="5" cm="1">
        <f t="array" ref="BE357">INDEX(GMW!$A$2:$NF$200,MATCH(1,(GMW!$NE$2:$NE$200=BE$3)*(GMW!$ND$2:$ND$200=BE$4)*(GMW!$C$2:$C$200=BE$1),0),$F357-1966)</f>
        <v>46.092359999999999</v>
      </c>
      <c r="BF357" s="5" cm="1">
        <f t="array" ref="BF357">INDEX(GMW!$A$2:$NF$200,MATCH(1,(GMW!$NE$2:$NE$200=BF$3)*(GMW!$ND$2:$ND$200=BF$4)*(GMW!$C$2:$C$200=BF$1),0),$F357-1966)</f>
        <v>79.366720000000001</v>
      </c>
      <c r="BG357" s="5" cm="1">
        <f t="array" ref="BG357">INDEX(GMW!$A$2:$NF$200,MATCH(1,(GMW!$NE$2:$NE$200=BG$3)*(GMW!$ND$2:$ND$200=BG$4)*(GMW!$C$2:$C$200=BG$1),0),$F357-1966)</f>
        <v>46.070160000000001</v>
      </c>
      <c r="BH357" s="5" cm="1">
        <f t="array" ref="BH357">INDEX(GMW!$A$2:$NF$200,MATCH(1,(GMW!$NE$2:$NE$200=BH$3)*(GMW!$ND$2:$ND$200=BH$4)*(GMW!$C$2:$C$200=BH$1),0),$F357-1966)</f>
        <v>36.319070000000004</v>
      </c>
      <c r="BI357" s="5" cm="1">
        <f t="array" ref="BI357">INDEX(GMW!$A$2:$NF$200,MATCH(1,(GMW!$NE$2:$NE$200=BI$3)*(GMW!$ND$2:$ND$200=BI$4)*(GMW!$C$2:$C$200=BI$1),0),$F357-1966)</f>
        <v>6.4659360000000001</v>
      </c>
      <c r="BJ357" s="5" cm="1">
        <f t="array" ref="BJ357">INDEX(GMW!$A$2:$NF$200,MATCH(1,(GMW!$NE$2:$NE$200=BJ$3)*(GMW!$ND$2:$ND$200=BJ$4)*(GMW!$C$2:$C$200=BJ$1),0),$F357-1966)</f>
        <v>12.24169</v>
      </c>
      <c r="BK357" s="5" cm="1">
        <f t="array" ref="BK357">INDEX(GMW!$A$2:$NF$200,MATCH(1,(GMW!$NE$2:$NE$200=BK$3)*(GMW!$ND$2:$ND$200=BK$4)*(GMW!$C$2:$C$200=BK$1),0),$F357-1966)</f>
        <v>7.7578209999999999</v>
      </c>
      <c r="BL357" s="5" cm="1">
        <f t="array" ref="BL357">INDEX(GMW!$A$2:$NF$200,MATCH(1,(GMW!$NE$2:$NE$200=BL$3)*(GMW!$ND$2:$ND$200=BL$4)*(GMW!$C$2:$C$200=BL$1),0),$F357-1966)</f>
        <v>4.1464499999999997</v>
      </c>
      <c r="BM357" s="5" cm="1">
        <f t="array" ref="BM357">INDEX(GMW!$A$2:$NF$200,MATCH(1,(GMW!$NE$2:$NE$200=BM$3)*(GMW!$ND$2:$ND$200=BM$4)*(GMW!$C$2:$C$200=BM$1),0),$F357-1966)</f>
        <v>5.3140619999999998</v>
      </c>
      <c r="BN357" s="5" cm="1">
        <f t="array" ref="BN357">INDEX(GMW!$A$2:$NF$200,MATCH(1,(GMW!$NE$2:$NE$200=BN$3)*(GMW!$ND$2:$ND$200=BN$4)*(GMW!$C$2:$C$200=BN$1),0),$F357-1966)</f>
        <v>5.872439</v>
      </c>
      <c r="BO357" s="5" cm="1">
        <f t="array" ref="BO357">INDEX(GMW!$A$2:$NF$200,MATCH(1,(GMW!$NE$2:$NE$200=BO$3)*(GMW!$ND$2:$ND$200=BO$4)*(GMW!$C$2:$C$200=BO$1),0),$F357-1966)</f>
        <v>4.4750779999999999</v>
      </c>
      <c r="BP357" s="5" cm="1">
        <f t="array" ref="BP357">INDEX(GMW!$A$2:$NF$200,MATCH(1,(GMW!$NE$2:$NE$200=BP$3)*(GMW!$ND$2:$ND$200=BP$4)*(GMW!$C$2:$C$200=BP$1),0),$F357-1966)</f>
        <v>10998210</v>
      </c>
      <c r="BQ357" s="5" cm="1">
        <f t="array" ref="BQ357">INDEX(GMW!$A$2:$NF$200,MATCH(1,(GMW!$NE$2:$NE$200=BQ$3)*(GMW!$ND$2:$ND$200=BQ$4)*(GMW!$C$2:$C$200=BQ$1),0),$F357-1966)</f>
        <v>180879.4</v>
      </c>
      <c r="BR357" s="5" cm="1">
        <f t="array" ref="BR357">INDEX(GMW!$A$2:$NF$200,MATCH(1,(GMW!$NE$2:$NE$200=BR$3)*(GMW!$ND$2:$ND$200=BR$4)*(GMW!$C$2:$C$200=BR$1),0),$F357-1966)</f>
        <v>2148716</v>
      </c>
      <c r="BS357" s="5" cm="1">
        <f t="array" ref="BS357">INDEX(GMW!$A$2:$NF$200,MATCH(1,(GMW!$NE$2:$NE$200=BS$3)*(GMW!$ND$2:$ND$200=BS$4)*(GMW!$C$2:$C$200=BS$1),0),$F357-1966)</f>
        <v>7038434</v>
      </c>
      <c r="BT357" s="5" cm="1">
        <f t="array" ref="BT357">INDEX(GMW!$A$2:$NF$200,MATCH(1,(GMW!$NE$2:$NE$200=BT$3)*(GMW!$ND$2:$ND$200=BT$4)*(GMW!$C$2:$C$200=BT$1),0),$F357-1966)</f>
        <v>5686075</v>
      </c>
      <c r="BU357" s="5" cm="1">
        <f t="array" ref="BU357">INDEX(GMW!$A$2:$NF$200,MATCH(1,(GMW!$NE$2:$NE$200=BU$3)*(GMW!$ND$2:$ND$200=BU$4)*(GMW!$C$2:$C$200=BU$1),0),$F357-1966)</f>
        <v>1873.88</v>
      </c>
      <c r="BV357" s="5" cm="1">
        <f t="array" ref="BV357">INDEX(GMW!$A$2:$NF$200,MATCH(1,(GMW!$NE$2:$NE$200=BV$3)*(GMW!$ND$2:$ND$200=BV$4)*(GMW!$C$2:$C$200=BV$1),0),$F357-1966)</f>
        <v>5891178</v>
      </c>
      <c r="BW357" s="5" cm="1">
        <f t="array" ref="BW357">INDEX(GMW!$A$2:$NF$200,MATCH(1,(GMW!$NE$2:$NE$200=BW$3)*(GMW!$ND$2:$ND$200=BW$4)*(GMW!$C$2:$C$200=BW$1),0),$F357-1966)</f>
        <v>755.07849999999996</v>
      </c>
      <c r="BX357" s="5" cm="1">
        <f t="array" ref="BX357">INDEX(GMW!$A$2:$NF$200,MATCH(1,(GMW!$NE$2:$NE$200=BX$3)*(GMW!$ND$2:$ND$200=BX$4)*(GMW!$C$2:$C$200=BX$1),0),$F357-1966)</f>
        <v>2230497</v>
      </c>
      <c r="BY357" s="5" cm="1">
        <f t="array" ref="BY357">INDEX(GMW!$A$2:$NF$200,MATCH(1,(GMW!$NE$2:$NE$200=BY$3)*(GMW!$ND$2:$ND$200=BY$4)*(GMW!$C$2:$C$200=BY$1),0),$F357-1966)</f>
        <v>7339.0940000000001</v>
      </c>
      <c r="BZ357" s="5" cm="1">
        <f t="array" ref="BZ357">INDEX(GMW!$A$2:$NF$200,MATCH(1,(GMW!$NE$2:$NE$200=BZ$3)*(GMW!$ND$2:$ND$200=BZ$4)*(GMW!$C$2:$C$200=BZ$1),0),$F357-1966)</f>
        <v>10248.66</v>
      </c>
      <c r="CA357" s="5" cm="1">
        <f t="array" ref="CA357">INDEX(GMW!$A$2:$NF$200,MATCH(1,(GMW!$NE$2:$NE$200=CA$3)*(GMW!$ND$2:$ND$200=CA$4)*(GMW!$C$2:$C$200=CA$1),0),$F357-1966)</f>
        <v>5787.7669999999998</v>
      </c>
      <c r="CB357" s="5" cm="1">
        <f t="array" ref="CB357">INDEX(GMW!$A$2:$NF$200,MATCH(1,(GMW!$NE$2:$NE$200=CB$3)*(GMW!$ND$2:$ND$200=CB$4)*(GMW!$C$2:$C$200=CB$1),0),$F357-1966)</f>
        <v>4346.7650000000003</v>
      </c>
      <c r="CC357" s="5" cm="1">
        <f t="array" ref="CC357">INDEX(GMW!$A$2:$NF$200,MATCH(1,(GMW!$NE$2:$NE$200=CC$3)*(GMW!$ND$2:$ND$200=CC$4)*(GMW!$C$2:$C$200=CC$1),0),$F357-1966)</f>
        <v>958.88149999999996</v>
      </c>
      <c r="CD357" s="5" cm="1">
        <f t="array" ref="CD357">INDEX(GMW!$A$2:$NF$200,MATCH(1,(GMW!$NE$2:$NE$200=CD$3)*(GMW!$ND$2:$ND$200=CD$4)*(GMW!$C$2:$C$200=CD$1),0),$F357-1966)</f>
        <v>1591.1489999999999</v>
      </c>
      <c r="CE357" s="5" cm="1">
        <f t="array" ref="CE357">INDEX(GMW!$A$2:$NF$200,MATCH(1,(GMW!$NE$2:$NE$200=CE$3)*(GMW!$ND$2:$ND$200=CE$4)*(GMW!$C$2:$C$200=CE$1),0),$F357-1966)</f>
        <v>1252.4929999999999</v>
      </c>
      <c r="CF357" s="5" cm="1">
        <f t="array" ref="CF357">INDEX(GMW!$A$2:$NF$200,MATCH(1,(GMW!$NE$2:$NE$200=CF$3)*(GMW!$ND$2:$ND$200=CF$4)*(GMW!$C$2:$C$200=CF$1),0),$F357-1966)</f>
        <v>665.34379999999999</v>
      </c>
      <c r="CG357" s="5" cm="1">
        <f t="array" ref="CG357">INDEX(GMW!$A$2:$NF$200,MATCH(1,(GMW!$NE$2:$NE$200=CG$3)*(GMW!$ND$2:$ND$200=CG$4)*(GMW!$C$2:$C$200=CG$1),0),$F357-1966)</f>
        <v>606.57449999999994</v>
      </c>
      <c r="CH357" s="5" cm="1">
        <f t="array" ref="CH357">INDEX(GMW!$A$2:$NF$200,MATCH(1,(GMW!$NE$2:$NE$200=CH$3)*(GMW!$ND$2:$ND$200=CH$4)*(GMW!$C$2:$C$200=CH$1),0),$F357-1966)</f>
        <v>726.84889999999996</v>
      </c>
      <c r="CI357" s="5" cm="1">
        <f t="array" ref="CI357">INDEX(GMW!$A$2:$NF$200,MATCH(1,(GMW!$NE$2:$NE$200=CI$3)*(GMW!$ND$2:$ND$200=CI$4)*(GMW!$C$2:$C$200=CI$1),0),$F357-1966)</f>
        <v>605.65779999999995</v>
      </c>
      <c r="CJ357" s="5" cm="1">
        <f t="array" ref="CJ357">INDEX(GMW!$A$2:$NF$200,MATCH(1,(GMW!$NE$2:$NE$200=CJ$3)*(GMW!$ND$2:$ND$200=CJ$4)*(GMW!$C$2:$C$200=CJ$1),0),$F357-1966)</f>
        <v>2627596</v>
      </c>
      <c r="CK357" s="5" cm="1">
        <f t="array" ref="CK357">INDEX(GMW!$A$2:$NF$200,MATCH(1,(GMW!$NE$2:$NE$200=CK$3)*(GMW!$ND$2:$ND$200=CK$4)*(GMW!$C$2:$C$200=CK$1),0),$F357-1966)</f>
        <v>27199.34</v>
      </c>
      <c r="CL357" s="5" cm="1">
        <f t="array" ref="CL357">INDEX(GMW!$A$2:$NF$200,MATCH(1,(GMW!$NE$2:$NE$200=CL$3)*(GMW!$ND$2:$ND$200=CL$4)*(GMW!$C$2:$C$200=CL$1),0),$F357-1966)</f>
        <v>271399.59999999998</v>
      </c>
      <c r="CM357" s="5" cm="1">
        <f t="array" ref="CM357">INDEX(GMW!$A$2:$NF$200,MATCH(1,(GMW!$NE$2:$NE$200=CM$3)*(GMW!$ND$2:$ND$200=CM$4)*(GMW!$C$2:$C$200=CM$1),0),$F357-1966)</f>
        <v>2914496</v>
      </c>
      <c r="CN357" s="5" cm="1">
        <f t="array" ref="CN357">INDEX(GMW!$A$2:$NF$200,MATCH(1,(GMW!$NE$2:$NE$200=CN$3)*(GMW!$ND$2:$ND$200=CN$4)*(GMW!$C$2:$C$200=CN$1),0),$F357-1966)</f>
        <v>3194932</v>
      </c>
      <c r="CO357" s="5" cm="1">
        <f t="array" ref="CO357">INDEX(GMW!$A$2:$NF$200,MATCH(1,(GMW!$NE$2:$NE$200=CO$3)*(GMW!$ND$2:$ND$200=CO$4)*(GMW!$C$2:$C$200=CO$1),0),$F357-1966)</f>
        <v>2567.279</v>
      </c>
      <c r="CP357" s="5" cm="1">
        <f t="array" ref="CP357">INDEX(GMW!$A$2:$NF$200,MATCH(1,(GMW!$NE$2:$NE$200=CP$3)*(GMW!$ND$2:$ND$200=CP$4)*(GMW!$C$2:$C$200=CP$1),0),$F357-1966)</f>
        <v>5342456</v>
      </c>
      <c r="CQ357" s="5" cm="1">
        <f t="array" ref="CQ357">INDEX(GMW!$A$2:$NF$200,MATCH(1,(GMW!$NE$2:$NE$200=CQ$3)*(GMW!$ND$2:$ND$200=CQ$4)*(GMW!$C$2:$C$200=CQ$1),0),$F357-1966)</f>
        <v>503.68509999999998</v>
      </c>
      <c r="CR357" s="5" cm="1">
        <f t="array" ref="CR357">INDEX(GMW!$A$2:$NF$200,MATCH(1,(GMW!$NE$2:$NE$200=CR$3)*(GMW!$ND$2:$ND$200=CR$4)*(GMW!$C$2:$C$200=CR$1),0),$F357-1966)</f>
        <v>1741071</v>
      </c>
      <c r="CS357" s="5" cm="1">
        <f t="array" ref="CS357">INDEX(GMW!$A$2:$NF$200,MATCH(1,(GMW!$NE$2:$NE$200=CS$3)*(GMW!$ND$2:$ND$200=CS$4)*(GMW!$C$2:$C$200=CS$1),0),$F357-1966)</f>
        <v>3156.241</v>
      </c>
      <c r="CT357" s="5" cm="1">
        <f t="array" ref="CT357">INDEX(GMW!$A$2:$NF$200,MATCH(1,(GMW!$NE$2:$NE$200=CT$3)*(GMW!$ND$2:$ND$200=CT$4)*(GMW!$C$2:$C$200=CT$1),0),$F357-1966)</f>
        <v>1845.617</v>
      </c>
      <c r="CU357" s="5" cm="1">
        <f t="array" ref="CU357">INDEX(GMW!$A$2:$NF$200,MATCH(1,(GMW!$NE$2:$NE$200=CU$3)*(GMW!$ND$2:$ND$200=CU$4)*(GMW!$C$2:$C$200=CU$1),0),$F357-1966)</f>
        <v>1232.3140000000001</v>
      </c>
      <c r="CV357" s="5" cm="1">
        <f t="array" ref="CV357">INDEX(GMW!$A$2:$NF$200,MATCH(1,(GMW!$NE$2:$NE$200=CV$3)*(GMW!$ND$2:$ND$200=CV$4)*(GMW!$C$2:$C$200=CV$1),0),$F357-1966)</f>
        <v>1187.971</v>
      </c>
      <c r="CW357" s="5" cm="1">
        <f t="array" ref="CW357">INDEX(GMW!$A$2:$NF$200,MATCH(1,(GMW!$NE$2:$NE$200=CW$3)*(GMW!$ND$2:$ND$200=CW$4)*(GMW!$C$2:$C$200=CW$1),0),$F357-1966)</f>
        <v>901.8193</v>
      </c>
      <c r="CX357" s="5" cm="1">
        <f t="array" ref="CX357">INDEX(GMW!$A$2:$NF$200,MATCH(1,(GMW!$NE$2:$NE$200=CX$3)*(GMW!$ND$2:$ND$200=CX$4)*(GMW!$C$2:$C$200=CX$1),0),$F357-1966)</f>
        <v>436.97989999999999</v>
      </c>
      <c r="CY357" s="5" cm="1">
        <f t="array" ref="CY357">INDEX(GMW!$A$2:$NF$200,MATCH(1,(GMW!$NE$2:$NE$200=CY$3)*(GMW!$ND$2:$ND$200=CY$4)*(GMW!$C$2:$C$200=CY$1),0),$F357-1966)</f>
        <v>371.76420000000002</v>
      </c>
      <c r="CZ357" s="5" cm="1">
        <f t="array" ref="CZ357">INDEX(GMW!$A$2:$NF$200,MATCH(1,(GMW!$NE$2:$NE$200=CZ$3)*(GMW!$ND$2:$ND$200=CZ$4)*(GMW!$C$2:$C$200=CZ$1),0),$F357-1966)</f>
        <v>166.458</v>
      </c>
      <c r="DA357" s="5" cm="1">
        <f t="array" ref="DA357">INDEX(GMW!$A$2:$NF$200,MATCH(1,(GMW!$NE$2:$NE$200=DA$3)*(GMW!$ND$2:$ND$200=DA$4)*(GMW!$C$2:$C$200=DA$1),0),$F357-1966)</f>
        <v>559.05539999999996</v>
      </c>
      <c r="DB357" s="5" cm="1">
        <f t="array" ref="DB357">INDEX(GMW!$A$2:$NF$200,MATCH(1,(GMW!$NE$2:$NE$200=DB$3)*(GMW!$ND$2:$ND$200=DB$4)*(GMW!$C$2:$C$200=DB$1),0),$F357-1966)</f>
        <v>155.87039999999999</v>
      </c>
      <c r="DC357" s="5" cm="1">
        <f t="array" ref="DC357">INDEX(GMW!$A$2:$NF$200,MATCH(1,(GMW!$NE$2:$NE$200=DC$3)*(GMW!$ND$2:$ND$200=DC$4)*(GMW!$C$2:$C$200=DC$1),0),$F357-1966)</f>
        <v>208.9503</v>
      </c>
    </row>
    <row r="358" spans="1:107" x14ac:dyDescent="0.25">
      <c r="B358" s="5">
        <f t="shared" si="114"/>
        <v>2060</v>
      </c>
      <c r="C358" s="5">
        <f t="shared" si="114"/>
        <v>2060</v>
      </c>
      <c r="E358" s="5">
        <f t="shared" ref="E358" si="117">+E354+1</f>
        <v>2060</v>
      </c>
      <c r="F358" s="5">
        <f t="shared" si="100"/>
        <v>2324</v>
      </c>
      <c r="G358" s="5" cm="1">
        <f t="array" ref="G358">INDEX(GMW!$A$2:$NF$200,MATCH(1,(GMW!$NE$2:$NE$200=G$3)*(GMW!$ND$2:$ND$200=G$4)*(GMW!$C$2:$C$200=G$1),0),$F358-1966)</f>
        <v>1152171</v>
      </c>
      <c r="H358" s="5" cm="1">
        <f t="array" ref="H358">INDEX(GMW!$A$2:$NF$200,MATCH(1,(GMW!$NE$2:$NE$200=H$3)*(GMW!$ND$2:$ND$200=H$4)*(GMW!$C$2:$C$200=H$1),0),$F358-1966)</f>
        <v>667011.69999999995</v>
      </c>
      <c r="I358" s="5" cm="1">
        <f t="array" ref="I358">INDEX(GMW!$A$2:$NF$200,MATCH(1,(GMW!$NE$2:$NE$200=I$3)*(GMW!$ND$2:$ND$200=I$4)*(GMW!$C$2:$C$200=I$1),0),$F358-1966)</f>
        <v>259328.6</v>
      </c>
      <c r="J358" s="5" cm="1">
        <f t="array" ref="J358">INDEX(GMW!$A$2:$NF$200,MATCH(1,(GMW!$NE$2:$NE$200=J$3)*(GMW!$ND$2:$ND$200=J$4)*(GMW!$C$2:$C$200=J$1),0),$F358-1966)</f>
        <v>243340</v>
      </c>
      <c r="K358" s="5" cm="1">
        <f t="array" ref="K358">INDEX(GMW!$A$2:$NF$200,MATCH(1,(GMW!$NE$2:$NE$200=K$3)*(GMW!$ND$2:$ND$200=K$4)*(GMW!$C$2:$C$200=K$1),0),$F358-1966)</f>
        <v>348940.7</v>
      </c>
      <c r="L358" s="5" cm="1">
        <f t="array" ref="L358">INDEX(GMW!$A$2:$NF$200,MATCH(1,(GMW!$NE$2:$NE$200=L$3)*(GMW!$ND$2:$ND$200=L$4)*(GMW!$C$2:$C$200=L$1),0),$F358-1966)</f>
        <v>392532.2</v>
      </c>
      <c r="M358" s="5" cm="1">
        <f t="array" ref="M358">INDEX(GMW!$A$2:$NF$200,MATCH(1,(GMW!$NE$2:$NE$200=M$3)*(GMW!$ND$2:$ND$200=M$4)*(GMW!$C$2:$C$200=M$1),0),$F358-1966)</f>
        <v>151386.29999999999</v>
      </c>
      <c r="N358" s="5" cm="1">
        <f t="array" ref="N358">INDEX(GMW!$A$2:$NF$200,MATCH(1,(GMW!$NE$2:$NE$200=N$3)*(GMW!$ND$2:$ND$200=N$4)*(GMW!$C$2:$C$200=N$1),0),$F358-1966)</f>
        <v>44958.89</v>
      </c>
      <c r="O358" s="5" cm="1">
        <f t="array" ref="O358">INDEX(GMW!$A$2:$NF$200,MATCH(1,(GMW!$NE$2:$NE$200=O$3)*(GMW!$ND$2:$ND$200=O$4)*(GMW!$C$2:$C$200=O$1),0),$F358-1966)</f>
        <v>283.83530000000002</v>
      </c>
      <c r="P358" s="5" cm="1">
        <f t="array" ref="P358">INDEX(GMW!$A$2:$NF$200,MATCH(1,(GMW!$NE$2:$NE$200=P$3)*(GMW!$ND$2:$ND$200=P$4)*(GMW!$C$2:$C$200=P$1),0),$F358-1966)</f>
        <v>2.5</v>
      </c>
      <c r="Q358" s="5" cm="1">
        <f t="array" ref="Q358">INDEX(GMW!$A$2:$NF$200,MATCH(1,(GMW!$NE$2:$NE$200=Q$3)*(GMW!$ND$2:$ND$200=Q$4)*(GMW!$C$2:$C$200=Q$1),0),$F358-1966)</f>
        <v>3.5</v>
      </c>
      <c r="R358" s="5" cm="1">
        <f t="array" ref="R358">INDEX(GMW!$A$2:$NF$200,MATCH(1,(GMW!$NE$2:$NE$200=R$3)*(GMW!$ND$2:$ND$200=R$4)*(GMW!$C$2:$C$200=R$1),0),$F358-1966)</f>
        <v>283.83530000000002</v>
      </c>
      <c r="S358" s="5" cm="1">
        <f t="array" ref="S358">INDEX(GMW!$A$2:$NF$200,MATCH(1,(GMW!$NE$2:$NE$200=S$3)*(GMW!$ND$2:$ND$200=S$4)*(GMW!$C$2:$C$200=S$1),0),$F358-1966)</f>
        <v>42502.3</v>
      </c>
      <c r="T358" s="5" cm="1">
        <f t="array" ref="T358">INDEX(GMW!$A$2:$NF$200,MATCH(1,(GMW!$NE$2:$NE$200=T$3)*(GMW!$ND$2:$ND$200=T$4)*(GMW!$C$2:$C$200=T$1),0),$F358-1966)</f>
        <v>263.56549999999999</v>
      </c>
      <c r="U358" s="5" cm="1">
        <f t="array" ref="U358">INDEX(GMW!$A$2:$NF$200,MATCH(1,(GMW!$NE$2:$NE$200=U$3)*(GMW!$ND$2:$ND$200=U$4)*(GMW!$C$2:$C$200=U$1),0),$F358-1966)</f>
        <v>10.97659</v>
      </c>
      <c r="V358" s="5" cm="1">
        <f t="array" ref="V358">INDEX(GMW!$A$2:$NF$200,MATCH(1,(GMW!$NE$2:$NE$200=V$3)*(GMW!$ND$2:$ND$200=V$4)*(GMW!$C$2:$C$200=V$1),0),$F358-1966)</f>
        <v>1179.2739999999999</v>
      </c>
      <c r="W358" s="5" cm="1">
        <f t="array" ref="W358">INDEX(GMW!$A$2:$NF$200,MATCH(1,(GMW!$NE$2:$NE$200=W$3)*(GMW!$ND$2:$ND$200=W$4)*(GMW!$C$2:$C$200=W$1),0),$F358-1966)</f>
        <v>95.099019999999996</v>
      </c>
      <c r="X358" s="5" cm="1">
        <f t="array" ref="X358">INDEX(GMW!$A$2:$NF$200,MATCH(1,(GMW!$NE$2:$NE$200=X$3)*(GMW!$ND$2:$ND$200=X$4)*(GMW!$C$2:$C$200=X$1),0),$F358-1966)</f>
        <v>233.6131</v>
      </c>
      <c r="Y358" s="5" cm="1">
        <f t="array" ref="Y358">INDEX(GMW!$A$2:$NF$200,MATCH(1,(GMW!$NE$2:$NE$200=Y$3)*(GMW!$ND$2:$ND$200=Y$4)*(GMW!$C$2:$C$200=Y$1),0),$F358-1966)</f>
        <v>2995.393</v>
      </c>
      <c r="Z358" s="5" cm="1">
        <f t="array" ref="Z358">INDEX(GMW!$A$2:$NF$200,MATCH(1,(GMW!$NE$2:$NE$200=Z$3)*(GMW!$ND$2:$ND$200=Z$4)*(GMW!$C$2:$C$200=Z$1),0),$F358-1966)</f>
        <v>5233.174</v>
      </c>
      <c r="AA358" s="5" cm="1">
        <f t="array" ref="AA358">INDEX(GMW!$A$2:$NF$200,MATCH(1,(GMW!$NE$2:$NE$200=AA$3)*(GMW!$ND$2:$ND$200=AA$4)*(GMW!$C$2:$C$200=AA$1),0),$F358-1966)</f>
        <v>2309.0749999999998</v>
      </c>
      <c r="AB358" s="5" cm="1">
        <f t="array" ref="AB358">INDEX(GMW!$A$2:$NF$200,MATCH(1,(GMW!$NE$2:$NE$200=AB$3)*(GMW!$ND$2:$ND$200=AB$4)*(GMW!$C$2:$C$200=AB$1),0),$F358-1966)</f>
        <v>2922.152</v>
      </c>
      <c r="AC358" s="5" cm="1">
        <f t="array" ref="AC358">INDEX(GMW!$A$2:$NF$200,MATCH(1,(GMW!$NE$2:$NE$200=AC$3)*(GMW!$ND$2:$ND$200=AC$4)*(GMW!$C$2:$C$200=AC$1),0),$F358-1966)</f>
        <v>2136.076</v>
      </c>
      <c r="AD358" s="5" cm="1">
        <f t="array" ref="AD358">INDEX(GMW!$A$2:$NF$200,MATCH(1,(GMW!$NE$2:$NE$200=AD$3)*(GMW!$ND$2:$ND$200=AD$4)*(GMW!$C$2:$C$200=AD$1),0),$F358-1966)</f>
        <v>1232.511</v>
      </c>
      <c r="AE358" s="5" cm="1">
        <f t="array" ref="AE358">INDEX(GMW!$A$2:$NF$200,MATCH(1,(GMW!$NE$2:$NE$200=AE$3)*(GMW!$ND$2:$ND$200=AE$4)*(GMW!$C$2:$C$200=AE$1),0),$F358-1966)</f>
        <v>818.67020000000002</v>
      </c>
      <c r="AF358" s="5" cm="1">
        <f t="array" ref="AF358">INDEX(GMW!$A$2:$NF$200,MATCH(1,(GMW!$NE$2:$NE$200=AF$3)*(GMW!$ND$2:$ND$200=AF$4)*(GMW!$C$2:$C$200=AF$1),0),$F358-1966)</f>
        <v>4870.5619999999999</v>
      </c>
      <c r="AG358" s="5" cm="1">
        <f t="array" ref="AG358">INDEX(GMW!$A$2:$NF$200,MATCH(1,(GMW!$NE$2:$NE$200=AG$3)*(GMW!$ND$2:$ND$200=AG$4)*(GMW!$C$2:$C$200=AG$1),0),$F358-1966)</f>
        <v>4143.9560000000001</v>
      </c>
      <c r="AH358" s="5" cm="1">
        <f t="array" ref="AH358">INDEX(GMW!$A$2:$NF$200,MATCH(1,(GMW!$NE$2:$NE$200=AH$3)*(GMW!$ND$2:$ND$200=AH$4)*(GMW!$C$2:$C$200=AH$1),0),$F358-1966)</f>
        <v>1484.8889999999999</v>
      </c>
      <c r="AI358" s="5" cm="1">
        <f t="array" ref="AI358">INDEX(GMW!$A$2:$NF$200,MATCH(1,(GMW!$NE$2:$NE$200=AI$3)*(GMW!$ND$2:$ND$200=AI$4)*(GMW!$C$2:$C$200=AI$1),0),$F358-1966)</f>
        <v>3367.6280000000002</v>
      </c>
      <c r="AJ358" s="5" cm="1">
        <f t="array" ref="AJ358">INDEX(GMW!$A$2:$NF$200,MATCH(1,(GMW!$NE$2:$NE$200=AJ$3)*(GMW!$ND$2:$ND$200=AJ$4)*(GMW!$C$2:$C$200=AJ$1),0),$F358-1966)</f>
        <v>6720.8159999999998</v>
      </c>
      <c r="AK358" s="5" cm="1">
        <f t="array" ref="AK358">INDEX(GMW!$A$2:$NF$200,MATCH(1,(GMW!$NE$2:$NE$200=AK$3)*(GMW!$ND$2:$ND$200=AK$4)*(GMW!$C$2:$C$200=AK$1),0),$F358-1966)</f>
        <v>1380.527</v>
      </c>
      <c r="AL358" s="5" cm="1">
        <f t="array" ref="AL358">INDEX(GMW!$A$2:$NF$200,MATCH(1,(GMW!$NE$2:$NE$200=AL$3)*(GMW!$ND$2:$ND$200=AL$4)*(GMW!$C$2:$C$200=AL$1),0),$F358-1966)</f>
        <v>1104.3440000000001</v>
      </c>
      <c r="AM358" s="5" cm="1">
        <f t="array" ref="AM358">INDEX(GMW!$A$2:$NF$200,MATCH(1,(GMW!$NE$2:$NE$200=AM$3)*(GMW!$ND$2:$ND$200=AM$4)*(GMW!$C$2:$C$200=AM$1),0),$F358-1966)</f>
        <v>39177.96</v>
      </c>
      <c r="AN358" s="5" cm="1">
        <f t="array" ref="AN358">INDEX(GMW!$A$2:$NF$200,MATCH(1,(GMW!$NE$2:$NE$200=AN$3)*(GMW!$ND$2:$ND$200=AN$4)*(GMW!$C$2:$C$200=AN$1),0),$F358-1966)</f>
        <v>6925.8389999999999</v>
      </c>
      <c r="AO358" s="5" cm="1">
        <f t="array" ref="AO358">INDEX(GMW!$A$2:$NF$200,MATCH(1,(GMW!$NE$2:$NE$200=AO$3)*(GMW!$ND$2:$ND$200=AO$4)*(GMW!$C$2:$C$200=AO$1),0),$F358-1966)</f>
        <v>1152171</v>
      </c>
      <c r="AP358" s="5" cm="1">
        <f t="array" ref="AP358">INDEX(GMW!$A$2:$NF$200,MATCH(1,(GMW!$NE$2:$NE$200=AP$3)*(GMW!$ND$2:$ND$200=AP$4)*(GMW!$C$2:$C$200=AP$1),0),$F358-1966)</f>
        <v>11015.01</v>
      </c>
      <c r="AQ358" s="5" cm="1">
        <f t="array" ref="AQ358">INDEX(GMW!$A$2:$NF$200,MATCH(1,(GMW!$NE$2:$NE$200=AQ$3)*(GMW!$ND$2:$ND$200=AQ$4)*(GMW!$C$2:$C$200=AQ$1),0),$F358-1966)</f>
        <v>147409.60000000001</v>
      </c>
      <c r="AR358" s="5" cm="1">
        <f t="array" ref="AR358">INDEX(GMW!$A$2:$NF$200,MATCH(1,(GMW!$NE$2:$NE$200=AR$3)*(GMW!$ND$2:$ND$200=AR$4)*(GMW!$C$2:$C$200=AR$1),0),$F358-1966)</f>
        <v>1239.712</v>
      </c>
      <c r="AS358" s="5" cm="1">
        <f t="array" ref="AS358">INDEX(GMW!$A$2:$NF$200,MATCH(1,(GMW!$NE$2:$NE$200=AS$3)*(GMW!$ND$2:$ND$200=AS$4)*(GMW!$C$2:$C$200=AS$1),0),$F358-1966)</f>
        <v>809.47</v>
      </c>
      <c r="AT358" s="5" cm="1">
        <f t="array" ref="AT358">INDEX(GMW!$A$2:$NF$200,MATCH(1,(GMW!$NE$2:$NE$200=AT$3)*(GMW!$ND$2:$ND$200=AT$4)*(GMW!$C$2:$C$200=AT$1),0),$F358-1966)</f>
        <v>544.93129999999996</v>
      </c>
      <c r="AU358" s="5" cm="1">
        <f t="array" ref="AU358">INDEX(GMW!$A$2:$NF$200,MATCH(1,(GMW!$NE$2:$NE$200=AU$3)*(GMW!$ND$2:$ND$200=AU$4)*(GMW!$C$2:$C$200=AU$1),0),$F358-1966)</f>
        <v>1154101</v>
      </c>
      <c r="AV358" s="5" cm="1">
        <f t="array" ref="AV358">INDEX(GMW!$A$2:$NF$200,MATCH(1,(GMW!$NE$2:$NE$200=AV$3)*(GMW!$ND$2:$ND$200=AV$4)*(GMW!$C$2:$C$200=AV$1),0),$F358-1966)</f>
        <v>81461.17</v>
      </c>
      <c r="AW358" s="5" cm="1">
        <f t="array" ref="AW358">INDEX(GMW!$A$2:$NF$200,MATCH(1,(GMW!$NE$2:$NE$200=AW$3)*(GMW!$ND$2:$ND$200=AW$4)*(GMW!$C$2:$C$200=AW$1),0),$F358-1966)</f>
        <v>1656.798</v>
      </c>
      <c r="AX358" s="5" cm="1">
        <f t="array" ref="AX358">INDEX(GMW!$A$2:$NF$200,MATCH(1,(GMW!$NE$2:$NE$200=AX$3)*(GMW!$ND$2:$ND$200=AX$4)*(GMW!$C$2:$C$200=AX$1),0),$F358-1966)</f>
        <v>11423.93</v>
      </c>
      <c r="AY358" s="5" cm="1">
        <f t="array" ref="AY358">INDEX(GMW!$A$2:$NF$200,MATCH(1,(GMW!$NE$2:$NE$200=AY$3)*(GMW!$ND$2:$ND$200=AY$4)*(GMW!$C$2:$C$200=AY$1),0),$F358-1966)</f>
        <v>62567.95</v>
      </c>
      <c r="AZ358" s="5" cm="1">
        <f t="array" ref="AZ358">INDEX(GMW!$A$2:$NF$200,MATCH(1,(GMW!$NE$2:$NE$200=AZ$3)*(GMW!$ND$2:$ND$200=AZ$4)*(GMW!$C$2:$C$200=AZ$1),0),$F358-1966)</f>
        <v>49168.59</v>
      </c>
      <c r="BA358" s="5" cm="1">
        <f t="array" ref="BA358">INDEX(GMW!$A$2:$NF$200,MATCH(1,(GMW!$NE$2:$NE$200=BA$3)*(GMW!$ND$2:$ND$200=BA$4)*(GMW!$C$2:$C$200=BA$1),0),$F358-1966)</f>
        <v>6.5066300000000004</v>
      </c>
      <c r="BB358" s="5" cm="1">
        <f t="array" ref="BB358">INDEX(GMW!$A$2:$NF$200,MATCH(1,(GMW!$NE$2:$NE$200=BB$3)*(GMW!$ND$2:$ND$200=BB$4)*(GMW!$C$2:$C$200=BB$1),0),$F358-1966)</f>
        <v>28386.9</v>
      </c>
      <c r="BC358" s="5" cm="1">
        <f t="array" ref="BC358">INDEX(GMW!$A$2:$NF$200,MATCH(1,(GMW!$NE$2:$NE$200=BC$3)*(GMW!$ND$2:$ND$200=BC$4)*(GMW!$C$2:$C$200=BC$1),0),$F358-1966)</f>
        <v>1.399567</v>
      </c>
      <c r="BD358" s="5" cm="1">
        <f t="array" ref="BD358">INDEX(GMW!$A$2:$NF$200,MATCH(1,(GMW!$NE$2:$NE$200=BD$3)*(GMW!$ND$2:$ND$200=BD$4)*(GMW!$C$2:$C$200=BD$1),0),$F358-1966)</f>
        <v>12912.44</v>
      </c>
      <c r="BE358" s="5" cm="1">
        <f t="array" ref="BE358">INDEX(GMW!$A$2:$NF$200,MATCH(1,(GMW!$NE$2:$NE$200=BE$3)*(GMW!$ND$2:$ND$200=BE$4)*(GMW!$C$2:$C$200=BE$1),0),$F358-1966)</f>
        <v>46.382849999999998</v>
      </c>
      <c r="BF358" s="5" cm="1">
        <f t="array" ref="BF358">INDEX(GMW!$A$2:$NF$200,MATCH(1,(GMW!$NE$2:$NE$200=BF$3)*(GMW!$ND$2:$ND$200=BF$4)*(GMW!$C$2:$C$200=BF$1),0),$F358-1966)</f>
        <v>79.881140000000002</v>
      </c>
      <c r="BG358" s="5" cm="1">
        <f t="array" ref="BG358">INDEX(GMW!$A$2:$NF$200,MATCH(1,(GMW!$NE$2:$NE$200=BG$3)*(GMW!$ND$2:$ND$200=BG$4)*(GMW!$C$2:$C$200=BG$1),0),$F358-1966)</f>
        <v>46.258279999999999</v>
      </c>
      <c r="BH358" s="5" cm="1">
        <f t="array" ref="BH358">INDEX(GMW!$A$2:$NF$200,MATCH(1,(GMW!$NE$2:$NE$200=BH$3)*(GMW!$ND$2:$ND$200=BH$4)*(GMW!$C$2:$C$200=BH$1),0),$F358-1966)</f>
        <v>36.574150000000003</v>
      </c>
      <c r="BI358" s="5" cm="1">
        <f t="array" ref="BI358">INDEX(GMW!$A$2:$NF$200,MATCH(1,(GMW!$NE$2:$NE$200=BI$3)*(GMW!$ND$2:$ND$200=BI$4)*(GMW!$C$2:$C$200=BI$1),0),$F358-1966)</f>
        <v>6.4909970000000001</v>
      </c>
      <c r="BJ358" s="5" cm="1">
        <f t="array" ref="BJ358">INDEX(GMW!$A$2:$NF$200,MATCH(1,(GMW!$NE$2:$NE$200=BJ$3)*(GMW!$ND$2:$ND$200=BJ$4)*(GMW!$C$2:$C$200=BJ$1),0),$F358-1966)</f>
        <v>12.31335</v>
      </c>
      <c r="BK358" s="5" cm="1">
        <f t="array" ref="BK358">INDEX(GMW!$A$2:$NF$200,MATCH(1,(GMW!$NE$2:$NE$200=BK$3)*(GMW!$ND$2:$ND$200=BK$4)*(GMW!$C$2:$C$200=BK$1),0),$F358-1966)</f>
        <v>7.8090320000000002</v>
      </c>
      <c r="BL358" s="5" cm="1">
        <f t="array" ref="BL358">INDEX(GMW!$A$2:$NF$200,MATCH(1,(GMW!$NE$2:$NE$200=BL$3)*(GMW!$ND$2:$ND$200=BL$4)*(GMW!$C$2:$C$200=BL$1),0),$F358-1966)</f>
        <v>4.170553</v>
      </c>
      <c r="BM358" s="5" cm="1">
        <f t="array" ref="BM358">INDEX(GMW!$A$2:$NF$200,MATCH(1,(GMW!$NE$2:$NE$200=BM$3)*(GMW!$ND$2:$ND$200=BM$4)*(GMW!$C$2:$C$200=BM$1),0),$F358-1966)</f>
        <v>5.366047</v>
      </c>
      <c r="BN358" s="5" cm="1">
        <f t="array" ref="BN358">INDEX(GMW!$A$2:$NF$200,MATCH(1,(GMW!$NE$2:$NE$200=BN$3)*(GMW!$ND$2:$ND$200=BN$4)*(GMW!$C$2:$C$200=BN$1),0),$F358-1966)</f>
        <v>5.9053680000000002</v>
      </c>
      <c r="BO358" s="5" cm="1">
        <f t="array" ref="BO358">INDEX(GMW!$A$2:$NF$200,MATCH(1,(GMW!$NE$2:$NE$200=BO$3)*(GMW!$ND$2:$ND$200=BO$4)*(GMW!$C$2:$C$200=BO$1),0),$F358-1966)</f>
        <v>4.5105979999999999</v>
      </c>
      <c r="BP358" s="5" cm="1">
        <f t="array" ref="BP358">INDEX(GMW!$A$2:$NF$200,MATCH(1,(GMW!$NE$2:$NE$200=BP$3)*(GMW!$ND$2:$ND$200=BP$4)*(GMW!$C$2:$C$200=BP$1),0),$F358-1966)</f>
        <v>11154380</v>
      </c>
      <c r="BQ358" s="5" cm="1">
        <f t="array" ref="BQ358">INDEX(GMW!$A$2:$NF$200,MATCH(1,(GMW!$NE$2:$NE$200=BQ$3)*(GMW!$ND$2:$ND$200=BQ$4)*(GMW!$C$2:$C$200=BQ$1),0),$F358-1966)</f>
        <v>181925.9</v>
      </c>
      <c r="BR358" s="5" cm="1">
        <f t="array" ref="BR358">INDEX(GMW!$A$2:$NF$200,MATCH(1,(GMW!$NE$2:$NE$200=BR$3)*(GMW!$ND$2:$ND$200=BR$4)*(GMW!$C$2:$C$200=BR$1),0),$F358-1966)</f>
        <v>2156204</v>
      </c>
      <c r="BS358" s="5" cm="1">
        <f t="array" ref="BS358">INDEX(GMW!$A$2:$NF$200,MATCH(1,(GMW!$NE$2:$NE$200=BS$3)*(GMW!$ND$2:$ND$200=BS$4)*(GMW!$C$2:$C$200=BS$1),0),$F358-1966)</f>
        <v>7073948</v>
      </c>
      <c r="BT358" s="5" cm="1">
        <f t="array" ref="BT358">INDEX(GMW!$A$2:$NF$200,MATCH(1,(GMW!$NE$2:$NE$200=BT$3)*(GMW!$ND$2:$ND$200=BT$4)*(GMW!$C$2:$C$200=BT$1),0),$F358-1966)</f>
        <v>5731753</v>
      </c>
      <c r="BU358" s="5" cm="1">
        <f t="array" ref="BU358">INDEX(GMW!$A$2:$NF$200,MATCH(1,(GMW!$NE$2:$NE$200=BU$3)*(GMW!$ND$2:$ND$200=BU$4)*(GMW!$C$2:$C$200=BU$1),0),$F358-1966)</f>
        <v>1883.6569999999999</v>
      </c>
      <c r="BV358" s="5" cm="1">
        <f t="array" ref="BV358">INDEX(GMW!$A$2:$NF$200,MATCH(1,(GMW!$NE$2:$NE$200=BV$3)*(GMW!$ND$2:$ND$200=BV$4)*(GMW!$C$2:$C$200=BV$1),0),$F358-1966)</f>
        <v>5923352</v>
      </c>
      <c r="BW358" s="5" cm="1">
        <f t="array" ref="BW358">INDEX(GMW!$A$2:$NF$200,MATCH(1,(GMW!$NE$2:$NE$200=BW$3)*(GMW!$ND$2:$ND$200=BW$4)*(GMW!$C$2:$C$200=BW$1),0),$F358-1966)</f>
        <v>764.34410000000003</v>
      </c>
      <c r="BX358" s="5" cm="1">
        <f t="array" ref="BX358">INDEX(GMW!$A$2:$NF$200,MATCH(1,(GMW!$NE$2:$NE$200=BX$3)*(GMW!$ND$2:$ND$200=BX$4)*(GMW!$C$2:$C$200=BX$1),0),$F358-1966)</f>
        <v>2237026</v>
      </c>
      <c r="BY358" s="5" cm="1">
        <f t="array" ref="BY358">INDEX(GMW!$A$2:$NF$200,MATCH(1,(GMW!$NE$2:$NE$200=BY$3)*(GMW!$ND$2:$ND$200=BY$4)*(GMW!$C$2:$C$200=BY$1),0),$F358-1966)</f>
        <v>7385.2790000000005</v>
      </c>
      <c r="BZ358" s="5" cm="1">
        <f t="array" ref="BZ358">INDEX(GMW!$A$2:$NF$200,MATCH(1,(GMW!$NE$2:$NE$200=BZ$3)*(GMW!$ND$2:$ND$200=BZ$4)*(GMW!$C$2:$C$200=BZ$1),0),$F358-1966)</f>
        <v>10312.120000000001</v>
      </c>
      <c r="CA358" s="5" cm="1">
        <f t="array" ref="CA358">INDEX(GMW!$A$2:$NF$200,MATCH(1,(GMW!$NE$2:$NE$200=CA$3)*(GMW!$ND$2:$ND$200=CA$4)*(GMW!$C$2:$C$200=CA$1),0),$F358-1966)</f>
        <v>5810.16</v>
      </c>
      <c r="CB358" s="5" cm="1">
        <f t="array" ref="CB358">INDEX(GMW!$A$2:$NF$200,MATCH(1,(GMW!$NE$2:$NE$200=CB$3)*(GMW!$ND$2:$ND$200=CB$4)*(GMW!$C$2:$C$200=CB$1),0),$F358-1966)</f>
        <v>4376.7650000000003</v>
      </c>
      <c r="CC358" s="5" cm="1">
        <f t="array" ref="CC358">INDEX(GMW!$A$2:$NF$200,MATCH(1,(GMW!$NE$2:$NE$200=CC$3)*(GMW!$ND$2:$ND$200=CC$4)*(GMW!$C$2:$C$200=CC$1),0),$F358-1966)</f>
        <v>962.83720000000005</v>
      </c>
      <c r="CD358" s="5" cm="1">
        <f t="array" ref="CD358">INDEX(GMW!$A$2:$NF$200,MATCH(1,(GMW!$NE$2:$NE$200=CD$3)*(GMW!$ND$2:$ND$200=CD$4)*(GMW!$C$2:$C$200=CD$1),0),$F358-1966)</f>
        <v>1600.0920000000001</v>
      </c>
      <c r="CE358" s="5" cm="1">
        <f t="array" ref="CE358">INDEX(GMW!$A$2:$NF$200,MATCH(1,(GMW!$NE$2:$NE$200=CE$3)*(GMW!$ND$2:$ND$200=CE$4)*(GMW!$C$2:$C$200=CE$1),0),$F358-1966)</f>
        <v>1259.598</v>
      </c>
      <c r="CF358" s="5" cm="1">
        <f t="array" ref="CF358">INDEX(GMW!$A$2:$NF$200,MATCH(1,(GMW!$NE$2:$NE$200=CF$3)*(GMW!$ND$2:$ND$200=CF$4)*(GMW!$C$2:$C$200=CF$1),0),$F358-1966)</f>
        <v>669.17460000000005</v>
      </c>
      <c r="CG358" s="5" cm="1">
        <f t="array" ref="CG358">INDEX(GMW!$A$2:$NF$200,MATCH(1,(GMW!$NE$2:$NE$200=CG$3)*(GMW!$ND$2:$ND$200=CG$4)*(GMW!$C$2:$C$200=CG$1),0),$F358-1966)</f>
        <v>612.96690000000001</v>
      </c>
      <c r="CH358" s="5" cm="1">
        <f t="array" ref="CH358">INDEX(GMW!$A$2:$NF$200,MATCH(1,(GMW!$NE$2:$NE$200=CH$3)*(GMW!$ND$2:$ND$200=CH$4)*(GMW!$C$2:$C$200=CH$1),0),$F358-1966)</f>
        <v>730.14340000000004</v>
      </c>
      <c r="CI358" s="5" cm="1">
        <f t="array" ref="CI358">INDEX(GMW!$A$2:$NF$200,MATCH(1,(GMW!$NE$2:$NE$200=CI$3)*(GMW!$ND$2:$ND$200=CI$4)*(GMW!$C$2:$C$200=CI$1),0),$F358-1966)</f>
        <v>610.29740000000004</v>
      </c>
      <c r="CJ358" s="5" cm="1">
        <f t="array" ref="CJ358">INDEX(GMW!$A$2:$NF$200,MATCH(1,(GMW!$NE$2:$NE$200=CJ$3)*(GMW!$ND$2:$ND$200=CJ$4)*(GMW!$C$2:$C$200=CJ$1),0),$F358-1966)</f>
        <v>2649336</v>
      </c>
      <c r="CK358" s="5" cm="1">
        <f t="array" ref="CK358">INDEX(GMW!$A$2:$NF$200,MATCH(1,(GMW!$NE$2:$NE$200=CK$3)*(GMW!$ND$2:$ND$200=CK$4)*(GMW!$C$2:$C$200=CK$1),0),$F358-1966)</f>
        <v>27436.2</v>
      </c>
      <c r="CL358" s="5" cm="1">
        <f t="array" ref="CL358">INDEX(GMW!$A$2:$NF$200,MATCH(1,(GMW!$NE$2:$NE$200=CL$3)*(GMW!$ND$2:$ND$200=CL$4)*(GMW!$C$2:$C$200=CL$1),0),$F358-1966)</f>
        <v>272706.5</v>
      </c>
      <c r="CM358" s="5" cm="1">
        <f t="array" ref="CM358">INDEX(GMW!$A$2:$NF$200,MATCH(1,(GMW!$NE$2:$NE$200=CM$3)*(GMW!$ND$2:$ND$200=CM$4)*(GMW!$C$2:$C$200=CM$1),0),$F358-1966)</f>
        <v>2940496</v>
      </c>
      <c r="CN358" s="5" cm="1">
        <f t="array" ref="CN358">INDEX(GMW!$A$2:$NF$200,MATCH(1,(GMW!$NE$2:$NE$200=CN$3)*(GMW!$ND$2:$ND$200=CN$4)*(GMW!$C$2:$C$200=CN$1),0),$F358-1966)</f>
        <v>3225978</v>
      </c>
      <c r="CO358" s="5" cm="1">
        <f t="array" ref="CO358">INDEX(GMW!$A$2:$NF$200,MATCH(1,(GMW!$NE$2:$NE$200=CO$3)*(GMW!$ND$2:$ND$200=CO$4)*(GMW!$C$2:$C$200=CO$1),0),$F358-1966)</f>
        <v>2588.453</v>
      </c>
      <c r="CP358" s="5" cm="1">
        <f t="array" ref="CP358">INDEX(GMW!$A$2:$NF$200,MATCH(1,(GMW!$NE$2:$NE$200=CP$3)*(GMW!$ND$2:$ND$200=CP$4)*(GMW!$C$2:$C$200=CP$1),0),$F358-1966)</f>
        <v>5380500</v>
      </c>
      <c r="CQ358" s="5" cm="1">
        <f t="array" ref="CQ358">INDEX(GMW!$A$2:$NF$200,MATCH(1,(GMW!$NE$2:$NE$200=CQ$3)*(GMW!$ND$2:$ND$200=CQ$4)*(GMW!$C$2:$C$200=CQ$1),0),$F358-1966)</f>
        <v>506.69479999999999</v>
      </c>
      <c r="CR358" s="5" cm="1">
        <f t="array" ref="CR358">INDEX(GMW!$A$2:$NF$200,MATCH(1,(GMW!$NE$2:$NE$200=CR$3)*(GMW!$ND$2:$ND$200=CR$4)*(GMW!$C$2:$C$200=CR$1),0),$F358-1966)</f>
        <v>1748242</v>
      </c>
      <c r="CS358" s="5" cm="1">
        <f t="array" ref="CS358">INDEX(GMW!$A$2:$NF$200,MATCH(1,(GMW!$NE$2:$NE$200=CS$3)*(GMW!$ND$2:$ND$200=CS$4)*(GMW!$C$2:$C$200=CS$1),0),$F358-1966)</f>
        <v>3178.3580000000002</v>
      </c>
      <c r="CT358" s="5" cm="1">
        <f t="array" ref="CT358">INDEX(GMW!$A$2:$NF$200,MATCH(1,(GMW!$NE$2:$NE$200=CT$3)*(GMW!$ND$2:$ND$200=CT$4)*(GMW!$C$2:$C$200=CT$1),0),$F358-1966)</f>
        <v>1856.028</v>
      </c>
      <c r="CU358" s="5" cm="1">
        <f t="array" ref="CU358">INDEX(GMW!$A$2:$NF$200,MATCH(1,(GMW!$NE$2:$NE$200=CU$3)*(GMW!$ND$2:$ND$200=CU$4)*(GMW!$C$2:$C$200=CU$1),0),$F358-1966)</f>
        <v>1239.367</v>
      </c>
      <c r="CV358" s="5" cm="1">
        <f t="array" ref="CV358">INDEX(GMW!$A$2:$NF$200,MATCH(1,(GMW!$NE$2:$NE$200=CV$3)*(GMW!$ND$2:$ND$200=CV$4)*(GMW!$C$2:$C$200=CV$1),0),$F358-1966)</f>
        <v>1197.598</v>
      </c>
      <c r="CW358" s="5" cm="1">
        <f t="array" ref="CW358">INDEX(GMW!$A$2:$NF$200,MATCH(1,(GMW!$NE$2:$NE$200=CW$3)*(GMW!$ND$2:$ND$200=CW$4)*(GMW!$C$2:$C$200=CW$1),0),$F358-1966)</f>
        <v>908.47320000000002</v>
      </c>
      <c r="CX358" s="5" cm="1">
        <f t="array" ref="CX358">INDEX(GMW!$A$2:$NF$200,MATCH(1,(GMW!$NE$2:$NE$200=CX$3)*(GMW!$ND$2:$ND$200=CX$4)*(GMW!$C$2:$C$200=CX$1),0),$F358-1966)</f>
        <v>439.6139</v>
      </c>
      <c r="CY358" s="5" cm="1">
        <f t="array" ref="CY358">INDEX(GMW!$A$2:$NF$200,MATCH(1,(GMW!$NE$2:$NE$200=CY$3)*(GMW!$ND$2:$ND$200=CY$4)*(GMW!$C$2:$C$200=CY$1),0),$F358-1966)</f>
        <v>374.32810000000001</v>
      </c>
      <c r="CZ358" s="5" cm="1">
        <f t="array" ref="CZ358">INDEX(GMW!$A$2:$NF$200,MATCH(1,(GMW!$NE$2:$NE$200=CZ$3)*(GMW!$ND$2:$ND$200=CZ$4)*(GMW!$C$2:$C$200=CZ$1),0),$F358-1966)</f>
        <v>167.3381</v>
      </c>
      <c r="DA358" s="5" cm="1">
        <f t="array" ref="DA358">INDEX(GMW!$A$2:$NF$200,MATCH(1,(GMW!$NE$2:$NE$200=DA$3)*(GMW!$ND$2:$ND$200=DA$4)*(GMW!$C$2:$C$200=DA$1),0),$F358-1966)</f>
        <v>563.39380000000006</v>
      </c>
      <c r="DB358" s="5" cm="1">
        <f t="array" ref="DB358">INDEX(GMW!$A$2:$NF$200,MATCH(1,(GMW!$NE$2:$NE$200=DB$3)*(GMW!$ND$2:$ND$200=DB$4)*(GMW!$C$2:$C$200=DB$1),0),$F358-1966)</f>
        <v>156.88069999999999</v>
      </c>
      <c r="DC358" s="5" cm="1">
        <f t="array" ref="DC358">INDEX(GMW!$A$2:$NF$200,MATCH(1,(GMW!$NE$2:$NE$200=DC$3)*(GMW!$ND$2:$ND$200=DC$4)*(GMW!$C$2:$C$200=DC$1),0),$F358-1966)</f>
        <v>210.34819999999999</v>
      </c>
    </row>
    <row r="359" spans="1:107" x14ac:dyDescent="0.25">
      <c r="C359" s="5">
        <f t="shared" si="114"/>
        <v>2060</v>
      </c>
      <c r="D359" s="5">
        <f t="shared" si="114"/>
        <v>2060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1BF68-C42A-40B9-BB10-53B24C984567}">
  <dimension ref="A1:NF107"/>
  <sheetViews>
    <sheetView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J21" sqref="J21"/>
    </sheetView>
  </sheetViews>
  <sheetFormatPr defaultRowHeight="15" x14ac:dyDescent="0.25"/>
  <cols>
    <col min="1" max="1" width="15.7109375" customWidth="1"/>
    <col min="2" max="3" width="20.7109375" customWidth="1"/>
    <col min="4" max="5" width="10.7109375" customWidth="1"/>
    <col min="6" max="6" width="15.7109375" customWidth="1"/>
    <col min="7" max="359" width="10.7109375" customWidth="1"/>
    <col min="360" max="360" width="20.7109375" customWidth="1"/>
    <col min="361" max="362" width="15.7109375" customWidth="1"/>
    <col min="363" max="364" width="20.7109375" customWidth="1"/>
    <col min="365" max="365" width="18.7109375" customWidth="1"/>
    <col min="366" max="367" width="22.7109375" customWidth="1"/>
    <col min="368" max="368" width="13.7109375" customWidth="1"/>
    <col min="369" max="369" width="14.7109375" customWidth="1"/>
    <col min="370" max="370" width="10.7109375" customWidth="1"/>
  </cols>
  <sheetData>
    <row r="1" spans="1:370" ht="30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6" t="s">
        <v>25</v>
      </c>
      <c r="AA1" s="16" t="s">
        <v>26</v>
      </c>
      <c r="AB1" s="16" t="s">
        <v>27</v>
      </c>
      <c r="AC1" s="16" t="s">
        <v>28</v>
      </c>
      <c r="AD1" s="16" t="s">
        <v>29</v>
      </c>
      <c r="AE1" s="16" t="s">
        <v>30</v>
      </c>
      <c r="AF1" s="16" t="s">
        <v>31</v>
      </c>
      <c r="AG1" s="16" t="s">
        <v>32</v>
      </c>
      <c r="AH1" s="16" t="s">
        <v>33</v>
      </c>
      <c r="AI1" s="16" t="s">
        <v>34</v>
      </c>
      <c r="AJ1" s="16" t="s">
        <v>35</v>
      </c>
      <c r="AK1" s="16" t="s">
        <v>36</v>
      </c>
      <c r="AL1" s="16" t="s">
        <v>37</v>
      </c>
      <c r="AM1" s="16" t="s">
        <v>38</v>
      </c>
      <c r="AN1" s="16" t="s">
        <v>39</v>
      </c>
      <c r="AO1" s="16" t="s">
        <v>40</v>
      </c>
      <c r="AP1" s="16" t="s">
        <v>41</v>
      </c>
      <c r="AQ1" s="16" t="s">
        <v>42</v>
      </c>
      <c r="AR1" s="16" t="s">
        <v>43</v>
      </c>
      <c r="AS1" s="16" t="s">
        <v>44</v>
      </c>
      <c r="AT1" s="16" t="s">
        <v>45</v>
      </c>
      <c r="AU1" s="16" t="s">
        <v>46</v>
      </c>
      <c r="AV1" s="16" t="s">
        <v>47</v>
      </c>
      <c r="AW1" s="16" t="s">
        <v>48</v>
      </c>
      <c r="AX1" s="16" t="s">
        <v>49</v>
      </c>
      <c r="AY1" s="16" t="s">
        <v>50</v>
      </c>
      <c r="AZ1" s="16" t="s">
        <v>51</v>
      </c>
      <c r="BA1" s="16" t="s">
        <v>52</v>
      </c>
      <c r="BB1" s="16" t="s">
        <v>53</v>
      </c>
      <c r="BC1" s="16" t="s">
        <v>54</v>
      </c>
      <c r="BD1" s="16" t="s">
        <v>55</v>
      </c>
      <c r="BE1" s="16" t="s">
        <v>56</v>
      </c>
      <c r="BF1" s="16" t="s">
        <v>57</v>
      </c>
      <c r="BG1" s="16" t="s">
        <v>58</v>
      </c>
      <c r="BH1" s="16" t="s">
        <v>59</v>
      </c>
      <c r="BI1" s="16" t="s">
        <v>60</v>
      </c>
      <c r="BJ1" s="16" t="s">
        <v>61</v>
      </c>
      <c r="BK1" s="16" t="s">
        <v>62</v>
      </c>
      <c r="BL1" s="16" t="s">
        <v>63</v>
      </c>
      <c r="BM1" s="16" t="s">
        <v>64</v>
      </c>
      <c r="BN1" s="16" t="s">
        <v>65</v>
      </c>
      <c r="BO1" s="16" t="s">
        <v>66</v>
      </c>
      <c r="BP1" s="16" t="s">
        <v>67</v>
      </c>
      <c r="BQ1" s="16" t="s">
        <v>68</v>
      </c>
      <c r="BR1" s="16" t="s">
        <v>69</v>
      </c>
      <c r="BS1" s="16" t="s">
        <v>70</v>
      </c>
      <c r="BT1" s="16" t="s">
        <v>71</v>
      </c>
      <c r="BU1" s="16" t="s">
        <v>72</v>
      </c>
      <c r="BV1" s="16" t="s">
        <v>73</v>
      </c>
      <c r="BW1" s="16" t="s">
        <v>74</v>
      </c>
      <c r="BX1" s="16" t="s">
        <v>75</v>
      </c>
      <c r="BY1" s="16" t="s">
        <v>76</v>
      </c>
      <c r="BZ1" s="16" t="s">
        <v>77</v>
      </c>
      <c r="CA1" s="16" t="s">
        <v>78</v>
      </c>
      <c r="CB1" s="16" t="s">
        <v>79</v>
      </c>
      <c r="CC1" s="16" t="s">
        <v>80</v>
      </c>
      <c r="CD1" s="16" t="s">
        <v>81</v>
      </c>
      <c r="CE1" s="16" t="s">
        <v>82</v>
      </c>
      <c r="CF1" s="16" t="s">
        <v>83</v>
      </c>
      <c r="CG1" s="16" t="s">
        <v>84</v>
      </c>
      <c r="CH1" s="16" t="s">
        <v>85</v>
      </c>
      <c r="CI1" s="16" t="s">
        <v>86</v>
      </c>
      <c r="CJ1" s="16" t="s">
        <v>87</v>
      </c>
      <c r="CK1" s="16" t="s">
        <v>88</v>
      </c>
      <c r="CL1" s="16" t="s">
        <v>89</v>
      </c>
      <c r="CM1" s="16" t="s">
        <v>90</v>
      </c>
      <c r="CN1" s="16" t="s">
        <v>91</v>
      </c>
      <c r="CO1" s="16" t="s">
        <v>92</v>
      </c>
      <c r="CP1" s="16" t="s">
        <v>93</v>
      </c>
      <c r="CQ1" s="16" t="s">
        <v>94</v>
      </c>
      <c r="CR1" s="16" t="s">
        <v>95</v>
      </c>
      <c r="CS1" s="16" t="s">
        <v>96</v>
      </c>
      <c r="CT1" s="16" t="s">
        <v>97</v>
      </c>
      <c r="CU1" s="16" t="s">
        <v>98</v>
      </c>
      <c r="CV1" s="16" t="s">
        <v>99</v>
      </c>
      <c r="CW1" s="16" t="s">
        <v>100</v>
      </c>
      <c r="CX1" s="16" t="s">
        <v>101</v>
      </c>
      <c r="CY1" s="16" t="s">
        <v>102</v>
      </c>
      <c r="CZ1" s="16" t="s">
        <v>103</v>
      </c>
      <c r="DA1" s="16" t="s">
        <v>104</v>
      </c>
      <c r="DB1" s="16" t="s">
        <v>105</v>
      </c>
      <c r="DC1" s="16" t="s">
        <v>106</v>
      </c>
      <c r="DD1" s="16" t="s">
        <v>107</v>
      </c>
      <c r="DE1" s="16" t="s">
        <v>108</v>
      </c>
      <c r="DF1" s="16" t="s">
        <v>109</v>
      </c>
      <c r="DG1" s="16" t="s">
        <v>110</v>
      </c>
      <c r="DH1" s="16" t="s">
        <v>111</v>
      </c>
      <c r="DI1" s="16" t="s">
        <v>112</v>
      </c>
      <c r="DJ1" s="16" t="s">
        <v>113</v>
      </c>
      <c r="DK1" s="16" t="s">
        <v>114</v>
      </c>
      <c r="DL1" s="16" t="s">
        <v>115</v>
      </c>
      <c r="DM1" s="16" t="s">
        <v>116</v>
      </c>
      <c r="DN1" s="16" t="s">
        <v>117</v>
      </c>
      <c r="DO1" s="16" t="s">
        <v>118</v>
      </c>
      <c r="DP1" s="16" t="s">
        <v>119</v>
      </c>
      <c r="DQ1" s="16" t="s">
        <v>120</v>
      </c>
      <c r="DR1" s="16" t="s">
        <v>121</v>
      </c>
      <c r="DS1" s="16" t="s">
        <v>122</v>
      </c>
      <c r="DT1" s="16" t="s">
        <v>123</v>
      </c>
      <c r="DU1" s="16" t="s">
        <v>124</v>
      </c>
      <c r="DV1" s="16" t="s">
        <v>125</v>
      </c>
      <c r="DW1" s="16" t="s">
        <v>126</v>
      </c>
      <c r="DX1" s="16" t="s">
        <v>127</v>
      </c>
      <c r="DY1" s="16" t="s">
        <v>128</v>
      </c>
      <c r="DZ1" s="16" t="s">
        <v>129</v>
      </c>
      <c r="EA1" s="16" t="s">
        <v>130</v>
      </c>
      <c r="EB1" s="16" t="s">
        <v>131</v>
      </c>
      <c r="EC1" s="16" t="s">
        <v>132</v>
      </c>
      <c r="ED1" s="16" t="s">
        <v>133</v>
      </c>
      <c r="EE1" s="16" t="s">
        <v>134</v>
      </c>
      <c r="EF1" s="16" t="s">
        <v>135</v>
      </c>
      <c r="EG1" s="16" t="s">
        <v>136</v>
      </c>
      <c r="EH1" s="16" t="s">
        <v>137</v>
      </c>
      <c r="EI1" s="16" t="s">
        <v>138</v>
      </c>
      <c r="EJ1" s="16" t="s">
        <v>139</v>
      </c>
      <c r="EK1" s="16" t="s">
        <v>140</v>
      </c>
      <c r="EL1" s="16" t="s">
        <v>141</v>
      </c>
      <c r="EM1" s="16" t="s">
        <v>142</v>
      </c>
      <c r="EN1" s="16" t="s">
        <v>143</v>
      </c>
      <c r="EO1" s="16" t="s">
        <v>144</v>
      </c>
      <c r="EP1" s="16" t="s">
        <v>145</v>
      </c>
      <c r="EQ1" s="16" t="s">
        <v>146</v>
      </c>
      <c r="ER1" s="16" t="s">
        <v>147</v>
      </c>
      <c r="ES1" s="16" t="s">
        <v>148</v>
      </c>
      <c r="ET1" s="16" t="s">
        <v>149</v>
      </c>
      <c r="EU1" s="16" t="s">
        <v>150</v>
      </c>
      <c r="EV1" s="16" t="s">
        <v>151</v>
      </c>
      <c r="EW1" s="16" t="s">
        <v>152</v>
      </c>
      <c r="EX1" s="16" t="s">
        <v>153</v>
      </c>
      <c r="EY1" s="16" t="s">
        <v>154</v>
      </c>
      <c r="EZ1" s="16" t="s">
        <v>155</v>
      </c>
      <c r="FA1" s="16" t="s">
        <v>156</v>
      </c>
      <c r="FB1" s="16" t="s">
        <v>157</v>
      </c>
      <c r="FC1" s="16" t="s">
        <v>158</v>
      </c>
      <c r="FD1" s="16" t="s">
        <v>159</v>
      </c>
      <c r="FE1" s="16" t="s">
        <v>160</v>
      </c>
      <c r="FF1" s="16" t="s">
        <v>161</v>
      </c>
      <c r="FG1" s="16" t="s">
        <v>162</v>
      </c>
      <c r="FH1" s="16" t="s">
        <v>163</v>
      </c>
      <c r="FI1" s="16" t="s">
        <v>164</v>
      </c>
      <c r="FJ1" s="16" t="s">
        <v>165</v>
      </c>
      <c r="FK1" s="16" t="s">
        <v>166</v>
      </c>
      <c r="FL1" s="16" t="s">
        <v>167</v>
      </c>
      <c r="FM1" s="16" t="s">
        <v>168</v>
      </c>
      <c r="FN1" s="16" t="s">
        <v>169</v>
      </c>
      <c r="FO1" s="16" t="s">
        <v>170</v>
      </c>
      <c r="FP1" s="16" t="s">
        <v>171</v>
      </c>
      <c r="FQ1" s="16" t="s">
        <v>172</v>
      </c>
      <c r="FR1" s="16" t="s">
        <v>173</v>
      </c>
      <c r="FS1" s="16" t="s">
        <v>174</v>
      </c>
      <c r="FT1" s="16" t="s">
        <v>175</v>
      </c>
      <c r="FU1" s="16" t="s">
        <v>176</v>
      </c>
      <c r="FV1" s="16" t="s">
        <v>177</v>
      </c>
      <c r="FW1" s="16" t="s">
        <v>178</v>
      </c>
      <c r="FX1" s="16" t="s">
        <v>179</v>
      </c>
      <c r="FY1" s="16" t="s">
        <v>180</v>
      </c>
      <c r="FZ1" s="16" t="s">
        <v>181</v>
      </c>
      <c r="GA1" s="16" t="s">
        <v>182</v>
      </c>
      <c r="GB1" s="16" t="s">
        <v>183</v>
      </c>
      <c r="GC1" s="16" t="s">
        <v>184</v>
      </c>
      <c r="GD1" s="16" t="s">
        <v>185</v>
      </c>
      <c r="GE1" s="16" t="s">
        <v>186</v>
      </c>
      <c r="GF1" s="16" t="s">
        <v>187</v>
      </c>
      <c r="GG1" s="16" t="s">
        <v>188</v>
      </c>
      <c r="GH1" s="16" t="s">
        <v>189</v>
      </c>
      <c r="GI1" s="16" t="s">
        <v>190</v>
      </c>
      <c r="GJ1" s="16" t="s">
        <v>191</v>
      </c>
      <c r="GK1" s="16" t="s">
        <v>192</v>
      </c>
      <c r="GL1" s="16" t="s">
        <v>193</v>
      </c>
      <c r="GM1" s="16" t="s">
        <v>194</v>
      </c>
      <c r="GN1" s="16" t="s">
        <v>195</v>
      </c>
      <c r="GO1" s="16" t="s">
        <v>196</v>
      </c>
      <c r="GP1" s="16" t="s">
        <v>197</v>
      </c>
      <c r="GQ1" s="16" t="s">
        <v>198</v>
      </c>
      <c r="GR1" s="16" t="s">
        <v>199</v>
      </c>
      <c r="GS1" s="16" t="s">
        <v>200</v>
      </c>
      <c r="GT1" s="16" t="s">
        <v>201</v>
      </c>
      <c r="GU1" s="16" t="s">
        <v>202</v>
      </c>
      <c r="GV1" s="16" t="s">
        <v>203</v>
      </c>
      <c r="GW1" s="16" t="s">
        <v>204</v>
      </c>
      <c r="GX1" s="16" t="s">
        <v>205</v>
      </c>
      <c r="GY1" s="16" t="s">
        <v>206</v>
      </c>
      <c r="GZ1" s="16" t="s">
        <v>207</v>
      </c>
      <c r="HA1" s="16" t="s">
        <v>208</v>
      </c>
      <c r="HB1" s="16" t="s">
        <v>209</v>
      </c>
      <c r="HC1" s="16" t="s">
        <v>210</v>
      </c>
      <c r="HD1" s="16" t="s">
        <v>211</v>
      </c>
      <c r="HE1" s="16" t="s">
        <v>212</v>
      </c>
      <c r="HF1" s="16" t="s">
        <v>213</v>
      </c>
      <c r="HG1" s="16" t="s">
        <v>214</v>
      </c>
      <c r="HH1" s="16" t="s">
        <v>215</v>
      </c>
      <c r="HI1" s="16" t="s">
        <v>216</v>
      </c>
      <c r="HJ1" s="16" t="s">
        <v>217</v>
      </c>
      <c r="HK1" s="16" t="s">
        <v>218</v>
      </c>
      <c r="HL1" s="16" t="s">
        <v>219</v>
      </c>
      <c r="HM1" s="16" t="s">
        <v>220</v>
      </c>
      <c r="HN1" s="16" t="s">
        <v>221</v>
      </c>
      <c r="HO1" s="16" t="s">
        <v>222</v>
      </c>
      <c r="HP1" s="16" t="s">
        <v>223</v>
      </c>
      <c r="HQ1" s="16" t="s">
        <v>224</v>
      </c>
      <c r="HR1" s="16" t="s">
        <v>225</v>
      </c>
      <c r="HS1" s="16" t="s">
        <v>226</v>
      </c>
      <c r="HT1" s="16" t="s">
        <v>227</v>
      </c>
      <c r="HU1" s="16" t="s">
        <v>228</v>
      </c>
      <c r="HV1" s="16" t="s">
        <v>229</v>
      </c>
      <c r="HW1" s="16" t="s">
        <v>230</v>
      </c>
      <c r="HX1" s="16" t="s">
        <v>231</v>
      </c>
      <c r="HY1" s="16" t="s">
        <v>232</v>
      </c>
      <c r="HZ1" s="16" t="s">
        <v>233</v>
      </c>
      <c r="IA1" s="16" t="s">
        <v>234</v>
      </c>
      <c r="IB1" s="16" t="s">
        <v>235</v>
      </c>
      <c r="IC1" s="16" t="s">
        <v>236</v>
      </c>
      <c r="ID1" s="16" t="s">
        <v>237</v>
      </c>
      <c r="IE1" s="16" t="s">
        <v>238</v>
      </c>
      <c r="IF1" s="16" t="s">
        <v>239</v>
      </c>
      <c r="IG1" s="16" t="s">
        <v>240</v>
      </c>
      <c r="IH1" s="16" t="s">
        <v>241</v>
      </c>
      <c r="II1" s="16" t="s">
        <v>242</v>
      </c>
      <c r="IJ1" s="16" t="s">
        <v>243</v>
      </c>
      <c r="IK1" s="16" t="s">
        <v>244</v>
      </c>
      <c r="IL1" s="16" t="s">
        <v>245</v>
      </c>
      <c r="IM1" s="16" t="s">
        <v>246</v>
      </c>
      <c r="IN1" s="16" t="s">
        <v>247</v>
      </c>
      <c r="IO1" s="16" t="s">
        <v>248</v>
      </c>
      <c r="IP1" s="16" t="s">
        <v>249</v>
      </c>
      <c r="IQ1" s="16" t="s">
        <v>250</v>
      </c>
      <c r="IR1" s="16" t="s">
        <v>251</v>
      </c>
      <c r="IS1" s="16" t="s">
        <v>252</v>
      </c>
      <c r="IT1" s="16" t="s">
        <v>253</v>
      </c>
      <c r="IU1" s="16" t="s">
        <v>254</v>
      </c>
      <c r="IV1" s="16" t="s">
        <v>255</v>
      </c>
      <c r="IW1" s="16" t="s">
        <v>256</v>
      </c>
      <c r="IX1" s="16" t="s">
        <v>257</v>
      </c>
      <c r="IY1" s="16" t="s">
        <v>258</v>
      </c>
      <c r="IZ1" s="16" t="s">
        <v>259</v>
      </c>
      <c r="JA1" s="16" t="s">
        <v>260</v>
      </c>
      <c r="JB1" s="16" t="s">
        <v>261</v>
      </c>
      <c r="JC1" s="16" t="s">
        <v>262</v>
      </c>
      <c r="JD1" s="16" t="s">
        <v>263</v>
      </c>
      <c r="JE1" s="16" t="s">
        <v>264</v>
      </c>
      <c r="JF1" s="16" t="s">
        <v>265</v>
      </c>
      <c r="JG1" s="16" t="s">
        <v>266</v>
      </c>
      <c r="JH1" s="16" t="s">
        <v>267</v>
      </c>
      <c r="JI1" s="16" t="s">
        <v>268</v>
      </c>
      <c r="JJ1" s="16" t="s">
        <v>269</v>
      </c>
      <c r="JK1" s="16" t="s">
        <v>270</v>
      </c>
      <c r="JL1" s="16" t="s">
        <v>271</v>
      </c>
      <c r="JM1" s="16" t="s">
        <v>272</v>
      </c>
      <c r="JN1" s="16" t="s">
        <v>273</v>
      </c>
      <c r="JO1" s="16" t="s">
        <v>274</v>
      </c>
      <c r="JP1" s="16" t="s">
        <v>275</v>
      </c>
      <c r="JQ1" s="16" t="s">
        <v>276</v>
      </c>
      <c r="JR1" s="16" t="s">
        <v>277</v>
      </c>
      <c r="JS1" s="16" t="s">
        <v>278</v>
      </c>
      <c r="JT1" s="16" t="s">
        <v>279</v>
      </c>
      <c r="JU1" s="16" t="s">
        <v>280</v>
      </c>
      <c r="JV1" s="16" t="s">
        <v>281</v>
      </c>
      <c r="JW1" s="16" t="s">
        <v>282</v>
      </c>
      <c r="JX1" s="16" t="s">
        <v>283</v>
      </c>
      <c r="JY1" s="16" t="s">
        <v>284</v>
      </c>
      <c r="JZ1" s="16" t="s">
        <v>285</v>
      </c>
      <c r="KA1" s="16" t="s">
        <v>286</v>
      </c>
      <c r="KB1" s="16" t="s">
        <v>287</v>
      </c>
      <c r="KC1" s="16" t="s">
        <v>288</v>
      </c>
      <c r="KD1" s="16" t="s">
        <v>289</v>
      </c>
      <c r="KE1" s="16" t="s">
        <v>290</v>
      </c>
      <c r="KF1" s="16" t="s">
        <v>291</v>
      </c>
      <c r="KG1" s="16" t="s">
        <v>292</v>
      </c>
      <c r="KH1" s="16" t="s">
        <v>293</v>
      </c>
      <c r="KI1" s="16" t="s">
        <v>294</v>
      </c>
      <c r="KJ1" s="16" t="s">
        <v>295</v>
      </c>
      <c r="KK1" s="16" t="s">
        <v>296</v>
      </c>
      <c r="KL1" s="16" t="s">
        <v>297</v>
      </c>
      <c r="KM1" s="16" t="s">
        <v>298</v>
      </c>
      <c r="KN1" s="16" t="s">
        <v>299</v>
      </c>
      <c r="KO1" s="16" t="s">
        <v>300</v>
      </c>
      <c r="KP1" s="16" t="s">
        <v>301</v>
      </c>
      <c r="KQ1" s="16" t="s">
        <v>302</v>
      </c>
      <c r="KR1" s="16" t="s">
        <v>303</v>
      </c>
      <c r="KS1" s="16" t="s">
        <v>304</v>
      </c>
      <c r="KT1" s="16" t="s">
        <v>305</v>
      </c>
      <c r="KU1" s="16" t="s">
        <v>306</v>
      </c>
      <c r="KV1" s="16" t="s">
        <v>307</v>
      </c>
      <c r="KW1" s="16" t="s">
        <v>308</v>
      </c>
      <c r="KX1" s="16" t="s">
        <v>309</v>
      </c>
      <c r="KY1" s="16" t="s">
        <v>310</v>
      </c>
      <c r="KZ1" s="16" t="s">
        <v>311</v>
      </c>
      <c r="LA1" s="16" t="s">
        <v>312</v>
      </c>
      <c r="LB1" s="16" t="s">
        <v>313</v>
      </c>
      <c r="LC1" s="16" t="s">
        <v>314</v>
      </c>
      <c r="LD1" s="16" t="s">
        <v>315</v>
      </c>
      <c r="LE1" s="16" t="s">
        <v>316</v>
      </c>
      <c r="LF1" s="16" t="s">
        <v>317</v>
      </c>
      <c r="LG1" s="16" t="s">
        <v>318</v>
      </c>
      <c r="LH1" s="16" t="s">
        <v>319</v>
      </c>
      <c r="LI1" s="16" t="s">
        <v>320</v>
      </c>
      <c r="LJ1" s="16" t="s">
        <v>321</v>
      </c>
      <c r="LK1" s="16" t="s">
        <v>322</v>
      </c>
      <c r="LL1" s="16" t="s">
        <v>323</v>
      </c>
      <c r="LM1" s="16" t="s">
        <v>324</v>
      </c>
      <c r="LN1" s="16" t="s">
        <v>325</v>
      </c>
      <c r="LO1" s="16" t="s">
        <v>326</v>
      </c>
      <c r="LP1" s="16" t="s">
        <v>327</v>
      </c>
      <c r="LQ1" s="16" t="s">
        <v>328</v>
      </c>
      <c r="LR1" s="16" t="s">
        <v>329</v>
      </c>
      <c r="LS1" s="16" t="s">
        <v>330</v>
      </c>
      <c r="LT1" s="16" t="s">
        <v>331</v>
      </c>
      <c r="LU1" s="16" t="s">
        <v>332</v>
      </c>
      <c r="LV1" s="16" t="s">
        <v>333</v>
      </c>
      <c r="LW1" s="16" t="s">
        <v>334</v>
      </c>
      <c r="LX1" s="16" t="s">
        <v>335</v>
      </c>
      <c r="LY1" s="16" t="s">
        <v>336</v>
      </c>
      <c r="LZ1" s="16" t="s">
        <v>337</v>
      </c>
      <c r="MA1" s="16" t="s">
        <v>338</v>
      </c>
      <c r="MB1" s="16" t="s">
        <v>339</v>
      </c>
      <c r="MC1" s="16" t="s">
        <v>340</v>
      </c>
      <c r="MD1" s="16" t="s">
        <v>341</v>
      </c>
      <c r="ME1" s="16" t="s">
        <v>342</v>
      </c>
      <c r="MF1" s="16" t="s">
        <v>343</v>
      </c>
      <c r="MG1" s="16" t="s">
        <v>344</v>
      </c>
      <c r="MH1" s="16" t="s">
        <v>345</v>
      </c>
      <c r="MI1" s="16" t="s">
        <v>346</v>
      </c>
      <c r="MJ1" s="16" t="s">
        <v>347</v>
      </c>
      <c r="MK1" s="16" t="s">
        <v>348</v>
      </c>
      <c r="ML1" s="16" t="s">
        <v>349</v>
      </c>
      <c r="MM1" s="16" t="s">
        <v>350</v>
      </c>
      <c r="MN1" s="16" t="s">
        <v>351</v>
      </c>
      <c r="MO1" s="16" t="s">
        <v>352</v>
      </c>
      <c r="MP1" s="16" t="s">
        <v>353</v>
      </c>
      <c r="MQ1" s="16" t="s">
        <v>354</v>
      </c>
      <c r="MR1" s="16" t="s">
        <v>355</v>
      </c>
      <c r="MS1" s="16" t="s">
        <v>356</v>
      </c>
      <c r="MT1" s="16" t="s">
        <v>357</v>
      </c>
      <c r="MU1" s="16" t="s">
        <v>358</v>
      </c>
      <c r="MV1" s="16" t="s">
        <v>359</v>
      </c>
      <c r="MW1" s="16" t="s">
        <v>360</v>
      </c>
      <c r="MX1" s="16" t="s">
        <v>361</v>
      </c>
      <c r="MY1" s="16" t="s">
        <v>362</v>
      </c>
      <c r="MZ1" s="16" t="s">
        <v>363</v>
      </c>
      <c r="NA1" s="16" t="s">
        <v>364</v>
      </c>
      <c r="NB1" s="16" t="s">
        <v>365</v>
      </c>
      <c r="NC1" s="16" t="s">
        <v>366</v>
      </c>
      <c r="ND1" s="16" t="s">
        <v>367</v>
      </c>
      <c r="NE1" s="16" t="s">
        <v>368</v>
      </c>
      <c r="NF1" s="16" t="s">
        <v>369</v>
      </c>
    </row>
    <row r="2" spans="1:370" x14ac:dyDescent="0.25">
      <c r="A2" t="s">
        <v>370</v>
      </c>
      <c r="B2" t="s">
        <v>371</v>
      </c>
      <c r="C2" s="1" t="s">
        <v>839</v>
      </c>
      <c r="D2" t="s">
        <v>372</v>
      </c>
      <c r="E2" t="s">
        <v>373</v>
      </c>
      <c r="F2" t="s">
        <v>374</v>
      </c>
      <c r="G2" s="3">
        <v>11.88749</v>
      </c>
      <c r="H2" s="3">
        <v>12.304600000000001</v>
      </c>
      <c r="I2" s="3">
        <v>12.51315</v>
      </c>
      <c r="J2" s="3">
        <v>13.008459999999999</v>
      </c>
      <c r="K2" s="3">
        <v>13.47771</v>
      </c>
      <c r="L2" s="3">
        <v>14.23371</v>
      </c>
      <c r="M2" s="3">
        <v>14.572609999999999</v>
      </c>
      <c r="N2" s="3">
        <v>15.250400000000001</v>
      </c>
      <c r="O2" s="3">
        <v>16.058540000000001</v>
      </c>
      <c r="P2" s="3">
        <v>17.466270000000002</v>
      </c>
      <c r="Q2" s="3">
        <v>18.222280000000001</v>
      </c>
      <c r="R2" s="3">
        <v>18.847930000000002</v>
      </c>
      <c r="S2" s="3">
        <v>19.42145</v>
      </c>
      <c r="T2" s="3">
        <v>20.125319999999999</v>
      </c>
      <c r="U2" s="3">
        <v>20.594560000000001</v>
      </c>
      <c r="V2" s="3">
        <v>21.506979999999999</v>
      </c>
      <c r="W2" s="3">
        <v>22.471530000000001</v>
      </c>
      <c r="X2" s="3">
        <v>23.410019999999999</v>
      </c>
      <c r="Y2" s="3">
        <v>23.82713</v>
      </c>
      <c r="Z2" s="3">
        <v>24.139949999999999</v>
      </c>
      <c r="AA2" s="3">
        <v>24.452780000000001</v>
      </c>
      <c r="AB2" s="3">
        <v>25.078440000000001</v>
      </c>
      <c r="AC2" s="3">
        <v>25.469480000000001</v>
      </c>
      <c r="AD2" s="3">
        <v>25.860510000000001</v>
      </c>
      <c r="AE2" s="3">
        <v>26.43403</v>
      </c>
      <c r="AF2" s="3">
        <v>27.268239999999999</v>
      </c>
      <c r="AG2" s="3">
        <v>28.910589999999999</v>
      </c>
      <c r="AH2" s="3">
        <v>29.718730000000001</v>
      </c>
      <c r="AI2" s="3">
        <v>30.605080000000001</v>
      </c>
      <c r="AJ2" s="3">
        <v>32.247430000000001</v>
      </c>
      <c r="AK2" s="3">
        <v>32.951300000000003</v>
      </c>
      <c r="AL2" s="3">
        <v>33.550879999999999</v>
      </c>
      <c r="AM2" s="3">
        <v>34.385100000000001</v>
      </c>
      <c r="AN2" s="3">
        <v>36.079590000000003</v>
      </c>
      <c r="AO2" s="3">
        <v>36.731310000000001</v>
      </c>
      <c r="AP2" s="3">
        <v>37.435180000000003</v>
      </c>
      <c r="AQ2" s="3">
        <v>37.878349999999998</v>
      </c>
      <c r="AR2" s="3">
        <v>39.181800000000003</v>
      </c>
      <c r="AS2" s="3">
        <v>39.416420000000002</v>
      </c>
      <c r="AT2" s="3">
        <v>39.885669999999998</v>
      </c>
      <c r="AU2" s="3">
        <v>40.172429999999999</v>
      </c>
      <c r="AV2" s="3">
        <v>40.85022</v>
      </c>
      <c r="AW2" s="3">
        <v>41.293399999999998</v>
      </c>
      <c r="AX2" s="3">
        <v>41.762639999999998</v>
      </c>
      <c r="AY2" s="3">
        <v>41.86692</v>
      </c>
      <c r="AZ2" s="3">
        <v>42.779339999999998</v>
      </c>
      <c r="BA2" s="3">
        <v>42.98789</v>
      </c>
      <c r="BB2" s="3">
        <v>43.431060000000002</v>
      </c>
      <c r="BC2" s="3">
        <v>43.874229999999997</v>
      </c>
      <c r="BD2" s="3">
        <v>44.995199999999997</v>
      </c>
      <c r="BE2" s="3">
        <v>45.125549999999997</v>
      </c>
      <c r="BF2" s="3">
        <v>45.490519999999997</v>
      </c>
      <c r="BG2" s="3">
        <v>45.646929999999998</v>
      </c>
      <c r="BH2" s="3">
        <v>46.3508</v>
      </c>
      <c r="BI2" s="3">
        <v>46.533279999999998</v>
      </c>
      <c r="BJ2" s="3">
        <v>46.924320000000002</v>
      </c>
      <c r="BK2" s="3">
        <v>47.237139999999997</v>
      </c>
      <c r="BL2" s="3">
        <v>47.836730000000003</v>
      </c>
      <c r="BM2" s="3">
        <v>47.888869999999997</v>
      </c>
      <c r="BN2" s="3">
        <v>48.436320000000002</v>
      </c>
      <c r="BO2" s="3">
        <v>48.566670000000002</v>
      </c>
      <c r="BP2" s="3">
        <v>49.5</v>
      </c>
      <c r="BQ2" s="3">
        <v>49.9</v>
      </c>
      <c r="BR2" s="3">
        <v>50.466670000000001</v>
      </c>
      <c r="BS2" s="3">
        <v>51</v>
      </c>
      <c r="BT2" s="3">
        <v>52.133339999999997</v>
      </c>
      <c r="BU2" s="3">
        <v>52.466670000000001</v>
      </c>
      <c r="BV2" s="3">
        <v>53.266669999999998</v>
      </c>
      <c r="BW2" s="3">
        <v>53.933329999999998</v>
      </c>
      <c r="BX2" s="3">
        <v>55.6</v>
      </c>
      <c r="BY2" s="3">
        <v>56.4</v>
      </c>
      <c r="BZ2" s="3">
        <v>57.466670000000001</v>
      </c>
      <c r="CA2" s="3">
        <v>57.666670000000003</v>
      </c>
      <c r="CB2" s="3">
        <v>60.266669999999998</v>
      </c>
      <c r="CC2" s="3">
        <v>60.833329999999997</v>
      </c>
      <c r="CD2" s="3">
        <v>61.466670000000001</v>
      </c>
      <c r="CE2" s="3">
        <v>61.7</v>
      </c>
      <c r="CF2" s="3">
        <v>62.833329999999997</v>
      </c>
      <c r="CG2" s="3">
        <v>62.733330000000002</v>
      </c>
      <c r="CH2" s="3">
        <v>63.133339999999997</v>
      </c>
      <c r="CI2" s="3">
        <v>63.2</v>
      </c>
      <c r="CJ2" s="3">
        <v>64.433329999999998</v>
      </c>
      <c r="CK2" s="3">
        <v>64.5</v>
      </c>
      <c r="CL2" s="3">
        <v>64.666659999999993</v>
      </c>
      <c r="CM2" s="3">
        <v>64.766670000000005</v>
      </c>
      <c r="CN2" s="3">
        <v>65.7</v>
      </c>
      <c r="CO2" s="3">
        <v>65.633330000000001</v>
      </c>
      <c r="CP2" s="3">
        <v>65.8</v>
      </c>
      <c r="CQ2" s="3">
        <v>66.333340000000007</v>
      </c>
      <c r="CR2" s="3">
        <v>67.266670000000005</v>
      </c>
      <c r="CS2" s="3">
        <v>67.400000000000006</v>
      </c>
      <c r="CT2" s="3">
        <v>67.733329999999995</v>
      </c>
      <c r="CU2" s="3">
        <v>68.099999999999994</v>
      </c>
      <c r="CV2" s="3">
        <v>68.866669999999999</v>
      </c>
      <c r="CW2" s="3">
        <v>68.933329999999998</v>
      </c>
      <c r="CX2" s="3">
        <v>69.366669999999999</v>
      </c>
      <c r="CY2" s="3">
        <v>69.366669999999999</v>
      </c>
      <c r="CZ2" s="3">
        <v>70</v>
      </c>
      <c r="DA2" s="3">
        <v>70.266670000000005</v>
      </c>
      <c r="DB2" s="3">
        <v>70.633330000000001</v>
      </c>
      <c r="DC2" s="3">
        <v>70.5</v>
      </c>
      <c r="DD2" s="3">
        <v>71.266670000000005</v>
      </c>
      <c r="DE2" s="3">
        <v>71.233329999999995</v>
      </c>
      <c r="DF2" s="3">
        <v>71.633330000000001</v>
      </c>
      <c r="DG2" s="3">
        <v>71.599999999999994</v>
      </c>
      <c r="DH2" s="3">
        <v>72.3</v>
      </c>
      <c r="DI2" s="3">
        <v>72.133330000000001</v>
      </c>
      <c r="DJ2" s="3">
        <v>72.433329999999998</v>
      </c>
      <c r="DK2" s="3">
        <v>72.133330000000001</v>
      </c>
      <c r="DL2" s="3">
        <v>72.766670000000005</v>
      </c>
      <c r="DM2" s="3">
        <v>72.7</v>
      </c>
      <c r="DN2" s="3">
        <v>73.166659999999993</v>
      </c>
      <c r="DO2" s="3">
        <v>72.766670000000005</v>
      </c>
      <c r="DP2" s="3">
        <v>73.833340000000007</v>
      </c>
      <c r="DQ2" s="3">
        <v>73.866669999999999</v>
      </c>
      <c r="DR2" s="3">
        <v>73.900000000000006</v>
      </c>
      <c r="DS2" s="3">
        <v>73.866669999999999</v>
      </c>
      <c r="DT2" s="3">
        <v>74.533330000000007</v>
      </c>
      <c r="DU2" s="3">
        <v>74.599999999999994</v>
      </c>
      <c r="DV2" s="3">
        <v>75</v>
      </c>
      <c r="DW2" s="3">
        <v>75</v>
      </c>
      <c r="DX2" s="3">
        <v>75.466669999999993</v>
      </c>
      <c r="DY2" s="3">
        <v>75.599999999999994</v>
      </c>
      <c r="DZ2" s="3">
        <v>76.033330000000007</v>
      </c>
      <c r="EA2" s="3">
        <v>75.966669999999993</v>
      </c>
      <c r="EB2" s="3">
        <v>76.533330000000007</v>
      </c>
      <c r="EC2" s="3">
        <v>76.566670000000002</v>
      </c>
      <c r="ED2" s="3">
        <v>77.099999999999994</v>
      </c>
      <c r="EE2" s="3">
        <v>77.233329999999995</v>
      </c>
      <c r="EF2" s="3">
        <v>78</v>
      </c>
      <c r="EG2" s="3">
        <v>78.400000000000006</v>
      </c>
      <c r="EH2" s="3">
        <v>78.766670000000005</v>
      </c>
      <c r="EI2" s="3">
        <v>78.733329999999995</v>
      </c>
      <c r="EJ2" s="3">
        <v>79.8</v>
      </c>
      <c r="EK2" s="3">
        <v>80.3</v>
      </c>
      <c r="EL2" s="3">
        <v>80.900000000000006</v>
      </c>
      <c r="EM2" s="3">
        <v>81</v>
      </c>
      <c r="EN2" s="3">
        <v>81.8</v>
      </c>
      <c r="EO2" s="3">
        <v>81.733329999999995</v>
      </c>
      <c r="EP2" s="3">
        <v>82.6</v>
      </c>
      <c r="EQ2" s="3">
        <v>82.933329999999998</v>
      </c>
      <c r="ER2" s="3">
        <v>84.6</v>
      </c>
      <c r="ES2" s="3">
        <v>85.633330000000001</v>
      </c>
      <c r="ET2" s="3">
        <v>85.733329999999995</v>
      </c>
      <c r="EU2" s="3">
        <v>85.433329999999998</v>
      </c>
      <c r="EV2" s="3">
        <v>86.366669999999999</v>
      </c>
      <c r="EW2" s="3">
        <v>86.933329999999998</v>
      </c>
      <c r="EX2" s="3">
        <v>87.566670000000002</v>
      </c>
      <c r="EY2" s="3">
        <v>88.233329999999995</v>
      </c>
      <c r="EZ2" s="3">
        <v>89.366669999999999</v>
      </c>
      <c r="FA2" s="3">
        <v>89.633330000000001</v>
      </c>
      <c r="FB2" s="3">
        <v>90.5</v>
      </c>
      <c r="FC2" s="3">
        <v>91.833340000000007</v>
      </c>
      <c r="FD2" s="3">
        <v>93.3</v>
      </c>
      <c r="FE2" s="3">
        <v>93.833340000000007</v>
      </c>
      <c r="FF2" s="3">
        <v>94.733329999999995</v>
      </c>
      <c r="FG2" s="3">
        <v>95.033330000000007</v>
      </c>
      <c r="FH2" s="3">
        <v>95.8</v>
      </c>
      <c r="FI2" s="3">
        <v>96.066670000000002</v>
      </c>
      <c r="FJ2" s="3">
        <v>97.266670000000005</v>
      </c>
      <c r="FK2" s="3">
        <v>97.666659999999993</v>
      </c>
      <c r="FL2" s="3">
        <v>98.366669999999999</v>
      </c>
      <c r="FM2" s="3">
        <v>98.7</v>
      </c>
      <c r="FN2" s="3">
        <v>99.3</v>
      </c>
      <c r="FO2" s="3">
        <v>99.4</v>
      </c>
      <c r="FP2" s="3">
        <v>100.1</v>
      </c>
      <c r="FQ2" s="3">
        <v>100.13330000000001</v>
      </c>
      <c r="FR2" s="3">
        <v>100.2</v>
      </c>
      <c r="FS2" s="3">
        <v>99.5</v>
      </c>
      <c r="FT2" s="3">
        <v>100.0667</v>
      </c>
      <c r="FU2" s="3">
        <v>100.16670000000001</v>
      </c>
      <c r="FV2" s="3">
        <v>100.3</v>
      </c>
      <c r="FW2" s="3">
        <v>99.833340000000007</v>
      </c>
      <c r="FX2" s="3">
        <v>100.4</v>
      </c>
      <c r="FY2" s="3">
        <v>100.86669999999999</v>
      </c>
      <c r="FZ2" s="3">
        <v>101.5</v>
      </c>
      <c r="GA2" s="3">
        <v>102</v>
      </c>
      <c r="GB2" s="3">
        <v>103.16670000000001</v>
      </c>
      <c r="GC2" s="3">
        <v>103.7</v>
      </c>
      <c r="GD2" s="3">
        <v>104.5667</v>
      </c>
      <c r="GE2" s="3">
        <v>104.7667</v>
      </c>
      <c r="GF2" s="3">
        <v>105.66670000000001</v>
      </c>
      <c r="GG2" s="3">
        <v>106.3</v>
      </c>
      <c r="GH2" s="3">
        <v>106.9333</v>
      </c>
      <c r="GI2" s="3">
        <v>106.7</v>
      </c>
      <c r="GJ2" s="3">
        <v>107.8</v>
      </c>
      <c r="GK2" s="3">
        <v>108.2667</v>
      </c>
      <c r="GL2" s="3">
        <v>108.4333</v>
      </c>
      <c r="GM2" s="3">
        <v>108.4667</v>
      </c>
      <c r="GN2" s="3">
        <v>108.5333</v>
      </c>
      <c r="GO2" s="3">
        <v>108.9333</v>
      </c>
      <c r="GP2" s="3">
        <v>109.0667</v>
      </c>
      <c r="GQ2" s="3">
        <v>109.16670000000001</v>
      </c>
      <c r="GR2" s="3">
        <v>110.7333</v>
      </c>
      <c r="GS2" s="3">
        <v>111.9333</v>
      </c>
      <c r="GT2" s="3">
        <v>114.4</v>
      </c>
      <c r="GU2" s="3">
        <v>115.9333</v>
      </c>
      <c r="GV2" s="3">
        <v>120.86669999999999</v>
      </c>
      <c r="GW2" s="3">
        <v>123.13330000000001</v>
      </c>
      <c r="GX2" s="3">
        <v>126.7</v>
      </c>
      <c r="GY2" s="3">
        <v>127.7333</v>
      </c>
      <c r="GZ2" s="3">
        <v>131.0667</v>
      </c>
      <c r="HA2" s="3">
        <v>131.4</v>
      </c>
      <c r="HB2" s="3">
        <v>131.9667</v>
      </c>
      <c r="HC2" s="3">
        <v>132.26669999999999</v>
      </c>
      <c r="HD2" s="3">
        <v>133.83330000000001</v>
      </c>
      <c r="HE2" s="3">
        <v>134.1</v>
      </c>
      <c r="HF2" s="3">
        <v>135.23330000000001</v>
      </c>
      <c r="HG2" s="3">
        <v>135.9667</v>
      </c>
      <c r="HH2" s="3">
        <v>138.5</v>
      </c>
      <c r="HI2" s="3">
        <v>139.19999999999999</v>
      </c>
      <c r="HJ2" s="4">
        <v>140.16569999999999</v>
      </c>
      <c r="HK2" s="4">
        <v>140.61519999999999</v>
      </c>
      <c r="HL2" s="4">
        <v>141.8347</v>
      </c>
      <c r="HM2" s="4">
        <v>142.6952</v>
      </c>
      <c r="HN2" s="4">
        <v>143.60830000000001</v>
      </c>
      <c r="HO2" s="4">
        <v>144.024</v>
      </c>
      <c r="HP2" s="4">
        <v>145.50710000000001</v>
      </c>
      <c r="HQ2" s="4">
        <v>146.3366</v>
      </c>
      <c r="HR2" s="4">
        <v>147.1593</v>
      </c>
      <c r="HS2" s="4">
        <v>147.36330000000001</v>
      </c>
      <c r="HT2" s="4">
        <v>148.76480000000001</v>
      </c>
      <c r="HU2" s="4">
        <v>149.56290000000001</v>
      </c>
      <c r="HV2" s="4">
        <v>150.297</v>
      </c>
      <c r="HW2" s="4">
        <v>150.58080000000001</v>
      </c>
      <c r="HX2" s="4">
        <v>152.03639999999999</v>
      </c>
      <c r="HY2" s="4">
        <v>152.8749</v>
      </c>
      <c r="HZ2" s="4">
        <v>153.57509999999999</v>
      </c>
      <c r="IA2" s="4">
        <v>153.81290000000001</v>
      </c>
      <c r="IB2" s="4">
        <v>155.23779999999999</v>
      </c>
      <c r="IC2" s="4">
        <v>156.0624</v>
      </c>
      <c r="ID2" s="4">
        <v>156.7029</v>
      </c>
      <c r="IE2" s="4">
        <v>156.8991</v>
      </c>
      <c r="IF2" s="4">
        <v>158.34700000000001</v>
      </c>
      <c r="IG2" s="4">
        <v>159.20769999999999</v>
      </c>
      <c r="IH2" s="4">
        <v>159.82140000000001</v>
      </c>
      <c r="II2" s="4">
        <v>159.999</v>
      </c>
      <c r="IJ2" s="4">
        <v>161.49420000000001</v>
      </c>
      <c r="IK2" s="4">
        <v>162.41120000000001</v>
      </c>
      <c r="IL2" s="4">
        <v>163.00700000000001</v>
      </c>
      <c r="IM2" s="4">
        <v>163.17439999999999</v>
      </c>
      <c r="IN2" s="4">
        <v>164.72730000000001</v>
      </c>
      <c r="IO2" s="4">
        <v>165.70500000000001</v>
      </c>
      <c r="IP2" s="4">
        <v>166.27090000000001</v>
      </c>
      <c r="IQ2" s="4">
        <v>166.41560000000001</v>
      </c>
      <c r="IR2" s="4">
        <v>168.0232</v>
      </c>
      <c r="IS2" s="4">
        <v>169.06909999999999</v>
      </c>
      <c r="IT2" s="4">
        <v>169.60570000000001</v>
      </c>
      <c r="IU2" s="4">
        <v>169.72880000000001</v>
      </c>
      <c r="IV2" s="4">
        <v>171.39709999999999</v>
      </c>
      <c r="IW2" s="4">
        <v>172.51310000000001</v>
      </c>
      <c r="IX2" s="4">
        <v>173.00640000000001</v>
      </c>
      <c r="IY2" s="4">
        <v>173.1234</v>
      </c>
      <c r="IZ2" s="4">
        <v>174.82499999999999</v>
      </c>
      <c r="JA2" s="4">
        <v>175.96340000000001</v>
      </c>
      <c r="JB2" s="4">
        <v>176.4665</v>
      </c>
      <c r="JC2" s="4">
        <v>176.58580000000001</v>
      </c>
      <c r="JD2" s="4">
        <v>178.32149999999999</v>
      </c>
      <c r="JE2" s="4">
        <v>179.48269999999999</v>
      </c>
      <c r="JF2" s="4">
        <v>179.9958</v>
      </c>
      <c r="JG2" s="4">
        <v>180.11760000000001</v>
      </c>
      <c r="JH2" s="4">
        <v>181.88800000000001</v>
      </c>
      <c r="JI2" s="4">
        <v>183.07230000000001</v>
      </c>
      <c r="JJ2" s="4">
        <v>183.59569999999999</v>
      </c>
      <c r="JK2" s="4">
        <v>183.7199</v>
      </c>
      <c r="JL2" s="4">
        <v>185.5257</v>
      </c>
      <c r="JM2" s="4">
        <v>186.7337</v>
      </c>
      <c r="JN2" s="4">
        <v>187.26759999999999</v>
      </c>
      <c r="JO2" s="4">
        <v>187.39429999999999</v>
      </c>
      <c r="JP2" s="4">
        <v>189.2363</v>
      </c>
      <c r="JQ2" s="4">
        <v>190.4684</v>
      </c>
      <c r="JR2" s="4">
        <v>191.01300000000001</v>
      </c>
      <c r="JS2" s="4">
        <v>191.1422</v>
      </c>
      <c r="JT2" s="4">
        <v>193.02099999999999</v>
      </c>
      <c r="JU2" s="4">
        <v>194.27780000000001</v>
      </c>
      <c r="JV2" s="4">
        <v>194.83330000000001</v>
      </c>
      <c r="JW2" s="4">
        <v>194.965</v>
      </c>
      <c r="JX2" s="4">
        <v>196.88140000000001</v>
      </c>
      <c r="JY2" s="4">
        <v>198.16329999999999</v>
      </c>
      <c r="JZ2" s="4">
        <v>198.72989999999999</v>
      </c>
      <c r="KA2" s="4">
        <v>198.86429999999999</v>
      </c>
      <c r="KB2" s="4">
        <v>200.81899999999999</v>
      </c>
      <c r="KC2" s="4">
        <v>202.1266</v>
      </c>
      <c r="KD2" s="4">
        <v>202.7045</v>
      </c>
      <c r="KE2" s="4">
        <v>202.8416</v>
      </c>
      <c r="KF2" s="4">
        <v>204.83539999999999</v>
      </c>
      <c r="KG2" s="4">
        <v>206.16909999999999</v>
      </c>
      <c r="KH2" s="4">
        <v>206.7586</v>
      </c>
      <c r="KI2" s="4">
        <v>206.89850000000001</v>
      </c>
      <c r="KJ2" s="4">
        <v>208.93209999999999</v>
      </c>
      <c r="KK2" s="4">
        <v>210.29249999999999</v>
      </c>
      <c r="KL2" s="4">
        <v>210.8938</v>
      </c>
      <c r="KM2" s="4">
        <v>211.03639999999999</v>
      </c>
      <c r="KN2" s="4">
        <v>213.11070000000001</v>
      </c>
      <c r="KO2" s="4">
        <v>214.4984</v>
      </c>
      <c r="KP2" s="4">
        <v>215.11170000000001</v>
      </c>
      <c r="KQ2" s="4">
        <v>215.25720000000001</v>
      </c>
      <c r="KR2" s="4">
        <v>217.37299999999999</v>
      </c>
      <c r="KS2" s="4">
        <v>218.78829999999999</v>
      </c>
      <c r="KT2" s="4">
        <v>219.41390000000001</v>
      </c>
      <c r="KU2" s="4">
        <v>219.56229999999999</v>
      </c>
      <c r="KV2" s="4">
        <v>221.72040000000001</v>
      </c>
      <c r="KW2" s="4">
        <v>223.16409999999999</v>
      </c>
      <c r="KX2" s="4">
        <v>223.8022</v>
      </c>
      <c r="KY2" s="4">
        <v>223.95359999999999</v>
      </c>
      <c r="KZ2" s="4">
        <v>226.15479999999999</v>
      </c>
      <c r="LA2" s="4">
        <v>227.62739999999999</v>
      </c>
      <c r="LB2" s="4">
        <v>228.2782</v>
      </c>
      <c r="LC2" s="4">
        <v>228.43260000000001</v>
      </c>
      <c r="LD2" s="4">
        <v>230.67789999999999</v>
      </c>
      <c r="LE2" s="4">
        <v>232.1799</v>
      </c>
      <c r="LF2" s="4">
        <v>232.84379999999999</v>
      </c>
      <c r="LG2" s="4">
        <v>233.00129999999999</v>
      </c>
      <c r="LH2" s="4">
        <v>235.29150000000001</v>
      </c>
      <c r="LI2" s="4">
        <v>236.8235</v>
      </c>
      <c r="LJ2" s="4">
        <v>237.50069999999999</v>
      </c>
      <c r="LK2" s="4">
        <v>237.66130000000001</v>
      </c>
      <c r="LL2" s="4">
        <v>239.9973</v>
      </c>
      <c r="LM2" s="4">
        <v>241.56</v>
      </c>
      <c r="LN2" s="4">
        <v>242.25069999999999</v>
      </c>
      <c r="LO2" s="4">
        <v>242.4145</v>
      </c>
      <c r="LP2" s="4">
        <v>244.79730000000001</v>
      </c>
      <c r="LQ2" s="4">
        <v>246.3912</v>
      </c>
      <c r="LR2" s="4">
        <v>247.09569999999999</v>
      </c>
      <c r="LS2" s="4">
        <v>247.2628</v>
      </c>
      <c r="LT2" s="4">
        <v>249.69319999999999</v>
      </c>
      <c r="LU2" s="4">
        <v>251.31899999999999</v>
      </c>
      <c r="LV2" s="4">
        <v>252.0376</v>
      </c>
      <c r="LW2" s="4">
        <v>252.2081</v>
      </c>
      <c r="LX2" s="4">
        <v>254.68709999999999</v>
      </c>
      <c r="LY2" s="4">
        <v>256.34539999999998</v>
      </c>
      <c r="LZ2" s="4">
        <v>257.07830000000001</v>
      </c>
      <c r="MA2" s="4">
        <v>257.25220000000002</v>
      </c>
      <c r="MB2" s="4">
        <v>259.7808</v>
      </c>
      <c r="MC2" s="4">
        <v>261.47230000000002</v>
      </c>
      <c r="MD2" s="4">
        <v>262.2199</v>
      </c>
      <c r="ME2" s="4">
        <v>262.39729999999997</v>
      </c>
      <c r="MF2" s="4">
        <v>264.97640000000001</v>
      </c>
      <c r="MG2" s="4">
        <v>266.70179999999999</v>
      </c>
      <c r="MH2" s="4">
        <v>267.46429999999998</v>
      </c>
      <c r="MI2" s="4">
        <v>267.64519999999999</v>
      </c>
      <c r="MJ2" s="4">
        <v>270.27600000000001</v>
      </c>
      <c r="MK2" s="4">
        <v>272.03579999999999</v>
      </c>
      <c r="ML2" s="4">
        <v>272.81360000000001</v>
      </c>
      <c r="MM2" s="4">
        <v>272.99810000000002</v>
      </c>
      <c r="MN2" s="4">
        <v>275.68150000000003</v>
      </c>
      <c r="MO2" s="4">
        <v>277.47649999999999</v>
      </c>
      <c r="MP2" s="4">
        <v>278.26990000000001</v>
      </c>
      <c r="MQ2" s="4">
        <v>278.4581</v>
      </c>
      <c r="MR2" s="4">
        <v>281.19510000000002</v>
      </c>
      <c r="MS2" s="4">
        <v>283.02609999999999</v>
      </c>
      <c r="MT2" s="4">
        <v>283.83530000000002</v>
      </c>
      <c r="MU2" t="s">
        <v>375</v>
      </c>
      <c r="MV2" t="b">
        <v>0</v>
      </c>
      <c r="MW2" t="s">
        <v>376</v>
      </c>
      <c r="MX2">
        <v>2015</v>
      </c>
      <c r="MY2">
        <v>2025</v>
      </c>
      <c r="MZ2">
        <v>3</v>
      </c>
      <c r="NA2" s="2">
        <v>45994</v>
      </c>
      <c r="NB2" s="1" t="s">
        <v>377</v>
      </c>
      <c r="NC2" s="1" t="s">
        <v>378</v>
      </c>
      <c r="ND2" t="s">
        <v>379</v>
      </c>
      <c r="NE2" t="s">
        <v>380</v>
      </c>
      <c r="NF2" t="s">
        <v>381</v>
      </c>
    </row>
    <row r="3" spans="1:370" x14ac:dyDescent="0.25">
      <c r="A3" t="s">
        <v>370</v>
      </c>
      <c r="B3" t="s">
        <v>382</v>
      </c>
      <c r="C3" s="1" t="s">
        <v>839</v>
      </c>
      <c r="D3" t="s">
        <v>383</v>
      </c>
      <c r="E3" s="1" t="s">
        <v>384</v>
      </c>
      <c r="F3" t="s">
        <v>374</v>
      </c>
      <c r="G3" s="3">
        <v>63412</v>
      </c>
      <c r="H3" s="3">
        <v>63888</v>
      </c>
      <c r="I3" s="3">
        <v>64489</v>
      </c>
      <c r="J3" s="3">
        <v>64510</v>
      </c>
      <c r="K3" s="3">
        <v>63666</v>
      </c>
      <c r="L3" s="3">
        <v>64868</v>
      </c>
      <c r="M3" s="3">
        <v>65581</v>
      </c>
      <c r="N3" s="3">
        <v>66500</v>
      </c>
      <c r="O3" s="3">
        <v>69178</v>
      </c>
      <c r="P3" s="3">
        <v>68261</v>
      </c>
      <c r="Q3" s="3">
        <v>68460</v>
      </c>
      <c r="R3" s="3">
        <v>69822</v>
      </c>
      <c r="S3" s="3">
        <v>69850</v>
      </c>
      <c r="T3" s="3">
        <v>70434</v>
      </c>
      <c r="U3" s="3">
        <v>70130</v>
      </c>
      <c r="V3" s="3">
        <v>69556</v>
      </c>
      <c r="W3" s="3">
        <v>68842</v>
      </c>
      <c r="X3" s="3">
        <v>69329</v>
      </c>
      <c r="Y3" s="3">
        <v>69167</v>
      </c>
      <c r="Z3" s="3">
        <v>69035</v>
      </c>
      <c r="AA3" s="3">
        <v>69758</v>
      </c>
      <c r="AB3" s="3">
        <v>69869</v>
      </c>
      <c r="AC3" s="3">
        <v>70523</v>
      </c>
      <c r="AD3" s="3">
        <v>70836</v>
      </c>
      <c r="AE3" s="3">
        <v>70546</v>
      </c>
      <c r="AF3" s="3">
        <v>71937</v>
      </c>
      <c r="AG3" s="3">
        <v>71217</v>
      </c>
      <c r="AH3" s="3">
        <v>71573</v>
      </c>
      <c r="AI3" s="3">
        <v>71984</v>
      </c>
      <c r="AJ3" s="3">
        <v>71355</v>
      </c>
      <c r="AK3" s="3">
        <v>72470</v>
      </c>
      <c r="AL3" s="3">
        <v>72724</v>
      </c>
      <c r="AM3" s="3">
        <v>71880</v>
      </c>
      <c r="AN3" s="3">
        <v>72523</v>
      </c>
      <c r="AO3" s="3">
        <v>72616</v>
      </c>
      <c r="AP3" s="3">
        <v>71216</v>
      </c>
      <c r="AQ3" s="3">
        <v>72250</v>
      </c>
      <c r="AR3" s="3">
        <v>72358</v>
      </c>
      <c r="AS3" s="3">
        <v>72477</v>
      </c>
      <c r="AT3" s="3">
        <v>72926</v>
      </c>
      <c r="AU3" s="3">
        <v>72725</v>
      </c>
      <c r="AV3" s="3">
        <v>73998</v>
      </c>
      <c r="AW3" s="3">
        <v>73636</v>
      </c>
      <c r="AX3" s="3">
        <v>74179</v>
      </c>
      <c r="AY3" s="3">
        <v>74707</v>
      </c>
      <c r="AZ3" s="3">
        <v>73990</v>
      </c>
      <c r="BA3" s="3">
        <v>74540</v>
      </c>
      <c r="BB3" s="3">
        <v>74804</v>
      </c>
      <c r="BC3" s="3">
        <v>75635</v>
      </c>
      <c r="BD3" s="3">
        <v>73138</v>
      </c>
      <c r="BE3" s="3">
        <v>74107</v>
      </c>
      <c r="BF3" s="3">
        <v>74252</v>
      </c>
      <c r="BG3" s="3">
        <v>76095</v>
      </c>
      <c r="BH3" s="3">
        <v>75644</v>
      </c>
      <c r="BI3" s="3">
        <v>74989</v>
      </c>
      <c r="BJ3" s="3">
        <v>74997</v>
      </c>
      <c r="BK3" s="3">
        <v>74708</v>
      </c>
      <c r="BL3" s="3">
        <v>75880</v>
      </c>
      <c r="BM3" s="3">
        <v>75597</v>
      </c>
      <c r="BN3" s="3">
        <v>75399</v>
      </c>
      <c r="BO3" s="3">
        <v>75663</v>
      </c>
      <c r="BP3" s="3">
        <v>75550</v>
      </c>
      <c r="BQ3" s="3">
        <v>74899</v>
      </c>
      <c r="BR3" s="3">
        <v>75953</v>
      </c>
      <c r="BS3" s="3">
        <v>75395</v>
      </c>
      <c r="BT3" s="3">
        <v>75734</v>
      </c>
      <c r="BU3" s="3">
        <v>76909</v>
      </c>
      <c r="BV3" s="3">
        <v>76551</v>
      </c>
      <c r="BW3" s="3">
        <v>77235</v>
      </c>
      <c r="BX3" s="3">
        <v>77520</v>
      </c>
      <c r="BY3" s="3">
        <v>78145</v>
      </c>
      <c r="BZ3" s="3">
        <v>78838</v>
      </c>
      <c r="CA3" s="3">
        <v>79041</v>
      </c>
      <c r="CB3" s="3">
        <v>81070</v>
      </c>
      <c r="CC3" s="3">
        <v>80462</v>
      </c>
      <c r="CD3" s="3">
        <v>80327</v>
      </c>
      <c r="CE3" s="3">
        <v>80646</v>
      </c>
      <c r="CF3" s="3">
        <v>80966</v>
      </c>
      <c r="CG3" s="3">
        <v>80958</v>
      </c>
      <c r="CH3" s="3">
        <v>81332</v>
      </c>
      <c r="CI3" s="3">
        <v>80611</v>
      </c>
      <c r="CJ3" s="3">
        <v>79936</v>
      </c>
      <c r="CK3" s="3">
        <v>80863</v>
      </c>
      <c r="CL3" s="3">
        <v>80801</v>
      </c>
      <c r="CM3" s="3">
        <v>80693</v>
      </c>
      <c r="CN3" s="3">
        <v>81916</v>
      </c>
      <c r="CO3" s="3">
        <v>81861</v>
      </c>
      <c r="CP3" s="3">
        <v>81569</v>
      </c>
      <c r="CQ3" s="3">
        <v>82420</v>
      </c>
      <c r="CR3" s="3">
        <v>82730</v>
      </c>
      <c r="CS3" s="3">
        <v>82532</v>
      </c>
      <c r="CT3" s="3">
        <v>82886</v>
      </c>
      <c r="CU3" s="3">
        <v>83359</v>
      </c>
      <c r="CV3" s="3">
        <v>82760</v>
      </c>
      <c r="CW3" s="3">
        <v>83261</v>
      </c>
      <c r="CX3" s="3">
        <v>83484</v>
      </c>
      <c r="CY3" s="3">
        <v>82772</v>
      </c>
      <c r="CZ3" s="3">
        <v>81353</v>
      </c>
      <c r="DA3" s="3">
        <v>82427</v>
      </c>
      <c r="DB3" s="3">
        <v>84058</v>
      </c>
      <c r="DC3" s="3">
        <v>84775</v>
      </c>
      <c r="DD3" s="3">
        <v>85124</v>
      </c>
      <c r="DE3" s="3">
        <v>85950</v>
      </c>
      <c r="DF3" s="3">
        <v>85893</v>
      </c>
      <c r="DG3" s="3">
        <v>85762</v>
      </c>
      <c r="DH3" s="3">
        <v>88720</v>
      </c>
      <c r="DI3" s="3">
        <v>89707</v>
      </c>
      <c r="DJ3" s="3">
        <v>89800</v>
      </c>
      <c r="DK3" s="3">
        <v>89286</v>
      </c>
      <c r="DL3" s="3">
        <v>91962</v>
      </c>
      <c r="DM3" s="3">
        <v>92728</v>
      </c>
      <c r="DN3" s="3">
        <v>92470</v>
      </c>
      <c r="DO3" s="3">
        <v>95572</v>
      </c>
      <c r="DP3" s="3">
        <v>93844</v>
      </c>
      <c r="DQ3" s="3">
        <v>96405</v>
      </c>
      <c r="DR3" s="3">
        <v>98194</v>
      </c>
      <c r="DS3" s="3">
        <v>97996</v>
      </c>
      <c r="DT3" s="3">
        <v>99479</v>
      </c>
      <c r="DU3" s="3">
        <v>100956</v>
      </c>
      <c r="DV3" s="3">
        <v>100900</v>
      </c>
      <c r="DW3" s="3">
        <v>101201</v>
      </c>
      <c r="DX3" s="3">
        <v>103491</v>
      </c>
      <c r="DY3" s="3">
        <v>104847</v>
      </c>
      <c r="DZ3" s="3">
        <v>106647</v>
      </c>
      <c r="EA3" s="3">
        <v>106965</v>
      </c>
      <c r="EB3" s="3">
        <v>108070</v>
      </c>
      <c r="EC3" s="3">
        <v>108663</v>
      </c>
      <c r="ED3" s="3">
        <v>109673</v>
      </c>
      <c r="EE3" s="3">
        <v>109227</v>
      </c>
      <c r="EF3" s="3">
        <v>111034</v>
      </c>
      <c r="EG3" s="3">
        <v>111435</v>
      </c>
      <c r="EH3" s="3">
        <v>111911</v>
      </c>
      <c r="EI3" s="3">
        <v>112873</v>
      </c>
      <c r="EJ3" s="3">
        <v>112232</v>
      </c>
      <c r="EK3" s="3">
        <v>113420</v>
      </c>
      <c r="EL3" s="3">
        <v>113369</v>
      </c>
      <c r="EM3" s="3">
        <v>114363</v>
      </c>
      <c r="EN3" s="3">
        <v>114182</v>
      </c>
      <c r="EO3" s="3">
        <v>115149</v>
      </c>
      <c r="EP3" s="3">
        <v>114103</v>
      </c>
      <c r="EQ3" s="3">
        <v>115993</v>
      </c>
      <c r="ER3" s="3">
        <v>115307</v>
      </c>
      <c r="ES3" s="3">
        <v>117362</v>
      </c>
      <c r="ET3" s="3">
        <v>118565</v>
      </c>
      <c r="EU3" s="3">
        <v>117859</v>
      </c>
      <c r="EV3" s="3">
        <v>117610</v>
      </c>
      <c r="EW3" s="3">
        <v>118717</v>
      </c>
      <c r="EX3" s="3">
        <v>119548</v>
      </c>
      <c r="EY3" s="3">
        <v>117946</v>
      </c>
      <c r="EZ3" s="3">
        <v>118254</v>
      </c>
      <c r="FA3" s="3">
        <v>118609</v>
      </c>
      <c r="FB3" s="3">
        <v>118817</v>
      </c>
      <c r="FC3" s="3">
        <v>119224</v>
      </c>
      <c r="FD3" s="3">
        <v>117522</v>
      </c>
      <c r="FE3" s="3">
        <v>117292</v>
      </c>
      <c r="FF3" s="3">
        <v>118072</v>
      </c>
      <c r="FG3" s="3">
        <v>121472</v>
      </c>
      <c r="FH3" s="3">
        <v>118038</v>
      </c>
      <c r="FI3" s="3">
        <v>119084</v>
      </c>
      <c r="FJ3" s="3">
        <v>120427</v>
      </c>
      <c r="FK3" s="3">
        <v>118915</v>
      </c>
      <c r="FL3" s="3">
        <v>119339</v>
      </c>
      <c r="FM3" s="3">
        <v>119283</v>
      </c>
      <c r="FN3" s="3">
        <v>121652</v>
      </c>
      <c r="FO3" s="3">
        <v>122173</v>
      </c>
      <c r="FP3" s="3">
        <v>122833</v>
      </c>
      <c r="FQ3" s="3">
        <v>122880</v>
      </c>
      <c r="FR3" s="3">
        <v>122448</v>
      </c>
      <c r="FS3" s="3">
        <v>122358</v>
      </c>
      <c r="FT3" s="3">
        <v>123906</v>
      </c>
      <c r="FU3" s="3">
        <v>124669</v>
      </c>
      <c r="FV3" s="3">
        <v>124256</v>
      </c>
      <c r="FW3" s="3">
        <v>124722</v>
      </c>
      <c r="FX3" s="3">
        <v>124943</v>
      </c>
      <c r="FY3" s="3">
        <v>125086</v>
      </c>
      <c r="FZ3" s="3">
        <v>124773</v>
      </c>
      <c r="GA3" s="3">
        <v>125247</v>
      </c>
      <c r="GB3" s="3">
        <v>126105</v>
      </c>
      <c r="GC3" s="3">
        <v>126510</v>
      </c>
      <c r="GD3" s="3">
        <v>126734</v>
      </c>
      <c r="GE3" s="3">
        <v>126485</v>
      </c>
      <c r="GF3" s="3">
        <v>126524</v>
      </c>
      <c r="GG3" s="3">
        <v>126668</v>
      </c>
      <c r="GH3" s="3">
        <v>128164</v>
      </c>
      <c r="GI3" s="3">
        <v>128838</v>
      </c>
      <c r="GJ3" s="3">
        <v>131389</v>
      </c>
      <c r="GK3" s="3">
        <v>130543</v>
      </c>
      <c r="GL3" s="3">
        <v>132024</v>
      </c>
      <c r="GM3" s="3">
        <v>129380</v>
      </c>
      <c r="GN3" s="3">
        <v>106179</v>
      </c>
      <c r="GO3" s="3">
        <v>125054</v>
      </c>
      <c r="GP3" s="3">
        <v>131064</v>
      </c>
      <c r="GQ3" s="3">
        <v>130685</v>
      </c>
      <c r="GR3" s="3">
        <v>142424</v>
      </c>
      <c r="GS3" s="3">
        <v>140757</v>
      </c>
      <c r="GT3" s="3">
        <v>141708</v>
      </c>
      <c r="GU3" s="3">
        <v>141435</v>
      </c>
      <c r="GV3" s="3">
        <v>137605</v>
      </c>
      <c r="GW3" s="3">
        <v>138735</v>
      </c>
      <c r="GX3" s="3">
        <v>138174</v>
      </c>
      <c r="GY3" s="3">
        <v>138343</v>
      </c>
      <c r="GZ3" s="3">
        <v>141823</v>
      </c>
      <c r="HA3" s="3">
        <v>143463</v>
      </c>
      <c r="HB3" s="3">
        <v>143740</v>
      </c>
      <c r="HC3" s="3">
        <v>144572</v>
      </c>
      <c r="HD3" s="3">
        <v>146475</v>
      </c>
      <c r="HE3" s="3">
        <v>147313</v>
      </c>
      <c r="HF3" s="3">
        <v>148041</v>
      </c>
      <c r="HG3" s="3">
        <v>147677</v>
      </c>
      <c r="HH3" s="3">
        <v>149602</v>
      </c>
      <c r="HI3" s="3">
        <v>150117</v>
      </c>
      <c r="HJ3" s="4">
        <v>150800.6</v>
      </c>
      <c r="HK3" s="4">
        <v>151492.29999999999</v>
      </c>
      <c r="HL3" s="4">
        <v>152184.5</v>
      </c>
      <c r="HM3" s="4">
        <v>152891.6</v>
      </c>
      <c r="HN3" s="4">
        <v>153598.20000000001</v>
      </c>
      <c r="HO3" s="4">
        <v>154195.4</v>
      </c>
      <c r="HP3" s="4">
        <v>154843.5</v>
      </c>
      <c r="HQ3" s="4">
        <v>155488.79999999999</v>
      </c>
      <c r="HR3" s="4">
        <v>156047.4</v>
      </c>
      <c r="HS3" s="4">
        <v>156608.1</v>
      </c>
      <c r="HT3" s="4">
        <v>157144</v>
      </c>
      <c r="HU3" s="4">
        <v>157647.5</v>
      </c>
      <c r="HV3" s="4">
        <v>158158.29999999999</v>
      </c>
      <c r="HW3" s="4">
        <v>158663.70000000001</v>
      </c>
      <c r="HX3" s="4">
        <v>159176.4</v>
      </c>
      <c r="HY3" s="4">
        <v>159740.79999999999</v>
      </c>
      <c r="HZ3" s="4">
        <v>160346.9</v>
      </c>
      <c r="IA3" s="4">
        <v>160965.5</v>
      </c>
      <c r="IB3" s="4">
        <v>161603.20000000001</v>
      </c>
      <c r="IC3" s="4">
        <v>162270</v>
      </c>
      <c r="ID3" s="4">
        <v>162945.9</v>
      </c>
      <c r="IE3" s="4">
        <v>163617.9</v>
      </c>
      <c r="IF3" s="4">
        <v>164206.9</v>
      </c>
      <c r="IG3" s="4">
        <v>164798</v>
      </c>
      <c r="IH3" s="4">
        <v>165391.29999999999</v>
      </c>
      <c r="II3" s="4">
        <v>166003.29999999999</v>
      </c>
      <c r="IJ3" s="4">
        <v>166617.5</v>
      </c>
      <c r="IK3" s="4">
        <v>167242.29999999999</v>
      </c>
      <c r="IL3" s="4">
        <v>167886.2</v>
      </c>
      <c r="IM3" s="4">
        <v>168500.9</v>
      </c>
      <c r="IN3" s="4">
        <v>169119.1</v>
      </c>
      <c r="IO3" s="4">
        <v>169754.2</v>
      </c>
      <c r="IP3" s="4">
        <v>170385.4</v>
      </c>
      <c r="IQ3" s="4">
        <v>171029.8</v>
      </c>
      <c r="IR3" s="4">
        <v>171650.3</v>
      </c>
      <c r="IS3" s="4">
        <v>172262.1</v>
      </c>
      <c r="IT3" s="4">
        <v>172874</v>
      </c>
      <c r="IU3" s="4">
        <v>173502.9</v>
      </c>
      <c r="IV3" s="4">
        <v>174134.3</v>
      </c>
      <c r="IW3" s="4">
        <v>174768.4</v>
      </c>
      <c r="IX3" s="4">
        <v>175405</v>
      </c>
      <c r="IY3" s="4">
        <v>176042</v>
      </c>
      <c r="IZ3" s="4">
        <v>176682.1</v>
      </c>
      <c r="JA3" s="4">
        <v>177325.1</v>
      </c>
      <c r="JB3" s="4">
        <v>177971</v>
      </c>
      <c r="JC3" s="4">
        <v>178619.8</v>
      </c>
      <c r="JD3" s="4">
        <v>179271.5</v>
      </c>
      <c r="JE3" s="4">
        <v>179926</v>
      </c>
      <c r="JF3" s="4">
        <v>180583.4</v>
      </c>
      <c r="JG3" s="4">
        <v>181243.6</v>
      </c>
      <c r="JH3" s="4">
        <v>181906.6</v>
      </c>
      <c r="JI3" s="4">
        <v>182572.5</v>
      </c>
      <c r="JJ3" s="4">
        <v>183241.2</v>
      </c>
      <c r="JK3" s="4">
        <v>183912.8</v>
      </c>
      <c r="JL3" s="4">
        <v>184587.1</v>
      </c>
      <c r="JM3" s="4">
        <v>185264.4</v>
      </c>
      <c r="JN3" s="4">
        <v>185944.6</v>
      </c>
      <c r="JO3" s="4">
        <v>186642.2</v>
      </c>
      <c r="JP3" s="4">
        <v>187342.7</v>
      </c>
      <c r="JQ3" s="4">
        <v>188046.1</v>
      </c>
      <c r="JR3" s="4">
        <v>188752.5</v>
      </c>
      <c r="JS3" s="4">
        <v>189476.5</v>
      </c>
      <c r="JT3" s="4">
        <v>190203.7</v>
      </c>
      <c r="JU3" s="4">
        <v>190936.6</v>
      </c>
      <c r="JV3" s="4">
        <v>191672.9</v>
      </c>
      <c r="JW3" s="4">
        <v>192412.4</v>
      </c>
      <c r="JX3" s="4">
        <v>193155.3</v>
      </c>
      <c r="JY3" s="4">
        <v>193885.7</v>
      </c>
      <c r="JZ3" s="4">
        <v>194619.1</v>
      </c>
      <c r="KA3" s="4">
        <v>195355.5</v>
      </c>
      <c r="KB3" s="4">
        <v>196095</v>
      </c>
      <c r="KC3" s="4">
        <v>196803</v>
      </c>
      <c r="KD3" s="4">
        <v>197513.3</v>
      </c>
      <c r="KE3" s="4">
        <v>198225.9</v>
      </c>
      <c r="KF3" s="4">
        <v>198940.9</v>
      </c>
      <c r="KG3" s="4">
        <v>199626.4</v>
      </c>
      <c r="KH3" s="4">
        <v>200313.60000000001</v>
      </c>
      <c r="KI3" s="4">
        <v>201002.4</v>
      </c>
      <c r="KJ3" s="4">
        <v>201692.9</v>
      </c>
      <c r="KK3" s="4">
        <v>202371.20000000001</v>
      </c>
      <c r="KL3" s="4">
        <v>203051</v>
      </c>
      <c r="KM3" s="4">
        <v>203732.1</v>
      </c>
      <c r="KN3" s="4">
        <v>204414.6</v>
      </c>
      <c r="KO3" s="4">
        <v>205105.6</v>
      </c>
      <c r="KP3" s="4">
        <v>205798.1</v>
      </c>
      <c r="KQ3" s="4">
        <v>206492.1</v>
      </c>
      <c r="KR3" s="4">
        <v>207187.7</v>
      </c>
      <c r="KS3" s="4">
        <v>207872.9</v>
      </c>
      <c r="KT3" s="4">
        <v>208559.5</v>
      </c>
      <c r="KU3" s="4">
        <v>209247.3</v>
      </c>
      <c r="KV3" s="4">
        <v>209936.6</v>
      </c>
      <c r="KW3" s="4">
        <v>210622.1</v>
      </c>
      <c r="KX3" s="4">
        <v>211309</v>
      </c>
      <c r="KY3" s="4">
        <v>211997.1</v>
      </c>
      <c r="KZ3" s="4">
        <v>212686.6</v>
      </c>
      <c r="LA3" s="4">
        <v>213360.9</v>
      </c>
      <c r="LB3" s="4">
        <v>214036.2</v>
      </c>
      <c r="LC3" s="4">
        <v>214721</v>
      </c>
      <c r="LD3" s="4">
        <v>215406.6</v>
      </c>
      <c r="LE3" s="4">
        <v>216087.4</v>
      </c>
      <c r="LF3" s="4">
        <v>216768.9</v>
      </c>
      <c r="LG3" s="4">
        <v>217451.2</v>
      </c>
      <c r="LH3" s="4">
        <v>218134.5</v>
      </c>
      <c r="LI3" s="4">
        <v>218810.3</v>
      </c>
      <c r="LJ3" s="4">
        <v>219487</v>
      </c>
      <c r="LK3" s="4">
        <v>220164.5</v>
      </c>
      <c r="LL3" s="4">
        <v>220843</v>
      </c>
      <c r="LM3" s="4">
        <v>221505.1</v>
      </c>
      <c r="LN3" s="4">
        <v>222167.8</v>
      </c>
      <c r="LO3" s="4">
        <v>222831.1</v>
      </c>
      <c r="LP3" s="4">
        <v>223495</v>
      </c>
      <c r="LQ3" s="4">
        <v>224159.2</v>
      </c>
      <c r="LR3" s="4">
        <v>224823.9</v>
      </c>
      <c r="LS3" s="4">
        <v>225489.2</v>
      </c>
      <c r="LT3" s="4">
        <v>226155</v>
      </c>
      <c r="LU3" s="4">
        <v>226814</v>
      </c>
      <c r="LV3" s="4">
        <v>227473.4</v>
      </c>
      <c r="LW3" s="4">
        <v>228133.4</v>
      </c>
      <c r="LX3" s="4">
        <v>228793.8</v>
      </c>
      <c r="LY3" s="4">
        <v>229447.6</v>
      </c>
      <c r="LZ3" s="4">
        <v>230101.8</v>
      </c>
      <c r="MA3" s="4">
        <v>230756.3</v>
      </c>
      <c r="MB3" s="4">
        <v>231411.20000000001</v>
      </c>
      <c r="MC3" s="4">
        <v>232066.1</v>
      </c>
      <c r="MD3" s="4">
        <v>232721.4</v>
      </c>
      <c r="ME3" s="4">
        <v>233377.1</v>
      </c>
      <c r="MF3" s="4">
        <v>234033.2</v>
      </c>
      <c r="MG3" s="4">
        <v>234695.2</v>
      </c>
      <c r="MH3" s="4">
        <v>235357.8</v>
      </c>
      <c r="MI3" s="4">
        <v>236021</v>
      </c>
      <c r="MJ3" s="4">
        <v>236684.79999999999</v>
      </c>
      <c r="MK3" s="4">
        <v>237344.5</v>
      </c>
      <c r="ML3" s="4">
        <v>238004.8</v>
      </c>
      <c r="MM3" s="4">
        <v>238665.60000000001</v>
      </c>
      <c r="MN3" s="4">
        <v>239327.1</v>
      </c>
      <c r="MO3" s="4">
        <v>239994.1</v>
      </c>
      <c r="MP3" s="4">
        <v>240661.9</v>
      </c>
      <c r="MQ3" s="4">
        <v>241330.3</v>
      </c>
      <c r="MR3" s="4">
        <v>241999.5</v>
      </c>
      <c r="MS3" s="4">
        <v>242669.4</v>
      </c>
      <c r="MT3" s="4">
        <v>243340</v>
      </c>
      <c r="MU3" t="s">
        <v>375</v>
      </c>
      <c r="MV3" t="b">
        <v>1</v>
      </c>
      <c r="MW3" s="1" t="s">
        <v>385</v>
      </c>
      <c r="MX3" t="s">
        <v>376</v>
      </c>
      <c r="MY3">
        <v>2025</v>
      </c>
      <c r="MZ3">
        <v>3</v>
      </c>
      <c r="NA3" s="2">
        <v>45994</v>
      </c>
      <c r="NB3" t="s">
        <v>386</v>
      </c>
      <c r="NC3" s="1" t="s">
        <v>387</v>
      </c>
      <c r="ND3" t="s">
        <v>379</v>
      </c>
      <c r="NE3" t="s">
        <v>388</v>
      </c>
      <c r="NF3" t="s">
        <v>381</v>
      </c>
    </row>
    <row r="4" spans="1:370" x14ac:dyDescent="0.25">
      <c r="A4" t="s">
        <v>370</v>
      </c>
      <c r="B4" t="s">
        <v>389</v>
      </c>
      <c r="C4" s="1" t="s">
        <v>839</v>
      </c>
      <c r="D4" t="s">
        <v>383</v>
      </c>
      <c r="E4" s="1" t="s">
        <v>384</v>
      </c>
      <c r="F4" t="s">
        <v>374</v>
      </c>
      <c r="G4" s="3">
        <v>138286</v>
      </c>
      <c r="H4" s="3">
        <v>137388</v>
      </c>
      <c r="I4" s="3">
        <v>138394</v>
      </c>
      <c r="J4" s="3">
        <v>137307</v>
      </c>
      <c r="K4" s="3">
        <v>134820</v>
      </c>
      <c r="L4" s="3">
        <v>135524</v>
      </c>
      <c r="M4" s="3">
        <v>136823</v>
      </c>
      <c r="N4" s="3">
        <v>137168</v>
      </c>
      <c r="O4" s="3">
        <v>136704</v>
      </c>
      <c r="P4" s="3">
        <v>136988</v>
      </c>
      <c r="Q4" s="3">
        <v>135540</v>
      </c>
      <c r="R4" s="3">
        <v>134375</v>
      </c>
      <c r="S4" s="3">
        <v>135274</v>
      </c>
      <c r="T4" s="3">
        <v>136161</v>
      </c>
      <c r="U4" s="3">
        <v>137451</v>
      </c>
      <c r="V4" s="3">
        <v>137740</v>
      </c>
      <c r="W4" s="3">
        <v>134947</v>
      </c>
      <c r="X4" s="3">
        <v>134769</v>
      </c>
      <c r="Y4" s="3">
        <v>136431</v>
      </c>
      <c r="Z4" s="3">
        <v>139261</v>
      </c>
      <c r="AA4" s="3">
        <v>142646</v>
      </c>
      <c r="AB4" s="3">
        <v>142238</v>
      </c>
      <c r="AC4" s="3">
        <v>145461</v>
      </c>
      <c r="AD4" s="3">
        <v>144489</v>
      </c>
      <c r="AE4" s="3">
        <v>147037</v>
      </c>
      <c r="AF4" s="3">
        <v>155326</v>
      </c>
      <c r="AG4" s="3">
        <v>148842</v>
      </c>
      <c r="AH4" s="3">
        <v>150872</v>
      </c>
      <c r="AI4" s="3">
        <v>153439</v>
      </c>
      <c r="AJ4" s="3">
        <v>149443</v>
      </c>
      <c r="AK4" s="3">
        <v>151403</v>
      </c>
      <c r="AL4" s="3">
        <v>148523</v>
      </c>
      <c r="AM4" s="3">
        <v>151234</v>
      </c>
      <c r="AN4" s="3">
        <v>151164</v>
      </c>
      <c r="AO4" s="3">
        <v>151269</v>
      </c>
      <c r="AP4" s="3">
        <v>150853</v>
      </c>
      <c r="AQ4" s="3">
        <v>151361</v>
      </c>
      <c r="AR4" s="3">
        <v>151251</v>
      </c>
      <c r="AS4" s="3">
        <v>153796</v>
      </c>
      <c r="AT4" s="3">
        <v>155106</v>
      </c>
      <c r="AU4" s="3">
        <v>157443</v>
      </c>
      <c r="AV4" s="3">
        <v>158445</v>
      </c>
      <c r="AW4" s="3">
        <v>161027</v>
      </c>
      <c r="AX4" s="3">
        <v>161090</v>
      </c>
      <c r="AY4" s="3">
        <v>162074</v>
      </c>
      <c r="AZ4" s="3">
        <v>163369</v>
      </c>
      <c r="BA4" s="3">
        <v>162507</v>
      </c>
      <c r="BB4" s="3">
        <v>165575</v>
      </c>
      <c r="BC4" s="3">
        <v>169390</v>
      </c>
      <c r="BD4" s="3">
        <v>170284</v>
      </c>
      <c r="BE4" s="3">
        <v>172709</v>
      </c>
      <c r="BF4" s="3">
        <v>174066</v>
      </c>
      <c r="BG4" s="3">
        <v>178852</v>
      </c>
      <c r="BH4" s="3">
        <v>181672</v>
      </c>
      <c r="BI4" s="3">
        <v>182857</v>
      </c>
      <c r="BJ4" s="3">
        <v>183752</v>
      </c>
      <c r="BK4" s="3">
        <v>185943</v>
      </c>
      <c r="BL4" s="3">
        <v>189091</v>
      </c>
      <c r="BM4" s="3">
        <v>193017</v>
      </c>
      <c r="BN4" s="3">
        <v>197212</v>
      </c>
      <c r="BO4" s="3">
        <v>199926</v>
      </c>
      <c r="BP4" s="3">
        <v>202789</v>
      </c>
      <c r="BQ4" s="3">
        <v>207502</v>
      </c>
      <c r="BR4" s="3">
        <v>209369</v>
      </c>
      <c r="BS4" s="3">
        <v>211167</v>
      </c>
      <c r="BT4" s="3">
        <v>212989</v>
      </c>
      <c r="BU4" s="3">
        <v>212810</v>
      </c>
      <c r="BV4" s="3">
        <v>213685</v>
      </c>
      <c r="BW4" s="3">
        <v>215861</v>
      </c>
      <c r="BX4" s="3">
        <v>216571</v>
      </c>
      <c r="BY4" s="3">
        <v>215211</v>
      </c>
      <c r="BZ4" s="3">
        <v>215007</v>
      </c>
      <c r="CA4" s="3">
        <v>214735</v>
      </c>
      <c r="CB4" s="3">
        <v>213315</v>
      </c>
      <c r="CC4" s="3">
        <v>213544</v>
      </c>
      <c r="CD4" s="3">
        <v>213576</v>
      </c>
      <c r="CE4" s="3">
        <v>213040</v>
      </c>
      <c r="CF4" s="3">
        <v>215855</v>
      </c>
      <c r="CG4" s="3">
        <v>217123</v>
      </c>
      <c r="CH4" s="3">
        <v>217528</v>
      </c>
      <c r="CI4" s="3">
        <v>219343</v>
      </c>
      <c r="CJ4" s="3">
        <v>219780</v>
      </c>
      <c r="CK4" s="3">
        <v>223611</v>
      </c>
      <c r="CL4" s="3">
        <v>225346</v>
      </c>
      <c r="CM4" s="3">
        <v>227586</v>
      </c>
      <c r="CN4" s="3">
        <v>227983</v>
      </c>
      <c r="CO4" s="3">
        <v>229961</v>
      </c>
      <c r="CP4" s="3">
        <v>231570</v>
      </c>
      <c r="CQ4" s="3">
        <v>231674</v>
      </c>
      <c r="CR4" s="3">
        <v>233343</v>
      </c>
      <c r="CS4" s="3">
        <v>234345</v>
      </c>
      <c r="CT4" s="3">
        <v>237147</v>
      </c>
      <c r="CU4" s="3">
        <v>239556</v>
      </c>
      <c r="CV4" s="3">
        <v>241559</v>
      </c>
      <c r="CW4" s="3">
        <v>243639</v>
      </c>
      <c r="CX4" s="3">
        <v>246780</v>
      </c>
      <c r="CY4" s="3">
        <v>249328</v>
      </c>
      <c r="CZ4" s="3">
        <v>253090</v>
      </c>
      <c r="DA4" s="3">
        <v>256735</v>
      </c>
      <c r="DB4" s="3">
        <v>258701</v>
      </c>
      <c r="DC4" s="3">
        <v>260797</v>
      </c>
      <c r="DD4" s="3">
        <v>263411</v>
      </c>
      <c r="DE4" s="3">
        <v>267649</v>
      </c>
      <c r="DF4" s="3">
        <v>267397</v>
      </c>
      <c r="DG4" s="3">
        <v>270159</v>
      </c>
      <c r="DH4" s="3">
        <v>275407</v>
      </c>
      <c r="DI4" s="3">
        <v>278331</v>
      </c>
      <c r="DJ4" s="3">
        <v>280651</v>
      </c>
      <c r="DK4" s="3">
        <v>284274</v>
      </c>
      <c r="DL4" s="3">
        <v>287388</v>
      </c>
      <c r="DM4" s="3">
        <v>290894</v>
      </c>
      <c r="DN4" s="3">
        <v>293325</v>
      </c>
      <c r="DO4" s="3">
        <v>294155</v>
      </c>
      <c r="DP4" s="3">
        <v>296378</v>
      </c>
      <c r="DQ4" s="3">
        <v>300827</v>
      </c>
      <c r="DR4" s="3">
        <v>303055</v>
      </c>
      <c r="DS4" s="3">
        <v>303450</v>
      </c>
      <c r="DT4" s="3">
        <v>304764</v>
      </c>
      <c r="DU4" s="3">
        <v>307772</v>
      </c>
      <c r="DV4" s="3">
        <v>310517</v>
      </c>
      <c r="DW4" s="3">
        <v>312554</v>
      </c>
      <c r="DX4" s="3">
        <v>316413</v>
      </c>
      <c r="DY4" s="3">
        <v>318762</v>
      </c>
      <c r="DZ4" s="3">
        <v>320529</v>
      </c>
      <c r="EA4" s="3">
        <v>322150</v>
      </c>
      <c r="EB4" s="3">
        <v>325157</v>
      </c>
      <c r="EC4" s="3">
        <v>326983</v>
      </c>
      <c r="ED4" s="3">
        <v>329186</v>
      </c>
      <c r="EE4" s="3">
        <v>332385</v>
      </c>
      <c r="EF4" s="3">
        <v>333357</v>
      </c>
      <c r="EG4" s="3">
        <v>335900</v>
      </c>
      <c r="EH4" s="3">
        <v>336830</v>
      </c>
      <c r="EI4" s="3">
        <v>335359</v>
      </c>
      <c r="EJ4" s="3">
        <v>335833</v>
      </c>
      <c r="EK4" s="3">
        <v>338624</v>
      </c>
      <c r="EL4" s="3">
        <v>339339</v>
      </c>
      <c r="EM4" s="3">
        <v>343169</v>
      </c>
      <c r="EN4" s="3">
        <v>347001</v>
      </c>
      <c r="EO4" s="3">
        <v>353872</v>
      </c>
      <c r="EP4" s="3">
        <v>353402</v>
      </c>
      <c r="EQ4" s="3">
        <v>355059</v>
      </c>
      <c r="ER4" s="3">
        <v>350021</v>
      </c>
      <c r="ES4" s="3">
        <v>344231</v>
      </c>
      <c r="ET4" s="3">
        <v>335303</v>
      </c>
      <c r="EU4" s="3">
        <v>333667</v>
      </c>
      <c r="EV4" s="3">
        <v>332958</v>
      </c>
      <c r="EW4" s="3">
        <v>333656</v>
      </c>
      <c r="EX4" s="3">
        <v>336375</v>
      </c>
      <c r="EY4" s="3">
        <v>335932</v>
      </c>
      <c r="EZ4" s="3">
        <v>345407</v>
      </c>
      <c r="FA4" s="3">
        <v>346142</v>
      </c>
      <c r="FB4" s="3">
        <v>345426</v>
      </c>
      <c r="FC4" s="3">
        <v>342009</v>
      </c>
      <c r="FD4" s="3">
        <v>340153</v>
      </c>
      <c r="FE4" s="3">
        <v>340755</v>
      </c>
      <c r="FF4" s="3">
        <v>341255</v>
      </c>
      <c r="FG4" s="3">
        <v>341708</v>
      </c>
      <c r="FH4" s="3">
        <v>345006</v>
      </c>
      <c r="FI4" s="3">
        <v>349895</v>
      </c>
      <c r="FJ4" s="3">
        <v>355752</v>
      </c>
      <c r="FK4" s="3">
        <v>352851</v>
      </c>
      <c r="FL4" s="3">
        <v>355308</v>
      </c>
      <c r="FM4" s="3">
        <v>359151</v>
      </c>
      <c r="FN4" s="3">
        <v>360080</v>
      </c>
      <c r="FO4" s="3">
        <v>361463</v>
      </c>
      <c r="FP4" s="3">
        <v>364739</v>
      </c>
      <c r="FQ4" s="3">
        <v>371275</v>
      </c>
      <c r="FR4" s="3">
        <v>374107</v>
      </c>
      <c r="FS4" s="3">
        <v>375994</v>
      </c>
      <c r="FT4" s="3">
        <v>377177</v>
      </c>
      <c r="FU4" s="3">
        <v>381986</v>
      </c>
      <c r="FV4" s="3">
        <v>381066</v>
      </c>
      <c r="FW4" s="3">
        <v>388934</v>
      </c>
      <c r="FX4" s="3">
        <v>392507</v>
      </c>
      <c r="FY4" s="3">
        <v>395501</v>
      </c>
      <c r="FZ4" s="3">
        <v>395973</v>
      </c>
      <c r="GA4" s="3">
        <v>399124</v>
      </c>
      <c r="GB4" s="3">
        <v>399139</v>
      </c>
      <c r="GC4" s="3">
        <v>401714</v>
      </c>
      <c r="GD4" s="3">
        <v>403747</v>
      </c>
      <c r="GE4" s="3">
        <v>406073</v>
      </c>
      <c r="GF4" s="3">
        <v>404497</v>
      </c>
      <c r="GG4" s="3">
        <v>408017</v>
      </c>
      <c r="GH4" s="3">
        <v>412655</v>
      </c>
      <c r="GI4" s="3">
        <v>412090</v>
      </c>
      <c r="GJ4" s="3">
        <v>413136</v>
      </c>
      <c r="GK4" s="3">
        <v>412951</v>
      </c>
      <c r="GL4" s="3">
        <v>412487</v>
      </c>
      <c r="GM4" s="3">
        <v>400748</v>
      </c>
      <c r="GN4" s="3">
        <v>308486</v>
      </c>
      <c r="GO4" s="3">
        <v>369291</v>
      </c>
      <c r="GP4" s="3">
        <v>362708</v>
      </c>
      <c r="GQ4" s="3">
        <v>349378</v>
      </c>
      <c r="GR4" s="3">
        <v>389324</v>
      </c>
      <c r="GS4" s="3">
        <v>401314</v>
      </c>
      <c r="GT4" s="3">
        <v>402019</v>
      </c>
      <c r="GU4" s="3">
        <v>407981</v>
      </c>
      <c r="GV4" s="3">
        <v>415833</v>
      </c>
      <c r="GW4" s="3">
        <v>416076</v>
      </c>
      <c r="GX4" s="3">
        <v>417728</v>
      </c>
      <c r="GY4" s="3">
        <v>415180</v>
      </c>
      <c r="GZ4" s="3">
        <v>416034</v>
      </c>
      <c r="HA4" s="3">
        <v>410873</v>
      </c>
      <c r="HB4" s="3">
        <v>410194</v>
      </c>
      <c r="HC4" s="3">
        <v>411538</v>
      </c>
      <c r="HD4" s="3">
        <v>410651</v>
      </c>
      <c r="HE4" s="3">
        <v>413244</v>
      </c>
      <c r="HF4" s="3">
        <v>413896</v>
      </c>
      <c r="HG4" s="3">
        <v>414933</v>
      </c>
      <c r="HH4" s="3">
        <v>415310</v>
      </c>
      <c r="HI4" s="3">
        <v>416031</v>
      </c>
      <c r="HJ4" s="4">
        <v>417383.1</v>
      </c>
      <c r="HK4" s="4">
        <v>418571.9</v>
      </c>
      <c r="HL4" s="4">
        <v>419577</v>
      </c>
      <c r="HM4" s="4">
        <v>420604.7</v>
      </c>
      <c r="HN4" s="4">
        <v>421698.7</v>
      </c>
      <c r="HO4" s="4">
        <v>422816</v>
      </c>
      <c r="HP4" s="4">
        <v>423915.6</v>
      </c>
      <c r="HQ4" s="4">
        <v>425314.2</v>
      </c>
      <c r="HR4" s="4">
        <v>426803.20000000001</v>
      </c>
      <c r="HS4" s="4">
        <v>428317.9</v>
      </c>
      <c r="HT4" s="4">
        <v>429924.5</v>
      </c>
      <c r="HU4" s="4">
        <v>431609.5</v>
      </c>
      <c r="HV4" s="4">
        <v>433292.9</v>
      </c>
      <c r="HW4" s="4">
        <v>434787.8</v>
      </c>
      <c r="HX4" s="4">
        <v>436309.5</v>
      </c>
      <c r="HY4" s="4">
        <v>437858.2</v>
      </c>
      <c r="HZ4" s="4">
        <v>439434.6</v>
      </c>
      <c r="IA4" s="4">
        <v>441104.4</v>
      </c>
      <c r="IB4" s="4">
        <v>442802.7</v>
      </c>
      <c r="IC4" s="4">
        <v>444529.6</v>
      </c>
      <c r="ID4" s="4">
        <v>446307.7</v>
      </c>
      <c r="IE4" s="4">
        <v>448092.9</v>
      </c>
      <c r="IF4" s="4">
        <v>449840.5</v>
      </c>
      <c r="IG4" s="4">
        <v>451572.4</v>
      </c>
      <c r="IH4" s="4">
        <v>453310.9</v>
      </c>
      <c r="II4" s="4">
        <v>455056.2</v>
      </c>
      <c r="IJ4" s="4">
        <v>456785.4</v>
      </c>
      <c r="IK4" s="4">
        <v>458521.2</v>
      </c>
      <c r="IL4" s="4">
        <v>460217.7</v>
      </c>
      <c r="IM4" s="4">
        <v>461903</v>
      </c>
      <c r="IN4" s="4">
        <v>463597.6</v>
      </c>
      <c r="IO4" s="4">
        <v>465338.4</v>
      </c>
      <c r="IP4" s="4">
        <v>467068.6</v>
      </c>
      <c r="IQ4" s="4">
        <v>468835.2</v>
      </c>
      <c r="IR4" s="4">
        <v>470536.2</v>
      </c>
      <c r="IS4" s="4">
        <v>472213.3</v>
      </c>
      <c r="IT4" s="4">
        <v>473890.5</v>
      </c>
      <c r="IU4" s="4">
        <v>475614.5</v>
      </c>
      <c r="IV4" s="4">
        <v>477345.5</v>
      </c>
      <c r="IW4" s="4">
        <v>479083.7</v>
      </c>
      <c r="IX4" s="4">
        <v>480828.6</v>
      </c>
      <c r="IY4" s="4">
        <v>482574.9</v>
      </c>
      <c r="IZ4" s="4">
        <v>484329.5</v>
      </c>
      <c r="JA4" s="4">
        <v>486092.1</v>
      </c>
      <c r="JB4" s="4">
        <v>487862.8</v>
      </c>
      <c r="JC4" s="4">
        <v>489641.3</v>
      </c>
      <c r="JD4" s="4">
        <v>491427.7</v>
      </c>
      <c r="JE4" s="4">
        <v>493222</v>
      </c>
      <c r="JF4" s="4">
        <v>495024.1</v>
      </c>
      <c r="JG4" s="4">
        <v>496833.9</v>
      </c>
      <c r="JH4" s="4">
        <v>498651.3</v>
      </c>
      <c r="JI4" s="4">
        <v>500476.7</v>
      </c>
      <c r="JJ4" s="4">
        <v>502309.8</v>
      </c>
      <c r="JK4" s="4">
        <v>504150.6</v>
      </c>
      <c r="JL4" s="4">
        <v>505999</v>
      </c>
      <c r="JM4" s="4">
        <v>507855.7</v>
      </c>
      <c r="JN4" s="4">
        <v>509720.4</v>
      </c>
      <c r="JO4" s="4">
        <v>511632.8</v>
      </c>
      <c r="JP4" s="4">
        <v>513553</v>
      </c>
      <c r="JQ4" s="4">
        <v>515481.2</v>
      </c>
      <c r="JR4" s="4">
        <v>517417.5</v>
      </c>
      <c r="JS4" s="4">
        <v>519402.1</v>
      </c>
      <c r="JT4" s="4">
        <v>521395.6</v>
      </c>
      <c r="JU4" s="4">
        <v>523404.7</v>
      </c>
      <c r="JV4" s="4">
        <v>525423</v>
      </c>
      <c r="JW4" s="4">
        <v>527450.30000000005</v>
      </c>
      <c r="JX4" s="4">
        <v>529486.80000000005</v>
      </c>
      <c r="JY4" s="4">
        <v>531489</v>
      </c>
      <c r="JZ4" s="4">
        <v>533499.4</v>
      </c>
      <c r="KA4" s="4">
        <v>535518.1</v>
      </c>
      <c r="KB4" s="4">
        <v>537545.1</v>
      </c>
      <c r="KC4" s="4">
        <v>539485.80000000005</v>
      </c>
      <c r="KD4" s="4">
        <v>541432.9</v>
      </c>
      <c r="KE4" s="4">
        <v>543386.5</v>
      </c>
      <c r="KF4" s="4">
        <v>545346.4</v>
      </c>
      <c r="KG4" s="4">
        <v>547225.69999999995</v>
      </c>
      <c r="KH4" s="4">
        <v>549109.4</v>
      </c>
      <c r="KI4" s="4">
        <v>550997.6</v>
      </c>
      <c r="KJ4" s="4">
        <v>552890.30000000005</v>
      </c>
      <c r="KK4" s="4">
        <v>554749.9</v>
      </c>
      <c r="KL4" s="4">
        <v>556613.30000000005</v>
      </c>
      <c r="KM4" s="4">
        <v>558480.4</v>
      </c>
      <c r="KN4" s="4">
        <v>560351.4</v>
      </c>
      <c r="KO4" s="4">
        <v>562245.4</v>
      </c>
      <c r="KP4" s="4">
        <v>564143.80000000005</v>
      </c>
      <c r="KQ4" s="4">
        <v>566046.30000000005</v>
      </c>
      <c r="KR4" s="4">
        <v>567952.9</v>
      </c>
      <c r="KS4" s="4">
        <v>569831.30000000005</v>
      </c>
      <c r="KT4" s="4">
        <v>571713.30000000005</v>
      </c>
      <c r="KU4" s="4">
        <v>573598.9</v>
      </c>
      <c r="KV4" s="4">
        <v>575488.4</v>
      </c>
      <c r="KW4" s="4">
        <v>577367.6</v>
      </c>
      <c r="KX4" s="4">
        <v>579250.4</v>
      </c>
      <c r="KY4" s="4">
        <v>581136.9</v>
      </c>
      <c r="KZ4" s="4">
        <v>583026.9</v>
      </c>
      <c r="LA4" s="4">
        <v>584875.30000000005</v>
      </c>
      <c r="LB4" s="4">
        <v>586726.30000000005</v>
      </c>
      <c r="LC4" s="4">
        <v>588602.80000000005</v>
      </c>
      <c r="LD4" s="4">
        <v>590481.19999999995</v>
      </c>
      <c r="LE4" s="4">
        <v>592346.69999999995</v>
      </c>
      <c r="LF4" s="4">
        <v>594213.9</v>
      </c>
      <c r="LG4" s="4">
        <v>596083.30000000005</v>
      </c>
      <c r="LH4" s="4">
        <v>597955.5</v>
      </c>
      <c r="LI4" s="4">
        <v>599807.19999999995</v>
      </c>
      <c r="LJ4" s="4">
        <v>601661.19999999995</v>
      </c>
      <c r="LK4" s="4">
        <v>603517.6</v>
      </c>
      <c r="LL4" s="4">
        <v>605376.4</v>
      </c>
      <c r="LM4" s="4">
        <v>607190.6</v>
      </c>
      <c r="LN4" s="4">
        <v>609006.30000000005</v>
      </c>
      <c r="LO4" s="4">
        <v>610823.6</v>
      </c>
      <c r="LP4" s="4">
        <v>612642.6</v>
      </c>
      <c r="LQ4" s="4">
        <v>614462.30000000005</v>
      </c>
      <c r="LR4" s="4">
        <v>616283.5</v>
      </c>
      <c r="LS4" s="4">
        <v>618106.30000000005</v>
      </c>
      <c r="LT4" s="4">
        <v>619930.4</v>
      </c>
      <c r="LU4" s="4">
        <v>621735.9</v>
      </c>
      <c r="LV4" s="4">
        <v>623542.5</v>
      </c>
      <c r="LW4" s="4">
        <v>625350.6</v>
      </c>
      <c r="LX4" s="4">
        <v>627160.1</v>
      </c>
      <c r="LY4" s="4">
        <v>628951.30000000005</v>
      </c>
      <c r="LZ4" s="4">
        <v>630743.5</v>
      </c>
      <c r="MA4" s="4">
        <v>632536.80000000005</v>
      </c>
      <c r="MB4" s="4">
        <v>634331</v>
      </c>
      <c r="MC4" s="4">
        <v>636125.19999999995</v>
      </c>
      <c r="MD4" s="4">
        <v>637920.5</v>
      </c>
      <c r="ME4" s="4">
        <v>639716.80000000005</v>
      </c>
      <c r="MF4" s="4">
        <v>641514.4</v>
      </c>
      <c r="MG4" s="4">
        <v>643328.1</v>
      </c>
      <c r="MH4" s="4">
        <v>645143.30000000005</v>
      </c>
      <c r="MI4" s="4">
        <v>646960.30000000005</v>
      </c>
      <c r="MJ4" s="4">
        <v>648778.9</v>
      </c>
      <c r="MK4" s="4">
        <v>650586.30000000005</v>
      </c>
      <c r="ML4" s="4">
        <v>652395.19999999995</v>
      </c>
      <c r="MM4" s="4">
        <v>654205.6</v>
      </c>
      <c r="MN4" s="4">
        <v>656017.80000000005</v>
      </c>
      <c r="MO4" s="4">
        <v>657845.19999999995</v>
      </c>
      <c r="MP4" s="4">
        <v>659674.6</v>
      </c>
      <c r="MQ4" s="4">
        <v>661505.9</v>
      </c>
      <c r="MR4" s="4">
        <v>663339.1</v>
      </c>
      <c r="MS4" s="4">
        <v>665174.4</v>
      </c>
      <c r="MT4" s="4">
        <v>667011.69999999995</v>
      </c>
      <c r="MU4" t="s">
        <v>375</v>
      </c>
      <c r="MV4" t="b">
        <v>1</v>
      </c>
      <c r="MW4" s="1" t="s">
        <v>385</v>
      </c>
      <c r="MX4" t="s">
        <v>376</v>
      </c>
      <c r="MY4">
        <v>2025</v>
      </c>
      <c r="MZ4">
        <v>3</v>
      </c>
      <c r="NA4" s="2">
        <v>45994</v>
      </c>
      <c r="NB4" t="s">
        <v>390</v>
      </c>
      <c r="NC4" s="1" t="s">
        <v>391</v>
      </c>
      <c r="ND4" t="s">
        <v>379</v>
      </c>
      <c r="NE4" t="s">
        <v>392</v>
      </c>
      <c r="NF4" t="s">
        <v>381</v>
      </c>
    </row>
    <row r="5" spans="1:370" x14ac:dyDescent="0.25">
      <c r="A5" t="s">
        <v>370</v>
      </c>
      <c r="B5" t="s">
        <v>471</v>
      </c>
      <c r="C5" s="1" t="s">
        <v>839</v>
      </c>
      <c r="D5" t="s">
        <v>394</v>
      </c>
      <c r="E5" t="s">
        <v>395</v>
      </c>
      <c r="F5" t="s">
        <v>374</v>
      </c>
      <c r="G5" s="3">
        <v>1E-3</v>
      </c>
      <c r="H5" s="3">
        <v>1E-3</v>
      </c>
      <c r="I5" s="3">
        <v>1E-3</v>
      </c>
      <c r="J5" s="3">
        <v>1E-3</v>
      </c>
      <c r="K5" s="3">
        <v>1E-3</v>
      </c>
      <c r="L5" s="3">
        <v>1E-3</v>
      </c>
      <c r="M5" s="3">
        <v>1E-3</v>
      </c>
      <c r="N5" s="3">
        <v>1E-3</v>
      </c>
      <c r="O5" s="3">
        <v>1E-3</v>
      </c>
      <c r="P5" s="3">
        <v>1E-3</v>
      </c>
      <c r="Q5" s="3">
        <v>1E-3</v>
      </c>
      <c r="R5" s="3">
        <v>1E-3</v>
      </c>
      <c r="S5" s="3">
        <v>1E-3</v>
      </c>
      <c r="T5" s="3">
        <v>1E-3</v>
      </c>
      <c r="U5" s="3">
        <v>1E-3</v>
      </c>
      <c r="V5" s="3">
        <v>1E-3</v>
      </c>
      <c r="W5" s="3">
        <v>1E-3</v>
      </c>
      <c r="X5" s="3">
        <v>1E-3</v>
      </c>
      <c r="Y5" s="3">
        <v>1E-3</v>
      </c>
      <c r="Z5" s="3">
        <v>1E-3</v>
      </c>
      <c r="AA5" s="3">
        <v>1E-3</v>
      </c>
      <c r="AB5" s="3">
        <v>1067</v>
      </c>
      <c r="AC5" s="3">
        <v>1073</v>
      </c>
      <c r="AD5" s="3">
        <v>1086</v>
      </c>
      <c r="AE5" s="3">
        <v>1093</v>
      </c>
      <c r="AF5" s="3">
        <v>1102</v>
      </c>
      <c r="AG5" s="3">
        <v>1111</v>
      </c>
      <c r="AH5" s="3">
        <v>1118</v>
      </c>
      <c r="AI5" s="3">
        <v>1120</v>
      </c>
      <c r="AJ5" s="3">
        <v>1126</v>
      </c>
      <c r="AK5" s="3">
        <v>1122</v>
      </c>
      <c r="AL5" s="3">
        <v>1114</v>
      </c>
      <c r="AM5" s="3">
        <v>1107</v>
      </c>
      <c r="AN5" s="3">
        <v>1101</v>
      </c>
      <c r="AO5" s="3">
        <v>1106</v>
      </c>
      <c r="AP5" s="3">
        <v>1106</v>
      </c>
      <c r="AQ5" s="3">
        <v>1111</v>
      </c>
      <c r="AR5" s="3">
        <v>1119</v>
      </c>
      <c r="AS5" s="3">
        <v>1116</v>
      </c>
      <c r="AT5" s="3">
        <v>1122</v>
      </c>
      <c r="AU5" s="3">
        <v>1134</v>
      </c>
      <c r="AV5" s="3">
        <v>1149</v>
      </c>
      <c r="AW5" s="3">
        <v>1170</v>
      </c>
      <c r="AX5" s="3">
        <v>1186</v>
      </c>
      <c r="AY5" s="3">
        <v>1202</v>
      </c>
      <c r="AZ5" s="3">
        <v>1216</v>
      </c>
      <c r="BA5" s="3">
        <v>1236</v>
      </c>
      <c r="BB5" s="3">
        <v>1249</v>
      </c>
      <c r="BC5" s="3">
        <v>1252</v>
      </c>
      <c r="BD5" s="3">
        <v>1260</v>
      </c>
      <c r="BE5" s="3">
        <v>1272</v>
      </c>
      <c r="BF5" s="3">
        <v>1279</v>
      </c>
      <c r="BG5" s="3">
        <v>1283</v>
      </c>
      <c r="BH5" s="3">
        <v>1293</v>
      </c>
      <c r="BI5" s="3">
        <v>1300</v>
      </c>
      <c r="BJ5" s="3">
        <v>1308</v>
      </c>
      <c r="BK5" s="3">
        <v>1322</v>
      </c>
      <c r="BL5" s="3">
        <v>1342</v>
      </c>
      <c r="BM5" s="3">
        <v>1362</v>
      </c>
      <c r="BN5" s="3">
        <v>1375</v>
      </c>
      <c r="BO5" s="3">
        <v>1393</v>
      </c>
      <c r="BP5" s="3">
        <v>1413</v>
      </c>
      <c r="BQ5" s="3">
        <v>1444</v>
      </c>
      <c r="BR5" s="3">
        <v>1462</v>
      </c>
      <c r="BS5" s="3">
        <v>1485</v>
      </c>
      <c r="BT5" s="3">
        <v>1499</v>
      </c>
      <c r="BU5" s="3">
        <v>1525</v>
      </c>
      <c r="BV5" s="3">
        <v>1544</v>
      </c>
      <c r="BW5" s="3">
        <v>1556</v>
      </c>
      <c r="BX5" s="3">
        <v>1577</v>
      </c>
      <c r="BY5" s="3">
        <v>1571</v>
      </c>
      <c r="BZ5" s="3">
        <v>1565</v>
      </c>
      <c r="CA5" s="3">
        <v>1565</v>
      </c>
      <c r="CB5" s="3">
        <v>1552</v>
      </c>
      <c r="CC5" s="3">
        <v>1546</v>
      </c>
      <c r="CD5" s="3">
        <v>1547</v>
      </c>
      <c r="CE5" s="3">
        <v>1551</v>
      </c>
      <c r="CF5" s="3">
        <v>1549</v>
      </c>
      <c r="CG5" s="3">
        <v>1534</v>
      </c>
      <c r="CH5" s="3">
        <v>1543</v>
      </c>
      <c r="CI5" s="3">
        <v>1567</v>
      </c>
      <c r="CJ5" s="3">
        <v>1588</v>
      </c>
      <c r="CK5" s="3">
        <v>1601</v>
      </c>
      <c r="CL5" s="3">
        <v>1595</v>
      </c>
      <c r="CM5" s="3">
        <v>1596</v>
      </c>
      <c r="CN5" s="3">
        <v>1599</v>
      </c>
      <c r="CO5" s="3">
        <v>1643</v>
      </c>
      <c r="CP5" s="3">
        <v>1655</v>
      </c>
      <c r="CQ5" s="3">
        <v>1663</v>
      </c>
      <c r="CR5" s="3">
        <v>1678</v>
      </c>
      <c r="CS5" s="3">
        <v>1715</v>
      </c>
      <c r="CT5" s="3">
        <v>1740</v>
      </c>
      <c r="CU5" s="3">
        <v>1755</v>
      </c>
      <c r="CV5" s="3">
        <v>1791</v>
      </c>
      <c r="CW5" s="3">
        <v>1802</v>
      </c>
      <c r="CX5" s="3">
        <v>1863</v>
      </c>
      <c r="CY5" s="3">
        <v>1888</v>
      </c>
      <c r="CZ5" s="3">
        <v>1946</v>
      </c>
      <c r="DA5" s="3">
        <v>1983</v>
      </c>
      <c r="DB5" s="3">
        <v>2001</v>
      </c>
      <c r="DC5" s="3">
        <v>1983</v>
      </c>
      <c r="DD5" s="3">
        <v>1998</v>
      </c>
      <c r="DE5" s="3">
        <v>2005</v>
      </c>
      <c r="DF5" s="3">
        <v>2031</v>
      </c>
      <c r="DG5" s="3">
        <v>2034</v>
      </c>
      <c r="DH5" s="3">
        <v>2036</v>
      </c>
      <c r="DI5" s="3">
        <v>2074</v>
      </c>
      <c r="DJ5" s="3">
        <v>2075</v>
      </c>
      <c r="DK5" s="3">
        <v>2067</v>
      </c>
      <c r="DL5" s="3">
        <v>2085</v>
      </c>
      <c r="DM5" s="3">
        <v>2140</v>
      </c>
      <c r="DN5" s="3">
        <v>2177</v>
      </c>
      <c r="DO5" s="3">
        <v>2174</v>
      </c>
      <c r="DP5" s="3">
        <v>2196</v>
      </c>
      <c r="DQ5" s="3">
        <v>2209</v>
      </c>
      <c r="DR5" s="3">
        <v>2193</v>
      </c>
      <c r="DS5" s="3">
        <v>2211</v>
      </c>
      <c r="DT5" s="3">
        <v>2213</v>
      </c>
      <c r="DU5" s="3">
        <v>2203</v>
      </c>
      <c r="DV5" s="3">
        <v>2195</v>
      </c>
      <c r="DW5" s="3">
        <v>2204</v>
      </c>
      <c r="DX5" s="3">
        <v>2209</v>
      </c>
      <c r="DY5" s="3">
        <v>2216</v>
      </c>
      <c r="DZ5" s="3">
        <v>2224</v>
      </c>
      <c r="EA5" s="3">
        <v>2252</v>
      </c>
      <c r="EB5" s="3">
        <v>2294</v>
      </c>
      <c r="EC5" s="3">
        <v>2320</v>
      </c>
      <c r="ED5" s="3">
        <v>2342</v>
      </c>
      <c r="EE5" s="3">
        <v>2355</v>
      </c>
      <c r="EF5" s="3">
        <v>2376</v>
      </c>
      <c r="EG5" s="3">
        <v>2399</v>
      </c>
      <c r="EH5" s="3">
        <v>2428</v>
      </c>
      <c r="EI5" s="3">
        <v>2423</v>
      </c>
      <c r="EJ5" s="3">
        <v>2448</v>
      </c>
      <c r="EK5" s="3">
        <v>2479</v>
      </c>
      <c r="EL5" s="3">
        <v>2522</v>
      </c>
      <c r="EM5" s="3">
        <v>2511</v>
      </c>
      <c r="EN5" s="3">
        <v>2548</v>
      </c>
      <c r="EO5" s="3">
        <v>2588</v>
      </c>
      <c r="EP5" s="3">
        <v>2607</v>
      </c>
      <c r="EQ5" s="3">
        <v>2618</v>
      </c>
      <c r="ER5" s="3">
        <v>2625</v>
      </c>
      <c r="ES5" s="3">
        <v>2587</v>
      </c>
      <c r="ET5" s="3">
        <v>2480</v>
      </c>
      <c r="EU5" s="3">
        <v>2433</v>
      </c>
      <c r="EV5" s="3">
        <v>2388</v>
      </c>
      <c r="EW5" s="3">
        <v>2346</v>
      </c>
      <c r="EX5" s="3">
        <v>2370</v>
      </c>
      <c r="EY5" s="3">
        <v>2446</v>
      </c>
      <c r="EZ5" s="3">
        <v>2426</v>
      </c>
      <c r="FA5" s="3">
        <v>2434</v>
      </c>
      <c r="FB5" s="3">
        <v>2461</v>
      </c>
      <c r="FC5" s="3">
        <v>2462</v>
      </c>
      <c r="FD5" s="3">
        <v>2445</v>
      </c>
      <c r="FE5" s="3">
        <v>2516</v>
      </c>
      <c r="FF5" s="3">
        <v>2562</v>
      </c>
      <c r="FG5" s="3">
        <v>2583</v>
      </c>
      <c r="FH5" s="3">
        <v>2636</v>
      </c>
      <c r="FI5" s="3">
        <v>2664</v>
      </c>
      <c r="FJ5" s="3">
        <v>2565</v>
      </c>
      <c r="FK5" s="3">
        <v>2602</v>
      </c>
      <c r="FL5" s="3">
        <v>2595</v>
      </c>
      <c r="FM5" s="3">
        <v>2615</v>
      </c>
      <c r="FN5" s="3">
        <v>2671</v>
      </c>
      <c r="FO5" s="3">
        <v>2710</v>
      </c>
      <c r="FP5" s="3">
        <v>2818</v>
      </c>
      <c r="FQ5" s="3">
        <v>2842</v>
      </c>
      <c r="FR5" s="3">
        <v>2894</v>
      </c>
      <c r="FS5" s="3">
        <v>2870</v>
      </c>
      <c r="FT5" s="3">
        <v>2851</v>
      </c>
      <c r="FU5" s="3">
        <v>2919</v>
      </c>
      <c r="FV5" s="3">
        <v>2911</v>
      </c>
      <c r="FW5" s="3">
        <v>2944</v>
      </c>
      <c r="FX5" s="3">
        <v>2955</v>
      </c>
      <c r="FY5" s="3">
        <v>2948</v>
      </c>
      <c r="FZ5" s="3">
        <v>2977</v>
      </c>
      <c r="GA5" s="3">
        <v>2989</v>
      </c>
      <c r="GB5" s="3">
        <v>2983</v>
      </c>
      <c r="GC5" s="3">
        <v>3063</v>
      </c>
      <c r="GD5" s="3">
        <v>3015</v>
      </c>
      <c r="GE5" s="3">
        <v>2999</v>
      </c>
      <c r="GF5" s="3">
        <v>3006</v>
      </c>
      <c r="GG5" s="3">
        <v>3036</v>
      </c>
      <c r="GH5" s="3">
        <v>3009</v>
      </c>
      <c r="GI5" s="3">
        <v>3015</v>
      </c>
      <c r="GJ5" s="3">
        <v>3016</v>
      </c>
      <c r="GK5" s="3">
        <v>3054</v>
      </c>
      <c r="GL5" s="3">
        <v>3045</v>
      </c>
      <c r="GM5" s="3">
        <v>3037</v>
      </c>
      <c r="GN5" s="3">
        <v>2928</v>
      </c>
      <c r="GO5" s="3">
        <v>2927</v>
      </c>
      <c r="GP5" s="3">
        <v>2920</v>
      </c>
      <c r="GQ5" s="3">
        <v>2935</v>
      </c>
      <c r="GR5" s="3">
        <v>2996</v>
      </c>
      <c r="GS5" s="3">
        <v>2985</v>
      </c>
      <c r="GT5" s="3">
        <v>3027</v>
      </c>
      <c r="GU5" s="3">
        <v>3071</v>
      </c>
      <c r="GV5" s="3">
        <v>3136</v>
      </c>
      <c r="GW5" s="3">
        <v>3128</v>
      </c>
      <c r="GX5" s="3">
        <v>3099</v>
      </c>
      <c r="GY5" s="3">
        <v>3102</v>
      </c>
      <c r="GZ5" s="3">
        <v>3120</v>
      </c>
      <c r="HA5" s="3">
        <v>3065</v>
      </c>
      <c r="HB5" s="3">
        <v>3037</v>
      </c>
      <c r="HC5" s="3">
        <v>3006</v>
      </c>
      <c r="HD5" s="3">
        <v>3002</v>
      </c>
      <c r="HE5" s="3">
        <v>2975</v>
      </c>
      <c r="HF5" s="3">
        <v>2980</v>
      </c>
      <c r="HG5" s="3">
        <v>2999</v>
      </c>
      <c r="HH5" s="3">
        <v>2975</v>
      </c>
      <c r="HI5" s="4">
        <v>2980.1930000000002</v>
      </c>
      <c r="HJ5" s="4">
        <v>2980.9229999999998</v>
      </c>
      <c r="HK5" s="4">
        <v>2989.8560000000002</v>
      </c>
      <c r="HL5" s="4">
        <v>2997.63</v>
      </c>
      <c r="HM5" s="4">
        <v>3006.3339999999998</v>
      </c>
      <c r="HN5" s="4">
        <v>3015.7139999999999</v>
      </c>
      <c r="HO5" s="4">
        <v>3026.8270000000002</v>
      </c>
      <c r="HP5" s="4">
        <v>3038.634</v>
      </c>
      <c r="HQ5" s="4">
        <v>3053.0520000000001</v>
      </c>
      <c r="HR5" s="4">
        <v>3068.0010000000002</v>
      </c>
      <c r="HS5" s="4">
        <v>3081.8049999999998</v>
      </c>
      <c r="HT5" s="4">
        <v>3096.3539999999998</v>
      </c>
      <c r="HU5" s="4">
        <v>3110.8980000000001</v>
      </c>
      <c r="HV5" s="4">
        <v>3125.5369999999998</v>
      </c>
      <c r="HW5" s="4">
        <v>3138.625</v>
      </c>
      <c r="HX5" s="4">
        <v>3150.5279999999998</v>
      </c>
      <c r="HY5" s="4">
        <v>3162.547</v>
      </c>
      <c r="HZ5" s="4">
        <v>3174.19</v>
      </c>
      <c r="IA5" s="4">
        <v>3185.9830000000002</v>
      </c>
      <c r="IB5" s="4">
        <v>3197.0990000000002</v>
      </c>
      <c r="IC5" s="4">
        <v>3208.6550000000002</v>
      </c>
      <c r="ID5" s="4">
        <v>3220.5070000000001</v>
      </c>
      <c r="IE5" s="4">
        <v>3232.277</v>
      </c>
      <c r="IF5" s="4">
        <v>3244.0210000000002</v>
      </c>
      <c r="IG5" s="4">
        <v>3255.6289999999999</v>
      </c>
      <c r="IH5" s="4">
        <v>3267.6280000000002</v>
      </c>
      <c r="II5" s="4">
        <v>3279.8130000000001</v>
      </c>
      <c r="IJ5" s="4">
        <v>3291.5680000000002</v>
      </c>
      <c r="IK5" s="4">
        <v>3303.2860000000001</v>
      </c>
      <c r="IL5" s="4">
        <v>3315.107</v>
      </c>
      <c r="IM5" s="4">
        <v>3326.319</v>
      </c>
      <c r="IN5" s="4">
        <v>3337.498</v>
      </c>
      <c r="IO5" s="4">
        <v>3348.7350000000001</v>
      </c>
      <c r="IP5" s="4">
        <v>3359.7689999999998</v>
      </c>
      <c r="IQ5" s="4">
        <v>3370.7460000000001</v>
      </c>
      <c r="IR5" s="4">
        <v>3380.88</v>
      </c>
      <c r="IS5" s="4">
        <v>3390.877</v>
      </c>
      <c r="IT5" s="4">
        <v>3400.7809999999999</v>
      </c>
      <c r="IU5" s="4">
        <v>3410.5659999999998</v>
      </c>
      <c r="IV5" s="4">
        <v>3420.2539999999999</v>
      </c>
      <c r="IW5" s="4">
        <v>3429.9940000000001</v>
      </c>
      <c r="IX5" s="4">
        <v>3439.7049999999999</v>
      </c>
      <c r="IY5" s="4">
        <v>3449.4870000000001</v>
      </c>
      <c r="IZ5" s="4">
        <v>3459.1779999999999</v>
      </c>
      <c r="JA5" s="4">
        <v>3468.8939999999998</v>
      </c>
      <c r="JB5" s="4">
        <v>3478.5830000000001</v>
      </c>
      <c r="JC5" s="4">
        <v>3488.3519999999999</v>
      </c>
      <c r="JD5" s="4">
        <v>3498.0610000000001</v>
      </c>
      <c r="JE5" s="4">
        <v>3507.8020000000001</v>
      </c>
      <c r="JF5" s="4">
        <v>3517.498</v>
      </c>
      <c r="JG5" s="4">
        <v>3527.221</v>
      </c>
      <c r="JH5" s="4">
        <v>3536.8829999999998</v>
      </c>
      <c r="JI5" s="4">
        <v>3546.6219999999998</v>
      </c>
      <c r="JJ5" s="4">
        <v>3556.3960000000002</v>
      </c>
      <c r="JK5" s="4">
        <v>3566.2629999999999</v>
      </c>
      <c r="JL5" s="4">
        <v>3576.096</v>
      </c>
      <c r="JM5" s="4">
        <v>3586.0059999999999</v>
      </c>
      <c r="JN5" s="4">
        <v>3595.96</v>
      </c>
      <c r="JO5" s="4">
        <v>3606.0390000000002</v>
      </c>
      <c r="JP5" s="4">
        <v>3616.0990000000002</v>
      </c>
      <c r="JQ5" s="4">
        <v>3626.203</v>
      </c>
      <c r="JR5" s="4">
        <v>3636.3339999999998</v>
      </c>
      <c r="JS5" s="4">
        <v>3647.0140000000001</v>
      </c>
      <c r="JT5" s="4">
        <v>3657.683</v>
      </c>
      <c r="JU5" s="4">
        <v>3668.4659999999999</v>
      </c>
      <c r="JV5" s="4">
        <v>3679.2489999999998</v>
      </c>
      <c r="JW5" s="4">
        <v>3690.125</v>
      </c>
      <c r="JX5" s="4">
        <v>3700.9960000000001</v>
      </c>
      <c r="JY5" s="4">
        <v>3711.4650000000001</v>
      </c>
      <c r="JZ5" s="4">
        <v>3721.9140000000002</v>
      </c>
      <c r="KA5" s="4">
        <v>3732.4780000000001</v>
      </c>
      <c r="KB5" s="4">
        <v>3743.0509999999999</v>
      </c>
      <c r="KC5" s="4">
        <v>3752.6909999999998</v>
      </c>
      <c r="KD5" s="4">
        <v>3762.3119999999999</v>
      </c>
      <c r="KE5" s="4">
        <v>3772.0050000000001</v>
      </c>
      <c r="KF5" s="4">
        <v>3781.6689999999999</v>
      </c>
      <c r="KG5" s="4">
        <v>3790.498</v>
      </c>
      <c r="KH5" s="4">
        <v>3799.2849999999999</v>
      </c>
      <c r="KI5" s="4">
        <v>3808.1329999999998</v>
      </c>
      <c r="KJ5" s="4">
        <v>3816.9450000000002</v>
      </c>
      <c r="KK5" s="4">
        <v>3825.4</v>
      </c>
      <c r="KL5" s="4">
        <v>3833.828</v>
      </c>
      <c r="KM5" s="4">
        <v>3842.3069999999998</v>
      </c>
      <c r="KN5" s="4">
        <v>3850.7530000000002</v>
      </c>
      <c r="KO5" s="4">
        <v>3859.3919999999998</v>
      </c>
      <c r="KP5" s="4">
        <v>3868.0059999999999</v>
      </c>
      <c r="KQ5" s="4">
        <v>3876.68</v>
      </c>
      <c r="KR5" s="4">
        <v>3885.3380000000002</v>
      </c>
      <c r="KS5" s="4">
        <v>3893.6819999999998</v>
      </c>
      <c r="KT5" s="4">
        <v>3901.9989999999998</v>
      </c>
      <c r="KU5" s="4">
        <v>3910.37</v>
      </c>
      <c r="KV5" s="4">
        <v>3918.7240000000002</v>
      </c>
      <c r="KW5" s="4">
        <v>3926.9380000000001</v>
      </c>
      <c r="KX5" s="4">
        <v>3935.134</v>
      </c>
      <c r="KY5" s="4">
        <v>3943.3850000000002</v>
      </c>
      <c r="KZ5" s="4">
        <v>3951.6260000000002</v>
      </c>
      <c r="LA5" s="4">
        <v>3959.4259999999999</v>
      </c>
      <c r="LB5" s="4">
        <v>3967.203</v>
      </c>
      <c r="LC5" s="4">
        <v>3974.4189999999999</v>
      </c>
      <c r="LD5" s="4">
        <v>3981.145</v>
      </c>
      <c r="LE5" s="4">
        <v>3987.3330000000001</v>
      </c>
      <c r="LF5" s="4">
        <v>3993.18</v>
      </c>
      <c r="LG5" s="4">
        <v>3998.8710000000001</v>
      </c>
      <c r="LH5" s="4">
        <v>4004.3820000000001</v>
      </c>
      <c r="LI5" s="4">
        <v>4009.473</v>
      </c>
      <c r="LJ5" s="4">
        <v>4014.4140000000002</v>
      </c>
      <c r="LK5" s="4">
        <v>4019.2530000000002</v>
      </c>
      <c r="LL5" s="4">
        <v>4024.0169999999998</v>
      </c>
      <c r="LM5" s="4">
        <v>4028.2080000000001</v>
      </c>
      <c r="LN5" s="4">
        <v>4032.3119999999999</v>
      </c>
      <c r="LO5" s="4">
        <v>4036.373</v>
      </c>
      <c r="LP5" s="4">
        <v>4040.4</v>
      </c>
      <c r="LQ5" s="4">
        <v>4044.346</v>
      </c>
      <c r="LR5" s="4">
        <v>4048.248</v>
      </c>
      <c r="LS5" s="4">
        <v>4052.1320000000001</v>
      </c>
      <c r="LT5" s="4">
        <v>4056.0149999999999</v>
      </c>
      <c r="LU5" s="4">
        <v>4059.6379999999999</v>
      </c>
      <c r="LV5" s="4">
        <v>4063.223</v>
      </c>
      <c r="LW5" s="4">
        <v>4066.8069999999998</v>
      </c>
      <c r="LX5" s="4">
        <v>4070.3910000000001</v>
      </c>
      <c r="LY5" s="4">
        <v>4073.7460000000001</v>
      </c>
      <c r="LZ5" s="4">
        <v>4077.076</v>
      </c>
      <c r="MA5" s="4">
        <v>4080.4029999999998</v>
      </c>
      <c r="MB5" s="4">
        <v>4083.7489999999998</v>
      </c>
      <c r="MC5" s="4">
        <v>4087.0509999999999</v>
      </c>
      <c r="MD5" s="4">
        <v>4090.3359999999998</v>
      </c>
      <c r="ME5" s="4">
        <v>4093.6260000000002</v>
      </c>
      <c r="MF5" s="4">
        <v>4096.9309999999996</v>
      </c>
      <c r="MG5" s="4">
        <v>4100.3429999999998</v>
      </c>
      <c r="MH5" s="4">
        <v>4103.7439999999997</v>
      </c>
      <c r="MI5" s="4">
        <v>4107.152</v>
      </c>
      <c r="MJ5" s="4">
        <v>4110.58</v>
      </c>
      <c r="MK5" s="4">
        <v>4113.8490000000002</v>
      </c>
      <c r="ML5" s="4">
        <v>4117.0969999999998</v>
      </c>
      <c r="MM5" s="4">
        <v>4120.3519999999999</v>
      </c>
      <c r="MN5" s="4">
        <v>4123.625</v>
      </c>
      <c r="MO5" s="4">
        <v>4126.9930000000004</v>
      </c>
      <c r="MP5" s="4">
        <v>4130.3389999999999</v>
      </c>
      <c r="MQ5" s="4">
        <v>4133.701</v>
      </c>
      <c r="MR5" s="4">
        <v>4137.0820000000003</v>
      </c>
      <c r="MS5" s="4">
        <v>4140.5190000000002</v>
      </c>
      <c r="MT5" s="4">
        <v>4143.9560000000001</v>
      </c>
      <c r="MU5" t="s">
        <v>375</v>
      </c>
      <c r="MV5" t="b">
        <v>1</v>
      </c>
      <c r="MW5" t="s">
        <v>376</v>
      </c>
      <c r="MX5" t="s">
        <v>376</v>
      </c>
      <c r="MY5">
        <v>2025</v>
      </c>
      <c r="MZ5">
        <v>2</v>
      </c>
      <c r="NA5" s="2">
        <v>45994</v>
      </c>
      <c r="NB5" s="1" t="s">
        <v>472</v>
      </c>
      <c r="NC5" t="s">
        <v>473</v>
      </c>
      <c r="ND5" t="s">
        <v>379</v>
      </c>
      <c r="NE5" t="s">
        <v>474</v>
      </c>
      <c r="NF5" t="s">
        <v>381</v>
      </c>
    </row>
    <row r="6" spans="1:370" x14ac:dyDescent="0.25">
      <c r="A6" t="s">
        <v>370</v>
      </c>
      <c r="B6" t="s">
        <v>475</v>
      </c>
      <c r="C6" s="1" t="s">
        <v>839</v>
      </c>
      <c r="D6" t="s">
        <v>394</v>
      </c>
      <c r="E6" t="s">
        <v>395</v>
      </c>
      <c r="F6" t="s">
        <v>374</v>
      </c>
      <c r="G6" s="3">
        <v>1E-3</v>
      </c>
      <c r="H6" s="3">
        <v>1E-3</v>
      </c>
      <c r="I6" s="3">
        <v>1E-3</v>
      </c>
      <c r="J6" s="3">
        <v>1E-3</v>
      </c>
      <c r="K6" s="3">
        <v>1E-3</v>
      </c>
      <c r="L6" s="3">
        <v>1E-3</v>
      </c>
      <c r="M6" s="3">
        <v>1E-3</v>
      </c>
      <c r="N6" s="3">
        <v>1E-3</v>
      </c>
      <c r="O6" s="3">
        <v>1E-3</v>
      </c>
      <c r="P6" s="3">
        <v>1E-3</v>
      </c>
      <c r="Q6" s="3">
        <v>1E-3</v>
      </c>
      <c r="R6" s="3">
        <v>1E-3</v>
      </c>
      <c r="S6" s="3">
        <v>1E-3</v>
      </c>
      <c r="T6" s="3">
        <v>1E-3</v>
      </c>
      <c r="U6" s="3">
        <v>1E-3</v>
      </c>
      <c r="V6" s="3">
        <v>1E-3</v>
      </c>
      <c r="W6" s="3">
        <v>1E-3</v>
      </c>
      <c r="X6" s="3">
        <v>1E-3</v>
      </c>
      <c r="Y6" s="3">
        <v>1E-3</v>
      </c>
      <c r="Z6" s="3">
        <v>1E-3</v>
      </c>
      <c r="AA6" s="3">
        <v>1E-3</v>
      </c>
      <c r="AB6" s="3">
        <v>520</v>
      </c>
      <c r="AC6" s="3">
        <v>512</v>
      </c>
      <c r="AD6" s="3">
        <v>512</v>
      </c>
      <c r="AE6" s="3">
        <v>507</v>
      </c>
      <c r="AF6" s="3">
        <v>509</v>
      </c>
      <c r="AG6" s="3">
        <v>511</v>
      </c>
      <c r="AH6" s="3">
        <v>510</v>
      </c>
      <c r="AI6" s="3">
        <v>509</v>
      </c>
      <c r="AJ6" s="3">
        <v>510</v>
      </c>
      <c r="AK6" s="3">
        <v>513</v>
      </c>
      <c r="AL6" s="3">
        <v>503</v>
      </c>
      <c r="AM6" s="3">
        <v>503</v>
      </c>
      <c r="AN6" s="3">
        <v>492</v>
      </c>
      <c r="AO6" s="3">
        <v>485</v>
      </c>
      <c r="AP6" s="3">
        <v>484</v>
      </c>
      <c r="AQ6" s="3">
        <v>484</v>
      </c>
      <c r="AR6" s="3">
        <v>488</v>
      </c>
      <c r="AS6" s="3">
        <v>485</v>
      </c>
      <c r="AT6" s="3">
        <v>493</v>
      </c>
      <c r="AU6" s="3">
        <v>485</v>
      </c>
      <c r="AV6" s="3">
        <v>484</v>
      </c>
      <c r="AW6" s="3">
        <v>491</v>
      </c>
      <c r="AX6" s="3">
        <v>495</v>
      </c>
      <c r="AY6" s="3">
        <v>500</v>
      </c>
      <c r="AZ6" s="3">
        <v>498</v>
      </c>
      <c r="BA6" s="3">
        <v>499</v>
      </c>
      <c r="BB6" s="3">
        <v>501</v>
      </c>
      <c r="BC6" s="3">
        <v>503</v>
      </c>
      <c r="BD6" s="3">
        <v>504</v>
      </c>
      <c r="BE6" s="3">
        <v>504</v>
      </c>
      <c r="BF6" s="3">
        <v>499</v>
      </c>
      <c r="BG6" s="3">
        <v>497</v>
      </c>
      <c r="BH6" s="3">
        <v>496</v>
      </c>
      <c r="BI6" s="3">
        <v>499</v>
      </c>
      <c r="BJ6" s="3">
        <v>499</v>
      </c>
      <c r="BK6" s="3">
        <v>500</v>
      </c>
      <c r="BL6" s="3">
        <v>504</v>
      </c>
      <c r="BM6" s="3">
        <v>508</v>
      </c>
      <c r="BN6" s="3">
        <v>510</v>
      </c>
      <c r="BO6" s="3">
        <v>509</v>
      </c>
      <c r="BP6" s="3">
        <v>509</v>
      </c>
      <c r="BQ6" s="3">
        <v>512</v>
      </c>
      <c r="BR6" s="3">
        <v>518</v>
      </c>
      <c r="BS6" s="3">
        <v>521</v>
      </c>
      <c r="BT6" s="3">
        <v>517</v>
      </c>
      <c r="BU6" s="3">
        <v>517</v>
      </c>
      <c r="BV6" s="3">
        <v>516</v>
      </c>
      <c r="BW6" s="3">
        <v>516</v>
      </c>
      <c r="BX6" s="3">
        <v>516</v>
      </c>
      <c r="BY6" s="3">
        <v>509</v>
      </c>
      <c r="BZ6" s="3">
        <v>502</v>
      </c>
      <c r="CA6" s="3">
        <v>501</v>
      </c>
      <c r="CB6" s="3">
        <v>496</v>
      </c>
      <c r="CC6" s="3">
        <v>491</v>
      </c>
      <c r="CD6" s="3">
        <v>494</v>
      </c>
      <c r="CE6" s="3">
        <v>496</v>
      </c>
      <c r="CF6" s="3">
        <v>493</v>
      </c>
      <c r="CG6" s="3">
        <v>491</v>
      </c>
      <c r="CH6" s="3">
        <v>487</v>
      </c>
      <c r="CI6" s="3">
        <v>503</v>
      </c>
      <c r="CJ6" s="3">
        <v>506</v>
      </c>
      <c r="CK6" s="3">
        <v>505</v>
      </c>
      <c r="CL6" s="3">
        <v>493</v>
      </c>
      <c r="CM6" s="3">
        <v>492</v>
      </c>
      <c r="CN6" s="3">
        <v>487</v>
      </c>
      <c r="CO6" s="3">
        <v>484</v>
      </c>
      <c r="CP6" s="3">
        <v>470</v>
      </c>
      <c r="CQ6" s="3">
        <v>469</v>
      </c>
      <c r="CR6" s="3">
        <v>465</v>
      </c>
      <c r="CS6" s="3">
        <v>469</v>
      </c>
      <c r="CT6" s="3">
        <v>471</v>
      </c>
      <c r="CU6" s="3">
        <v>468</v>
      </c>
      <c r="CV6" s="3">
        <v>473</v>
      </c>
      <c r="CW6" s="3">
        <v>484</v>
      </c>
      <c r="CX6" s="3">
        <v>483</v>
      </c>
      <c r="CY6" s="3">
        <v>479</v>
      </c>
      <c r="CZ6" s="3">
        <v>499</v>
      </c>
      <c r="DA6" s="3">
        <v>497</v>
      </c>
      <c r="DB6" s="3">
        <v>484</v>
      </c>
      <c r="DC6" s="3">
        <v>483</v>
      </c>
      <c r="DD6" s="3">
        <v>475</v>
      </c>
      <c r="DE6" s="3">
        <v>446</v>
      </c>
      <c r="DF6" s="3">
        <v>428</v>
      </c>
      <c r="DG6" s="3">
        <v>436</v>
      </c>
      <c r="DH6" s="3">
        <v>424</v>
      </c>
      <c r="DI6" s="3">
        <v>420</v>
      </c>
      <c r="DJ6" s="3">
        <v>402</v>
      </c>
      <c r="DK6" s="3">
        <v>397</v>
      </c>
      <c r="DL6" s="3">
        <v>399</v>
      </c>
      <c r="DM6" s="3">
        <v>391</v>
      </c>
      <c r="DN6" s="3">
        <v>377</v>
      </c>
      <c r="DO6" s="3">
        <v>357</v>
      </c>
      <c r="DP6" s="3">
        <v>362</v>
      </c>
      <c r="DQ6" s="3">
        <v>370</v>
      </c>
      <c r="DR6" s="3">
        <v>362</v>
      </c>
      <c r="DS6" s="3">
        <v>369</v>
      </c>
      <c r="DT6" s="3">
        <v>364</v>
      </c>
      <c r="DU6" s="3">
        <v>352</v>
      </c>
      <c r="DV6" s="3">
        <v>335</v>
      </c>
      <c r="DW6" s="3">
        <v>337</v>
      </c>
      <c r="DX6" s="3">
        <v>348</v>
      </c>
      <c r="DY6" s="3">
        <v>369</v>
      </c>
      <c r="DZ6" s="3">
        <v>371</v>
      </c>
      <c r="EA6" s="3">
        <v>357</v>
      </c>
      <c r="EB6" s="3">
        <v>358</v>
      </c>
      <c r="EC6" s="3">
        <v>372</v>
      </c>
      <c r="ED6" s="3">
        <v>373</v>
      </c>
      <c r="EE6" s="3">
        <v>396</v>
      </c>
      <c r="EF6" s="3">
        <v>389</v>
      </c>
      <c r="EG6" s="3">
        <v>384</v>
      </c>
      <c r="EH6" s="3">
        <v>386</v>
      </c>
      <c r="EI6" s="3">
        <v>374</v>
      </c>
      <c r="EJ6" s="3">
        <v>381</v>
      </c>
      <c r="EK6" s="3">
        <v>376</v>
      </c>
      <c r="EL6" s="3">
        <v>387</v>
      </c>
      <c r="EM6" s="3">
        <v>376</v>
      </c>
      <c r="EN6" s="3">
        <v>376</v>
      </c>
      <c r="EO6" s="3">
        <v>379</v>
      </c>
      <c r="EP6" s="3">
        <v>376</v>
      </c>
      <c r="EQ6" s="3">
        <v>387</v>
      </c>
      <c r="ER6" s="3">
        <v>400</v>
      </c>
      <c r="ES6" s="3">
        <v>390</v>
      </c>
      <c r="ET6" s="3">
        <v>388</v>
      </c>
      <c r="EU6" s="3">
        <v>383</v>
      </c>
      <c r="EV6" s="3">
        <v>390</v>
      </c>
      <c r="EW6" s="3">
        <v>399</v>
      </c>
      <c r="EX6" s="3">
        <v>381</v>
      </c>
      <c r="EY6" s="3">
        <v>398</v>
      </c>
      <c r="EZ6" s="3">
        <v>419</v>
      </c>
      <c r="FA6" s="3">
        <v>410</v>
      </c>
      <c r="FB6" s="3">
        <v>439</v>
      </c>
      <c r="FC6" s="3">
        <v>403</v>
      </c>
      <c r="FD6" s="3">
        <v>404</v>
      </c>
      <c r="FE6" s="3">
        <v>434</v>
      </c>
      <c r="FF6" s="3">
        <v>434</v>
      </c>
      <c r="FG6" s="3">
        <v>429</v>
      </c>
      <c r="FH6" s="3">
        <v>426</v>
      </c>
      <c r="FI6" s="3">
        <v>404</v>
      </c>
      <c r="FJ6" s="3">
        <v>380</v>
      </c>
      <c r="FK6" s="3">
        <v>373</v>
      </c>
      <c r="FL6" s="3">
        <v>380</v>
      </c>
      <c r="FM6" s="3">
        <v>374</v>
      </c>
      <c r="FN6" s="3">
        <v>414</v>
      </c>
      <c r="FO6" s="3">
        <v>447</v>
      </c>
      <c r="FP6" s="3">
        <v>437</v>
      </c>
      <c r="FQ6" s="3">
        <v>444</v>
      </c>
      <c r="FR6" s="3">
        <v>420</v>
      </c>
      <c r="FS6" s="3">
        <v>390</v>
      </c>
      <c r="FT6" s="3">
        <v>388</v>
      </c>
      <c r="FU6" s="3">
        <v>428</v>
      </c>
      <c r="FV6" s="3">
        <v>417</v>
      </c>
      <c r="FW6" s="3">
        <v>402</v>
      </c>
      <c r="FX6" s="3">
        <v>385</v>
      </c>
      <c r="FY6" s="3">
        <v>404</v>
      </c>
      <c r="FZ6" s="3">
        <v>413</v>
      </c>
      <c r="GA6" s="3">
        <v>421</v>
      </c>
      <c r="GB6" s="3">
        <v>407</v>
      </c>
      <c r="GC6" s="3">
        <v>416</v>
      </c>
      <c r="GD6" s="3">
        <v>419</v>
      </c>
      <c r="GE6" s="3">
        <v>413</v>
      </c>
      <c r="GF6" s="3">
        <v>409</v>
      </c>
      <c r="GG6" s="3">
        <v>411</v>
      </c>
      <c r="GH6" s="3">
        <v>380</v>
      </c>
      <c r="GI6" s="3">
        <v>387</v>
      </c>
      <c r="GJ6" s="3">
        <v>398</v>
      </c>
      <c r="GK6" s="3">
        <v>403</v>
      </c>
      <c r="GL6" s="3">
        <v>405</v>
      </c>
      <c r="GM6" s="3">
        <v>384</v>
      </c>
      <c r="GN6" s="3">
        <v>377</v>
      </c>
      <c r="GO6" s="3">
        <v>417</v>
      </c>
      <c r="GP6" s="3">
        <v>380</v>
      </c>
      <c r="GQ6" s="3">
        <v>375</v>
      </c>
      <c r="GR6" s="3">
        <v>374</v>
      </c>
      <c r="GS6" s="3">
        <v>367</v>
      </c>
      <c r="GT6" s="3">
        <v>348</v>
      </c>
      <c r="GU6" s="3">
        <v>345</v>
      </c>
      <c r="GV6" s="3">
        <v>368</v>
      </c>
      <c r="GW6" s="3">
        <v>362</v>
      </c>
      <c r="GX6" s="3">
        <v>350</v>
      </c>
      <c r="GY6" s="3">
        <v>367</v>
      </c>
      <c r="GZ6" s="3">
        <v>338</v>
      </c>
      <c r="HA6" s="3">
        <v>376</v>
      </c>
      <c r="HB6" s="3">
        <v>402</v>
      </c>
      <c r="HC6" s="3">
        <v>371</v>
      </c>
      <c r="HD6" s="3">
        <v>350</v>
      </c>
      <c r="HE6" s="3">
        <v>360</v>
      </c>
      <c r="HF6" s="3">
        <v>360</v>
      </c>
      <c r="HG6" s="3">
        <v>349</v>
      </c>
      <c r="HH6" s="3">
        <v>358</v>
      </c>
      <c r="HI6" s="4">
        <v>358.35649999999998</v>
      </c>
      <c r="HJ6" s="4">
        <v>357.99610000000001</v>
      </c>
      <c r="HK6" s="4">
        <v>358.35300000000001</v>
      </c>
      <c r="HL6" s="4">
        <v>358.71140000000003</v>
      </c>
      <c r="HM6" s="4">
        <v>359.07159999999999</v>
      </c>
      <c r="HN6" s="4">
        <v>359.43770000000001</v>
      </c>
      <c r="HO6" s="4">
        <v>359.61219999999997</v>
      </c>
      <c r="HP6" s="4">
        <v>359.79219999999998</v>
      </c>
      <c r="HQ6" s="4">
        <v>359.97039999999998</v>
      </c>
      <c r="HR6" s="4">
        <v>360.14890000000003</v>
      </c>
      <c r="HS6" s="4">
        <v>360.32889999999998</v>
      </c>
      <c r="HT6" s="4">
        <v>360.51650000000001</v>
      </c>
      <c r="HU6" s="4">
        <v>360.69569999999999</v>
      </c>
      <c r="HV6" s="4">
        <v>360.87810000000002</v>
      </c>
      <c r="HW6" s="4">
        <v>361.05399999999997</v>
      </c>
      <c r="HX6" s="4">
        <v>361.23180000000002</v>
      </c>
      <c r="HY6" s="4">
        <v>361.4178</v>
      </c>
      <c r="HZ6" s="4">
        <v>361.59179999999998</v>
      </c>
      <c r="IA6" s="4">
        <v>361.7783</v>
      </c>
      <c r="IB6" s="4">
        <v>361.95499999999998</v>
      </c>
      <c r="IC6" s="4">
        <v>361.56740000000002</v>
      </c>
      <c r="ID6" s="4">
        <v>361.19229999999999</v>
      </c>
      <c r="IE6" s="4">
        <v>360.77159999999998</v>
      </c>
      <c r="IF6" s="4">
        <v>360.34109999999998</v>
      </c>
      <c r="IG6" s="4">
        <v>359.85989999999998</v>
      </c>
      <c r="IH6" s="4">
        <v>359.39780000000002</v>
      </c>
      <c r="II6" s="4">
        <v>358.91789999999997</v>
      </c>
      <c r="IJ6" s="4">
        <v>358.3698</v>
      </c>
      <c r="IK6" s="4">
        <v>357.78960000000001</v>
      </c>
      <c r="IL6" s="4">
        <v>357.19760000000002</v>
      </c>
      <c r="IM6" s="4">
        <v>356.5401</v>
      </c>
      <c r="IN6" s="4">
        <v>355.86849999999998</v>
      </c>
      <c r="IO6" s="4">
        <v>355.17360000000002</v>
      </c>
      <c r="IP6" s="4">
        <v>354.43599999999998</v>
      </c>
      <c r="IQ6" s="4">
        <v>353.67180000000002</v>
      </c>
      <c r="IR6" s="4">
        <v>352.8143</v>
      </c>
      <c r="IS6" s="4">
        <v>351.9248</v>
      </c>
      <c r="IT6" s="4">
        <v>351.0154</v>
      </c>
      <c r="IU6" s="4">
        <v>350.08819999999997</v>
      </c>
      <c r="IV6" s="4">
        <v>349.15859999999998</v>
      </c>
      <c r="IW6" s="4">
        <v>348.21370000000002</v>
      </c>
      <c r="IX6" s="4">
        <v>347.25810000000001</v>
      </c>
      <c r="IY6" s="4">
        <v>346.29989999999998</v>
      </c>
      <c r="IZ6" s="4">
        <v>345.33390000000003</v>
      </c>
      <c r="JA6" s="4">
        <v>344.35640000000001</v>
      </c>
      <c r="JB6" s="4">
        <v>343.37189999999998</v>
      </c>
      <c r="JC6" s="4">
        <v>342.38260000000002</v>
      </c>
      <c r="JD6" s="4">
        <v>341.38060000000002</v>
      </c>
      <c r="JE6" s="4">
        <v>340.36520000000002</v>
      </c>
      <c r="JF6" s="4">
        <v>339.34910000000002</v>
      </c>
      <c r="JG6" s="4">
        <v>338.33819999999997</v>
      </c>
      <c r="JH6" s="4">
        <v>337.31619999999998</v>
      </c>
      <c r="JI6" s="4">
        <v>336.274</v>
      </c>
      <c r="JJ6" s="4">
        <v>335.21510000000001</v>
      </c>
      <c r="JK6" s="4">
        <v>334.1533</v>
      </c>
      <c r="JL6" s="4">
        <v>333.07920000000001</v>
      </c>
      <c r="JM6" s="4">
        <v>331.9855</v>
      </c>
      <c r="JN6" s="4">
        <v>330.87639999999999</v>
      </c>
      <c r="JO6" s="4">
        <v>330.12689999999998</v>
      </c>
      <c r="JP6" s="4">
        <v>329.35809999999998</v>
      </c>
      <c r="JQ6" s="4">
        <v>328.57799999999997</v>
      </c>
      <c r="JR6" s="4">
        <v>327.7835</v>
      </c>
      <c r="JS6" s="4">
        <v>327.02339999999998</v>
      </c>
      <c r="JT6" s="4">
        <v>326.24650000000003</v>
      </c>
      <c r="JU6" s="4">
        <v>325.46280000000002</v>
      </c>
      <c r="JV6" s="4">
        <v>324.67090000000002</v>
      </c>
      <c r="JW6" s="4">
        <v>323.87729999999999</v>
      </c>
      <c r="JX6" s="4">
        <v>323.06939999999997</v>
      </c>
      <c r="JY6" s="4">
        <v>322.21269999999998</v>
      </c>
      <c r="JZ6" s="4">
        <v>321.35169999999999</v>
      </c>
      <c r="KA6" s="4">
        <v>320.48689999999999</v>
      </c>
      <c r="KB6" s="4">
        <v>319.6026</v>
      </c>
      <c r="KC6" s="4">
        <v>318.62909999999999</v>
      </c>
      <c r="KD6" s="4">
        <v>317.65219999999999</v>
      </c>
      <c r="KE6" s="4">
        <v>316.68189999999998</v>
      </c>
      <c r="KF6" s="4">
        <v>315.70080000000002</v>
      </c>
      <c r="KG6" s="4">
        <v>314.63799999999998</v>
      </c>
      <c r="KH6" s="4">
        <v>313.57409999999999</v>
      </c>
      <c r="KI6" s="4">
        <v>312.51850000000002</v>
      </c>
      <c r="KJ6" s="4">
        <v>311.4545</v>
      </c>
      <c r="KK6" s="4">
        <v>310.35599999999999</v>
      </c>
      <c r="KL6" s="4">
        <v>309.25619999999998</v>
      </c>
      <c r="KM6" s="4">
        <v>308.16539999999998</v>
      </c>
      <c r="KN6" s="4">
        <v>307.06610000000001</v>
      </c>
      <c r="KO6" s="4">
        <v>305.9803</v>
      </c>
      <c r="KP6" s="4">
        <v>304.8931</v>
      </c>
      <c r="KQ6" s="4">
        <v>303.81380000000001</v>
      </c>
      <c r="KR6" s="4">
        <v>302.72430000000003</v>
      </c>
      <c r="KS6" s="4">
        <v>301.60820000000001</v>
      </c>
      <c r="KT6" s="4">
        <v>300.49110000000002</v>
      </c>
      <c r="KU6" s="4">
        <v>299.38400000000001</v>
      </c>
      <c r="KV6" s="4">
        <v>298.26729999999998</v>
      </c>
      <c r="KW6" s="4">
        <v>297.13929999999999</v>
      </c>
      <c r="KX6" s="4">
        <v>296.01029999999997</v>
      </c>
      <c r="KY6" s="4">
        <v>294.8922</v>
      </c>
      <c r="KZ6" s="4">
        <v>293.76330000000002</v>
      </c>
      <c r="LA6" s="4">
        <v>292.59980000000002</v>
      </c>
      <c r="LB6" s="4">
        <v>291.43779999999998</v>
      </c>
      <c r="LC6" s="4">
        <v>290.3535</v>
      </c>
      <c r="LD6" s="4">
        <v>289.31909999999999</v>
      </c>
      <c r="LE6" s="4">
        <v>288.32709999999997</v>
      </c>
      <c r="LF6" s="4">
        <v>287.3811</v>
      </c>
      <c r="LG6" s="4">
        <v>286.4821</v>
      </c>
      <c r="LH6" s="4">
        <v>285.60059999999999</v>
      </c>
      <c r="LI6" s="4">
        <v>284.73950000000002</v>
      </c>
      <c r="LJ6" s="4">
        <v>283.90460000000002</v>
      </c>
      <c r="LK6" s="4">
        <v>283.11509999999998</v>
      </c>
      <c r="LL6" s="4">
        <v>282.33240000000001</v>
      </c>
      <c r="LM6" s="4">
        <v>281.54689999999999</v>
      </c>
      <c r="LN6" s="4">
        <v>280.78089999999997</v>
      </c>
      <c r="LO6" s="4">
        <v>280.05489999999998</v>
      </c>
      <c r="LP6" s="4">
        <v>279.33150000000001</v>
      </c>
      <c r="LQ6" s="4">
        <v>278.63080000000002</v>
      </c>
      <c r="LR6" s="4">
        <v>277.9443</v>
      </c>
      <c r="LS6" s="4">
        <v>277.29399999999998</v>
      </c>
      <c r="LT6" s="4">
        <v>276.64210000000003</v>
      </c>
      <c r="LU6" s="4">
        <v>275.99770000000001</v>
      </c>
      <c r="LV6" s="4">
        <v>275.36500000000001</v>
      </c>
      <c r="LW6" s="4">
        <v>274.76690000000002</v>
      </c>
      <c r="LX6" s="4">
        <v>274.16390000000001</v>
      </c>
      <c r="LY6" s="4">
        <v>273.56659999999999</v>
      </c>
      <c r="LZ6" s="4">
        <v>272.97829999999999</v>
      </c>
      <c r="MA6" s="4">
        <v>272.42320000000001</v>
      </c>
      <c r="MB6" s="4">
        <v>271.85989999999998</v>
      </c>
      <c r="MC6" s="4">
        <v>271.3116</v>
      </c>
      <c r="MD6" s="4">
        <v>270.77050000000003</v>
      </c>
      <c r="ME6" s="4">
        <v>270.26</v>
      </c>
      <c r="MF6" s="4">
        <v>269.73989999999998</v>
      </c>
      <c r="MG6" s="4">
        <v>269.24369999999999</v>
      </c>
      <c r="MH6" s="4">
        <v>268.75240000000002</v>
      </c>
      <c r="MI6" s="4">
        <v>268.2919</v>
      </c>
      <c r="MJ6" s="4">
        <v>267.81920000000002</v>
      </c>
      <c r="MK6" s="4">
        <v>267.35309999999998</v>
      </c>
      <c r="ML6" s="4">
        <v>266.89100000000002</v>
      </c>
      <c r="MM6" s="4">
        <v>266.45940000000002</v>
      </c>
      <c r="MN6" s="4">
        <v>266.01490000000001</v>
      </c>
      <c r="MO6" s="4">
        <v>265.59050000000002</v>
      </c>
      <c r="MP6" s="4">
        <v>265.1696</v>
      </c>
      <c r="MQ6" s="4">
        <v>264.77850000000001</v>
      </c>
      <c r="MR6" s="4">
        <v>264.37279999999998</v>
      </c>
      <c r="MS6" s="4">
        <v>263.96899999999999</v>
      </c>
      <c r="MT6" s="4">
        <v>263.56549999999999</v>
      </c>
      <c r="MU6" t="s">
        <v>375</v>
      </c>
      <c r="MV6" t="b">
        <v>1</v>
      </c>
      <c r="MW6" t="s">
        <v>376</v>
      </c>
      <c r="MX6" t="s">
        <v>376</v>
      </c>
      <c r="MY6">
        <v>2025</v>
      </c>
      <c r="MZ6">
        <v>2</v>
      </c>
      <c r="NA6" s="2">
        <v>45994</v>
      </c>
      <c r="NB6" s="1" t="s">
        <v>476</v>
      </c>
      <c r="NC6" t="s">
        <v>477</v>
      </c>
      <c r="ND6" t="s">
        <v>379</v>
      </c>
      <c r="NE6" t="s">
        <v>478</v>
      </c>
      <c r="NF6" t="s">
        <v>381</v>
      </c>
    </row>
    <row r="7" spans="1:370" x14ac:dyDescent="0.25">
      <c r="A7" t="s">
        <v>370</v>
      </c>
      <c r="B7" t="s">
        <v>479</v>
      </c>
      <c r="C7" s="1" t="s">
        <v>839</v>
      </c>
      <c r="D7" t="s">
        <v>394</v>
      </c>
      <c r="E7" t="s">
        <v>395</v>
      </c>
      <c r="F7" t="s">
        <v>374</v>
      </c>
      <c r="G7" s="3">
        <v>1E-3</v>
      </c>
      <c r="H7" s="3">
        <v>1E-3</v>
      </c>
      <c r="I7" s="3">
        <v>1E-3</v>
      </c>
      <c r="J7" s="3">
        <v>1E-3</v>
      </c>
      <c r="K7" s="3">
        <v>1E-3</v>
      </c>
      <c r="L7" s="3">
        <v>1E-3</v>
      </c>
      <c r="M7" s="3">
        <v>1E-3</v>
      </c>
      <c r="N7" s="3">
        <v>1E-3</v>
      </c>
      <c r="O7" s="3">
        <v>1E-3</v>
      </c>
      <c r="P7" s="3">
        <v>1E-3</v>
      </c>
      <c r="Q7" s="3">
        <v>1E-3</v>
      </c>
      <c r="R7" s="3">
        <v>1E-3</v>
      </c>
      <c r="S7" s="3">
        <v>1E-3</v>
      </c>
      <c r="T7" s="3">
        <v>1E-3</v>
      </c>
      <c r="U7" s="3">
        <v>1E-3</v>
      </c>
      <c r="V7" s="3">
        <v>1E-3</v>
      </c>
      <c r="W7" s="3">
        <v>1E-3</v>
      </c>
      <c r="X7" s="3">
        <v>1E-3</v>
      </c>
      <c r="Y7" s="3">
        <v>1E-3</v>
      </c>
      <c r="Z7" s="3">
        <v>1E-3</v>
      </c>
      <c r="AA7" s="3">
        <v>1E-3</v>
      </c>
      <c r="AB7" s="3">
        <v>490</v>
      </c>
      <c r="AC7" s="3">
        <v>495</v>
      </c>
      <c r="AD7" s="3">
        <v>502</v>
      </c>
      <c r="AE7" s="3">
        <v>502</v>
      </c>
      <c r="AF7" s="3">
        <v>507</v>
      </c>
      <c r="AG7" s="3">
        <v>508</v>
      </c>
      <c r="AH7" s="3">
        <v>509</v>
      </c>
      <c r="AI7" s="3">
        <v>510</v>
      </c>
      <c r="AJ7" s="3">
        <v>510</v>
      </c>
      <c r="AK7" s="3">
        <v>510</v>
      </c>
      <c r="AL7" s="3">
        <v>514</v>
      </c>
      <c r="AM7" s="3">
        <v>511</v>
      </c>
      <c r="AN7" s="3">
        <v>508</v>
      </c>
      <c r="AO7" s="3">
        <v>508</v>
      </c>
      <c r="AP7" s="3">
        <v>510</v>
      </c>
      <c r="AQ7" s="3">
        <v>514</v>
      </c>
      <c r="AR7" s="3">
        <v>514</v>
      </c>
      <c r="AS7" s="3">
        <v>513</v>
      </c>
      <c r="AT7" s="3">
        <v>515</v>
      </c>
      <c r="AU7" s="3">
        <v>516</v>
      </c>
      <c r="AV7" s="3">
        <v>509</v>
      </c>
      <c r="AW7" s="3">
        <v>531</v>
      </c>
      <c r="AX7" s="3">
        <v>540</v>
      </c>
      <c r="AY7" s="3">
        <v>547</v>
      </c>
      <c r="AZ7" s="3">
        <v>547</v>
      </c>
      <c r="BA7" s="3">
        <v>550</v>
      </c>
      <c r="BB7" s="3">
        <v>558</v>
      </c>
      <c r="BC7" s="3">
        <v>563</v>
      </c>
      <c r="BD7" s="3">
        <v>573</v>
      </c>
      <c r="BE7" s="3">
        <v>575</v>
      </c>
      <c r="BF7" s="3">
        <v>571</v>
      </c>
      <c r="BG7" s="3">
        <v>573</v>
      </c>
      <c r="BH7" s="3">
        <v>583</v>
      </c>
      <c r="BI7" s="3">
        <v>585</v>
      </c>
      <c r="BJ7" s="3">
        <v>588</v>
      </c>
      <c r="BK7" s="3">
        <v>591</v>
      </c>
      <c r="BL7" s="3">
        <v>600</v>
      </c>
      <c r="BM7" s="3">
        <v>608</v>
      </c>
      <c r="BN7" s="3">
        <v>616</v>
      </c>
      <c r="BO7" s="3">
        <v>620</v>
      </c>
      <c r="BP7" s="3">
        <v>618</v>
      </c>
      <c r="BQ7" s="3">
        <v>625</v>
      </c>
      <c r="BR7" s="3">
        <v>633</v>
      </c>
      <c r="BS7" s="3">
        <v>643</v>
      </c>
      <c r="BT7" s="3">
        <v>643</v>
      </c>
      <c r="BU7" s="3">
        <v>643</v>
      </c>
      <c r="BV7" s="3">
        <v>634</v>
      </c>
      <c r="BW7" s="3">
        <v>633</v>
      </c>
      <c r="BX7" s="3">
        <v>642</v>
      </c>
      <c r="BY7" s="3">
        <v>640</v>
      </c>
      <c r="BZ7" s="3">
        <v>634</v>
      </c>
      <c r="CA7" s="3">
        <v>623</v>
      </c>
      <c r="CB7" s="3">
        <v>624</v>
      </c>
      <c r="CC7" s="3">
        <v>625</v>
      </c>
      <c r="CD7" s="3">
        <v>629</v>
      </c>
      <c r="CE7" s="3">
        <v>636</v>
      </c>
      <c r="CF7" s="3">
        <v>635</v>
      </c>
      <c r="CG7" s="3">
        <v>628</v>
      </c>
      <c r="CH7" s="3">
        <v>632</v>
      </c>
      <c r="CI7" s="3">
        <v>645</v>
      </c>
      <c r="CJ7" s="3">
        <v>646</v>
      </c>
      <c r="CK7" s="3">
        <v>653</v>
      </c>
      <c r="CL7" s="3">
        <v>656</v>
      </c>
      <c r="CM7" s="3">
        <v>656</v>
      </c>
      <c r="CN7" s="3">
        <v>648</v>
      </c>
      <c r="CO7" s="3">
        <v>643</v>
      </c>
      <c r="CP7" s="3">
        <v>650</v>
      </c>
      <c r="CQ7" s="3">
        <v>649</v>
      </c>
      <c r="CR7" s="3">
        <v>654</v>
      </c>
      <c r="CS7" s="3">
        <v>650</v>
      </c>
      <c r="CT7" s="3">
        <v>653</v>
      </c>
      <c r="CU7" s="3">
        <v>657</v>
      </c>
      <c r="CV7" s="3">
        <v>660</v>
      </c>
      <c r="CW7" s="3">
        <v>673</v>
      </c>
      <c r="CX7" s="3">
        <v>679</v>
      </c>
      <c r="CY7" s="3">
        <v>667</v>
      </c>
      <c r="CZ7" s="3">
        <v>681</v>
      </c>
      <c r="DA7" s="3">
        <v>687</v>
      </c>
      <c r="DB7" s="3">
        <v>687</v>
      </c>
      <c r="DC7" s="3">
        <v>667</v>
      </c>
      <c r="DD7" s="3">
        <v>645</v>
      </c>
      <c r="DE7" s="3">
        <v>656</v>
      </c>
      <c r="DF7" s="3">
        <v>672</v>
      </c>
      <c r="DG7" s="3">
        <v>690</v>
      </c>
      <c r="DH7" s="3">
        <v>712</v>
      </c>
      <c r="DI7" s="3">
        <v>732</v>
      </c>
      <c r="DJ7" s="3">
        <v>739</v>
      </c>
      <c r="DK7" s="3">
        <v>744</v>
      </c>
      <c r="DL7" s="3">
        <v>742</v>
      </c>
      <c r="DM7" s="3">
        <v>737</v>
      </c>
      <c r="DN7" s="3">
        <v>745</v>
      </c>
      <c r="DO7" s="3">
        <v>750</v>
      </c>
      <c r="DP7" s="3">
        <v>750</v>
      </c>
      <c r="DQ7" s="3">
        <v>773</v>
      </c>
      <c r="DR7" s="3">
        <v>776</v>
      </c>
      <c r="DS7" s="3">
        <v>778</v>
      </c>
      <c r="DT7" s="3">
        <v>792</v>
      </c>
      <c r="DU7" s="3">
        <v>792</v>
      </c>
      <c r="DV7" s="3">
        <v>780</v>
      </c>
      <c r="DW7" s="3">
        <v>789</v>
      </c>
      <c r="DX7" s="3">
        <v>792</v>
      </c>
      <c r="DY7" s="3">
        <v>811</v>
      </c>
      <c r="DZ7" s="3">
        <v>820</v>
      </c>
      <c r="EA7" s="3">
        <v>817</v>
      </c>
      <c r="EB7" s="3">
        <v>823</v>
      </c>
      <c r="EC7" s="3">
        <v>808</v>
      </c>
      <c r="ED7" s="3">
        <v>816</v>
      </c>
      <c r="EE7" s="3">
        <v>821</v>
      </c>
      <c r="EF7" s="3">
        <v>849</v>
      </c>
      <c r="EG7" s="3">
        <v>849</v>
      </c>
      <c r="EH7" s="3">
        <v>858</v>
      </c>
      <c r="EI7" s="3">
        <v>859</v>
      </c>
      <c r="EJ7" s="3">
        <v>881</v>
      </c>
      <c r="EK7" s="3">
        <v>898</v>
      </c>
      <c r="EL7" s="3">
        <v>873</v>
      </c>
      <c r="EM7" s="3">
        <v>857</v>
      </c>
      <c r="EN7" s="3">
        <v>864</v>
      </c>
      <c r="EO7" s="3">
        <v>870</v>
      </c>
      <c r="EP7" s="3">
        <v>865</v>
      </c>
      <c r="EQ7" s="3">
        <v>876</v>
      </c>
      <c r="ER7" s="3">
        <v>896</v>
      </c>
      <c r="ES7" s="3">
        <v>887</v>
      </c>
      <c r="ET7" s="3">
        <v>894</v>
      </c>
      <c r="EU7" s="3">
        <v>838</v>
      </c>
      <c r="EV7" s="3">
        <v>843</v>
      </c>
      <c r="EW7" s="3">
        <v>842</v>
      </c>
      <c r="EX7" s="3">
        <v>818</v>
      </c>
      <c r="EY7" s="3">
        <v>840</v>
      </c>
      <c r="EZ7" s="3">
        <v>855</v>
      </c>
      <c r="FA7" s="3">
        <v>880</v>
      </c>
      <c r="FB7" s="3">
        <v>884</v>
      </c>
      <c r="FC7" s="3">
        <v>876</v>
      </c>
      <c r="FD7" s="3">
        <v>872</v>
      </c>
      <c r="FE7" s="3">
        <v>878</v>
      </c>
      <c r="FF7" s="3">
        <v>880</v>
      </c>
      <c r="FG7" s="3">
        <v>902</v>
      </c>
      <c r="FH7" s="3">
        <v>897</v>
      </c>
      <c r="FI7" s="3">
        <v>915</v>
      </c>
      <c r="FJ7" s="3">
        <v>899</v>
      </c>
      <c r="FK7" s="3">
        <v>902</v>
      </c>
      <c r="FL7" s="3">
        <v>909</v>
      </c>
      <c r="FM7" s="3">
        <v>915</v>
      </c>
      <c r="FN7" s="3">
        <v>919</v>
      </c>
      <c r="FO7" s="3">
        <v>944</v>
      </c>
      <c r="FP7" s="3">
        <v>946</v>
      </c>
      <c r="FQ7" s="3">
        <v>970</v>
      </c>
      <c r="FR7" s="3">
        <v>943</v>
      </c>
      <c r="FS7" s="3">
        <v>955</v>
      </c>
      <c r="FT7" s="3">
        <v>988</v>
      </c>
      <c r="FU7" s="3">
        <v>983</v>
      </c>
      <c r="FV7" s="3">
        <v>981</v>
      </c>
      <c r="FW7" s="3">
        <v>964</v>
      </c>
      <c r="FX7" s="3">
        <v>965</v>
      </c>
      <c r="FY7" s="3">
        <v>1007</v>
      </c>
      <c r="FZ7" s="3">
        <v>1024</v>
      </c>
      <c r="GA7" s="3">
        <v>1013</v>
      </c>
      <c r="GB7" s="3">
        <v>989</v>
      </c>
      <c r="GC7" s="3">
        <v>1041</v>
      </c>
      <c r="GD7" s="3">
        <v>1018</v>
      </c>
      <c r="GE7" s="3">
        <v>1005</v>
      </c>
      <c r="GF7" s="3">
        <v>1006</v>
      </c>
      <c r="GG7" s="3">
        <v>1000</v>
      </c>
      <c r="GH7" s="3">
        <v>1018</v>
      </c>
      <c r="GI7" s="3">
        <v>1031</v>
      </c>
      <c r="GJ7" s="3">
        <v>1027</v>
      </c>
      <c r="GK7" s="3">
        <v>1039</v>
      </c>
      <c r="GL7" s="3">
        <v>1050</v>
      </c>
      <c r="GM7" s="3">
        <v>1032</v>
      </c>
      <c r="GN7" s="3">
        <v>985</v>
      </c>
      <c r="GO7" s="3">
        <v>931</v>
      </c>
      <c r="GP7" s="3">
        <v>917</v>
      </c>
      <c r="GQ7" s="3">
        <v>894</v>
      </c>
      <c r="GR7" s="3">
        <v>959</v>
      </c>
      <c r="GS7" s="3">
        <v>978</v>
      </c>
      <c r="GT7" s="3">
        <v>987</v>
      </c>
      <c r="GU7" s="3">
        <v>989</v>
      </c>
      <c r="GV7" s="3">
        <v>1019</v>
      </c>
      <c r="GW7" s="3">
        <v>1023</v>
      </c>
      <c r="GX7" s="3">
        <v>1029</v>
      </c>
      <c r="GY7" s="3">
        <v>1035</v>
      </c>
      <c r="GZ7" s="3">
        <v>1050</v>
      </c>
      <c r="HA7" s="3">
        <v>1077</v>
      </c>
      <c r="HB7" s="3">
        <v>1087</v>
      </c>
      <c r="HC7" s="3">
        <v>1122</v>
      </c>
      <c r="HD7" s="3">
        <v>1117</v>
      </c>
      <c r="HE7" s="3">
        <v>1103</v>
      </c>
      <c r="HF7" s="3">
        <v>1124</v>
      </c>
      <c r="HG7" s="3">
        <v>1146</v>
      </c>
      <c r="HH7" s="3">
        <v>1121</v>
      </c>
      <c r="HI7" s="4">
        <v>1124.3579999999999</v>
      </c>
      <c r="HJ7" s="4">
        <v>1123.2280000000001</v>
      </c>
      <c r="HK7" s="4">
        <v>1126.5940000000001</v>
      </c>
      <c r="HL7" s="4">
        <v>1129.4110000000001</v>
      </c>
      <c r="HM7" s="4">
        <v>1132.8030000000001</v>
      </c>
      <c r="HN7" s="4">
        <v>1136.337</v>
      </c>
      <c r="HO7" s="4">
        <v>1140.5820000000001</v>
      </c>
      <c r="HP7" s="4">
        <v>1145.373</v>
      </c>
      <c r="HQ7" s="4">
        <v>1150.521</v>
      </c>
      <c r="HR7" s="4">
        <v>1156.27</v>
      </c>
      <c r="HS7" s="4">
        <v>1161.704</v>
      </c>
      <c r="HT7" s="4">
        <v>1167.1880000000001</v>
      </c>
      <c r="HU7" s="4">
        <v>1172.67</v>
      </c>
      <c r="HV7" s="4">
        <v>1178.1880000000001</v>
      </c>
      <c r="HW7" s="4">
        <v>1182.886</v>
      </c>
      <c r="HX7" s="4">
        <v>1187.136</v>
      </c>
      <c r="HY7" s="4">
        <v>1191.19</v>
      </c>
      <c r="HZ7" s="4">
        <v>1194.742</v>
      </c>
      <c r="IA7" s="4">
        <v>1198.105</v>
      </c>
      <c r="IB7" s="4">
        <v>1201.2070000000001</v>
      </c>
      <c r="IC7" s="4">
        <v>1204.367</v>
      </c>
      <c r="ID7" s="4">
        <v>1207.5920000000001</v>
      </c>
      <c r="IE7" s="4">
        <v>1210.7070000000001</v>
      </c>
      <c r="IF7" s="4">
        <v>1213.72</v>
      </c>
      <c r="IG7" s="4">
        <v>1216.6479999999999</v>
      </c>
      <c r="IH7" s="4">
        <v>1219.6890000000001</v>
      </c>
      <c r="II7" s="4">
        <v>1222.74</v>
      </c>
      <c r="IJ7" s="4">
        <v>1225.6389999999999</v>
      </c>
      <c r="IK7" s="4">
        <v>1228.5050000000001</v>
      </c>
      <c r="IL7" s="4">
        <v>1231.328</v>
      </c>
      <c r="IM7" s="4">
        <v>1233.9469999999999</v>
      </c>
      <c r="IN7" s="4">
        <v>1236.5899999999999</v>
      </c>
      <c r="IO7" s="4">
        <v>1239.2639999999999</v>
      </c>
      <c r="IP7" s="4">
        <v>1241.8679999999999</v>
      </c>
      <c r="IQ7" s="4">
        <v>1244.443</v>
      </c>
      <c r="IR7" s="4">
        <v>1246.6600000000001</v>
      </c>
      <c r="IS7" s="4">
        <v>1248.797</v>
      </c>
      <c r="IT7" s="4">
        <v>1250.912</v>
      </c>
      <c r="IU7" s="4">
        <v>1253.009</v>
      </c>
      <c r="IV7" s="4">
        <v>1255.114</v>
      </c>
      <c r="IW7" s="4">
        <v>1257.232</v>
      </c>
      <c r="IX7" s="4">
        <v>1259.366</v>
      </c>
      <c r="IY7" s="4">
        <v>1261.49</v>
      </c>
      <c r="IZ7" s="4">
        <v>1263.616</v>
      </c>
      <c r="JA7" s="4">
        <v>1265.7629999999999</v>
      </c>
      <c r="JB7" s="4">
        <v>1267.9179999999999</v>
      </c>
      <c r="JC7" s="4">
        <v>1270.0809999999999</v>
      </c>
      <c r="JD7" s="4">
        <v>1272.2349999999999</v>
      </c>
      <c r="JE7" s="4">
        <v>1274.3989999999999</v>
      </c>
      <c r="JF7" s="4">
        <v>1276.5730000000001</v>
      </c>
      <c r="JG7" s="4">
        <v>1278.7560000000001</v>
      </c>
      <c r="JH7" s="4">
        <v>1280.931</v>
      </c>
      <c r="JI7" s="4">
        <v>1283.1110000000001</v>
      </c>
      <c r="JJ7" s="4">
        <v>1285.2819999999999</v>
      </c>
      <c r="JK7" s="4">
        <v>1287.453</v>
      </c>
      <c r="JL7" s="4">
        <v>1289.6130000000001</v>
      </c>
      <c r="JM7" s="4">
        <v>1291.7729999999999</v>
      </c>
      <c r="JN7" s="4">
        <v>1293.922</v>
      </c>
      <c r="JO7" s="4">
        <v>1296.097</v>
      </c>
      <c r="JP7" s="4">
        <v>1298.261</v>
      </c>
      <c r="JQ7" s="4">
        <v>1300.432</v>
      </c>
      <c r="JR7" s="4">
        <v>1302.5909999999999</v>
      </c>
      <c r="JS7" s="4">
        <v>1304.912</v>
      </c>
      <c r="JT7" s="4">
        <v>1307.2149999999999</v>
      </c>
      <c r="JU7" s="4">
        <v>1309.5530000000001</v>
      </c>
      <c r="JV7" s="4">
        <v>1311.886</v>
      </c>
      <c r="JW7" s="4">
        <v>1314.212</v>
      </c>
      <c r="JX7" s="4">
        <v>1316.5229999999999</v>
      </c>
      <c r="JY7" s="4">
        <v>1318.662</v>
      </c>
      <c r="JZ7" s="4">
        <v>1320.806</v>
      </c>
      <c r="KA7" s="4">
        <v>1322.933</v>
      </c>
      <c r="KB7" s="4">
        <v>1325.028</v>
      </c>
      <c r="KC7" s="4">
        <v>1326.7370000000001</v>
      </c>
      <c r="KD7" s="4">
        <v>1328.4469999999999</v>
      </c>
      <c r="KE7" s="4">
        <v>1330.152</v>
      </c>
      <c r="KF7" s="4">
        <v>1331.8430000000001</v>
      </c>
      <c r="KG7" s="4">
        <v>1333.1959999999999</v>
      </c>
      <c r="KH7" s="4">
        <v>1334.5509999999999</v>
      </c>
      <c r="KI7" s="4">
        <v>1335.905</v>
      </c>
      <c r="KJ7" s="4">
        <v>1337.2470000000001</v>
      </c>
      <c r="KK7" s="4">
        <v>1338.452</v>
      </c>
      <c r="KL7" s="4">
        <v>1339.665</v>
      </c>
      <c r="KM7" s="4">
        <v>1340.8710000000001</v>
      </c>
      <c r="KN7" s="4">
        <v>1342.07</v>
      </c>
      <c r="KO7" s="4">
        <v>1343.3620000000001</v>
      </c>
      <c r="KP7" s="4">
        <v>1344.6579999999999</v>
      </c>
      <c r="KQ7" s="4">
        <v>1345.9480000000001</v>
      </c>
      <c r="KR7" s="4">
        <v>1347.229</v>
      </c>
      <c r="KS7" s="4">
        <v>1348.393</v>
      </c>
      <c r="KT7" s="4">
        <v>1349.5609999999999</v>
      </c>
      <c r="KU7" s="4">
        <v>1350.7180000000001</v>
      </c>
      <c r="KV7" s="4">
        <v>1351.864</v>
      </c>
      <c r="KW7" s="4">
        <v>1352.97</v>
      </c>
      <c r="KX7" s="4">
        <v>1354.075</v>
      </c>
      <c r="KY7" s="4">
        <v>1355.171</v>
      </c>
      <c r="KZ7" s="4">
        <v>1356.2570000000001</v>
      </c>
      <c r="LA7" s="4">
        <v>1357.182</v>
      </c>
      <c r="LB7" s="4">
        <v>1358.107</v>
      </c>
      <c r="LC7" s="4">
        <v>1359.0229999999999</v>
      </c>
      <c r="LD7" s="4">
        <v>1359.9090000000001</v>
      </c>
      <c r="LE7" s="4">
        <v>1360.7360000000001</v>
      </c>
      <c r="LF7" s="4">
        <v>1361.5530000000001</v>
      </c>
      <c r="LG7" s="4">
        <v>1362.373</v>
      </c>
      <c r="LH7" s="4">
        <v>1363.193</v>
      </c>
      <c r="LI7" s="4">
        <v>1363.9269999999999</v>
      </c>
      <c r="LJ7" s="4">
        <v>1364.6690000000001</v>
      </c>
      <c r="LK7" s="4">
        <v>1365.393</v>
      </c>
      <c r="LL7" s="4">
        <v>1366.12</v>
      </c>
      <c r="LM7" s="4">
        <v>1366.6679999999999</v>
      </c>
      <c r="LN7" s="4">
        <v>1367.2249999999999</v>
      </c>
      <c r="LO7" s="4">
        <v>1367.7650000000001</v>
      </c>
      <c r="LP7" s="4">
        <v>1368.3050000000001</v>
      </c>
      <c r="LQ7" s="4">
        <v>1368.8510000000001</v>
      </c>
      <c r="LR7" s="4">
        <v>1369.4010000000001</v>
      </c>
      <c r="LS7" s="4">
        <v>1369.934</v>
      </c>
      <c r="LT7" s="4">
        <v>1370.4670000000001</v>
      </c>
      <c r="LU7" s="4">
        <v>1370.93</v>
      </c>
      <c r="LV7" s="4">
        <v>1371.4010000000001</v>
      </c>
      <c r="LW7" s="4">
        <v>1371.855</v>
      </c>
      <c r="LX7" s="4">
        <v>1372.307</v>
      </c>
      <c r="LY7" s="4">
        <v>1372.691</v>
      </c>
      <c r="LZ7" s="4">
        <v>1373.0830000000001</v>
      </c>
      <c r="MA7" s="4">
        <v>1373.453</v>
      </c>
      <c r="MB7" s="4">
        <v>1373.82</v>
      </c>
      <c r="MC7" s="4">
        <v>1374.1890000000001</v>
      </c>
      <c r="MD7" s="4">
        <v>1374.5609999999999</v>
      </c>
      <c r="ME7" s="4">
        <v>1374.912</v>
      </c>
      <c r="MF7" s="4">
        <v>1375.261</v>
      </c>
      <c r="MG7" s="4">
        <v>1375.672</v>
      </c>
      <c r="MH7" s="4">
        <v>1376.09</v>
      </c>
      <c r="MI7" s="4">
        <v>1376.4870000000001</v>
      </c>
      <c r="MJ7" s="4">
        <v>1376.8789999999999</v>
      </c>
      <c r="MK7" s="4">
        <v>1377.2329999999999</v>
      </c>
      <c r="ML7" s="4">
        <v>1377.5940000000001</v>
      </c>
      <c r="MM7" s="4">
        <v>1377.934</v>
      </c>
      <c r="MN7" s="4">
        <v>1378.2729999999999</v>
      </c>
      <c r="MO7" s="4">
        <v>1378.6669999999999</v>
      </c>
      <c r="MP7" s="4">
        <v>1379.07</v>
      </c>
      <c r="MQ7" s="4">
        <v>1379.451</v>
      </c>
      <c r="MR7" s="4">
        <v>1379.828</v>
      </c>
      <c r="MS7" s="4">
        <v>1380.1769999999999</v>
      </c>
      <c r="MT7" s="4">
        <v>1380.527</v>
      </c>
      <c r="MU7" t="s">
        <v>375</v>
      </c>
      <c r="MV7" t="b">
        <v>1</v>
      </c>
      <c r="MW7" t="s">
        <v>376</v>
      </c>
      <c r="MX7" t="s">
        <v>376</v>
      </c>
      <c r="MY7">
        <v>2025</v>
      </c>
      <c r="MZ7">
        <v>2</v>
      </c>
      <c r="NA7" s="2">
        <v>45994</v>
      </c>
      <c r="NB7" s="1" t="s">
        <v>480</v>
      </c>
      <c r="NC7" t="s">
        <v>481</v>
      </c>
      <c r="ND7" t="s">
        <v>379</v>
      </c>
      <c r="NE7" t="s">
        <v>482</v>
      </c>
      <c r="NF7" t="s">
        <v>381</v>
      </c>
    </row>
    <row r="8" spans="1:370" x14ac:dyDescent="0.25">
      <c r="A8" t="s">
        <v>370</v>
      </c>
      <c r="B8" t="s">
        <v>483</v>
      </c>
      <c r="C8" s="1" t="s">
        <v>839</v>
      </c>
      <c r="D8" t="s">
        <v>394</v>
      </c>
      <c r="E8" t="s">
        <v>395</v>
      </c>
      <c r="F8" t="s">
        <v>374</v>
      </c>
      <c r="G8" s="3">
        <v>1E-3</v>
      </c>
      <c r="H8" s="3">
        <v>1E-3</v>
      </c>
      <c r="I8" s="3">
        <v>1E-3</v>
      </c>
      <c r="J8" s="3">
        <v>1E-3</v>
      </c>
      <c r="K8" s="3">
        <v>1E-3</v>
      </c>
      <c r="L8" s="3">
        <v>1E-3</v>
      </c>
      <c r="M8" s="3">
        <v>1E-3</v>
      </c>
      <c r="N8" s="3">
        <v>1E-3</v>
      </c>
      <c r="O8" s="3">
        <v>1E-3</v>
      </c>
      <c r="P8" s="3">
        <v>1E-3</v>
      </c>
      <c r="Q8" s="3">
        <v>1E-3</v>
      </c>
      <c r="R8" s="3">
        <v>1E-3</v>
      </c>
      <c r="S8" s="3">
        <v>1E-3</v>
      </c>
      <c r="T8" s="3">
        <v>1E-3</v>
      </c>
      <c r="U8" s="3">
        <v>1E-3</v>
      </c>
      <c r="V8" s="3">
        <v>1E-3</v>
      </c>
      <c r="W8" s="3">
        <v>1E-3</v>
      </c>
      <c r="X8" s="3">
        <v>1E-3</v>
      </c>
      <c r="Y8" s="3">
        <v>1E-3</v>
      </c>
      <c r="Z8" s="3">
        <v>1E-3</v>
      </c>
      <c r="AA8" s="3">
        <v>1E-3</v>
      </c>
      <c r="AB8" s="3">
        <v>781</v>
      </c>
      <c r="AC8" s="3">
        <v>783</v>
      </c>
      <c r="AD8" s="3">
        <v>787</v>
      </c>
      <c r="AE8" s="3">
        <v>789</v>
      </c>
      <c r="AF8" s="3">
        <v>791</v>
      </c>
      <c r="AG8" s="3">
        <v>793</v>
      </c>
      <c r="AH8" s="3">
        <v>794</v>
      </c>
      <c r="AI8" s="3">
        <v>791</v>
      </c>
      <c r="AJ8" s="3">
        <v>787</v>
      </c>
      <c r="AK8" s="3">
        <v>777</v>
      </c>
      <c r="AL8" s="3">
        <v>767</v>
      </c>
      <c r="AM8" s="3">
        <v>757</v>
      </c>
      <c r="AN8" s="3">
        <v>751</v>
      </c>
      <c r="AO8" s="3">
        <v>745</v>
      </c>
      <c r="AP8" s="3">
        <v>742</v>
      </c>
      <c r="AQ8" s="3">
        <v>740</v>
      </c>
      <c r="AR8" s="3">
        <v>739</v>
      </c>
      <c r="AS8" s="3">
        <v>730</v>
      </c>
      <c r="AT8" s="3">
        <v>729</v>
      </c>
      <c r="AU8" s="3">
        <v>729</v>
      </c>
      <c r="AV8" s="3">
        <v>728</v>
      </c>
      <c r="AW8" s="3">
        <v>733</v>
      </c>
      <c r="AX8" s="3">
        <v>740</v>
      </c>
      <c r="AY8" s="3">
        <v>746</v>
      </c>
      <c r="AZ8" s="3">
        <v>750</v>
      </c>
      <c r="BA8" s="3">
        <v>752</v>
      </c>
      <c r="BB8" s="3">
        <v>757</v>
      </c>
      <c r="BC8" s="3">
        <v>759</v>
      </c>
      <c r="BD8" s="3">
        <v>762</v>
      </c>
      <c r="BE8" s="3">
        <v>761</v>
      </c>
      <c r="BF8" s="3">
        <v>763</v>
      </c>
      <c r="BG8" s="3">
        <v>761</v>
      </c>
      <c r="BH8" s="3">
        <v>762</v>
      </c>
      <c r="BI8" s="3">
        <v>762</v>
      </c>
      <c r="BJ8" s="3">
        <v>764</v>
      </c>
      <c r="BK8" s="3">
        <v>767</v>
      </c>
      <c r="BL8" s="3">
        <v>776</v>
      </c>
      <c r="BM8" s="3">
        <v>783</v>
      </c>
      <c r="BN8" s="3">
        <v>791</v>
      </c>
      <c r="BO8" s="3">
        <v>799</v>
      </c>
      <c r="BP8" s="3">
        <v>806</v>
      </c>
      <c r="BQ8" s="3">
        <v>813</v>
      </c>
      <c r="BR8" s="3">
        <v>822</v>
      </c>
      <c r="BS8" s="3">
        <v>831</v>
      </c>
      <c r="BT8" s="3">
        <v>836</v>
      </c>
      <c r="BU8" s="3">
        <v>836</v>
      </c>
      <c r="BV8" s="3">
        <v>842</v>
      </c>
      <c r="BW8" s="3">
        <v>844</v>
      </c>
      <c r="BX8" s="3">
        <v>847</v>
      </c>
      <c r="BY8" s="3">
        <v>840</v>
      </c>
      <c r="BZ8" s="3">
        <v>833</v>
      </c>
      <c r="CA8" s="3">
        <v>821</v>
      </c>
      <c r="CB8" s="3">
        <v>811</v>
      </c>
      <c r="CC8" s="3">
        <v>804</v>
      </c>
      <c r="CD8" s="3">
        <v>802</v>
      </c>
      <c r="CE8" s="3">
        <v>800</v>
      </c>
      <c r="CF8" s="3">
        <v>796</v>
      </c>
      <c r="CG8" s="3">
        <v>782</v>
      </c>
      <c r="CH8" s="3">
        <v>780</v>
      </c>
      <c r="CI8" s="3">
        <v>787</v>
      </c>
      <c r="CJ8" s="3">
        <v>790</v>
      </c>
      <c r="CK8" s="3">
        <v>790</v>
      </c>
      <c r="CL8" s="3">
        <v>794</v>
      </c>
      <c r="CM8" s="3">
        <v>794</v>
      </c>
      <c r="CN8" s="3">
        <v>797</v>
      </c>
      <c r="CO8" s="3">
        <v>805</v>
      </c>
      <c r="CP8" s="3">
        <v>812</v>
      </c>
      <c r="CQ8" s="3">
        <v>813</v>
      </c>
      <c r="CR8" s="3">
        <v>818</v>
      </c>
      <c r="CS8" s="3">
        <v>821</v>
      </c>
      <c r="CT8" s="3">
        <v>823</v>
      </c>
      <c r="CU8" s="3">
        <v>813</v>
      </c>
      <c r="CV8" s="3">
        <v>827</v>
      </c>
      <c r="CW8" s="3">
        <v>845</v>
      </c>
      <c r="CX8" s="3">
        <v>848</v>
      </c>
      <c r="CY8" s="3">
        <v>884</v>
      </c>
      <c r="CZ8" s="3">
        <v>895</v>
      </c>
      <c r="DA8" s="3">
        <v>899</v>
      </c>
      <c r="DB8" s="3">
        <v>930</v>
      </c>
      <c r="DC8" s="3">
        <v>956</v>
      </c>
      <c r="DD8" s="3">
        <v>970</v>
      </c>
      <c r="DE8" s="3">
        <v>975</v>
      </c>
      <c r="DF8" s="3">
        <v>1014</v>
      </c>
      <c r="DG8" s="3">
        <v>1027</v>
      </c>
      <c r="DH8" s="3">
        <v>1065</v>
      </c>
      <c r="DI8" s="3">
        <v>1079</v>
      </c>
      <c r="DJ8" s="3">
        <v>1092</v>
      </c>
      <c r="DK8" s="3">
        <v>1100</v>
      </c>
      <c r="DL8" s="3">
        <v>1132</v>
      </c>
      <c r="DM8" s="3">
        <v>1161</v>
      </c>
      <c r="DN8" s="3">
        <v>1195</v>
      </c>
      <c r="DO8" s="3">
        <v>1196</v>
      </c>
      <c r="DP8" s="3">
        <v>1207</v>
      </c>
      <c r="DQ8" s="3">
        <v>1213</v>
      </c>
      <c r="DR8" s="3">
        <v>1212</v>
      </c>
      <c r="DS8" s="3">
        <v>1214</v>
      </c>
      <c r="DT8" s="3">
        <v>1207</v>
      </c>
      <c r="DU8" s="3">
        <v>1211</v>
      </c>
      <c r="DV8" s="3">
        <v>1219</v>
      </c>
      <c r="DW8" s="3">
        <v>1229</v>
      </c>
      <c r="DX8" s="3">
        <v>1241</v>
      </c>
      <c r="DY8" s="3">
        <v>1227</v>
      </c>
      <c r="DZ8" s="3">
        <v>1207</v>
      </c>
      <c r="EA8" s="3">
        <v>1203</v>
      </c>
      <c r="EB8" s="3">
        <v>1186</v>
      </c>
      <c r="EC8" s="3">
        <v>1174</v>
      </c>
      <c r="ED8" s="3">
        <v>1164</v>
      </c>
      <c r="EE8" s="3">
        <v>1185</v>
      </c>
      <c r="EF8" s="3">
        <v>1188</v>
      </c>
      <c r="EG8" s="3">
        <v>1186</v>
      </c>
      <c r="EH8" s="3">
        <v>1195</v>
      </c>
      <c r="EI8" s="3">
        <v>1218</v>
      </c>
      <c r="EJ8" s="3">
        <v>1228</v>
      </c>
      <c r="EK8" s="3">
        <v>1240</v>
      </c>
      <c r="EL8" s="3">
        <v>1241</v>
      </c>
      <c r="EM8" s="3">
        <v>1245</v>
      </c>
      <c r="EN8" s="3">
        <v>1250</v>
      </c>
      <c r="EO8" s="3">
        <v>1245</v>
      </c>
      <c r="EP8" s="3">
        <v>1235</v>
      </c>
      <c r="EQ8" s="3">
        <v>1223</v>
      </c>
      <c r="ER8" s="3">
        <v>1234</v>
      </c>
      <c r="ES8" s="3">
        <v>1239</v>
      </c>
      <c r="ET8" s="3">
        <v>1213</v>
      </c>
      <c r="EU8" s="3">
        <v>1221</v>
      </c>
      <c r="EV8" s="3">
        <v>1215</v>
      </c>
      <c r="EW8" s="3">
        <v>1186</v>
      </c>
      <c r="EX8" s="3">
        <v>1193</v>
      </c>
      <c r="EY8" s="3">
        <v>1168</v>
      </c>
      <c r="EZ8" s="3">
        <v>1172</v>
      </c>
      <c r="FA8" s="3">
        <v>1195</v>
      </c>
      <c r="FB8" s="3">
        <v>1193</v>
      </c>
      <c r="FC8" s="3">
        <v>1225</v>
      </c>
      <c r="FD8" s="3">
        <v>1230</v>
      </c>
      <c r="FE8" s="3">
        <v>1233</v>
      </c>
      <c r="FF8" s="3">
        <v>1227</v>
      </c>
      <c r="FG8" s="3">
        <v>1230</v>
      </c>
      <c r="FH8" s="3">
        <v>1226</v>
      </c>
      <c r="FI8" s="3">
        <v>1238</v>
      </c>
      <c r="FJ8" s="3">
        <v>1264</v>
      </c>
      <c r="FK8" s="3">
        <v>1268</v>
      </c>
      <c r="FL8" s="3">
        <v>1269</v>
      </c>
      <c r="FM8" s="3">
        <v>1276</v>
      </c>
      <c r="FN8" s="3">
        <v>1309</v>
      </c>
      <c r="FO8" s="3">
        <v>1345</v>
      </c>
      <c r="FP8" s="3">
        <v>1355</v>
      </c>
      <c r="FQ8" s="3">
        <v>1361</v>
      </c>
      <c r="FR8" s="3">
        <v>1365</v>
      </c>
      <c r="FS8" s="3">
        <v>1388</v>
      </c>
      <c r="FT8" s="3">
        <v>1384</v>
      </c>
      <c r="FU8" s="3">
        <v>1381</v>
      </c>
      <c r="FV8" s="3">
        <v>1376</v>
      </c>
      <c r="FW8" s="3">
        <v>1387</v>
      </c>
      <c r="FX8" s="3">
        <v>1423</v>
      </c>
      <c r="FY8" s="3">
        <v>1417</v>
      </c>
      <c r="FZ8" s="3">
        <v>1433</v>
      </c>
      <c r="GA8" s="3">
        <v>1463</v>
      </c>
      <c r="GB8" s="3">
        <v>1503</v>
      </c>
      <c r="GC8" s="3">
        <v>1487</v>
      </c>
      <c r="GD8" s="3">
        <v>1468</v>
      </c>
      <c r="GE8" s="3">
        <v>1474</v>
      </c>
      <c r="GF8" s="3">
        <v>1473</v>
      </c>
      <c r="GG8" s="3">
        <v>1460</v>
      </c>
      <c r="GH8" s="3">
        <v>1479</v>
      </c>
      <c r="GI8" s="3">
        <v>1489</v>
      </c>
      <c r="GJ8" s="3">
        <v>1494</v>
      </c>
      <c r="GK8" s="3">
        <v>1505</v>
      </c>
      <c r="GL8" s="3">
        <v>1533</v>
      </c>
      <c r="GM8" s="3">
        <v>1554</v>
      </c>
      <c r="GN8" s="3">
        <v>1526</v>
      </c>
      <c r="GO8" s="3">
        <v>1517</v>
      </c>
      <c r="GP8" s="3">
        <v>1510</v>
      </c>
      <c r="GQ8" s="3">
        <v>1517</v>
      </c>
      <c r="GR8" s="3">
        <v>1495</v>
      </c>
      <c r="GS8" s="3">
        <v>1533</v>
      </c>
      <c r="GT8" s="3">
        <v>1564</v>
      </c>
      <c r="GU8" s="3">
        <v>1577</v>
      </c>
      <c r="GV8" s="3">
        <v>1608</v>
      </c>
      <c r="GW8" s="3">
        <v>1624</v>
      </c>
      <c r="GX8" s="3">
        <v>1624</v>
      </c>
      <c r="GY8" s="3">
        <v>1656</v>
      </c>
      <c r="GZ8" s="3">
        <v>1644</v>
      </c>
      <c r="HA8" s="3">
        <v>1590</v>
      </c>
      <c r="HB8" s="3">
        <v>1629</v>
      </c>
      <c r="HC8" s="3">
        <v>1620</v>
      </c>
      <c r="HD8" s="3">
        <v>1608</v>
      </c>
      <c r="HE8" s="3">
        <v>1636</v>
      </c>
      <c r="HF8" s="3">
        <v>1648</v>
      </c>
      <c r="HG8" s="3">
        <v>1620</v>
      </c>
      <c r="HH8" s="3">
        <v>1587</v>
      </c>
      <c r="HI8" s="4">
        <v>1619.5260000000001</v>
      </c>
      <c r="HJ8" s="4">
        <v>1616.279</v>
      </c>
      <c r="HK8" s="4">
        <v>1621.4459999999999</v>
      </c>
      <c r="HL8" s="4">
        <v>1626.31</v>
      </c>
      <c r="HM8" s="4">
        <v>1631.521</v>
      </c>
      <c r="HN8" s="4">
        <v>1637.1</v>
      </c>
      <c r="HO8" s="4">
        <v>1643.624</v>
      </c>
      <c r="HP8" s="4">
        <v>1650.693</v>
      </c>
      <c r="HQ8" s="4">
        <v>1659.3510000000001</v>
      </c>
      <c r="HR8" s="4">
        <v>1669.135</v>
      </c>
      <c r="HS8" s="4">
        <v>1678.481</v>
      </c>
      <c r="HT8" s="4">
        <v>1687.9169999999999</v>
      </c>
      <c r="HU8" s="4">
        <v>1697.3630000000001</v>
      </c>
      <c r="HV8" s="4">
        <v>1706.8779999999999</v>
      </c>
      <c r="HW8" s="4">
        <v>1715.3910000000001</v>
      </c>
      <c r="HX8" s="4">
        <v>1723.097</v>
      </c>
      <c r="HY8" s="4">
        <v>1730.1880000000001</v>
      </c>
      <c r="HZ8" s="4">
        <v>1737.077</v>
      </c>
      <c r="IA8" s="4">
        <v>1743.704</v>
      </c>
      <c r="IB8" s="4">
        <v>1749.788</v>
      </c>
      <c r="IC8" s="4">
        <v>1754.4</v>
      </c>
      <c r="ID8" s="4">
        <v>1759.2329999999999</v>
      </c>
      <c r="IE8" s="4">
        <v>1764.0530000000001</v>
      </c>
      <c r="IF8" s="4">
        <v>1768.9380000000001</v>
      </c>
      <c r="IG8" s="4">
        <v>1773.748</v>
      </c>
      <c r="IH8" s="4">
        <v>1778.807</v>
      </c>
      <c r="II8" s="4">
        <v>1784</v>
      </c>
      <c r="IJ8" s="4">
        <v>1788.914</v>
      </c>
      <c r="IK8" s="4">
        <v>1793.8050000000001</v>
      </c>
      <c r="IL8" s="4">
        <v>1798.8050000000001</v>
      </c>
      <c r="IM8" s="4">
        <v>1803.421</v>
      </c>
      <c r="IN8" s="4">
        <v>1807.9849999999999</v>
      </c>
      <c r="IO8" s="4">
        <v>1812.5730000000001</v>
      </c>
      <c r="IP8" s="4">
        <v>1817.0309999999999</v>
      </c>
      <c r="IQ8" s="4">
        <v>1821.4680000000001</v>
      </c>
      <c r="IR8" s="4">
        <v>1825.433</v>
      </c>
      <c r="IS8" s="4">
        <v>1829.327</v>
      </c>
      <c r="IT8" s="4">
        <v>1833.1569999999999</v>
      </c>
      <c r="IU8" s="4">
        <v>1836.9179999999999</v>
      </c>
      <c r="IV8" s="4">
        <v>1840.5909999999999</v>
      </c>
      <c r="IW8" s="4">
        <v>1844.2809999999999</v>
      </c>
      <c r="IX8" s="4">
        <v>1847.931</v>
      </c>
      <c r="IY8" s="4">
        <v>1851.64</v>
      </c>
      <c r="IZ8" s="4">
        <v>1855.271</v>
      </c>
      <c r="JA8" s="4">
        <v>1858.893</v>
      </c>
      <c r="JB8" s="4">
        <v>1862.48</v>
      </c>
      <c r="JC8" s="4">
        <v>1866.115</v>
      </c>
      <c r="JD8" s="4">
        <v>1869.701</v>
      </c>
      <c r="JE8" s="4">
        <v>1873.2909999999999</v>
      </c>
      <c r="JF8" s="4">
        <v>1876.83</v>
      </c>
      <c r="JG8" s="4">
        <v>1880.3789999999999</v>
      </c>
      <c r="JH8" s="4">
        <v>1883.8689999999999</v>
      </c>
      <c r="JI8" s="4">
        <v>1887.402</v>
      </c>
      <c r="JJ8" s="4">
        <v>1890.96</v>
      </c>
      <c r="JK8" s="4">
        <v>1894.578</v>
      </c>
      <c r="JL8" s="4">
        <v>1898.1669999999999</v>
      </c>
      <c r="JM8" s="4">
        <v>1901.8030000000001</v>
      </c>
      <c r="JN8" s="4">
        <v>1905.4670000000001</v>
      </c>
      <c r="JO8" s="4">
        <v>1909.212</v>
      </c>
      <c r="JP8" s="4">
        <v>1912.94</v>
      </c>
      <c r="JQ8" s="4">
        <v>1916.674</v>
      </c>
      <c r="JR8" s="4">
        <v>1920.421</v>
      </c>
      <c r="JS8" s="4">
        <v>1924.4870000000001</v>
      </c>
      <c r="JT8" s="4">
        <v>1928.539</v>
      </c>
      <c r="JU8" s="4">
        <v>1932.6389999999999</v>
      </c>
      <c r="JV8" s="4">
        <v>1936.731</v>
      </c>
      <c r="JW8" s="4">
        <v>1940.8869999999999</v>
      </c>
      <c r="JX8" s="4">
        <v>1945.0239999999999</v>
      </c>
      <c r="JY8" s="4">
        <v>1948.9380000000001</v>
      </c>
      <c r="JZ8" s="4">
        <v>1952.8230000000001</v>
      </c>
      <c r="KA8" s="4">
        <v>1956.8009999999999</v>
      </c>
      <c r="KB8" s="4">
        <v>1960.796</v>
      </c>
      <c r="KC8" s="4">
        <v>1964.2919999999999</v>
      </c>
      <c r="KD8" s="4">
        <v>1967.771</v>
      </c>
      <c r="KE8" s="4">
        <v>1971.3019999999999</v>
      </c>
      <c r="KF8" s="4">
        <v>1974.8140000000001</v>
      </c>
      <c r="KG8" s="4">
        <v>1977.874</v>
      </c>
      <c r="KH8" s="4">
        <v>1980.905</v>
      </c>
      <c r="KI8" s="4">
        <v>1983.981</v>
      </c>
      <c r="KJ8" s="4">
        <v>1987.0340000000001</v>
      </c>
      <c r="KK8" s="4">
        <v>1989.8820000000001</v>
      </c>
      <c r="KL8" s="4">
        <v>1992.7049999999999</v>
      </c>
      <c r="KM8" s="4">
        <v>1995.568</v>
      </c>
      <c r="KN8" s="4">
        <v>1998.4059999999999</v>
      </c>
      <c r="KO8" s="4">
        <v>2001.325</v>
      </c>
      <c r="KP8" s="4">
        <v>2004.2170000000001</v>
      </c>
      <c r="KQ8" s="4">
        <v>2007.153</v>
      </c>
      <c r="KR8" s="4">
        <v>2010.077</v>
      </c>
      <c r="KS8" s="4">
        <v>2012.817</v>
      </c>
      <c r="KT8" s="4">
        <v>2015.5309999999999</v>
      </c>
      <c r="KU8" s="4">
        <v>2018.2909999999999</v>
      </c>
      <c r="KV8" s="4">
        <v>2021.04</v>
      </c>
      <c r="KW8" s="4">
        <v>2023.694</v>
      </c>
      <c r="KX8" s="4">
        <v>2026.328</v>
      </c>
      <c r="KY8" s="4">
        <v>2029.0070000000001</v>
      </c>
      <c r="KZ8" s="4">
        <v>2031.681</v>
      </c>
      <c r="LA8" s="4">
        <v>2034.1030000000001</v>
      </c>
      <c r="LB8" s="4">
        <v>2036.5060000000001</v>
      </c>
      <c r="LC8" s="4">
        <v>2038.9739999999999</v>
      </c>
      <c r="LD8" s="4">
        <v>2041.481</v>
      </c>
      <c r="LE8" s="4">
        <v>2043.9349999999999</v>
      </c>
      <c r="LF8" s="4">
        <v>2046.3969999999999</v>
      </c>
      <c r="LG8" s="4">
        <v>2048.9549999999999</v>
      </c>
      <c r="LH8" s="4">
        <v>2051.5500000000002</v>
      </c>
      <c r="LI8" s="4">
        <v>2054.0239999999999</v>
      </c>
      <c r="LJ8" s="4">
        <v>2056.5</v>
      </c>
      <c r="LK8" s="4">
        <v>2059.0210000000002</v>
      </c>
      <c r="LL8" s="4">
        <v>2061.56</v>
      </c>
      <c r="LM8" s="4">
        <v>2063.8449999999998</v>
      </c>
      <c r="LN8" s="4">
        <v>2066.1190000000001</v>
      </c>
      <c r="LO8" s="4">
        <v>2068.4250000000002</v>
      </c>
      <c r="LP8" s="4">
        <v>2070.7429999999999</v>
      </c>
      <c r="LQ8" s="4">
        <v>2073.0360000000001</v>
      </c>
      <c r="LR8" s="4">
        <v>2075.3159999999998</v>
      </c>
      <c r="LS8" s="4">
        <v>2077.6260000000002</v>
      </c>
      <c r="LT8" s="4">
        <v>2079.9459999999999</v>
      </c>
      <c r="LU8" s="4">
        <v>2082.134</v>
      </c>
      <c r="LV8" s="4">
        <v>2084.3020000000001</v>
      </c>
      <c r="LW8" s="4">
        <v>2086.498</v>
      </c>
      <c r="LX8" s="4">
        <v>2088.7069999999999</v>
      </c>
      <c r="LY8" s="4">
        <v>2090.797</v>
      </c>
      <c r="LZ8" s="4">
        <v>2092.8670000000002</v>
      </c>
      <c r="MA8" s="4">
        <v>2094.9670000000001</v>
      </c>
      <c r="MB8" s="4">
        <v>2097.087</v>
      </c>
      <c r="MC8" s="4">
        <v>2099.1770000000001</v>
      </c>
      <c r="MD8" s="4">
        <v>2101.259</v>
      </c>
      <c r="ME8" s="4">
        <v>2103.3690000000001</v>
      </c>
      <c r="MF8" s="4">
        <v>2105.4969999999998</v>
      </c>
      <c r="MG8" s="4">
        <v>2107.672</v>
      </c>
      <c r="MH8" s="4">
        <v>2109.8290000000002</v>
      </c>
      <c r="MI8" s="4">
        <v>2112.0210000000002</v>
      </c>
      <c r="MJ8" s="4">
        <v>2114.2249999999999</v>
      </c>
      <c r="MK8" s="4">
        <v>2116.3470000000002</v>
      </c>
      <c r="ML8" s="4">
        <v>2118.4479999999999</v>
      </c>
      <c r="MM8" s="4">
        <v>2120.5790000000002</v>
      </c>
      <c r="MN8" s="4">
        <v>2122.723</v>
      </c>
      <c r="MO8" s="4">
        <v>2124.9119999999998</v>
      </c>
      <c r="MP8" s="4">
        <v>2127.0830000000001</v>
      </c>
      <c r="MQ8" s="4">
        <v>2129.2840000000001</v>
      </c>
      <c r="MR8" s="4">
        <v>2131.4960000000001</v>
      </c>
      <c r="MS8" s="4">
        <v>2133.7890000000002</v>
      </c>
      <c r="MT8" s="4">
        <v>2136.076</v>
      </c>
      <c r="MU8" t="s">
        <v>375</v>
      </c>
      <c r="MV8" t="b">
        <v>1</v>
      </c>
      <c r="MW8" t="s">
        <v>376</v>
      </c>
      <c r="MX8" t="s">
        <v>376</v>
      </c>
      <c r="MY8">
        <v>2025</v>
      </c>
      <c r="MZ8">
        <v>2</v>
      </c>
      <c r="NA8" s="2">
        <v>45994</v>
      </c>
      <c r="NB8" s="1" t="s">
        <v>484</v>
      </c>
      <c r="NC8" t="s">
        <v>485</v>
      </c>
      <c r="ND8" t="s">
        <v>379</v>
      </c>
      <c r="NE8" t="s">
        <v>486</v>
      </c>
      <c r="NF8" t="s">
        <v>381</v>
      </c>
    </row>
    <row r="9" spans="1:370" x14ac:dyDescent="0.25">
      <c r="A9" t="s">
        <v>370</v>
      </c>
      <c r="B9" t="s">
        <v>487</v>
      </c>
      <c r="C9" s="1" t="s">
        <v>839</v>
      </c>
      <c r="D9" t="s">
        <v>394</v>
      </c>
      <c r="E9" t="s">
        <v>395</v>
      </c>
      <c r="F9" t="s">
        <v>374</v>
      </c>
      <c r="G9" s="3">
        <v>1E-3</v>
      </c>
      <c r="H9" s="3">
        <v>1E-3</v>
      </c>
      <c r="I9" s="3">
        <v>1E-3</v>
      </c>
      <c r="J9" s="3">
        <v>1E-3</v>
      </c>
      <c r="K9" s="3">
        <v>1E-3</v>
      </c>
      <c r="L9" s="3">
        <v>1E-3</v>
      </c>
      <c r="M9" s="3">
        <v>1E-3</v>
      </c>
      <c r="N9" s="3">
        <v>1E-3</v>
      </c>
      <c r="O9" s="3">
        <v>1E-3</v>
      </c>
      <c r="P9" s="3">
        <v>1E-3</v>
      </c>
      <c r="Q9" s="3">
        <v>1E-3</v>
      </c>
      <c r="R9" s="3">
        <v>1E-3</v>
      </c>
      <c r="S9" s="3">
        <v>1E-3</v>
      </c>
      <c r="T9" s="3">
        <v>1E-3</v>
      </c>
      <c r="U9" s="3">
        <v>1E-3</v>
      </c>
      <c r="V9" s="3">
        <v>1E-3</v>
      </c>
      <c r="W9" s="3">
        <v>1E-3</v>
      </c>
      <c r="X9" s="3">
        <v>1E-3</v>
      </c>
      <c r="Y9" s="3">
        <v>1E-3</v>
      </c>
      <c r="Z9" s="3">
        <v>1E-3</v>
      </c>
      <c r="AA9" s="3">
        <v>1E-3</v>
      </c>
      <c r="AB9" s="3">
        <v>1887</v>
      </c>
      <c r="AC9" s="3">
        <v>1894</v>
      </c>
      <c r="AD9" s="3">
        <v>1913</v>
      </c>
      <c r="AE9" s="3">
        <v>1918</v>
      </c>
      <c r="AF9" s="3">
        <v>1931</v>
      </c>
      <c r="AG9" s="3">
        <v>1947</v>
      </c>
      <c r="AH9" s="3">
        <v>1959</v>
      </c>
      <c r="AI9" s="3">
        <v>1962</v>
      </c>
      <c r="AJ9" s="3">
        <v>1962</v>
      </c>
      <c r="AK9" s="3">
        <v>1951</v>
      </c>
      <c r="AL9" s="3">
        <v>1921</v>
      </c>
      <c r="AM9" s="3">
        <v>1893</v>
      </c>
      <c r="AN9" s="3">
        <v>1863</v>
      </c>
      <c r="AO9" s="3">
        <v>1829</v>
      </c>
      <c r="AP9" s="3">
        <v>1801</v>
      </c>
      <c r="AQ9" s="3">
        <v>1800</v>
      </c>
      <c r="AR9" s="3">
        <v>1809</v>
      </c>
      <c r="AS9" s="3">
        <v>1803</v>
      </c>
      <c r="AT9" s="3">
        <v>1800</v>
      </c>
      <c r="AU9" s="3">
        <v>1797</v>
      </c>
      <c r="AV9" s="3">
        <v>1799</v>
      </c>
      <c r="AW9" s="3">
        <v>1834</v>
      </c>
      <c r="AX9" s="3">
        <v>1859</v>
      </c>
      <c r="AY9" s="3">
        <v>1875</v>
      </c>
      <c r="AZ9" s="3">
        <v>1886</v>
      </c>
      <c r="BA9" s="3">
        <v>1898</v>
      </c>
      <c r="BB9" s="3">
        <v>1905</v>
      </c>
      <c r="BC9" s="3">
        <v>1907</v>
      </c>
      <c r="BD9" s="3">
        <v>1899</v>
      </c>
      <c r="BE9" s="3">
        <v>1890</v>
      </c>
      <c r="BF9" s="3">
        <v>1888</v>
      </c>
      <c r="BG9" s="3">
        <v>1880</v>
      </c>
      <c r="BH9" s="3">
        <v>1883</v>
      </c>
      <c r="BI9" s="3">
        <v>1894</v>
      </c>
      <c r="BJ9" s="3">
        <v>1914</v>
      </c>
      <c r="BK9" s="3">
        <v>1936</v>
      </c>
      <c r="BL9" s="3">
        <v>1967</v>
      </c>
      <c r="BM9" s="3">
        <v>2000</v>
      </c>
      <c r="BN9" s="3">
        <v>2022</v>
      </c>
      <c r="BO9" s="3">
        <v>2051</v>
      </c>
      <c r="BP9" s="3">
        <v>2065</v>
      </c>
      <c r="BQ9" s="3">
        <v>2084</v>
      </c>
      <c r="BR9" s="3">
        <v>2114</v>
      </c>
      <c r="BS9" s="3">
        <v>2152</v>
      </c>
      <c r="BT9" s="3">
        <v>2195</v>
      </c>
      <c r="BU9" s="3">
        <v>2207</v>
      </c>
      <c r="BV9" s="3">
        <v>2202</v>
      </c>
      <c r="BW9" s="3">
        <v>2212</v>
      </c>
      <c r="BX9" s="3">
        <v>2221</v>
      </c>
      <c r="BY9" s="3">
        <v>2199</v>
      </c>
      <c r="BZ9" s="3">
        <v>2168</v>
      </c>
      <c r="CA9" s="3">
        <v>2120</v>
      </c>
      <c r="CB9" s="3">
        <v>2078</v>
      </c>
      <c r="CC9" s="3">
        <v>2039</v>
      </c>
      <c r="CD9" s="3">
        <v>2011</v>
      </c>
      <c r="CE9" s="3">
        <v>1983</v>
      </c>
      <c r="CF9" s="3">
        <v>1953</v>
      </c>
      <c r="CG9" s="3">
        <v>1915</v>
      </c>
      <c r="CH9" s="3">
        <v>1883</v>
      </c>
      <c r="CI9" s="3">
        <v>1872</v>
      </c>
      <c r="CJ9" s="3">
        <v>1851</v>
      </c>
      <c r="CK9" s="3">
        <v>1846</v>
      </c>
      <c r="CL9" s="3">
        <v>1860</v>
      </c>
      <c r="CM9" s="3">
        <v>1867</v>
      </c>
      <c r="CN9" s="3">
        <v>1874</v>
      </c>
      <c r="CO9" s="3">
        <v>1888</v>
      </c>
      <c r="CP9" s="3">
        <v>1879</v>
      </c>
      <c r="CQ9" s="3">
        <v>1844</v>
      </c>
      <c r="CR9" s="3">
        <v>1856</v>
      </c>
      <c r="CS9" s="3">
        <v>1843</v>
      </c>
      <c r="CT9" s="3">
        <v>1837</v>
      </c>
      <c r="CU9" s="3">
        <v>1815</v>
      </c>
      <c r="CV9" s="3">
        <v>1838</v>
      </c>
      <c r="CW9" s="3">
        <v>1812</v>
      </c>
      <c r="CX9" s="3">
        <v>1814</v>
      </c>
      <c r="CY9" s="3">
        <v>1793</v>
      </c>
      <c r="CZ9" s="3">
        <v>1794</v>
      </c>
      <c r="DA9" s="3">
        <v>1836</v>
      </c>
      <c r="DB9" s="3">
        <v>1896</v>
      </c>
      <c r="DC9" s="3">
        <v>1885</v>
      </c>
      <c r="DD9" s="3">
        <v>1869</v>
      </c>
      <c r="DE9" s="3">
        <v>1887</v>
      </c>
      <c r="DF9" s="3">
        <v>1918</v>
      </c>
      <c r="DG9" s="3">
        <v>1884</v>
      </c>
      <c r="DH9" s="3">
        <v>1909</v>
      </c>
      <c r="DI9" s="3">
        <v>1920</v>
      </c>
      <c r="DJ9" s="3">
        <v>1912</v>
      </c>
      <c r="DK9" s="3">
        <v>1909</v>
      </c>
      <c r="DL9" s="3">
        <v>1959</v>
      </c>
      <c r="DM9" s="3">
        <v>1940</v>
      </c>
      <c r="DN9" s="3">
        <v>1936</v>
      </c>
      <c r="DO9" s="3">
        <v>1937</v>
      </c>
      <c r="DP9" s="3">
        <v>1974</v>
      </c>
      <c r="DQ9" s="3">
        <v>2000</v>
      </c>
      <c r="DR9" s="3">
        <v>2023</v>
      </c>
      <c r="DS9" s="3">
        <v>2003</v>
      </c>
      <c r="DT9" s="3">
        <v>1997</v>
      </c>
      <c r="DU9" s="3">
        <v>2014</v>
      </c>
      <c r="DV9" s="3">
        <v>2021</v>
      </c>
      <c r="DW9" s="3">
        <v>2030</v>
      </c>
      <c r="DX9" s="3">
        <v>2057</v>
      </c>
      <c r="DY9" s="3">
        <v>2091</v>
      </c>
      <c r="DZ9" s="3">
        <v>2095</v>
      </c>
      <c r="EA9" s="3">
        <v>2111</v>
      </c>
      <c r="EB9" s="3">
        <v>2121</v>
      </c>
      <c r="EC9" s="3">
        <v>2128</v>
      </c>
      <c r="ED9" s="3">
        <v>2184</v>
      </c>
      <c r="EE9" s="3">
        <v>2218</v>
      </c>
      <c r="EF9" s="3">
        <v>2198</v>
      </c>
      <c r="EG9" s="3">
        <v>2236</v>
      </c>
      <c r="EH9" s="3">
        <v>2241</v>
      </c>
      <c r="EI9" s="3">
        <v>2256</v>
      </c>
      <c r="EJ9" s="3">
        <v>2269</v>
      </c>
      <c r="EK9" s="3">
        <v>2281</v>
      </c>
      <c r="EL9" s="3">
        <v>2342</v>
      </c>
      <c r="EM9" s="3">
        <v>2318</v>
      </c>
      <c r="EN9" s="3">
        <v>2325</v>
      </c>
      <c r="EO9" s="3">
        <v>2350</v>
      </c>
      <c r="EP9" s="3">
        <v>2329</v>
      </c>
      <c r="EQ9" s="3">
        <v>2306</v>
      </c>
      <c r="ER9" s="3">
        <v>2300</v>
      </c>
      <c r="ES9" s="3">
        <v>2373</v>
      </c>
      <c r="ET9" s="3">
        <v>2333</v>
      </c>
      <c r="EU9" s="3">
        <v>2321</v>
      </c>
      <c r="EV9" s="3">
        <v>2243</v>
      </c>
      <c r="EW9" s="3">
        <v>2185</v>
      </c>
      <c r="EX9" s="3">
        <v>2158</v>
      </c>
      <c r="EY9" s="3">
        <v>2065</v>
      </c>
      <c r="EZ9" s="3">
        <v>2107</v>
      </c>
      <c r="FA9" s="3">
        <v>2086</v>
      </c>
      <c r="FB9" s="3">
        <v>2055</v>
      </c>
      <c r="FC9" s="3">
        <v>2061</v>
      </c>
      <c r="FD9" s="3">
        <v>2062</v>
      </c>
      <c r="FE9" s="3">
        <v>2087</v>
      </c>
      <c r="FF9" s="3">
        <v>2095</v>
      </c>
      <c r="FG9" s="3">
        <v>2090</v>
      </c>
      <c r="FH9" s="3">
        <v>2072</v>
      </c>
      <c r="FI9" s="3">
        <v>2070</v>
      </c>
      <c r="FJ9" s="3">
        <v>2053</v>
      </c>
      <c r="FK9" s="3">
        <v>2049</v>
      </c>
      <c r="FL9" s="3">
        <v>2045</v>
      </c>
      <c r="FM9" s="3">
        <v>2073</v>
      </c>
      <c r="FN9" s="3">
        <v>2113</v>
      </c>
      <c r="FO9" s="3">
        <v>2120</v>
      </c>
      <c r="FP9" s="3">
        <v>2125</v>
      </c>
      <c r="FQ9" s="3">
        <v>2134</v>
      </c>
      <c r="FR9" s="3">
        <v>2153</v>
      </c>
      <c r="FS9" s="3">
        <v>2141</v>
      </c>
      <c r="FT9" s="3">
        <v>2121</v>
      </c>
      <c r="FU9" s="3">
        <v>2183</v>
      </c>
      <c r="FV9" s="3">
        <v>2183</v>
      </c>
      <c r="FW9" s="3">
        <v>2229</v>
      </c>
      <c r="FX9" s="3">
        <v>2239</v>
      </c>
      <c r="FY9" s="3">
        <v>2206</v>
      </c>
      <c r="FZ9" s="3">
        <v>2250</v>
      </c>
      <c r="GA9" s="3">
        <v>2328</v>
      </c>
      <c r="GB9" s="3">
        <v>2322</v>
      </c>
      <c r="GC9" s="3">
        <v>2349</v>
      </c>
      <c r="GD9" s="3">
        <v>2330</v>
      </c>
      <c r="GE9" s="3">
        <v>2316</v>
      </c>
      <c r="GF9" s="3">
        <v>2311</v>
      </c>
      <c r="GG9" s="3">
        <v>2321</v>
      </c>
      <c r="GH9" s="3">
        <v>2352</v>
      </c>
      <c r="GI9" s="3">
        <v>2361</v>
      </c>
      <c r="GJ9" s="3">
        <v>2339</v>
      </c>
      <c r="GK9" s="3">
        <v>2308</v>
      </c>
      <c r="GL9" s="3">
        <v>2325</v>
      </c>
      <c r="GM9" s="3">
        <v>2293</v>
      </c>
      <c r="GN9" s="3">
        <v>2276</v>
      </c>
      <c r="GO9" s="3">
        <v>2143</v>
      </c>
      <c r="GP9" s="3">
        <v>2154</v>
      </c>
      <c r="GQ9" s="3">
        <v>2171</v>
      </c>
      <c r="GR9" s="3">
        <v>2241</v>
      </c>
      <c r="GS9" s="3">
        <v>2225</v>
      </c>
      <c r="GT9" s="3">
        <v>2223</v>
      </c>
      <c r="GU9" s="3">
        <v>2255</v>
      </c>
      <c r="GV9" s="3">
        <v>2251</v>
      </c>
      <c r="GW9" s="3">
        <v>2201</v>
      </c>
      <c r="GX9" s="3">
        <v>2225</v>
      </c>
      <c r="GY9" s="3">
        <v>2258</v>
      </c>
      <c r="GZ9" s="3">
        <v>2259</v>
      </c>
      <c r="HA9" s="3">
        <v>2248</v>
      </c>
      <c r="HB9" s="3">
        <v>2213</v>
      </c>
      <c r="HC9" s="3">
        <v>2232</v>
      </c>
      <c r="HD9" s="3">
        <v>2155</v>
      </c>
      <c r="HE9" s="3">
        <v>2220</v>
      </c>
      <c r="HF9" s="3">
        <v>2229</v>
      </c>
      <c r="HG9" s="3">
        <v>2247</v>
      </c>
      <c r="HH9" s="3">
        <v>2209</v>
      </c>
      <c r="HI9" s="4">
        <v>2221.14</v>
      </c>
      <c r="HJ9" s="4">
        <v>2217.3519999999999</v>
      </c>
      <c r="HK9" s="4">
        <v>2224.44</v>
      </c>
      <c r="HL9" s="4">
        <v>2231.114</v>
      </c>
      <c r="HM9" s="4">
        <v>2238.2620000000002</v>
      </c>
      <c r="HN9" s="4">
        <v>2245.6930000000002</v>
      </c>
      <c r="HO9" s="4">
        <v>2255.7649999999999</v>
      </c>
      <c r="HP9" s="4">
        <v>2267.61</v>
      </c>
      <c r="HQ9" s="4">
        <v>2280.0700000000002</v>
      </c>
      <c r="HR9" s="4">
        <v>2292.6019999999999</v>
      </c>
      <c r="HS9" s="4">
        <v>2304.0639999999999</v>
      </c>
      <c r="HT9" s="4">
        <v>2315.6329999999998</v>
      </c>
      <c r="HU9" s="4">
        <v>2327.2040000000002</v>
      </c>
      <c r="HV9" s="4">
        <v>2339.0859999999998</v>
      </c>
      <c r="HW9" s="4">
        <v>2349.8159999999998</v>
      </c>
      <c r="HX9" s="4">
        <v>2359.6669999999999</v>
      </c>
      <c r="HY9" s="4">
        <v>2370.3220000000001</v>
      </c>
      <c r="HZ9" s="4">
        <v>2380.3519999999999</v>
      </c>
      <c r="IA9" s="4">
        <v>2389.1950000000002</v>
      </c>
      <c r="IB9" s="4">
        <v>2397.5309999999999</v>
      </c>
      <c r="IC9" s="4">
        <v>2404.8449999999998</v>
      </c>
      <c r="ID9" s="4">
        <v>2412.4879999999998</v>
      </c>
      <c r="IE9" s="4">
        <v>2419.8270000000002</v>
      </c>
      <c r="IF9" s="4">
        <v>2427.5700000000002</v>
      </c>
      <c r="IG9" s="4">
        <v>2435.1909999999998</v>
      </c>
      <c r="IH9" s="4">
        <v>2443.3620000000001</v>
      </c>
      <c r="II9" s="4">
        <v>2451.7579999999998</v>
      </c>
      <c r="IJ9" s="4">
        <v>2459.4940000000001</v>
      </c>
      <c r="IK9" s="4">
        <v>2467.1280000000002</v>
      </c>
      <c r="IL9" s="4">
        <v>2475.3870000000002</v>
      </c>
      <c r="IM9" s="4">
        <v>2482.6480000000001</v>
      </c>
      <c r="IN9" s="4">
        <v>2489.9740000000002</v>
      </c>
      <c r="IO9" s="4">
        <v>2497.34</v>
      </c>
      <c r="IP9" s="4">
        <v>2504.5680000000002</v>
      </c>
      <c r="IQ9" s="4">
        <v>2511.6509999999998</v>
      </c>
      <c r="IR9" s="4">
        <v>2518.1950000000002</v>
      </c>
      <c r="IS9" s="4">
        <v>2524.6770000000001</v>
      </c>
      <c r="IT9" s="4">
        <v>2531.1039999999998</v>
      </c>
      <c r="IU9" s="4">
        <v>2537.3870000000002</v>
      </c>
      <c r="IV9" s="4">
        <v>2543.7089999999998</v>
      </c>
      <c r="IW9" s="4">
        <v>2550.0830000000001</v>
      </c>
      <c r="IX9" s="4">
        <v>2556.4409999999998</v>
      </c>
      <c r="IY9" s="4">
        <v>2562.8969999999999</v>
      </c>
      <c r="IZ9" s="4">
        <v>2569.34</v>
      </c>
      <c r="JA9" s="4">
        <v>2575.8449999999998</v>
      </c>
      <c r="JB9" s="4">
        <v>2582.3780000000002</v>
      </c>
      <c r="JC9" s="4">
        <v>2588.933</v>
      </c>
      <c r="JD9" s="4">
        <v>2595.4670000000001</v>
      </c>
      <c r="JE9" s="4">
        <v>2602.04</v>
      </c>
      <c r="JF9" s="4">
        <v>2608.6509999999998</v>
      </c>
      <c r="JG9" s="4">
        <v>2615.2820000000002</v>
      </c>
      <c r="JH9" s="4">
        <v>2621.9140000000002</v>
      </c>
      <c r="JI9" s="4">
        <v>2628.5529999999999</v>
      </c>
      <c r="JJ9" s="4">
        <v>2635.1770000000001</v>
      </c>
      <c r="JK9" s="4">
        <v>2641.7959999999998</v>
      </c>
      <c r="JL9" s="4">
        <v>2648.402</v>
      </c>
      <c r="JM9" s="4">
        <v>2655.0039999999999</v>
      </c>
      <c r="JN9" s="4">
        <v>2661.5859999999998</v>
      </c>
      <c r="JO9" s="4">
        <v>2668.0970000000002</v>
      </c>
      <c r="JP9" s="4">
        <v>2674.5680000000002</v>
      </c>
      <c r="JQ9" s="4">
        <v>2681.0830000000001</v>
      </c>
      <c r="JR9" s="4">
        <v>2687.5819999999999</v>
      </c>
      <c r="JS9" s="4">
        <v>2694.3449999999998</v>
      </c>
      <c r="JT9" s="4">
        <v>2701.07</v>
      </c>
      <c r="JU9" s="4">
        <v>2707.8719999999998</v>
      </c>
      <c r="JV9" s="4">
        <v>2714.6660000000002</v>
      </c>
      <c r="JW9" s="4">
        <v>2721.4380000000001</v>
      </c>
      <c r="JX9" s="4">
        <v>2728.18</v>
      </c>
      <c r="JY9" s="4">
        <v>2734.6469999999999</v>
      </c>
      <c r="JZ9" s="4">
        <v>2741.125</v>
      </c>
      <c r="KA9" s="4">
        <v>2747.5430000000001</v>
      </c>
      <c r="KB9" s="4">
        <v>2753.88</v>
      </c>
      <c r="KC9" s="4">
        <v>2759.549</v>
      </c>
      <c r="KD9" s="4">
        <v>2765.2089999999998</v>
      </c>
      <c r="KE9" s="4">
        <v>2770.84</v>
      </c>
      <c r="KF9" s="4">
        <v>2776.4319999999998</v>
      </c>
      <c r="KG9" s="4">
        <v>2781.4340000000002</v>
      </c>
      <c r="KH9" s="4">
        <v>2786.431</v>
      </c>
      <c r="KI9" s="4">
        <v>2791.3969999999999</v>
      </c>
      <c r="KJ9" s="4">
        <v>2796.33</v>
      </c>
      <c r="KK9" s="4">
        <v>2801.0259999999998</v>
      </c>
      <c r="KL9" s="4">
        <v>2805.7159999999999</v>
      </c>
      <c r="KM9" s="4">
        <v>2810.373</v>
      </c>
      <c r="KN9" s="4">
        <v>2814.9989999999998</v>
      </c>
      <c r="KO9" s="4">
        <v>2819.7930000000001</v>
      </c>
      <c r="KP9" s="4">
        <v>2824.5929999999998</v>
      </c>
      <c r="KQ9" s="4">
        <v>2829.3609999999999</v>
      </c>
      <c r="KR9" s="4">
        <v>2834.09</v>
      </c>
      <c r="KS9" s="4">
        <v>2838.6260000000002</v>
      </c>
      <c r="KT9" s="4">
        <v>2843.1669999999999</v>
      </c>
      <c r="KU9" s="4">
        <v>2847.6750000000002</v>
      </c>
      <c r="KV9" s="4">
        <v>2852.1410000000001</v>
      </c>
      <c r="KW9" s="4">
        <v>2856.5459999999998</v>
      </c>
      <c r="KX9" s="4">
        <v>2860.9520000000002</v>
      </c>
      <c r="KY9" s="4">
        <v>2865.3159999999998</v>
      </c>
      <c r="KZ9" s="4">
        <v>2869.6529999999998</v>
      </c>
      <c r="LA9" s="4">
        <v>2873.6979999999999</v>
      </c>
      <c r="LB9" s="4">
        <v>2877.759</v>
      </c>
      <c r="LC9" s="4">
        <v>2881.5340000000001</v>
      </c>
      <c r="LD9" s="4">
        <v>2885.2049999999999</v>
      </c>
      <c r="LE9" s="4">
        <v>2888.7440000000001</v>
      </c>
      <c r="LF9" s="4">
        <v>2892.2350000000001</v>
      </c>
      <c r="LG9" s="4">
        <v>2895.694</v>
      </c>
      <c r="LH9" s="4">
        <v>2899.1329999999998</v>
      </c>
      <c r="LI9" s="4">
        <v>2902.4140000000002</v>
      </c>
      <c r="LJ9" s="4">
        <v>2905.7020000000002</v>
      </c>
      <c r="LK9" s="4">
        <v>2908.9209999999998</v>
      </c>
      <c r="LL9" s="4">
        <v>2912.1320000000001</v>
      </c>
      <c r="LM9" s="4">
        <v>2915.0079999999998</v>
      </c>
      <c r="LN9" s="4">
        <v>2917.8980000000001</v>
      </c>
      <c r="LO9" s="4">
        <v>2920.7179999999998</v>
      </c>
      <c r="LP9" s="4">
        <v>2923.538</v>
      </c>
      <c r="LQ9" s="4">
        <v>2926.3560000000002</v>
      </c>
      <c r="LR9" s="4">
        <v>2929.181</v>
      </c>
      <c r="LS9" s="4">
        <v>2931.9369999999999</v>
      </c>
      <c r="LT9" s="4">
        <v>2934.6930000000002</v>
      </c>
      <c r="LU9" s="4">
        <v>2937.3110000000001</v>
      </c>
      <c r="LV9" s="4">
        <v>2939.9459999999999</v>
      </c>
      <c r="LW9" s="4">
        <v>2942.5160000000001</v>
      </c>
      <c r="LX9" s="4">
        <v>2945.0749999999998</v>
      </c>
      <c r="LY9" s="4">
        <v>2947.502</v>
      </c>
      <c r="LZ9" s="4">
        <v>2949.942</v>
      </c>
      <c r="MA9" s="4">
        <v>2952.3049999999998</v>
      </c>
      <c r="MB9" s="4">
        <v>2954.6640000000002</v>
      </c>
      <c r="MC9" s="4">
        <v>2957.0129999999999</v>
      </c>
      <c r="MD9" s="4">
        <v>2959.3679999999999</v>
      </c>
      <c r="ME9" s="4">
        <v>2961.6489999999999</v>
      </c>
      <c r="MF9" s="4">
        <v>2963.9140000000002</v>
      </c>
      <c r="MG9" s="4">
        <v>2966.3009999999999</v>
      </c>
      <c r="MH9" s="4">
        <v>2968.6909999999998</v>
      </c>
      <c r="MI9" s="4">
        <v>2971.02</v>
      </c>
      <c r="MJ9" s="4">
        <v>2973.3270000000002</v>
      </c>
      <c r="MK9" s="4">
        <v>2975.5659999999998</v>
      </c>
      <c r="ML9" s="4">
        <v>2977.8119999999999</v>
      </c>
      <c r="MM9" s="4">
        <v>2979.9940000000001</v>
      </c>
      <c r="MN9" s="4">
        <v>2982.163</v>
      </c>
      <c r="MO9" s="4">
        <v>2984.4450000000002</v>
      </c>
      <c r="MP9" s="4">
        <v>2986.7350000000001</v>
      </c>
      <c r="MQ9" s="4">
        <v>2988.9650000000001</v>
      </c>
      <c r="MR9" s="4">
        <v>2991.1819999999998</v>
      </c>
      <c r="MS9" s="4">
        <v>2993.2860000000001</v>
      </c>
      <c r="MT9" s="4">
        <v>2995.393</v>
      </c>
      <c r="MU9" t="s">
        <v>375</v>
      </c>
      <c r="MV9" t="b">
        <v>1</v>
      </c>
      <c r="MW9" t="s">
        <v>376</v>
      </c>
      <c r="MX9" t="s">
        <v>376</v>
      </c>
      <c r="MY9">
        <v>2025</v>
      </c>
      <c r="MZ9">
        <v>2</v>
      </c>
      <c r="NA9" s="2">
        <v>45994</v>
      </c>
      <c r="NB9" s="1" t="s">
        <v>488</v>
      </c>
      <c r="NC9" t="s">
        <v>489</v>
      </c>
      <c r="ND9" t="s">
        <v>379</v>
      </c>
      <c r="NE9" t="s">
        <v>490</v>
      </c>
      <c r="NF9" t="s">
        <v>381</v>
      </c>
    </row>
    <row r="10" spans="1:370" x14ac:dyDescent="0.25">
      <c r="A10" t="s">
        <v>370</v>
      </c>
      <c r="B10" t="s">
        <v>491</v>
      </c>
      <c r="C10" s="1" t="s">
        <v>839</v>
      </c>
      <c r="D10" t="s">
        <v>394</v>
      </c>
      <c r="E10" t="s">
        <v>395</v>
      </c>
      <c r="F10" t="s">
        <v>374</v>
      </c>
      <c r="G10" s="3">
        <v>1E-3</v>
      </c>
      <c r="H10" s="3">
        <v>1E-3</v>
      </c>
      <c r="I10" s="3">
        <v>1E-3</v>
      </c>
      <c r="J10" s="3">
        <v>1E-3</v>
      </c>
      <c r="K10" s="3">
        <v>1E-3</v>
      </c>
      <c r="L10" s="3">
        <v>1E-3</v>
      </c>
      <c r="M10" s="3">
        <v>1E-3</v>
      </c>
      <c r="N10" s="3">
        <v>1E-3</v>
      </c>
      <c r="O10" s="3">
        <v>1E-3</v>
      </c>
      <c r="P10" s="3">
        <v>1E-3</v>
      </c>
      <c r="Q10" s="3">
        <v>1E-3</v>
      </c>
      <c r="R10" s="3">
        <v>1E-3</v>
      </c>
      <c r="S10" s="3">
        <v>1E-3</v>
      </c>
      <c r="T10" s="3">
        <v>1E-3</v>
      </c>
      <c r="U10" s="3">
        <v>1E-3</v>
      </c>
      <c r="V10" s="3">
        <v>1E-3</v>
      </c>
      <c r="W10" s="3">
        <v>1E-3</v>
      </c>
      <c r="X10" s="3">
        <v>1E-3</v>
      </c>
      <c r="Y10" s="3">
        <v>1E-3</v>
      </c>
      <c r="Z10" s="3">
        <v>1E-3</v>
      </c>
      <c r="AA10" s="3">
        <v>1E-3</v>
      </c>
      <c r="AB10" s="3">
        <v>3971</v>
      </c>
      <c r="AC10" s="3">
        <v>4006</v>
      </c>
      <c r="AD10" s="3">
        <v>4060</v>
      </c>
      <c r="AE10" s="3">
        <v>4067</v>
      </c>
      <c r="AF10" s="3">
        <v>4097</v>
      </c>
      <c r="AG10" s="3">
        <v>4134</v>
      </c>
      <c r="AH10" s="3">
        <v>4159</v>
      </c>
      <c r="AI10" s="3">
        <v>4153</v>
      </c>
      <c r="AJ10" s="3">
        <v>4151</v>
      </c>
      <c r="AK10" s="3">
        <v>4096</v>
      </c>
      <c r="AL10" s="3">
        <v>4055</v>
      </c>
      <c r="AM10" s="3">
        <v>4038</v>
      </c>
      <c r="AN10" s="3">
        <v>4035</v>
      </c>
      <c r="AO10" s="3">
        <v>4040</v>
      </c>
      <c r="AP10" s="3">
        <v>3993</v>
      </c>
      <c r="AQ10" s="3">
        <v>3989</v>
      </c>
      <c r="AR10" s="3">
        <v>3975</v>
      </c>
      <c r="AS10" s="3">
        <v>3952</v>
      </c>
      <c r="AT10" s="3">
        <v>3914</v>
      </c>
      <c r="AU10" s="3">
        <v>3923</v>
      </c>
      <c r="AV10" s="3">
        <v>3958</v>
      </c>
      <c r="AW10" s="3">
        <v>3999</v>
      </c>
      <c r="AX10" s="3">
        <v>4053</v>
      </c>
      <c r="AY10" s="3">
        <v>4088</v>
      </c>
      <c r="AZ10" s="3">
        <v>4117</v>
      </c>
      <c r="BA10" s="3">
        <v>4136</v>
      </c>
      <c r="BB10" s="3">
        <v>4158</v>
      </c>
      <c r="BC10" s="3">
        <v>4152</v>
      </c>
      <c r="BD10" s="3">
        <v>4149</v>
      </c>
      <c r="BE10" s="3">
        <v>4164</v>
      </c>
      <c r="BF10" s="3">
        <v>4172</v>
      </c>
      <c r="BG10" s="3">
        <v>4167</v>
      </c>
      <c r="BH10" s="3">
        <v>4157</v>
      </c>
      <c r="BI10" s="3">
        <v>4169</v>
      </c>
      <c r="BJ10" s="3">
        <v>4174</v>
      </c>
      <c r="BK10" s="3">
        <v>4169</v>
      </c>
      <c r="BL10" s="3">
        <v>4209</v>
      </c>
      <c r="BM10" s="3">
        <v>4234</v>
      </c>
      <c r="BN10" s="3">
        <v>4291</v>
      </c>
      <c r="BO10" s="3">
        <v>4318</v>
      </c>
      <c r="BP10" s="3">
        <v>4357</v>
      </c>
      <c r="BQ10" s="3">
        <v>4417</v>
      </c>
      <c r="BR10" s="3">
        <v>4484</v>
      </c>
      <c r="BS10" s="3">
        <v>4556</v>
      </c>
      <c r="BT10" s="3">
        <v>4572</v>
      </c>
      <c r="BU10" s="3">
        <v>4585</v>
      </c>
      <c r="BV10" s="3">
        <v>4613</v>
      </c>
      <c r="BW10" s="3">
        <v>4618</v>
      </c>
      <c r="BX10" s="3">
        <v>4645</v>
      </c>
      <c r="BY10" s="3">
        <v>4639</v>
      </c>
      <c r="BZ10" s="3">
        <v>4608</v>
      </c>
      <c r="CA10" s="3">
        <v>4579</v>
      </c>
      <c r="CB10" s="3">
        <v>4553</v>
      </c>
      <c r="CC10" s="3">
        <v>4556</v>
      </c>
      <c r="CD10" s="3">
        <v>4541</v>
      </c>
      <c r="CE10" s="3">
        <v>4561</v>
      </c>
      <c r="CF10" s="3">
        <v>4524</v>
      </c>
      <c r="CG10" s="3">
        <v>4438</v>
      </c>
      <c r="CH10" s="3">
        <v>4439</v>
      </c>
      <c r="CI10" s="3">
        <v>4473</v>
      </c>
      <c r="CJ10" s="3">
        <v>4495</v>
      </c>
      <c r="CK10" s="3">
        <v>4531</v>
      </c>
      <c r="CL10" s="3">
        <v>4561</v>
      </c>
      <c r="CM10" s="3">
        <v>4582</v>
      </c>
      <c r="CN10" s="3">
        <v>4605</v>
      </c>
      <c r="CO10" s="3">
        <v>4627</v>
      </c>
      <c r="CP10" s="3">
        <v>4650</v>
      </c>
      <c r="CQ10" s="3">
        <v>4649</v>
      </c>
      <c r="CR10" s="3">
        <v>4663</v>
      </c>
      <c r="CS10" s="3">
        <v>4642</v>
      </c>
      <c r="CT10" s="3">
        <v>4696</v>
      </c>
      <c r="CU10" s="3">
        <v>4689</v>
      </c>
      <c r="CV10" s="3">
        <v>4701</v>
      </c>
      <c r="CW10" s="3">
        <v>4722</v>
      </c>
      <c r="CX10" s="3">
        <v>4722</v>
      </c>
      <c r="CY10" s="3">
        <v>4791</v>
      </c>
      <c r="CZ10" s="3">
        <v>4841</v>
      </c>
      <c r="DA10" s="3">
        <v>4872</v>
      </c>
      <c r="DB10" s="3">
        <v>4868</v>
      </c>
      <c r="DC10" s="3">
        <v>4872</v>
      </c>
      <c r="DD10" s="3">
        <v>4870</v>
      </c>
      <c r="DE10" s="3">
        <v>4919</v>
      </c>
      <c r="DF10" s="3">
        <v>4893</v>
      </c>
      <c r="DG10" s="3">
        <v>4871</v>
      </c>
      <c r="DH10" s="3">
        <v>4872</v>
      </c>
      <c r="DI10" s="3">
        <v>4893</v>
      </c>
      <c r="DJ10" s="3">
        <v>4891</v>
      </c>
      <c r="DK10" s="3">
        <v>4877</v>
      </c>
      <c r="DL10" s="3">
        <v>4887</v>
      </c>
      <c r="DM10" s="3">
        <v>4926</v>
      </c>
      <c r="DN10" s="3">
        <v>4948</v>
      </c>
      <c r="DO10" s="3">
        <v>4990</v>
      </c>
      <c r="DP10" s="3">
        <v>4985</v>
      </c>
      <c r="DQ10" s="3">
        <v>4978</v>
      </c>
      <c r="DR10" s="3">
        <v>4984</v>
      </c>
      <c r="DS10" s="3">
        <v>5000</v>
      </c>
      <c r="DT10" s="3">
        <v>5029</v>
      </c>
      <c r="DU10" s="3">
        <v>5035</v>
      </c>
      <c r="DV10" s="3">
        <v>5039</v>
      </c>
      <c r="DW10" s="3">
        <v>4980</v>
      </c>
      <c r="DX10" s="3">
        <v>5011</v>
      </c>
      <c r="DY10" s="3">
        <v>5033</v>
      </c>
      <c r="DZ10" s="3">
        <v>5043</v>
      </c>
      <c r="EA10" s="3">
        <v>5034</v>
      </c>
      <c r="EB10" s="3">
        <v>5029</v>
      </c>
      <c r="EC10" s="3">
        <v>5027</v>
      </c>
      <c r="ED10" s="3">
        <v>5065</v>
      </c>
      <c r="EE10" s="3">
        <v>5053</v>
      </c>
      <c r="EF10" s="3">
        <v>5044</v>
      </c>
      <c r="EG10" s="3">
        <v>5053</v>
      </c>
      <c r="EH10" s="3">
        <v>5024</v>
      </c>
      <c r="EI10" s="3">
        <v>5033</v>
      </c>
      <c r="EJ10" s="3">
        <v>5014</v>
      </c>
      <c r="EK10" s="3">
        <v>5034</v>
      </c>
      <c r="EL10" s="3">
        <v>5033</v>
      </c>
      <c r="EM10" s="3">
        <v>5033</v>
      </c>
      <c r="EN10" s="3">
        <v>5058</v>
      </c>
      <c r="EO10" s="3">
        <v>5053</v>
      </c>
      <c r="EP10" s="3">
        <v>5081</v>
      </c>
      <c r="EQ10" s="3">
        <v>5106</v>
      </c>
      <c r="ER10" s="3">
        <v>5094</v>
      </c>
      <c r="ES10" s="3">
        <v>5060</v>
      </c>
      <c r="ET10" s="3">
        <v>5021</v>
      </c>
      <c r="EU10" s="3">
        <v>4933</v>
      </c>
      <c r="EV10" s="3">
        <v>4927</v>
      </c>
      <c r="EW10" s="3">
        <v>4874</v>
      </c>
      <c r="EX10" s="3">
        <v>4823</v>
      </c>
      <c r="EY10" s="3">
        <v>4814</v>
      </c>
      <c r="EZ10" s="3">
        <v>4836</v>
      </c>
      <c r="FA10" s="3">
        <v>4846</v>
      </c>
      <c r="FB10" s="3">
        <v>4869</v>
      </c>
      <c r="FC10" s="3">
        <v>4849</v>
      </c>
      <c r="FD10" s="3">
        <v>4807</v>
      </c>
      <c r="FE10" s="3">
        <v>4820</v>
      </c>
      <c r="FF10" s="3">
        <v>4835</v>
      </c>
      <c r="FG10" s="3">
        <v>4924</v>
      </c>
      <c r="FH10" s="3">
        <v>4878</v>
      </c>
      <c r="FI10" s="3">
        <v>4836</v>
      </c>
      <c r="FJ10" s="3">
        <v>4859</v>
      </c>
      <c r="FK10" s="3">
        <v>4900</v>
      </c>
      <c r="FL10" s="3">
        <v>4850</v>
      </c>
      <c r="FM10" s="3">
        <v>4850</v>
      </c>
      <c r="FN10" s="3">
        <v>4901</v>
      </c>
      <c r="FO10" s="3">
        <v>4878</v>
      </c>
      <c r="FP10" s="3">
        <v>4936</v>
      </c>
      <c r="FQ10" s="3">
        <v>4961</v>
      </c>
      <c r="FR10" s="3">
        <v>4979</v>
      </c>
      <c r="FS10" s="3">
        <v>5032</v>
      </c>
      <c r="FT10" s="3">
        <v>5010</v>
      </c>
      <c r="FU10" s="3">
        <v>5024</v>
      </c>
      <c r="FV10" s="3">
        <v>5020</v>
      </c>
      <c r="FW10" s="3">
        <v>5019</v>
      </c>
      <c r="FX10" s="3">
        <v>5038</v>
      </c>
      <c r="FY10" s="3">
        <v>5001</v>
      </c>
      <c r="FZ10" s="3">
        <v>4991</v>
      </c>
      <c r="GA10" s="3">
        <v>5004</v>
      </c>
      <c r="GB10" s="3">
        <v>5019</v>
      </c>
      <c r="GC10" s="3">
        <v>4976</v>
      </c>
      <c r="GD10" s="3">
        <v>4995</v>
      </c>
      <c r="GE10" s="3">
        <v>4999</v>
      </c>
      <c r="GF10" s="3">
        <v>4992</v>
      </c>
      <c r="GG10" s="3">
        <v>4994</v>
      </c>
      <c r="GH10" s="3">
        <v>5008</v>
      </c>
      <c r="GI10" s="3">
        <v>5033</v>
      </c>
      <c r="GJ10" s="3">
        <v>5017</v>
      </c>
      <c r="GK10" s="3">
        <v>5001</v>
      </c>
      <c r="GL10" s="3">
        <v>4971</v>
      </c>
      <c r="GM10" s="3">
        <v>4938</v>
      </c>
      <c r="GN10" s="3">
        <v>4976</v>
      </c>
      <c r="GO10" s="3">
        <v>4842</v>
      </c>
      <c r="GP10" s="3">
        <v>4831</v>
      </c>
      <c r="GQ10" s="3">
        <v>4809</v>
      </c>
      <c r="GR10" s="3">
        <v>4771</v>
      </c>
      <c r="GS10" s="3">
        <v>4823</v>
      </c>
      <c r="GT10" s="3">
        <v>4760</v>
      </c>
      <c r="GU10" s="3">
        <v>4797</v>
      </c>
      <c r="GV10" s="3">
        <v>4751</v>
      </c>
      <c r="GW10" s="3">
        <v>4749</v>
      </c>
      <c r="GX10" s="3">
        <v>4743</v>
      </c>
      <c r="GY10" s="3">
        <v>4775</v>
      </c>
      <c r="GZ10" s="3">
        <v>4714</v>
      </c>
      <c r="HA10" s="3">
        <v>4756</v>
      </c>
      <c r="HB10" s="3">
        <v>4773</v>
      </c>
      <c r="HC10" s="3">
        <v>4754</v>
      </c>
      <c r="HD10" s="3">
        <v>4735</v>
      </c>
      <c r="HE10" s="3">
        <v>4704</v>
      </c>
      <c r="HF10" s="3">
        <v>4697</v>
      </c>
      <c r="HG10" s="3">
        <v>4696</v>
      </c>
      <c r="HH10" s="3">
        <v>4646</v>
      </c>
      <c r="HI10" s="4">
        <v>4650.625</v>
      </c>
      <c r="HJ10" s="4">
        <v>4636.6480000000001</v>
      </c>
      <c r="HK10" s="4">
        <v>4642.6620000000003</v>
      </c>
      <c r="HL10" s="4">
        <v>4647.3059999999996</v>
      </c>
      <c r="HM10" s="4">
        <v>4652.8990000000003</v>
      </c>
      <c r="HN10" s="4">
        <v>4659.5060000000003</v>
      </c>
      <c r="HO10" s="4">
        <v>4672.4840000000004</v>
      </c>
      <c r="HP10" s="4">
        <v>4687.6719999999996</v>
      </c>
      <c r="HQ10" s="4">
        <v>4704.058</v>
      </c>
      <c r="HR10" s="4">
        <v>4721.4440000000004</v>
      </c>
      <c r="HS10" s="4">
        <v>4737.4960000000001</v>
      </c>
      <c r="HT10" s="4">
        <v>4754.6490000000003</v>
      </c>
      <c r="HU10" s="4">
        <v>4772.7030000000004</v>
      </c>
      <c r="HV10" s="4">
        <v>4790.866</v>
      </c>
      <c r="HW10" s="4">
        <v>4807.0940000000001</v>
      </c>
      <c r="HX10" s="4">
        <v>4822.4390000000003</v>
      </c>
      <c r="HY10" s="4">
        <v>4837.4620000000004</v>
      </c>
      <c r="HZ10" s="4">
        <v>4850.4350000000004</v>
      </c>
      <c r="IA10" s="4">
        <v>4862.6350000000002</v>
      </c>
      <c r="IB10" s="4">
        <v>4873.7640000000001</v>
      </c>
      <c r="IC10" s="4">
        <v>4883.3950000000004</v>
      </c>
      <c r="ID10" s="4">
        <v>4893.4089999999997</v>
      </c>
      <c r="IE10" s="4">
        <v>4903.1869999999999</v>
      </c>
      <c r="IF10" s="4">
        <v>4912.9620000000004</v>
      </c>
      <c r="IG10" s="4">
        <v>4922.3760000000002</v>
      </c>
      <c r="IH10" s="4">
        <v>4932.3360000000002</v>
      </c>
      <c r="II10" s="4">
        <v>4942.4080000000004</v>
      </c>
      <c r="IJ10" s="4">
        <v>4951.8440000000001</v>
      </c>
      <c r="IK10" s="4">
        <v>4961.1360000000004</v>
      </c>
      <c r="IL10" s="4">
        <v>4970.4870000000001</v>
      </c>
      <c r="IM10" s="4">
        <v>4979.01</v>
      </c>
      <c r="IN10" s="4">
        <v>4987.4470000000001</v>
      </c>
      <c r="IO10" s="4">
        <v>4995.8490000000002</v>
      </c>
      <c r="IP10" s="4">
        <v>5003.8959999999997</v>
      </c>
      <c r="IQ10" s="4">
        <v>5011.8040000000001</v>
      </c>
      <c r="IR10" s="4">
        <v>5018.4790000000003</v>
      </c>
      <c r="IS10" s="4">
        <v>5024.8879999999999</v>
      </c>
      <c r="IT10" s="4">
        <v>5031.1459999999997</v>
      </c>
      <c r="IU10" s="4">
        <v>5037.2209999999995</v>
      </c>
      <c r="IV10" s="4">
        <v>5043.2179999999998</v>
      </c>
      <c r="IW10" s="4">
        <v>5049.2060000000001</v>
      </c>
      <c r="IX10" s="4">
        <v>5055.1639999999998</v>
      </c>
      <c r="IY10" s="4">
        <v>5061.1779999999999</v>
      </c>
      <c r="IZ10" s="4">
        <v>5067.1220000000003</v>
      </c>
      <c r="JA10" s="4">
        <v>5073.0370000000003</v>
      </c>
      <c r="JB10" s="4">
        <v>5078.91</v>
      </c>
      <c r="JC10" s="4">
        <v>5084.8270000000002</v>
      </c>
      <c r="JD10" s="4">
        <v>5090.6869999999999</v>
      </c>
      <c r="JE10" s="4">
        <v>5096.53</v>
      </c>
      <c r="JF10" s="4">
        <v>5102.3209999999999</v>
      </c>
      <c r="JG10" s="4">
        <v>5108.1329999999998</v>
      </c>
      <c r="JH10" s="4">
        <v>5113.8779999999997</v>
      </c>
      <c r="JI10" s="4">
        <v>5119.6149999999998</v>
      </c>
      <c r="JJ10" s="4">
        <v>5125.357</v>
      </c>
      <c r="JK10" s="4">
        <v>5131.1379999999999</v>
      </c>
      <c r="JL10" s="4">
        <v>5136.8739999999998</v>
      </c>
      <c r="JM10" s="4">
        <v>5142.6040000000003</v>
      </c>
      <c r="JN10" s="4">
        <v>5148.3339999999998</v>
      </c>
      <c r="JO10" s="4">
        <v>5154.1080000000002</v>
      </c>
      <c r="JP10" s="4">
        <v>5159.8429999999998</v>
      </c>
      <c r="JQ10" s="4">
        <v>5165.5469999999996</v>
      </c>
      <c r="JR10" s="4">
        <v>5171.2340000000004</v>
      </c>
      <c r="JS10" s="4">
        <v>5177.62</v>
      </c>
      <c r="JT10" s="4">
        <v>5183.9750000000004</v>
      </c>
      <c r="JU10" s="4">
        <v>5190.3999999999996</v>
      </c>
      <c r="JV10" s="4">
        <v>5196.8</v>
      </c>
      <c r="JW10" s="4">
        <v>5203.25</v>
      </c>
      <c r="JX10" s="4">
        <v>5209.6610000000001</v>
      </c>
      <c r="JY10" s="4">
        <v>5215.4059999999999</v>
      </c>
      <c r="JZ10" s="4">
        <v>5221.1080000000002</v>
      </c>
      <c r="KA10" s="4">
        <v>5226.8770000000004</v>
      </c>
      <c r="KB10" s="4">
        <v>5232.6310000000003</v>
      </c>
      <c r="KC10" s="4">
        <v>5237.0119999999997</v>
      </c>
      <c r="KD10" s="4">
        <v>5241.3540000000003</v>
      </c>
      <c r="KE10" s="4">
        <v>5245.7290000000003</v>
      </c>
      <c r="KF10" s="4">
        <v>5250.0540000000001</v>
      </c>
      <c r="KG10" s="4">
        <v>5253.1139999999996</v>
      </c>
      <c r="KH10" s="4">
        <v>5256.1220000000003</v>
      </c>
      <c r="KI10" s="4">
        <v>5259.152</v>
      </c>
      <c r="KJ10" s="4">
        <v>5262.1419999999998</v>
      </c>
      <c r="KK10" s="4">
        <v>5264.5469999999996</v>
      </c>
      <c r="KL10" s="4">
        <v>5266.9120000000003</v>
      </c>
      <c r="KM10" s="4">
        <v>5269.3</v>
      </c>
      <c r="KN10" s="4">
        <v>5271.6549999999997</v>
      </c>
      <c r="KO10" s="4">
        <v>5274.21</v>
      </c>
      <c r="KP10" s="4">
        <v>5276.7359999999999</v>
      </c>
      <c r="KQ10" s="4">
        <v>5279.299</v>
      </c>
      <c r="KR10" s="4">
        <v>5281.817</v>
      </c>
      <c r="KS10" s="4">
        <v>5283.84</v>
      </c>
      <c r="KT10" s="4">
        <v>5285.8230000000003</v>
      </c>
      <c r="KU10" s="4">
        <v>5287.8450000000003</v>
      </c>
      <c r="KV10" s="4">
        <v>5289.8280000000004</v>
      </c>
      <c r="KW10" s="4">
        <v>5291.5680000000002</v>
      </c>
      <c r="KX10" s="4">
        <v>5293.2839999999997</v>
      </c>
      <c r="KY10" s="4">
        <v>5295.0330000000004</v>
      </c>
      <c r="KZ10" s="4">
        <v>5296.7389999999996</v>
      </c>
      <c r="LA10" s="4">
        <v>5297.7929999999997</v>
      </c>
      <c r="LB10" s="4">
        <v>5298.8069999999998</v>
      </c>
      <c r="LC10" s="4">
        <v>5299.598</v>
      </c>
      <c r="LD10" s="4">
        <v>5300.1679999999997</v>
      </c>
      <c r="LE10" s="4">
        <v>5300.3590000000004</v>
      </c>
      <c r="LF10" s="4">
        <v>5300.3990000000003</v>
      </c>
      <c r="LG10" s="4">
        <v>5300.3770000000004</v>
      </c>
      <c r="LH10" s="4">
        <v>5300.2330000000002</v>
      </c>
      <c r="LI10" s="4">
        <v>5299.6869999999999</v>
      </c>
      <c r="LJ10" s="4">
        <v>5299.0450000000001</v>
      </c>
      <c r="LK10" s="4">
        <v>5298.4089999999997</v>
      </c>
      <c r="LL10" s="4">
        <v>5297.7070000000003</v>
      </c>
      <c r="LM10" s="4">
        <v>5296.34</v>
      </c>
      <c r="LN10" s="4">
        <v>5294.9210000000003</v>
      </c>
      <c r="LO10" s="4">
        <v>5293.5410000000002</v>
      </c>
      <c r="LP10" s="4">
        <v>5292.1059999999998</v>
      </c>
      <c r="LQ10" s="4">
        <v>5290.6229999999996</v>
      </c>
      <c r="LR10" s="4">
        <v>5289.0959999999995</v>
      </c>
      <c r="LS10" s="4">
        <v>5287.6180000000004</v>
      </c>
      <c r="LT10" s="4">
        <v>5286.0950000000003</v>
      </c>
      <c r="LU10" s="4">
        <v>5284.2780000000002</v>
      </c>
      <c r="LV10" s="4">
        <v>5282.424</v>
      </c>
      <c r="LW10" s="4">
        <v>5280.6310000000003</v>
      </c>
      <c r="LX10" s="4">
        <v>5278.7929999999997</v>
      </c>
      <c r="LY10" s="4">
        <v>5276.6909999999998</v>
      </c>
      <c r="LZ10" s="4">
        <v>5274.5550000000003</v>
      </c>
      <c r="MA10" s="4">
        <v>5272.4840000000004</v>
      </c>
      <c r="MB10" s="4">
        <v>5270.3760000000002</v>
      </c>
      <c r="MC10" s="4">
        <v>5268.2370000000001</v>
      </c>
      <c r="MD10" s="4">
        <v>5266.067</v>
      </c>
      <c r="ME10" s="4">
        <v>5263.96</v>
      </c>
      <c r="MF10" s="4">
        <v>5261.8230000000003</v>
      </c>
      <c r="MG10" s="4">
        <v>5259.835</v>
      </c>
      <c r="MH10" s="4">
        <v>5257.8190000000004</v>
      </c>
      <c r="MI10" s="4">
        <v>5255.8639999999996</v>
      </c>
      <c r="MJ10" s="4">
        <v>5253.8819999999996</v>
      </c>
      <c r="MK10" s="4">
        <v>5251.7240000000002</v>
      </c>
      <c r="ML10" s="4">
        <v>5249.5259999999998</v>
      </c>
      <c r="MM10" s="4">
        <v>5247.3980000000001</v>
      </c>
      <c r="MN10" s="4">
        <v>5245.2380000000003</v>
      </c>
      <c r="MO10" s="4">
        <v>5243.2169999999996</v>
      </c>
      <c r="MP10" s="4">
        <v>5241.16</v>
      </c>
      <c r="MQ10" s="4">
        <v>5239.1660000000002</v>
      </c>
      <c r="MR10" s="4">
        <v>5237.1379999999999</v>
      </c>
      <c r="MS10" s="4">
        <v>5235.1689999999999</v>
      </c>
      <c r="MT10" s="4">
        <v>5233.174</v>
      </c>
      <c r="MU10" t="s">
        <v>375</v>
      </c>
      <c r="MV10" t="b">
        <v>1</v>
      </c>
      <c r="MW10" t="s">
        <v>376</v>
      </c>
      <c r="MX10" t="s">
        <v>376</v>
      </c>
      <c r="MY10">
        <v>2025</v>
      </c>
      <c r="MZ10">
        <v>2</v>
      </c>
      <c r="NA10" s="2">
        <v>45994</v>
      </c>
      <c r="NB10" s="1" t="s">
        <v>492</v>
      </c>
      <c r="NC10" s="1" t="s">
        <v>493</v>
      </c>
      <c r="ND10" t="s">
        <v>379</v>
      </c>
      <c r="NE10" t="s">
        <v>494</v>
      </c>
      <c r="NF10" t="s">
        <v>381</v>
      </c>
    </row>
    <row r="11" spans="1:370" x14ac:dyDescent="0.25">
      <c r="A11" t="s">
        <v>370</v>
      </c>
      <c r="B11" t="s">
        <v>495</v>
      </c>
      <c r="C11" s="1" t="s">
        <v>839</v>
      </c>
      <c r="D11" t="s">
        <v>394</v>
      </c>
      <c r="E11" t="s">
        <v>395</v>
      </c>
      <c r="F11" t="s">
        <v>374</v>
      </c>
      <c r="G11" s="3">
        <v>1E-3</v>
      </c>
      <c r="H11" s="3">
        <v>1E-3</v>
      </c>
      <c r="I11" s="3">
        <v>1E-3</v>
      </c>
      <c r="J11" s="3">
        <v>1E-3</v>
      </c>
      <c r="K11" s="3">
        <v>1E-3</v>
      </c>
      <c r="L11" s="3">
        <v>1E-3</v>
      </c>
      <c r="M11" s="3">
        <v>1E-3</v>
      </c>
      <c r="N11" s="3">
        <v>1E-3</v>
      </c>
      <c r="O11" s="3">
        <v>1E-3</v>
      </c>
      <c r="P11" s="3">
        <v>1E-3</v>
      </c>
      <c r="Q11" s="3">
        <v>1E-3</v>
      </c>
      <c r="R11" s="3">
        <v>1E-3</v>
      </c>
      <c r="S11" s="3">
        <v>1E-3</v>
      </c>
      <c r="T11" s="3">
        <v>1E-3</v>
      </c>
      <c r="U11" s="3">
        <v>1E-3</v>
      </c>
      <c r="V11" s="3">
        <v>1E-3</v>
      </c>
      <c r="W11" s="3">
        <v>1E-3</v>
      </c>
      <c r="X11" s="3">
        <v>1E-3</v>
      </c>
      <c r="Y11" s="3">
        <v>1E-3</v>
      </c>
      <c r="Z11" s="3">
        <v>1E-3</v>
      </c>
      <c r="AA11" s="3">
        <v>1E-3</v>
      </c>
      <c r="AB11" s="3">
        <v>1720</v>
      </c>
      <c r="AC11" s="3">
        <v>1739</v>
      </c>
      <c r="AD11" s="3">
        <v>1744</v>
      </c>
      <c r="AE11" s="3">
        <v>1746</v>
      </c>
      <c r="AF11" s="3">
        <v>1757</v>
      </c>
      <c r="AG11" s="3">
        <v>1762</v>
      </c>
      <c r="AH11" s="3">
        <v>1758</v>
      </c>
      <c r="AI11" s="3">
        <v>1747</v>
      </c>
      <c r="AJ11" s="3">
        <v>1740</v>
      </c>
      <c r="AK11" s="3">
        <v>1740</v>
      </c>
      <c r="AL11" s="3">
        <v>1723</v>
      </c>
      <c r="AM11" s="3">
        <v>1712</v>
      </c>
      <c r="AN11" s="3">
        <v>1715</v>
      </c>
      <c r="AO11" s="3">
        <v>1715</v>
      </c>
      <c r="AP11" s="3">
        <v>1708</v>
      </c>
      <c r="AQ11" s="3">
        <v>1707</v>
      </c>
      <c r="AR11" s="3">
        <v>1706</v>
      </c>
      <c r="AS11" s="3">
        <v>1710</v>
      </c>
      <c r="AT11" s="3">
        <v>1706</v>
      </c>
      <c r="AU11" s="3">
        <v>1707</v>
      </c>
      <c r="AV11" s="3">
        <v>1714</v>
      </c>
      <c r="AW11" s="3">
        <v>1727</v>
      </c>
      <c r="AX11" s="3">
        <v>1745</v>
      </c>
      <c r="AY11" s="3">
        <v>1750</v>
      </c>
      <c r="AZ11" s="3">
        <v>1757</v>
      </c>
      <c r="BA11" s="3">
        <v>1763</v>
      </c>
      <c r="BB11" s="3">
        <v>1769</v>
      </c>
      <c r="BC11" s="3">
        <v>1779</v>
      </c>
      <c r="BD11" s="3">
        <v>1785</v>
      </c>
      <c r="BE11" s="3">
        <v>1789</v>
      </c>
      <c r="BF11" s="3">
        <v>1800</v>
      </c>
      <c r="BG11" s="3">
        <v>1816</v>
      </c>
      <c r="BH11" s="3">
        <v>1837</v>
      </c>
      <c r="BI11" s="3">
        <v>1858</v>
      </c>
      <c r="BJ11" s="3">
        <v>1876</v>
      </c>
      <c r="BK11" s="3">
        <v>1886</v>
      </c>
      <c r="BL11" s="3">
        <v>1909</v>
      </c>
      <c r="BM11" s="3">
        <v>1934</v>
      </c>
      <c r="BN11" s="3">
        <v>1950</v>
      </c>
      <c r="BO11" s="3">
        <v>1967</v>
      </c>
      <c r="BP11" s="3">
        <v>1981</v>
      </c>
      <c r="BQ11" s="3">
        <v>1998</v>
      </c>
      <c r="BR11" s="3">
        <v>2007</v>
      </c>
      <c r="BS11" s="3">
        <v>2029</v>
      </c>
      <c r="BT11" s="3">
        <v>2037</v>
      </c>
      <c r="BU11" s="3">
        <v>2057</v>
      </c>
      <c r="BV11" s="3">
        <v>2064</v>
      </c>
      <c r="BW11" s="3">
        <v>2060</v>
      </c>
      <c r="BX11" s="3">
        <v>2060</v>
      </c>
      <c r="BY11" s="3">
        <v>2034</v>
      </c>
      <c r="BZ11" s="3">
        <v>2049</v>
      </c>
      <c r="CA11" s="3">
        <v>2042</v>
      </c>
      <c r="CB11" s="3">
        <v>2038</v>
      </c>
      <c r="CC11" s="3">
        <v>2015</v>
      </c>
      <c r="CD11" s="3">
        <v>2017</v>
      </c>
      <c r="CE11" s="3">
        <v>2030</v>
      </c>
      <c r="CF11" s="3">
        <v>2009</v>
      </c>
      <c r="CG11" s="3">
        <v>1990</v>
      </c>
      <c r="CH11" s="3">
        <v>1990</v>
      </c>
      <c r="CI11" s="3">
        <v>1994</v>
      </c>
      <c r="CJ11" s="3">
        <v>1988</v>
      </c>
      <c r="CK11" s="3">
        <v>1992</v>
      </c>
      <c r="CL11" s="3">
        <v>2002</v>
      </c>
      <c r="CM11" s="3">
        <v>1997</v>
      </c>
      <c r="CN11" s="3">
        <v>2015</v>
      </c>
      <c r="CO11" s="3">
        <v>2010</v>
      </c>
      <c r="CP11" s="3">
        <v>2021</v>
      </c>
      <c r="CQ11" s="3">
        <v>2008</v>
      </c>
      <c r="CR11" s="3">
        <v>2024</v>
      </c>
      <c r="CS11" s="3">
        <v>1998</v>
      </c>
      <c r="CT11" s="3">
        <v>2024</v>
      </c>
      <c r="CU11" s="3">
        <v>2046</v>
      </c>
      <c r="CV11" s="3">
        <v>2046</v>
      </c>
      <c r="CW11" s="3">
        <v>2059</v>
      </c>
      <c r="CX11" s="3">
        <v>2048</v>
      </c>
      <c r="CY11" s="3">
        <v>2044</v>
      </c>
      <c r="CZ11" s="3">
        <v>2060</v>
      </c>
      <c r="DA11" s="3">
        <v>2037</v>
      </c>
      <c r="DB11" s="3">
        <v>2040</v>
      </c>
      <c r="DC11" s="3">
        <v>2057</v>
      </c>
      <c r="DD11" s="3">
        <v>2034</v>
      </c>
      <c r="DE11" s="3">
        <v>2039</v>
      </c>
      <c r="DF11" s="3">
        <v>2079</v>
      </c>
      <c r="DG11" s="3">
        <v>2106</v>
      </c>
      <c r="DH11" s="3">
        <v>2121</v>
      </c>
      <c r="DI11" s="3">
        <v>2150</v>
      </c>
      <c r="DJ11" s="3">
        <v>2200</v>
      </c>
      <c r="DK11" s="3">
        <v>2217</v>
      </c>
      <c r="DL11" s="3">
        <v>2226</v>
      </c>
      <c r="DM11" s="3">
        <v>2250</v>
      </c>
      <c r="DN11" s="3">
        <v>2245</v>
      </c>
      <c r="DO11" s="3">
        <v>2241</v>
      </c>
      <c r="DP11" s="3">
        <v>2234</v>
      </c>
      <c r="DQ11" s="3">
        <v>2224</v>
      </c>
      <c r="DR11" s="3">
        <v>2238</v>
      </c>
      <c r="DS11" s="3">
        <v>2259</v>
      </c>
      <c r="DT11" s="3">
        <v>2290</v>
      </c>
      <c r="DU11" s="3">
        <v>2322</v>
      </c>
      <c r="DV11" s="3">
        <v>2349</v>
      </c>
      <c r="DW11" s="3">
        <v>2371</v>
      </c>
      <c r="DX11" s="3">
        <v>2395</v>
      </c>
      <c r="DY11" s="3">
        <v>2408</v>
      </c>
      <c r="DZ11" s="3">
        <v>2453</v>
      </c>
      <c r="EA11" s="3">
        <v>2474</v>
      </c>
      <c r="EB11" s="3">
        <v>2485</v>
      </c>
      <c r="EC11" s="3">
        <v>2482</v>
      </c>
      <c r="ED11" s="3">
        <v>2493</v>
      </c>
      <c r="EE11" s="3">
        <v>2503</v>
      </c>
      <c r="EF11" s="3">
        <v>2517</v>
      </c>
      <c r="EG11" s="3">
        <v>2547</v>
      </c>
      <c r="EH11" s="3">
        <v>2570</v>
      </c>
      <c r="EI11" s="3">
        <v>2586</v>
      </c>
      <c r="EJ11" s="3">
        <v>2592</v>
      </c>
      <c r="EK11" s="3">
        <v>2583</v>
      </c>
      <c r="EL11" s="3">
        <v>2585</v>
      </c>
      <c r="EM11" s="3">
        <v>2586</v>
      </c>
      <c r="EN11" s="3">
        <v>2600</v>
      </c>
      <c r="EO11" s="3">
        <v>2585</v>
      </c>
      <c r="EP11" s="3">
        <v>2595</v>
      </c>
      <c r="EQ11" s="3">
        <v>2601</v>
      </c>
      <c r="ER11" s="3">
        <v>2609</v>
      </c>
      <c r="ES11" s="3">
        <v>2616</v>
      </c>
      <c r="ET11" s="3">
        <v>2671</v>
      </c>
      <c r="EU11" s="3">
        <v>2731</v>
      </c>
      <c r="EV11" s="3">
        <v>2721</v>
      </c>
      <c r="EW11" s="3">
        <v>2729</v>
      </c>
      <c r="EX11" s="3">
        <v>2745</v>
      </c>
      <c r="EY11" s="3">
        <v>2753</v>
      </c>
      <c r="EZ11" s="3">
        <v>2772</v>
      </c>
      <c r="FA11" s="3">
        <v>2763</v>
      </c>
      <c r="FB11" s="3">
        <v>2737</v>
      </c>
      <c r="FC11" s="3">
        <v>2767</v>
      </c>
      <c r="FD11" s="3">
        <v>2752</v>
      </c>
      <c r="FE11" s="3">
        <v>2759</v>
      </c>
      <c r="FF11" s="3">
        <v>2757</v>
      </c>
      <c r="FG11" s="3">
        <v>2805</v>
      </c>
      <c r="FH11" s="3">
        <v>2771</v>
      </c>
      <c r="FI11" s="3">
        <v>2774</v>
      </c>
      <c r="FJ11" s="3">
        <v>2765</v>
      </c>
      <c r="FK11" s="3">
        <v>2787</v>
      </c>
      <c r="FL11" s="3">
        <v>2818</v>
      </c>
      <c r="FM11" s="3">
        <v>2846</v>
      </c>
      <c r="FN11" s="3">
        <v>2862</v>
      </c>
      <c r="FO11" s="3">
        <v>2878</v>
      </c>
      <c r="FP11" s="3">
        <v>2887</v>
      </c>
      <c r="FQ11" s="3">
        <v>2884</v>
      </c>
      <c r="FR11" s="3">
        <v>2902</v>
      </c>
      <c r="FS11" s="3">
        <v>2936</v>
      </c>
      <c r="FT11" s="3">
        <v>2952</v>
      </c>
      <c r="FU11" s="3">
        <v>2957</v>
      </c>
      <c r="FV11" s="3">
        <v>2969</v>
      </c>
      <c r="FW11" s="3">
        <v>2960</v>
      </c>
      <c r="FX11" s="3">
        <v>2960</v>
      </c>
      <c r="FY11" s="3">
        <v>2959</v>
      </c>
      <c r="FZ11" s="3">
        <v>2969</v>
      </c>
      <c r="GA11" s="3">
        <v>2941</v>
      </c>
      <c r="GB11" s="3">
        <v>2922</v>
      </c>
      <c r="GC11" s="3">
        <v>2928</v>
      </c>
      <c r="GD11" s="3">
        <v>2915</v>
      </c>
      <c r="GE11" s="3">
        <v>2940</v>
      </c>
      <c r="GF11" s="3">
        <v>2935</v>
      </c>
      <c r="GG11" s="3">
        <v>2934</v>
      </c>
      <c r="GH11" s="3">
        <v>2947</v>
      </c>
      <c r="GI11" s="3">
        <v>2954</v>
      </c>
      <c r="GJ11" s="3">
        <v>2939</v>
      </c>
      <c r="GK11" s="3">
        <v>2948</v>
      </c>
      <c r="GL11" s="3">
        <v>2959</v>
      </c>
      <c r="GM11" s="3">
        <v>2958</v>
      </c>
      <c r="GN11" s="3">
        <v>2964</v>
      </c>
      <c r="GO11" s="3">
        <v>2952</v>
      </c>
      <c r="GP11" s="3">
        <v>2939</v>
      </c>
      <c r="GQ11" s="3">
        <v>2934</v>
      </c>
      <c r="GR11" s="3">
        <v>2942</v>
      </c>
      <c r="GS11" s="3">
        <v>2944</v>
      </c>
      <c r="GT11" s="3">
        <v>2977</v>
      </c>
      <c r="GU11" s="3">
        <v>3023</v>
      </c>
      <c r="GV11" s="3">
        <v>3057</v>
      </c>
      <c r="GW11" s="3">
        <v>3009</v>
      </c>
      <c r="GX11" s="3">
        <v>2993</v>
      </c>
      <c r="GY11" s="3">
        <v>3019</v>
      </c>
      <c r="GZ11" s="3">
        <v>3030</v>
      </c>
      <c r="HA11" s="3">
        <v>3023</v>
      </c>
      <c r="HB11" s="3">
        <v>3069</v>
      </c>
      <c r="HC11" s="3">
        <v>3069</v>
      </c>
      <c r="HD11" s="3">
        <v>3056</v>
      </c>
      <c r="HE11" s="3">
        <v>3060</v>
      </c>
      <c r="HF11" s="3">
        <v>3042</v>
      </c>
      <c r="HG11" s="3">
        <v>3100</v>
      </c>
      <c r="HH11" s="3">
        <v>3089</v>
      </c>
      <c r="HI11" s="4">
        <v>3101.3429999999998</v>
      </c>
      <c r="HJ11" s="4">
        <v>3107.529</v>
      </c>
      <c r="HK11" s="4">
        <v>3113.7339999999999</v>
      </c>
      <c r="HL11" s="4">
        <v>3119.962</v>
      </c>
      <c r="HM11" s="4">
        <v>3126.2139999999999</v>
      </c>
      <c r="HN11" s="4">
        <v>3132.5279999999998</v>
      </c>
      <c r="HO11" s="4">
        <v>3138.12</v>
      </c>
      <c r="HP11" s="4">
        <v>3145.9679999999998</v>
      </c>
      <c r="HQ11" s="4">
        <v>3153.817</v>
      </c>
      <c r="HR11" s="4">
        <v>3159.482</v>
      </c>
      <c r="HS11" s="4">
        <v>3165.1680000000001</v>
      </c>
      <c r="HT11" s="4">
        <v>3170.299</v>
      </c>
      <c r="HU11" s="4">
        <v>3175.0439999999999</v>
      </c>
      <c r="HV11" s="4">
        <v>3179.8249999999998</v>
      </c>
      <c r="HW11" s="4">
        <v>3184.5549999999998</v>
      </c>
      <c r="HX11" s="4">
        <v>3189.3069999999998</v>
      </c>
      <c r="HY11" s="4">
        <v>3194.4580000000001</v>
      </c>
      <c r="HZ11" s="4">
        <v>3200.4690000000001</v>
      </c>
      <c r="IA11" s="4">
        <v>3206.9189999999999</v>
      </c>
      <c r="IB11" s="4">
        <v>3213.6170000000002</v>
      </c>
      <c r="IC11" s="4">
        <v>3219.13</v>
      </c>
      <c r="ID11" s="4">
        <v>3224.8809999999999</v>
      </c>
      <c r="IE11" s="4">
        <v>3230.2649999999999</v>
      </c>
      <c r="IF11" s="4">
        <v>3234.806</v>
      </c>
      <c r="IG11" s="4">
        <v>3239.1840000000002</v>
      </c>
      <c r="IH11" s="4">
        <v>3243.9180000000001</v>
      </c>
      <c r="II11" s="4">
        <v>3248.8270000000002</v>
      </c>
      <c r="IJ11" s="4">
        <v>3253.3629999999998</v>
      </c>
      <c r="IK11" s="4">
        <v>3257.884</v>
      </c>
      <c r="IL11" s="4">
        <v>3262.5740000000001</v>
      </c>
      <c r="IM11" s="4">
        <v>3266.489</v>
      </c>
      <c r="IN11" s="4">
        <v>3270.4760000000001</v>
      </c>
      <c r="IO11" s="4">
        <v>3274.5529999999999</v>
      </c>
      <c r="IP11" s="4">
        <v>3278.4470000000001</v>
      </c>
      <c r="IQ11" s="4">
        <v>3282.24</v>
      </c>
      <c r="IR11" s="4">
        <v>3285.0889999999999</v>
      </c>
      <c r="IS11" s="4">
        <v>3287.7220000000002</v>
      </c>
      <c r="IT11" s="4">
        <v>3290.299</v>
      </c>
      <c r="IU11" s="4">
        <v>3292.7959999999998</v>
      </c>
      <c r="IV11" s="4">
        <v>3295.3220000000001</v>
      </c>
      <c r="IW11" s="4">
        <v>3297.88</v>
      </c>
      <c r="IX11" s="4">
        <v>3300.4720000000002</v>
      </c>
      <c r="IY11" s="4">
        <v>3303.0129999999999</v>
      </c>
      <c r="IZ11" s="4">
        <v>3305.5639999999999</v>
      </c>
      <c r="JA11" s="4">
        <v>3308.1640000000002</v>
      </c>
      <c r="JB11" s="4">
        <v>3310.7829999999999</v>
      </c>
      <c r="JC11" s="4">
        <v>3313.393</v>
      </c>
      <c r="JD11" s="4">
        <v>3315.991</v>
      </c>
      <c r="JE11" s="4">
        <v>3318.6010000000001</v>
      </c>
      <c r="JF11" s="4">
        <v>3321.24</v>
      </c>
      <c r="JG11" s="4">
        <v>3323.86</v>
      </c>
      <c r="JH11" s="4">
        <v>3326.4740000000002</v>
      </c>
      <c r="JI11" s="4">
        <v>3329.0949999999998</v>
      </c>
      <c r="JJ11" s="4">
        <v>3331.6970000000001</v>
      </c>
      <c r="JK11" s="4">
        <v>3334.2629999999999</v>
      </c>
      <c r="JL11" s="4">
        <v>3336.8119999999999</v>
      </c>
      <c r="JM11" s="4">
        <v>3339.3510000000001</v>
      </c>
      <c r="JN11" s="4">
        <v>3341.8580000000002</v>
      </c>
      <c r="JO11" s="4">
        <v>3344.373</v>
      </c>
      <c r="JP11" s="4">
        <v>3346.8690000000001</v>
      </c>
      <c r="JQ11" s="4">
        <v>3349.3739999999998</v>
      </c>
      <c r="JR11" s="4">
        <v>3351.8510000000001</v>
      </c>
      <c r="JS11" s="4">
        <v>3354.7130000000002</v>
      </c>
      <c r="JT11" s="4">
        <v>3357.5309999999999</v>
      </c>
      <c r="JU11" s="4">
        <v>3360.43</v>
      </c>
      <c r="JV11" s="4">
        <v>3363.3130000000001</v>
      </c>
      <c r="JW11" s="4">
        <v>3366.145</v>
      </c>
      <c r="JX11" s="4">
        <v>3368.9389999999999</v>
      </c>
      <c r="JY11" s="4">
        <v>3371.2919999999999</v>
      </c>
      <c r="JZ11" s="4">
        <v>3373.652</v>
      </c>
      <c r="KA11" s="4">
        <v>3375.9270000000001</v>
      </c>
      <c r="KB11" s="4">
        <v>3378.1390000000001</v>
      </c>
      <c r="KC11" s="4">
        <v>3379.3519999999999</v>
      </c>
      <c r="KD11" s="4">
        <v>3380.5610000000001</v>
      </c>
      <c r="KE11" s="4">
        <v>3381.73</v>
      </c>
      <c r="KF11" s="4">
        <v>3382.8719999999998</v>
      </c>
      <c r="KG11" s="4">
        <v>3383.15</v>
      </c>
      <c r="KH11" s="4">
        <v>3383.4349999999999</v>
      </c>
      <c r="KI11" s="4">
        <v>3383.683</v>
      </c>
      <c r="KJ11" s="4">
        <v>3383.9209999999998</v>
      </c>
      <c r="KK11" s="4">
        <v>3383.8090000000002</v>
      </c>
      <c r="KL11" s="4">
        <v>3383.7159999999999</v>
      </c>
      <c r="KM11" s="4">
        <v>3383.5819999999999</v>
      </c>
      <c r="KN11" s="4">
        <v>3383.4380000000001</v>
      </c>
      <c r="KO11" s="4">
        <v>3383.5340000000001</v>
      </c>
      <c r="KP11" s="4">
        <v>3383.6379999999999</v>
      </c>
      <c r="KQ11" s="4">
        <v>3383.701</v>
      </c>
      <c r="KR11" s="4">
        <v>3383.752</v>
      </c>
      <c r="KS11" s="4">
        <v>3383.5030000000002</v>
      </c>
      <c r="KT11" s="4">
        <v>3383.27</v>
      </c>
      <c r="KU11" s="4">
        <v>3382.9839999999999</v>
      </c>
      <c r="KV11" s="4">
        <v>3382.6849999999999</v>
      </c>
      <c r="KW11" s="4">
        <v>3382.279</v>
      </c>
      <c r="KX11" s="4">
        <v>3381.875</v>
      </c>
      <c r="KY11" s="4">
        <v>3381.424</v>
      </c>
      <c r="KZ11" s="4">
        <v>3380.9589999999998</v>
      </c>
      <c r="LA11" s="4">
        <v>3380.085</v>
      </c>
      <c r="LB11" s="4">
        <v>3379.23</v>
      </c>
      <c r="LC11" s="4">
        <v>3378.6680000000001</v>
      </c>
      <c r="LD11" s="4">
        <v>3378.3359999999998</v>
      </c>
      <c r="LE11" s="4">
        <v>3378.0830000000001</v>
      </c>
      <c r="LF11" s="4">
        <v>3377.9960000000001</v>
      </c>
      <c r="LG11" s="4">
        <v>3378.0369999999998</v>
      </c>
      <c r="LH11" s="4">
        <v>3378.2170000000001</v>
      </c>
      <c r="LI11" s="4">
        <v>3378.2919999999999</v>
      </c>
      <c r="LJ11" s="4">
        <v>3378.4749999999999</v>
      </c>
      <c r="LK11" s="4">
        <v>3378.645</v>
      </c>
      <c r="LL11" s="4">
        <v>3378.89</v>
      </c>
      <c r="LM11" s="4">
        <v>3378.7339999999999</v>
      </c>
      <c r="LN11" s="4">
        <v>3378.6469999999999</v>
      </c>
      <c r="LO11" s="4">
        <v>3378.51</v>
      </c>
      <c r="LP11" s="4">
        <v>3378.4140000000002</v>
      </c>
      <c r="LQ11" s="4">
        <v>3378.3560000000002</v>
      </c>
      <c r="LR11" s="4">
        <v>3378.337</v>
      </c>
      <c r="LS11" s="4">
        <v>3378.2530000000002</v>
      </c>
      <c r="LT11" s="4">
        <v>3378.1959999999999</v>
      </c>
      <c r="LU11" s="4">
        <v>3377.9749999999999</v>
      </c>
      <c r="LV11" s="4">
        <v>3377.7890000000002</v>
      </c>
      <c r="LW11" s="4">
        <v>3377.5259999999998</v>
      </c>
      <c r="LX11" s="4">
        <v>3377.29</v>
      </c>
      <c r="LY11" s="4">
        <v>3376.884</v>
      </c>
      <c r="LZ11" s="4">
        <v>3376.5070000000001</v>
      </c>
      <c r="MA11" s="4">
        <v>3376.0430000000001</v>
      </c>
      <c r="MB11" s="4">
        <v>3375.6</v>
      </c>
      <c r="MC11" s="4">
        <v>3375.1619999999998</v>
      </c>
      <c r="MD11" s="4">
        <v>3374.739</v>
      </c>
      <c r="ME11" s="4">
        <v>3374.2310000000002</v>
      </c>
      <c r="MF11" s="4">
        <v>3373.7379999999998</v>
      </c>
      <c r="MG11" s="4">
        <v>3373.402</v>
      </c>
      <c r="MH11" s="4">
        <v>3373.0920000000001</v>
      </c>
      <c r="MI11" s="4">
        <v>3372.6869999999999</v>
      </c>
      <c r="MJ11" s="4">
        <v>3372.3049999999998</v>
      </c>
      <c r="MK11" s="4">
        <v>3371.8180000000002</v>
      </c>
      <c r="ML11" s="4">
        <v>3371.3530000000001</v>
      </c>
      <c r="MM11" s="4">
        <v>3370.8090000000002</v>
      </c>
      <c r="MN11" s="4">
        <v>3370.2820000000002</v>
      </c>
      <c r="MO11" s="4">
        <v>3369.8919999999998</v>
      </c>
      <c r="MP11" s="4">
        <v>3369.5239999999999</v>
      </c>
      <c r="MQ11" s="4">
        <v>3369.0740000000001</v>
      </c>
      <c r="MR11" s="4">
        <v>3368.6460000000002</v>
      </c>
      <c r="MS11" s="4">
        <v>3368.1289999999999</v>
      </c>
      <c r="MT11" s="4">
        <v>3367.6280000000002</v>
      </c>
      <c r="MU11" t="s">
        <v>375</v>
      </c>
      <c r="MV11" t="b">
        <v>1</v>
      </c>
      <c r="MW11" t="s">
        <v>376</v>
      </c>
      <c r="MX11" t="s">
        <v>376</v>
      </c>
      <c r="MY11">
        <v>2025</v>
      </c>
      <c r="MZ11">
        <v>2</v>
      </c>
      <c r="NA11" s="2">
        <v>45994</v>
      </c>
      <c r="NB11" s="1" t="s">
        <v>496</v>
      </c>
      <c r="NC11" t="s">
        <v>497</v>
      </c>
      <c r="ND11" t="s">
        <v>379</v>
      </c>
      <c r="NE11" t="s">
        <v>498</v>
      </c>
      <c r="NF11" t="s">
        <v>381</v>
      </c>
    </row>
    <row r="12" spans="1:370" x14ac:dyDescent="0.25">
      <c r="A12" t="s">
        <v>370</v>
      </c>
      <c r="B12" s="1" t="s">
        <v>499</v>
      </c>
      <c r="C12" s="1" t="s">
        <v>839</v>
      </c>
      <c r="D12" t="s">
        <v>394</v>
      </c>
      <c r="E12" t="s">
        <v>395</v>
      </c>
      <c r="F12" t="s">
        <v>374</v>
      </c>
      <c r="G12" s="3">
        <v>1E-3</v>
      </c>
      <c r="H12" s="3">
        <v>1E-3</v>
      </c>
      <c r="I12" s="3">
        <v>1E-3</v>
      </c>
      <c r="J12" s="3">
        <v>1E-3</v>
      </c>
      <c r="K12" s="3">
        <v>1E-3</v>
      </c>
      <c r="L12" s="3">
        <v>1E-3</v>
      </c>
      <c r="M12" s="3">
        <v>1E-3</v>
      </c>
      <c r="N12" s="3">
        <v>1E-3</v>
      </c>
      <c r="O12" s="3">
        <v>1E-3</v>
      </c>
      <c r="P12" s="3">
        <v>1E-3</v>
      </c>
      <c r="Q12" s="3">
        <v>1E-3</v>
      </c>
      <c r="R12" s="3">
        <v>1E-3</v>
      </c>
      <c r="S12" s="3">
        <v>1E-3</v>
      </c>
      <c r="T12" s="3">
        <v>1E-3</v>
      </c>
      <c r="U12" s="3">
        <v>1E-3</v>
      </c>
      <c r="V12" s="3">
        <v>1E-3</v>
      </c>
      <c r="W12" s="3">
        <v>1E-3</v>
      </c>
      <c r="X12" s="3">
        <v>1E-3</v>
      </c>
      <c r="Y12" s="3">
        <v>1E-3</v>
      </c>
      <c r="Z12" s="3">
        <v>1E-3</v>
      </c>
      <c r="AA12" s="3">
        <v>1E-3</v>
      </c>
      <c r="AB12" s="3">
        <v>251</v>
      </c>
      <c r="AC12" s="3">
        <v>255</v>
      </c>
      <c r="AD12" s="3">
        <v>256</v>
      </c>
      <c r="AE12" s="3">
        <v>257</v>
      </c>
      <c r="AF12" s="3">
        <v>257</v>
      </c>
      <c r="AG12" s="3">
        <v>259</v>
      </c>
      <c r="AH12" s="3">
        <v>260</v>
      </c>
      <c r="AI12" s="3">
        <v>259</v>
      </c>
      <c r="AJ12" s="3">
        <v>260</v>
      </c>
      <c r="AK12" s="3">
        <v>262</v>
      </c>
      <c r="AL12" s="3">
        <v>261</v>
      </c>
      <c r="AM12" s="3">
        <v>259</v>
      </c>
      <c r="AN12" s="3">
        <v>257</v>
      </c>
      <c r="AO12" s="3">
        <v>257</v>
      </c>
      <c r="AP12" s="3">
        <v>254</v>
      </c>
      <c r="AQ12" s="3">
        <v>250</v>
      </c>
      <c r="AR12" s="3">
        <v>248</v>
      </c>
      <c r="AS12" s="3">
        <v>246</v>
      </c>
      <c r="AT12" s="3">
        <v>243</v>
      </c>
      <c r="AU12" s="3">
        <v>240</v>
      </c>
      <c r="AV12" s="3">
        <v>238</v>
      </c>
      <c r="AW12" s="3">
        <v>237</v>
      </c>
      <c r="AX12" s="3">
        <v>235</v>
      </c>
      <c r="AY12" s="3">
        <v>232</v>
      </c>
      <c r="AZ12" s="3">
        <v>231</v>
      </c>
      <c r="BA12" s="3">
        <v>230</v>
      </c>
      <c r="BB12" s="3">
        <v>228</v>
      </c>
      <c r="BC12" s="3">
        <v>226</v>
      </c>
      <c r="BD12" s="3">
        <v>224</v>
      </c>
      <c r="BE12" s="3">
        <v>224</v>
      </c>
      <c r="BF12" s="3">
        <v>222</v>
      </c>
      <c r="BG12" s="3">
        <v>218</v>
      </c>
      <c r="BH12" s="3">
        <v>218</v>
      </c>
      <c r="BI12" s="3">
        <v>218</v>
      </c>
      <c r="BJ12" s="3">
        <v>215</v>
      </c>
      <c r="BK12" s="3">
        <v>212</v>
      </c>
      <c r="BL12" s="3">
        <v>212</v>
      </c>
      <c r="BM12" s="3">
        <v>213</v>
      </c>
      <c r="BN12" s="3">
        <v>213</v>
      </c>
      <c r="BO12" s="3">
        <v>211</v>
      </c>
      <c r="BP12" s="3">
        <v>212</v>
      </c>
      <c r="BQ12" s="3">
        <v>212</v>
      </c>
      <c r="BR12" s="3">
        <v>211</v>
      </c>
      <c r="BS12" s="3">
        <v>210</v>
      </c>
      <c r="BT12" s="3">
        <v>206</v>
      </c>
      <c r="BU12" s="3">
        <v>203</v>
      </c>
      <c r="BV12" s="3">
        <v>200</v>
      </c>
      <c r="BW12" s="3">
        <v>197</v>
      </c>
      <c r="BX12" s="3">
        <v>197</v>
      </c>
      <c r="BY12" s="3">
        <v>196</v>
      </c>
      <c r="BZ12" s="3">
        <v>195</v>
      </c>
      <c r="CA12" s="3">
        <v>193</v>
      </c>
      <c r="CB12" s="3">
        <v>189</v>
      </c>
      <c r="CC12" s="3">
        <v>185</v>
      </c>
      <c r="CD12" s="3">
        <v>179</v>
      </c>
      <c r="CE12" s="3">
        <v>174</v>
      </c>
      <c r="CF12" s="3">
        <v>168</v>
      </c>
      <c r="CG12" s="3">
        <v>166</v>
      </c>
      <c r="CH12" s="3">
        <v>160</v>
      </c>
      <c r="CI12" s="3">
        <v>156</v>
      </c>
      <c r="CJ12" s="3">
        <v>151</v>
      </c>
      <c r="CK12" s="3">
        <v>147</v>
      </c>
      <c r="CL12" s="3">
        <v>146</v>
      </c>
      <c r="CM12" s="3">
        <v>144</v>
      </c>
      <c r="CN12" s="3">
        <v>140</v>
      </c>
      <c r="CO12" s="3">
        <v>135</v>
      </c>
      <c r="CP12" s="3">
        <v>131</v>
      </c>
      <c r="CQ12" s="3">
        <v>130</v>
      </c>
      <c r="CR12" s="3">
        <v>122</v>
      </c>
      <c r="CS12" s="3">
        <v>119</v>
      </c>
      <c r="CT12" s="3">
        <v>120</v>
      </c>
      <c r="CU12" s="3">
        <v>115</v>
      </c>
      <c r="CV12" s="3">
        <v>106</v>
      </c>
      <c r="CW12" s="3">
        <v>103</v>
      </c>
      <c r="CX12" s="3">
        <v>103</v>
      </c>
      <c r="CY12" s="3">
        <v>108</v>
      </c>
      <c r="CZ12" s="3">
        <v>108</v>
      </c>
      <c r="DA12" s="3">
        <v>106</v>
      </c>
      <c r="DB12" s="3">
        <v>106</v>
      </c>
      <c r="DC12" s="3">
        <v>106</v>
      </c>
      <c r="DD12" s="3">
        <v>105</v>
      </c>
      <c r="DE12" s="3">
        <v>105</v>
      </c>
      <c r="DF12" s="3">
        <v>104</v>
      </c>
      <c r="DG12" s="3">
        <v>102</v>
      </c>
      <c r="DH12" s="3">
        <v>102</v>
      </c>
      <c r="DI12" s="3">
        <v>99</v>
      </c>
      <c r="DJ12" s="3">
        <v>96</v>
      </c>
      <c r="DK12" s="3">
        <v>96</v>
      </c>
      <c r="DL12" s="3">
        <v>95</v>
      </c>
      <c r="DM12" s="3">
        <v>95</v>
      </c>
      <c r="DN12" s="3">
        <v>99</v>
      </c>
      <c r="DO12" s="3">
        <v>100</v>
      </c>
      <c r="DP12" s="3">
        <v>102</v>
      </c>
      <c r="DQ12" s="3">
        <v>102</v>
      </c>
      <c r="DR12" s="3">
        <v>102</v>
      </c>
      <c r="DS12" s="3">
        <v>102</v>
      </c>
      <c r="DT12" s="3">
        <v>100</v>
      </c>
      <c r="DU12" s="3">
        <v>96</v>
      </c>
      <c r="DV12" s="3">
        <v>94</v>
      </c>
      <c r="DW12" s="3">
        <v>92</v>
      </c>
      <c r="DX12" s="3">
        <v>93</v>
      </c>
      <c r="DY12" s="3">
        <v>92</v>
      </c>
      <c r="DZ12" s="3">
        <v>90</v>
      </c>
      <c r="EA12" s="3">
        <v>88</v>
      </c>
      <c r="EB12" s="3">
        <v>83</v>
      </c>
      <c r="EC12" s="3">
        <v>80</v>
      </c>
      <c r="ED12" s="3">
        <v>77</v>
      </c>
      <c r="EE12" s="3">
        <v>75</v>
      </c>
      <c r="EF12" s="3">
        <v>73</v>
      </c>
      <c r="EG12" s="3">
        <v>75</v>
      </c>
      <c r="EH12" s="3">
        <v>73</v>
      </c>
      <c r="EI12" s="3">
        <v>73</v>
      </c>
      <c r="EJ12" s="3">
        <v>77</v>
      </c>
      <c r="EK12" s="3">
        <v>79</v>
      </c>
      <c r="EL12" s="3">
        <v>83</v>
      </c>
      <c r="EM12" s="3">
        <v>85</v>
      </c>
      <c r="EN12" s="3">
        <v>85</v>
      </c>
      <c r="EO12" s="3">
        <v>88</v>
      </c>
      <c r="EP12" s="3">
        <v>85</v>
      </c>
      <c r="EQ12" s="3">
        <v>86</v>
      </c>
      <c r="ER12" s="3">
        <v>86</v>
      </c>
      <c r="ES12" s="3">
        <v>86</v>
      </c>
      <c r="ET12" s="3">
        <v>92</v>
      </c>
      <c r="EU12" s="3">
        <v>103</v>
      </c>
      <c r="EV12" s="3">
        <v>108</v>
      </c>
      <c r="EW12" s="3">
        <v>118</v>
      </c>
      <c r="EX12" s="3">
        <v>114</v>
      </c>
      <c r="EY12" s="3">
        <v>130</v>
      </c>
      <c r="EZ12" s="3">
        <v>134</v>
      </c>
      <c r="FA12" s="3">
        <v>122</v>
      </c>
      <c r="FB12" s="3">
        <v>121</v>
      </c>
      <c r="FC12" s="3">
        <v>131</v>
      </c>
      <c r="FD12" s="3">
        <v>121</v>
      </c>
      <c r="FE12" s="3">
        <v>122</v>
      </c>
      <c r="FF12" s="3">
        <v>121</v>
      </c>
      <c r="FG12" s="3">
        <v>122</v>
      </c>
      <c r="FH12" s="3">
        <v>123</v>
      </c>
      <c r="FI12" s="3">
        <v>126</v>
      </c>
      <c r="FJ12" s="3">
        <v>120</v>
      </c>
      <c r="FK12" s="3">
        <v>126</v>
      </c>
      <c r="FL12" s="3">
        <v>122</v>
      </c>
      <c r="FM12" s="3">
        <v>121</v>
      </c>
      <c r="FN12" s="3">
        <v>122</v>
      </c>
      <c r="FO12" s="3">
        <v>120</v>
      </c>
      <c r="FP12" s="3">
        <v>115</v>
      </c>
      <c r="FQ12" s="3">
        <v>121</v>
      </c>
      <c r="FR12" s="3">
        <v>125</v>
      </c>
      <c r="FS12" s="3">
        <v>132</v>
      </c>
      <c r="FT12" s="3">
        <v>133</v>
      </c>
      <c r="FU12" s="3">
        <v>134</v>
      </c>
      <c r="FV12" s="3">
        <v>140</v>
      </c>
      <c r="FW12" s="3">
        <v>146</v>
      </c>
      <c r="FX12" s="3">
        <v>141</v>
      </c>
      <c r="FY12" s="3">
        <v>137</v>
      </c>
      <c r="FZ12" s="3">
        <v>145</v>
      </c>
      <c r="GA12" s="3">
        <v>144</v>
      </c>
      <c r="GB12" s="3">
        <v>147</v>
      </c>
      <c r="GC12" s="3">
        <v>144</v>
      </c>
      <c r="GD12" s="3">
        <v>144</v>
      </c>
      <c r="GE12" s="3">
        <v>147</v>
      </c>
      <c r="GF12" s="3">
        <v>150</v>
      </c>
      <c r="GG12" s="3">
        <v>154</v>
      </c>
      <c r="GH12" s="3">
        <v>148</v>
      </c>
      <c r="GI12" s="3">
        <v>141</v>
      </c>
      <c r="GJ12" s="3">
        <v>141</v>
      </c>
      <c r="GK12" s="3">
        <v>139</v>
      </c>
      <c r="GL12" s="3">
        <v>146</v>
      </c>
      <c r="GM12" s="3">
        <v>147</v>
      </c>
      <c r="GN12" s="3">
        <v>146</v>
      </c>
      <c r="GO12" s="3">
        <v>143</v>
      </c>
      <c r="GP12" s="3">
        <v>146</v>
      </c>
      <c r="GQ12" s="3">
        <v>145</v>
      </c>
      <c r="GR12" s="3">
        <v>147</v>
      </c>
      <c r="GS12" s="3">
        <v>146</v>
      </c>
      <c r="GT12" s="3">
        <v>140</v>
      </c>
      <c r="GU12" s="3">
        <v>129</v>
      </c>
      <c r="GV12" s="3">
        <v>131</v>
      </c>
      <c r="GW12" s="3">
        <v>123</v>
      </c>
      <c r="GX12" s="3">
        <v>121</v>
      </c>
      <c r="GY12" s="3">
        <v>121</v>
      </c>
      <c r="GZ12" s="3">
        <v>128</v>
      </c>
      <c r="HA12" s="3">
        <v>126</v>
      </c>
      <c r="HB12" s="3">
        <v>131</v>
      </c>
      <c r="HC12" s="3">
        <v>131</v>
      </c>
      <c r="HD12" s="3">
        <v>134</v>
      </c>
      <c r="HE12" s="3">
        <v>139</v>
      </c>
      <c r="HF12" s="3">
        <v>139</v>
      </c>
      <c r="HG12" s="3">
        <v>140</v>
      </c>
      <c r="HH12" s="3">
        <v>143</v>
      </c>
      <c r="HI12" s="4">
        <v>140.13939999999999</v>
      </c>
      <c r="HJ12" s="4">
        <v>139.57810000000001</v>
      </c>
      <c r="HK12" s="4">
        <v>139.29849999999999</v>
      </c>
      <c r="HL12" s="4">
        <v>139.01990000000001</v>
      </c>
      <c r="HM12" s="4">
        <v>138.7424</v>
      </c>
      <c r="HN12" s="4">
        <v>138.46770000000001</v>
      </c>
      <c r="HO12" s="4">
        <v>138.25790000000001</v>
      </c>
      <c r="HP12" s="4">
        <v>138.0506</v>
      </c>
      <c r="HQ12" s="4">
        <v>137.84289999999999</v>
      </c>
      <c r="HR12" s="4">
        <v>137.63560000000001</v>
      </c>
      <c r="HS12" s="4">
        <v>137.42910000000001</v>
      </c>
      <c r="HT12" s="4">
        <v>137.22579999999999</v>
      </c>
      <c r="HU12" s="4">
        <v>137.01949999999999</v>
      </c>
      <c r="HV12" s="4">
        <v>136.81479999999999</v>
      </c>
      <c r="HW12" s="4">
        <v>136.6079</v>
      </c>
      <c r="HX12" s="4">
        <v>136.40190000000001</v>
      </c>
      <c r="HY12" s="4">
        <v>136.1994</v>
      </c>
      <c r="HZ12" s="4">
        <v>135.99260000000001</v>
      </c>
      <c r="IA12" s="4">
        <v>135.79060000000001</v>
      </c>
      <c r="IB12" s="4">
        <v>135.58539999999999</v>
      </c>
      <c r="IC12" s="4">
        <v>135.4538</v>
      </c>
      <c r="ID12" s="4">
        <v>135.31880000000001</v>
      </c>
      <c r="IE12" s="4">
        <v>135.17859999999999</v>
      </c>
      <c r="IF12" s="4">
        <v>135.0539</v>
      </c>
      <c r="IG12" s="4">
        <v>134.91480000000001</v>
      </c>
      <c r="IH12" s="4">
        <v>134.79570000000001</v>
      </c>
      <c r="II12" s="4">
        <v>134.65100000000001</v>
      </c>
      <c r="IJ12" s="4">
        <v>134.51140000000001</v>
      </c>
      <c r="IK12" s="4">
        <v>134.38120000000001</v>
      </c>
      <c r="IL12" s="4">
        <v>134.25620000000001</v>
      </c>
      <c r="IM12" s="4">
        <v>134.1146</v>
      </c>
      <c r="IN12" s="4">
        <v>133.983</v>
      </c>
      <c r="IO12" s="4">
        <v>133.8381</v>
      </c>
      <c r="IP12" s="4">
        <v>133.68279999999999</v>
      </c>
      <c r="IQ12" s="4">
        <v>133.50960000000001</v>
      </c>
      <c r="IR12" s="4">
        <v>133.327</v>
      </c>
      <c r="IS12" s="4">
        <v>133.13929999999999</v>
      </c>
      <c r="IT12" s="4">
        <v>132.94450000000001</v>
      </c>
      <c r="IU12" s="4">
        <v>132.74160000000001</v>
      </c>
      <c r="IV12" s="4">
        <v>132.56049999999999</v>
      </c>
      <c r="IW12" s="4">
        <v>132.38069999999999</v>
      </c>
      <c r="IX12" s="4">
        <v>132.19929999999999</v>
      </c>
      <c r="IY12" s="4">
        <v>132.00540000000001</v>
      </c>
      <c r="IZ12" s="4">
        <v>131.83770000000001</v>
      </c>
      <c r="JA12" s="4">
        <v>131.66929999999999</v>
      </c>
      <c r="JB12" s="4">
        <v>131.49449999999999</v>
      </c>
      <c r="JC12" s="4">
        <v>131.29259999999999</v>
      </c>
      <c r="JD12" s="4">
        <v>131.1097</v>
      </c>
      <c r="JE12" s="4">
        <v>130.97630000000001</v>
      </c>
      <c r="JF12" s="4">
        <v>130.84610000000001</v>
      </c>
      <c r="JG12" s="4">
        <v>130.6953</v>
      </c>
      <c r="JH12" s="4">
        <v>130.55690000000001</v>
      </c>
      <c r="JI12" s="4">
        <v>130.40110000000001</v>
      </c>
      <c r="JJ12" s="4">
        <v>130.23840000000001</v>
      </c>
      <c r="JK12" s="4">
        <v>130.047</v>
      </c>
      <c r="JL12" s="4">
        <v>129.85759999999999</v>
      </c>
      <c r="JM12" s="4">
        <v>129.65520000000001</v>
      </c>
      <c r="JN12" s="4">
        <v>129.4504</v>
      </c>
      <c r="JO12" s="4">
        <v>129.2115</v>
      </c>
      <c r="JP12" s="4">
        <v>128.9725</v>
      </c>
      <c r="JQ12" s="4">
        <v>128.72370000000001</v>
      </c>
      <c r="JR12" s="4">
        <v>128.4752</v>
      </c>
      <c r="JS12" s="4">
        <v>128.20529999999999</v>
      </c>
      <c r="JT12" s="4">
        <v>127.93049999999999</v>
      </c>
      <c r="JU12" s="4">
        <v>127.6467</v>
      </c>
      <c r="JV12" s="4">
        <v>127.3683</v>
      </c>
      <c r="JW12" s="4">
        <v>127.0675</v>
      </c>
      <c r="JX12" s="4">
        <v>126.75879999999999</v>
      </c>
      <c r="JY12" s="4">
        <v>126.42400000000001</v>
      </c>
      <c r="JZ12" s="4">
        <v>126.0984</v>
      </c>
      <c r="KA12" s="4">
        <v>125.74979999999999</v>
      </c>
      <c r="KB12" s="4">
        <v>125.3938</v>
      </c>
      <c r="KC12" s="4">
        <v>125.00069999999999</v>
      </c>
      <c r="KD12" s="4">
        <v>124.6217</v>
      </c>
      <c r="KE12" s="4">
        <v>124.22629999999999</v>
      </c>
      <c r="KF12" s="4">
        <v>123.819</v>
      </c>
      <c r="KG12" s="4">
        <v>123.3668</v>
      </c>
      <c r="KH12" s="4">
        <v>122.9472</v>
      </c>
      <c r="KI12" s="4">
        <v>122.5052</v>
      </c>
      <c r="KJ12" s="4">
        <v>122.0491</v>
      </c>
      <c r="KK12" s="4">
        <v>121.56959999999999</v>
      </c>
      <c r="KL12" s="4">
        <v>121.10890000000001</v>
      </c>
      <c r="KM12" s="4">
        <v>120.6337</v>
      </c>
      <c r="KN12" s="4">
        <v>120.1461</v>
      </c>
      <c r="KO12" s="4">
        <v>119.6527</v>
      </c>
      <c r="KP12" s="4">
        <v>119.1829</v>
      </c>
      <c r="KQ12" s="4">
        <v>118.69970000000001</v>
      </c>
      <c r="KR12" s="4">
        <v>118.1935</v>
      </c>
      <c r="KS12" s="4">
        <v>117.6735</v>
      </c>
      <c r="KT12" s="4">
        <v>117.1694</v>
      </c>
      <c r="KU12" s="4">
        <v>116.66679999999999</v>
      </c>
      <c r="KV12" s="4">
        <v>116.14360000000001</v>
      </c>
      <c r="KW12" s="4">
        <v>115.61369999999999</v>
      </c>
      <c r="KX12" s="4">
        <v>115.10039999999999</v>
      </c>
      <c r="KY12" s="4">
        <v>114.5805</v>
      </c>
      <c r="KZ12" s="4">
        <v>114.0419</v>
      </c>
      <c r="LA12" s="4">
        <v>113.4992</v>
      </c>
      <c r="LB12" s="4">
        <v>112.9469</v>
      </c>
      <c r="LC12" s="4">
        <v>112.4499</v>
      </c>
      <c r="LD12" s="4">
        <v>111.9605</v>
      </c>
      <c r="LE12" s="4">
        <v>111.50060000000001</v>
      </c>
      <c r="LF12" s="4">
        <v>111.0513</v>
      </c>
      <c r="LG12" s="4">
        <v>110.59869999999999</v>
      </c>
      <c r="LH12" s="4">
        <v>110.152</v>
      </c>
      <c r="LI12" s="4">
        <v>109.7086</v>
      </c>
      <c r="LJ12" s="4">
        <v>109.2709</v>
      </c>
      <c r="LK12" s="4">
        <v>108.83750000000001</v>
      </c>
      <c r="LL12" s="4">
        <v>108.4074</v>
      </c>
      <c r="LM12" s="4">
        <v>107.9759</v>
      </c>
      <c r="LN12" s="4">
        <v>107.5485</v>
      </c>
      <c r="LO12" s="4">
        <v>107.12430000000001</v>
      </c>
      <c r="LP12" s="4">
        <v>106.7026</v>
      </c>
      <c r="LQ12" s="4">
        <v>106.2847</v>
      </c>
      <c r="LR12" s="4">
        <v>105.87009999999999</v>
      </c>
      <c r="LS12" s="4">
        <v>105.45829999999999</v>
      </c>
      <c r="LT12" s="4">
        <v>105.04819999999999</v>
      </c>
      <c r="LU12" s="4">
        <v>104.6392</v>
      </c>
      <c r="LV12" s="4">
        <v>104.2332</v>
      </c>
      <c r="LW12" s="4">
        <v>103.8296</v>
      </c>
      <c r="LX12" s="4">
        <v>103.42749999999999</v>
      </c>
      <c r="LY12" s="4">
        <v>103.0262</v>
      </c>
      <c r="LZ12" s="4">
        <v>102.6275</v>
      </c>
      <c r="MA12" s="4">
        <v>102.2312</v>
      </c>
      <c r="MB12" s="4">
        <v>101.836</v>
      </c>
      <c r="MC12" s="4">
        <v>101.4439</v>
      </c>
      <c r="MD12" s="4">
        <v>101.05410000000001</v>
      </c>
      <c r="ME12" s="4">
        <v>100.6662</v>
      </c>
      <c r="MF12" s="4">
        <v>100.2795</v>
      </c>
      <c r="MG12" s="4">
        <v>99.897490000000005</v>
      </c>
      <c r="MH12" s="4">
        <v>99.517780000000002</v>
      </c>
      <c r="MI12" s="4">
        <v>99.139970000000005</v>
      </c>
      <c r="MJ12" s="4">
        <v>98.763170000000002</v>
      </c>
      <c r="MK12" s="4">
        <v>98.387619999999998</v>
      </c>
      <c r="ML12" s="4">
        <v>98.014399999999995</v>
      </c>
      <c r="MM12" s="4">
        <v>97.643199999999993</v>
      </c>
      <c r="MN12" s="4">
        <v>97.272900000000007</v>
      </c>
      <c r="MO12" s="4">
        <v>96.906829999999999</v>
      </c>
      <c r="MP12" s="4">
        <v>96.542950000000005</v>
      </c>
      <c r="MQ12" s="4">
        <v>96.181020000000004</v>
      </c>
      <c r="MR12" s="4">
        <v>95.819789999999998</v>
      </c>
      <c r="MS12" s="4">
        <v>95.458500000000001</v>
      </c>
      <c r="MT12" s="4">
        <v>95.099019999999996</v>
      </c>
      <c r="MU12" t="s">
        <v>375</v>
      </c>
      <c r="MV12" t="b">
        <v>1</v>
      </c>
      <c r="MW12" t="s">
        <v>376</v>
      </c>
      <c r="MX12" t="s">
        <v>376</v>
      </c>
      <c r="MY12">
        <v>2025</v>
      </c>
      <c r="MZ12">
        <v>2</v>
      </c>
      <c r="NA12" s="2">
        <v>45994</v>
      </c>
      <c r="NB12" s="1" t="s">
        <v>500</v>
      </c>
      <c r="NC12" s="1" t="s">
        <v>501</v>
      </c>
      <c r="ND12" t="s">
        <v>379</v>
      </c>
      <c r="NE12" t="s">
        <v>502</v>
      </c>
      <c r="NF12" t="s">
        <v>381</v>
      </c>
    </row>
    <row r="13" spans="1:370" x14ac:dyDescent="0.25">
      <c r="A13" t="s">
        <v>370</v>
      </c>
      <c r="B13" t="s">
        <v>503</v>
      </c>
      <c r="C13" s="1" t="s">
        <v>839</v>
      </c>
      <c r="D13" t="s">
        <v>394</v>
      </c>
      <c r="E13" t="s">
        <v>395</v>
      </c>
      <c r="F13" t="s">
        <v>374</v>
      </c>
      <c r="G13" s="3">
        <v>1E-3</v>
      </c>
      <c r="H13" s="3">
        <v>1E-3</v>
      </c>
      <c r="I13" s="3">
        <v>1E-3</v>
      </c>
      <c r="J13" s="3">
        <v>1E-3</v>
      </c>
      <c r="K13" s="3">
        <v>1E-3</v>
      </c>
      <c r="L13" s="3">
        <v>1E-3</v>
      </c>
      <c r="M13" s="3">
        <v>1E-3</v>
      </c>
      <c r="N13" s="3">
        <v>1E-3</v>
      </c>
      <c r="O13" s="3">
        <v>1E-3</v>
      </c>
      <c r="P13" s="3">
        <v>1E-3</v>
      </c>
      <c r="Q13" s="3">
        <v>1E-3</v>
      </c>
      <c r="R13" s="3">
        <v>1E-3</v>
      </c>
      <c r="S13" s="3">
        <v>1E-3</v>
      </c>
      <c r="T13" s="3">
        <v>1E-3</v>
      </c>
      <c r="U13" s="3">
        <v>1E-3</v>
      </c>
      <c r="V13" s="3">
        <v>1E-3</v>
      </c>
      <c r="W13" s="3">
        <v>1E-3</v>
      </c>
      <c r="X13" s="3">
        <v>1E-3</v>
      </c>
      <c r="Y13" s="3">
        <v>1E-3</v>
      </c>
      <c r="Z13" s="3">
        <v>1E-3</v>
      </c>
      <c r="AA13" s="3">
        <v>1E-3</v>
      </c>
      <c r="AB13" s="3">
        <v>383</v>
      </c>
      <c r="AC13" s="3">
        <v>376</v>
      </c>
      <c r="AD13" s="3">
        <v>373</v>
      </c>
      <c r="AE13" s="3">
        <v>374</v>
      </c>
      <c r="AF13" s="3">
        <v>374</v>
      </c>
      <c r="AG13" s="3">
        <v>373</v>
      </c>
      <c r="AH13" s="3">
        <v>374</v>
      </c>
      <c r="AI13" s="3">
        <v>373</v>
      </c>
      <c r="AJ13" s="3">
        <v>368</v>
      </c>
      <c r="AK13" s="3">
        <v>365</v>
      </c>
      <c r="AL13" s="3">
        <v>359</v>
      </c>
      <c r="AM13" s="3">
        <v>349</v>
      </c>
      <c r="AN13" s="3">
        <v>347</v>
      </c>
      <c r="AO13" s="3">
        <v>343</v>
      </c>
      <c r="AP13" s="3">
        <v>338</v>
      </c>
      <c r="AQ13" s="3">
        <v>334</v>
      </c>
      <c r="AR13" s="3">
        <v>329</v>
      </c>
      <c r="AS13" s="3">
        <v>325</v>
      </c>
      <c r="AT13" s="3">
        <v>320</v>
      </c>
      <c r="AU13" s="3">
        <v>315</v>
      </c>
      <c r="AV13" s="3">
        <v>307</v>
      </c>
      <c r="AW13" s="3">
        <v>301</v>
      </c>
      <c r="AX13" s="3">
        <v>295</v>
      </c>
      <c r="AY13" s="3">
        <v>289</v>
      </c>
      <c r="AZ13" s="3">
        <v>285</v>
      </c>
      <c r="BA13" s="3">
        <v>283</v>
      </c>
      <c r="BB13" s="3">
        <v>281</v>
      </c>
      <c r="BC13" s="3">
        <v>279</v>
      </c>
      <c r="BD13" s="3">
        <v>270</v>
      </c>
      <c r="BE13" s="3">
        <v>260</v>
      </c>
      <c r="BF13" s="3">
        <v>251</v>
      </c>
      <c r="BG13" s="3">
        <v>239</v>
      </c>
      <c r="BH13" s="3">
        <v>231</v>
      </c>
      <c r="BI13" s="3">
        <v>222</v>
      </c>
      <c r="BJ13" s="3">
        <v>213</v>
      </c>
      <c r="BK13" s="3">
        <v>203</v>
      </c>
      <c r="BL13" s="3">
        <v>201</v>
      </c>
      <c r="BM13" s="3">
        <v>200</v>
      </c>
      <c r="BN13" s="3">
        <v>196</v>
      </c>
      <c r="BO13" s="3">
        <v>188</v>
      </c>
      <c r="BP13" s="3">
        <v>180</v>
      </c>
      <c r="BQ13" s="3">
        <v>179</v>
      </c>
      <c r="BR13" s="3">
        <v>176</v>
      </c>
      <c r="BS13" s="3">
        <v>172</v>
      </c>
      <c r="BT13" s="3">
        <v>169</v>
      </c>
      <c r="BU13" s="3">
        <v>164</v>
      </c>
      <c r="BV13" s="3">
        <v>163</v>
      </c>
      <c r="BW13" s="3">
        <v>161</v>
      </c>
      <c r="BX13" s="3">
        <v>159</v>
      </c>
      <c r="BY13" s="3">
        <v>156</v>
      </c>
      <c r="BZ13" s="3">
        <v>152</v>
      </c>
      <c r="CA13" s="3">
        <v>148</v>
      </c>
      <c r="CB13" s="3">
        <v>145</v>
      </c>
      <c r="CC13" s="3">
        <v>142</v>
      </c>
      <c r="CD13" s="3">
        <v>133</v>
      </c>
      <c r="CE13" s="3">
        <v>125</v>
      </c>
      <c r="CF13" s="3">
        <v>121</v>
      </c>
      <c r="CG13" s="3">
        <v>117</v>
      </c>
      <c r="CH13" s="3">
        <v>108</v>
      </c>
      <c r="CI13" s="3">
        <v>102</v>
      </c>
      <c r="CJ13" s="3">
        <v>88</v>
      </c>
      <c r="CK13" s="3">
        <v>83</v>
      </c>
      <c r="CL13" s="3">
        <v>78</v>
      </c>
      <c r="CM13" s="3">
        <v>74</v>
      </c>
      <c r="CN13" s="3">
        <v>70</v>
      </c>
      <c r="CO13" s="3">
        <v>69</v>
      </c>
      <c r="CP13" s="3">
        <v>68</v>
      </c>
      <c r="CQ13" s="3">
        <v>67</v>
      </c>
      <c r="CR13" s="3">
        <v>67</v>
      </c>
      <c r="CS13" s="3">
        <v>68</v>
      </c>
      <c r="CT13" s="3">
        <v>72</v>
      </c>
      <c r="CU13" s="3">
        <v>76</v>
      </c>
      <c r="CV13" s="3">
        <v>80</v>
      </c>
      <c r="CW13" s="3">
        <v>81</v>
      </c>
      <c r="CX13" s="3">
        <v>82</v>
      </c>
      <c r="CY13" s="3">
        <v>82</v>
      </c>
      <c r="CZ13" s="3">
        <v>81</v>
      </c>
      <c r="DA13" s="3">
        <v>78</v>
      </c>
      <c r="DB13" s="3">
        <v>78</v>
      </c>
      <c r="DC13" s="3">
        <v>78</v>
      </c>
      <c r="DD13" s="3">
        <v>76</v>
      </c>
      <c r="DE13" s="3">
        <v>76</v>
      </c>
      <c r="DF13" s="3">
        <v>78</v>
      </c>
      <c r="DG13" s="3">
        <v>77</v>
      </c>
      <c r="DH13" s="3">
        <v>76</v>
      </c>
      <c r="DI13" s="3">
        <v>76</v>
      </c>
      <c r="DJ13" s="3">
        <v>76</v>
      </c>
      <c r="DK13" s="3">
        <v>76</v>
      </c>
      <c r="DL13" s="3">
        <v>78</v>
      </c>
      <c r="DM13" s="3">
        <v>76</v>
      </c>
      <c r="DN13" s="3">
        <v>76</v>
      </c>
      <c r="DO13" s="3">
        <v>76</v>
      </c>
      <c r="DP13" s="3">
        <v>75</v>
      </c>
      <c r="DQ13" s="3">
        <v>75</v>
      </c>
      <c r="DR13" s="3">
        <v>74</v>
      </c>
      <c r="DS13" s="3">
        <v>74</v>
      </c>
      <c r="DT13" s="3">
        <v>70</v>
      </c>
      <c r="DU13" s="3">
        <v>67</v>
      </c>
      <c r="DV13" s="3">
        <v>65</v>
      </c>
      <c r="DW13" s="3">
        <v>63</v>
      </c>
      <c r="DX13" s="3">
        <v>61</v>
      </c>
      <c r="DY13" s="3">
        <v>61</v>
      </c>
      <c r="DZ13" s="3">
        <v>61</v>
      </c>
      <c r="EA13" s="3">
        <v>58</v>
      </c>
      <c r="EB13" s="3">
        <v>58</v>
      </c>
      <c r="EC13" s="3">
        <v>61</v>
      </c>
      <c r="ED13" s="3">
        <v>59</v>
      </c>
      <c r="EE13" s="3">
        <v>58</v>
      </c>
      <c r="EF13" s="3">
        <v>58</v>
      </c>
      <c r="EG13" s="3">
        <v>60</v>
      </c>
      <c r="EH13" s="3">
        <v>61</v>
      </c>
      <c r="EI13" s="3">
        <v>59</v>
      </c>
      <c r="EJ13" s="3">
        <v>63</v>
      </c>
      <c r="EK13" s="3">
        <v>69</v>
      </c>
      <c r="EL13" s="3">
        <v>67</v>
      </c>
      <c r="EM13" s="3">
        <v>66</v>
      </c>
      <c r="EN13" s="3">
        <v>69</v>
      </c>
      <c r="EO13" s="3">
        <v>69</v>
      </c>
      <c r="EP13" s="3">
        <v>67</v>
      </c>
      <c r="EQ13" s="3">
        <v>68</v>
      </c>
      <c r="ER13" s="3">
        <v>67</v>
      </c>
      <c r="ES13" s="3">
        <v>65</v>
      </c>
      <c r="ET13" s="3">
        <v>59</v>
      </c>
      <c r="EU13" s="3">
        <v>66</v>
      </c>
      <c r="EV13" s="3">
        <v>61</v>
      </c>
      <c r="EW13" s="3">
        <v>63</v>
      </c>
      <c r="EX13" s="3">
        <v>62</v>
      </c>
      <c r="EY13" s="3">
        <v>61</v>
      </c>
      <c r="EZ13" s="3">
        <v>61</v>
      </c>
      <c r="FA13" s="3">
        <v>64</v>
      </c>
      <c r="FB13" s="3">
        <v>65</v>
      </c>
      <c r="FC13" s="3">
        <v>62</v>
      </c>
      <c r="FD13" s="3">
        <v>61</v>
      </c>
      <c r="FE13" s="3">
        <v>64</v>
      </c>
      <c r="FF13" s="3">
        <v>67</v>
      </c>
      <c r="FG13" s="3">
        <v>73</v>
      </c>
      <c r="FH13" s="3">
        <v>77</v>
      </c>
      <c r="FI13" s="3">
        <v>78</v>
      </c>
      <c r="FJ13" s="3">
        <v>73</v>
      </c>
      <c r="FK13" s="3">
        <v>71</v>
      </c>
      <c r="FL13" s="3">
        <v>69</v>
      </c>
      <c r="FM13" s="3">
        <v>68</v>
      </c>
      <c r="FN13" s="3">
        <v>72</v>
      </c>
      <c r="FO13" s="3">
        <v>67</v>
      </c>
      <c r="FP13" s="3">
        <v>66</v>
      </c>
      <c r="FQ13" s="3">
        <v>68</v>
      </c>
      <c r="FR13" s="3">
        <v>70</v>
      </c>
      <c r="FS13" s="3">
        <v>75</v>
      </c>
      <c r="FT13" s="3">
        <v>74</v>
      </c>
      <c r="FU13" s="3">
        <v>67</v>
      </c>
      <c r="FV13" s="3">
        <v>65</v>
      </c>
      <c r="FW13" s="3">
        <v>63</v>
      </c>
      <c r="FX13" s="3">
        <v>62</v>
      </c>
      <c r="FY13" s="3">
        <v>62</v>
      </c>
      <c r="FZ13" s="3">
        <v>61</v>
      </c>
      <c r="GA13" s="3">
        <v>56</v>
      </c>
      <c r="GB13" s="3">
        <v>59</v>
      </c>
      <c r="GC13" s="3">
        <v>57</v>
      </c>
      <c r="GD13" s="3">
        <v>59</v>
      </c>
      <c r="GE13" s="3">
        <v>62</v>
      </c>
      <c r="GF13" s="3">
        <v>63</v>
      </c>
      <c r="GG13" s="3">
        <v>61</v>
      </c>
      <c r="GH13" s="3">
        <v>59</v>
      </c>
      <c r="GI13" s="3">
        <v>62</v>
      </c>
      <c r="GJ13" s="3">
        <v>60</v>
      </c>
      <c r="GK13" s="3">
        <v>61</v>
      </c>
      <c r="GL13" s="3">
        <v>62</v>
      </c>
      <c r="GM13" s="3">
        <v>68</v>
      </c>
      <c r="GN13" s="3">
        <v>61</v>
      </c>
      <c r="GO13" s="3">
        <v>54</v>
      </c>
      <c r="GP13" s="3">
        <v>53</v>
      </c>
      <c r="GQ13" s="3">
        <v>53</v>
      </c>
      <c r="GR13" s="3">
        <v>54</v>
      </c>
      <c r="GS13" s="3">
        <v>52</v>
      </c>
      <c r="GT13" s="3">
        <v>51</v>
      </c>
      <c r="GU13" s="3">
        <v>51</v>
      </c>
      <c r="GV13" s="3">
        <v>51</v>
      </c>
      <c r="GW13" s="3">
        <v>52</v>
      </c>
      <c r="GX13" s="3">
        <v>53</v>
      </c>
      <c r="GY13" s="3">
        <v>57</v>
      </c>
      <c r="GZ13" s="3">
        <v>52</v>
      </c>
      <c r="HA13" s="3">
        <v>51</v>
      </c>
      <c r="HB13" s="3">
        <v>51</v>
      </c>
      <c r="HC13" s="3">
        <v>48</v>
      </c>
      <c r="HD13" s="3">
        <v>50</v>
      </c>
      <c r="HE13" s="3">
        <v>47</v>
      </c>
      <c r="HF13" s="3">
        <v>48</v>
      </c>
      <c r="HG13" s="3">
        <v>51</v>
      </c>
      <c r="HH13" s="3">
        <v>45</v>
      </c>
      <c r="HI13" s="4">
        <v>47.2498</v>
      </c>
      <c r="HJ13" s="4">
        <v>46.871549999999999</v>
      </c>
      <c r="HK13" s="4">
        <v>46.590170000000001</v>
      </c>
      <c r="HL13" s="4">
        <v>46.310630000000003</v>
      </c>
      <c r="HM13" s="4">
        <v>46.03295</v>
      </c>
      <c r="HN13" s="4">
        <v>45.757649999999998</v>
      </c>
      <c r="HO13" s="4">
        <v>45.436680000000003</v>
      </c>
      <c r="HP13" s="4">
        <v>45.118659999999998</v>
      </c>
      <c r="HQ13" s="4">
        <v>44.802610000000001</v>
      </c>
      <c r="HR13" s="4">
        <v>44.488819999999997</v>
      </c>
      <c r="HS13" s="4">
        <v>44.177379999999999</v>
      </c>
      <c r="HT13" s="4">
        <v>43.869059999999998</v>
      </c>
      <c r="HU13" s="4">
        <v>43.561839999999997</v>
      </c>
      <c r="HV13" s="4">
        <v>43.257150000000003</v>
      </c>
      <c r="HW13" s="4">
        <v>42.910559999999997</v>
      </c>
      <c r="HX13" s="4">
        <v>42.566940000000002</v>
      </c>
      <c r="HY13" s="4">
        <v>42.227049999999998</v>
      </c>
      <c r="HZ13" s="4">
        <v>41.888449999999999</v>
      </c>
      <c r="IA13" s="4">
        <v>41.553989999999999</v>
      </c>
      <c r="IB13" s="4">
        <v>41.221080000000001</v>
      </c>
      <c r="IC13" s="4">
        <v>40.896700000000003</v>
      </c>
      <c r="ID13" s="4">
        <v>40.576050000000002</v>
      </c>
      <c r="IE13" s="4">
        <v>40.241709999999998</v>
      </c>
      <c r="IF13" s="4">
        <v>39.914360000000002</v>
      </c>
      <c r="IG13" s="4">
        <v>39.585380000000001</v>
      </c>
      <c r="IH13" s="4">
        <v>39.26023</v>
      </c>
      <c r="II13" s="4">
        <v>38.928550000000001</v>
      </c>
      <c r="IJ13" s="4">
        <v>38.597380000000001</v>
      </c>
      <c r="IK13" s="4">
        <v>38.267899999999997</v>
      </c>
      <c r="IL13" s="4">
        <v>37.941000000000003</v>
      </c>
      <c r="IM13" s="4">
        <v>37.609650000000002</v>
      </c>
      <c r="IN13" s="4">
        <v>37.283619999999999</v>
      </c>
      <c r="IO13" s="4">
        <v>36.952590000000001</v>
      </c>
      <c r="IP13" s="4">
        <v>36.619819999999997</v>
      </c>
      <c r="IQ13" s="4">
        <v>36.29083</v>
      </c>
      <c r="IR13" s="4">
        <v>35.961620000000003</v>
      </c>
      <c r="IS13" s="4">
        <v>35.630760000000002</v>
      </c>
      <c r="IT13" s="4">
        <v>35.299930000000003</v>
      </c>
      <c r="IU13" s="4">
        <v>34.964550000000003</v>
      </c>
      <c r="IV13" s="4">
        <v>34.637250000000002</v>
      </c>
      <c r="IW13" s="4">
        <v>34.310760000000002</v>
      </c>
      <c r="IX13" s="4">
        <v>33.986660000000001</v>
      </c>
      <c r="IY13" s="4">
        <v>33.665619999999997</v>
      </c>
      <c r="IZ13" s="4">
        <v>33.353160000000003</v>
      </c>
      <c r="JA13" s="4">
        <v>33.041519999999998</v>
      </c>
      <c r="JB13" s="4">
        <v>32.731560000000002</v>
      </c>
      <c r="JC13" s="4">
        <v>32.41677</v>
      </c>
      <c r="JD13" s="4">
        <v>32.109090000000002</v>
      </c>
      <c r="JE13" s="4">
        <v>31.80172</v>
      </c>
      <c r="JF13" s="4">
        <v>31.49625</v>
      </c>
      <c r="JG13" s="4">
        <v>31.189450000000001</v>
      </c>
      <c r="JH13" s="4">
        <v>30.888960000000001</v>
      </c>
      <c r="JI13" s="4">
        <v>30.58793</v>
      </c>
      <c r="JJ13" s="4">
        <v>30.285350000000001</v>
      </c>
      <c r="JK13" s="4">
        <v>29.979320000000001</v>
      </c>
      <c r="JL13" s="4">
        <v>29.67773</v>
      </c>
      <c r="JM13" s="4">
        <v>29.376100000000001</v>
      </c>
      <c r="JN13" s="4">
        <v>29.07422</v>
      </c>
      <c r="JO13" s="4">
        <v>28.76444</v>
      </c>
      <c r="JP13" s="4">
        <v>28.460760000000001</v>
      </c>
      <c r="JQ13" s="4">
        <v>28.158280000000001</v>
      </c>
      <c r="JR13" s="4">
        <v>27.857199999999999</v>
      </c>
      <c r="JS13" s="4">
        <v>27.555009999999999</v>
      </c>
      <c r="JT13" s="4">
        <v>27.25967</v>
      </c>
      <c r="JU13" s="4">
        <v>26.967020000000002</v>
      </c>
      <c r="JV13" s="4">
        <v>26.676749999999998</v>
      </c>
      <c r="JW13" s="4">
        <v>26.38402</v>
      </c>
      <c r="JX13" s="4">
        <v>26.0976</v>
      </c>
      <c r="JY13" s="4">
        <v>25.810500000000001</v>
      </c>
      <c r="JZ13" s="4">
        <v>25.526160000000001</v>
      </c>
      <c r="KA13" s="4">
        <v>25.239280000000001</v>
      </c>
      <c r="KB13" s="4">
        <v>24.95973</v>
      </c>
      <c r="KC13" s="4">
        <v>24.677579999999999</v>
      </c>
      <c r="KD13" s="4">
        <v>24.398610000000001</v>
      </c>
      <c r="KE13" s="4">
        <v>24.117629999999998</v>
      </c>
      <c r="KF13" s="4">
        <v>23.842700000000001</v>
      </c>
      <c r="KG13" s="4">
        <v>23.56354</v>
      </c>
      <c r="KH13" s="4">
        <v>23.29091</v>
      </c>
      <c r="KI13" s="4">
        <v>23.014749999999999</v>
      </c>
      <c r="KJ13" s="4">
        <v>22.74494</v>
      </c>
      <c r="KK13" s="4">
        <v>22.474630000000001</v>
      </c>
      <c r="KL13" s="4">
        <v>22.206990000000001</v>
      </c>
      <c r="KM13" s="4">
        <v>21.938230000000001</v>
      </c>
      <c r="KN13" s="4">
        <v>21.675660000000001</v>
      </c>
      <c r="KO13" s="4">
        <v>21.416620000000002</v>
      </c>
      <c r="KP13" s="4">
        <v>21.159880000000001</v>
      </c>
      <c r="KQ13" s="4">
        <v>20.901730000000001</v>
      </c>
      <c r="KR13" s="4">
        <v>20.64913</v>
      </c>
      <c r="KS13" s="4">
        <v>20.396899999999999</v>
      </c>
      <c r="KT13" s="4">
        <v>20.14667</v>
      </c>
      <c r="KU13" s="4">
        <v>19.8948</v>
      </c>
      <c r="KV13" s="4">
        <v>19.648949999999999</v>
      </c>
      <c r="KW13" s="4">
        <v>19.404769999999999</v>
      </c>
      <c r="KX13" s="4">
        <v>19.162310000000002</v>
      </c>
      <c r="KY13" s="4">
        <v>18.919139999999999</v>
      </c>
      <c r="KZ13" s="4">
        <v>18.680219999999998</v>
      </c>
      <c r="LA13" s="4">
        <v>18.441739999999999</v>
      </c>
      <c r="LB13" s="4">
        <v>18.206410000000002</v>
      </c>
      <c r="LC13" s="4">
        <v>17.975680000000001</v>
      </c>
      <c r="LD13" s="4">
        <v>17.75517</v>
      </c>
      <c r="LE13" s="4">
        <v>17.540780000000002</v>
      </c>
      <c r="LF13" s="4">
        <v>17.332070000000002</v>
      </c>
      <c r="LG13" s="4">
        <v>17.123619999999999</v>
      </c>
      <c r="LH13" s="4">
        <v>16.918710000000001</v>
      </c>
      <c r="LI13" s="4">
        <v>16.71688</v>
      </c>
      <c r="LJ13" s="4">
        <v>16.518419999999999</v>
      </c>
      <c r="LK13" s="4">
        <v>16.3231</v>
      </c>
      <c r="LL13" s="4">
        <v>16.130700000000001</v>
      </c>
      <c r="LM13" s="4">
        <v>15.94049</v>
      </c>
      <c r="LN13" s="4">
        <v>15.75325</v>
      </c>
      <c r="LO13" s="4">
        <v>15.568809999999999</v>
      </c>
      <c r="LP13" s="4">
        <v>15.38701</v>
      </c>
      <c r="LQ13" s="4">
        <v>15.20801</v>
      </c>
      <c r="LR13" s="4">
        <v>15.031689999999999</v>
      </c>
      <c r="LS13" s="4">
        <v>14.85793</v>
      </c>
      <c r="LT13" s="4">
        <v>14.68657</v>
      </c>
      <c r="LU13" s="4">
        <v>14.517440000000001</v>
      </c>
      <c r="LV13" s="4">
        <v>14.35083</v>
      </c>
      <c r="LW13" s="4">
        <v>14.186579999999999</v>
      </c>
      <c r="LX13" s="4">
        <v>14.02453</v>
      </c>
      <c r="LY13" s="4">
        <v>13.86459</v>
      </c>
      <c r="LZ13" s="4">
        <v>13.706950000000001</v>
      </c>
      <c r="MA13" s="4">
        <v>13.551539999999999</v>
      </c>
      <c r="MB13" s="4">
        <v>13.39817</v>
      </c>
      <c r="MC13" s="4">
        <v>13.247059999999999</v>
      </c>
      <c r="MD13" s="4">
        <v>13.098089999999999</v>
      </c>
      <c r="ME13" s="4">
        <v>12.951169999999999</v>
      </c>
      <c r="MF13" s="4">
        <v>12.80617</v>
      </c>
      <c r="MG13" s="4">
        <v>12.66352</v>
      </c>
      <c r="MH13" s="4">
        <v>12.522869999999999</v>
      </c>
      <c r="MI13" s="4">
        <v>12.38415</v>
      </c>
      <c r="MJ13" s="4">
        <v>12.24722</v>
      </c>
      <c r="MK13" s="4">
        <v>12.11209</v>
      </c>
      <c r="ML13" s="4">
        <v>11.97885</v>
      </c>
      <c r="MM13" s="4">
        <v>11.84745</v>
      </c>
      <c r="MN13" s="4">
        <v>11.71773</v>
      </c>
      <c r="MO13" s="4">
        <v>11.59005</v>
      </c>
      <c r="MP13" s="4">
        <v>11.46415</v>
      </c>
      <c r="MQ13" s="4">
        <v>11.33996</v>
      </c>
      <c r="MR13" s="4">
        <v>11.21733</v>
      </c>
      <c r="MS13" s="4">
        <v>11.09614</v>
      </c>
      <c r="MT13" s="4">
        <v>10.97659</v>
      </c>
      <c r="MU13" t="s">
        <v>375</v>
      </c>
      <c r="MV13" t="b">
        <v>1</v>
      </c>
      <c r="MW13" t="s">
        <v>376</v>
      </c>
      <c r="MX13" t="s">
        <v>376</v>
      </c>
      <c r="MY13">
        <v>2025</v>
      </c>
      <c r="MZ13">
        <v>2</v>
      </c>
      <c r="NA13" s="2">
        <v>45994</v>
      </c>
      <c r="NB13" s="1" t="s">
        <v>504</v>
      </c>
      <c r="NC13" t="s">
        <v>505</v>
      </c>
      <c r="ND13" t="s">
        <v>379</v>
      </c>
      <c r="NE13" t="s">
        <v>506</v>
      </c>
      <c r="NF13" t="s">
        <v>381</v>
      </c>
    </row>
    <row r="14" spans="1:370" x14ac:dyDescent="0.25">
      <c r="A14" t="s">
        <v>370</v>
      </c>
      <c r="B14" t="s">
        <v>507</v>
      </c>
      <c r="C14" s="1" t="s">
        <v>839</v>
      </c>
      <c r="D14" t="s">
        <v>394</v>
      </c>
      <c r="E14" t="s">
        <v>395</v>
      </c>
      <c r="F14" t="s">
        <v>374</v>
      </c>
      <c r="G14" s="3">
        <v>1E-3</v>
      </c>
      <c r="H14" s="3">
        <v>1E-3</v>
      </c>
      <c r="I14" s="3">
        <v>1E-3</v>
      </c>
      <c r="J14" s="3">
        <v>1E-3</v>
      </c>
      <c r="K14" s="3">
        <v>1E-3</v>
      </c>
      <c r="L14" s="3">
        <v>1E-3</v>
      </c>
      <c r="M14" s="3">
        <v>1E-3</v>
      </c>
      <c r="N14" s="3">
        <v>1E-3</v>
      </c>
      <c r="O14" s="3">
        <v>1E-3</v>
      </c>
      <c r="P14" s="3">
        <v>1E-3</v>
      </c>
      <c r="Q14" s="3">
        <v>1E-3</v>
      </c>
      <c r="R14" s="3">
        <v>1E-3</v>
      </c>
      <c r="S14" s="3">
        <v>1E-3</v>
      </c>
      <c r="T14" s="3">
        <v>1E-3</v>
      </c>
      <c r="U14" s="3">
        <v>1E-3</v>
      </c>
      <c r="V14" s="3">
        <v>1E-3</v>
      </c>
      <c r="W14" s="3">
        <v>1E-3</v>
      </c>
      <c r="X14" s="3">
        <v>1E-3</v>
      </c>
      <c r="Y14" s="3">
        <v>1E-3</v>
      </c>
      <c r="Z14" s="3">
        <v>1E-3</v>
      </c>
      <c r="AA14" s="3">
        <v>1E-3</v>
      </c>
      <c r="AB14" s="3">
        <v>802</v>
      </c>
      <c r="AC14" s="3">
        <v>808</v>
      </c>
      <c r="AD14" s="3">
        <v>815</v>
      </c>
      <c r="AE14" s="3">
        <v>819</v>
      </c>
      <c r="AF14" s="3">
        <v>825</v>
      </c>
      <c r="AG14" s="3">
        <v>836</v>
      </c>
      <c r="AH14" s="3">
        <v>845</v>
      </c>
      <c r="AI14" s="3">
        <v>853</v>
      </c>
      <c r="AJ14" s="3">
        <v>860</v>
      </c>
      <c r="AK14" s="3">
        <v>874</v>
      </c>
      <c r="AL14" s="3">
        <v>876</v>
      </c>
      <c r="AM14" s="3">
        <v>879</v>
      </c>
      <c r="AN14" s="3">
        <v>878</v>
      </c>
      <c r="AO14" s="3">
        <v>874</v>
      </c>
      <c r="AP14" s="3">
        <v>875</v>
      </c>
      <c r="AQ14" s="3">
        <v>874</v>
      </c>
      <c r="AR14" s="3">
        <v>873</v>
      </c>
      <c r="AS14" s="3">
        <v>884</v>
      </c>
      <c r="AT14" s="3">
        <v>888</v>
      </c>
      <c r="AU14" s="3">
        <v>890</v>
      </c>
      <c r="AV14" s="3">
        <v>899</v>
      </c>
      <c r="AW14" s="3">
        <v>915</v>
      </c>
      <c r="AX14" s="3">
        <v>920</v>
      </c>
      <c r="AY14" s="3">
        <v>930</v>
      </c>
      <c r="AZ14" s="3">
        <v>933</v>
      </c>
      <c r="BA14" s="3">
        <v>946</v>
      </c>
      <c r="BB14" s="3">
        <v>951</v>
      </c>
      <c r="BC14" s="3">
        <v>953</v>
      </c>
      <c r="BD14" s="3">
        <v>955</v>
      </c>
      <c r="BE14" s="3">
        <v>968</v>
      </c>
      <c r="BF14" s="3">
        <v>973</v>
      </c>
      <c r="BG14" s="3">
        <v>976</v>
      </c>
      <c r="BH14" s="3">
        <v>980</v>
      </c>
      <c r="BI14" s="3">
        <v>1001</v>
      </c>
      <c r="BJ14" s="3">
        <v>1009</v>
      </c>
      <c r="BK14" s="3">
        <v>1010</v>
      </c>
      <c r="BL14" s="3">
        <v>1026</v>
      </c>
      <c r="BM14" s="3">
        <v>1060</v>
      </c>
      <c r="BN14" s="3">
        <v>1081</v>
      </c>
      <c r="BO14" s="3">
        <v>1090</v>
      </c>
      <c r="BP14" s="3">
        <v>1109</v>
      </c>
      <c r="BQ14" s="3">
        <v>1133</v>
      </c>
      <c r="BR14" s="3">
        <v>1145</v>
      </c>
      <c r="BS14" s="3">
        <v>1158</v>
      </c>
      <c r="BT14" s="3">
        <v>1160</v>
      </c>
      <c r="BU14" s="3">
        <v>1164</v>
      </c>
      <c r="BV14" s="3">
        <v>1165</v>
      </c>
      <c r="BW14" s="3">
        <v>1170</v>
      </c>
      <c r="BX14" s="3">
        <v>1172</v>
      </c>
      <c r="BY14" s="3">
        <v>1180</v>
      </c>
      <c r="BZ14" s="3">
        <v>1166</v>
      </c>
      <c r="CA14" s="3">
        <v>1160</v>
      </c>
      <c r="CB14" s="3">
        <v>1145</v>
      </c>
      <c r="CC14" s="3">
        <v>1138</v>
      </c>
      <c r="CD14" s="3">
        <v>1126</v>
      </c>
      <c r="CE14" s="3">
        <v>1113</v>
      </c>
      <c r="CF14" s="3">
        <v>1111</v>
      </c>
      <c r="CG14" s="3">
        <v>1089</v>
      </c>
      <c r="CH14" s="3">
        <v>1077</v>
      </c>
      <c r="CI14" s="3">
        <v>1076</v>
      </c>
      <c r="CJ14" s="3">
        <v>1078</v>
      </c>
      <c r="CK14" s="3">
        <v>1070</v>
      </c>
      <c r="CL14" s="3">
        <v>1085</v>
      </c>
      <c r="CM14" s="3">
        <v>1086</v>
      </c>
      <c r="CN14" s="3">
        <v>1086</v>
      </c>
      <c r="CO14" s="3">
        <v>1097</v>
      </c>
      <c r="CP14" s="3">
        <v>1102</v>
      </c>
      <c r="CQ14" s="3">
        <v>1101</v>
      </c>
      <c r="CR14" s="3">
        <v>1104</v>
      </c>
      <c r="CS14" s="3">
        <v>1102</v>
      </c>
      <c r="CT14" s="3">
        <v>1122</v>
      </c>
      <c r="CU14" s="3">
        <v>1096</v>
      </c>
      <c r="CV14" s="3">
        <v>1080</v>
      </c>
      <c r="CW14" s="3">
        <v>1089</v>
      </c>
      <c r="CX14" s="3">
        <v>1079</v>
      </c>
      <c r="CY14" s="3">
        <v>1085</v>
      </c>
      <c r="CZ14" s="3">
        <v>1101</v>
      </c>
      <c r="DA14" s="3">
        <v>1105</v>
      </c>
      <c r="DB14" s="3">
        <v>1104</v>
      </c>
      <c r="DC14" s="3">
        <v>1116</v>
      </c>
      <c r="DD14" s="3">
        <v>1113</v>
      </c>
      <c r="DE14" s="3">
        <v>1105</v>
      </c>
      <c r="DF14" s="3">
        <v>1115</v>
      </c>
      <c r="DG14" s="3">
        <v>1121</v>
      </c>
      <c r="DH14" s="3">
        <v>1141</v>
      </c>
      <c r="DI14" s="3">
        <v>1153</v>
      </c>
      <c r="DJ14" s="3">
        <v>1169</v>
      </c>
      <c r="DK14" s="3">
        <v>1147</v>
      </c>
      <c r="DL14" s="3">
        <v>1144</v>
      </c>
      <c r="DM14" s="3">
        <v>1149</v>
      </c>
      <c r="DN14" s="3">
        <v>1162</v>
      </c>
      <c r="DO14" s="3">
        <v>1165</v>
      </c>
      <c r="DP14" s="3">
        <v>1176</v>
      </c>
      <c r="DQ14" s="3">
        <v>1195</v>
      </c>
      <c r="DR14" s="3">
        <v>1193</v>
      </c>
      <c r="DS14" s="3">
        <v>1203</v>
      </c>
      <c r="DT14" s="3">
        <v>1193</v>
      </c>
      <c r="DU14" s="3">
        <v>1189</v>
      </c>
      <c r="DV14" s="3">
        <v>1195</v>
      </c>
      <c r="DW14" s="3">
        <v>1191</v>
      </c>
      <c r="DX14" s="3">
        <v>1194</v>
      </c>
      <c r="DY14" s="3">
        <v>1194</v>
      </c>
      <c r="DZ14" s="3">
        <v>1180</v>
      </c>
      <c r="EA14" s="3">
        <v>1174</v>
      </c>
      <c r="EB14" s="3">
        <v>1177</v>
      </c>
      <c r="EC14" s="3">
        <v>1170</v>
      </c>
      <c r="ED14" s="3">
        <v>1172</v>
      </c>
      <c r="EE14" s="3">
        <v>1178</v>
      </c>
      <c r="EF14" s="3">
        <v>1166</v>
      </c>
      <c r="EG14" s="3">
        <v>1162</v>
      </c>
      <c r="EH14" s="3">
        <v>1154</v>
      </c>
      <c r="EI14" s="3">
        <v>1159</v>
      </c>
      <c r="EJ14" s="3">
        <v>1160</v>
      </c>
      <c r="EK14" s="3">
        <v>1164</v>
      </c>
      <c r="EL14" s="3">
        <v>1171</v>
      </c>
      <c r="EM14" s="3">
        <v>1174</v>
      </c>
      <c r="EN14" s="3">
        <v>1180</v>
      </c>
      <c r="EO14" s="3">
        <v>1181</v>
      </c>
      <c r="EP14" s="3">
        <v>1185</v>
      </c>
      <c r="EQ14" s="3">
        <v>1201</v>
      </c>
      <c r="ER14" s="3">
        <v>1200</v>
      </c>
      <c r="ES14" s="3">
        <v>1206</v>
      </c>
      <c r="ET14" s="3">
        <v>1209</v>
      </c>
      <c r="EU14" s="3">
        <v>1206</v>
      </c>
      <c r="EV14" s="3">
        <v>1193</v>
      </c>
      <c r="EW14" s="3">
        <v>1149</v>
      </c>
      <c r="EX14" s="3">
        <v>1128</v>
      </c>
      <c r="EY14" s="3">
        <v>1107</v>
      </c>
      <c r="EZ14" s="3">
        <v>1125</v>
      </c>
      <c r="FA14" s="3">
        <v>1115</v>
      </c>
      <c r="FB14" s="3">
        <v>1116</v>
      </c>
      <c r="FC14" s="3">
        <v>1129</v>
      </c>
      <c r="FD14" s="3">
        <v>1132</v>
      </c>
      <c r="FE14" s="3">
        <v>1127</v>
      </c>
      <c r="FF14" s="3">
        <v>1119</v>
      </c>
      <c r="FG14" s="3">
        <v>1155</v>
      </c>
      <c r="FH14" s="3">
        <v>1145</v>
      </c>
      <c r="FI14" s="3">
        <v>1128</v>
      </c>
      <c r="FJ14" s="3">
        <v>1144</v>
      </c>
      <c r="FK14" s="3">
        <v>1139</v>
      </c>
      <c r="FL14" s="3">
        <v>1118</v>
      </c>
      <c r="FM14" s="3">
        <v>1107</v>
      </c>
      <c r="FN14" s="3">
        <v>1115</v>
      </c>
      <c r="FO14" s="3">
        <v>1124</v>
      </c>
      <c r="FP14" s="3">
        <v>1132</v>
      </c>
      <c r="FQ14" s="3">
        <v>1128</v>
      </c>
      <c r="FR14" s="3">
        <v>1113</v>
      </c>
      <c r="FS14" s="3">
        <v>1118</v>
      </c>
      <c r="FT14" s="3">
        <v>1112</v>
      </c>
      <c r="FU14" s="3">
        <v>1109</v>
      </c>
      <c r="FV14" s="3">
        <v>1110</v>
      </c>
      <c r="FW14" s="3">
        <v>1119</v>
      </c>
      <c r="FX14" s="3">
        <v>1120</v>
      </c>
      <c r="FY14" s="3">
        <v>1138</v>
      </c>
      <c r="FZ14" s="3">
        <v>1121</v>
      </c>
      <c r="GA14" s="3">
        <v>1115</v>
      </c>
      <c r="GB14" s="3">
        <v>1120</v>
      </c>
      <c r="GC14" s="3">
        <v>1106</v>
      </c>
      <c r="GD14" s="3">
        <v>1114</v>
      </c>
      <c r="GE14" s="3">
        <v>1125</v>
      </c>
      <c r="GF14" s="3">
        <v>1111</v>
      </c>
      <c r="GG14" s="3">
        <v>1124</v>
      </c>
      <c r="GH14" s="3">
        <v>1123</v>
      </c>
      <c r="GI14" s="3">
        <v>1132</v>
      </c>
      <c r="GJ14" s="3">
        <v>1135</v>
      </c>
      <c r="GK14" s="3">
        <v>1143</v>
      </c>
      <c r="GL14" s="3">
        <v>1131</v>
      </c>
      <c r="GM14" s="3">
        <v>1137</v>
      </c>
      <c r="GN14" s="3">
        <v>1129</v>
      </c>
      <c r="GO14" s="3">
        <v>1115</v>
      </c>
      <c r="GP14" s="3">
        <v>1143</v>
      </c>
      <c r="GQ14" s="3">
        <v>1155</v>
      </c>
      <c r="GR14" s="3">
        <v>1162</v>
      </c>
      <c r="GS14" s="3">
        <v>1161</v>
      </c>
      <c r="GT14" s="3">
        <v>1143</v>
      </c>
      <c r="GU14" s="3">
        <v>1114</v>
      </c>
      <c r="GV14" s="3">
        <v>1094</v>
      </c>
      <c r="GW14" s="3">
        <v>1087</v>
      </c>
      <c r="GX14" s="3">
        <v>1119</v>
      </c>
      <c r="GY14" s="3">
        <v>1140</v>
      </c>
      <c r="GZ14" s="3">
        <v>1139</v>
      </c>
      <c r="HA14" s="3">
        <v>1131</v>
      </c>
      <c r="HB14" s="3">
        <v>1165</v>
      </c>
      <c r="HC14" s="3">
        <v>1159</v>
      </c>
      <c r="HD14" s="3">
        <v>1173</v>
      </c>
      <c r="HE14" s="3">
        <v>1181</v>
      </c>
      <c r="HF14" s="3">
        <v>1208</v>
      </c>
      <c r="HG14" s="3">
        <v>1171</v>
      </c>
      <c r="HH14" s="3">
        <v>1171</v>
      </c>
      <c r="HI14" s="4">
        <v>1171.288</v>
      </c>
      <c r="HJ14" s="4">
        <v>1168.002</v>
      </c>
      <c r="HK14" s="4">
        <v>1169.1659999999999</v>
      </c>
      <c r="HL14" s="4">
        <v>1170.1020000000001</v>
      </c>
      <c r="HM14" s="4">
        <v>1171.2760000000001</v>
      </c>
      <c r="HN14" s="4">
        <v>1172.588</v>
      </c>
      <c r="HO14" s="4">
        <v>1174.329</v>
      </c>
      <c r="HP14" s="4">
        <v>1176.444</v>
      </c>
      <c r="HQ14" s="4">
        <v>1178.7909999999999</v>
      </c>
      <c r="HR14" s="4">
        <v>1181.2619999999999</v>
      </c>
      <c r="HS14" s="4">
        <v>1183.5060000000001</v>
      </c>
      <c r="HT14" s="4">
        <v>1185.78</v>
      </c>
      <c r="HU14" s="4">
        <v>1188.029</v>
      </c>
      <c r="HV14" s="4">
        <v>1190.2929999999999</v>
      </c>
      <c r="HW14" s="4">
        <v>1192.182</v>
      </c>
      <c r="HX14" s="4">
        <v>1193.8420000000001</v>
      </c>
      <c r="HY14" s="4">
        <v>1195.77</v>
      </c>
      <c r="HZ14" s="4">
        <v>1197.662</v>
      </c>
      <c r="IA14" s="4">
        <v>1199.596</v>
      </c>
      <c r="IB14" s="4">
        <v>1201.502</v>
      </c>
      <c r="IC14" s="4">
        <v>1202.9570000000001</v>
      </c>
      <c r="ID14" s="4">
        <v>1204.511</v>
      </c>
      <c r="IE14" s="4">
        <v>1206.0329999999999</v>
      </c>
      <c r="IF14" s="4">
        <v>1207.5709999999999</v>
      </c>
      <c r="IG14" s="4">
        <v>1209.048</v>
      </c>
      <c r="IH14" s="4">
        <v>1210.6569999999999</v>
      </c>
      <c r="II14" s="4">
        <v>1212.3040000000001</v>
      </c>
      <c r="IJ14" s="4">
        <v>1213.8030000000001</v>
      </c>
      <c r="IK14" s="4">
        <v>1215.2760000000001</v>
      </c>
      <c r="IL14" s="4">
        <v>1216.7529999999999</v>
      </c>
      <c r="IM14" s="4">
        <v>1218.021</v>
      </c>
      <c r="IN14" s="4">
        <v>1219.268</v>
      </c>
      <c r="IO14" s="4">
        <v>1220.518</v>
      </c>
      <c r="IP14" s="4">
        <v>1221.6869999999999</v>
      </c>
      <c r="IQ14" s="4">
        <v>1222.8230000000001</v>
      </c>
      <c r="IR14" s="4">
        <v>1223.6489999999999</v>
      </c>
      <c r="IS14" s="4">
        <v>1224.412</v>
      </c>
      <c r="IT14" s="4">
        <v>1225.135</v>
      </c>
      <c r="IU14" s="4">
        <v>1225.806</v>
      </c>
      <c r="IV14" s="4">
        <v>1226.4449999999999</v>
      </c>
      <c r="IW14" s="4">
        <v>1227.0889999999999</v>
      </c>
      <c r="IX14" s="4">
        <v>1227.721</v>
      </c>
      <c r="IY14" s="4">
        <v>1228.366</v>
      </c>
      <c r="IZ14" s="4">
        <v>1228.9780000000001</v>
      </c>
      <c r="JA14" s="4">
        <v>1229.5899999999999</v>
      </c>
      <c r="JB14" s="4">
        <v>1230.1869999999999</v>
      </c>
      <c r="JC14" s="4">
        <v>1230.796</v>
      </c>
      <c r="JD14" s="4">
        <v>1231.384</v>
      </c>
      <c r="JE14" s="4">
        <v>1231.972</v>
      </c>
      <c r="JF14" s="4">
        <v>1232.54</v>
      </c>
      <c r="JG14" s="4">
        <v>1233.1079999999999</v>
      </c>
      <c r="JH14" s="4">
        <v>1233.652</v>
      </c>
      <c r="JI14" s="4">
        <v>1234.2070000000001</v>
      </c>
      <c r="JJ14" s="4">
        <v>1234.7650000000001</v>
      </c>
      <c r="JK14" s="4">
        <v>1235.3389999999999</v>
      </c>
      <c r="JL14" s="4">
        <v>1235.894</v>
      </c>
      <c r="JM14" s="4">
        <v>1236.463</v>
      </c>
      <c r="JN14" s="4">
        <v>1237.0329999999999</v>
      </c>
      <c r="JO14" s="4">
        <v>1237.6320000000001</v>
      </c>
      <c r="JP14" s="4">
        <v>1238.2180000000001</v>
      </c>
      <c r="JQ14" s="4">
        <v>1238.807</v>
      </c>
      <c r="JR14" s="4">
        <v>1239.394</v>
      </c>
      <c r="JS14" s="4">
        <v>1240.1489999999999</v>
      </c>
      <c r="JT14" s="4">
        <v>1240.895</v>
      </c>
      <c r="JU14" s="4">
        <v>1241.664</v>
      </c>
      <c r="JV14" s="4">
        <v>1242.4269999999999</v>
      </c>
      <c r="JW14" s="4">
        <v>1243.203</v>
      </c>
      <c r="JX14" s="4">
        <v>1243.9670000000001</v>
      </c>
      <c r="JY14" s="4">
        <v>1244.5840000000001</v>
      </c>
      <c r="JZ14" s="4">
        <v>1245.1859999999999</v>
      </c>
      <c r="KA14" s="4">
        <v>1245.81</v>
      </c>
      <c r="KB14" s="4">
        <v>1246.4259999999999</v>
      </c>
      <c r="KC14" s="4">
        <v>1246.721</v>
      </c>
      <c r="KD14" s="4">
        <v>1247.0029999999999</v>
      </c>
      <c r="KE14" s="4">
        <v>1247.2950000000001</v>
      </c>
      <c r="KF14" s="4">
        <v>1247.57</v>
      </c>
      <c r="KG14" s="4">
        <v>1247.558</v>
      </c>
      <c r="KH14" s="4">
        <v>1247.529</v>
      </c>
      <c r="KI14" s="4">
        <v>1247.5070000000001</v>
      </c>
      <c r="KJ14" s="4">
        <v>1247.471</v>
      </c>
      <c r="KK14" s="4">
        <v>1247.306</v>
      </c>
      <c r="KL14" s="4">
        <v>1247.126</v>
      </c>
      <c r="KM14" s="4">
        <v>1246.9549999999999</v>
      </c>
      <c r="KN14" s="4">
        <v>1246.77</v>
      </c>
      <c r="KO14" s="4">
        <v>1246.6410000000001</v>
      </c>
      <c r="KP14" s="4">
        <v>1246.5</v>
      </c>
      <c r="KQ14" s="4">
        <v>1246.367</v>
      </c>
      <c r="KR14" s="4">
        <v>1246.2239999999999</v>
      </c>
      <c r="KS14" s="4">
        <v>1245.971</v>
      </c>
      <c r="KT14" s="4">
        <v>1245.7070000000001</v>
      </c>
      <c r="KU14" s="4">
        <v>1245.452</v>
      </c>
      <c r="KV14" s="4">
        <v>1245.1859999999999</v>
      </c>
      <c r="KW14" s="4">
        <v>1244.8699999999999</v>
      </c>
      <c r="KX14" s="4">
        <v>1244.5440000000001</v>
      </c>
      <c r="KY14" s="4">
        <v>1244.2260000000001</v>
      </c>
      <c r="KZ14" s="4">
        <v>1243.8989999999999</v>
      </c>
      <c r="LA14" s="4">
        <v>1243.4259999999999</v>
      </c>
      <c r="LB14" s="4">
        <v>1242.944</v>
      </c>
      <c r="LC14" s="4">
        <v>1242.577</v>
      </c>
      <c r="LD14" s="4">
        <v>1242.2950000000001</v>
      </c>
      <c r="LE14" s="4">
        <v>1242.038</v>
      </c>
      <c r="LF14" s="4">
        <v>1241.8340000000001</v>
      </c>
      <c r="LG14" s="4">
        <v>1241.701</v>
      </c>
      <c r="LH14" s="4">
        <v>1241.6130000000001</v>
      </c>
      <c r="LI14" s="4">
        <v>1241.4829999999999</v>
      </c>
      <c r="LJ14" s="4">
        <v>1241.376</v>
      </c>
      <c r="LK14" s="4">
        <v>1241.298</v>
      </c>
      <c r="LL14" s="4">
        <v>1241.2370000000001</v>
      </c>
      <c r="LM14" s="4">
        <v>1241.04</v>
      </c>
      <c r="LN14" s="4">
        <v>1240.8499999999999</v>
      </c>
      <c r="LO14" s="4">
        <v>1240.673</v>
      </c>
      <c r="LP14" s="4">
        <v>1240.5029999999999</v>
      </c>
      <c r="LQ14" s="4">
        <v>1240.328</v>
      </c>
      <c r="LR14" s="4">
        <v>1240.153</v>
      </c>
      <c r="LS14" s="4">
        <v>1239.9870000000001</v>
      </c>
      <c r="LT14" s="4">
        <v>1239.8219999999999</v>
      </c>
      <c r="LU14" s="4">
        <v>1239.5899999999999</v>
      </c>
      <c r="LV14" s="4">
        <v>1239.354</v>
      </c>
      <c r="LW14" s="4">
        <v>1239.124</v>
      </c>
      <c r="LX14" s="4">
        <v>1238.895</v>
      </c>
      <c r="LY14" s="4">
        <v>1238.6010000000001</v>
      </c>
      <c r="LZ14" s="4">
        <v>1238.3019999999999</v>
      </c>
      <c r="MA14" s="4">
        <v>1238.0070000000001</v>
      </c>
      <c r="MB14" s="4">
        <v>1237.7139999999999</v>
      </c>
      <c r="MC14" s="4">
        <v>1237.4090000000001</v>
      </c>
      <c r="MD14" s="4">
        <v>1237.1020000000001</v>
      </c>
      <c r="ME14" s="4">
        <v>1236.798</v>
      </c>
      <c r="MF14" s="4">
        <v>1236.4960000000001</v>
      </c>
      <c r="MG14" s="4">
        <v>1236.23</v>
      </c>
      <c r="MH14" s="4">
        <v>1235.96</v>
      </c>
      <c r="MI14" s="4">
        <v>1235.691</v>
      </c>
      <c r="MJ14" s="4">
        <v>1235.425</v>
      </c>
      <c r="MK14" s="4">
        <v>1235.116</v>
      </c>
      <c r="ML14" s="4">
        <v>1234.8</v>
      </c>
      <c r="MM14" s="4">
        <v>1234.4870000000001</v>
      </c>
      <c r="MN14" s="4">
        <v>1234.1759999999999</v>
      </c>
      <c r="MO14" s="4">
        <v>1233.895</v>
      </c>
      <c r="MP14" s="4">
        <v>1233.6099999999999</v>
      </c>
      <c r="MQ14" s="4">
        <v>1233.327</v>
      </c>
      <c r="MR14" s="4">
        <v>1233.048</v>
      </c>
      <c r="MS14" s="4">
        <v>1232.7809999999999</v>
      </c>
      <c r="MT14" s="4">
        <v>1232.511</v>
      </c>
      <c r="MU14" t="s">
        <v>375</v>
      </c>
      <c r="MV14" t="b">
        <v>1</v>
      </c>
      <c r="MW14" t="s">
        <v>376</v>
      </c>
      <c r="MX14" t="s">
        <v>376</v>
      </c>
      <c r="MY14">
        <v>2025</v>
      </c>
      <c r="MZ14">
        <v>2</v>
      </c>
      <c r="NA14" s="2">
        <v>45994</v>
      </c>
      <c r="NB14" s="1" t="s">
        <v>508</v>
      </c>
      <c r="NC14" t="s">
        <v>509</v>
      </c>
      <c r="ND14" t="s">
        <v>379</v>
      </c>
      <c r="NE14" t="s">
        <v>510</v>
      </c>
      <c r="NF14" t="s">
        <v>381</v>
      </c>
    </row>
    <row r="15" spans="1:370" x14ac:dyDescent="0.25">
      <c r="A15" t="s">
        <v>370</v>
      </c>
      <c r="B15" t="s">
        <v>511</v>
      </c>
      <c r="C15" s="1" t="s">
        <v>839</v>
      </c>
      <c r="D15" t="s">
        <v>394</v>
      </c>
      <c r="E15" t="s">
        <v>395</v>
      </c>
      <c r="F15" t="s">
        <v>374</v>
      </c>
      <c r="G15" s="3">
        <v>1E-3</v>
      </c>
      <c r="H15" s="3">
        <v>1E-3</v>
      </c>
      <c r="I15" s="3">
        <v>1E-3</v>
      </c>
      <c r="J15" s="3">
        <v>1E-3</v>
      </c>
      <c r="K15" s="3">
        <v>1E-3</v>
      </c>
      <c r="L15" s="3">
        <v>1E-3</v>
      </c>
      <c r="M15" s="3">
        <v>1E-3</v>
      </c>
      <c r="N15" s="3">
        <v>1E-3</v>
      </c>
      <c r="O15" s="3">
        <v>1E-3</v>
      </c>
      <c r="P15" s="3">
        <v>1E-3</v>
      </c>
      <c r="Q15" s="3">
        <v>1E-3</v>
      </c>
      <c r="R15" s="3">
        <v>1E-3</v>
      </c>
      <c r="S15" s="3">
        <v>1E-3</v>
      </c>
      <c r="T15" s="3">
        <v>1E-3</v>
      </c>
      <c r="U15" s="3">
        <v>1E-3</v>
      </c>
      <c r="V15" s="3">
        <v>1E-3</v>
      </c>
      <c r="W15" s="3">
        <v>1E-3</v>
      </c>
      <c r="X15" s="3">
        <v>1E-3</v>
      </c>
      <c r="Y15" s="3">
        <v>1E-3</v>
      </c>
      <c r="Z15" s="3">
        <v>1E-3</v>
      </c>
      <c r="AA15" s="3">
        <v>1E-3</v>
      </c>
      <c r="AB15" s="3">
        <v>1924</v>
      </c>
      <c r="AC15" s="3">
        <v>1939</v>
      </c>
      <c r="AD15" s="3">
        <v>1959</v>
      </c>
      <c r="AE15" s="3">
        <v>1967</v>
      </c>
      <c r="AF15" s="3">
        <v>1982</v>
      </c>
      <c r="AG15" s="3">
        <v>1987</v>
      </c>
      <c r="AH15" s="3">
        <v>2009</v>
      </c>
      <c r="AI15" s="3">
        <v>2025</v>
      </c>
      <c r="AJ15" s="3">
        <v>2044</v>
      </c>
      <c r="AK15" s="3">
        <v>2058</v>
      </c>
      <c r="AL15" s="3">
        <v>2077</v>
      </c>
      <c r="AM15" s="3">
        <v>2090</v>
      </c>
      <c r="AN15" s="3">
        <v>2098</v>
      </c>
      <c r="AO15" s="3">
        <v>2111</v>
      </c>
      <c r="AP15" s="3">
        <v>2103</v>
      </c>
      <c r="AQ15" s="3">
        <v>2122</v>
      </c>
      <c r="AR15" s="3">
        <v>2129</v>
      </c>
      <c r="AS15" s="3">
        <v>2168</v>
      </c>
      <c r="AT15" s="3">
        <v>2136</v>
      </c>
      <c r="AU15" s="3">
        <v>2125</v>
      </c>
      <c r="AV15" s="3">
        <v>2154</v>
      </c>
      <c r="AW15" s="3">
        <v>2197</v>
      </c>
      <c r="AX15" s="3">
        <v>2219</v>
      </c>
      <c r="AY15" s="3">
        <v>2231</v>
      </c>
      <c r="AZ15" s="3">
        <v>2242</v>
      </c>
      <c r="BA15" s="3">
        <v>2243</v>
      </c>
      <c r="BB15" s="3">
        <v>2289</v>
      </c>
      <c r="BC15" s="3">
        <v>2322</v>
      </c>
      <c r="BD15" s="3">
        <v>2337</v>
      </c>
      <c r="BE15" s="3">
        <v>2351</v>
      </c>
      <c r="BF15" s="3">
        <v>2362</v>
      </c>
      <c r="BG15" s="3">
        <v>2376</v>
      </c>
      <c r="BH15" s="3">
        <v>2412</v>
      </c>
      <c r="BI15" s="3">
        <v>2435</v>
      </c>
      <c r="BJ15" s="3">
        <v>2456</v>
      </c>
      <c r="BK15" s="3">
        <v>2488</v>
      </c>
      <c r="BL15" s="3">
        <v>2525</v>
      </c>
      <c r="BM15" s="3">
        <v>2558</v>
      </c>
      <c r="BN15" s="3">
        <v>2598</v>
      </c>
      <c r="BO15" s="3">
        <v>2642</v>
      </c>
      <c r="BP15" s="3">
        <v>2680</v>
      </c>
      <c r="BQ15" s="3">
        <v>2695</v>
      </c>
      <c r="BR15" s="3">
        <v>2717</v>
      </c>
      <c r="BS15" s="3">
        <v>2754</v>
      </c>
      <c r="BT15" s="3">
        <v>2715</v>
      </c>
      <c r="BU15" s="3">
        <v>2677</v>
      </c>
      <c r="BV15" s="3">
        <v>2718</v>
      </c>
      <c r="BW15" s="3">
        <v>2736</v>
      </c>
      <c r="BX15" s="3">
        <v>2752</v>
      </c>
      <c r="BY15" s="3">
        <v>2750</v>
      </c>
      <c r="BZ15" s="3">
        <v>2771</v>
      </c>
      <c r="CA15" s="3">
        <v>2783</v>
      </c>
      <c r="CB15" s="3">
        <v>2796</v>
      </c>
      <c r="CC15" s="3">
        <v>2805</v>
      </c>
      <c r="CD15" s="3">
        <v>2821</v>
      </c>
      <c r="CE15" s="3">
        <v>2853</v>
      </c>
      <c r="CF15" s="3">
        <v>2861</v>
      </c>
      <c r="CG15" s="3">
        <v>2839</v>
      </c>
      <c r="CH15" s="3">
        <v>2855</v>
      </c>
      <c r="CI15" s="3">
        <v>2866</v>
      </c>
      <c r="CJ15" s="3">
        <v>2868</v>
      </c>
      <c r="CK15" s="3">
        <v>2864</v>
      </c>
      <c r="CL15" s="3">
        <v>2887</v>
      </c>
      <c r="CM15" s="3">
        <v>2904</v>
      </c>
      <c r="CN15" s="3">
        <v>2883</v>
      </c>
      <c r="CO15" s="3">
        <v>2894</v>
      </c>
      <c r="CP15" s="3">
        <v>2898</v>
      </c>
      <c r="CQ15" s="3">
        <v>2908</v>
      </c>
      <c r="CR15" s="3">
        <v>2915</v>
      </c>
      <c r="CS15" s="3">
        <v>2926</v>
      </c>
      <c r="CT15" s="3">
        <v>2921</v>
      </c>
      <c r="CU15" s="3">
        <v>2913</v>
      </c>
      <c r="CV15" s="3">
        <v>2920</v>
      </c>
      <c r="CW15" s="3">
        <v>2935</v>
      </c>
      <c r="CX15" s="3">
        <v>2956</v>
      </c>
      <c r="CY15" s="3">
        <v>2933</v>
      </c>
      <c r="CZ15" s="3">
        <v>2937</v>
      </c>
      <c r="DA15" s="3">
        <v>2946</v>
      </c>
      <c r="DB15" s="3">
        <v>2927</v>
      </c>
      <c r="DC15" s="3">
        <v>2926</v>
      </c>
      <c r="DD15" s="3">
        <v>2916</v>
      </c>
      <c r="DE15" s="3">
        <v>2904</v>
      </c>
      <c r="DF15" s="3">
        <v>2948</v>
      </c>
      <c r="DG15" s="3">
        <v>2968</v>
      </c>
      <c r="DH15" s="3">
        <v>2933</v>
      </c>
      <c r="DI15" s="3">
        <v>2977</v>
      </c>
      <c r="DJ15" s="3">
        <v>2985</v>
      </c>
      <c r="DK15" s="3">
        <v>2982</v>
      </c>
      <c r="DL15" s="3">
        <v>3040</v>
      </c>
      <c r="DM15" s="3">
        <v>3105</v>
      </c>
      <c r="DN15" s="3">
        <v>3071</v>
      </c>
      <c r="DO15" s="3">
        <v>3074</v>
      </c>
      <c r="DP15" s="3">
        <v>3119</v>
      </c>
      <c r="DQ15" s="3">
        <v>3167</v>
      </c>
      <c r="DR15" s="3">
        <v>3173</v>
      </c>
      <c r="DS15" s="3">
        <v>3169</v>
      </c>
      <c r="DT15" s="3">
        <v>3193</v>
      </c>
      <c r="DU15" s="3">
        <v>3243</v>
      </c>
      <c r="DV15" s="3">
        <v>3236</v>
      </c>
      <c r="DW15" s="3">
        <v>3256</v>
      </c>
      <c r="DX15" s="3">
        <v>3293</v>
      </c>
      <c r="DY15" s="3">
        <v>3335</v>
      </c>
      <c r="DZ15" s="3">
        <v>3345</v>
      </c>
      <c r="EA15" s="3">
        <v>3373</v>
      </c>
      <c r="EB15" s="3">
        <v>3398</v>
      </c>
      <c r="EC15" s="3">
        <v>3448</v>
      </c>
      <c r="ED15" s="3">
        <v>3471</v>
      </c>
      <c r="EE15" s="3">
        <v>3499</v>
      </c>
      <c r="EF15" s="3">
        <v>3528</v>
      </c>
      <c r="EG15" s="3">
        <v>3549</v>
      </c>
      <c r="EH15" s="3">
        <v>3569</v>
      </c>
      <c r="EI15" s="3">
        <v>3591</v>
      </c>
      <c r="EJ15" s="3">
        <v>3614</v>
      </c>
      <c r="EK15" s="3">
        <v>3626</v>
      </c>
      <c r="EL15" s="3">
        <v>3625</v>
      </c>
      <c r="EM15" s="3">
        <v>3630</v>
      </c>
      <c r="EN15" s="3">
        <v>3602</v>
      </c>
      <c r="EO15" s="3">
        <v>3616</v>
      </c>
      <c r="EP15" s="3">
        <v>3626</v>
      </c>
      <c r="EQ15" s="3">
        <v>3653</v>
      </c>
      <c r="ER15" s="3">
        <v>3691</v>
      </c>
      <c r="ES15" s="3">
        <v>3731</v>
      </c>
      <c r="ET15" s="3">
        <v>3761</v>
      </c>
      <c r="EU15" s="3">
        <v>3756</v>
      </c>
      <c r="EV15" s="3">
        <v>3796</v>
      </c>
      <c r="EW15" s="3">
        <v>3860</v>
      </c>
      <c r="EX15" s="3">
        <v>3867</v>
      </c>
      <c r="EY15" s="3">
        <v>3933</v>
      </c>
      <c r="EZ15" s="3">
        <v>3936</v>
      </c>
      <c r="FA15" s="3">
        <v>3951</v>
      </c>
      <c r="FB15" s="3">
        <v>4011</v>
      </c>
      <c r="FC15" s="3">
        <v>4010</v>
      </c>
      <c r="FD15" s="3">
        <v>3992</v>
      </c>
      <c r="FE15" s="3">
        <v>3999</v>
      </c>
      <c r="FF15" s="3">
        <v>4003</v>
      </c>
      <c r="FG15" s="3">
        <v>4040</v>
      </c>
      <c r="FH15" s="3">
        <v>3998</v>
      </c>
      <c r="FI15" s="3">
        <v>4018</v>
      </c>
      <c r="FJ15" s="3">
        <v>4055</v>
      </c>
      <c r="FK15" s="3">
        <v>4122</v>
      </c>
      <c r="FL15" s="3">
        <v>4099</v>
      </c>
      <c r="FM15" s="3">
        <v>4114</v>
      </c>
      <c r="FN15" s="3">
        <v>4133</v>
      </c>
      <c r="FO15" s="3">
        <v>4197</v>
      </c>
      <c r="FP15" s="3">
        <v>4203</v>
      </c>
      <c r="FQ15" s="3">
        <v>4222</v>
      </c>
      <c r="FR15" s="3">
        <v>4223</v>
      </c>
      <c r="FS15" s="3">
        <v>4223</v>
      </c>
      <c r="FT15" s="3">
        <v>4242</v>
      </c>
      <c r="FU15" s="3">
        <v>4222</v>
      </c>
      <c r="FV15" s="3">
        <v>4232</v>
      </c>
      <c r="FW15" s="3">
        <v>4284</v>
      </c>
      <c r="FX15" s="3">
        <v>4285</v>
      </c>
      <c r="FY15" s="3">
        <v>4273</v>
      </c>
      <c r="FZ15" s="3">
        <v>4283</v>
      </c>
      <c r="GA15" s="3">
        <v>4334</v>
      </c>
      <c r="GB15" s="3">
        <v>4360</v>
      </c>
      <c r="GC15" s="3">
        <v>4332</v>
      </c>
      <c r="GD15" s="3">
        <v>4361</v>
      </c>
      <c r="GE15" s="3">
        <v>4353</v>
      </c>
      <c r="GF15" s="3">
        <v>4332</v>
      </c>
      <c r="GG15" s="3">
        <v>4352</v>
      </c>
      <c r="GH15" s="3">
        <v>4348</v>
      </c>
      <c r="GI15" s="3">
        <v>4378</v>
      </c>
      <c r="GJ15" s="3">
        <v>4414</v>
      </c>
      <c r="GK15" s="3">
        <v>4432</v>
      </c>
      <c r="GL15" s="3">
        <v>4441</v>
      </c>
      <c r="GM15" s="3">
        <v>4450</v>
      </c>
      <c r="GN15" s="3">
        <v>4490</v>
      </c>
      <c r="GO15" s="3">
        <v>4457</v>
      </c>
      <c r="GP15" s="3">
        <v>4502</v>
      </c>
      <c r="GQ15" s="3">
        <v>4568</v>
      </c>
      <c r="GR15" s="3">
        <v>4584</v>
      </c>
      <c r="GS15" s="3">
        <v>4599</v>
      </c>
      <c r="GT15" s="3">
        <v>4589</v>
      </c>
      <c r="GU15" s="3">
        <v>4618</v>
      </c>
      <c r="GV15" s="3">
        <v>4636</v>
      </c>
      <c r="GW15" s="3">
        <v>4647</v>
      </c>
      <c r="GX15" s="3">
        <v>4679</v>
      </c>
      <c r="GY15" s="3">
        <v>4767</v>
      </c>
      <c r="GZ15" s="3">
        <v>4775</v>
      </c>
      <c r="HA15" s="3">
        <v>4822</v>
      </c>
      <c r="HB15" s="3">
        <v>4877</v>
      </c>
      <c r="HC15" s="3">
        <v>4981</v>
      </c>
      <c r="HD15" s="3">
        <v>5057</v>
      </c>
      <c r="HE15" s="3">
        <v>5059</v>
      </c>
      <c r="HF15" s="3">
        <v>5071</v>
      </c>
      <c r="HG15" s="3">
        <v>5147</v>
      </c>
      <c r="HH15" s="3">
        <v>5125</v>
      </c>
      <c r="HI15" s="4">
        <v>5158.2910000000002</v>
      </c>
      <c r="HJ15" s="4">
        <v>5177.6049999999996</v>
      </c>
      <c r="HK15" s="4">
        <v>5197.0060000000003</v>
      </c>
      <c r="HL15" s="4">
        <v>5216.4960000000001</v>
      </c>
      <c r="HM15" s="4">
        <v>5236.0770000000002</v>
      </c>
      <c r="HN15" s="4">
        <v>5255.8159999999998</v>
      </c>
      <c r="HO15" s="4">
        <v>5271.5069999999996</v>
      </c>
      <c r="HP15" s="4">
        <v>5287.3239999999996</v>
      </c>
      <c r="HQ15" s="4">
        <v>5303.1610000000001</v>
      </c>
      <c r="HR15" s="4">
        <v>5316.3980000000001</v>
      </c>
      <c r="HS15" s="4">
        <v>5329.6880000000001</v>
      </c>
      <c r="HT15" s="4">
        <v>5342.058</v>
      </c>
      <c r="HU15" s="4">
        <v>5352.7250000000004</v>
      </c>
      <c r="HV15" s="4">
        <v>5363.4610000000002</v>
      </c>
      <c r="HW15" s="4">
        <v>5374.12</v>
      </c>
      <c r="HX15" s="4">
        <v>5384.8270000000002</v>
      </c>
      <c r="HY15" s="4">
        <v>5397.2939999999999</v>
      </c>
      <c r="HZ15" s="4">
        <v>5411.2280000000001</v>
      </c>
      <c r="IA15" s="4">
        <v>5425.92</v>
      </c>
      <c r="IB15" s="4">
        <v>5441.0510000000004</v>
      </c>
      <c r="IC15" s="4">
        <v>5458.4759999999997</v>
      </c>
      <c r="ID15" s="4">
        <v>5476.0870000000004</v>
      </c>
      <c r="IE15" s="4">
        <v>5493.0709999999999</v>
      </c>
      <c r="IF15" s="4">
        <v>5507.893</v>
      </c>
      <c r="IG15" s="4">
        <v>5522.5410000000002</v>
      </c>
      <c r="IH15" s="4">
        <v>5537.7250000000004</v>
      </c>
      <c r="II15" s="4">
        <v>5553.335</v>
      </c>
      <c r="IJ15" s="4">
        <v>5568.5050000000001</v>
      </c>
      <c r="IK15" s="4">
        <v>5583.7529999999997</v>
      </c>
      <c r="IL15" s="4">
        <v>5599.4250000000002</v>
      </c>
      <c r="IM15" s="4">
        <v>5613.7929999999997</v>
      </c>
      <c r="IN15" s="4">
        <v>5628.2969999999996</v>
      </c>
      <c r="IO15" s="4">
        <v>5642.9719999999998</v>
      </c>
      <c r="IP15" s="4">
        <v>5657.335</v>
      </c>
      <c r="IQ15" s="4">
        <v>5671.58</v>
      </c>
      <c r="IR15" s="4">
        <v>5684.2139999999999</v>
      </c>
      <c r="IS15" s="4">
        <v>5696.4930000000004</v>
      </c>
      <c r="IT15" s="4">
        <v>5708.6790000000001</v>
      </c>
      <c r="IU15" s="4">
        <v>5720.79</v>
      </c>
      <c r="IV15" s="4">
        <v>5732.9579999999996</v>
      </c>
      <c r="IW15" s="4">
        <v>5745.2020000000002</v>
      </c>
      <c r="IX15" s="4">
        <v>5757.527</v>
      </c>
      <c r="IY15" s="4">
        <v>5769.7870000000003</v>
      </c>
      <c r="IZ15" s="4">
        <v>5782.0690000000004</v>
      </c>
      <c r="JA15" s="4">
        <v>5794.4610000000002</v>
      </c>
      <c r="JB15" s="4">
        <v>5806.8959999999997</v>
      </c>
      <c r="JC15" s="4">
        <v>5819.3739999999998</v>
      </c>
      <c r="JD15" s="4">
        <v>5831.8360000000002</v>
      </c>
      <c r="JE15" s="4">
        <v>5844.3310000000001</v>
      </c>
      <c r="JF15" s="4">
        <v>5856.8990000000003</v>
      </c>
      <c r="JG15" s="4">
        <v>5869.5039999999999</v>
      </c>
      <c r="JH15" s="4">
        <v>5882.1</v>
      </c>
      <c r="JI15" s="4">
        <v>5894.7219999999998</v>
      </c>
      <c r="JJ15" s="4">
        <v>5907.2929999999997</v>
      </c>
      <c r="JK15" s="4">
        <v>5919.8670000000002</v>
      </c>
      <c r="JL15" s="4">
        <v>5932.3950000000004</v>
      </c>
      <c r="JM15" s="4">
        <v>5944.9319999999998</v>
      </c>
      <c r="JN15" s="4">
        <v>5957.4179999999997</v>
      </c>
      <c r="JO15" s="4">
        <v>5969.9589999999998</v>
      </c>
      <c r="JP15" s="4">
        <v>5982.4489999999996</v>
      </c>
      <c r="JQ15" s="4">
        <v>5994.9859999999999</v>
      </c>
      <c r="JR15" s="4">
        <v>6007.4759999999997</v>
      </c>
      <c r="JS15" s="4">
        <v>6020.7079999999996</v>
      </c>
      <c r="JT15" s="4">
        <v>6033.8580000000002</v>
      </c>
      <c r="JU15" s="4">
        <v>6047.1719999999996</v>
      </c>
      <c r="JV15" s="4">
        <v>6060.4780000000001</v>
      </c>
      <c r="JW15" s="4">
        <v>6073.7550000000001</v>
      </c>
      <c r="JX15" s="4">
        <v>6086.96</v>
      </c>
      <c r="JY15" s="4">
        <v>6099.3860000000004</v>
      </c>
      <c r="JZ15" s="4">
        <v>6111.83</v>
      </c>
      <c r="KA15" s="4">
        <v>6124.183</v>
      </c>
      <c r="KB15" s="4">
        <v>6136.3959999999997</v>
      </c>
      <c r="KC15" s="4">
        <v>6146.8159999999998</v>
      </c>
      <c r="KD15" s="4">
        <v>6157.2439999999997</v>
      </c>
      <c r="KE15" s="4">
        <v>6167.6459999999997</v>
      </c>
      <c r="KF15" s="4">
        <v>6178.0029999999997</v>
      </c>
      <c r="KG15" s="4">
        <v>6186.777</v>
      </c>
      <c r="KH15" s="4">
        <v>6195.57</v>
      </c>
      <c r="KI15" s="4">
        <v>6204.3419999999996</v>
      </c>
      <c r="KJ15" s="4">
        <v>6213.0690000000004</v>
      </c>
      <c r="KK15" s="4">
        <v>6221.1660000000002</v>
      </c>
      <c r="KL15" s="4">
        <v>6229.2939999999999</v>
      </c>
      <c r="KM15" s="4">
        <v>6237.3909999999996</v>
      </c>
      <c r="KN15" s="4">
        <v>6245.4459999999999</v>
      </c>
      <c r="KO15" s="4">
        <v>6253.9589999999998</v>
      </c>
      <c r="KP15" s="4">
        <v>6262.4960000000001</v>
      </c>
      <c r="KQ15" s="4">
        <v>6270.9970000000003</v>
      </c>
      <c r="KR15" s="4">
        <v>6279.4489999999996</v>
      </c>
      <c r="KS15" s="4">
        <v>6287.3649999999998</v>
      </c>
      <c r="KT15" s="4">
        <v>6295.2950000000001</v>
      </c>
      <c r="KU15" s="4">
        <v>6303.1909999999998</v>
      </c>
      <c r="KV15" s="4">
        <v>6311.0249999999996</v>
      </c>
      <c r="KW15" s="4">
        <v>6318.67</v>
      </c>
      <c r="KX15" s="4">
        <v>6326.3209999999999</v>
      </c>
      <c r="KY15" s="4">
        <v>6333.9219999999996</v>
      </c>
      <c r="KZ15" s="4">
        <v>6341.4840000000004</v>
      </c>
      <c r="LA15" s="4">
        <v>6348.2809999999999</v>
      </c>
      <c r="LB15" s="4">
        <v>6355.1019999999999</v>
      </c>
      <c r="LC15" s="4">
        <v>6362.6120000000001</v>
      </c>
      <c r="LD15" s="4">
        <v>6370.5429999999997</v>
      </c>
      <c r="LE15" s="4">
        <v>6378.65</v>
      </c>
      <c r="LF15" s="4">
        <v>6387.1</v>
      </c>
      <c r="LG15" s="4">
        <v>6395.8270000000002</v>
      </c>
      <c r="LH15" s="4">
        <v>6404.8069999999998</v>
      </c>
      <c r="LI15" s="4">
        <v>6413.5990000000002</v>
      </c>
      <c r="LJ15" s="4">
        <v>6422.58</v>
      </c>
      <c r="LK15" s="4">
        <v>6431.6149999999998</v>
      </c>
      <c r="LL15" s="4">
        <v>6440.7659999999996</v>
      </c>
      <c r="LM15" s="4">
        <v>6449.1859999999997</v>
      </c>
      <c r="LN15" s="4">
        <v>6457.7110000000002</v>
      </c>
      <c r="LO15" s="4">
        <v>6466.22</v>
      </c>
      <c r="LP15" s="4">
        <v>6474.7740000000003</v>
      </c>
      <c r="LQ15" s="4">
        <v>6483.41</v>
      </c>
      <c r="LR15" s="4">
        <v>6492.1120000000001</v>
      </c>
      <c r="LS15" s="4">
        <v>6500.759</v>
      </c>
      <c r="LT15" s="4">
        <v>6509.4219999999996</v>
      </c>
      <c r="LU15" s="4">
        <v>6517.7849999999999</v>
      </c>
      <c r="LV15" s="4">
        <v>6526.2160000000003</v>
      </c>
      <c r="LW15" s="4">
        <v>6534.5720000000001</v>
      </c>
      <c r="LX15" s="4">
        <v>6542.9269999999997</v>
      </c>
      <c r="LY15" s="4">
        <v>6550.9780000000001</v>
      </c>
      <c r="LZ15" s="4">
        <v>6559.0780000000004</v>
      </c>
      <c r="MA15" s="4">
        <v>6567.0969999999998</v>
      </c>
      <c r="MB15" s="4">
        <v>6575.0889999999999</v>
      </c>
      <c r="MC15" s="4">
        <v>6583.1139999999996</v>
      </c>
      <c r="MD15" s="4">
        <v>6591.1610000000001</v>
      </c>
      <c r="ME15" s="4">
        <v>6599.12</v>
      </c>
      <c r="MF15" s="4">
        <v>6607.0619999999999</v>
      </c>
      <c r="MG15" s="4">
        <v>6615.317</v>
      </c>
      <c r="MH15" s="4">
        <v>6623.6109999999999</v>
      </c>
      <c r="MI15" s="4">
        <v>6631.81</v>
      </c>
      <c r="MJ15" s="4">
        <v>6640.0010000000002</v>
      </c>
      <c r="MK15" s="4">
        <v>6647.9979999999996</v>
      </c>
      <c r="ML15" s="4">
        <v>6656.0439999999999</v>
      </c>
      <c r="MM15" s="4">
        <v>6663.9930000000004</v>
      </c>
      <c r="MN15" s="4">
        <v>6671.933</v>
      </c>
      <c r="MO15" s="4">
        <v>6680.1549999999997</v>
      </c>
      <c r="MP15" s="4">
        <v>6688.4290000000001</v>
      </c>
      <c r="MQ15" s="4">
        <v>6696.6109999999999</v>
      </c>
      <c r="MR15" s="4">
        <v>6704.7790000000005</v>
      </c>
      <c r="MS15" s="4">
        <v>6712.7870000000003</v>
      </c>
      <c r="MT15" s="4">
        <v>6720.8159999999998</v>
      </c>
      <c r="MU15" t="s">
        <v>375</v>
      </c>
      <c r="MV15" t="b">
        <v>1</v>
      </c>
      <c r="MW15" t="s">
        <v>376</v>
      </c>
      <c r="MX15" t="s">
        <v>376</v>
      </c>
      <c r="MY15">
        <v>2025</v>
      </c>
      <c r="MZ15">
        <v>2</v>
      </c>
      <c r="NA15" s="2">
        <v>45994</v>
      </c>
      <c r="NB15" s="1" t="s">
        <v>512</v>
      </c>
      <c r="NC15" t="s">
        <v>513</v>
      </c>
      <c r="ND15" t="s">
        <v>379</v>
      </c>
      <c r="NE15" t="s">
        <v>514</v>
      </c>
      <c r="NF15" t="s">
        <v>381</v>
      </c>
    </row>
    <row r="16" spans="1:370" x14ac:dyDescent="0.25">
      <c r="A16" t="s">
        <v>370</v>
      </c>
      <c r="B16" t="s">
        <v>515</v>
      </c>
      <c r="C16" s="1" t="s">
        <v>839</v>
      </c>
      <c r="D16" t="s">
        <v>394</v>
      </c>
      <c r="E16" t="s">
        <v>395</v>
      </c>
      <c r="F16" t="s">
        <v>374</v>
      </c>
      <c r="G16" s="3">
        <v>1E-3</v>
      </c>
      <c r="H16" s="3">
        <v>1E-3</v>
      </c>
      <c r="I16" s="3">
        <v>1E-3</v>
      </c>
      <c r="J16" s="3">
        <v>1E-3</v>
      </c>
      <c r="K16" s="3">
        <v>1E-3</v>
      </c>
      <c r="L16" s="3">
        <v>1E-3</v>
      </c>
      <c r="M16" s="3">
        <v>1E-3</v>
      </c>
      <c r="N16" s="3">
        <v>1E-3</v>
      </c>
      <c r="O16" s="3">
        <v>1E-3</v>
      </c>
      <c r="P16" s="3">
        <v>1E-3</v>
      </c>
      <c r="Q16" s="3">
        <v>1E-3</v>
      </c>
      <c r="R16" s="3">
        <v>1E-3</v>
      </c>
      <c r="S16" s="3">
        <v>1E-3</v>
      </c>
      <c r="T16" s="3">
        <v>1E-3</v>
      </c>
      <c r="U16" s="3">
        <v>1E-3</v>
      </c>
      <c r="V16" s="3">
        <v>1E-3</v>
      </c>
      <c r="W16" s="3">
        <v>1E-3</v>
      </c>
      <c r="X16" s="3">
        <v>1E-3</v>
      </c>
      <c r="Y16" s="3">
        <v>1E-3</v>
      </c>
      <c r="Z16" s="3">
        <v>1E-3</v>
      </c>
      <c r="AA16" s="3">
        <v>1E-3</v>
      </c>
      <c r="AB16" s="3">
        <v>1171</v>
      </c>
      <c r="AC16" s="3">
        <v>1175</v>
      </c>
      <c r="AD16" s="3">
        <v>1211</v>
      </c>
      <c r="AE16" s="3">
        <v>1219</v>
      </c>
      <c r="AF16" s="3">
        <v>1228</v>
      </c>
      <c r="AG16" s="3">
        <v>1235</v>
      </c>
      <c r="AH16" s="3">
        <v>1245</v>
      </c>
      <c r="AI16" s="3">
        <v>1257</v>
      </c>
      <c r="AJ16" s="3">
        <v>1265</v>
      </c>
      <c r="AK16" s="3">
        <v>1258</v>
      </c>
      <c r="AL16" s="3">
        <v>1261</v>
      </c>
      <c r="AM16" s="3">
        <v>1250</v>
      </c>
      <c r="AN16" s="3">
        <v>1234</v>
      </c>
      <c r="AO16" s="3">
        <v>1244</v>
      </c>
      <c r="AP16" s="3">
        <v>1260</v>
      </c>
      <c r="AQ16" s="3">
        <v>1271</v>
      </c>
      <c r="AR16" s="3">
        <v>1268</v>
      </c>
      <c r="AS16" s="3">
        <v>1256</v>
      </c>
      <c r="AT16" s="3">
        <v>1231</v>
      </c>
      <c r="AU16" s="3">
        <v>1228</v>
      </c>
      <c r="AV16" s="3">
        <v>1254</v>
      </c>
      <c r="AW16" s="3">
        <v>1290</v>
      </c>
      <c r="AX16" s="3">
        <v>1291</v>
      </c>
      <c r="AY16" s="3">
        <v>1307</v>
      </c>
      <c r="AZ16" s="3">
        <v>1328</v>
      </c>
      <c r="BA16" s="3">
        <v>1341</v>
      </c>
      <c r="BB16" s="3">
        <v>1354</v>
      </c>
      <c r="BC16" s="3">
        <v>1360</v>
      </c>
      <c r="BD16" s="3">
        <v>1367</v>
      </c>
      <c r="BE16" s="3">
        <v>1370</v>
      </c>
      <c r="BF16" s="3">
        <v>1370</v>
      </c>
      <c r="BG16" s="3">
        <v>1365</v>
      </c>
      <c r="BH16" s="3">
        <v>1369</v>
      </c>
      <c r="BI16" s="3">
        <v>1373</v>
      </c>
      <c r="BJ16" s="3">
        <v>1375</v>
      </c>
      <c r="BK16" s="3">
        <v>1376</v>
      </c>
      <c r="BL16" s="3">
        <v>1387</v>
      </c>
      <c r="BM16" s="3">
        <v>1401</v>
      </c>
      <c r="BN16" s="3">
        <v>1442</v>
      </c>
      <c r="BO16" s="3">
        <v>1469</v>
      </c>
      <c r="BP16" s="3">
        <v>1488</v>
      </c>
      <c r="BQ16" s="3">
        <v>1527</v>
      </c>
      <c r="BR16" s="3">
        <v>1558</v>
      </c>
      <c r="BS16" s="3">
        <v>1603</v>
      </c>
      <c r="BT16" s="3">
        <v>1614</v>
      </c>
      <c r="BU16" s="3">
        <v>1635</v>
      </c>
      <c r="BV16" s="3">
        <v>1663</v>
      </c>
      <c r="BW16" s="3">
        <v>1669</v>
      </c>
      <c r="BX16" s="3">
        <v>1675</v>
      </c>
      <c r="BY16" s="3">
        <v>1689</v>
      </c>
      <c r="BZ16" s="3">
        <v>1694</v>
      </c>
      <c r="CA16" s="3">
        <v>1667</v>
      </c>
      <c r="CB16" s="3">
        <v>1636</v>
      </c>
      <c r="CC16" s="3">
        <v>1619</v>
      </c>
      <c r="CD16" s="3">
        <v>1581</v>
      </c>
      <c r="CE16" s="3">
        <v>1596</v>
      </c>
      <c r="CF16" s="3">
        <v>1607</v>
      </c>
      <c r="CG16" s="3">
        <v>1576</v>
      </c>
      <c r="CH16" s="3">
        <v>1583</v>
      </c>
      <c r="CI16" s="3">
        <v>1580</v>
      </c>
      <c r="CJ16" s="3">
        <v>1564</v>
      </c>
      <c r="CK16" s="3">
        <v>1585</v>
      </c>
      <c r="CL16" s="3">
        <v>1597</v>
      </c>
      <c r="CM16" s="3">
        <v>1564</v>
      </c>
      <c r="CN16" s="3">
        <v>1580</v>
      </c>
      <c r="CO16" s="3">
        <v>1616</v>
      </c>
      <c r="CP16" s="3">
        <v>1619</v>
      </c>
      <c r="CQ16" s="3">
        <v>1638</v>
      </c>
      <c r="CR16" s="3">
        <v>1649</v>
      </c>
      <c r="CS16" s="3">
        <v>1652</v>
      </c>
      <c r="CT16" s="3">
        <v>1638</v>
      </c>
      <c r="CU16" s="3">
        <v>1639</v>
      </c>
      <c r="CV16" s="3">
        <v>1701</v>
      </c>
      <c r="CW16" s="3">
        <v>1709</v>
      </c>
      <c r="CX16" s="3">
        <v>1725</v>
      </c>
      <c r="CY16" s="3">
        <v>1727</v>
      </c>
      <c r="CZ16" s="3">
        <v>1739</v>
      </c>
      <c r="DA16" s="3">
        <v>1764</v>
      </c>
      <c r="DB16" s="3">
        <v>1759</v>
      </c>
      <c r="DC16" s="3">
        <v>1759</v>
      </c>
      <c r="DD16" s="3">
        <v>1740</v>
      </c>
      <c r="DE16" s="3">
        <v>1760</v>
      </c>
      <c r="DF16" s="3">
        <v>1785</v>
      </c>
      <c r="DG16" s="3">
        <v>1789</v>
      </c>
      <c r="DH16" s="3">
        <v>1800</v>
      </c>
      <c r="DI16" s="3">
        <v>1817</v>
      </c>
      <c r="DJ16" s="3">
        <v>1826</v>
      </c>
      <c r="DK16" s="3">
        <v>1823</v>
      </c>
      <c r="DL16" s="3">
        <v>1825</v>
      </c>
      <c r="DM16" s="3">
        <v>1820</v>
      </c>
      <c r="DN16" s="3">
        <v>1821</v>
      </c>
      <c r="DO16" s="3">
        <v>1824</v>
      </c>
      <c r="DP16" s="3">
        <v>1842</v>
      </c>
      <c r="DQ16" s="3">
        <v>1865</v>
      </c>
      <c r="DR16" s="3">
        <v>1862</v>
      </c>
      <c r="DS16" s="3">
        <v>1864</v>
      </c>
      <c r="DT16" s="3">
        <v>1900</v>
      </c>
      <c r="DU16" s="3">
        <v>1925</v>
      </c>
      <c r="DV16" s="3">
        <v>1925</v>
      </c>
      <c r="DW16" s="3">
        <v>1941</v>
      </c>
      <c r="DX16" s="3">
        <v>1950</v>
      </c>
      <c r="DY16" s="3">
        <v>1969</v>
      </c>
      <c r="DZ16" s="3">
        <v>1967</v>
      </c>
      <c r="EA16" s="3">
        <v>2009</v>
      </c>
      <c r="EB16" s="3">
        <v>2002</v>
      </c>
      <c r="EC16" s="3">
        <v>2008</v>
      </c>
      <c r="ED16" s="3">
        <v>2021</v>
      </c>
      <c r="EE16" s="3">
        <v>2023</v>
      </c>
      <c r="EF16" s="3">
        <v>2005</v>
      </c>
      <c r="EG16" s="3">
        <v>2012</v>
      </c>
      <c r="EH16" s="3">
        <v>1994</v>
      </c>
      <c r="EI16" s="3">
        <v>2006</v>
      </c>
      <c r="EJ16" s="3">
        <v>2011</v>
      </c>
      <c r="EK16" s="3">
        <v>2015</v>
      </c>
      <c r="EL16" s="3">
        <v>2012</v>
      </c>
      <c r="EM16" s="3">
        <v>2005</v>
      </c>
      <c r="EN16" s="3">
        <v>1997</v>
      </c>
      <c r="EO16" s="3">
        <v>2026</v>
      </c>
      <c r="EP16" s="3">
        <v>2043</v>
      </c>
      <c r="EQ16" s="3">
        <v>2036</v>
      </c>
      <c r="ER16" s="3">
        <v>2042</v>
      </c>
      <c r="ES16" s="3">
        <v>2039</v>
      </c>
      <c r="ET16" s="3">
        <v>2027</v>
      </c>
      <c r="EU16" s="3">
        <v>1998</v>
      </c>
      <c r="EV16" s="3">
        <v>1989</v>
      </c>
      <c r="EW16" s="3">
        <v>1965</v>
      </c>
      <c r="EX16" s="3">
        <v>1960</v>
      </c>
      <c r="EY16" s="3">
        <v>1964</v>
      </c>
      <c r="EZ16" s="3">
        <v>1949</v>
      </c>
      <c r="FA16" s="3">
        <v>1952</v>
      </c>
      <c r="FB16" s="3">
        <v>1943</v>
      </c>
      <c r="FC16" s="3">
        <v>1937</v>
      </c>
      <c r="FD16" s="3">
        <v>1989</v>
      </c>
      <c r="FE16" s="3">
        <v>2011</v>
      </c>
      <c r="FF16" s="3">
        <v>1995</v>
      </c>
      <c r="FG16" s="3">
        <v>2041</v>
      </c>
      <c r="FH16" s="3">
        <v>2043</v>
      </c>
      <c r="FI16" s="3">
        <v>2041</v>
      </c>
      <c r="FJ16" s="3">
        <v>2007</v>
      </c>
      <c r="FK16" s="3">
        <v>1997</v>
      </c>
      <c r="FL16" s="3">
        <v>2089</v>
      </c>
      <c r="FM16" s="3">
        <v>2113</v>
      </c>
      <c r="FN16" s="3">
        <v>2135</v>
      </c>
      <c r="FO16" s="3">
        <v>2148</v>
      </c>
      <c r="FP16" s="3">
        <v>2193</v>
      </c>
      <c r="FQ16" s="3">
        <v>2197</v>
      </c>
      <c r="FR16" s="3">
        <v>2204</v>
      </c>
      <c r="FS16" s="3">
        <v>2209</v>
      </c>
      <c r="FT16" s="3">
        <v>2241</v>
      </c>
      <c r="FU16" s="3">
        <v>2267</v>
      </c>
      <c r="FV16" s="3">
        <v>2281</v>
      </c>
      <c r="FW16" s="3">
        <v>2278</v>
      </c>
      <c r="FX16" s="3">
        <v>2340</v>
      </c>
      <c r="FY16" s="3">
        <v>2374</v>
      </c>
      <c r="FZ16" s="3">
        <v>2369</v>
      </c>
      <c r="GA16" s="3">
        <v>2373</v>
      </c>
      <c r="GB16" s="3">
        <v>2402</v>
      </c>
      <c r="GC16" s="3">
        <v>2390</v>
      </c>
      <c r="GD16" s="3">
        <v>2348</v>
      </c>
      <c r="GE16" s="3">
        <v>2397</v>
      </c>
      <c r="GF16" s="3">
        <v>2435</v>
      </c>
      <c r="GG16" s="3">
        <v>2421</v>
      </c>
      <c r="GH16" s="3">
        <v>2454</v>
      </c>
      <c r="GI16" s="3">
        <v>2466</v>
      </c>
      <c r="GJ16" s="3">
        <v>2512</v>
      </c>
      <c r="GK16" s="3">
        <v>2506</v>
      </c>
      <c r="GL16" s="3">
        <v>2512</v>
      </c>
      <c r="GM16" s="3">
        <v>2519</v>
      </c>
      <c r="GN16" s="3">
        <v>2347</v>
      </c>
      <c r="GO16" s="3">
        <v>2285</v>
      </c>
      <c r="GP16" s="3">
        <v>2195</v>
      </c>
      <c r="GQ16" s="3">
        <v>2235</v>
      </c>
      <c r="GR16" s="3">
        <v>2370</v>
      </c>
      <c r="GS16" s="3">
        <v>2464</v>
      </c>
      <c r="GT16" s="3">
        <v>2495</v>
      </c>
      <c r="GU16" s="3">
        <v>2558</v>
      </c>
      <c r="GV16" s="3">
        <v>2595</v>
      </c>
      <c r="GW16" s="3">
        <v>2670</v>
      </c>
      <c r="GX16" s="3">
        <v>2713</v>
      </c>
      <c r="GY16" s="3">
        <v>2699</v>
      </c>
      <c r="GZ16" s="3">
        <v>2709</v>
      </c>
      <c r="HA16" s="3">
        <v>2678</v>
      </c>
      <c r="HB16" s="3">
        <v>2636</v>
      </c>
      <c r="HC16" s="3">
        <v>2663</v>
      </c>
      <c r="HD16" s="3">
        <v>2665</v>
      </c>
      <c r="HE16" s="3">
        <v>2679</v>
      </c>
      <c r="HF16" s="3">
        <v>2658</v>
      </c>
      <c r="HG16" s="3">
        <v>2641</v>
      </c>
      <c r="HH16" s="3">
        <v>2701</v>
      </c>
      <c r="HI16" s="4">
        <v>2646.9690000000001</v>
      </c>
      <c r="HJ16" s="4">
        <v>2635.0430000000001</v>
      </c>
      <c r="HK16" s="4">
        <v>2639.5140000000001</v>
      </c>
      <c r="HL16" s="4">
        <v>2643.4740000000002</v>
      </c>
      <c r="HM16" s="4">
        <v>2647.7139999999999</v>
      </c>
      <c r="HN16" s="4">
        <v>2652.2669999999998</v>
      </c>
      <c r="HO16" s="4">
        <v>2659.654</v>
      </c>
      <c r="HP16" s="4">
        <v>2668.9650000000001</v>
      </c>
      <c r="HQ16" s="4">
        <v>2679.6280000000002</v>
      </c>
      <c r="HR16" s="4">
        <v>2690.8719999999998</v>
      </c>
      <c r="HS16" s="4">
        <v>2701.3649999999998</v>
      </c>
      <c r="HT16" s="4">
        <v>2712.2280000000001</v>
      </c>
      <c r="HU16" s="4">
        <v>2723.61</v>
      </c>
      <c r="HV16" s="4">
        <v>2735.0650000000001</v>
      </c>
      <c r="HW16" s="4">
        <v>2745.424</v>
      </c>
      <c r="HX16" s="4">
        <v>2755.0120000000002</v>
      </c>
      <c r="HY16" s="4">
        <v>2764.145</v>
      </c>
      <c r="HZ16" s="4">
        <v>2771.8339999999998</v>
      </c>
      <c r="IA16" s="4">
        <v>2778.8049999999998</v>
      </c>
      <c r="IB16" s="4">
        <v>2785.444</v>
      </c>
      <c r="IC16" s="4">
        <v>2792.1759999999999</v>
      </c>
      <c r="ID16" s="4">
        <v>2798.9270000000001</v>
      </c>
      <c r="IE16" s="4">
        <v>2805.4749999999999</v>
      </c>
      <c r="IF16" s="4">
        <v>2811.7620000000002</v>
      </c>
      <c r="IG16" s="4">
        <v>2817.7939999999999</v>
      </c>
      <c r="IH16" s="4">
        <v>2823.98</v>
      </c>
      <c r="II16" s="4">
        <v>2830.223</v>
      </c>
      <c r="IJ16" s="4">
        <v>2836.029</v>
      </c>
      <c r="IK16" s="4">
        <v>2841.74</v>
      </c>
      <c r="IL16" s="4">
        <v>2847.23</v>
      </c>
      <c r="IM16" s="4">
        <v>2852.3829999999998</v>
      </c>
      <c r="IN16" s="4">
        <v>2857.3969999999999</v>
      </c>
      <c r="IO16" s="4">
        <v>2862.4229999999998</v>
      </c>
      <c r="IP16" s="4">
        <v>2867.1990000000001</v>
      </c>
      <c r="IQ16" s="4">
        <v>2871.9380000000001</v>
      </c>
      <c r="IR16" s="4">
        <v>2875.8879999999999</v>
      </c>
      <c r="IS16" s="4">
        <v>2879.6979999999999</v>
      </c>
      <c r="IT16" s="4">
        <v>2883.38</v>
      </c>
      <c r="IU16" s="4">
        <v>2886.6860000000001</v>
      </c>
      <c r="IV16" s="4">
        <v>2889.5970000000002</v>
      </c>
      <c r="IW16" s="4">
        <v>2892.3180000000002</v>
      </c>
      <c r="IX16" s="4">
        <v>2894.8049999999998</v>
      </c>
      <c r="IY16" s="4">
        <v>2897.2190000000001</v>
      </c>
      <c r="IZ16" s="4">
        <v>2899.384</v>
      </c>
      <c r="JA16" s="4">
        <v>2901.44</v>
      </c>
      <c r="JB16" s="4">
        <v>2903.3560000000002</v>
      </c>
      <c r="JC16" s="4">
        <v>2905.2939999999999</v>
      </c>
      <c r="JD16" s="4">
        <v>2907.085</v>
      </c>
      <c r="JE16" s="4">
        <v>2908.83</v>
      </c>
      <c r="JF16" s="4">
        <v>2910.4560000000001</v>
      </c>
      <c r="JG16" s="4">
        <v>2912.0949999999998</v>
      </c>
      <c r="JH16" s="4">
        <v>2913.5920000000001</v>
      </c>
      <c r="JI16" s="4">
        <v>2915.116</v>
      </c>
      <c r="JJ16" s="4">
        <v>2916.63</v>
      </c>
      <c r="JK16" s="4">
        <v>2918.2350000000001</v>
      </c>
      <c r="JL16" s="4">
        <v>2919.7550000000001</v>
      </c>
      <c r="JM16" s="4">
        <v>2921.3150000000001</v>
      </c>
      <c r="JN16" s="4">
        <v>2922.88</v>
      </c>
      <c r="JO16" s="4">
        <v>2924.5390000000002</v>
      </c>
      <c r="JP16" s="4">
        <v>2926.1219999999998</v>
      </c>
      <c r="JQ16" s="4">
        <v>2927.7020000000002</v>
      </c>
      <c r="JR16" s="4">
        <v>2929.27</v>
      </c>
      <c r="JS16" s="4">
        <v>2931.3240000000001</v>
      </c>
      <c r="JT16" s="4">
        <v>2933.317</v>
      </c>
      <c r="JU16" s="4">
        <v>2935.3649999999998</v>
      </c>
      <c r="JV16" s="4">
        <v>2937.3789999999999</v>
      </c>
      <c r="JW16" s="4">
        <v>2939.4940000000001</v>
      </c>
      <c r="JX16" s="4">
        <v>2941.5430000000001</v>
      </c>
      <c r="JY16" s="4">
        <v>2943.23</v>
      </c>
      <c r="JZ16" s="4">
        <v>2944.8609999999999</v>
      </c>
      <c r="KA16" s="4">
        <v>2946.625</v>
      </c>
      <c r="KB16" s="4">
        <v>2948.3649999999998</v>
      </c>
      <c r="KC16" s="4">
        <v>2949.3319999999999</v>
      </c>
      <c r="KD16" s="4">
        <v>2950.2539999999999</v>
      </c>
      <c r="KE16" s="4">
        <v>2951.2689999999998</v>
      </c>
      <c r="KF16" s="4">
        <v>2952.2089999999998</v>
      </c>
      <c r="KG16" s="4">
        <v>2952.4589999999998</v>
      </c>
      <c r="KH16" s="4">
        <v>2952.6439999999998</v>
      </c>
      <c r="KI16" s="4">
        <v>2952.9180000000001</v>
      </c>
      <c r="KJ16" s="4">
        <v>2953.123</v>
      </c>
      <c r="KK16" s="4">
        <v>2953.0039999999999</v>
      </c>
      <c r="KL16" s="4">
        <v>2952.83</v>
      </c>
      <c r="KM16" s="4">
        <v>2952.7379999999998</v>
      </c>
      <c r="KN16" s="4">
        <v>2952.5740000000001</v>
      </c>
      <c r="KO16" s="4">
        <v>2952.527</v>
      </c>
      <c r="KP16" s="4">
        <v>2952.4270000000001</v>
      </c>
      <c r="KQ16" s="4">
        <v>2952.4110000000001</v>
      </c>
      <c r="KR16" s="4">
        <v>2952.3330000000001</v>
      </c>
      <c r="KS16" s="4">
        <v>2951.9780000000001</v>
      </c>
      <c r="KT16" s="4">
        <v>2951.5709999999999</v>
      </c>
      <c r="KU16" s="4">
        <v>2951.25</v>
      </c>
      <c r="KV16" s="4">
        <v>2950.8760000000002</v>
      </c>
      <c r="KW16" s="4">
        <v>2950.36</v>
      </c>
      <c r="KX16" s="4">
        <v>2949.8</v>
      </c>
      <c r="KY16" s="4">
        <v>2949.3290000000002</v>
      </c>
      <c r="KZ16" s="4">
        <v>2948.7979999999998</v>
      </c>
      <c r="LA16" s="4">
        <v>2947.9029999999998</v>
      </c>
      <c r="LB16" s="4">
        <v>2946.9589999999998</v>
      </c>
      <c r="LC16" s="4">
        <v>2946.3710000000001</v>
      </c>
      <c r="LD16" s="4">
        <v>2945.9189999999999</v>
      </c>
      <c r="LE16" s="4">
        <v>2945.4810000000002</v>
      </c>
      <c r="LF16" s="4">
        <v>2945.1170000000002</v>
      </c>
      <c r="LG16" s="4">
        <v>2944.9740000000002</v>
      </c>
      <c r="LH16" s="4">
        <v>2944.8879999999999</v>
      </c>
      <c r="LI16" s="4">
        <v>2944.6610000000001</v>
      </c>
      <c r="LJ16" s="4">
        <v>2944.4520000000002</v>
      </c>
      <c r="LK16" s="4">
        <v>2944.3609999999999</v>
      </c>
      <c r="LL16" s="4">
        <v>2944.2730000000001</v>
      </c>
      <c r="LM16" s="4">
        <v>2943.8330000000001</v>
      </c>
      <c r="LN16" s="4">
        <v>2943.37</v>
      </c>
      <c r="LO16" s="4">
        <v>2943</v>
      </c>
      <c r="LP16" s="4">
        <v>2942.6080000000002</v>
      </c>
      <c r="LQ16" s="4">
        <v>2942.1860000000001</v>
      </c>
      <c r="LR16" s="4">
        <v>2941.7310000000002</v>
      </c>
      <c r="LS16" s="4">
        <v>2941.3560000000002</v>
      </c>
      <c r="LT16" s="4">
        <v>2940.953</v>
      </c>
      <c r="LU16" s="4">
        <v>2940.3670000000002</v>
      </c>
      <c r="LV16" s="4">
        <v>2939.7350000000001</v>
      </c>
      <c r="LW16" s="4">
        <v>2939.18</v>
      </c>
      <c r="LX16" s="4">
        <v>2938.5929999999998</v>
      </c>
      <c r="LY16" s="4">
        <v>2937.835</v>
      </c>
      <c r="LZ16" s="4">
        <v>2937.038</v>
      </c>
      <c r="MA16" s="4">
        <v>2936.3229999999999</v>
      </c>
      <c r="MB16" s="4">
        <v>2935.578</v>
      </c>
      <c r="MC16" s="4">
        <v>2934.7939999999999</v>
      </c>
      <c r="MD16" s="4">
        <v>2933.9780000000001</v>
      </c>
      <c r="ME16" s="4">
        <v>2933.2460000000001</v>
      </c>
      <c r="MF16" s="4">
        <v>2932.4830000000002</v>
      </c>
      <c r="MG16" s="4">
        <v>2931.7890000000002</v>
      </c>
      <c r="MH16" s="4">
        <v>2931.05</v>
      </c>
      <c r="MI16" s="4">
        <v>2930.3939999999998</v>
      </c>
      <c r="MJ16" s="4">
        <v>2929.7080000000001</v>
      </c>
      <c r="MK16" s="4">
        <v>2928.8989999999999</v>
      </c>
      <c r="ML16" s="4">
        <v>2928.047</v>
      </c>
      <c r="MM16" s="4">
        <v>2927.2730000000001</v>
      </c>
      <c r="MN16" s="4">
        <v>2926.4690000000001</v>
      </c>
      <c r="MO16" s="4">
        <v>2925.7249999999999</v>
      </c>
      <c r="MP16" s="4">
        <v>2924.9360000000001</v>
      </c>
      <c r="MQ16" s="4">
        <v>2924.2269999999999</v>
      </c>
      <c r="MR16" s="4">
        <v>2923.4859999999999</v>
      </c>
      <c r="MS16" s="4">
        <v>2922.8319999999999</v>
      </c>
      <c r="MT16" s="4">
        <v>2922.152</v>
      </c>
      <c r="MU16" t="s">
        <v>375</v>
      </c>
      <c r="MV16" t="b">
        <v>1</v>
      </c>
      <c r="MW16" t="s">
        <v>376</v>
      </c>
      <c r="MX16" t="s">
        <v>376</v>
      </c>
      <c r="MY16">
        <v>2025</v>
      </c>
      <c r="MZ16">
        <v>2</v>
      </c>
      <c r="NA16" s="2">
        <v>45994</v>
      </c>
      <c r="NB16" s="1" t="s">
        <v>516</v>
      </c>
      <c r="NC16" t="s">
        <v>517</v>
      </c>
      <c r="ND16" t="s">
        <v>379</v>
      </c>
      <c r="NE16" t="s">
        <v>518</v>
      </c>
      <c r="NF16" t="s">
        <v>381</v>
      </c>
    </row>
    <row r="17" spans="1:370" x14ac:dyDescent="0.25">
      <c r="A17" t="s">
        <v>370</v>
      </c>
      <c r="B17" t="s">
        <v>519</v>
      </c>
      <c r="C17" s="1" t="s">
        <v>839</v>
      </c>
      <c r="D17" t="s">
        <v>394</v>
      </c>
      <c r="E17" t="s">
        <v>395</v>
      </c>
      <c r="F17" t="s">
        <v>374</v>
      </c>
      <c r="G17" s="3">
        <v>1E-3</v>
      </c>
      <c r="H17" s="3">
        <v>1E-3</v>
      </c>
      <c r="I17" s="3">
        <v>1E-3</v>
      </c>
      <c r="J17" s="3">
        <v>1E-3</v>
      </c>
      <c r="K17" s="3">
        <v>1E-3</v>
      </c>
      <c r="L17" s="3">
        <v>1E-3</v>
      </c>
      <c r="M17" s="3">
        <v>1E-3</v>
      </c>
      <c r="N17" s="3">
        <v>1E-3</v>
      </c>
      <c r="O17" s="3">
        <v>1E-3</v>
      </c>
      <c r="P17" s="3">
        <v>1E-3</v>
      </c>
      <c r="Q17" s="3">
        <v>1E-3</v>
      </c>
      <c r="R17" s="3">
        <v>1E-3</v>
      </c>
      <c r="S17" s="3">
        <v>1E-3</v>
      </c>
      <c r="T17" s="3">
        <v>1E-3</v>
      </c>
      <c r="U17" s="3">
        <v>1E-3</v>
      </c>
      <c r="V17" s="3">
        <v>1E-3</v>
      </c>
      <c r="W17" s="3">
        <v>1E-3</v>
      </c>
      <c r="X17" s="3">
        <v>1E-3</v>
      </c>
      <c r="Y17" s="3">
        <v>1E-3</v>
      </c>
      <c r="Z17" s="3">
        <v>1E-3</v>
      </c>
      <c r="AA17" s="3">
        <v>1E-3</v>
      </c>
      <c r="AB17" s="3">
        <v>6732</v>
      </c>
      <c r="AC17" s="3">
        <v>6727</v>
      </c>
      <c r="AD17" s="3">
        <v>6724</v>
      </c>
      <c r="AE17" s="3">
        <v>6708</v>
      </c>
      <c r="AF17" s="3">
        <v>6704</v>
      </c>
      <c r="AG17" s="3">
        <v>6679</v>
      </c>
      <c r="AH17" s="3">
        <v>6633</v>
      </c>
      <c r="AI17" s="3">
        <v>6541</v>
      </c>
      <c r="AJ17" s="3">
        <v>6423</v>
      </c>
      <c r="AK17" s="3">
        <v>6228</v>
      </c>
      <c r="AL17" s="3">
        <v>6045</v>
      </c>
      <c r="AM17" s="3">
        <v>5901</v>
      </c>
      <c r="AN17" s="3">
        <v>5789</v>
      </c>
      <c r="AO17" s="3">
        <v>5714</v>
      </c>
      <c r="AP17" s="3">
        <v>5628</v>
      </c>
      <c r="AQ17" s="3">
        <v>5570</v>
      </c>
      <c r="AR17" s="3">
        <v>5472</v>
      </c>
      <c r="AS17" s="3">
        <v>5381</v>
      </c>
      <c r="AT17" s="3">
        <v>5287</v>
      </c>
      <c r="AU17" s="3">
        <v>5226</v>
      </c>
      <c r="AV17" s="3">
        <v>5175</v>
      </c>
      <c r="AW17" s="3">
        <v>5155</v>
      </c>
      <c r="AX17" s="3">
        <v>5138</v>
      </c>
      <c r="AY17" s="3">
        <v>5125</v>
      </c>
      <c r="AZ17" s="3">
        <v>5121</v>
      </c>
      <c r="BA17" s="3">
        <v>5109</v>
      </c>
      <c r="BB17" s="3">
        <v>5106</v>
      </c>
      <c r="BC17" s="3">
        <v>5096</v>
      </c>
      <c r="BD17" s="3">
        <v>5089</v>
      </c>
      <c r="BE17" s="3">
        <v>5092</v>
      </c>
      <c r="BF17" s="3">
        <v>5062</v>
      </c>
      <c r="BG17" s="3">
        <v>5030</v>
      </c>
      <c r="BH17" s="3">
        <v>4982</v>
      </c>
      <c r="BI17" s="3">
        <v>4957</v>
      </c>
      <c r="BJ17" s="3">
        <v>4937</v>
      </c>
      <c r="BK17" s="3">
        <v>4912</v>
      </c>
      <c r="BL17" s="3">
        <v>4950</v>
      </c>
      <c r="BM17" s="3">
        <v>4964</v>
      </c>
      <c r="BN17" s="3">
        <v>4980</v>
      </c>
      <c r="BO17" s="3">
        <v>4997</v>
      </c>
      <c r="BP17" s="3">
        <v>5007</v>
      </c>
      <c r="BQ17" s="3">
        <v>5017</v>
      </c>
      <c r="BR17" s="3">
        <v>5033</v>
      </c>
      <c r="BS17" s="3">
        <v>5037</v>
      </c>
      <c r="BT17" s="3">
        <v>5031</v>
      </c>
      <c r="BU17" s="3">
        <v>5043</v>
      </c>
      <c r="BV17" s="3">
        <v>5011</v>
      </c>
      <c r="BW17" s="3">
        <v>4963</v>
      </c>
      <c r="BX17" s="3">
        <v>4925</v>
      </c>
      <c r="BY17" s="3">
        <v>4875</v>
      </c>
      <c r="BZ17" s="3">
        <v>4768</v>
      </c>
      <c r="CA17" s="3">
        <v>4631</v>
      </c>
      <c r="CB17" s="3">
        <v>4509</v>
      </c>
      <c r="CC17" s="3">
        <v>4432</v>
      </c>
      <c r="CD17" s="3">
        <v>4379</v>
      </c>
      <c r="CE17" s="3">
        <v>4327</v>
      </c>
      <c r="CF17" s="3">
        <v>4286</v>
      </c>
      <c r="CG17" s="3">
        <v>4192</v>
      </c>
      <c r="CH17" s="3">
        <v>4104</v>
      </c>
      <c r="CI17" s="3">
        <v>4105</v>
      </c>
      <c r="CJ17" s="3">
        <v>4098</v>
      </c>
      <c r="CK17" s="3">
        <v>4086</v>
      </c>
      <c r="CL17" s="3">
        <v>4092</v>
      </c>
      <c r="CM17" s="3">
        <v>4096</v>
      </c>
      <c r="CN17" s="3">
        <v>4121</v>
      </c>
      <c r="CO17" s="3">
        <v>4151</v>
      </c>
      <c r="CP17" s="3">
        <v>4176</v>
      </c>
      <c r="CQ17" s="3">
        <v>4199</v>
      </c>
      <c r="CR17" s="3">
        <v>4214</v>
      </c>
      <c r="CS17" s="3">
        <v>4219</v>
      </c>
      <c r="CT17" s="3">
        <v>4273</v>
      </c>
      <c r="CU17" s="3">
        <v>4263</v>
      </c>
      <c r="CV17" s="3">
        <v>4248</v>
      </c>
      <c r="CW17" s="3">
        <v>4277</v>
      </c>
      <c r="CX17" s="3">
        <v>4272</v>
      </c>
      <c r="CY17" s="3">
        <v>4262</v>
      </c>
      <c r="CZ17" s="3">
        <v>4285</v>
      </c>
      <c r="DA17" s="3">
        <v>4275</v>
      </c>
      <c r="DB17" s="3">
        <v>4301</v>
      </c>
      <c r="DC17" s="3">
        <v>4313</v>
      </c>
      <c r="DD17" s="3">
        <v>4299</v>
      </c>
      <c r="DE17" s="3">
        <v>4295</v>
      </c>
      <c r="DF17" s="3">
        <v>4230</v>
      </c>
      <c r="DG17" s="3">
        <v>4171</v>
      </c>
      <c r="DH17" s="3">
        <v>4128</v>
      </c>
      <c r="DI17" s="3">
        <v>4101</v>
      </c>
      <c r="DJ17" s="3">
        <v>4082</v>
      </c>
      <c r="DK17" s="3">
        <v>4049</v>
      </c>
      <c r="DL17" s="3">
        <v>4002</v>
      </c>
      <c r="DM17" s="3">
        <v>3960</v>
      </c>
      <c r="DN17" s="3">
        <v>3904</v>
      </c>
      <c r="DO17" s="3">
        <v>3879</v>
      </c>
      <c r="DP17" s="3">
        <v>3832</v>
      </c>
      <c r="DQ17" s="3">
        <v>3775</v>
      </c>
      <c r="DR17" s="3">
        <v>3726</v>
      </c>
      <c r="DS17" s="3">
        <v>3676</v>
      </c>
      <c r="DT17" s="3">
        <v>3636</v>
      </c>
      <c r="DU17" s="3">
        <v>3583</v>
      </c>
      <c r="DV17" s="3">
        <v>3536</v>
      </c>
      <c r="DW17" s="3">
        <v>3496</v>
      </c>
      <c r="DX17" s="3">
        <v>3438</v>
      </c>
      <c r="DY17" s="3">
        <v>3404</v>
      </c>
      <c r="DZ17" s="3">
        <v>3355</v>
      </c>
      <c r="EA17" s="3">
        <v>3314</v>
      </c>
      <c r="EB17" s="3">
        <v>3290</v>
      </c>
      <c r="EC17" s="3">
        <v>3238</v>
      </c>
      <c r="ED17" s="3">
        <v>3207</v>
      </c>
      <c r="EE17" s="3">
        <v>3174</v>
      </c>
      <c r="EF17" s="3">
        <v>3120</v>
      </c>
      <c r="EG17" s="3">
        <v>3099</v>
      </c>
      <c r="EH17" s="3">
        <v>3085</v>
      </c>
      <c r="EI17" s="3">
        <v>3042</v>
      </c>
      <c r="EJ17" s="3">
        <v>3025</v>
      </c>
      <c r="EK17" s="3">
        <v>3018</v>
      </c>
      <c r="EL17" s="3">
        <v>2999</v>
      </c>
      <c r="EM17" s="3">
        <v>2988</v>
      </c>
      <c r="EN17" s="3">
        <v>2985</v>
      </c>
      <c r="EO17" s="3">
        <v>2973</v>
      </c>
      <c r="EP17" s="3">
        <v>2931</v>
      </c>
      <c r="EQ17" s="3">
        <v>2907</v>
      </c>
      <c r="ER17" s="3">
        <v>2884</v>
      </c>
      <c r="ES17" s="3">
        <v>2848</v>
      </c>
      <c r="ET17" s="3">
        <v>2694</v>
      </c>
      <c r="EU17" s="3">
        <v>2689</v>
      </c>
      <c r="EV17" s="3">
        <v>2657</v>
      </c>
      <c r="EW17" s="3">
        <v>2639</v>
      </c>
      <c r="EX17" s="3">
        <v>2621</v>
      </c>
      <c r="EY17" s="3">
        <v>2572</v>
      </c>
      <c r="EZ17" s="3">
        <v>2570</v>
      </c>
      <c r="FA17" s="3">
        <v>2565</v>
      </c>
      <c r="FB17" s="3">
        <v>2567</v>
      </c>
      <c r="FC17" s="3">
        <v>2562</v>
      </c>
      <c r="FD17" s="3">
        <v>2564</v>
      </c>
      <c r="FE17" s="3">
        <v>2566</v>
      </c>
      <c r="FF17" s="3">
        <v>2539</v>
      </c>
      <c r="FG17" s="3">
        <v>2580</v>
      </c>
      <c r="FH17" s="3">
        <v>2603</v>
      </c>
      <c r="FI17" s="3">
        <v>2587</v>
      </c>
      <c r="FJ17" s="3">
        <v>2547</v>
      </c>
      <c r="FK17" s="3">
        <v>2546</v>
      </c>
      <c r="FL17" s="3">
        <v>2560</v>
      </c>
      <c r="FM17" s="3">
        <v>2575</v>
      </c>
      <c r="FN17" s="3">
        <v>2576</v>
      </c>
      <c r="FO17" s="3">
        <v>2580</v>
      </c>
      <c r="FP17" s="3">
        <v>2621</v>
      </c>
      <c r="FQ17" s="3">
        <v>2640</v>
      </c>
      <c r="FR17" s="3">
        <v>2631</v>
      </c>
      <c r="FS17" s="3">
        <v>2650</v>
      </c>
      <c r="FT17" s="3">
        <v>2641</v>
      </c>
      <c r="FU17" s="3">
        <v>2620</v>
      </c>
      <c r="FV17" s="3">
        <v>2626</v>
      </c>
      <c r="FW17" s="3">
        <v>2636</v>
      </c>
      <c r="FX17" s="3">
        <v>2655</v>
      </c>
      <c r="FY17" s="3">
        <v>2626</v>
      </c>
      <c r="FZ17" s="3">
        <v>2634</v>
      </c>
      <c r="GA17" s="3">
        <v>2649</v>
      </c>
      <c r="GB17" s="3">
        <v>2680</v>
      </c>
      <c r="GC17" s="3">
        <v>2693</v>
      </c>
      <c r="GD17" s="3">
        <v>2699</v>
      </c>
      <c r="GE17" s="3">
        <v>2696</v>
      </c>
      <c r="GF17" s="3">
        <v>2715</v>
      </c>
      <c r="GG17" s="3">
        <v>2700</v>
      </c>
      <c r="GH17" s="3">
        <v>2683</v>
      </c>
      <c r="GI17" s="3">
        <v>2705</v>
      </c>
      <c r="GJ17" s="3">
        <v>2689</v>
      </c>
      <c r="GK17" s="3">
        <v>2694</v>
      </c>
      <c r="GL17" s="3">
        <v>2675</v>
      </c>
      <c r="GM17" s="3">
        <v>2676</v>
      </c>
      <c r="GN17" s="3">
        <v>2618</v>
      </c>
      <c r="GO17" s="3">
        <v>2570</v>
      </c>
      <c r="GP17" s="3">
        <v>2556</v>
      </c>
      <c r="GQ17" s="3">
        <v>2537</v>
      </c>
      <c r="GR17" s="3">
        <v>2544</v>
      </c>
      <c r="GS17" s="3">
        <v>2537</v>
      </c>
      <c r="GT17" s="3">
        <v>2553</v>
      </c>
      <c r="GU17" s="3">
        <v>2612</v>
      </c>
      <c r="GV17" s="3">
        <v>2612</v>
      </c>
      <c r="GW17" s="3">
        <v>2617</v>
      </c>
      <c r="GX17" s="3">
        <v>2621</v>
      </c>
      <c r="GY17" s="3">
        <v>2613</v>
      </c>
      <c r="GZ17" s="3">
        <v>2578</v>
      </c>
      <c r="HA17" s="3">
        <v>2599</v>
      </c>
      <c r="HB17" s="3">
        <v>2590</v>
      </c>
      <c r="HC17" s="3">
        <v>2580</v>
      </c>
      <c r="HD17" s="3">
        <v>2576</v>
      </c>
      <c r="HE17" s="3">
        <v>2589</v>
      </c>
      <c r="HF17" s="3">
        <v>2607</v>
      </c>
      <c r="HG17" s="3">
        <v>2590</v>
      </c>
      <c r="HH17" s="3">
        <v>2555</v>
      </c>
      <c r="HI17" s="4">
        <v>2575.4290000000001</v>
      </c>
      <c r="HJ17" s="4">
        <v>2559.4479999999999</v>
      </c>
      <c r="HK17" s="4">
        <v>2549.2020000000002</v>
      </c>
      <c r="HL17" s="4">
        <v>2537.73</v>
      </c>
      <c r="HM17" s="4">
        <v>2527.59</v>
      </c>
      <c r="HN17" s="4">
        <v>2517.529</v>
      </c>
      <c r="HO17" s="4">
        <v>2507.422</v>
      </c>
      <c r="HP17" s="4">
        <v>2498.6469999999999</v>
      </c>
      <c r="HQ17" s="4">
        <v>2489.89</v>
      </c>
      <c r="HR17" s="4">
        <v>2481.1660000000002</v>
      </c>
      <c r="HS17" s="4">
        <v>2471.2399999999998</v>
      </c>
      <c r="HT17" s="4">
        <v>2461.4070000000002</v>
      </c>
      <c r="HU17" s="4">
        <v>2451.5529999999999</v>
      </c>
      <c r="HV17" s="4">
        <v>2441.761</v>
      </c>
      <c r="HW17" s="4">
        <v>2431.4749999999999</v>
      </c>
      <c r="HX17" s="4">
        <v>2420.7579999999998</v>
      </c>
      <c r="HY17" s="4">
        <v>2409.9009999999998</v>
      </c>
      <c r="HZ17" s="4">
        <v>2399.0129999999999</v>
      </c>
      <c r="IA17" s="4">
        <v>2388.2530000000002</v>
      </c>
      <c r="IB17" s="4">
        <v>2377.48</v>
      </c>
      <c r="IC17" s="4">
        <v>2366.1840000000002</v>
      </c>
      <c r="ID17" s="4">
        <v>2355.3130000000001</v>
      </c>
      <c r="IE17" s="4">
        <v>2344.1439999999998</v>
      </c>
      <c r="IF17" s="4">
        <v>2333.5360000000001</v>
      </c>
      <c r="IG17" s="4">
        <v>2322.268</v>
      </c>
      <c r="IH17" s="4">
        <v>2311.4580000000001</v>
      </c>
      <c r="II17" s="4">
        <v>2300.2249999999999</v>
      </c>
      <c r="IJ17" s="4">
        <v>2289.19</v>
      </c>
      <c r="IK17" s="4">
        <v>2278.0169999999998</v>
      </c>
      <c r="IL17" s="4">
        <v>2267.2040000000002</v>
      </c>
      <c r="IM17" s="4">
        <v>2256.163</v>
      </c>
      <c r="IN17" s="4">
        <v>2245.2379999999998</v>
      </c>
      <c r="IO17" s="4">
        <v>2233.9340000000002</v>
      </c>
      <c r="IP17" s="4">
        <v>2222.5059999999999</v>
      </c>
      <c r="IQ17" s="4">
        <v>2210.9079999999999</v>
      </c>
      <c r="IR17" s="4">
        <v>2199.2779999999998</v>
      </c>
      <c r="IS17" s="4">
        <v>2187.471</v>
      </c>
      <c r="IT17" s="4">
        <v>2175.7939999999999</v>
      </c>
      <c r="IU17" s="4">
        <v>2163.9940000000001</v>
      </c>
      <c r="IV17" s="4">
        <v>2152.777</v>
      </c>
      <c r="IW17" s="4">
        <v>2141.3980000000001</v>
      </c>
      <c r="IX17" s="4">
        <v>2130.2930000000001</v>
      </c>
      <c r="IY17" s="4">
        <v>2119.0659999999998</v>
      </c>
      <c r="IZ17" s="4">
        <v>2108.3879999999999</v>
      </c>
      <c r="JA17" s="4">
        <v>2097.5250000000001</v>
      </c>
      <c r="JB17" s="4">
        <v>2086.8690000000001</v>
      </c>
      <c r="JC17" s="4">
        <v>2075.9380000000001</v>
      </c>
      <c r="JD17" s="4">
        <v>2065.4459999999999</v>
      </c>
      <c r="JE17" s="4">
        <v>2054.7530000000002</v>
      </c>
      <c r="JF17" s="4">
        <v>2044.2570000000001</v>
      </c>
      <c r="JG17" s="4">
        <v>2033.67</v>
      </c>
      <c r="JH17" s="4">
        <v>2023.5160000000001</v>
      </c>
      <c r="JI17" s="4">
        <v>2013.086</v>
      </c>
      <c r="JJ17" s="4">
        <v>2002.6969999999999</v>
      </c>
      <c r="JK17" s="4">
        <v>1992.029</v>
      </c>
      <c r="JL17" s="4">
        <v>1981.7249999999999</v>
      </c>
      <c r="JM17" s="4">
        <v>1971.1410000000001</v>
      </c>
      <c r="JN17" s="4">
        <v>1960.6320000000001</v>
      </c>
      <c r="JO17" s="4">
        <v>1949.7139999999999</v>
      </c>
      <c r="JP17" s="4">
        <v>1939.13</v>
      </c>
      <c r="JQ17" s="4">
        <v>1928.365</v>
      </c>
      <c r="JR17" s="4">
        <v>1917.701</v>
      </c>
      <c r="JS17" s="4">
        <v>1907.06</v>
      </c>
      <c r="JT17" s="4">
        <v>1896.7650000000001</v>
      </c>
      <c r="JU17" s="4">
        <v>1886.33</v>
      </c>
      <c r="JV17" s="4">
        <v>1876.0429999999999</v>
      </c>
      <c r="JW17" s="4">
        <v>1865.5</v>
      </c>
      <c r="JX17" s="4">
        <v>1855.3050000000001</v>
      </c>
      <c r="JY17" s="4">
        <v>1844.6669999999999</v>
      </c>
      <c r="JZ17" s="4">
        <v>1834.203</v>
      </c>
      <c r="KA17" s="4">
        <v>1823.5039999999999</v>
      </c>
      <c r="KB17" s="4">
        <v>1813.154</v>
      </c>
      <c r="KC17" s="4">
        <v>1802.2429999999999</v>
      </c>
      <c r="KD17" s="4">
        <v>1791.491</v>
      </c>
      <c r="KE17" s="4">
        <v>1780.547</v>
      </c>
      <c r="KF17" s="4">
        <v>1769.9659999999999</v>
      </c>
      <c r="KG17" s="4">
        <v>1758.722</v>
      </c>
      <c r="KH17" s="4">
        <v>1747.644</v>
      </c>
      <c r="KI17" s="4">
        <v>1736.4090000000001</v>
      </c>
      <c r="KJ17" s="4">
        <v>1725.5309999999999</v>
      </c>
      <c r="KK17" s="4">
        <v>1714.346</v>
      </c>
      <c r="KL17" s="4">
        <v>1703.319</v>
      </c>
      <c r="KM17" s="4">
        <v>1692.146</v>
      </c>
      <c r="KN17" s="4">
        <v>1681.3240000000001</v>
      </c>
      <c r="KO17" s="4">
        <v>1670.479</v>
      </c>
      <c r="KP17" s="4">
        <v>1659.7929999999999</v>
      </c>
      <c r="KQ17" s="4">
        <v>1648.925</v>
      </c>
      <c r="KR17" s="4">
        <v>1638.39</v>
      </c>
      <c r="KS17" s="4">
        <v>1627.6010000000001</v>
      </c>
      <c r="KT17" s="4">
        <v>1616.963</v>
      </c>
      <c r="KU17" s="4">
        <v>1606.155</v>
      </c>
      <c r="KV17" s="4">
        <v>1595.675</v>
      </c>
      <c r="KW17" s="4">
        <v>1585.0550000000001</v>
      </c>
      <c r="KX17" s="4">
        <v>1574.579</v>
      </c>
      <c r="KY17" s="4">
        <v>1563.95</v>
      </c>
      <c r="KZ17" s="4">
        <v>1553.606</v>
      </c>
      <c r="LA17" s="4">
        <v>1542.971</v>
      </c>
      <c r="LB17" s="4">
        <v>1532.4970000000001</v>
      </c>
      <c r="LC17" s="4">
        <v>1522.3510000000001</v>
      </c>
      <c r="LD17" s="4">
        <v>1512.925</v>
      </c>
      <c r="LE17" s="4">
        <v>1503.693</v>
      </c>
      <c r="LF17" s="4">
        <v>1494.8889999999999</v>
      </c>
      <c r="LG17" s="4">
        <v>1485.836</v>
      </c>
      <c r="LH17" s="4">
        <v>1476.8879999999999</v>
      </c>
      <c r="LI17" s="4">
        <v>1468.011</v>
      </c>
      <c r="LJ17" s="4">
        <v>1459.232</v>
      </c>
      <c r="LK17" s="4">
        <v>1450.5360000000001</v>
      </c>
      <c r="LL17" s="4">
        <v>1441.9079999999999</v>
      </c>
      <c r="LM17" s="4">
        <v>1433.2850000000001</v>
      </c>
      <c r="LN17" s="4">
        <v>1424.74</v>
      </c>
      <c r="LO17" s="4">
        <v>1416.2619999999999</v>
      </c>
      <c r="LP17" s="4">
        <v>1407.84</v>
      </c>
      <c r="LQ17" s="4">
        <v>1399.4929999999999</v>
      </c>
      <c r="LR17" s="4">
        <v>1391.212</v>
      </c>
      <c r="LS17" s="4">
        <v>1382.991</v>
      </c>
      <c r="LT17" s="4">
        <v>1374.816</v>
      </c>
      <c r="LU17" s="4">
        <v>1366.6769999999999</v>
      </c>
      <c r="LV17" s="4">
        <v>1358.6020000000001</v>
      </c>
      <c r="LW17" s="4">
        <v>1350.58</v>
      </c>
      <c r="LX17" s="4">
        <v>1342.6</v>
      </c>
      <c r="LY17" s="4">
        <v>1334.654</v>
      </c>
      <c r="LZ17" s="4">
        <v>1326.7650000000001</v>
      </c>
      <c r="MA17" s="4">
        <v>1318.9290000000001</v>
      </c>
      <c r="MB17" s="4">
        <v>1311.13</v>
      </c>
      <c r="MC17" s="4">
        <v>1303.3920000000001</v>
      </c>
      <c r="MD17" s="4">
        <v>1295.7059999999999</v>
      </c>
      <c r="ME17" s="4">
        <v>1288.069</v>
      </c>
      <c r="MF17" s="4">
        <v>1280.4680000000001</v>
      </c>
      <c r="MG17" s="4">
        <v>1272.9480000000001</v>
      </c>
      <c r="MH17" s="4">
        <v>1265.48</v>
      </c>
      <c r="MI17" s="4">
        <v>1258.058</v>
      </c>
      <c r="MJ17" s="4">
        <v>1250.67</v>
      </c>
      <c r="MK17" s="4">
        <v>1243.32</v>
      </c>
      <c r="ML17" s="4">
        <v>1236.021</v>
      </c>
      <c r="MM17" s="4">
        <v>1228.769</v>
      </c>
      <c r="MN17" s="4">
        <v>1221.549</v>
      </c>
      <c r="MO17" s="4">
        <v>1214.404</v>
      </c>
      <c r="MP17" s="4">
        <v>1207.307</v>
      </c>
      <c r="MQ17" s="4">
        <v>1200.2550000000001</v>
      </c>
      <c r="MR17" s="4">
        <v>1193.2339999999999</v>
      </c>
      <c r="MS17" s="4">
        <v>1186.232</v>
      </c>
      <c r="MT17" s="4">
        <v>1179.2739999999999</v>
      </c>
      <c r="MU17" t="s">
        <v>375</v>
      </c>
      <c r="MV17" t="b">
        <v>1</v>
      </c>
      <c r="MW17" t="s">
        <v>376</v>
      </c>
      <c r="MX17" t="s">
        <v>376</v>
      </c>
      <c r="MY17">
        <v>2025</v>
      </c>
      <c r="MZ17">
        <v>2</v>
      </c>
      <c r="NA17" s="2">
        <v>45994</v>
      </c>
      <c r="NB17" s="1" t="s">
        <v>520</v>
      </c>
      <c r="NC17" t="s">
        <v>521</v>
      </c>
      <c r="ND17" t="s">
        <v>379</v>
      </c>
      <c r="NE17" t="s">
        <v>522</v>
      </c>
      <c r="NF17" t="s">
        <v>381</v>
      </c>
    </row>
    <row r="18" spans="1:370" x14ac:dyDescent="0.25">
      <c r="A18" t="s">
        <v>370</v>
      </c>
      <c r="B18" t="s">
        <v>523</v>
      </c>
      <c r="C18" s="1" t="s">
        <v>839</v>
      </c>
      <c r="D18" t="s">
        <v>394</v>
      </c>
      <c r="E18" t="s">
        <v>395</v>
      </c>
      <c r="F18" t="s">
        <v>374</v>
      </c>
      <c r="G18" s="3">
        <v>1E-3</v>
      </c>
      <c r="H18" s="3">
        <v>1E-3</v>
      </c>
      <c r="I18" s="3">
        <v>1E-3</v>
      </c>
      <c r="J18" s="3">
        <v>1E-3</v>
      </c>
      <c r="K18" s="3">
        <v>1E-3</v>
      </c>
      <c r="L18" s="3">
        <v>1E-3</v>
      </c>
      <c r="M18" s="3">
        <v>1E-3</v>
      </c>
      <c r="N18" s="3">
        <v>1E-3</v>
      </c>
      <c r="O18" s="3">
        <v>1E-3</v>
      </c>
      <c r="P18" s="3">
        <v>1E-3</v>
      </c>
      <c r="Q18" s="3">
        <v>1E-3</v>
      </c>
      <c r="R18" s="3">
        <v>1E-3</v>
      </c>
      <c r="S18" s="3">
        <v>1E-3</v>
      </c>
      <c r="T18" s="3">
        <v>1E-3</v>
      </c>
      <c r="U18" s="3">
        <v>1E-3</v>
      </c>
      <c r="V18" s="3">
        <v>1E-3</v>
      </c>
      <c r="W18" s="3">
        <v>1E-3</v>
      </c>
      <c r="X18" s="3">
        <v>1E-3</v>
      </c>
      <c r="Y18" s="3">
        <v>1E-3</v>
      </c>
      <c r="Z18" s="3">
        <v>1E-3</v>
      </c>
      <c r="AA18" s="3">
        <v>1E-3</v>
      </c>
      <c r="AB18" s="3">
        <v>587</v>
      </c>
      <c r="AC18" s="3">
        <v>592</v>
      </c>
      <c r="AD18" s="3">
        <v>599</v>
      </c>
      <c r="AE18" s="3">
        <v>600</v>
      </c>
      <c r="AF18" s="3">
        <v>605</v>
      </c>
      <c r="AG18" s="3">
        <v>607</v>
      </c>
      <c r="AH18" s="3">
        <v>609</v>
      </c>
      <c r="AI18" s="3">
        <v>610</v>
      </c>
      <c r="AJ18" s="3">
        <v>611</v>
      </c>
      <c r="AK18" s="3">
        <v>611</v>
      </c>
      <c r="AL18" s="3">
        <v>615</v>
      </c>
      <c r="AM18" s="3">
        <v>613</v>
      </c>
      <c r="AN18" s="3">
        <v>611</v>
      </c>
      <c r="AO18" s="3">
        <v>610</v>
      </c>
      <c r="AP18" s="3">
        <v>612</v>
      </c>
      <c r="AQ18" s="3">
        <v>616</v>
      </c>
      <c r="AR18" s="3">
        <v>617</v>
      </c>
      <c r="AS18" s="3">
        <v>614</v>
      </c>
      <c r="AT18" s="3">
        <v>617</v>
      </c>
      <c r="AU18" s="3">
        <v>620</v>
      </c>
      <c r="AV18" s="3">
        <v>612</v>
      </c>
      <c r="AW18" s="3">
        <v>639</v>
      </c>
      <c r="AX18" s="3">
        <v>653</v>
      </c>
      <c r="AY18" s="3">
        <v>663</v>
      </c>
      <c r="AZ18" s="3">
        <v>667</v>
      </c>
      <c r="BA18" s="3">
        <v>672</v>
      </c>
      <c r="BB18" s="3">
        <v>679</v>
      </c>
      <c r="BC18" s="3">
        <v>686</v>
      </c>
      <c r="BD18" s="3">
        <v>696</v>
      </c>
      <c r="BE18" s="3">
        <v>700</v>
      </c>
      <c r="BF18" s="3">
        <v>697</v>
      </c>
      <c r="BG18" s="3">
        <v>699</v>
      </c>
      <c r="BH18" s="3">
        <v>710</v>
      </c>
      <c r="BI18" s="3">
        <v>714</v>
      </c>
      <c r="BJ18" s="3">
        <v>720</v>
      </c>
      <c r="BK18" s="3">
        <v>725</v>
      </c>
      <c r="BL18" s="3">
        <v>738</v>
      </c>
      <c r="BM18" s="3">
        <v>749</v>
      </c>
      <c r="BN18" s="3">
        <v>760</v>
      </c>
      <c r="BO18" s="3">
        <v>766</v>
      </c>
      <c r="BP18" s="3">
        <v>768</v>
      </c>
      <c r="BQ18" s="3">
        <v>778</v>
      </c>
      <c r="BR18" s="3">
        <v>789</v>
      </c>
      <c r="BS18" s="3">
        <v>805</v>
      </c>
      <c r="BT18" s="3">
        <v>808</v>
      </c>
      <c r="BU18" s="3">
        <v>810</v>
      </c>
      <c r="BV18" s="3">
        <v>801</v>
      </c>
      <c r="BW18" s="3">
        <v>800</v>
      </c>
      <c r="BX18" s="3">
        <v>806</v>
      </c>
      <c r="BY18" s="3">
        <v>801</v>
      </c>
      <c r="BZ18" s="3">
        <v>793</v>
      </c>
      <c r="CA18" s="3">
        <v>778</v>
      </c>
      <c r="CB18" s="3">
        <v>773</v>
      </c>
      <c r="CC18" s="3">
        <v>771</v>
      </c>
      <c r="CD18" s="3">
        <v>774</v>
      </c>
      <c r="CE18" s="3">
        <v>779</v>
      </c>
      <c r="CF18" s="3">
        <v>775</v>
      </c>
      <c r="CG18" s="3">
        <v>764</v>
      </c>
      <c r="CH18" s="3">
        <v>765</v>
      </c>
      <c r="CI18" s="3">
        <v>779</v>
      </c>
      <c r="CJ18" s="3">
        <v>781</v>
      </c>
      <c r="CK18" s="3">
        <v>786</v>
      </c>
      <c r="CL18" s="3">
        <v>789</v>
      </c>
      <c r="CM18" s="3">
        <v>789</v>
      </c>
      <c r="CN18" s="3">
        <v>785</v>
      </c>
      <c r="CO18" s="3">
        <v>781</v>
      </c>
      <c r="CP18" s="3">
        <v>789</v>
      </c>
      <c r="CQ18" s="3">
        <v>785</v>
      </c>
      <c r="CR18" s="3">
        <v>793</v>
      </c>
      <c r="CS18" s="3">
        <v>783</v>
      </c>
      <c r="CT18" s="3">
        <v>782</v>
      </c>
      <c r="CU18" s="3">
        <v>796</v>
      </c>
      <c r="CV18" s="3">
        <v>800</v>
      </c>
      <c r="CW18" s="3">
        <v>806</v>
      </c>
      <c r="CX18" s="3">
        <v>798</v>
      </c>
      <c r="CY18" s="3">
        <v>782</v>
      </c>
      <c r="CZ18" s="3">
        <v>801</v>
      </c>
      <c r="DA18" s="3">
        <v>813</v>
      </c>
      <c r="DB18" s="3">
        <v>817</v>
      </c>
      <c r="DC18" s="3">
        <v>812</v>
      </c>
      <c r="DD18" s="3">
        <v>814</v>
      </c>
      <c r="DE18" s="3">
        <v>811</v>
      </c>
      <c r="DF18" s="3">
        <v>818</v>
      </c>
      <c r="DG18" s="3">
        <v>817</v>
      </c>
      <c r="DH18" s="3">
        <v>832</v>
      </c>
      <c r="DI18" s="3">
        <v>860</v>
      </c>
      <c r="DJ18" s="3">
        <v>888</v>
      </c>
      <c r="DK18" s="3">
        <v>891</v>
      </c>
      <c r="DL18" s="3">
        <v>891</v>
      </c>
      <c r="DM18" s="3">
        <v>891</v>
      </c>
      <c r="DN18" s="3">
        <v>887</v>
      </c>
      <c r="DO18" s="3">
        <v>870</v>
      </c>
      <c r="DP18" s="3">
        <v>883</v>
      </c>
      <c r="DQ18" s="3">
        <v>970</v>
      </c>
      <c r="DR18" s="3">
        <v>959</v>
      </c>
      <c r="DS18" s="3">
        <v>945</v>
      </c>
      <c r="DT18" s="3">
        <v>984</v>
      </c>
      <c r="DU18" s="3">
        <v>990</v>
      </c>
      <c r="DV18" s="3">
        <v>975</v>
      </c>
      <c r="DW18" s="3">
        <v>993</v>
      </c>
      <c r="DX18" s="3">
        <v>1008</v>
      </c>
      <c r="DY18" s="3">
        <v>1008</v>
      </c>
      <c r="DZ18" s="3">
        <v>991</v>
      </c>
      <c r="EA18" s="3">
        <v>1011</v>
      </c>
      <c r="EB18" s="3">
        <v>1003</v>
      </c>
      <c r="EC18" s="3">
        <v>985</v>
      </c>
      <c r="ED18" s="3">
        <v>987</v>
      </c>
      <c r="EE18" s="3">
        <v>974</v>
      </c>
      <c r="EF18" s="3">
        <v>981</v>
      </c>
      <c r="EG18" s="3">
        <v>982</v>
      </c>
      <c r="EH18" s="3">
        <v>981</v>
      </c>
      <c r="EI18" s="3">
        <v>973</v>
      </c>
      <c r="EJ18" s="3">
        <v>988</v>
      </c>
      <c r="EK18" s="3">
        <v>1004</v>
      </c>
      <c r="EL18" s="3">
        <v>997</v>
      </c>
      <c r="EM18" s="3">
        <v>990</v>
      </c>
      <c r="EN18" s="3">
        <v>982</v>
      </c>
      <c r="EO18" s="3">
        <v>978</v>
      </c>
      <c r="EP18" s="3">
        <v>998</v>
      </c>
      <c r="EQ18" s="3">
        <v>992</v>
      </c>
      <c r="ER18" s="3">
        <v>972</v>
      </c>
      <c r="ES18" s="3">
        <v>968</v>
      </c>
      <c r="ET18" s="3">
        <v>971</v>
      </c>
      <c r="EU18" s="3">
        <v>908</v>
      </c>
      <c r="EV18" s="3">
        <v>911</v>
      </c>
      <c r="EW18" s="3">
        <v>915</v>
      </c>
      <c r="EX18" s="3">
        <v>928</v>
      </c>
      <c r="EY18" s="3">
        <v>912</v>
      </c>
      <c r="EZ18" s="3">
        <v>910</v>
      </c>
      <c r="FA18" s="3">
        <v>903</v>
      </c>
      <c r="FB18" s="3">
        <v>905</v>
      </c>
      <c r="FC18" s="3">
        <v>915</v>
      </c>
      <c r="FD18" s="3">
        <v>911</v>
      </c>
      <c r="FE18" s="3">
        <v>933</v>
      </c>
      <c r="FF18" s="3">
        <v>924</v>
      </c>
      <c r="FG18" s="3">
        <v>905</v>
      </c>
      <c r="FH18" s="3">
        <v>887</v>
      </c>
      <c r="FI18" s="3">
        <v>878</v>
      </c>
      <c r="FJ18" s="3">
        <v>906</v>
      </c>
      <c r="FK18" s="3">
        <v>920</v>
      </c>
      <c r="FL18" s="3">
        <v>905</v>
      </c>
      <c r="FM18" s="3">
        <v>951</v>
      </c>
      <c r="FN18" s="3">
        <v>970</v>
      </c>
      <c r="FO18" s="3">
        <v>987</v>
      </c>
      <c r="FP18" s="3">
        <v>988</v>
      </c>
      <c r="FQ18" s="3">
        <v>992</v>
      </c>
      <c r="FR18" s="3">
        <v>983</v>
      </c>
      <c r="FS18" s="3">
        <v>998</v>
      </c>
      <c r="FT18" s="3">
        <v>969</v>
      </c>
      <c r="FU18" s="3">
        <v>981</v>
      </c>
      <c r="FV18" s="3">
        <v>980</v>
      </c>
      <c r="FW18" s="3">
        <v>998</v>
      </c>
      <c r="FX18" s="3">
        <v>996</v>
      </c>
      <c r="FY18" s="3">
        <v>1012</v>
      </c>
      <c r="FZ18" s="3">
        <v>985</v>
      </c>
      <c r="GA18" s="3">
        <v>980</v>
      </c>
      <c r="GB18" s="3">
        <v>968</v>
      </c>
      <c r="GC18" s="3">
        <v>977</v>
      </c>
      <c r="GD18" s="3">
        <v>967</v>
      </c>
      <c r="GE18" s="3">
        <v>1000</v>
      </c>
      <c r="GF18" s="3">
        <v>992</v>
      </c>
      <c r="GG18" s="3">
        <v>974</v>
      </c>
      <c r="GH18" s="3">
        <v>983</v>
      </c>
      <c r="GI18" s="3">
        <v>1008</v>
      </c>
      <c r="GJ18" s="3">
        <v>1009</v>
      </c>
      <c r="GK18" s="3">
        <v>1019</v>
      </c>
      <c r="GL18" s="3">
        <v>1034</v>
      </c>
      <c r="GM18" s="3">
        <v>989</v>
      </c>
      <c r="GN18" s="3">
        <v>977</v>
      </c>
      <c r="GO18" s="3">
        <v>939</v>
      </c>
      <c r="GP18" s="3">
        <v>929</v>
      </c>
      <c r="GQ18" s="3">
        <v>957</v>
      </c>
      <c r="GR18" s="3">
        <v>981</v>
      </c>
      <c r="GS18" s="3">
        <v>983</v>
      </c>
      <c r="GT18" s="3">
        <v>972</v>
      </c>
      <c r="GU18" s="3">
        <v>970</v>
      </c>
      <c r="GV18" s="3">
        <v>991</v>
      </c>
      <c r="GW18" s="3">
        <v>999</v>
      </c>
      <c r="GX18" s="3">
        <v>1002</v>
      </c>
      <c r="GY18" s="3">
        <v>995</v>
      </c>
      <c r="GZ18" s="3">
        <v>958</v>
      </c>
      <c r="HA18" s="3">
        <v>970</v>
      </c>
      <c r="HB18" s="3">
        <v>949</v>
      </c>
      <c r="HC18" s="3">
        <v>1038</v>
      </c>
      <c r="HD18" s="3">
        <v>989</v>
      </c>
      <c r="HE18" s="3">
        <v>962</v>
      </c>
      <c r="HF18" s="3">
        <v>1001</v>
      </c>
      <c r="HG18" s="3">
        <v>1038</v>
      </c>
      <c r="HH18" s="3">
        <v>1030</v>
      </c>
      <c r="HI18" s="4">
        <v>1024.3309999999999</v>
      </c>
      <c r="HJ18" s="4">
        <v>1021.252</v>
      </c>
      <c r="HK18" s="4">
        <v>1024.3130000000001</v>
      </c>
      <c r="HL18" s="4">
        <v>1027.1300000000001</v>
      </c>
      <c r="HM18" s="4">
        <v>1030.2149999999999</v>
      </c>
      <c r="HN18" s="4">
        <v>1033.5319999999999</v>
      </c>
      <c r="HO18" s="4">
        <v>1037.3920000000001</v>
      </c>
      <c r="HP18" s="4">
        <v>1041.75</v>
      </c>
      <c r="HQ18" s="4">
        <v>1046.433</v>
      </c>
      <c r="HR18" s="4">
        <v>1051.6610000000001</v>
      </c>
      <c r="HS18" s="4">
        <v>1056.7090000000001</v>
      </c>
      <c r="HT18" s="4">
        <v>1061.8030000000001</v>
      </c>
      <c r="HU18" s="4">
        <v>1066.896</v>
      </c>
      <c r="HV18" s="4">
        <v>1072.0239999999999</v>
      </c>
      <c r="HW18" s="4">
        <v>1076.298</v>
      </c>
      <c r="HX18" s="4">
        <v>1080.165</v>
      </c>
      <c r="HY18" s="4">
        <v>1083.6379999999999</v>
      </c>
      <c r="HZ18" s="4">
        <v>1086.327</v>
      </c>
      <c r="IA18" s="4">
        <v>1088.4069999999999</v>
      </c>
      <c r="IB18" s="4">
        <v>1090.463</v>
      </c>
      <c r="IC18" s="4">
        <v>1092.1310000000001</v>
      </c>
      <c r="ID18" s="4">
        <v>1093.8530000000001</v>
      </c>
      <c r="IE18" s="4">
        <v>1095.4469999999999</v>
      </c>
      <c r="IF18" s="4">
        <v>1096.9259999999999</v>
      </c>
      <c r="IG18" s="4">
        <v>1098.306</v>
      </c>
      <c r="IH18" s="4">
        <v>1099.7760000000001</v>
      </c>
      <c r="II18" s="4">
        <v>1101.2429999999999</v>
      </c>
      <c r="IJ18" s="4">
        <v>1102.5509999999999</v>
      </c>
      <c r="IK18" s="4">
        <v>1103.8219999999999</v>
      </c>
      <c r="IL18" s="4">
        <v>1105.019</v>
      </c>
      <c r="IM18" s="4">
        <v>1106.049</v>
      </c>
      <c r="IN18" s="4">
        <v>1107.0930000000001</v>
      </c>
      <c r="IO18" s="4">
        <v>1108.162</v>
      </c>
      <c r="IP18" s="4">
        <v>1109.164</v>
      </c>
      <c r="IQ18" s="4">
        <v>1110.1369999999999</v>
      </c>
      <c r="IR18" s="4">
        <v>1110.7809999999999</v>
      </c>
      <c r="IS18" s="4">
        <v>1111.348</v>
      </c>
      <c r="IT18" s="4">
        <v>1111.8910000000001</v>
      </c>
      <c r="IU18" s="4">
        <v>1112.4159999999999</v>
      </c>
      <c r="IV18" s="4">
        <v>1112.9449999999999</v>
      </c>
      <c r="IW18" s="4">
        <v>1113.4829999999999</v>
      </c>
      <c r="IX18" s="4">
        <v>1114.0309999999999</v>
      </c>
      <c r="IY18" s="4">
        <v>1114.5650000000001</v>
      </c>
      <c r="IZ18" s="4">
        <v>1115.096</v>
      </c>
      <c r="JA18" s="4">
        <v>1115.643</v>
      </c>
      <c r="JB18" s="4">
        <v>1116.194</v>
      </c>
      <c r="JC18" s="4">
        <v>1116.749</v>
      </c>
      <c r="JD18" s="4">
        <v>1117.2929999999999</v>
      </c>
      <c r="JE18" s="4">
        <v>1117.8409999999999</v>
      </c>
      <c r="JF18" s="4">
        <v>1118.396</v>
      </c>
      <c r="JG18" s="4">
        <v>1118.9559999999999</v>
      </c>
      <c r="JH18" s="4">
        <v>1119.5050000000001</v>
      </c>
      <c r="JI18" s="4">
        <v>1120.0550000000001</v>
      </c>
      <c r="JJ18" s="4">
        <v>1120.5920000000001</v>
      </c>
      <c r="JK18" s="4">
        <v>1121.126</v>
      </c>
      <c r="JL18" s="4">
        <v>1121.6479999999999</v>
      </c>
      <c r="JM18" s="4">
        <v>1122.1659999999999</v>
      </c>
      <c r="JN18" s="4">
        <v>1122.67</v>
      </c>
      <c r="JO18" s="4">
        <v>1123.182</v>
      </c>
      <c r="JP18" s="4">
        <v>1123.6790000000001</v>
      </c>
      <c r="JQ18" s="4">
        <v>1124.18</v>
      </c>
      <c r="JR18" s="4">
        <v>1124.6679999999999</v>
      </c>
      <c r="JS18" s="4">
        <v>1125.2929999999999</v>
      </c>
      <c r="JT18" s="4">
        <v>1125.8979999999999</v>
      </c>
      <c r="JU18" s="4">
        <v>1126.53</v>
      </c>
      <c r="JV18" s="4">
        <v>1127.153</v>
      </c>
      <c r="JW18" s="4">
        <v>1127.7660000000001</v>
      </c>
      <c r="JX18" s="4">
        <v>1128.3599999999999</v>
      </c>
      <c r="JY18" s="4">
        <v>1128.806</v>
      </c>
      <c r="JZ18" s="4">
        <v>1129.251</v>
      </c>
      <c r="KA18" s="4">
        <v>1129.675</v>
      </c>
      <c r="KB18" s="4">
        <v>1130.0709999999999</v>
      </c>
      <c r="KC18" s="4">
        <v>1130.1320000000001</v>
      </c>
      <c r="KD18" s="4">
        <v>1130.1880000000001</v>
      </c>
      <c r="KE18" s="4">
        <v>1130.239</v>
      </c>
      <c r="KF18" s="4">
        <v>1130.2760000000001</v>
      </c>
      <c r="KG18" s="4">
        <v>1130.0219999999999</v>
      </c>
      <c r="KH18" s="4">
        <v>1129.77</v>
      </c>
      <c r="KI18" s="4">
        <v>1129.5139999999999</v>
      </c>
      <c r="KJ18" s="4">
        <v>1129.2460000000001</v>
      </c>
      <c r="KK18" s="4">
        <v>1128.8620000000001</v>
      </c>
      <c r="KL18" s="4">
        <v>1128.48</v>
      </c>
      <c r="KM18" s="4">
        <v>1128.0940000000001</v>
      </c>
      <c r="KN18" s="4">
        <v>1127.7</v>
      </c>
      <c r="KO18" s="4">
        <v>1127.3869999999999</v>
      </c>
      <c r="KP18" s="4">
        <v>1127.075</v>
      </c>
      <c r="KQ18" s="4">
        <v>1126.7560000000001</v>
      </c>
      <c r="KR18" s="4">
        <v>1126.4269999999999</v>
      </c>
      <c r="KS18" s="4">
        <v>1125.998</v>
      </c>
      <c r="KT18" s="4">
        <v>1125.5709999999999</v>
      </c>
      <c r="KU18" s="4">
        <v>1125.136</v>
      </c>
      <c r="KV18" s="4">
        <v>1124.691</v>
      </c>
      <c r="KW18" s="4">
        <v>1124.2080000000001</v>
      </c>
      <c r="KX18" s="4">
        <v>1123.7260000000001</v>
      </c>
      <c r="KY18" s="4">
        <v>1123.2360000000001</v>
      </c>
      <c r="KZ18" s="4">
        <v>1122.7339999999999</v>
      </c>
      <c r="LA18" s="4">
        <v>1122.097</v>
      </c>
      <c r="LB18" s="4">
        <v>1121.4639999999999</v>
      </c>
      <c r="LC18" s="4">
        <v>1120.951</v>
      </c>
      <c r="LD18" s="4">
        <v>1120.511</v>
      </c>
      <c r="LE18" s="4">
        <v>1120.105</v>
      </c>
      <c r="LF18" s="4">
        <v>1119.7570000000001</v>
      </c>
      <c r="LG18" s="4">
        <v>1119.461</v>
      </c>
      <c r="LH18" s="4">
        <v>1119.21</v>
      </c>
      <c r="LI18" s="4">
        <v>1118.925</v>
      </c>
      <c r="LJ18" s="4">
        <v>1118.674</v>
      </c>
      <c r="LK18" s="4">
        <v>1118.433</v>
      </c>
      <c r="LL18" s="4">
        <v>1118.2080000000001</v>
      </c>
      <c r="LM18" s="4">
        <v>1117.8530000000001</v>
      </c>
      <c r="LN18" s="4">
        <v>1117.5160000000001</v>
      </c>
      <c r="LO18" s="4">
        <v>1117.1759999999999</v>
      </c>
      <c r="LP18" s="4">
        <v>1116.8430000000001</v>
      </c>
      <c r="LQ18" s="4">
        <v>1116.521</v>
      </c>
      <c r="LR18" s="4">
        <v>1116.211</v>
      </c>
      <c r="LS18" s="4">
        <v>1115.8889999999999</v>
      </c>
      <c r="LT18" s="4">
        <v>1115.568</v>
      </c>
      <c r="LU18" s="4">
        <v>1115.194</v>
      </c>
      <c r="LV18" s="4">
        <v>1114.829</v>
      </c>
      <c r="LW18" s="4">
        <v>1114.45</v>
      </c>
      <c r="LX18" s="4">
        <v>1114.0709999999999</v>
      </c>
      <c r="LY18" s="4">
        <v>1113.6379999999999</v>
      </c>
      <c r="LZ18" s="4">
        <v>1113.211</v>
      </c>
      <c r="MA18" s="4">
        <v>1112.7670000000001</v>
      </c>
      <c r="MB18" s="4">
        <v>1112.32</v>
      </c>
      <c r="MC18" s="4">
        <v>1111.876</v>
      </c>
      <c r="MD18" s="4">
        <v>1111.4349999999999</v>
      </c>
      <c r="ME18" s="4">
        <v>1110.9760000000001</v>
      </c>
      <c r="MF18" s="4">
        <v>1110.5139999999999</v>
      </c>
      <c r="MG18" s="4">
        <v>1110.106</v>
      </c>
      <c r="MH18" s="4">
        <v>1109.702</v>
      </c>
      <c r="MI18" s="4">
        <v>1109.28</v>
      </c>
      <c r="MJ18" s="4">
        <v>1108.854</v>
      </c>
      <c r="MK18" s="4">
        <v>1108.396</v>
      </c>
      <c r="ML18" s="4">
        <v>1107.942</v>
      </c>
      <c r="MM18" s="4">
        <v>1107.472</v>
      </c>
      <c r="MN18" s="4">
        <v>1107.001</v>
      </c>
      <c r="MO18" s="4">
        <v>1106.5740000000001</v>
      </c>
      <c r="MP18" s="4">
        <v>1106.153</v>
      </c>
      <c r="MQ18" s="4">
        <v>1105.7159999999999</v>
      </c>
      <c r="MR18" s="4">
        <v>1105.277</v>
      </c>
      <c r="MS18" s="4">
        <v>1104.81</v>
      </c>
      <c r="MT18" s="4">
        <v>1104.3440000000001</v>
      </c>
      <c r="MU18" t="s">
        <v>375</v>
      </c>
      <c r="MV18" t="b">
        <v>1</v>
      </c>
      <c r="MW18" t="s">
        <v>376</v>
      </c>
      <c r="MX18" t="s">
        <v>376</v>
      </c>
      <c r="MY18">
        <v>2025</v>
      </c>
      <c r="MZ18">
        <v>2</v>
      </c>
      <c r="NA18" s="2">
        <v>45994</v>
      </c>
      <c r="NB18" s="1" t="s">
        <v>524</v>
      </c>
      <c r="NC18" t="s">
        <v>525</v>
      </c>
      <c r="ND18" t="s">
        <v>379</v>
      </c>
      <c r="NE18" t="s">
        <v>526</v>
      </c>
      <c r="NF18" t="s">
        <v>381</v>
      </c>
    </row>
    <row r="19" spans="1:370" x14ac:dyDescent="0.25">
      <c r="A19" t="s">
        <v>370</v>
      </c>
      <c r="B19" t="s">
        <v>527</v>
      </c>
      <c r="C19" s="1" t="s">
        <v>839</v>
      </c>
      <c r="D19" t="s">
        <v>394</v>
      </c>
      <c r="E19" t="s">
        <v>395</v>
      </c>
      <c r="F19" t="s">
        <v>374</v>
      </c>
      <c r="G19" s="3">
        <v>1E-3</v>
      </c>
      <c r="H19" s="3">
        <v>1E-3</v>
      </c>
      <c r="I19" s="3">
        <v>1E-3</v>
      </c>
      <c r="J19" s="3">
        <v>1E-3</v>
      </c>
      <c r="K19" s="3">
        <v>1E-3</v>
      </c>
      <c r="L19" s="3">
        <v>1E-3</v>
      </c>
      <c r="M19" s="3">
        <v>1E-3</v>
      </c>
      <c r="N19" s="3">
        <v>1E-3</v>
      </c>
      <c r="O19" s="3">
        <v>1E-3</v>
      </c>
      <c r="P19" s="3">
        <v>1E-3</v>
      </c>
      <c r="Q19" s="3">
        <v>1E-3</v>
      </c>
      <c r="R19" s="3">
        <v>1E-3</v>
      </c>
      <c r="S19" s="3">
        <v>1E-3</v>
      </c>
      <c r="T19" s="3">
        <v>1E-3</v>
      </c>
      <c r="U19" s="3">
        <v>1E-3</v>
      </c>
      <c r="V19" s="3">
        <v>1E-3</v>
      </c>
      <c r="W19" s="3">
        <v>1E-3</v>
      </c>
      <c r="X19" s="3">
        <v>1E-3</v>
      </c>
      <c r="Y19" s="3">
        <v>1E-3</v>
      </c>
      <c r="Z19" s="3">
        <v>1E-3</v>
      </c>
      <c r="AA19" s="3">
        <v>1E-3</v>
      </c>
      <c r="AB19" s="3">
        <v>965</v>
      </c>
      <c r="AC19" s="3">
        <v>971</v>
      </c>
      <c r="AD19" s="3">
        <v>984</v>
      </c>
      <c r="AE19" s="3">
        <v>991</v>
      </c>
      <c r="AF19" s="3">
        <v>999</v>
      </c>
      <c r="AG19" s="3">
        <v>1009</v>
      </c>
      <c r="AH19" s="3">
        <v>1018</v>
      </c>
      <c r="AI19" s="3">
        <v>1023</v>
      </c>
      <c r="AJ19" s="3">
        <v>1031</v>
      </c>
      <c r="AK19" s="3">
        <v>1029</v>
      </c>
      <c r="AL19" s="3">
        <v>1027</v>
      </c>
      <c r="AM19" s="3">
        <v>1024</v>
      </c>
      <c r="AN19" s="3">
        <v>1025</v>
      </c>
      <c r="AO19" s="3">
        <v>1033</v>
      </c>
      <c r="AP19" s="3">
        <v>1031</v>
      </c>
      <c r="AQ19" s="3">
        <v>1034</v>
      </c>
      <c r="AR19" s="3">
        <v>1048</v>
      </c>
      <c r="AS19" s="3">
        <v>1049</v>
      </c>
      <c r="AT19" s="3">
        <v>1049</v>
      </c>
      <c r="AU19" s="3">
        <v>1059</v>
      </c>
      <c r="AV19" s="3">
        <v>1078</v>
      </c>
      <c r="AW19" s="3">
        <v>1102</v>
      </c>
      <c r="AX19" s="3">
        <v>1117</v>
      </c>
      <c r="AY19" s="3">
        <v>1135</v>
      </c>
      <c r="AZ19" s="3">
        <v>1154</v>
      </c>
      <c r="BA19" s="3">
        <v>1177</v>
      </c>
      <c r="BB19" s="3">
        <v>1185</v>
      </c>
      <c r="BC19" s="3">
        <v>1192</v>
      </c>
      <c r="BD19" s="3">
        <v>1205</v>
      </c>
      <c r="BE19" s="3">
        <v>1220</v>
      </c>
      <c r="BF19" s="3">
        <v>1226</v>
      </c>
      <c r="BG19" s="3">
        <v>1229</v>
      </c>
      <c r="BH19" s="3">
        <v>1241</v>
      </c>
      <c r="BI19" s="3">
        <v>1258</v>
      </c>
      <c r="BJ19" s="3">
        <v>1265</v>
      </c>
      <c r="BK19" s="3">
        <v>1281</v>
      </c>
      <c r="BL19" s="3">
        <v>1305</v>
      </c>
      <c r="BM19" s="3">
        <v>1331</v>
      </c>
      <c r="BN19" s="3">
        <v>1345</v>
      </c>
      <c r="BO19" s="3">
        <v>1367</v>
      </c>
      <c r="BP19" s="3">
        <v>1393</v>
      </c>
      <c r="BQ19" s="3">
        <v>1428</v>
      </c>
      <c r="BR19" s="3">
        <v>1445</v>
      </c>
      <c r="BS19" s="3">
        <v>1467</v>
      </c>
      <c r="BT19" s="3">
        <v>1487</v>
      </c>
      <c r="BU19" s="3">
        <v>1509</v>
      </c>
      <c r="BV19" s="3">
        <v>1522</v>
      </c>
      <c r="BW19" s="3">
        <v>1533</v>
      </c>
      <c r="BX19" s="3">
        <v>1549</v>
      </c>
      <c r="BY19" s="3">
        <v>1545</v>
      </c>
      <c r="BZ19" s="3">
        <v>1531</v>
      </c>
      <c r="CA19" s="3">
        <v>1523</v>
      </c>
      <c r="CB19" s="3">
        <v>1509</v>
      </c>
      <c r="CC19" s="3">
        <v>1507</v>
      </c>
      <c r="CD19" s="3">
        <v>1501</v>
      </c>
      <c r="CE19" s="3">
        <v>1505</v>
      </c>
      <c r="CF19" s="3">
        <v>1506</v>
      </c>
      <c r="CG19" s="3">
        <v>1500</v>
      </c>
      <c r="CH19" s="3">
        <v>1500</v>
      </c>
      <c r="CI19" s="3">
        <v>1523</v>
      </c>
      <c r="CJ19" s="3">
        <v>1538</v>
      </c>
      <c r="CK19" s="3">
        <v>1556</v>
      </c>
      <c r="CL19" s="3">
        <v>1558</v>
      </c>
      <c r="CM19" s="3">
        <v>1547</v>
      </c>
      <c r="CN19" s="3">
        <v>1553</v>
      </c>
      <c r="CO19" s="3">
        <v>1599</v>
      </c>
      <c r="CP19" s="3">
        <v>1613</v>
      </c>
      <c r="CQ19" s="3">
        <v>1614</v>
      </c>
      <c r="CR19" s="3">
        <v>1628</v>
      </c>
      <c r="CS19" s="3">
        <v>1651</v>
      </c>
      <c r="CT19" s="3">
        <v>1650</v>
      </c>
      <c r="CU19" s="3">
        <v>1625</v>
      </c>
      <c r="CV19" s="3">
        <v>1629</v>
      </c>
      <c r="CW19" s="3">
        <v>1629</v>
      </c>
      <c r="CX19" s="3">
        <v>1657</v>
      </c>
      <c r="CY19" s="3">
        <v>1626</v>
      </c>
      <c r="CZ19" s="3">
        <v>1639</v>
      </c>
      <c r="DA19" s="3">
        <v>1651</v>
      </c>
      <c r="DB19" s="3">
        <v>1667</v>
      </c>
      <c r="DC19" s="3">
        <v>1673</v>
      </c>
      <c r="DD19" s="3">
        <v>1663</v>
      </c>
      <c r="DE19" s="3">
        <v>1688</v>
      </c>
      <c r="DF19" s="3">
        <v>1710</v>
      </c>
      <c r="DG19" s="3">
        <v>1724</v>
      </c>
      <c r="DH19" s="3">
        <v>1743</v>
      </c>
      <c r="DI19" s="3">
        <v>1780</v>
      </c>
      <c r="DJ19" s="3">
        <v>1791</v>
      </c>
      <c r="DK19" s="3">
        <v>1793</v>
      </c>
      <c r="DL19" s="3">
        <v>1802</v>
      </c>
      <c r="DM19" s="3">
        <v>1827</v>
      </c>
      <c r="DN19" s="3">
        <v>1847</v>
      </c>
      <c r="DO19" s="3">
        <v>1856</v>
      </c>
      <c r="DP19" s="3">
        <v>1847</v>
      </c>
      <c r="DQ19" s="3">
        <v>1855</v>
      </c>
      <c r="DR19" s="3">
        <v>1866</v>
      </c>
      <c r="DS19" s="3">
        <v>1867</v>
      </c>
      <c r="DT19" s="3">
        <v>1861</v>
      </c>
      <c r="DU19" s="3">
        <v>1881</v>
      </c>
      <c r="DV19" s="3">
        <v>1894</v>
      </c>
      <c r="DW19" s="3">
        <v>1902</v>
      </c>
      <c r="DX19" s="3">
        <v>1944</v>
      </c>
      <c r="DY19" s="3">
        <v>1982</v>
      </c>
      <c r="DZ19" s="3">
        <v>2009</v>
      </c>
      <c r="EA19" s="3">
        <v>2003</v>
      </c>
      <c r="EB19" s="3">
        <v>2016</v>
      </c>
      <c r="EC19" s="3">
        <v>2032</v>
      </c>
      <c r="ED19" s="3">
        <v>2036</v>
      </c>
      <c r="EE19" s="3">
        <v>2066</v>
      </c>
      <c r="EF19" s="3">
        <v>2105</v>
      </c>
      <c r="EG19" s="3">
        <v>2143</v>
      </c>
      <c r="EH19" s="3">
        <v>2185</v>
      </c>
      <c r="EI19" s="3">
        <v>2191</v>
      </c>
      <c r="EJ19" s="3">
        <v>2196</v>
      </c>
      <c r="EK19" s="3">
        <v>2228</v>
      </c>
      <c r="EL19" s="3">
        <v>2256</v>
      </c>
      <c r="EM19" s="3">
        <v>2256</v>
      </c>
      <c r="EN19" s="3">
        <v>2271</v>
      </c>
      <c r="EO19" s="3">
        <v>2307</v>
      </c>
      <c r="EP19" s="3">
        <v>2308</v>
      </c>
      <c r="EQ19" s="3">
        <v>2318</v>
      </c>
      <c r="ER19" s="3">
        <v>2333</v>
      </c>
      <c r="ES19" s="3">
        <v>2327</v>
      </c>
      <c r="ET19" s="3">
        <v>2374</v>
      </c>
      <c r="EU19" s="3">
        <v>2392</v>
      </c>
      <c r="EV19" s="3">
        <v>2367</v>
      </c>
      <c r="EW19" s="3">
        <v>2405</v>
      </c>
      <c r="EX19" s="3">
        <v>2409</v>
      </c>
      <c r="EY19" s="3">
        <v>2441</v>
      </c>
      <c r="EZ19" s="3">
        <v>2420</v>
      </c>
      <c r="FA19" s="3">
        <v>2393</v>
      </c>
      <c r="FB19" s="3">
        <v>2407</v>
      </c>
      <c r="FC19" s="3">
        <v>2404</v>
      </c>
      <c r="FD19" s="3">
        <v>2429</v>
      </c>
      <c r="FE19" s="3">
        <v>2462</v>
      </c>
      <c r="FF19" s="3">
        <v>2481</v>
      </c>
      <c r="FG19" s="3">
        <v>2490</v>
      </c>
      <c r="FH19" s="3">
        <v>2531</v>
      </c>
      <c r="FI19" s="3">
        <v>2500</v>
      </c>
      <c r="FJ19" s="3">
        <v>2575</v>
      </c>
      <c r="FK19" s="3">
        <v>2604</v>
      </c>
      <c r="FL19" s="3">
        <v>2630</v>
      </c>
      <c r="FM19" s="3">
        <v>2670</v>
      </c>
      <c r="FN19" s="3">
        <v>2733</v>
      </c>
      <c r="FO19" s="3">
        <v>2783</v>
      </c>
      <c r="FP19" s="3">
        <v>2826</v>
      </c>
      <c r="FQ19" s="3">
        <v>2813</v>
      </c>
      <c r="FR19" s="3">
        <v>2840</v>
      </c>
      <c r="FS19" s="3">
        <v>2891</v>
      </c>
      <c r="FT19" s="3">
        <v>2914</v>
      </c>
      <c r="FU19" s="3">
        <v>2949</v>
      </c>
      <c r="FV19" s="3">
        <v>2967</v>
      </c>
      <c r="FW19" s="3">
        <v>3008</v>
      </c>
      <c r="FX19" s="3">
        <v>3022</v>
      </c>
      <c r="FY19" s="3">
        <v>3053</v>
      </c>
      <c r="FZ19" s="3">
        <v>3053</v>
      </c>
      <c r="GA19" s="3">
        <v>3037</v>
      </c>
      <c r="GB19" s="3">
        <v>2990</v>
      </c>
      <c r="GC19" s="3">
        <v>3025</v>
      </c>
      <c r="GD19" s="3">
        <v>3026</v>
      </c>
      <c r="GE19" s="3">
        <v>3026</v>
      </c>
      <c r="GF19" s="3">
        <v>3029</v>
      </c>
      <c r="GG19" s="3">
        <v>3083</v>
      </c>
      <c r="GH19" s="3">
        <v>3126</v>
      </c>
      <c r="GI19" s="3">
        <v>3180</v>
      </c>
      <c r="GJ19" s="3">
        <v>3216</v>
      </c>
      <c r="GK19" s="3">
        <v>3205</v>
      </c>
      <c r="GL19" s="3">
        <v>3179</v>
      </c>
      <c r="GM19" s="3">
        <v>3220</v>
      </c>
      <c r="GN19" s="3">
        <v>3127</v>
      </c>
      <c r="GO19" s="3">
        <v>3116</v>
      </c>
      <c r="GP19" s="3">
        <v>3140</v>
      </c>
      <c r="GQ19" s="3">
        <v>3159</v>
      </c>
      <c r="GR19" s="3">
        <v>3166</v>
      </c>
      <c r="GS19" s="3">
        <v>3185</v>
      </c>
      <c r="GT19" s="3">
        <v>3208</v>
      </c>
      <c r="GU19" s="3">
        <v>3273</v>
      </c>
      <c r="GV19" s="3">
        <v>3261</v>
      </c>
      <c r="GW19" s="3">
        <v>3276</v>
      </c>
      <c r="GX19" s="3">
        <v>3353</v>
      </c>
      <c r="GY19" s="3">
        <v>3419</v>
      </c>
      <c r="GZ19" s="3">
        <v>3374</v>
      </c>
      <c r="HA19" s="3">
        <v>3439</v>
      </c>
      <c r="HB19" s="3">
        <v>3381</v>
      </c>
      <c r="HC19" s="3">
        <v>3469</v>
      </c>
      <c r="HD19" s="3">
        <v>3492</v>
      </c>
      <c r="HE19" s="3">
        <v>3525</v>
      </c>
      <c r="HF19" s="3">
        <v>3506</v>
      </c>
      <c r="HG19" s="3">
        <v>3489</v>
      </c>
      <c r="HH19" s="3">
        <v>3482</v>
      </c>
      <c r="HI19" s="4">
        <v>3480.2440000000001</v>
      </c>
      <c r="HJ19" s="4">
        <v>3473.2649999999999</v>
      </c>
      <c r="HK19" s="4">
        <v>3482.6320000000001</v>
      </c>
      <c r="HL19" s="4">
        <v>3490.99</v>
      </c>
      <c r="HM19" s="4">
        <v>3500.0810000000001</v>
      </c>
      <c r="HN19" s="4">
        <v>3509.95</v>
      </c>
      <c r="HO19" s="4">
        <v>3521.8319999999999</v>
      </c>
      <c r="HP19" s="4">
        <v>3535.2179999999998</v>
      </c>
      <c r="HQ19" s="4">
        <v>3551.9920000000002</v>
      </c>
      <c r="HR19" s="4">
        <v>3569.384</v>
      </c>
      <c r="HS19" s="4">
        <v>3585.8009999999999</v>
      </c>
      <c r="HT19" s="4">
        <v>3602.7289999999998</v>
      </c>
      <c r="HU19" s="4">
        <v>3619.6509999999998</v>
      </c>
      <c r="HV19" s="4">
        <v>3636.6840000000002</v>
      </c>
      <c r="HW19" s="4">
        <v>3651.549</v>
      </c>
      <c r="HX19" s="4">
        <v>3665.0320000000002</v>
      </c>
      <c r="HY19" s="4">
        <v>3678.8319999999999</v>
      </c>
      <c r="HZ19" s="4">
        <v>3691.64</v>
      </c>
      <c r="IA19" s="4">
        <v>3704.248</v>
      </c>
      <c r="IB19" s="4">
        <v>3716.8</v>
      </c>
      <c r="IC19" s="4">
        <v>3730.8029999999999</v>
      </c>
      <c r="ID19" s="4">
        <v>3745.2489999999998</v>
      </c>
      <c r="IE19" s="4">
        <v>3759.6190000000001</v>
      </c>
      <c r="IF19" s="4">
        <v>3774.1559999999999</v>
      </c>
      <c r="IG19" s="4">
        <v>3788.5419999999999</v>
      </c>
      <c r="IH19" s="4">
        <v>3803.4929999999999</v>
      </c>
      <c r="II19" s="4">
        <v>3818.7109999999998</v>
      </c>
      <c r="IJ19" s="4">
        <v>3833.3829999999998</v>
      </c>
      <c r="IK19" s="4">
        <v>3848.0039999999999</v>
      </c>
      <c r="IL19" s="4">
        <v>3862.933</v>
      </c>
      <c r="IM19" s="4">
        <v>3877.0329999999999</v>
      </c>
      <c r="IN19" s="4">
        <v>3891.1010000000001</v>
      </c>
      <c r="IO19" s="4">
        <v>3905.2350000000001</v>
      </c>
      <c r="IP19" s="4">
        <v>3919.145</v>
      </c>
      <c r="IQ19" s="4">
        <v>3932.9949999999999</v>
      </c>
      <c r="IR19" s="4">
        <v>3945.884</v>
      </c>
      <c r="IS19" s="4">
        <v>3958.6149999999998</v>
      </c>
      <c r="IT19" s="4">
        <v>3971.2539999999999</v>
      </c>
      <c r="IU19" s="4">
        <v>3983.7559999999999</v>
      </c>
      <c r="IV19" s="4">
        <v>3996.1729999999998</v>
      </c>
      <c r="IW19" s="4">
        <v>4008.643</v>
      </c>
      <c r="IX19" s="4">
        <v>4021.1010000000001</v>
      </c>
      <c r="IY19" s="4">
        <v>4033.672</v>
      </c>
      <c r="IZ19" s="4">
        <v>4046.1590000000001</v>
      </c>
      <c r="JA19" s="4">
        <v>4058.674</v>
      </c>
      <c r="JB19" s="4">
        <v>4071.1729999999998</v>
      </c>
      <c r="JC19" s="4">
        <v>4083.7620000000002</v>
      </c>
      <c r="JD19" s="4">
        <v>4096.3040000000001</v>
      </c>
      <c r="JE19" s="4">
        <v>4108.8900000000003</v>
      </c>
      <c r="JF19" s="4">
        <v>4121.4369999999999</v>
      </c>
      <c r="JG19" s="4">
        <v>4134.0209999999997</v>
      </c>
      <c r="JH19" s="4">
        <v>4146.5450000000001</v>
      </c>
      <c r="JI19" s="4">
        <v>4159.16</v>
      </c>
      <c r="JJ19" s="4">
        <v>4171.8329999999996</v>
      </c>
      <c r="JK19" s="4">
        <v>4184.6109999999999</v>
      </c>
      <c r="JL19" s="4">
        <v>4197.3549999999996</v>
      </c>
      <c r="JM19" s="4">
        <v>4210.1959999999999</v>
      </c>
      <c r="JN19" s="4">
        <v>4223.0889999999999</v>
      </c>
      <c r="JO19" s="4">
        <v>4236.1409999999996</v>
      </c>
      <c r="JP19" s="4">
        <v>4249.1840000000002</v>
      </c>
      <c r="JQ19" s="4">
        <v>4262.2700000000004</v>
      </c>
      <c r="JR19" s="4">
        <v>4275.3980000000001</v>
      </c>
      <c r="JS19" s="4">
        <v>4289.1769999999997</v>
      </c>
      <c r="JT19" s="4">
        <v>4302.9530000000004</v>
      </c>
      <c r="JU19" s="4">
        <v>4316.8559999999998</v>
      </c>
      <c r="JV19" s="4">
        <v>4330.7849999999999</v>
      </c>
      <c r="JW19" s="4">
        <v>4344.8220000000001</v>
      </c>
      <c r="JX19" s="4">
        <v>4358.8519999999999</v>
      </c>
      <c r="JY19" s="4">
        <v>4372.4129999999996</v>
      </c>
      <c r="JZ19" s="4">
        <v>4385.9650000000001</v>
      </c>
      <c r="KA19" s="4">
        <v>4399.6409999999996</v>
      </c>
      <c r="KB19" s="4">
        <v>4413.3469999999998</v>
      </c>
      <c r="KC19" s="4">
        <v>4425.9589999999998</v>
      </c>
      <c r="KD19" s="4">
        <v>4438.5649999999996</v>
      </c>
      <c r="KE19" s="4">
        <v>4451.2510000000002</v>
      </c>
      <c r="KF19" s="4">
        <v>4463.915</v>
      </c>
      <c r="KG19" s="4">
        <v>4475.5879999999997</v>
      </c>
      <c r="KH19" s="4">
        <v>4487.2370000000001</v>
      </c>
      <c r="KI19" s="4">
        <v>4498.9520000000002</v>
      </c>
      <c r="KJ19" s="4">
        <v>4510.6329999999998</v>
      </c>
      <c r="KK19" s="4">
        <v>4521.8810000000003</v>
      </c>
      <c r="KL19" s="4">
        <v>4533.1109999999999</v>
      </c>
      <c r="KM19" s="4">
        <v>4544.3969999999999</v>
      </c>
      <c r="KN19" s="4">
        <v>4555.66</v>
      </c>
      <c r="KO19" s="4">
        <v>4567.1459999999997</v>
      </c>
      <c r="KP19" s="4">
        <v>4578.62</v>
      </c>
      <c r="KQ19" s="4">
        <v>4590.174</v>
      </c>
      <c r="KR19" s="4">
        <v>4601.7070000000003</v>
      </c>
      <c r="KS19" s="4">
        <v>4612.8649999999998</v>
      </c>
      <c r="KT19" s="4">
        <v>4624.0010000000002</v>
      </c>
      <c r="KU19" s="4">
        <v>4635.2039999999997</v>
      </c>
      <c r="KV19" s="4">
        <v>4646.3999999999996</v>
      </c>
      <c r="KW19" s="4">
        <v>4657.4189999999999</v>
      </c>
      <c r="KX19" s="4">
        <v>4668.4380000000001</v>
      </c>
      <c r="KY19" s="4">
        <v>4679.5249999999996</v>
      </c>
      <c r="KZ19" s="4">
        <v>4690.607</v>
      </c>
      <c r="LA19" s="4">
        <v>4701.1549999999997</v>
      </c>
      <c r="LB19" s="4">
        <v>4711.6850000000004</v>
      </c>
      <c r="LC19" s="4">
        <v>4721.009</v>
      </c>
      <c r="LD19" s="4">
        <v>4729.3549999999996</v>
      </c>
      <c r="LE19" s="4">
        <v>4736.7420000000002</v>
      </c>
      <c r="LF19" s="4">
        <v>4743.4480000000003</v>
      </c>
      <c r="LG19" s="4">
        <v>4749.7370000000001</v>
      </c>
      <c r="LH19" s="4">
        <v>4755.6279999999997</v>
      </c>
      <c r="LI19" s="4">
        <v>4760.875</v>
      </c>
      <c r="LJ19" s="4">
        <v>4765.8280000000004</v>
      </c>
      <c r="LK19" s="4">
        <v>4770.5619999999999</v>
      </c>
      <c r="LL19" s="4">
        <v>4775.1229999999996</v>
      </c>
      <c r="LM19" s="4">
        <v>4778.9449999999997</v>
      </c>
      <c r="LN19" s="4">
        <v>4782.6189999999997</v>
      </c>
      <c r="LO19" s="4">
        <v>4786.1899999999996</v>
      </c>
      <c r="LP19" s="4">
        <v>4789.6869999999999</v>
      </c>
      <c r="LQ19" s="4">
        <v>4793.0640000000003</v>
      </c>
      <c r="LR19" s="4">
        <v>4796.3620000000001</v>
      </c>
      <c r="LS19" s="4">
        <v>4799.6220000000003</v>
      </c>
      <c r="LT19" s="4">
        <v>4802.8599999999997</v>
      </c>
      <c r="LU19" s="4">
        <v>4805.7849999999999</v>
      </c>
      <c r="LV19" s="4">
        <v>4808.6610000000001</v>
      </c>
      <c r="LW19" s="4">
        <v>4811.5119999999997</v>
      </c>
      <c r="LX19" s="4">
        <v>4814.3689999999997</v>
      </c>
      <c r="LY19" s="4">
        <v>4816.9539999999997</v>
      </c>
      <c r="LZ19" s="4">
        <v>4819.4989999999998</v>
      </c>
      <c r="MA19" s="4">
        <v>4822.049</v>
      </c>
      <c r="MB19" s="4">
        <v>4824.6080000000002</v>
      </c>
      <c r="MC19" s="4">
        <v>4827.1099999999997</v>
      </c>
      <c r="MD19" s="4">
        <v>4829.59</v>
      </c>
      <c r="ME19" s="4">
        <v>4832.0839999999998</v>
      </c>
      <c r="MF19" s="4">
        <v>4834.5940000000001</v>
      </c>
      <c r="MG19" s="4">
        <v>4837.2330000000002</v>
      </c>
      <c r="MH19" s="4">
        <v>4839.8429999999998</v>
      </c>
      <c r="MI19" s="4">
        <v>4842.4589999999998</v>
      </c>
      <c r="MJ19" s="4">
        <v>4845.0990000000002</v>
      </c>
      <c r="MK19" s="4">
        <v>4847.5630000000001</v>
      </c>
      <c r="ML19" s="4">
        <v>4850.0050000000001</v>
      </c>
      <c r="MM19" s="4">
        <v>4852.4520000000002</v>
      </c>
      <c r="MN19" s="4">
        <v>4854.9179999999997</v>
      </c>
      <c r="MO19" s="4">
        <v>4857.5</v>
      </c>
      <c r="MP19" s="4">
        <v>4860.0640000000003</v>
      </c>
      <c r="MQ19" s="4">
        <v>4862.6360000000004</v>
      </c>
      <c r="MR19" s="4">
        <v>4865.2280000000001</v>
      </c>
      <c r="MS19" s="4">
        <v>4867.8950000000004</v>
      </c>
      <c r="MT19" s="4">
        <v>4870.5619999999999</v>
      </c>
      <c r="MU19" t="s">
        <v>375</v>
      </c>
      <c r="MV19" t="b">
        <v>1</v>
      </c>
      <c r="MW19" t="s">
        <v>376</v>
      </c>
      <c r="MX19" t="s">
        <v>376</v>
      </c>
      <c r="MY19">
        <v>2025</v>
      </c>
      <c r="MZ19">
        <v>2</v>
      </c>
      <c r="NA19" s="2">
        <v>45994</v>
      </c>
      <c r="NB19" s="1" t="s">
        <v>528</v>
      </c>
      <c r="NC19" t="s">
        <v>529</v>
      </c>
      <c r="ND19" t="s">
        <v>379</v>
      </c>
      <c r="NE19" t="s">
        <v>530</v>
      </c>
      <c r="NF19" t="s">
        <v>381</v>
      </c>
    </row>
    <row r="20" spans="1:370" x14ac:dyDescent="0.25">
      <c r="A20" t="s">
        <v>370</v>
      </c>
      <c r="B20" t="s">
        <v>531</v>
      </c>
      <c r="C20" s="1" t="s">
        <v>839</v>
      </c>
      <c r="D20" t="s">
        <v>394</v>
      </c>
      <c r="E20" t="s">
        <v>395</v>
      </c>
      <c r="F20" t="s">
        <v>374</v>
      </c>
      <c r="G20" s="3">
        <v>1E-3</v>
      </c>
      <c r="H20" s="3">
        <v>1E-3</v>
      </c>
      <c r="I20" s="3">
        <v>1E-3</v>
      </c>
      <c r="J20" s="3">
        <v>1E-3</v>
      </c>
      <c r="K20" s="3">
        <v>1E-3</v>
      </c>
      <c r="L20" s="3">
        <v>1E-3</v>
      </c>
      <c r="M20" s="3">
        <v>1E-3</v>
      </c>
      <c r="N20" s="3">
        <v>1E-3</v>
      </c>
      <c r="O20" s="3">
        <v>1E-3</v>
      </c>
      <c r="P20" s="3">
        <v>1E-3</v>
      </c>
      <c r="Q20" s="3">
        <v>1E-3</v>
      </c>
      <c r="R20" s="3">
        <v>1E-3</v>
      </c>
      <c r="S20" s="3">
        <v>1E-3</v>
      </c>
      <c r="T20" s="3">
        <v>1E-3</v>
      </c>
      <c r="U20" s="3">
        <v>1E-3</v>
      </c>
      <c r="V20" s="3">
        <v>1E-3</v>
      </c>
      <c r="W20" s="3">
        <v>1E-3</v>
      </c>
      <c r="X20" s="3">
        <v>1E-3</v>
      </c>
      <c r="Y20" s="3">
        <v>1E-3</v>
      </c>
      <c r="Z20" s="3">
        <v>1E-3</v>
      </c>
      <c r="AA20" s="3">
        <v>1E-3</v>
      </c>
      <c r="AB20" s="3">
        <v>2031</v>
      </c>
      <c r="AC20" s="3">
        <v>2033</v>
      </c>
      <c r="AD20" s="3">
        <v>2030</v>
      </c>
      <c r="AE20" s="3">
        <v>2024</v>
      </c>
      <c r="AF20" s="3">
        <v>2020</v>
      </c>
      <c r="AG20" s="3">
        <v>2010</v>
      </c>
      <c r="AH20" s="3">
        <v>1999</v>
      </c>
      <c r="AI20" s="3">
        <v>1992</v>
      </c>
      <c r="AJ20" s="3">
        <v>1983</v>
      </c>
      <c r="AK20" s="3">
        <v>1984</v>
      </c>
      <c r="AL20" s="3">
        <v>1979</v>
      </c>
      <c r="AM20" s="3">
        <v>1968</v>
      </c>
      <c r="AN20" s="3">
        <v>1958</v>
      </c>
      <c r="AO20" s="3">
        <v>1947</v>
      </c>
      <c r="AP20" s="3">
        <v>1938</v>
      </c>
      <c r="AQ20" s="3">
        <v>1921</v>
      </c>
      <c r="AR20" s="3">
        <v>1916</v>
      </c>
      <c r="AS20" s="3">
        <v>1910</v>
      </c>
      <c r="AT20" s="3">
        <v>1907</v>
      </c>
      <c r="AU20" s="3">
        <v>1908</v>
      </c>
      <c r="AV20" s="3">
        <v>1911</v>
      </c>
      <c r="AW20" s="3">
        <v>1916</v>
      </c>
      <c r="AX20" s="3">
        <v>1915</v>
      </c>
      <c r="AY20" s="3">
        <v>1913</v>
      </c>
      <c r="AZ20" s="3">
        <v>1908</v>
      </c>
      <c r="BA20" s="3">
        <v>1911</v>
      </c>
      <c r="BB20" s="3">
        <v>1881</v>
      </c>
      <c r="BC20" s="3">
        <v>1882</v>
      </c>
      <c r="BD20" s="3">
        <v>1877</v>
      </c>
      <c r="BE20" s="3">
        <v>1877</v>
      </c>
      <c r="BF20" s="3">
        <v>1878</v>
      </c>
      <c r="BG20" s="3">
        <v>1879</v>
      </c>
      <c r="BH20" s="3">
        <v>1869</v>
      </c>
      <c r="BI20" s="3">
        <v>1877</v>
      </c>
      <c r="BJ20" s="3">
        <v>1875</v>
      </c>
      <c r="BK20" s="3">
        <v>1875</v>
      </c>
      <c r="BL20" s="3">
        <v>1891</v>
      </c>
      <c r="BM20" s="3">
        <v>1901</v>
      </c>
      <c r="BN20" s="3">
        <v>1894</v>
      </c>
      <c r="BO20" s="3">
        <v>1884</v>
      </c>
      <c r="BP20" s="3">
        <v>1873</v>
      </c>
      <c r="BQ20" s="3">
        <v>1857</v>
      </c>
      <c r="BR20" s="3">
        <v>1802</v>
      </c>
      <c r="BS20" s="3">
        <v>1789</v>
      </c>
      <c r="BT20" s="3">
        <v>1792</v>
      </c>
      <c r="BU20" s="3">
        <v>1797</v>
      </c>
      <c r="BV20" s="3">
        <v>1815</v>
      </c>
      <c r="BW20" s="3">
        <v>1821</v>
      </c>
      <c r="BX20" s="3">
        <v>1827</v>
      </c>
      <c r="BY20" s="3">
        <v>1830</v>
      </c>
      <c r="BZ20" s="3">
        <v>1829</v>
      </c>
      <c r="CA20" s="3">
        <v>1839</v>
      </c>
      <c r="CB20" s="3">
        <v>1837</v>
      </c>
      <c r="CC20" s="3">
        <v>1842</v>
      </c>
      <c r="CD20" s="3">
        <v>1848</v>
      </c>
      <c r="CE20" s="3">
        <v>1848</v>
      </c>
      <c r="CF20" s="3">
        <v>1839</v>
      </c>
      <c r="CG20" s="3">
        <v>1826</v>
      </c>
      <c r="CH20" s="3">
        <v>1815</v>
      </c>
      <c r="CI20" s="3">
        <v>1802</v>
      </c>
      <c r="CJ20" s="3">
        <v>1787</v>
      </c>
      <c r="CK20" s="3">
        <v>1774</v>
      </c>
      <c r="CL20" s="3">
        <v>1756</v>
      </c>
      <c r="CM20" s="3">
        <v>1745</v>
      </c>
      <c r="CN20" s="3">
        <v>1731</v>
      </c>
      <c r="CO20" s="3">
        <v>1716</v>
      </c>
      <c r="CP20" s="3">
        <v>1698</v>
      </c>
      <c r="CQ20" s="3">
        <v>1684</v>
      </c>
      <c r="CR20" s="3">
        <v>1675</v>
      </c>
      <c r="CS20" s="3">
        <v>1667</v>
      </c>
      <c r="CT20" s="3">
        <v>1662</v>
      </c>
      <c r="CU20" s="3">
        <v>1658</v>
      </c>
      <c r="CV20" s="3">
        <v>1648</v>
      </c>
      <c r="CW20" s="3">
        <v>1642</v>
      </c>
      <c r="CX20" s="3">
        <v>1631</v>
      </c>
      <c r="CY20" s="3">
        <v>1620</v>
      </c>
      <c r="CZ20" s="3">
        <v>1606</v>
      </c>
      <c r="DA20" s="3">
        <v>1608</v>
      </c>
      <c r="DB20" s="3">
        <v>1599</v>
      </c>
      <c r="DC20" s="3">
        <v>1600</v>
      </c>
      <c r="DD20" s="3">
        <v>1598</v>
      </c>
      <c r="DE20" s="3">
        <v>1596</v>
      </c>
      <c r="DF20" s="3">
        <v>1593</v>
      </c>
      <c r="DG20" s="3">
        <v>1627</v>
      </c>
      <c r="DH20" s="3">
        <v>1632</v>
      </c>
      <c r="DI20" s="3">
        <v>1635</v>
      </c>
      <c r="DJ20" s="3">
        <v>1646</v>
      </c>
      <c r="DK20" s="3">
        <v>1647</v>
      </c>
      <c r="DL20" s="3">
        <v>1639</v>
      </c>
      <c r="DM20" s="3">
        <v>1637</v>
      </c>
      <c r="DN20" s="3">
        <v>1641</v>
      </c>
      <c r="DO20" s="3">
        <v>1646</v>
      </c>
      <c r="DP20" s="3">
        <v>1647</v>
      </c>
      <c r="DQ20" s="3">
        <v>1647</v>
      </c>
      <c r="DR20" s="3">
        <v>1663</v>
      </c>
      <c r="DS20" s="3">
        <v>1676</v>
      </c>
      <c r="DT20" s="3">
        <v>1685</v>
      </c>
      <c r="DU20" s="3">
        <v>1686</v>
      </c>
      <c r="DV20" s="3">
        <v>1712</v>
      </c>
      <c r="DW20" s="3">
        <v>1736</v>
      </c>
      <c r="DX20" s="3">
        <v>1748</v>
      </c>
      <c r="DY20" s="3">
        <v>1746</v>
      </c>
      <c r="DZ20" s="3">
        <v>1757</v>
      </c>
      <c r="EA20" s="3">
        <v>1769</v>
      </c>
      <c r="EB20" s="3">
        <v>1766</v>
      </c>
      <c r="EC20" s="3">
        <v>1778</v>
      </c>
      <c r="ED20" s="3">
        <v>1779</v>
      </c>
      <c r="EE20" s="3">
        <v>1787</v>
      </c>
      <c r="EF20" s="3">
        <v>1786</v>
      </c>
      <c r="EG20" s="3">
        <v>1778</v>
      </c>
      <c r="EH20" s="3">
        <v>1781</v>
      </c>
      <c r="EI20" s="3">
        <v>1783</v>
      </c>
      <c r="EJ20" s="3">
        <v>1780</v>
      </c>
      <c r="EK20" s="3">
        <v>1780</v>
      </c>
      <c r="EL20" s="3">
        <v>1780</v>
      </c>
      <c r="EM20" s="3">
        <v>1777</v>
      </c>
      <c r="EN20" s="3">
        <v>1778</v>
      </c>
      <c r="EO20" s="3">
        <v>1771</v>
      </c>
      <c r="EP20" s="3">
        <v>1767</v>
      </c>
      <c r="EQ20" s="3">
        <v>1750</v>
      </c>
      <c r="ER20" s="3">
        <v>1743</v>
      </c>
      <c r="ES20" s="3">
        <v>1717</v>
      </c>
      <c r="ET20" s="3">
        <v>1746</v>
      </c>
      <c r="EU20" s="3">
        <v>1746</v>
      </c>
      <c r="EV20" s="3">
        <v>1757</v>
      </c>
      <c r="EW20" s="3">
        <v>1764</v>
      </c>
      <c r="EX20" s="3">
        <v>1765</v>
      </c>
      <c r="EY20" s="3">
        <v>1762</v>
      </c>
      <c r="EZ20" s="3">
        <v>1739</v>
      </c>
      <c r="FA20" s="3">
        <v>1725</v>
      </c>
      <c r="FB20" s="3">
        <v>1705</v>
      </c>
      <c r="FC20" s="3">
        <v>1687</v>
      </c>
      <c r="FD20" s="3">
        <v>1636</v>
      </c>
      <c r="FE20" s="3">
        <v>1616</v>
      </c>
      <c r="FF20" s="3">
        <v>1597</v>
      </c>
      <c r="FG20" s="3">
        <v>1579</v>
      </c>
      <c r="FH20" s="3">
        <v>1577</v>
      </c>
      <c r="FI20" s="3">
        <v>1564</v>
      </c>
      <c r="FJ20" s="3">
        <v>1562</v>
      </c>
      <c r="FK20" s="3">
        <v>1562</v>
      </c>
      <c r="FL20" s="3">
        <v>1560</v>
      </c>
      <c r="FM20" s="3">
        <v>1553</v>
      </c>
      <c r="FN20" s="3">
        <v>1540</v>
      </c>
      <c r="FO20" s="3">
        <v>1540</v>
      </c>
      <c r="FP20" s="3">
        <v>1540</v>
      </c>
      <c r="FQ20" s="3">
        <v>1530</v>
      </c>
      <c r="FR20" s="3">
        <v>1519</v>
      </c>
      <c r="FS20" s="3">
        <v>1503</v>
      </c>
      <c r="FT20" s="3">
        <v>1491</v>
      </c>
      <c r="FU20" s="3">
        <v>1478</v>
      </c>
      <c r="FV20" s="3">
        <v>1478</v>
      </c>
      <c r="FW20" s="3">
        <v>1484</v>
      </c>
      <c r="FX20" s="3">
        <v>1480</v>
      </c>
      <c r="FY20" s="3">
        <v>1475</v>
      </c>
      <c r="FZ20" s="3">
        <v>1470</v>
      </c>
      <c r="GA20" s="3">
        <v>1466</v>
      </c>
      <c r="GB20" s="3">
        <v>1487</v>
      </c>
      <c r="GC20" s="3">
        <v>1484</v>
      </c>
      <c r="GD20" s="3">
        <v>1482</v>
      </c>
      <c r="GE20" s="3">
        <v>1485</v>
      </c>
      <c r="GF20" s="3">
        <v>1492</v>
      </c>
      <c r="GG20" s="3">
        <v>1495</v>
      </c>
      <c r="GH20" s="3">
        <v>1505</v>
      </c>
      <c r="GI20" s="3">
        <v>1510</v>
      </c>
      <c r="GJ20" s="3">
        <v>1511</v>
      </c>
      <c r="GK20" s="3">
        <v>1524</v>
      </c>
      <c r="GL20" s="3">
        <v>1534</v>
      </c>
      <c r="GM20" s="3">
        <v>1546</v>
      </c>
      <c r="GN20" s="3">
        <v>1561</v>
      </c>
      <c r="GO20" s="3">
        <v>1564</v>
      </c>
      <c r="GP20" s="3">
        <v>1587</v>
      </c>
      <c r="GQ20" s="3">
        <v>1611</v>
      </c>
      <c r="GR20" s="3">
        <v>1612</v>
      </c>
      <c r="GS20" s="3">
        <v>1612</v>
      </c>
      <c r="GT20" s="3">
        <v>1618</v>
      </c>
      <c r="GU20" s="3">
        <v>1638</v>
      </c>
      <c r="GV20" s="3">
        <v>1628</v>
      </c>
      <c r="GW20" s="3">
        <v>1638</v>
      </c>
      <c r="GX20" s="3">
        <v>1644</v>
      </c>
      <c r="GY20" s="3">
        <v>1663</v>
      </c>
      <c r="GZ20" s="3">
        <v>1678</v>
      </c>
      <c r="HA20" s="3">
        <v>1677</v>
      </c>
      <c r="HB20" s="3">
        <v>1689</v>
      </c>
      <c r="HC20" s="3">
        <v>1704</v>
      </c>
      <c r="HD20" s="3">
        <v>1718</v>
      </c>
      <c r="HE20" s="3">
        <v>1721</v>
      </c>
      <c r="HF20" s="3">
        <v>1729</v>
      </c>
      <c r="HG20" s="3">
        <v>1739</v>
      </c>
      <c r="HH20" s="3">
        <v>1755</v>
      </c>
      <c r="HI20" s="4">
        <v>1763.7670000000001</v>
      </c>
      <c r="HJ20" s="4">
        <v>1766.933</v>
      </c>
      <c r="HK20" s="4">
        <v>1770.1079999999999</v>
      </c>
      <c r="HL20" s="4">
        <v>1773.2940000000001</v>
      </c>
      <c r="HM20" s="4">
        <v>1776.4929999999999</v>
      </c>
      <c r="HN20" s="4">
        <v>1779.7260000000001</v>
      </c>
      <c r="HO20" s="4">
        <v>1780.5889999999999</v>
      </c>
      <c r="HP20" s="4">
        <v>1782.816</v>
      </c>
      <c r="HQ20" s="4">
        <v>1785.0360000000001</v>
      </c>
      <c r="HR20" s="4">
        <v>1785.922</v>
      </c>
      <c r="HS20" s="4">
        <v>1786.8140000000001</v>
      </c>
      <c r="HT20" s="4">
        <v>1787.298</v>
      </c>
      <c r="HU20" s="4">
        <v>1787.739</v>
      </c>
      <c r="HV20" s="4">
        <v>1788.1959999999999</v>
      </c>
      <c r="HW20" s="4">
        <v>1788.6210000000001</v>
      </c>
      <c r="HX20" s="4">
        <v>1789.0540000000001</v>
      </c>
      <c r="HY20" s="4">
        <v>1789.9760000000001</v>
      </c>
      <c r="HZ20" s="4">
        <v>1791.2860000000001</v>
      </c>
      <c r="IA20" s="4">
        <v>1792.835</v>
      </c>
      <c r="IB20" s="4">
        <v>1794.519</v>
      </c>
      <c r="IC20" s="4">
        <v>1794.4690000000001</v>
      </c>
      <c r="ID20" s="4">
        <v>1794.501</v>
      </c>
      <c r="IE20" s="4">
        <v>1794.3579999999999</v>
      </c>
      <c r="IF20" s="4">
        <v>1793.481</v>
      </c>
      <c r="IG20" s="4">
        <v>1792.566</v>
      </c>
      <c r="IH20" s="4">
        <v>1791.8420000000001</v>
      </c>
      <c r="II20" s="4">
        <v>1791.289</v>
      </c>
      <c r="IJ20" s="4">
        <v>1790.58</v>
      </c>
      <c r="IK20" s="4">
        <v>1789.902</v>
      </c>
      <c r="IL20" s="4">
        <v>1789.403</v>
      </c>
      <c r="IM20" s="4">
        <v>1788.452</v>
      </c>
      <c r="IN20" s="4">
        <v>1787.5309999999999</v>
      </c>
      <c r="IO20" s="4">
        <v>1786.655</v>
      </c>
      <c r="IP20" s="4">
        <v>1785.672</v>
      </c>
      <c r="IQ20" s="4">
        <v>1784.65</v>
      </c>
      <c r="IR20" s="4">
        <v>1783.1110000000001</v>
      </c>
      <c r="IS20" s="4">
        <v>1781.4549999999999</v>
      </c>
      <c r="IT20" s="4">
        <v>1779.7670000000001</v>
      </c>
      <c r="IU20" s="4">
        <v>1778.0540000000001</v>
      </c>
      <c r="IV20" s="4">
        <v>1776.3489999999999</v>
      </c>
      <c r="IW20" s="4">
        <v>1774.662</v>
      </c>
      <c r="IX20" s="4">
        <v>1772.99</v>
      </c>
      <c r="IY20" s="4">
        <v>1771.3030000000001</v>
      </c>
      <c r="IZ20" s="4">
        <v>1769.61</v>
      </c>
      <c r="JA20" s="4">
        <v>1767.944</v>
      </c>
      <c r="JB20" s="4">
        <v>1766.2829999999999</v>
      </c>
      <c r="JC20" s="4">
        <v>1764.6369999999999</v>
      </c>
      <c r="JD20" s="4">
        <v>1762.9680000000001</v>
      </c>
      <c r="JE20" s="4">
        <v>1761.31</v>
      </c>
      <c r="JF20" s="4">
        <v>1759.662</v>
      </c>
      <c r="JG20" s="4">
        <v>1758.0260000000001</v>
      </c>
      <c r="JH20" s="4">
        <v>1756.375</v>
      </c>
      <c r="JI20" s="4">
        <v>1754.723</v>
      </c>
      <c r="JJ20" s="4">
        <v>1753.048</v>
      </c>
      <c r="JK20" s="4">
        <v>1751.375</v>
      </c>
      <c r="JL20" s="4">
        <v>1749.6780000000001</v>
      </c>
      <c r="JM20" s="4">
        <v>1747.9760000000001</v>
      </c>
      <c r="JN20" s="4">
        <v>1746.251</v>
      </c>
      <c r="JO20" s="4">
        <v>1744.104</v>
      </c>
      <c r="JP20" s="4">
        <v>1741.931</v>
      </c>
      <c r="JQ20" s="4">
        <v>1739.7660000000001</v>
      </c>
      <c r="JR20" s="4">
        <v>1737.5809999999999</v>
      </c>
      <c r="JS20" s="4">
        <v>1735.6130000000001</v>
      </c>
      <c r="JT20" s="4">
        <v>1733.6130000000001</v>
      </c>
      <c r="JU20" s="4">
        <v>1731.654</v>
      </c>
      <c r="JV20" s="4">
        <v>1729.682</v>
      </c>
      <c r="JW20" s="4">
        <v>1727.703</v>
      </c>
      <c r="JX20" s="4">
        <v>1725.6959999999999</v>
      </c>
      <c r="JY20" s="4">
        <v>1723.4639999999999</v>
      </c>
      <c r="JZ20" s="4">
        <v>1721.23</v>
      </c>
      <c r="KA20" s="4">
        <v>1718.973</v>
      </c>
      <c r="KB20" s="4">
        <v>1716.673</v>
      </c>
      <c r="KC20" s="4">
        <v>1713.8710000000001</v>
      </c>
      <c r="KD20" s="4">
        <v>1711.068</v>
      </c>
      <c r="KE20" s="4">
        <v>1708.2650000000001</v>
      </c>
      <c r="KF20" s="4">
        <v>1705.4449999999999</v>
      </c>
      <c r="KG20" s="4">
        <v>1702.19</v>
      </c>
      <c r="KH20" s="4">
        <v>1698.94</v>
      </c>
      <c r="KI20" s="4">
        <v>1695.6990000000001</v>
      </c>
      <c r="KJ20" s="4">
        <v>1692.443</v>
      </c>
      <c r="KK20" s="4">
        <v>1689.0160000000001</v>
      </c>
      <c r="KL20" s="4">
        <v>1685.596</v>
      </c>
      <c r="KM20" s="4">
        <v>1682.184</v>
      </c>
      <c r="KN20" s="4">
        <v>1678.759</v>
      </c>
      <c r="KO20" s="4">
        <v>1675.4570000000001</v>
      </c>
      <c r="KP20" s="4">
        <v>1672.16</v>
      </c>
      <c r="KQ20" s="4">
        <v>1668.8679999999999</v>
      </c>
      <c r="KR20" s="4">
        <v>1665.5619999999999</v>
      </c>
      <c r="KS20" s="4">
        <v>1662.115</v>
      </c>
      <c r="KT20" s="4">
        <v>1658.6759999999999</v>
      </c>
      <c r="KU20" s="4">
        <v>1655.239</v>
      </c>
      <c r="KV20" s="4">
        <v>1651.787</v>
      </c>
      <c r="KW20" s="4">
        <v>1648.287</v>
      </c>
      <c r="KX20" s="4">
        <v>1644.7940000000001</v>
      </c>
      <c r="KY20" s="4">
        <v>1641.3019999999999</v>
      </c>
      <c r="KZ20" s="4">
        <v>1637.797</v>
      </c>
      <c r="LA20" s="4">
        <v>1634.1</v>
      </c>
      <c r="LB20" s="4">
        <v>1630.413</v>
      </c>
      <c r="LC20" s="4">
        <v>1626.896</v>
      </c>
      <c r="LD20" s="4">
        <v>1623.4659999999999</v>
      </c>
      <c r="LE20" s="4">
        <v>1620.0709999999999</v>
      </c>
      <c r="LF20" s="4">
        <v>1616.7550000000001</v>
      </c>
      <c r="LG20" s="4">
        <v>1613.5160000000001</v>
      </c>
      <c r="LH20" s="4">
        <v>1610.325</v>
      </c>
      <c r="LI20" s="4">
        <v>1607.0830000000001</v>
      </c>
      <c r="LJ20" s="4">
        <v>1603.8879999999999</v>
      </c>
      <c r="LK20" s="4">
        <v>1600.7159999999999</v>
      </c>
      <c r="LL20" s="4">
        <v>1597.5630000000001</v>
      </c>
      <c r="LM20" s="4">
        <v>1594.2280000000001</v>
      </c>
      <c r="LN20" s="4">
        <v>1590.921</v>
      </c>
      <c r="LO20" s="4">
        <v>1587.6210000000001</v>
      </c>
      <c r="LP20" s="4">
        <v>1584.327</v>
      </c>
      <c r="LQ20" s="4">
        <v>1581.058</v>
      </c>
      <c r="LR20" s="4">
        <v>1577.8030000000001</v>
      </c>
      <c r="LS20" s="4">
        <v>1574.549</v>
      </c>
      <c r="LT20" s="4">
        <v>1571.2929999999999</v>
      </c>
      <c r="LU20" s="4">
        <v>1567.971</v>
      </c>
      <c r="LV20" s="4">
        <v>1564.6610000000001</v>
      </c>
      <c r="LW20" s="4">
        <v>1561.35</v>
      </c>
      <c r="LX20" s="4">
        <v>1558.0350000000001</v>
      </c>
      <c r="LY20" s="4">
        <v>1554.654</v>
      </c>
      <c r="LZ20" s="4">
        <v>1551.2829999999999</v>
      </c>
      <c r="MA20" s="4">
        <v>1547.9069999999999</v>
      </c>
      <c r="MB20" s="4">
        <v>1544.5239999999999</v>
      </c>
      <c r="MC20" s="4">
        <v>1541.154</v>
      </c>
      <c r="MD20" s="4">
        <v>1537.7929999999999</v>
      </c>
      <c r="ME20" s="4">
        <v>1534.423</v>
      </c>
      <c r="MF20" s="4">
        <v>1531.048</v>
      </c>
      <c r="MG20" s="4">
        <v>1527.75</v>
      </c>
      <c r="MH20" s="4">
        <v>1524.46</v>
      </c>
      <c r="MI20" s="4">
        <v>1521.164</v>
      </c>
      <c r="MJ20" s="4">
        <v>1517.865</v>
      </c>
      <c r="MK20" s="4">
        <v>1514.527</v>
      </c>
      <c r="ML20" s="4">
        <v>1511.1980000000001</v>
      </c>
      <c r="MM20" s="4">
        <v>1507.864</v>
      </c>
      <c r="MN20" s="4">
        <v>1504.528</v>
      </c>
      <c r="MO20" s="4">
        <v>1501.259</v>
      </c>
      <c r="MP20" s="4">
        <v>1498.0029999999999</v>
      </c>
      <c r="MQ20" s="4">
        <v>1494.74</v>
      </c>
      <c r="MR20" s="4">
        <v>1491.473</v>
      </c>
      <c r="MS20" s="4">
        <v>1488.18</v>
      </c>
      <c r="MT20" s="4">
        <v>1484.8889999999999</v>
      </c>
      <c r="MU20" t="s">
        <v>375</v>
      </c>
      <c r="MV20" t="b">
        <v>1</v>
      </c>
      <c r="MW20" t="s">
        <v>376</v>
      </c>
      <c r="MX20" t="s">
        <v>376</v>
      </c>
      <c r="MY20">
        <v>2025</v>
      </c>
      <c r="MZ20">
        <v>2</v>
      </c>
      <c r="NA20" s="2">
        <v>45994</v>
      </c>
      <c r="NB20" s="1" t="s">
        <v>532</v>
      </c>
      <c r="NC20" t="s">
        <v>533</v>
      </c>
      <c r="ND20" t="s">
        <v>379</v>
      </c>
      <c r="NE20" t="s">
        <v>534</v>
      </c>
      <c r="NF20" t="s">
        <v>381</v>
      </c>
    </row>
    <row r="21" spans="1:370" x14ac:dyDescent="0.25">
      <c r="A21" t="s">
        <v>370</v>
      </c>
      <c r="B21" t="s">
        <v>535</v>
      </c>
      <c r="C21" s="1" t="s">
        <v>839</v>
      </c>
      <c r="D21" t="s">
        <v>394</v>
      </c>
      <c r="E21" t="s">
        <v>395</v>
      </c>
      <c r="F21" t="s">
        <v>374</v>
      </c>
      <c r="G21" s="3">
        <v>1E-3</v>
      </c>
      <c r="H21" s="3">
        <v>1E-3</v>
      </c>
      <c r="I21" s="3">
        <v>1E-3</v>
      </c>
      <c r="J21" s="3">
        <v>1E-3</v>
      </c>
      <c r="K21" s="3">
        <v>1E-3</v>
      </c>
      <c r="L21" s="3">
        <v>1E-3</v>
      </c>
      <c r="M21" s="3">
        <v>1E-3</v>
      </c>
      <c r="N21" s="3">
        <v>1E-3</v>
      </c>
      <c r="O21" s="3">
        <v>1E-3</v>
      </c>
      <c r="P21" s="3">
        <v>1E-3</v>
      </c>
      <c r="Q21" s="3">
        <v>1E-3</v>
      </c>
      <c r="R21" s="3">
        <v>1E-3</v>
      </c>
      <c r="S21" s="3">
        <v>1E-3</v>
      </c>
      <c r="T21" s="3">
        <v>1E-3</v>
      </c>
      <c r="U21" s="3">
        <v>1E-3</v>
      </c>
      <c r="V21" s="3">
        <v>1E-3</v>
      </c>
      <c r="W21" s="3">
        <v>1E-3</v>
      </c>
      <c r="X21" s="3">
        <v>1E-3</v>
      </c>
      <c r="Y21" s="3">
        <v>1E-3</v>
      </c>
      <c r="Z21" s="3">
        <v>1E-3</v>
      </c>
      <c r="AA21" s="3">
        <v>1E-3</v>
      </c>
      <c r="AB21" s="3">
        <v>166</v>
      </c>
      <c r="AC21" s="3">
        <v>167</v>
      </c>
      <c r="AD21" s="3">
        <v>169</v>
      </c>
      <c r="AE21" s="3">
        <v>170</v>
      </c>
      <c r="AF21" s="3">
        <v>172</v>
      </c>
      <c r="AG21" s="3">
        <v>173</v>
      </c>
      <c r="AH21" s="3">
        <v>175</v>
      </c>
      <c r="AI21" s="3">
        <v>176</v>
      </c>
      <c r="AJ21" s="3">
        <v>177</v>
      </c>
      <c r="AK21" s="3">
        <v>177</v>
      </c>
      <c r="AL21" s="3">
        <v>177</v>
      </c>
      <c r="AM21" s="3">
        <v>177</v>
      </c>
      <c r="AN21" s="3">
        <v>177</v>
      </c>
      <c r="AO21" s="3">
        <v>178</v>
      </c>
      <c r="AP21" s="3">
        <v>178</v>
      </c>
      <c r="AQ21" s="3">
        <v>179</v>
      </c>
      <c r="AR21" s="3">
        <v>181</v>
      </c>
      <c r="AS21" s="3">
        <v>181</v>
      </c>
      <c r="AT21" s="3">
        <v>181</v>
      </c>
      <c r="AU21" s="3">
        <v>183</v>
      </c>
      <c r="AV21" s="3">
        <v>187</v>
      </c>
      <c r="AW21" s="3">
        <v>191</v>
      </c>
      <c r="AX21" s="3">
        <v>194</v>
      </c>
      <c r="AY21" s="3">
        <v>197</v>
      </c>
      <c r="AZ21" s="3">
        <v>201</v>
      </c>
      <c r="BA21" s="3">
        <v>205</v>
      </c>
      <c r="BB21" s="3">
        <v>206</v>
      </c>
      <c r="BC21" s="3">
        <v>207</v>
      </c>
      <c r="BD21" s="3">
        <v>210</v>
      </c>
      <c r="BE21" s="3">
        <v>212</v>
      </c>
      <c r="BF21" s="3">
        <v>213</v>
      </c>
      <c r="BG21" s="3">
        <v>213</v>
      </c>
      <c r="BH21" s="3">
        <v>216</v>
      </c>
      <c r="BI21" s="3">
        <v>219</v>
      </c>
      <c r="BJ21" s="3">
        <v>220</v>
      </c>
      <c r="BK21" s="3">
        <v>223</v>
      </c>
      <c r="BL21" s="3">
        <v>227</v>
      </c>
      <c r="BM21" s="3">
        <v>232</v>
      </c>
      <c r="BN21" s="3">
        <v>234</v>
      </c>
      <c r="BO21" s="3">
        <v>238</v>
      </c>
      <c r="BP21" s="3">
        <v>243</v>
      </c>
      <c r="BQ21" s="3">
        <v>249</v>
      </c>
      <c r="BR21" s="3">
        <v>252</v>
      </c>
      <c r="BS21" s="3">
        <v>256</v>
      </c>
      <c r="BT21" s="3">
        <v>260</v>
      </c>
      <c r="BU21" s="3">
        <v>264</v>
      </c>
      <c r="BV21" s="3">
        <v>266</v>
      </c>
      <c r="BW21" s="3">
        <v>267</v>
      </c>
      <c r="BX21" s="3">
        <v>270</v>
      </c>
      <c r="BY21" s="3">
        <v>269</v>
      </c>
      <c r="BZ21" s="3">
        <v>266</v>
      </c>
      <c r="CA21" s="3">
        <v>264</v>
      </c>
      <c r="CB21" s="3">
        <v>262</v>
      </c>
      <c r="CC21" s="3">
        <v>261</v>
      </c>
      <c r="CD21" s="3">
        <v>260</v>
      </c>
      <c r="CE21" s="3">
        <v>261</v>
      </c>
      <c r="CF21" s="3">
        <v>261</v>
      </c>
      <c r="CG21" s="3">
        <v>259</v>
      </c>
      <c r="CH21" s="3">
        <v>259</v>
      </c>
      <c r="CI21" s="3">
        <v>263</v>
      </c>
      <c r="CJ21" s="3">
        <v>265</v>
      </c>
      <c r="CK21" s="3">
        <v>269</v>
      </c>
      <c r="CL21" s="3">
        <v>269</v>
      </c>
      <c r="CM21" s="3">
        <v>268</v>
      </c>
      <c r="CN21" s="3">
        <v>269</v>
      </c>
      <c r="CO21" s="3">
        <v>278</v>
      </c>
      <c r="CP21" s="3">
        <v>280</v>
      </c>
      <c r="CQ21" s="3">
        <v>281</v>
      </c>
      <c r="CR21" s="3">
        <v>283</v>
      </c>
      <c r="CS21" s="3">
        <v>286</v>
      </c>
      <c r="CT21" s="3">
        <v>286</v>
      </c>
      <c r="CU21" s="3">
        <v>281</v>
      </c>
      <c r="CV21" s="3">
        <v>282</v>
      </c>
      <c r="CW21" s="3">
        <v>275</v>
      </c>
      <c r="CX21" s="3">
        <v>274</v>
      </c>
      <c r="CY21" s="3">
        <v>287</v>
      </c>
      <c r="CZ21" s="3">
        <v>290</v>
      </c>
      <c r="DA21" s="3">
        <v>283</v>
      </c>
      <c r="DB21" s="3">
        <v>286</v>
      </c>
      <c r="DC21" s="3">
        <v>281</v>
      </c>
      <c r="DD21" s="3">
        <v>284</v>
      </c>
      <c r="DE21" s="3">
        <v>293</v>
      </c>
      <c r="DF21" s="3">
        <v>287</v>
      </c>
      <c r="DG21" s="3">
        <v>282</v>
      </c>
      <c r="DH21" s="3">
        <v>291</v>
      </c>
      <c r="DI21" s="3">
        <v>292</v>
      </c>
      <c r="DJ21" s="3">
        <v>301</v>
      </c>
      <c r="DK21" s="3">
        <v>304</v>
      </c>
      <c r="DL21" s="3">
        <v>309</v>
      </c>
      <c r="DM21" s="3">
        <v>308</v>
      </c>
      <c r="DN21" s="3">
        <v>316</v>
      </c>
      <c r="DO21" s="3">
        <v>321</v>
      </c>
      <c r="DP21" s="3">
        <v>323</v>
      </c>
      <c r="DQ21" s="3">
        <v>320</v>
      </c>
      <c r="DR21" s="3">
        <v>324</v>
      </c>
      <c r="DS21" s="3">
        <v>329</v>
      </c>
      <c r="DT21" s="3">
        <v>332</v>
      </c>
      <c r="DU21" s="3">
        <v>335</v>
      </c>
      <c r="DV21" s="3">
        <v>331</v>
      </c>
      <c r="DW21" s="3">
        <v>339</v>
      </c>
      <c r="DX21" s="3">
        <v>336</v>
      </c>
      <c r="DY21" s="3">
        <v>344</v>
      </c>
      <c r="DZ21" s="3">
        <v>346</v>
      </c>
      <c r="EA21" s="3">
        <v>356</v>
      </c>
      <c r="EB21" s="3">
        <v>359</v>
      </c>
      <c r="EC21" s="3">
        <v>361</v>
      </c>
      <c r="ED21" s="3">
        <v>369</v>
      </c>
      <c r="EE21" s="3">
        <v>372</v>
      </c>
      <c r="EF21" s="3">
        <v>389</v>
      </c>
      <c r="EG21" s="3">
        <v>392</v>
      </c>
      <c r="EH21" s="3">
        <v>400</v>
      </c>
      <c r="EI21" s="3">
        <v>412</v>
      </c>
      <c r="EJ21" s="3">
        <v>416</v>
      </c>
      <c r="EK21" s="3">
        <v>421</v>
      </c>
      <c r="EL21" s="3">
        <v>425</v>
      </c>
      <c r="EM21" s="3">
        <v>439</v>
      </c>
      <c r="EN21" s="3">
        <v>445</v>
      </c>
      <c r="EO21" s="3">
        <v>465</v>
      </c>
      <c r="EP21" s="3">
        <v>470</v>
      </c>
      <c r="EQ21" s="3">
        <v>470</v>
      </c>
      <c r="ER21" s="3">
        <v>478</v>
      </c>
      <c r="ES21" s="3">
        <v>483</v>
      </c>
      <c r="ET21" s="3">
        <v>493</v>
      </c>
      <c r="EU21" s="3">
        <v>481</v>
      </c>
      <c r="EV21" s="3">
        <v>490</v>
      </c>
      <c r="EW21" s="3">
        <v>496</v>
      </c>
      <c r="EX21" s="3">
        <v>480</v>
      </c>
      <c r="EY21" s="3">
        <v>480</v>
      </c>
      <c r="EZ21" s="3">
        <v>486</v>
      </c>
      <c r="FA21" s="3">
        <v>473</v>
      </c>
      <c r="FB21" s="3">
        <v>450</v>
      </c>
      <c r="FC21" s="3">
        <v>465</v>
      </c>
      <c r="FD21" s="3">
        <v>467</v>
      </c>
      <c r="FE21" s="3">
        <v>480</v>
      </c>
      <c r="FF21" s="3">
        <v>484</v>
      </c>
      <c r="FG21" s="3">
        <v>493</v>
      </c>
      <c r="FH21" s="3">
        <v>495</v>
      </c>
      <c r="FI21" s="3">
        <v>509</v>
      </c>
      <c r="FJ21" s="3">
        <v>505</v>
      </c>
      <c r="FK21" s="3">
        <v>510</v>
      </c>
      <c r="FL21" s="3">
        <v>542</v>
      </c>
      <c r="FM21" s="3">
        <v>546</v>
      </c>
      <c r="FN21" s="3">
        <v>547</v>
      </c>
      <c r="FO21" s="3">
        <v>552</v>
      </c>
      <c r="FP21" s="3">
        <v>550</v>
      </c>
      <c r="FQ21" s="3">
        <v>539</v>
      </c>
      <c r="FR21" s="3">
        <v>566</v>
      </c>
      <c r="FS21" s="3">
        <v>556</v>
      </c>
      <c r="FT21" s="3">
        <v>569</v>
      </c>
      <c r="FU21" s="3">
        <v>564</v>
      </c>
      <c r="FV21" s="3">
        <v>568</v>
      </c>
      <c r="FW21" s="3">
        <v>556</v>
      </c>
      <c r="FX21" s="3">
        <v>581</v>
      </c>
      <c r="FY21" s="3">
        <v>557</v>
      </c>
      <c r="FZ21" s="3">
        <v>553</v>
      </c>
      <c r="GA21" s="3">
        <v>582</v>
      </c>
      <c r="GB21" s="3">
        <v>557</v>
      </c>
      <c r="GC21" s="3">
        <v>573</v>
      </c>
      <c r="GD21" s="3">
        <v>589</v>
      </c>
      <c r="GE21" s="3">
        <v>591</v>
      </c>
      <c r="GF21" s="3">
        <v>567</v>
      </c>
      <c r="GG21" s="3">
        <v>587</v>
      </c>
      <c r="GH21" s="3">
        <v>591</v>
      </c>
      <c r="GI21" s="3">
        <v>579</v>
      </c>
      <c r="GJ21" s="3">
        <v>591</v>
      </c>
      <c r="GK21" s="3">
        <v>612</v>
      </c>
      <c r="GL21" s="3">
        <v>633</v>
      </c>
      <c r="GM21" s="3">
        <v>641</v>
      </c>
      <c r="GN21" s="3">
        <v>626</v>
      </c>
      <c r="GO21" s="3">
        <v>614</v>
      </c>
      <c r="GP21" s="3">
        <v>645</v>
      </c>
      <c r="GQ21" s="3">
        <v>637</v>
      </c>
      <c r="GR21" s="3">
        <v>633</v>
      </c>
      <c r="GS21" s="3">
        <v>639</v>
      </c>
      <c r="GT21" s="3">
        <v>618</v>
      </c>
      <c r="GU21" s="3">
        <v>629</v>
      </c>
      <c r="GV21" s="3">
        <v>652</v>
      </c>
      <c r="GW21" s="3">
        <v>662</v>
      </c>
      <c r="GX21" s="3">
        <v>682</v>
      </c>
      <c r="GY21" s="3">
        <v>704</v>
      </c>
      <c r="GZ21" s="3">
        <v>687</v>
      </c>
      <c r="HA21" s="3">
        <v>696</v>
      </c>
      <c r="HB21" s="3">
        <v>692</v>
      </c>
      <c r="HC21" s="3">
        <v>701</v>
      </c>
      <c r="HD21" s="3">
        <v>713</v>
      </c>
      <c r="HE21" s="3">
        <v>684</v>
      </c>
      <c r="HF21" s="3">
        <v>711</v>
      </c>
      <c r="HG21" s="3">
        <v>728</v>
      </c>
      <c r="HH21" s="3">
        <v>718</v>
      </c>
      <c r="HI21" s="4">
        <v>717.27880000000005</v>
      </c>
      <c r="HJ21" s="4">
        <v>715.26670000000001</v>
      </c>
      <c r="HK21" s="4">
        <v>715.97969999999998</v>
      </c>
      <c r="HL21" s="4">
        <v>716.55269999999996</v>
      </c>
      <c r="HM21" s="4">
        <v>717.27189999999996</v>
      </c>
      <c r="HN21" s="4">
        <v>718.0752</v>
      </c>
      <c r="HO21" s="4">
        <v>719.06989999999996</v>
      </c>
      <c r="HP21" s="4">
        <v>720.3646</v>
      </c>
      <c r="HQ21" s="4">
        <v>721.72990000000004</v>
      </c>
      <c r="HR21" s="4">
        <v>723.17049999999995</v>
      </c>
      <c r="HS21" s="4">
        <v>724.47199999999998</v>
      </c>
      <c r="HT21" s="4">
        <v>725.79110000000003</v>
      </c>
      <c r="HU21" s="4">
        <v>727.09529999999995</v>
      </c>
      <c r="HV21" s="4">
        <v>728.40830000000005</v>
      </c>
      <c r="HW21" s="4">
        <v>729.49170000000004</v>
      </c>
      <c r="HX21" s="4">
        <v>730.43430000000001</v>
      </c>
      <c r="HY21" s="4">
        <v>731.54110000000003</v>
      </c>
      <c r="HZ21" s="4">
        <v>732.62490000000003</v>
      </c>
      <c r="IA21" s="4">
        <v>733.73519999999996</v>
      </c>
      <c r="IB21" s="4">
        <v>734.82740000000001</v>
      </c>
      <c r="IC21" s="4">
        <v>736.27589999999998</v>
      </c>
      <c r="ID21" s="4">
        <v>737.8021</v>
      </c>
      <c r="IE21" s="4">
        <v>739.28560000000004</v>
      </c>
      <c r="IF21" s="4">
        <v>740.76729999999998</v>
      </c>
      <c r="IG21" s="4">
        <v>742.21370000000002</v>
      </c>
      <c r="IH21" s="4">
        <v>743.7441</v>
      </c>
      <c r="II21" s="4">
        <v>745.28020000000004</v>
      </c>
      <c r="IJ21" s="4">
        <v>746.73789999999997</v>
      </c>
      <c r="IK21" s="4">
        <v>748.17930000000001</v>
      </c>
      <c r="IL21" s="4">
        <v>749.5874</v>
      </c>
      <c r="IM21" s="4">
        <v>750.89729999999997</v>
      </c>
      <c r="IN21" s="4">
        <v>752.22069999999997</v>
      </c>
      <c r="IO21" s="4">
        <v>753.54819999999995</v>
      </c>
      <c r="IP21" s="4">
        <v>754.84249999999997</v>
      </c>
      <c r="IQ21" s="4">
        <v>756.10389999999995</v>
      </c>
      <c r="IR21" s="4">
        <v>757.17819999999995</v>
      </c>
      <c r="IS21" s="4">
        <v>758.20950000000005</v>
      </c>
      <c r="IT21" s="4">
        <v>759.22619999999995</v>
      </c>
      <c r="IU21" s="4">
        <v>760.20690000000002</v>
      </c>
      <c r="IV21" s="4">
        <v>761.19479999999999</v>
      </c>
      <c r="IW21" s="4">
        <v>762.18899999999996</v>
      </c>
      <c r="IX21" s="4">
        <v>763.19029999999998</v>
      </c>
      <c r="IY21" s="4">
        <v>764.17909999999995</v>
      </c>
      <c r="IZ21" s="4">
        <v>765.1703</v>
      </c>
      <c r="JA21" s="4">
        <v>766.17190000000005</v>
      </c>
      <c r="JB21" s="4">
        <v>767.17759999999998</v>
      </c>
      <c r="JC21" s="4">
        <v>768.1798</v>
      </c>
      <c r="JD21" s="4">
        <v>769.18100000000004</v>
      </c>
      <c r="JE21" s="4">
        <v>770.1848</v>
      </c>
      <c r="JF21" s="4">
        <v>771.19560000000001</v>
      </c>
      <c r="JG21" s="4">
        <v>772.20209999999997</v>
      </c>
      <c r="JH21" s="4">
        <v>773.20899999999995</v>
      </c>
      <c r="JI21" s="4">
        <v>774.21669999999995</v>
      </c>
      <c r="JJ21" s="4">
        <v>775.21969999999999</v>
      </c>
      <c r="JK21" s="4">
        <v>776.21690000000001</v>
      </c>
      <c r="JL21" s="4">
        <v>777.21119999999996</v>
      </c>
      <c r="JM21" s="4">
        <v>778.20360000000005</v>
      </c>
      <c r="JN21" s="4">
        <v>779.18960000000004</v>
      </c>
      <c r="JO21" s="4">
        <v>780.16489999999999</v>
      </c>
      <c r="JP21" s="4">
        <v>781.13900000000001</v>
      </c>
      <c r="JQ21" s="4">
        <v>782.11839999999995</v>
      </c>
      <c r="JR21" s="4">
        <v>783.0933</v>
      </c>
      <c r="JS21" s="4">
        <v>784.14919999999995</v>
      </c>
      <c r="JT21" s="4">
        <v>785.19960000000003</v>
      </c>
      <c r="JU21" s="4">
        <v>786.26880000000006</v>
      </c>
      <c r="JV21" s="4">
        <v>787.33839999999998</v>
      </c>
      <c r="JW21" s="4">
        <v>788.39840000000004</v>
      </c>
      <c r="JX21" s="4">
        <v>789.45410000000004</v>
      </c>
      <c r="JY21" s="4">
        <v>790.42</v>
      </c>
      <c r="JZ21" s="4">
        <v>791.38779999999997</v>
      </c>
      <c r="KA21" s="4">
        <v>792.33690000000001</v>
      </c>
      <c r="KB21" s="4">
        <v>793.27250000000004</v>
      </c>
      <c r="KC21" s="4">
        <v>794.0009</v>
      </c>
      <c r="KD21" s="4">
        <v>794.72739999999999</v>
      </c>
      <c r="KE21" s="4">
        <v>795.43849999999998</v>
      </c>
      <c r="KF21" s="4">
        <v>796.14200000000005</v>
      </c>
      <c r="KG21" s="4">
        <v>796.66499999999996</v>
      </c>
      <c r="KH21" s="4">
        <v>797.1825</v>
      </c>
      <c r="KI21" s="4">
        <v>797.68600000000004</v>
      </c>
      <c r="KJ21" s="4">
        <v>798.18409999999994</v>
      </c>
      <c r="KK21" s="4">
        <v>798.60500000000002</v>
      </c>
      <c r="KL21" s="4">
        <v>799.02610000000004</v>
      </c>
      <c r="KM21" s="4">
        <v>799.43309999999997</v>
      </c>
      <c r="KN21" s="4">
        <v>799.83569999999997</v>
      </c>
      <c r="KO21" s="4">
        <v>800.28499999999997</v>
      </c>
      <c r="KP21" s="4">
        <v>800.73720000000003</v>
      </c>
      <c r="KQ21" s="4">
        <v>801.1771</v>
      </c>
      <c r="KR21" s="4">
        <v>801.61320000000001</v>
      </c>
      <c r="KS21" s="4">
        <v>801.9873</v>
      </c>
      <c r="KT21" s="4">
        <v>802.36220000000003</v>
      </c>
      <c r="KU21" s="4">
        <v>802.72469999999998</v>
      </c>
      <c r="KV21" s="4">
        <v>803.08280000000002</v>
      </c>
      <c r="KW21" s="4">
        <v>803.41719999999998</v>
      </c>
      <c r="KX21" s="4">
        <v>803.75149999999996</v>
      </c>
      <c r="KY21" s="4">
        <v>804.072</v>
      </c>
      <c r="KZ21" s="4">
        <v>804.38819999999998</v>
      </c>
      <c r="LA21" s="4">
        <v>804.62009999999998</v>
      </c>
      <c r="LB21" s="4">
        <v>804.851</v>
      </c>
      <c r="LC21" s="4">
        <v>805.13710000000003</v>
      </c>
      <c r="LD21" s="4">
        <v>805.46730000000002</v>
      </c>
      <c r="LE21" s="4">
        <v>805.8134</v>
      </c>
      <c r="LF21" s="4">
        <v>806.19290000000001</v>
      </c>
      <c r="LG21" s="4">
        <v>806.59339999999997</v>
      </c>
      <c r="LH21" s="4">
        <v>807.02430000000004</v>
      </c>
      <c r="LI21" s="4">
        <v>807.42870000000005</v>
      </c>
      <c r="LJ21" s="4">
        <v>807.85469999999998</v>
      </c>
      <c r="LK21" s="4">
        <v>808.27440000000001</v>
      </c>
      <c r="LL21" s="4">
        <v>808.71069999999997</v>
      </c>
      <c r="LM21" s="4">
        <v>809.06129999999996</v>
      </c>
      <c r="LN21" s="4">
        <v>809.42240000000004</v>
      </c>
      <c r="LO21" s="4">
        <v>809.76859999999999</v>
      </c>
      <c r="LP21" s="4">
        <v>810.12540000000001</v>
      </c>
      <c r="LQ21" s="4">
        <v>810.48609999999996</v>
      </c>
      <c r="LR21" s="4">
        <v>810.85450000000003</v>
      </c>
      <c r="LS21" s="4">
        <v>811.20669999999996</v>
      </c>
      <c r="LT21" s="4">
        <v>811.56410000000005</v>
      </c>
      <c r="LU21" s="4">
        <v>811.88589999999999</v>
      </c>
      <c r="LV21" s="4">
        <v>812.21510000000001</v>
      </c>
      <c r="LW21" s="4">
        <v>812.52499999999998</v>
      </c>
      <c r="LX21" s="4">
        <v>812.83910000000003</v>
      </c>
      <c r="LY21" s="4">
        <v>813.11800000000005</v>
      </c>
      <c r="LZ21" s="4">
        <v>813.39980000000003</v>
      </c>
      <c r="MA21" s="4">
        <v>813.66390000000001</v>
      </c>
      <c r="MB21" s="4">
        <v>813.93020000000001</v>
      </c>
      <c r="MC21" s="4">
        <v>814.19650000000001</v>
      </c>
      <c r="MD21" s="4">
        <v>814.46699999999998</v>
      </c>
      <c r="ME21" s="4">
        <v>814.71559999999999</v>
      </c>
      <c r="MF21" s="4">
        <v>814.96889999999996</v>
      </c>
      <c r="MG21" s="4">
        <v>815.25490000000002</v>
      </c>
      <c r="MH21" s="4">
        <v>815.54740000000004</v>
      </c>
      <c r="MI21" s="4">
        <v>815.81849999999997</v>
      </c>
      <c r="MJ21" s="4">
        <v>816.09529999999995</v>
      </c>
      <c r="MK21" s="4">
        <v>816.35</v>
      </c>
      <c r="ML21" s="4">
        <v>816.60969999999998</v>
      </c>
      <c r="MM21" s="4">
        <v>816.84889999999996</v>
      </c>
      <c r="MN21" s="4">
        <v>817.09299999999996</v>
      </c>
      <c r="MO21" s="4">
        <v>817.3673</v>
      </c>
      <c r="MP21" s="4">
        <v>817.64729999999997</v>
      </c>
      <c r="MQ21" s="4">
        <v>817.90710000000001</v>
      </c>
      <c r="MR21" s="4">
        <v>818.17259999999999</v>
      </c>
      <c r="MS21" s="4">
        <v>818.41920000000005</v>
      </c>
      <c r="MT21" s="4">
        <v>818.67020000000002</v>
      </c>
      <c r="MU21" t="s">
        <v>375</v>
      </c>
      <c r="MV21" t="b">
        <v>1</v>
      </c>
      <c r="MW21" t="s">
        <v>376</v>
      </c>
      <c r="MX21" t="s">
        <v>376</v>
      </c>
      <c r="MY21">
        <v>2025</v>
      </c>
      <c r="MZ21">
        <v>2</v>
      </c>
      <c r="NA21" s="2">
        <v>45994</v>
      </c>
      <c r="NB21" s="1" t="s">
        <v>536</v>
      </c>
      <c r="NC21" t="s">
        <v>537</v>
      </c>
      <c r="ND21" t="s">
        <v>379</v>
      </c>
      <c r="NE21" t="s">
        <v>538</v>
      </c>
      <c r="NF21" t="s">
        <v>381</v>
      </c>
    </row>
    <row r="22" spans="1:370" x14ac:dyDescent="0.25">
      <c r="A22" t="s">
        <v>370</v>
      </c>
      <c r="B22" t="s">
        <v>539</v>
      </c>
      <c r="C22" s="1" t="s">
        <v>839</v>
      </c>
      <c r="D22" t="s">
        <v>394</v>
      </c>
      <c r="E22" t="s">
        <v>395</v>
      </c>
      <c r="F22" t="s">
        <v>374</v>
      </c>
      <c r="G22" s="3">
        <v>1E-3</v>
      </c>
      <c r="H22" s="3">
        <v>1E-3</v>
      </c>
      <c r="I22" s="3">
        <v>1E-3</v>
      </c>
      <c r="J22" s="3">
        <v>1E-3</v>
      </c>
      <c r="K22" s="3">
        <v>1E-3</v>
      </c>
      <c r="L22" s="3">
        <v>1E-3</v>
      </c>
      <c r="M22" s="3">
        <v>1E-3</v>
      </c>
      <c r="N22" s="3">
        <v>1E-3</v>
      </c>
      <c r="O22" s="3">
        <v>1E-3</v>
      </c>
      <c r="P22" s="3">
        <v>1E-3</v>
      </c>
      <c r="Q22" s="3">
        <v>1E-3</v>
      </c>
      <c r="R22" s="3">
        <v>1E-3</v>
      </c>
      <c r="S22" s="3">
        <v>1E-3</v>
      </c>
      <c r="T22" s="3">
        <v>1E-3</v>
      </c>
      <c r="U22" s="3">
        <v>1E-3</v>
      </c>
      <c r="V22" s="3">
        <v>1E-3</v>
      </c>
      <c r="W22" s="3">
        <v>1E-3</v>
      </c>
      <c r="X22" s="3">
        <v>1E-3</v>
      </c>
      <c r="Y22" s="3">
        <v>1E-3</v>
      </c>
      <c r="Z22" s="3">
        <v>1E-3</v>
      </c>
      <c r="AA22" s="3">
        <v>1E-3</v>
      </c>
      <c r="AB22" s="3">
        <v>1389</v>
      </c>
      <c r="AC22" s="3">
        <v>1391</v>
      </c>
      <c r="AD22" s="3">
        <v>1393</v>
      </c>
      <c r="AE22" s="3">
        <v>1395</v>
      </c>
      <c r="AF22" s="3">
        <v>1397</v>
      </c>
      <c r="AG22" s="3">
        <v>1402</v>
      </c>
      <c r="AH22" s="3">
        <v>1409</v>
      </c>
      <c r="AI22" s="3">
        <v>1408</v>
      </c>
      <c r="AJ22" s="3">
        <v>1406</v>
      </c>
      <c r="AK22" s="3">
        <v>1398</v>
      </c>
      <c r="AL22" s="3">
        <v>1384</v>
      </c>
      <c r="AM22" s="3">
        <v>1369</v>
      </c>
      <c r="AN22" s="3">
        <v>1359</v>
      </c>
      <c r="AO22" s="3">
        <v>1352</v>
      </c>
      <c r="AP22" s="3">
        <v>1339</v>
      </c>
      <c r="AQ22" s="3">
        <v>1333</v>
      </c>
      <c r="AR22" s="3">
        <v>1325</v>
      </c>
      <c r="AS22" s="3">
        <v>1312</v>
      </c>
      <c r="AT22" s="3">
        <v>1307</v>
      </c>
      <c r="AU22" s="3">
        <v>1301</v>
      </c>
      <c r="AV22" s="3">
        <v>1296</v>
      </c>
      <c r="AW22" s="3">
        <v>1298</v>
      </c>
      <c r="AX22" s="3">
        <v>1304</v>
      </c>
      <c r="AY22" s="3">
        <v>1308</v>
      </c>
      <c r="AZ22" s="3">
        <v>1310</v>
      </c>
      <c r="BA22" s="3">
        <v>1311</v>
      </c>
      <c r="BB22" s="3">
        <v>1307</v>
      </c>
      <c r="BC22" s="3">
        <v>1305</v>
      </c>
      <c r="BD22" s="3">
        <v>1303</v>
      </c>
      <c r="BE22" s="3">
        <v>1296</v>
      </c>
      <c r="BF22" s="3">
        <v>1289</v>
      </c>
      <c r="BG22" s="3">
        <v>1281</v>
      </c>
      <c r="BH22" s="3">
        <v>1276</v>
      </c>
      <c r="BI22" s="3">
        <v>1274</v>
      </c>
      <c r="BJ22" s="3">
        <v>1269</v>
      </c>
      <c r="BK22" s="3">
        <v>1268</v>
      </c>
      <c r="BL22" s="3">
        <v>1276</v>
      </c>
      <c r="BM22" s="3">
        <v>1288</v>
      </c>
      <c r="BN22" s="3">
        <v>1295</v>
      </c>
      <c r="BO22" s="3">
        <v>1303</v>
      </c>
      <c r="BP22" s="3">
        <v>1311</v>
      </c>
      <c r="BQ22" s="3">
        <v>1322</v>
      </c>
      <c r="BR22" s="3">
        <v>1331</v>
      </c>
      <c r="BS22" s="3">
        <v>1339</v>
      </c>
      <c r="BT22" s="3">
        <v>1360</v>
      </c>
      <c r="BU22" s="3">
        <v>1370</v>
      </c>
      <c r="BV22" s="3">
        <v>1382</v>
      </c>
      <c r="BW22" s="3">
        <v>1388</v>
      </c>
      <c r="BX22" s="3">
        <v>1386</v>
      </c>
      <c r="BY22" s="3">
        <v>1388</v>
      </c>
      <c r="BZ22" s="3">
        <v>1381</v>
      </c>
      <c r="CA22" s="3">
        <v>1367</v>
      </c>
      <c r="CB22" s="3">
        <v>1356</v>
      </c>
      <c r="CC22" s="3">
        <v>1349</v>
      </c>
      <c r="CD22" s="3">
        <v>1345</v>
      </c>
      <c r="CE22" s="3">
        <v>1343</v>
      </c>
      <c r="CF22" s="3">
        <v>1326</v>
      </c>
      <c r="CG22" s="3">
        <v>1291</v>
      </c>
      <c r="CH22" s="3">
        <v>1290</v>
      </c>
      <c r="CI22" s="3">
        <v>1291</v>
      </c>
      <c r="CJ22" s="3">
        <v>1283</v>
      </c>
      <c r="CK22" s="3">
        <v>1280</v>
      </c>
      <c r="CL22" s="3">
        <v>1278</v>
      </c>
      <c r="CM22" s="3">
        <v>1278</v>
      </c>
      <c r="CN22" s="3">
        <v>1287</v>
      </c>
      <c r="CO22" s="3">
        <v>1289</v>
      </c>
      <c r="CP22" s="3">
        <v>1283</v>
      </c>
      <c r="CQ22" s="3">
        <v>1284</v>
      </c>
      <c r="CR22" s="3">
        <v>1291</v>
      </c>
      <c r="CS22" s="3">
        <v>1288</v>
      </c>
      <c r="CT22" s="3">
        <v>1277</v>
      </c>
      <c r="CU22" s="3">
        <v>1263</v>
      </c>
      <c r="CV22" s="3">
        <v>1270</v>
      </c>
      <c r="CW22" s="3">
        <v>1275</v>
      </c>
      <c r="CX22" s="3">
        <v>1294</v>
      </c>
      <c r="CY22" s="3">
        <v>1285</v>
      </c>
      <c r="CZ22" s="3">
        <v>1297</v>
      </c>
      <c r="DA22" s="3">
        <v>1296</v>
      </c>
      <c r="DB22" s="3">
        <v>1303</v>
      </c>
      <c r="DC22" s="3">
        <v>1313</v>
      </c>
      <c r="DD22" s="3">
        <v>1317</v>
      </c>
      <c r="DE22" s="3">
        <v>1325</v>
      </c>
      <c r="DF22" s="3">
        <v>1343</v>
      </c>
      <c r="DG22" s="3">
        <v>1346</v>
      </c>
      <c r="DH22" s="3">
        <v>1346</v>
      </c>
      <c r="DI22" s="3">
        <v>1364</v>
      </c>
      <c r="DJ22" s="3">
        <v>1389</v>
      </c>
      <c r="DK22" s="3">
        <v>1366</v>
      </c>
      <c r="DL22" s="3">
        <v>1359</v>
      </c>
      <c r="DM22" s="3">
        <v>1380</v>
      </c>
      <c r="DN22" s="3">
        <v>1401</v>
      </c>
      <c r="DO22" s="3">
        <v>1400</v>
      </c>
      <c r="DP22" s="3">
        <v>1412</v>
      </c>
      <c r="DQ22" s="3">
        <v>1403</v>
      </c>
      <c r="DR22" s="3">
        <v>1414</v>
      </c>
      <c r="DS22" s="3">
        <v>1404</v>
      </c>
      <c r="DT22" s="3">
        <v>1409</v>
      </c>
      <c r="DU22" s="3">
        <v>1422</v>
      </c>
      <c r="DV22" s="3">
        <v>1428</v>
      </c>
      <c r="DW22" s="3">
        <v>1428</v>
      </c>
      <c r="DX22" s="3">
        <v>1436</v>
      </c>
      <c r="DY22" s="3">
        <v>1430</v>
      </c>
      <c r="DZ22" s="3">
        <v>1428</v>
      </c>
      <c r="EA22" s="3">
        <v>1420</v>
      </c>
      <c r="EB22" s="3">
        <v>1427</v>
      </c>
      <c r="EC22" s="3">
        <v>1435</v>
      </c>
      <c r="ED22" s="3">
        <v>1444</v>
      </c>
      <c r="EE22" s="3">
        <v>1456</v>
      </c>
      <c r="EF22" s="3">
        <v>1471</v>
      </c>
      <c r="EG22" s="3">
        <v>1479</v>
      </c>
      <c r="EH22" s="3">
        <v>1494</v>
      </c>
      <c r="EI22" s="3">
        <v>1507</v>
      </c>
      <c r="EJ22" s="3">
        <v>1503</v>
      </c>
      <c r="EK22" s="3">
        <v>1496</v>
      </c>
      <c r="EL22" s="3">
        <v>1511</v>
      </c>
      <c r="EM22" s="3">
        <v>1501</v>
      </c>
      <c r="EN22" s="3">
        <v>1510</v>
      </c>
      <c r="EO22" s="3">
        <v>1519</v>
      </c>
      <c r="EP22" s="3">
        <v>1528</v>
      </c>
      <c r="EQ22" s="3">
        <v>1514</v>
      </c>
      <c r="ER22" s="3">
        <v>1522</v>
      </c>
      <c r="ES22" s="3">
        <v>1521</v>
      </c>
      <c r="ET22" s="3">
        <v>1527</v>
      </c>
      <c r="EU22" s="3">
        <v>1521</v>
      </c>
      <c r="EV22" s="3">
        <v>1505</v>
      </c>
      <c r="EW22" s="3">
        <v>1509</v>
      </c>
      <c r="EX22" s="3">
        <v>1486</v>
      </c>
      <c r="EY22" s="3">
        <v>1460</v>
      </c>
      <c r="EZ22" s="3">
        <v>1463</v>
      </c>
      <c r="FA22" s="3">
        <v>1459</v>
      </c>
      <c r="FB22" s="3">
        <v>1460</v>
      </c>
      <c r="FC22" s="3">
        <v>1500</v>
      </c>
      <c r="FD22" s="3">
        <v>1493</v>
      </c>
      <c r="FE22" s="3">
        <v>1488</v>
      </c>
      <c r="FF22" s="3">
        <v>1494</v>
      </c>
      <c r="FG22" s="3">
        <v>1514</v>
      </c>
      <c r="FH22" s="3">
        <v>1511</v>
      </c>
      <c r="FI22" s="3">
        <v>1513</v>
      </c>
      <c r="FJ22" s="3">
        <v>1517</v>
      </c>
      <c r="FK22" s="3">
        <v>1501</v>
      </c>
      <c r="FL22" s="3">
        <v>1489</v>
      </c>
      <c r="FM22" s="3">
        <v>1506</v>
      </c>
      <c r="FN22" s="3">
        <v>1505</v>
      </c>
      <c r="FO22" s="3">
        <v>1515</v>
      </c>
      <c r="FP22" s="3">
        <v>1511</v>
      </c>
      <c r="FQ22" s="3">
        <v>1534</v>
      </c>
      <c r="FR22" s="3">
        <v>1560</v>
      </c>
      <c r="FS22" s="3">
        <v>1544</v>
      </c>
      <c r="FT22" s="3">
        <v>1611</v>
      </c>
      <c r="FU22" s="3">
        <v>1615</v>
      </c>
      <c r="FV22" s="3">
        <v>1657</v>
      </c>
      <c r="FW22" s="3">
        <v>1690</v>
      </c>
      <c r="FX22" s="3">
        <v>1716</v>
      </c>
      <c r="FY22" s="3">
        <v>1737</v>
      </c>
      <c r="FZ22" s="3">
        <v>1724</v>
      </c>
      <c r="GA22" s="3">
        <v>1732</v>
      </c>
      <c r="GB22" s="3">
        <v>1725</v>
      </c>
      <c r="GC22" s="3">
        <v>1697</v>
      </c>
      <c r="GD22" s="3">
        <v>1697</v>
      </c>
      <c r="GE22" s="3">
        <v>1695</v>
      </c>
      <c r="GF22" s="3">
        <v>1727</v>
      </c>
      <c r="GG22" s="3">
        <v>1740</v>
      </c>
      <c r="GH22" s="3">
        <v>1806</v>
      </c>
      <c r="GI22" s="3">
        <v>1781</v>
      </c>
      <c r="GJ22" s="3">
        <v>1814</v>
      </c>
      <c r="GK22" s="3">
        <v>1803</v>
      </c>
      <c r="GL22" s="3">
        <v>1806</v>
      </c>
      <c r="GM22" s="3">
        <v>1802</v>
      </c>
      <c r="GN22" s="3">
        <v>1802</v>
      </c>
      <c r="GO22" s="3">
        <v>1785</v>
      </c>
      <c r="GP22" s="3">
        <v>1754</v>
      </c>
      <c r="GQ22" s="3">
        <v>1825</v>
      </c>
      <c r="GR22" s="3">
        <v>1811</v>
      </c>
      <c r="GS22" s="3">
        <v>1817</v>
      </c>
      <c r="GT22" s="3">
        <v>1824</v>
      </c>
      <c r="GU22" s="3">
        <v>1823</v>
      </c>
      <c r="GV22" s="3">
        <v>1843</v>
      </c>
      <c r="GW22" s="3">
        <v>1877</v>
      </c>
      <c r="GX22" s="3">
        <v>1890</v>
      </c>
      <c r="GY22" s="3">
        <v>1896</v>
      </c>
      <c r="GZ22" s="3">
        <v>1847</v>
      </c>
      <c r="HA22" s="3">
        <v>1848</v>
      </c>
      <c r="HB22" s="3">
        <v>1895</v>
      </c>
      <c r="HC22" s="3">
        <v>1896</v>
      </c>
      <c r="HD22" s="3">
        <v>1878</v>
      </c>
      <c r="HE22" s="3">
        <v>1879</v>
      </c>
      <c r="HF22" s="3">
        <v>1900</v>
      </c>
      <c r="HG22" s="3">
        <v>1891</v>
      </c>
      <c r="HH22" s="3">
        <v>1891</v>
      </c>
      <c r="HI22" s="4">
        <v>1896.665</v>
      </c>
      <c r="HJ22" s="4">
        <v>1893.81</v>
      </c>
      <c r="HK22" s="4">
        <v>1898.9169999999999</v>
      </c>
      <c r="HL22" s="4">
        <v>1903.664</v>
      </c>
      <c r="HM22" s="4">
        <v>1908.8119999999999</v>
      </c>
      <c r="HN22" s="4">
        <v>1914.194</v>
      </c>
      <c r="HO22" s="4">
        <v>1921.8230000000001</v>
      </c>
      <c r="HP22" s="4">
        <v>1929.992</v>
      </c>
      <c r="HQ22" s="4">
        <v>1938.6669999999999</v>
      </c>
      <c r="HR22" s="4">
        <v>1947.578</v>
      </c>
      <c r="HS22" s="4">
        <v>1955.5619999999999</v>
      </c>
      <c r="HT22" s="4">
        <v>1963.6210000000001</v>
      </c>
      <c r="HU22" s="4">
        <v>1972.058</v>
      </c>
      <c r="HV22" s="4">
        <v>1980.549</v>
      </c>
      <c r="HW22" s="4">
        <v>1988.249</v>
      </c>
      <c r="HX22" s="4">
        <v>1995.3910000000001</v>
      </c>
      <c r="HY22" s="4">
        <v>2002.8040000000001</v>
      </c>
      <c r="HZ22" s="4">
        <v>2009.577</v>
      </c>
      <c r="IA22" s="4">
        <v>2016.038</v>
      </c>
      <c r="IB22" s="4">
        <v>2022.0640000000001</v>
      </c>
      <c r="IC22" s="4">
        <v>2027.1610000000001</v>
      </c>
      <c r="ID22" s="4">
        <v>2032.3209999999999</v>
      </c>
      <c r="IE22" s="4">
        <v>2037.39</v>
      </c>
      <c r="IF22" s="4">
        <v>2042.49</v>
      </c>
      <c r="IG22" s="4">
        <v>2047.481</v>
      </c>
      <c r="IH22" s="4">
        <v>2052.6579999999999</v>
      </c>
      <c r="II22" s="4">
        <v>2057.8870000000002</v>
      </c>
      <c r="IJ22" s="4">
        <v>2062.857</v>
      </c>
      <c r="IK22" s="4">
        <v>2067.8020000000001</v>
      </c>
      <c r="IL22" s="4">
        <v>2072.7820000000002</v>
      </c>
      <c r="IM22" s="4">
        <v>2077.3629999999998</v>
      </c>
      <c r="IN22" s="4">
        <v>2081.9029999999998</v>
      </c>
      <c r="IO22" s="4">
        <v>2086.4659999999999</v>
      </c>
      <c r="IP22" s="4">
        <v>2090.848</v>
      </c>
      <c r="IQ22" s="4">
        <v>2095.1489999999999</v>
      </c>
      <c r="IR22" s="4">
        <v>2099</v>
      </c>
      <c r="IS22" s="4">
        <v>2102.797</v>
      </c>
      <c r="IT22" s="4">
        <v>2106.5250000000001</v>
      </c>
      <c r="IU22" s="4">
        <v>2110.1280000000002</v>
      </c>
      <c r="IV22" s="4">
        <v>2113.6779999999999</v>
      </c>
      <c r="IW22" s="4">
        <v>2117.2460000000001</v>
      </c>
      <c r="IX22" s="4">
        <v>2120.759</v>
      </c>
      <c r="IY22" s="4">
        <v>2124.306</v>
      </c>
      <c r="IZ22" s="4">
        <v>2127.7840000000001</v>
      </c>
      <c r="JA22" s="4">
        <v>2131.2359999999999</v>
      </c>
      <c r="JB22" s="4">
        <v>2134.6680000000001</v>
      </c>
      <c r="JC22" s="4">
        <v>2138.116</v>
      </c>
      <c r="JD22" s="4">
        <v>2141.5410000000002</v>
      </c>
      <c r="JE22" s="4">
        <v>2144.9589999999998</v>
      </c>
      <c r="JF22" s="4">
        <v>2148.348</v>
      </c>
      <c r="JG22" s="4">
        <v>2151.732</v>
      </c>
      <c r="JH22" s="4">
        <v>2155.0830000000001</v>
      </c>
      <c r="JI22" s="4">
        <v>2158.4549999999999</v>
      </c>
      <c r="JJ22" s="4">
        <v>2161.8580000000002</v>
      </c>
      <c r="JK22" s="4">
        <v>2165.2950000000001</v>
      </c>
      <c r="JL22" s="4">
        <v>2168.723</v>
      </c>
      <c r="JM22" s="4">
        <v>2172.1729999999998</v>
      </c>
      <c r="JN22" s="4">
        <v>2175.6570000000002</v>
      </c>
      <c r="JO22" s="4">
        <v>2179.16</v>
      </c>
      <c r="JP22" s="4">
        <v>2182.64</v>
      </c>
      <c r="JQ22" s="4">
        <v>2186.1129999999998</v>
      </c>
      <c r="JR22" s="4">
        <v>2189.6060000000002</v>
      </c>
      <c r="JS22" s="4">
        <v>2193.4270000000001</v>
      </c>
      <c r="JT22" s="4">
        <v>2197.2449999999999</v>
      </c>
      <c r="JU22" s="4">
        <v>2201.0909999999999</v>
      </c>
      <c r="JV22" s="4">
        <v>2204.9270000000001</v>
      </c>
      <c r="JW22" s="4">
        <v>2208.808</v>
      </c>
      <c r="JX22" s="4">
        <v>2212.6860000000001</v>
      </c>
      <c r="JY22" s="4">
        <v>2216.2869999999998</v>
      </c>
      <c r="JZ22" s="4">
        <v>2219.8690000000001</v>
      </c>
      <c r="KA22" s="4">
        <v>2223.5230000000001</v>
      </c>
      <c r="KB22" s="4">
        <v>2227.2069999999999</v>
      </c>
      <c r="KC22" s="4">
        <v>2230.317</v>
      </c>
      <c r="KD22" s="4">
        <v>2233.422</v>
      </c>
      <c r="KE22" s="4">
        <v>2236.567</v>
      </c>
      <c r="KF22" s="4">
        <v>2239.712</v>
      </c>
      <c r="KG22" s="4">
        <v>2242.3229999999999</v>
      </c>
      <c r="KH22" s="4">
        <v>2244.9160000000002</v>
      </c>
      <c r="KI22" s="4">
        <v>2247.547</v>
      </c>
      <c r="KJ22" s="4">
        <v>2250.172</v>
      </c>
      <c r="KK22" s="4">
        <v>2252.5439999999999</v>
      </c>
      <c r="KL22" s="4">
        <v>2254.8989999999999</v>
      </c>
      <c r="KM22" s="4">
        <v>2257.2809999999999</v>
      </c>
      <c r="KN22" s="4">
        <v>2259.6550000000002</v>
      </c>
      <c r="KO22" s="4">
        <v>2262.0990000000002</v>
      </c>
      <c r="KP22" s="4">
        <v>2264.518</v>
      </c>
      <c r="KQ22" s="4">
        <v>2266.9659999999999</v>
      </c>
      <c r="KR22" s="4">
        <v>2269.4059999999999</v>
      </c>
      <c r="KS22" s="4">
        <v>2271.6190000000001</v>
      </c>
      <c r="KT22" s="4">
        <v>2273.8150000000001</v>
      </c>
      <c r="KU22" s="4">
        <v>2276.0450000000001</v>
      </c>
      <c r="KV22" s="4">
        <v>2278.2750000000001</v>
      </c>
      <c r="KW22" s="4">
        <v>2280.384</v>
      </c>
      <c r="KX22" s="4">
        <v>2282.4760000000001</v>
      </c>
      <c r="KY22" s="4">
        <v>2284.605</v>
      </c>
      <c r="KZ22" s="4">
        <v>2286.7289999999998</v>
      </c>
      <c r="LA22" s="4">
        <v>2288.556</v>
      </c>
      <c r="LB22" s="4">
        <v>2290.364</v>
      </c>
      <c r="LC22" s="4">
        <v>2292.0340000000001</v>
      </c>
      <c r="LD22" s="4">
        <v>2293.576</v>
      </c>
      <c r="LE22" s="4">
        <v>2294.9</v>
      </c>
      <c r="LF22" s="4">
        <v>2296.12</v>
      </c>
      <c r="LG22" s="4">
        <v>2297.3009999999999</v>
      </c>
      <c r="LH22" s="4">
        <v>2298.4270000000001</v>
      </c>
      <c r="LI22" s="4">
        <v>2299.3440000000001</v>
      </c>
      <c r="LJ22" s="4">
        <v>2300.203</v>
      </c>
      <c r="LK22" s="4">
        <v>2301.058</v>
      </c>
      <c r="LL22" s="4">
        <v>2301.8829999999998</v>
      </c>
      <c r="LM22" s="4">
        <v>2302.395</v>
      </c>
      <c r="LN22" s="4">
        <v>2302.875</v>
      </c>
      <c r="LO22" s="4">
        <v>2303.3670000000002</v>
      </c>
      <c r="LP22" s="4">
        <v>2303.8420000000001</v>
      </c>
      <c r="LQ22" s="4">
        <v>2304.2759999999998</v>
      </c>
      <c r="LR22" s="4">
        <v>2304.6779999999999</v>
      </c>
      <c r="LS22" s="4">
        <v>2305.1030000000001</v>
      </c>
      <c r="LT22" s="4">
        <v>2305.5189999999998</v>
      </c>
      <c r="LU22" s="4">
        <v>2305.7860000000001</v>
      </c>
      <c r="LV22" s="4">
        <v>2306.02</v>
      </c>
      <c r="LW22" s="4">
        <v>2306.2809999999999</v>
      </c>
      <c r="LX22" s="4">
        <v>2306.5430000000001</v>
      </c>
      <c r="LY22" s="4">
        <v>2306.6660000000002</v>
      </c>
      <c r="LZ22" s="4">
        <v>2306.7620000000002</v>
      </c>
      <c r="MA22" s="4">
        <v>2306.895</v>
      </c>
      <c r="MB22" s="4">
        <v>2307.027</v>
      </c>
      <c r="MC22" s="4">
        <v>2307.1260000000002</v>
      </c>
      <c r="MD22" s="4">
        <v>2307.2049999999999</v>
      </c>
      <c r="ME22" s="4">
        <v>2307.3180000000002</v>
      </c>
      <c r="MF22" s="4">
        <v>2307.4270000000001</v>
      </c>
      <c r="MG22" s="4">
        <v>2307.585</v>
      </c>
      <c r="MH22" s="4">
        <v>2307.7170000000001</v>
      </c>
      <c r="MI22" s="4">
        <v>2307.8820000000001</v>
      </c>
      <c r="MJ22" s="4">
        <v>2308.0430000000001</v>
      </c>
      <c r="MK22" s="4">
        <v>2308.1109999999999</v>
      </c>
      <c r="ML22" s="4">
        <v>2308.154</v>
      </c>
      <c r="MM22" s="4">
        <v>2308.23</v>
      </c>
      <c r="MN22" s="4">
        <v>2308.3049999999998</v>
      </c>
      <c r="MO22" s="4">
        <v>2308.4189999999999</v>
      </c>
      <c r="MP22" s="4">
        <v>2308.5039999999999</v>
      </c>
      <c r="MQ22" s="4">
        <v>2308.625</v>
      </c>
      <c r="MR22" s="4">
        <v>2308.741</v>
      </c>
      <c r="MS22" s="4">
        <v>2308.9160000000002</v>
      </c>
      <c r="MT22" s="4">
        <v>2309.0749999999998</v>
      </c>
      <c r="MU22" t="s">
        <v>375</v>
      </c>
      <c r="MV22" t="b">
        <v>1</v>
      </c>
      <c r="MW22" t="s">
        <v>376</v>
      </c>
      <c r="MX22" t="s">
        <v>376</v>
      </c>
      <c r="MY22">
        <v>2025</v>
      </c>
      <c r="MZ22">
        <v>2</v>
      </c>
      <c r="NA22" s="2">
        <v>45994</v>
      </c>
      <c r="NB22" s="1" t="s">
        <v>540</v>
      </c>
      <c r="NC22" t="s">
        <v>541</v>
      </c>
      <c r="ND22" t="s">
        <v>379</v>
      </c>
      <c r="NE22" t="s">
        <v>542</v>
      </c>
      <c r="NF22" t="s">
        <v>381</v>
      </c>
    </row>
    <row r="23" spans="1:370" x14ac:dyDescent="0.25">
      <c r="A23" t="s">
        <v>370</v>
      </c>
      <c r="B23" t="s">
        <v>543</v>
      </c>
      <c r="C23" s="1" t="s">
        <v>839</v>
      </c>
      <c r="D23" t="s">
        <v>394</v>
      </c>
      <c r="E23" t="s">
        <v>395</v>
      </c>
      <c r="F23" t="s">
        <v>374</v>
      </c>
      <c r="G23" s="3">
        <v>1E-3</v>
      </c>
      <c r="H23" s="3">
        <v>1E-3</v>
      </c>
      <c r="I23" s="3">
        <v>1E-3</v>
      </c>
      <c r="J23" s="3">
        <v>1E-3</v>
      </c>
      <c r="K23" s="3">
        <v>1E-3</v>
      </c>
      <c r="L23" s="3">
        <v>1E-3</v>
      </c>
      <c r="M23" s="3">
        <v>1E-3</v>
      </c>
      <c r="N23" s="3">
        <v>1E-3</v>
      </c>
      <c r="O23" s="3">
        <v>1E-3</v>
      </c>
      <c r="P23" s="3">
        <v>1E-3</v>
      </c>
      <c r="Q23" s="3">
        <v>1E-3</v>
      </c>
      <c r="R23" s="3">
        <v>1E-3</v>
      </c>
      <c r="S23" s="3">
        <v>1E-3</v>
      </c>
      <c r="T23" s="3">
        <v>1E-3</v>
      </c>
      <c r="U23" s="3">
        <v>1E-3</v>
      </c>
      <c r="V23" s="3">
        <v>1E-3</v>
      </c>
      <c r="W23" s="3">
        <v>1E-3</v>
      </c>
      <c r="X23" s="3">
        <v>1E-3</v>
      </c>
      <c r="Y23" s="3">
        <v>1E-3</v>
      </c>
      <c r="Z23" s="3">
        <v>1E-3</v>
      </c>
      <c r="AA23" s="3">
        <v>1E-3</v>
      </c>
      <c r="AB23" s="3">
        <v>153</v>
      </c>
      <c r="AC23" s="3">
        <v>155</v>
      </c>
      <c r="AD23" s="3">
        <v>156</v>
      </c>
      <c r="AE23" s="3">
        <v>156</v>
      </c>
      <c r="AF23" s="3">
        <v>157</v>
      </c>
      <c r="AG23" s="3">
        <v>157</v>
      </c>
      <c r="AH23" s="3">
        <v>157</v>
      </c>
      <c r="AI23" s="3">
        <v>156</v>
      </c>
      <c r="AJ23" s="3">
        <v>155</v>
      </c>
      <c r="AK23" s="3">
        <v>155</v>
      </c>
      <c r="AL23" s="3">
        <v>154</v>
      </c>
      <c r="AM23" s="3">
        <v>152</v>
      </c>
      <c r="AN23" s="3">
        <v>150</v>
      </c>
      <c r="AO23" s="3">
        <v>149</v>
      </c>
      <c r="AP23" s="3">
        <v>148</v>
      </c>
      <c r="AQ23" s="3">
        <v>148</v>
      </c>
      <c r="AR23" s="3">
        <v>146</v>
      </c>
      <c r="AS23" s="3">
        <v>145</v>
      </c>
      <c r="AT23" s="3">
        <v>144</v>
      </c>
      <c r="AU23" s="3">
        <v>143</v>
      </c>
      <c r="AV23" s="3">
        <v>142</v>
      </c>
      <c r="AW23" s="3">
        <v>144</v>
      </c>
      <c r="AX23" s="3">
        <v>144</v>
      </c>
      <c r="AY23" s="3">
        <v>144</v>
      </c>
      <c r="AZ23" s="3">
        <v>144</v>
      </c>
      <c r="BA23" s="3">
        <v>143</v>
      </c>
      <c r="BB23" s="3">
        <v>142</v>
      </c>
      <c r="BC23" s="3">
        <v>142</v>
      </c>
      <c r="BD23" s="3">
        <v>143</v>
      </c>
      <c r="BE23" s="3">
        <v>142</v>
      </c>
      <c r="BF23" s="3">
        <v>141</v>
      </c>
      <c r="BG23" s="3">
        <v>141</v>
      </c>
      <c r="BH23" s="3">
        <v>141</v>
      </c>
      <c r="BI23" s="3">
        <v>140</v>
      </c>
      <c r="BJ23" s="3">
        <v>141</v>
      </c>
      <c r="BK23" s="3">
        <v>141</v>
      </c>
      <c r="BL23" s="3">
        <v>142</v>
      </c>
      <c r="BM23" s="3">
        <v>143</v>
      </c>
      <c r="BN23" s="3">
        <v>143</v>
      </c>
      <c r="BO23" s="3">
        <v>143</v>
      </c>
      <c r="BP23" s="3">
        <v>143</v>
      </c>
      <c r="BQ23" s="3">
        <v>144</v>
      </c>
      <c r="BR23" s="3">
        <v>145</v>
      </c>
      <c r="BS23" s="3">
        <v>145</v>
      </c>
      <c r="BT23" s="3">
        <v>146</v>
      </c>
      <c r="BU23" s="3">
        <v>147</v>
      </c>
      <c r="BV23" s="3">
        <v>147</v>
      </c>
      <c r="BW23" s="3">
        <v>146</v>
      </c>
      <c r="BX23" s="3">
        <v>145</v>
      </c>
      <c r="BY23" s="3">
        <v>143</v>
      </c>
      <c r="BZ23" s="3">
        <v>140</v>
      </c>
      <c r="CA23" s="3">
        <v>138</v>
      </c>
      <c r="CB23" s="3">
        <v>138</v>
      </c>
      <c r="CC23" s="3">
        <v>137</v>
      </c>
      <c r="CD23" s="3">
        <v>140</v>
      </c>
      <c r="CE23" s="3">
        <v>144</v>
      </c>
      <c r="CF23" s="3">
        <v>146</v>
      </c>
      <c r="CG23" s="3">
        <v>147</v>
      </c>
      <c r="CH23" s="3">
        <v>149</v>
      </c>
      <c r="CI23" s="3">
        <v>151</v>
      </c>
      <c r="CJ23" s="3">
        <v>154</v>
      </c>
      <c r="CK23" s="3">
        <v>157</v>
      </c>
      <c r="CL23" s="3">
        <v>154</v>
      </c>
      <c r="CM23" s="3">
        <v>151</v>
      </c>
      <c r="CN23" s="3">
        <v>149</v>
      </c>
      <c r="CO23" s="3">
        <v>148</v>
      </c>
      <c r="CP23" s="3">
        <v>147</v>
      </c>
      <c r="CQ23" s="3">
        <v>143</v>
      </c>
      <c r="CR23" s="3">
        <v>148</v>
      </c>
      <c r="CS23" s="3">
        <v>146</v>
      </c>
      <c r="CT23" s="3">
        <v>145</v>
      </c>
      <c r="CU23" s="3">
        <v>139</v>
      </c>
      <c r="CV23" s="3">
        <v>152</v>
      </c>
      <c r="CW23" s="3">
        <v>173</v>
      </c>
      <c r="CX23" s="3">
        <v>164</v>
      </c>
      <c r="CY23" s="3">
        <v>162</v>
      </c>
      <c r="CZ23" s="3">
        <v>159</v>
      </c>
      <c r="DA23" s="3">
        <v>161</v>
      </c>
      <c r="DB23" s="3">
        <v>167</v>
      </c>
      <c r="DC23" s="3">
        <v>163</v>
      </c>
      <c r="DD23" s="3">
        <v>162</v>
      </c>
      <c r="DE23" s="3">
        <v>164</v>
      </c>
      <c r="DF23" s="3">
        <v>167</v>
      </c>
      <c r="DG23" s="3">
        <v>164</v>
      </c>
      <c r="DH23" s="3">
        <v>165</v>
      </c>
      <c r="DI23" s="3">
        <v>163</v>
      </c>
      <c r="DJ23" s="3">
        <v>154</v>
      </c>
      <c r="DK23" s="3">
        <v>157</v>
      </c>
      <c r="DL23" s="3">
        <v>161</v>
      </c>
      <c r="DM23" s="3">
        <v>164</v>
      </c>
      <c r="DN23" s="3">
        <v>165</v>
      </c>
      <c r="DO23" s="3">
        <v>169</v>
      </c>
      <c r="DP23" s="3">
        <v>170</v>
      </c>
      <c r="DQ23" s="3">
        <v>174</v>
      </c>
      <c r="DR23" s="3">
        <v>178</v>
      </c>
      <c r="DS23" s="3">
        <v>168</v>
      </c>
      <c r="DT23" s="3">
        <v>164</v>
      </c>
      <c r="DU23" s="3">
        <v>161</v>
      </c>
      <c r="DV23" s="3">
        <v>159</v>
      </c>
      <c r="DW23" s="3">
        <v>155</v>
      </c>
      <c r="DX23" s="3">
        <v>155</v>
      </c>
      <c r="DY23" s="3">
        <v>159</v>
      </c>
      <c r="DZ23" s="3">
        <v>156</v>
      </c>
      <c r="EA23" s="3">
        <v>155</v>
      </c>
      <c r="EB23" s="3">
        <v>155</v>
      </c>
      <c r="EC23" s="3">
        <v>155</v>
      </c>
      <c r="ED23" s="3">
        <v>158</v>
      </c>
      <c r="EE23" s="3">
        <v>160</v>
      </c>
      <c r="EF23" s="3">
        <v>158</v>
      </c>
      <c r="EG23" s="3">
        <v>158</v>
      </c>
      <c r="EH23" s="3">
        <v>155</v>
      </c>
      <c r="EI23" s="3">
        <v>159</v>
      </c>
      <c r="EJ23" s="3">
        <v>162</v>
      </c>
      <c r="EK23" s="3">
        <v>162</v>
      </c>
      <c r="EL23" s="3">
        <v>161</v>
      </c>
      <c r="EM23" s="3">
        <v>160</v>
      </c>
      <c r="EN23" s="3">
        <v>158</v>
      </c>
      <c r="EO23" s="3">
        <v>157</v>
      </c>
      <c r="EP23" s="3">
        <v>160</v>
      </c>
      <c r="EQ23" s="3">
        <v>165</v>
      </c>
      <c r="ER23" s="3">
        <v>170</v>
      </c>
      <c r="ES23" s="3">
        <v>174</v>
      </c>
      <c r="ET23" s="3">
        <v>177</v>
      </c>
      <c r="EU23" s="3">
        <v>178</v>
      </c>
      <c r="EV23" s="3">
        <v>166</v>
      </c>
      <c r="EW23" s="3">
        <v>168</v>
      </c>
      <c r="EX23" s="3">
        <v>169</v>
      </c>
      <c r="EY23" s="3">
        <v>173</v>
      </c>
      <c r="EZ23" s="3">
        <v>177</v>
      </c>
      <c r="FA23" s="3">
        <v>180</v>
      </c>
      <c r="FB23" s="3">
        <v>180</v>
      </c>
      <c r="FC23" s="3">
        <v>190</v>
      </c>
      <c r="FD23" s="3">
        <v>190</v>
      </c>
      <c r="FE23" s="3">
        <v>187</v>
      </c>
      <c r="FF23" s="3">
        <v>188</v>
      </c>
      <c r="FG23" s="3">
        <v>191</v>
      </c>
      <c r="FH23" s="3">
        <v>195</v>
      </c>
      <c r="FI23" s="3">
        <v>194</v>
      </c>
      <c r="FJ23" s="3">
        <v>194</v>
      </c>
      <c r="FK23" s="3">
        <v>196</v>
      </c>
      <c r="FL23" s="3">
        <v>189</v>
      </c>
      <c r="FM23" s="3">
        <v>193</v>
      </c>
      <c r="FN23" s="3">
        <v>198</v>
      </c>
      <c r="FO23" s="3">
        <v>196</v>
      </c>
      <c r="FP23" s="3">
        <v>197</v>
      </c>
      <c r="FQ23" s="3">
        <v>195</v>
      </c>
      <c r="FR23" s="3">
        <v>194</v>
      </c>
      <c r="FS23" s="3">
        <v>195</v>
      </c>
      <c r="FT23" s="3">
        <v>200</v>
      </c>
      <c r="FU23" s="3">
        <v>201</v>
      </c>
      <c r="FV23" s="3">
        <v>194</v>
      </c>
      <c r="FW23" s="3">
        <v>201</v>
      </c>
      <c r="FX23" s="3">
        <v>199</v>
      </c>
      <c r="FY23" s="3">
        <v>207</v>
      </c>
      <c r="FZ23" s="3">
        <v>213</v>
      </c>
      <c r="GA23" s="3">
        <v>216</v>
      </c>
      <c r="GB23" s="3">
        <v>218</v>
      </c>
      <c r="GC23" s="3">
        <v>221</v>
      </c>
      <c r="GD23" s="3">
        <v>228</v>
      </c>
      <c r="GE23" s="3">
        <v>226</v>
      </c>
      <c r="GF23" s="3">
        <v>227</v>
      </c>
      <c r="GG23" s="3">
        <v>227</v>
      </c>
      <c r="GH23" s="3">
        <v>224</v>
      </c>
      <c r="GI23" s="3">
        <v>228</v>
      </c>
      <c r="GJ23" s="3">
        <v>223</v>
      </c>
      <c r="GK23" s="3">
        <v>220</v>
      </c>
      <c r="GL23" s="3">
        <v>219</v>
      </c>
      <c r="GM23" s="3">
        <v>219</v>
      </c>
      <c r="GN23" s="3">
        <v>218</v>
      </c>
      <c r="GO23" s="3">
        <v>223</v>
      </c>
      <c r="GP23" s="3">
        <v>223</v>
      </c>
      <c r="GQ23" s="3">
        <v>218</v>
      </c>
      <c r="GR23" s="3">
        <v>230</v>
      </c>
      <c r="GS23" s="3">
        <v>235</v>
      </c>
      <c r="GT23" s="3">
        <v>231</v>
      </c>
      <c r="GU23" s="3">
        <v>239</v>
      </c>
      <c r="GV23" s="3">
        <v>237</v>
      </c>
      <c r="GW23" s="3">
        <v>240</v>
      </c>
      <c r="GX23" s="3">
        <v>241</v>
      </c>
      <c r="GY23" s="3">
        <v>251</v>
      </c>
      <c r="GZ23" s="3">
        <v>250</v>
      </c>
      <c r="HA23" s="3">
        <v>242</v>
      </c>
      <c r="HB23" s="3">
        <v>240</v>
      </c>
      <c r="HC23" s="3">
        <v>246</v>
      </c>
      <c r="HD23" s="3">
        <v>243</v>
      </c>
      <c r="HE23" s="3">
        <v>245</v>
      </c>
      <c r="HF23" s="3">
        <v>250</v>
      </c>
      <c r="HG23" s="3">
        <v>248</v>
      </c>
      <c r="HH23" s="3">
        <v>247</v>
      </c>
      <c r="HI23" s="4">
        <v>247.1224</v>
      </c>
      <c r="HJ23" s="4">
        <v>246.81219999999999</v>
      </c>
      <c r="HK23" s="4">
        <v>247.0582</v>
      </c>
      <c r="HL23" s="4">
        <v>247.30529999999999</v>
      </c>
      <c r="HM23" s="4">
        <v>247.55359999999999</v>
      </c>
      <c r="HN23" s="4">
        <v>247.80600000000001</v>
      </c>
      <c r="HO23" s="4">
        <v>248.17410000000001</v>
      </c>
      <c r="HP23" s="4">
        <v>248.54650000000001</v>
      </c>
      <c r="HQ23" s="4">
        <v>248.91810000000001</v>
      </c>
      <c r="HR23" s="4">
        <v>249.29060000000001</v>
      </c>
      <c r="HS23" s="4">
        <v>249.6644</v>
      </c>
      <c r="HT23" s="4">
        <v>250.04409999999999</v>
      </c>
      <c r="HU23" s="4">
        <v>250.41839999999999</v>
      </c>
      <c r="HV23" s="4">
        <v>250.7955</v>
      </c>
      <c r="HW23" s="4">
        <v>251.16849999999999</v>
      </c>
      <c r="HX23" s="4">
        <v>251.54329999999999</v>
      </c>
      <c r="HY23" s="4">
        <v>251.92439999999999</v>
      </c>
      <c r="HZ23" s="4">
        <v>252.29769999999999</v>
      </c>
      <c r="IA23" s="4">
        <v>252.68</v>
      </c>
      <c r="IB23" s="4">
        <v>253.05619999999999</v>
      </c>
      <c r="IC23" s="4">
        <v>253.3099</v>
      </c>
      <c r="ID23" s="4">
        <v>253.52719999999999</v>
      </c>
      <c r="IE23" s="4">
        <v>253.65989999999999</v>
      </c>
      <c r="IF23" s="4">
        <v>253.82839999999999</v>
      </c>
      <c r="IG23" s="4">
        <v>253.99430000000001</v>
      </c>
      <c r="IH23" s="4">
        <v>254.1823</v>
      </c>
      <c r="II23" s="4">
        <v>254.2903</v>
      </c>
      <c r="IJ23" s="4">
        <v>254.41050000000001</v>
      </c>
      <c r="IK23" s="4">
        <v>254.55340000000001</v>
      </c>
      <c r="IL23" s="4">
        <v>254.68469999999999</v>
      </c>
      <c r="IM23" s="4">
        <v>254.75919999999999</v>
      </c>
      <c r="IN23" s="4">
        <v>254.85599999999999</v>
      </c>
      <c r="IO23" s="4">
        <v>254.94290000000001</v>
      </c>
      <c r="IP23" s="4">
        <v>254.99420000000001</v>
      </c>
      <c r="IQ23" s="4">
        <v>254.9854</v>
      </c>
      <c r="IR23" s="4">
        <v>254.97020000000001</v>
      </c>
      <c r="IS23" s="4">
        <v>254.95849999999999</v>
      </c>
      <c r="IT23" s="4">
        <v>254.92570000000001</v>
      </c>
      <c r="IU23" s="4">
        <v>254.87379999999999</v>
      </c>
      <c r="IV23" s="4">
        <v>254.88480000000001</v>
      </c>
      <c r="IW23" s="4">
        <v>254.93020000000001</v>
      </c>
      <c r="IX23" s="4">
        <v>254.9665</v>
      </c>
      <c r="IY23" s="4">
        <v>254.946</v>
      </c>
      <c r="IZ23" s="4">
        <v>254.99420000000001</v>
      </c>
      <c r="JA23" s="4">
        <v>255.07320000000001</v>
      </c>
      <c r="JB23" s="4">
        <v>255.13480000000001</v>
      </c>
      <c r="JC23" s="4">
        <v>255.1191</v>
      </c>
      <c r="JD23" s="4">
        <v>255.15899999999999</v>
      </c>
      <c r="JE23" s="4">
        <v>255.22380000000001</v>
      </c>
      <c r="JF23" s="4">
        <v>255.2741</v>
      </c>
      <c r="JG23" s="4">
        <v>255.27279999999999</v>
      </c>
      <c r="JH23" s="4">
        <v>255.321</v>
      </c>
      <c r="JI23" s="4">
        <v>255.3854</v>
      </c>
      <c r="JJ23" s="4">
        <v>255.4093</v>
      </c>
      <c r="JK23" s="4">
        <v>255.35599999999999</v>
      </c>
      <c r="JL23" s="4">
        <v>255.33600000000001</v>
      </c>
      <c r="JM23" s="4">
        <v>255.3373</v>
      </c>
      <c r="JN23" s="4">
        <v>255.29069999999999</v>
      </c>
      <c r="JO23" s="4">
        <v>255.1807</v>
      </c>
      <c r="JP23" s="4">
        <v>255.1096</v>
      </c>
      <c r="JQ23" s="4">
        <v>255.0694</v>
      </c>
      <c r="JR23" s="4">
        <v>254.99430000000001</v>
      </c>
      <c r="JS23" s="4">
        <v>254.8389</v>
      </c>
      <c r="JT23" s="4">
        <v>254.71209999999999</v>
      </c>
      <c r="JU23" s="4">
        <v>254.62129999999999</v>
      </c>
      <c r="JV23" s="4">
        <v>254.5017</v>
      </c>
      <c r="JW23" s="4">
        <v>254.3185</v>
      </c>
      <c r="JX23" s="4">
        <v>254.16139999999999</v>
      </c>
      <c r="JY23" s="4">
        <v>254.00790000000001</v>
      </c>
      <c r="JZ23" s="4">
        <v>253.82910000000001</v>
      </c>
      <c r="KA23" s="4">
        <v>253.5985</v>
      </c>
      <c r="KB23" s="4">
        <v>253.3897</v>
      </c>
      <c r="KC23" s="4">
        <v>253.16890000000001</v>
      </c>
      <c r="KD23" s="4">
        <v>252.92259999999999</v>
      </c>
      <c r="KE23" s="4">
        <v>252.62960000000001</v>
      </c>
      <c r="KF23" s="4">
        <v>252.35230000000001</v>
      </c>
      <c r="KG23" s="4">
        <v>252.04560000000001</v>
      </c>
      <c r="KH23" s="4">
        <v>251.74250000000001</v>
      </c>
      <c r="KI23" s="4">
        <v>251.39269999999999</v>
      </c>
      <c r="KJ23" s="4">
        <v>251.05019999999999</v>
      </c>
      <c r="KK23" s="4">
        <v>250.72640000000001</v>
      </c>
      <c r="KL23" s="4">
        <v>250.36879999999999</v>
      </c>
      <c r="KM23" s="4">
        <v>249.98419999999999</v>
      </c>
      <c r="KN23" s="4">
        <v>249.6054</v>
      </c>
      <c r="KO23" s="4">
        <v>249.28210000000001</v>
      </c>
      <c r="KP23" s="4">
        <v>248.9264</v>
      </c>
      <c r="KQ23" s="4">
        <v>248.54519999999999</v>
      </c>
      <c r="KR23" s="4">
        <v>248.16329999999999</v>
      </c>
      <c r="KS23" s="4">
        <v>247.80430000000001</v>
      </c>
      <c r="KT23" s="4">
        <v>247.41139999999999</v>
      </c>
      <c r="KU23" s="4">
        <v>247.00229999999999</v>
      </c>
      <c r="KV23" s="4">
        <v>246.58500000000001</v>
      </c>
      <c r="KW23" s="4">
        <v>246.20529999999999</v>
      </c>
      <c r="KX23" s="4">
        <v>245.7903</v>
      </c>
      <c r="KY23" s="4">
        <v>245.36510000000001</v>
      </c>
      <c r="KZ23" s="4">
        <v>244.91929999999999</v>
      </c>
      <c r="LA23" s="4">
        <v>244.49209999999999</v>
      </c>
      <c r="LB23" s="4">
        <v>244.03120000000001</v>
      </c>
      <c r="LC23" s="4">
        <v>243.64510000000001</v>
      </c>
      <c r="LD23" s="4">
        <v>243.3048</v>
      </c>
      <c r="LE23" s="4">
        <v>243.0549</v>
      </c>
      <c r="LF23" s="4">
        <v>242.81569999999999</v>
      </c>
      <c r="LG23" s="4">
        <v>242.5462</v>
      </c>
      <c r="LH23" s="4">
        <v>242.2851</v>
      </c>
      <c r="LI23" s="4">
        <v>242.02690000000001</v>
      </c>
      <c r="LJ23" s="4">
        <v>241.7766</v>
      </c>
      <c r="LK23" s="4">
        <v>241.53120000000001</v>
      </c>
      <c r="LL23" s="4">
        <v>241.28919999999999</v>
      </c>
      <c r="LM23" s="4">
        <v>241.0394</v>
      </c>
      <c r="LN23" s="4">
        <v>240.7945</v>
      </c>
      <c r="LO23" s="4">
        <v>240.55250000000001</v>
      </c>
      <c r="LP23" s="4">
        <v>240.3116</v>
      </c>
      <c r="LQ23" s="4">
        <v>240.0753</v>
      </c>
      <c r="LR23" s="4">
        <v>239.84209999999999</v>
      </c>
      <c r="LS23" s="4">
        <v>239.61089999999999</v>
      </c>
      <c r="LT23" s="4">
        <v>239.37960000000001</v>
      </c>
      <c r="LU23" s="4">
        <v>239.1464</v>
      </c>
      <c r="LV23" s="4">
        <v>238.9161</v>
      </c>
      <c r="LW23" s="4">
        <v>238.68700000000001</v>
      </c>
      <c r="LX23" s="4">
        <v>238.4572</v>
      </c>
      <c r="LY23" s="4">
        <v>238.2253</v>
      </c>
      <c r="LZ23" s="4">
        <v>237.99529999999999</v>
      </c>
      <c r="MA23" s="4">
        <v>237.76679999999999</v>
      </c>
      <c r="MB23" s="4">
        <v>237.5368</v>
      </c>
      <c r="MC23" s="4">
        <v>237.30969999999999</v>
      </c>
      <c r="MD23" s="4">
        <v>237.08410000000001</v>
      </c>
      <c r="ME23" s="4">
        <v>236.85919999999999</v>
      </c>
      <c r="MF23" s="4">
        <v>236.63290000000001</v>
      </c>
      <c r="MG23" s="4">
        <v>236.41370000000001</v>
      </c>
      <c r="MH23" s="4">
        <v>236.1961</v>
      </c>
      <c r="MI23" s="4">
        <v>235.97900000000001</v>
      </c>
      <c r="MJ23" s="4">
        <v>235.7604</v>
      </c>
      <c r="MK23" s="4">
        <v>235.54089999999999</v>
      </c>
      <c r="ML23" s="4">
        <v>235.32310000000001</v>
      </c>
      <c r="MM23" s="4">
        <v>235.10640000000001</v>
      </c>
      <c r="MN23" s="4">
        <v>234.8879</v>
      </c>
      <c r="MO23" s="4">
        <v>234.67570000000001</v>
      </c>
      <c r="MP23" s="4">
        <v>234.46510000000001</v>
      </c>
      <c r="MQ23" s="4">
        <v>234.25540000000001</v>
      </c>
      <c r="MR23" s="4">
        <v>234.0437</v>
      </c>
      <c r="MS23" s="4">
        <v>233.82810000000001</v>
      </c>
      <c r="MT23" s="4">
        <v>233.6131</v>
      </c>
      <c r="MU23" t="s">
        <v>375</v>
      </c>
      <c r="MV23" t="b">
        <v>1</v>
      </c>
      <c r="MW23" t="s">
        <v>376</v>
      </c>
      <c r="MX23" t="s">
        <v>376</v>
      </c>
      <c r="MY23">
        <v>2025</v>
      </c>
      <c r="MZ23">
        <v>2</v>
      </c>
      <c r="NA23" s="2">
        <v>45994</v>
      </c>
      <c r="NB23" s="1" t="s">
        <v>544</v>
      </c>
      <c r="NC23" t="s">
        <v>545</v>
      </c>
      <c r="ND23" t="s">
        <v>379</v>
      </c>
      <c r="NE23" t="s">
        <v>546</v>
      </c>
      <c r="NF23" t="s">
        <v>381</v>
      </c>
    </row>
    <row r="24" spans="1:370" x14ac:dyDescent="0.25">
      <c r="A24" t="s">
        <v>370</v>
      </c>
      <c r="B24" s="1" t="s">
        <v>393</v>
      </c>
      <c r="C24" s="1" t="s">
        <v>839</v>
      </c>
      <c r="D24" t="s">
        <v>394</v>
      </c>
      <c r="E24" t="s">
        <v>395</v>
      </c>
      <c r="F24" t="s">
        <v>374</v>
      </c>
      <c r="G24" s="3">
        <v>24903</v>
      </c>
      <c r="H24" s="3">
        <v>24986</v>
      </c>
      <c r="I24" s="3">
        <v>24972</v>
      </c>
      <c r="J24" s="3">
        <v>24999</v>
      </c>
      <c r="K24" s="3">
        <v>24984</v>
      </c>
      <c r="L24" s="3">
        <v>25002</v>
      </c>
      <c r="M24" s="3">
        <v>25066</v>
      </c>
      <c r="N24" s="3">
        <v>25065</v>
      </c>
      <c r="O24" s="3">
        <v>24996</v>
      </c>
      <c r="P24" s="3">
        <v>24955</v>
      </c>
      <c r="Q24" s="3">
        <v>24918</v>
      </c>
      <c r="R24" s="3">
        <v>24864</v>
      </c>
      <c r="S24" s="3">
        <v>24809</v>
      </c>
      <c r="T24" s="3">
        <v>24779</v>
      </c>
      <c r="U24" s="3">
        <v>24768</v>
      </c>
      <c r="V24" s="3">
        <v>24788</v>
      </c>
      <c r="W24" s="3">
        <v>24803</v>
      </c>
      <c r="X24" s="3">
        <v>24802</v>
      </c>
      <c r="Y24" s="3">
        <v>24809</v>
      </c>
      <c r="Z24" s="3">
        <v>24822</v>
      </c>
      <c r="AA24" s="3">
        <v>24862</v>
      </c>
      <c r="AB24" s="3">
        <v>24897</v>
      </c>
      <c r="AC24" s="3">
        <v>24941</v>
      </c>
      <c r="AD24" s="3">
        <v>25059</v>
      </c>
      <c r="AE24" s="3">
        <v>25113</v>
      </c>
      <c r="AF24" s="3">
        <v>25159</v>
      </c>
      <c r="AG24" s="3">
        <v>25229</v>
      </c>
      <c r="AH24" s="3">
        <v>25280</v>
      </c>
      <c r="AI24" s="3">
        <v>25250</v>
      </c>
      <c r="AJ24" s="3">
        <v>25190</v>
      </c>
      <c r="AK24" s="3">
        <v>25050</v>
      </c>
      <c r="AL24" s="3">
        <v>24855</v>
      </c>
      <c r="AM24" s="3">
        <v>24661</v>
      </c>
      <c r="AN24" s="3">
        <v>24495</v>
      </c>
      <c r="AO24" s="3">
        <v>24355</v>
      </c>
      <c r="AP24" s="3">
        <v>24209</v>
      </c>
      <c r="AQ24" s="3">
        <v>24120</v>
      </c>
      <c r="AR24" s="3">
        <v>24027</v>
      </c>
      <c r="AS24" s="3">
        <v>23901</v>
      </c>
      <c r="AT24" s="3">
        <v>23755</v>
      </c>
      <c r="AU24" s="3">
        <v>23651</v>
      </c>
      <c r="AV24" s="3">
        <v>23647</v>
      </c>
      <c r="AW24" s="3">
        <v>23809</v>
      </c>
      <c r="AX24" s="3">
        <v>23994</v>
      </c>
      <c r="AY24" s="3">
        <v>24125</v>
      </c>
      <c r="AZ24" s="3">
        <v>24245</v>
      </c>
      <c r="BA24" s="3">
        <v>24335</v>
      </c>
      <c r="BB24" s="3">
        <v>24435</v>
      </c>
      <c r="BC24" s="3">
        <v>24515</v>
      </c>
      <c r="BD24" s="3">
        <v>24570</v>
      </c>
      <c r="BE24" s="3">
        <v>24625</v>
      </c>
      <c r="BF24" s="3">
        <v>24660</v>
      </c>
      <c r="BG24" s="3">
        <v>24670</v>
      </c>
      <c r="BH24" s="3">
        <v>24695</v>
      </c>
      <c r="BI24" s="3">
        <v>24770</v>
      </c>
      <c r="BJ24" s="3">
        <v>24850</v>
      </c>
      <c r="BK24" s="3">
        <v>24925</v>
      </c>
      <c r="BL24" s="3">
        <v>25110</v>
      </c>
      <c r="BM24" s="3">
        <v>25345</v>
      </c>
      <c r="BN24" s="3">
        <v>25575</v>
      </c>
      <c r="BO24" s="3">
        <v>25795</v>
      </c>
      <c r="BP24" s="3">
        <v>25970</v>
      </c>
      <c r="BQ24" s="3">
        <v>26160</v>
      </c>
      <c r="BR24" s="3">
        <v>26355</v>
      </c>
      <c r="BS24" s="3">
        <v>26590</v>
      </c>
      <c r="BT24" s="3">
        <v>26730</v>
      </c>
      <c r="BU24" s="3">
        <v>26795</v>
      </c>
      <c r="BV24" s="3">
        <v>26880</v>
      </c>
      <c r="BW24" s="3">
        <v>26900</v>
      </c>
      <c r="BX24" s="3">
        <v>26935</v>
      </c>
      <c r="BY24" s="3">
        <v>26900</v>
      </c>
      <c r="BZ24" s="3">
        <v>26750</v>
      </c>
      <c r="CA24" s="3">
        <v>26530</v>
      </c>
      <c r="CB24" s="3">
        <v>26275</v>
      </c>
      <c r="CC24" s="3">
        <v>26025</v>
      </c>
      <c r="CD24" s="3">
        <v>25820</v>
      </c>
      <c r="CE24" s="3">
        <v>25710</v>
      </c>
      <c r="CF24" s="3">
        <v>25605</v>
      </c>
      <c r="CG24" s="3">
        <v>25509</v>
      </c>
      <c r="CH24" s="3">
        <v>25336</v>
      </c>
      <c r="CI24" s="3">
        <v>25282</v>
      </c>
      <c r="CJ24" s="3">
        <v>25293</v>
      </c>
      <c r="CK24" s="3">
        <v>25316</v>
      </c>
      <c r="CL24" s="3">
        <v>25320</v>
      </c>
      <c r="CM24" s="3">
        <v>25408</v>
      </c>
      <c r="CN24" s="3">
        <v>25451</v>
      </c>
      <c r="CO24" s="3">
        <v>25559</v>
      </c>
      <c r="CP24" s="3">
        <v>25600</v>
      </c>
      <c r="CQ24" s="3">
        <v>25670</v>
      </c>
      <c r="CR24" s="3">
        <v>25770</v>
      </c>
      <c r="CS24" s="3">
        <v>25852</v>
      </c>
      <c r="CT24" s="3">
        <v>25982</v>
      </c>
      <c r="CU24" s="3">
        <v>25970</v>
      </c>
      <c r="CV24" s="3">
        <v>26009</v>
      </c>
      <c r="CW24" s="3">
        <v>26062</v>
      </c>
      <c r="CX24" s="3">
        <v>26198</v>
      </c>
      <c r="CY24" s="3">
        <v>26381</v>
      </c>
      <c r="CZ24" s="3">
        <v>26514</v>
      </c>
      <c r="DA24" s="3">
        <v>26572</v>
      </c>
      <c r="DB24" s="3">
        <v>26636</v>
      </c>
      <c r="DC24" s="3">
        <v>26677</v>
      </c>
      <c r="DD24" s="3">
        <v>26714</v>
      </c>
      <c r="DE24" s="3">
        <v>26834</v>
      </c>
      <c r="DF24" s="3">
        <v>26955</v>
      </c>
      <c r="DG24" s="3">
        <v>27036</v>
      </c>
      <c r="DH24" s="3">
        <v>27095</v>
      </c>
      <c r="DI24" s="3">
        <v>27218</v>
      </c>
      <c r="DJ24" s="3">
        <v>27322</v>
      </c>
      <c r="DK24" s="3">
        <v>27362</v>
      </c>
      <c r="DL24" s="3">
        <v>27468</v>
      </c>
      <c r="DM24" s="3">
        <v>27555</v>
      </c>
      <c r="DN24" s="3">
        <v>27549</v>
      </c>
      <c r="DO24" s="3">
        <v>27623</v>
      </c>
      <c r="DP24" s="3">
        <v>27707</v>
      </c>
      <c r="DQ24" s="3">
        <v>27715</v>
      </c>
      <c r="DR24" s="3">
        <v>27803</v>
      </c>
      <c r="DS24" s="3">
        <v>27797</v>
      </c>
      <c r="DT24" s="3">
        <v>27933</v>
      </c>
      <c r="DU24" s="3">
        <v>27935</v>
      </c>
      <c r="DV24" s="3">
        <v>28110</v>
      </c>
      <c r="DW24" s="3">
        <v>28099</v>
      </c>
      <c r="DX24" s="3">
        <v>28226</v>
      </c>
      <c r="DY24" s="3">
        <v>28256</v>
      </c>
      <c r="DZ24" s="3">
        <v>28304</v>
      </c>
      <c r="EA24" s="3">
        <v>28459</v>
      </c>
      <c r="EB24" s="3">
        <v>28470</v>
      </c>
      <c r="EC24" s="3">
        <v>28518</v>
      </c>
      <c r="ED24" s="3">
        <v>28673</v>
      </c>
      <c r="EE24" s="3">
        <v>28789</v>
      </c>
      <c r="EF24" s="3">
        <v>28802</v>
      </c>
      <c r="EG24" s="3">
        <v>28928</v>
      </c>
      <c r="EH24" s="3">
        <v>28880</v>
      </c>
      <c r="EI24" s="3">
        <v>29048</v>
      </c>
      <c r="EJ24" s="3">
        <v>29106</v>
      </c>
      <c r="EK24" s="3">
        <v>29183</v>
      </c>
      <c r="EL24" s="3">
        <v>29214</v>
      </c>
      <c r="EM24" s="3">
        <v>29194</v>
      </c>
      <c r="EN24" s="3">
        <v>29322</v>
      </c>
      <c r="EO24" s="3">
        <v>29420</v>
      </c>
      <c r="EP24" s="3">
        <v>29576</v>
      </c>
      <c r="EQ24" s="3">
        <v>29684</v>
      </c>
      <c r="ER24" s="3">
        <v>29722</v>
      </c>
      <c r="ES24" s="3">
        <v>29580</v>
      </c>
      <c r="ET24" s="3">
        <v>29528</v>
      </c>
      <c r="EU24" s="3">
        <v>29366</v>
      </c>
      <c r="EV24" s="3">
        <v>29087</v>
      </c>
      <c r="EW24" s="3">
        <v>29069</v>
      </c>
      <c r="EX24" s="3">
        <v>29102</v>
      </c>
      <c r="EY24" s="3">
        <v>29013</v>
      </c>
      <c r="EZ24" s="3">
        <v>29192</v>
      </c>
      <c r="FA24" s="3">
        <v>29385</v>
      </c>
      <c r="FB24" s="3">
        <v>29324</v>
      </c>
      <c r="FC24" s="3">
        <v>29441</v>
      </c>
      <c r="FD24" s="3">
        <v>29447</v>
      </c>
      <c r="FE24" s="3">
        <v>29284</v>
      </c>
      <c r="FF24" s="3">
        <v>29352</v>
      </c>
      <c r="FG24" s="3">
        <v>29470</v>
      </c>
      <c r="FH24" s="3">
        <v>29689</v>
      </c>
      <c r="FI24" s="3">
        <v>29788</v>
      </c>
      <c r="FJ24" s="3">
        <v>29945</v>
      </c>
      <c r="FK24" s="3">
        <v>29884</v>
      </c>
      <c r="FL24" s="3">
        <v>29990</v>
      </c>
      <c r="FM24" s="3">
        <v>30163</v>
      </c>
      <c r="FN24" s="3">
        <v>30350</v>
      </c>
      <c r="FO24" s="3">
        <v>30595</v>
      </c>
      <c r="FP24" s="3">
        <v>30771</v>
      </c>
      <c r="FQ24" s="3">
        <v>30899</v>
      </c>
      <c r="FR24" s="3">
        <v>31008</v>
      </c>
      <c r="FS24" s="3">
        <v>31218</v>
      </c>
      <c r="FT24" s="3">
        <v>31170</v>
      </c>
      <c r="FU24" s="3">
        <v>31393</v>
      </c>
      <c r="FV24" s="3">
        <v>31602</v>
      </c>
      <c r="FW24" s="3">
        <v>31636</v>
      </c>
      <c r="FX24" s="3">
        <v>31813</v>
      </c>
      <c r="FY24" s="3">
        <v>31878</v>
      </c>
      <c r="FZ24" s="3">
        <v>31914</v>
      </c>
      <c r="GA24" s="3">
        <v>32017</v>
      </c>
      <c r="GB24" s="3">
        <v>32138</v>
      </c>
      <c r="GC24" s="3">
        <v>32134</v>
      </c>
      <c r="GD24" s="3">
        <v>32222</v>
      </c>
      <c r="GE24" s="3">
        <v>32410</v>
      </c>
      <c r="GF24" s="3">
        <v>32451</v>
      </c>
      <c r="GG24" s="3">
        <v>32497</v>
      </c>
      <c r="GH24" s="3">
        <v>32669</v>
      </c>
      <c r="GI24" s="3">
        <v>32776</v>
      </c>
      <c r="GJ24" s="3">
        <v>32963</v>
      </c>
      <c r="GK24" s="3">
        <v>32896</v>
      </c>
      <c r="GL24" s="3">
        <v>33057</v>
      </c>
      <c r="GM24" s="3">
        <v>32976</v>
      </c>
      <c r="GN24" s="3">
        <v>32634</v>
      </c>
      <c r="GO24" s="3">
        <v>32357</v>
      </c>
      <c r="GP24" s="3">
        <v>32268</v>
      </c>
      <c r="GQ24" s="3">
        <v>32314</v>
      </c>
      <c r="GR24" s="3">
        <v>32450</v>
      </c>
      <c r="GS24" s="3">
        <v>32724</v>
      </c>
      <c r="GT24" s="3">
        <v>32732</v>
      </c>
      <c r="GU24" s="3">
        <v>32790</v>
      </c>
      <c r="GV24" s="3">
        <v>33002</v>
      </c>
      <c r="GW24" s="3">
        <v>32921</v>
      </c>
      <c r="GX24" s="3">
        <v>33116</v>
      </c>
      <c r="GY24" s="3">
        <v>33325</v>
      </c>
      <c r="GZ24" s="3">
        <v>33350</v>
      </c>
      <c r="HA24" s="3">
        <v>33350</v>
      </c>
      <c r="HB24" s="3">
        <v>33379</v>
      </c>
      <c r="HC24" s="3">
        <v>33335</v>
      </c>
      <c r="HD24" s="3">
        <v>33489</v>
      </c>
      <c r="HE24" s="3">
        <v>33775</v>
      </c>
      <c r="HF24" s="3">
        <v>33863</v>
      </c>
      <c r="HG24" s="3">
        <v>33975</v>
      </c>
      <c r="HH24" s="3">
        <v>34214</v>
      </c>
      <c r="HI24" s="3">
        <v>34192</v>
      </c>
      <c r="HJ24" s="4">
        <v>34120.54</v>
      </c>
      <c r="HK24" s="4">
        <v>34184.04</v>
      </c>
      <c r="HL24" s="4">
        <v>34241.120000000003</v>
      </c>
      <c r="HM24" s="4">
        <v>34309.730000000003</v>
      </c>
      <c r="HN24" s="4">
        <v>34385.5</v>
      </c>
      <c r="HO24" s="4">
        <v>34464.58</v>
      </c>
      <c r="HP24" s="4">
        <v>34551.43</v>
      </c>
      <c r="HQ24" s="4">
        <v>34651.980000000003</v>
      </c>
      <c r="HR24" s="4">
        <v>34750.129999999997</v>
      </c>
      <c r="HS24" s="4">
        <v>34842.129999999997</v>
      </c>
      <c r="HT24" s="4">
        <v>34935.379999999997</v>
      </c>
      <c r="HU24" s="4">
        <v>35028.22</v>
      </c>
      <c r="HV24" s="4">
        <v>35120.21</v>
      </c>
      <c r="HW24" s="4">
        <v>35202.32</v>
      </c>
      <c r="HX24" s="4">
        <v>35276.99</v>
      </c>
      <c r="HY24" s="4">
        <v>35353.93</v>
      </c>
      <c r="HZ24" s="4">
        <v>35426.230000000003</v>
      </c>
      <c r="IA24" s="4">
        <v>35499.03</v>
      </c>
      <c r="IB24" s="4">
        <v>35570.75</v>
      </c>
      <c r="IC24" s="4">
        <v>35642.35</v>
      </c>
      <c r="ID24" s="4">
        <v>35716.68</v>
      </c>
      <c r="IE24" s="4">
        <v>35788.300000000003</v>
      </c>
      <c r="IF24" s="4">
        <v>35857.199999999997</v>
      </c>
      <c r="IG24" s="4">
        <v>35923.71</v>
      </c>
      <c r="IH24" s="4">
        <v>35994.519999999997</v>
      </c>
      <c r="II24" s="4">
        <v>36066.53</v>
      </c>
      <c r="IJ24" s="4">
        <v>36134.300000000003</v>
      </c>
      <c r="IK24" s="4">
        <v>36201.480000000003</v>
      </c>
      <c r="IL24" s="4">
        <v>36270.5</v>
      </c>
      <c r="IM24" s="4">
        <v>36332.17</v>
      </c>
      <c r="IN24" s="4">
        <v>36393.93</v>
      </c>
      <c r="IO24" s="4">
        <v>36455.800000000003</v>
      </c>
      <c r="IP24" s="4">
        <v>36515.33</v>
      </c>
      <c r="IQ24" s="4">
        <v>36573.75</v>
      </c>
      <c r="IR24" s="4">
        <v>36623.25</v>
      </c>
      <c r="IS24" s="4">
        <v>36670.86</v>
      </c>
      <c r="IT24" s="4">
        <v>36717.68</v>
      </c>
      <c r="IU24" s="4">
        <v>36763</v>
      </c>
      <c r="IV24" s="4">
        <v>36808.32</v>
      </c>
      <c r="IW24" s="4">
        <v>36853.65</v>
      </c>
      <c r="IX24" s="4">
        <v>36898.97</v>
      </c>
      <c r="IY24" s="4">
        <v>36944.300000000003</v>
      </c>
      <c r="IZ24" s="4">
        <v>36989.620000000003</v>
      </c>
      <c r="JA24" s="4">
        <v>37034.949999999997</v>
      </c>
      <c r="JB24" s="4">
        <v>37080.269999999997</v>
      </c>
      <c r="JC24" s="4">
        <v>37125.589999999997</v>
      </c>
      <c r="JD24" s="4">
        <v>37170.92</v>
      </c>
      <c r="JE24" s="4">
        <v>37216.239999999998</v>
      </c>
      <c r="JF24" s="4">
        <v>37261.56</v>
      </c>
      <c r="JG24" s="4">
        <v>37306.89</v>
      </c>
      <c r="JH24" s="4">
        <v>37352.21</v>
      </c>
      <c r="JI24" s="4">
        <v>37397.54</v>
      </c>
      <c r="JJ24" s="4">
        <v>37442.86</v>
      </c>
      <c r="JK24" s="4">
        <v>37488.18</v>
      </c>
      <c r="JL24" s="4">
        <v>37533.51</v>
      </c>
      <c r="JM24" s="4">
        <v>37578.83</v>
      </c>
      <c r="JN24" s="4">
        <v>37624.160000000003</v>
      </c>
      <c r="JO24" s="4">
        <v>37669.480000000003</v>
      </c>
      <c r="JP24" s="4">
        <v>37714.800000000003</v>
      </c>
      <c r="JQ24" s="4">
        <v>37760.129999999997</v>
      </c>
      <c r="JR24" s="4">
        <v>37805.449999999997</v>
      </c>
      <c r="JS24" s="4">
        <v>37855.5</v>
      </c>
      <c r="JT24" s="4">
        <v>37905.550000000003</v>
      </c>
      <c r="JU24" s="4">
        <v>37956.33</v>
      </c>
      <c r="JV24" s="4">
        <v>38007.1</v>
      </c>
      <c r="JW24" s="4">
        <v>38057.870000000003</v>
      </c>
      <c r="JX24" s="4">
        <v>38108.639999999999</v>
      </c>
      <c r="JY24" s="4">
        <v>38154.629999999997</v>
      </c>
      <c r="JZ24" s="4">
        <v>38200.620000000003</v>
      </c>
      <c r="KA24" s="4">
        <v>38246.61</v>
      </c>
      <c r="KB24" s="4">
        <v>38292.589999999997</v>
      </c>
      <c r="KC24" s="4">
        <v>38328.28</v>
      </c>
      <c r="KD24" s="4">
        <v>38363.96</v>
      </c>
      <c r="KE24" s="4">
        <v>38399.65</v>
      </c>
      <c r="KF24" s="4">
        <v>38435.33</v>
      </c>
      <c r="KG24" s="4">
        <v>38461.64</v>
      </c>
      <c r="KH24" s="4">
        <v>38487.94</v>
      </c>
      <c r="KI24" s="4">
        <v>38514.25</v>
      </c>
      <c r="KJ24" s="4">
        <v>38540.550000000003</v>
      </c>
      <c r="KK24" s="4">
        <v>38562.839999999997</v>
      </c>
      <c r="KL24" s="4">
        <v>38585.14</v>
      </c>
      <c r="KM24" s="4">
        <v>38607.43</v>
      </c>
      <c r="KN24" s="4">
        <v>38629.730000000003</v>
      </c>
      <c r="KO24" s="4">
        <v>38654.06</v>
      </c>
      <c r="KP24" s="4">
        <v>38678.400000000001</v>
      </c>
      <c r="KQ24" s="4">
        <v>38702.74</v>
      </c>
      <c r="KR24" s="4">
        <v>38727.08</v>
      </c>
      <c r="KS24" s="4">
        <v>38748</v>
      </c>
      <c r="KT24" s="4">
        <v>38768.910000000003</v>
      </c>
      <c r="KU24" s="4">
        <v>38789.83</v>
      </c>
      <c r="KV24" s="4">
        <v>38810.75</v>
      </c>
      <c r="KW24" s="4">
        <v>38830.199999999997</v>
      </c>
      <c r="KX24" s="4">
        <v>38849.660000000003</v>
      </c>
      <c r="KY24" s="4">
        <v>38869.129999999997</v>
      </c>
      <c r="KZ24" s="4">
        <v>38888.58</v>
      </c>
      <c r="LA24" s="4">
        <v>38903.39</v>
      </c>
      <c r="LB24" s="4">
        <v>38918.21</v>
      </c>
      <c r="LC24" s="4">
        <v>38933.019999999997</v>
      </c>
      <c r="LD24" s="4">
        <v>38947.83</v>
      </c>
      <c r="LE24" s="4">
        <v>38961.160000000003</v>
      </c>
      <c r="LF24" s="4">
        <v>38974.49</v>
      </c>
      <c r="LG24" s="4">
        <v>38987.81</v>
      </c>
      <c r="LH24" s="4">
        <v>39001.14</v>
      </c>
      <c r="LI24" s="4">
        <v>39012.15</v>
      </c>
      <c r="LJ24" s="4">
        <v>39023.160000000003</v>
      </c>
      <c r="LK24" s="4">
        <v>39034.17</v>
      </c>
      <c r="LL24" s="4">
        <v>39045.18</v>
      </c>
      <c r="LM24" s="4">
        <v>39051.519999999997</v>
      </c>
      <c r="LN24" s="4">
        <v>39057.870000000003</v>
      </c>
      <c r="LO24" s="4">
        <v>39064.22</v>
      </c>
      <c r="LP24" s="4">
        <v>39070.559999999998</v>
      </c>
      <c r="LQ24" s="4">
        <v>39076.83</v>
      </c>
      <c r="LR24" s="4">
        <v>39083.089999999997</v>
      </c>
      <c r="LS24" s="4">
        <v>39089.360000000001</v>
      </c>
      <c r="LT24" s="4">
        <v>39095.629999999997</v>
      </c>
      <c r="LU24" s="4">
        <v>39099.89</v>
      </c>
      <c r="LV24" s="4">
        <v>39104.160000000003</v>
      </c>
      <c r="LW24" s="4">
        <v>39108.43</v>
      </c>
      <c r="LX24" s="4">
        <v>39112.699999999997</v>
      </c>
      <c r="LY24" s="4">
        <v>39115.08</v>
      </c>
      <c r="LZ24" s="4">
        <v>39117.46</v>
      </c>
      <c r="MA24" s="4">
        <v>39119.85</v>
      </c>
      <c r="MB24" s="4">
        <v>39122.230000000003</v>
      </c>
      <c r="MC24" s="4">
        <v>39124.5</v>
      </c>
      <c r="MD24" s="4">
        <v>39126.769999999997</v>
      </c>
      <c r="ME24" s="4">
        <v>39129.040000000001</v>
      </c>
      <c r="MF24" s="4">
        <v>39131.300000000003</v>
      </c>
      <c r="MG24" s="4">
        <v>39134.959999999999</v>
      </c>
      <c r="MH24" s="4">
        <v>39138.620000000003</v>
      </c>
      <c r="MI24" s="4">
        <v>39142.269999999997</v>
      </c>
      <c r="MJ24" s="4">
        <v>39145.93</v>
      </c>
      <c r="MK24" s="4">
        <v>39148.379999999997</v>
      </c>
      <c r="ML24" s="4">
        <v>39150.82</v>
      </c>
      <c r="MM24" s="4">
        <v>39153.269999999997</v>
      </c>
      <c r="MN24" s="4">
        <v>39155.72</v>
      </c>
      <c r="MO24" s="4">
        <v>39159.43</v>
      </c>
      <c r="MP24" s="4">
        <v>39163.129999999997</v>
      </c>
      <c r="MQ24" s="4">
        <v>39166.839999999997</v>
      </c>
      <c r="MR24" s="4">
        <v>39170.550000000003</v>
      </c>
      <c r="MS24" s="4">
        <v>39174.25</v>
      </c>
      <c r="MT24" s="4">
        <v>39177.96</v>
      </c>
      <c r="MU24" t="s">
        <v>375</v>
      </c>
      <c r="MV24" t="b">
        <v>1</v>
      </c>
      <c r="MW24" t="s">
        <v>376</v>
      </c>
      <c r="MX24" t="s">
        <v>376</v>
      </c>
      <c r="MY24">
        <v>2025</v>
      </c>
      <c r="MZ24">
        <v>3</v>
      </c>
      <c r="NA24" s="2">
        <v>45994</v>
      </c>
      <c r="NB24" t="s">
        <v>396</v>
      </c>
      <c r="NC24" s="1" t="s">
        <v>397</v>
      </c>
      <c r="ND24" t="s">
        <v>379</v>
      </c>
      <c r="NE24" t="s">
        <v>398</v>
      </c>
      <c r="NF24" t="s">
        <v>381</v>
      </c>
    </row>
    <row r="25" spans="1:370" x14ac:dyDescent="0.25">
      <c r="A25" t="s">
        <v>370</v>
      </c>
      <c r="B25" t="s">
        <v>547</v>
      </c>
      <c r="C25" s="1" t="s">
        <v>839</v>
      </c>
      <c r="D25" t="s">
        <v>394</v>
      </c>
      <c r="E25" t="s">
        <v>395</v>
      </c>
      <c r="F25" t="s">
        <v>374</v>
      </c>
      <c r="G25" s="3">
        <v>4889.2529999999997</v>
      </c>
      <c r="H25" s="3">
        <v>4927.2489999999998</v>
      </c>
      <c r="I25" s="3">
        <v>4961.6419999999998</v>
      </c>
      <c r="J25" s="3">
        <v>4995.0519999999997</v>
      </c>
      <c r="K25" s="3">
        <v>5028.8990000000003</v>
      </c>
      <c r="L25" s="3">
        <v>5073.7740000000003</v>
      </c>
      <c r="M25" s="3">
        <v>5174.0050000000001</v>
      </c>
      <c r="N25" s="3">
        <v>5239.7330000000002</v>
      </c>
      <c r="O25" s="3">
        <v>5272.1610000000001</v>
      </c>
      <c r="P25" s="3">
        <v>5324.2420000000002</v>
      </c>
      <c r="Q25" s="3">
        <v>5401.4350000000004</v>
      </c>
      <c r="R25" s="3">
        <v>5428.9489999999996</v>
      </c>
      <c r="S25" s="3">
        <v>5443.143</v>
      </c>
      <c r="T25" s="3">
        <v>5453.7340000000004</v>
      </c>
      <c r="U25" s="3">
        <v>5470.5479999999998</v>
      </c>
      <c r="V25" s="3">
        <v>5458.7560000000003</v>
      </c>
      <c r="W25" s="3">
        <v>5447.183</v>
      </c>
      <c r="X25" s="3">
        <v>5435.8280000000004</v>
      </c>
      <c r="Y25" s="3">
        <v>5411.0429999999997</v>
      </c>
      <c r="Z25" s="3">
        <v>5399.1419999999998</v>
      </c>
      <c r="AA25" s="3">
        <v>5404.9290000000001</v>
      </c>
      <c r="AB25" s="3">
        <v>5387.0219999999999</v>
      </c>
      <c r="AC25" s="3">
        <v>5394.4470000000001</v>
      </c>
      <c r="AD25" s="3">
        <v>5415.9560000000001</v>
      </c>
      <c r="AE25" s="3">
        <v>5442.16</v>
      </c>
      <c r="AF25" s="3">
        <v>5466.5079999999998</v>
      </c>
      <c r="AG25" s="3">
        <v>5468.91</v>
      </c>
      <c r="AH25" s="3">
        <v>5461.7039999999997</v>
      </c>
      <c r="AI25" s="3">
        <v>5459.848</v>
      </c>
      <c r="AJ25" s="3">
        <v>5455.4809999999998</v>
      </c>
      <c r="AK25" s="3">
        <v>5448.1660000000002</v>
      </c>
      <c r="AL25" s="3">
        <v>5452.6419999999998</v>
      </c>
      <c r="AM25" s="3">
        <v>5448.1660000000002</v>
      </c>
      <c r="AN25" s="3">
        <v>5436.5919999999996</v>
      </c>
      <c r="AO25" s="3">
        <v>5426.3289999999997</v>
      </c>
      <c r="AP25" s="3">
        <v>5416.9390000000003</v>
      </c>
      <c r="AQ25" s="3">
        <v>5408.5320000000002</v>
      </c>
      <c r="AR25" s="3">
        <v>5390.7349999999997</v>
      </c>
      <c r="AS25" s="3">
        <v>5382</v>
      </c>
      <c r="AT25" s="3">
        <v>5395.5389999999998</v>
      </c>
      <c r="AU25" s="3">
        <v>5399.4690000000001</v>
      </c>
      <c r="AV25" s="3">
        <v>5393.2460000000001</v>
      </c>
      <c r="AW25" s="3">
        <v>5397.3950000000004</v>
      </c>
      <c r="AX25" s="3">
        <v>5394.4470000000001</v>
      </c>
      <c r="AY25" s="3">
        <v>5390.08</v>
      </c>
      <c r="AZ25" s="3">
        <v>5384.1840000000002</v>
      </c>
      <c r="BA25" s="3">
        <v>5392.5910000000003</v>
      </c>
      <c r="BB25" s="3">
        <v>5388.442</v>
      </c>
      <c r="BC25" s="3">
        <v>5392.5910000000003</v>
      </c>
      <c r="BD25" s="3">
        <v>5402.7449999999999</v>
      </c>
      <c r="BE25" s="3">
        <v>5399.7969999999996</v>
      </c>
      <c r="BF25" s="3">
        <v>5402.8540000000003</v>
      </c>
      <c r="BG25" s="3">
        <v>5410.06</v>
      </c>
      <c r="BH25" s="3">
        <v>5419.5590000000002</v>
      </c>
      <c r="BI25" s="3">
        <v>5439.3209999999999</v>
      </c>
      <c r="BJ25" s="3">
        <v>5444.9989999999998</v>
      </c>
      <c r="BK25" s="3">
        <v>5458.6469999999999</v>
      </c>
      <c r="BL25" s="3">
        <v>5483.3230000000003</v>
      </c>
      <c r="BM25" s="3">
        <v>5516.0780000000004</v>
      </c>
      <c r="BN25" s="3">
        <v>5523.6109999999999</v>
      </c>
      <c r="BO25" s="3">
        <v>5533.875</v>
      </c>
      <c r="BP25" s="3">
        <v>5534.857</v>
      </c>
      <c r="BQ25" s="3">
        <v>5524.2669999999998</v>
      </c>
      <c r="BR25" s="3">
        <v>5514.549</v>
      </c>
      <c r="BS25" s="3">
        <v>5507.9979999999996</v>
      </c>
      <c r="BT25" s="3">
        <v>5479.0640000000003</v>
      </c>
      <c r="BU25" s="3">
        <v>5464.3249999999998</v>
      </c>
      <c r="BV25" s="3">
        <v>5475.2430000000004</v>
      </c>
      <c r="BW25" s="3">
        <v>5482.558</v>
      </c>
      <c r="BX25" s="3">
        <v>5485.3969999999999</v>
      </c>
      <c r="BY25" s="3">
        <v>5477.7539999999999</v>
      </c>
      <c r="BZ25" s="3">
        <v>5471.2030000000004</v>
      </c>
      <c r="CA25" s="3">
        <v>5467.8180000000002</v>
      </c>
      <c r="CB25" s="3">
        <v>5392</v>
      </c>
      <c r="CC25" s="3">
        <v>5436</v>
      </c>
      <c r="CD25" s="3">
        <v>5440</v>
      </c>
      <c r="CE25" s="3">
        <v>5410</v>
      </c>
      <c r="CF25" s="3">
        <v>5355</v>
      </c>
      <c r="CG25" s="3">
        <v>5285</v>
      </c>
      <c r="CH25" s="3">
        <v>5209</v>
      </c>
      <c r="CI25" s="3">
        <v>5136</v>
      </c>
      <c r="CJ25" s="3">
        <v>5075</v>
      </c>
      <c r="CK25" s="3">
        <v>5033</v>
      </c>
      <c r="CL25" s="3">
        <v>5007</v>
      </c>
      <c r="CM25" s="3">
        <v>4991</v>
      </c>
      <c r="CN25" s="3">
        <v>4980</v>
      </c>
      <c r="CO25" s="3">
        <v>4969</v>
      </c>
      <c r="CP25" s="3">
        <v>4957</v>
      </c>
      <c r="CQ25" s="3">
        <v>4944</v>
      </c>
      <c r="CR25" s="3">
        <v>4930</v>
      </c>
      <c r="CS25" s="3">
        <v>4915</v>
      </c>
      <c r="CT25" s="3">
        <v>4899</v>
      </c>
      <c r="CU25" s="3">
        <v>4883</v>
      </c>
      <c r="CV25" s="3">
        <v>4868</v>
      </c>
      <c r="CW25" s="3">
        <v>4854</v>
      </c>
      <c r="CX25" s="3">
        <v>4841</v>
      </c>
      <c r="CY25" s="3">
        <v>4830</v>
      </c>
      <c r="CZ25" s="3">
        <v>4821</v>
      </c>
      <c r="DA25" s="3">
        <v>4814</v>
      </c>
      <c r="DB25" s="3">
        <v>4809</v>
      </c>
      <c r="DC25" s="3">
        <v>4807</v>
      </c>
      <c r="DD25" s="3">
        <v>4807</v>
      </c>
      <c r="DE25" s="3">
        <v>4810</v>
      </c>
      <c r="DF25" s="3">
        <v>4820</v>
      </c>
      <c r="DG25" s="3">
        <v>5046</v>
      </c>
      <c r="DH25" s="3">
        <v>5058</v>
      </c>
      <c r="DI25" s="3">
        <v>5076</v>
      </c>
      <c r="DJ25" s="3">
        <v>5099</v>
      </c>
      <c r="DK25" s="3">
        <v>5117</v>
      </c>
      <c r="DL25" s="3">
        <v>5130</v>
      </c>
      <c r="DM25" s="3">
        <v>5150</v>
      </c>
      <c r="DN25" s="3">
        <v>5159</v>
      </c>
      <c r="DO25" s="3">
        <v>5182</v>
      </c>
      <c r="DP25" s="3">
        <v>5208</v>
      </c>
      <c r="DQ25" s="3">
        <v>5232</v>
      </c>
      <c r="DR25" s="3">
        <v>5255</v>
      </c>
      <c r="DS25" s="3">
        <v>5293</v>
      </c>
      <c r="DT25" s="3">
        <v>5315</v>
      </c>
      <c r="DU25" s="3">
        <v>5345</v>
      </c>
      <c r="DV25" s="3">
        <v>5383</v>
      </c>
      <c r="DW25" s="3">
        <v>5422</v>
      </c>
      <c r="DX25" s="3">
        <v>5468</v>
      </c>
      <c r="DY25" s="3">
        <v>5502</v>
      </c>
      <c r="DZ25" s="3">
        <v>5549</v>
      </c>
      <c r="EA25" s="3">
        <v>5584</v>
      </c>
      <c r="EB25" s="3">
        <v>5611</v>
      </c>
      <c r="EC25" s="3">
        <v>5645</v>
      </c>
      <c r="ED25" s="3">
        <v>5658</v>
      </c>
      <c r="EE25" s="3">
        <v>5675</v>
      </c>
      <c r="EF25" s="3">
        <v>5702</v>
      </c>
      <c r="EG25" s="3">
        <v>5704</v>
      </c>
      <c r="EH25" s="3">
        <v>5706</v>
      </c>
      <c r="EI25" s="3">
        <v>5698</v>
      </c>
      <c r="EJ25" s="3">
        <v>5694</v>
      </c>
      <c r="EK25" s="3">
        <v>5678</v>
      </c>
      <c r="EL25" s="3">
        <v>5671</v>
      </c>
      <c r="EM25" s="3">
        <v>5669</v>
      </c>
      <c r="EN25" s="3">
        <v>5666</v>
      </c>
      <c r="EO25" s="3">
        <v>5656</v>
      </c>
      <c r="EP25" s="3">
        <v>5641</v>
      </c>
      <c r="EQ25" s="3">
        <v>5629</v>
      </c>
      <c r="ER25" s="3">
        <v>5651</v>
      </c>
      <c r="ES25" s="3">
        <v>5681</v>
      </c>
      <c r="ET25" s="3">
        <v>5714</v>
      </c>
      <c r="EU25" s="3">
        <v>5722</v>
      </c>
      <c r="EV25" s="3">
        <v>5737</v>
      </c>
      <c r="EW25" s="3">
        <v>5770</v>
      </c>
      <c r="EX25" s="3">
        <v>5776</v>
      </c>
      <c r="EY25" s="3">
        <v>5766</v>
      </c>
      <c r="EZ25" s="3">
        <v>5755</v>
      </c>
      <c r="FA25" s="3">
        <v>5703</v>
      </c>
      <c r="FB25" s="3">
        <v>5672</v>
      </c>
      <c r="FC25" s="3">
        <v>5648</v>
      </c>
      <c r="FD25" s="3">
        <v>5580</v>
      </c>
      <c r="FE25" s="3">
        <v>5548</v>
      </c>
      <c r="FF25" s="3">
        <v>5517</v>
      </c>
      <c r="FG25" s="3">
        <v>5481</v>
      </c>
      <c r="FH25" s="3">
        <v>5445</v>
      </c>
      <c r="FI25" s="3">
        <v>5422</v>
      </c>
      <c r="FJ25" s="3">
        <v>5411</v>
      </c>
      <c r="FK25" s="3">
        <v>5398</v>
      </c>
      <c r="FL25" s="3">
        <v>5402</v>
      </c>
      <c r="FM25" s="3">
        <v>5416</v>
      </c>
      <c r="FN25" s="3">
        <v>5409</v>
      </c>
      <c r="FO25" s="3">
        <v>5398</v>
      </c>
      <c r="FP25" s="3">
        <v>5391</v>
      </c>
      <c r="FQ25" s="3">
        <v>5378</v>
      </c>
      <c r="FR25" s="3">
        <v>5369</v>
      </c>
      <c r="FS25" s="3">
        <v>5352</v>
      </c>
      <c r="FT25" s="3">
        <v>5334</v>
      </c>
      <c r="FU25" s="3">
        <v>5321</v>
      </c>
      <c r="FV25" s="3">
        <v>5327</v>
      </c>
      <c r="FW25" s="3">
        <v>5324</v>
      </c>
      <c r="FX25" s="3">
        <v>5314</v>
      </c>
      <c r="FY25" s="3">
        <v>5315</v>
      </c>
      <c r="FZ25" s="3">
        <v>5305</v>
      </c>
      <c r="GA25" s="3">
        <v>5311</v>
      </c>
      <c r="GB25" s="3">
        <v>5314</v>
      </c>
      <c r="GC25" s="3">
        <v>5306</v>
      </c>
      <c r="GD25" s="3">
        <v>5313</v>
      </c>
      <c r="GE25" s="3">
        <v>5312</v>
      </c>
      <c r="GF25" s="3">
        <v>5325</v>
      </c>
      <c r="GG25" s="3">
        <v>5333</v>
      </c>
      <c r="GH25" s="3">
        <v>5351</v>
      </c>
      <c r="GI25" s="3">
        <v>5366</v>
      </c>
      <c r="GJ25" s="3">
        <v>5382</v>
      </c>
      <c r="GK25" s="3">
        <v>5405</v>
      </c>
      <c r="GL25" s="3">
        <v>5422</v>
      </c>
      <c r="GM25" s="3">
        <v>5446</v>
      </c>
      <c r="GN25" s="3">
        <v>5485</v>
      </c>
      <c r="GO25" s="3">
        <v>5492</v>
      </c>
      <c r="GP25" s="3">
        <v>5529</v>
      </c>
      <c r="GQ25" s="3">
        <v>5611</v>
      </c>
      <c r="GR25" s="3">
        <v>5615</v>
      </c>
      <c r="GS25" s="3">
        <v>5640</v>
      </c>
      <c r="GT25" s="3">
        <v>5662</v>
      </c>
      <c r="GU25" s="3">
        <v>5680</v>
      </c>
      <c r="GV25" s="3">
        <v>5690</v>
      </c>
      <c r="GW25" s="3">
        <v>5706</v>
      </c>
      <c r="GX25" s="3">
        <v>5736</v>
      </c>
      <c r="GY25" s="3">
        <v>5773</v>
      </c>
      <c r="GZ25" s="3">
        <v>5808</v>
      </c>
      <c r="HA25" s="3">
        <v>5859</v>
      </c>
      <c r="HB25" s="3">
        <v>5893</v>
      </c>
      <c r="HC25" s="3">
        <v>5924</v>
      </c>
      <c r="HD25" s="3">
        <v>5940</v>
      </c>
      <c r="HE25" s="3">
        <v>5966</v>
      </c>
      <c r="HF25" s="3">
        <v>5987</v>
      </c>
      <c r="HG25" s="3">
        <v>5997</v>
      </c>
      <c r="HH25" s="3">
        <v>6014</v>
      </c>
      <c r="HI25" s="3">
        <v>6044.07</v>
      </c>
      <c r="HJ25" s="4">
        <v>6061.3389999999999</v>
      </c>
      <c r="HK25" s="4">
        <v>6078.8580000000002</v>
      </c>
      <c r="HL25" s="4">
        <v>6096.3209999999999</v>
      </c>
      <c r="HM25" s="4">
        <v>6114.3040000000001</v>
      </c>
      <c r="HN25" s="4">
        <v>6132.1880000000001</v>
      </c>
      <c r="HO25" s="4">
        <v>6145.6260000000002</v>
      </c>
      <c r="HP25" s="4">
        <v>6161.0309999999999</v>
      </c>
      <c r="HQ25" s="4">
        <v>6176.2539999999999</v>
      </c>
      <c r="HR25" s="4">
        <v>6187.9639999999999</v>
      </c>
      <c r="HS25" s="4">
        <v>6199.7</v>
      </c>
      <c r="HT25" s="4">
        <v>6210.3969999999999</v>
      </c>
      <c r="HU25" s="4">
        <v>6219.759</v>
      </c>
      <c r="HV25" s="4">
        <v>6229.36</v>
      </c>
      <c r="HW25" s="4">
        <v>6238.6970000000001</v>
      </c>
      <c r="HX25" s="4">
        <v>6248.2719999999999</v>
      </c>
      <c r="HY25" s="4">
        <v>6259.8270000000002</v>
      </c>
      <c r="HZ25" s="4">
        <v>6272.9579999999996</v>
      </c>
      <c r="IA25" s="4">
        <v>6286.5159999999996</v>
      </c>
      <c r="IB25" s="4">
        <v>6300.7560000000003</v>
      </c>
      <c r="IC25" s="4">
        <v>6316.0640000000003</v>
      </c>
      <c r="ID25" s="4">
        <v>6331.6570000000002</v>
      </c>
      <c r="IE25" s="4">
        <v>6347.027</v>
      </c>
      <c r="IF25" s="4">
        <v>6359.107</v>
      </c>
      <c r="IG25" s="4">
        <v>6370.5519999999997</v>
      </c>
      <c r="IH25" s="4">
        <v>6381.3829999999998</v>
      </c>
      <c r="II25" s="4">
        <v>6392.2330000000002</v>
      </c>
      <c r="IJ25" s="4">
        <v>6402.46</v>
      </c>
      <c r="IK25" s="4">
        <v>6412.384</v>
      </c>
      <c r="IL25" s="4">
        <v>6422.9650000000001</v>
      </c>
      <c r="IM25" s="4">
        <v>6431.7089999999998</v>
      </c>
      <c r="IN25" s="4">
        <v>6440.5129999999999</v>
      </c>
      <c r="IO25" s="4">
        <v>6449.8860000000004</v>
      </c>
      <c r="IP25" s="4">
        <v>6459.0339999999997</v>
      </c>
      <c r="IQ25" s="4">
        <v>6467.96</v>
      </c>
      <c r="IR25" s="4">
        <v>6475.9030000000002</v>
      </c>
      <c r="IS25" s="4">
        <v>6483.4430000000002</v>
      </c>
      <c r="IT25" s="4">
        <v>6490.9129999999996</v>
      </c>
      <c r="IU25" s="4">
        <v>6498.9250000000002</v>
      </c>
      <c r="IV25" s="4">
        <v>6506.9380000000001</v>
      </c>
      <c r="IW25" s="4">
        <v>6514.95</v>
      </c>
      <c r="IX25" s="4">
        <v>6522.9620000000004</v>
      </c>
      <c r="IY25" s="4">
        <v>6530.9740000000002</v>
      </c>
      <c r="IZ25" s="4">
        <v>6538.9859999999999</v>
      </c>
      <c r="JA25" s="4">
        <v>6546.9989999999998</v>
      </c>
      <c r="JB25" s="4">
        <v>6555.0110000000004</v>
      </c>
      <c r="JC25" s="4">
        <v>6563.0230000000001</v>
      </c>
      <c r="JD25" s="4">
        <v>6571.0360000000001</v>
      </c>
      <c r="JE25" s="4">
        <v>6579.0479999999998</v>
      </c>
      <c r="JF25" s="4">
        <v>6587.0609999999997</v>
      </c>
      <c r="JG25" s="4">
        <v>6595.0730000000003</v>
      </c>
      <c r="JH25" s="4">
        <v>6603.085</v>
      </c>
      <c r="JI25" s="4">
        <v>6611.098</v>
      </c>
      <c r="JJ25" s="4">
        <v>6619.11</v>
      </c>
      <c r="JK25" s="4">
        <v>6627.1220000000003</v>
      </c>
      <c r="JL25" s="4">
        <v>6635.134</v>
      </c>
      <c r="JM25" s="4">
        <v>6643.1459999999997</v>
      </c>
      <c r="JN25" s="4">
        <v>6651.1589999999997</v>
      </c>
      <c r="JO25" s="4">
        <v>6659.1710000000003</v>
      </c>
      <c r="JP25" s="4">
        <v>6667.1840000000002</v>
      </c>
      <c r="JQ25" s="4">
        <v>6675.1959999999999</v>
      </c>
      <c r="JR25" s="4">
        <v>6683.2079999999996</v>
      </c>
      <c r="JS25" s="4">
        <v>6692.0559999999996</v>
      </c>
      <c r="JT25" s="4">
        <v>6700.9040000000005</v>
      </c>
      <c r="JU25" s="4">
        <v>6709.88</v>
      </c>
      <c r="JV25" s="4">
        <v>6718.8549999999996</v>
      </c>
      <c r="JW25" s="4">
        <v>6727.8310000000001</v>
      </c>
      <c r="JX25" s="4">
        <v>6736.8059999999996</v>
      </c>
      <c r="JY25" s="4">
        <v>6744.9359999999997</v>
      </c>
      <c r="JZ25" s="4">
        <v>6753.0649999999996</v>
      </c>
      <c r="KA25" s="4">
        <v>6761.1949999999997</v>
      </c>
      <c r="KB25" s="4">
        <v>6769.3249999999998</v>
      </c>
      <c r="KC25" s="4">
        <v>6775.6329999999998</v>
      </c>
      <c r="KD25" s="4">
        <v>6781.9409999999998</v>
      </c>
      <c r="KE25" s="4">
        <v>6788.25</v>
      </c>
      <c r="KF25" s="4">
        <v>6794.558</v>
      </c>
      <c r="KG25" s="4">
        <v>6799.2079999999996</v>
      </c>
      <c r="KH25" s="4">
        <v>6803.8580000000002</v>
      </c>
      <c r="KI25" s="4">
        <v>6808.5079999999998</v>
      </c>
      <c r="KJ25" s="4">
        <v>6813.1580000000004</v>
      </c>
      <c r="KK25" s="4">
        <v>6817.1</v>
      </c>
      <c r="KL25" s="4">
        <v>6821.0410000000002</v>
      </c>
      <c r="KM25" s="4">
        <v>6824.9809999999998</v>
      </c>
      <c r="KN25" s="4">
        <v>6828.9219999999996</v>
      </c>
      <c r="KO25" s="4">
        <v>6833.2250000000004</v>
      </c>
      <c r="KP25" s="4">
        <v>6837.5280000000002</v>
      </c>
      <c r="KQ25" s="4">
        <v>6841.83</v>
      </c>
      <c r="KR25" s="4">
        <v>6846.1329999999998</v>
      </c>
      <c r="KS25" s="4">
        <v>6849.8310000000001</v>
      </c>
      <c r="KT25" s="4">
        <v>6853.5280000000002</v>
      </c>
      <c r="KU25" s="4">
        <v>6857.2259999999997</v>
      </c>
      <c r="KV25" s="4">
        <v>6860.9229999999998</v>
      </c>
      <c r="KW25" s="4">
        <v>6864.3630000000003</v>
      </c>
      <c r="KX25" s="4">
        <v>6867.8029999999999</v>
      </c>
      <c r="KY25" s="4">
        <v>6871.2430000000004</v>
      </c>
      <c r="KZ25" s="4">
        <v>6874.683</v>
      </c>
      <c r="LA25" s="4">
        <v>6877.3019999999997</v>
      </c>
      <c r="LB25" s="4">
        <v>6879.92</v>
      </c>
      <c r="LC25" s="4">
        <v>6882.5389999999998</v>
      </c>
      <c r="LD25" s="4">
        <v>6885.1570000000002</v>
      </c>
      <c r="LE25" s="4">
        <v>6887.5129999999999</v>
      </c>
      <c r="LF25" s="4">
        <v>6889.8689999999997</v>
      </c>
      <c r="LG25" s="4">
        <v>6892.2250000000004</v>
      </c>
      <c r="LH25" s="4">
        <v>6894.5810000000001</v>
      </c>
      <c r="LI25" s="4">
        <v>6896.527</v>
      </c>
      <c r="LJ25" s="4">
        <v>6898.473</v>
      </c>
      <c r="LK25" s="4">
        <v>6900.4189999999999</v>
      </c>
      <c r="LL25" s="4">
        <v>6902.366</v>
      </c>
      <c r="LM25" s="4">
        <v>6903.4880000000003</v>
      </c>
      <c r="LN25" s="4">
        <v>6904.6090000000004</v>
      </c>
      <c r="LO25" s="4">
        <v>6905.7309999999998</v>
      </c>
      <c r="LP25" s="4">
        <v>6906.8540000000003</v>
      </c>
      <c r="LQ25" s="4">
        <v>6907.9610000000002</v>
      </c>
      <c r="LR25" s="4">
        <v>6909.0690000000004</v>
      </c>
      <c r="LS25" s="4">
        <v>6910.1769999999997</v>
      </c>
      <c r="LT25" s="4">
        <v>6911.2839999999997</v>
      </c>
      <c r="LU25" s="4">
        <v>6912.0389999999998</v>
      </c>
      <c r="LV25" s="4">
        <v>6912.7929999999997</v>
      </c>
      <c r="LW25" s="4">
        <v>6913.5479999999998</v>
      </c>
      <c r="LX25" s="4">
        <v>6914.3019999999997</v>
      </c>
      <c r="LY25" s="4">
        <v>6914.7240000000002</v>
      </c>
      <c r="LZ25" s="4">
        <v>6915.1450000000004</v>
      </c>
      <c r="MA25" s="4">
        <v>6915.5659999999998</v>
      </c>
      <c r="MB25" s="4">
        <v>6915.9870000000001</v>
      </c>
      <c r="MC25" s="4">
        <v>6916.3879999999999</v>
      </c>
      <c r="MD25" s="4">
        <v>6916.7889999999998</v>
      </c>
      <c r="ME25" s="4">
        <v>6917.19</v>
      </c>
      <c r="MF25" s="4">
        <v>6917.5910000000003</v>
      </c>
      <c r="MG25" s="4">
        <v>6918.2380000000003</v>
      </c>
      <c r="MH25" s="4">
        <v>6918.884</v>
      </c>
      <c r="MI25" s="4">
        <v>6919.53</v>
      </c>
      <c r="MJ25" s="4">
        <v>6920.1769999999997</v>
      </c>
      <c r="MK25" s="4">
        <v>6920.6090000000004</v>
      </c>
      <c r="ML25" s="4">
        <v>6921.0420000000004</v>
      </c>
      <c r="MM25" s="4">
        <v>6921.4740000000002</v>
      </c>
      <c r="MN25" s="4">
        <v>6921.9070000000002</v>
      </c>
      <c r="MO25" s="4">
        <v>6922.5630000000001</v>
      </c>
      <c r="MP25" s="4">
        <v>6923.2179999999998</v>
      </c>
      <c r="MQ25" s="4">
        <v>6923.8729999999996</v>
      </c>
      <c r="MR25" s="4">
        <v>6924.5280000000002</v>
      </c>
      <c r="MS25" s="4">
        <v>6925.1840000000002</v>
      </c>
      <c r="MT25" s="4">
        <v>6925.8389999999999</v>
      </c>
      <c r="MU25" t="s">
        <v>375</v>
      </c>
      <c r="MV25" t="b">
        <v>1</v>
      </c>
      <c r="MW25" t="s">
        <v>376</v>
      </c>
      <c r="MX25" t="s">
        <v>376</v>
      </c>
      <c r="MY25">
        <v>2025</v>
      </c>
      <c r="MZ25">
        <v>3</v>
      </c>
      <c r="NA25" s="2">
        <v>45994</v>
      </c>
      <c r="NB25" s="1" t="s">
        <v>548</v>
      </c>
      <c r="NC25" t="s">
        <v>549</v>
      </c>
      <c r="ND25" t="s">
        <v>379</v>
      </c>
      <c r="NE25" t="s">
        <v>550</v>
      </c>
      <c r="NF25" t="s">
        <v>381</v>
      </c>
    </row>
    <row r="26" spans="1:370" x14ac:dyDescent="0.25">
      <c r="A26" t="s">
        <v>370</v>
      </c>
      <c r="B26" t="s">
        <v>399</v>
      </c>
      <c r="C26" s="1" t="s">
        <v>839</v>
      </c>
      <c r="D26" t="s">
        <v>394</v>
      </c>
      <c r="E26" t="s">
        <v>395</v>
      </c>
      <c r="F26" t="s">
        <v>374</v>
      </c>
      <c r="G26" s="3">
        <v>27035</v>
      </c>
      <c r="H26" s="3">
        <v>27023</v>
      </c>
      <c r="I26" s="3">
        <v>27055</v>
      </c>
      <c r="J26" s="3">
        <v>27083</v>
      </c>
      <c r="K26" s="3">
        <v>27055</v>
      </c>
      <c r="L26" s="3">
        <v>27113</v>
      </c>
      <c r="M26" s="3">
        <v>27211</v>
      </c>
      <c r="N26" s="3">
        <v>27154</v>
      </c>
      <c r="O26" s="3">
        <v>27066</v>
      </c>
      <c r="P26" s="3">
        <v>27023</v>
      </c>
      <c r="Q26" s="3">
        <v>26954</v>
      </c>
      <c r="R26" s="3">
        <v>26881</v>
      </c>
      <c r="S26" s="3">
        <v>26804</v>
      </c>
      <c r="T26" s="3">
        <v>26784</v>
      </c>
      <c r="U26" s="3">
        <v>26775</v>
      </c>
      <c r="V26" s="3">
        <v>26816</v>
      </c>
      <c r="W26" s="3">
        <v>26823</v>
      </c>
      <c r="X26" s="3">
        <v>26823</v>
      </c>
      <c r="Y26" s="3">
        <v>26846</v>
      </c>
      <c r="Z26" s="3">
        <v>26872</v>
      </c>
      <c r="AA26" s="3">
        <v>26943</v>
      </c>
      <c r="AB26" s="3">
        <v>26988</v>
      </c>
      <c r="AC26" s="3">
        <v>27092</v>
      </c>
      <c r="AD26" s="3">
        <v>27274</v>
      </c>
      <c r="AE26" s="3">
        <v>27303</v>
      </c>
      <c r="AF26" s="3">
        <v>27413</v>
      </c>
      <c r="AG26" s="3">
        <v>27493</v>
      </c>
      <c r="AH26" s="3">
        <v>27542</v>
      </c>
      <c r="AI26" s="3">
        <v>27465</v>
      </c>
      <c r="AJ26" s="3">
        <v>27369</v>
      </c>
      <c r="AK26" s="3">
        <v>27108</v>
      </c>
      <c r="AL26" s="3">
        <v>26813</v>
      </c>
      <c r="AM26" s="3">
        <v>26551</v>
      </c>
      <c r="AN26" s="3">
        <v>26348</v>
      </c>
      <c r="AO26" s="3">
        <v>26240</v>
      </c>
      <c r="AP26" s="3">
        <v>26046</v>
      </c>
      <c r="AQ26" s="3">
        <v>25997</v>
      </c>
      <c r="AR26" s="3">
        <v>25900</v>
      </c>
      <c r="AS26" s="3">
        <v>25779</v>
      </c>
      <c r="AT26" s="3">
        <v>25588</v>
      </c>
      <c r="AU26" s="3">
        <v>25528</v>
      </c>
      <c r="AV26" s="3">
        <v>25593</v>
      </c>
      <c r="AW26" s="3">
        <v>25869</v>
      </c>
      <c r="AX26" s="3">
        <v>26044</v>
      </c>
      <c r="AY26" s="3">
        <v>26180</v>
      </c>
      <c r="AZ26" s="3">
        <v>26296</v>
      </c>
      <c r="BA26" s="3">
        <v>26406</v>
      </c>
      <c r="BB26" s="3">
        <v>26508</v>
      </c>
      <c r="BC26" s="3">
        <v>26566</v>
      </c>
      <c r="BD26" s="3">
        <v>26610</v>
      </c>
      <c r="BE26" s="3">
        <v>26667</v>
      </c>
      <c r="BF26" s="3">
        <v>26655</v>
      </c>
      <c r="BG26" s="3">
        <v>26622</v>
      </c>
      <c r="BH26" s="3">
        <v>26654</v>
      </c>
      <c r="BI26" s="3">
        <v>26754</v>
      </c>
      <c r="BJ26" s="3">
        <v>26818</v>
      </c>
      <c r="BK26" s="3">
        <v>26886</v>
      </c>
      <c r="BL26" s="3">
        <v>27187</v>
      </c>
      <c r="BM26" s="3">
        <v>27468</v>
      </c>
      <c r="BN26" s="3">
        <v>27735</v>
      </c>
      <c r="BO26" s="3">
        <v>27956</v>
      </c>
      <c r="BP26" s="3">
        <v>28157</v>
      </c>
      <c r="BQ26" s="3">
        <v>28435</v>
      </c>
      <c r="BR26" s="3">
        <v>28644</v>
      </c>
      <c r="BS26" s="3">
        <v>28955</v>
      </c>
      <c r="BT26" s="3">
        <v>29046</v>
      </c>
      <c r="BU26" s="3">
        <v>29152</v>
      </c>
      <c r="BV26" s="3">
        <v>29267</v>
      </c>
      <c r="BW26" s="3">
        <v>29291</v>
      </c>
      <c r="BX26" s="3">
        <v>29370</v>
      </c>
      <c r="BY26" s="3">
        <v>29254</v>
      </c>
      <c r="BZ26" s="3">
        <v>29046</v>
      </c>
      <c r="CA26" s="3">
        <v>28742</v>
      </c>
      <c r="CB26" s="3">
        <v>28445</v>
      </c>
      <c r="CC26" s="3">
        <v>28265</v>
      </c>
      <c r="CD26" s="3">
        <v>28129</v>
      </c>
      <c r="CE26" s="3">
        <v>28124</v>
      </c>
      <c r="CF26" s="3">
        <v>27966</v>
      </c>
      <c r="CG26" s="3">
        <v>27542</v>
      </c>
      <c r="CH26" s="3">
        <v>27417</v>
      </c>
      <c r="CI26" s="3">
        <v>27533</v>
      </c>
      <c r="CJ26" s="3">
        <v>27519</v>
      </c>
      <c r="CK26" s="3">
        <v>27576</v>
      </c>
      <c r="CL26" s="3">
        <v>27649</v>
      </c>
      <c r="CM26" s="3">
        <v>27630</v>
      </c>
      <c r="CN26" s="3">
        <v>27678</v>
      </c>
      <c r="CO26" s="3">
        <v>27874</v>
      </c>
      <c r="CP26" s="3">
        <v>27941</v>
      </c>
      <c r="CQ26" s="3">
        <v>27930</v>
      </c>
      <c r="CR26" s="3">
        <v>28047</v>
      </c>
      <c r="CS26" s="3">
        <v>28046</v>
      </c>
      <c r="CT26" s="3">
        <v>28192</v>
      </c>
      <c r="CU26" s="3">
        <v>28105</v>
      </c>
      <c r="CV26" s="3">
        <v>28248</v>
      </c>
      <c r="CW26" s="3">
        <v>28394</v>
      </c>
      <c r="CX26" s="3">
        <v>28493</v>
      </c>
      <c r="CY26" s="3">
        <v>28505</v>
      </c>
      <c r="CZ26" s="3">
        <v>28760</v>
      </c>
      <c r="DA26" s="3">
        <v>28897</v>
      </c>
      <c r="DB26" s="3">
        <v>29022</v>
      </c>
      <c r="DC26" s="3">
        <v>29045</v>
      </c>
      <c r="DD26" s="3">
        <v>28948</v>
      </c>
      <c r="DE26" s="3">
        <v>29049</v>
      </c>
      <c r="DF26" s="3">
        <v>29213</v>
      </c>
      <c r="DG26" s="3">
        <v>29237</v>
      </c>
      <c r="DH26" s="3">
        <v>29327</v>
      </c>
      <c r="DI26" s="3">
        <v>29584</v>
      </c>
      <c r="DJ26" s="3">
        <v>29715</v>
      </c>
      <c r="DK26" s="3">
        <v>29644</v>
      </c>
      <c r="DL26" s="3">
        <v>29775</v>
      </c>
      <c r="DM26" s="3">
        <v>29957</v>
      </c>
      <c r="DN26" s="3">
        <v>30012</v>
      </c>
      <c r="DO26" s="3">
        <v>30026</v>
      </c>
      <c r="DP26" s="3">
        <v>30136</v>
      </c>
      <c r="DQ26" s="3">
        <v>30316</v>
      </c>
      <c r="DR26" s="3">
        <v>30322</v>
      </c>
      <c r="DS26" s="3">
        <v>30313</v>
      </c>
      <c r="DT26" s="3">
        <v>30419</v>
      </c>
      <c r="DU26" s="3">
        <v>30507</v>
      </c>
      <c r="DV26" s="3">
        <v>30487</v>
      </c>
      <c r="DW26" s="3">
        <v>30533</v>
      </c>
      <c r="DX26" s="3">
        <v>30706</v>
      </c>
      <c r="DY26" s="3">
        <v>30878</v>
      </c>
      <c r="DZ26" s="3">
        <v>30898</v>
      </c>
      <c r="EA26" s="3">
        <v>30976</v>
      </c>
      <c r="EB26" s="3">
        <v>31030</v>
      </c>
      <c r="EC26" s="3">
        <v>31065</v>
      </c>
      <c r="ED26" s="3">
        <v>31215</v>
      </c>
      <c r="EE26" s="3">
        <v>31353</v>
      </c>
      <c r="EF26" s="3">
        <v>31401</v>
      </c>
      <c r="EG26" s="3">
        <v>31543</v>
      </c>
      <c r="EH26" s="3">
        <v>31633</v>
      </c>
      <c r="EI26" s="3">
        <v>31702</v>
      </c>
      <c r="EJ26" s="3">
        <v>31807</v>
      </c>
      <c r="EK26" s="3">
        <v>31951</v>
      </c>
      <c r="EL26" s="3">
        <v>32071</v>
      </c>
      <c r="EM26" s="3">
        <v>31996</v>
      </c>
      <c r="EN26" s="3">
        <v>32084</v>
      </c>
      <c r="EO26" s="3">
        <v>32221</v>
      </c>
      <c r="EP26" s="3">
        <v>32259</v>
      </c>
      <c r="EQ26" s="3">
        <v>32277</v>
      </c>
      <c r="ER26" s="3">
        <v>32347</v>
      </c>
      <c r="ES26" s="3">
        <v>32317</v>
      </c>
      <c r="ET26" s="3">
        <v>32130</v>
      </c>
      <c r="EU26" s="3">
        <v>31906</v>
      </c>
      <c r="EV26" s="3">
        <v>31728</v>
      </c>
      <c r="EW26" s="3">
        <v>31613</v>
      </c>
      <c r="EX26" s="3">
        <v>31478</v>
      </c>
      <c r="EY26" s="3">
        <v>31476</v>
      </c>
      <c r="EZ26" s="3">
        <v>31558</v>
      </c>
      <c r="FA26" s="3">
        <v>31514</v>
      </c>
      <c r="FB26" s="3">
        <v>31567</v>
      </c>
      <c r="FC26" s="3">
        <v>31634</v>
      </c>
      <c r="FD26" s="3">
        <v>31557</v>
      </c>
      <c r="FE26" s="3">
        <v>31785</v>
      </c>
      <c r="FF26" s="3">
        <v>31803</v>
      </c>
      <c r="FG26" s="3">
        <v>32147</v>
      </c>
      <c r="FH26" s="3">
        <v>32093</v>
      </c>
      <c r="FI26" s="3">
        <v>32035</v>
      </c>
      <c r="FJ26" s="3">
        <v>31990</v>
      </c>
      <c r="FK26" s="3">
        <v>32173</v>
      </c>
      <c r="FL26" s="3">
        <v>32236</v>
      </c>
      <c r="FM26" s="3">
        <v>32464</v>
      </c>
      <c r="FN26" s="3">
        <v>32836</v>
      </c>
      <c r="FO26" s="3">
        <v>33134</v>
      </c>
      <c r="FP26" s="3">
        <v>33446</v>
      </c>
      <c r="FQ26" s="3">
        <v>33575</v>
      </c>
      <c r="FR26" s="3">
        <v>33686</v>
      </c>
      <c r="FS26" s="3">
        <v>33806</v>
      </c>
      <c r="FT26" s="3">
        <v>33892</v>
      </c>
      <c r="FU26" s="3">
        <v>34083</v>
      </c>
      <c r="FV26" s="3">
        <v>34157</v>
      </c>
      <c r="FW26" s="3">
        <v>34369</v>
      </c>
      <c r="FX26" s="3">
        <v>34562</v>
      </c>
      <c r="FY26" s="3">
        <v>34595</v>
      </c>
      <c r="FZ26" s="3">
        <v>34669</v>
      </c>
      <c r="GA26" s="3">
        <v>34846</v>
      </c>
      <c r="GB26" s="3">
        <v>34856</v>
      </c>
      <c r="GC26" s="3">
        <v>34960</v>
      </c>
      <c r="GD26" s="3">
        <v>34874</v>
      </c>
      <c r="GE26" s="3">
        <v>34946</v>
      </c>
      <c r="GF26" s="3">
        <v>34972</v>
      </c>
      <c r="GG26" s="3">
        <v>35075</v>
      </c>
      <c r="GH26" s="3">
        <v>35244</v>
      </c>
      <c r="GI26" s="3">
        <v>35438</v>
      </c>
      <c r="GJ26" s="3">
        <v>35546</v>
      </c>
      <c r="GK26" s="3">
        <v>35615</v>
      </c>
      <c r="GL26" s="3">
        <v>35661</v>
      </c>
      <c r="GM26" s="3">
        <v>35609</v>
      </c>
      <c r="GN26" s="3">
        <v>35135</v>
      </c>
      <c r="GO26" s="3">
        <v>34594</v>
      </c>
      <c r="GP26" s="3">
        <v>34522</v>
      </c>
      <c r="GQ26" s="3">
        <v>34734</v>
      </c>
      <c r="GR26" s="3">
        <v>35072</v>
      </c>
      <c r="GS26" s="3">
        <v>35286</v>
      </c>
      <c r="GT26" s="3">
        <v>35328</v>
      </c>
      <c r="GU26" s="3">
        <v>35712</v>
      </c>
      <c r="GV26" s="3">
        <v>35920</v>
      </c>
      <c r="GW26" s="3">
        <v>35985</v>
      </c>
      <c r="GX26" s="3">
        <v>36181</v>
      </c>
      <c r="GY26" s="3">
        <v>36537</v>
      </c>
      <c r="GZ26" s="3">
        <v>36330</v>
      </c>
      <c r="HA26" s="3">
        <v>36415</v>
      </c>
      <c r="HB26" s="3">
        <v>36503</v>
      </c>
      <c r="HC26" s="3">
        <v>36789</v>
      </c>
      <c r="HD26" s="3">
        <v>36710</v>
      </c>
      <c r="HE26" s="3">
        <v>36766</v>
      </c>
      <c r="HF26" s="3">
        <v>36906</v>
      </c>
      <c r="HG26" s="3">
        <v>37030</v>
      </c>
      <c r="HH26" s="3">
        <v>36848</v>
      </c>
      <c r="HI26" s="4">
        <v>36924.32</v>
      </c>
      <c r="HJ26" s="4">
        <v>36883.839999999997</v>
      </c>
      <c r="HK26" s="4">
        <v>36956.870000000003</v>
      </c>
      <c r="HL26" s="4">
        <v>37022.51</v>
      </c>
      <c r="HM26" s="4">
        <v>37094.959999999999</v>
      </c>
      <c r="HN26" s="4">
        <v>37172.019999999997</v>
      </c>
      <c r="HO26" s="4">
        <v>37262.5</v>
      </c>
      <c r="HP26" s="4">
        <v>37368.980000000003</v>
      </c>
      <c r="HQ26" s="4">
        <v>37487.730000000003</v>
      </c>
      <c r="HR26" s="4">
        <v>37605.910000000003</v>
      </c>
      <c r="HS26" s="4">
        <v>37715.47</v>
      </c>
      <c r="HT26" s="4">
        <v>37826.410000000003</v>
      </c>
      <c r="HU26" s="4">
        <v>37936.93</v>
      </c>
      <c r="HV26" s="4">
        <v>38048.57</v>
      </c>
      <c r="HW26" s="4">
        <v>38147.519999999997</v>
      </c>
      <c r="HX26" s="4">
        <v>38238.43</v>
      </c>
      <c r="HY26" s="4">
        <v>38331.839999999997</v>
      </c>
      <c r="HZ26" s="4">
        <v>38420.230000000003</v>
      </c>
      <c r="IA26" s="4">
        <v>38506.18</v>
      </c>
      <c r="IB26" s="4">
        <v>38588.97</v>
      </c>
      <c r="IC26" s="4">
        <v>38666.65</v>
      </c>
      <c r="ID26" s="4">
        <v>38747.29</v>
      </c>
      <c r="IE26" s="4">
        <v>38824.99</v>
      </c>
      <c r="IF26" s="4">
        <v>38899.730000000003</v>
      </c>
      <c r="IG26" s="4">
        <v>38971.89</v>
      </c>
      <c r="IH26" s="4">
        <v>39048.71</v>
      </c>
      <c r="II26" s="4">
        <v>39126.83</v>
      </c>
      <c r="IJ26" s="4">
        <v>39200.35</v>
      </c>
      <c r="IK26" s="4">
        <v>39273.230000000003</v>
      </c>
      <c r="IL26" s="4">
        <v>39348.11</v>
      </c>
      <c r="IM26" s="4">
        <v>39415.01</v>
      </c>
      <c r="IN26" s="4">
        <v>39482.01</v>
      </c>
      <c r="IO26" s="4">
        <v>39549.129999999997</v>
      </c>
      <c r="IP26" s="4">
        <v>39613.71</v>
      </c>
      <c r="IQ26" s="4">
        <v>39677.089999999997</v>
      </c>
      <c r="IR26" s="4">
        <v>39730.79</v>
      </c>
      <c r="IS26" s="4">
        <v>39782.44</v>
      </c>
      <c r="IT26" s="4">
        <v>39833.230000000003</v>
      </c>
      <c r="IU26" s="4">
        <v>39882.400000000001</v>
      </c>
      <c r="IV26" s="4">
        <v>39931.57</v>
      </c>
      <c r="IW26" s="4">
        <v>39980.74</v>
      </c>
      <c r="IX26" s="4">
        <v>40029.910000000003</v>
      </c>
      <c r="IY26" s="4">
        <v>40079.089999999997</v>
      </c>
      <c r="IZ26" s="4">
        <v>40128.25</v>
      </c>
      <c r="JA26" s="4">
        <v>40177.42</v>
      </c>
      <c r="JB26" s="4">
        <v>40226.589999999997</v>
      </c>
      <c r="JC26" s="4">
        <v>40275.760000000002</v>
      </c>
      <c r="JD26" s="4">
        <v>40324.94</v>
      </c>
      <c r="JE26" s="4">
        <v>40374.1</v>
      </c>
      <c r="JF26" s="4">
        <v>40423.269999999997</v>
      </c>
      <c r="JG26" s="4">
        <v>40472.44</v>
      </c>
      <c r="JH26" s="4">
        <v>40521.61</v>
      </c>
      <c r="JI26" s="4">
        <v>40570.79</v>
      </c>
      <c r="JJ26" s="4">
        <v>40619.949999999997</v>
      </c>
      <c r="JK26" s="4">
        <v>40669.120000000003</v>
      </c>
      <c r="JL26" s="4">
        <v>40718.300000000003</v>
      </c>
      <c r="JM26" s="4">
        <v>40767.46</v>
      </c>
      <c r="JN26" s="4">
        <v>40816.639999999999</v>
      </c>
      <c r="JO26" s="4">
        <v>40865.800000000003</v>
      </c>
      <c r="JP26" s="4">
        <v>40914.97</v>
      </c>
      <c r="JQ26" s="4">
        <v>40964.15</v>
      </c>
      <c r="JR26" s="4">
        <v>41013.31</v>
      </c>
      <c r="JS26" s="4">
        <v>41067.61</v>
      </c>
      <c r="JT26" s="4">
        <v>41121.910000000003</v>
      </c>
      <c r="JU26" s="4">
        <v>41176.99</v>
      </c>
      <c r="JV26" s="4">
        <v>41232.07</v>
      </c>
      <c r="JW26" s="4">
        <v>41287.15</v>
      </c>
      <c r="JX26" s="4">
        <v>41342.230000000003</v>
      </c>
      <c r="JY26" s="4">
        <v>41392.120000000003</v>
      </c>
      <c r="JZ26" s="4">
        <v>41442.019999999997</v>
      </c>
      <c r="KA26" s="4">
        <v>41491.910000000003</v>
      </c>
      <c r="KB26" s="4">
        <v>41541.79</v>
      </c>
      <c r="KC26" s="4">
        <v>41580.5</v>
      </c>
      <c r="KD26" s="4">
        <v>41619.21</v>
      </c>
      <c r="KE26" s="4">
        <v>41657.93</v>
      </c>
      <c r="KF26" s="4">
        <v>41696.639999999999</v>
      </c>
      <c r="KG26" s="4">
        <v>41725.18</v>
      </c>
      <c r="KH26" s="4">
        <v>41753.71</v>
      </c>
      <c r="KI26" s="4">
        <v>41782.26</v>
      </c>
      <c r="KJ26" s="4">
        <v>41810.79</v>
      </c>
      <c r="KK26" s="4">
        <v>41834.97</v>
      </c>
      <c r="KL26" s="4">
        <v>41859.160000000003</v>
      </c>
      <c r="KM26" s="4">
        <v>41883.339999999997</v>
      </c>
      <c r="KN26" s="4">
        <v>41907.54</v>
      </c>
      <c r="KO26" s="4">
        <v>41933.93</v>
      </c>
      <c r="KP26" s="4">
        <v>41960.34</v>
      </c>
      <c r="KQ26" s="4">
        <v>41986.74</v>
      </c>
      <c r="KR26" s="4">
        <v>42013.15</v>
      </c>
      <c r="KS26" s="4">
        <v>42035.85</v>
      </c>
      <c r="KT26" s="4">
        <v>42058.53</v>
      </c>
      <c r="KU26" s="4">
        <v>42081.23</v>
      </c>
      <c r="KV26" s="4">
        <v>42103.93</v>
      </c>
      <c r="KW26" s="4">
        <v>42125.03</v>
      </c>
      <c r="KX26" s="4">
        <v>42146.14</v>
      </c>
      <c r="KY26" s="4">
        <v>42167.26</v>
      </c>
      <c r="KZ26" s="4">
        <v>42188.36</v>
      </c>
      <c r="LA26" s="4">
        <v>42204.43</v>
      </c>
      <c r="LB26" s="4">
        <v>42220.51</v>
      </c>
      <c r="LC26" s="4">
        <v>42236.58</v>
      </c>
      <c r="LD26" s="4">
        <v>42252.639999999999</v>
      </c>
      <c r="LE26" s="4">
        <v>42267.1</v>
      </c>
      <c r="LF26" s="4">
        <v>42281.56</v>
      </c>
      <c r="LG26" s="4">
        <v>42296.01</v>
      </c>
      <c r="LH26" s="4">
        <v>42310.47</v>
      </c>
      <c r="LI26" s="4">
        <v>42322.42</v>
      </c>
      <c r="LJ26" s="4">
        <v>42334.36</v>
      </c>
      <c r="LK26" s="4">
        <v>42346.31</v>
      </c>
      <c r="LL26" s="4">
        <v>42358.25</v>
      </c>
      <c r="LM26" s="4">
        <v>42365.13</v>
      </c>
      <c r="LN26" s="4">
        <v>42372.02</v>
      </c>
      <c r="LO26" s="4">
        <v>42378.91</v>
      </c>
      <c r="LP26" s="4">
        <v>42385.79</v>
      </c>
      <c r="LQ26" s="4">
        <v>42392.59</v>
      </c>
      <c r="LR26" s="4">
        <v>42399.38</v>
      </c>
      <c r="LS26" s="4">
        <v>42406.18</v>
      </c>
      <c r="LT26" s="4">
        <v>42412.98</v>
      </c>
      <c r="LU26" s="4">
        <v>42417.61</v>
      </c>
      <c r="LV26" s="4">
        <v>42422.239999999998</v>
      </c>
      <c r="LW26" s="4">
        <v>42426.879999999997</v>
      </c>
      <c r="LX26" s="4">
        <v>42431.51</v>
      </c>
      <c r="LY26" s="4">
        <v>42434.09</v>
      </c>
      <c r="LZ26" s="4">
        <v>42436.68</v>
      </c>
      <c r="MA26" s="4">
        <v>42439.27</v>
      </c>
      <c r="MB26" s="4">
        <v>42441.85</v>
      </c>
      <c r="MC26" s="4">
        <v>42444.31</v>
      </c>
      <c r="MD26" s="4">
        <v>42446.77</v>
      </c>
      <c r="ME26" s="4">
        <v>42449.23</v>
      </c>
      <c r="MF26" s="4">
        <v>42451.69</v>
      </c>
      <c r="MG26" s="4">
        <v>42455.66</v>
      </c>
      <c r="MH26" s="4">
        <v>42459.62</v>
      </c>
      <c r="MI26" s="4">
        <v>42463.58</v>
      </c>
      <c r="MJ26" s="4">
        <v>42467.55</v>
      </c>
      <c r="MK26" s="4">
        <v>42470.21</v>
      </c>
      <c r="ML26" s="4">
        <v>42472.86</v>
      </c>
      <c r="MM26" s="4">
        <v>42475.51</v>
      </c>
      <c r="MN26" s="4">
        <v>42478.17</v>
      </c>
      <c r="MO26" s="4">
        <v>42482.19</v>
      </c>
      <c r="MP26" s="4">
        <v>42486.21</v>
      </c>
      <c r="MQ26" s="4">
        <v>42490.23</v>
      </c>
      <c r="MR26" s="4">
        <v>42494.26</v>
      </c>
      <c r="MS26" s="4">
        <v>42498.27</v>
      </c>
      <c r="MT26" s="4">
        <v>42502.3</v>
      </c>
      <c r="MU26" t="s">
        <v>375</v>
      </c>
      <c r="MV26" t="b">
        <v>1</v>
      </c>
      <c r="MW26" t="s">
        <v>376</v>
      </c>
      <c r="MX26" t="s">
        <v>376</v>
      </c>
      <c r="MY26">
        <v>2025</v>
      </c>
      <c r="MZ26">
        <v>2</v>
      </c>
      <c r="NA26" s="2">
        <v>45994</v>
      </c>
      <c r="NB26" t="s">
        <v>400</v>
      </c>
      <c r="NC26" t="s">
        <v>401</v>
      </c>
      <c r="ND26" t="s">
        <v>379</v>
      </c>
      <c r="NE26" t="s">
        <v>402</v>
      </c>
      <c r="NF26" t="s">
        <v>381</v>
      </c>
    </row>
    <row r="27" spans="1:370" x14ac:dyDescent="0.25">
      <c r="A27" t="s">
        <v>370</v>
      </c>
      <c r="B27" t="s">
        <v>403</v>
      </c>
      <c r="C27" s="1" t="s">
        <v>839</v>
      </c>
      <c r="D27" t="s">
        <v>383</v>
      </c>
      <c r="E27" s="1" t="s">
        <v>384</v>
      </c>
      <c r="F27" t="s">
        <v>374</v>
      </c>
      <c r="G27" s="3">
        <v>37695</v>
      </c>
      <c r="H27" s="3">
        <v>38567</v>
      </c>
      <c r="I27" s="3">
        <v>39531</v>
      </c>
      <c r="J27" s="3">
        <v>39838</v>
      </c>
      <c r="K27" s="3">
        <v>40816</v>
      </c>
      <c r="L27" s="3">
        <v>42116</v>
      </c>
      <c r="M27" s="3">
        <v>42423</v>
      </c>
      <c r="N27" s="3">
        <v>41560</v>
      </c>
      <c r="O27" s="3">
        <v>41260</v>
      </c>
      <c r="P27" s="3">
        <v>39629</v>
      </c>
      <c r="Q27" s="3">
        <v>39558</v>
      </c>
      <c r="R27" s="3">
        <v>41536</v>
      </c>
      <c r="S27" s="3">
        <v>42320</v>
      </c>
      <c r="T27" s="3">
        <v>43915</v>
      </c>
      <c r="U27" s="3">
        <v>44253</v>
      </c>
      <c r="V27" s="3">
        <v>45809</v>
      </c>
      <c r="W27" s="3">
        <v>45848</v>
      </c>
      <c r="X27" s="3">
        <v>46850</v>
      </c>
      <c r="Y27" s="3">
        <v>48538</v>
      </c>
      <c r="Z27" s="3">
        <v>46686</v>
      </c>
      <c r="AA27" s="3">
        <v>47073</v>
      </c>
      <c r="AB27" s="3">
        <v>47887</v>
      </c>
      <c r="AC27" s="3">
        <v>48070</v>
      </c>
      <c r="AD27" s="3">
        <v>47993</v>
      </c>
      <c r="AE27" s="3">
        <v>44319</v>
      </c>
      <c r="AF27" s="3">
        <v>52270</v>
      </c>
      <c r="AG27" s="3">
        <v>50434</v>
      </c>
      <c r="AH27" s="3">
        <v>50803</v>
      </c>
      <c r="AI27" s="3">
        <v>51498</v>
      </c>
      <c r="AJ27" s="3">
        <v>49387</v>
      </c>
      <c r="AK27" s="3">
        <v>48125</v>
      </c>
      <c r="AL27" s="3">
        <v>47799</v>
      </c>
      <c r="AM27" s="3">
        <v>47418</v>
      </c>
      <c r="AN27" s="3">
        <v>48008</v>
      </c>
      <c r="AO27" s="3">
        <v>50216</v>
      </c>
      <c r="AP27" s="3">
        <v>49976</v>
      </c>
      <c r="AQ27" s="3">
        <v>48849</v>
      </c>
      <c r="AR27" s="3">
        <v>49882</v>
      </c>
      <c r="AS27" s="3">
        <v>48863</v>
      </c>
      <c r="AT27" s="3">
        <v>49721</v>
      </c>
      <c r="AU27" s="3">
        <v>49568</v>
      </c>
      <c r="AV27" s="3">
        <v>49509</v>
      </c>
      <c r="AW27" s="3">
        <v>50479</v>
      </c>
      <c r="AX27" s="3">
        <v>51252</v>
      </c>
      <c r="AY27" s="3">
        <v>52434</v>
      </c>
      <c r="AZ27" s="3">
        <v>52303</v>
      </c>
      <c r="BA27" s="3">
        <v>53904</v>
      </c>
      <c r="BB27" s="3">
        <v>55093</v>
      </c>
      <c r="BC27" s="3">
        <v>55586</v>
      </c>
      <c r="BD27" s="3">
        <v>57713</v>
      </c>
      <c r="BE27" s="3">
        <v>56083</v>
      </c>
      <c r="BF27" s="3">
        <v>56434</v>
      </c>
      <c r="BG27" s="3">
        <v>57650</v>
      </c>
      <c r="BH27" s="3">
        <v>58477</v>
      </c>
      <c r="BI27" s="3">
        <v>58537</v>
      </c>
      <c r="BJ27" s="3">
        <v>60126</v>
      </c>
      <c r="BK27" s="3">
        <v>61762</v>
      </c>
      <c r="BL27" s="3">
        <v>61245</v>
      </c>
      <c r="BM27" s="3">
        <v>63498</v>
      </c>
      <c r="BN27" s="3">
        <v>63243</v>
      </c>
      <c r="BO27" s="3">
        <v>62182</v>
      </c>
      <c r="BP27" s="3">
        <v>63452</v>
      </c>
      <c r="BQ27" s="3">
        <v>63818</v>
      </c>
      <c r="BR27" s="3">
        <v>62525</v>
      </c>
      <c r="BS27" s="3">
        <v>65401</v>
      </c>
      <c r="BT27" s="3">
        <v>64364</v>
      </c>
      <c r="BU27" s="3">
        <v>65984</v>
      </c>
      <c r="BV27" s="3">
        <v>67785</v>
      </c>
      <c r="BW27" s="3">
        <v>69304</v>
      </c>
      <c r="BX27" s="3">
        <v>69149</v>
      </c>
      <c r="BY27" s="3">
        <v>69065</v>
      </c>
      <c r="BZ27" s="3">
        <v>69632</v>
      </c>
      <c r="CA27" s="3">
        <v>66995</v>
      </c>
      <c r="CB27" s="3">
        <v>69215</v>
      </c>
      <c r="CC27" s="3">
        <v>70286</v>
      </c>
      <c r="CD27" s="3">
        <v>70075</v>
      </c>
      <c r="CE27" s="3">
        <v>70839</v>
      </c>
      <c r="CF27" s="3">
        <v>72581</v>
      </c>
      <c r="CG27" s="3">
        <v>71131</v>
      </c>
      <c r="CH27" s="3">
        <v>73975</v>
      </c>
      <c r="CI27" s="3">
        <v>74840</v>
      </c>
      <c r="CJ27" s="3">
        <v>73811</v>
      </c>
      <c r="CK27" s="3">
        <v>75100</v>
      </c>
      <c r="CL27" s="3">
        <v>77175</v>
      </c>
      <c r="CM27" s="3">
        <v>80051</v>
      </c>
      <c r="CN27" s="3">
        <v>80308</v>
      </c>
      <c r="CO27" s="3">
        <v>82678</v>
      </c>
      <c r="CP27" s="3">
        <v>84800</v>
      </c>
      <c r="CQ27" s="3">
        <v>88448</v>
      </c>
      <c r="CR27" s="3">
        <v>87297</v>
      </c>
      <c r="CS27" s="3">
        <v>90195</v>
      </c>
      <c r="CT27" s="3">
        <v>91446</v>
      </c>
      <c r="CU27" s="3">
        <v>93411</v>
      </c>
      <c r="CV27" s="3">
        <v>94853</v>
      </c>
      <c r="CW27" s="3">
        <v>96007</v>
      </c>
      <c r="CX27" s="3">
        <v>98508</v>
      </c>
      <c r="CY27" s="3">
        <v>105854</v>
      </c>
      <c r="CZ27" s="3">
        <v>107243</v>
      </c>
      <c r="DA27" s="3">
        <v>106487</v>
      </c>
      <c r="DB27" s="3">
        <v>109939</v>
      </c>
      <c r="DC27" s="3">
        <v>110586</v>
      </c>
      <c r="DD27" s="3">
        <v>110558</v>
      </c>
      <c r="DE27" s="3">
        <v>110047</v>
      </c>
      <c r="DF27" s="3">
        <v>109199</v>
      </c>
      <c r="DG27" s="3">
        <v>109721</v>
      </c>
      <c r="DH27" s="3">
        <v>110244</v>
      </c>
      <c r="DI27" s="3">
        <v>116887</v>
      </c>
      <c r="DJ27" s="3">
        <v>118821</v>
      </c>
      <c r="DK27" s="3">
        <v>121073</v>
      </c>
      <c r="DL27" s="3">
        <v>124993</v>
      </c>
      <c r="DM27" s="3">
        <v>125648</v>
      </c>
      <c r="DN27" s="3">
        <v>128491</v>
      </c>
      <c r="DO27" s="3">
        <v>133421</v>
      </c>
      <c r="DP27" s="3">
        <v>127853</v>
      </c>
      <c r="DQ27" s="3">
        <v>124645</v>
      </c>
      <c r="DR27" s="3">
        <v>125115</v>
      </c>
      <c r="DS27" s="3">
        <v>127552</v>
      </c>
      <c r="DT27" s="3">
        <v>131298</v>
      </c>
      <c r="DU27" s="3">
        <v>130397</v>
      </c>
      <c r="DV27" s="3">
        <v>125085</v>
      </c>
      <c r="DW27" s="3">
        <v>132320</v>
      </c>
      <c r="DX27" s="3">
        <v>129359</v>
      </c>
      <c r="DY27" s="3">
        <v>129683</v>
      </c>
      <c r="DZ27" s="3">
        <v>132717</v>
      </c>
      <c r="EA27" s="3">
        <v>133878</v>
      </c>
      <c r="EB27" s="3">
        <v>135892</v>
      </c>
      <c r="EC27" s="3">
        <v>137776</v>
      </c>
      <c r="ED27" s="3">
        <v>142224</v>
      </c>
      <c r="EE27" s="3">
        <v>139465</v>
      </c>
      <c r="EF27" s="3">
        <v>147653</v>
      </c>
      <c r="EG27" s="3">
        <v>149097</v>
      </c>
      <c r="EH27" s="3">
        <v>154122</v>
      </c>
      <c r="EI27" s="3">
        <v>171890</v>
      </c>
      <c r="EJ27" s="3">
        <v>177275</v>
      </c>
      <c r="EK27" s="3">
        <v>155446</v>
      </c>
      <c r="EL27" s="3">
        <v>154514</v>
      </c>
      <c r="EM27" s="3">
        <v>156916</v>
      </c>
      <c r="EN27" s="3">
        <v>162203</v>
      </c>
      <c r="EO27" s="3">
        <v>162540</v>
      </c>
      <c r="EP27" s="3">
        <v>168521</v>
      </c>
      <c r="EQ27" s="3">
        <v>168251</v>
      </c>
      <c r="ER27" s="3">
        <v>168428</v>
      </c>
      <c r="ES27" s="3">
        <v>169106</v>
      </c>
      <c r="ET27" s="3">
        <v>161069</v>
      </c>
      <c r="EU27" s="3">
        <v>152669</v>
      </c>
      <c r="EV27" s="3">
        <v>151805</v>
      </c>
      <c r="EW27" s="3">
        <v>151597</v>
      </c>
      <c r="EX27" s="3">
        <v>157882</v>
      </c>
      <c r="EY27" s="3">
        <v>157938</v>
      </c>
      <c r="EZ27" s="3">
        <v>162473</v>
      </c>
      <c r="FA27" s="3">
        <v>164197</v>
      </c>
      <c r="FB27" s="3">
        <v>167102</v>
      </c>
      <c r="FC27" s="3">
        <v>175388</v>
      </c>
      <c r="FD27" s="3">
        <v>171891</v>
      </c>
      <c r="FE27" s="3">
        <v>173283</v>
      </c>
      <c r="FF27" s="3">
        <v>175427</v>
      </c>
      <c r="FG27" s="3">
        <v>181049</v>
      </c>
      <c r="FH27" s="3">
        <v>171425</v>
      </c>
      <c r="FI27" s="3">
        <v>176160</v>
      </c>
      <c r="FJ27" s="3">
        <v>171077</v>
      </c>
      <c r="FK27" s="3">
        <v>175680</v>
      </c>
      <c r="FL27" s="3">
        <v>176643</v>
      </c>
      <c r="FM27" s="3">
        <v>177535</v>
      </c>
      <c r="FN27" s="3">
        <v>172842</v>
      </c>
      <c r="FO27" s="3">
        <v>175844</v>
      </c>
      <c r="FP27" s="3">
        <v>176753</v>
      </c>
      <c r="FQ27" s="3">
        <v>178051</v>
      </c>
      <c r="FR27" s="3">
        <v>181536</v>
      </c>
      <c r="FS27" s="3">
        <v>181242</v>
      </c>
      <c r="FT27" s="3">
        <v>186951</v>
      </c>
      <c r="FU27" s="3">
        <v>182489</v>
      </c>
      <c r="FV27" s="3">
        <v>187520</v>
      </c>
      <c r="FW27" s="3">
        <v>188171</v>
      </c>
      <c r="FX27" s="3">
        <v>193916</v>
      </c>
      <c r="FY27" s="3">
        <v>188489</v>
      </c>
      <c r="FZ27" s="3">
        <v>195304</v>
      </c>
      <c r="GA27" s="3">
        <v>198858</v>
      </c>
      <c r="GB27" s="3">
        <v>203039</v>
      </c>
      <c r="GC27" s="3">
        <v>208846</v>
      </c>
      <c r="GD27" s="3">
        <v>204429</v>
      </c>
      <c r="GE27" s="3">
        <v>209354</v>
      </c>
      <c r="GF27" s="3">
        <v>212801</v>
      </c>
      <c r="GG27" s="3">
        <v>213492</v>
      </c>
      <c r="GH27" s="3">
        <v>210763</v>
      </c>
      <c r="GI27" s="3">
        <v>210902</v>
      </c>
      <c r="GJ27" s="3">
        <v>206058</v>
      </c>
      <c r="GK27" s="3">
        <v>217624</v>
      </c>
      <c r="GL27" s="3">
        <v>227937</v>
      </c>
      <c r="GM27" s="3">
        <v>207133</v>
      </c>
      <c r="GN27" s="3">
        <v>179222</v>
      </c>
      <c r="GO27" s="3">
        <v>181132</v>
      </c>
      <c r="GP27" s="3">
        <v>191402</v>
      </c>
      <c r="GQ27" s="3">
        <v>186358</v>
      </c>
      <c r="GR27" s="3">
        <v>197603</v>
      </c>
      <c r="GS27" s="3">
        <v>189030</v>
      </c>
      <c r="GT27" s="3">
        <v>207625</v>
      </c>
      <c r="GU27" s="3">
        <v>199933</v>
      </c>
      <c r="GV27" s="3">
        <v>219130</v>
      </c>
      <c r="GW27" s="3">
        <v>236990</v>
      </c>
      <c r="GX27" s="3">
        <v>243324</v>
      </c>
      <c r="GY27" s="3">
        <v>225830</v>
      </c>
      <c r="GZ27" s="3">
        <v>221725</v>
      </c>
      <c r="HA27" s="3">
        <v>217821</v>
      </c>
      <c r="HB27" s="3">
        <v>212902</v>
      </c>
      <c r="HC27" s="3">
        <v>218168</v>
      </c>
      <c r="HD27" s="3">
        <v>219727</v>
      </c>
      <c r="HE27" s="3">
        <v>221719</v>
      </c>
      <c r="HF27" s="3">
        <v>224098</v>
      </c>
      <c r="HG27" s="3">
        <v>226746</v>
      </c>
      <c r="HH27" s="3">
        <v>227726</v>
      </c>
      <c r="HI27" s="3">
        <v>227576</v>
      </c>
      <c r="HJ27" s="4">
        <v>226302.6</v>
      </c>
      <c r="HK27" s="4">
        <v>225910.6</v>
      </c>
      <c r="HL27" s="4">
        <v>225940.8</v>
      </c>
      <c r="HM27" s="4">
        <v>226341.2</v>
      </c>
      <c r="HN27" s="4">
        <v>226834.2</v>
      </c>
      <c r="HO27" s="4">
        <v>227484.5</v>
      </c>
      <c r="HP27" s="4">
        <v>228204.2</v>
      </c>
      <c r="HQ27" s="4">
        <v>228946.3</v>
      </c>
      <c r="HR27" s="4">
        <v>229649.4</v>
      </c>
      <c r="HS27" s="4">
        <v>230392.3</v>
      </c>
      <c r="HT27" s="4">
        <v>231146.9</v>
      </c>
      <c r="HU27" s="4">
        <v>231916</v>
      </c>
      <c r="HV27" s="4">
        <v>232702.6</v>
      </c>
      <c r="HW27" s="4">
        <v>233506.6</v>
      </c>
      <c r="HX27" s="4">
        <v>234314.3</v>
      </c>
      <c r="HY27" s="4">
        <v>235118.5</v>
      </c>
      <c r="HZ27" s="4">
        <v>235932.5</v>
      </c>
      <c r="IA27" s="4">
        <v>236724.4</v>
      </c>
      <c r="IB27" s="4">
        <v>237499.9</v>
      </c>
      <c r="IC27" s="4">
        <v>238287.3</v>
      </c>
      <c r="ID27" s="4">
        <v>239086.8</v>
      </c>
      <c r="IE27" s="4">
        <v>239907.1</v>
      </c>
      <c r="IF27" s="4">
        <v>240730.8</v>
      </c>
      <c r="IG27" s="4">
        <v>241558</v>
      </c>
      <c r="IH27" s="4">
        <v>242388.7</v>
      </c>
      <c r="II27" s="4">
        <v>243222.8</v>
      </c>
      <c r="IJ27" s="4">
        <v>244060.5</v>
      </c>
      <c r="IK27" s="4">
        <v>244901.7</v>
      </c>
      <c r="IL27" s="4">
        <v>245746.3</v>
      </c>
      <c r="IM27" s="4">
        <v>246563.1</v>
      </c>
      <c r="IN27" s="4">
        <v>247384.8</v>
      </c>
      <c r="IO27" s="4">
        <v>248230.6</v>
      </c>
      <c r="IP27" s="4">
        <v>249071</v>
      </c>
      <c r="IQ27" s="4">
        <v>249930.2</v>
      </c>
      <c r="IR27" s="4">
        <v>250755.9</v>
      </c>
      <c r="IS27" s="4">
        <v>251569.1</v>
      </c>
      <c r="IT27" s="4">
        <v>252382.6</v>
      </c>
      <c r="IU27" s="4">
        <v>253220.3</v>
      </c>
      <c r="IV27" s="4">
        <v>254061.9</v>
      </c>
      <c r="IW27" s="4">
        <v>254907.2</v>
      </c>
      <c r="IX27" s="4">
        <v>255756.3</v>
      </c>
      <c r="IY27" s="4">
        <v>256609.7</v>
      </c>
      <c r="IZ27" s="4">
        <v>257467.6</v>
      </c>
      <c r="JA27" s="4">
        <v>258330</v>
      </c>
      <c r="JB27" s="4">
        <v>259196.5</v>
      </c>
      <c r="JC27" s="4">
        <v>260067.3</v>
      </c>
      <c r="JD27" s="4">
        <v>260942.2</v>
      </c>
      <c r="JE27" s="4">
        <v>261821.4</v>
      </c>
      <c r="JF27" s="4">
        <v>262704.90000000002</v>
      </c>
      <c r="JG27" s="4">
        <v>263592.40000000002</v>
      </c>
      <c r="JH27" s="4">
        <v>264483.90000000002</v>
      </c>
      <c r="JI27" s="4">
        <v>265379.8</v>
      </c>
      <c r="JJ27" s="4">
        <v>266279.7</v>
      </c>
      <c r="JK27" s="4">
        <v>267183.90000000002</v>
      </c>
      <c r="JL27" s="4">
        <v>268092</v>
      </c>
      <c r="JM27" s="4">
        <v>269004.59999999998</v>
      </c>
      <c r="JN27" s="4">
        <v>269921.59999999998</v>
      </c>
      <c r="JO27" s="4">
        <v>270879.59999999998</v>
      </c>
      <c r="JP27" s="4">
        <v>271842</v>
      </c>
      <c r="JQ27" s="4">
        <v>272808.8</v>
      </c>
      <c r="JR27" s="4">
        <v>273779.90000000002</v>
      </c>
      <c r="JS27" s="4">
        <v>274776.2</v>
      </c>
      <c r="JT27" s="4">
        <v>275777.5</v>
      </c>
      <c r="JU27" s="4">
        <v>276786.90000000002</v>
      </c>
      <c r="JV27" s="4">
        <v>277801.40000000002</v>
      </c>
      <c r="JW27" s="4">
        <v>278820.8</v>
      </c>
      <c r="JX27" s="4">
        <v>279845.2</v>
      </c>
      <c r="JY27" s="4">
        <v>280852.09999999998</v>
      </c>
      <c r="JZ27" s="4">
        <v>281863.40000000002</v>
      </c>
      <c r="KA27" s="4">
        <v>282879.3</v>
      </c>
      <c r="KB27" s="4">
        <v>283899.7</v>
      </c>
      <c r="KC27" s="4">
        <v>284875.8</v>
      </c>
      <c r="KD27" s="4">
        <v>285855.5</v>
      </c>
      <c r="KE27" s="4">
        <v>286838.7</v>
      </c>
      <c r="KF27" s="4">
        <v>287825.5</v>
      </c>
      <c r="KG27" s="4">
        <v>288770.8</v>
      </c>
      <c r="KH27" s="4">
        <v>289718.7</v>
      </c>
      <c r="KI27" s="4">
        <v>290669</v>
      </c>
      <c r="KJ27" s="4">
        <v>291622</v>
      </c>
      <c r="KK27" s="4">
        <v>292558.09999999998</v>
      </c>
      <c r="KL27" s="4">
        <v>293496.40000000002</v>
      </c>
      <c r="KM27" s="4">
        <v>294437</v>
      </c>
      <c r="KN27" s="4">
        <v>295379.7</v>
      </c>
      <c r="KO27" s="4">
        <v>296334.59999999998</v>
      </c>
      <c r="KP27" s="4">
        <v>297291.90000000002</v>
      </c>
      <c r="KQ27" s="4">
        <v>298251.7</v>
      </c>
      <c r="KR27" s="4">
        <v>299213.8</v>
      </c>
      <c r="KS27" s="4">
        <v>300161.59999999998</v>
      </c>
      <c r="KT27" s="4">
        <v>301111.59999999998</v>
      </c>
      <c r="KU27" s="4">
        <v>302063.59999999998</v>
      </c>
      <c r="KV27" s="4">
        <v>303017.90000000002</v>
      </c>
      <c r="KW27" s="4">
        <v>303967</v>
      </c>
      <c r="KX27" s="4">
        <v>304918.3</v>
      </c>
      <c r="KY27" s="4">
        <v>305871.59999999998</v>
      </c>
      <c r="KZ27" s="4">
        <v>306827.3</v>
      </c>
      <c r="LA27" s="4">
        <v>307761.40000000002</v>
      </c>
      <c r="LB27" s="4">
        <v>308697.3</v>
      </c>
      <c r="LC27" s="4">
        <v>309634.90000000002</v>
      </c>
      <c r="LD27" s="4">
        <v>310573.7</v>
      </c>
      <c r="LE27" s="4">
        <v>311505.90000000002</v>
      </c>
      <c r="LF27" s="4">
        <v>312439.2</v>
      </c>
      <c r="LG27" s="4">
        <v>313373.8</v>
      </c>
      <c r="LH27" s="4">
        <v>314310</v>
      </c>
      <c r="LI27" s="4">
        <v>315235.8</v>
      </c>
      <c r="LJ27" s="4">
        <v>316163.09999999998</v>
      </c>
      <c r="LK27" s="4">
        <v>317091.7</v>
      </c>
      <c r="LL27" s="4">
        <v>318021.8</v>
      </c>
      <c r="LM27" s="4">
        <v>318928.90000000002</v>
      </c>
      <c r="LN27" s="4">
        <v>319836.90000000002</v>
      </c>
      <c r="LO27" s="4">
        <v>320746.09999999998</v>
      </c>
      <c r="LP27" s="4">
        <v>321656.2</v>
      </c>
      <c r="LQ27" s="4">
        <v>322566.8</v>
      </c>
      <c r="LR27" s="4">
        <v>323478.59999999998</v>
      </c>
      <c r="LS27" s="4">
        <v>324391.09999999998</v>
      </c>
      <c r="LT27" s="4">
        <v>325304.7</v>
      </c>
      <c r="LU27" s="4">
        <v>326208.7</v>
      </c>
      <c r="LV27" s="4">
        <v>327113.59999999998</v>
      </c>
      <c r="LW27" s="4">
        <v>328019.40000000002</v>
      </c>
      <c r="LX27" s="4">
        <v>328926</v>
      </c>
      <c r="LY27" s="4">
        <v>329823.5</v>
      </c>
      <c r="LZ27" s="4">
        <v>330721.59999999998</v>
      </c>
      <c r="MA27" s="4">
        <v>331620.3</v>
      </c>
      <c r="MB27" s="4">
        <v>332519.90000000002</v>
      </c>
      <c r="MC27" s="4">
        <v>333419.5</v>
      </c>
      <c r="MD27" s="4">
        <v>334319.90000000002</v>
      </c>
      <c r="ME27" s="4">
        <v>335221</v>
      </c>
      <c r="MF27" s="4">
        <v>336123.1</v>
      </c>
      <c r="MG27" s="4">
        <v>337033.6</v>
      </c>
      <c r="MH27" s="4">
        <v>337944.9</v>
      </c>
      <c r="MI27" s="4">
        <v>338857.4</v>
      </c>
      <c r="MJ27" s="4">
        <v>339771</v>
      </c>
      <c r="MK27" s="4">
        <v>340679</v>
      </c>
      <c r="ML27" s="4">
        <v>341587.9</v>
      </c>
      <c r="MM27" s="4">
        <v>342497.8</v>
      </c>
      <c r="MN27" s="4">
        <v>343408.7</v>
      </c>
      <c r="MO27" s="4">
        <v>344327.7</v>
      </c>
      <c r="MP27" s="4">
        <v>345248</v>
      </c>
      <c r="MQ27" s="4">
        <v>346169.3</v>
      </c>
      <c r="MR27" s="4">
        <v>347092</v>
      </c>
      <c r="MS27" s="4">
        <v>348015.7</v>
      </c>
      <c r="MT27" s="4">
        <v>348940.7</v>
      </c>
      <c r="MU27" t="s">
        <v>375</v>
      </c>
      <c r="MV27" t="b">
        <v>1</v>
      </c>
      <c r="MW27" s="1" t="s">
        <v>385</v>
      </c>
      <c r="MX27" t="s">
        <v>376</v>
      </c>
      <c r="MY27">
        <v>2025</v>
      </c>
      <c r="MZ27">
        <v>3</v>
      </c>
      <c r="NA27" s="2">
        <v>45994</v>
      </c>
      <c r="NB27" t="s">
        <v>404</v>
      </c>
      <c r="NC27" s="1" t="s">
        <v>405</v>
      </c>
      <c r="ND27" t="s">
        <v>379</v>
      </c>
      <c r="NE27" t="s">
        <v>406</v>
      </c>
      <c r="NF27" t="s">
        <v>381</v>
      </c>
    </row>
    <row r="28" spans="1:370" x14ac:dyDescent="0.25">
      <c r="A28" t="s">
        <v>370</v>
      </c>
      <c r="B28" t="s">
        <v>407</v>
      </c>
      <c r="C28" s="1" t="s">
        <v>839</v>
      </c>
      <c r="D28" t="s">
        <v>383</v>
      </c>
      <c r="E28" s="1" t="s">
        <v>384</v>
      </c>
      <c r="F28" t="s">
        <v>374</v>
      </c>
      <c r="G28" s="3">
        <v>267015</v>
      </c>
      <c r="H28" s="3">
        <v>267521</v>
      </c>
      <c r="I28" s="3">
        <v>265025</v>
      </c>
      <c r="J28" s="3">
        <v>263989</v>
      </c>
      <c r="K28" s="3">
        <v>256670</v>
      </c>
      <c r="L28" s="3">
        <v>260347</v>
      </c>
      <c r="M28" s="3">
        <v>261890</v>
      </c>
      <c r="N28" s="3">
        <v>258066</v>
      </c>
      <c r="O28" s="3">
        <v>258116</v>
      </c>
      <c r="P28" s="3">
        <v>253935</v>
      </c>
      <c r="Q28" s="3">
        <v>253168</v>
      </c>
      <c r="R28" s="3">
        <v>255985</v>
      </c>
      <c r="S28" s="3">
        <v>260268</v>
      </c>
      <c r="T28" s="3">
        <v>259911</v>
      </c>
      <c r="U28" s="3">
        <v>263132</v>
      </c>
      <c r="V28" s="3">
        <v>268662</v>
      </c>
      <c r="W28" s="3">
        <v>268833</v>
      </c>
      <c r="X28" s="3">
        <v>266987</v>
      </c>
      <c r="Y28" s="3">
        <v>268717</v>
      </c>
      <c r="Z28" s="3">
        <v>273279</v>
      </c>
      <c r="AA28" s="3">
        <v>275841</v>
      </c>
      <c r="AB28" s="3">
        <v>279001</v>
      </c>
      <c r="AC28" s="3">
        <v>282797</v>
      </c>
      <c r="AD28" s="3">
        <v>285314</v>
      </c>
      <c r="AE28" s="3">
        <v>284457</v>
      </c>
      <c r="AF28" s="3">
        <v>296841</v>
      </c>
      <c r="AG28" s="3">
        <v>290297</v>
      </c>
      <c r="AH28" s="3">
        <v>293265</v>
      </c>
      <c r="AI28" s="3">
        <v>290378</v>
      </c>
      <c r="AJ28" s="3">
        <v>284713</v>
      </c>
      <c r="AK28" s="3">
        <v>284402</v>
      </c>
      <c r="AL28" s="3">
        <v>281496</v>
      </c>
      <c r="AM28" s="3">
        <v>281257</v>
      </c>
      <c r="AN28" s="3">
        <v>282155</v>
      </c>
      <c r="AO28" s="3">
        <v>285437</v>
      </c>
      <c r="AP28" s="3">
        <v>285814</v>
      </c>
      <c r="AQ28" s="3">
        <v>286275</v>
      </c>
      <c r="AR28" s="3">
        <v>289232</v>
      </c>
      <c r="AS28" s="3">
        <v>289852</v>
      </c>
      <c r="AT28" s="3">
        <v>291832</v>
      </c>
      <c r="AU28" s="3">
        <v>297563</v>
      </c>
      <c r="AV28" s="3">
        <v>299623</v>
      </c>
      <c r="AW28" s="3">
        <v>303085</v>
      </c>
      <c r="AX28" s="3">
        <v>305361</v>
      </c>
      <c r="AY28" s="3">
        <v>307964</v>
      </c>
      <c r="AZ28" s="3">
        <v>304892</v>
      </c>
      <c r="BA28" s="3">
        <v>307122</v>
      </c>
      <c r="BB28" s="3">
        <v>312697</v>
      </c>
      <c r="BC28" s="3">
        <v>315753</v>
      </c>
      <c r="BD28" s="3">
        <v>322451</v>
      </c>
      <c r="BE28" s="3">
        <v>322392</v>
      </c>
      <c r="BF28" s="3">
        <v>322604</v>
      </c>
      <c r="BG28" s="3">
        <v>325968</v>
      </c>
      <c r="BH28" s="3">
        <v>328872</v>
      </c>
      <c r="BI28" s="3">
        <v>330966</v>
      </c>
      <c r="BJ28" s="3">
        <v>337367</v>
      </c>
      <c r="BK28" s="3">
        <v>339754</v>
      </c>
      <c r="BL28" s="3">
        <v>344795</v>
      </c>
      <c r="BM28" s="3">
        <v>353365</v>
      </c>
      <c r="BN28" s="3">
        <v>357439</v>
      </c>
      <c r="BO28" s="3">
        <v>363267</v>
      </c>
      <c r="BP28" s="3">
        <v>365209</v>
      </c>
      <c r="BQ28" s="3">
        <v>369774</v>
      </c>
      <c r="BR28" s="3">
        <v>372752</v>
      </c>
      <c r="BS28" s="3">
        <v>374612</v>
      </c>
      <c r="BT28" s="3">
        <v>376951</v>
      </c>
      <c r="BU28" s="3">
        <v>377573</v>
      </c>
      <c r="BV28" s="3">
        <v>377508</v>
      </c>
      <c r="BW28" s="3">
        <v>379458</v>
      </c>
      <c r="BX28" s="3">
        <v>381997</v>
      </c>
      <c r="BY28" s="3">
        <v>377831</v>
      </c>
      <c r="BZ28" s="3">
        <v>375916</v>
      </c>
      <c r="CA28" s="3">
        <v>374060</v>
      </c>
      <c r="CB28" s="3">
        <v>373608</v>
      </c>
      <c r="CC28" s="3">
        <v>372878</v>
      </c>
      <c r="CD28" s="3">
        <v>373357</v>
      </c>
      <c r="CE28" s="3">
        <v>373317</v>
      </c>
      <c r="CF28" s="3">
        <v>372751</v>
      </c>
      <c r="CG28" s="3">
        <v>374537</v>
      </c>
      <c r="CH28" s="3">
        <v>377418</v>
      </c>
      <c r="CI28" s="3">
        <v>379370</v>
      </c>
      <c r="CJ28" s="3">
        <v>381045</v>
      </c>
      <c r="CK28" s="3">
        <v>384524</v>
      </c>
      <c r="CL28" s="3">
        <v>387143</v>
      </c>
      <c r="CM28" s="3">
        <v>391026</v>
      </c>
      <c r="CN28" s="3">
        <v>394588</v>
      </c>
      <c r="CO28" s="3">
        <v>398566</v>
      </c>
      <c r="CP28" s="3">
        <v>400279</v>
      </c>
      <c r="CQ28" s="3">
        <v>402390</v>
      </c>
      <c r="CR28" s="3">
        <v>403259</v>
      </c>
      <c r="CS28" s="3">
        <v>407795</v>
      </c>
      <c r="CT28" s="3">
        <v>409132</v>
      </c>
      <c r="CU28" s="3">
        <v>412022</v>
      </c>
      <c r="CV28" s="3">
        <v>413325</v>
      </c>
      <c r="CW28" s="3">
        <v>417019</v>
      </c>
      <c r="CX28" s="3">
        <v>422639</v>
      </c>
      <c r="CY28" s="3">
        <v>429418</v>
      </c>
      <c r="CZ28" s="3">
        <v>434199</v>
      </c>
      <c r="DA28" s="3">
        <v>438100</v>
      </c>
      <c r="DB28" s="3">
        <v>444540</v>
      </c>
      <c r="DC28" s="3">
        <v>447712</v>
      </c>
      <c r="DD28" s="3">
        <v>450292</v>
      </c>
      <c r="DE28" s="3">
        <v>451005</v>
      </c>
      <c r="DF28" s="3">
        <v>453937</v>
      </c>
      <c r="DG28" s="3">
        <v>457044</v>
      </c>
      <c r="DH28" s="3">
        <v>458710</v>
      </c>
      <c r="DI28" s="3">
        <v>466387</v>
      </c>
      <c r="DJ28" s="3">
        <v>473892</v>
      </c>
      <c r="DK28" s="3">
        <v>480212</v>
      </c>
      <c r="DL28" s="3">
        <v>483672</v>
      </c>
      <c r="DM28" s="3">
        <v>486617</v>
      </c>
      <c r="DN28" s="3">
        <v>489506</v>
      </c>
      <c r="DO28" s="3">
        <v>493575</v>
      </c>
      <c r="DP28" s="3">
        <v>495602</v>
      </c>
      <c r="DQ28" s="3">
        <v>497938</v>
      </c>
      <c r="DR28" s="3">
        <v>499278</v>
      </c>
      <c r="DS28" s="3">
        <v>500794</v>
      </c>
      <c r="DT28" s="3">
        <v>503433</v>
      </c>
      <c r="DU28" s="3">
        <v>506386</v>
      </c>
      <c r="DV28" s="3">
        <v>509728</v>
      </c>
      <c r="DW28" s="3">
        <v>514031</v>
      </c>
      <c r="DX28" s="3">
        <v>518802</v>
      </c>
      <c r="DY28" s="3">
        <v>524213</v>
      </c>
      <c r="DZ28" s="3">
        <v>528320</v>
      </c>
      <c r="EA28" s="3">
        <v>529996</v>
      </c>
      <c r="EB28" s="3">
        <v>532543</v>
      </c>
      <c r="EC28" s="3">
        <v>534447</v>
      </c>
      <c r="ED28" s="3">
        <v>536886</v>
      </c>
      <c r="EE28" s="3">
        <v>541028</v>
      </c>
      <c r="EF28" s="3">
        <v>545530</v>
      </c>
      <c r="EG28" s="3">
        <v>550552</v>
      </c>
      <c r="EH28" s="3">
        <v>556311</v>
      </c>
      <c r="EI28" s="3">
        <v>558314</v>
      </c>
      <c r="EJ28" s="3">
        <v>559795</v>
      </c>
      <c r="EK28" s="3">
        <v>560675</v>
      </c>
      <c r="EL28" s="3">
        <v>562669</v>
      </c>
      <c r="EM28" s="3">
        <v>568845</v>
      </c>
      <c r="EN28" s="3">
        <v>574194</v>
      </c>
      <c r="EO28" s="3">
        <v>579605</v>
      </c>
      <c r="EP28" s="3">
        <v>584504</v>
      </c>
      <c r="EQ28" s="3">
        <v>586690</v>
      </c>
      <c r="ER28" s="3">
        <v>583541</v>
      </c>
      <c r="ES28" s="3">
        <v>573961</v>
      </c>
      <c r="ET28" s="3">
        <v>561816</v>
      </c>
      <c r="EU28" s="3">
        <v>550451</v>
      </c>
      <c r="EV28" s="3">
        <v>548859</v>
      </c>
      <c r="EW28" s="3">
        <v>549540</v>
      </c>
      <c r="EX28" s="3">
        <v>551372</v>
      </c>
      <c r="EY28" s="3">
        <v>556002</v>
      </c>
      <c r="EZ28" s="3">
        <v>562353</v>
      </c>
      <c r="FA28" s="3">
        <v>565659</v>
      </c>
      <c r="FB28" s="3">
        <v>565945</v>
      </c>
      <c r="FC28" s="3">
        <v>566873</v>
      </c>
      <c r="FD28" s="3">
        <v>566601</v>
      </c>
      <c r="FE28" s="3">
        <v>567586</v>
      </c>
      <c r="FF28" s="3">
        <v>568056</v>
      </c>
      <c r="FG28" s="3">
        <v>573416</v>
      </c>
      <c r="FH28" s="3">
        <v>573112</v>
      </c>
      <c r="FI28" s="3">
        <v>579051</v>
      </c>
      <c r="FJ28" s="3">
        <v>578215</v>
      </c>
      <c r="FK28" s="3">
        <v>579749</v>
      </c>
      <c r="FL28" s="3">
        <v>583605</v>
      </c>
      <c r="FM28" s="3">
        <v>588076</v>
      </c>
      <c r="FN28" s="3">
        <v>591954</v>
      </c>
      <c r="FO28" s="3">
        <v>596696</v>
      </c>
      <c r="FP28" s="3">
        <v>602310</v>
      </c>
      <c r="FQ28" s="3">
        <v>607213</v>
      </c>
      <c r="FR28" s="3">
        <v>611220</v>
      </c>
      <c r="FS28" s="3">
        <v>613076</v>
      </c>
      <c r="FT28" s="3">
        <v>615875</v>
      </c>
      <c r="FU28" s="3">
        <v>618263</v>
      </c>
      <c r="FV28" s="3">
        <v>621968</v>
      </c>
      <c r="FW28" s="3">
        <v>625099</v>
      </c>
      <c r="FX28" s="3">
        <v>629697</v>
      </c>
      <c r="FY28" s="3">
        <v>632477</v>
      </c>
      <c r="FZ28" s="3">
        <v>636392</v>
      </c>
      <c r="GA28" s="3">
        <v>642463</v>
      </c>
      <c r="GB28" s="3">
        <v>647944</v>
      </c>
      <c r="GC28" s="3">
        <v>652329</v>
      </c>
      <c r="GD28" s="3">
        <v>657225</v>
      </c>
      <c r="GE28" s="3">
        <v>657741</v>
      </c>
      <c r="GF28" s="3">
        <v>659172</v>
      </c>
      <c r="GG28" s="3">
        <v>661262</v>
      </c>
      <c r="GH28" s="3">
        <v>662120</v>
      </c>
      <c r="GI28" s="3">
        <v>665456</v>
      </c>
      <c r="GJ28" s="3">
        <v>666875</v>
      </c>
      <c r="GK28" s="3">
        <v>670547</v>
      </c>
      <c r="GL28" s="3">
        <v>670587</v>
      </c>
      <c r="GM28" s="3">
        <v>652180</v>
      </c>
      <c r="GN28" s="3">
        <v>522356</v>
      </c>
      <c r="GO28" s="3">
        <v>610972</v>
      </c>
      <c r="GP28" s="3">
        <v>619330</v>
      </c>
      <c r="GQ28" s="3">
        <v>612665</v>
      </c>
      <c r="GR28" s="3">
        <v>655443</v>
      </c>
      <c r="GS28" s="3">
        <v>666498</v>
      </c>
      <c r="GT28" s="3">
        <v>675680</v>
      </c>
      <c r="GU28" s="3">
        <v>682527</v>
      </c>
      <c r="GV28" s="3">
        <v>686335</v>
      </c>
      <c r="GW28" s="3">
        <v>687029</v>
      </c>
      <c r="GX28" s="3">
        <v>688817</v>
      </c>
      <c r="GY28" s="3">
        <v>689206</v>
      </c>
      <c r="GZ28" s="3">
        <v>689491</v>
      </c>
      <c r="HA28" s="3">
        <v>687839</v>
      </c>
      <c r="HB28" s="3">
        <v>685628</v>
      </c>
      <c r="HC28" s="3">
        <v>691337</v>
      </c>
      <c r="HD28" s="3">
        <v>695578</v>
      </c>
      <c r="HE28" s="3">
        <v>697248</v>
      </c>
      <c r="HF28" s="3">
        <v>698912</v>
      </c>
      <c r="HG28" s="3">
        <v>703532</v>
      </c>
      <c r="HH28" s="3">
        <v>705486</v>
      </c>
      <c r="HI28" s="3">
        <v>706062</v>
      </c>
      <c r="HJ28" s="4">
        <v>707445.6</v>
      </c>
      <c r="HK28" s="4">
        <v>709389.6</v>
      </c>
      <c r="HL28" s="4">
        <v>711208.4</v>
      </c>
      <c r="HM28" s="4">
        <v>713375.3</v>
      </c>
      <c r="HN28" s="4">
        <v>715689</v>
      </c>
      <c r="HO28" s="4">
        <v>718050.8</v>
      </c>
      <c r="HP28" s="4">
        <v>720582.5</v>
      </c>
      <c r="HQ28" s="4">
        <v>723392.6</v>
      </c>
      <c r="HR28" s="4">
        <v>726141.3</v>
      </c>
      <c r="HS28" s="4">
        <v>728828.3</v>
      </c>
      <c r="HT28" s="4">
        <v>731597.4</v>
      </c>
      <c r="HU28" s="4">
        <v>734414.1</v>
      </c>
      <c r="HV28" s="4">
        <v>737278.5</v>
      </c>
      <c r="HW28" s="4">
        <v>740006.3</v>
      </c>
      <c r="HX28" s="4">
        <v>742707.19999999995</v>
      </c>
      <c r="HY28" s="4">
        <v>745529.6</v>
      </c>
      <c r="HZ28" s="4">
        <v>748362.6</v>
      </c>
      <c r="IA28" s="4">
        <v>751243.8</v>
      </c>
      <c r="IB28" s="4">
        <v>754173.7</v>
      </c>
      <c r="IC28" s="4">
        <v>757114.9</v>
      </c>
      <c r="ID28" s="4">
        <v>760181.3</v>
      </c>
      <c r="IE28" s="4">
        <v>763260</v>
      </c>
      <c r="IF28" s="4">
        <v>766274.9</v>
      </c>
      <c r="IG28" s="4">
        <v>769263.3</v>
      </c>
      <c r="IH28" s="4">
        <v>772301.9</v>
      </c>
      <c r="II28" s="4">
        <v>775391.1</v>
      </c>
      <c r="IJ28" s="4">
        <v>778415.1</v>
      </c>
      <c r="IK28" s="4">
        <v>781451</v>
      </c>
      <c r="IL28" s="4">
        <v>784537.7</v>
      </c>
      <c r="IM28" s="4">
        <v>787504.7</v>
      </c>
      <c r="IN28" s="4">
        <v>790488.4</v>
      </c>
      <c r="IO28" s="4">
        <v>793551.6</v>
      </c>
      <c r="IP28" s="4">
        <v>796597.4</v>
      </c>
      <c r="IQ28" s="4">
        <v>799705.9</v>
      </c>
      <c r="IR28" s="4">
        <v>802703.3</v>
      </c>
      <c r="IS28" s="4">
        <v>805660.7</v>
      </c>
      <c r="IT28" s="4">
        <v>808618.9</v>
      </c>
      <c r="IU28" s="4">
        <v>811657.6</v>
      </c>
      <c r="IV28" s="4">
        <v>814709.1</v>
      </c>
      <c r="IW28" s="4">
        <v>817773.4</v>
      </c>
      <c r="IX28" s="4">
        <v>820850.1</v>
      </c>
      <c r="IY28" s="4">
        <v>823942.1</v>
      </c>
      <c r="IZ28" s="4">
        <v>827049.1</v>
      </c>
      <c r="JA28" s="4">
        <v>830170.6</v>
      </c>
      <c r="JB28" s="4">
        <v>833306.7</v>
      </c>
      <c r="JC28" s="4">
        <v>836457.1</v>
      </c>
      <c r="JD28" s="4">
        <v>839621.7</v>
      </c>
      <c r="JE28" s="4">
        <v>842800.8</v>
      </c>
      <c r="JF28" s="4">
        <v>845993.8</v>
      </c>
      <c r="JG28" s="4">
        <v>849200.9</v>
      </c>
      <c r="JH28" s="4">
        <v>852422</v>
      </c>
      <c r="JI28" s="4">
        <v>855657.4</v>
      </c>
      <c r="JJ28" s="4">
        <v>858906.9</v>
      </c>
      <c r="JK28" s="4">
        <v>862170.5</v>
      </c>
      <c r="JL28" s="4">
        <v>865448.1</v>
      </c>
      <c r="JM28" s="4">
        <v>868740.6</v>
      </c>
      <c r="JN28" s="4">
        <v>872047.5</v>
      </c>
      <c r="JO28" s="4">
        <v>875437</v>
      </c>
      <c r="JP28" s="4">
        <v>878840.8</v>
      </c>
      <c r="JQ28" s="4">
        <v>882259.3</v>
      </c>
      <c r="JR28" s="4">
        <v>885692.4</v>
      </c>
      <c r="JS28" s="4">
        <v>889209.1</v>
      </c>
      <c r="JT28" s="4">
        <v>892741.9</v>
      </c>
      <c r="JU28" s="4">
        <v>896302.5</v>
      </c>
      <c r="JV28" s="4">
        <v>899879.8</v>
      </c>
      <c r="JW28" s="4">
        <v>903473.3</v>
      </c>
      <c r="JX28" s="4">
        <v>907083.6</v>
      </c>
      <c r="JY28" s="4">
        <v>910636.1</v>
      </c>
      <c r="JZ28" s="4">
        <v>914203.7</v>
      </c>
      <c r="KA28" s="4">
        <v>917786.3</v>
      </c>
      <c r="KB28" s="4">
        <v>921384</v>
      </c>
      <c r="KC28" s="4">
        <v>924835</v>
      </c>
      <c r="KD28" s="4">
        <v>928297.8</v>
      </c>
      <c r="KE28" s="4">
        <v>931772.5</v>
      </c>
      <c r="KF28" s="4">
        <v>935259.1</v>
      </c>
      <c r="KG28" s="4">
        <v>938608.2</v>
      </c>
      <c r="KH28" s="4">
        <v>941966.1</v>
      </c>
      <c r="KI28" s="4">
        <v>945332.3</v>
      </c>
      <c r="KJ28" s="4">
        <v>948707.1</v>
      </c>
      <c r="KK28" s="4">
        <v>952026</v>
      </c>
      <c r="KL28" s="4">
        <v>955352.3</v>
      </c>
      <c r="KM28" s="4">
        <v>958685.9</v>
      </c>
      <c r="KN28" s="4">
        <v>962027.1</v>
      </c>
      <c r="KO28" s="4">
        <v>965408.8</v>
      </c>
      <c r="KP28" s="4">
        <v>968798.6</v>
      </c>
      <c r="KQ28" s="4">
        <v>972196.6</v>
      </c>
      <c r="KR28" s="4">
        <v>975602.6</v>
      </c>
      <c r="KS28" s="4">
        <v>978960.8</v>
      </c>
      <c r="KT28" s="4">
        <v>982326.3</v>
      </c>
      <c r="KU28" s="4">
        <v>985698.8</v>
      </c>
      <c r="KV28" s="4">
        <v>989078.8</v>
      </c>
      <c r="KW28" s="4">
        <v>992442.1</v>
      </c>
      <c r="KX28" s="4">
        <v>995812.5</v>
      </c>
      <c r="KY28" s="4">
        <v>999190</v>
      </c>
      <c r="KZ28" s="4">
        <v>1002575</v>
      </c>
      <c r="LA28" s="4">
        <v>1005888</v>
      </c>
      <c r="LB28" s="4">
        <v>1009208</v>
      </c>
      <c r="LC28" s="4">
        <v>1012533</v>
      </c>
      <c r="LD28" s="4">
        <v>1015862</v>
      </c>
      <c r="LE28" s="4">
        <v>1019169</v>
      </c>
      <c r="LF28" s="4">
        <v>1022480</v>
      </c>
      <c r="LG28" s="4">
        <v>1025796</v>
      </c>
      <c r="LH28" s="4">
        <v>1029116</v>
      </c>
      <c r="LI28" s="4">
        <v>1032402</v>
      </c>
      <c r="LJ28" s="4">
        <v>1035693</v>
      </c>
      <c r="LK28" s="4">
        <v>1038989</v>
      </c>
      <c r="LL28" s="4">
        <v>1042289</v>
      </c>
      <c r="LM28" s="4">
        <v>1045513</v>
      </c>
      <c r="LN28" s="4">
        <v>1048740</v>
      </c>
      <c r="LO28" s="4">
        <v>1051971</v>
      </c>
      <c r="LP28" s="4">
        <v>1055206</v>
      </c>
      <c r="LQ28" s="4">
        <v>1058442</v>
      </c>
      <c r="LR28" s="4">
        <v>1061681</v>
      </c>
      <c r="LS28" s="4">
        <v>1064923</v>
      </c>
      <c r="LT28" s="4">
        <v>1068169</v>
      </c>
      <c r="LU28" s="4">
        <v>1071383</v>
      </c>
      <c r="LV28" s="4">
        <v>1074599</v>
      </c>
      <c r="LW28" s="4">
        <v>1077819</v>
      </c>
      <c r="LX28" s="4">
        <v>1081042</v>
      </c>
      <c r="LY28" s="4">
        <v>1084234</v>
      </c>
      <c r="LZ28" s="4">
        <v>1087428</v>
      </c>
      <c r="MA28" s="4">
        <v>1090624</v>
      </c>
      <c r="MB28" s="4">
        <v>1093824</v>
      </c>
      <c r="MC28" s="4">
        <v>1097023</v>
      </c>
      <c r="MD28" s="4">
        <v>1100225</v>
      </c>
      <c r="ME28" s="4">
        <v>1103429</v>
      </c>
      <c r="MF28" s="4">
        <v>1106636</v>
      </c>
      <c r="MG28" s="4">
        <v>1109872</v>
      </c>
      <c r="MH28" s="4">
        <v>1113110</v>
      </c>
      <c r="MI28" s="4">
        <v>1116353</v>
      </c>
      <c r="MJ28" s="4">
        <v>1119598</v>
      </c>
      <c r="MK28" s="4">
        <v>1122826</v>
      </c>
      <c r="ML28" s="4">
        <v>1126056</v>
      </c>
      <c r="MM28" s="4">
        <v>1129289</v>
      </c>
      <c r="MN28" s="4">
        <v>1132526</v>
      </c>
      <c r="MO28" s="4">
        <v>1135791</v>
      </c>
      <c r="MP28" s="4">
        <v>1139059</v>
      </c>
      <c r="MQ28" s="4">
        <v>1142331</v>
      </c>
      <c r="MR28" s="4">
        <v>1145607</v>
      </c>
      <c r="MS28" s="4">
        <v>1148887</v>
      </c>
      <c r="MT28" s="4">
        <v>1152171</v>
      </c>
      <c r="MU28" t="s">
        <v>375</v>
      </c>
      <c r="MV28" t="b">
        <v>1</v>
      </c>
      <c r="MW28" s="1" t="s">
        <v>385</v>
      </c>
      <c r="MX28" t="s">
        <v>376</v>
      </c>
      <c r="MY28">
        <v>2025</v>
      </c>
      <c r="MZ28">
        <v>3</v>
      </c>
      <c r="NA28" s="2">
        <v>45994</v>
      </c>
      <c r="NB28" t="s">
        <v>408</v>
      </c>
      <c r="NC28" s="1" t="s">
        <v>409</v>
      </c>
      <c r="ND28" t="s">
        <v>379</v>
      </c>
      <c r="NE28" t="s">
        <v>410</v>
      </c>
      <c r="NF28" t="s">
        <v>381</v>
      </c>
    </row>
    <row r="29" spans="1:370" x14ac:dyDescent="0.25">
      <c r="A29" t="s">
        <v>370</v>
      </c>
      <c r="B29" t="s">
        <v>411</v>
      </c>
      <c r="C29" s="1" t="s">
        <v>839</v>
      </c>
      <c r="D29" t="s">
        <v>383</v>
      </c>
      <c r="E29" s="1" t="s">
        <v>384</v>
      </c>
      <c r="F29" t="s">
        <v>374</v>
      </c>
      <c r="G29" s="3">
        <v>35657</v>
      </c>
      <c r="H29" s="3">
        <v>35856</v>
      </c>
      <c r="I29" s="3">
        <v>36911</v>
      </c>
      <c r="J29" s="3">
        <v>37522</v>
      </c>
      <c r="K29" s="3">
        <v>36417</v>
      </c>
      <c r="L29" s="3">
        <v>37330</v>
      </c>
      <c r="M29" s="3">
        <v>37028</v>
      </c>
      <c r="N29" s="3">
        <v>36561</v>
      </c>
      <c r="O29" s="3">
        <v>35015</v>
      </c>
      <c r="P29" s="3">
        <v>33198</v>
      </c>
      <c r="Q29" s="3">
        <v>35035</v>
      </c>
      <c r="R29" s="3">
        <v>34329</v>
      </c>
      <c r="S29" s="3">
        <v>33797</v>
      </c>
      <c r="T29" s="3">
        <v>36554</v>
      </c>
      <c r="U29" s="3">
        <v>36960</v>
      </c>
      <c r="V29" s="3">
        <v>37008</v>
      </c>
      <c r="W29" s="3">
        <v>36626</v>
      </c>
      <c r="X29" s="3">
        <v>37508</v>
      </c>
      <c r="Y29" s="3">
        <v>36575</v>
      </c>
      <c r="Z29" s="3">
        <v>36108</v>
      </c>
      <c r="AA29" s="3">
        <v>38412</v>
      </c>
      <c r="AB29" s="3">
        <v>38644</v>
      </c>
      <c r="AC29" s="3">
        <v>38584</v>
      </c>
      <c r="AD29" s="3">
        <v>36311</v>
      </c>
      <c r="AE29" s="3">
        <v>38678</v>
      </c>
      <c r="AF29" s="3">
        <v>41972</v>
      </c>
      <c r="AG29" s="3">
        <v>42812</v>
      </c>
      <c r="AH29" s="3">
        <v>42626</v>
      </c>
      <c r="AI29" s="3">
        <v>43162</v>
      </c>
      <c r="AJ29" s="3">
        <v>41616</v>
      </c>
      <c r="AK29" s="3">
        <v>38140</v>
      </c>
      <c r="AL29" s="3">
        <v>37262</v>
      </c>
      <c r="AM29" s="3">
        <v>35659</v>
      </c>
      <c r="AN29" s="3">
        <v>37649</v>
      </c>
      <c r="AO29" s="3">
        <v>41798</v>
      </c>
      <c r="AP29" s="3">
        <v>40508</v>
      </c>
      <c r="AQ29" s="3">
        <v>40150</v>
      </c>
      <c r="AR29" s="3">
        <v>41860</v>
      </c>
      <c r="AS29" s="3">
        <v>40582</v>
      </c>
      <c r="AT29" s="3">
        <v>40074</v>
      </c>
      <c r="AU29" s="3">
        <v>41845</v>
      </c>
      <c r="AV29" s="3">
        <v>42937</v>
      </c>
      <c r="AW29" s="3">
        <v>43198</v>
      </c>
      <c r="AX29" s="3">
        <v>44718</v>
      </c>
      <c r="AY29" s="3">
        <v>45133</v>
      </c>
      <c r="AZ29" s="3">
        <v>47093</v>
      </c>
      <c r="BA29" s="3">
        <v>47436</v>
      </c>
      <c r="BB29" s="3">
        <v>49368</v>
      </c>
      <c r="BC29" s="3">
        <v>49418</v>
      </c>
      <c r="BD29" s="3">
        <v>48128</v>
      </c>
      <c r="BE29" s="3">
        <v>47193</v>
      </c>
      <c r="BF29" s="3">
        <v>48719</v>
      </c>
      <c r="BG29" s="3">
        <v>49912</v>
      </c>
      <c r="BH29" s="3">
        <v>51658</v>
      </c>
      <c r="BI29" s="3">
        <v>52025</v>
      </c>
      <c r="BJ29" s="3">
        <v>52754</v>
      </c>
      <c r="BK29" s="3">
        <v>52113</v>
      </c>
      <c r="BL29" s="3">
        <v>54712</v>
      </c>
      <c r="BM29" s="3">
        <v>57241</v>
      </c>
      <c r="BN29" s="3">
        <v>58350</v>
      </c>
      <c r="BO29" s="3">
        <v>58938</v>
      </c>
      <c r="BP29" s="3">
        <v>61376</v>
      </c>
      <c r="BQ29" s="3">
        <v>62990</v>
      </c>
      <c r="BR29" s="3">
        <v>66600</v>
      </c>
      <c r="BS29" s="3">
        <v>67455</v>
      </c>
      <c r="BT29" s="3">
        <v>66077</v>
      </c>
      <c r="BU29" s="3">
        <v>67622</v>
      </c>
      <c r="BV29" s="3">
        <v>66539</v>
      </c>
      <c r="BW29" s="3">
        <v>68197</v>
      </c>
      <c r="BX29" s="3">
        <v>68012</v>
      </c>
      <c r="BY29" s="3">
        <v>66865</v>
      </c>
      <c r="BZ29" s="3">
        <v>65714</v>
      </c>
      <c r="CA29" s="3">
        <v>63535</v>
      </c>
      <c r="CB29" s="3">
        <v>63812</v>
      </c>
      <c r="CC29" s="3">
        <v>64199</v>
      </c>
      <c r="CD29" s="3">
        <v>65130</v>
      </c>
      <c r="CE29" s="3">
        <v>66269</v>
      </c>
      <c r="CF29" s="3">
        <v>69297</v>
      </c>
      <c r="CG29" s="3">
        <v>68557</v>
      </c>
      <c r="CH29" s="3">
        <v>69367</v>
      </c>
      <c r="CI29" s="3">
        <v>69932</v>
      </c>
      <c r="CJ29" s="3">
        <v>69387</v>
      </c>
      <c r="CK29" s="3">
        <v>70897</v>
      </c>
      <c r="CL29" s="3">
        <v>71793</v>
      </c>
      <c r="CM29" s="3">
        <v>73486</v>
      </c>
      <c r="CN29" s="3">
        <v>74141</v>
      </c>
      <c r="CO29" s="3">
        <v>73776</v>
      </c>
      <c r="CP29" s="3">
        <v>76803</v>
      </c>
      <c r="CQ29" s="3">
        <v>75480</v>
      </c>
      <c r="CR29" s="3">
        <v>78210</v>
      </c>
      <c r="CS29" s="3">
        <v>79909</v>
      </c>
      <c r="CT29" s="3">
        <v>80511</v>
      </c>
      <c r="CU29" s="3">
        <v>83621</v>
      </c>
      <c r="CV29" s="3">
        <v>84635</v>
      </c>
      <c r="CW29" s="3">
        <v>86356</v>
      </c>
      <c r="CX29" s="3">
        <v>88403</v>
      </c>
      <c r="CY29" s="3">
        <v>90761</v>
      </c>
      <c r="CZ29" s="3">
        <v>95102</v>
      </c>
      <c r="DA29" s="3">
        <v>94265</v>
      </c>
      <c r="DB29" s="3">
        <v>96721</v>
      </c>
      <c r="DC29" s="3">
        <v>98730</v>
      </c>
      <c r="DD29" s="3">
        <v>101343</v>
      </c>
      <c r="DE29" s="3">
        <v>101736</v>
      </c>
      <c r="DF29" s="3">
        <v>101476</v>
      </c>
      <c r="DG29" s="3">
        <v>104891</v>
      </c>
      <c r="DH29" s="3">
        <v>106416</v>
      </c>
      <c r="DI29" s="3">
        <v>109856</v>
      </c>
      <c r="DJ29" s="3">
        <v>112129</v>
      </c>
      <c r="DK29" s="3">
        <v>113296</v>
      </c>
      <c r="DL29" s="3">
        <v>116898</v>
      </c>
      <c r="DM29" s="3">
        <v>119292</v>
      </c>
      <c r="DN29" s="3">
        <v>123310</v>
      </c>
      <c r="DO29" s="3">
        <v>125943</v>
      </c>
      <c r="DP29" s="3">
        <v>126803</v>
      </c>
      <c r="DQ29" s="3">
        <v>124659</v>
      </c>
      <c r="DR29" s="3">
        <v>123472</v>
      </c>
      <c r="DS29" s="3">
        <v>127861</v>
      </c>
      <c r="DT29" s="3">
        <v>132776</v>
      </c>
      <c r="DU29" s="3">
        <v>131079</v>
      </c>
      <c r="DV29" s="3">
        <v>130866</v>
      </c>
      <c r="DW29" s="3">
        <v>132173</v>
      </c>
      <c r="DX29" s="3">
        <v>131088</v>
      </c>
      <c r="DY29" s="3">
        <v>132716</v>
      </c>
      <c r="DZ29" s="3">
        <v>136681</v>
      </c>
      <c r="EA29" s="3">
        <v>137511</v>
      </c>
      <c r="EB29" s="3">
        <v>141061</v>
      </c>
      <c r="EC29" s="3">
        <v>144797</v>
      </c>
      <c r="ED29" s="3">
        <v>147290</v>
      </c>
      <c r="EE29" s="3">
        <v>147041</v>
      </c>
      <c r="EF29" s="3">
        <v>152626</v>
      </c>
      <c r="EG29" s="3">
        <v>154080</v>
      </c>
      <c r="EH29" s="3">
        <v>158072</v>
      </c>
      <c r="EI29" s="3">
        <v>175318</v>
      </c>
      <c r="EJ29" s="3">
        <v>178564</v>
      </c>
      <c r="EK29" s="3">
        <v>159178</v>
      </c>
      <c r="EL29" s="3">
        <v>159782</v>
      </c>
      <c r="EM29" s="3">
        <v>164175</v>
      </c>
      <c r="EN29" s="3">
        <v>163949</v>
      </c>
      <c r="EO29" s="3">
        <v>169984</v>
      </c>
      <c r="EP29" s="3">
        <v>168782</v>
      </c>
      <c r="EQ29" s="3">
        <v>169186</v>
      </c>
      <c r="ER29" s="3">
        <v>168738</v>
      </c>
      <c r="ES29" s="3">
        <v>164573</v>
      </c>
      <c r="ET29" s="3">
        <v>155485</v>
      </c>
      <c r="EU29" s="3">
        <v>149466</v>
      </c>
      <c r="EV29" s="3">
        <v>149706</v>
      </c>
      <c r="EW29" s="3">
        <v>153651</v>
      </c>
      <c r="EX29" s="3">
        <v>157472</v>
      </c>
      <c r="EY29" s="3">
        <v>159135</v>
      </c>
      <c r="EZ29" s="3">
        <v>163978</v>
      </c>
      <c r="FA29" s="3">
        <v>169102</v>
      </c>
      <c r="FB29" s="3">
        <v>170871</v>
      </c>
      <c r="FC29" s="3">
        <v>167395</v>
      </c>
      <c r="FD29" s="3">
        <v>171705</v>
      </c>
      <c r="FE29" s="3">
        <v>170584</v>
      </c>
      <c r="FF29" s="3">
        <v>171578</v>
      </c>
      <c r="FG29" s="3">
        <v>173500</v>
      </c>
      <c r="FH29" s="3">
        <v>176342</v>
      </c>
      <c r="FI29" s="3">
        <v>175108</v>
      </c>
      <c r="FJ29" s="3">
        <v>171699</v>
      </c>
      <c r="FK29" s="3">
        <v>173450</v>
      </c>
      <c r="FL29" s="3">
        <v>181639</v>
      </c>
      <c r="FM29" s="3">
        <v>180198</v>
      </c>
      <c r="FN29" s="3">
        <v>183509</v>
      </c>
      <c r="FO29" s="3">
        <v>183053</v>
      </c>
      <c r="FP29" s="3">
        <v>183399</v>
      </c>
      <c r="FQ29" s="3">
        <v>188317</v>
      </c>
      <c r="FR29" s="3">
        <v>200436</v>
      </c>
      <c r="FS29" s="3">
        <v>199032</v>
      </c>
      <c r="FT29" s="3">
        <v>195932</v>
      </c>
      <c r="FU29" s="3">
        <v>194712</v>
      </c>
      <c r="FV29" s="3">
        <v>202774</v>
      </c>
      <c r="FW29" s="3">
        <v>203798</v>
      </c>
      <c r="FX29" s="3">
        <v>205394</v>
      </c>
      <c r="FY29" s="3">
        <v>212379</v>
      </c>
      <c r="FZ29" s="3">
        <v>206386</v>
      </c>
      <c r="GA29" s="3">
        <v>208767</v>
      </c>
      <c r="GB29" s="3">
        <v>215284</v>
      </c>
      <c r="GC29" s="3">
        <v>216527</v>
      </c>
      <c r="GD29" s="3">
        <v>212727</v>
      </c>
      <c r="GE29" s="3">
        <v>215666</v>
      </c>
      <c r="GF29" s="3">
        <v>219506</v>
      </c>
      <c r="GG29" s="3">
        <v>219699</v>
      </c>
      <c r="GH29" s="3">
        <v>227553</v>
      </c>
      <c r="GI29" s="3">
        <v>245960</v>
      </c>
      <c r="GJ29" s="3">
        <v>221484</v>
      </c>
      <c r="GK29" s="3">
        <v>224511</v>
      </c>
      <c r="GL29" s="3">
        <v>217670</v>
      </c>
      <c r="GM29" s="3">
        <v>211334</v>
      </c>
      <c r="GN29" s="3">
        <v>158911</v>
      </c>
      <c r="GO29" s="3">
        <v>186911</v>
      </c>
      <c r="GP29" s="3">
        <v>214356</v>
      </c>
      <c r="GQ29" s="3">
        <v>197637</v>
      </c>
      <c r="GR29" s="3">
        <v>197409</v>
      </c>
      <c r="GS29" s="3">
        <v>206737</v>
      </c>
      <c r="GT29" s="3">
        <v>210449</v>
      </c>
      <c r="GU29" s="3">
        <v>232349</v>
      </c>
      <c r="GV29" s="3">
        <v>235596</v>
      </c>
      <c r="GW29" s="3">
        <v>225986</v>
      </c>
      <c r="GX29" s="3">
        <v>231317</v>
      </c>
      <c r="GY29" s="3">
        <v>227182</v>
      </c>
      <c r="GZ29" s="3">
        <v>230165</v>
      </c>
      <c r="HA29" s="3">
        <v>225277</v>
      </c>
      <c r="HB29" s="3">
        <v>227795</v>
      </c>
      <c r="HC29" s="3">
        <v>225850</v>
      </c>
      <c r="HD29" s="3">
        <v>237529</v>
      </c>
      <c r="HE29" s="3">
        <v>230914</v>
      </c>
      <c r="HF29" s="3">
        <v>239691</v>
      </c>
      <c r="HG29" s="3">
        <v>242608</v>
      </c>
      <c r="HH29" s="3">
        <v>242502</v>
      </c>
      <c r="HI29" s="3">
        <v>241787</v>
      </c>
      <c r="HJ29" s="4">
        <v>240369.9</v>
      </c>
      <c r="HK29" s="4">
        <v>239969.4</v>
      </c>
      <c r="HL29" s="4">
        <v>240335.1</v>
      </c>
      <c r="HM29" s="4">
        <v>241043.1</v>
      </c>
      <c r="HN29" s="4">
        <v>241748.8</v>
      </c>
      <c r="HO29" s="4">
        <v>242412.3</v>
      </c>
      <c r="HP29" s="4">
        <v>243153.8</v>
      </c>
      <c r="HQ29" s="4">
        <v>244021.6</v>
      </c>
      <c r="HR29" s="4">
        <v>244872</v>
      </c>
      <c r="HS29" s="4">
        <v>245786.9</v>
      </c>
      <c r="HT29" s="4">
        <v>246671.3</v>
      </c>
      <c r="HU29" s="4">
        <v>247552</v>
      </c>
      <c r="HV29" s="4">
        <v>248413.6</v>
      </c>
      <c r="HW29" s="4">
        <v>249254.9</v>
      </c>
      <c r="HX29" s="4">
        <v>250121.2</v>
      </c>
      <c r="HY29" s="4">
        <v>250978.4</v>
      </c>
      <c r="HZ29" s="4">
        <v>251852.9</v>
      </c>
      <c r="IA29" s="4">
        <v>252819.4</v>
      </c>
      <c r="IB29" s="4">
        <v>253804.7</v>
      </c>
      <c r="IC29" s="4">
        <v>254808.6</v>
      </c>
      <c r="ID29" s="4">
        <v>255817</v>
      </c>
      <c r="IE29" s="4">
        <v>256829.7</v>
      </c>
      <c r="IF29" s="4">
        <v>257828.7</v>
      </c>
      <c r="IG29" s="4">
        <v>258831.9</v>
      </c>
      <c r="IH29" s="4">
        <v>259839.4</v>
      </c>
      <c r="II29" s="4">
        <v>260851.1</v>
      </c>
      <c r="IJ29" s="4">
        <v>261866.9</v>
      </c>
      <c r="IK29" s="4">
        <v>262887.09999999998</v>
      </c>
      <c r="IL29" s="4">
        <v>263911.40000000002</v>
      </c>
      <c r="IM29" s="4">
        <v>264905.5</v>
      </c>
      <c r="IN29" s="4">
        <v>265905.2</v>
      </c>
      <c r="IO29" s="4">
        <v>266930.2</v>
      </c>
      <c r="IP29" s="4">
        <v>267950.40000000002</v>
      </c>
      <c r="IQ29" s="4">
        <v>268990.5</v>
      </c>
      <c r="IR29" s="4">
        <v>269996.59999999998</v>
      </c>
      <c r="IS29" s="4">
        <v>270990.8</v>
      </c>
      <c r="IT29" s="4">
        <v>271985.59999999998</v>
      </c>
      <c r="IU29" s="4">
        <v>273006.09999999998</v>
      </c>
      <c r="IV29" s="4">
        <v>274031.2</v>
      </c>
      <c r="IW29" s="4">
        <v>275060.8</v>
      </c>
      <c r="IX29" s="4">
        <v>276094.7</v>
      </c>
      <c r="IY29" s="4">
        <v>277133.90000000002</v>
      </c>
      <c r="IZ29" s="4">
        <v>278178.5</v>
      </c>
      <c r="JA29" s="4">
        <v>279228</v>
      </c>
      <c r="JB29" s="4">
        <v>280282.7</v>
      </c>
      <c r="JC29" s="4">
        <v>281342.3</v>
      </c>
      <c r="JD29" s="4">
        <v>282407.09999999998</v>
      </c>
      <c r="JE29" s="4">
        <v>283476.8</v>
      </c>
      <c r="JF29" s="4">
        <v>284551.5</v>
      </c>
      <c r="JG29" s="4">
        <v>285631.2</v>
      </c>
      <c r="JH29" s="4">
        <v>286715.7</v>
      </c>
      <c r="JI29" s="4">
        <v>287805.40000000002</v>
      </c>
      <c r="JJ29" s="4">
        <v>288900</v>
      </c>
      <c r="JK29" s="4">
        <v>289999.5</v>
      </c>
      <c r="JL29" s="4">
        <v>291104.09999999998</v>
      </c>
      <c r="JM29" s="4">
        <v>292213.8</v>
      </c>
      <c r="JN29" s="4">
        <v>293328.8</v>
      </c>
      <c r="JO29" s="4">
        <v>294487</v>
      </c>
      <c r="JP29" s="4">
        <v>295650.2</v>
      </c>
      <c r="JQ29" s="4">
        <v>296818.8</v>
      </c>
      <c r="JR29" s="4">
        <v>297992.90000000002</v>
      </c>
      <c r="JS29" s="4">
        <v>299193.59999999998</v>
      </c>
      <c r="JT29" s="4">
        <v>300400.40000000002</v>
      </c>
      <c r="JU29" s="4">
        <v>301616.59999999998</v>
      </c>
      <c r="JV29" s="4">
        <v>302838.7</v>
      </c>
      <c r="JW29" s="4">
        <v>304066.8</v>
      </c>
      <c r="JX29" s="4">
        <v>305300.8</v>
      </c>
      <c r="JY29" s="4">
        <v>306517.59999999998</v>
      </c>
      <c r="JZ29" s="4">
        <v>307739.7</v>
      </c>
      <c r="KA29" s="4">
        <v>308967.40000000002</v>
      </c>
      <c r="KB29" s="4">
        <v>310200.59999999998</v>
      </c>
      <c r="KC29" s="4">
        <v>311388.5</v>
      </c>
      <c r="KD29" s="4">
        <v>312580.8</v>
      </c>
      <c r="KE29" s="4">
        <v>313777.8</v>
      </c>
      <c r="KF29" s="4">
        <v>314979</v>
      </c>
      <c r="KG29" s="4">
        <v>316137.90000000002</v>
      </c>
      <c r="KH29" s="4">
        <v>317300.2</v>
      </c>
      <c r="KI29" s="4">
        <v>318465.90000000002</v>
      </c>
      <c r="KJ29" s="4">
        <v>319635</v>
      </c>
      <c r="KK29" s="4">
        <v>320787.5</v>
      </c>
      <c r="KL29" s="4">
        <v>321942.8</v>
      </c>
      <c r="KM29" s="4">
        <v>323101.09999999998</v>
      </c>
      <c r="KN29" s="4">
        <v>324262.8</v>
      </c>
      <c r="KO29" s="4">
        <v>325437.90000000002</v>
      </c>
      <c r="KP29" s="4">
        <v>326616.3</v>
      </c>
      <c r="KQ29" s="4">
        <v>327798</v>
      </c>
      <c r="KR29" s="4">
        <v>328983.2</v>
      </c>
      <c r="KS29" s="4">
        <v>330153.90000000002</v>
      </c>
      <c r="KT29" s="4">
        <v>331327.7</v>
      </c>
      <c r="KU29" s="4">
        <v>332504.59999999998</v>
      </c>
      <c r="KV29" s="4">
        <v>333684.40000000002</v>
      </c>
      <c r="KW29" s="4">
        <v>334859.8</v>
      </c>
      <c r="KX29" s="4">
        <v>336038.2</v>
      </c>
      <c r="KY29" s="4">
        <v>337219.7</v>
      </c>
      <c r="KZ29" s="4">
        <v>338404.2</v>
      </c>
      <c r="LA29" s="4">
        <v>339566.9</v>
      </c>
      <c r="LB29" s="4">
        <v>340732.3</v>
      </c>
      <c r="LC29" s="4">
        <v>341915.1</v>
      </c>
      <c r="LD29" s="4">
        <v>343099.8</v>
      </c>
      <c r="LE29" s="4">
        <v>344278.7</v>
      </c>
      <c r="LF29" s="4">
        <v>345459.4</v>
      </c>
      <c r="LG29" s="4">
        <v>346642.5</v>
      </c>
      <c r="LH29" s="4">
        <v>347828.2</v>
      </c>
      <c r="LI29" s="4">
        <v>349003.7</v>
      </c>
      <c r="LJ29" s="4">
        <v>350181.6</v>
      </c>
      <c r="LK29" s="4">
        <v>351361.7</v>
      </c>
      <c r="LL29" s="4">
        <v>352544.5</v>
      </c>
      <c r="LM29" s="4">
        <v>353703.6</v>
      </c>
      <c r="LN29" s="4">
        <v>354864.8</v>
      </c>
      <c r="LO29" s="4">
        <v>356027.9</v>
      </c>
      <c r="LP29" s="4">
        <v>357193</v>
      </c>
      <c r="LQ29" s="4">
        <v>358359.5</v>
      </c>
      <c r="LR29" s="4">
        <v>359527.8</v>
      </c>
      <c r="LS29" s="4">
        <v>360698.1</v>
      </c>
      <c r="LT29" s="4">
        <v>361870.3</v>
      </c>
      <c r="LU29" s="4">
        <v>363033.1</v>
      </c>
      <c r="LV29" s="4">
        <v>364197.8</v>
      </c>
      <c r="LW29" s="4">
        <v>365364.3</v>
      </c>
      <c r="LX29" s="4">
        <v>366532.7</v>
      </c>
      <c r="LY29" s="4">
        <v>367692</v>
      </c>
      <c r="LZ29" s="4">
        <v>368852.9</v>
      </c>
      <c r="MA29" s="4">
        <v>370015.4</v>
      </c>
      <c r="MB29" s="4">
        <v>371179.7</v>
      </c>
      <c r="MC29" s="4">
        <v>372344.9</v>
      </c>
      <c r="MD29" s="4">
        <v>373511.9</v>
      </c>
      <c r="ME29" s="4">
        <v>374680.3</v>
      </c>
      <c r="MF29" s="4">
        <v>375850.6</v>
      </c>
      <c r="MG29" s="4">
        <v>377030.8</v>
      </c>
      <c r="MH29" s="4">
        <v>378213.1</v>
      </c>
      <c r="MI29" s="4">
        <v>379397.3</v>
      </c>
      <c r="MJ29" s="4">
        <v>380583.7</v>
      </c>
      <c r="MK29" s="4">
        <v>381764.7</v>
      </c>
      <c r="ML29" s="4">
        <v>382947.8</v>
      </c>
      <c r="MM29" s="4">
        <v>384132.7</v>
      </c>
      <c r="MN29" s="4">
        <v>385319.7</v>
      </c>
      <c r="MO29" s="4">
        <v>386516.4</v>
      </c>
      <c r="MP29" s="4">
        <v>387715.1</v>
      </c>
      <c r="MQ29" s="4">
        <v>388916.1</v>
      </c>
      <c r="MR29" s="4">
        <v>390119.2</v>
      </c>
      <c r="MS29" s="4">
        <v>391324.6</v>
      </c>
      <c r="MT29" s="4">
        <v>392532.2</v>
      </c>
      <c r="MU29" t="s">
        <v>375</v>
      </c>
      <c r="MV29" t="b">
        <v>1</v>
      </c>
      <c r="MW29" s="1" t="s">
        <v>385</v>
      </c>
      <c r="MX29" t="s">
        <v>376</v>
      </c>
      <c r="MY29">
        <v>2025</v>
      </c>
      <c r="MZ29">
        <v>3</v>
      </c>
      <c r="NA29" s="2">
        <v>45994</v>
      </c>
      <c r="NB29" t="s">
        <v>412</v>
      </c>
      <c r="NC29" s="1" t="s">
        <v>413</v>
      </c>
      <c r="ND29" t="s">
        <v>379</v>
      </c>
      <c r="NE29" t="s">
        <v>414</v>
      </c>
      <c r="NF29" t="s">
        <v>381</v>
      </c>
    </row>
    <row r="30" spans="1:370" x14ac:dyDescent="0.25">
      <c r="A30" t="s">
        <v>370</v>
      </c>
      <c r="B30" s="1" t="s">
        <v>415</v>
      </c>
      <c r="C30" s="1" t="s">
        <v>839</v>
      </c>
      <c r="D30" t="s">
        <v>416</v>
      </c>
      <c r="E30" t="s">
        <v>376</v>
      </c>
      <c r="F30" t="s">
        <v>374</v>
      </c>
      <c r="G30" s="3">
        <v>1E-3</v>
      </c>
      <c r="H30" s="3">
        <v>1E-3</v>
      </c>
      <c r="I30" s="3">
        <v>1E-3</v>
      </c>
      <c r="J30" s="3">
        <v>1E-3</v>
      </c>
      <c r="K30" s="3">
        <v>1E-3</v>
      </c>
      <c r="L30" s="3">
        <v>1E-3</v>
      </c>
      <c r="M30" s="3">
        <v>1E-3</v>
      </c>
      <c r="N30" s="3">
        <v>1E-3</v>
      </c>
      <c r="O30" s="3">
        <v>1E-3</v>
      </c>
      <c r="P30" s="3">
        <v>1E-3</v>
      </c>
      <c r="Q30" s="3">
        <v>1E-3</v>
      </c>
      <c r="R30" s="3">
        <v>1E-3</v>
      </c>
      <c r="S30" s="3">
        <v>1E-3</v>
      </c>
      <c r="T30" s="3">
        <v>1E-3</v>
      </c>
      <c r="U30" s="3">
        <v>1E-3</v>
      </c>
      <c r="V30" s="3">
        <v>1E-3</v>
      </c>
      <c r="W30" s="3">
        <v>1E-3</v>
      </c>
      <c r="X30" s="3">
        <v>1E-3</v>
      </c>
      <c r="Y30" s="3">
        <v>1E-3</v>
      </c>
      <c r="Z30" s="3">
        <v>1E-3</v>
      </c>
      <c r="AA30" s="3">
        <v>1E-3</v>
      </c>
      <c r="AB30" s="3">
        <v>1E-3</v>
      </c>
      <c r="AC30" s="3">
        <v>1E-3</v>
      </c>
      <c r="AD30" s="3">
        <v>1E-3</v>
      </c>
      <c r="AE30" s="3">
        <v>1E-3</v>
      </c>
      <c r="AF30" s="3">
        <v>1E-3</v>
      </c>
      <c r="AG30" s="3">
        <v>1E-3</v>
      </c>
      <c r="AH30" s="3">
        <v>1E-3</v>
      </c>
      <c r="AI30" s="3">
        <v>1E-3</v>
      </c>
      <c r="AJ30" s="3">
        <v>1E-3</v>
      </c>
      <c r="AK30" s="3">
        <v>1E-3</v>
      </c>
      <c r="AL30" s="3">
        <v>1E-3</v>
      </c>
      <c r="AM30" s="3">
        <v>1E-3</v>
      </c>
      <c r="AN30" s="3">
        <v>1E-3</v>
      </c>
      <c r="AO30" s="3">
        <v>1E-3</v>
      </c>
      <c r="AP30" s="3">
        <v>1E-3</v>
      </c>
      <c r="AQ30" s="3">
        <v>1E-3</v>
      </c>
      <c r="AR30" s="3">
        <v>1E-3</v>
      </c>
      <c r="AS30" s="3">
        <v>1E-3</v>
      </c>
      <c r="AT30" s="3">
        <v>1E-3</v>
      </c>
      <c r="AU30" s="3">
        <v>1E-3</v>
      </c>
      <c r="AV30" s="3">
        <v>1E-3</v>
      </c>
      <c r="AW30" s="3">
        <v>1E-3</v>
      </c>
      <c r="AX30" s="3">
        <v>1E-3</v>
      </c>
      <c r="AY30" s="3">
        <v>10.65</v>
      </c>
      <c r="AZ30" s="3">
        <v>11.7</v>
      </c>
      <c r="BA30" s="3">
        <v>11.03</v>
      </c>
      <c r="BB30" s="3">
        <v>11.07</v>
      </c>
      <c r="BC30" s="3">
        <v>11.09</v>
      </c>
      <c r="BD30" s="3">
        <v>11.05</v>
      </c>
      <c r="BE30" s="3">
        <v>10.55</v>
      </c>
      <c r="BF30" s="3">
        <v>10.83</v>
      </c>
      <c r="BG30" s="3">
        <v>9.14</v>
      </c>
      <c r="BH30" s="3">
        <v>9.5500000000000007</v>
      </c>
      <c r="BI30" s="3">
        <v>10.86</v>
      </c>
      <c r="BJ30" s="3">
        <v>10.57</v>
      </c>
      <c r="BK30" s="3">
        <v>9.18</v>
      </c>
      <c r="BL30" s="3">
        <v>9.1999999999999993</v>
      </c>
      <c r="BM30" s="3">
        <v>10.26</v>
      </c>
      <c r="BN30" s="3">
        <v>9.61</v>
      </c>
      <c r="BO30" s="3">
        <v>9.09</v>
      </c>
      <c r="BP30" s="3">
        <v>9.8000000000000007</v>
      </c>
      <c r="BQ30" s="3">
        <v>9.8800000000000008</v>
      </c>
      <c r="BR30" s="3">
        <v>10.11</v>
      </c>
      <c r="BS30" s="3">
        <v>10</v>
      </c>
      <c r="BT30" s="3">
        <v>10.41</v>
      </c>
      <c r="BU30" s="3">
        <v>10.46</v>
      </c>
      <c r="BV30" s="3">
        <v>10.41</v>
      </c>
      <c r="BW30" s="3">
        <v>12.52</v>
      </c>
      <c r="BX30" s="3">
        <v>11.65</v>
      </c>
      <c r="BY30" s="3">
        <v>12.14</v>
      </c>
      <c r="BZ30" s="3">
        <v>11.04</v>
      </c>
      <c r="CA30" s="3">
        <v>10.14</v>
      </c>
      <c r="CB30" s="3">
        <v>10.56</v>
      </c>
      <c r="CC30" s="3">
        <v>9.58</v>
      </c>
      <c r="CD30" s="3">
        <v>9.73</v>
      </c>
      <c r="CE30" s="3">
        <v>9.9</v>
      </c>
      <c r="CF30" s="3">
        <v>9.11</v>
      </c>
      <c r="CG30" s="3">
        <v>8.9600000000000009</v>
      </c>
      <c r="CH30" s="3">
        <v>8.17</v>
      </c>
      <c r="CI30" s="3">
        <v>7.8</v>
      </c>
      <c r="CJ30" s="3">
        <v>7.7</v>
      </c>
      <c r="CK30" s="3">
        <v>6.96</v>
      </c>
      <c r="CL30" s="3">
        <v>6.2390999999999996</v>
      </c>
      <c r="CM30" s="3">
        <v>7.5</v>
      </c>
      <c r="CN30" s="3">
        <v>8.59</v>
      </c>
      <c r="CO30" s="3">
        <v>8.8000000000000007</v>
      </c>
      <c r="CP30" s="3">
        <v>8.6999999999999993</v>
      </c>
      <c r="CQ30" s="3">
        <v>8.49</v>
      </c>
      <c r="CR30" s="3">
        <v>8.48</v>
      </c>
      <c r="CS30" s="3">
        <v>8.1199999999999992</v>
      </c>
      <c r="CT30" s="3">
        <v>7.43</v>
      </c>
      <c r="CU30" s="3">
        <v>8.15</v>
      </c>
      <c r="CV30" s="3">
        <v>7.88</v>
      </c>
      <c r="CW30" s="3">
        <v>7.65</v>
      </c>
      <c r="CX30" s="3">
        <v>7.51</v>
      </c>
      <c r="CY30" s="3">
        <v>7.62</v>
      </c>
      <c r="CZ30" s="3">
        <v>7.09</v>
      </c>
      <c r="DA30" s="3">
        <v>6.44</v>
      </c>
      <c r="DB30" s="3">
        <v>6.29</v>
      </c>
      <c r="DC30" s="3">
        <v>5.9</v>
      </c>
      <c r="DD30" s="3">
        <v>5.84</v>
      </c>
      <c r="DE30" s="3">
        <v>4.8899999999999997</v>
      </c>
      <c r="DF30" s="3">
        <v>4.3600000000000003</v>
      </c>
      <c r="DG30" s="3">
        <v>4.58</v>
      </c>
      <c r="DH30" s="3">
        <v>5.0599999999999996</v>
      </c>
      <c r="DI30" s="3">
        <v>5.62</v>
      </c>
      <c r="DJ30" s="3">
        <v>5.48</v>
      </c>
      <c r="DK30" s="3">
        <v>5.25</v>
      </c>
      <c r="DL30" s="3">
        <v>5.17</v>
      </c>
      <c r="DM30" s="3">
        <v>5.2</v>
      </c>
      <c r="DN30" s="3">
        <v>4.8899999999999997</v>
      </c>
      <c r="DO30" s="3">
        <v>4.87</v>
      </c>
      <c r="DP30" s="3">
        <v>5.29</v>
      </c>
      <c r="DQ30" s="3">
        <v>4.88</v>
      </c>
      <c r="DR30" s="3">
        <v>5.07</v>
      </c>
      <c r="DS30" s="3">
        <v>5.3</v>
      </c>
      <c r="DT30" s="3">
        <v>5.0199999999999996</v>
      </c>
      <c r="DU30" s="3">
        <v>4.3899999999999997</v>
      </c>
      <c r="DV30" s="3">
        <v>4.38</v>
      </c>
      <c r="DW30" s="3">
        <v>4.29</v>
      </c>
      <c r="DX30" s="3">
        <v>4.17</v>
      </c>
      <c r="DY30" s="3">
        <v>4.54</v>
      </c>
      <c r="DZ30" s="3">
        <v>4.7699999999999996</v>
      </c>
      <c r="EA30" s="3">
        <v>4.75</v>
      </c>
      <c r="EB30" s="3">
        <v>5.0999999999999996</v>
      </c>
      <c r="EC30" s="3">
        <v>4.83</v>
      </c>
      <c r="ED30" s="3">
        <v>4.54</v>
      </c>
      <c r="EE30" s="3">
        <v>4.6900000000000004</v>
      </c>
      <c r="EF30" s="3">
        <v>4.17</v>
      </c>
      <c r="EG30" s="3">
        <v>4.29</v>
      </c>
      <c r="EH30" s="3">
        <v>4.09</v>
      </c>
      <c r="EI30" s="3">
        <v>4.4000000000000004</v>
      </c>
      <c r="EJ30" s="3">
        <v>4.7</v>
      </c>
      <c r="EK30" s="3">
        <v>4.5199999999999996</v>
      </c>
      <c r="EL30" s="3">
        <v>4.74</v>
      </c>
      <c r="EM30" s="3">
        <v>4.9400000000000004</v>
      </c>
      <c r="EN30" s="3">
        <v>5.46</v>
      </c>
      <c r="EO30" s="3">
        <v>5.04</v>
      </c>
      <c r="EP30" s="3">
        <v>4.57</v>
      </c>
      <c r="EQ30" s="3">
        <v>4.3499999999999996</v>
      </c>
      <c r="ER30" s="3">
        <v>5.13</v>
      </c>
      <c r="ES30" s="3">
        <v>4.45</v>
      </c>
      <c r="ET30" s="3">
        <v>3.02</v>
      </c>
      <c r="EU30" s="3">
        <v>3.16</v>
      </c>
      <c r="EV30" s="3">
        <v>3.69</v>
      </c>
      <c r="EW30" s="3">
        <v>3.59</v>
      </c>
      <c r="EX30" s="3">
        <v>4.01</v>
      </c>
      <c r="EY30" s="3">
        <v>3.95</v>
      </c>
      <c r="EZ30" s="3">
        <v>3.36</v>
      </c>
      <c r="FA30" s="3">
        <v>2.95</v>
      </c>
      <c r="FB30" s="3">
        <v>3.4</v>
      </c>
      <c r="FC30" s="3">
        <v>3.69</v>
      </c>
      <c r="FD30" s="3">
        <v>3.39</v>
      </c>
      <c r="FE30" s="3">
        <v>2.42</v>
      </c>
      <c r="FF30" s="3">
        <v>1.98</v>
      </c>
      <c r="FG30" s="3">
        <v>2.2000000000000002</v>
      </c>
      <c r="FH30" s="3">
        <v>1.73</v>
      </c>
      <c r="FI30" s="3">
        <v>1.72</v>
      </c>
      <c r="FJ30" s="3">
        <v>1.85</v>
      </c>
      <c r="FK30" s="3">
        <v>1.78</v>
      </c>
      <c r="FL30" s="3">
        <v>2.44</v>
      </c>
      <c r="FM30" s="3">
        <v>2.73</v>
      </c>
      <c r="FN30" s="3">
        <v>3.04</v>
      </c>
      <c r="FO30" s="3">
        <v>2.73</v>
      </c>
      <c r="FP30" s="3">
        <v>2.68</v>
      </c>
      <c r="FQ30" s="3">
        <v>2.4300000000000002</v>
      </c>
      <c r="FR30" s="3">
        <v>1.76</v>
      </c>
      <c r="FS30" s="3">
        <v>1.58</v>
      </c>
      <c r="FT30" s="3">
        <v>2.0099999999999998</v>
      </c>
      <c r="FU30" s="3">
        <v>1.76</v>
      </c>
      <c r="FV30" s="3">
        <v>1.96</v>
      </c>
      <c r="FW30" s="3">
        <v>1.43</v>
      </c>
      <c r="FX30" s="3">
        <v>0.89</v>
      </c>
      <c r="FY30" s="3">
        <v>0.76</v>
      </c>
      <c r="FZ30" s="3">
        <v>1.24</v>
      </c>
      <c r="GA30" s="3">
        <v>1.1399999999999999</v>
      </c>
      <c r="GB30" s="3">
        <v>1.26</v>
      </c>
      <c r="GC30" s="3">
        <v>1.38</v>
      </c>
      <c r="GD30" s="3">
        <v>1.19</v>
      </c>
      <c r="GE30" s="3">
        <v>1.34</v>
      </c>
      <c r="GF30" s="3">
        <v>1.28</v>
      </c>
      <c r="GG30" s="3">
        <v>1.57</v>
      </c>
      <c r="GH30" s="3">
        <v>1.27</v>
      </c>
      <c r="GI30" s="3">
        <v>0.99</v>
      </c>
      <c r="GJ30" s="3">
        <v>0.84</v>
      </c>
      <c r="GK30" s="3">
        <v>0.49</v>
      </c>
      <c r="GL30" s="3">
        <v>0.83</v>
      </c>
      <c r="GM30" s="3">
        <v>0.34</v>
      </c>
      <c r="GN30" s="3">
        <v>0.17</v>
      </c>
      <c r="GO30" s="3">
        <v>0.23</v>
      </c>
      <c r="GP30" s="3">
        <v>0.2</v>
      </c>
      <c r="GQ30" s="3">
        <v>0.85</v>
      </c>
      <c r="GR30" s="3">
        <v>0.72</v>
      </c>
      <c r="GS30" s="3">
        <v>1.02</v>
      </c>
      <c r="GT30" s="3">
        <v>0.97</v>
      </c>
      <c r="GU30" s="3">
        <v>1.6</v>
      </c>
      <c r="GV30" s="3">
        <v>2.2200000000000002</v>
      </c>
      <c r="GW30" s="3">
        <v>4.08</v>
      </c>
      <c r="GX30" s="3">
        <v>3.67</v>
      </c>
      <c r="GY30" s="3">
        <v>3.47</v>
      </c>
      <c r="GZ30" s="3">
        <v>4.3899999999999997</v>
      </c>
      <c r="HA30" s="3">
        <v>4.46</v>
      </c>
      <c r="HB30" s="3">
        <v>3.54</v>
      </c>
      <c r="HC30" s="3">
        <v>3.95</v>
      </c>
      <c r="HD30" s="3">
        <v>4.17</v>
      </c>
      <c r="HE30" s="3">
        <v>4</v>
      </c>
      <c r="HF30" s="3">
        <v>4.57</v>
      </c>
      <c r="HG30" s="3">
        <v>4.7</v>
      </c>
      <c r="HH30" s="3">
        <v>4.4800000000000004</v>
      </c>
      <c r="HI30" s="3">
        <v>4.7</v>
      </c>
      <c r="HJ30" s="4">
        <v>4.5999999999999996</v>
      </c>
      <c r="HK30" s="4">
        <v>4.5988179999999996</v>
      </c>
      <c r="HL30" s="4">
        <v>4.569096</v>
      </c>
      <c r="HM30" s="4">
        <v>4.493512</v>
      </c>
      <c r="HN30" s="4">
        <v>4.3859389999999996</v>
      </c>
      <c r="HO30" s="4">
        <v>4.2582209999999998</v>
      </c>
      <c r="HP30" s="4">
        <v>4.1318039999999998</v>
      </c>
      <c r="HQ30" s="4">
        <v>4.0115910000000001</v>
      </c>
      <c r="HR30" s="4">
        <v>3.8933599999999999</v>
      </c>
      <c r="HS30" s="4">
        <v>3.8026740000000001</v>
      </c>
      <c r="HT30" s="4">
        <v>3.7443379999999999</v>
      </c>
      <c r="HU30" s="4">
        <v>3.6999179999999998</v>
      </c>
      <c r="HV30" s="4">
        <v>3.6548060000000002</v>
      </c>
      <c r="HW30" s="4">
        <v>3.5979649999999999</v>
      </c>
      <c r="HX30" s="4">
        <v>3.5430809999999999</v>
      </c>
      <c r="HY30" s="4">
        <v>3.5102280000000001</v>
      </c>
      <c r="HZ30" s="4">
        <v>3.5</v>
      </c>
      <c r="IA30" s="4">
        <v>3.5</v>
      </c>
      <c r="IB30" s="4">
        <v>3.5</v>
      </c>
      <c r="IC30" s="4">
        <v>3.5</v>
      </c>
      <c r="ID30" s="4">
        <v>3.5</v>
      </c>
      <c r="IE30" s="4">
        <v>3.5</v>
      </c>
      <c r="IF30" s="4">
        <v>3.5</v>
      </c>
      <c r="IG30" s="4">
        <v>3.5</v>
      </c>
      <c r="IH30" s="4">
        <v>3.5</v>
      </c>
      <c r="II30" s="4">
        <v>3.5</v>
      </c>
      <c r="IJ30" s="4">
        <v>3.5</v>
      </c>
      <c r="IK30" s="4">
        <v>3.5</v>
      </c>
      <c r="IL30" s="4">
        <v>3.5</v>
      </c>
      <c r="IM30" s="4">
        <v>3.5</v>
      </c>
      <c r="IN30" s="4">
        <v>3.5</v>
      </c>
      <c r="IO30" s="4">
        <v>3.5</v>
      </c>
      <c r="IP30" s="4">
        <v>3.5</v>
      </c>
      <c r="IQ30" s="4">
        <v>3.5</v>
      </c>
      <c r="IR30" s="4">
        <v>3.5</v>
      </c>
      <c r="IS30" s="4">
        <v>3.5</v>
      </c>
      <c r="IT30" s="4">
        <v>3.5</v>
      </c>
      <c r="IU30" s="4">
        <v>3.5</v>
      </c>
      <c r="IV30" s="4">
        <v>3.5</v>
      </c>
      <c r="IW30" s="4">
        <v>3.5</v>
      </c>
      <c r="IX30" s="4">
        <v>3.5</v>
      </c>
      <c r="IY30" s="4">
        <v>3.5</v>
      </c>
      <c r="IZ30" s="4">
        <v>3.5</v>
      </c>
      <c r="JA30" s="4">
        <v>3.5</v>
      </c>
      <c r="JB30" s="4">
        <v>3.5</v>
      </c>
      <c r="JC30" s="4">
        <v>3.5</v>
      </c>
      <c r="JD30" s="4">
        <v>3.5</v>
      </c>
      <c r="JE30" s="4">
        <v>3.5</v>
      </c>
      <c r="JF30" s="4">
        <v>3.5</v>
      </c>
      <c r="JG30" s="4">
        <v>3.5</v>
      </c>
      <c r="JH30" s="4">
        <v>3.5</v>
      </c>
      <c r="JI30" s="4">
        <v>3.5</v>
      </c>
      <c r="JJ30" s="4">
        <v>3.5</v>
      </c>
      <c r="JK30" s="4">
        <v>3.5</v>
      </c>
      <c r="JL30" s="4">
        <v>3.5</v>
      </c>
      <c r="JM30" s="4">
        <v>3.5</v>
      </c>
      <c r="JN30" s="4">
        <v>3.5</v>
      </c>
      <c r="JO30" s="4">
        <v>3.5</v>
      </c>
      <c r="JP30" s="4">
        <v>3.5</v>
      </c>
      <c r="JQ30" s="4">
        <v>3.5</v>
      </c>
      <c r="JR30" s="4">
        <v>3.5</v>
      </c>
      <c r="JS30" s="4">
        <v>3.5</v>
      </c>
      <c r="JT30" s="4">
        <v>3.5</v>
      </c>
      <c r="JU30" s="4">
        <v>3.5</v>
      </c>
      <c r="JV30" s="4">
        <v>3.5</v>
      </c>
      <c r="JW30" s="4">
        <v>3.5</v>
      </c>
      <c r="JX30" s="4">
        <v>3.5</v>
      </c>
      <c r="JY30" s="4">
        <v>3.5</v>
      </c>
      <c r="JZ30" s="4">
        <v>3.5</v>
      </c>
      <c r="KA30" s="4">
        <v>3.5</v>
      </c>
      <c r="KB30" s="4">
        <v>3.5</v>
      </c>
      <c r="KC30" s="4">
        <v>3.5</v>
      </c>
      <c r="KD30" s="4">
        <v>3.5</v>
      </c>
      <c r="KE30" s="4">
        <v>3.5</v>
      </c>
      <c r="KF30" s="4">
        <v>3.5</v>
      </c>
      <c r="KG30" s="4">
        <v>3.5</v>
      </c>
      <c r="KH30" s="4">
        <v>3.5</v>
      </c>
      <c r="KI30" s="4">
        <v>3.5</v>
      </c>
      <c r="KJ30" s="4">
        <v>3.5</v>
      </c>
      <c r="KK30" s="4">
        <v>3.5</v>
      </c>
      <c r="KL30" s="4">
        <v>3.5</v>
      </c>
      <c r="KM30" s="4">
        <v>3.5</v>
      </c>
      <c r="KN30" s="4">
        <v>3.5</v>
      </c>
      <c r="KO30" s="4">
        <v>3.5</v>
      </c>
      <c r="KP30" s="4">
        <v>3.5</v>
      </c>
      <c r="KQ30" s="4">
        <v>3.5</v>
      </c>
      <c r="KR30" s="4">
        <v>3.5</v>
      </c>
      <c r="KS30" s="4">
        <v>3.5</v>
      </c>
      <c r="KT30" s="4">
        <v>3.5</v>
      </c>
      <c r="KU30" s="4">
        <v>3.5</v>
      </c>
      <c r="KV30" s="4">
        <v>3.5</v>
      </c>
      <c r="KW30" s="4">
        <v>3.5</v>
      </c>
      <c r="KX30" s="4">
        <v>3.5</v>
      </c>
      <c r="KY30" s="4">
        <v>3.5</v>
      </c>
      <c r="KZ30" s="4">
        <v>3.5</v>
      </c>
      <c r="LA30" s="4">
        <v>3.5</v>
      </c>
      <c r="LB30" s="4">
        <v>3.5</v>
      </c>
      <c r="LC30" s="4">
        <v>3.5</v>
      </c>
      <c r="LD30" s="4">
        <v>3.5</v>
      </c>
      <c r="LE30" s="4">
        <v>3.5</v>
      </c>
      <c r="LF30" s="4">
        <v>3.5</v>
      </c>
      <c r="LG30" s="4">
        <v>3.5</v>
      </c>
      <c r="LH30" s="4">
        <v>3.5</v>
      </c>
      <c r="LI30" s="4">
        <v>3.5</v>
      </c>
      <c r="LJ30" s="4">
        <v>3.5</v>
      </c>
      <c r="LK30" s="4">
        <v>3.5</v>
      </c>
      <c r="LL30" s="4">
        <v>3.5</v>
      </c>
      <c r="LM30" s="4">
        <v>3.5</v>
      </c>
      <c r="LN30" s="4">
        <v>3.5</v>
      </c>
      <c r="LO30" s="4">
        <v>3.5</v>
      </c>
      <c r="LP30" s="4">
        <v>3.5</v>
      </c>
      <c r="LQ30" s="4">
        <v>3.5</v>
      </c>
      <c r="LR30" s="4">
        <v>3.5</v>
      </c>
      <c r="LS30" s="4">
        <v>3.5</v>
      </c>
      <c r="LT30" s="4">
        <v>3.5</v>
      </c>
      <c r="LU30" s="4">
        <v>3.5</v>
      </c>
      <c r="LV30" s="4">
        <v>3.5</v>
      </c>
      <c r="LW30" s="4">
        <v>3.5</v>
      </c>
      <c r="LX30" s="4">
        <v>3.5</v>
      </c>
      <c r="LY30" s="4">
        <v>3.5</v>
      </c>
      <c r="LZ30" s="4">
        <v>3.5</v>
      </c>
      <c r="MA30" s="4">
        <v>3.5</v>
      </c>
      <c r="MB30" s="4">
        <v>3.5</v>
      </c>
      <c r="MC30" s="4">
        <v>3.5</v>
      </c>
      <c r="MD30" s="4">
        <v>3.5</v>
      </c>
      <c r="ME30" s="4">
        <v>3.5</v>
      </c>
      <c r="MF30" s="4">
        <v>3.5</v>
      </c>
      <c r="MG30" s="4">
        <v>3.5</v>
      </c>
      <c r="MH30" s="4">
        <v>3.5</v>
      </c>
      <c r="MI30" s="4">
        <v>3.5</v>
      </c>
      <c r="MJ30" s="4">
        <v>3.5</v>
      </c>
      <c r="MK30" s="4">
        <v>3.5</v>
      </c>
      <c r="ML30" s="4">
        <v>3.5</v>
      </c>
      <c r="MM30" s="4">
        <v>3.5</v>
      </c>
      <c r="MN30" s="4">
        <v>3.5</v>
      </c>
      <c r="MO30" s="4">
        <v>3.5</v>
      </c>
      <c r="MP30" s="4">
        <v>3.5</v>
      </c>
      <c r="MQ30" s="4">
        <v>3.5</v>
      </c>
      <c r="MR30" s="4">
        <v>3.5</v>
      </c>
      <c r="MS30" s="4">
        <v>3.5</v>
      </c>
      <c r="MT30" s="4">
        <v>3.5</v>
      </c>
      <c r="MU30" t="s">
        <v>417</v>
      </c>
      <c r="MV30" t="b">
        <v>0</v>
      </c>
      <c r="MW30" t="s">
        <v>376</v>
      </c>
      <c r="MX30" t="s">
        <v>376</v>
      </c>
      <c r="MY30">
        <v>2025</v>
      </c>
      <c r="MZ30">
        <v>3</v>
      </c>
      <c r="NA30" s="2">
        <v>45994</v>
      </c>
      <c r="NB30" s="1" t="s">
        <v>418</v>
      </c>
      <c r="NC30" s="1" t="s">
        <v>419</v>
      </c>
      <c r="ND30" t="s">
        <v>379</v>
      </c>
      <c r="NE30" t="s">
        <v>420</v>
      </c>
      <c r="NF30" t="s">
        <v>381</v>
      </c>
    </row>
    <row r="31" spans="1:370" x14ac:dyDescent="0.25">
      <c r="A31" t="s">
        <v>370</v>
      </c>
      <c r="B31" t="s">
        <v>421</v>
      </c>
      <c r="C31" s="1" t="s">
        <v>839</v>
      </c>
      <c r="D31" t="s">
        <v>416</v>
      </c>
      <c r="E31" t="s">
        <v>376</v>
      </c>
      <c r="F31" t="s">
        <v>374</v>
      </c>
      <c r="G31" s="3">
        <v>8.5</v>
      </c>
      <c r="H31" s="3">
        <v>7.5</v>
      </c>
      <c r="I31" s="3">
        <v>11.5</v>
      </c>
      <c r="J31" s="3">
        <v>13</v>
      </c>
      <c r="K31" s="3">
        <v>12.5</v>
      </c>
      <c r="L31" s="3">
        <v>11.75</v>
      </c>
      <c r="M31" s="3">
        <v>11.5</v>
      </c>
      <c r="N31" s="3">
        <v>11.5</v>
      </c>
      <c r="O31" s="3">
        <v>10</v>
      </c>
      <c r="P31" s="3">
        <v>10</v>
      </c>
      <c r="Q31" s="3">
        <v>11</v>
      </c>
      <c r="R31" s="3">
        <v>11.25</v>
      </c>
      <c r="S31" s="3">
        <v>9</v>
      </c>
      <c r="T31" s="3">
        <v>11.5</v>
      </c>
      <c r="U31" s="3">
        <v>13</v>
      </c>
      <c r="V31" s="3">
        <v>14.25</v>
      </c>
      <c r="W31" s="3">
        <v>9.5</v>
      </c>
      <c r="X31" s="3">
        <v>8</v>
      </c>
      <c r="Y31" s="3">
        <v>6</v>
      </c>
      <c r="Z31" s="3">
        <v>7</v>
      </c>
      <c r="AA31" s="3">
        <v>6.5</v>
      </c>
      <c r="AB31" s="3">
        <v>10</v>
      </c>
      <c r="AC31" s="3">
        <v>10</v>
      </c>
      <c r="AD31" s="3">
        <v>12.5</v>
      </c>
      <c r="AE31" s="3">
        <v>13</v>
      </c>
      <c r="AF31" s="3">
        <v>14</v>
      </c>
      <c r="AG31" s="3">
        <v>14</v>
      </c>
      <c r="AH31" s="3">
        <v>17</v>
      </c>
      <c r="AI31" s="3">
        <v>17</v>
      </c>
      <c r="AJ31" s="3">
        <v>17</v>
      </c>
      <c r="AK31" s="3">
        <v>16</v>
      </c>
      <c r="AL31" s="3">
        <v>14</v>
      </c>
      <c r="AM31" s="3">
        <v>12</v>
      </c>
      <c r="AN31" s="3">
        <v>12</v>
      </c>
      <c r="AO31" s="3">
        <v>14</v>
      </c>
      <c r="AP31" s="3">
        <v>14.375</v>
      </c>
      <c r="AQ31" s="3">
        <v>13.25</v>
      </c>
      <c r="AR31" s="3">
        <v>12.625</v>
      </c>
      <c r="AS31" s="3">
        <v>10.125</v>
      </c>
      <c r="AT31" s="3">
        <v>10</v>
      </c>
      <c r="AU31" s="3">
        <v>10.5625</v>
      </c>
      <c r="AV31" s="3">
        <v>9.5625</v>
      </c>
      <c r="AW31" s="3">
        <v>9.5625</v>
      </c>
      <c r="AX31" s="3">
        <v>9.0625</v>
      </c>
      <c r="AY31" s="3">
        <v>8.5625</v>
      </c>
      <c r="AZ31" s="3">
        <v>8.875</v>
      </c>
      <c r="BA31" s="3">
        <v>10.5</v>
      </c>
      <c r="BB31" s="3">
        <v>9.5</v>
      </c>
      <c r="BC31" s="3">
        <v>12.875</v>
      </c>
      <c r="BD31" s="3">
        <v>12.375</v>
      </c>
      <c r="BE31" s="3">
        <v>11.375</v>
      </c>
      <c r="BF31" s="3">
        <v>11.375</v>
      </c>
      <c r="BG31" s="3">
        <v>11.375</v>
      </c>
      <c r="BH31" s="3">
        <v>9.875</v>
      </c>
      <c r="BI31" s="3">
        <v>9.875</v>
      </c>
      <c r="BJ31" s="3">
        <v>10.875</v>
      </c>
      <c r="BK31" s="3">
        <v>9.875</v>
      </c>
      <c r="BL31" s="3">
        <v>8.875</v>
      </c>
      <c r="BM31" s="3">
        <v>9.875</v>
      </c>
      <c r="BN31" s="3">
        <v>8.375</v>
      </c>
      <c r="BO31" s="3">
        <v>8.375</v>
      </c>
      <c r="BP31" s="3">
        <v>8.875</v>
      </c>
      <c r="BQ31" s="3">
        <v>11.875</v>
      </c>
      <c r="BR31" s="3">
        <v>12.875</v>
      </c>
      <c r="BS31" s="3">
        <v>12.875</v>
      </c>
      <c r="BT31" s="3">
        <v>13.75</v>
      </c>
      <c r="BU31" s="3">
        <v>13.75</v>
      </c>
      <c r="BV31" s="3">
        <v>14.875</v>
      </c>
      <c r="BW31" s="3">
        <v>14.875</v>
      </c>
      <c r="BX31" s="3">
        <v>14.875</v>
      </c>
      <c r="BY31" s="3">
        <v>14.875</v>
      </c>
      <c r="BZ31" s="3">
        <v>13.875</v>
      </c>
      <c r="CA31" s="3">
        <v>12.375</v>
      </c>
      <c r="CB31" s="3">
        <v>11.375</v>
      </c>
      <c r="CC31" s="3">
        <v>10.375</v>
      </c>
      <c r="CD31" s="3">
        <v>10.375</v>
      </c>
      <c r="CE31" s="3">
        <v>10.375</v>
      </c>
      <c r="CF31" s="3">
        <v>9.875</v>
      </c>
      <c r="CG31" s="3">
        <v>8.875</v>
      </c>
      <c r="CH31" s="3">
        <v>6.875</v>
      </c>
      <c r="CI31" s="3">
        <v>5.875</v>
      </c>
      <c r="CJ31" s="3">
        <v>5.875</v>
      </c>
      <c r="CK31" s="3">
        <v>5.875</v>
      </c>
      <c r="CL31" s="3">
        <v>5.375</v>
      </c>
      <c r="CM31" s="3">
        <v>5.125</v>
      </c>
      <c r="CN31" s="3">
        <v>5.125</v>
      </c>
      <c r="CO31" s="3">
        <v>5.625</v>
      </c>
      <c r="CP31" s="3">
        <v>6.125</v>
      </c>
      <c r="CQ31" s="3">
        <v>6.625</v>
      </c>
      <c r="CR31" s="3">
        <v>6.625</v>
      </c>
      <c r="CS31" s="3">
        <v>6.625</v>
      </c>
      <c r="CT31" s="3">
        <v>6.375</v>
      </c>
      <c r="CU31" s="3">
        <v>5.9375</v>
      </c>
      <c r="CV31" s="3">
        <v>5.6875</v>
      </c>
      <c r="CW31" s="3">
        <v>5.6875</v>
      </c>
      <c r="CX31" s="3">
        <v>5.9375</v>
      </c>
      <c r="CY31" s="3">
        <v>5.9375</v>
      </c>
      <c r="CZ31" s="3">
        <v>6.5</v>
      </c>
      <c r="DA31" s="3">
        <v>7</v>
      </c>
      <c r="DB31" s="3">
        <v>7.25</v>
      </c>
      <c r="DC31" s="3">
        <v>7.25</v>
      </c>
      <c r="DD31" s="3">
        <v>7.5</v>
      </c>
      <c r="DE31" s="3">
        <v>7.5</v>
      </c>
      <c r="DF31" s="3">
        <v>6.25</v>
      </c>
      <c r="DG31" s="3">
        <v>5.5</v>
      </c>
      <c r="DH31" s="3">
        <v>5</v>
      </c>
      <c r="DI31" s="3">
        <v>5.25</v>
      </c>
      <c r="DJ31" s="3">
        <v>5.5</v>
      </c>
      <c r="DK31" s="3">
        <v>6</v>
      </c>
      <c r="DL31" s="3">
        <v>6</v>
      </c>
      <c r="DM31" s="3">
        <v>6</v>
      </c>
      <c r="DN31" s="3">
        <v>6</v>
      </c>
      <c r="DO31" s="3">
        <v>5.75</v>
      </c>
      <c r="DP31" s="3">
        <v>5.25</v>
      </c>
      <c r="DQ31" s="3">
        <v>4.75</v>
      </c>
      <c r="DR31" s="3">
        <v>4</v>
      </c>
      <c r="DS31" s="3">
        <v>4</v>
      </c>
      <c r="DT31" s="3">
        <v>4</v>
      </c>
      <c r="DU31" s="3">
        <v>4</v>
      </c>
      <c r="DV31" s="3">
        <v>4</v>
      </c>
      <c r="DW31" s="3">
        <v>3.75</v>
      </c>
      <c r="DX31" s="3">
        <v>3.75</v>
      </c>
      <c r="DY31" s="3">
        <v>3.5</v>
      </c>
      <c r="DZ31" s="3">
        <v>3.75</v>
      </c>
      <c r="EA31" s="3">
        <v>4</v>
      </c>
      <c r="EB31" s="3">
        <v>4.5</v>
      </c>
      <c r="EC31" s="3">
        <v>4.75</v>
      </c>
      <c r="ED31" s="3">
        <v>4.75</v>
      </c>
      <c r="EE31" s="3">
        <v>4.75</v>
      </c>
      <c r="EF31" s="3">
        <v>4.75</v>
      </c>
      <c r="EG31" s="3">
        <v>4.5</v>
      </c>
      <c r="EH31" s="3">
        <v>4.5</v>
      </c>
      <c r="EI31" s="3">
        <v>4.5</v>
      </c>
      <c r="EJ31" s="3">
        <v>4.5</v>
      </c>
      <c r="EK31" s="3">
        <v>4.75</v>
      </c>
      <c r="EL31" s="3">
        <v>5</v>
      </c>
      <c r="EM31" s="3">
        <v>5.25</v>
      </c>
      <c r="EN31" s="3">
        <v>5.5</v>
      </c>
      <c r="EO31" s="3">
        <v>5.75</v>
      </c>
      <c r="EP31" s="3">
        <v>5.5</v>
      </c>
      <c r="EQ31" s="3">
        <v>5.25</v>
      </c>
      <c r="ER31" s="3">
        <v>5</v>
      </c>
      <c r="ES31" s="3">
        <v>5</v>
      </c>
      <c r="ET31" s="3">
        <v>2</v>
      </c>
      <c r="EU31" s="3">
        <v>0.5</v>
      </c>
      <c r="EV31" s="3">
        <v>0.5</v>
      </c>
      <c r="EW31" s="3">
        <v>0.5</v>
      </c>
      <c r="EX31" s="3">
        <v>0.5</v>
      </c>
      <c r="EY31" s="3">
        <v>0.5</v>
      </c>
      <c r="EZ31" s="3">
        <v>0.5</v>
      </c>
      <c r="FA31" s="3">
        <v>0.5</v>
      </c>
      <c r="FB31" s="3">
        <v>0.5</v>
      </c>
      <c r="FC31" s="3">
        <v>0.5</v>
      </c>
      <c r="FD31" s="3">
        <v>0.5</v>
      </c>
      <c r="FE31" s="3">
        <v>0.5</v>
      </c>
      <c r="FF31" s="3">
        <v>0.5</v>
      </c>
      <c r="FG31" s="3">
        <v>0.5</v>
      </c>
      <c r="FH31" s="3">
        <v>0.5</v>
      </c>
      <c r="FI31" s="3">
        <v>0.5</v>
      </c>
      <c r="FJ31" s="3">
        <v>0.5</v>
      </c>
      <c r="FK31" s="3">
        <v>0.5</v>
      </c>
      <c r="FL31" s="3">
        <v>0.5</v>
      </c>
      <c r="FM31" s="3">
        <v>0.5</v>
      </c>
      <c r="FN31" s="3">
        <v>0.5</v>
      </c>
      <c r="FO31" s="3">
        <v>0.5</v>
      </c>
      <c r="FP31" s="3">
        <v>0.5</v>
      </c>
      <c r="FQ31" s="3">
        <v>0.5</v>
      </c>
      <c r="FR31" s="3">
        <v>0.5</v>
      </c>
      <c r="FS31" s="3">
        <v>0.5</v>
      </c>
      <c r="FT31" s="3">
        <v>0.5</v>
      </c>
      <c r="FU31" s="3">
        <v>0.5</v>
      </c>
      <c r="FV31" s="3">
        <v>0.5</v>
      </c>
      <c r="FW31" s="3">
        <v>0.5</v>
      </c>
      <c r="FX31" s="3">
        <v>0.5</v>
      </c>
      <c r="FY31" s="3">
        <v>0.25</v>
      </c>
      <c r="FZ31" s="3">
        <v>0.25</v>
      </c>
      <c r="GA31" s="3">
        <v>0.25</v>
      </c>
      <c r="GB31" s="3">
        <v>0.25</v>
      </c>
      <c r="GC31" s="3">
        <v>0.25</v>
      </c>
      <c r="GD31" s="3">
        <v>0.5</v>
      </c>
      <c r="GE31" s="3">
        <v>0.5</v>
      </c>
      <c r="GF31" s="3">
        <v>0.5</v>
      </c>
      <c r="GG31" s="3">
        <v>0.75</v>
      </c>
      <c r="GH31" s="3">
        <v>0.75</v>
      </c>
      <c r="GI31" s="3">
        <v>0.75</v>
      </c>
      <c r="GJ31" s="3">
        <v>0.75</v>
      </c>
      <c r="GK31" s="3">
        <v>0.75</v>
      </c>
      <c r="GL31" s="3">
        <v>0.75</v>
      </c>
      <c r="GM31" s="3">
        <v>0.1</v>
      </c>
      <c r="GN31" s="3">
        <v>0.1</v>
      </c>
      <c r="GO31" s="3">
        <v>0.1</v>
      </c>
      <c r="GP31" s="3">
        <v>0.1</v>
      </c>
      <c r="GQ31" s="3">
        <v>0.1</v>
      </c>
      <c r="GR31" s="3">
        <v>0.1</v>
      </c>
      <c r="GS31" s="3">
        <v>0.1</v>
      </c>
      <c r="GT31" s="3">
        <v>0.25</v>
      </c>
      <c r="GU31" s="3">
        <v>0.75</v>
      </c>
      <c r="GV31" s="3">
        <v>1.25</v>
      </c>
      <c r="GW31" s="3">
        <v>2.25</v>
      </c>
      <c r="GX31" s="3">
        <v>3.5</v>
      </c>
      <c r="GY31" s="3">
        <v>4.25</v>
      </c>
      <c r="GZ31" s="3">
        <v>5</v>
      </c>
      <c r="HA31" s="3">
        <v>5.25</v>
      </c>
      <c r="HB31" s="3">
        <v>5.25</v>
      </c>
      <c r="HC31" s="3">
        <v>5.25</v>
      </c>
      <c r="HD31" s="3">
        <v>5.25</v>
      </c>
      <c r="HE31" s="3">
        <v>5</v>
      </c>
      <c r="HF31" s="3">
        <v>4.75</v>
      </c>
      <c r="HG31" s="3">
        <v>4.5</v>
      </c>
      <c r="HH31" s="3">
        <v>4.25</v>
      </c>
      <c r="HI31" s="3">
        <v>4</v>
      </c>
      <c r="HJ31" s="4">
        <v>3.75</v>
      </c>
      <c r="HK31" s="4">
        <v>3.75</v>
      </c>
      <c r="HL31" s="4">
        <v>3.5</v>
      </c>
      <c r="HM31" s="4">
        <v>3.5</v>
      </c>
      <c r="HN31" s="4">
        <v>3.25</v>
      </c>
      <c r="HO31" s="4">
        <v>3.25</v>
      </c>
      <c r="HP31" s="4">
        <v>3</v>
      </c>
      <c r="HQ31" s="4">
        <v>3</v>
      </c>
      <c r="HR31" s="4">
        <v>3</v>
      </c>
      <c r="HS31" s="4">
        <v>3</v>
      </c>
      <c r="HT31" s="4">
        <v>2.75</v>
      </c>
      <c r="HU31" s="4">
        <v>2.75</v>
      </c>
      <c r="HV31" s="4">
        <v>2.75</v>
      </c>
      <c r="HW31" s="4">
        <v>2.75</v>
      </c>
      <c r="HX31" s="4">
        <v>2.5</v>
      </c>
      <c r="HY31" s="4">
        <v>2.5</v>
      </c>
      <c r="HZ31" s="4">
        <v>2.5</v>
      </c>
      <c r="IA31" s="4">
        <v>2.5</v>
      </c>
      <c r="IB31" s="4">
        <v>2.5</v>
      </c>
      <c r="IC31" s="4">
        <v>2.5</v>
      </c>
      <c r="ID31" s="4">
        <v>2.5</v>
      </c>
      <c r="IE31" s="4">
        <v>2.5</v>
      </c>
      <c r="IF31" s="4">
        <v>2.5</v>
      </c>
      <c r="IG31" s="4">
        <v>2.5</v>
      </c>
      <c r="IH31" s="4">
        <v>2.5</v>
      </c>
      <c r="II31" s="4">
        <v>2.5</v>
      </c>
      <c r="IJ31" s="4">
        <v>2.5</v>
      </c>
      <c r="IK31" s="4">
        <v>2.5</v>
      </c>
      <c r="IL31" s="4">
        <v>2.5</v>
      </c>
      <c r="IM31" s="4">
        <v>2.5</v>
      </c>
      <c r="IN31" s="4">
        <v>2.5</v>
      </c>
      <c r="IO31" s="4">
        <v>2.5</v>
      </c>
      <c r="IP31" s="4">
        <v>2.5</v>
      </c>
      <c r="IQ31" s="4">
        <v>2.5</v>
      </c>
      <c r="IR31" s="4">
        <v>2.5</v>
      </c>
      <c r="IS31" s="4">
        <v>2.5</v>
      </c>
      <c r="IT31" s="4">
        <v>2.5</v>
      </c>
      <c r="IU31" s="4">
        <v>2.5</v>
      </c>
      <c r="IV31" s="4">
        <v>2.5</v>
      </c>
      <c r="IW31" s="4">
        <v>2.5</v>
      </c>
      <c r="IX31" s="4">
        <v>2.5</v>
      </c>
      <c r="IY31" s="4">
        <v>2.5</v>
      </c>
      <c r="IZ31" s="4">
        <v>2.5</v>
      </c>
      <c r="JA31" s="4">
        <v>2.5</v>
      </c>
      <c r="JB31" s="4">
        <v>2.5</v>
      </c>
      <c r="JC31" s="4">
        <v>2.5</v>
      </c>
      <c r="JD31" s="4">
        <v>2.5</v>
      </c>
      <c r="JE31" s="4">
        <v>2.5</v>
      </c>
      <c r="JF31" s="4">
        <v>2.5</v>
      </c>
      <c r="JG31" s="4">
        <v>2.5</v>
      </c>
      <c r="JH31" s="4">
        <v>2.5</v>
      </c>
      <c r="JI31" s="4">
        <v>2.5</v>
      </c>
      <c r="JJ31" s="4">
        <v>2.5</v>
      </c>
      <c r="JK31" s="4">
        <v>2.5</v>
      </c>
      <c r="JL31" s="4">
        <v>2.5</v>
      </c>
      <c r="JM31" s="4">
        <v>2.5</v>
      </c>
      <c r="JN31" s="4">
        <v>2.5</v>
      </c>
      <c r="JO31" s="4">
        <v>2.5</v>
      </c>
      <c r="JP31" s="4">
        <v>2.5</v>
      </c>
      <c r="JQ31" s="4">
        <v>2.5</v>
      </c>
      <c r="JR31" s="4">
        <v>2.5</v>
      </c>
      <c r="JS31" s="4">
        <v>2.5</v>
      </c>
      <c r="JT31" s="4">
        <v>2.5</v>
      </c>
      <c r="JU31" s="4">
        <v>2.5</v>
      </c>
      <c r="JV31" s="4">
        <v>2.5</v>
      </c>
      <c r="JW31" s="4">
        <v>2.5</v>
      </c>
      <c r="JX31" s="4">
        <v>2.5</v>
      </c>
      <c r="JY31" s="4">
        <v>2.5</v>
      </c>
      <c r="JZ31" s="4">
        <v>2.5</v>
      </c>
      <c r="KA31" s="4">
        <v>2.5</v>
      </c>
      <c r="KB31" s="4">
        <v>2.5</v>
      </c>
      <c r="KC31" s="4">
        <v>2.5</v>
      </c>
      <c r="KD31" s="4">
        <v>2.5</v>
      </c>
      <c r="KE31" s="4">
        <v>2.5</v>
      </c>
      <c r="KF31" s="4">
        <v>2.5</v>
      </c>
      <c r="KG31" s="4">
        <v>2.5</v>
      </c>
      <c r="KH31" s="4">
        <v>2.5</v>
      </c>
      <c r="KI31" s="4">
        <v>2.5</v>
      </c>
      <c r="KJ31" s="4">
        <v>2.5</v>
      </c>
      <c r="KK31" s="4">
        <v>2.5</v>
      </c>
      <c r="KL31" s="4">
        <v>2.5</v>
      </c>
      <c r="KM31" s="4">
        <v>2.5</v>
      </c>
      <c r="KN31" s="4">
        <v>2.5</v>
      </c>
      <c r="KO31" s="4">
        <v>2.5</v>
      </c>
      <c r="KP31" s="4">
        <v>2.5</v>
      </c>
      <c r="KQ31" s="4">
        <v>2.5</v>
      </c>
      <c r="KR31" s="4">
        <v>2.5</v>
      </c>
      <c r="KS31" s="4">
        <v>2.5</v>
      </c>
      <c r="KT31" s="4">
        <v>2.5</v>
      </c>
      <c r="KU31" s="4">
        <v>2.5</v>
      </c>
      <c r="KV31" s="4">
        <v>2.5</v>
      </c>
      <c r="KW31" s="4">
        <v>2.5</v>
      </c>
      <c r="KX31" s="4">
        <v>2.5</v>
      </c>
      <c r="KY31" s="4">
        <v>2.5</v>
      </c>
      <c r="KZ31" s="4">
        <v>2.5</v>
      </c>
      <c r="LA31" s="4">
        <v>2.5</v>
      </c>
      <c r="LB31" s="4">
        <v>2.5</v>
      </c>
      <c r="LC31" s="4">
        <v>2.5</v>
      </c>
      <c r="LD31" s="4">
        <v>2.5</v>
      </c>
      <c r="LE31" s="4">
        <v>2.5</v>
      </c>
      <c r="LF31" s="4">
        <v>2.5</v>
      </c>
      <c r="LG31" s="4">
        <v>2.5</v>
      </c>
      <c r="LH31" s="4">
        <v>2.5</v>
      </c>
      <c r="LI31" s="4">
        <v>2.5</v>
      </c>
      <c r="LJ31" s="4">
        <v>2.5</v>
      </c>
      <c r="LK31" s="4">
        <v>2.5</v>
      </c>
      <c r="LL31" s="4">
        <v>2.5</v>
      </c>
      <c r="LM31" s="4">
        <v>2.5</v>
      </c>
      <c r="LN31" s="4">
        <v>2.5</v>
      </c>
      <c r="LO31" s="4">
        <v>2.5</v>
      </c>
      <c r="LP31" s="4">
        <v>2.5</v>
      </c>
      <c r="LQ31" s="4">
        <v>2.5</v>
      </c>
      <c r="LR31" s="4">
        <v>2.5</v>
      </c>
      <c r="LS31" s="4">
        <v>2.5</v>
      </c>
      <c r="LT31" s="4">
        <v>2.5</v>
      </c>
      <c r="LU31" s="4">
        <v>2.5</v>
      </c>
      <c r="LV31" s="4">
        <v>2.5</v>
      </c>
      <c r="LW31" s="4">
        <v>2.5</v>
      </c>
      <c r="LX31" s="4">
        <v>2.5</v>
      </c>
      <c r="LY31" s="4">
        <v>2.5</v>
      </c>
      <c r="LZ31" s="4">
        <v>2.5</v>
      </c>
      <c r="MA31" s="4">
        <v>2.5</v>
      </c>
      <c r="MB31" s="4">
        <v>2.5</v>
      </c>
      <c r="MC31" s="4">
        <v>2.5</v>
      </c>
      <c r="MD31" s="4">
        <v>2.5</v>
      </c>
      <c r="ME31" s="4">
        <v>2.5</v>
      </c>
      <c r="MF31" s="4">
        <v>2.5</v>
      </c>
      <c r="MG31" s="4">
        <v>2.5</v>
      </c>
      <c r="MH31" s="4">
        <v>2.5</v>
      </c>
      <c r="MI31" s="4">
        <v>2.5</v>
      </c>
      <c r="MJ31" s="4">
        <v>2.5</v>
      </c>
      <c r="MK31" s="4">
        <v>2.5</v>
      </c>
      <c r="ML31" s="4">
        <v>2.5</v>
      </c>
      <c r="MM31" s="4">
        <v>2.5</v>
      </c>
      <c r="MN31" s="4">
        <v>2.5</v>
      </c>
      <c r="MO31" s="4">
        <v>2.5</v>
      </c>
      <c r="MP31" s="4">
        <v>2.5</v>
      </c>
      <c r="MQ31" s="4">
        <v>2.5</v>
      </c>
      <c r="MR31" s="4">
        <v>2.5</v>
      </c>
      <c r="MS31" s="4">
        <v>2.5</v>
      </c>
      <c r="MT31" s="4">
        <v>2.5</v>
      </c>
      <c r="MU31" t="s">
        <v>422</v>
      </c>
      <c r="MV31" t="b">
        <v>0</v>
      </c>
      <c r="MW31" t="s">
        <v>376</v>
      </c>
      <c r="MX31" t="s">
        <v>376</v>
      </c>
      <c r="MY31">
        <v>2025</v>
      </c>
      <c r="MZ31">
        <v>3</v>
      </c>
      <c r="NA31" s="2">
        <v>45994</v>
      </c>
      <c r="NB31" s="1" t="s">
        <v>423</v>
      </c>
      <c r="NC31" t="s">
        <v>424</v>
      </c>
      <c r="ND31" t="s">
        <v>379</v>
      </c>
      <c r="NE31" t="s">
        <v>425</v>
      </c>
      <c r="NF31" t="s">
        <v>381</v>
      </c>
    </row>
    <row r="32" spans="1:370" x14ac:dyDescent="0.25">
      <c r="A32" t="s">
        <v>370</v>
      </c>
      <c r="B32" t="s">
        <v>426</v>
      </c>
      <c r="C32" s="1" t="s">
        <v>839</v>
      </c>
      <c r="D32" t="s">
        <v>383</v>
      </c>
      <c r="E32" s="1" t="s">
        <v>384</v>
      </c>
      <c r="F32" t="s">
        <v>374</v>
      </c>
      <c r="G32" s="3">
        <v>6969.73</v>
      </c>
      <c r="H32" s="3">
        <v>6660.6750000000002</v>
      </c>
      <c r="I32" s="3">
        <v>6960.8490000000002</v>
      </c>
      <c r="J32" s="3">
        <v>6715.7359999999999</v>
      </c>
      <c r="K32" s="3">
        <v>7253.9189999999999</v>
      </c>
      <c r="L32" s="3">
        <v>5603.848</v>
      </c>
      <c r="M32" s="3">
        <v>6662.451</v>
      </c>
      <c r="N32" s="3">
        <v>5991.0550000000003</v>
      </c>
      <c r="O32" s="3">
        <v>5829.4229999999998</v>
      </c>
      <c r="P32" s="3">
        <v>6163.3450000000003</v>
      </c>
      <c r="Q32" s="3">
        <v>5529.2479999999996</v>
      </c>
      <c r="R32" s="3">
        <v>5962.6360000000004</v>
      </c>
      <c r="S32" s="3">
        <v>6062.1019999999999</v>
      </c>
      <c r="T32" s="3">
        <v>5845.4080000000004</v>
      </c>
      <c r="U32" s="3">
        <v>5507.9340000000002</v>
      </c>
      <c r="V32" s="3">
        <v>5342.75</v>
      </c>
      <c r="W32" s="3">
        <v>5097.6369999999997</v>
      </c>
      <c r="X32" s="3">
        <v>4751.2809999999999</v>
      </c>
      <c r="Y32" s="3">
        <v>4543.4679999999998</v>
      </c>
      <c r="Z32" s="3">
        <v>4463.54</v>
      </c>
      <c r="AA32" s="3">
        <v>4380.0600000000004</v>
      </c>
      <c r="AB32" s="3">
        <v>4268.1610000000001</v>
      </c>
      <c r="AC32" s="3">
        <v>4241.518</v>
      </c>
      <c r="AD32" s="3">
        <v>3998.181</v>
      </c>
      <c r="AE32" s="3">
        <v>4008.8380000000002</v>
      </c>
      <c r="AF32" s="3">
        <v>4014.1669999999999</v>
      </c>
      <c r="AG32" s="3">
        <v>4253.951</v>
      </c>
      <c r="AH32" s="3">
        <v>3969.7620000000002</v>
      </c>
      <c r="AI32" s="3">
        <v>3559.4650000000001</v>
      </c>
      <c r="AJ32" s="3">
        <v>3680.2449999999999</v>
      </c>
      <c r="AK32" s="3">
        <v>3527.4929999999999</v>
      </c>
      <c r="AL32" s="3">
        <v>3337.442</v>
      </c>
      <c r="AM32" s="3">
        <v>2907.607</v>
      </c>
      <c r="AN32" s="3">
        <v>2813.4690000000001</v>
      </c>
      <c r="AO32" s="3">
        <v>2255.7489999999998</v>
      </c>
      <c r="AP32" s="3">
        <v>2341.0050000000001</v>
      </c>
      <c r="AQ32" s="3">
        <v>2106.5500000000002</v>
      </c>
      <c r="AR32" s="3">
        <v>2312.5859999999998</v>
      </c>
      <c r="AS32" s="3">
        <v>2499.085</v>
      </c>
      <c r="AT32" s="3">
        <v>2767.288</v>
      </c>
      <c r="AU32" s="3">
        <v>3474.2080000000001</v>
      </c>
      <c r="AV32" s="3">
        <v>2916.4879999999998</v>
      </c>
      <c r="AW32" s="3">
        <v>3314.3519999999999</v>
      </c>
      <c r="AX32" s="3">
        <v>3534.598</v>
      </c>
      <c r="AY32" s="3">
        <v>3598.5410000000002</v>
      </c>
      <c r="AZ32" s="3">
        <v>3701.5590000000002</v>
      </c>
      <c r="BA32" s="3">
        <v>3863.1909999999998</v>
      </c>
      <c r="BB32" s="3">
        <v>3765.5010000000002</v>
      </c>
      <c r="BC32" s="3">
        <v>3424.4749999999999</v>
      </c>
      <c r="BD32" s="3">
        <v>3774.3820000000001</v>
      </c>
      <c r="BE32" s="3">
        <v>3916.4769999999999</v>
      </c>
      <c r="BF32" s="3">
        <v>3877.4009999999998</v>
      </c>
      <c r="BG32" s="3">
        <v>4392.4930000000004</v>
      </c>
      <c r="BH32" s="3">
        <v>4274.5630000000001</v>
      </c>
      <c r="BI32" s="3">
        <v>4638.6090000000004</v>
      </c>
      <c r="BJ32" s="3">
        <v>4300.1989999999996</v>
      </c>
      <c r="BK32" s="3">
        <v>3937.8620000000001</v>
      </c>
      <c r="BL32" s="3">
        <v>3958.3710000000001</v>
      </c>
      <c r="BM32" s="3">
        <v>4525.8059999999996</v>
      </c>
      <c r="BN32" s="3">
        <v>4729.1940000000004</v>
      </c>
      <c r="BO32" s="3">
        <v>4257.4709999999995</v>
      </c>
      <c r="BP32" s="3">
        <v>4378.82</v>
      </c>
      <c r="BQ32" s="3">
        <v>3691.7449999999999</v>
      </c>
      <c r="BR32" s="3">
        <v>3457.5929999999998</v>
      </c>
      <c r="BS32" s="3">
        <v>3835.3130000000001</v>
      </c>
      <c r="BT32" s="3">
        <v>4520.6790000000001</v>
      </c>
      <c r="BU32" s="3">
        <v>5117.1689999999999</v>
      </c>
      <c r="BV32" s="3">
        <v>5723.9139999999998</v>
      </c>
      <c r="BW32" s="3">
        <v>5708.5320000000002</v>
      </c>
      <c r="BX32" s="3">
        <v>5438.4870000000001</v>
      </c>
      <c r="BY32" s="3">
        <v>5852.1</v>
      </c>
      <c r="BZ32" s="3">
        <v>5922.174</v>
      </c>
      <c r="CA32" s="3">
        <v>5185.5349999999999</v>
      </c>
      <c r="CB32" s="3">
        <v>5799.116</v>
      </c>
      <c r="CC32" s="3">
        <v>6347.75</v>
      </c>
      <c r="CD32" s="3">
        <v>5935.848</v>
      </c>
      <c r="CE32" s="3">
        <v>6424.6620000000003</v>
      </c>
      <c r="CF32" s="3">
        <v>6472.518</v>
      </c>
      <c r="CG32" s="3">
        <v>6330.6589999999997</v>
      </c>
      <c r="CH32" s="3">
        <v>6771.6180000000004</v>
      </c>
      <c r="CI32" s="3">
        <v>7405.7089999999998</v>
      </c>
      <c r="CJ32" s="3">
        <v>7002.3519999999999</v>
      </c>
      <c r="CK32" s="3">
        <v>7024.5709999999999</v>
      </c>
      <c r="CL32" s="3">
        <v>6424.6620000000003</v>
      </c>
      <c r="CM32" s="3">
        <v>7780.0110000000004</v>
      </c>
      <c r="CN32" s="3">
        <v>7846.6670000000004</v>
      </c>
      <c r="CO32" s="3">
        <v>7238.2129999999997</v>
      </c>
      <c r="CP32" s="3">
        <v>7234.7950000000001</v>
      </c>
      <c r="CQ32" s="3">
        <v>7272.3959999999997</v>
      </c>
      <c r="CR32" s="3">
        <v>7366.3990000000003</v>
      </c>
      <c r="CS32" s="3">
        <v>6698.125</v>
      </c>
      <c r="CT32" s="3">
        <v>6785.2910000000002</v>
      </c>
      <c r="CU32" s="3">
        <v>6653.6869999999999</v>
      </c>
      <c r="CV32" s="3">
        <v>6604.1220000000003</v>
      </c>
      <c r="CW32" s="3">
        <v>5995.6670000000004</v>
      </c>
      <c r="CX32" s="3">
        <v>4006.2269999999999</v>
      </c>
      <c r="CY32" s="3">
        <v>6170</v>
      </c>
      <c r="CZ32" s="3">
        <v>6934</v>
      </c>
      <c r="DA32" s="3">
        <v>7403</v>
      </c>
      <c r="DB32" s="3">
        <v>7631</v>
      </c>
      <c r="DC32" s="3">
        <v>8473</v>
      </c>
      <c r="DD32" s="3">
        <v>7895</v>
      </c>
      <c r="DE32" s="3">
        <v>7804</v>
      </c>
      <c r="DF32" s="3">
        <v>8151</v>
      </c>
      <c r="DG32" s="3">
        <v>7429</v>
      </c>
      <c r="DH32" s="3">
        <v>7559</v>
      </c>
      <c r="DI32" s="3">
        <v>7620</v>
      </c>
      <c r="DJ32" s="3">
        <v>7508</v>
      </c>
      <c r="DK32" s="3">
        <v>7341</v>
      </c>
      <c r="DL32" s="3">
        <v>7599</v>
      </c>
      <c r="DM32" s="3">
        <v>7548</v>
      </c>
      <c r="DN32" s="3">
        <v>7936</v>
      </c>
      <c r="DO32" s="3">
        <v>10200</v>
      </c>
      <c r="DP32" s="3">
        <v>8881</v>
      </c>
      <c r="DQ32" s="3">
        <v>9295</v>
      </c>
      <c r="DR32" s="3">
        <v>9120</v>
      </c>
      <c r="DS32" s="3">
        <v>9275</v>
      </c>
      <c r="DT32" s="3">
        <v>9212</v>
      </c>
      <c r="DU32" s="3">
        <v>10101</v>
      </c>
      <c r="DV32" s="3">
        <v>10415</v>
      </c>
      <c r="DW32" s="3">
        <v>11535</v>
      </c>
      <c r="DX32" s="3">
        <v>10531</v>
      </c>
      <c r="DY32" s="3">
        <v>10955</v>
      </c>
      <c r="DZ32" s="3">
        <v>10809</v>
      </c>
      <c r="EA32" s="3">
        <v>12730</v>
      </c>
      <c r="EB32" s="3">
        <v>12970</v>
      </c>
      <c r="EC32" s="3">
        <v>14111</v>
      </c>
      <c r="ED32" s="3">
        <v>14025</v>
      </c>
      <c r="EE32" s="3">
        <v>14514</v>
      </c>
      <c r="EF32" s="3">
        <v>14418.5</v>
      </c>
      <c r="EG32" s="3">
        <v>14323</v>
      </c>
      <c r="EH32" s="3">
        <v>13437</v>
      </c>
      <c r="EI32" s="3">
        <v>12541</v>
      </c>
      <c r="EJ32" s="3">
        <v>12967</v>
      </c>
      <c r="EK32" s="3">
        <v>12842</v>
      </c>
      <c r="EL32" s="3">
        <v>13467</v>
      </c>
      <c r="EM32" s="3">
        <v>13258</v>
      </c>
      <c r="EN32" s="3">
        <v>13327</v>
      </c>
      <c r="EO32" s="3">
        <v>12482</v>
      </c>
      <c r="EP32" s="3">
        <v>15845</v>
      </c>
      <c r="EQ32" s="3">
        <v>16775</v>
      </c>
      <c r="ER32" s="3">
        <v>15255</v>
      </c>
      <c r="ES32" s="3">
        <v>15861</v>
      </c>
      <c r="ET32" s="3">
        <v>17411</v>
      </c>
      <c r="EU32" s="3">
        <v>17521</v>
      </c>
      <c r="EV32" s="3">
        <v>16507</v>
      </c>
      <c r="EW32" s="3">
        <v>18129</v>
      </c>
      <c r="EX32" s="3">
        <v>17924</v>
      </c>
      <c r="EY32" s="3">
        <v>18677</v>
      </c>
      <c r="EZ32" s="3">
        <v>17329</v>
      </c>
      <c r="FA32" s="3">
        <v>17948</v>
      </c>
      <c r="FB32" s="3">
        <v>17522</v>
      </c>
      <c r="FC32" s="3">
        <v>18451</v>
      </c>
      <c r="FD32" s="3">
        <v>15951</v>
      </c>
      <c r="FE32" s="3">
        <v>16182</v>
      </c>
      <c r="FF32" s="3">
        <v>15922</v>
      </c>
      <c r="FG32" s="3">
        <v>16542</v>
      </c>
      <c r="FH32" s="3">
        <v>16224</v>
      </c>
      <c r="FI32" s="3">
        <v>14405</v>
      </c>
      <c r="FJ32" s="3">
        <v>14758</v>
      </c>
      <c r="FK32" s="3">
        <v>14610</v>
      </c>
      <c r="FL32" s="3">
        <v>14163</v>
      </c>
      <c r="FM32" s="3">
        <v>14431</v>
      </c>
      <c r="FN32" s="3">
        <v>15091</v>
      </c>
      <c r="FO32" s="3">
        <v>17024</v>
      </c>
      <c r="FP32" s="3">
        <v>15597</v>
      </c>
      <c r="FQ32" s="3">
        <v>15999</v>
      </c>
      <c r="FR32" s="3">
        <v>16810</v>
      </c>
      <c r="FS32" s="3">
        <v>17617</v>
      </c>
      <c r="FT32" s="3">
        <v>17075</v>
      </c>
      <c r="FU32" s="3">
        <v>15969</v>
      </c>
      <c r="FV32" s="3">
        <v>15867</v>
      </c>
      <c r="FW32" s="3">
        <v>14242</v>
      </c>
      <c r="FX32" s="3">
        <v>16494</v>
      </c>
      <c r="FY32" s="3">
        <v>17408</v>
      </c>
      <c r="FZ32" s="3">
        <v>16868</v>
      </c>
      <c r="GA32" s="3">
        <v>15812</v>
      </c>
      <c r="GB32" s="3">
        <v>18884</v>
      </c>
      <c r="GC32" s="3">
        <v>18067</v>
      </c>
      <c r="GD32" s="3">
        <v>18312</v>
      </c>
      <c r="GE32" s="3">
        <v>18074</v>
      </c>
      <c r="GF32" s="3">
        <v>16801</v>
      </c>
      <c r="GG32" s="3">
        <v>17993</v>
      </c>
      <c r="GH32" s="3">
        <v>17674</v>
      </c>
      <c r="GI32" s="3">
        <v>19067</v>
      </c>
      <c r="GJ32" s="3">
        <v>17837</v>
      </c>
      <c r="GK32" s="3">
        <v>18073</v>
      </c>
      <c r="GL32" s="3">
        <v>17913</v>
      </c>
      <c r="GM32" s="3">
        <v>16893</v>
      </c>
      <c r="GN32" s="3">
        <v>19722</v>
      </c>
      <c r="GO32" s="3">
        <v>19585</v>
      </c>
      <c r="GP32" s="3">
        <v>19953</v>
      </c>
      <c r="GQ32" s="3">
        <v>18746</v>
      </c>
      <c r="GR32" s="3">
        <v>20691</v>
      </c>
      <c r="GS32" s="3">
        <v>21461</v>
      </c>
      <c r="GT32" s="3">
        <v>20740</v>
      </c>
      <c r="GU32" s="3">
        <v>21386</v>
      </c>
      <c r="GV32" s="3">
        <v>19999</v>
      </c>
      <c r="GW32" s="3">
        <v>21111</v>
      </c>
      <c r="GX32" s="3">
        <v>21726</v>
      </c>
      <c r="GY32" s="3">
        <v>22727</v>
      </c>
      <c r="GZ32" s="3">
        <v>20929</v>
      </c>
      <c r="HA32" s="3">
        <v>22000</v>
      </c>
      <c r="HB32" s="3">
        <v>22577</v>
      </c>
      <c r="HC32" s="3">
        <v>23438</v>
      </c>
      <c r="HD32" s="3">
        <v>22063</v>
      </c>
      <c r="HE32" s="3">
        <v>23111</v>
      </c>
      <c r="HF32" s="3">
        <v>23277</v>
      </c>
      <c r="HG32" s="3">
        <v>22624</v>
      </c>
      <c r="HH32" s="3">
        <v>23546</v>
      </c>
      <c r="HI32" s="3">
        <v>24390</v>
      </c>
      <c r="HJ32" s="4">
        <v>24196.78</v>
      </c>
      <c r="HK32" s="4">
        <v>24705.8</v>
      </c>
      <c r="HL32" s="4">
        <v>25167.22</v>
      </c>
      <c r="HM32" s="4">
        <v>25593.46</v>
      </c>
      <c r="HN32" s="4">
        <v>25981.49</v>
      </c>
      <c r="HO32" s="4">
        <v>26335.89</v>
      </c>
      <c r="HP32" s="4">
        <v>26667.77</v>
      </c>
      <c r="HQ32" s="4">
        <v>26942.959999999999</v>
      </c>
      <c r="HR32" s="4">
        <v>27011.01</v>
      </c>
      <c r="HS32" s="4">
        <v>26920.7</v>
      </c>
      <c r="HT32" s="4">
        <v>26756.9</v>
      </c>
      <c r="HU32" s="4">
        <v>26621.42</v>
      </c>
      <c r="HV32" s="4">
        <v>26481</v>
      </c>
      <c r="HW32" s="4">
        <v>26397.58</v>
      </c>
      <c r="HX32" s="4">
        <v>26330.85</v>
      </c>
      <c r="HY32" s="4">
        <v>26316.05</v>
      </c>
      <c r="HZ32" s="4">
        <v>26304.93</v>
      </c>
      <c r="IA32" s="4">
        <v>26274.16</v>
      </c>
      <c r="IB32" s="4">
        <v>26351.37</v>
      </c>
      <c r="IC32" s="4">
        <v>26425.97</v>
      </c>
      <c r="ID32" s="4">
        <v>26504.91</v>
      </c>
      <c r="IE32" s="4">
        <v>26561.05</v>
      </c>
      <c r="IF32" s="4">
        <v>26654.02</v>
      </c>
      <c r="IG32" s="4">
        <v>26760.63</v>
      </c>
      <c r="IH32" s="4">
        <v>26883.73</v>
      </c>
      <c r="II32" s="4">
        <v>27007.4</v>
      </c>
      <c r="IJ32" s="4">
        <v>27131.63</v>
      </c>
      <c r="IK32" s="4">
        <v>27256.44</v>
      </c>
      <c r="IL32" s="4">
        <v>27381.82</v>
      </c>
      <c r="IM32" s="4">
        <v>27512.75</v>
      </c>
      <c r="IN32" s="4">
        <v>27644.51</v>
      </c>
      <c r="IO32" s="4">
        <v>27779.279999999999</v>
      </c>
      <c r="IP32" s="4">
        <v>27913.68</v>
      </c>
      <c r="IQ32" s="4">
        <v>28050.52</v>
      </c>
      <c r="IR32" s="4">
        <v>28183.7</v>
      </c>
      <c r="IS32" s="4">
        <v>28315.72</v>
      </c>
      <c r="IT32" s="4">
        <v>28448.01</v>
      </c>
      <c r="IU32" s="4">
        <v>28583.360000000001</v>
      </c>
      <c r="IV32" s="4">
        <v>28719.41</v>
      </c>
      <c r="IW32" s="4">
        <v>28856.15</v>
      </c>
      <c r="IX32" s="4">
        <v>28993.57</v>
      </c>
      <c r="IY32" s="4">
        <v>29131.77</v>
      </c>
      <c r="IZ32" s="4">
        <v>29270.76</v>
      </c>
      <c r="JA32" s="4">
        <v>29410.51</v>
      </c>
      <c r="JB32" s="4">
        <v>29551.02</v>
      </c>
      <c r="JC32" s="4">
        <v>29692.29</v>
      </c>
      <c r="JD32" s="4">
        <v>29834.32</v>
      </c>
      <c r="JE32" s="4">
        <v>29977.119999999999</v>
      </c>
      <c r="JF32" s="4">
        <v>30120.66</v>
      </c>
      <c r="JG32" s="4">
        <v>30264.97</v>
      </c>
      <c r="JH32" s="4">
        <v>30410.03</v>
      </c>
      <c r="JI32" s="4">
        <v>30555.87</v>
      </c>
      <c r="JJ32" s="4">
        <v>30702.46</v>
      </c>
      <c r="JK32" s="4">
        <v>30849.83</v>
      </c>
      <c r="JL32" s="4">
        <v>30997.95</v>
      </c>
      <c r="JM32" s="4">
        <v>31146.880000000001</v>
      </c>
      <c r="JN32" s="4">
        <v>31296.59</v>
      </c>
      <c r="JO32" s="4">
        <v>31449.53</v>
      </c>
      <c r="JP32" s="4">
        <v>31603.26</v>
      </c>
      <c r="JQ32" s="4">
        <v>31757.79</v>
      </c>
      <c r="JR32" s="4">
        <v>31913.13</v>
      </c>
      <c r="JS32" s="4">
        <v>32071.75</v>
      </c>
      <c r="JT32" s="4">
        <v>32231.25</v>
      </c>
      <c r="JU32" s="4">
        <v>32392.03</v>
      </c>
      <c r="JV32" s="4">
        <v>32553.7</v>
      </c>
      <c r="JW32" s="4">
        <v>32716.25</v>
      </c>
      <c r="JX32" s="4">
        <v>32879.699999999997</v>
      </c>
      <c r="JY32" s="4">
        <v>33041.360000000001</v>
      </c>
      <c r="JZ32" s="4">
        <v>33203.839999999997</v>
      </c>
      <c r="KA32" s="4">
        <v>33367.160000000003</v>
      </c>
      <c r="KB32" s="4">
        <v>33531.33</v>
      </c>
      <c r="KC32" s="4">
        <v>33690.449999999997</v>
      </c>
      <c r="KD32" s="4">
        <v>33850.29</v>
      </c>
      <c r="KE32" s="4">
        <v>34010.839999999997</v>
      </c>
      <c r="KF32" s="4">
        <v>34172.120000000003</v>
      </c>
      <c r="KG32" s="4">
        <v>34328.660000000003</v>
      </c>
      <c r="KH32" s="4">
        <v>34485.79</v>
      </c>
      <c r="KI32" s="4">
        <v>34643.519999999997</v>
      </c>
      <c r="KJ32" s="4">
        <v>34801.839999999997</v>
      </c>
      <c r="KK32" s="4">
        <v>34958.39</v>
      </c>
      <c r="KL32" s="4">
        <v>35115.49</v>
      </c>
      <c r="KM32" s="4">
        <v>35273.14</v>
      </c>
      <c r="KN32" s="4">
        <v>35431.339999999997</v>
      </c>
      <c r="KO32" s="4">
        <v>35591.32</v>
      </c>
      <c r="KP32" s="4">
        <v>35751.89</v>
      </c>
      <c r="KQ32" s="4">
        <v>35913.040000000001</v>
      </c>
      <c r="KR32" s="4">
        <v>36074.769999999997</v>
      </c>
      <c r="KS32" s="4">
        <v>36235.019999999997</v>
      </c>
      <c r="KT32" s="4">
        <v>36395.82</v>
      </c>
      <c r="KU32" s="4">
        <v>36557.17</v>
      </c>
      <c r="KV32" s="4">
        <v>36719.08</v>
      </c>
      <c r="KW32" s="4">
        <v>36880.660000000003</v>
      </c>
      <c r="KX32" s="4">
        <v>37042.79</v>
      </c>
      <c r="KY32" s="4">
        <v>37205.47</v>
      </c>
      <c r="KZ32" s="4">
        <v>37368.71</v>
      </c>
      <c r="LA32" s="4">
        <v>37529.589999999997</v>
      </c>
      <c r="LB32" s="4">
        <v>37690.959999999999</v>
      </c>
      <c r="LC32" s="4">
        <v>37852.83</v>
      </c>
      <c r="LD32" s="4">
        <v>38015.14</v>
      </c>
      <c r="LE32" s="4">
        <v>38176.92</v>
      </c>
      <c r="LF32" s="4">
        <v>38339.129999999997</v>
      </c>
      <c r="LG32" s="4">
        <v>38501.78</v>
      </c>
      <c r="LH32" s="4">
        <v>38664.92</v>
      </c>
      <c r="LI32" s="4">
        <v>38827.050000000003</v>
      </c>
      <c r="LJ32" s="4">
        <v>38989.64</v>
      </c>
      <c r="LK32" s="4">
        <v>39152.69</v>
      </c>
      <c r="LL32" s="4">
        <v>39316.21</v>
      </c>
      <c r="LM32" s="4">
        <v>39477.14</v>
      </c>
      <c r="LN32" s="4">
        <v>39638.480000000003</v>
      </c>
      <c r="LO32" s="4">
        <v>39800.230000000003</v>
      </c>
      <c r="LP32" s="4">
        <v>39962.39</v>
      </c>
      <c r="LQ32" s="4">
        <v>40124.910000000003</v>
      </c>
      <c r="LR32" s="4">
        <v>40287.83</v>
      </c>
      <c r="LS32" s="4">
        <v>40451.160000000003</v>
      </c>
      <c r="LT32" s="4">
        <v>40614.910000000003</v>
      </c>
      <c r="LU32" s="4">
        <v>40777.72</v>
      </c>
      <c r="LV32" s="4">
        <v>40940.92</v>
      </c>
      <c r="LW32" s="4">
        <v>41104.54</v>
      </c>
      <c r="LX32" s="4">
        <v>41268.54</v>
      </c>
      <c r="LY32" s="4">
        <v>41431.660000000003</v>
      </c>
      <c r="LZ32" s="4">
        <v>41595.15</v>
      </c>
      <c r="MA32" s="4">
        <v>41759.019999999997</v>
      </c>
      <c r="MB32" s="4">
        <v>41923.26</v>
      </c>
      <c r="MC32" s="4">
        <v>42087.8</v>
      </c>
      <c r="MD32" s="4">
        <v>42252.74</v>
      </c>
      <c r="ME32" s="4">
        <v>42418.05</v>
      </c>
      <c r="MF32" s="4">
        <v>42583.75</v>
      </c>
      <c r="MG32" s="4">
        <v>42750.84</v>
      </c>
      <c r="MH32" s="4">
        <v>42918.34</v>
      </c>
      <c r="MI32" s="4">
        <v>43086.27</v>
      </c>
      <c r="MJ32" s="4">
        <v>43254.64</v>
      </c>
      <c r="MK32" s="4">
        <v>43422.559999999998</v>
      </c>
      <c r="ML32" s="4">
        <v>43590.91</v>
      </c>
      <c r="MM32" s="4">
        <v>43759.68</v>
      </c>
      <c r="MN32" s="4">
        <v>43928.87</v>
      </c>
      <c r="MO32" s="4">
        <v>44099.41</v>
      </c>
      <c r="MP32" s="4">
        <v>44270.400000000001</v>
      </c>
      <c r="MQ32" s="4">
        <v>44441.84</v>
      </c>
      <c r="MR32" s="4">
        <v>44613.73</v>
      </c>
      <c r="MS32" s="4">
        <v>44786.09</v>
      </c>
      <c r="MT32" s="4">
        <v>44958.89</v>
      </c>
      <c r="MU32" t="s">
        <v>375</v>
      </c>
      <c r="MV32" t="b">
        <v>1</v>
      </c>
      <c r="MW32" s="1" t="s">
        <v>385</v>
      </c>
      <c r="MX32" t="s">
        <v>376</v>
      </c>
      <c r="MY32">
        <v>2025</v>
      </c>
      <c r="MZ32">
        <v>3</v>
      </c>
      <c r="NA32" s="2">
        <v>45994</v>
      </c>
      <c r="NB32" t="s">
        <v>427</v>
      </c>
      <c r="NC32" s="1" t="s">
        <v>428</v>
      </c>
      <c r="ND32" t="s">
        <v>379</v>
      </c>
      <c r="NE32" t="s">
        <v>429</v>
      </c>
      <c r="NF32" t="s">
        <v>381</v>
      </c>
    </row>
    <row r="33" spans="1:370" x14ac:dyDescent="0.25">
      <c r="A33" t="s">
        <v>370</v>
      </c>
      <c r="B33" t="s">
        <v>430</v>
      </c>
      <c r="C33" s="1" t="s">
        <v>839</v>
      </c>
      <c r="D33" t="s">
        <v>383</v>
      </c>
      <c r="E33" s="1" t="s">
        <v>384</v>
      </c>
      <c r="F33" t="s">
        <v>374</v>
      </c>
      <c r="G33" s="3">
        <v>17216.900000000001</v>
      </c>
      <c r="H33" s="3">
        <v>16811.87</v>
      </c>
      <c r="I33" s="3">
        <v>16945.740000000002</v>
      </c>
      <c r="J33" s="3">
        <v>17429.71</v>
      </c>
      <c r="K33" s="3">
        <v>17628.78</v>
      </c>
      <c r="L33" s="3">
        <v>18250.05</v>
      </c>
      <c r="M33" s="3">
        <v>17903.38</v>
      </c>
      <c r="N33" s="3">
        <v>18663.650000000001</v>
      </c>
      <c r="O33" s="3">
        <v>18021.79</v>
      </c>
      <c r="P33" s="3">
        <v>17503.5</v>
      </c>
      <c r="Q33" s="3">
        <v>18443.98</v>
      </c>
      <c r="R33" s="3">
        <v>17615.05</v>
      </c>
      <c r="S33" s="3">
        <v>17917.11</v>
      </c>
      <c r="T33" s="3">
        <v>18399.36</v>
      </c>
      <c r="U33" s="3">
        <v>18468</v>
      </c>
      <c r="V33" s="3">
        <v>18440.54</v>
      </c>
      <c r="W33" s="3">
        <v>17609.91</v>
      </c>
      <c r="X33" s="3">
        <v>19039.5</v>
      </c>
      <c r="Y33" s="3">
        <v>18428.53</v>
      </c>
      <c r="Z33" s="3">
        <v>19181.939999999999</v>
      </c>
      <c r="AA33" s="3">
        <v>19382.740000000002</v>
      </c>
      <c r="AB33" s="3">
        <v>19659.05</v>
      </c>
      <c r="AC33" s="3">
        <v>19051.509999999998</v>
      </c>
      <c r="AD33" s="3">
        <v>18763.189999999999</v>
      </c>
      <c r="AE33" s="3">
        <v>19597.259999999998</v>
      </c>
      <c r="AF33" s="3">
        <v>19889.02</v>
      </c>
      <c r="AG33" s="3">
        <v>20165.32</v>
      </c>
      <c r="AH33" s="3">
        <v>19806.64</v>
      </c>
      <c r="AI33" s="3">
        <v>19540.63</v>
      </c>
      <c r="AJ33" s="3">
        <v>19207.689999999999</v>
      </c>
      <c r="AK33" s="3">
        <v>18876.46</v>
      </c>
      <c r="AL33" s="3">
        <v>18409.650000000001</v>
      </c>
      <c r="AM33" s="3">
        <v>17572.150000000001</v>
      </c>
      <c r="AN33" s="3">
        <v>17537.830000000002</v>
      </c>
      <c r="AO33" s="3">
        <v>17743.77</v>
      </c>
      <c r="AP33" s="3">
        <v>17700.87</v>
      </c>
      <c r="AQ33" s="3">
        <v>17946.28</v>
      </c>
      <c r="AR33" s="3">
        <v>18054.400000000001</v>
      </c>
      <c r="AS33" s="3">
        <v>18758.04</v>
      </c>
      <c r="AT33" s="3">
        <v>18601.87</v>
      </c>
      <c r="AU33" s="3">
        <v>18207.14</v>
      </c>
      <c r="AV33" s="3">
        <v>18328.990000000002</v>
      </c>
      <c r="AW33" s="3">
        <v>18272.36</v>
      </c>
      <c r="AX33" s="3">
        <v>19583.53</v>
      </c>
      <c r="AY33" s="3">
        <v>19578.38</v>
      </c>
      <c r="AZ33" s="3">
        <v>20517.14</v>
      </c>
      <c r="BA33" s="3">
        <v>20965.07</v>
      </c>
      <c r="BB33" s="3">
        <v>21727.06</v>
      </c>
      <c r="BC33" s="3">
        <v>24107.43</v>
      </c>
      <c r="BD33" s="3">
        <v>21368.38</v>
      </c>
      <c r="BE33" s="3">
        <v>21910.7</v>
      </c>
      <c r="BF33" s="3">
        <v>22049.71</v>
      </c>
      <c r="BG33" s="3">
        <v>22080.6</v>
      </c>
      <c r="BH33" s="3">
        <v>20995.96</v>
      </c>
      <c r="BI33" s="3">
        <v>22248.79</v>
      </c>
      <c r="BJ33" s="3">
        <v>22936.98</v>
      </c>
      <c r="BK33" s="3">
        <v>21395.84</v>
      </c>
      <c r="BL33" s="3">
        <v>22111.49</v>
      </c>
      <c r="BM33" s="3">
        <v>23959.84</v>
      </c>
      <c r="BN33" s="3">
        <v>25500.98</v>
      </c>
      <c r="BO33" s="3">
        <v>26604.5</v>
      </c>
      <c r="BP33" s="3">
        <v>27948.28</v>
      </c>
      <c r="BQ33" s="3">
        <v>29458.54</v>
      </c>
      <c r="BR33" s="3">
        <v>30292.61</v>
      </c>
      <c r="BS33" s="3">
        <v>31511.11</v>
      </c>
      <c r="BT33" s="3">
        <v>31960.75</v>
      </c>
      <c r="BU33" s="3">
        <v>32782.81</v>
      </c>
      <c r="BV33" s="3">
        <v>31950.46</v>
      </c>
      <c r="BW33" s="3">
        <v>32037.98</v>
      </c>
      <c r="BX33" s="3">
        <v>32585.45</v>
      </c>
      <c r="BY33" s="3">
        <v>31950.46</v>
      </c>
      <c r="BZ33" s="3">
        <v>31542</v>
      </c>
      <c r="CA33" s="3">
        <v>30932.75</v>
      </c>
      <c r="CB33" s="3">
        <v>29638.74</v>
      </c>
      <c r="CC33" s="3">
        <v>28277.79</v>
      </c>
      <c r="CD33" s="3">
        <v>29005.46</v>
      </c>
      <c r="CE33" s="3">
        <v>29158.2</v>
      </c>
      <c r="CF33" s="3">
        <v>28531.79</v>
      </c>
      <c r="CG33" s="3">
        <v>28485.45</v>
      </c>
      <c r="CH33" s="3">
        <v>27227.48</v>
      </c>
      <c r="CI33" s="3">
        <v>27898.51</v>
      </c>
      <c r="CJ33" s="3">
        <v>26932.29</v>
      </c>
      <c r="CK33" s="3">
        <v>26956.32</v>
      </c>
      <c r="CL33" s="3">
        <v>27496.92</v>
      </c>
      <c r="CM33" s="3">
        <v>28040.959999999999</v>
      </c>
      <c r="CN33" s="3">
        <v>27908.81</v>
      </c>
      <c r="CO33" s="3">
        <v>28876.74</v>
      </c>
      <c r="CP33" s="3">
        <v>29801.78</v>
      </c>
      <c r="CQ33" s="3">
        <v>29232</v>
      </c>
      <c r="CR33" s="3">
        <v>30265.15</v>
      </c>
      <c r="CS33" s="3">
        <v>31759.96</v>
      </c>
      <c r="CT33" s="3">
        <v>32259.37</v>
      </c>
      <c r="CU33" s="3">
        <v>33229.019999999997</v>
      </c>
      <c r="CV33" s="3">
        <v>34200.39</v>
      </c>
      <c r="CW33" s="3">
        <v>34557.360000000001</v>
      </c>
      <c r="CX33" s="3">
        <v>34430.36</v>
      </c>
      <c r="CY33" s="3">
        <v>37825</v>
      </c>
      <c r="CZ33" s="3">
        <v>38040</v>
      </c>
      <c r="DA33" s="3">
        <v>40957</v>
      </c>
      <c r="DB33" s="3">
        <v>41619</v>
      </c>
      <c r="DC33" s="3">
        <v>42028</v>
      </c>
      <c r="DD33" s="3">
        <v>42503</v>
      </c>
      <c r="DE33" s="3">
        <v>41933</v>
      </c>
      <c r="DF33" s="3">
        <v>42520</v>
      </c>
      <c r="DG33" s="3">
        <v>43428</v>
      </c>
      <c r="DH33" s="3">
        <v>43043</v>
      </c>
      <c r="DI33" s="3">
        <v>42939</v>
      </c>
      <c r="DJ33" s="3">
        <v>42381</v>
      </c>
      <c r="DK33" s="3">
        <v>44594</v>
      </c>
      <c r="DL33" s="3">
        <v>47936</v>
      </c>
      <c r="DM33" s="3">
        <v>43712</v>
      </c>
      <c r="DN33" s="3">
        <v>45780</v>
      </c>
      <c r="DO33" s="3">
        <v>43112</v>
      </c>
      <c r="DP33" s="3">
        <v>47836</v>
      </c>
      <c r="DQ33" s="3">
        <v>46997</v>
      </c>
      <c r="DR33" s="3">
        <v>45091</v>
      </c>
      <c r="DS33" s="3">
        <v>43722</v>
      </c>
      <c r="DT33" s="3">
        <v>42992</v>
      </c>
      <c r="DU33" s="3">
        <v>45703</v>
      </c>
      <c r="DV33" s="3">
        <v>47474</v>
      </c>
      <c r="DW33" s="3">
        <v>47410</v>
      </c>
      <c r="DX33" s="3">
        <v>43668</v>
      </c>
      <c r="DY33" s="3">
        <v>44102</v>
      </c>
      <c r="DZ33" s="3">
        <v>43762</v>
      </c>
      <c r="EA33" s="3">
        <v>44042</v>
      </c>
      <c r="EB33" s="3">
        <v>41630</v>
      </c>
      <c r="EC33" s="3">
        <v>41970</v>
      </c>
      <c r="ED33" s="3">
        <v>43060</v>
      </c>
      <c r="EE33" s="3">
        <v>45364</v>
      </c>
      <c r="EF33" s="3">
        <v>46945.5</v>
      </c>
      <c r="EG33" s="3">
        <v>48527</v>
      </c>
      <c r="EH33" s="3">
        <v>49209</v>
      </c>
      <c r="EI33" s="3">
        <v>51842</v>
      </c>
      <c r="EJ33" s="3">
        <v>49901</v>
      </c>
      <c r="EK33" s="3">
        <v>51539</v>
      </c>
      <c r="EL33" s="3">
        <v>49386</v>
      </c>
      <c r="EM33" s="3">
        <v>51948</v>
      </c>
      <c r="EN33" s="3">
        <v>55519</v>
      </c>
      <c r="EO33" s="3">
        <v>54051</v>
      </c>
      <c r="EP33" s="3">
        <v>57624</v>
      </c>
      <c r="EQ33" s="3">
        <v>52099</v>
      </c>
      <c r="ER33" s="3">
        <v>57108</v>
      </c>
      <c r="ES33" s="3">
        <v>54942</v>
      </c>
      <c r="ET33" s="3">
        <v>52434</v>
      </c>
      <c r="EU33" s="3">
        <v>48456</v>
      </c>
      <c r="EV33" s="3">
        <v>46751</v>
      </c>
      <c r="EW33" s="3">
        <v>45581</v>
      </c>
      <c r="EX33" s="3">
        <v>45414</v>
      </c>
      <c r="EY33" s="3">
        <v>47159</v>
      </c>
      <c r="EZ33" s="3">
        <v>46055</v>
      </c>
      <c r="FA33" s="3">
        <v>47527</v>
      </c>
      <c r="FB33" s="3">
        <v>50337</v>
      </c>
      <c r="FC33" s="3">
        <v>47060</v>
      </c>
      <c r="FD33" s="3">
        <v>49334</v>
      </c>
      <c r="FE33" s="3">
        <v>50839</v>
      </c>
      <c r="FF33" s="3">
        <v>52186</v>
      </c>
      <c r="FG33" s="3">
        <v>53782</v>
      </c>
      <c r="FH33" s="3">
        <v>51078</v>
      </c>
      <c r="FI33" s="3">
        <v>51746</v>
      </c>
      <c r="FJ33" s="3">
        <v>55124</v>
      </c>
      <c r="FK33" s="3">
        <v>53732</v>
      </c>
      <c r="FL33" s="3">
        <v>54767</v>
      </c>
      <c r="FM33" s="3">
        <v>56747</v>
      </c>
      <c r="FN33" s="3">
        <v>56008</v>
      </c>
      <c r="FO33" s="3">
        <v>56781</v>
      </c>
      <c r="FP33" s="3">
        <v>58520</v>
      </c>
      <c r="FQ33" s="3">
        <v>59208</v>
      </c>
      <c r="FR33" s="3">
        <v>61217</v>
      </c>
      <c r="FS33" s="3">
        <v>64003</v>
      </c>
      <c r="FT33" s="3">
        <v>63366</v>
      </c>
      <c r="FU33" s="3">
        <v>62704</v>
      </c>
      <c r="FV33" s="3">
        <v>66350</v>
      </c>
      <c r="FW33" s="3">
        <v>69139</v>
      </c>
      <c r="FX33" s="3">
        <v>68302</v>
      </c>
      <c r="FY33" s="3">
        <v>70982</v>
      </c>
      <c r="FZ33" s="3">
        <v>67816</v>
      </c>
      <c r="GA33" s="3">
        <v>69404</v>
      </c>
      <c r="GB33" s="3">
        <v>68843</v>
      </c>
      <c r="GC33" s="3">
        <v>69659</v>
      </c>
      <c r="GD33" s="3">
        <v>70956</v>
      </c>
      <c r="GE33" s="3">
        <v>71088</v>
      </c>
      <c r="GF33" s="3">
        <v>69104</v>
      </c>
      <c r="GG33" s="3">
        <v>67423</v>
      </c>
      <c r="GH33" s="3">
        <v>68573</v>
      </c>
      <c r="GI33" s="3">
        <v>69829</v>
      </c>
      <c r="GJ33" s="3">
        <v>70786</v>
      </c>
      <c r="GK33" s="3">
        <v>70141</v>
      </c>
      <c r="GL33" s="3">
        <v>69468</v>
      </c>
      <c r="GM33" s="3">
        <v>68457</v>
      </c>
      <c r="GN33" s="3">
        <v>55285</v>
      </c>
      <c r="GO33" s="3">
        <v>63375</v>
      </c>
      <c r="GP33" s="3">
        <v>67292</v>
      </c>
      <c r="GQ33" s="3">
        <v>65103</v>
      </c>
      <c r="GR33" s="3">
        <v>67598</v>
      </c>
      <c r="GS33" s="3">
        <v>67169</v>
      </c>
      <c r="GT33" s="3">
        <v>69682</v>
      </c>
      <c r="GU33" s="3">
        <v>71183</v>
      </c>
      <c r="GV33" s="3">
        <v>72087</v>
      </c>
      <c r="GW33" s="3">
        <v>70894</v>
      </c>
      <c r="GX33" s="3">
        <v>70060</v>
      </c>
      <c r="GY33" s="3">
        <v>72990</v>
      </c>
      <c r="GZ33" s="3">
        <v>73232</v>
      </c>
      <c r="HA33" s="3">
        <v>71430</v>
      </c>
      <c r="HB33" s="3">
        <v>72935</v>
      </c>
      <c r="HC33" s="3">
        <v>72998</v>
      </c>
      <c r="HD33" s="3">
        <v>74236</v>
      </c>
      <c r="HE33" s="3">
        <v>75688</v>
      </c>
      <c r="HF33" s="3">
        <v>74212</v>
      </c>
      <c r="HG33" s="3">
        <v>77262</v>
      </c>
      <c r="HH33" s="3">
        <v>76426</v>
      </c>
      <c r="HI33" s="3">
        <v>76231</v>
      </c>
      <c r="HJ33" s="4">
        <v>75608.789999999994</v>
      </c>
      <c r="HK33" s="4">
        <v>75646.52</v>
      </c>
      <c r="HL33" s="4">
        <v>75684.41</v>
      </c>
      <c r="HM33" s="4">
        <v>75752.55</v>
      </c>
      <c r="HN33" s="4">
        <v>75805.55</v>
      </c>
      <c r="HO33" s="4">
        <v>75888.95</v>
      </c>
      <c r="HP33" s="4">
        <v>76055.89</v>
      </c>
      <c r="HQ33" s="4">
        <v>76382.91</v>
      </c>
      <c r="HR33" s="4">
        <v>76856.53</v>
      </c>
      <c r="HS33" s="4">
        <v>77425.259999999995</v>
      </c>
      <c r="HT33" s="4">
        <v>78013.73</v>
      </c>
      <c r="HU33" s="4">
        <v>78598.78</v>
      </c>
      <c r="HV33" s="4">
        <v>79180.44</v>
      </c>
      <c r="HW33" s="4">
        <v>79734.710000000006</v>
      </c>
      <c r="HX33" s="4">
        <v>80276.94</v>
      </c>
      <c r="HY33" s="4">
        <v>80798.69</v>
      </c>
      <c r="HZ33" s="4">
        <v>81303.7</v>
      </c>
      <c r="IA33" s="4">
        <v>81819.98</v>
      </c>
      <c r="IB33" s="4">
        <v>82319.08</v>
      </c>
      <c r="IC33" s="4">
        <v>82821.23</v>
      </c>
      <c r="ID33" s="4">
        <v>83326.44</v>
      </c>
      <c r="IE33" s="4">
        <v>83834.73</v>
      </c>
      <c r="IF33" s="4">
        <v>84346.12</v>
      </c>
      <c r="IG33" s="4">
        <v>84860.63</v>
      </c>
      <c r="IH33" s="4">
        <v>85378.28</v>
      </c>
      <c r="II33" s="4">
        <v>85899.09</v>
      </c>
      <c r="IJ33" s="4">
        <v>86423.07</v>
      </c>
      <c r="IK33" s="4">
        <v>86950.26</v>
      </c>
      <c r="IL33" s="4">
        <v>87480.65</v>
      </c>
      <c r="IM33" s="4">
        <v>87960.2</v>
      </c>
      <c r="IN33" s="4">
        <v>88443.01</v>
      </c>
      <c r="IO33" s="4">
        <v>88936.08</v>
      </c>
      <c r="IP33" s="4">
        <v>89428.62</v>
      </c>
      <c r="IQ33" s="4">
        <v>89929.62</v>
      </c>
      <c r="IR33" s="4">
        <v>90419.56</v>
      </c>
      <c r="IS33" s="4">
        <v>90906.41</v>
      </c>
      <c r="IT33" s="4">
        <v>91394.74</v>
      </c>
      <c r="IU33" s="4">
        <v>91893.56</v>
      </c>
      <c r="IV33" s="4">
        <v>92395.27</v>
      </c>
      <c r="IW33" s="4">
        <v>92899.86</v>
      </c>
      <c r="IX33" s="4">
        <v>93407.31</v>
      </c>
      <c r="IY33" s="4">
        <v>93917.94</v>
      </c>
      <c r="IZ33" s="4">
        <v>94431.77</v>
      </c>
      <c r="JA33" s="4">
        <v>94948.71</v>
      </c>
      <c r="JB33" s="4">
        <v>95468.800000000003</v>
      </c>
      <c r="JC33" s="4">
        <v>95992.02</v>
      </c>
      <c r="JD33" s="4">
        <v>96518.38</v>
      </c>
      <c r="JE33" s="4">
        <v>97047.91</v>
      </c>
      <c r="JF33" s="4">
        <v>97580.58</v>
      </c>
      <c r="JG33" s="4">
        <v>98116.38</v>
      </c>
      <c r="JH33" s="4">
        <v>98655.34</v>
      </c>
      <c r="JI33" s="4">
        <v>99197.52</v>
      </c>
      <c r="JJ33" s="4">
        <v>99742.87</v>
      </c>
      <c r="JK33" s="4">
        <v>100291.4</v>
      </c>
      <c r="JL33" s="4">
        <v>100843.2</v>
      </c>
      <c r="JM33" s="4">
        <v>101398.3</v>
      </c>
      <c r="JN33" s="4">
        <v>101956.6</v>
      </c>
      <c r="JO33" s="4">
        <v>102505.8</v>
      </c>
      <c r="JP33" s="4">
        <v>103058.1</v>
      </c>
      <c r="JQ33" s="4">
        <v>103613.6</v>
      </c>
      <c r="JR33" s="4">
        <v>104172.2</v>
      </c>
      <c r="JS33" s="4">
        <v>104742.1</v>
      </c>
      <c r="JT33" s="4">
        <v>105315.4</v>
      </c>
      <c r="JU33" s="4">
        <v>105893.4</v>
      </c>
      <c r="JV33" s="4">
        <v>106474.8</v>
      </c>
      <c r="JW33" s="4">
        <v>107059.7</v>
      </c>
      <c r="JX33" s="4">
        <v>107648.1</v>
      </c>
      <c r="JY33" s="4">
        <v>108231.2</v>
      </c>
      <c r="JZ33" s="4">
        <v>108817.60000000001</v>
      </c>
      <c r="KA33" s="4">
        <v>109407.2</v>
      </c>
      <c r="KB33" s="4">
        <v>110000.2</v>
      </c>
      <c r="KC33" s="4">
        <v>110577.2</v>
      </c>
      <c r="KD33" s="4">
        <v>111157.1</v>
      </c>
      <c r="KE33" s="4">
        <v>111739.9</v>
      </c>
      <c r="KF33" s="4">
        <v>112325.6</v>
      </c>
      <c r="KG33" s="4">
        <v>112896.4</v>
      </c>
      <c r="KH33" s="4">
        <v>113469.6</v>
      </c>
      <c r="KI33" s="4">
        <v>114045.3</v>
      </c>
      <c r="KJ33" s="4">
        <v>114623.5</v>
      </c>
      <c r="KK33" s="4">
        <v>115196.4</v>
      </c>
      <c r="KL33" s="4">
        <v>115771.7</v>
      </c>
      <c r="KM33" s="4">
        <v>116349.4</v>
      </c>
      <c r="KN33" s="4">
        <v>116929.4</v>
      </c>
      <c r="KO33" s="4">
        <v>117515.8</v>
      </c>
      <c r="KP33" s="4">
        <v>118104.7</v>
      </c>
      <c r="KQ33" s="4">
        <v>118696.1</v>
      </c>
      <c r="KR33" s="4">
        <v>119290</v>
      </c>
      <c r="KS33" s="4">
        <v>119879.5</v>
      </c>
      <c r="KT33" s="4">
        <v>120471.5</v>
      </c>
      <c r="KU33" s="4">
        <v>121065.8</v>
      </c>
      <c r="KV33" s="4">
        <v>121662.5</v>
      </c>
      <c r="KW33" s="4">
        <v>122258.7</v>
      </c>
      <c r="KX33" s="4">
        <v>122857.3</v>
      </c>
      <c r="KY33" s="4">
        <v>123458.3</v>
      </c>
      <c r="KZ33" s="4">
        <v>124061.7</v>
      </c>
      <c r="LA33" s="4">
        <v>124657.8</v>
      </c>
      <c r="LB33" s="4">
        <v>125256.2</v>
      </c>
      <c r="LC33" s="4">
        <v>125831.7</v>
      </c>
      <c r="LD33" s="4">
        <v>126409</v>
      </c>
      <c r="LE33" s="4">
        <v>126984.9</v>
      </c>
      <c r="LF33" s="4">
        <v>127562.5</v>
      </c>
      <c r="LG33" s="4">
        <v>128141.9</v>
      </c>
      <c r="LH33" s="4">
        <v>128723.3</v>
      </c>
      <c r="LI33" s="4">
        <v>129301.7</v>
      </c>
      <c r="LJ33" s="4">
        <v>129882</v>
      </c>
      <c r="LK33" s="4">
        <v>130464.1</v>
      </c>
      <c r="LL33" s="4">
        <v>131048.1</v>
      </c>
      <c r="LM33" s="4">
        <v>131623.79999999999</v>
      </c>
      <c r="LN33" s="4">
        <v>132201.29999999999</v>
      </c>
      <c r="LO33" s="4">
        <v>132780.4</v>
      </c>
      <c r="LP33" s="4">
        <v>133361.20000000001</v>
      </c>
      <c r="LQ33" s="4">
        <v>133943.6</v>
      </c>
      <c r="LR33" s="4">
        <v>134527.6</v>
      </c>
      <c r="LS33" s="4">
        <v>135113.4</v>
      </c>
      <c r="LT33" s="4">
        <v>135700.79999999999</v>
      </c>
      <c r="LU33" s="4">
        <v>136285.5</v>
      </c>
      <c r="LV33" s="4">
        <v>136871.79999999999</v>
      </c>
      <c r="LW33" s="4">
        <v>137459.9</v>
      </c>
      <c r="LX33" s="4">
        <v>138049.60000000001</v>
      </c>
      <c r="LY33" s="4">
        <v>138636.70000000001</v>
      </c>
      <c r="LZ33" s="4">
        <v>139225.29999999999</v>
      </c>
      <c r="MA33" s="4">
        <v>139815.6</v>
      </c>
      <c r="MB33" s="4">
        <v>140407.4</v>
      </c>
      <c r="MC33" s="4">
        <v>141000.6</v>
      </c>
      <c r="MD33" s="4">
        <v>141595.5</v>
      </c>
      <c r="ME33" s="4">
        <v>142192</v>
      </c>
      <c r="MF33" s="4">
        <v>142790.1</v>
      </c>
      <c r="MG33" s="4">
        <v>143393.20000000001</v>
      </c>
      <c r="MH33" s="4">
        <v>143998</v>
      </c>
      <c r="MI33" s="4">
        <v>144604.70000000001</v>
      </c>
      <c r="MJ33" s="4">
        <v>145213.1</v>
      </c>
      <c r="MK33" s="4">
        <v>145820.4</v>
      </c>
      <c r="ML33" s="4">
        <v>146429.5</v>
      </c>
      <c r="MM33" s="4">
        <v>147040.29999999999</v>
      </c>
      <c r="MN33" s="4">
        <v>147653</v>
      </c>
      <c r="MO33" s="4">
        <v>148270.5</v>
      </c>
      <c r="MP33" s="4">
        <v>148889.9</v>
      </c>
      <c r="MQ33" s="4">
        <v>149511.1</v>
      </c>
      <c r="MR33" s="4">
        <v>150134.29999999999</v>
      </c>
      <c r="MS33" s="4">
        <v>150759.29999999999</v>
      </c>
      <c r="MT33" s="4">
        <v>151386.29999999999</v>
      </c>
      <c r="MU33" t="s">
        <v>375</v>
      </c>
      <c r="MV33" t="b">
        <v>1</v>
      </c>
      <c r="MW33" s="1" t="s">
        <v>385</v>
      </c>
      <c r="MX33" t="s">
        <v>376</v>
      </c>
      <c r="MY33">
        <v>2025</v>
      </c>
      <c r="MZ33">
        <v>3</v>
      </c>
      <c r="NA33" s="2">
        <v>45994</v>
      </c>
      <c r="NB33" t="s">
        <v>431</v>
      </c>
      <c r="NC33" s="1" t="s">
        <v>432</v>
      </c>
      <c r="ND33" t="s">
        <v>379</v>
      </c>
      <c r="NE33" t="s">
        <v>433</v>
      </c>
      <c r="NF33" t="s">
        <v>381</v>
      </c>
    </row>
    <row r="34" spans="1:370" x14ac:dyDescent="0.25">
      <c r="A34" t="s">
        <v>370</v>
      </c>
      <c r="B34" t="s">
        <v>434</v>
      </c>
      <c r="C34" s="1" t="s">
        <v>839</v>
      </c>
      <c r="D34" t="s">
        <v>383</v>
      </c>
      <c r="E34" s="1" t="s">
        <v>384</v>
      </c>
      <c r="F34" t="s">
        <v>374</v>
      </c>
      <c r="G34" s="3">
        <v>51072</v>
      </c>
      <c r="H34" s="3">
        <v>49397</v>
      </c>
      <c r="I34" s="3">
        <v>48419</v>
      </c>
      <c r="J34" s="3">
        <v>48211</v>
      </c>
      <c r="K34" s="3">
        <v>47770</v>
      </c>
      <c r="L34" s="3">
        <v>45141</v>
      </c>
      <c r="M34" s="3">
        <v>44640</v>
      </c>
      <c r="N34" s="3">
        <v>44838</v>
      </c>
      <c r="O34" s="3">
        <v>43652</v>
      </c>
      <c r="P34" s="3">
        <v>43455</v>
      </c>
      <c r="Q34" s="3">
        <v>42806</v>
      </c>
      <c r="R34" s="3">
        <v>41572</v>
      </c>
      <c r="S34" s="3">
        <v>43656</v>
      </c>
      <c r="T34" s="3">
        <v>43250</v>
      </c>
      <c r="U34" s="3">
        <v>42726</v>
      </c>
      <c r="V34" s="3">
        <v>43017</v>
      </c>
      <c r="W34" s="3">
        <v>41920</v>
      </c>
      <c r="X34" s="3">
        <v>44252</v>
      </c>
      <c r="Y34" s="3">
        <v>43767</v>
      </c>
      <c r="Z34" s="3">
        <v>45385</v>
      </c>
      <c r="AA34" s="3">
        <v>46981</v>
      </c>
      <c r="AB34" s="3">
        <v>47065</v>
      </c>
      <c r="AC34" s="3">
        <v>47022</v>
      </c>
      <c r="AD34" s="3">
        <v>47174</v>
      </c>
      <c r="AE34" s="3">
        <v>49606</v>
      </c>
      <c r="AF34" s="3">
        <v>50743</v>
      </c>
      <c r="AG34" s="3">
        <v>51684</v>
      </c>
      <c r="AH34" s="3">
        <v>52408</v>
      </c>
      <c r="AI34" s="3">
        <v>49803</v>
      </c>
      <c r="AJ34" s="3">
        <v>47895</v>
      </c>
      <c r="AK34" s="3">
        <v>47065</v>
      </c>
      <c r="AL34" s="3">
        <v>46523</v>
      </c>
      <c r="AM34" s="3">
        <v>43904</v>
      </c>
      <c r="AN34" s="3">
        <v>45114</v>
      </c>
      <c r="AO34" s="3">
        <v>45666</v>
      </c>
      <c r="AP34" s="3">
        <v>45153</v>
      </c>
      <c r="AQ34" s="3">
        <v>44997</v>
      </c>
      <c r="AR34" s="3">
        <v>46993</v>
      </c>
      <c r="AS34" s="3">
        <v>48327</v>
      </c>
      <c r="AT34" s="3">
        <v>48874</v>
      </c>
      <c r="AU34" s="3">
        <v>50377</v>
      </c>
      <c r="AV34" s="3">
        <v>49785</v>
      </c>
      <c r="AW34" s="3">
        <v>50268</v>
      </c>
      <c r="AX34" s="3">
        <v>52602</v>
      </c>
      <c r="AY34" s="3">
        <v>53755</v>
      </c>
      <c r="AZ34" s="3">
        <v>53972</v>
      </c>
      <c r="BA34" s="3">
        <v>54053</v>
      </c>
      <c r="BB34" s="3">
        <v>54468</v>
      </c>
      <c r="BC34" s="3">
        <v>58586</v>
      </c>
      <c r="BD34" s="3">
        <v>53811</v>
      </c>
      <c r="BE34" s="3">
        <v>54273</v>
      </c>
      <c r="BF34" s="3">
        <v>54059</v>
      </c>
      <c r="BG34" s="3">
        <v>53476</v>
      </c>
      <c r="BH34" s="3">
        <v>52038</v>
      </c>
      <c r="BI34" s="3">
        <v>54955</v>
      </c>
      <c r="BJ34" s="3">
        <v>57630</v>
      </c>
      <c r="BK34" s="3">
        <v>56202</v>
      </c>
      <c r="BL34" s="3">
        <v>58883</v>
      </c>
      <c r="BM34" s="3">
        <v>64342</v>
      </c>
      <c r="BN34" s="3">
        <v>65920</v>
      </c>
      <c r="BO34" s="3">
        <v>69191</v>
      </c>
      <c r="BP34" s="3">
        <v>71065</v>
      </c>
      <c r="BQ34" s="3">
        <v>71686</v>
      </c>
      <c r="BR34" s="3">
        <v>71632</v>
      </c>
      <c r="BS34" s="3">
        <v>75462</v>
      </c>
      <c r="BT34" s="3">
        <v>73999</v>
      </c>
      <c r="BU34" s="3">
        <v>74815</v>
      </c>
      <c r="BV34" s="3">
        <v>73362</v>
      </c>
      <c r="BW34" s="3">
        <v>73856</v>
      </c>
      <c r="BX34" s="3">
        <v>72815</v>
      </c>
      <c r="BY34" s="3">
        <v>72153</v>
      </c>
      <c r="BZ34" s="3">
        <v>71349</v>
      </c>
      <c r="CA34" s="3">
        <v>68137</v>
      </c>
      <c r="CB34" s="3">
        <v>67111</v>
      </c>
      <c r="CC34" s="3">
        <v>65897</v>
      </c>
      <c r="CD34" s="3">
        <v>66146</v>
      </c>
      <c r="CE34" s="3">
        <v>66335</v>
      </c>
      <c r="CF34" s="3">
        <v>65950</v>
      </c>
      <c r="CG34" s="3">
        <v>66215</v>
      </c>
      <c r="CH34" s="3">
        <v>64649</v>
      </c>
      <c r="CI34" s="3">
        <v>66224</v>
      </c>
      <c r="CJ34" s="3">
        <v>65856</v>
      </c>
      <c r="CK34" s="3">
        <v>65937</v>
      </c>
      <c r="CL34" s="3">
        <v>67316</v>
      </c>
      <c r="CM34" s="3">
        <v>68155</v>
      </c>
      <c r="CN34" s="3">
        <v>66804</v>
      </c>
      <c r="CO34" s="3">
        <v>67262</v>
      </c>
      <c r="CP34" s="3">
        <v>67628</v>
      </c>
      <c r="CQ34" s="3">
        <v>66753</v>
      </c>
      <c r="CR34" s="3">
        <v>66884</v>
      </c>
      <c r="CS34" s="3">
        <v>67357</v>
      </c>
      <c r="CT34" s="3">
        <v>67705</v>
      </c>
      <c r="CU34" s="3">
        <v>69483</v>
      </c>
      <c r="CV34" s="3">
        <v>71846</v>
      </c>
      <c r="CW34" s="3">
        <v>71269</v>
      </c>
      <c r="CX34" s="3">
        <v>68837</v>
      </c>
      <c r="CY34" s="3">
        <v>66734</v>
      </c>
      <c r="CZ34" s="3">
        <v>67734</v>
      </c>
      <c r="DA34" s="3">
        <v>71812</v>
      </c>
      <c r="DB34" s="3">
        <v>73702</v>
      </c>
      <c r="DC34" s="3">
        <v>74393</v>
      </c>
      <c r="DD34" s="3">
        <v>74474</v>
      </c>
      <c r="DE34" s="3">
        <v>73749</v>
      </c>
      <c r="DF34" s="3">
        <v>75273</v>
      </c>
      <c r="DG34" s="3">
        <v>75322</v>
      </c>
      <c r="DH34" s="3">
        <v>75306</v>
      </c>
      <c r="DI34" s="3">
        <v>76109</v>
      </c>
      <c r="DJ34" s="3">
        <v>75564</v>
      </c>
      <c r="DK34" s="3">
        <v>78702</v>
      </c>
      <c r="DL34" s="3">
        <v>83313</v>
      </c>
      <c r="DM34" s="3">
        <v>77774</v>
      </c>
      <c r="DN34" s="3">
        <v>80494</v>
      </c>
      <c r="DO34" s="3">
        <v>80656</v>
      </c>
      <c r="DP34" s="3">
        <v>83881</v>
      </c>
      <c r="DQ34" s="3">
        <v>83716</v>
      </c>
      <c r="DR34" s="3">
        <v>80870</v>
      </c>
      <c r="DS34" s="3">
        <v>80619</v>
      </c>
      <c r="DT34" s="3">
        <v>80307</v>
      </c>
      <c r="DU34" s="3">
        <v>84317</v>
      </c>
      <c r="DV34" s="3">
        <v>88245</v>
      </c>
      <c r="DW34" s="3">
        <v>88754</v>
      </c>
      <c r="DX34" s="3">
        <v>83391</v>
      </c>
      <c r="DY34" s="3">
        <v>84584</v>
      </c>
      <c r="DZ34" s="3">
        <v>84724</v>
      </c>
      <c r="EA34" s="3">
        <v>87208</v>
      </c>
      <c r="EB34" s="3">
        <v>86590</v>
      </c>
      <c r="EC34" s="3">
        <v>88025</v>
      </c>
      <c r="ED34" s="3">
        <v>88575</v>
      </c>
      <c r="EE34" s="3">
        <v>91052</v>
      </c>
      <c r="EF34" s="3">
        <v>94541</v>
      </c>
      <c r="EG34" s="3">
        <v>95781</v>
      </c>
      <c r="EH34" s="3">
        <v>96029</v>
      </c>
      <c r="EI34" s="3">
        <v>96691</v>
      </c>
      <c r="EJ34" s="3">
        <v>95793</v>
      </c>
      <c r="EK34" s="3">
        <v>97542</v>
      </c>
      <c r="EL34" s="3">
        <v>96024</v>
      </c>
      <c r="EM34" s="3">
        <v>98619</v>
      </c>
      <c r="EN34" s="3">
        <v>102493</v>
      </c>
      <c r="EO34" s="3">
        <v>99552</v>
      </c>
      <c r="EP34" s="3">
        <v>106969</v>
      </c>
      <c r="EQ34" s="3">
        <v>101666</v>
      </c>
      <c r="ER34" s="3">
        <v>103272</v>
      </c>
      <c r="ES34" s="3">
        <v>98198</v>
      </c>
      <c r="ET34" s="3">
        <v>96036</v>
      </c>
      <c r="EU34" s="3">
        <v>90795</v>
      </c>
      <c r="EV34" s="3">
        <v>87418</v>
      </c>
      <c r="EW34" s="3">
        <v>87976</v>
      </c>
      <c r="EX34" s="3">
        <v>86660</v>
      </c>
      <c r="EY34" s="3">
        <v>90007</v>
      </c>
      <c r="EZ34" s="3">
        <v>87938</v>
      </c>
      <c r="FA34" s="3">
        <v>90701</v>
      </c>
      <c r="FB34" s="3">
        <v>92570</v>
      </c>
      <c r="FC34" s="3">
        <v>89358</v>
      </c>
      <c r="FD34" s="3">
        <v>88767</v>
      </c>
      <c r="FE34" s="3">
        <v>90687</v>
      </c>
      <c r="FF34" s="3">
        <v>91791</v>
      </c>
      <c r="FG34" s="3">
        <v>93207</v>
      </c>
      <c r="FH34" s="3">
        <v>90462</v>
      </c>
      <c r="FI34" s="3">
        <v>89954</v>
      </c>
      <c r="FJ34" s="3">
        <v>94360</v>
      </c>
      <c r="FK34" s="3">
        <v>92806</v>
      </c>
      <c r="FL34" s="3">
        <v>95370</v>
      </c>
      <c r="FM34" s="3">
        <v>97806</v>
      </c>
      <c r="FN34" s="3">
        <v>97433</v>
      </c>
      <c r="FO34" s="3">
        <v>100986</v>
      </c>
      <c r="FP34" s="3">
        <v>101232</v>
      </c>
      <c r="FQ34" s="3">
        <v>103142</v>
      </c>
      <c r="FR34" s="3">
        <v>106147</v>
      </c>
      <c r="FS34" s="3">
        <v>110016</v>
      </c>
      <c r="FT34" s="3">
        <v>109592</v>
      </c>
      <c r="FU34" s="3">
        <v>108107</v>
      </c>
      <c r="FV34" s="3">
        <v>111664</v>
      </c>
      <c r="FW34" s="3">
        <v>113398</v>
      </c>
      <c r="FX34" s="3">
        <v>115410</v>
      </c>
      <c r="FY34" s="3">
        <v>119949</v>
      </c>
      <c r="FZ34" s="3">
        <v>117588</v>
      </c>
      <c r="GA34" s="3">
        <v>118379</v>
      </c>
      <c r="GB34" s="3">
        <v>120665</v>
      </c>
      <c r="GC34" s="3">
        <v>121482</v>
      </c>
      <c r="GD34" s="3">
        <v>123835</v>
      </c>
      <c r="GE34" s="3">
        <v>122841</v>
      </c>
      <c r="GF34" s="3">
        <v>120520</v>
      </c>
      <c r="GG34" s="3">
        <v>119714</v>
      </c>
      <c r="GH34" s="3">
        <v>120288</v>
      </c>
      <c r="GI34" s="3">
        <v>124425</v>
      </c>
      <c r="GJ34" s="3">
        <v>123353</v>
      </c>
      <c r="GK34" s="3">
        <v>123425</v>
      </c>
      <c r="GL34" s="3">
        <v>121024</v>
      </c>
      <c r="GM34" s="3">
        <v>117131</v>
      </c>
      <c r="GN34" s="3">
        <v>96088</v>
      </c>
      <c r="GO34" s="3">
        <v>111826</v>
      </c>
      <c r="GP34" s="3">
        <v>118476</v>
      </c>
      <c r="GQ34" s="3">
        <v>115504</v>
      </c>
      <c r="GR34" s="3">
        <v>121418</v>
      </c>
      <c r="GS34" s="3">
        <v>122220</v>
      </c>
      <c r="GT34" s="3">
        <v>125434</v>
      </c>
      <c r="GU34" s="3">
        <v>129865</v>
      </c>
      <c r="GV34" s="3">
        <v>129435</v>
      </c>
      <c r="GW34" s="3">
        <v>129817</v>
      </c>
      <c r="GX34" s="3">
        <v>128388</v>
      </c>
      <c r="GY34" s="3">
        <v>132213</v>
      </c>
      <c r="GZ34" s="3">
        <v>129892</v>
      </c>
      <c r="HA34" s="3">
        <v>128215</v>
      </c>
      <c r="HB34" s="3">
        <v>129771</v>
      </c>
      <c r="HC34" s="3">
        <v>131393</v>
      </c>
      <c r="HD34" s="3">
        <v>132035</v>
      </c>
      <c r="HE34" s="3">
        <v>133160</v>
      </c>
      <c r="HF34" s="3">
        <v>132629</v>
      </c>
      <c r="HG34" s="3">
        <v>135211</v>
      </c>
      <c r="HH34" s="3">
        <v>135852</v>
      </c>
      <c r="HI34" s="3">
        <v>138240</v>
      </c>
      <c r="HJ34" s="4">
        <v>135704.5</v>
      </c>
      <c r="HK34" s="4">
        <v>136464.6</v>
      </c>
      <c r="HL34" s="4">
        <v>137178.20000000001</v>
      </c>
      <c r="HM34" s="4">
        <v>137899.1</v>
      </c>
      <c r="HN34" s="4">
        <v>138568.5</v>
      </c>
      <c r="HO34" s="4">
        <v>139245</v>
      </c>
      <c r="HP34" s="4">
        <v>139988.4</v>
      </c>
      <c r="HQ34" s="4">
        <v>140816</v>
      </c>
      <c r="HR34" s="4">
        <v>141603.20000000001</v>
      </c>
      <c r="HS34" s="4">
        <v>142327.6</v>
      </c>
      <c r="HT34" s="4">
        <v>142993</v>
      </c>
      <c r="HU34" s="4">
        <v>143679.5</v>
      </c>
      <c r="HV34" s="4">
        <v>144363.6</v>
      </c>
      <c r="HW34" s="4">
        <v>145077.70000000001</v>
      </c>
      <c r="HX34" s="4">
        <v>145763.5</v>
      </c>
      <c r="HY34" s="4">
        <v>146465.70000000001</v>
      </c>
      <c r="HZ34" s="4">
        <v>147138.9</v>
      </c>
      <c r="IA34" s="4">
        <v>147797.5</v>
      </c>
      <c r="IB34" s="4">
        <v>148537.70000000001</v>
      </c>
      <c r="IC34" s="4">
        <v>149279.1</v>
      </c>
      <c r="ID34" s="4">
        <v>150028.5</v>
      </c>
      <c r="IE34" s="4">
        <v>150758.9</v>
      </c>
      <c r="IF34" s="4">
        <v>151529.9</v>
      </c>
      <c r="IG34" s="4">
        <v>152318.39999999999</v>
      </c>
      <c r="IH34" s="4">
        <v>153127.20000000001</v>
      </c>
      <c r="II34" s="4">
        <v>153940.4</v>
      </c>
      <c r="IJ34" s="4">
        <v>154758.1</v>
      </c>
      <c r="IK34" s="4">
        <v>155580.20000000001</v>
      </c>
      <c r="IL34" s="4">
        <v>156405.70000000001</v>
      </c>
      <c r="IM34" s="4">
        <v>157184.6</v>
      </c>
      <c r="IN34" s="4">
        <v>157968.70000000001</v>
      </c>
      <c r="IO34" s="4">
        <v>158770.20000000001</v>
      </c>
      <c r="IP34" s="4">
        <v>159570.1</v>
      </c>
      <c r="IQ34" s="4">
        <v>160384.29999999999</v>
      </c>
      <c r="IR34" s="4">
        <v>161178</v>
      </c>
      <c r="IS34" s="4">
        <v>161965.4</v>
      </c>
      <c r="IT34" s="4">
        <v>162754.70000000001</v>
      </c>
      <c r="IU34" s="4">
        <v>163562</v>
      </c>
      <c r="IV34" s="4">
        <v>164373.6</v>
      </c>
      <c r="IW34" s="4">
        <v>165189.5</v>
      </c>
      <c r="IX34" s="4">
        <v>166009.79999999999</v>
      </c>
      <c r="IY34" s="4">
        <v>166834.9</v>
      </c>
      <c r="IZ34" s="4">
        <v>167664.9</v>
      </c>
      <c r="JA34" s="4">
        <v>168499.6</v>
      </c>
      <c r="JB34" s="4">
        <v>169339.2</v>
      </c>
      <c r="JC34" s="4">
        <v>170183.5</v>
      </c>
      <c r="JD34" s="4">
        <v>171032.6</v>
      </c>
      <c r="JE34" s="4">
        <v>171886.4</v>
      </c>
      <c r="JF34" s="4">
        <v>172745</v>
      </c>
      <c r="JG34" s="4">
        <v>173608.4</v>
      </c>
      <c r="JH34" s="4">
        <v>174476.6</v>
      </c>
      <c r="JI34" s="4">
        <v>175349.6</v>
      </c>
      <c r="JJ34" s="4">
        <v>176227.3</v>
      </c>
      <c r="JK34" s="4">
        <v>177110</v>
      </c>
      <c r="JL34" s="4">
        <v>177997.4</v>
      </c>
      <c r="JM34" s="4">
        <v>178889.9</v>
      </c>
      <c r="JN34" s="4">
        <v>179787.3</v>
      </c>
      <c r="JO34" s="4">
        <v>180683.3</v>
      </c>
      <c r="JP34" s="4">
        <v>181584</v>
      </c>
      <c r="JQ34" s="4">
        <v>182489.7</v>
      </c>
      <c r="JR34" s="4">
        <v>183400.2</v>
      </c>
      <c r="JS34" s="4">
        <v>184329.8</v>
      </c>
      <c r="JT34" s="4">
        <v>185264.7</v>
      </c>
      <c r="JU34" s="4">
        <v>186207.2</v>
      </c>
      <c r="JV34" s="4">
        <v>187155</v>
      </c>
      <c r="JW34" s="4">
        <v>188108.1</v>
      </c>
      <c r="JX34" s="4">
        <v>189066.7</v>
      </c>
      <c r="JY34" s="4">
        <v>190015.2</v>
      </c>
      <c r="JZ34" s="4">
        <v>190968.8</v>
      </c>
      <c r="KA34" s="4">
        <v>191927.3</v>
      </c>
      <c r="KB34" s="4">
        <v>192891</v>
      </c>
      <c r="KC34" s="4">
        <v>193826</v>
      </c>
      <c r="KD34" s="4">
        <v>194765.2</v>
      </c>
      <c r="KE34" s="4">
        <v>195708.9</v>
      </c>
      <c r="KF34" s="4">
        <v>196657</v>
      </c>
      <c r="KG34" s="4">
        <v>197578.1</v>
      </c>
      <c r="KH34" s="4">
        <v>198502.9</v>
      </c>
      <c r="KI34" s="4">
        <v>199431.2</v>
      </c>
      <c r="KJ34" s="4">
        <v>200363.3</v>
      </c>
      <c r="KK34" s="4">
        <v>201285.4</v>
      </c>
      <c r="KL34" s="4">
        <v>202211</v>
      </c>
      <c r="KM34" s="4">
        <v>203140</v>
      </c>
      <c r="KN34" s="4">
        <v>204072.5</v>
      </c>
      <c r="KO34" s="4">
        <v>205015.4</v>
      </c>
      <c r="KP34" s="4">
        <v>205961.9</v>
      </c>
      <c r="KQ34" s="4">
        <v>206912</v>
      </c>
      <c r="KR34" s="4">
        <v>207865.8</v>
      </c>
      <c r="KS34" s="4">
        <v>208811.3</v>
      </c>
      <c r="KT34" s="4">
        <v>209760.3</v>
      </c>
      <c r="KU34" s="4">
        <v>210712.7</v>
      </c>
      <c r="KV34" s="4">
        <v>211668.6</v>
      </c>
      <c r="KW34" s="4">
        <v>212622.8</v>
      </c>
      <c r="KX34" s="4">
        <v>213580.5</v>
      </c>
      <c r="KY34" s="4">
        <v>214541.7</v>
      </c>
      <c r="KZ34" s="4">
        <v>215506.3</v>
      </c>
      <c r="LA34" s="4">
        <v>216457.5</v>
      </c>
      <c r="LB34" s="4">
        <v>217412</v>
      </c>
      <c r="LC34" s="4">
        <v>218344.5</v>
      </c>
      <c r="LD34" s="4">
        <v>219279.6</v>
      </c>
      <c r="LE34" s="4">
        <v>220211.7</v>
      </c>
      <c r="LF34" s="4">
        <v>221146.2</v>
      </c>
      <c r="LG34" s="4">
        <v>222083.4</v>
      </c>
      <c r="LH34" s="4">
        <v>223023.4</v>
      </c>
      <c r="LI34" s="4">
        <v>223957.6</v>
      </c>
      <c r="LJ34" s="4">
        <v>224894.6</v>
      </c>
      <c r="LK34" s="4">
        <v>225834.3</v>
      </c>
      <c r="LL34" s="4">
        <v>226776.7</v>
      </c>
      <c r="LM34" s="4">
        <v>227704.2</v>
      </c>
      <c r="LN34" s="4">
        <v>228634.2</v>
      </c>
      <c r="LO34" s="4">
        <v>229566.5</v>
      </c>
      <c r="LP34" s="4">
        <v>230501.2</v>
      </c>
      <c r="LQ34" s="4">
        <v>231438.1</v>
      </c>
      <c r="LR34" s="4">
        <v>232377.3</v>
      </c>
      <c r="LS34" s="4">
        <v>233319</v>
      </c>
      <c r="LT34" s="4">
        <v>234263</v>
      </c>
      <c r="LU34" s="4">
        <v>235201.8</v>
      </c>
      <c r="LV34" s="4">
        <v>236142.8</v>
      </c>
      <c r="LW34" s="4">
        <v>237086.4</v>
      </c>
      <c r="LX34" s="4">
        <v>238032.1</v>
      </c>
      <c r="LY34" s="4">
        <v>238972.9</v>
      </c>
      <c r="LZ34" s="4">
        <v>239915.8</v>
      </c>
      <c r="MA34" s="4">
        <v>240861</v>
      </c>
      <c r="MB34" s="4">
        <v>241808.3</v>
      </c>
      <c r="MC34" s="4">
        <v>242757.5</v>
      </c>
      <c r="MD34" s="4">
        <v>243709</v>
      </c>
      <c r="ME34" s="4">
        <v>244662.8</v>
      </c>
      <c r="MF34" s="4">
        <v>245618.8</v>
      </c>
      <c r="MG34" s="4">
        <v>246582.9</v>
      </c>
      <c r="MH34" s="4">
        <v>247549.3</v>
      </c>
      <c r="MI34" s="4">
        <v>248518.5</v>
      </c>
      <c r="MJ34" s="4">
        <v>249490</v>
      </c>
      <c r="MK34" s="4">
        <v>250459.2</v>
      </c>
      <c r="ML34" s="4">
        <v>251430.8</v>
      </c>
      <c r="MM34" s="4">
        <v>252404.9</v>
      </c>
      <c r="MN34" s="4">
        <v>253381.6</v>
      </c>
      <c r="MO34" s="4">
        <v>254366.1</v>
      </c>
      <c r="MP34" s="4">
        <v>255353.2</v>
      </c>
      <c r="MQ34" s="4">
        <v>256343</v>
      </c>
      <c r="MR34" s="4">
        <v>257335.5</v>
      </c>
      <c r="MS34" s="4">
        <v>258330.7</v>
      </c>
      <c r="MT34" s="4">
        <v>259328.6</v>
      </c>
      <c r="MU34" t="s">
        <v>375</v>
      </c>
      <c r="MV34" t="b">
        <v>1</v>
      </c>
      <c r="MW34" s="1" t="s">
        <v>385</v>
      </c>
      <c r="MX34" t="s">
        <v>376</v>
      </c>
      <c r="MY34">
        <v>2025</v>
      </c>
      <c r="MZ34">
        <v>3</v>
      </c>
      <c r="NA34" s="2">
        <v>45994</v>
      </c>
      <c r="NB34" t="s">
        <v>435</v>
      </c>
      <c r="NC34" s="1" t="s">
        <v>436</v>
      </c>
      <c r="ND34" t="s">
        <v>379</v>
      </c>
      <c r="NE34" t="s">
        <v>437</v>
      </c>
      <c r="NF34" t="s">
        <v>381</v>
      </c>
    </row>
    <row r="35" spans="1:370" x14ac:dyDescent="0.25">
      <c r="A35" t="s">
        <v>579</v>
      </c>
      <c r="B35" t="s">
        <v>407</v>
      </c>
      <c r="C35" s="1" t="s">
        <v>839</v>
      </c>
      <c r="D35" t="s">
        <v>580</v>
      </c>
      <c r="E35" s="1" t="s">
        <v>581</v>
      </c>
      <c r="F35" t="s">
        <v>374</v>
      </c>
      <c r="G35" s="3">
        <v>174319.5</v>
      </c>
      <c r="H35" s="3">
        <v>175982.5</v>
      </c>
      <c r="I35" s="3">
        <v>176800.8</v>
      </c>
      <c r="J35" s="3">
        <v>180061.8</v>
      </c>
      <c r="K35" s="3">
        <v>181552</v>
      </c>
      <c r="L35" s="3">
        <v>183414.3</v>
      </c>
      <c r="M35" s="3">
        <v>183449.5</v>
      </c>
      <c r="N35" s="3">
        <v>182493.8</v>
      </c>
      <c r="O35" s="3">
        <v>181499.5</v>
      </c>
      <c r="P35" s="3">
        <v>183828</v>
      </c>
      <c r="Q35" s="3">
        <v>187354.8</v>
      </c>
      <c r="R35" s="3">
        <v>189522.8</v>
      </c>
      <c r="S35" s="3">
        <v>192825.5</v>
      </c>
      <c r="T35" s="3">
        <v>196983.8</v>
      </c>
      <c r="U35" s="3">
        <v>197893.3</v>
      </c>
      <c r="V35" s="3">
        <v>198213</v>
      </c>
      <c r="W35" s="3">
        <v>201253.3</v>
      </c>
      <c r="X35" s="3">
        <v>202280.3</v>
      </c>
      <c r="Y35" s="3">
        <v>203469.3</v>
      </c>
      <c r="Z35" s="3">
        <v>206693.5</v>
      </c>
      <c r="AA35" s="3">
        <v>208478.5</v>
      </c>
      <c r="AB35" s="3">
        <v>209897.5</v>
      </c>
      <c r="AC35" s="3">
        <v>211855.5</v>
      </c>
      <c r="AD35" s="3">
        <v>213864.3</v>
      </c>
      <c r="AE35" s="3">
        <v>215570.5</v>
      </c>
      <c r="AF35" s="3">
        <v>218430.3</v>
      </c>
      <c r="AG35" s="3">
        <v>220031.5</v>
      </c>
      <c r="AH35" s="3">
        <v>221507.8</v>
      </c>
      <c r="AI35" s="3">
        <v>223045.8</v>
      </c>
      <c r="AJ35" s="3">
        <v>222948.3</v>
      </c>
      <c r="AK35" s="3">
        <v>222763</v>
      </c>
      <c r="AL35" s="3">
        <v>225845.3</v>
      </c>
      <c r="AM35" s="3">
        <v>230710.8</v>
      </c>
      <c r="AN35" s="3">
        <v>233233.3</v>
      </c>
      <c r="AO35" s="3">
        <v>231136.3</v>
      </c>
      <c r="AP35" s="3">
        <v>230073.3</v>
      </c>
      <c r="AQ35" s="3">
        <v>227440.3</v>
      </c>
      <c r="AR35" s="3">
        <v>224821.8</v>
      </c>
      <c r="AS35" s="3">
        <v>222828</v>
      </c>
      <c r="AT35" s="3">
        <v>220771.8</v>
      </c>
      <c r="AU35" s="3">
        <v>224379.8</v>
      </c>
      <c r="AV35" s="3">
        <v>228806.3</v>
      </c>
      <c r="AW35" s="3">
        <v>231376.8</v>
      </c>
      <c r="AX35" s="3">
        <v>234253.3</v>
      </c>
      <c r="AY35" s="3">
        <v>238310.5</v>
      </c>
      <c r="AZ35" s="3">
        <v>242935.3</v>
      </c>
      <c r="BA35" s="3">
        <v>243979.8</v>
      </c>
      <c r="BB35" s="3">
        <v>247787.5</v>
      </c>
      <c r="BC35" s="3">
        <v>251594.5</v>
      </c>
      <c r="BD35" s="3">
        <v>252403.8</v>
      </c>
      <c r="BE35" s="3">
        <v>255608</v>
      </c>
      <c r="BF35" s="3">
        <v>259505</v>
      </c>
      <c r="BG35" s="3">
        <v>259373.5</v>
      </c>
      <c r="BH35" s="3">
        <v>260864.3</v>
      </c>
      <c r="BI35" s="3">
        <v>261192.3</v>
      </c>
      <c r="BJ35" s="3">
        <v>259301.5</v>
      </c>
      <c r="BK35" s="3">
        <v>265295</v>
      </c>
      <c r="BL35" s="3">
        <v>268693.5</v>
      </c>
      <c r="BM35" s="3">
        <v>272798.8</v>
      </c>
      <c r="BN35" s="3">
        <v>276323</v>
      </c>
      <c r="BO35" s="3">
        <v>280349</v>
      </c>
      <c r="BP35" s="3">
        <v>282836.8</v>
      </c>
      <c r="BQ35" s="3">
        <v>282878.8</v>
      </c>
      <c r="BR35" s="3">
        <v>284820</v>
      </c>
      <c r="BS35" s="3">
        <v>288111</v>
      </c>
      <c r="BT35" s="3">
        <v>289231.8</v>
      </c>
      <c r="BU35" s="3">
        <v>290276</v>
      </c>
      <c r="BV35" s="3">
        <v>289698.3</v>
      </c>
      <c r="BW35" s="3">
        <v>292484.3</v>
      </c>
      <c r="BX35" s="3">
        <v>291310.8</v>
      </c>
      <c r="BY35" s="3">
        <v>289223</v>
      </c>
      <c r="BZ35" s="3">
        <v>286647.8</v>
      </c>
      <c r="CA35" s="3">
        <v>282524</v>
      </c>
      <c r="CB35" s="3">
        <v>283880</v>
      </c>
      <c r="CC35" s="3">
        <v>284256.5</v>
      </c>
      <c r="CD35" s="3">
        <v>284756</v>
      </c>
      <c r="CE35" s="3">
        <v>284957</v>
      </c>
      <c r="CF35" s="3">
        <v>285281.8</v>
      </c>
      <c r="CG35" s="3">
        <v>286827</v>
      </c>
      <c r="CH35" s="3">
        <v>288461.3</v>
      </c>
      <c r="CI35" s="3">
        <v>290292.8</v>
      </c>
      <c r="CJ35" s="3">
        <v>292937</v>
      </c>
      <c r="CK35" s="3">
        <v>295738.5</v>
      </c>
      <c r="CL35" s="3">
        <v>297003.5</v>
      </c>
      <c r="CM35" s="3">
        <v>301382.8</v>
      </c>
      <c r="CN35" s="3">
        <v>305782.5</v>
      </c>
      <c r="CO35" s="3">
        <v>309702.8</v>
      </c>
      <c r="CP35" s="3">
        <v>311952.5</v>
      </c>
      <c r="CQ35" s="3">
        <v>314818.8</v>
      </c>
      <c r="CR35" s="3">
        <v>314952.5</v>
      </c>
      <c r="CS35" s="3">
        <v>315368.8</v>
      </c>
      <c r="CT35" s="3">
        <v>316641.5</v>
      </c>
      <c r="CU35" s="3">
        <v>317101</v>
      </c>
      <c r="CV35" s="3">
        <v>319358.5</v>
      </c>
      <c r="CW35" s="3">
        <v>322040.8</v>
      </c>
      <c r="CX35" s="3">
        <v>324592.3</v>
      </c>
      <c r="CY35" s="3">
        <v>328941.5</v>
      </c>
      <c r="CZ35" s="3">
        <v>332643.3</v>
      </c>
      <c r="DA35" s="3">
        <v>336586.8</v>
      </c>
      <c r="DB35" s="3">
        <v>339839.5</v>
      </c>
      <c r="DC35" s="3">
        <v>344638</v>
      </c>
      <c r="DD35" s="3">
        <v>344820.5</v>
      </c>
      <c r="DE35" s="3">
        <v>347962.5</v>
      </c>
      <c r="DF35" s="3">
        <v>352677.3</v>
      </c>
      <c r="DG35" s="3">
        <v>359045</v>
      </c>
      <c r="DH35" s="3">
        <v>362006.3</v>
      </c>
      <c r="DI35" s="3">
        <v>367680.5</v>
      </c>
      <c r="DJ35" s="3">
        <v>372831.5</v>
      </c>
      <c r="DK35" s="3">
        <v>378669</v>
      </c>
      <c r="DL35" s="3">
        <v>383125.8</v>
      </c>
      <c r="DM35" s="3">
        <v>387053</v>
      </c>
      <c r="DN35" s="3">
        <v>387818.5</v>
      </c>
      <c r="DO35" s="3">
        <v>390001.5</v>
      </c>
      <c r="DP35" s="3">
        <v>391228</v>
      </c>
      <c r="DQ35" s="3">
        <v>390953</v>
      </c>
      <c r="DR35" s="3">
        <v>393297.8</v>
      </c>
      <c r="DS35" s="3">
        <v>399048.5</v>
      </c>
      <c r="DT35" s="3">
        <v>401406.3</v>
      </c>
      <c r="DU35" s="3">
        <v>404877.3</v>
      </c>
      <c r="DV35" s="3">
        <v>407101</v>
      </c>
      <c r="DW35" s="3">
        <v>409366</v>
      </c>
      <c r="DX35" s="3">
        <v>408772.3</v>
      </c>
      <c r="DY35" s="3">
        <v>410300.5</v>
      </c>
      <c r="DZ35" s="3">
        <v>413121</v>
      </c>
      <c r="EA35" s="3">
        <v>416125</v>
      </c>
      <c r="EB35" s="3">
        <v>421055.5</v>
      </c>
      <c r="EC35" s="3">
        <v>426033.8</v>
      </c>
      <c r="ED35" s="3">
        <v>429108.5</v>
      </c>
      <c r="EE35" s="3">
        <v>430611.3</v>
      </c>
      <c r="EF35" s="3">
        <v>433723.5</v>
      </c>
      <c r="EG35" s="3">
        <v>438979.8</v>
      </c>
      <c r="EH35" s="3">
        <v>443339.5</v>
      </c>
      <c r="EI35" s="3">
        <v>446939</v>
      </c>
      <c r="EJ35" s="3">
        <v>447162.5</v>
      </c>
      <c r="EK35" s="3">
        <v>448421.3</v>
      </c>
      <c r="EL35" s="3">
        <v>450207</v>
      </c>
      <c r="EM35" s="3">
        <v>453080.3</v>
      </c>
      <c r="EN35" s="3">
        <v>457455.8</v>
      </c>
      <c r="EO35" s="3">
        <v>459169.8</v>
      </c>
      <c r="EP35" s="3">
        <v>459773.3</v>
      </c>
      <c r="EQ35" s="3">
        <v>460118.3</v>
      </c>
      <c r="ER35" s="3">
        <v>461794.8</v>
      </c>
      <c r="ES35" s="3">
        <v>465589.5</v>
      </c>
      <c r="ET35" s="3">
        <v>460187.3</v>
      </c>
      <c r="EU35" s="3">
        <v>449802.8</v>
      </c>
      <c r="EV35" s="3">
        <v>444950.8</v>
      </c>
      <c r="EW35" s="3">
        <v>446940.8</v>
      </c>
      <c r="EX35" s="3">
        <v>452133.8</v>
      </c>
      <c r="EY35" s="3">
        <v>457611.5</v>
      </c>
      <c r="EZ35" s="3">
        <v>460007.8</v>
      </c>
      <c r="FA35" s="3">
        <v>463228</v>
      </c>
      <c r="FB35" s="3">
        <v>468424.5</v>
      </c>
      <c r="FC35" s="3">
        <v>471992</v>
      </c>
      <c r="FD35" s="3">
        <v>472848.8</v>
      </c>
      <c r="FE35" s="3">
        <v>479318.5</v>
      </c>
      <c r="FF35" s="3">
        <v>483127.8</v>
      </c>
      <c r="FG35" s="3">
        <v>483432.8</v>
      </c>
      <c r="FH35" s="3">
        <v>485004.3</v>
      </c>
      <c r="FI35" s="3">
        <v>485668</v>
      </c>
      <c r="FJ35" s="3">
        <v>486667.5</v>
      </c>
      <c r="FK35" s="3">
        <v>491023.8</v>
      </c>
      <c r="FL35" s="3">
        <v>493851.5</v>
      </c>
      <c r="FM35" s="3">
        <v>497912.5</v>
      </c>
      <c r="FN35" s="3">
        <v>503123.5</v>
      </c>
      <c r="FO35" s="3">
        <v>503973.8</v>
      </c>
      <c r="FP35" s="3">
        <v>508567.8</v>
      </c>
      <c r="FQ35" s="3">
        <v>513442.8</v>
      </c>
      <c r="FR35" s="3">
        <v>516991.5</v>
      </c>
      <c r="FS35" s="3">
        <v>514113</v>
      </c>
      <c r="FT35" s="3">
        <v>512709.5</v>
      </c>
      <c r="FU35" s="3">
        <v>514545.5</v>
      </c>
      <c r="FV35" s="3">
        <v>514886.5</v>
      </c>
      <c r="FW35" s="3">
        <v>517933</v>
      </c>
      <c r="FX35" s="3">
        <v>515353</v>
      </c>
      <c r="FY35" s="3">
        <v>520701.3</v>
      </c>
      <c r="FZ35" s="3">
        <v>523622.5</v>
      </c>
      <c r="GA35" s="3">
        <v>530210.80000000005</v>
      </c>
      <c r="GB35" s="3">
        <v>535791.5</v>
      </c>
      <c r="GC35" s="3">
        <v>535959.80000000005</v>
      </c>
      <c r="GD35" s="3">
        <v>538679</v>
      </c>
      <c r="GE35" s="3">
        <v>544941.30000000005</v>
      </c>
      <c r="GF35" s="3">
        <v>549192</v>
      </c>
      <c r="GG35" s="3">
        <v>551962.30000000005</v>
      </c>
      <c r="GH35" s="3">
        <v>553262.5</v>
      </c>
      <c r="GI35" s="3">
        <v>554594</v>
      </c>
      <c r="GJ35" s="3">
        <v>560665.5</v>
      </c>
      <c r="GK35" s="3">
        <v>562233.30000000005</v>
      </c>
      <c r="GL35" s="3">
        <v>563838.5</v>
      </c>
      <c r="GM35" s="3">
        <v>552844</v>
      </c>
      <c r="GN35" s="3">
        <v>492031.5</v>
      </c>
      <c r="GO35" s="3">
        <v>536725.30000000005</v>
      </c>
      <c r="GP35" s="3">
        <v>546807</v>
      </c>
      <c r="GQ35" s="3">
        <v>556122.30000000005</v>
      </c>
      <c r="GR35" s="3">
        <v>555470.5</v>
      </c>
      <c r="GS35" s="3">
        <v>566660.5</v>
      </c>
      <c r="GT35" s="3">
        <v>576806</v>
      </c>
      <c r="GU35" s="3">
        <v>582786.5</v>
      </c>
      <c r="GV35" s="3">
        <v>589416.5</v>
      </c>
      <c r="GW35" s="3">
        <v>594183.5</v>
      </c>
      <c r="GX35" s="3">
        <v>594557.30000000005</v>
      </c>
      <c r="GY35" s="3">
        <v>600816</v>
      </c>
      <c r="GZ35" s="3">
        <v>601774.80000000005</v>
      </c>
      <c r="HA35" s="3">
        <v>602076.5</v>
      </c>
      <c r="HB35" s="3">
        <v>602387.80000000005</v>
      </c>
      <c r="HC35" s="3">
        <v>606777</v>
      </c>
      <c r="HD35" s="3">
        <v>611728.30000000005</v>
      </c>
      <c r="HE35" s="3">
        <v>616739.30000000005</v>
      </c>
      <c r="HF35" s="3">
        <v>621065.30000000005</v>
      </c>
      <c r="HG35" s="3">
        <v>624418.5</v>
      </c>
      <c r="HH35" s="3">
        <v>621511.30000000005</v>
      </c>
      <c r="HI35" s="3">
        <v>625517.5</v>
      </c>
      <c r="HJ35" s="4">
        <v>624868.30000000005</v>
      </c>
      <c r="HK35" s="4">
        <v>625152.1</v>
      </c>
      <c r="HL35" s="4">
        <v>627596.1</v>
      </c>
      <c r="HM35" s="4">
        <v>630096.80000000005</v>
      </c>
      <c r="HN35" s="4">
        <v>633194.9</v>
      </c>
      <c r="HO35" s="4">
        <v>636787.9</v>
      </c>
      <c r="HP35" s="4">
        <v>640461</v>
      </c>
      <c r="HQ35" s="4">
        <v>643826.1</v>
      </c>
      <c r="HR35" s="4">
        <v>647050.9</v>
      </c>
      <c r="HS35" s="4">
        <v>650369.6</v>
      </c>
      <c r="HT35" s="4">
        <v>653865.19999999995</v>
      </c>
      <c r="HU35" s="4">
        <v>657223.80000000005</v>
      </c>
      <c r="HV35" s="4">
        <v>660360.9</v>
      </c>
      <c r="HW35" s="4">
        <v>663186.9</v>
      </c>
      <c r="HX35" s="4">
        <v>665986.4</v>
      </c>
      <c r="HY35" s="4">
        <v>668861.4</v>
      </c>
      <c r="HZ35" s="4">
        <v>671781.1</v>
      </c>
      <c r="IA35" s="4">
        <v>674771</v>
      </c>
      <c r="IB35" s="4">
        <v>677848.4</v>
      </c>
      <c r="IC35" s="4">
        <v>681022.4</v>
      </c>
      <c r="ID35" s="4">
        <v>684147.1</v>
      </c>
      <c r="IE35" s="4">
        <v>687363.3</v>
      </c>
      <c r="IF35" s="4">
        <v>690512.9</v>
      </c>
      <c r="IG35" s="4">
        <v>693710.4</v>
      </c>
      <c r="IH35" s="4">
        <v>696891.5</v>
      </c>
      <c r="II35" s="4">
        <v>700056.9</v>
      </c>
      <c r="IJ35" s="4">
        <v>703252.2</v>
      </c>
      <c r="IK35" s="4">
        <v>706471.1</v>
      </c>
      <c r="IL35" s="4">
        <v>709663.8</v>
      </c>
      <c r="IM35" s="4">
        <v>712887.6</v>
      </c>
      <c r="IN35" s="4">
        <v>716115.6</v>
      </c>
      <c r="IO35" s="4">
        <v>719339.5</v>
      </c>
      <c r="IP35" s="4">
        <v>722590.4</v>
      </c>
      <c r="IQ35" s="4">
        <v>725892.9</v>
      </c>
      <c r="IR35" s="4">
        <v>729192</v>
      </c>
      <c r="IS35" s="4">
        <v>732510.6</v>
      </c>
      <c r="IT35" s="4">
        <v>735850.1</v>
      </c>
      <c r="IU35" s="4">
        <v>739179.5</v>
      </c>
      <c r="IV35" s="4">
        <v>742489.3</v>
      </c>
      <c r="IW35" s="4">
        <v>745864.7</v>
      </c>
      <c r="IX35" s="4">
        <v>749321.3</v>
      </c>
      <c r="IY35" s="4">
        <v>752763.6</v>
      </c>
      <c r="IZ35" s="4">
        <v>756238.6</v>
      </c>
      <c r="JA35" s="4">
        <v>759726.6</v>
      </c>
      <c r="JB35" s="4">
        <v>763228.3</v>
      </c>
      <c r="JC35" s="4">
        <v>766757.8</v>
      </c>
      <c r="JD35" s="4">
        <v>770286.4</v>
      </c>
      <c r="JE35" s="4">
        <v>773782.9</v>
      </c>
      <c r="JF35" s="4">
        <v>777254.1</v>
      </c>
      <c r="JG35" s="4">
        <v>780708.2</v>
      </c>
      <c r="JH35" s="4">
        <v>784196.8</v>
      </c>
      <c r="JI35" s="4">
        <v>787719.2</v>
      </c>
      <c r="JJ35" s="4">
        <v>791283.19999999995</v>
      </c>
      <c r="JK35" s="4">
        <v>794838.9</v>
      </c>
      <c r="JL35" s="4">
        <v>798395.5</v>
      </c>
      <c r="JM35" s="4">
        <v>802017.5</v>
      </c>
      <c r="JN35" s="4">
        <v>805708</v>
      </c>
      <c r="JO35" s="4">
        <v>809385.9</v>
      </c>
      <c r="JP35" s="4">
        <v>813053.8</v>
      </c>
      <c r="JQ35" s="4">
        <v>816806.8</v>
      </c>
      <c r="JR35" s="4">
        <v>820656.7</v>
      </c>
      <c r="JS35" s="4">
        <v>824501.4</v>
      </c>
      <c r="JT35" s="4">
        <v>828333.7</v>
      </c>
      <c r="JU35" s="4">
        <v>832208.9</v>
      </c>
      <c r="JV35" s="4">
        <v>836132</v>
      </c>
      <c r="JW35" s="4">
        <v>840073.4</v>
      </c>
      <c r="JX35" s="4">
        <v>844013.2</v>
      </c>
      <c r="JY35" s="4">
        <v>847959.2</v>
      </c>
      <c r="JZ35" s="4">
        <v>851918.7</v>
      </c>
      <c r="KA35" s="4">
        <v>855903.6</v>
      </c>
      <c r="KB35" s="4">
        <v>859898.6</v>
      </c>
      <c r="KC35" s="4">
        <v>863889.5</v>
      </c>
      <c r="KD35" s="4">
        <v>867864.2</v>
      </c>
      <c r="KE35" s="4">
        <v>871860.5</v>
      </c>
      <c r="KF35" s="4">
        <v>875844.2</v>
      </c>
      <c r="KG35" s="4">
        <v>879795.4</v>
      </c>
      <c r="KH35" s="4">
        <v>883776.3</v>
      </c>
      <c r="KI35" s="4">
        <v>887726.2</v>
      </c>
      <c r="KJ35" s="4">
        <v>891680.9</v>
      </c>
      <c r="KK35" s="4">
        <v>895657.9</v>
      </c>
      <c r="KL35" s="4">
        <v>899656.9</v>
      </c>
      <c r="KM35" s="4">
        <v>903680.4</v>
      </c>
      <c r="KN35" s="4">
        <v>907712</v>
      </c>
      <c r="KO35" s="4">
        <v>911752.6</v>
      </c>
      <c r="KP35" s="4">
        <v>915797.2</v>
      </c>
      <c r="KQ35" s="4">
        <v>919866.2</v>
      </c>
      <c r="KR35" s="4">
        <v>923932</v>
      </c>
      <c r="KS35" s="4">
        <v>927996</v>
      </c>
      <c r="KT35" s="4">
        <v>932041.9</v>
      </c>
      <c r="KU35" s="4">
        <v>936103</v>
      </c>
      <c r="KV35" s="4">
        <v>940162.8</v>
      </c>
      <c r="KW35" s="4">
        <v>944209.9</v>
      </c>
      <c r="KX35" s="4">
        <v>948247.8</v>
      </c>
      <c r="KY35" s="4">
        <v>952303.4</v>
      </c>
      <c r="KZ35" s="4">
        <v>956391.3</v>
      </c>
      <c r="LA35" s="4">
        <v>960490.8</v>
      </c>
      <c r="LB35" s="4">
        <v>964596.3</v>
      </c>
      <c r="LC35" s="4">
        <v>968713</v>
      </c>
      <c r="LD35" s="4">
        <v>972839.9</v>
      </c>
      <c r="LE35" s="4">
        <v>976976.1</v>
      </c>
      <c r="LF35" s="4">
        <v>981115.2</v>
      </c>
      <c r="LG35" s="4">
        <v>985231.2</v>
      </c>
      <c r="LH35" s="4">
        <v>989344.7</v>
      </c>
      <c r="LI35" s="4">
        <v>993468.3</v>
      </c>
      <c r="LJ35" s="4">
        <v>997589.2</v>
      </c>
      <c r="LK35" s="4">
        <v>1001723</v>
      </c>
      <c r="LL35" s="4">
        <v>1005866</v>
      </c>
      <c r="LM35" s="4">
        <v>1010024</v>
      </c>
      <c r="LN35" s="4">
        <v>1014183</v>
      </c>
      <c r="LO35" s="4">
        <v>1018360</v>
      </c>
      <c r="LP35" s="4">
        <v>1022542</v>
      </c>
      <c r="LQ35" s="4">
        <v>1026723</v>
      </c>
      <c r="LR35" s="4">
        <v>1030918</v>
      </c>
      <c r="LS35" s="4">
        <v>1035103</v>
      </c>
      <c r="LT35" s="4">
        <v>1039287</v>
      </c>
      <c r="LU35" s="4">
        <v>1043496</v>
      </c>
      <c r="LV35" s="4">
        <v>1047728</v>
      </c>
      <c r="LW35" s="4">
        <v>1051939</v>
      </c>
      <c r="LX35" s="4">
        <v>1056165</v>
      </c>
      <c r="LY35" s="4">
        <v>1060421</v>
      </c>
      <c r="LZ35" s="4">
        <v>1064698</v>
      </c>
      <c r="MA35" s="4">
        <v>1068922</v>
      </c>
      <c r="MB35" s="4">
        <v>1073226</v>
      </c>
      <c r="MC35" s="4">
        <v>1077570</v>
      </c>
      <c r="MD35" s="4">
        <v>1081957</v>
      </c>
      <c r="ME35" s="4">
        <v>1086439</v>
      </c>
      <c r="MF35" s="4">
        <v>1090854</v>
      </c>
      <c r="MG35" s="4">
        <v>1095276</v>
      </c>
      <c r="MH35" s="4">
        <v>1099710</v>
      </c>
      <c r="MI35" s="4">
        <v>1104111</v>
      </c>
      <c r="MJ35" s="4">
        <v>1108547</v>
      </c>
      <c r="MK35" s="4">
        <v>1113030</v>
      </c>
      <c r="ML35" s="4">
        <v>1117542</v>
      </c>
      <c r="MM35" s="4">
        <v>1122090</v>
      </c>
      <c r="MN35" s="4">
        <v>1126603</v>
      </c>
      <c r="MO35" s="4">
        <v>1131148</v>
      </c>
      <c r="MP35" s="4">
        <v>1135741</v>
      </c>
      <c r="MQ35" s="4">
        <v>1140332</v>
      </c>
      <c r="MR35" s="4">
        <v>1144913</v>
      </c>
      <c r="MS35" s="4">
        <v>1149500</v>
      </c>
      <c r="MT35" s="4">
        <v>1154101</v>
      </c>
      <c r="MU35" t="s">
        <v>582</v>
      </c>
      <c r="MV35" t="b">
        <v>1</v>
      </c>
      <c r="MW35" s="1" t="s">
        <v>583</v>
      </c>
      <c r="MX35" t="s">
        <v>376</v>
      </c>
      <c r="MY35">
        <v>2025</v>
      </c>
      <c r="MZ35">
        <v>3</v>
      </c>
      <c r="NA35" s="2">
        <v>45994</v>
      </c>
      <c r="NB35" s="1" t="s">
        <v>584</v>
      </c>
      <c r="NC35" s="1" t="s">
        <v>585</v>
      </c>
      <c r="ND35" t="s">
        <v>586</v>
      </c>
      <c r="NE35" t="s">
        <v>410</v>
      </c>
      <c r="NF35" t="s">
        <v>381</v>
      </c>
    </row>
    <row r="36" spans="1:370" x14ac:dyDescent="0.25">
      <c r="A36" t="s">
        <v>587</v>
      </c>
      <c r="B36" t="s">
        <v>407</v>
      </c>
      <c r="C36" s="1" t="s">
        <v>839</v>
      </c>
      <c r="D36" t="s">
        <v>588</v>
      </c>
      <c r="E36" s="1" t="s">
        <v>589</v>
      </c>
      <c r="F36" t="s">
        <v>374</v>
      </c>
      <c r="G36" s="3">
        <v>244.37899999999999</v>
      </c>
      <c r="H36" s="3">
        <v>247.94900000000001</v>
      </c>
      <c r="I36" s="3">
        <v>251.887</v>
      </c>
      <c r="J36" s="3">
        <v>254.935</v>
      </c>
      <c r="K36" s="3">
        <v>259.11799999999999</v>
      </c>
      <c r="L36" s="3">
        <v>260.94600000000003</v>
      </c>
      <c r="M36" s="3">
        <v>263.84100000000001</v>
      </c>
      <c r="N36" s="3">
        <v>259.13400000000001</v>
      </c>
      <c r="O36" s="3">
        <v>257.13400000000001</v>
      </c>
      <c r="P36" s="3">
        <v>257.05099999999999</v>
      </c>
      <c r="Q36" s="3">
        <v>256.88299999999998</v>
      </c>
      <c r="R36" s="3">
        <v>262.37599999999998</v>
      </c>
      <c r="S36" s="3">
        <v>264.851</v>
      </c>
      <c r="T36" s="3">
        <v>268.47199999999998</v>
      </c>
      <c r="U36" s="3">
        <v>271.536</v>
      </c>
      <c r="V36" s="3">
        <v>273.45299999999997</v>
      </c>
      <c r="W36" s="3">
        <v>276.54700000000003</v>
      </c>
      <c r="X36" s="3">
        <v>277.65499999999997</v>
      </c>
      <c r="Y36" s="3">
        <v>279.92700000000002</v>
      </c>
      <c r="Z36" s="3">
        <v>282.16000000000003</v>
      </c>
      <c r="AA36" s="3">
        <v>286.06200000000001</v>
      </c>
      <c r="AB36" s="3">
        <v>289.17899999999997</v>
      </c>
      <c r="AC36" s="3">
        <v>290.97899999999998</v>
      </c>
      <c r="AD36" s="3">
        <v>294.29399999999998</v>
      </c>
      <c r="AE36" s="3">
        <v>297.55200000000002</v>
      </c>
      <c r="AF36" s="3">
        <v>299.07100000000003</v>
      </c>
      <c r="AG36" s="3">
        <v>302.92</v>
      </c>
      <c r="AH36" s="3">
        <v>303.971</v>
      </c>
      <c r="AI36" s="3">
        <v>307.57400000000001</v>
      </c>
      <c r="AJ36" s="3">
        <v>305.096</v>
      </c>
      <c r="AK36" s="3">
        <v>305.55700000000002</v>
      </c>
      <c r="AL36" s="3">
        <v>305.08</v>
      </c>
      <c r="AM36" s="3">
        <v>306.214</v>
      </c>
      <c r="AN36" s="3">
        <v>308.52999999999997</v>
      </c>
      <c r="AO36" s="3">
        <v>310.60199999999998</v>
      </c>
      <c r="AP36" s="3">
        <v>312.47399999999999</v>
      </c>
      <c r="AQ36" s="3">
        <v>314.83800000000002</v>
      </c>
      <c r="AR36" s="3">
        <v>317.06900000000002</v>
      </c>
      <c r="AS36" s="3">
        <v>316.88499999999999</v>
      </c>
      <c r="AT36" s="3">
        <v>318.78199999999998</v>
      </c>
      <c r="AU36" s="3">
        <v>320.00700000000001</v>
      </c>
      <c r="AV36" s="3">
        <v>320.18200000000002</v>
      </c>
      <c r="AW36" s="3">
        <v>320.69600000000003</v>
      </c>
      <c r="AX36" s="3">
        <v>322.69200000000001</v>
      </c>
      <c r="AY36" s="3">
        <v>324.12900000000002</v>
      </c>
      <c r="AZ36" s="3">
        <v>325.67200000000003</v>
      </c>
      <c r="BA36" s="3">
        <v>327.77699999999999</v>
      </c>
      <c r="BB36" s="3">
        <v>327.47500000000002</v>
      </c>
      <c r="BC36" s="3">
        <v>328.29599999999999</v>
      </c>
      <c r="BD36" s="3">
        <v>331.02699999999999</v>
      </c>
      <c r="BE36" s="3">
        <v>332.92099999999999</v>
      </c>
      <c r="BF36" s="3">
        <v>334.60199999999998</v>
      </c>
      <c r="BG36" s="3">
        <v>335.63600000000002</v>
      </c>
      <c r="BH36" s="3">
        <v>339.31799999999998</v>
      </c>
      <c r="BI36" s="3">
        <v>341.16</v>
      </c>
      <c r="BJ36" s="3">
        <v>341.58600000000001</v>
      </c>
      <c r="BK36" s="3">
        <v>341.86700000000002</v>
      </c>
      <c r="BL36" s="3">
        <v>346.95699999999999</v>
      </c>
      <c r="BM36" s="3">
        <v>349.29</v>
      </c>
      <c r="BN36" s="3">
        <v>354.44200000000001</v>
      </c>
      <c r="BO36" s="3">
        <v>358.99299999999999</v>
      </c>
      <c r="BP36" s="3">
        <v>362.13499999999999</v>
      </c>
      <c r="BQ36" s="3">
        <v>366.71800000000002</v>
      </c>
      <c r="BR36" s="3">
        <v>369.74299999999999</v>
      </c>
      <c r="BS36" s="3">
        <v>374.55200000000002</v>
      </c>
      <c r="BT36" s="3">
        <v>378.73099999999999</v>
      </c>
      <c r="BU36" s="3">
        <v>382.99799999999999</v>
      </c>
      <c r="BV36" s="3">
        <v>388.13499999999999</v>
      </c>
      <c r="BW36" s="3">
        <v>388.95600000000002</v>
      </c>
      <c r="BX36" s="3">
        <v>391.04599999999999</v>
      </c>
      <c r="BY36" s="3">
        <v>393.58699999999999</v>
      </c>
      <c r="BZ36" s="3">
        <v>393.39800000000002</v>
      </c>
      <c r="CA36" s="3">
        <v>394.43299999999999</v>
      </c>
      <c r="CB36" s="3">
        <v>395.89</v>
      </c>
      <c r="CC36" s="3">
        <v>397.495</v>
      </c>
      <c r="CD36" s="3">
        <v>399.41300000000001</v>
      </c>
      <c r="CE36" s="3">
        <v>402.27</v>
      </c>
      <c r="CF36" s="3">
        <v>402.721</v>
      </c>
      <c r="CG36" s="3">
        <v>402.25799999999998</v>
      </c>
      <c r="CH36" s="3">
        <v>402.334</v>
      </c>
      <c r="CI36" s="3">
        <v>400.161</v>
      </c>
      <c r="CJ36" s="3">
        <v>400.18</v>
      </c>
      <c r="CK36" s="3">
        <v>400.67</v>
      </c>
      <c r="CL36" s="3">
        <v>401.72399999999999</v>
      </c>
      <c r="CM36" s="3">
        <v>404.45100000000002</v>
      </c>
      <c r="CN36" s="3">
        <v>408.50900000000001</v>
      </c>
      <c r="CO36" s="3">
        <v>412.19900000000001</v>
      </c>
      <c r="CP36" s="3">
        <v>416.08499999999998</v>
      </c>
      <c r="CQ36" s="3">
        <v>418.05099999999999</v>
      </c>
      <c r="CR36" s="3">
        <v>420.79199999999997</v>
      </c>
      <c r="CS36" s="3">
        <v>421.44900000000001</v>
      </c>
      <c r="CT36" s="3">
        <v>421.28300000000002</v>
      </c>
      <c r="CU36" s="3">
        <v>424.21100000000001</v>
      </c>
      <c r="CV36" s="3">
        <v>425.029</v>
      </c>
      <c r="CW36" s="3">
        <v>426.67</v>
      </c>
      <c r="CX36" s="3">
        <v>428.31099999999998</v>
      </c>
      <c r="CY36" s="3">
        <v>430.14</v>
      </c>
      <c r="CZ36" s="3">
        <v>434.654</v>
      </c>
      <c r="DA36" s="3">
        <v>438.976</v>
      </c>
      <c r="DB36" s="3">
        <v>443.31400000000002</v>
      </c>
      <c r="DC36" s="3">
        <v>447.56400000000002</v>
      </c>
      <c r="DD36" s="3">
        <v>450.76900000000001</v>
      </c>
      <c r="DE36" s="3">
        <v>453.1</v>
      </c>
      <c r="DF36" s="3">
        <v>456.20600000000002</v>
      </c>
      <c r="DG36" s="3">
        <v>459.34500000000003</v>
      </c>
      <c r="DH36" s="3">
        <v>462.32400000000001</v>
      </c>
      <c r="DI36" s="3">
        <v>469.13400000000001</v>
      </c>
      <c r="DJ36" s="3">
        <v>475.77800000000002</v>
      </c>
      <c r="DK36" s="3">
        <v>480.41300000000001</v>
      </c>
      <c r="DL36" s="3">
        <v>485.72899999999998</v>
      </c>
      <c r="DM36" s="3">
        <v>489.49</v>
      </c>
      <c r="DN36" s="3">
        <v>492.46</v>
      </c>
      <c r="DO36" s="3">
        <v>495.04</v>
      </c>
      <c r="DP36" s="3">
        <v>495.137</v>
      </c>
      <c r="DQ36" s="3">
        <v>497.99</v>
      </c>
      <c r="DR36" s="3">
        <v>495.81099999999998</v>
      </c>
      <c r="DS36" s="3">
        <v>498.67899999999997</v>
      </c>
      <c r="DT36" s="3">
        <v>500.98500000000001</v>
      </c>
      <c r="DU36" s="3">
        <v>503.07900000000001</v>
      </c>
      <c r="DV36" s="3">
        <v>503.51600000000002</v>
      </c>
      <c r="DW36" s="3">
        <v>505.07900000000001</v>
      </c>
      <c r="DX36" s="3">
        <v>502.79300000000001</v>
      </c>
      <c r="DY36" s="3">
        <v>508.25099999999998</v>
      </c>
      <c r="DZ36" s="3">
        <v>510.00700000000001</v>
      </c>
      <c r="EA36" s="3">
        <v>515.57299999999998</v>
      </c>
      <c r="EB36" s="3">
        <v>517.79499999999996</v>
      </c>
      <c r="EC36" s="3">
        <v>519.64400000000001</v>
      </c>
      <c r="ED36" s="3">
        <v>524.26</v>
      </c>
      <c r="EE36" s="3">
        <v>525.88499999999999</v>
      </c>
      <c r="EF36" s="3">
        <v>526.97400000000005</v>
      </c>
      <c r="EG36" s="3">
        <v>530.976</v>
      </c>
      <c r="EH36" s="3">
        <v>534.66099999999994</v>
      </c>
      <c r="EI36" s="3">
        <v>539.37</v>
      </c>
      <c r="EJ36" s="3">
        <v>545.81700000000001</v>
      </c>
      <c r="EK36" s="3">
        <v>546.19899999999996</v>
      </c>
      <c r="EL36" s="3">
        <v>549.20100000000002</v>
      </c>
      <c r="EM36" s="3">
        <v>554.95100000000002</v>
      </c>
      <c r="EN36" s="3">
        <v>558.55999999999995</v>
      </c>
      <c r="EO36" s="3">
        <v>560.327</v>
      </c>
      <c r="EP36" s="3">
        <v>560.91300000000001</v>
      </c>
      <c r="EQ36" s="3">
        <v>565.80799999999999</v>
      </c>
      <c r="ER36" s="3">
        <v>561.54300000000001</v>
      </c>
      <c r="ES36" s="3">
        <v>560.19200000000001</v>
      </c>
      <c r="ET36" s="3">
        <v>553.07600000000002</v>
      </c>
      <c r="EU36" s="3">
        <v>542.74599999999998</v>
      </c>
      <c r="EV36" s="3">
        <v>543.68600000000004</v>
      </c>
      <c r="EW36" s="3">
        <v>544.55999999999995</v>
      </c>
      <c r="EX36" s="3">
        <v>548.44799999999998</v>
      </c>
      <c r="EY36" s="3">
        <v>550.31100000000004</v>
      </c>
      <c r="EZ36" s="3">
        <v>552.875</v>
      </c>
      <c r="FA36" s="3">
        <v>556.495</v>
      </c>
      <c r="FB36" s="3">
        <v>559.82799999999997</v>
      </c>
      <c r="FC36" s="3">
        <v>567.20699999999999</v>
      </c>
      <c r="FD36" s="3">
        <v>567.28899999999999</v>
      </c>
      <c r="FE36" s="3">
        <v>569.06500000000005</v>
      </c>
      <c r="FF36" s="3">
        <v>571.07799999999997</v>
      </c>
      <c r="FG36" s="3">
        <v>570.78099999999995</v>
      </c>
      <c r="FH36" s="3">
        <v>568.57600000000002</v>
      </c>
      <c r="FI36" s="3">
        <v>570.29300000000001</v>
      </c>
      <c r="FJ36" s="3">
        <v>570.17100000000005</v>
      </c>
      <c r="FK36" s="3">
        <v>571.27200000000005</v>
      </c>
      <c r="FL36" s="3">
        <v>576.31799999999998</v>
      </c>
      <c r="FM36" s="3">
        <v>574.95500000000004</v>
      </c>
      <c r="FN36" s="3">
        <v>578.42100000000005</v>
      </c>
      <c r="FO36" s="3">
        <v>578.45100000000002</v>
      </c>
      <c r="FP36" s="3">
        <v>579.92600000000004</v>
      </c>
      <c r="FQ36" s="3">
        <v>583.62199999999996</v>
      </c>
      <c r="FR36" s="3">
        <v>581.96</v>
      </c>
      <c r="FS36" s="3">
        <v>585.35799999999995</v>
      </c>
      <c r="FT36" s="3">
        <v>585.81600000000003</v>
      </c>
      <c r="FU36" s="3">
        <v>587.30499999999995</v>
      </c>
      <c r="FV36" s="3">
        <v>588.71</v>
      </c>
      <c r="FW36" s="3">
        <v>590.524</v>
      </c>
      <c r="FX36" s="3">
        <v>589.52099999999996</v>
      </c>
      <c r="FY36" s="3">
        <v>590.30600000000004</v>
      </c>
      <c r="FZ36" s="3">
        <v>594.024</v>
      </c>
      <c r="GA36" s="3">
        <v>598.02099999999996</v>
      </c>
      <c r="GB36" s="3">
        <v>602.61699999999996</v>
      </c>
      <c r="GC36" s="3">
        <v>606.90200000000004</v>
      </c>
      <c r="GD36" s="3">
        <v>610.53700000000003</v>
      </c>
      <c r="GE36" s="3">
        <v>610.30899999999997</v>
      </c>
      <c r="GF36" s="3">
        <v>611.89599999999996</v>
      </c>
      <c r="GG36" s="3">
        <v>614.84400000000005</v>
      </c>
      <c r="GH36" s="3">
        <v>619.46</v>
      </c>
      <c r="GI36" s="3">
        <v>625.19100000000003</v>
      </c>
      <c r="GJ36" s="3">
        <v>628.63400000000001</v>
      </c>
      <c r="GK36" s="3">
        <v>628.57500000000005</v>
      </c>
      <c r="GL36" s="3">
        <v>625.56100000000004</v>
      </c>
      <c r="GM36" s="3">
        <v>593.86099999999999</v>
      </c>
      <c r="GN36" s="3">
        <v>521.29300000000001</v>
      </c>
      <c r="GO36" s="3">
        <v>601.29399999999998</v>
      </c>
      <c r="GP36" s="3">
        <v>600.80899999999997</v>
      </c>
      <c r="GQ36" s="3">
        <v>603.178</v>
      </c>
      <c r="GR36" s="3">
        <v>610.46400000000006</v>
      </c>
      <c r="GS36" s="3">
        <v>628.74699999999996</v>
      </c>
      <c r="GT36" s="3">
        <v>632.279</v>
      </c>
      <c r="GU36" s="3">
        <v>631.68299999999999</v>
      </c>
      <c r="GV36" s="3">
        <v>634.404</v>
      </c>
      <c r="GW36" s="3">
        <v>637.68399999999997</v>
      </c>
      <c r="GX36" s="3">
        <v>640.15499999999997</v>
      </c>
      <c r="GY36" s="3">
        <v>640.65700000000004</v>
      </c>
      <c r="GZ36" s="3">
        <v>646.30600000000004</v>
      </c>
      <c r="HA36" s="3">
        <v>647.66600000000005</v>
      </c>
      <c r="HB36" s="3">
        <v>650.55600000000004</v>
      </c>
      <c r="HC36" s="3">
        <v>651.38400000000001</v>
      </c>
      <c r="HD36" s="3">
        <v>652.63499999999999</v>
      </c>
      <c r="HE36" s="3">
        <v>655.02700000000004</v>
      </c>
      <c r="HF36" s="3">
        <v>654.73400000000004</v>
      </c>
      <c r="HG36" s="3">
        <v>655.38900000000001</v>
      </c>
      <c r="HH36" s="3">
        <v>657.52300000000002</v>
      </c>
      <c r="HI36" s="3">
        <v>661.06200000000001</v>
      </c>
      <c r="HJ36" s="4">
        <v>663.07</v>
      </c>
      <c r="HK36" s="4">
        <v>661.85</v>
      </c>
      <c r="HL36" s="4">
        <v>663.12</v>
      </c>
      <c r="HM36" s="4">
        <v>664.64</v>
      </c>
      <c r="HN36" s="4">
        <v>666.21</v>
      </c>
      <c r="HO36" s="4">
        <v>668.25</v>
      </c>
      <c r="HP36" s="4">
        <v>670.5</v>
      </c>
      <c r="HQ36" s="4">
        <v>672.69</v>
      </c>
      <c r="HR36" s="4">
        <v>675</v>
      </c>
      <c r="HS36" s="4">
        <v>677.24</v>
      </c>
      <c r="HT36" s="4">
        <v>679.46</v>
      </c>
      <c r="HU36" s="4">
        <v>681.66</v>
      </c>
      <c r="HV36" s="4">
        <v>683.85</v>
      </c>
      <c r="HW36" s="4">
        <v>686.06</v>
      </c>
      <c r="HX36" s="4">
        <v>688.34</v>
      </c>
      <c r="HY36" s="4">
        <v>690.69</v>
      </c>
      <c r="HZ36" s="4">
        <v>693.05</v>
      </c>
      <c r="IA36" s="4">
        <v>695.41499999999996</v>
      </c>
      <c r="IB36" s="4">
        <v>697.68</v>
      </c>
      <c r="IC36" s="4">
        <v>699.88</v>
      </c>
      <c r="ID36" s="4">
        <v>702.11</v>
      </c>
      <c r="IE36" s="4">
        <v>704.17</v>
      </c>
      <c r="IF36" s="4">
        <v>706.13</v>
      </c>
      <c r="IG36" s="4">
        <v>708.03</v>
      </c>
      <c r="IH36" s="4">
        <v>709.65</v>
      </c>
      <c r="II36" s="4">
        <v>711.32</v>
      </c>
      <c r="IJ36" s="4">
        <v>712.98</v>
      </c>
      <c r="IK36" s="4">
        <v>714.59</v>
      </c>
      <c r="IL36" s="4">
        <v>716.07</v>
      </c>
      <c r="IM36" s="4">
        <v>717.46</v>
      </c>
      <c r="IN36" s="4">
        <v>718.86</v>
      </c>
      <c r="IO36" s="4">
        <v>720.01</v>
      </c>
      <c r="IP36" s="4">
        <v>721.31</v>
      </c>
      <c r="IQ36" s="4">
        <v>722.56</v>
      </c>
      <c r="IR36" s="4">
        <v>723.9</v>
      </c>
      <c r="IS36" s="4">
        <v>725.3</v>
      </c>
      <c r="IT36" s="4">
        <v>726.48</v>
      </c>
      <c r="IU36" s="4">
        <v>727.96</v>
      </c>
      <c r="IV36" s="4">
        <v>729.33</v>
      </c>
      <c r="IW36" s="4">
        <v>730.53</v>
      </c>
      <c r="IX36" s="4">
        <v>731.83</v>
      </c>
      <c r="IY36" s="4">
        <v>733.11</v>
      </c>
      <c r="IZ36" s="4">
        <v>734.48</v>
      </c>
      <c r="JA36" s="4">
        <v>735.81</v>
      </c>
      <c r="JB36" s="4">
        <v>736.99</v>
      </c>
      <c r="JC36" s="4">
        <v>738.26</v>
      </c>
      <c r="JD36" s="4">
        <v>739.41</v>
      </c>
      <c r="JE36" s="4">
        <v>740.85</v>
      </c>
      <c r="JF36" s="4">
        <v>742</v>
      </c>
      <c r="JG36" s="4">
        <v>743.15</v>
      </c>
      <c r="JH36" s="4">
        <v>744.05</v>
      </c>
      <c r="JI36" s="4">
        <v>744.92</v>
      </c>
      <c r="JJ36" s="4">
        <v>745.77</v>
      </c>
      <c r="JK36" s="4">
        <v>746.77</v>
      </c>
      <c r="JL36" s="4">
        <v>747.78</v>
      </c>
      <c r="JM36" s="4">
        <v>748.84</v>
      </c>
      <c r="JN36" s="4">
        <v>749.95</v>
      </c>
      <c r="JO36" s="4">
        <v>750.87</v>
      </c>
      <c r="JP36" s="4">
        <v>751.9</v>
      </c>
      <c r="JQ36" s="4">
        <v>752.66</v>
      </c>
      <c r="JR36" s="4">
        <v>753.7</v>
      </c>
      <c r="JS36" s="4">
        <v>754.58</v>
      </c>
      <c r="JT36" s="4">
        <v>755.59</v>
      </c>
      <c r="JU36" s="4">
        <v>756.4</v>
      </c>
      <c r="JV36" s="4">
        <v>757.46</v>
      </c>
      <c r="JW36" s="4">
        <v>758.47</v>
      </c>
      <c r="JX36" s="4">
        <v>759.61</v>
      </c>
      <c r="JY36" s="4">
        <v>760.5</v>
      </c>
      <c r="JZ36" s="4">
        <v>761.72</v>
      </c>
      <c r="KA36" s="4">
        <v>762.64</v>
      </c>
      <c r="KB36" s="4">
        <v>763.75</v>
      </c>
      <c r="KC36" s="4">
        <v>764.84</v>
      </c>
      <c r="KD36" s="4">
        <v>765.93</v>
      </c>
      <c r="KE36" s="4">
        <v>766.89</v>
      </c>
      <c r="KF36" s="4">
        <v>767.83</v>
      </c>
      <c r="KG36" s="4">
        <v>768.75</v>
      </c>
      <c r="KH36" s="4">
        <v>769.84</v>
      </c>
      <c r="KI36" s="4">
        <v>770.72</v>
      </c>
      <c r="KJ36" s="4">
        <v>771.67</v>
      </c>
      <c r="KK36" s="4">
        <v>772.62</v>
      </c>
      <c r="KL36" s="4">
        <v>773.44</v>
      </c>
      <c r="KM36" s="4">
        <v>774.4</v>
      </c>
      <c r="KN36" s="4">
        <v>775.24</v>
      </c>
      <c r="KO36" s="4">
        <v>775.96</v>
      </c>
      <c r="KP36" s="4">
        <v>776.81</v>
      </c>
      <c r="KQ36" s="4">
        <v>777.55</v>
      </c>
      <c r="KR36" s="4">
        <v>778.2</v>
      </c>
      <c r="KS36" s="4">
        <v>778.9</v>
      </c>
      <c r="KT36" s="4">
        <v>779.46</v>
      </c>
      <c r="KU36" s="4">
        <v>780.22</v>
      </c>
      <c r="KV36" s="4">
        <v>780.89</v>
      </c>
      <c r="KW36" s="4">
        <v>781.34</v>
      </c>
      <c r="KX36" s="4">
        <v>782.07</v>
      </c>
      <c r="KY36" s="4">
        <v>782.74</v>
      </c>
      <c r="KZ36" s="4">
        <v>783.44</v>
      </c>
      <c r="LA36" s="4">
        <v>784.07</v>
      </c>
      <c r="LB36" s="4">
        <v>784.54</v>
      </c>
      <c r="LC36" s="4">
        <v>785.35</v>
      </c>
      <c r="LD36" s="4">
        <v>786.2</v>
      </c>
      <c r="LE36" s="4">
        <v>786.89</v>
      </c>
      <c r="LF36" s="4">
        <v>787.53</v>
      </c>
      <c r="LG36" s="4">
        <v>788.23</v>
      </c>
      <c r="LH36" s="4">
        <v>788.98</v>
      </c>
      <c r="LI36" s="4">
        <v>789.68</v>
      </c>
      <c r="LJ36" s="4">
        <v>790.35</v>
      </c>
      <c r="LK36" s="4">
        <v>790.92</v>
      </c>
      <c r="LL36" s="4">
        <v>791.59</v>
      </c>
      <c r="LM36" s="4">
        <v>792.16</v>
      </c>
      <c r="LN36" s="4">
        <v>792.8</v>
      </c>
      <c r="LO36" s="4">
        <v>793.38</v>
      </c>
      <c r="LP36" s="4">
        <v>793.94</v>
      </c>
      <c r="LQ36" s="4">
        <v>794.59</v>
      </c>
      <c r="LR36" s="4">
        <v>795.12</v>
      </c>
      <c r="LS36" s="4">
        <v>795.7</v>
      </c>
      <c r="LT36" s="4">
        <v>796.37</v>
      </c>
      <c r="LU36" s="4">
        <v>796.77</v>
      </c>
      <c r="LV36" s="4">
        <v>797.49</v>
      </c>
      <c r="LW36" s="4">
        <v>797.99</v>
      </c>
      <c r="LX36" s="4">
        <v>798.54</v>
      </c>
      <c r="LY36" s="4">
        <v>799.11</v>
      </c>
      <c r="LZ36" s="4">
        <v>799.5</v>
      </c>
      <c r="MA36" s="4">
        <v>800.09</v>
      </c>
      <c r="MB36" s="4">
        <v>800.68</v>
      </c>
      <c r="MC36" s="4">
        <v>801.22</v>
      </c>
      <c r="MD36" s="4">
        <v>801.62</v>
      </c>
      <c r="ME36" s="4">
        <v>802.16</v>
      </c>
      <c r="MF36" s="4">
        <v>802.63</v>
      </c>
      <c r="MG36" s="4">
        <v>803.02</v>
      </c>
      <c r="MH36" s="4">
        <v>803.49</v>
      </c>
      <c r="MI36" s="4">
        <v>804.12</v>
      </c>
      <c r="MJ36" s="4">
        <v>804.46</v>
      </c>
      <c r="MK36" s="4">
        <v>805.04</v>
      </c>
      <c r="ML36" s="4">
        <v>805.46</v>
      </c>
      <c r="MM36" s="4">
        <v>805.92</v>
      </c>
      <c r="MN36" s="4">
        <v>806.43</v>
      </c>
      <c r="MO36" s="4">
        <v>806.93</v>
      </c>
      <c r="MP36" s="4">
        <v>807.38</v>
      </c>
      <c r="MQ36" s="4">
        <v>807.9</v>
      </c>
      <c r="MR36" s="4">
        <v>808.5</v>
      </c>
      <c r="MS36" s="4">
        <v>809.06</v>
      </c>
      <c r="MT36" s="4">
        <v>809.47</v>
      </c>
      <c r="MU36" t="s">
        <v>590</v>
      </c>
      <c r="MV36" t="b">
        <v>1</v>
      </c>
      <c r="MW36" s="1" t="s">
        <v>591</v>
      </c>
      <c r="MX36" t="s">
        <v>376</v>
      </c>
      <c r="MY36">
        <v>2025</v>
      </c>
      <c r="MZ36">
        <v>3</v>
      </c>
      <c r="NA36" s="2">
        <v>45994</v>
      </c>
      <c r="NB36" s="1" t="s">
        <v>592</v>
      </c>
      <c r="NC36" s="1" t="s">
        <v>593</v>
      </c>
      <c r="ND36" t="s">
        <v>594</v>
      </c>
      <c r="NE36" t="s">
        <v>410</v>
      </c>
      <c r="NF36" t="s">
        <v>381</v>
      </c>
    </row>
    <row r="37" spans="1:370" x14ac:dyDescent="0.25">
      <c r="A37" t="s">
        <v>595</v>
      </c>
      <c r="B37" t="s">
        <v>407</v>
      </c>
      <c r="C37" s="1" t="s">
        <v>839</v>
      </c>
      <c r="D37" t="s">
        <v>588</v>
      </c>
      <c r="E37" s="1" t="s">
        <v>589</v>
      </c>
      <c r="F37" t="s">
        <v>374</v>
      </c>
      <c r="G37" s="3">
        <v>386.07</v>
      </c>
      <c r="H37" s="3">
        <v>388.81</v>
      </c>
      <c r="I37" s="3">
        <v>390.14</v>
      </c>
      <c r="J37" s="3">
        <v>391.12</v>
      </c>
      <c r="K37" s="3">
        <v>394.27</v>
      </c>
      <c r="L37" s="3">
        <v>393.93</v>
      </c>
      <c r="M37" s="3">
        <v>394.09</v>
      </c>
      <c r="N37" s="3">
        <v>389.05</v>
      </c>
      <c r="O37" s="3">
        <v>386.82</v>
      </c>
      <c r="P37" s="3">
        <v>384.92</v>
      </c>
      <c r="Q37" s="3">
        <v>389.05</v>
      </c>
      <c r="R37" s="3">
        <v>396.83</v>
      </c>
      <c r="S37" s="3">
        <v>400.23</v>
      </c>
      <c r="T37" s="3">
        <v>406.27</v>
      </c>
      <c r="U37" s="3">
        <v>406.44</v>
      </c>
      <c r="V37" s="3">
        <v>413.88</v>
      </c>
      <c r="W37" s="3">
        <v>417.53</v>
      </c>
      <c r="X37" s="3">
        <v>419.84</v>
      </c>
      <c r="Y37" s="3">
        <v>419.68</v>
      </c>
      <c r="Z37" s="3">
        <v>426.88</v>
      </c>
      <c r="AA37" s="3">
        <v>428.69</v>
      </c>
      <c r="AB37" s="3">
        <v>430.44</v>
      </c>
      <c r="AC37" s="3">
        <v>435.98</v>
      </c>
      <c r="AD37" s="3">
        <v>441.11</v>
      </c>
      <c r="AE37" s="3">
        <v>441.69</v>
      </c>
      <c r="AF37" s="3">
        <v>455.35</v>
      </c>
      <c r="AG37" s="3">
        <v>455.43</v>
      </c>
      <c r="AH37" s="3">
        <v>458.15</v>
      </c>
      <c r="AI37" s="3">
        <v>461.8</v>
      </c>
      <c r="AJ37" s="3">
        <v>458.81</v>
      </c>
      <c r="AK37" s="3">
        <v>457</v>
      </c>
      <c r="AL37" s="3">
        <v>456.34</v>
      </c>
      <c r="AM37" s="3">
        <v>461.88</v>
      </c>
      <c r="AN37" s="3">
        <v>460.64</v>
      </c>
      <c r="AO37" s="3">
        <v>461.88</v>
      </c>
      <c r="AP37" s="3">
        <v>461.46</v>
      </c>
      <c r="AQ37" s="3">
        <v>463.29</v>
      </c>
      <c r="AR37" s="3">
        <v>460.39</v>
      </c>
      <c r="AS37" s="3">
        <v>455.93</v>
      </c>
      <c r="AT37" s="3">
        <v>457</v>
      </c>
      <c r="AU37" s="3">
        <v>461.22</v>
      </c>
      <c r="AV37" s="3">
        <v>466.02</v>
      </c>
      <c r="AW37" s="3">
        <v>464.95</v>
      </c>
      <c r="AX37" s="3">
        <v>471.39</v>
      </c>
      <c r="AY37" s="3">
        <v>477.6</v>
      </c>
      <c r="AZ37" s="3">
        <v>470.16</v>
      </c>
      <c r="BA37" s="3">
        <v>482.9</v>
      </c>
      <c r="BB37" s="3">
        <v>486.95</v>
      </c>
      <c r="BC37" s="3">
        <v>484.39</v>
      </c>
      <c r="BD37" s="3">
        <v>489.11</v>
      </c>
      <c r="BE37" s="3">
        <v>495.57</v>
      </c>
      <c r="BF37" s="3">
        <v>498.46</v>
      </c>
      <c r="BG37" s="3">
        <v>495.73</v>
      </c>
      <c r="BH37" s="3">
        <v>501.44</v>
      </c>
      <c r="BI37" s="3">
        <v>505.16</v>
      </c>
      <c r="BJ37" s="3">
        <v>510.13</v>
      </c>
      <c r="BK37" s="3">
        <v>497.3</v>
      </c>
      <c r="BL37" s="3">
        <v>508.47</v>
      </c>
      <c r="BM37" s="3">
        <v>512.03</v>
      </c>
      <c r="BN37" s="3">
        <v>520.15</v>
      </c>
      <c r="BO37" s="3">
        <v>515.6</v>
      </c>
      <c r="BP37" s="3">
        <v>524.95000000000005</v>
      </c>
      <c r="BQ37" s="3">
        <v>530.74</v>
      </c>
      <c r="BR37" s="3">
        <v>537.11</v>
      </c>
      <c r="BS37" s="3">
        <v>542.57000000000005</v>
      </c>
      <c r="BT37" s="3">
        <v>544.80999999999995</v>
      </c>
      <c r="BU37" s="3">
        <v>549.78</v>
      </c>
      <c r="BV37" s="3">
        <v>556.15</v>
      </c>
      <c r="BW37" s="3">
        <v>567.64</v>
      </c>
      <c r="BX37" s="3">
        <v>570.54999999999995</v>
      </c>
      <c r="BY37" s="3">
        <v>582.54</v>
      </c>
      <c r="BZ37" s="3">
        <v>592.79999999999995</v>
      </c>
      <c r="CA37" s="3">
        <v>610.84</v>
      </c>
      <c r="CB37" s="3">
        <v>607.91</v>
      </c>
      <c r="CC37" s="3">
        <v>606.96</v>
      </c>
      <c r="CD37" s="3">
        <v>615.66999999999996</v>
      </c>
      <c r="CE37" s="3">
        <v>624.15</v>
      </c>
      <c r="CF37" s="3">
        <v>620.27</v>
      </c>
      <c r="CG37" s="3">
        <v>618.79999999999995</v>
      </c>
      <c r="CH37" s="3">
        <v>617.08000000000004</v>
      </c>
      <c r="CI37" s="3">
        <v>612.17999999999995</v>
      </c>
      <c r="CJ37" s="3">
        <v>612.27</v>
      </c>
      <c r="CK37" s="3">
        <v>615.89</v>
      </c>
      <c r="CL37" s="3">
        <v>615.37</v>
      </c>
      <c r="CM37" s="3">
        <v>624.05999999999995</v>
      </c>
      <c r="CN37" s="3">
        <v>627.51</v>
      </c>
      <c r="CO37" s="3">
        <v>631.22</v>
      </c>
      <c r="CP37" s="3">
        <v>638.21</v>
      </c>
      <c r="CQ37" s="3">
        <v>635.69000000000005</v>
      </c>
      <c r="CR37" s="3">
        <v>640.78</v>
      </c>
      <c r="CS37" s="3">
        <v>642.07000000000005</v>
      </c>
      <c r="CT37" s="3">
        <v>642.33000000000004</v>
      </c>
      <c r="CU37" s="3">
        <v>637.76</v>
      </c>
      <c r="CV37" s="3">
        <v>646.47</v>
      </c>
      <c r="CW37" s="3">
        <v>648.97</v>
      </c>
      <c r="CX37" s="3">
        <v>654.92999999999995</v>
      </c>
      <c r="CY37" s="3">
        <v>651.58000000000004</v>
      </c>
      <c r="CZ37" s="3">
        <v>658.83</v>
      </c>
      <c r="DA37" s="3">
        <v>661.42</v>
      </c>
      <c r="DB37" s="3">
        <v>666.33</v>
      </c>
      <c r="DC37" s="3">
        <v>672.7</v>
      </c>
      <c r="DD37" s="3">
        <v>669.59</v>
      </c>
      <c r="DE37" s="3">
        <v>672.87</v>
      </c>
      <c r="DF37" s="3">
        <v>672.7</v>
      </c>
      <c r="DG37" s="3">
        <v>680.5</v>
      </c>
      <c r="DH37" s="3">
        <v>679.64</v>
      </c>
      <c r="DI37" s="3">
        <v>688.96</v>
      </c>
      <c r="DJ37" s="3">
        <v>692.24</v>
      </c>
      <c r="DK37" s="3">
        <v>702.91</v>
      </c>
      <c r="DL37" s="3">
        <v>708.52</v>
      </c>
      <c r="DM37" s="3">
        <v>709.04</v>
      </c>
      <c r="DN37" s="3">
        <v>706.02</v>
      </c>
      <c r="DO37" s="3">
        <v>721.01</v>
      </c>
      <c r="DP37" s="3">
        <v>719.2</v>
      </c>
      <c r="DQ37" s="3">
        <v>719.2</v>
      </c>
      <c r="DR37" s="3">
        <v>716.95</v>
      </c>
      <c r="DS37" s="3">
        <v>713.61</v>
      </c>
      <c r="DT37" s="3">
        <v>716.37</v>
      </c>
      <c r="DU37" s="3">
        <v>721.29</v>
      </c>
      <c r="DV37" s="3">
        <v>719.3</v>
      </c>
      <c r="DW37" s="3">
        <v>709.53</v>
      </c>
      <c r="DX37" s="3">
        <v>710.57</v>
      </c>
      <c r="DY37" s="3">
        <v>717.04</v>
      </c>
      <c r="DZ37" s="3">
        <v>717.9</v>
      </c>
      <c r="EA37" s="3">
        <v>716.8</v>
      </c>
      <c r="EB37" s="3">
        <v>721.03</v>
      </c>
      <c r="EC37" s="3">
        <v>718.7</v>
      </c>
      <c r="ED37" s="3">
        <v>718.44</v>
      </c>
      <c r="EE37" s="3">
        <v>719.58</v>
      </c>
      <c r="EF37" s="3">
        <v>723.9</v>
      </c>
      <c r="EG37" s="3">
        <v>729.59</v>
      </c>
      <c r="EH37" s="3">
        <v>732.35</v>
      </c>
      <c r="EI37" s="3">
        <v>740.52</v>
      </c>
      <c r="EJ37" s="3">
        <v>753.21</v>
      </c>
      <c r="EK37" s="3">
        <v>758.9</v>
      </c>
      <c r="EL37" s="3">
        <v>770.03</v>
      </c>
      <c r="EM37" s="3">
        <v>771.04</v>
      </c>
      <c r="EN37" s="3">
        <v>776.13</v>
      </c>
      <c r="EO37" s="3">
        <v>780.1</v>
      </c>
      <c r="EP37" s="3">
        <v>785.88</v>
      </c>
      <c r="EQ37" s="3">
        <v>790.5</v>
      </c>
      <c r="ER37" s="3">
        <v>787.65</v>
      </c>
      <c r="ES37" s="3">
        <v>783.34</v>
      </c>
      <c r="ET37" s="3">
        <v>771.17</v>
      </c>
      <c r="EU37" s="3">
        <v>735.03</v>
      </c>
      <c r="EV37" s="3">
        <v>736.84</v>
      </c>
      <c r="EW37" s="3">
        <v>741.41</v>
      </c>
      <c r="EX37" s="3">
        <v>747.1</v>
      </c>
      <c r="EY37" s="3">
        <v>752.54</v>
      </c>
      <c r="EZ37" s="3">
        <v>768.84</v>
      </c>
      <c r="FA37" s="3">
        <v>776.26</v>
      </c>
      <c r="FB37" s="3">
        <v>781.35</v>
      </c>
      <c r="FC37" s="3">
        <v>795.48</v>
      </c>
      <c r="FD37" s="3">
        <v>797.63</v>
      </c>
      <c r="FE37" s="3">
        <v>801.95</v>
      </c>
      <c r="FF37" s="3">
        <v>801.86</v>
      </c>
      <c r="FG37" s="3">
        <v>803.57</v>
      </c>
      <c r="FH37" s="3">
        <v>804.43</v>
      </c>
      <c r="FI37" s="3">
        <v>806.07</v>
      </c>
      <c r="FJ37" s="3">
        <v>803.65</v>
      </c>
      <c r="FK37" s="3">
        <v>799.21</v>
      </c>
      <c r="FL37" s="3">
        <v>808.53</v>
      </c>
      <c r="FM37" s="3">
        <v>812.67</v>
      </c>
      <c r="FN37" s="3">
        <v>813.87</v>
      </c>
      <c r="FO37" s="3">
        <v>822.37</v>
      </c>
      <c r="FP37" s="3">
        <v>822.2</v>
      </c>
      <c r="FQ37" s="3">
        <v>826.77</v>
      </c>
      <c r="FR37" s="3">
        <v>833.07</v>
      </c>
      <c r="FS37" s="3">
        <v>831.26</v>
      </c>
      <c r="FT37" s="3">
        <v>835.57</v>
      </c>
      <c r="FU37" s="3">
        <v>840.06</v>
      </c>
      <c r="FV37" s="3">
        <v>844.37</v>
      </c>
      <c r="FW37" s="3">
        <v>851.79</v>
      </c>
      <c r="FX37" s="3">
        <v>853.69</v>
      </c>
      <c r="FY37" s="3">
        <v>856.71</v>
      </c>
      <c r="FZ37" s="3">
        <v>860.67</v>
      </c>
      <c r="GA37" s="3">
        <v>871.85</v>
      </c>
      <c r="GB37" s="3">
        <v>878.06</v>
      </c>
      <c r="GC37" s="3">
        <v>885.05</v>
      </c>
      <c r="GD37" s="3">
        <v>894.02</v>
      </c>
      <c r="GE37" s="3">
        <v>889.08</v>
      </c>
      <c r="GF37" s="3">
        <v>896.07</v>
      </c>
      <c r="GG37" s="3">
        <v>890.2</v>
      </c>
      <c r="GH37" s="3">
        <v>894.17</v>
      </c>
      <c r="GI37" s="3">
        <v>900.03</v>
      </c>
      <c r="GJ37" s="3">
        <v>900.55</v>
      </c>
      <c r="GK37" s="3">
        <v>904</v>
      </c>
      <c r="GL37" s="3">
        <v>900.98</v>
      </c>
      <c r="GM37" s="3">
        <v>882.69</v>
      </c>
      <c r="GN37" s="3">
        <v>804.36</v>
      </c>
      <c r="GO37" s="3">
        <v>874.15</v>
      </c>
      <c r="GP37" s="3">
        <v>882.61</v>
      </c>
      <c r="GQ37" s="3">
        <v>877.17</v>
      </c>
      <c r="GR37" s="3">
        <v>897.79</v>
      </c>
      <c r="GS37" s="3">
        <v>898.57</v>
      </c>
      <c r="GT37" s="3">
        <v>903.4</v>
      </c>
      <c r="GU37" s="3">
        <v>909.52</v>
      </c>
      <c r="GV37" s="3">
        <v>910.9</v>
      </c>
      <c r="GW37" s="3">
        <v>913.58</v>
      </c>
      <c r="GX37" s="3">
        <v>910.39</v>
      </c>
      <c r="GY37" s="3">
        <v>906.09</v>
      </c>
      <c r="GZ37" s="3">
        <v>905.4</v>
      </c>
      <c r="HA37" s="3">
        <v>905.4</v>
      </c>
      <c r="HB37" s="3">
        <v>902.9</v>
      </c>
      <c r="HC37" s="3">
        <v>901.93</v>
      </c>
      <c r="HD37" s="3">
        <v>899.6</v>
      </c>
      <c r="HE37" s="3">
        <v>899.78</v>
      </c>
      <c r="HF37" s="3">
        <v>901.41</v>
      </c>
      <c r="HG37" s="3">
        <v>904.18</v>
      </c>
      <c r="HH37" s="3">
        <v>902.28</v>
      </c>
      <c r="HI37" s="3">
        <v>902.28</v>
      </c>
      <c r="HJ37" s="4">
        <v>902.74760000000003</v>
      </c>
      <c r="HK37" s="4">
        <v>904.08730000000003</v>
      </c>
      <c r="HL37" s="4">
        <v>906.79819999999995</v>
      </c>
      <c r="HM37" s="4">
        <v>910.38210000000004</v>
      </c>
      <c r="HN37" s="4">
        <v>914.56769999999995</v>
      </c>
      <c r="HO37" s="4">
        <v>919.57380000000001</v>
      </c>
      <c r="HP37" s="4">
        <v>924.97059999999999</v>
      </c>
      <c r="HQ37" s="4">
        <v>930.59699999999998</v>
      </c>
      <c r="HR37" s="4">
        <v>936.18330000000003</v>
      </c>
      <c r="HS37" s="4">
        <v>941.61400000000003</v>
      </c>
      <c r="HT37" s="4">
        <v>946.55229999999995</v>
      </c>
      <c r="HU37" s="4">
        <v>951.16579999999999</v>
      </c>
      <c r="HV37" s="4">
        <v>955.28300000000002</v>
      </c>
      <c r="HW37" s="4">
        <v>959.06370000000004</v>
      </c>
      <c r="HX37" s="4">
        <v>962.64610000000005</v>
      </c>
      <c r="HY37" s="4">
        <v>965.89499999999998</v>
      </c>
      <c r="HZ37" s="4">
        <v>968.93330000000003</v>
      </c>
      <c r="IA37" s="4">
        <v>971.64229999999998</v>
      </c>
      <c r="IB37" s="4">
        <v>974.178</v>
      </c>
      <c r="IC37" s="4">
        <v>976.5335</v>
      </c>
      <c r="ID37" s="4">
        <v>978.7011</v>
      </c>
      <c r="IE37" s="4">
        <v>980.66409999999996</v>
      </c>
      <c r="IF37" s="4">
        <v>982.50400000000002</v>
      </c>
      <c r="IG37" s="4">
        <v>984.24839999999995</v>
      </c>
      <c r="IH37" s="4">
        <v>985.91740000000004</v>
      </c>
      <c r="II37" s="4">
        <v>987.49950000000001</v>
      </c>
      <c r="IJ37" s="4">
        <v>989.06619999999998</v>
      </c>
      <c r="IK37" s="4">
        <v>990.56320000000005</v>
      </c>
      <c r="IL37" s="4">
        <v>992.02750000000003</v>
      </c>
      <c r="IM37" s="4">
        <v>993.43110000000001</v>
      </c>
      <c r="IN37" s="4">
        <v>994.84979999999996</v>
      </c>
      <c r="IO37" s="4">
        <v>996.28330000000005</v>
      </c>
      <c r="IP37" s="4">
        <v>997.74069999999995</v>
      </c>
      <c r="IQ37" s="4">
        <v>999.23569999999995</v>
      </c>
      <c r="IR37" s="4">
        <v>1000.703</v>
      </c>
      <c r="IS37" s="4">
        <v>1002.186</v>
      </c>
      <c r="IT37" s="4">
        <v>1003.7</v>
      </c>
      <c r="IU37" s="4">
        <v>1005.266</v>
      </c>
      <c r="IV37" s="4">
        <v>1007.018</v>
      </c>
      <c r="IW37" s="4">
        <v>1008.817</v>
      </c>
      <c r="IX37" s="4">
        <v>1010.734</v>
      </c>
      <c r="IY37" s="4">
        <v>1012.702</v>
      </c>
      <c r="IZ37" s="4">
        <v>1014.668</v>
      </c>
      <c r="JA37" s="4">
        <v>1016.6319999999999</v>
      </c>
      <c r="JB37" s="4">
        <v>1018.595</v>
      </c>
      <c r="JC37" s="4">
        <v>1020.658</v>
      </c>
      <c r="JD37" s="4">
        <v>1022.722</v>
      </c>
      <c r="JE37" s="4">
        <v>1024.7860000000001</v>
      </c>
      <c r="JF37" s="4">
        <v>1026.8510000000001</v>
      </c>
      <c r="JG37" s="4">
        <v>1028.893</v>
      </c>
      <c r="JH37" s="4">
        <v>1030.9369999999999</v>
      </c>
      <c r="JI37" s="4">
        <v>1032.982</v>
      </c>
      <c r="JJ37" s="4">
        <v>1035.029</v>
      </c>
      <c r="JK37" s="4">
        <v>1037.3630000000001</v>
      </c>
      <c r="JL37" s="4">
        <v>1039.6489999999999</v>
      </c>
      <c r="JM37" s="4">
        <v>1041.94</v>
      </c>
      <c r="JN37" s="4">
        <v>1044.163</v>
      </c>
      <c r="JO37" s="4">
        <v>1046.646</v>
      </c>
      <c r="JP37" s="4">
        <v>1049.1369999999999</v>
      </c>
      <c r="JQ37" s="4">
        <v>1051.635</v>
      </c>
      <c r="JR37" s="4">
        <v>1054.1400000000001</v>
      </c>
      <c r="JS37" s="4">
        <v>1056.6890000000001</v>
      </c>
      <c r="JT37" s="4">
        <v>1059.2449999999999</v>
      </c>
      <c r="JU37" s="4">
        <v>1061.808</v>
      </c>
      <c r="JV37" s="4">
        <v>1064.3800000000001</v>
      </c>
      <c r="JW37" s="4">
        <v>1067.0160000000001</v>
      </c>
      <c r="JX37" s="4">
        <v>1069.6610000000001</v>
      </c>
      <c r="JY37" s="4">
        <v>1072.3150000000001</v>
      </c>
      <c r="JZ37" s="4">
        <v>1074.9770000000001</v>
      </c>
      <c r="KA37" s="4">
        <v>1077.5640000000001</v>
      </c>
      <c r="KB37" s="4">
        <v>1080.1590000000001</v>
      </c>
      <c r="KC37" s="4">
        <v>1082.761</v>
      </c>
      <c r="KD37" s="4">
        <v>1085.3710000000001</v>
      </c>
      <c r="KE37" s="4">
        <v>1087.9100000000001</v>
      </c>
      <c r="KF37" s="4">
        <v>1090.4559999999999</v>
      </c>
      <c r="KG37" s="4">
        <v>1093.01</v>
      </c>
      <c r="KH37" s="4">
        <v>1095.5709999999999</v>
      </c>
      <c r="KI37" s="4">
        <v>1098.0830000000001</v>
      </c>
      <c r="KJ37" s="4">
        <v>1100.6020000000001</v>
      </c>
      <c r="KK37" s="4">
        <v>1103.127</v>
      </c>
      <c r="KL37" s="4">
        <v>1105.6590000000001</v>
      </c>
      <c r="KM37" s="4">
        <v>1108.1300000000001</v>
      </c>
      <c r="KN37" s="4">
        <v>1110.6079999999999</v>
      </c>
      <c r="KO37" s="4">
        <v>1113.0930000000001</v>
      </c>
      <c r="KP37" s="4">
        <v>1115.5840000000001</v>
      </c>
      <c r="KQ37" s="4">
        <v>1117.896</v>
      </c>
      <c r="KR37" s="4">
        <v>1120.2139999999999</v>
      </c>
      <c r="KS37" s="4">
        <v>1122.5360000000001</v>
      </c>
      <c r="KT37" s="4">
        <v>1124.83</v>
      </c>
      <c r="KU37" s="4">
        <v>1127.1279999999999</v>
      </c>
      <c r="KV37" s="4">
        <v>1129.432</v>
      </c>
      <c r="KW37" s="4">
        <v>1131.741</v>
      </c>
      <c r="KX37" s="4">
        <v>1134.057</v>
      </c>
      <c r="KY37" s="4">
        <v>1136.317</v>
      </c>
      <c r="KZ37" s="4">
        <v>1138.5830000000001</v>
      </c>
      <c r="LA37" s="4">
        <v>1140.8530000000001</v>
      </c>
      <c r="LB37" s="4">
        <v>1143.1289999999999</v>
      </c>
      <c r="LC37" s="4">
        <v>1145.4480000000001</v>
      </c>
      <c r="LD37" s="4">
        <v>1147.7719999999999</v>
      </c>
      <c r="LE37" s="4">
        <v>1150.1020000000001</v>
      </c>
      <c r="LF37" s="4">
        <v>1152.4380000000001</v>
      </c>
      <c r="LG37" s="4">
        <v>1154.759</v>
      </c>
      <c r="LH37" s="4">
        <v>1157.0840000000001</v>
      </c>
      <c r="LI37" s="4">
        <v>1159.413</v>
      </c>
      <c r="LJ37" s="4">
        <v>1161.664</v>
      </c>
      <c r="LK37" s="4">
        <v>1163.876</v>
      </c>
      <c r="LL37" s="4">
        <v>1166.0909999999999</v>
      </c>
      <c r="LM37" s="4">
        <v>1168.307</v>
      </c>
      <c r="LN37" s="4">
        <v>1170.527</v>
      </c>
      <c r="LO37" s="4">
        <v>1172.6210000000001</v>
      </c>
      <c r="LP37" s="4">
        <v>1174.7159999999999</v>
      </c>
      <c r="LQ37" s="4">
        <v>1176.8119999999999</v>
      </c>
      <c r="LR37" s="4">
        <v>1178.9079999999999</v>
      </c>
      <c r="LS37" s="4">
        <v>1180.9280000000001</v>
      </c>
      <c r="LT37" s="4">
        <v>1182.9480000000001</v>
      </c>
      <c r="LU37" s="4">
        <v>1184.9690000000001</v>
      </c>
      <c r="LV37" s="4">
        <v>1186.989</v>
      </c>
      <c r="LW37" s="4">
        <v>1188.9190000000001</v>
      </c>
      <c r="LX37" s="4">
        <v>1190.847</v>
      </c>
      <c r="LY37" s="4">
        <v>1192.7739999999999</v>
      </c>
      <c r="LZ37" s="4">
        <v>1194.7</v>
      </c>
      <c r="MA37" s="4">
        <v>1196.721</v>
      </c>
      <c r="MB37" s="4">
        <v>1198.7439999999999</v>
      </c>
      <c r="MC37" s="4">
        <v>1200.768</v>
      </c>
      <c r="MD37" s="4">
        <v>1202.7940000000001</v>
      </c>
      <c r="ME37" s="4">
        <v>1204.769</v>
      </c>
      <c r="MF37" s="4">
        <v>1206.7449999999999</v>
      </c>
      <c r="MG37" s="4">
        <v>1208.723</v>
      </c>
      <c r="MH37" s="4">
        <v>1210.704</v>
      </c>
      <c r="MI37" s="4">
        <v>1213.0119999999999</v>
      </c>
      <c r="MJ37" s="4">
        <v>1215.325</v>
      </c>
      <c r="MK37" s="4">
        <v>1217.643</v>
      </c>
      <c r="ML37" s="4">
        <v>1219.9659999999999</v>
      </c>
      <c r="MM37" s="4">
        <v>1222.385</v>
      </c>
      <c r="MN37" s="4">
        <v>1224.8109999999999</v>
      </c>
      <c r="MO37" s="4">
        <v>1227.242</v>
      </c>
      <c r="MP37" s="4">
        <v>1229.6790000000001</v>
      </c>
      <c r="MQ37" s="4">
        <v>1232.1780000000001</v>
      </c>
      <c r="MR37" s="4">
        <v>1234.683</v>
      </c>
      <c r="MS37" s="4">
        <v>1237.194</v>
      </c>
      <c r="MT37" s="4">
        <v>1239.712</v>
      </c>
      <c r="MU37" t="s">
        <v>596</v>
      </c>
      <c r="MV37" t="b">
        <v>1</v>
      </c>
      <c r="MW37" s="1" t="s">
        <v>591</v>
      </c>
      <c r="MX37" t="s">
        <v>376</v>
      </c>
      <c r="MY37">
        <v>2025</v>
      </c>
      <c r="MZ37">
        <v>3</v>
      </c>
      <c r="NA37" s="2">
        <v>45994</v>
      </c>
      <c r="NB37" t="s">
        <v>597</v>
      </c>
      <c r="NC37" s="1" t="s">
        <v>598</v>
      </c>
      <c r="ND37" t="s">
        <v>599</v>
      </c>
      <c r="NE37" t="s">
        <v>410</v>
      </c>
      <c r="NF37" t="s">
        <v>381</v>
      </c>
    </row>
    <row r="38" spans="1:370" x14ac:dyDescent="0.25">
      <c r="A38" t="s">
        <v>600</v>
      </c>
      <c r="B38" t="s">
        <v>407</v>
      </c>
      <c r="C38" s="1" t="s">
        <v>839</v>
      </c>
      <c r="D38" t="s">
        <v>588</v>
      </c>
      <c r="E38" s="1" t="s">
        <v>589</v>
      </c>
      <c r="F38" t="s">
        <v>374</v>
      </c>
      <c r="G38" s="3">
        <v>223.02869999999999</v>
      </c>
      <c r="H38" s="3">
        <v>229.71039999999999</v>
      </c>
      <c r="I38" s="3">
        <v>237.02080000000001</v>
      </c>
      <c r="J38" s="3">
        <v>242.81</v>
      </c>
      <c r="K38" s="3">
        <v>244.77850000000001</v>
      </c>
      <c r="L38" s="3">
        <v>247.1172</v>
      </c>
      <c r="M38" s="3">
        <v>247.5283</v>
      </c>
      <c r="N38" s="3">
        <v>242.35429999999999</v>
      </c>
      <c r="O38" s="3">
        <v>238.1379</v>
      </c>
      <c r="P38" s="3">
        <v>238.0164</v>
      </c>
      <c r="Q38" s="3">
        <v>241.39830000000001</v>
      </c>
      <c r="R38" s="3">
        <v>244.1035</v>
      </c>
      <c r="S38" s="3">
        <v>248.40379999999999</v>
      </c>
      <c r="T38" s="3">
        <v>252.89420000000001</v>
      </c>
      <c r="U38" s="3">
        <v>259.32069999999999</v>
      </c>
      <c r="V38" s="3">
        <v>263.81970000000001</v>
      </c>
      <c r="W38" s="3">
        <v>263.92410000000001</v>
      </c>
      <c r="X38" s="3">
        <v>262.45429999999999</v>
      </c>
      <c r="Y38" s="3">
        <v>259.9991</v>
      </c>
      <c r="Z38" s="3">
        <v>262.22629999999998</v>
      </c>
      <c r="AA38" s="3">
        <v>266.51299999999998</v>
      </c>
      <c r="AB38" s="3">
        <v>271.12329999999997</v>
      </c>
      <c r="AC38" s="3">
        <v>272.5487</v>
      </c>
      <c r="AD38" s="3">
        <v>276.70170000000002</v>
      </c>
      <c r="AE38" s="3">
        <v>281.07389999999998</v>
      </c>
      <c r="AF38" s="3">
        <v>283.11779999999999</v>
      </c>
      <c r="AG38" s="3">
        <v>288.01780000000002</v>
      </c>
      <c r="AH38" s="3">
        <v>294.7971</v>
      </c>
      <c r="AI38" s="3">
        <v>294.26940000000002</v>
      </c>
      <c r="AJ38" s="3">
        <v>296.5532</v>
      </c>
      <c r="AK38" s="3">
        <v>296.80169999999998</v>
      </c>
      <c r="AL38" s="3">
        <v>299.3304</v>
      </c>
      <c r="AM38" s="3">
        <v>298.35899999999998</v>
      </c>
      <c r="AN38" s="3">
        <v>298.94099999999997</v>
      </c>
      <c r="AO38" s="3">
        <v>299.08</v>
      </c>
      <c r="AP38" s="3">
        <v>301.50700000000001</v>
      </c>
      <c r="AQ38" s="3">
        <v>301.387</v>
      </c>
      <c r="AR38" s="3">
        <v>300.53100000000001</v>
      </c>
      <c r="AS38" s="3">
        <v>300.37</v>
      </c>
      <c r="AT38" s="3">
        <v>299.495</v>
      </c>
      <c r="AU38" s="3">
        <v>300.334</v>
      </c>
      <c r="AV38" s="3">
        <v>299.97500000000002</v>
      </c>
      <c r="AW38" s="3">
        <v>305.55900000000003</v>
      </c>
      <c r="AX38" s="3">
        <v>312.334</v>
      </c>
      <c r="AY38" s="3">
        <v>311.71899999999999</v>
      </c>
      <c r="AZ38" s="3">
        <v>312.72500000000002</v>
      </c>
      <c r="BA38" s="3">
        <v>316.40699999999998</v>
      </c>
      <c r="BB38" s="3">
        <v>316.45800000000003</v>
      </c>
      <c r="BC38" s="3">
        <v>318.26499999999999</v>
      </c>
      <c r="BD38" s="3">
        <v>322.471</v>
      </c>
      <c r="BE38" s="3">
        <v>325.05200000000002</v>
      </c>
      <c r="BF38" s="3">
        <v>327.22000000000003</v>
      </c>
      <c r="BG38" s="3">
        <v>329.26</v>
      </c>
      <c r="BH38" s="3">
        <v>331.38900000000001</v>
      </c>
      <c r="BI38" s="3">
        <v>334.69799999999998</v>
      </c>
      <c r="BJ38" s="3">
        <v>336.07100000000003</v>
      </c>
      <c r="BK38" s="3">
        <v>337.44900000000001</v>
      </c>
      <c r="BL38" s="3">
        <v>342.55799999999999</v>
      </c>
      <c r="BM38" s="3">
        <v>343.54700000000003</v>
      </c>
      <c r="BN38" s="3">
        <v>347.24299999999999</v>
      </c>
      <c r="BO38" s="3">
        <v>352.35399999999998</v>
      </c>
      <c r="BP38" s="3">
        <v>354.59199999999998</v>
      </c>
      <c r="BQ38" s="3">
        <v>359.25200000000001</v>
      </c>
      <c r="BR38" s="3">
        <v>363.541</v>
      </c>
      <c r="BS38" s="3">
        <v>365.798</v>
      </c>
      <c r="BT38" s="3">
        <v>367.38200000000001</v>
      </c>
      <c r="BU38" s="3">
        <v>371.21199999999999</v>
      </c>
      <c r="BV38" s="3">
        <v>375.03199999999998</v>
      </c>
      <c r="BW38" s="3">
        <v>376.52600000000001</v>
      </c>
      <c r="BX38" s="3">
        <v>377.67399999999998</v>
      </c>
      <c r="BY38" s="3">
        <v>378.28100000000001</v>
      </c>
      <c r="BZ38" s="3">
        <v>375.822</v>
      </c>
      <c r="CA38" s="3">
        <v>379.58100000000002</v>
      </c>
      <c r="CB38" s="3">
        <v>377.50299999999999</v>
      </c>
      <c r="CC38" s="3">
        <v>377.63900000000001</v>
      </c>
      <c r="CD38" s="3">
        <v>382.07100000000003</v>
      </c>
      <c r="CE38" s="3">
        <v>383.1</v>
      </c>
      <c r="CF38" s="3">
        <v>382.87900000000002</v>
      </c>
      <c r="CG38" s="3">
        <v>382.02800000000002</v>
      </c>
      <c r="CH38" s="3">
        <v>379.39600000000002</v>
      </c>
      <c r="CI38" s="3">
        <v>378.86500000000001</v>
      </c>
      <c r="CJ38" s="3">
        <v>377.952</v>
      </c>
      <c r="CK38" s="3">
        <v>377.35599999999999</v>
      </c>
      <c r="CL38" s="3">
        <v>380.12200000000001</v>
      </c>
      <c r="CM38" s="3">
        <v>383.01799999999997</v>
      </c>
      <c r="CN38" s="3">
        <v>385.79</v>
      </c>
      <c r="CO38" s="3">
        <v>388.197</v>
      </c>
      <c r="CP38" s="3">
        <v>391.84100000000001</v>
      </c>
      <c r="CQ38" s="3">
        <v>396.76</v>
      </c>
      <c r="CR38" s="3">
        <v>397.03800000000001</v>
      </c>
      <c r="CS38" s="3">
        <v>398.80399999999997</v>
      </c>
      <c r="CT38" s="3">
        <v>402.10700000000003</v>
      </c>
      <c r="CU38" s="3">
        <v>402.98</v>
      </c>
      <c r="CV38" s="3">
        <v>403.56</v>
      </c>
      <c r="CW38" s="3">
        <v>404.27</v>
      </c>
      <c r="CX38" s="3">
        <v>402.94900000000001</v>
      </c>
      <c r="CY38" s="3">
        <v>404.10399999999998</v>
      </c>
      <c r="CZ38" s="3">
        <v>410.64400000000001</v>
      </c>
      <c r="DA38" s="3">
        <v>412.37200000000001</v>
      </c>
      <c r="DB38" s="3">
        <v>418.50599999999997</v>
      </c>
      <c r="DC38" s="3">
        <v>416.54300000000001</v>
      </c>
      <c r="DD38" s="3">
        <v>418.88</v>
      </c>
      <c r="DE38" s="3">
        <v>419.28100000000001</v>
      </c>
      <c r="DF38" s="3">
        <v>417.90300000000002</v>
      </c>
      <c r="DG38" s="3">
        <v>419.84899999999999</v>
      </c>
      <c r="DH38" s="3">
        <v>421.55399999999997</v>
      </c>
      <c r="DI38" s="3">
        <v>425.98099999999999</v>
      </c>
      <c r="DJ38" s="3">
        <v>432.488</v>
      </c>
      <c r="DK38" s="3">
        <v>437.72399999999999</v>
      </c>
      <c r="DL38" s="3">
        <v>440.541</v>
      </c>
      <c r="DM38" s="3">
        <v>444.42099999999999</v>
      </c>
      <c r="DN38" s="3">
        <v>448.69200000000001</v>
      </c>
      <c r="DO38" s="3">
        <v>452.48700000000002</v>
      </c>
      <c r="DP38" s="3">
        <v>452.12299999999999</v>
      </c>
      <c r="DQ38" s="3">
        <v>450.18400000000003</v>
      </c>
      <c r="DR38" s="3">
        <v>449.51600000000002</v>
      </c>
      <c r="DS38" s="3">
        <v>450.18</v>
      </c>
      <c r="DT38" s="3">
        <v>451.61599999999999</v>
      </c>
      <c r="DU38" s="3">
        <v>452.14100000000002</v>
      </c>
      <c r="DV38" s="3">
        <v>454.83300000000003</v>
      </c>
      <c r="DW38" s="3">
        <v>453.04899999999998</v>
      </c>
      <c r="DX38" s="3">
        <v>451.99799999999999</v>
      </c>
      <c r="DY38" s="3">
        <v>450.96699999999998</v>
      </c>
      <c r="DZ38" s="3">
        <v>455.39499999999998</v>
      </c>
      <c r="EA38" s="3">
        <v>457.005</v>
      </c>
      <c r="EB38" s="3">
        <v>458.39699999999999</v>
      </c>
      <c r="EC38" s="3">
        <v>458.85</v>
      </c>
      <c r="ED38" s="3">
        <v>459.87400000000002</v>
      </c>
      <c r="EE38" s="3">
        <v>459.17599999999999</v>
      </c>
      <c r="EF38" s="3">
        <v>462.92899999999997</v>
      </c>
      <c r="EG38" s="3">
        <v>465.43400000000003</v>
      </c>
      <c r="EH38" s="3">
        <v>467.55700000000002</v>
      </c>
      <c r="EI38" s="3">
        <v>469.12700000000001</v>
      </c>
      <c r="EJ38" s="3">
        <v>470.613</v>
      </c>
      <c r="EK38" s="3">
        <v>472.02300000000002</v>
      </c>
      <c r="EL38" s="3">
        <v>478.50900000000001</v>
      </c>
      <c r="EM38" s="3">
        <v>478.05700000000002</v>
      </c>
      <c r="EN38" s="3">
        <v>479.21499999999997</v>
      </c>
      <c r="EO38" s="3">
        <v>479.12299999999999</v>
      </c>
      <c r="EP38" s="3">
        <v>478.11700000000002</v>
      </c>
      <c r="EQ38" s="3">
        <v>483.34899999999999</v>
      </c>
      <c r="ER38" s="3">
        <v>478.84699999999998</v>
      </c>
      <c r="ES38" s="3">
        <v>471.64299999999997</v>
      </c>
      <c r="ET38" s="3">
        <v>460.392</v>
      </c>
      <c r="EU38" s="3">
        <v>449.09</v>
      </c>
      <c r="EV38" s="3">
        <v>446.68099999999998</v>
      </c>
      <c r="EW38" s="3">
        <v>448.18099999999998</v>
      </c>
      <c r="EX38" s="3">
        <v>449.38299999999998</v>
      </c>
      <c r="EY38" s="3">
        <v>451.10199999999998</v>
      </c>
      <c r="EZ38" s="3">
        <v>454.15100000000001</v>
      </c>
      <c r="FA38" s="3">
        <v>455.358</v>
      </c>
      <c r="FB38" s="3">
        <v>459.26600000000002</v>
      </c>
      <c r="FC38" s="3">
        <v>461.86900000000003</v>
      </c>
      <c r="FD38" s="3">
        <v>460.76799999999997</v>
      </c>
      <c r="FE38" s="3">
        <v>458.66199999999998</v>
      </c>
      <c r="FF38" s="3">
        <v>454.17399999999998</v>
      </c>
      <c r="FG38" s="3">
        <v>449.44099999999997</v>
      </c>
      <c r="FH38" s="3">
        <v>445.68900000000002</v>
      </c>
      <c r="FI38" s="3">
        <v>442.73200000000003</v>
      </c>
      <c r="FJ38" s="3">
        <v>439.33300000000003</v>
      </c>
      <c r="FK38" s="3">
        <v>435.69200000000001</v>
      </c>
      <c r="FL38" s="3">
        <v>435.59</v>
      </c>
      <c r="FM38" s="3">
        <v>437.04599999999999</v>
      </c>
      <c r="FN38" s="3">
        <v>436.404</v>
      </c>
      <c r="FO38" s="3">
        <v>436.584</v>
      </c>
      <c r="FP38" s="3">
        <v>436.69799999999998</v>
      </c>
      <c r="FQ38" s="3">
        <v>436.733</v>
      </c>
      <c r="FR38" s="3">
        <v>436.03100000000001</v>
      </c>
      <c r="FS38" s="3">
        <v>437.779</v>
      </c>
      <c r="FT38" s="3">
        <v>439.661</v>
      </c>
      <c r="FU38" s="3">
        <v>439.80500000000001</v>
      </c>
      <c r="FV38" s="3">
        <v>441.81900000000002</v>
      </c>
      <c r="FW38" s="3">
        <v>442.72899999999998</v>
      </c>
      <c r="FX38" s="3">
        <v>444.16300000000001</v>
      </c>
      <c r="FY38" s="3">
        <v>447.202</v>
      </c>
      <c r="FZ38" s="3">
        <v>448.79700000000003</v>
      </c>
      <c r="GA38" s="3">
        <v>450.96899999999999</v>
      </c>
      <c r="GB38" s="3">
        <v>452.89800000000002</v>
      </c>
      <c r="GC38" s="3">
        <v>453.24799999999999</v>
      </c>
      <c r="GD38" s="3">
        <v>455.94099999999997</v>
      </c>
      <c r="GE38" s="3">
        <v>455.28500000000003</v>
      </c>
      <c r="GF38" s="3">
        <v>456.55500000000001</v>
      </c>
      <c r="GG38" s="3">
        <v>456.15100000000001</v>
      </c>
      <c r="GH38" s="3">
        <v>457.42099999999999</v>
      </c>
      <c r="GI38" s="3">
        <v>458.44799999999998</v>
      </c>
      <c r="GJ38" s="3">
        <v>460.26400000000001</v>
      </c>
      <c r="GK38" s="3">
        <v>457.77100000000002</v>
      </c>
      <c r="GL38" s="3">
        <v>456.56599999999997</v>
      </c>
      <c r="GM38" s="3">
        <v>430.56099999999998</v>
      </c>
      <c r="GN38" s="3">
        <v>376.798</v>
      </c>
      <c r="GO38" s="3">
        <v>430.20800000000003</v>
      </c>
      <c r="GP38" s="3">
        <v>431.38600000000002</v>
      </c>
      <c r="GQ38" s="3">
        <v>438.50599999999997</v>
      </c>
      <c r="GR38" s="3">
        <v>449.59</v>
      </c>
      <c r="GS38" s="3">
        <v>460.16500000000002</v>
      </c>
      <c r="GT38" s="3">
        <v>467.61399999999998</v>
      </c>
      <c r="GU38" s="3">
        <v>470.971</v>
      </c>
      <c r="GV38" s="3">
        <v>478.24200000000002</v>
      </c>
      <c r="GW38" s="3">
        <v>478.916</v>
      </c>
      <c r="GX38" s="3">
        <v>478.02300000000002</v>
      </c>
      <c r="GY38" s="3">
        <v>481.33699999999999</v>
      </c>
      <c r="GZ38" s="3">
        <v>481.32900000000001</v>
      </c>
      <c r="HA38" s="3">
        <v>481.43099999999998</v>
      </c>
      <c r="HB38" s="3">
        <v>482.52600000000001</v>
      </c>
      <c r="HC38" s="3">
        <v>482.923</v>
      </c>
      <c r="HD38" s="3">
        <v>484.02100000000002</v>
      </c>
      <c r="HE38" s="3">
        <v>484.13600000000002</v>
      </c>
      <c r="HF38" s="3">
        <v>484.983</v>
      </c>
      <c r="HG38" s="3">
        <v>486.57299999999998</v>
      </c>
      <c r="HH38" s="3">
        <v>486.23200000000003</v>
      </c>
      <c r="HI38" s="3">
        <v>486.80500000000001</v>
      </c>
      <c r="HJ38" s="4">
        <v>487.29180000000002</v>
      </c>
      <c r="HK38" s="4">
        <v>488.07990000000001</v>
      </c>
      <c r="HL38" s="4">
        <v>488.9203</v>
      </c>
      <c r="HM38" s="4">
        <v>489.76080000000002</v>
      </c>
      <c r="HN38" s="4">
        <v>490.863</v>
      </c>
      <c r="HO38" s="4">
        <v>491.96530000000001</v>
      </c>
      <c r="HP38" s="4">
        <v>493.0675</v>
      </c>
      <c r="HQ38" s="4">
        <v>494.16980000000001</v>
      </c>
      <c r="HR38" s="4">
        <v>495.13290000000001</v>
      </c>
      <c r="HS38" s="4">
        <v>496.11070000000001</v>
      </c>
      <c r="HT38" s="4">
        <v>496.94740000000002</v>
      </c>
      <c r="HU38" s="4">
        <v>497.79660000000001</v>
      </c>
      <c r="HV38" s="4">
        <v>498.58789999999999</v>
      </c>
      <c r="HW38" s="4">
        <v>499.44959999999998</v>
      </c>
      <c r="HX38" s="4">
        <v>500.23469999999998</v>
      </c>
      <c r="HY38" s="4">
        <v>501.0197</v>
      </c>
      <c r="HZ38" s="4">
        <v>501.74930000000001</v>
      </c>
      <c r="IA38" s="4">
        <v>502.47890000000001</v>
      </c>
      <c r="IB38" s="4">
        <v>503.10809999999998</v>
      </c>
      <c r="IC38" s="4">
        <v>503.7373</v>
      </c>
      <c r="ID38" s="4">
        <v>504.30700000000002</v>
      </c>
      <c r="IE38" s="4">
        <v>504.81670000000003</v>
      </c>
      <c r="IF38" s="4">
        <v>505.30259999999998</v>
      </c>
      <c r="IG38" s="4">
        <v>505.78559999999999</v>
      </c>
      <c r="IH38" s="4">
        <v>506.26650000000001</v>
      </c>
      <c r="II38" s="4">
        <v>506.68049999999999</v>
      </c>
      <c r="IJ38" s="4">
        <v>507.08550000000002</v>
      </c>
      <c r="IK38" s="4">
        <v>507.48840000000001</v>
      </c>
      <c r="IL38" s="4">
        <v>507.90390000000002</v>
      </c>
      <c r="IM38" s="4">
        <v>508.30630000000002</v>
      </c>
      <c r="IN38" s="4">
        <v>508.70679999999999</v>
      </c>
      <c r="IO38" s="4">
        <v>509.10590000000002</v>
      </c>
      <c r="IP38" s="4">
        <v>509.44380000000001</v>
      </c>
      <c r="IQ38" s="4">
        <v>509.76830000000001</v>
      </c>
      <c r="IR38" s="4">
        <v>510.09179999999998</v>
      </c>
      <c r="IS38" s="4">
        <v>510.41699999999997</v>
      </c>
      <c r="IT38" s="4">
        <v>510.74169999999998</v>
      </c>
      <c r="IU38" s="4">
        <v>511.0566</v>
      </c>
      <c r="IV38" s="4">
        <v>511.40620000000001</v>
      </c>
      <c r="IW38" s="4">
        <v>511.73289999999997</v>
      </c>
      <c r="IX38" s="4">
        <v>512.05859999999996</v>
      </c>
      <c r="IY38" s="4">
        <v>512.36360000000002</v>
      </c>
      <c r="IZ38" s="4">
        <v>512.65880000000004</v>
      </c>
      <c r="JA38" s="4">
        <v>512.95280000000002</v>
      </c>
      <c r="JB38" s="4">
        <v>513.24530000000004</v>
      </c>
      <c r="JC38" s="4">
        <v>513.52329999999995</v>
      </c>
      <c r="JD38" s="4">
        <v>513.79930000000002</v>
      </c>
      <c r="JE38" s="4">
        <v>514.07500000000005</v>
      </c>
      <c r="JF38" s="4">
        <v>514.34649999999999</v>
      </c>
      <c r="JG38" s="4">
        <v>514.60400000000004</v>
      </c>
      <c r="JH38" s="4">
        <v>514.85839999999996</v>
      </c>
      <c r="JI38" s="4">
        <v>515.11</v>
      </c>
      <c r="JJ38" s="4">
        <v>515.35889999999995</v>
      </c>
      <c r="JK38" s="4">
        <v>515.57299999999998</v>
      </c>
      <c r="JL38" s="4">
        <v>515.78409999999997</v>
      </c>
      <c r="JM38" s="4">
        <v>515.99220000000003</v>
      </c>
      <c r="JN38" s="4">
        <v>516.19560000000001</v>
      </c>
      <c r="JO38" s="4">
        <v>516.41669999999999</v>
      </c>
      <c r="JP38" s="4">
        <v>516.63350000000003</v>
      </c>
      <c r="JQ38" s="4">
        <v>516.84770000000003</v>
      </c>
      <c r="JR38" s="4">
        <v>517.05439999999999</v>
      </c>
      <c r="JS38" s="4">
        <v>517.25509999999997</v>
      </c>
      <c r="JT38" s="4">
        <v>517.45230000000004</v>
      </c>
      <c r="JU38" s="4">
        <v>517.64459999999997</v>
      </c>
      <c r="JV38" s="4">
        <v>517.83159999999998</v>
      </c>
      <c r="JW38" s="4">
        <v>518.03049999999996</v>
      </c>
      <c r="JX38" s="4">
        <v>518.2251</v>
      </c>
      <c r="JY38" s="4">
        <v>518.41740000000004</v>
      </c>
      <c r="JZ38" s="4">
        <v>518.60310000000004</v>
      </c>
      <c r="KA38" s="4">
        <v>518.81769999999995</v>
      </c>
      <c r="KB38" s="4">
        <v>519.02859999999998</v>
      </c>
      <c r="KC38" s="4">
        <v>519.16819999999996</v>
      </c>
      <c r="KD38" s="4">
        <v>519.30430000000001</v>
      </c>
      <c r="KE38" s="4">
        <v>519.45650000000001</v>
      </c>
      <c r="KF38" s="4">
        <v>519.60500000000002</v>
      </c>
      <c r="KG38" s="4">
        <v>519.74929999999995</v>
      </c>
      <c r="KH38" s="4">
        <v>519.89260000000002</v>
      </c>
      <c r="KI38" s="4">
        <v>520.10619999999994</v>
      </c>
      <c r="KJ38" s="4">
        <v>520.29190000000006</v>
      </c>
      <c r="KK38" s="4">
        <v>520.47479999999996</v>
      </c>
      <c r="KL38" s="4">
        <v>520.65539999999999</v>
      </c>
      <c r="KM38" s="4">
        <v>520.90039999999999</v>
      </c>
      <c r="KN38" s="4">
        <v>521.14509999999996</v>
      </c>
      <c r="KO38" s="4">
        <v>521.38580000000002</v>
      </c>
      <c r="KP38" s="4">
        <v>521.62329999999997</v>
      </c>
      <c r="KQ38" s="4">
        <v>521.9194</v>
      </c>
      <c r="KR38" s="4">
        <v>522.21310000000005</v>
      </c>
      <c r="KS38" s="4">
        <v>522.50570000000005</v>
      </c>
      <c r="KT38" s="4">
        <v>522.79449999999997</v>
      </c>
      <c r="KU38" s="4">
        <v>523.09400000000005</v>
      </c>
      <c r="KV38" s="4">
        <v>523.39239999999995</v>
      </c>
      <c r="KW38" s="4">
        <v>523.68889999999999</v>
      </c>
      <c r="KX38" s="4">
        <v>523.98339999999996</v>
      </c>
      <c r="KY38" s="4">
        <v>524.34360000000004</v>
      </c>
      <c r="KZ38" s="4">
        <v>524.70169999999996</v>
      </c>
      <c r="LA38" s="4">
        <v>525.05889999999999</v>
      </c>
      <c r="LB38" s="4">
        <v>525.41420000000005</v>
      </c>
      <c r="LC38" s="4">
        <v>525.80930000000001</v>
      </c>
      <c r="LD38" s="4">
        <v>526.20259999999996</v>
      </c>
      <c r="LE38" s="4">
        <v>526.59590000000003</v>
      </c>
      <c r="LF38" s="4">
        <v>526.98739999999998</v>
      </c>
      <c r="LG38" s="4">
        <v>527.40219999999999</v>
      </c>
      <c r="LH38" s="4">
        <v>527.81629999999996</v>
      </c>
      <c r="LI38" s="4">
        <v>528.23019999999997</v>
      </c>
      <c r="LJ38" s="4">
        <v>528.64279999999997</v>
      </c>
      <c r="LK38" s="4">
        <v>529.07820000000004</v>
      </c>
      <c r="LL38" s="4">
        <v>529.51229999999998</v>
      </c>
      <c r="LM38" s="4">
        <v>529.94569999999999</v>
      </c>
      <c r="LN38" s="4">
        <v>530.37990000000002</v>
      </c>
      <c r="LO38" s="4">
        <v>530.85220000000004</v>
      </c>
      <c r="LP38" s="4">
        <v>531.32479999999998</v>
      </c>
      <c r="LQ38" s="4">
        <v>531.79700000000003</v>
      </c>
      <c r="LR38" s="4">
        <v>532.26790000000005</v>
      </c>
      <c r="LS38" s="4">
        <v>532.75419999999997</v>
      </c>
      <c r="LT38" s="4">
        <v>533.23789999999997</v>
      </c>
      <c r="LU38" s="4">
        <v>533.72379999999998</v>
      </c>
      <c r="LV38" s="4">
        <v>534.2079</v>
      </c>
      <c r="LW38" s="4">
        <v>534.71249999999998</v>
      </c>
      <c r="LX38" s="4">
        <v>535.21699999999998</v>
      </c>
      <c r="LY38" s="4">
        <v>535.72170000000006</v>
      </c>
      <c r="LZ38" s="4">
        <v>536.22490000000005</v>
      </c>
      <c r="MA38" s="4">
        <v>536.76059999999995</v>
      </c>
      <c r="MB38" s="4">
        <v>537.29690000000005</v>
      </c>
      <c r="MC38" s="4">
        <v>537.83299999999997</v>
      </c>
      <c r="MD38" s="4">
        <v>538.3691</v>
      </c>
      <c r="ME38" s="4">
        <v>538.89670000000001</v>
      </c>
      <c r="MF38" s="4">
        <v>539.42470000000003</v>
      </c>
      <c r="MG38" s="4">
        <v>539.95119999999997</v>
      </c>
      <c r="MH38" s="4">
        <v>540.47860000000003</v>
      </c>
      <c r="MI38" s="4">
        <v>540.95780000000002</v>
      </c>
      <c r="MJ38" s="4">
        <v>541.43730000000005</v>
      </c>
      <c r="MK38" s="4">
        <v>541.91800000000001</v>
      </c>
      <c r="ML38" s="4">
        <v>542.39750000000004</v>
      </c>
      <c r="MM38" s="4">
        <v>542.72749999999996</v>
      </c>
      <c r="MN38" s="4">
        <v>543.05600000000004</v>
      </c>
      <c r="MO38" s="4">
        <v>543.38409999999999</v>
      </c>
      <c r="MP38" s="4">
        <v>543.71220000000005</v>
      </c>
      <c r="MQ38" s="4">
        <v>544.01779999999997</v>
      </c>
      <c r="MR38" s="4">
        <v>544.32169999999996</v>
      </c>
      <c r="MS38" s="4">
        <v>544.62670000000003</v>
      </c>
      <c r="MT38" s="4">
        <v>544.93129999999996</v>
      </c>
      <c r="MU38" t="s">
        <v>601</v>
      </c>
      <c r="MV38" t="b">
        <v>1</v>
      </c>
      <c r="MW38" s="1" t="s">
        <v>591</v>
      </c>
      <c r="MX38" t="s">
        <v>376</v>
      </c>
      <c r="MY38">
        <v>2025</v>
      </c>
      <c r="MZ38">
        <v>3</v>
      </c>
      <c r="NA38" s="2">
        <v>45994</v>
      </c>
      <c r="NB38" s="1" t="s">
        <v>602</v>
      </c>
      <c r="NC38" s="1" t="s">
        <v>603</v>
      </c>
      <c r="ND38" t="s">
        <v>604</v>
      </c>
      <c r="NE38" t="s">
        <v>410</v>
      </c>
      <c r="NF38" t="s">
        <v>381</v>
      </c>
    </row>
    <row r="39" spans="1:370" x14ac:dyDescent="0.25">
      <c r="A39" t="s">
        <v>605</v>
      </c>
      <c r="B39" t="s">
        <v>407</v>
      </c>
      <c r="C39" s="1" t="s">
        <v>839</v>
      </c>
      <c r="D39" t="s">
        <v>606</v>
      </c>
      <c r="E39" s="1" t="s">
        <v>607</v>
      </c>
      <c r="F39" t="s">
        <v>374</v>
      </c>
      <c r="G39" s="3">
        <v>52242.65</v>
      </c>
      <c r="H39" s="3">
        <v>52722.43</v>
      </c>
      <c r="I39" s="3">
        <v>52875.77</v>
      </c>
      <c r="J39" s="3">
        <v>53539.66</v>
      </c>
      <c r="K39" s="3">
        <v>51759.14</v>
      </c>
      <c r="L39" s="3">
        <v>52134.51</v>
      </c>
      <c r="M39" s="3">
        <v>52810.48</v>
      </c>
      <c r="N39" s="3">
        <v>52526.84</v>
      </c>
      <c r="O39" s="3">
        <v>52595.21</v>
      </c>
      <c r="P39" s="3">
        <v>53789.34</v>
      </c>
      <c r="Q39" s="3">
        <v>54409.61</v>
      </c>
      <c r="R39" s="3">
        <v>54986.97</v>
      </c>
      <c r="S39" s="3">
        <v>55458.37</v>
      </c>
      <c r="T39" s="3">
        <v>55787.51</v>
      </c>
      <c r="U39" s="3">
        <v>56585.37</v>
      </c>
      <c r="V39" s="3">
        <v>56653.35</v>
      </c>
      <c r="W39" s="3">
        <v>57921.84</v>
      </c>
      <c r="X39" s="3">
        <v>58330.15</v>
      </c>
      <c r="Y39" s="3">
        <v>58729.51</v>
      </c>
      <c r="Z39" s="3">
        <v>59539.25</v>
      </c>
      <c r="AA39" s="3">
        <v>60686.21</v>
      </c>
      <c r="AB39" s="3">
        <v>61280.639999999999</v>
      </c>
      <c r="AC39" s="3">
        <v>62081.49</v>
      </c>
      <c r="AD39" s="3">
        <v>62988.52</v>
      </c>
      <c r="AE39" s="3">
        <v>64175.77</v>
      </c>
      <c r="AF39" s="3">
        <v>65372.08</v>
      </c>
      <c r="AG39" s="3">
        <v>65872.72</v>
      </c>
      <c r="AH39" s="3">
        <v>66157.2</v>
      </c>
      <c r="AI39" s="3">
        <v>67431.649999999994</v>
      </c>
      <c r="AJ39" s="3">
        <v>67125.25</v>
      </c>
      <c r="AK39" s="3">
        <v>68540.479999999996</v>
      </c>
      <c r="AL39" s="3">
        <v>69895.05</v>
      </c>
      <c r="AM39" s="3">
        <v>70493.48</v>
      </c>
      <c r="AN39" s="3">
        <v>71146.73</v>
      </c>
      <c r="AO39" s="3">
        <v>71480.100000000006</v>
      </c>
      <c r="AP39" s="3">
        <v>71827.58</v>
      </c>
      <c r="AQ39" s="3">
        <v>72823.850000000006</v>
      </c>
      <c r="AR39" s="3">
        <v>73296.850000000006</v>
      </c>
      <c r="AS39" s="3">
        <v>73595.08</v>
      </c>
      <c r="AT39" s="3">
        <v>74635.23</v>
      </c>
      <c r="AU39" s="3">
        <v>75168.800000000003</v>
      </c>
      <c r="AV39" s="3">
        <v>75743.88</v>
      </c>
      <c r="AW39" s="3">
        <v>76764.23</v>
      </c>
      <c r="AX39" s="3">
        <v>77307.77</v>
      </c>
      <c r="AY39" s="3">
        <v>78032.58</v>
      </c>
      <c r="AZ39" s="3">
        <v>79658.95</v>
      </c>
      <c r="BA39" s="3">
        <v>80246.33</v>
      </c>
      <c r="BB39" s="3">
        <v>80542.25</v>
      </c>
      <c r="BC39" s="3">
        <v>81627.42</v>
      </c>
      <c r="BD39" s="3">
        <v>83146.850000000006</v>
      </c>
      <c r="BE39" s="3">
        <v>84384.77</v>
      </c>
      <c r="BF39" s="3">
        <v>85720.3</v>
      </c>
      <c r="BG39" s="3">
        <v>85758.42</v>
      </c>
      <c r="BH39" s="3">
        <v>86018.4</v>
      </c>
      <c r="BI39" s="3">
        <v>86623.83</v>
      </c>
      <c r="BJ39" s="3">
        <v>87631.63</v>
      </c>
      <c r="BK39" s="3">
        <v>87931.4</v>
      </c>
      <c r="BL39" s="3">
        <v>89458.15</v>
      </c>
      <c r="BM39" s="3">
        <v>91089.55</v>
      </c>
      <c r="BN39" s="3">
        <v>93422.8</v>
      </c>
      <c r="BO39" s="3">
        <v>94866.7</v>
      </c>
      <c r="BP39" s="3">
        <v>95559.08</v>
      </c>
      <c r="BQ39" s="3">
        <v>97321.1</v>
      </c>
      <c r="BR39" s="3">
        <v>98386.73</v>
      </c>
      <c r="BS39" s="3">
        <v>100718.5</v>
      </c>
      <c r="BT39" s="3">
        <v>99521.33</v>
      </c>
      <c r="BU39" s="3">
        <v>101067.9</v>
      </c>
      <c r="BV39" s="3">
        <v>103823.8</v>
      </c>
      <c r="BW39" s="3">
        <v>103264</v>
      </c>
      <c r="BX39" s="3">
        <v>105791</v>
      </c>
      <c r="BY39" s="3">
        <v>107937.8</v>
      </c>
      <c r="BZ39" s="3">
        <v>107869</v>
      </c>
      <c r="CA39" s="3">
        <v>109030.2</v>
      </c>
      <c r="CB39" s="3">
        <v>109977.8</v>
      </c>
      <c r="CC39" s="3">
        <v>109973</v>
      </c>
      <c r="CD39" s="3">
        <v>110813.9</v>
      </c>
      <c r="CE39" s="3">
        <v>110645.6</v>
      </c>
      <c r="CF39" s="3">
        <v>110982.39999999999</v>
      </c>
      <c r="CG39" s="3">
        <v>111402.7</v>
      </c>
      <c r="CH39" s="3">
        <v>110721.5</v>
      </c>
      <c r="CI39" s="3">
        <v>111282</v>
      </c>
      <c r="CJ39" s="3">
        <v>110343.9</v>
      </c>
      <c r="CK39" s="3">
        <v>109839</v>
      </c>
      <c r="CL39" s="3">
        <v>110263.7</v>
      </c>
      <c r="CM39" s="3">
        <v>111550.8</v>
      </c>
      <c r="CN39" s="3">
        <v>110960.2</v>
      </c>
      <c r="CO39" s="3">
        <v>112232.2</v>
      </c>
      <c r="CP39" s="3">
        <v>111787.7</v>
      </c>
      <c r="CQ39" s="3">
        <v>113004.4</v>
      </c>
      <c r="CR39" s="3">
        <v>114092.8</v>
      </c>
      <c r="CS39" s="3">
        <v>115425</v>
      </c>
      <c r="CT39" s="3">
        <v>115706.9</v>
      </c>
      <c r="CU39" s="3">
        <v>116677.1</v>
      </c>
      <c r="CV39" s="3">
        <v>118144.6</v>
      </c>
      <c r="CW39" s="3">
        <v>118287.6</v>
      </c>
      <c r="CX39" s="3">
        <v>119609.5</v>
      </c>
      <c r="CY39" s="3">
        <v>119895.4</v>
      </c>
      <c r="CZ39" s="3">
        <v>119026.2</v>
      </c>
      <c r="DA39" s="3">
        <v>119250.5</v>
      </c>
      <c r="DB39" s="3">
        <v>119296.3</v>
      </c>
      <c r="DC39" s="3">
        <v>117824.1</v>
      </c>
      <c r="DD39" s="3">
        <v>117333.1</v>
      </c>
      <c r="DE39" s="3">
        <v>117535.4</v>
      </c>
      <c r="DF39" s="3">
        <v>118481.9</v>
      </c>
      <c r="DG39" s="3">
        <v>116833</v>
      </c>
      <c r="DH39" s="3">
        <v>117299.8</v>
      </c>
      <c r="DI39" s="3">
        <v>117919.3</v>
      </c>
      <c r="DJ39" s="3">
        <v>117962.7</v>
      </c>
      <c r="DK39" s="3">
        <v>120000.3</v>
      </c>
      <c r="DL39" s="3">
        <v>120534.5</v>
      </c>
      <c r="DM39" s="3">
        <v>120561.7</v>
      </c>
      <c r="DN39" s="3">
        <v>121738.2</v>
      </c>
      <c r="DO39" s="3">
        <v>122626.5</v>
      </c>
      <c r="DP39" s="3">
        <v>121717.5</v>
      </c>
      <c r="DQ39" s="3">
        <v>120394.8</v>
      </c>
      <c r="DR39" s="3">
        <v>119981.7</v>
      </c>
      <c r="DS39" s="3">
        <v>120175.4</v>
      </c>
      <c r="DT39" s="3">
        <v>121149.2</v>
      </c>
      <c r="DU39" s="3">
        <v>121542.5</v>
      </c>
      <c r="DV39" s="3">
        <v>121879.4</v>
      </c>
      <c r="DW39" s="3">
        <v>121945.8</v>
      </c>
      <c r="DX39" s="3">
        <v>122776.3</v>
      </c>
      <c r="DY39" s="3">
        <v>123156.8</v>
      </c>
      <c r="DZ39" s="3">
        <v>124500.6</v>
      </c>
      <c r="EA39" s="3">
        <v>125452.5</v>
      </c>
      <c r="EB39" s="3">
        <v>125409.4</v>
      </c>
      <c r="EC39" s="3">
        <v>126197.5</v>
      </c>
      <c r="ED39" s="3">
        <v>125965</v>
      </c>
      <c r="EE39" s="3">
        <v>126594</v>
      </c>
      <c r="EF39" s="3">
        <v>127568.1</v>
      </c>
      <c r="EG39" s="3">
        <v>128880.2</v>
      </c>
      <c r="EH39" s="3">
        <v>129119.3</v>
      </c>
      <c r="EI39" s="3">
        <v>129296.2</v>
      </c>
      <c r="EJ39" s="3">
        <v>129494.6</v>
      </c>
      <c r="EK39" s="3">
        <v>129251.9</v>
      </c>
      <c r="EL39" s="3">
        <v>131006.9</v>
      </c>
      <c r="EM39" s="3">
        <v>131846.1</v>
      </c>
      <c r="EN39" s="3">
        <v>131902</v>
      </c>
      <c r="EO39" s="3">
        <v>131194</v>
      </c>
      <c r="EP39" s="3">
        <v>131773.20000000001</v>
      </c>
      <c r="EQ39" s="3">
        <v>132273.4</v>
      </c>
      <c r="ER39" s="3">
        <v>131463.4</v>
      </c>
      <c r="ES39" s="3">
        <v>129827.4</v>
      </c>
      <c r="ET39" s="3">
        <v>126628.9</v>
      </c>
      <c r="EU39" s="3">
        <v>120521.1</v>
      </c>
      <c r="EV39" s="3">
        <v>122896.6</v>
      </c>
      <c r="EW39" s="3">
        <v>122837.5</v>
      </c>
      <c r="EX39" s="3">
        <v>124369</v>
      </c>
      <c r="EY39" s="3">
        <v>125657.4</v>
      </c>
      <c r="EZ39" s="3">
        <v>127181.2</v>
      </c>
      <c r="FA39" s="3">
        <v>129478.7</v>
      </c>
      <c r="FB39" s="3">
        <v>128435.7</v>
      </c>
      <c r="FC39" s="3">
        <v>127054.1</v>
      </c>
      <c r="FD39" s="3">
        <v>125975</v>
      </c>
      <c r="FE39" s="3">
        <v>129036.1</v>
      </c>
      <c r="FF39" s="3">
        <v>128869.8</v>
      </c>
      <c r="FG39" s="3">
        <v>130669.4</v>
      </c>
      <c r="FH39" s="3">
        <v>129448.9</v>
      </c>
      <c r="FI39" s="3">
        <v>128968</v>
      </c>
      <c r="FJ39" s="3">
        <v>128895</v>
      </c>
      <c r="FK39" s="3">
        <v>130614.6</v>
      </c>
      <c r="FL39" s="3">
        <v>131825.5</v>
      </c>
      <c r="FM39" s="3">
        <v>133104.4</v>
      </c>
      <c r="FN39" s="3">
        <v>132969.1</v>
      </c>
      <c r="FO39" s="3">
        <v>133964.5</v>
      </c>
      <c r="FP39" s="3">
        <v>131591.4</v>
      </c>
      <c r="FQ39" s="3">
        <v>131722.70000000001</v>
      </c>
      <c r="FR39" s="3">
        <v>132360.5</v>
      </c>
      <c r="FS39" s="3">
        <v>134322.29999999999</v>
      </c>
      <c r="FT39" s="3">
        <v>134554.29999999999</v>
      </c>
      <c r="FU39" s="3">
        <v>134711.9</v>
      </c>
      <c r="FV39" s="3">
        <v>134489.70000000001</v>
      </c>
      <c r="FW39" s="3">
        <v>135478.39999999999</v>
      </c>
      <c r="FX39" s="3">
        <v>135252.5</v>
      </c>
      <c r="FY39" s="3">
        <v>135555.70000000001</v>
      </c>
      <c r="FZ39" s="3">
        <v>135730.79999999999</v>
      </c>
      <c r="GA39" s="3">
        <v>136773.29999999999</v>
      </c>
      <c r="GB39" s="3">
        <v>137318.70000000001</v>
      </c>
      <c r="GC39" s="3">
        <v>138529.29999999999</v>
      </c>
      <c r="GD39" s="3">
        <v>138588.29999999999</v>
      </c>
      <c r="GE39" s="3">
        <v>138699</v>
      </c>
      <c r="GF39" s="3">
        <v>139238.79999999999</v>
      </c>
      <c r="GG39" s="3">
        <v>138558.70000000001</v>
      </c>
      <c r="GH39" s="3">
        <v>138193.20000000001</v>
      </c>
      <c r="GI39" s="3">
        <v>138542.29999999999</v>
      </c>
      <c r="GJ39" s="3">
        <v>139156.4</v>
      </c>
      <c r="GK39" s="3">
        <v>139426.5</v>
      </c>
      <c r="GL39" s="3">
        <v>135377.70000000001</v>
      </c>
      <c r="GM39" s="3">
        <v>136115.70000000001</v>
      </c>
      <c r="GN39" s="3">
        <v>125746.3</v>
      </c>
      <c r="GO39" s="3">
        <v>132578.5</v>
      </c>
      <c r="GP39" s="3">
        <v>134843.29999999999</v>
      </c>
      <c r="GQ39" s="3">
        <v>135200.5</v>
      </c>
      <c r="GR39" s="3">
        <v>136077.5</v>
      </c>
      <c r="GS39" s="3">
        <v>135568.9</v>
      </c>
      <c r="GT39" s="3">
        <v>137108.9</v>
      </c>
      <c r="GU39" s="3">
        <v>136473.79999999999</v>
      </c>
      <c r="GV39" s="3">
        <v>137751.20000000001</v>
      </c>
      <c r="GW39" s="3">
        <v>137210.5</v>
      </c>
      <c r="GX39" s="3">
        <v>137588.6</v>
      </c>
      <c r="GY39" s="3">
        <v>139373.4</v>
      </c>
      <c r="GZ39" s="3">
        <v>139701.79999999999</v>
      </c>
      <c r="HA39" s="3">
        <v>138396.70000000001</v>
      </c>
      <c r="HB39" s="3">
        <v>138386.5</v>
      </c>
      <c r="HC39" s="3">
        <v>137744.1</v>
      </c>
      <c r="HD39" s="3">
        <v>138331.5</v>
      </c>
      <c r="HE39" s="3">
        <v>138948</v>
      </c>
      <c r="HF39" s="3">
        <v>139942.29999999999</v>
      </c>
      <c r="HG39" s="3">
        <v>140272.6</v>
      </c>
      <c r="HH39" s="3">
        <v>141065.5</v>
      </c>
      <c r="HI39" s="3">
        <v>140441.29999999999</v>
      </c>
      <c r="HJ39" s="4">
        <v>140134.6</v>
      </c>
      <c r="HK39" s="4">
        <v>140735.1</v>
      </c>
      <c r="HL39" s="4">
        <v>141255.29999999999</v>
      </c>
      <c r="HM39" s="4">
        <v>141674.4</v>
      </c>
      <c r="HN39" s="4">
        <v>141911.29999999999</v>
      </c>
      <c r="HO39" s="4">
        <v>142045.79999999999</v>
      </c>
      <c r="HP39" s="4">
        <v>142154.20000000001</v>
      </c>
      <c r="HQ39" s="4">
        <v>142251.1</v>
      </c>
      <c r="HR39" s="4">
        <v>142348</v>
      </c>
      <c r="HS39" s="4">
        <v>142428.9</v>
      </c>
      <c r="HT39" s="4">
        <v>142497.4</v>
      </c>
      <c r="HU39" s="4">
        <v>142562.4</v>
      </c>
      <c r="HV39" s="4">
        <v>142613</v>
      </c>
      <c r="HW39" s="4">
        <v>142644</v>
      </c>
      <c r="HX39" s="4">
        <v>142657.4</v>
      </c>
      <c r="HY39" s="4">
        <v>142667.5</v>
      </c>
      <c r="HZ39" s="4">
        <v>142676.70000000001</v>
      </c>
      <c r="IA39" s="4">
        <v>142675.20000000001</v>
      </c>
      <c r="IB39" s="4">
        <v>142666.1</v>
      </c>
      <c r="IC39" s="4">
        <v>142663.1</v>
      </c>
      <c r="ID39" s="4">
        <v>142664.1</v>
      </c>
      <c r="IE39" s="4">
        <v>142665.9</v>
      </c>
      <c r="IF39" s="4">
        <v>142664.9</v>
      </c>
      <c r="IG39" s="4">
        <v>142659.29999999999</v>
      </c>
      <c r="IH39" s="4">
        <v>142645.6</v>
      </c>
      <c r="II39" s="4">
        <v>142626.1</v>
      </c>
      <c r="IJ39" s="4">
        <v>142612</v>
      </c>
      <c r="IK39" s="4">
        <v>142599.6</v>
      </c>
      <c r="IL39" s="4">
        <v>142584.4</v>
      </c>
      <c r="IM39" s="4">
        <v>142571.4</v>
      </c>
      <c r="IN39" s="4">
        <v>142559</v>
      </c>
      <c r="IO39" s="4">
        <v>142538</v>
      </c>
      <c r="IP39" s="4">
        <v>142514.4</v>
      </c>
      <c r="IQ39" s="4">
        <v>142494.29999999999</v>
      </c>
      <c r="IR39" s="4">
        <v>142473</v>
      </c>
      <c r="IS39" s="4">
        <v>142452.20000000001</v>
      </c>
      <c r="IT39" s="4">
        <v>142432</v>
      </c>
      <c r="IU39" s="4">
        <v>142413.6</v>
      </c>
      <c r="IV39" s="4">
        <v>142398.20000000001</v>
      </c>
      <c r="IW39" s="4">
        <v>142389.1</v>
      </c>
      <c r="IX39" s="4">
        <v>142383.79999999999</v>
      </c>
      <c r="IY39" s="4">
        <v>142385</v>
      </c>
      <c r="IZ39" s="4">
        <v>142393.79999999999</v>
      </c>
      <c r="JA39" s="4">
        <v>142409.9</v>
      </c>
      <c r="JB39" s="4">
        <v>142427.4</v>
      </c>
      <c r="JC39" s="4">
        <v>142452</v>
      </c>
      <c r="JD39" s="4">
        <v>142488.6</v>
      </c>
      <c r="JE39" s="4">
        <v>142537</v>
      </c>
      <c r="JF39" s="4">
        <v>142594.5</v>
      </c>
      <c r="JG39" s="4">
        <v>142663</v>
      </c>
      <c r="JH39" s="4">
        <v>142739.5</v>
      </c>
      <c r="JI39" s="4">
        <v>142817.29999999999</v>
      </c>
      <c r="JJ39" s="4">
        <v>142894.6</v>
      </c>
      <c r="JK39" s="4">
        <v>142968.4</v>
      </c>
      <c r="JL39" s="4">
        <v>143034.5</v>
      </c>
      <c r="JM39" s="4">
        <v>143095.1</v>
      </c>
      <c r="JN39" s="4">
        <v>143151.9</v>
      </c>
      <c r="JO39" s="4">
        <v>143199.20000000001</v>
      </c>
      <c r="JP39" s="4">
        <v>143235.79999999999</v>
      </c>
      <c r="JQ39" s="4">
        <v>143270.9</v>
      </c>
      <c r="JR39" s="4">
        <v>143305.60000000001</v>
      </c>
      <c r="JS39" s="4">
        <v>143333.29999999999</v>
      </c>
      <c r="JT39" s="4">
        <v>143355</v>
      </c>
      <c r="JU39" s="4">
        <v>143377.1</v>
      </c>
      <c r="JV39" s="4">
        <v>143397.29999999999</v>
      </c>
      <c r="JW39" s="4">
        <v>143410.20000000001</v>
      </c>
      <c r="JX39" s="4">
        <v>143416.9</v>
      </c>
      <c r="JY39" s="4">
        <v>143418.9</v>
      </c>
      <c r="JZ39" s="4">
        <v>143417.29999999999</v>
      </c>
      <c r="KA39" s="4">
        <v>143407</v>
      </c>
      <c r="KB39" s="4">
        <v>143388.29999999999</v>
      </c>
      <c r="KC39" s="4">
        <v>143365.79999999999</v>
      </c>
      <c r="KD39" s="4">
        <v>143344.9</v>
      </c>
      <c r="KE39" s="4">
        <v>143321.70000000001</v>
      </c>
      <c r="KF39" s="4">
        <v>143296.20000000001</v>
      </c>
      <c r="KG39" s="4">
        <v>143274.4</v>
      </c>
      <c r="KH39" s="4">
        <v>143256.79999999999</v>
      </c>
      <c r="KI39" s="4">
        <v>143238.29999999999</v>
      </c>
      <c r="KJ39" s="4">
        <v>143218.79999999999</v>
      </c>
      <c r="KK39" s="4">
        <v>143203.1</v>
      </c>
      <c r="KL39" s="4">
        <v>143190.29999999999</v>
      </c>
      <c r="KM39" s="4">
        <v>143176.5</v>
      </c>
      <c r="KN39" s="4">
        <v>143162.70000000001</v>
      </c>
      <c r="KO39" s="4">
        <v>143152</v>
      </c>
      <c r="KP39" s="4">
        <v>143142.9</v>
      </c>
      <c r="KQ39" s="4">
        <v>143133.79999999999</v>
      </c>
      <c r="KR39" s="4">
        <v>143126.39999999999</v>
      </c>
      <c r="KS39" s="4">
        <v>143122</v>
      </c>
      <c r="KT39" s="4">
        <v>143119.9</v>
      </c>
      <c r="KU39" s="4">
        <v>143119.29999999999</v>
      </c>
      <c r="KV39" s="4">
        <v>143119.70000000001</v>
      </c>
      <c r="KW39" s="4">
        <v>143121.5</v>
      </c>
      <c r="KX39" s="4">
        <v>143125.70000000001</v>
      </c>
      <c r="KY39" s="4">
        <v>143131.5</v>
      </c>
      <c r="KZ39" s="4">
        <v>143138.6</v>
      </c>
      <c r="LA39" s="4">
        <v>143150.79999999999</v>
      </c>
      <c r="LB39" s="4">
        <v>143167.9</v>
      </c>
      <c r="LC39" s="4">
        <v>143188.4</v>
      </c>
      <c r="LD39" s="4">
        <v>143211.29999999999</v>
      </c>
      <c r="LE39" s="4">
        <v>143241.1</v>
      </c>
      <c r="LF39" s="4">
        <v>143274.79999999999</v>
      </c>
      <c r="LG39" s="4">
        <v>143311.5</v>
      </c>
      <c r="LH39" s="4">
        <v>143351.79999999999</v>
      </c>
      <c r="LI39" s="4">
        <v>143399.9</v>
      </c>
      <c r="LJ39" s="4">
        <v>143451.9</v>
      </c>
      <c r="LK39" s="4">
        <v>143507.4</v>
      </c>
      <c r="LL39" s="4">
        <v>143567.4</v>
      </c>
      <c r="LM39" s="4">
        <v>143635.5</v>
      </c>
      <c r="LN39" s="4">
        <v>143709.1</v>
      </c>
      <c r="LO39" s="4">
        <v>143786.1</v>
      </c>
      <c r="LP39" s="4">
        <v>143864.5</v>
      </c>
      <c r="LQ39" s="4">
        <v>143946.79999999999</v>
      </c>
      <c r="LR39" s="4">
        <v>144030.79999999999</v>
      </c>
      <c r="LS39" s="4">
        <v>144114.5</v>
      </c>
      <c r="LT39" s="4">
        <v>144197.29999999999</v>
      </c>
      <c r="LU39" s="4">
        <v>144283.79999999999</v>
      </c>
      <c r="LV39" s="4">
        <v>144372</v>
      </c>
      <c r="LW39" s="4">
        <v>144460.79999999999</v>
      </c>
      <c r="LX39" s="4">
        <v>144552</v>
      </c>
      <c r="LY39" s="4">
        <v>144650.79999999999</v>
      </c>
      <c r="LZ39" s="4">
        <v>144754.29999999999</v>
      </c>
      <c r="MA39" s="4">
        <v>144861.29999999999</v>
      </c>
      <c r="MB39" s="4">
        <v>144971.9</v>
      </c>
      <c r="MC39" s="4">
        <v>145088.5</v>
      </c>
      <c r="MD39" s="4">
        <v>145207.5</v>
      </c>
      <c r="ME39" s="4">
        <v>145328.5</v>
      </c>
      <c r="MF39" s="4">
        <v>145451.1</v>
      </c>
      <c r="MG39" s="4">
        <v>145576.4</v>
      </c>
      <c r="MH39" s="4">
        <v>145702.29999999999</v>
      </c>
      <c r="MI39" s="4">
        <v>145830.39999999999</v>
      </c>
      <c r="MJ39" s="4">
        <v>145962</v>
      </c>
      <c r="MK39" s="4">
        <v>146098.29999999999</v>
      </c>
      <c r="ML39" s="4">
        <v>146237.29999999999</v>
      </c>
      <c r="MM39" s="4">
        <v>146379</v>
      </c>
      <c r="MN39" s="4">
        <v>146522.4</v>
      </c>
      <c r="MO39" s="4">
        <v>146668.1</v>
      </c>
      <c r="MP39" s="4">
        <v>146814.6</v>
      </c>
      <c r="MQ39" s="4">
        <v>146962.6</v>
      </c>
      <c r="MR39" s="4">
        <v>147111.5</v>
      </c>
      <c r="MS39" s="4">
        <v>147261.79999999999</v>
      </c>
      <c r="MT39" s="4">
        <v>147409.60000000001</v>
      </c>
      <c r="MU39" t="s">
        <v>608</v>
      </c>
      <c r="MV39" t="b">
        <v>1</v>
      </c>
      <c r="MW39">
        <v>2015</v>
      </c>
      <c r="MX39" t="s">
        <v>376</v>
      </c>
      <c r="MY39">
        <v>2025</v>
      </c>
      <c r="MZ39">
        <v>3</v>
      </c>
      <c r="NA39" s="2">
        <v>45994</v>
      </c>
      <c r="NB39" s="1" t="s">
        <v>609</v>
      </c>
      <c r="NC39" s="1" t="s">
        <v>610</v>
      </c>
      <c r="ND39" t="s">
        <v>611</v>
      </c>
      <c r="NE39" t="s">
        <v>410</v>
      </c>
      <c r="NF39" t="s">
        <v>381</v>
      </c>
    </row>
    <row r="40" spans="1:370" x14ac:dyDescent="0.25">
      <c r="A40" t="s">
        <v>370</v>
      </c>
      <c r="B40" t="s">
        <v>407</v>
      </c>
      <c r="C40" s="1" t="s">
        <v>839</v>
      </c>
      <c r="D40" t="s">
        <v>383</v>
      </c>
      <c r="E40" s="1" t="s">
        <v>384</v>
      </c>
      <c r="F40" t="s">
        <v>374</v>
      </c>
      <c r="G40" s="3">
        <v>267015</v>
      </c>
      <c r="H40" s="3">
        <v>267521</v>
      </c>
      <c r="I40" s="3">
        <v>265025</v>
      </c>
      <c r="J40" s="3">
        <v>263989</v>
      </c>
      <c r="K40" s="3">
        <v>256670</v>
      </c>
      <c r="L40" s="3">
        <v>260347</v>
      </c>
      <c r="M40" s="3">
        <v>261890</v>
      </c>
      <c r="N40" s="3">
        <v>258066</v>
      </c>
      <c r="O40" s="3">
        <v>258116</v>
      </c>
      <c r="P40" s="3">
        <v>253935</v>
      </c>
      <c r="Q40" s="3">
        <v>253168</v>
      </c>
      <c r="R40" s="3">
        <v>255985</v>
      </c>
      <c r="S40" s="3">
        <v>260268</v>
      </c>
      <c r="T40" s="3">
        <v>259911</v>
      </c>
      <c r="U40" s="3">
        <v>263132</v>
      </c>
      <c r="V40" s="3">
        <v>268662</v>
      </c>
      <c r="W40" s="3">
        <v>268833</v>
      </c>
      <c r="X40" s="3">
        <v>266987</v>
      </c>
      <c r="Y40" s="3">
        <v>268717</v>
      </c>
      <c r="Z40" s="3">
        <v>273279</v>
      </c>
      <c r="AA40" s="3">
        <v>275841</v>
      </c>
      <c r="AB40" s="3">
        <v>279001</v>
      </c>
      <c r="AC40" s="3">
        <v>282797</v>
      </c>
      <c r="AD40" s="3">
        <v>285314</v>
      </c>
      <c r="AE40" s="3">
        <v>284457</v>
      </c>
      <c r="AF40" s="3">
        <v>296841</v>
      </c>
      <c r="AG40" s="3">
        <v>290297</v>
      </c>
      <c r="AH40" s="3">
        <v>293265</v>
      </c>
      <c r="AI40" s="3">
        <v>290378</v>
      </c>
      <c r="AJ40" s="3">
        <v>284713</v>
      </c>
      <c r="AK40" s="3">
        <v>284402</v>
      </c>
      <c r="AL40" s="3">
        <v>281496</v>
      </c>
      <c r="AM40" s="3">
        <v>281257</v>
      </c>
      <c r="AN40" s="3">
        <v>282155</v>
      </c>
      <c r="AO40" s="3">
        <v>285437</v>
      </c>
      <c r="AP40" s="3">
        <v>285814</v>
      </c>
      <c r="AQ40" s="3">
        <v>286275</v>
      </c>
      <c r="AR40" s="3">
        <v>289232</v>
      </c>
      <c r="AS40" s="3">
        <v>289852</v>
      </c>
      <c r="AT40" s="3">
        <v>291832</v>
      </c>
      <c r="AU40" s="3">
        <v>297563</v>
      </c>
      <c r="AV40" s="3">
        <v>299623</v>
      </c>
      <c r="AW40" s="3">
        <v>303085</v>
      </c>
      <c r="AX40" s="3">
        <v>305361</v>
      </c>
      <c r="AY40" s="3">
        <v>307964</v>
      </c>
      <c r="AZ40" s="3">
        <v>304892</v>
      </c>
      <c r="BA40" s="3">
        <v>307122</v>
      </c>
      <c r="BB40" s="3">
        <v>312697</v>
      </c>
      <c r="BC40" s="3">
        <v>315753</v>
      </c>
      <c r="BD40" s="3">
        <v>322451</v>
      </c>
      <c r="BE40" s="3">
        <v>322392</v>
      </c>
      <c r="BF40" s="3">
        <v>322604</v>
      </c>
      <c r="BG40" s="3">
        <v>325968</v>
      </c>
      <c r="BH40" s="3">
        <v>328872</v>
      </c>
      <c r="BI40" s="3">
        <v>330966</v>
      </c>
      <c r="BJ40" s="3">
        <v>337367</v>
      </c>
      <c r="BK40" s="3">
        <v>339754</v>
      </c>
      <c r="BL40" s="3">
        <v>344795</v>
      </c>
      <c r="BM40" s="3">
        <v>353365</v>
      </c>
      <c r="BN40" s="3">
        <v>357439</v>
      </c>
      <c r="BO40" s="3">
        <v>363267</v>
      </c>
      <c r="BP40" s="3">
        <v>365209</v>
      </c>
      <c r="BQ40" s="3">
        <v>369774</v>
      </c>
      <c r="BR40" s="3">
        <v>372752</v>
      </c>
      <c r="BS40" s="3">
        <v>374612</v>
      </c>
      <c r="BT40" s="3">
        <v>376951</v>
      </c>
      <c r="BU40" s="3">
        <v>377573</v>
      </c>
      <c r="BV40" s="3">
        <v>377508</v>
      </c>
      <c r="BW40" s="3">
        <v>379458</v>
      </c>
      <c r="BX40" s="3">
        <v>381997</v>
      </c>
      <c r="BY40" s="3">
        <v>377831</v>
      </c>
      <c r="BZ40" s="3">
        <v>375916</v>
      </c>
      <c r="CA40" s="3">
        <v>374060</v>
      </c>
      <c r="CB40" s="3">
        <v>373608</v>
      </c>
      <c r="CC40" s="3">
        <v>372878</v>
      </c>
      <c r="CD40" s="3">
        <v>373357</v>
      </c>
      <c r="CE40" s="3">
        <v>373317</v>
      </c>
      <c r="CF40" s="3">
        <v>372751</v>
      </c>
      <c r="CG40" s="3">
        <v>374537</v>
      </c>
      <c r="CH40" s="3">
        <v>377418</v>
      </c>
      <c r="CI40" s="3">
        <v>379370</v>
      </c>
      <c r="CJ40" s="3">
        <v>381045</v>
      </c>
      <c r="CK40" s="3">
        <v>384524</v>
      </c>
      <c r="CL40" s="3">
        <v>387143</v>
      </c>
      <c r="CM40" s="3">
        <v>391026</v>
      </c>
      <c r="CN40" s="3">
        <v>394588</v>
      </c>
      <c r="CO40" s="3">
        <v>398566</v>
      </c>
      <c r="CP40" s="3">
        <v>400279</v>
      </c>
      <c r="CQ40" s="3">
        <v>402390</v>
      </c>
      <c r="CR40" s="3">
        <v>403259</v>
      </c>
      <c r="CS40" s="3">
        <v>407795</v>
      </c>
      <c r="CT40" s="3">
        <v>409132</v>
      </c>
      <c r="CU40" s="3">
        <v>412022</v>
      </c>
      <c r="CV40" s="3">
        <v>413325</v>
      </c>
      <c r="CW40" s="3">
        <v>417019</v>
      </c>
      <c r="CX40" s="3">
        <v>422639</v>
      </c>
      <c r="CY40" s="3">
        <v>429418</v>
      </c>
      <c r="CZ40" s="3">
        <v>434199</v>
      </c>
      <c r="DA40" s="3">
        <v>438100</v>
      </c>
      <c r="DB40" s="3">
        <v>444540</v>
      </c>
      <c r="DC40" s="3">
        <v>447712</v>
      </c>
      <c r="DD40" s="3">
        <v>450292</v>
      </c>
      <c r="DE40" s="3">
        <v>451005</v>
      </c>
      <c r="DF40" s="3">
        <v>453937</v>
      </c>
      <c r="DG40" s="3">
        <v>457044</v>
      </c>
      <c r="DH40" s="3">
        <v>458710</v>
      </c>
      <c r="DI40" s="3">
        <v>466387</v>
      </c>
      <c r="DJ40" s="3">
        <v>473892</v>
      </c>
      <c r="DK40" s="3">
        <v>480212</v>
      </c>
      <c r="DL40" s="3">
        <v>483672</v>
      </c>
      <c r="DM40" s="3">
        <v>486617</v>
      </c>
      <c r="DN40" s="3">
        <v>489506</v>
      </c>
      <c r="DO40" s="3">
        <v>493575</v>
      </c>
      <c r="DP40" s="3">
        <v>495602</v>
      </c>
      <c r="DQ40" s="3">
        <v>497938</v>
      </c>
      <c r="DR40" s="3">
        <v>499278</v>
      </c>
      <c r="DS40" s="3">
        <v>500794</v>
      </c>
      <c r="DT40" s="3">
        <v>503433</v>
      </c>
      <c r="DU40" s="3">
        <v>506386</v>
      </c>
      <c r="DV40" s="3">
        <v>509728</v>
      </c>
      <c r="DW40" s="3">
        <v>514031</v>
      </c>
      <c r="DX40" s="3">
        <v>518802</v>
      </c>
      <c r="DY40" s="3">
        <v>524213</v>
      </c>
      <c r="DZ40" s="3">
        <v>528320</v>
      </c>
      <c r="EA40" s="3">
        <v>529996</v>
      </c>
      <c r="EB40" s="3">
        <v>532543</v>
      </c>
      <c r="EC40" s="3">
        <v>534447</v>
      </c>
      <c r="ED40" s="3">
        <v>536886</v>
      </c>
      <c r="EE40" s="3">
        <v>541028</v>
      </c>
      <c r="EF40" s="3">
        <v>545530</v>
      </c>
      <c r="EG40" s="3">
        <v>550552</v>
      </c>
      <c r="EH40" s="3">
        <v>556311</v>
      </c>
      <c r="EI40" s="3">
        <v>558314</v>
      </c>
      <c r="EJ40" s="3">
        <v>559795</v>
      </c>
      <c r="EK40" s="3">
        <v>560675</v>
      </c>
      <c r="EL40" s="3">
        <v>562669</v>
      </c>
      <c r="EM40" s="3">
        <v>568845</v>
      </c>
      <c r="EN40" s="3">
        <v>574194</v>
      </c>
      <c r="EO40" s="3">
        <v>579605</v>
      </c>
      <c r="EP40" s="3">
        <v>584504</v>
      </c>
      <c r="EQ40" s="3">
        <v>586690</v>
      </c>
      <c r="ER40" s="3">
        <v>583541</v>
      </c>
      <c r="ES40" s="3">
        <v>573961</v>
      </c>
      <c r="ET40" s="3">
        <v>561816</v>
      </c>
      <c r="EU40" s="3">
        <v>550451</v>
      </c>
      <c r="EV40" s="3">
        <v>548859</v>
      </c>
      <c r="EW40" s="3">
        <v>549540</v>
      </c>
      <c r="EX40" s="3">
        <v>551372</v>
      </c>
      <c r="EY40" s="3">
        <v>556002</v>
      </c>
      <c r="EZ40" s="3">
        <v>562353</v>
      </c>
      <c r="FA40" s="3">
        <v>565659</v>
      </c>
      <c r="FB40" s="3">
        <v>565945</v>
      </c>
      <c r="FC40" s="3">
        <v>566873</v>
      </c>
      <c r="FD40" s="3">
        <v>566601</v>
      </c>
      <c r="FE40" s="3">
        <v>567586</v>
      </c>
      <c r="FF40" s="3">
        <v>568056</v>
      </c>
      <c r="FG40" s="3">
        <v>573416</v>
      </c>
      <c r="FH40" s="3">
        <v>573112</v>
      </c>
      <c r="FI40" s="3">
        <v>579051</v>
      </c>
      <c r="FJ40" s="3">
        <v>578215</v>
      </c>
      <c r="FK40" s="3">
        <v>579749</v>
      </c>
      <c r="FL40" s="3">
        <v>583605</v>
      </c>
      <c r="FM40" s="3">
        <v>588076</v>
      </c>
      <c r="FN40" s="3">
        <v>591954</v>
      </c>
      <c r="FO40" s="3">
        <v>596696</v>
      </c>
      <c r="FP40" s="3">
        <v>602310</v>
      </c>
      <c r="FQ40" s="3">
        <v>607213</v>
      </c>
      <c r="FR40" s="3">
        <v>611220</v>
      </c>
      <c r="FS40" s="3">
        <v>613076</v>
      </c>
      <c r="FT40" s="3">
        <v>615875</v>
      </c>
      <c r="FU40" s="3">
        <v>618263</v>
      </c>
      <c r="FV40" s="3">
        <v>621968</v>
      </c>
      <c r="FW40" s="3">
        <v>625099</v>
      </c>
      <c r="FX40" s="3">
        <v>629697</v>
      </c>
      <c r="FY40" s="3">
        <v>632477</v>
      </c>
      <c r="FZ40" s="3">
        <v>636392</v>
      </c>
      <c r="GA40" s="3">
        <v>642463</v>
      </c>
      <c r="GB40" s="3">
        <v>647944</v>
      </c>
      <c r="GC40" s="3">
        <v>652329</v>
      </c>
      <c r="GD40" s="3">
        <v>657225</v>
      </c>
      <c r="GE40" s="3">
        <v>657741</v>
      </c>
      <c r="GF40" s="3">
        <v>659172</v>
      </c>
      <c r="GG40" s="3">
        <v>661262</v>
      </c>
      <c r="GH40" s="3">
        <v>662120</v>
      </c>
      <c r="GI40" s="3">
        <v>665456</v>
      </c>
      <c r="GJ40" s="3">
        <v>666875</v>
      </c>
      <c r="GK40" s="3">
        <v>670547</v>
      </c>
      <c r="GL40" s="3">
        <v>670587</v>
      </c>
      <c r="GM40" s="3">
        <v>652180</v>
      </c>
      <c r="GN40" s="3">
        <v>522356</v>
      </c>
      <c r="GO40" s="3">
        <v>610972</v>
      </c>
      <c r="GP40" s="3">
        <v>619330</v>
      </c>
      <c r="GQ40" s="3">
        <v>612665</v>
      </c>
      <c r="GR40" s="3">
        <v>655443</v>
      </c>
      <c r="GS40" s="3">
        <v>666498</v>
      </c>
      <c r="GT40" s="3">
        <v>675680</v>
      </c>
      <c r="GU40" s="3">
        <v>682527</v>
      </c>
      <c r="GV40" s="3">
        <v>686335</v>
      </c>
      <c r="GW40" s="3">
        <v>687029</v>
      </c>
      <c r="GX40" s="3">
        <v>688817</v>
      </c>
      <c r="GY40" s="3">
        <v>689206</v>
      </c>
      <c r="GZ40" s="3">
        <v>689491</v>
      </c>
      <c r="HA40" s="3">
        <v>687839</v>
      </c>
      <c r="HB40" s="3">
        <v>685628</v>
      </c>
      <c r="HC40" s="3">
        <v>691337</v>
      </c>
      <c r="HD40" s="3">
        <v>695578</v>
      </c>
      <c r="HE40" s="3">
        <v>697248</v>
      </c>
      <c r="HF40" s="3">
        <v>698912</v>
      </c>
      <c r="HG40" s="3">
        <v>703532</v>
      </c>
      <c r="HH40" s="3">
        <v>705486</v>
      </c>
      <c r="HI40" s="3">
        <v>706062</v>
      </c>
      <c r="HJ40" s="4">
        <v>707445.6</v>
      </c>
      <c r="HK40" s="4">
        <v>709389.6</v>
      </c>
      <c r="HL40" s="4">
        <v>711208.4</v>
      </c>
      <c r="HM40" s="4">
        <v>713375.3</v>
      </c>
      <c r="HN40" s="4">
        <v>715689</v>
      </c>
      <c r="HO40" s="4">
        <v>718050.8</v>
      </c>
      <c r="HP40" s="4">
        <v>720582.5</v>
      </c>
      <c r="HQ40" s="4">
        <v>723392.6</v>
      </c>
      <c r="HR40" s="4">
        <v>726141.3</v>
      </c>
      <c r="HS40" s="4">
        <v>728828.3</v>
      </c>
      <c r="HT40" s="4">
        <v>731597.4</v>
      </c>
      <c r="HU40" s="4">
        <v>734414.1</v>
      </c>
      <c r="HV40" s="4">
        <v>737278.5</v>
      </c>
      <c r="HW40" s="4">
        <v>740006.3</v>
      </c>
      <c r="HX40" s="4">
        <v>742707.19999999995</v>
      </c>
      <c r="HY40" s="4">
        <v>745529.6</v>
      </c>
      <c r="HZ40" s="4">
        <v>748362.6</v>
      </c>
      <c r="IA40" s="4">
        <v>751243.8</v>
      </c>
      <c r="IB40" s="4">
        <v>754173.7</v>
      </c>
      <c r="IC40" s="4">
        <v>757114.9</v>
      </c>
      <c r="ID40" s="4">
        <v>760181.3</v>
      </c>
      <c r="IE40" s="4">
        <v>763260</v>
      </c>
      <c r="IF40" s="4">
        <v>766274.9</v>
      </c>
      <c r="IG40" s="4">
        <v>769263.3</v>
      </c>
      <c r="IH40" s="4">
        <v>772301.9</v>
      </c>
      <c r="II40" s="4">
        <v>775391.1</v>
      </c>
      <c r="IJ40" s="4">
        <v>778415.1</v>
      </c>
      <c r="IK40" s="4">
        <v>781451</v>
      </c>
      <c r="IL40" s="4">
        <v>784537.7</v>
      </c>
      <c r="IM40" s="4">
        <v>787504.7</v>
      </c>
      <c r="IN40" s="4">
        <v>790488.4</v>
      </c>
      <c r="IO40" s="4">
        <v>793551.6</v>
      </c>
      <c r="IP40" s="4">
        <v>796597.4</v>
      </c>
      <c r="IQ40" s="4">
        <v>799705.9</v>
      </c>
      <c r="IR40" s="4">
        <v>802703.3</v>
      </c>
      <c r="IS40" s="4">
        <v>805660.7</v>
      </c>
      <c r="IT40" s="4">
        <v>808618.9</v>
      </c>
      <c r="IU40" s="4">
        <v>811657.6</v>
      </c>
      <c r="IV40" s="4">
        <v>814709.1</v>
      </c>
      <c r="IW40" s="4">
        <v>817773.4</v>
      </c>
      <c r="IX40" s="4">
        <v>820850.1</v>
      </c>
      <c r="IY40" s="4">
        <v>823942.1</v>
      </c>
      <c r="IZ40" s="4">
        <v>827049.1</v>
      </c>
      <c r="JA40" s="4">
        <v>830170.6</v>
      </c>
      <c r="JB40" s="4">
        <v>833306.7</v>
      </c>
      <c r="JC40" s="4">
        <v>836457.1</v>
      </c>
      <c r="JD40" s="4">
        <v>839621.7</v>
      </c>
      <c r="JE40" s="4">
        <v>842800.8</v>
      </c>
      <c r="JF40" s="4">
        <v>845993.8</v>
      </c>
      <c r="JG40" s="4">
        <v>849200.9</v>
      </c>
      <c r="JH40" s="4">
        <v>852422</v>
      </c>
      <c r="JI40" s="4">
        <v>855657.4</v>
      </c>
      <c r="JJ40" s="4">
        <v>858906.9</v>
      </c>
      <c r="JK40" s="4">
        <v>862170.5</v>
      </c>
      <c r="JL40" s="4">
        <v>865448.1</v>
      </c>
      <c r="JM40" s="4">
        <v>868740.6</v>
      </c>
      <c r="JN40" s="4">
        <v>872047.5</v>
      </c>
      <c r="JO40" s="4">
        <v>875437</v>
      </c>
      <c r="JP40" s="4">
        <v>878840.8</v>
      </c>
      <c r="JQ40" s="4">
        <v>882259.3</v>
      </c>
      <c r="JR40" s="4">
        <v>885692.4</v>
      </c>
      <c r="JS40" s="4">
        <v>889209.1</v>
      </c>
      <c r="JT40" s="4">
        <v>892741.9</v>
      </c>
      <c r="JU40" s="4">
        <v>896302.5</v>
      </c>
      <c r="JV40" s="4">
        <v>899879.8</v>
      </c>
      <c r="JW40" s="4">
        <v>903473.3</v>
      </c>
      <c r="JX40" s="4">
        <v>907083.6</v>
      </c>
      <c r="JY40" s="4">
        <v>910636.1</v>
      </c>
      <c r="JZ40" s="4">
        <v>914203.7</v>
      </c>
      <c r="KA40" s="4">
        <v>917786.3</v>
      </c>
      <c r="KB40" s="4">
        <v>921384</v>
      </c>
      <c r="KC40" s="4">
        <v>924835</v>
      </c>
      <c r="KD40" s="4">
        <v>928297.8</v>
      </c>
      <c r="KE40" s="4">
        <v>931772.5</v>
      </c>
      <c r="KF40" s="4">
        <v>935259.1</v>
      </c>
      <c r="KG40" s="4">
        <v>938608.2</v>
      </c>
      <c r="KH40" s="4">
        <v>941966.1</v>
      </c>
      <c r="KI40" s="4">
        <v>945332.3</v>
      </c>
      <c r="KJ40" s="4">
        <v>948707.1</v>
      </c>
      <c r="KK40" s="4">
        <v>952026</v>
      </c>
      <c r="KL40" s="4">
        <v>955352.3</v>
      </c>
      <c r="KM40" s="4">
        <v>958685.9</v>
      </c>
      <c r="KN40" s="4">
        <v>962027.1</v>
      </c>
      <c r="KO40" s="4">
        <v>965408.8</v>
      </c>
      <c r="KP40" s="4">
        <v>968798.6</v>
      </c>
      <c r="KQ40" s="4">
        <v>972196.6</v>
      </c>
      <c r="KR40" s="4">
        <v>975602.6</v>
      </c>
      <c r="KS40" s="4">
        <v>978960.8</v>
      </c>
      <c r="KT40" s="4">
        <v>982326.3</v>
      </c>
      <c r="KU40" s="4">
        <v>985698.8</v>
      </c>
      <c r="KV40" s="4">
        <v>989078.8</v>
      </c>
      <c r="KW40" s="4">
        <v>992442.1</v>
      </c>
      <c r="KX40" s="4">
        <v>995812.5</v>
      </c>
      <c r="KY40" s="4">
        <v>999190</v>
      </c>
      <c r="KZ40" s="4">
        <v>1002575</v>
      </c>
      <c r="LA40" s="4">
        <v>1005888</v>
      </c>
      <c r="LB40" s="4">
        <v>1009208</v>
      </c>
      <c r="LC40" s="4">
        <v>1012533</v>
      </c>
      <c r="LD40" s="4">
        <v>1015862</v>
      </c>
      <c r="LE40" s="4">
        <v>1019169</v>
      </c>
      <c r="LF40" s="4">
        <v>1022480</v>
      </c>
      <c r="LG40" s="4">
        <v>1025796</v>
      </c>
      <c r="LH40" s="4">
        <v>1029116</v>
      </c>
      <c r="LI40" s="4">
        <v>1032402</v>
      </c>
      <c r="LJ40" s="4">
        <v>1035693</v>
      </c>
      <c r="LK40" s="4">
        <v>1038989</v>
      </c>
      <c r="LL40" s="4">
        <v>1042289</v>
      </c>
      <c r="LM40" s="4">
        <v>1045513</v>
      </c>
      <c r="LN40" s="4">
        <v>1048740</v>
      </c>
      <c r="LO40" s="4">
        <v>1051971</v>
      </c>
      <c r="LP40" s="4">
        <v>1055206</v>
      </c>
      <c r="LQ40" s="4">
        <v>1058442</v>
      </c>
      <c r="LR40" s="4">
        <v>1061681</v>
      </c>
      <c r="LS40" s="4">
        <v>1064923</v>
      </c>
      <c r="LT40" s="4">
        <v>1068169</v>
      </c>
      <c r="LU40" s="4">
        <v>1071383</v>
      </c>
      <c r="LV40" s="4">
        <v>1074599</v>
      </c>
      <c r="LW40" s="4">
        <v>1077819</v>
      </c>
      <c r="LX40" s="4">
        <v>1081042</v>
      </c>
      <c r="LY40" s="4">
        <v>1084234</v>
      </c>
      <c r="LZ40" s="4">
        <v>1087428</v>
      </c>
      <c r="MA40" s="4">
        <v>1090624</v>
      </c>
      <c r="MB40" s="4">
        <v>1093824</v>
      </c>
      <c r="MC40" s="4">
        <v>1097023</v>
      </c>
      <c r="MD40" s="4">
        <v>1100225</v>
      </c>
      <c r="ME40" s="4">
        <v>1103429</v>
      </c>
      <c r="MF40" s="4">
        <v>1106636</v>
      </c>
      <c r="MG40" s="4">
        <v>1109872</v>
      </c>
      <c r="MH40" s="4">
        <v>1113110</v>
      </c>
      <c r="MI40" s="4">
        <v>1116353</v>
      </c>
      <c r="MJ40" s="4">
        <v>1119598</v>
      </c>
      <c r="MK40" s="4">
        <v>1122826</v>
      </c>
      <c r="ML40" s="4">
        <v>1126056</v>
      </c>
      <c r="MM40" s="4">
        <v>1129289</v>
      </c>
      <c r="MN40" s="4">
        <v>1132526</v>
      </c>
      <c r="MO40" s="4">
        <v>1135791</v>
      </c>
      <c r="MP40" s="4">
        <v>1139059</v>
      </c>
      <c r="MQ40" s="4">
        <v>1142331</v>
      </c>
      <c r="MR40" s="4">
        <v>1145607</v>
      </c>
      <c r="MS40" s="4">
        <v>1148887</v>
      </c>
      <c r="MT40" s="4">
        <v>1152171</v>
      </c>
      <c r="MU40" t="s">
        <v>375</v>
      </c>
      <c r="MV40" t="b">
        <v>1</v>
      </c>
      <c r="MW40" s="1" t="s">
        <v>385</v>
      </c>
      <c r="MX40" t="s">
        <v>376</v>
      </c>
      <c r="MY40">
        <v>2025</v>
      </c>
      <c r="MZ40">
        <v>3</v>
      </c>
      <c r="NA40" s="2">
        <v>45994</v>
      </c>
      <c r="NB40" t="s">
        <v>408</v>
      </c>
      <c r="NC40" s="1" t="s">
        <v>409</v>
      </c>
      <c r="ND40" t="s">
        <v>379</v>
      </c>
      <c r="NE40" t="s">
        <v>410</v>
      </c>
      <c r="NF40" t="s">
        <v>381</v>
      </c>
    </row>
    <row r="41" spans="1:370" x14ac:dyDescent="0.25">
      <c r="A41" t="s">
        <v>612</v>
      </c>
      <c r="B41" t="s">
        <v>407</v>
      </c>
      <c r="C41" s="1" t="s">
        <v>839</v>
      </c>
      <c r="D41" t="s">
        <v>613</v>
      </c>
      <c r="E41" s="1" t="s">
        <v>614</v>
      </c>
      <c r="F41" t="s">
        <v>374</v>
      </c>
      <c r="G41" s="3">
        <v>1514.625</v>
      </c>
      <c r="H41" s="3">
        <v>1531.125</v>
      </c>
      <c r="I41" s="3">
        <v>1523.075</v>
      </c>
      <c r="J41" s="3">
        <v>1537.5250000000001</v>
      </c>
      <c r="K41" s="3">
        <v>1524.325</v>
      </c>
      <c r="L41" s="3">
        <v>1527.95</v>
      </c>
      <c r="M41" s="3">
        <v>1513.5</v>
      </c>
      <c r="N41" s="3">
        <v>1507.625</v>
      </c>
      <c r="O41" s="3">
        <v>1489.25</v>
      </c>
      <c r="P41" s="3">
        <v>1499.9</v>
      </c>
      <c r="Q41" s="3">
        <v>1525.575</v>
      </c>
      <c r="R41" s="3">
        <v>1546.125</v>
      </c>
      <c r="S41" s="3">
        <v>1580.9</v>
      </c>
      <c r="T41" s="3">
        <v>1592.5</v>
      </c>
      <c r="U41" s="3">
        <v>1601.2249999999999</v>
      </c>
      <c r="V41" s="3">
        <v>1612.8</v>
      </c>
      <c r="W41" s="3">
        <v>1631.925</v>
      </c>
      <c r="X41" s="3">
        <v>1663.625</v>
      </c>
      <c r="Y41" s="3">
        <v>1693.625</v>
      </c>
      <c r="Z41" s="3">
        <v>1693.65</v>
      </c>
      <c r="AA41" s="3">
        <v>1699.075</v>
      </c>
      <c r="AB41" s="3">
        <v>1764.7249999999999</v>
      </c>
      <c r="AC41" s="3">
        <v>1782.4749999999999</v>
      </c>
      <c r="AD41" s="3">
        <v>1806.45</v>
      </c>
      <c r="AE41" s="3">
        <v>1809.675</v>
      </c>
      <c r="AF41" s="3">
        <v>1811.625</v>
      </c>
      <c r="AG41" s="3">
        <v>1825.075</v>
      </c>
      <c r="AH41" s="3">
        <v>1829.625</v>
      </c>
      <c r="AI41" s="3">
        <v>1835.4</v>
      </c>
      <c r="AJ41" s="3">
        <v>1797.575</v>
      </c>
      <c r="AK41" s="3">
        <v>1795.425</v>
      </c>
      <c r="AL41" s="3">
        <v>1828.925</v>
      </c>
      <c r="AM41" s="3">
        <v>1864.75</v>
      </c>
      <c r="AN41" s="3">
        <v>1850.925</v>
      </c>
      <c r="AO41" s="3">
        <v>1873.1</v>
      </c>
      <c r="AP41" s="3">
        <v>1852.7</v>
      </c>
      <c r="AQ41" s="3">
        <v>1823.9</v>
      </c>
      <c r="AR41" s="3">
        <v>1832.2249999999999</v>
      </c>
      <c r="AS41" s="3">
        <v>1825.2249999999999</v>
      </c>
      <c r="AT41" s="3">
        <v>1825.95</v>
      </c>
      <c r="AU41" s="3">
        <v>1850.0250000000001</v>
      </c>
      <c r="AV41" s="3">
        <v>1892.125</v>
      </c>
      <c r="AW41" s="3">
        <v>1929.925</v>
      </c>
      <c r="AX41" s="3">
        <v>1970.2</v>
      </c>
      <c r="AY41" s="3">
        <v>2008.7</v>
      </c>
      <c r="AZ41" s="3">
        <v>2043.425</v>
      </c>
      <c r="BA41" s="3">
        <v>2063.125</v>
      </c>
      <c r="BB41" s="3">
        <v>2080.0500000000002</v>
      </c>
      <c r="BC41" s="3">
        <v>2100.1999999999998</v>
      </c>
      <c r="BD41" s="3">
        <v>2118.6999999999998</v>
      </c>
      <c r="BE41" s="3">
        <v>2151.0500000000002</v>
      </c>
      <c r="BF41" s="3">
        <v>2167.0500000000002</v>
      </c>
      <c r="BG41" s="3">
        <v>2187.2750000000001</v>
      </c>
      <c r="BH41" s="3">
        <v>2197.125</v>
      </c>
      <c r="BI41" s="3">
        <v>2218.15</v>
      </c>
      <c r="BJ41" s="3">
        <v>2230.0500000000002</v>
      </c>
      <c r="BK41" s="3">
        <v>2246.6</v>
      </c>
      <c r="BL41" s="3">
        <v>2270.8249999999998</v>
      </c>
      <c r="BM41" s="3">
        <v>2290.5</v>
      </c>
      <c r="BN41" s="3">
        <v>2329.8249999999998</v>
      </c>
      <c r="BO41" s="3">
        <v>2341.875</v>
      </c>
      <c r="BP41" s="3">
        <v>2372.65</v>
      </c>
      <c r="BQ41" s="3">
        <v>2386.5500000000002</v>
      </c>
      <c r="BR41" s="3">
        <v>2418.35</v>
      </c>
      <c r="BS41" s="3">
        <v>2442.9250000000002</v>
      </c>
      <c r="BT41" s="3">
        <v>2461.5749999999998</v>
      </c>
      <c r="BU41" s="3">
        <v>2479.8000000000002</v>
      </c>
      <c r="BV41" s="3">
        <v>2484.6999999999998</v>
      </c>
      <c r="BW41" s="3">
        <v>2511.85</v>
      </c>
      <c r="BX41" s="3">
        <v>2520.9749999999999</v>
      </c>
      <c r="BY41" s="3">
        <v>2522.65</v>
      </c>
      <c r="BZ41" s="3">
        <v>2499.6750000000002</v>
      </c>
      <c r="CA41" s="3">
        <v>2487.9749999999999</v>
      </c>
      <c r="CB41" s="3">
        <v>2507.375</v>
      </c>
      <c r="CC41" s="3">
        <v>2520.0500000000002</v>
      </c>
      <c r="CD41" s="3">
        <v>2528.8249999999998</v>
      </c>
      <c r="CE41" s="3">
        <v>2559.1</v>
      </c>
      <c r="CF41" s="3">
        <v>2586.85</v>
      </c>
      <c r="CG41" s="3">
        <v>2612.4250000000002</v>
      </c>
      <c r="CH41" s="3">
        <v>2639.65</v>
      </c>
      <c r="CI41" s="3">
        <v>2644.0749999999998</v>
      </c>
      <c r="CJ41" s="3">
        <v>2659.45</v>
      </c>
      <c r="CK41" s="3">
        <v>2672.15</v>
      </c>
      <c r="CL41" s="3">
        <v>2708.5</v>
      </c>
      <c r="CM41" s="3">
        <v>2734.7750000000001</v>
      </c>
      <c r="CN41" s="3">
        <v>2771.85</v>
      </c>
      <c r="CO41" s="3">
        <v>2788.05</v>
      </c>
      <c r="CP41" s="3">
        <v>2819.9749999999999</v>
      </c>
      <c r="CQ41" s="3">
        <v>2830</v>
      </c>
      <c r="CR41" s="3">
        <v>2838.4250000000002</v>
      </c>
      <c r="CS41" s="3">
        <v>2862.5749999999998</v>
      </c>
      <c r="CT41" s="3">
        <v>2882.0250000000001</v>
      </c>
      <c r="CU41" s="3">
        <v>2903.6</v>
      </c>
      <c r="CV41" s="3">
        <v>2952.0250000000001</v>
      </c>
      <c r="CW41" s="3">
        <v>2978.5250000000001</v>
      </c>
      <c r="CX41" s="3">
        <v>3009.45</v>
      </c>
      <c r="CY41" s="3">
        <v>3028.875</v>
      </c>
      <c r="CZ41" s="3">
        <v>3079.3</v>
      </c>
      <c r="DA41" s="3">
        <v>3117.75</v>
      </c>
      <c r="DB41" s="3">
        <v>3144.375</v>
      </c>
      <c r="DC41" s="3">
        <v>3175.9250000000002</v>
      </c>
      <c r="DD41" s="3">
        <v>3205.3249999999998</v>
      </c>
      <c r="DE41" s="3">
        <v>3245.7</v>
      </c>
      <c r="DF41" s="3">
        <v>3297.9250000000002</v>
      </c>
      <c r="DG41" s="3">
        <v>3328.9</v>
      </c>
      <c r="DH41" s="3">
        <v>3356.6750000000002</v>
      </c>
      <c r="DI41" s="3">
        <v>3401.2</v>
      </c>
      <c r="DJ41" s="3">
        <v>3457</v>
      </c>
      <c r="DK41" s="3">
        <v>3469.5250000000001</v>
      </c>
      <c r="DL41" s="3">
        <v>3532.7249999999999</v>
      </c>
      <c r="DM41" s="3">
        <v>3536.3249999999998</v>
      </c>
      <c r="DN41" s="3">
        <v>3557.45</v>
      </c>
      <c r="DO41" s="3">
        <v>3545.7750000000001</v>
      </c>
      <c r="DP41" s="3">
        <v>3567.9250000000002</v>
      </c>
      <c r="DQ41" s="3">
        <v>3553.625</v>
      </c>
      <c r="DR41" s="3">
        <v>3563.4</v>
      </c>
      <c r="DS41" s="3">
        <v>3593.2</v>
      </c>
      <c r="DT41" s="3">
        <v>3615.2</v>
      </c>
      <c r="DU41" s="3">
        <v>3629.9</v>
      </c>
      <c r="DV41" s="3">
        <v>3634.4</v>
      </c>
      <c r="DW41" s="3">
        <v>3653.5250000000001</v>
      </c>
      <c r="DX41" s="3">
        <v>3685.9</v>
      </c>
      <c r="DY41" s="3">
        <v>3747.2</v>
      </c>
      <c r="DZ41" s="3">
        <v>3790.7</v>
      </c>
      <c r="EA41" s="3">
        <v>3812.1750000000002</v>
      </c>
      <c r="EB41" s="3">
        <v>3841.7249999999999</v>
      </c>
      <c r="EC41" s="3">
        <v>3878.15</v>
      </c>
      <c r="ED41" s="3">
        <v>3917.7249999999999</v>
      </c>
      <c r="EE41" s="3">
        <v>3961.1750000000002</v>
      </c>
      <c r="EF41" s="3">
        <v>3980.7</v>
      </c>
      <c r="EG41" s="3">
        <v>4011.9</v>
      </c>
      <c r="EH41" s="3">
        <v>4034.1750000000002</v>
      </c>
      <c r="EI41" s="3">
        <v>4088.45</v>
      </c>
      <c r="EJ41" s="3">
        <v>4099.05</v>
      </c>
      <c r="EK41" s="3">
        <v>4105.1750000000002</v>
      </c>
      <c r="EL41" s="3">
        <v>4140.4750000000004</v>
      </c>
      <c r="EM41" s="3">
        <v>4152.9250000000002</v>
      </c>
      <c r="EN41" s="3">
        <v>4178.3249999999998</v>
      </c>
      <c r="EO41" s="3">
        <v>4202.3999999999996</v>
      </c>
      <c r="EP41" s="3">
        <v>4228.8</v>
      </c>
      <c r="EQ41" s="3">
        <v>4210.75</v>
      </c>
      <c r="ER41" s="3">
        <v>4235.8249999999998</v>
      </c>
      <c r="ES41" s="3">
        <v>4213.5749999999998</v>
      </c>
      <c r="ET41" s="3">
        <v>4121.3500000000004</v>
      </c>
      <c r="EU41" s="3">
        <v>4074.5749999999998</v>
      </c>
      <c r="EV41" s="3">
        <v>4067.2750000000001</v>
      </c>
      <c r="EW41" s="3">
        <v>4081.5749999999998</v>
      </c>
      <c r="EX41" s="3">
        <v>4125.7</v>
      </c>
      <c r="EY41" s="3">
        <v>4145.6750000000002</v>
      </c>
      <c r="EZ41" s="3">
        <v>4185.8</v>
      </c>
      <c r="FA41" s="3">
        <v>4218.0749999999998</v>
      </c>
      <c r="FB41" s="3">
        <v>4240.2250000000004</v>
      </c>
      <c r="FC41" s="3">
        <v>4230.1499999999996</v>
      </c>
      <c r="FD41" s="3">
        <v>4258.7749999999996</v>
      </c>
      <c r="FE41" s="3">
        <v>4257.8249999999998</v>
      </c>
      <c r="FF41" s="3">
        <v>4305.6499999999996</v>
      </c>
      <c r="FG41" s="3">
        <v>4341.75</v>
      </c>
      <c r="FH41" s="3">
        <v>4361.125</v>
      </c>
      <c r="FI41" s="3">
        <v>4367.4250000000002</v>
      </c>
      <c r="FJ41" s="3">
        <v>4372.4750000000004</v>
      </c>
      <c r="FK41" s="3">
        <v>4415.6000000000004</v>
      </c>
      <c r="FL41" s="3">
        <v>4427.4250000000002</v>
      </c>
      <c r="FM41" s="3">
        <v>4465.125</v>
      </c>
      <c r="FN41" s="3">
        <v>4504.0249999999996</v>
      </c>
      <c r="FO41" s="3">
        <v>4488.5</v>
      </c>
      <c r="FP41" s="3">
        <v>4546.4750000000004</v>
      </c>
      <c r="FQ41" s="3">
        <v>4601.7250000000004</v>
      </c>
      <c r="FR41" s="3">
        <v>4625</v>
      </c>
      <c r="FS41" s="3">
        <v>4666.6499999999996</v>
      </c>
      <c r="FT41" s="3">
        <v>4695.55</v>
      </c>
      <c r="FU41" s="3">
        <v>4714.3500000000004</v>
      </c>
      <c r="FV41" s="3">
        <v>4723.05</v>
      </c>
      <c r="FW41" s="3">
        <v>4750.4250000000002</v>
      </c>
      <c r="FX41" s="3">
        <v>4765.6750000000002</v>
      </c>
      <c r="FY41" s="3">
        <v>4799.4750000000004</v>
      </c>
      <c r="FZ41" s="3">
        <v>4826.1000000000004</v>
      </c>
      <c r="GA41" s="3">
        <v>4849.5749999999998</v>
      </c>
      <c r="GB41" s="3">
        <v>4876.7250000000004</v>
      </c>
      <c r="GC41" s="3">
        <v>4915.2</v>
      </c>
      <c r="GD41" s="3">
        <v>4970.6000000000004</v>
      </c>
      <c r="GE41" s="3">
        <v>5011.0249999999996</v>
      </c>
      <c r="GF41" s="3">
        <v>5037.625</v>
      </c>
      <c r="GG41" s="3">
        <v>5069.05</v>
      </c>
      <c r="GH41" s="3">
        <v>5076.2250000000004</v>
      </c>
      <c r="GI41" s="3">
        <v>5107.8999999999996</v>
      </c>
      <c r="GJ41" s="3">
        <v>5150.5749999999998</v>
      </c>
      <c r="GK41" s="3">
        <v>5210.8249999999998</v>
      </c>
      <c r="GL41" s="3">
        <v>5246.35</v>
      </c>
      <c r="GM41" s="3">
        <v>5177.3</v>
      </c>
      <c r="GN41" s="3">
        <v>4769.5</v>
      </c>
      <c r="GO41" s="3">
        <v>5139.7250000000004</v>
      </c>
      <c r="GP41" s="3">
        <v>5197.9750000000004</v>
      </c>
      <c r="GQ41" s="3">
        <v>5270.5249999999996</v>
      </c>
      <c r="GR41" s="3">
        <v>5360.2250000000004</v>
      </c>
      <c r="GS41" s="3">
        <v>5404.45</v>
      </c>
      <c r="GT41" s="3">
        <v>5497.1750000000002</v>
      </c>
      <c r="GU41" s="3">
        <v>5483.1750000000002</v>
      </c>
      <c r="GV41" s="3">
        <v>5491.75</v>
      </c>
      <c r="GW41" s="3">
        <v>5531.4</v>
      </c>
      <c r="GX41" s="3">
        <v>5569.5749999999998</v>
      </c>
      <c r="GY41" s="3">
        <v>5609.9</v>
      </c>
      <c r="GZ41" s="3">
        <v>5645.125</v>
      </c>
      <c r="HA41" s="3">
        <v>5710.25</v>
      </c>
      <c r="HB41" s="3">
        <v>5758.45</v>
      </c>
      <c r="HC41" s="3">
        <v>5770.5249999999996</v>
      </c>
      <c r="HD41" s="3">
        <v>5821.625</v>
      </c>
      <c r="HE41" s="3">
        <v>5869.65</v>
      </c>
      <c r="HF41" s="3">
        <v>5896.625</v>
      </c>
      <c r="HG41" s="3">
        <v>5887.05</v>
      </c>
      <c r="HH41" s="3">
        <v>5942.75</v>
      </c>
      <c r="HI41" s="4">
        <v>5995.3180000000002</v>
      </c>
      <c r="HJ41" s="4">
        <v>6010.2359999999999</v>
      </c>
      <c r="HK41" s="4">
        <v>6052.8010000000004</v>
      </c>
      <c r="HL41" s="4">
        <v>6088.1139999999996</v>
      </c>
      <c r="HM41" s="4">
        <v>6121.4319999999998</v>
      </c>
      <c r="HN41" s="4">
        <v>6158.1019999999999</v>
      </c>
      <c r="HO41" s="4">
        <v>6195.2079999999996</v>
      </c>
      <c r="HP41" s="4">
        <v>6231.8909999999996</v>
      </c>
      <c r="HQ41" s="4">
        <v>6268.3739999999998</v>
      </c>
      <c r="HR41" s="4">
        <v>6304.2079999999996</v>
      </c>
      <c r="HS41" s="4">
        <v>6339.7780000000002</v>
      </c>
      <c r="HT41" s="4">
        <v>6374.9340000000002</v>
      </c>
      <c r="HU41" s="4">
        <v>6409.67</v>
      </c>
      <c r="HV41" s="4">
        <v>6444.0280000000002</v>
      </c>
      <c r="HW41" s="4">
        <v>6477.9350000000004</v>
      </c>
      <c r="HX41" s="4">
        <v>6511.4219999999996</v>
      </c>
      <c r="HY41" s="4">
        <v>6544.43</v>
      </c>
      <c r="HZ41" s="4">
        <v>6576.9470000000001</v>
      </c>
      <c r="IA41" s="4">
        <v>6608.9650000000001</v>
      </c>
      <c r="IB41" s="4">
        <v>6640.5730000000003</v>
      </c>
      <c r="IC41" s="4">
        <v>6671.7650000000003</v>
      </c>
      <c r="ID41" s="4">
        <v>6702.51</v>
      </c>
      <c r="IE41" s="4">
        <v>6733.0050000000001</v>
      </c>
      <c r="IF41" s="4">
        <v>6763.4589999999998</v>
      </c>
      <c r="IG41" s="4">
        <v>6793.8130000000001</v>
      </c>
      <c r="IH41" s="4">
        <v>6824.1170000000002</v>
      </c>
      <c r="II41" s="4">
        <v>6854.4920000000002</v>
      </c>
      <c r="IJ41" s="4">
        <v>6885</v>
      </c>
      <c r="IK41" s="4">
        <v>6915.6440000000002</v>
      </c>
      <c r="IL41" s="4">
        <v>6946.4170000000004</v>
      </c>
      <c r="IM41" s="4">
        <v>6977.3310000000001</v>
      </c>
      <c r="IN41" s="4">
        <v>7008.3789999999999</v>
      </c>
      <c r="IO41" s="4">
        <v>7039.5640000000003</v>
      </c>
      <c r="IP41" s="4">
        <v>7070.884</v>
      </c>
      <c r="IQ41" s="4">
        <v>7102.3440000000001</v>
      </c>
      <c r="IR41" s="4">
        <v>7133.9409999999998</v>
      </c>
      <c r="IS41" s="4">
        <v>7165.6760000000004</v>
      </c>
      <c r="IT41" s="4">
        <v>7197.5529999999999</v>
      </c>
      <c r="IU41" s="4">
        <v>7229.5680000000002</v>
      </c>
      <c r="IV41" s="4">
        <v>7261.7250000000004</v>
      </c>
      <c r="IW41" s="4">
        <v>7294.0230000000001</v>
      </c>
      <c r="IX41" s="4">
        <v>7326.4629999999997</v>
      </c>
      <c r="IY41" s="4">
        <v>7359.0510000000004</v>
      </c>
      <c r="IZ41" s="4">
        <v>7391.9080000000004</v>
      </c>
      <c r="JA41" s="4">
        <v>7424.6379999999999</v>
      </c>
      <c r="JB41" s="4">
        <v>7457.5829999999996</v>
      </c>
      <c r="JC41" s="4">
        <v>7490.3069999999998</v>
      </c>
      <c r="JD41" s="4">
        <v>7523.1940000000004</v>
      </c>
      <c r="JE41" s="4">
        <v>7556.4549999999999</v>
      </c>
      <c r="JF41" s="4">
        <v>7589.3190000000004</v>
      </c>
      <c r="JG41" s="4">
        <v>7622.3630000000003</v>
      </c>
      <c r="JH41" s="4">
        <v>7655.3360000000002</v>
      </c>
      <c r="JI41" s="4">
        <v>7688.6109999999999</v>
      </c>
      <c r="JJ41" s="4">
        <v>7721.8630000000003</v>
      </c>
      <c r="JK41" s="4">
        <v>7755.2280000000001</v>
      </c>
      <c r="JL41" s="4">
        <v>7788.7920000000004</v>
      </c>
      <c r="JM41" s="4">
        <v>7821.8890000000001</v>
      </c>
      <c r="JN41" s="4">
        <v>7855.5649999999996</v>
      </c>
      <c r="JO41" s="4">
        <v>7889.1670000000004</v>
      </c>
      <c r="JP41" s="4">
        <v>7922.7550000000001</v>
      </c>
      <c r="JQ41" s="4">
        <v>7956.45</v>
      </c>
      <c r="JR41" s="4">
        <v>7990.2740000000003</v>
      </c>
      <c r="JS41" s="4">
        <v>8024.1130000000003</v>
      </c>
      <c r="JT41" s="4">
        <v>8058.0929999999998</v>
      </c>
      <c r="JU41" s="4">
        <v>8092.1679999999997</v>
      </c>
      <c r="JV41" s="4">
        <v>8126.326</v>
      </c>
      <c r="JW41" s="4">
        <v>8160.5129999999999</v>
      </c>
      <c r="JX41" s="4">
        <v>8194.84</v>
      </c>
      <c r="JY41" s="4">
        <v>8229.1959999999999</v>
      </c>
      <c r="JZ41" s="4">
        <v>8263.6039999999994</v>
      </c>
      <c r="KA41" s="4">
        <v>8298.2690000000002</v>
      </c>
      <c r="KB41" s="4">
        <v>8333.1650000000009</v>
      </c>
      <c r="KC41" s="4">
        <v>8367.8780000000006</v>
      </c>
      <c r="KD41" s="4">
        <v>8402.9619999999995</v>
      </c>
      <c r="KE41" s="4">
        <v>8438.0319999999992</v>
      </c>
      <c r="KF41" s="4">
        <v>8473.1589999999997</v>
      </c>
      <c r="KG41" s="4">
        <v>8508.2970000000005</v>
      </c>
      <c r="KH41" s="4">
        <v>8543.7260000000006</v>
      </c>
      <c r="KI41" s="4">
        <v>8578.98</v>
      </c>
      <c r="KJ41" s="4">
        <v>8614.4369999999999</v>
      </c>
      <c r="KK41" s="4">
        <v>8649.8179999999993</v>
      </c>
      <c r="KL41" s="4">
        <v>8685.4390000000003</v>
      </c>
      <c r="KM41" s="4">
        <v>8721.1630000000005</v>
      </c>
      <c r="KN41" s="4">
        <v>8756.8459999999995</v>
      </c>
      <c r="KO41" s="4">
        <v>8792.6260000000002</v>
      </c>
      <c r="KP41" s="4">
        <v>8828.6409999999996</v>
      </c>
      <c r="KQ41" s="4">
        <v>8864.6190000000006</v>
      </c>
      <c r="KR41" s="4">
        <v>8900.6290000000008</v>
      </c>
      <c r="KS41" s="4">
        <v>8936.8140000000003</v>
      </c>
      <c r="KT41" s="4">
        <v>8972.9470000000001</v>
      </c>
      <c r="KU41" s="4">
        <v>9009.1759999999995</v>
      </c>
      <c r="KV41" s="4">
        <v>9045.7829999999994</v>
      </c>
      <c r="KW41" s="4">
        <v>9081.99</v>
      </c>
      <c r="KX41" s="4">
        <v>9118.8420000000006</v>
      </c>
      <c r="KY41" s="4">
        <v>9155.5190000000002</v>
      </c>
      <c r="KZ41" s="4">
        <v>9191.8610000000008</v>
      </c>
      <c r="LA41" s="4">
        <v>9228.6669999999995</v>
      </c>
      <c r="LB41" s="4">
        <v>9265.4120000000003</v>
      </c>
      <c r="LC41" s="4">
        <v>9302.5910000000003</v>
      </c>
      <c r="LD41" s="4">
        <v>9339.6090000000004</v>
      </c>
      <c r="LE41" s="4">
        <v>9376.4920000000002</v>
      </c>
      <c r="LF41" s="4">
        <v>9413.7649999999994</v>
      </c>
      <c r="LG41" s="4">
        <v>9451.0540000000001</v>
      </c>
      <c r="LH41" s="4">
        <v>9488.5380000000005</v>
      </c>
      <c r="LI41" s="4">
        <v>9526.1280000000006</v>
      </c>
      <c r="LJ41" s="4">
        <v>9563.7909999999993</v>
      </c>
      <c r="LK41" s="4">
        <v>9601.7440000000006</v>
      </c>
      <c r="LL41" s="4">
        <v>9639.6749999999993</v>
      </c>
      <c r="LM41" s="4">
        <v>9677.8340000000007</v>
      </c>
      <c r="LN41" s="4">
        <v>9716.07</v>
      </c>
      <c r="LO41" s="4">
        <v>9754.4439999999995</v>
      </c>
      <c r="LP41" s="4">
        <v>9792.9220000000005</v>
      </c>
      <c r="LQ41" s="4">
        <v>9831.6620000000003</v>
      </c>
      <c r="LR41" s="4">
        <v>9870.5069999999996</v>
      </c>
      <c r="LS41" s="4">
        <v>9909.42</v>
      </c>
      <c r="LT41" s="4">
        <v>9948.4069999999992</v>
      </c>
      <c r="LU41" s="4">
        <v>9987.5910000000003</v>
      </c>
      <c r="LV41" s="4">
        <v>10026.969999999999</v>
      </c>
      <c r="LW41" s="4">
        <v>10066.41</v>
      </c>
      <c r="LX41" s="4">
        <v>10106.030000000001</v>
      </c>
      <c r="LY41" s="4">
        <v>10145.85</v>
      </c>
      <c r="LZ41" s="4">
        <v>10185.61</v>
      </c>
      <c r="MA41" s="4">
        <v>10225.76</v>
      </c>
      <c r="MB41" s="4">
        <v>10265.83</v>
      </c>
      <c r="MC41" s="4">
        <v>10306.17</v>
      </c>
      <c r="MD41" s="4">
        <v>10346.69</v>
      </c>
      <c r="ME41" s="4">
        <v>10387.19</v>
      </c>
      <c r="MF41" s="4">
        <v>10427.98</v>
      </c>
      <c r="MG41" s="4">
        <v>10468.93</v>
      </c>
      <c r="MH41" s="4">
        <v>10509.97</v>
      </c>
      <c r="MI41" s="4">
        <v>10551.25</v>
      </c>
      <c r="MJ41" s="4">
        <v>10592.6</v>
      </c>
      <c r="MK41" s="4">
        <v>10634.22</v>
      </c>
      <c r="ML41" s="4">
        <v>10675.86</v>
      </c>
      <c r="MM41" s="4">
        <v>10717.75</v>
      </c>
      <c r="MN41" s="4">
        <v>10759.72</v>
      </c>
      <c r="MO41" s="4">
        <v>10801.85</v>
      </c>
      <c r="MP41" s="4">
        <v>10844.2</v>
      </c>
      <c r="MQ41" s="4">
        <v>10886.69</v>
      </c>
      <c r="MR41" s="4">
        <v>10929.33</v>
      </c>
      <c r="MS41" s="4">
        <v>10972.17</v>
      </c>
      <c r="MT41" s="4">
        <v>11015.01</v>
      </c>
      <c r="MU41" t="s">
        <v>615</v>
      </c>
      <c r="MV41" t="b">
        <v>1</v>
      </c>
      <c r="MW41" s="1" t="s">
        <v>583</v>
      </c>
      <c r="MX41" t="s">
        <v>376</v>
      </c>
      <c r="MY41">
        <v>2025</v>
      </c>
      <c r="MZ41">
        <v>2</v>
      </c>
      <c r="NA41" s="2">
        <v>45994</v>
      </c>
      <c r="NB41" s="1" t="s">
        <v>616</v>
      </c>
      <c r="NC41" s="1" t="s">
        <v>617</v>
      </c>
      <c r="ND41" t="s">
        <v>618</v>
      </c>
      <c r="NE41" t="s">
        <v>410</v>
      </c>
      <c r="NF41" t="s">
        <v>381</v>
      </c>
    </row>
    <row r="42" spans="1:370" x14ac:dyDescent="0.25">
      <c r="A42" t="s">
        <v>621</v>
      </c>
      <c r="B42" t="s">
        <v>622</v>
      </c>
      <c r="C42" s="1" t="s">
        <v>839</v>
      </c>
      <c r="D42" t="s">
        <v>623</v>
      </c>
      <c r="E42" t="s">
        <v>624</v>
      </c>
      <c r="F42" t="s">
        <v>374</v>
      </c>
      <c r="G42" s="3">
        <v>12696</v>
      </c>
      <c r="H42" s="3">
        <v>13293</v>
      </c>
      <c r="I42" s="3">
        <v>14037</v>
      </c>
      <c r="J42" s="3">
        <v>14970</v>
      </c>
      <c r="K42" s="3">
        <v>15498</v>
      </c>
      <c r="L42" s="3">
        <v>15768</v>
      </c>
      <c r="M42" s="3">
        <v>16753</v>
      </c>
      <c r="N42" s="3">
        <v>17647</v>
      </c>
      <c r="O42" s="3">
        <v>17999</v>
      </c>
      <c r="P42" s="3">
        <v>18830</v>
      </c>
      <c r="Q42" s="3">
        <v>19402</v>
      </c>
      <c r="R42" s="3">
        <v>20338</v>
      </c>
      <c r="S42" s="3">
        <v>21303</v>
      </c>
      <c r="T42" s="3">
        <v>22240</v>
      </c>
      <c r="U42" s="3">
        <v>23016</v>
      </c>
      <c r="V42" s="3">
        <v>23750</v>
      </c>
      <c r="W42" s="3">
        <v>24279</v>
      </c>
      <c r="X42" s="3">
        <v>25103</v>
      </c>
      <c r="Y42" s="3">
        <v>25442</v>
      </c>
      <c r="Z42" s="3">
        <v>25730</v>
      </c>
      <c r="AA42" s="3">
        <v>26577</v>
      </c>
      <c r="AB42" s="3">
        <v>27372</v>
      </c>
      <c r="AC42" s="3">
        <v>28290</v>
      </c>
      <c r="AD42" s="3">
        <v>29035</v>
      </c>
      <c r="AE42" s="3">
        <v>30491</v>
      </c>
      <c r="AF42" s="3">
        <v>30960</v>
      </c>
      <c r="AG42" s="3">
        <v>32032</v>
      </c>
      <c r="AH42" s="3">
        <v>33310</v>
      </c>
      <c r="AI42" s="3">
        <v>34220</v>
      </c>
      <c r="AJ42" s="3">
        <v>34990</v>
      </c>
      <c r="AK42" s="3">
        <v>36148</v>
      </c>
      <c r="AL42" s="3">
        <v>37805</v>
      </c>
      <c r="AM42" s="3">
        <v>38555</v>
      </c>
      <c r="AN42" s="3">
        <v>39988</v>
      </c>
      <c r="AO42" s="3">
        <v>42160</v>
      </c>
      <c r="AP42" s="3">
        <v>43357</v>
      </c>
      <c r="AQ42" s="3">
        <v>44286</v>
      </c>
      <c r="AR42" s="3">
        <v>45974</v>
      </c>
      <c r="AS42" s="3">
        <v>46558</v>
      </c>
      <c r="AT42" s="3">
        <v>47284</v>
      </c>
      <c r="AU42" s="3">
        <v>47696</v>
      </c>
      <c r="AV42" s="3">
        <v>48207</v>
      </c>
      <c r="AW42" s="3">
        <v>50999</v>
      </c>
      <c r="AX42" s="3">
        <v>52410</v>
      </c>
      <c r="AY42" s="3">
        <v>54572</v>
      </c>
      <c r="AZ42" s="3">
        <v>55819</v>
      </c>
      <c r="BA42" s="3">
        <v>56487</v>
      </c>
      <c r="BB42" s="3">
        <v>57421</v>
      </c>
      <c r="BC42" s="3">
        <v>59623</v>
      </c>
      <c r="BD42" s="3">
        <v>61954</v>
      </c>
      <c r="BE42" s="3">
        <v>63394</v>
      </c>
      <c r="BF42" s="3">
        <v>64626</v>
      </c>
      <c r="BG42" s="3">
        <v>65847</v>
      </c>
      <c r="BH42" s="3">
        <v>67029</v>
      </c>
      <c r="BI42" s="3">
        <v>68265</v>
      </c>
      <c r="BJ42" s="3">
        <v>70549</v>
      </c>
      <c r="BK42" s="3">
        <v>72336</v>
      </c>
      <c r="BL42" s="3">
        <v>75066</v>
      </c>
      <c r="BM42" s="3">
        <v>77467</v>
      </c>
      <c r="BN42" s="3">
        <v>79790</v>
      </c>
      <c r="BO42" s="3">
        <v>82675</v>
      </c>
      <c r="BP42" s="3">
        <v>84725</v>
      </c>
      <c r="BQ42" s="3">
        <v>87739</v>
      </c>
      <c r="BR42" s="3">
        <v>90598</v>
      </c>
      <c r="BS42" s="3">
        <v>93227</v>
      </c>
      <c r="BT42" s="3">
        <v>96843</v>
      </c>
      <c r="BU42" s="3">
        <v>98717</v>
      </c>
      <c r="BV42" s="3">
        <v>100454</v>
      </c>
      <c r="BW42" s="3">
        <v>102270</v>
      </c>
      <c r="BX42" s="3">
        <v>104207</v>
      </c>
      <c r="BY42" s="3">
        <v>103611</v>
      </c>
      <c r="BZ42" s="3">
        <v>104850</v>
      </c>
      <c r="CA42" s="3">
        <v>103441</v>
      </c>
      <c r="CB42" s="3">
        <v>103499</v>
      </c>
      <c r="CC42" s="3">
        <v>104266</v>
      </c>
      <c r="CD42" s="3">
        <v>105234</v>
      </c>
      <c r="CE42" s="3">
        <v>106759</v>
      </c>
      <c r="CF42" s="3">
        <v>107165</v>
      </c>
      <c r="CG42" s="3">
        <v>108192</v>
      </c>
      <c r="CH42" s="3">
        <v>110383</v>
      </c>
      <c r="CI42" s="3">
        <v>112266</v>
      </c>
      <c r="CJ42" s="3">
        <v>113413</v>
      </c>
      <c r="CK42" s="3">
        <v>113255</v>
      </c>
      <c r="CL42" s="3">
        <v>115645</v>
      </c>
      <c r="CM42" s="3">
        <v>118001</v>
      </c>
      <c r="CN42" s="3">
        <v>119521</v>
      </c>
      <c r="CO42" s="3">
        <v>123044</v>
      </c>
      <c r="CP42" s="3">
        <v>122406</v>
      </c>
      <c r="CQ42" s="3">
        <v>124575</v>
      </c>
      <c r="CR42" s="3">
        <v>126278</v>
      </c>
      <c r="CS42" s="3">
        <v>128990</v>
      </c>
      <c r="CT42" s="3">
        <v>131592</v>
      </c>
      <c r="CU42" s="3">
        <v>133194</v>
      </c>
      <c r="CV42" s="3">
        <v>135308</v>
      </c>
      <c r="CW42" s="3">
        <v>135966</v>
      </c>
      <c r="CX42" s="3">
        <v>137931</v>
      </c>
      <c r="CY42" s="3">
        <v>139213</v>
      </c>
      <c r="CZ42" s="3">
        <v>142744</v>
      </c>
      <c r="DA42" s="3">
        <v>143640</v>
      </c>
      <c r="DB42" s="3">
        <v>147478</v>
      </c>
      <c r="DC42" s="3">
        <v>148576</v>
      </c>
      <c r="DD42" s="3">
        <v>149789</v>
      </c>
      <c r="DE42" s="3">
        <v>152428</v>
      </c>
      <c r="DF42" s="3">
        <v>155341</v>
      </c>
      <c r="DG42" s="3">
        <v>156801</v>
      </c>
      <c r="DH42" s="3">
        <v>157667</v>
      </c>
      <c r="DI42" s="3">
        <v>160524</v>
      </c>
      <c r="DJ42" s="3">
        <v>163392</v>
      </c>
      <c r="DK42" s="3">
        <v>168315</v>
      </c>
      <c r="DL42" s="3">
        <v>170526</v>
      </c>
      <c r="DM42" s="3">
        <v>174723</v>
      </c>
      <c r="DN42" s="3">
        <v>173865</v>
      </c>
      <c r="DO42" s="3">
        <v>178736</v>
      </c>
      <c r="DP42" s="3">
        <v>180578</v>
      </c>
      <c r="DQ42" s="3">
        <v>184344</v>
      </c>
      <c r="DR42" s="3">
        <v>186831</v>
      </c>
      <c r="DS42" s="3">
        <v>190976</v>
      </c>
      <c r="DT42" s="3">
        <v>194273</v>
      </c>
      <c r="DU42" s="3">
        <v>196939</v>
      </c>
      <c r="DV42" s="3">
        <v>200184</v>
      </c>
      <c r="DW42" s="3">
        <v>202395</v>
      </c>
      <c r="DX42" s="3">
        <v>204366</v>
      </c>
      <c r="DY42" s="3">
        <v>209088</v>
      </c>
      <c r="DZ42" s="3">
        <v>214338</v>
      </c>
      <c r="EA42" s="3">
        <v>218489</v>
      </c>
      <c r="EB42" s="3">
        <v>221901</v>
      </c>
      <c r="EC42" s="3">
        <v>225003</v>
      </c>
      <c r="ED42" s="3">
        <v>228935</v>
      </c>
      <c r="EE42" s="3">
        <v>233252</v>
      </c>
      <c r="EF42" s="3">
        <v>238164</v>
      </c>
      <c r="EG42" s="3">
        <v>243698</v>
      </c>
      <c r="EH42" s="3">
        <v>249096</v>
      </c>
      <c r="EI42" s="3">
        <v>252034</v>
      </c>
      <c r="EJ42" s="3">
        <v>255304</v>
      </c>
      <c r="EK42" s="3">
        <v>262804</v>
      </c>
      <c r="EL42" s="3">
        <v>269807</v>
      </c>
      <c r="EM42" s="3">
        <v>276647</v>
      </c>
      <c r="EN42" s="3">
        <v>280684</v>
      </c>
      <c r="EO42" s="3">
        <v>285150</v>
      </c>
      <c r="EP42" s="3">
        <v>290524</v>
      </c>
      <c r="EQ42" s="3">
        <v>298165</v>
      </c>
      <c r="ER42" s="3">
        <v>305806</v>
      </c>
      <c r="ES42" s="3">
        <v>315463</v>
      </c>
      <c r="ET42" s="3">
        <v>315932</v>
      </c>
      <c r="EU42" s="3">
        <v>317351</v>
      </c>
      <c r="EV42" s="3">
        <v>312733</v>
      </c>
      <c r="EW42" s="3">
        <v>313781</v>
      </c>
      <c r="EX42" s="3">
        <v>320922</v>
      </c>
      <c r="EY42" s="3">
        <v>328426</v>
      </c>
      <c r="EZ42" s="3">
        <v>339996</v>
      </c>
      <c r="FA42" s="3">
        <v>344952</v>
      </c>
      <c r="FB42" s="3">
        <v>351088</v>
      </c>
      <c r="FC42" s="3">
        <v>356844</v>
      </c>
      <c r="FD42" s="3">
        <v>365825</v>
      </c>
      <c r="FE42" s="3">
        <v>372318</v>
      </c>
      <c r="FF42" s="3">
        <v>373222</v>
      </c>
      <c r="FG42" s="3">
        <v>374230</v>
      </c>
      <c r="FH42" s="3">
        <v>379469</v>
      </c>
      <c r="FI42" s="3">
        <v>380330</v>
      </c>
      <c r="FJ42" s="3">
        <v>381842</v>
      </c>
      <c r="FK42" s="3">
        <v>385598</v>
      </c>
      <c r="FL42" s="3">
        <v>389846</v>
      </c>
      <c r="FM42" s="3">
        <v>393946</v>
      </c>
      <c r="FN42" s="3">
        <v>400058</v>
      </c>
      <c r="FO42" s="3">
        <v>403271</v>
      </c>
      <c r="FP42" s="3">
        <v>402743</v>
      </c>
      <c r="FQ42" s="3">
        <v>402715</v>
      </c>
      <c r="FR42" s="3">
        <v>405258</v>
      </c>
      <c r="FS42" s="3">
        <v>408257</v>
      </c>
      <c r="FT42" s="3">
        <v>407272</v>
      </c>
      <c r="FU42" s="3">
        <v>411874</v>
      </c>
      <c r="FV42" s="3">
        <v>412105</v>
      </c>
      <c r="FW42" s="3">
        <v>414520</v>
      </c>
      <c r="FX42" s="3">
        <v>419259</v>
      </c>
      <c r="FY42" s="3">
        <v>424698</v>
      </c>
      <c r="FZ42" s="3">
        <v>438880</v>
      </c>
      <c r="GA42" s="3">
        <v>446740</v>
      </c>
      <c r="GB42" s="3">
        <v>446704</v>
      </c>
      <c r="GC42" s="3">
        <v>452575</v>
      </c>
      <c r="GD42" s="3">
        <v>455174</v>
      </c>
      <c r="GE42" s="3">
        <v>464024</v>
      </c>
      <c r="GF42" s="3">
        <v>470255</v>
      </c>
      <c r="GG42" s="3">
        <v>477585</v>
      </c>
      <c r="GH42" s="3">
        <v>482377</v>
      </c>
      <c r="GI42" s="3">
        <v>489582</v>
      </c>
      <c r="GJ42" s="3">
        <v>497149</v>
      </c>
      <c r="GK42" s="3">
        <v>503842</v>
      </c>
      <c r="GL42" s="3">
        <v>502871</v>
      </c>
      <c r="GM42" s="3">
        <v>504806</v>
      </c>
      <c r="GN42" s="3">
        <v>468701</v>
      </c>
      <c r="GO42" s="3">
        <v>488713</v>
      </c>
      <c r="GP42" s="3">
        <v>511448</v>
      </c>
      <c r="GQ42" s="3">
        <v>532774</v>
      </c>
      <c r="GR42" s="3">
        <v>552015</v>
      </c>
      <c r="GS42" s="3">
        <v>549832</v>
      </c>
      <c r="GT42" s="3">
        <v>567937</v>
      </c>
      <c r="GU42" s="3">
        <v>593076</v>
      </c>
      <c r="GV42" s="3">
        <v>621863</v>
      </c>
      <c r="GW42" s="3">
        <v>629794</v>
      </c>
      <c r="GX42" s="3">
        <v>638064</v>
      </c>
      <c r="GY42" s="3">
        <v>650198</v>
      </c>
      <c r="GZ42" s="3">
        <v>648329</v>
      </c>
      <c r="HA42" s="3">
        <v>656669</v>
      </c>
      <c r="HB42" s="3">
        <v>665502</v>
      </c>
      <c r="HC42" s="3">
        <v>674531</v>
      </c>
      <c r="HD42" s="3">
        <v>676700</v>
      </c>
      <c r="HE42" s="3">
        <v>679238</v>
      </c>
      <c r="HF42" s="3">
        <v>689608</v>
      </c>
      <c r="HG42" s="3">
        <v>699560</v>
      </c>
      <c r="HH42" s="3">
        <v>704169</v>
      </c>
      <c r="HI42" s="4">
        <v>705398</v>
      </c>
      <c r="HJ42" s="4">
        <v>709757.3</v>
      </c>
      <c r="HK42" s="4">
        <v>714096.4</v>
      </c>
      <c r="HL42" s="4">
        <v>720143.7</v>
      </c>
      <c r="HM42" s="4">
        <v>727498.1</v>
      </c>
      <c r="HN42" s="4">
        <v>737022.5</v>
      </c>
      <c r="HO42" s="4">
        <v>746522</v>
      </c>
      <c r="HP42" s="4">
        <v>756070.7</v>
      </c>
      <c r="HQ42" s="4">
        <v>765759.6</v>
      </c>
      <c r="HR42" s="4">
        <v>775501.8</v>
      </c>
      <c r="HS42" s="4">
        <v>785321.9</v>
      </c>
      <c r="HT42" s="4">
        <v>795272.5</v>
      </c>
      <c r="HU42" s="4">
        <v>805284.4</v>
      </c>
      <c r="HV42" s="4">
        <v>815398.7</v>
      </c>
      <c r="HW42" s="4">
        <v>825654.4</v>
      </c>
      <c r="HX42" s="4">
        <v>836043.9</v>
      </c>
      <c r="HY42" s="4">
        <v>846571.4</v>
      </c>
      <c r="HZ42" s="4">
        <v>857216.5</v>
      </c>
      <c r="IA42" s="4">
        <v>867985.6</v>
      </c>
      <c r="IB42" s="4">
        <v>878865.2</v>
      </c>
      <c r="IC42" s="4">
        <v>889852</v>
      </c>
      <c r="ID42" s="4">
        <v>900948.8</v>
      </c>
      <c r="IE42" s="4">
        <v>912159.2</v>
      </c>
      <c r="IF42" s="4">
        <v>923480.9</v>
      </c>
      <c r="IG42" s="4">
        <v>934930.2</v>
      </c>
      <c r="IH42" s="4">
        <v>946468</v>
      </c>
      <c r="II42" s="4">
        <v>958090.4</v>
      </c>
      <c r="IJ42" s="4">
        <v>969807.2</v>
      </c>
      <c r="IK42" s="4">
        <v>981624.6</v>
      </c>
      <c r="IL42" s="4">
        <v>993543.4</v>
      </c>
      <c r="IM42" s="4">
        <v>1005376</v>
      </c>
      <c r="IN42" s="4">
        <v>1017303</v>
      </c>
      <c r="IO42" s="4">
        <v>1029342</v>
      </c>
      <c r="IP42" s="4">
        <v>1041486</v>
      </c>
      <c r="IQ42" s="4">
        <v>1053727</v>
      </c>
      <c r="IR42" s="4">
        <v>1066062</v>
      </c>
      <c r="IS42" s="4">
        <v>1078435</v>
      </c>
      <c r="IT42" s="4">
        <v>1090865</v>
      </c>
      <c r="IU42" s="4">
        <v>1103360</v>
      </c>
      <c r="IV42" s="4">
        <v>1116004</v>
      </c>
      <c r="IW42" s="4">
        <v>1128758</v>
      </c>
      <c r="IX42" s="4">
        <v>1141642</v>
      </c>
      <c r="IY42" s="4">
        <v>1154526</v>
      </c>
      <c r="IZ42" s="4">
        <v>1167669</v>
      </c>
      <c r="JA42" s="4">
        <v>1180998</v>
      </c>
      <c r="JB42" s="4">
        <v>1194510</v>
      </c>
      <c r="JC42" s="4">
        <v>1208138</v>
      </c>
      <c r="JD42" s="4">
        <v>1221808</v>
      </c>
      <c r="JE42" s="4">
        <v>1235508</v>
      </c>
      <c r="JF42" s="4">
        <v>1249263</v>
      </c>
      <c r="JG42" s="4">
        <v>1263108</v>
      </c>
      <c r="JH42" s="4">
        <v>1277080</v>
      </c>
      <c r="JI42" s="4">
        <v>1291168</v>
      </c>
      <c r="JJ42" s="4">
        <v>1305360</v>
      </c>
      <c r="JK42" s="4">
        <v>1319678</v>
      </c>
      <c r="JL42" s="4">
        <v>1334146</v>
      </c>
      <c r="JM42" s="4">
        <v>1348760</v>
      </c>
      <c r="JN42" s="4">
        <v>1363518</v>
      </c>
      <c r="JO42" s="4">
        <v>1378417</v>
      </c>
      <c r="JP42" s="4">
        <v>1393469</v>
      </c>
      <c r="JQ42" s="4">
        <v>1408671</v>
      </c>
      <c r="JR42" s="4">
        <v>1424025</v>
      </c>
      <c r="JS42" s="4">
        <v>1439540</v>
      </c>
      <c r="JT42" s="4">
        <v>1455216</v>
      </c>
      <c r="JU42" s="4">
        <v>1471050</v>
      </c>
      <c r="JV42" s="4">
        <v>1487052</v>
      </c>
      <c r="JW42" s="4">
        <v>1503218</v>
      </c>
      <c r="JX42" s="4">
        <v>1519553</v>
      </c>
      <c r="JY42" s="4">
        <v>1536058</v>
      </c>
      <c r="JZ42" s="4">
        <v>1552733</v>
      </c>
      <c r="KA42" s="4">
        <v>1569561</v>
      </c>
      <c r="KB42" s="4">
        <v>1586537</v>
      </c>
      <c r="KC42" s="4">
        <v>1603667</v>
      </c>
      <c r="KD42" s="4">
        <v>1620950</v>
      </c>
      <c r="KE42" s="4">
        <v>1638385</v>
      </c>
      <c r="KF42" s="4">
        <v>1655968</v>
      </c>
      <c r="KG42" s="4">
        <v>1673702</v>
      </c>
      <c r="KH42" s="4">
        <v>1691586</v>
      </c>
      <c r="KI42" s="4">
        <v>1709625</v>
      </c>
      <c r="KJ42" s="4">
        <v>1727819</v>
      </c>
      <c r="KK42" s="4">
        <v>1746167</v>
      </c>
      <c r="KL42" s="4">
        <v>1764677</v>
      </c>
      <c r="KM42" s="4">
        <v>1783343</v>
      </c>
      <c r="KN42" s="4">
        <v>1802168</v>
      </c>
      <c r="KO42" s="4">
        <v>1821156</v>
      </c>
      <c r="KP42" s="4">
        <v>1840307</v>
      </c>
      <c r="KQ42" s="4">
        <v>1859619</v>
      </c>
      <c r="KR42" s="4">
        <v>1879101</v>
      </c>
      <c r="KS42" s="4">
        <v>1898747</v>
      </c>
      <c r="KT42" s="4">
        <v>1918560</v>
      </c>
      <c r="KU42" s="4">
        <v>1938550</v>
      </c>
      <c r="KV42" s="4">
        <v>1958708</v>
      </c>
      <c r="KW42" s="4">
        <v>1979039</v>
      </c>
      <c r="KX42" s="4">
        <v>1999546</v>
      </c>
      <c r="KY42" s="4">
        <v>2020232</v>
      </c>
      <c r="KZ42" s="4">
        <v>2041095</v>
      </c>
      <c r="LA42" s="4">
        <v>2062138</v>
      </c>
      <c r="LB42" s="4">
        <v>2083364</v>
      </c>
      <c r="LC42" s="4">
        <v>2104775</v>
      </c>
      <c r="LD42" s="4">
        <v>2126371</v>
      </c>
      <c r="LE42" s="4">
        <v>2148153</v>
      </c>
      <c r="LF42" s="4">
        <v>2170127</v>
      </c>
      <c r="LG42" s="4">
        <v>2192290</v>
      </c>
      <c r="LH42" s="4">
        <v>2214650</v>
      </c>
      <c r="LI42" s="4">
        <v>2237203</v>
      </c>
      <c r="LJ42" s="4">
        <v>2259954</v>
      </c>
      <c r="LK42" s="4">
        <v>2282902</v>
      </c>
      <c r="LL42" s="4">
        <v>2306056</v>
      </c>
      <c r="LM42" s="4">
        <v>2329410</v>
      </c>
      <c r="LN42" s="4">
        <v>2352967</v>
      </c>
      <c r="LO42" s="4">
        <v>2376734</v>
      </c>
      <c r="LP42" s="4">
        <v>2400708</v>
      </c>
      <c r="LQ42" s="4">
        <v>2424893</v>
      </c>
      <c r="LR42" s="4">
        <v>2449291</v>
      </c>
      <c r="LS42" s="4">
        <v>2473902</v>
      </c>
      <c r="LT42" s="4">
        <v>2498728</v>
      </c>
      <c r="LU42" s="4">
        <v>2523778</v>
      </c>
      <c r="LV42" s="4">
        <v>2549049</v>
      </c>
      <c r="LW42" s="4">
        <v>2574539</v>
      </c>
      <c r="LX42" s="4">
        <v>2600251</v>
      </c>
      <c r="LY42" s="4">
        <v>2626195</v>
      </c>
      <c r="LZ42" s="4">
        <v>2652366</v>
      </c>
      <c r="MA42" s="4">
        <v>2678766</v>
      </c>
      <c r="MB42" s="4">
        <v>2705399</v>
      </c>
      <c r="MC42" s="4">
        <v>2732262</v>
      </c>
      <c r="MD42" s="4">
        <v>2759358</v>
      </c>
      <c r="ME42" s="4">
        <v>2786688</v>
      </c>
      <c r="MF42" s="4">
        <v>2814262</v>
      </c>
      <c r="MG42" s="4">
        <v>2842072</v>
      </c>
      <c r="MH42" s="4">
        <v>2870123</v>
      </c>
      <c r="MI42" s="4">
        <v>2898414</v>
      </c>
      <c r="MJ42" s="4">
        <v>2926948</v>
      </c>
      <c r="MK42" s="4">
        <v>2955727</v>
      </c>
      <c r="ML42" s="4">
        <v>2984753</v>
      </c>
      <c r="MM42" s="4">
        <v>3014027</v>
      </c>
      <c r="MN42" s="4">
        <v>3043548</v>
      </c>
      <c r="MO42" s="4">
        <v>3073317</v>
      </c>
      <c r="MP42" s="4">
        <v>3103341</v>
      </c>
      <c r="MQ42" s="4">
        <v>3133616</v>
      </c>
      <c r="MR42" s="4">
        <v>3164145</v>
      </c>
      <c r="MS42" s="4">
        <v>3194932</v>
      </c>
      <c r="MT42" s="4">
        <v>3225978</v>
      </c>
      <c r="MU42" t="s">
        <v>625</v>
      </c>
      <c r="MV42" t="b">
        <v>1</v>
      </c>
      <c r="MW42" t="s">
        <v>376</v>
      </c>
      <c r="MX42" t="s">
        <v>376</v>
      </c>
      <c r="MY42">
        <v>2025</v>
      </c>
      <c r="MZ42">
        <v>2</v>
      </c>
      <c r="NA42" s="2">
        <v>45994</v>
      </c>
      <c r="NB42" t="s">
        <v>626</v>
      </c>
      <c r="NC42" t="s">
        <v>627</v>
      </c>
      <c r="ND42" t="s">
        <v>628</v>
      </c>
      <c r="NE42" t="s">
        <v>629</v>
      </c>
      <c r="NF42" t="s">
        <v>381</v>
      </c>
    </row>
    <row r="43" spans="1:370" x14ac:dyDescent="0.25">
      <c r="A43" t="s">
        <v>621</v>
      </c>
      <c r="B43" t="s">
        <v>630</v>
      </c>
      <c r="C43" s="1" t="s">
        <v>839</v>
      </c>
      <c r="D43" t="s">
        <v>623</v>
      </c>
      <c r="E43" t="s">
        <v>624</v>
      </c>
      <c r="F43" t="s">
        <v>374</v>
      </c>
      <c r="G43" s="3">
        <v>1E-3</v>
      </c>
      <c r="H43" s="3">
        <v>1E-3</v>
      </c>
      <c r="I43" s="3">
        <v>1E-3</v>
      </c>
      <c r="J43" s="3">
        <v>1E-3</v>
      </c>
      <c r="K43" s="3">
        <v>1E-3</v>
      </c>
      <c r="L43" s="3">
        <v>1E-3</v>
      </c>
      <c r="M43" s="3">
        <v>1E-3</v>
      </c>
      <c r="N43" s="3">
        <v>1E-3</v>
      </c>
      <c r="O43" s="3">
        <v>1E-3</v>
      </c>
      <c r="P43" s="3">
        <v>1E-3</v>
      </c>
      <c r="Q43" s="3">
        <v>1E-3</v>
      </c>
      <c r="R43" s="3">
        <v>1E-3</v>
      </c>
      <c r="S43" s="3">
        <v>1E-3</v>
      </c>
      <c r="T43" s="3">
        <v>1E-3</v>
      </c>
      <c r="U43" s="3">
        <v>1E-3</v>
      </c>
      <c r="V43" s="3">
        <v>1E-3</v>
      </c>
      <c r="W43" s="3">
        <v>1E-3</v>
      </c>
      <c r="X43" s="3">
        <v>1E-3</v>
      </c>
      <c r="Y43" s="3">
        <v>1E-3</v>
      </c>
      <c r="Z43" s="3">
        <v>1E-3</v>
      </c>
      <c r="AA43" s="3">
        <v>1E-3</v>
      </c>
      <c r="AB43" s="3">
        <v>1E-3</v>
      </c>
      <c r="AC43" s="3">
        <v>1E-3</v>
      </c>
      <c r="AD43" s="3">
        <v>1E-3</v>
      </c>
      <c r="AE43" s="3">
        <v>1E-3</v>
      </c>
      <c r="AF43" s="3">
        <v>1E-3</v>
      </c>
      <c r="AG43" s="3">
        <v>1E-3</v>
      </c>
      <c r="AH43" s="3">
        <v>1E-3</v>
      </c>
      <c r="AI43" s="3">
        <v>1E-3</v>
      </c>
      <c r="AJ43" s="3">
        <v>1E-3</v>
      </c>
      <c r="AK43" s="3">
        <v>1E-3</v>
      </c>
      <c r="AL43" s="3">
        <v>1E-3</v>
      </c>
      <c r="AM43" s="3">
        <v>1E-3</v>
      </c>
      <c r="AN43" s="3">
        <v>1E-3</v>
      </c>
      <c r="AO43" s="3">
        <v>1E-3</v>
      </c>
      <c r="AP43" s="3">
        <v>1E-3</v>
      </c>
      <c r="AQ43" s="3">
        <v>1E-3</v>
      </c>
      <c r="AR43" s="3">
        <v>1E-3</v>
      </c>
      <c r="AS43" s="3">
        <v>1E-3</v>
      </c>
      <c r="AT43" s="3">
        <v>1E-3</v>
      </c>
      <c r="AU43" s="3">
        <v>1E-3</v>
      </c>
      <c r="AV43" s="3">
        <v>1E-3</v>
      </c>
      <c r="AW43" s="3">
        <v>1E-3</v>
      </c>
      <c r="AX43" s="3">
        <v>1E-3</v>
      </c>
      <c r="AY43" s="3">
        <v>1E-3</v>
      </c>
      <c r="AZ43" s="3">
        <v>1E-3</v>
      </c>
      <c r="BA43" s="3">
        <v>1E-3</v>
      </c>
      <c r="BB43" s="3">
        <v>1E-3</v>
      </c>
      <c r="BC43" s="3">
        <v>1E-3</v>
      </c>
      <c r="BD43" s="3">
        <v>1E-3</v>
      </c>
      <c r="BE43" s="3">
        <v>1E-3</v>
      </c>
      <c r="BF43" s="3">
        <v>1E-3</v>
      </c>
      <c r="BG43" s="3">
        <v>1E-3</v>
      </c>
      <c r="BH43" s="3">
        <v>1E-3</v>
      </c>
      <c r="BI43" s="3">
        <v>1E-3</v>
      </c>
      <c r="BJ43" s="3">
        <v>1E-3</v>
      </c>
      <c r="BK43" s="3">
        <v>1E-3</v>
      </c>
      <c r="BL43" s="3">
        <v>1E-3</v>
      </c>
      <c r="BM43" s="3">
        <v>1E-3</v>
      </c>
      <c r="BN43" s="3">
        <v>1E-3</v>
      </c>
      <c r="BO43" s="3">
        <v>1E-3</v>
      </c>
      <c r="BP43" s="3">
        <v>106185</v>
      </c>
      <c r="BQ43" s="3">
        <v>106658</v>
      </c>
      <c r="BR43" s="3">
        <v>99508</v>
      </c>
      <c r="BS43" s="3">
        <v>98120</v>
      </c>
      <c r="BT43" s="3">
        <v>96005</v>
      </c>
      <c r="BU43" s="3">
        <v>96342</v>
      </c>
      <c r="BV43" s="3">
        <v>96441</v>
      </c>
      <c r="BW43" s="3">
        <v>102423</v>
      </c>
      <c r="BX43" s="3">
        <v>102671</v>
      </c>
      <c r="BY43" s="3">
        <v>103065</v>
      </c>
      <c r="BZ43" s="3">
        <v>107123</v>
      </c>
      <c r="CA43" s="3">
        <v>111290</v>
      </c>
      <c r="CB43" s="3">
        <v>119066</v>
      </c>
      <c r="CC43" s="3">
        <v>126788</v>
      </c>
      <c r="CD43" s="3">
        <v>129760</v>
      </c>
      <c r="CE43" s="3">
        <v>134293</v>
      </c>
      <c r="CF43" s="3">
        <v>135470</v>
      </c>
      <c r="CG43" s="3">
        <v>142065</v>
      </c>
      <c r="CH43" s="3">
        <v>147410</v>
      </c>
      <c r="CI43" s="3">
        <v>154504</v>
      </c>
      <c r="CJ43" s="3">
        <v>166076</v>
      </c>
      <c r="CK43" s="3">
        <v>171600</v>
      </c>
      <c r="CL43" s="3">
        <v>177899</v>
      </c>
      <c r="CM43" s="3">
        <v>177717</v>
      </c>
      <c r="CN43" s="3">
        <v>178104</v>
      </c>
      <c r="CO43" s="3">
        <v>184014</v>
      </c>
      <c r="CP43" s="3">
        <v>188579</v>
      </c>
      <c r="CQ43" s="3">
        <v>191853</v>
      </c>
      <c r="CR43" s="3">
        <v>197564</v>
      </c>
      <c r="CS43" s="3">
        <v>199245</v>
      </c>
      <c r="CT43" s="3">
        <v>205222</v>
      </c>
      <c r="CU43" s="3">
        <v>203852</v>
      </c>
      <c r="CV43" s="3">
        <v>197422</v>
      </c>
      <c r="CW43" s="3">
        <v>198307</v>
      </c>
      <c r="CX43" s="3">
        <v>200550</v>
      </c>
      <c r="CY43" s="3">
        <v>199474</v>
      </c>
      <c r="CZ43" s="3">
        <v>200646</v>
      </c>
      <c r="DA43" s="3">
        <v>200889</v>
      </c>
      <c r="DB43" s="3">
        <v>206527</v>
      </c>
      <c r="DC43" s="3">
        <v>206584</v>
      </c>
      <c r="DD43" s="3">
        <v>201278</v>
      </c>
      <c r="DE43" s="3">
        <v>207603</v>
      </c>
      <c r="DF43" s="3">
        <v>201803</v>
      </c>
      <c r="DG43" s="3">
        <v>194460</v>
      </c>
      <c r="DH43" s="3">
        <v>184860</v>
      </c>
      <c r="DI43" s="3">
        <v>181208</v>
      </c>
      <c r="DJ43" s="3">
        <v>165165</v>
      </c>
      <c r="DK43" s="3">
        <v>164230</v>
      </c>
      <c r="DL43" s="3">
        <v>161037</v>
      </c>
      <c r="DM43" s="3">
        <v>156421</v>
      </c>
      <c r="DN43" s="3">
        <v>156556</v>
      </c>
      <c r="DO43" s="3">
        <v>154147</v>
      </c>
      <c r="DP43" s="3">
        <v>160916</v>
      </c>
      <c r="DQ43" s="3">
        <v>162533</v>
      </c>
      <c r="DR43" s="3">
        <v>163899</v>
      </c>
      <c r="DS43" s="3">
        <v>158520</v>
      </c>
      <c r="DT43" s="3">
        <v>153180</v>
      </c>
      <c r="DU43" s="3">
        <v>160936</v>
      </c>
      <c r="DV43" s="3">
        <v>157247</v>
      </c>
      <c r="DW43" s="3">
        <v>151626</v>
      </c>
      <c r="DX43" s="3">
        <v>158317</v>
      </c>
      <c r="DY43" s="3">
        <v>147022</v>
      </c>
      <c r="DZ43" s="3">
        <v>141681</v>
      </c>
      <c r="EA43" s="3">
        <v>141289</v>
      </c>
      <c r="EB43" s="3">
        <v>143504</v>
      </c>
      <c r="EC43" s="3">
        <v>132884</v>
      </c>
      <c r="ED43" s="3">
        <v>132832</v>
      </c>
      <c r="EE43" s="3">
        <v>133889</v>
      </c>
      <c r="EF43" s="3">
        <v>140700</v>
      </c>
      <c r="EG43" s="3">
        <v>129355</v>
      </c>
      <c r="EH43" s="3">
        <v>129031</v>
      </c>
      <c r="EI43" s="3">
        <v>131096</v>
      </c>
      <c r="EJ43" s="3">
        <v>135719</v>
      </c>
      <c r="EK43" s="3">
        <v>133019</v>
      </c>
      <c r="EL43" s="3">
        <v>125101</v>
      </c>
      <c r="EM43" s="3">
        <v>133502</v>
      </c>
      <c r="EN43" s="3">
        <v>136927</v>
      </c>
      <c r="EO43" s="3">
        <v>139677</v>
      </c>
      <c r="EP43" s="3">
        <v>146853</v>
      </c>
      <c r="EQ43" s="3">
        <v>150862</v>
      </c>
      <c r="ER43" s="3">
        <v>168225</v>
      </c>
      <c r="ES43" s="3">
        <v>172341</v>
      </c>
      <c r="ET43" s="3">
        <v>190940</v>
      </c>
      <c r="EU43" s="3">
        <v>203613</v>
      </c>
      <c r="EV43" s="3">
        <v>232477</v>
      </c>
      <c r="EW43" s="3">
        <v>253782</v>
      </c>
      <c r="EX43" s="3">
        <v>265312</v>
      </c>
      <c r="EY43" s="3">
        <v>286027</v>
      </c>
      <c r="EZ43" s="3">
        <v>310906</v>
      </c>
      <c r="FA43" s="3">
        <v>318845</v>
      </c>
      <c r="FB43" s="3">
        <v>326306</v>
      </c>
      <c r="FC43" s="3">
        <v>341761</v>
      </c>
      <c r="FD43" s="3">
        <v>368076</v>
      </c>
      <c r="FE43" s="3">
        <v>391187</v>
      </c>
      <c r="FF43" s="3">
        <v>417489</v>
      </c>
      <c r="FG43" s="3">
        <v>430465</v>
      </c>
      <c r="FH43" s="3">
        <v>462467</v>
      </c>
      <c r="FI43" s="3">
        <v>488060</v>
      </c>
      <c r="FJ43" s="3">
        <v>494668</v>
      </c>
      <c r="FK43" s="3">
        <v>501713</v>
      </c>
      <c r="FL43" s="3">
        <v>495269</v>
      </c>
      <c r="FM43" s="3">
        <v>516916</v>
      </c>
      <c r="FN43" s="3">
        <v>535560</v>
      </c>
      <c r="FO43" s="3">
        <v>555110</v>
      </c>
      <c r="FP43" s="3">
        <v>571187</v>
      </c>
      <c r="FQ43" s="3">
        <v>594220</v>
      </c>
      <c r="FR43" s="3">
        <v>611223</v>
      </c>
      <c r="FS43" s="3">
        <v>637326</v>
      </c>
      <c r="FT43" s="3">
        <v>623508</v>
      </c>
      <c r="FU43" s="3">
        <v>661193</v>
      </c>
      <c r="FV43" s="3">
        <v>653209</v>
      </c>
      <c r="FW43" s="3">
        <v>685216</v>
      </c>
      <c r="FX43" s="3">
        <v>700710</v>
      </c>
      <c r="FY43" s="3">
        <v>728042</v>
      </c>
      <c r="FZ43" s="3">
        <v>720883</v>
      </c>
      <c r="GA43" s="3">
        <v>743017</v>
      </c>
      <c r="GB43" s="3">
        <v>765575</v>
      </c>
      <c r="GC43" s="3">
        <v>770477</v>
      </c>
      <c r="GD43" s="3">
        <v>785554</v>
      </c>
      <c r="GE43" s="3">
        <v>799260</v>
      </c>
      <c r="GF43" s="3">
        <v>809023</v>
      </c>
      <c r="GG43" s="3">
        <v>819618</v>
      </c>
      <c r="GH43" s="3">
        <v>830031</v>
      </c>
      <c r="GI43" s="3">
        <v>854882</v>
      </c>
      <c r="GJ43" s="3">
        <v>882546</v>
      </c>
      <c r="GK43" s="3">
        <v>925593</v>
      </c>
      <c r="GL43" s="3">
        <v>917102</v>
      </c>
      <c r="GM43" s="3">
        <v>976955</v>
      </c>
      <c r="GN43" s="3">
        <v>1122323</v>
      </c>
      <c r="GO43" s="3">
        <v>1276442</v>
      </c>
      <c r="GP43" s="3">
        <v>1290901</v>
      </c>
      <c r="GQ43" s="3">
        <v>1277153</v>
      </c>
      <c r="GR43" s="3">
        <v>1303291</v>
      </c>
      <c r="GS43" s="3">
        <v>1353077</v>
      </c>
      <c r="GT43" s="3">
        <v>1359955</v>
      </c>
      <c r="GU43" s="3">
        <v>1315987</v>
      </c>
      <c r="GV43" s="3">
        <v>1316875</v>
      </c>
      <c r="GW43" s="3">
        <v>1337925</v>
      </c>
      <c r="GX43" s="3">
        <v>1334638</v>
      </c>
      <c r="GY43" s="3">
        <v>1387280</v>
      </c>
      <c r="GZ43" s="3">
        <v>1356111</v>
      </c>
      <c r="HA43" s="3">
        <v>1371485</v>
      </c>
      <c r="HB43" s="3">
        <v>1424588</v>
      </c>
      <c r="HC43" s="3">
        <v>1460564</v>
      </c>
      <c r="HD43" s="3">
        <v>1457035</v>
      </c>
      <c r="HE43" s="3">
        <v>1542385</v>
      </c>
      <c r="HF43" s="3">
        <v>1535858</v>
      </c>
      <c r="HG43" s="3">
        <v>1616120</v>
      </c>
      <c r="HH43" s="3">
        <v>1626357</v>
      </c>
      <c r="HI43" s="4">
        <v>1657932</v>
      </c>
      <c r="HJ43" s="4">
        <v>1685781</v>
      </c>
      <c r="HK43" s="4">
        <v>1720464</v>
      </c>
      <c r="HL43" s="4">
        <v>1738175</v>
      </c>
      <c r="HM43" s="4">
        <v>1774813</v>
      </c>
      <c r="HN43" s="4">
        <v>1784668</v>
      </c>
      <c r="HO43" s="4">
        <v>1806420</v>
      </c>
      <c r="HP43" s="4">
        <v>1820864</v>
      </c>
      <c r="HQ43" s="4">
        <v>1847587</v>
      </c>
      <c r="HR43" s="4">
        <v>1858704</v>
      </c>
      <c r="HS43" s="4">
        <v>1869445</v>
      </c>
      <c r="HT43" s="4">
        <v>1864927</v>
      </c>
      <c r="HU43" s="4">
        <v>1894447</v>
      </c>
      <c r="HV43" s="4">
        <v>1907880</v>
      </c>
      <c r="HW43" s="4">
        <v>1920709</v>
      </c>
      <c r="HX43" s="4">
        <v>1917442</v>
      </c>
      <c r="HY43" s="4">
        <v>1949351</v>
      </c>
      <c r="HZ43" s="4">
        <v>1964157</v>
      </c>
      <c r="IA43" s="4">
        <v>1978205</v>
      </c>
      <c r="IB43" s="4">
        <v>1975465</v>
      </c>
      <c r="IC43" s="4">
        <v>2009582</v>
      </c>
      <c r="ID43" s="4">
        <v>2025765</v>
      </c>
      <c r="IE43" s="4">
        <v>2040919</v>
      </c>
      <c r="IF43" s="4">
        <v>2038178</v>
      </c>
      <c r="IG43" s="4">
        <v>2073834</v>
      </c>
      <c r="IH43" s="4">
        <v>2090413</v>
      </c>
      <c r="II43" s="4">
        <v>2105889</v>
      </c>
      <c r="IJ43" s="4">
        <v>2102591</v>
      </c>
      <c r="IK43" s="4">
        <v>2139784</v>
      </c>
      <c r="IL43" s="4">
        <v>2157081</v>
      </c>
      <c r="IM43" s="4">
        <v>2173303</v>
      </c>
      <c r="IN43" s="4">
        <v>2169879</v>
      </c>
      <c r="IO43" s="4">
        <v>2208882</v>
      </c>
      <c r="IP43" s="4">
        <v>2227037</v>
      </c>
      <c r="IQ43" s="4">
        <v>2244067</v>
      </c>
      <c r="IR43" s="4">
        <v>2240533</v>
      </c>
      <c r="IS43" s="4">
        <v>2281397</v>
      </c>
      <c r="IT43" s="4">
        <v>2300446</v>
      </c>
      <c r="IU43" s="4">
        <v>2318321</v>
      </c>
      <c r="IV43" s="4">
        <v>2314699</v>
      </c>
      <c r="IW43" s="4">
        <v>2357477</v>
      </c>
      <c r="IX43" s="4">
        <v>2377458</v>
      </c>
      <c r="IY43" s="4">
        <v>2396224</v>
      </c>
      <c r="IZ43" s="4">
        <v>2392493</v>
      </c>
      <c r="JA43" s="4">
        <v>2437321</v>
      </c>
      <c r="JB43" s="4">
        <v>2458292</v>
      </c>
      <c r="JC43" s="4">
        <v>2477995</v>
      </c>
      <c r="JD43" s="4">
        <v>2474155</v>
      </c>
      <c r="JE43" s="4">
        <v>2521122</v>
      </c>
      <c r="JF43" s="4">
        <v>2543124</v>
      </c>
      <c r="JG43" s="4">
        <v>2563801</v>
      </c>
      <c r="JH43" s="4">
        <v>2559860</v>
      </c>
      <c r="JI43" s="4">
        <v>2609030</v>
      </c>
      <c r="JJ43" s="4">
        <v>2632104</v>
      </c>
      <c r="JK43" s="4">
        <v>2653796</v>
      </c>
      <c r="JL43" s="4">
        <v>2649769</v>
      </c>
      <c r="JM43" s="4">
        <v>2701227</v>
      </c>
      <c r="JN43" s="4">
        <v>2725422</v>
      </c>
      <c r="JO43" s="4">
        <v>2748180</v>
      </c>
      <c r="JP43" s="4">
        <v>2744074</v>
      </c>
      <c r="JQ43" s="4">
        <v>2797918</v>
      </c>
      <c r="JR43" s="4">
        <v>2823288</v>
      </c>
      <c r="JS43" s="4">
        <v>2847162</v>
      </c>
      <c r="JT43" s="4">
        <v>2842981</v>
      </c>
      <c r="JU43" s="4">
        <v>2899312</v>
      </c>
      <c r="JV43" s="4">
        <v>2925904</v>
      </c>
      <c r="JW43" s="4">
        <v>2950936</v>
      </c>
      <c r="JX43" s="4">
        <v>2946668</v>
      </c>
      <c r="JY43" s="4">
        <v>3005588</v>
      </c>
      <c r="JZ43" s="4">
        <v>3033454</v>
      </c>
      <c r="KA43" s="4">
        <v>3059698</v>
      </c>
      <c r="KB43" s="4">
        <v>3055348</v>
      </c>
      <c r="KC43" s="4">
        <v>3116971</v>
      </c>
      <c r="KD43" s="4">
        <v>3146173</v>
      </c>
      <c r="KE43" s="4">
        <v>3173685</v>
      </c>
      <c r="KF43" s="4">
        <v>3169263</v>
      </c>
      <c r="KG43" s="4">
        <v>3233691</v>
      </c>
      <c r="KH43" s="4">
        <v>3264270</v>
      </c>
      <c r="KI43" s="4">
        <v>3293079</v>
      </c>
      <c r="KJ43" s="4">
        <v>3288557</v>
      </c>
      <c r="KK43" s="4">
        <v>3355866</v>
      </c>
      <c r="KL43" s="4">
        <v>3387849</v>
      </c>
      <c r="KM43" s="4">
        <v>3417984</v>
      </c>
      <c r="KN43" s="4">
        <v>3413344</v>
      </c>
      <c r="KO43" s="4">
        <v>3483622</v>
      </c>
      <c r="KP43" s="4">
        <v>3517050</v>
      </c>
      <c r="KQ43" s="4">
        <v>3548550</v>
      </c>
      <c r="KR43" s="4">
        <v>3543782</v>
      </c>
      <c r="KS43" s="4">
        <v>3617129</v>
      </c>
      <c r="KT43" s="4">
        <v>3652046</v>
      </c>
      <c r="KU43" s="4">
        <v>3684956</v>
      </c>
      <c r="KV43" s="4">
        <v>3680052</v>
      </c>
      <c r="KW43" s="4">
        <v>3756567</v>
      </c>
      <c r="KX43" s="4">
        <v>3793019</v>
      </c>
      <c r="KY43" s="4">
        <v>3827372</v>
      </c>
      <c r="KZ43" s="4">
        <v>3822315</v>
      </c>
      <c r="LA43" s="4">
        <v>3902096</v>
      </c>
      <c r="LB43" s="4">
        <v>3940126</v>
      </c>
      <c r="LC43" s="4">
        <v>3975970</v>
      </c>
      <c r="LD43" s="4">
        <v>3970751</v>
      </c>
      <c r="LE43" s="4">
        <v>4053914</v>
      </c>
      <c r="LF43" s="4">
        <v>4093583</v>
      </c>
      <c r="LG43" s="4">
        <v>4129435</v>
      </c>
      <c r="LH43" s="4">
        <v>4122613</v>
      </c>
      <c r="LI43" s="4">
        <v>4207980</v>
      </c>
      <c r="LJ43" s="4">
        <v>4248160</v>
      </c>
      <c r="LK43" s="4">
        <v>4284364</v>
      </c>
      <c r="LL43" s="4">
        <v>4276132</v>
      </c>
      <c r="LM43" s="4">
        <v>4363892</v>
      </c>
      <c r="LN43" s="4">
        <v>4404602</v>
      </c>
      <c r="LO43" s="4">
        <v>4441171</v>
      </c>
      <c r="LP43" s="4">
        <v>4431478</v>
      </c>
      <c r="LQ43" s="4">
        <v>4521718</v>
      </c>
      <c r="LR43" s="4">
        <v>4562975</v>
      </c>
      <c r="LS43" s="4">
        <v>4599923</v>
      </c>
      <c r="LT43" s="4">
        <v>4588717</v>
      </c>
      <c r="LU43" s="4">
        <v>4681524</v>
      </c>
      <c r="LV43" s="4">
        <v>4723349</v>
      </c>
      <c r="LW43" s="4">
        <v>4760688</v>
      </c>
      <c r="LX43" s="4">
        <v>4747916</v>
      </c>
      <c r="LY43" s="4">
        <v>4843382</v>
      </c>
      <c r="LZ43" s="4">
        <v>4885795</v>
      </c>
      <c r="MA43" s="4">
        <v>4923540</v>
      </c>
      <c r="MB43" s="4">
        <v>4909144</v>
      </c>
      <c r="MC43" s="4">
        <v>5007364</v>
      </c>
      <c r="MD43" s="4">
        <v>5050386</v>
      </c>
      <c r="ME43" s="4">
        <v>5088552</v>
      </c>
      <c r="MF43" s="4">
        <v>5072476</v>
      </c>
      <c r="MG43" s="4">
        <v>5173547</v>
      </c>
      <c r="MH43" s="4">
        <v>5217200</v>
      </c>
      <c r="MI43" s="4">
        <v>5255799</v>
      </c>
      <c r="MJ43" s="4">
        <v>5237984</v>
      </c>
      <c r="MK43" s="4">
        <v>5342007</v>
      </c>
      <c r="ML43" s="4">
        <v>5386311</v>
      </c>
      <c r="MM43" s="4">
        <v>5425361</v>
      </c>
      <c r="MN43" s="4">
        <v>5405746</v>
      </c>
      <c r="MO43" s="4">
        <v>5512822</v>
      </c>
      <c r="MP43" s="4">
        <v>5557802</v>
      </c>
      <c r="MQ43" s="4">
        <v>5597317</v>
      </c>
      <c r="MR43" s="4">
        <v>5575840</v>
      </c>
      <c r="MS43" s="4">
        <v>5686075</v>
      </c>
      <c r="MT43" s="4">
        <v>5731753</v>
      </c>
      <c r="MU43" t="s">
        <v>631</v>
      </c>
      <c r="MV43" t="b">
        <v>1</v>
      </c>
      <c r="MW43" t="s">
        <v>376</v>
      </c>
      <c r="MX43" t="s">
        <v>376</v>
      </c>
      <c r="MY43">
        <v>2025</v>
      </c>
      <c r="MZ43">
        <v>2</v>
      </c>
      <c r="NA43" s="2">
        <v>45994</v>
      </c>
      <c r="NB43" t="s">
        <v>632</v>
      </c>
      <c r="NC43" t="s">
        <v>633</v>
      </c>
      <c r="ND43" t="s">
        <v>628</v>
      </c>
      <c r="NE43" t="s">
        <v>634</v>
      </c>
      <c r="NF43" t="s">
        <v>381</v>
      </c>
    </row>
    <row r="44" spans="1:370" x14ac:dyDescent="0.25">
      <c r="A44" t="s">
        <v>621</v>
      </c>
      <c r="B44" t="s">
        <v>635</v>
      </c>
      <c r="C44" s="1" t="s">
        <v>839</v>
      </c>
      <c r="D44" t="s">
        <v>623</v>
      </c>
      <c r="E44" t="s">
        <v>624</v>
      </c>
      <c r="F44" t="s">
        <v>374</v>
      </c>
      <c r="G44" s="3">
        <v>187.6344</v>
      </c>
      <c r="H44" s="3">
        <v>177.20689999999999</v>
      </c>
      <c r="I44" s="3">
        <v>179.3288</v>
      </c>
      <c r="J44" s="3">
        <v>194</v>
      </c>
      <c r="K44" s="3">
        <v>167</v>
      </c>
      <c r="L44" s="3">
        <v>203</v>
      </c>
      <c r="M44" s="3">
        <v>170</v>
      </c>
      <c r="N44" s="3">
        <v>267</v>
      </c>
      <c r="O44" s="3">
        <v>186</v>
      </c>
      <c r="P44" s="3">
        <v>265</v>
      </c>
      <c r="Q44" s="3">
        <v>194</v>
      </c>
      <c r="R44" s="3">
        <v>271</v>
      </c>
      <c r="S44" s="3">
        <v>234</v>
      </c>
      <c r="T44" s="3">
        <v>269</v>
      </c>
      <c r="U44" s="3">
        <v>316</v>
      </c>
      <c r="V44" s="3">
        <v>372</v>
      </c>
      <c r="W44" s="3">
        <v>384</v>
      </c>
      <c r="X44" s="3">
        <v>340</v>
      </c>
      <c r="Y44" s="3">
        <v>399</v>
      </c>
      <c r="Z44" s="3">
        <v>409</v>
      </c>
      <c r="AA44" s="3">
        <v>407</v>
      </c>
      <c r="AB44" s="3">
        <v>436</v>
      </c>
      <c r="AC44" s="3">
        <v>484</v>
      </c>
      <c r="AD44" s="3">
        <v>469</v>
      </c>
      <c r="AE44" s="3">
        <v>517</v>
      </c>
      <c r="AF44" s="3">
        <v>501</v>
      </c>
      <c r="AG44" s="3">
        <v>561</v>
      </c>
      <c r="AH44" s="3">
        <v>557</v>
      </c>
      <c r="AI44" s="3">
        <v>538</v>
      </c>
      <c r="AJ44" s="3">
        <v>565</v>
      </c>
      <c r="AK44" s="3">
        <v>566</v>
      </c>
      <c r="AL44" s="3">
        <v>727</v>
      </c>
      <c r="AM44" s="3">
        <v>557</v>
      </c>
      <c r="AN44" s="3">
        <v>712</v>
      </c>
      <c r="AO44" s="3">
        <v>594</v>
      </c>
      <c r="AP44" s="3">
        <v>798</v>
      </c>
      <c r="AQ44" s="3">
        <v>578</v>
      </c>
      <c r="AR44" s="3">
        <v>910</v>
      </c>
      <c r="AS44" s="3">
        <v>660</v>
      </c>
      <c r="AT44" s="3">
        <v>993</v>
      </c>
      <c r="AU44" s="3">
        <v>673</v>
      </c>
      <c r="AV44" s="3">
        <v>1055</v>
      </c>
      <c r="AW44" s="3">
        <v>809</v>
      </c>
      <c r="AX44" s="3">
        <v>1227</v>
      </c>
      <c r="AY44" s="3">
        <v>1053</v>
      </c>
      <c r="AZ44" s="3">
        <v>1240</v>
      </c>
      <c r="BA44" s="3">
        <v>1255</v>
      </c>
      <c r="BB44" s="3">
        <v>1403</v>
      </c>
      <c r="BC44" s="3">
        <v>1493</v>
      </c>
      <c r="BD44" s="3">
        <v>1506</v>
      </c>
      <c r="BE44" s="3">
        <v>1614</v>
      </c>
      <c r="BF44" s="3">
        <v>2052</v>
      </c>
      <c r="BG44" s="3">
        <v>1803</v>
      </c>
      <c r="BH44" s="3">
        <v>1583</v>
      </c>
      <c r="BI44" s="3">
        <v>1982</v>
      </c>
      <c r="BJ44" s="3">
        <v>2150</v>
      </c>
      <c r="BK44" s="3">
        <v>2099</v>
      </c>
      <c r="BL44" s="3">
        <v>1692</v>
      </c>
      <c r="BM44" s="3">
        <v>2015</v>
      </c>
      <c r="BN44" s="3">
        <v>1968</v>
      </c>
      <c r="BO44" s="3">
        <v>2065</v>
      </c>
      <c r="BP44" s="3">
        <v>1580</v>
      </c>
      <c r="BQ44" s="3">
        <v>1895</v>
      </c>
      <c r="BR44" s="3">
        <v>1663</v>
      </c>
      <c r="BS44" s="3">
        <v>2130</v>
      </c>
      <c r="BT44" s="3">
        <v>1677</v>
      </c>
      <c r="BU44" s="3">
        <v>1939</v>
      </c>
      <c r="BV44" s="3">
        <v>1660</v>
      </c>
      <c r="BW44" s="3">
        <v>2086</v>
      </c>
      <c r="BX44" s="3">
        <v>1587</v>
      </c>
      <c r="BY44" s="3">
        <v>1825</v>
      </c>
      <c r="BZ44" s="3">
        <v>1276</v>
      </c>
      <c r="CA44" s="3">
        <v>1911</v>
      </c>
      <c r="CB44" s="3">
        <v>1059</v>
      </c>
      <c r="CC44" s="3">
        <v>1735</v>
      </c>
      <c r="CD44" s="3">
        <v>1071</v>
      </c>
      <c r="CE44" s="3">
        <v>1839</v>
      </c>
      <c r="CF44" s="3">
        <v>992</v>
      </c>
      <c r="CG44" s="3">
        <v>1629</v>
      </c>
      <c r="CH44" s="3">
        <v>868</v>
      </c>
      <c r="CI44" s="3">
        <v>1713</v>
      </c>
      <c r="CJ44" s="3">
        <v>1085</v>
      </c>
      <c r="CK44" s="3">
        <v>1996</v>
      </c>
      <c r="CL44" s="3">
        <v>773</v>
      </c>
      <c r="CM44" s="3">
        <v>2616</v>
      </c>
      <c r="CN44" s="3">
        <v>1089</v>
      </c>
      <c r="CO44" s="3">
        <v>2632</v>
      </c>
      <c r="CP44" s="3">
        <v>1239</v>
      </c>
      <c r="CQ44" s="3">
        <v>2828</v>
      </c>
      <c r="CR44" s="3">
        <v>1308</v>
      </c>
      <c r="CS44" s="3">
        <v>3331</v>
      </c>
      <c r="CT44" s="3">
        <v>1226</v>
      </c>
      <c r="CU44" s="3">
        <v>3225</v>
      </c>
      <c r="CV44" s="3">
        <v>1346</v>
      </c>
      <c r="CW44" s="3">
        <v>3318</v>
      </c>
      <c r="CX44" s="3">
        <v>1459</v>
      </c>
      <c r="CY44" s="3">
        <v>3245</v>
      </c>
      <c r="CZ44" s="3">
        <v>1382</v>
      </c>
      <c r="DA44" s="3">
        <v>2992</v>
      </c>
      <c r="DB44" s="3">
        <v>1554</v>
      </c>
      <c r="DC44" s="3">
        <v>2380</v>
      </c>
      <c r="DD44" s="3">
        <v>1475</v>
      </c>
      <c r="DE44" s="3">
        <v>2475</v>
      </c>
      <c r="DF44" s="3">
        <v>1313</v>
      </c>
      <c r="DG44" s="3">
        <v>2356</v>
      </c>
      <c r="DH44" s="3">
        <v>1363</v>
      </c>
      <c r="DI44" s="3">
        <v>2088</v>
      </c>
      <c r="DJ44" s="3">
        <v>2238</v>
      </c>
      <c r="DK44" s="3">
        <v>3038</v>
      </c>
      <c r="DL44" s="3">
        <v>2127</v>
      </c>
      <c r="DM44" s="3">
        <v>3218</v>
      </c>
      <c r="DN44" s="3">
        <v>2013</v>
      </c>
      <c r="DO44" s="3">
        <v>3539</v>
      </c>
      <c r="DP44" s="3">
        <v>1610</v>
      </c>
      <c r="DQ44" s="3">
        <v>2211</v>
      </c>
      <c r="DR44" s="3">
        <v>1442</v>
      </c>
      <c r="DS44" s="3">
        <v>1690</v>
      </c>
      <c r="DT44" s="3">
        <v>1772</v>
      </c>
      <c r="DU44" s="3">
        <v>2183</v>
      </c>
      <c r="DV44" s="3">
        <v>1163</v>
      </c>
      <c r="DW44" s="3">
        <v>1541</v>
      </c>
      <c r="DX44" s="3">
        <v>1457</v>
      </c>
      <c r="DY44" s="3">
        <v>1430</v>
      </c>
      <c r="DZ44" s="3">
        <v>1364</v>
      </c>
      <c r="EA44" s="3">
        <v>1361</v>
      </c>
      <c r="EB44" s="3">
        <v>1423</v>
      </c>
      <c r="EC44" s="3">
        <v>1494</v>
      </c>
      <c r="ED44" s="3">
        <v>1475</v>
      </c>
      <c r="EE44" s="3">
        <v>1427</v>
      </c>
      <c r="EF44" s="3">
        <v>1492</v>
      </c>
      <c r="EG44" s="3">
        <v>1530</v>
      </c>
      <c r="EH44" s="3">
        <v>1270</v>
      </c>
      <c r="EI44" s="3">
        <v>1346</v>
      </c>
      <c r="EJ44" s="3">
        <v>1327</v>
      </c>
      <c r="EK44" s="3">
        <v>1377</v>
      </c>
      <c r="EL44" s="3">
        <v>1390</v>
      </c>
      <c r="EM44" s="3">
        <v>1325</v>
      </c>
      <c r="EN44" s="3">
        <v>1303</v>
      </c>
      <c r="EO44" s="3">
        <v>861</v>
      </c>
      <c r="EP44" s="3">
        <v>883</v>
      </c>
      <c r="EQ44" s="3">
        <v>894</v>
      </c>
      <c r="ER44" s="3">
        <v>906</v>
      </c>
      <c r="ES44" s="3">
        <v>925</v>
      </c>
      <c r="ET44" s="3">
        <v>817</v>
      </c>
      <c r="EU44" s="3">
        <v>463</v>
      </c>
      <c r="EV44" s="3">
        <v>1743</v>
      </c>
      <c r="EW44" s="3">
        <v>1331</v>
      </c>
      <c r="EX44" s="3">
        <v>1485</v>
      </c>
      <c r="EY44" s="3">
        <v>1632</v>
      </c>
      <c r="EZ44" s="3">
        <v>1855</v>
      </c>
      <c r="FA44" s="3">
        <v>2062</v>
      </c>
      <c r="FB44" s="3">
        <v>2298</v>
      </c>
      <c r="FC44" s="3">
        <v>2381</v>
      </c>
      <c r="FD44" s="3">
        <v>2532</v>
      </c>
      <c r="FE44" s="3">
        <v>2729</v>
      </c>
      <c r="FF44" s="3">
        <v>2942</v>
      </c>
      <c r="FG44" s="3">
        <v>2926</v>
      </c>
      <c r="FH44" s="3">
        <v>2825</v>
      </c>
      <c r="FI44" s="3">
        <v>2894</v>
      </c>
      <c r="FJ44" s="3">
        <v>3093</v>
      </c>
      <c r="FK44" s="3">
        <v>3157</v>
      </c>
      <c r="FL44" s="3">
        <v>3377</v>
      </c>
      <c r="FM44" s="3">
        <v>3037</v>
      </c>
      <c r="FN44" s="3">
        <v>3325</v>
      </c>
      <c r="FO44" s="3">
        <v>3437</v>
      </c>
      <c r="FP44" s="3">
        <v>3655</v>
      </c>
      <c r="FQ44" s="3">
        <v>3597</v>
      </c>
      <c r="FR44" s="3">
        <v>3674</v>
      </c>
      <c r="FS44" s="3">
        <v>3650</v>
      </c>
      <c r="FT44" s="3">
        <v>3570</v>
      </c>
      <c r="FU44" s="3">
        <v>3691</v>
      </c>
      <c r="FV44" s="3">
        <v>3894</v>
      </c>
      <c r="FW44" s="3">
        <v>3932</v>
      </c>
      <c r="FX44" s="3">
        <v>3822</v>
      </c>
      <c r="FY44" s="3">
        <v>3757</v>
      </c>
      <c r="FZ44" s="3">
        <v>3976</v>
      </c>
      <c r="GA44" s="3">
        <v>4131</v>
      </c>
      <c r="GB44" s="3">
        <v>4212</v>
      </c>
      <c r="GC44" s="3">
        <v>4213</v>
      </c>
      <c r="GD44" s="3">
        <v>4220</v>
      </c>
      <c r="GE44" s="3">
        <v>4240</v>
      </c>
      <c r="GF44" s="3">
        <v>4352</v>
      </c>
      <c r="GG44" s="3">
        <v>4364</v>
      </c>
      <c r="GH44" s="3">
        <v>4307</v>
      </c>
      <c r="GI44" s="3">
        <v>4257</v>
      </c>
      <c r="GJ44" s="3">
        <v>4172</v>
      </c>
      <c r="GK44" s="3">
        <v>4147</v>
      </c>
      <c r="GL44" s="3">
        <v>4315</v>
      </c>
      <c r="GM44" s="3">
        <v>4252</v>
      </c>
      <c r="GN44" s="3">
        <v>4209</v>
      </c>
      <c r="GO44" s="3">
        <v>4199</v>
      </c>
      <c r="GP44" s="3">
        <v>3987</v>
      </c>
      <c r="GQ44" s="3">
        <v>4276</v>
      </c>
      <c r="GR44" s="3">
        <v>4661</v>
      </c>
      <c r="GS44" s="3">
        <v>4474</v>
      </c>
      <c r="GT44" s="3">
        <v>4558</v>
      </c>
      <c r="GU44" s="3">
        <v>4543</v>
      </c>
      <c r="GV44" s="3">
        <v>4942</v>
      </c>
      <c r="GW44" s="3">
        <v>5341</v>
      </c>
      <c r="GX44" s="3">
        <v>5603</v>
      </c>
      <c r="GY44" s="3">
        <v>5628</v>
      </c>
      <c r="GZ44" s="3">
        <v>5670</v>
      </c>
      <c r="HA44" s="3">
        <v>5660</v>
      </c>
      <c r="HB44" s="3">
        <v>5667</v>
      </c>
      <c r="HC44" s="3">
        <v>5668</v>
      </c>
      <c r="HD44" s="3">
        <v>5509</v>
      </c>
      <c r="HE44" s="3">
        <v>5801</v>
      </c>
      <c r="HF44" s="3">
        <v>6035</v>
      </c>
      <c r="HG44" s="3">
        <v>5997</v>
      </c>
      <c r="HH44" s="3">
        <v>6035</v>
      </c>
      <c r="HI44" s="3">
        <v>6421</v>
      </c>
      <c r="HJ44" s="4">
        <v>8117.5770000000002</v>
      </c>
      <c r="HK44" s="4">
        <v>9048.1610000000001</v>
      </c>
      <c r="HL44" s="4">
        <v>9966.6219999999994</v>
      </c>
      <c r="HM44" s="4">
        <v>10384.450000000001</v>
      </c>
      <c r="HN44" s="4">
        <v>10944.21</v>
      </c>
      <c r="HO44" s="4">
        <v>11141.52</v>
      </c>
      <c r="HP44" s="4">
        <v>11480.24</v>
      </c>
      <c r="HQ44" s="4">
        <v>11742.63</v>
      </c>
      <c r="HR44" s="4">
        <v>11981.64</v>
      </c>
      <c r="HS44" s="4">
        <v>11956.79</v>
      </c>
      <c r="HT44" s="4">
        <v>12030.05</v>
      </c>
      <c r="HU44" s="4">
        <v>11895.45</v>
      </c>
      <c r="HV44" s="4">
        <v>12176.01</v>
      </c>
      <c r="HW44" s="4">
        <v>12195.93</v>
      </c>
      <c r="HX44" s="4">
        <v>12191.77</v>
      </c>
      <c r="HY44" s="4">
        <v>12070.51</v>
      </c>
      <c r="HZ44" s="4">
        <v>12303.18</v>
      </c>
      <c r="IA44" s="4">
        <v>12370.55</v>
      </c>
      <c r="IB44" s="4">
        <v>12407.33</v>
      </c>
      <c r="IC44" s="4">
        <v>12291.6</v>
      </c>
      <c r="ID44" s="4">
        <v>12570.28</v>
      </c>
      <c r="IE44" s="4">
        <v>12699.75</v>
      </c>
      <c r="IF44" s="4">
        <v>12844.61</v>
      </c>
      <c r="IG44" s="4">
        <v>12817.3</v>
      </c>
      <c r="IH44" s="4">
        <v>13172.61</v>
      </c>
      <c r="II44" s="4">
        <v>13337.82</v>
      </c>
      <c r="IJ44" s="4">
        <v>13492.04</v>
      </c>
      <c r="IK44" s="4">
        <v>13459.17</v>
      </c>
      <c r="IL44" s="4">
        <v>13829.8</v>
      </c>
      <c r="IM44" s="4">
        <v>14002.16</v>
      </c>
      <c r="IN44" s="4">
        <v>14163.82</v>
      </c>
      <c r="IO44" s="4">
        <v>14129.7</v>
      </c>
      <c r="IP44" s="4">
        <v>14518.36</v>
      </c>
      <c r="IQ44" s="4">
        <v>14699.27</v>
      </c>
      <c r="IR44" s="4">
        <v>14868.98</v>
      </c>
      <c r="IS44" s="4">
        <v>14833.76</v>
      </c>
      <c r="IT44" s="4">
        <v>15240.97</v>
      </c>
      <c r="IU44" s="4">
        <v>15430.8</v>
      </c>
      <c r="IV44" s="4">
        <v>15608.92</v>
      </c>
      <c r="IW44" s="4">
        <v>15572.83</v>
      </c>
      <c r="IX44" s="4">
        <v>15999.11</v>
      </c>
      <c r="IY44" s="4">
        <v>16198.22</v>
      </c>
      <c r="IZ44" s="4">
        <v>16385.23</v>
      </c>
      <c r="JA44" s="4">
        <v>16348.05</v>
      </c>
      <c r="JB44" s="4">
        <v>16794.759999999998</v>
      </c>
      <c r="JC44" s="4">
        <v>17003.73</v>
      </c>
      <c r="JD44" s="4">
        <v>17200.080000000002</v>
      </c>
      <c r="JE44" s="4">
        <v>17161.810000000001</v>
      </c>
      <c r="JF44" s="4">
        <v>17629.84</v>
      </c>
      <c r="JG44" s="4">
        <v>17849.09</v>
      </c>
      <c r="JH44" s="4">
        <v>18055.12</v>
      </c>
      <c r="JI44" s="4">
        <v>18015.86</v>
      </c>
      <c r="JJ44" s="4">
        <v>18505.830000000002</v>
      </c>
      <c r="JK44" s="4">
        <v>18735.77</v>
      </c>
      <c r="JL44" s="4">
        <v>18951.939999999999</v>
      </c>
      <c r="JM44" s="4">
        <v>18911.8</v>
      </c>
      <c r="JN44" s="4">
        <v>19424.580000000002</v>
      </c>
      <c r="JO44" s="4">
        <v>19665.689999999999</v>
      </c>
      <c r="JP44" s="4">
        <v>19892.47</v>
      </c>
      <c r="JQ44" s="4">
        <v>19851.55</v>
      </c>
      <c r="JR44" s="4">
        <v>20388.11</v>
      </c>
      <c r="JS44" s="4">
        <v>20640.919999999998</v>
      </c>
      <c r="JT44" s="4">
        <v>20878.830000000002</v>
      </c>
      <c r="JU44" s="4">
        <v>20837.16</v>
      </c>
      <c r="JV44" s="4">
        <v>21398.5</v>
      </c>
      <c r="JW44" s="4">
        <v>21663.49</v>
      </c>
      <c r="JX44" s="4">
        <v>21912.93</v>
      </c>
      <c r="JY44" s="4">
        <v>21870.400000000001</v>
      </c>
      <c r="JZ44" s="4">
        <v>22457.53</v>
      </c>
      <c r="KA44" s="4">
        <v>22735.23</v>
      </c>
      <c r="KB44" s="4">
        <v>22996.74</v>
      </c>
      <c r="KC44" s="4">
        <v>22953.4</v>
      </c>
      <c r="KD44" s="4">
        <v>23567.47</v>
      </c>
      <c r="KE44" s="4">
        <v>23858.46</v>
      </c>
      <c r="KF44" s="4">
        <v>24132.63</v>
      </c>
      <c r="KG44" s="4">
        <v>24088.560000000001</v>
      </c>
      <c r="KH44" s="4">
        <v>24730.59</v>
      </c>
      <c r="KI44" s="4">
        <v>25035.31</v>
      </c>
      <c r="KJ44" s="4">
        <v>25322.39</v>
      </c>
      <c r="KK44" s="4">
        <v>25277.32</v>
      </c>
      <c r="KL44" s="4">
        <v>25948.06</v>
      </c>
      <c r="KM44" s="4">
        <v>26266.77</v>
      </c>
      <c r="KN44" s="4">
        <v>26567.07</v>
      </c>
      <c r="KO44" s="4">
        <v>26520.82</v>
      </c>
      <c r="KP44" s="4">
        <v>27221.15</v>
      </c>
      <c r="KQ44" s="4">
        <v>27554.25</v>
      </c>
      <c r="KR44" s="4">
        <v>27868.15</v>
      </c>
      <c r="KS44" s="4">
        <v>27820.639999999999</v>
      </c>
      <c r="KT44" s="4">
        <v>28551.54</v>
      </c>
      <c r="KU44" s="4">
        <v>28899.5</v>
      </c>
      <c r="KV44" s="4">
        <v>29227.439999999999</v>
      </c>
      <c r="KW44" s="4">
        <v>29178.58</v>
      </c>
      <c r="KX44" s="4">
        <v>29941.040000000001</v>
      </c>
      <c r="KY44" s="4">
        <v>30304.29</v>
      </c>
      <c r="KZ44" s="4">
        <v>30646.62</v>
      </c>
      <c r="LA44" s="4">
        <v>30596.23</v>
      </c>
      <c r="LB44" s="4">
        <v>31391.24</v>
      </c>
      <c r="LC44" s="4">
        <v>31770.21</v>
      </c>
      <c r="LD44" s="4">
        <v>32127.39</v>
      </c>
      <c r="LE44" s="4">
        <v>32075.39</v>
      </c>
      <c r="LF44" s="4">
        <v>32904.11</v>
      </c>
      <c r="LG44" s="4">
        <v>33299.410000000003</v>
      </c>
      <c r="LH44" s="4">
        <v>33656.67</v>
      </c>
      <c r="LI44" s="4">
        <v>33588.699999999997</v>
      </c>
      <c r="LJ44" s="4">
        <v>34439.370000000003</v>
      </c>
      <c r="LK44" s="4">
        <v>34839.769999999997</v>
      </c>
      <c r="LL44" s="4">
        <v>35200.54</v>
      </c>
      <c r="LM44" s="4">
        <v>35118.51</v>
      </c>
      <c r="LN44" s="4">
        <v>35993.040000000001</v>
      </c>
      <c r="LO44" s="4">
        <v>36398.71</v>
      </c>
      <c r="LP44" s="4">
        <v>36763.120000000003</v>
      </c>
      <c r="LQ44" s="4">
        <v>36666.53</v>
      </c>
      <c r="LR44" s="4">
        <v>37565.769999999997</v>
      </c>
      <c r="LS44" s="4">
        <v>37976.9</v>
      </c>
      <c r="LT44" s="4">
        <v>38345.089999999997</v>
      </c>
      <c r="LU44" s="4">
        <v>38233.42</v>
      </c>
      <c r="LV44" s="4">
        <v>39158.239999999998</v>
      </c>
      <c r="LW44" s="4">
        <v>39575.03</v>
      </c>
      <c r="LX44" s="4">
        <v>39947.11</v>
      </c>
      <c r="LY44" s="4">
        <v>39819.839999999997</v>
      </c>
      <c r="LZ44" s="4">
        <v>40771.160000000003</v>
      </c>
      <c r="MA44" s="4">
        <v>41193.800000000003</v>
      </c>
      <c r="MB44" s="4">
        <v>41569.93</v>
      </c>
      <c r="MC44" s="4">
        <v>41426.480000000003</v>
      </c>
      <c r="MD44" s="4">
        <v>42405.24</v>
      </c>
      <c r="ME44" s="4">
        <v>42833.96</v>
      </c>
      <c r="MF44" s="4">
        <v>43214.27</v>
      </c>
      <c r="MG44" s="4">
        <v>43054.080000000002</v>
      </c>
      <c r="MH44" s="4">
        <v>44061.25</v>
      </c>
      <c r="MI44" s="4">
        <v>44496.25</v>
      </c>
      <c r="MJ44" s="4">
        <v>44880.89</v>
      </c>
      <c r="MK44" s="4">
        <v>44703.360000000001</v>
      </c>
      <c r="ML44" s="4">
        <v>45739.95</v>
      </c>
      <c r="MM44" s="4">
        <v>46181.45</v>
      </c>
      <c r="MN44" s="4">
        <v>46570.58</v>
      </c>
      <c r="MO44" s="4">
        <v>46375.11</v>
      </c>
      <c r="MP44" s="4">
        <v>47442.12</v>
      </c>
      <c r="MQ44" s="4">
        <v>47890.35</v>
      </c>
      <c r="MR44" s="4">
        <v>48284.12</v>
      </c>
      <c r="MS44" s="4">
        <v>48070.11</v>
      </c>
      <c r="MT44" s="4">
        <v>49168.59</v>
      </c>
      <c r="MU44" t="s">
        <v>636</v>
      </c>
      <c r="MV44" t="b">
        <v>0</v>
      </c>
      <c r="MW44" t="s">
        <v>376</v>
      </c>
      <c r="MX44" t="s">
        <v>376</v>
      </c>
      <c r="MY44">
        <v>2025</v>
      </c>
      <c r="MZ44">
        <v>3</v>
      </c>
      <c r="NA44" s="2">
        <v>45994</v>
      </c>
      <c r="NB44" t="s">
        <v>637</v>
      </c>
      <c r="NC44" t="s">
        <v>638</v>
      </c>
      <c r="ND44" t="s">
        <v>628</v>
      </c>
      <c r="NE44" t="s">
        <v>639</v>
      </c>
      <c r="NF44" t="s">
        <v>381</v>
      </c>
    </row>
    <row r="45" spans="1:370" x14ac:dyDescent="0.25">
      <c r="A45" t="s">
        <v>640</v>
      </c>
      <c r="B45" t="s">
        <v>622</v>
      </c>
      <c r="C45" s="1" t="s">
        <v>839</v>
      </c>
      <c r="D45" t="s">
        <v>588</v>
      </c>
      <c r="E45" t="s">
        <v>641</v>
      </c>
      <c r="F45" t="s">
        <v>374</v>
      </c>
      <c r="G45" s="3">
        <v>8.2926819999999992</v>
      </c>
      <c r="H45" s="3">
        <v>8.5517520000000005</v>
      </c>
      <c r="I45" s="3">
        <v>8.8022880000000008</v>
      </c>
      <c r="J45" s="3">
        <v>9.0436809999999994</v>
      </c>
      <c r="K45" s="3">
        <v>9.31799</v>
      </c>
      <c r="L45" s="3">
        <v>9.5953479999999995</v>
      </c>
      <c r="M45" s="3">
        <v>9.7910219999999999</v>
      </c>
      <c r="N45" s="3">
        <v>9.9050139999999995</v>
      </c>
      <c r="O45" s="3">
        <v>9.9775530000000003</v>
      </c>
      <c r="P45" s="3">
        <v>10.08423</v>
      </c>
      <c r="Q45" s="3">
        <v>10.29149</v>
      </c>
      <c r="R45" s="3">
        <v>10.599320000000001</v>
      </c>
      <c r="S45" s="3">
        <v>10.70417</v>
      </c>
      <c r="T45" s="3">
        <v>11.035170000000001</v>
      </c>
      <c r="U45" s="3">
        <v>11.545999999999999</v>
      </c>
      <c r="V45" s="3">
        <v>11.870900000000001</v>
      </c>
      <c r="W45" s="3">
        <v>12.05743</v>
      </c>
      <c r="X45" s="3">
        <v>12.34149</v>
      </c>
      <c r="Y45" s="3">
        <v>12.581060000000001</v>
      </c>
      <c r="Z45" s="3">
        <v>13.010809999999999</v>
      </c>
      <c r="AA45" s="3">
        <v>12.74137</v>
      </c>
      <c r="AB45" s="3">
        <v>13.12053</v>
      </c>
      <c r="AC45" s="3">
        <v>13.344860000000001</v>
      </c>
      <c r="AD45" s="3">
        <v>13.58808</v>
      </c>
      <c r="AE45" s="3">
        <v>14.041600000000001</v>
      </c>
      <c r="AF45" s="3">
        <v>14.243370000000001</v>
      </c>
      <c r="AG45" s="3">
        <v>14.481719999999999</v>
      </c>
      <c r="AH45" s="3">
        <v>14.85417</v>
      </c>
      <c r="AI45" s="3">
        <v>15.256489999999999</v>
      </c>
      <c r="AJ45" s="3">
        <v>15.24592</v>
      </c>
      <c r="AK45" s="3">
        <v>15.621549999999999</v>
      </c>
      <c r="AL45" s="3">
        <v>15.6188</v>
      </c>
      <c r="AM45" s="3">
        <v>15.75051</v>
      </c>
      <c r="AN45" s="3">
        <v>16.330020000000001</v>
      </c>
      <c r="AO45" s="3">
        <v>16.885760000000001</v>
      </c>
      <c r="AP45" s="3">
        <v>17.67154</v>
      </c>
      <c r="AQ45" s="3">
        <v>18.121839999999999</v>
      </c>
      <c r="AR45" s="3">
        <v>18.827500000000001</v>
      </c>
      <c r="AS45" s="3">
        <v>19.22261</v>
      </c>
      <c r="AT45" s="3">
        <v>19.649699999999999</v>
      </c>
      <c r="AU45" s="3">
        <v>20.453220000000002</v>
      </c>
      <c r="AV45" s="3">
        <v>20.986249999999998</v>
      </c>
      <c r="AW45" s="3">
        <v>21.25273</v>
      </c>
      <c r="AX45" s="3">
        <v>21.789490000000001</v>
      </c>
      <c r="AY45" s="3">
        <v>22.223030000000001</v>
      </c>
      <c r="AZ45" s="3">
        <v>22.258130000000001</v>
      </c>
      <c r="BA45" s="3">
        <v>22.567550000000001</v>
      </c>
      <c r="BB45" s="3">
        <v>23.015460000000001</v>
      </c>
      <c r="BC45" s="3">
        <v>23.371279999999999</v>
      </c>
      <c r="BD45" s="3">
        <v>23.401669999999999</v>
      </c>
      <c r="BE45" s="3">
        <v>24.14734</v>
      </c>
      <c r="BF45" s="3">
        <v>24.566770000000002</v>
      </c>
      <c r="BG45" s="3">
        <v>25.14714</v>
      </c>
      <c r="BH45" s="3">
        <v>25.906700000000001</v>
      </c>
      <c r="BI45" s="3">
        <v>26.671659999999999</v>
      </c>
      <c r="BJ45" s="3">
        <v>27.293340000000001</v>
      </c>
      <c r="BK45" s="3">
        <v>27.36016</v>
      </c>
      <c r="BL45" s="3">
        <v>27.782139999999998</v>
      </c>
      <c r="BM45" s="3">
        <v>28.18329</v>
      </c>
      <c r="BN45" s="3">
        <v>28.603339999999999</v>
      </c>
      <c r="BO45" s="3">
        <v>28.39077</v>
      </c>
      <c r="BP45" s="3">
        <v>29.126200000000001</v>
      </c>
      <c r="BQ45" s="3">
        <v>29.846499999999999</v>
      </c>
      <c r="BR45" s="3">
        <v>30.439900000000002</v>
      </c>
      <c r="BS45" s="3">
        <v>30.91648</v>
      </c>
      <c r="BT45" s="3">
        <v>31.283200000000001</v>
      </c>
      <c r="BU45" s="3">
        <v>31.755690000000001</v>
      </c>
      <c r="BV45" s="3">
        <v>32.37847</v>
      </c>
      <c r="BW45" s="3">
        <v>33.017090000000003</v>
      </c>
      <c r="BX45" s="3">
        <v>33.651539999999997</v>
      </c>
      <c r="BY45" s="3">
        <v>34.221629999999998</v>
      </c>
      <c r="BZ45" s="3">
        <v>34.769120000000001</v>
      </c>
      <c r="CA45" s="3">
        <v>35.336530000000003</v>
      </c>
      <c r="CB45" s="3">
        <v>35.965090000000004</v>
      </c>
      <c r="CC45" s="3">
        <v>36.663670000000003</v>
      </c>
      <c r="CD45" s="3">
        <v>37.206679999999999</v>
      </c>
      <c r="CE45" s="3">
        <v>37.67877</v>
      </c>
      <c r="CF45" s="3">
        <v>38.186019999999999</v>
      </c>
      <c r="CG45" s="3">
        <v>38.533619999999999</v>
      </c>
      <c r="CH45" s="3">
        <v>38.712600000000002</v>
      </c>
      <c r="CI45" s="3">
        <v>38.87923</v>
      </c>
      <c r="CJ45" s="3">
        <v>39.34066</v>
      </c>
      <c r="CK45" s="3">
        <v>39.97898</v>
      </c>
      <c r="CL45" s="3">
        <v>40.493009999999998</v>
      </c>
      <c r="CM45" s="3">
        <v>40.869289999999999</v>
      </c>
      <c r="CN45" s="3">
        <v>41.211410000000001</v>
      </c>
      <c r="CO45" s="3">
        <v>41.862380000000002</v>
      </c>
      <c r="CP45" s="3">
        <v>42.664740000000002</v>
      </c>
      <c r="CQ45" s="3">
        <v>43.220199999999998</v>
      </c>
      <c r="CR45" s="3">
        <v>43.886800000000001</v>
      </c>
      <c r="CS45" s="3">
        <v>44.339500000000001</v>
      </c>
      <c r="CT45" s="3">
        <v>44.559100000000001</v>
      </c>
      <c r="CU45" s="3">
        <v>44.9176</v>
      </c>
      <c r="CV45" s="3">
        <v>45.251899999999999</v>
      </c>
      <c r="CW45" s="3">
        <v>45.551200000000001</v>
      </c>
      <c r="CX45" s="3">
        <v>45.6676</v>
      </c>
      <c r="CY45" s="3">
        <v>46.412100000000002</v>
      </c>
      <c r="CZ45" s="3">
        <v>46.517499999999998</v>
      </c>
      <c r="DA45" s="3">
        <v>47.120399999999997</v>
      </c>
      <c r="DB45" s="3">
        <v>47.737299999999998</v>
      </c>
      <c r="DC45" s="3">
        <v>48.303100000000001</v>
      </c>
      <c r="DD45" s="3">
        <v>48.7684</v>
      </c>
      <c r="DE45" s="3">
        <v>48.957700000000003</v>
      </c>
      <c r="DF45" s="3">
        <v>49.1464</v>
      </c>
      <c r="DG45" s="3">
        <v>50.402299999999997</v>
      </c>
      <c r="DH45" s="3">
        <v>50.399000000000001</v>
      </c>
      <c r="DI45" s="3">
        <v>51.091099999999997</v>
      </c>
      <c r="DJ45" s="3">
        <v>50.871000000000002</v>
      </c>
      <c r="DK45" s="3">
        <v>52.450200000000002</v>
      </c>
      <c r="DL45" s="3">
        <v>52.685099999999998</v>
      </c>
      <c r="DM45" s="3">
        <v>53.679099999999998</v>
      </c>
      <c r="DN45" s="3">
        <v>53.887799999999999</v>
      </c>
      <c r="DO45" s="3">
        <v>54.427300000000002</v>
      </c>
      <c r="DP45" s="3">
        <v>54.805</v>
      </c>
      <c r="DQ45" s="3">
        <v>55.101300000000002</v>
      </c>
      <c r="DR45" s="3">
        <v>55.213900000000002</v>
      </c>
      <c r="DS45" s="3">
        <v>55.599800000000002</v>
      </c>
      <c r="DT45" s="3">
        <v>56.306699999999999</v>
      </c>
      <c r="DU45" s="3">
        <v>56.585900000000002</v>
      </c>
      <c r="DV45" s="3">
        <v>56.709800000000001</v>
      </c>
      <c r="DW45" s="3">
        <v>57.264600000000002</v>
      </c>
      <c r="DX45" s="3">
        <v>57.584800000000001</v>
      </c>
      <c r="DY45" s="3">
        <v>57.66</v>
      </c>
      <c r="DZ45" s="3">
        <v>58.175199999999997</v>
      </c>
      <c r="EA45" s="3">
        <v>59.0242</v>
      </c>
      <c r="EB45" s="3">
        <v>59.520800000000001</v>
      </c>
      <c r="EC45" s="3">
        <v>60.463700000000003</v>
      </c>
      <c r="ED45" s="3">
        <v>61.2042</v>
      </c>
      <c r="EE45" s="3">
        <v>61.5107</v>
      </c>
      <c r="EF45" s="3">
        <v>62.627299999999998</v>
      </c>
      <c r="EG45" s="3">
        <v>63.856499999999997</v>
      </c>
      <c r="EH45" s="3">
        <v>64.301599999999993</v>
      </c>
      <c r="EI45" s="3">
        <v>65.556799999999996</v>
      </c>
      <c r="EJ45" s="3">
        <v>66.221599999999995</v>
      </c>
      <c r="EK45" s="3">
        <v>66.806200000000004</v>
      </c>
      <c r="EL45" s="3">
        <v>67.715000000000003</v>
      </c>
      <c r="EM45" s="3">
        <v>69.339399999999998</v>
      </c>
      <c r="EN45" s="3">
        <v>70.139399999999995</v>
      </c>
      <c r="EO45" s="3">
        <v>70.953400000000002</v>
      </c>
      <c r="EP45" s="3">
        <v>71.878699999999995</v>
      </c>
      <c r="EQ45" s="3">
        <v>72.676000000000002</v>
      </c>
      <c r="ER45" s="3">
        <v>73.77</v>
      </c>
      <c r="ES45" s="3">
        <v>73.610900000000001</v>
      </c>
      <c r="ET45" s="3">
        <v>71.5291</v>
      </c>
      <c r="EU45" s="3">
        <v>70.712000000000003</v>
      </c>
      <c r="EV45" s="3">
        <v>71.395200000000003</v>
      </c>
      <c r="EW45" s="3">
        <v>71.845200000000006</v>
      </c>
      <c r="EX45" s="3">
        <v>72.133099999999999</v>
      </c>
      <c r="EY45" s="3">
        <v>71.793599999999998</v>
      </c>
      <c r="EZ45" s="3">
        <v>73.238200000000006</v>
      </c>
      <c r="FA45" s="3">
        <v>73.872600000000006</v>
      </c>
      <c r="FB45" s="3">
        <v>74.758600000000001</v>
      </c>
      <c r="FC45" s="3">
        <v>76.777500000000003</v>
      </c>
      <c r="FD45" s="3">
        <v>76.674499999999995</v>
      </c>
      <c r="FE45" s="3">
        <v>77.5197</v>
      </c>
      <c r="FF45" s="3">
        <v>77.115200000000002</v>
      </c>
      <c r="FG45" s="3">
        <v>78.399799999999999</v>
      </c>
      <c r="FH45" s="3">
        <v>78.922300000000007</v>
      </c>
      <c r="FI45" s="3">
        <v>79.650000000000006</v>
      </c>
      <c r="FJ45" s="3">
        <v>79.701499999999996</v>
      </c>
      <c r="FK45" s="3">
        <v>79.217299999999994</v>
      </c>
      <c r="FL45" s="3">
        <v>80.041899999999998</v>
      </c>
      <c r="FM45" s="3">
        <v>80.7149</v>
      </c>
      <c r="FN45" s="3">
        <v>80.9983</v>
      </c>
      <c r="FO45" s="3">
        <v>80.895899999999997</v>
      </c>
      <c r="FP45" s="3">
        <v>82.372399999999999</v>
      </c>
      <c r="FQ45" s="3">
        <v>83.099500000000006</v>
      </c>
      <c r="FR45" s="3">
        <v>83.799499999999995</v>
      </c>
      <c r="FS45" s="3">
        <v>83.887100000000004</v>
      </c>
      <c r="FT45" s="3">
        <v>85.079899999999995</v>
      </c>
      <c r="FU45" s="3">
        <v>85.975200000000001</v>
      </c>
      <c r="FV45" s="3">
        <v>86.918300000000002</v>
      </c>
      <c r="FW45" s="3">
        <v>88.749200000000002</v>
      </c>
      <c r="FX45" s="3">
        <v>88.464299999999994</v>
      </c>
      <c r="FY45" s="3">
        <v>89.012500000000003</v>
      </c>
      <c r="FZ45" s="3">
        <v>89.358999999999995</v>
      </c>
      <c r="GA45" s="3">
        <v>90.261300000000006</v>
      </c>
      <c r="GB45" s="3">
        <v>91.668599999999998</v>
      </c>
      <c r="GC45" s="3">
        <v>92.691299999999998</v>
      </c>
      <c r="GD45" s="3">
        <v>93.081900000000005</v>
      </c>
      <c r="GE45" s="3">
        <v>94.570599999999999</v>
      </c>
      <c r="GF45" s="3">
        <v>95.097099999999998</v>
      </c>
      <c r="GG45" s="3">
        <v>96.199600000000004</v>
      </c>
      <c r="GH45" s="3">
        <v>97.409300000000002</v>
      </c>
      <c r="GI45" s="3">
        <v>98.289000000000001</v>
      </c>
      <c r="GJ45" s="3">
        <v>98.424599999999998</v>
      </c>
      <c r="GK45" s="3">
        <v>99.526600000000002</v>
      </c>
      <c r="GL45" s="3">
        <v>99.246700000000004</v>
      </c>
      <c r="GM45" s="3">
        <v>98.6267</v>
      </c>
      <c r="GN45" s="3">
        <v>87.145799999999994</v>
      </c>
      <c r="GO45" s="3">
        <v>97.565799999999996</v>
      </c>
      <c r="GP45" s="3">
        <v>96.456999999999994</v>
      </c>
      <c r="GQ45" s="3">
        <v>95.457700000000003</v>
      </c>
      <c r="GR45" s="3">
        <v>100.36969999999999</v>
      </c>
      <c r="GS45" s="3">
        <v>104.414</v>
      </c>
      <c r="GT45" s="3">
        <v>105.7205</v>
      </c>
      <c r="GU45" s="3">
        <v>108.5459</v>
      </c>
      <c r="GV45" s="3">
        <v>112.0471</v>
      </c>
      <c r="GW45" s="3">
        <v>113.919</v>
      </c>
      <c r="GX45" s="3">
        <v>115.0282</v>
      </c>
      <c r="GY45" s="3">
        <v>119.3158</v>
      </c>
      <c r="GZ45" s="3">
        <v>119.2632</v>
      </c>
      <c r="HA45" s="3">
        <v>119.5592</v>
      </c>
      <c r="HB45" s="3">
        <v>120.32429999999999</v>
      </c>
      <c r="HC45" s="3">
        <v>122.1503</v>
      </c>
      <c r="HD45" s="3">
        <v>123.0382</v>
      </c>
      <c r="HE45" s="3">
        <v>123.9486</v>
      </c>
      <c r="HF45" s="3">
        <v>124.6503</v>
      </c>
      <c r="HG45" s="3">
        <v>125.9799</v>
      </c>
      <c r="HH45" s="3">
        <v>126.8711</v>
      </c>
      <c r="HI45" s="3">
        <v>128.06290000000001</v>
      </c>
      <c r="HJ45" s="4">
        <v>128.72980000000001</v>
      </c>
      <c r="HK45" s="4">
        <v>129.2449</v>
      </c>
      <c r="HL45" s="4">
        <v>130.09649999999999</v>
      </c>
      <c r="HM45" s="4">
        <v>131.12610000000001</v>
      </c>
      <c r="HN45" s="4">
        <v>132.07300000000001</v>
      </c>
      <c r="HO45" s="4">
        <v>133.2097</v>
      </c>
      <c r="HP45" s="4">
        <v>134.47229999999999</v>
      </c>
      <c r="HQ45" s="4">
        <v>135.7963</v>
      </c>
      <c r="HR45" s="4">
        <v>137.0857</v>
      </c>
      <c r="HS45" s="4">
        <v>138.38820000000001</v>
      </c>
      <c r="HT45" s="4">
        <v>139.73400000000001</v>
      </c>
      <c r="HU45" s="4">
        <v>141.07380000000001</v>
      </c>
      <c r="HV45" s="4">
        <v>142.4153</v>
      </c>
      <c r="HW45" s="4">
        <v>143.74510000000001</v>
      </c>
      <c r="HX45" s="4">
        <v>145.07839999999999</v>
      </c>
      <c r="HY45" s="4">
        <v>146.41409999999999</v>
      </c>
      <c r="HZ45" s="4">
        <v>147.7458</v>
      </c>
      <c r="IA45" s="4">
        <v>149.09209999999999</v>
      </c>
      <c r="IB45" s="4">
        <v>150.41679999999999</v>
      </c>
      <c r="IC45" s="4">
        <v>151.7465</v>
      </c>
      <c r="ID45" s="4">
        <v>153.08240000000001</v>
      </c>
      <c r="IE45" s="4">
        <v>154.42580000000001</v>
      </c>
      <c r="IF45" s="4">
        <v>155.77029999999999</v>
      </c>
      <c r="IG45" s="4">
        <v>157.12370000000001</v>
      </c>
      <c r="IH45" s="4">
        <v>158.4813</v>
      </c>
      <c r="II45" s="4">
        <v>159.84559999999999</v>
      </c>
      <c r="IJ45" s="4">
        <v>161.21889999999999</v>
      </c>
      <c r="IK45" s="4">
        <v>162.60050000000001</v>
      </c>
      <c r="IL45" s="4">
        <v>163.989</v>
      </c>
      <c r="IM45" s="4">
        <v>165.38820000000001</v>
      </c>
      <c r="IN45" s="4">
        <v>166.79560000000001</v>
      </c>
      <c r="IO45" s="4">
        <v>168.2296</v>
      </c>
      <c r="IP45" s="4">
        <v>169.66480000000001</v>
      </c>
      <c r="IQ45" s="4">
        <v>171.06720000000001</v>
      </c>
      <c r="IR45" s="4">
        <v>172.47229999999999</v>
      </c>
      <c r="IS45" s="4">
        <v>173.9057</v>
      </c>
      <c r="IT45" s="4">
        <v>175.34100000000001</v>
      </c>
      <c r="IU45" s="4">
        <v>176.80779999999999</v>
      </c>
      <c r="IV45" s="4">
        <v>178.2868</v>
      </c>
      <c r="IW45" s="4">
        <v>179.77850000000001</v>
      </c>
      <c r="IX45" s="4">
        <v>181.28299999999999</v>
      </c>
      <c r="IY45" s="4">
        <v>182.76560000000001</v>
      </c>
      <c r="IZ45" s="4">
        <v>184.2303</v>
      </c>
      <c r="JA45" s="4">
        <v>185.7071</v>
      </c>
      <c r="JB45" s="4">
        <v>187.1951</v>
      </c>
      <c r="JC45" s="4">
        <v>188.70070000000001</v>
      </c>
      <c r="JD45" s="4">
        <v>190.22309999999999</v>
      </c>
      <c r="JE45" s="4">
        <v>191.739</v>
      </c>
      <c r="JF45" s="4">
        <v>193.2688</v>
      </c>
      <c r="JG45" s="4">
        <v>194.79580000000001</v>
      </c>
      <c r="JH45" s="4">
        <v>196.33189999999999</v>
      </c>
      <c r="JI45" s="4">
        <v>197.87710000000001</v>
      </c>
      <c r="JJ45" s="4">
        <v>199.4324</v>
      </c>
      <c r="JK45" s="4">
        <v>201.00360000000001</v>
      </c>
      <c r="JL45" s="4">
        <v>202.58420000000001</v>
      </c>
      <c r="JM45" s="4">
        <v>204.17330000000001</v>
      </c>
      <c r="JN45" s="4">
        <v>205.7724</v>
      </c>
      <c r="JO45" s="4">
        <v>207.36240000000001</v>
      </c>
      <c r="JP45" s="4">
        <v>208.9615</v>
      </c>
      <c r="JQ45" s="4">
        <v>210.5702</v>
      </c>
      <c r="JR45" s="4">
        <v>212.1892</v>
      </c>
      <c r="JS45" s="4">
        <v>213.83410000000001</v>
      </c>
      <c r="JT45" s="4">
        <v>215.489</v>
      </c>
      <c r="JU45" s="4">
        <v>217.15450000000001</v>
      </c>
      <c r="JV45" s="4">
        <v>218.83199999999999</v>
      </c>
      <c r="JW45" s="4">
        <v>220.52420000000001</v>
      </c>
      <c r="JX45" s="4">
        <v>222.22630000000001</v>
      </c>
      <c r="JY45" s="4">
        <v>223.93979999999999</v>
      </c>
      <c r="JZ45" s="4">
        <v>225.66499999999999</v>
      </c>
      <c r="KA45" s="4">
        <v>227.40199999999999</v>
      </c>
      <c r="KB45" s="4">
        <v>229.14859999999999</v>
      </c>
      <c r="KC45" s="4">
        <v>230.9066</v>
      </c>
      <c r="KD45" s="4">
        <v>232.67679999999999</v>
      </c>
      <c r="KE45" s="4">
        <v>234.44049999999999</v>
      </c>
      <c r="KF45" s="4">
        <v>236.21360000000001</v>
      </c>
      <c r="KG45" s="4">
        <v>237.99850000000001</v>
      </c>
      <c r="KH45" s="4">
        <v>239.79679999999999</v>
      </c>
      <c r="KI45" s="4">
        <v>241.57570000000001</v>
      </c>
      <c r="KJ45" s="4">
        <v>243.36439999999999</v>
      </c>
      <c r="KK45" s="4">
        <v>245.16419999999999</v>
      </c>
      <c r="KL45" s="4">
        <v>246.97669999999999</v>
      </c>
      <c r="KM45" s="4">
        <v>248.74369999999999</v>
      </c>
      <c r="KN45" s="4">
        <v>250.5214</v>
      </c>
      <c r="KO45" s="4">
        <v>252.3109</v>
      </c>
      <c r="KP45" s="4">
        <v>254.11330000000001</v>
      </c>
      <c r="KQ45" s="4">
        <v>255.9161</v>
      </c>
      <c r="KR45" s="4">
        <v>257.73</v>
      </c>
      <c r="KS45" s="4">
        <v>259.55579999999998</v>
      </c>
      <c r="KT45" s="4">
        <v>261.39499999999998</v>
      </c>
      <c r="KU45" s="4">
        <v>263.2593</v>
      </c>
      <c r="KV45" s="4">
        <v>265.13560000000001</v>
      </c>
      <c r="KW45" s="4">
        <v>267.02510000000001</v>
      </c>
      <c r="KX45" s="4">
        <v>268.92910000000001</v>
      </c>
      <c r="KY45" s="4">
        <v>270.83179999999999</v>
      </c>
      <c r="KZ45" s="4">
        <v>272.74669999999998</v>
      </c>
      <c r="LA45" s="4">
        <v>274.6748</v>
      </c>
      <c r="LB45" s="4">
        <v>276.61750000000001</v>
      </c>
      <c r="LC45" s="4">
        <v>278.57190000000003</v>
      </c>
      <c r="LD45" s="4">
        <v>280.53739999999999</v>
      </c>
      <c r="LE45" s="4">
        <v>282.51639999999998</v>
      </c>
      <c r="LF45" s="4">
        <v>284.51080000000002</v>
      </c>
      <c r="LG45" s="4">
        <v>286.51049999999998</v>
      </c>
      <c r="LH45" s="4">
        <v>288.52229999999997</v>
      </c>
      <c r="LI45" s="4">
        <v>290.54829999999998</v>
      </c>
      <c r="LJ45" s="4">
        <v>292.58969999999999</v>
      </c>
      <c r="LK45" s="4">
        <v>294.63850000000002</v>
      </c>
      <c r="LL45" s="4">
        <v>296.69940000000003</v>
      </c>
      <c r="LM45" s="4">
        <v>298.7749</v>
      </c>
      <c r="LN45" s="4">
        <v>300.8664</v>
      </c>
      <c r="LO45" s="4">
        <v>302.94200000000001</v>
      </c>
      <c r="LP45" s="4">
        <v>305.0299</v>
      </c>
      <c r="LQ45" s="4">
        <v>307.13249999999999</v>
      </c>
      <c r="LR45" s="4">
        <v>309.25060000000002</v>
      </c>
      <c r="LS45" s="4">
        <v>311.38159999999999</v>
      </c>
      <c r="LT45" s="4">
        <v>313.5256</v>
      </c>
      <c r="LU45" s="4">
        <v>315.6841</v>
      </c>
      <c r="LV45" s="4">
        <v>317.8587</v>
      </c>
      <c r="LW45" s="4">
        <v>320.03579999999999</v>
      </c>
      <c r="LX45" s="4">
        <v>322.22559999999999</v>
      </c>
      <c r="LY45" s="4">
        <v>324.43020000000001</v>
      </c>
      <c r="LZ45" s="4">
        <v>326.65069999999997</v>
      </c>
      <c r="MA45" s="4">
        <v>328.87189999999998</v>
      </c>
      <c r="MB45" s="4">
        <v>331.10590000000002</v>
      </c>
      <c r="MC45" s="4">
        <v>333.35469999999998</v>
      </c>
      <c r="MD45" s="4">
        <v>335.6198</v>
      </c>
      <c r="ME45" s="4">
        <v>337.90879999999999</v>
      </c>
      <c r="MF45" s="4">
        <v>340.21089999999998</v>
      </c>
      <c r="MG45" s="4">
        <v>342.52839999999998</v>
      </c>
      <c r="MH45" s="4">
        <v>344.86239999999998</v>
      </c>
      <c r="MI45" s="4">
        <v>347.21730000000002</v>
      </c>
      <c r="MJ45" s="4">
        <v>349.58530000000002</v>
      </c>
      <c r="MK45" s="4">
        <v>351.9692</v>
      </c>
      <c r="ML45" s="4">
        <v>354.37009999999998</v>
      </c>
      <c r="MM45" s="4">
        <v>356.79930000000002</v>
      </c>
      <c r="MN45" s="4">
        <v>359.24250000000001</v>
      </c>
      <c r="MO45" s="4">
        <v>361.70179999999999</v>
      </c>
      <c r="MP45" s="4">
        <v>364.1789</v>
      </c>
      <c r="MQ45" s="4">
        <v>366.69159999999999</v>
      </c>
      <c r="MR45" s="4">
        <v>369.21949999999998</v>
      </c>
      <c r="MS45" s="4">
        <v>371.76420000000002</v>
      </c>
      <c r="MT45" s="4">
        <v>374.32810000000001</v>
      </c>
      <c r="MU45" t="s">
        <v>601</v>
      </c>
      <c r="MV45" t="b">
        <v>1</v>
      </c>
      <c r="MW45" t="s">
        <v>376</v>
      </c>
      <c r="MX45" t="s">
        <v>376</v>
      </c>
      <c r="MY45">
        <v>2025</v>
      </c>
      <c r="MZ45">
        <v>3</v>
      </c>
      <c r="NA45" s="2">
        <v>45994</v>
      </c>
      <c r="NB45" s="1" t="s">
        <v>642</v>
      </c>
      <c r="NC45" t="s">
        <v>643</v>
      </c>
      <c r="ND45" t="s">
        <v>644</v>
      </c>
      <c r="NE45" t="s">
        <v>629</v>
      </c>
      <c r="NF45" t="s">
        <v>381</v>
      </c>
    </row>
    <row r="46" spans="1:370" x14ac:dyDescent="0.25">
      <c r="A46" t="s">
        <v>640</v>
      </c>
      <c r="B46" t="s">
        <v>630</v>
      </c>
      <c r="C46" s="1" t="s">
        <v>839</v>
      </c>
      <c r="D46" t="s">
        <v>588</v>
      </c>
      <c r="E46" t="s">
        <v>641</v>
      </c>
      <c r="F46" t="s">
        <v>374</v>
      </c>
      <c r="G46" s="3">
        <v>8.6984379999999994</v>
      </c>
      <c r="H46" s="3">
        <v>8.9790880000000008</v>
      </c>
      <c r="I46" s="3">
        <v>9.2597369999999994</v>
      </c>
      <c r="J46" s="3">
        <v>9.5403859999999998</v>
      </c>
      <c r="K46" s="3">
        <v>9.8904200000000007</v>
      </c>
      <c r="L46" s="3">
        <v>10.240449999999999</v>
      </c>
      <c r="M46" s="3">
        <v>10.590490000000001</v>
      </c>
      <c r="N46" s="3">
        <v>10.940519999999999</v>
      </c>
      <c r="O46" s="3">
        <v>12.146940000000001</v>
      </c>
      <c r="P46" s="3">
        <v>13.35337</v>
      </c>
      <c r="Q46" s="3">
        <v>14.55979</v>
      </c>
      <c r="R46" s="3">
        <v>15.766220000000001</v>
      </c>
      <c r="S46" s="3">
        <v>16.815470000000001</v>
      </c>
      <c r="T46" s="3">
        <v>17.864719999999998</v>
      </c>
      <c r="U46" s="3">
        <v>18.913969999999999</v>
      </c>
      <c r="V46" s="3">
        <v>19.96322</v>
      </c>
      <c r="W46" s="3">
        <v>20.978490000000001</v>
      </c>
      <c r="X46" s="3">
        <v>21.993749999999999</v>
      </c>
      <c r="Y46" s="3">
        <v>23.00902</v>
      </c>
      <c r="Z46" s="3">
        <v>24.024280000000001</v>
      </c>
      <c r="AA46" s="3">
        <v>25.17492</v>
      </c>
      <c r="AB46" s="3">
        <v>26.32555</v>
      </c>
      <c r="AC46" s="3">
        <v>27.476189999999999</v>
      </c>
      <c r="AD46" s="3">
        <v>28.626819999999999</v>
      </c>
      <c r="AE46" s="3">
        <v>29.760179999999998</v>
      </c>
      <c r="AF46" s="3">
        <v>30.893540000000002</v>
      </c>
      <c r="AG46" s="3">
        <v>32.026910000000001</v>
      </c>
      <c r="AH46" s="3">
        <v>33.160260000000001</v>
      </c>
      <c r="AI46" s="3">
        <v>34.192239999999998</v>
      </c>
      <c r="AJ46" s="3">
        <v>35.224209999999999</v>
      </c>
      <c r="AK46" s="3">
        <v>36.256189999999997</v>
      </c>
      <c r="AL46" s="3">
        <v>37.288159999999998</v>
      </c>
      <c r="AM46" s="3">
        <v>38.377630000000003</v>
      </c>
      <c r="AN46" s="3">
        <v>39.467089999999999</v>
      </c>
      <c r="AO46" s="3">
        <v>40.556550000000001</v>
      </c>
      <c r="AP46" s="3">
        <v>41.64602</v>
      </c>
      <c r="AQ46" s="3">
        <v>43.11412</v>
      </c>
      <c r="AR46" s="3">
        <v>44.58222</v>
      </c>
      <c r="AS46" s="3">
        <v>46.050319999999999</v>
      </c>
      <c r="AT46" s="3">
        <v>47.518419999999999</v>
      </c>
      <c r="AU46" s="3">
        <v>49.646659999999997</v>
      </c>
      <c r="AV46" s="3">
        <v>51.774889999999999</v>
      </c>
      <c r="AW46" s="3">
        <v>53.903129999999997</v>
      </c>
      <c r="AX46" s="3">
        <v>56.031359999999999</v>
      </c>
      <c r="AY46" s="3">
        <v>57.536560000000001</v>
      </c>
      <c r="AZ46" s="3">
        <v>59.041759999999996</v>
      </c>
      <c r="BA46" s="3">
        <v>60.546959999999999</v>
      </c>
      <c r="BB46" s="3">
        <v>62.052160000000001</v>
      </c>
      <c r="BC46" s="3">
        <v>63.654780000000002</v>
      </c>
      <c r="BD46" s="3">
        <v>65.257400000000004</v>
      </c>
      <c r="BE46" s="3">
        <v>66.860020000000006</v>
      </c>
      <c r="BF46" s="3">
        <v>68.462639999999993</v>
      </c>
      <c r="BG46" s="3">
        <v>71.060980000000001</v>
      </c>
      <c r="BH46" s="3">
        <v>73.659329999999997</v>
      </c>
      <c r="BI46" s="3">
        <v>76.257679999999993</v>
      </c>
      <c r="BJ46" s="3">
        <v>78.856020000000001</v>
      </c>
      <c r="BK46" s="3">
        <v>81.220439999999996</v>
      </c>
      <c r="BL46" s="3">
        <v>83.584860000000006</v>
      </c>
      <c r="BM46" s="3">
        <v>85.949290000000005</v>
      </c>
      <c r="BN46" s="3">
        <v>88.31371</v>
      </c>
      <c r="BO46" s="3">
        <v>89.799369999999996</v>
      </c>
      <c r="BP46" s="3">
        <v>91.285030000000006</v>
      </c>
      <c r="BQ46" s="3">
        <v>92.770679999999999</v>
      </c>
      <c r="BR46" s="3">
        <v>94.256349999999998</v>
      </c>
      <c r="BS46" s="3">
        <v>95.444370000000006</v>
      </c>
      <c r="BT46" s="3">
        <v>96.632379999999998</v>
      </c>
      <c r="BU46" s="3">
        <v>97.820400000000006</v>
      </c>
      <c r="BV46" s="3">
        <v>99.008420000000001</v>
      </c>
      <c r="BW46" s="3">
        <v>100.66540000000001</v>
      </c>
      <c r="BX46" s="3">
        <v>102.3224</v>
      </c>
      <c r="BY46" s="3">
        <v>103.9794</v>
      </c>
      <c r="BZ46" s="3">
        <v>105.63639999999999</v>
      </c>
      <c r="CA46" s="3">
        <v>107.6434</v>
      </c>
      <c r="CB46" s="3">
        <v>109.6504</v>
      </c>
      <c r="CC46" s="3">
        <v>111.6575</v>
      </c>
      <c r="CD46" s="3">
        <v>113.6645</v>
      </c>
      <c r="CE46" s="3">
        <v>115.211</v>
      </c>
      <c r="CF46" s="3">
        <v>116.7576</v>
      </c>
      <c r="CG46" s="3">
        <v>118.30410000000001</v>
      </c>
      <c r="CH46" s="3">
        <v>119.8507</v>
      </c>
      <c r="CI46" s="3">
        <v>123.3827</v>
      </c>
      <c r="CJ46" s="3">
        <v>126.9148</v>
      </c>
      <c r="CK46" s="3">
        <v>130.4468</v>
      </c>
      <c r="CL46" s="3">
        <v>133.97890000000001</v>
      </c>
      <c r="CM46" s="3">
        <v>137.44720000000001</v>
      </c>
      <c r="CN46" s="3">
        <v>140.91550000000001</v>
      </c>
      <c r="CO46" s="3">
        <v>144.38390000000001</v>
      </c>
      <c r="CP46" s="3">
        <v>147.85220000000001</v>
      </c>
      <c r="CQ46" s="3">
        <v>146.33600000000001</v>
      </c>
      <c r="CR46" s="3">
        <v>144.81970000000001</v>
      </c>
      <c r="CS46" s="3">
        <v>143.30350000000001</v>
      </c>
      <c r="CT46" s="3">
        <v>141.78720000000001</v>
      </c>
      <c r="CU46" s="3">
        <v>142.92189999999999</v>
      </c>
      <c r="CV46" s="3">
        <v>144.05670000000001</v>
      </c>
      <c r="CW46" s="3">
        <v>145.19139999999999</v>
      </c>
      <c r="CX46" s="3">
        <v>146.3261</v>
      </c>
      <c r="CY46" s="3">
        <v>144.88579999999999</v>
      </c>
      <c r="CZ46" s="3">
        <v>143.44550000000001</v>
      </c>
      <c r="DA46" s="3">
        <v>142.0052</v>
      </c>
      <c r="DB46" s="3">
        <v>140.56489999999999</v>
      </c>
      <c r="DC46" s="3">
        <v>142.18119999999999</v>
      </c>
      <c r="DD46" s="3">
        <v>143.79750000000001</v>
      </c>
      <c r="DE46" s="3">
        <v>145.41370000000001</v>
      </c>
      <c r="DF46" s="3">
        <v>147.03</v>
      </c>
      <c r="DG46" s="3">
        <v>149.608</v>
      </c>
      <c r="DH46" s="3">
        <v>153.40700000000001</v>
      </c>
      <c r="DI46" s="3">
        <v>154.56800000000001</v>
      </c>
      <c r="DJ46" s="3">
        <v>156.28299999999999</v>
      </c>
      <c r="DK46" s="3">
        <v>165.51900000000001</v>
      </c>
      <c r="DL46" s="3">
        <v>167.45400000000001</v>
      </c>
      <c r="DM46" s="3">
        <v>169.62200000000001</v>
      </c>
      <c r="DN46" s="3">
        <v>166.33</v>
      </c>
      <c r="DO46" s="3">
        <v>171.83600000000001</v>
      </c>
      <c r="DP46" s="3">
        <v>173.88399999999999</v>
      </c>
      <c r="DQ46" s="3">
        <v>175.845</v>
      </c>
      <c r="DR46" s="3">
        <v>176.89</v>
      </c>
      <c r="DS46" s="3">
        <v>181.541</v>
      </c>
      <c r="DT46" s="3">
        <v>182.55</v>
      </c>
      <c r="DU46" s="3">
        <v>187.38900000000001</v>
      </c>
      <c r="DV46" s="3">
        <v>192.161</v>
      </c>
      <c r="DW46" s="3">
        <v>198.524</v>
      </c>
      <c r="DX46" s="3">
        <v>206.06200000000001</v>
      </c>
      <c r="DY46" s="3">
        <v>197.61</v>
      </c>
      <c r="DZ46" s="3">
        <v>193.035</v>
      </c>
      <c r="EA46" s="3">
        <v>196.71799999999999</v>
      </c>
      <c r="EB46" s="3">
        <v>202.98599999999999</v>
      </c>
      <c r="EC46" s="3">
        <v>207.00800000000001</v>
      </c>
      <c r="ED46" s="3">
        <v>199.98599999999999</v>
      </c>
      <c r="EE46" s="3">
        <v>227.03200000000001</v>
      </c>
      <c r="EF46" s="3">
        <v>242.82599999999999</v>
      </c>
      <c r="EG46" s="3">
        <v>244.035</v>
      </c>
      <c r="EH46" s="3">
        <v>232.92699999999999</v>
      </c>
      <c r="EI46" s="3">
        <v>227.38399999999999</v>
      </c>
      <c r="EJ46" s="3">
        <v>234.18799999999999</v>
      </c>
      <c r="EK46" s="3">
        <v>229.10499999999999</v>
      </c>
      <c r="EL46" s="3">
        <v>240.41</v>
      </c>
      <c r="EM46" s="3">
        <v>247.65799999999999</v>
      </c>
      <c r="EN46" s="3">
        <v>257.62200000000001</v>
      </c>
      <c r="EO46" s="3">
        <v>266.72699999999998</v>
      </c>
      <c r="EP46" s="3">
        <v>245.34</v>
      </c>
      <c r="EQ46" s="3">
        <v>246.35</v>
      </c>
      <c r="ER46" s="3">
        <v>243.898</v>
      </c>
      <c r="ES46" s="3">
        <v>249.22499999999999</v>
      </c>
      <c r="ET46" s="3">
        <v>267.01799999999997</v>
      </c>
      <c r="EU46" s="3">
        <v>272.82299999999998</v>
      </c>
      <c r="EV46" s="3">
        <v>279.88299999999998</v>
      </c>
      <c r="EW46" s="3">
        <v>280.91500000000002</v>
      </c>
      <c r="EX46" s="3">
        <v>287.17500000000001</v>
      </c>
      <c r="EY46" s="3">
        <v>293.32</v>
      </c>
      <c r="EZ46" s="3">
        <v>310.29399999999998</v>
      </c>
      <c r="FA46" s="3">
        <v>314.815</v>
      </c>
      <c r="FB46" s="3">
        <v>314.04700000000003</v>
      </c>
      <c r="FC46" s="3">
        <v>311.26</v>
      </c>
      <c r="FD46" s="3">
        <v>318.92599999999999</v>
      </c>
      <c r="FE46" s="3">
        <v>330.04700000000003</v>
      </c>
      <c r="FF46" s="3">
        <v>330.78500000000003</v>
      </c>
      <c r="FG46" s="3">
        <v>367.87900000000002</v>
      </c>
      <c r="FH46" s="3">
        <v>380.37299999999999</v>
      </c>
      <c r="FI46" s="3">
        <v>382.47699999999998</v>
      </c>
      <c r="FJ46" s="3">
        <v>389.916</v>
      </c>
      <c r="FK46" s="3">
        <v>393.62099999999998</v>
      </c>
      <c r="FL46" s="3">
        <v>391.14600000000002</v>
      </c>
      <c r="FM46" s="3">
        <v>397.55599999999998</v>
      </c>
      <c r="FN46" s="3">
        <v>389.13900000000001</v>
      </c>
      <c r="FO46" s="3">
        <v>396.35199999999998</v>
      </c>
      <c r="FP46" s="3">
        <v>409.52</v>
      </c>
      <c r="FQ46" s="3">
        <v>410.03100000000001</v>
      </c>
      <c r="FR46" s="3">
        <v>426.42099999999999</v>
      </c>
      <c r="FS46" s="3">
        <v>441.05599999999998</v>
      </c>
      <c r="FT46" s="3">
        <v>434.71699999999998</v>
      </c>
      <c r="FU46" s="3">
        <v>435.05900000000003</v>
      </c>
      <c r="FV46" s="3">
        <v>436.84699999999998</v>
      </c>
      <c r="FW46" s="3">
        <v>449.99</v>
      </c>
      <c r="FX46" s="3">
        <v>456.57499999999999</v>
      </c>
      <c r="FY46" s="3">
        <v>451.31599999999997</v>
      </c>
      <c r="FZ46" s="3">
        <v>463.76299999999998</v>
      </c>
      <c r="GA46" s="3">
        <v>462.35899999999998</v>
      </c>
      <c r="GB46" s="3">
        <v>474.86</v>
      </c>
      <c r="GC46" s="3">
        <v>479.06099999999998</v>
      </c>
      <c r="GD46" s="3">
        <v>480.887</v>
      </c>
      <c r="GE46" s="3">
        <v>478.49299999999999</v>
      </c>
      <c r="GF46" s="3">
        <v>481.47</v>
      </c>
      <c r="GG46" s="3">
        <v>474.79</v>
      </c>
      <c r="GH46" s="3">
        <v>473.59100000000001</v>
      </c>
      <c r="GI46" s="3">
        <v>476.31900000000002</v>
      </c>
      <c r="GJ46" s="3">
        <v>481.50400000000002</v>
      </c>
      <c r="GK46" s="3">
        <v>493.05</v>
      </c>
      <c r="GL46" s="3">
        <v>482.88799999999998</v>
      </c>
      <c r="GM46" s="3">
        <v>491.11900000000003</v>
      </c>
      <c r="GN46" s="3">
        <v>526.79499999999996</v>
      </c>
      <c r="GO46" s="3">
        <v>517.25400000000002</v>
      </c>
      <c r="GP46" s="3">
        <v>541.31799999999998</v>
      </c>
      <c r="GQ46" s="3">
        <v>543.34699999999998</v>
      </c>
      <c r="GR46" s="3">
        <v>547.87</v>
      </c>
      <c r="GS46" s="3">
        <v>546.09299999999996</v>
      </c>
      <c r="GT46" s="3">
        <v>547.35900000000004</v>
      </c>
      <c r="GU46" s="3">
        <v>542.28700000000003</v>
      </c>
      <c r="GV46" s="3">
        <v>522.68600000000004</v>
      </c>
      <c r="GW46" s="3">
        <v>508.22699999999998</v>
      </c>
      <c r="GX46" s="3">
        <v>498.077</v>
      </c>
      <c r="GY46" s="3">
        <v>520.06899999999996</v>
      </c>
      <c r="GZ46" s="3">
        <v>520.92600000000004</v>
      </c>
      <c r="HA46" s="3">
        <v>517.93799999999999</v>
      </c>
      <c r="HB46" s="3">
        <v>535.173</v>
      </c>
      <c r="HC46" s="3">
        <v>543.06600000000003</v>
      </c>
      <c r="HD46" s="3">
        <v>553.46199999999999</v>
      </c>
      <c r="HE46" s="3">
        <v>569.93499999999995</v>
      </c>
      <c r="HF46" s="3">
        <v>568.94200000000001</v>
      </c>
      <c r="HG46" s="3">
        <v>577.66600000000005</v>
      </c>
      <c r="HH46" s="3">
        <v>586.61300000000006</v>
      </c>
      <c r="HI46" s="4">
        <v>592.3048</v>
      </c>
      <c r="HJ46" s="4">
        <v>597.96640000000002</v>
      </c>
      <c r="HK46" s="4">
        <v>603.52080000000001</v>
      </c>
      <c r="HL46" s="4">
        <v>608.90150000000006</v>
      </c>
      <c r="HM46" s="4">
        <v>614.04510000000005</v>
      </c>
      <c r="HN46" s="4">
        <v>619.01559999999995</v>
      </c>
      <c r="HO46" s="4">
        <v>623.85479999999995</v>
      </c>
      <c r="HP46" s="4">
        <v>628.55740000000003</v>
      </c>
      <c r="HQ46" s="4">
        <v>633.11789999999996</v>
      </c>
      <c r="HR46" s="4">
        <v>637.49639999999999</v>
      </c>
      <c r="HS46" s="4">
        <v>641.74549999999999</v>
      </c>
      <c r="HT46" s="4">
        <v>645.89290000000005</v>
      </c>
      <c r="HU46" s="4">
        <v>649.93790000000001</v>
      </c>
      <c r="HV46" s="4">
        <v>653.87929999999994</v>
      </c>
      <c r="HW46" s="4">
        <v>657.71669999999995</v>
      </c>
      <c r="HX46" s="4">
        <v>661.44889999999998</v>
      </c>
      <c r="HY46" s="4">
        <v>665.07429999999999</v>
      </c>
      <c r="HZ46" s="4">
        <v>668.59230000000002</v>
      </c>
      <c r="IA46" s="4">
        <v>672.01859999999999</v>
      </c>
      <c r="IB46" s="4">
        <v>675.37120000000004</v>
      </c>
      <c r="IC46" s="4">
        <v>678.68269999999995</v>
      </c>
      <c r="ID46" s="4">
        <v>681.95259999999996</v>
      </c>
      <c r="IE46" s="4">
        <v>685.17989999999998</v>
      </c>
      <c r="IF46" s="4">
        <v>688.36419999999998</v>
      </c>
      <c r="IG46" s="4">
        <v>691.5403</v>
      </c>
      <c r="IH46" s="4">
        <v>694.70809999999994</v>
      </c>
      <c r="II46" s="4">
        <v>697.86699999999996</v>
      </c>
      <c r="IJ46" s="4">
        <v>701.01679999999999</v>
      </c>
      <c r="IK46" s="4">
        <v>704.15719999999999</v>
      </c>
      <c r="IL46" s="4">
        <v>707.28779999999995</v>
      </c>
      <c r="IM46" s="4">
        <v>710.42679999999996</v>
      </c>
      <c r="IN46" s="4">
        <v>713.59230000000002</v>
      </c>
      <c r="IO46" s="4">
        <v>716.78520000000003</v>
      </c>
      <c r="IP46" s="4">
        <v>720.00530000000003</v>
      </c>
      <c r="IQ46" s="4">
        <v>723.25199999999995</v>
      </c>
      <c r="IR46" s="4">
        <v>726.52539999999999</v>
      </c>
      <c r="IS46" s="4">
        <v>729.82600000000002</v>
      </c>
      <c r="IT46" s="4">
        <v>733.15390000000002</v>
      </c>
      <c r="IU46" s="4">
        <v>736.50959999999998</v>
      </c>
      <c r="IV46" s="4">
        <v>739.89340000000004</v>
      </c>
      <c r="IW46" s="4">
        <v>743.30550000000005</v>
      </c>
      <c r="IX46" s="4">
        <v>746.74620000000004</v>
      </c>
      <c r="IY46" s="4">
        <v>750.21510000000001</v>
      </c>
      <c r="IZ46" s="4">
        <v>753.71169999999995</v>
      </c>
      <c r="JA46" s="4">
        <v>757.2364</v>
      </c>
      <c r="JB46" s="4">
        <v>760.78930000000003</v>
      </c>
      <c r="JC46" s="4">
        <v>764.37080000000003</v>
      </c>
      <c r="JD46" s="4">
        <v>767.98119999999994</v>
      </c>
      <c r="JE46" s="4">
        <v>771.62040000000002</v>
      </c>
      <c r="JF46" s="4">
        <v>775.28859999999997</v>
      </c>
      <c r="JG46" s="4">
        <v>778.98580000000004</v>
      </c>
      <c r="JH46" s="4">
        <v>782.71220000000005</v>
      </c>
      <c r="JI46" s="4">
        <v>786.46780000000001</v>
      </c>
      <c r="JJ46" s="4">
        <v>790.25310000000002</v>
      </c>
      <c r="JK46" s="4">
        <v>794.06809999999996</v>
      </c>
      <c r="JL46" s="4">
        <v>797.91309999999999</v>
      </c>
      <c r="JM46" s="4">
        <v>801.78830000000005</v>
      </c>
      <c r="JN46" s="4">
        <v>805.69380000000001</v>
      </c>
      <c r="JO46" s="4">
        <v>809.62950000000001</v>
      </c>
      <c r="JP46" s="4">
        <v>813.59559999999999</v>
      </c>
      <c r="JQ46" s="4">
        <v>817.59220000000005</v>
      </c>
      <c r="JR46" s="4">
        <v>821.61950000000002</v>
      </c>
      <c r="JS46" s="4">
        <v>825.67809999999997</v>
      </c>
      <c r="JT46" s="4">
        <v>829.7681</v>
      </c>
      <c r="JU46" s="4">
        <v>833.88969999999995</v>
      </c>
      <c r="JV46" s="4">
        <v>838.04309999999998</v>
      </c>
      <c r="JW46" s="4">
        <v>842.2287</v>
      </c>
      <c r="JX46" s="4">
        <v>846.44659999999999</v>
      </c>
      <c r="JY46" s="4">
        <v>850.697</v>
      </c>
      <c r="JZ46" s="4">
        <v>854.98009999999999</v>
      </c>
      <c r="KA46" s="4">
        <v>859.29610000000002</v>
      </c>
      <c r="KB46" s="4">
        <v>863.64530000000002</v>
      </c>
      <c r="KC46" s="4">
        <v>868.02779999999996</v>
      </c>
      <c r="KD46" s="4">
        <v>872.44399999999996</v>
      </c>
      <c r="KE46" s="4">
        <v>876.89369999999997</v>
      </c>
      <c r="KF46" s="4">
        <v>881.37710000000004</v>
      </c>
      <c r="KG46" s="4">
        <v>885.89430000000004</v>
      </c>
      <c r="KH46" s="4">
        <v>890.44569999999999</v>
      </c>
      <c r="KI46" s="4">
        <v>895.0308</v>
      </c>
      <c r="KJ46" s="4">
        <v>899.64980000000003</v>
      </c>
      <c r="KK46" s="4">
        <v>904.303</v>
      </c>
      <c r="KL46" s="4">
        <v>908.99059999999997</v>
      </c>
      <c r="KM46" s="4">
        <v>913.71169999999995</v>
      </c>
      <c r="KN46" s="4">
        <v>918.46659999999997</v>
      </c>
      <c r="KO46" s="4">
        <v>923.25540000000001</v>
      </c>
      <c r="KP46" s="4">
        <v>928.07839999999999</v>
      </c>
      <c r="KQ46" s="4">
        <v>932.9357</v>
      </c>
      <c r="KR46" s="4">
        <v>937.82749999999999</v>
      </c>
      <c r="KS46" s="4">
        <v>942.75379999999996</v>
      </c>
      <c r="KT46" s="4">
        <v>947.71500000000003</v>
      </c>
      <c r="KU46" s="4">
        <v>952.71159999999998</v>
      </c>
      <c r="KV46" s="4">
        <v>957.74390000000005</v>
      </c>
      <c r="KW46" s="4">
        <v>962.81200000000001</v>
      </c>
      <c r="KX46" s="4">
        <v>967.91629999999998</v>
      </c>
      <c r="KY46" s="4">
        <v>973.0566</v>
      </c>
      <c r="KZ46" s="4">
        <v>978.23329999999999</v>
      </c>
      <c r="LA46" s="4">
        <v>983.44669999999996</v>
      </c>
      <c r="LB46" s="4">
        <v>988.69680000000005</v>
      </c>
      <c r="LC46" s="4">
        <v>993.98410000000001</v>
      </c>
      <c r="LD46" s="4">
        <v>999.30870000000004</v>
      </c>
      <c r="LE46" s="4">
        <v>1004.671</v>
      </c>
      <c r="LF46" s="4">
        <v>1010.071</v>
      </c>
      <c r="LG46" s="4">
        <v>1015.509</v>
      </c>
      <c r="LH46" s="4">
        <v>1020.985</v>
      </c>
      <c r="LI46" s="4">
        <v>1026.5</v>
      </c>
      <c r="LJ46" s="4">
        <v>1032.0530000000001</v>
      </c>
      <c r="LK46" s="4">
        <v>1037.645</v>
      </c>
      <c r="LL46" s="4">
        <v>1043.277</v>
      </c>
      <c r="LM46" s="4">
        <v>1048.9469999999999</v>
      </c>
      <c r="LN46" s="4">
        <v>1054.6579999999999</v>
      </c>
      <c r="LO46" s="4">
        <v>1060.4079999999999</v>
      </c>
      <c r="LP46" s="4">
        <v>1066.1969999999999</v>
      </c>
      <c r="LQ46" s="4">
        <v>1072.027</v>
      </c>
      <c r="LR46" s="4">
        <v>1077.896</v>
      </c>
      <c r="LS46" s="4">
        <v>1083.806</v>
      </c>
      <c r="LT46" s="4">
        <v>1089.7570000000001</v>
      </c>
      <c r="LU46" s="4">
        <v>1095.749</v>
      </c>
      <c r="LV46" s="4">
        <v>1101.7819999999999</v>
      </c>
      <c r="LW46" s="4">
        <v>1107.856</v>
      </c>
      <c r="LX46" s="4">
        <v>1113.972</v>
      </c>
      <c r="LY46" s="4">
        <v>1120.1300000000001</v>
      </c>
      <c r="LZ46" s="4">
        <v>1126.329</v>
      </c>
      <c r="MA46" s="4">
        <v>1132.5719999999999</v>
      </c>
      <c r="MB46" s="4">
        <v>1138.856</v>
      </c>
      <c r="MC46" s="4">
        <v>1145.183</v>
      </c>
      <c r="MD46" s="4">
        <v>1151.5530000000001</v>
      </c>
      <c r="ME46" s="4">
        <v>1157.9670000000001</v>
      </c>
      <c r="MF46" s="4">
        <v>1164.424</v>
      </c>
      <c r="MG46" s="4">
        <v>1170.925</v>
      </c>
      <c r="MH46" s="4">
        <v>1177.47</v>
      </c>
      <c r="MI46" s="4">
        <v>1184.06</v>
      </c>
      <c r="MJ46" s="4">
        <v>1190.6959999999999</v>
      </c>
      <c r="MK46" s="4">
        <v>1197.376</v>
      </c>
      <c r="ML46" s="4">
        <v>1204.1020000000001</v>
      </c>
      <c r="MM46" s="4">
        <v>1210.874</v>
      </c>
      <c r="MN46" s="4">
        <v>1217.692</v>
      </c>
      <c r="MO46" s="4">
        <v>1224.557</v>
      </c>
      <c r="MP46" s="4">
        <v>1231.47</v>
      </c>
      <c r="MQ46" s="4">
        <v>1238.4290000000001</v>
      </c>
      <c r="MR46" s="4">
        <v>1245.4369999999999</v>
      </c>
      <c r="MS46" s="4">
        <v>1252.4929999999999</v>
      </c>
      <c r="MT46" s="4">
        <v>1259.598</v>
      </c>
      <c r="MU46" t="s">
        <v>645</v>
      </c>
      <c r="MV46" t="b">
        <v>0</v>
      </c>
      <c r="MW46" t="s">
        <v>376</v>
      </c>
      <c r="MX46" t="s">
        <v>376</v>
      </c>
      <c r="MY46">
        <v>2025</v>
      </c>
      <c r="MZ46">
        <v>2</v>
      </c>
      <c r="NA46" s="2">
        <v>45994</v>
      </c>
      <c r="NB46" s="1" t="s">
        <v>646</v>
      </c>
      <c r="NC46" s="1" t="s">
        <v>647</v>
      </c>
      <c r="ND46" t="s">
        <v>644</v>
      </c>
      <c r="NE46" t="s">
        <v>634</v>
      </c>
      <c r="NF46" t="s">
        <v>381</v>
      </c>
    </row>
    <row r="47" spans="1:370" x14ac:dyDescent="0.25">
      <c r="A47" t="s">
        <v>640</v>
      </c>
      <c r="B47" t="s">
        <v>635</v>
      </c>
      <c r="C47" s="1" t="s">
        <v>839</v>
      </c>
      <c r="D47" t="s">
        <v>588</v>
      </c>
      <c r="E47" t="s">
        <v>641</v>
      </c>
      <c r="F47" t="s">
        <v>374</v>
      </c>
      <c r="G47" s="3">
        <v>7.6848899999999998E-2</v>
      </c>
      <c r="H47" s="3">
        <v>8.0105159999999995E-2</v>
      </c>
      <c r="I47" s="3">
        <v>8.3951520000000002E-2</v>
      </c>
      <c r="J47" s="3">
        <v>8.8387969999999996E-2</v>
      </c>
      <c r="K47" s="3">
        <v>9.1480320000000004E-2</v>
      </c>
      <c r="L47" s="3">
        <v>9.4365350000000001E-2</v>
      </c>
      <c r="M47" s="3">
        <v>0.1005767</v>
      </c>
      <c r="N47" s="3">
        <v>0.1101143</v>
      </c>
      <c r="O47" s="3">
        <v>0.11777360000000001</v>
      </c>
      <c r="P47" s="3">
        <v>0.12412860000000001</v>
      </c>
      <c r="Q47" s="3">
        <v>0.1351916</v>
      </c>
      <c r="R47" s="3">
        <v>0.1509625</v>
      </c>
      <c r="S47" s="3">
        <v>0.16802500000000001</v>
      </c>
      <c r="T47" s="3">
        <v>0.18314730000000001</v>
      </c>
      <c r="U47" s="3">
        <v>0.19519909999999999</v>
      </c>
      <c r="V47" s="3">
        <v>0.20418049999999999</v>
      </c>
      <c r="W47" s="3">
        <v>0.2110764</v>
      </c>
      <c r="X47" s="3">
        <v>0.2192672</v>
      </c>
      <c r="Y47" s="3">
        <v>0.23252429999999999</v>
      </c>
      <c r="Z47" s="3">
        <v>0.2508475</v>
      </c>
      <c r="AA47" s="3">
        <v>0.27098489999999997</v>
      </c>
      <c r="AB47" s="3">
        <v>0.28902430000000001</v>
      </c>
      <c r="AC47" s="3">
        <v>0.30271399999999998</v>
      </c>
      <c r="AD47" s="3">
        <v>0.3120539</v>
      </c>
      <c r="AE47" s="3">
        <v>0.32016800000000001</v>
      </c>
      <c r="AF47" s="3">
        <v>0.33007550000000002</v>
      </c>
      <c r="AG47" s="3">
        <v>0.34289989999999998</v>
      </c>
      <c r="AH47" s="3">
        <v>0.35864119999999999</v>
      </c>
      <c r="AI47" s="3">
        <v>0.3729363</v>
      </c>
      <c r="AJ47" s="3">
        <v>0.38608290000000001</v>
      </c>
      <c r="AK47" s="3">
        <v>0.40286270000000002</v>
      </c>
      <c r="AL47" s="3">
        <v>0.42327589999999998</v>
      </c>
      <c r="AM47" s="3">
        <v>0.44170999999999999</v>
      </c>
      <c r="AN47" s="3">
        <v>0.4587176</v>
      </c>
      <c r="AO47" s="3">
        <v>0.48068899999999998</v>
      </c>
      <c r="AP47" s="3">
        <v>0.50762430000000003</v>
      </c>
      <c r="AQ47" s="3">
        <v>0.54106589999999999</v>
      </c>
      <c r="AR47" s="3">
        <v>0.57233940000000005</v>
      </c>
      <c r="AS47" s="3">
        <v>0.58769769999999999</v>
      </c>
      <c r="AT47" s="3">
        <v>0.58714100000000002</v>
      </c>
      <c r="AU47" s="3">
        <v>0.57874700000000001</v>
      </c>
      <c r="AV47" s="3">
        <v>0.57699420000000001</v>
      </c>
      <c r="AW47" s="3">
        <v>0.59417589999999998</v>
      </c>
      <c r="AX47" s="3">
        <v>0.63029179999999996</v>
      </c>
      <c r="AY47" s="3">
        <v>0.6696434</v>
      </c>
      <c r="AZ47" s="3">
        <v>0.70123880000000005</v>
      </c>
      <c r="BA47" s="3">
        <v>0.72531159999999995</v>
      </c>
      <c r="BB47" s="3">
        <v>0.74186180000000002</v>
      </c>
      <c r="BC47" s="3">
        <v>0.75917000000000001</v>
      </c>
      <c r="BD47" s="3">
        <v>0.77951099999999995</v>
      </c>
      <c r="BE47" s="3">
        <v>0.79780510000000004</v>
      </c>
      <c r="BF47" s="3">
        <v>0.8140522</v>
      </c>
      <c r="BG47" s="3">
        <v>0.82699849999999997</v>
      </c>
      <c r="BH47" s="3">
        <v>0.84085359999999998</v>
      </c>
      <c r="BI47" s="3">
        <v>0.86279410000000001</v>
      </c>
      <c r="BJ47" s="3">
        <v>0.89282010000000001</v>
      </c>
      <c r="BK47" s="3">
        <v>0.92765900000000001</v>
      </c>
      <c r="BL47" s="3">
        <v>0.95910410000000001</v>
      </c>
      <c r="BM47" s="3">
        <v>0.97888149999999996</v>
      </c>
      <c r="BN47" s="3">
        <v>0.98699119999999996</v>
      </c>
      <c r="BO47" s="3">
        <v>0.99116720000000003</v>
      </c>
      <c r="BP47" s="3">
        <v>1.0001690000000001</v>
      </c>
      <c r="BQ47" s="3">
        <v>1.0185869999999999</v>
      </c>
      <c r="BR47" s="3">
        <v>1.0464199999999999</v>
      </c>
      <c r="BS47" s="3">
        <v>1.0707519999999999</v>
      </c>
      <c r="BT47" s="3">
        <v>1.0913489999999999</v>
      </c>
      <c r="BU47" s="3">
        <v>1.1207990000000001</v>
      </c>
      <c r="BV47" s="3">
        <v>1.1591020000000001</v>
      </c>
      <c r="BW47" s="3">
        <v>1.1976560000000001</v>
      </c>
      <c r="BX47" s="3">
        <v>1.2326140000000001</v>
      </c>
      <c r="BY47" s="3">
        <v>1.267163</v>
      </c>
      <c r="BZ47" s="3">
        <v>1.301302</v>
      </c>
      <c r="CA47" s="3">
        <v>1.3381369999999999</v>
      </c>
      <c r="CB47" s="3">
        <v>1.3750739999999999</v>
      </c>
      <c r="CC47" s="3">
        <v>1.4053580000000001</v>
      </c>
      <c r="CD47" s="3">
        <v>1.4289890000000001</v>
      </c>
      <c r="CE47" s="3">
        <v>1.4560040000000001</v>
      </c>
      <c r="CF47" s="3">
        <v>1.485636</v>
      </c>
      <c r="CG47" s="3">
        <v>1.5067729999999999</v>
      </c>
      <c r="CH47" s="3">
        <v>1.519415</v>
      </c>
      <c r="CI47" s="3">
        <v>1.540759</v>
      </c>
      <c r="CJ47" s="3">
        <v>1.565342</v>
      </c>
      <c r="CK47" s="3">
        <v>1.5682769999999999</v>
      </c>
      <c r="CL47" s="3">
        <v>1.5495669999999999</v>
      </c>
      <c r="CM47" s="3">
        <v>1.507949</v>
      </c>
      <c r="CN47" s="3">
        <v>1.4756560000000001</v>
      </c>
      <c r="CO47" s="3">
        <v>1.499296</v>
      </c>
      <c r="CP47" s="3">
        <v>1.5788690000000001</v>
      </c>
      <c r="CQ47" s="3">
        <v>1.6762189999999999</v>
      </c>
      <c r="CR47" s="3">
        <v>1.750461</v>
      </c>
      <c r="CS47" s="3">
        <v>1.7822279999999999</v>
      </c>
      <c r="CT47" s="3">
        <v>1.7715209999999999</v>
      </c>
      <c r="CU47" s="3">
        <v>1.769998</v>
      </c>
      <c r="CV47" s="3">
        <v>1.785482</v>
      </c>
      <c r="CW47" s="3">
        <v>1.7773239999999999</v>
      </c>
      <c r="CX47" s="3">
        <v>1.7455240000000001</v>
      </c>
      <c r="CY47" s="3">
        <v>1.701222</v>
      </c>
      <c r="CZ47" s="3">
        <v>1.666806</v>
      </c>
      <c r="DA47" s="3">
        <v>1.6626339999999999</v>
      </c>
      <c r="DB47" s="3">
        <v>1.688706</v>
      </c>
      <c r="DC47" s="3">
        <v>1.720262</v>
      </c>
      <c r="DD47" s="3">
        <v>1.7394210000000001</v>
      </c>
      <c r="DE47" s="3">
        <v>1.745787</v>
      </c>
      <c r="DF47" s="3">
        <v>1.73936</v>
      </c>
      <c r="DG47" s="3">
        <v>1.71983</v>
      </c>
      <c r="DH47" s="3">
        <v>1.7058</v>
      </c>
      <c r="DI47" s="3">
        <v>1.723754</v>
      </c>
      <c r="DJ47" s="3">
        <v>1.773692</v>
      </c>
      <c r="DK47" s="3">
        <v>1.8292550000000001</v>
      </c>
      <c r="DL47" s="3">
        <v>1.871713</v>
      </c>
      <c r="DM47" s="3">
        <v>1.90107</v>
      </c>
      <c r="DN47" s="3">
        <v>1.9173260000000001</v>
      </c>
      <c r="DO47" s="3">
        <v>1.943611</v>
      </c>
      <c r="DP47" s="3">
        <v>2.3909449999999999</v>
      </c>
      <c r="DQ47" s="3">
        <v>1.837172</v>
      </c>
      <c r="DR47" s="3">
        <v>1.849534</v>
      </c>
      <c r="DS47" s="3">
        <v>1.9331670000000001</v>
      </c>
      <c r="DT47" s="3">
        <v>2.0836739999999998</v>
      </c>
      <c r="DU47" s="3">
        <v>1.8814759999999999</v>
      </c>
      <c r="DV47" s="3">
        <v>1.9440759999999999</v>
      </c>
      <c r="DW47" s="3">
        <v>1.874938</v>
      </c>
      <c r="DX47" s="3">
        <v>1.7189239999999999</v>
      </c>
      <c r="DY47" s="3">
        <v>1.934293</v>
      </c>
      <c r="DZ47" s="3">
        <v>1.837377</v>
      </c>
      <c r="EA47" s="3">
        <v>1.8678060000000001</v>
      </c>
      <c r="EB47" s="3">
        <v>1.7580709999999999</v>
      </c>
      <c r="EC47" s="3">
        <v>1.8835869999999999</v>
      </c>
      <c r="ED47" s="3">
        <v>1.8097829999999999</v>
      </c>
      <c r="EE47" s="3">
        <v>2.043717</v>
      </c>
      <c r="EF47" s="3">
        <v>1.891035</v>
      </c>
      <c r="EG47" s="3">
        <v>2.021763</v>
      </c>
      <c r="EH47" s="3">
        <v>2.248516</v>
      </c>
      <c r="EI47" s="3">
        <v>2.0695290000000002</v>
      </c>
      <c r="EJ47" s="3">
        <v>2.2341859999999998</v>
      </c>
      <c r="EK47" s="3">
        <v>2.0190579999999998</v>
      </c>
      <c r="EL47" s="3">
        <v>2.0963780000000001</v>
      </c>
      <c r="EM47" s="3">
        <v>2.2137980000000002</v>
      </c>
      <c r="EN47" s="3">
        <v>2.408871</v>
      </c>
      <c r="EO47" s="3">
        <v>2.2600570000000002</v>
      </c>
      <c r="EP47" s="3">
        <v>2.0887859999999998</v>
      </c>
      <c r="EQ47" s="3">
        <v>2.2362980000000001</v>
      </c>
      <c r="ER47" s="3">
        <v>2.2052619999999998</v>
      </c>
      <c r="ES47" s="3">
        <v>2.1268820000000002</v>
      </c>
      <c r="ET47" s="3">
        <v>2.0947770000000001</v>
      </c>
      <c r="EU47" s="3">
        <v>2.0739019999999999</v>
      </c>
      <c r="EV47" s="3">
        <v>2.2084450000000002</v>
      </c>
      <c r="EW47" s="3">
        <v>2.3046060000000002</v>
      </c>
      <c r="EX47" s="3">
        <v>2.5695220000000001</v>
      </c>
      <c r="EY47" s="3">
        <v>2.2225760000000001</v>
      </c>
      <c r="EZ47" s="3">
        <v>2.1646679999999998</v>
      </c>
      <c r="FA47" s="3">
        <v>2.165254</v>
      </c>
      <c r="FB47" s="3">
        <v>2.1642700000000001</v>
      </c>
      <c r="FC47" s="3">
        <v>2.011012</v>
      </c>
      <c r="FD47" s="3">
        <v>1.9672940000000001</v>
      </c>
      <c r="FE47" s="3">
        <v>2.5976249999999999</v>
      </c>
      <c r="FF47" s="3">
        <v>2.1779259999999998</v>
      </c>
      <c r="FG47" s="3">
        <v>2.3020079999999998</v>
      </c>
      <c r="FH47" s="3">
        <v>2.2520959999999999</v>
      </c>
      <c r="FI47" s="3">
        <v>2.153273</v>
      </c>
      <c r="FJ47" s="3">
        <v>2.1409289999999999</v>
      </c>
      <c r="FK47" s="3">
        <v>2.2264279999999999</v>
      </c>
      <c r="FL47" s="3">
        <v>2.1343670000000001</v>
      </c>
      <c r="FM47" s="3">
        <v>2.1643889999999999</v>
      </c>
      <c r="FN47" s="3">
        <v>2.0255269999999999</v>
      </c>
      <c r="FO47" s="3">
        <v>2.06094</v>
      </c>
      <c r="FP47" s="3">
        <v>2.078443</v>
      </c>
      <c r="FQ47" s="3">
        <v>1.978261</v>
      </c>
      <c r="FR47" s="3">
        <v>2.0247030000000001</v>
      </c>
      <c r="FS47" s="3">
        <v>1.9991699999999999</v>
      </c>
      <c r="FT47" s="3">
        <v>2.0435409999999998</v>
      </c>
      <c r="FU47" s="3">
        <v>2.0286599999999999</v>
      </c>
      <c r="FV47" s="3">
        <v>1.965984</v>
      </c>
      <c r="FW47" s="3">
        <v>1.9954480000000001</v>
      </c>
      <c r="FX47" s="3">
        <v>1.882986</v>
      </c>
      <c r="FY47" s="3">
        <v>1.821895</v>
      </c>
      <c r="FZ47" s="3">
        <v>1.7516590000000001</v>
      </c>
      <c r="GA47" s="3">
        <v>1.6929989999999999</v>
      </c>
      <c r="GB47" s="3">
        <v>1.696896</v>
      </c>
      <c r="GC47" s="3">
        <v>1.704666</v>
      </c>
      <c r="GD47" s="3">
        <v>1.6826950000000001</v>
      </c>
      <c r="GE47" s="3">
        <v>1.5609409999999999</v>
      </c>
      <c r="GF47" s="3">
        <v>1.5723279999999999</v>
      </c>
      <c r="GG47" s="3">
        <v>1.5595220000000001</v>
      </c>
      <c r="GH47" s="3">
        <v>1.5594790000000001</v>
      </c>
      <c r="GI47" s="3">
        <v>1.4967520000000001</v>
      </c>
      <c r="GJ47" s="3">
        <v>1.4228780000000001</v>
      </c>
      <c r="GK47" s="3">
        <v>1.3592789999999999</v>
      </c>
      <c r="GL47" s="3">
        <v>1.383257</v>
      </c>
      <c r="GM47" s="3">
        <v>1.372603</v>
      </c>
      <c r="GN47" s="3">
        <v>1.3470169999999999</v>
      </c>
      <c r="GO47" s="3">
        <v>1.2779830000000001</v>
      </c>
      <c r="GP47" s="3">
        <v>1.1465650000000001</v>
      </c>
      <c r="GQ47" s="3">
        <v>1.162876</v>
      </c>
      <c r="GR47" s="3">
        <v>1.1463589999999999</v>
      </c>
      <c r="GS47" s="3">
        <v>1.1191169999999999</v>
      </c>
      <c r="GT47" s="3">
        <v>1.0640940000000001</v>
      </c>
      <c r="GU47" s="3">
        <v>1.0359640000000001</v>
      </c>
      <c r="GV47" s="3">
        <v>1.0222580000000001</v>
      </c>
      <c r="GW47" s="3">
        <v>1.062459</v>
      </c>
      <c r="GX47" s="3">
        <v>1.128401</v>
      </c>
      <c r="GY47" s="3">
        <v>1.2119770000000001</v>
      </c>
      <c r="GZ47" s="3">
        <v>1.351135</v>
      </c>
      <c r="HA47" s="3">
        <v>1.488658</v>
      </c>
      <c r="HB47" s="3">
        <v>1.661937</v>
      </c>
      <c r="HC47" s="3">
        <v>1.7537670000000001</v>
      </c>
      <c r="HD47" s="3">
        <v>1.759458</v>
      </c>
      <c r="HE47" s="3">
        <v>1.8823430000000001</v>
      </c>
      <c r="HF47" s="3">
        <v>1.921727</v>
      </c>
      <c r="HG47" s="3">
        <v>1.984613</v>
      </c>
      <c r="HH47" s="3">
        <v>2.0752290000000002</v>
      </c>
      <c r="HI47" s="4">
        <v>2.1411920000000002</v>
      </c>
      <c r="HJ47" s="4">
        <v>2.2042130000000002</v>
      </c>
      <c r="HK47" s="4">
        <v>2.268589</v>
      </c>
      <c r="HL47" s="4">
        <v>2.3333919999999999</v>
      </c>
      <c r="HM47" s="4">
        <v>2.3972129999999998</v>
      </c>
      <c r="HN47" s="4">
        <v>2.4592710000000002</v>
      </c>
      <c r="HO47" s="4">
        <v>2.5196350000000001</v>
      </c>
      <c r="HP47" s="4">
        <v>2.5782310000000002</v>
      </c>
      <c r="HQ47" s="4">
        <v>2.635046</v>
      </c>
      <c r="HR47" s="4">
        <v>2.6900219999999999</v>
      </c>
      <c r="HS47" s="4">
        <v>2.742842</v>
      </c>
      <c r="HT47" s="4">
        <v>2.79393</v>
      </c>
      <c r="HU47" s="4">
        <v>2.8435060000000001</v>
      </c>
      <c r="HV47" s="4">
        <v>2.8915959999999998</v>
      </c>
      <c r="HW47" s="4">
        <v>2.9382730000000001</v>
      </c>
      <c r="HX47" s="4">
        <v>2.9836179999999999</v>
      </c>
      <c r="HY47" s="4">
        <v>3.0276390000000002</v>
      </c>
      <c r="HZ47" s="4">
        <v>3.070344</v>
      </c>
      <c r="IA47" s="4">
        <v>3.111745</v>
      </c>
      <c r="IB47" s="4">
        <v>3.1519710000000001</v>
      </c>
      <c r="IC47" s="4">
        <v>3.1911670000000001</v>
      </c>
      <c r="ID47" s="4">
        <v>3.2295889999999998</v>
      </c>
      <c r="IE47" s="4">
        <v>3.2672460000000001</v>
      </c>
      <c r="IF47" s="4">
        <v>3.3041469999999999</v>
      </c>
      <c r="IG47" s="4">
        <v>3.3403010000000002</v>
      </c>
      <c r="IH47" s="4">
        <v>3.375982</v>
      </c>
      <c r="II47" s="4">
        <v>3.4111980000000002</v>
      </c>
      <c r="IJ47" s="4">
        <v>3.4459610000000001</v>
      </c>
      <c r="IK47" s="4">
        <v>3.48028</v>
      </c>
      <c r="IL47" s="4">
        <v>3.5141640000000001</v>
      </c>
      <c r="IM47" s="4">
        <v>3.5476220000000001</v>
      </c>
      <c r="IN47" s="4">
        <v>3.5807989999999998</v>
      </c>
      <c r="IO47" s="4">
        <v>3.6138409999999999</v>
      </c>
      <c r="IP47" s="4">
        <v>3.646763</v>
      </c>
      <c r="IQ47" s="4">
        <v>3.6795740000000001</v>
      </c>
      <c r="IR47" s="4">
        <v>3.7122790000000001</v>
      </c>
      <c r="IS47" s="4">
        <v>3.7448890000000001</v>
      </c>
      <c r="IT47" s="4">
        <v>3.777415</v>
      </c>
      <c r="IU47" s="4">
        <v>3.8098670000000001</v>
      </c>
      <c r="IV47" s="4">
        <v>3.842257</v>
      </c>
      <c r="IW47" s="4">
        <v>3.8745970000000001</v>
      </c>
      <c r="IX47" s="4">
        <v>3.9068939999999999</v>
      </c>
      <c r="IY47" s="4">
        <v>3.9391579999999999</v>
      </c>
      <c r="IZ47" s="4">
        <v>3.9713949999999998</v>
      </c>
      <c r="JA47" s="4">
        <v>4.0036079999999998</v>
      </c>
      <c r="JB47" s="4">
        <v>4.035806</v>
      </c>
      <c r="JC47" s="4">
        <v>4.0679970000000001</v>
      </c>
      <c r="JD47" s="4">
        <v>4.1001909999999997</v>
      </c>
      <c r="JE47" s="4">
        <v>4.132396</v>
      </c>
      <c r="JF47" s="4">
        <v>4.1646169999999998</v>
      </c>
      <c r="JG47" s="4">
        <v>4.1968620000000003</v>
      </c>
      <c r="JH47" s="4">
        <v>4.2291359999999996</v>
      </c>
      <c r="JI47" s="4">
        <v>4.2614470000000004</v>
      </c>
      <c r="JJ47" s="4">
        <v>4.2938010000000002</v>
      </c>
      <c r="JK47" s="4">
        <v>4.3262039999999997</v>
      </c>
      <c r="JL47" s="4">
        <v>4.3586640000000001</v>
      </c>
      <c r="JM47" s="4">
        <v>4.3911870000000004</v>
      </c>
      <c r="JN47" s="4">
        <v>4.4237789999999997</v>
      </c>
      <c r="JO47" s="4">
        <v>4.4564450000000004</v>
      </c>
      <c r="JP47" s="4">
        <v>4.4891899999999998</v>
      </c>
      <c r="JQ47" s="4">
        <v>4.5220180000000001</v>
      </c>
      <c r="JR47" s="4">
        <v>4.5549359999999997</v>
      </c>
      <c r="JS47" s="4">
        <v>4.5879479999999999</v>
      </c>
      <c r="JT47" s="4">
        <v>4.6210630000000004</v>
      </c>
      <c r="JU47" s="4">
        <v>4.6542839999999996</v>
      </c>
      <c r="JV47" s="4">
        <v>4.6876189999999998</v>
      </c>
      <c r="JW47" s="4">
        <v>4.7210710000000002</v>
      </c>
      <c r="JX47" s="4">
        <v>4.7546460000000002</v>
      </c>
      <c r="JY47" s="4">
        <v>4.7883500000000003</v>
      </c>
      <c r="JZ47" s="4">
        <v>4.8221860000000003</v>
      </c>
      <c r="KA47" s="4">
        <v>4.85616</v>
      </c>
      <c r="KB47" s="4">
        <v>4.8902760000000001</v>
      </c>
      <c r="KC47" s="4">
        <v>4.9245400000000004</v>
      </c>
      <c r="KD47" s="4">
        <v>4.9589530000000002</v>
      </c>
      <c r="KE47" s="4">
        <v>4.9935239999999999</v>
      </c>
      <c r="KF47" s="4">
        <v>5.0282499999999999</v>
      </c>
      <c r="KG47" s="4">
        <v>5.0631389999999996</v>
      </c>
      <c r="KH47" s="4">
        <v>5.0981930000000002</v>
      </c>
      <c r="KI47" s="4">
        <v>5.1334169999999997</v>
      </c>
      <c r="KJ47" s="4">
        <v>5.1688090000000004</v>
      </c>
      <c r="KK47" s="4">
        <v>5.2043749999999998</v>
      </c>
      <c r="KL47" s="4">
        <v>5.2401179999999998</v>
      </c>
      <c r="KM47" s="4">
        <v>5.2760410000000002</v>
      </c>
      <c r="KN47" s="4">
        <v>5.3121400000000003</v>
      </c>
      <c r="KO47" s="4">
        <v>5.3484179999999997</v>
      </c>
      <c r="KP47" s="4">
        <v>5.384881</v>
      </c>
      <c r="KQ47" s="4">
        <v>5.4215299999999997</v>
      </c>
      <c r="KR47" s="4">
        <v>5.4583680000000001</v>
      </c>
      <c r="KS47" s="4">
        <v>5.4953979999999998</v>
      </c>
      <c r="KT47" s="4">
        <v>5.5326240000000002</v>
      </c>
      <c r="KU47" s="4">
        <v>5.570049</v>
      </c>
      <c r="KV47" s="4">
        <v>5.6076779999999999</v>
      </c>
      <c r="KW47" s="4">
        <v>5.6455140000000004</v>
      </c>
      <c r="KX47" s="4">
        <v>5.6835610000000001</v>
      </c>
      <c r="KY47" s="4">
        <v>5.7218220000000004</v>
      </c>
      <c r="KZ47" s="4">
        <v>5.7602989999999998</v>
      </c>
      <c r="LA47" s="4">
        <v>5.7989940000000004</v>
      </c>
      <c r="LB47" s="4">
        <v>5.8379110000000001</v>
      </c>
      <c r="LC47" s="4">
        <v>5.8770530000000001</v>
      </c>
      <c r="LD47" s="4">
        <v>5.916423</v>
      </c>
      <c r="LE47" s="4">
        <v>5.9560240000000002</v>
      </c>
      <c r="LF47" s="4">
        <v>5.9958580000000001</v>
      </c>
      <c r="LG47" s="4">
        <v>6.0359299999999996</v>
      </c>
      <c r="LH47" s="4">
        <v>6.0762400000000003</v>
      </c>
      <c r="LI47" s="4">
        <v>6.1167920000000002</v>
      </c>
      <c r="LJ47" s="4">
        <v>6.1575879999999996</v>
      </c>
      <c r="LK47" s="4">
        <v>6.1986309999999998</v>
      </c>
      <c r="LL47" s="4">
        <v>6.2399240000000002</v>
      </c>
      <c r="LM47" s="4">
        <v>6.2814699999999997</v>
      </c>
      <c r="LN47" s="4">
        <v>6.3232699999999999</v>
      </c>
      <c r="LO47" s="4">
        <v>6.3653279999999999</v>
      </c>
      <c r="LP47" s="4">
        <v>6.4076430000000002</v>
      </c>
      <c r="LQ47" s="4">
        <v>6.4502179999999996</v>
      </c>
      <c r="LR47" s="4">
        <v>6.4930539999999999</v>
      </c>
      <c r="LS47" s="4">
        <v>6.5361560000000001</v>
      </c>
      <c r="LT47" s="4">
        <v>6.5795250000000003</v>
      </c>
      <c r="LU47" s="4">
        <v>6.6231640000000001</v>
      </c>
      <c r="LV47" s="4">
        <v>6.6670759999999998</v>
      </c>
      <c r="LW47" s="4">
        <v>6.7112639999999999</v>
      </c>
      <c r="LX47" s="4">
        <v>6.7557280000000004</v>
      </c>
      <c r="LY47" s="4">
        <v>6.8004720000000001</v>
      </c>
      <c r="LZ47" s="4">
        <v>6.8454969999999999</v>
      </c>
      <c r="MA47" s="4">
        <v>6.8908060000000004</v>
      </c>
      <c r="MB47" s="4">
        <v>6.9363999999999999</v>
      </c>
      <c r="MC47" s="4">
        <v>6.9822829999999998</v>
      </c>
      <c r="MD47" s="4">
        <v>7.0284550000000001</v>
      </c>
      <c r="ME47" s="4">
        <v>7.0749199999999997</v>
      </c>
      <c r="MF47" s="4">
        <v>7.1216819999999998</v>
      </c>
      <c r="MG47" s="4">
        <v>7.1687440000000002</v>
      </c>
      <c r="MH47" s="4">
        <v>7.2161059999999999</v>
      </c>
      <c r="MI47" s="4">
        <v>7.2637729999999996</v>
      </c>
      <c r="MJ47" s="4">
        <v>7.3117470000000004</v>
      </c>
      <c r="MK47" s="4">
        <v>7.3600310000000002</v>
      </c>
      <c r="ML47" s="4">
        <v>7.4086280000000002</v>
      </c>
      <c r="MM47" s="4">
        <v>7.457541</v>
      </c>
      <c r="MN47" s="4">
        <v>7.5067719999999998</v>
      </c>
      <c r="MO47" s="4">
        <v>7.5563260000000003</v>
      </c>
      <c r="MP47" s="4">
        <v>7.606204</v>
      </c>
      <c r="MQ47" s="4">
        <v>7.656409</v>
      </c>
      <c r="MR47" s="4">
        <v>7.7069470000000004</v>
      </c>
      <c r="MS47" s="4">
        <v>7.7578209999999999</v>
      </c>
      <c r="MT47" s="4">
        <v>7.8090320000000002</v>
      </c>
      <c r="MU47" t="s">
        <v>648</v>
      </c>
      <c r="MV47" t="b">
        <v>1</v>
      </c>
      <c r="MW47" t="s">
        <v>376</v>
      </c>
      <c r="MX47" t="s">
        <v>376</v>
      </c>
      <c r="MY47">
        <v>2025</v>
      </c>
      <c r="MZ47">
        <v>2</v>
      </c>
      <c r="NA47" s="2">
        <v>45994</v>
      </c>
      <c r="NB47" s="1" t="s">
        <v>649</v>
      </c>
      <c r="NC47" s="1" t="s">
        <v>650</v>
      </c>
      <c r="ND47" t="s">
        <v>644</v>
      </c>
      <c r="NE47" t="s">
        <v>639</v>
      </c>
      <c r="NF47" t="s">
        <v>381</v>
      </c>
    </row>
    <row r="48" spans="1:370" x14ac:dyDescent="0.25">
      <c r="A48" t="s">
        <v>651</v>
      </c>
      <c r="B48" t="s">
        <v>622</v>
      </c>
      <c r="C48" s="1" t="s">
        <v>839</v>
      </c>
      <c r="D48" t="s">
        <v>588</v>
      </c>
      <c r="E48" t="s">
        <v>641</v>
      </c>
      <c r="F48" t="s">
        <v>374</v>
      </c>
      <c r="G48" s="3">
        <v>10.82063</v>
      </c>
      <c r="H48" s="3">
        <v>11.11148</v>
      </c>
      <c r="I48" s="3">
        <v>11.526809999999999</v>
      </c>
      <c r="J48" s="3">
        <v>12.06672</v>
      </c>
      <c r="K48" s="3">
        <v>12.654260000000001</v>
      </c>
      <c r="L48" s="3">
        <v>13.19021</v>
      </c>
      <c r="M48" s="3">
        <v>13.61157</v>
      </c>
      <c r="N48" s="3">
        <v>13.918340000000001</v>
      </c>
      <c r="O48" s="3">
        <v>14.17384</v>
      </c>
      <c r="P48" s="3">
        <v>14.477169999999999</v>
      </c>
      <c r="Q48" s="3">
        <v>14.903740000000001</v>
      </c>
      <c r="R48" s="3">
        <v>15.45383</v>
      </c>
      <c r="S48" s="3">
        <v>16.060300000000002</v>
      </c>
      <c r="T48" s="3">
        <v>16.615279999999998</v>
      </c>
      <c r="U48" s="3">
        <v>17.03436</v>
      </c>
      <c r="V48" s="3">
        <v>17.3172</v>
      </c>
      <c r="W48" s="3">
        <v>17.600570000000001</v>
      </c>
      <c r="X48" s="3">
        <v>17.938949999999998</v>
      </c>
      <c r="Y48" s="3">
        <v>18.27338</v>
      </c>
      <c r="Z48" s="3">
        <v>18.603539999999999</v>
      </c>
      <c r="AA48" s="3">
        <v>18.934329999999999</v>
      </c>
      <c r="AB48" s="3">
        <v>19.266780000000001</v>
      </c>
      <c r="AC48" s="3">
        <v>19.597670000000001</v>
      </c>
      <c r="AD48" s="3">
        <v>19.9268</v>
      </c>
      <c r="AE48" s="3">
        <v>20.204550000000001</v>
      </c>
      <c r="AF48" s="3">
        <v>20.484279999999998</v>
      </c>
      <c r="AG48" s="3">
        <v>20.890460000000001</v>
      </c>
      <c r="AH48" s="3">
        <v>21.423190000000002</v>
      </c>
      <c r="AI48" s="3">
        <v>22.187999999999999</v>
      </c>
      <c r="AJ48" s="3">
        <v>22.265999999999998</v>
      </c>
      <c r="AK48" s="3">
        <v>22.181999999999999</v>
      </c>
      <c r="AL48" s="3">
        <v>22.423999999999999</v>
      </c>
      <c r="AM48" s="3">
        <v>22.734999999999999</v>
      </c>
      <c r="AN48" s="3">
        <v>23.332000000000001</v>
      </c>
      <c r="AO48" s="3">
        <v>23.556000000000001</v>
      </c>
      <c r="AP48" s="3">
        <v>24.151</v>
      </c>
      <c r="AQ48" s="3">
        <v>24.654</v>
      </c>
      <c r="AR48" s="3">
        <v>25.295999999999999</v>
      </c>
      <c r="AS48" s="3">
        <v>25.611999999999998</v>
      </c>
      <c r="AT48" s="3">
        <v>25.905999999999999</v>
      </c>
      <c r="AU48" s="3">
        <v>26.140999999999998</v>
      </c>
      <c r="AV48" s="3">
        <v>26.541</v>
      </c>
      <c r="AW48" s="3">
        <v>27.061</v>
      </c>
      <c r="AX48" s="3">
        <v>27.832999999999998</v>
      </c>
      <c r="AY48" s="3">
        <v>28.254999999999999</v>
      </c>
      <c r="AZ48" s="3">
        <v>28.78</v>
      </c>
      <c r="BA48" s="3">
        <v>29.141999999999999</v>
      </c>
      <c r="BB48" s="3">
        <v>29.677</v>
      </c>
      <c r="BC48" s="3">
        <v>30.148</v>
      </c>
      <c r="BD48" s="3">
        <v>30.69</v>
      </c>
      <c r="BE48" s="3">
        <v>31.044</v>
      </c>
      <c r="BF48" s="3">
        <v>31.524000000000001</v>
      </c>
      <c r="BG48" s="3">
        <v>31.916</v>
      </c>
      <c r="BH48" s="3">
        <v>32.177999999999997</v>
      </c>
      <c r="BI48" s="3">
        <v>32.631999999999998</v>
      </c>
      <c r="BJ48" s="3">
        <v>32.478999999999999</v>
      </c>
      <c r="BK48" s="3">
        <v>32.749000000000002</v>
      </c>
      <c r="BL48" s="3">
        <v>33.377000000000002</v>
      </c>
      <c r="BM48" s="3">
        <v>33.948</v>
      </c>
      <c r="BN48" s="3">
        <v>34.445999999999998</v>
      </c>
      <c r="BO48" s="3">
        <v>34.893999999999998</v>
      </c>
      <c r="BP48" s="3">
        <v>35.497</v>
      </c>
      <c r="BQ48" s="3">
        <v>36.264000000000003</v>
      </c>
      <c r="BR48" s="3">
        <v>37.076000000000001</v>
      </c>
      <c r="BS48" s="3">
        <v>37.960999999999999</v>
      </c>
      <c r="BT48" s="3">
        <v>38.755000000000003</v>
      </c>
      <c r="BU48" s="3">
        <v>39.244</v>
      </c>
      <c r="BV48" s="3">
        <v>40.122999999999998</v>
      </c>
      <c r="BW48" s="3">
        <v>40.875999999999998</v>
      </c>
      <c r="BX48" s="3">
        <v>40.993000000000002</v>
      </c>
      <c r="BY48" s="3">
        <v>41.335999999999999</v>
      </c>
      <c r="BZ48" s="3">
        <v>42.186999999999998</v>
      </c>
      <c r="CA48" s="3">
        <v>42.279000000000003</v>
      </c>
      <c r="CB48" s="3">
        <v>42.985999999999997</v>
      </c>
      <c r="CC48" s="3">
        <v>43.625</v>
      </c>
      <c r="CD48" s="3">
        <v>44.308999999999997</v>
      </c>
      <c r="CE48" s="3">
        <v>45.301000000000002</v>
      </c>
      <c r="CF48" s="3">
        <v>45.161999999999999</v>
      </c>
      <c r="CG48" s="3">
        <v>45.616999999999997</v>
      </c>
      <c r="CH48" s="3">
        <v>45.433</v>
      </c>
      <c r="CI48" s="3">
        <v>45.845999999999997</v>
      </c>
      <c r="CJ48" s="3">
        <v>46.575000000000003</v>
      </c>
      <c r="CK48" s="3">
        <v>47.088000000000001</v>
      </c>
      <c r="CL48" s="3">
        <v>47.951000000000001</v>
      </c>
      <c r="CM48" s="3">
        <v>48.246000000000002</v>
      </c>
      <c r="CN48" s="3">
        <v>49.192999999999998</v>
      </c>
      <c r="CO48" s="3">
        <v>49.616</v>
      </c>
      <c r="CP48" s="3">
        <v>50.622999999999998</v>
      </c>
      <c r="CQ48" s="3">
        <v>52.215000000000003</v>
      </c>
      <c r="CR48" s="3">
        <v>52.426000000000002</v>
      </c>
      <c r="CS48" s="3">
        <v>52.942999999999998</v>
      </c>
      <c r="CT48" s="3">
        <v>52.905999999999999</v>
      </c>
      <c r="CU48" s="3">
        <v>53.186</v>
      </c>
      <c r="CV48" s="3">
        <v>53.32</v>
      </c>
      <c r="CW48" s="3">
        <v>53.62</v>
      </c>
      <c r="CX48" s="3">
        <v>54.161000000000001</v>
      </c>
      <c r="CY48" s="3">
        <v>54.654000000000003</v>
      </c>
      <c r="CZ48" s="3">
        <v>55.756</v>
      </c>
      <c r="DA48" s="3">
        <v>56.561999999999998</v>
      </c>
      <c r="DB48" s="3">
        <v>57.128999999999998</v>
      </c>
      <c r="DC48" s="3">
        <v>57.567</v>
      </c>
      <c r="DD48" s="3">
        <v>58.051000000000002</v>
      </c>
      <c r="DE48" s="3">
        <v>58.459000000000003</v>
      </c>
      <c r="DF48" s="3">
        <v>58.546999999999997</v>
      </c>
      <c r="DG48" s="3">
        <v>59.146999999999998</v>
      </c>
      <c r="DH48" s="3">
        <v>59.978000000000002</v>
      </c>
      <c r="DI48" s="3">
        <v>60.993000000000002</v>
      </c>
      <c r="DJ48" s="3">
        <v>62.19</v>
      </c>
      <c r="DK48" s="3">
        <v>62.98</v>
      </c>
      <c r="DL48" s="3">
        <v>63.734000000000002</v>
      </c>
      <c r="DM48" s="3">
        <v>64.322000000000003</v>
      </c>
      <c r="DN48" s="3">
        <v>65.340999999999994</v>
      </c>
      <c r="DO48" s="3">
        <v>65.254999999999995</v>
      </c>
      <c r="DP48" s="3">
        <v>66.23</v>
      </c>
      <c r="DQ48" s="3">
        <v>66.316999999999993</v>
      </c>
      <c r="DR48" s="3">
        <v>66.533000000000001</v>
      </c>
      <c r="DS48" s="3">
        <v>67.281000000000006</v>
      </c>
      <c r="DT48" s="3">
        <v>68.027000000000001</v>
      </c>
      <c r="DU48" s="3">
        <v>68.680999999999997</v>
      </c>
      <c r="DV48" s="3">
        <v>69.268000000000001</v>
      </c>
      <c r="DW48" s="3">
        <v>69.338999999999999</v>
      </c>
      <c r="DX48" s="3">
        <v>69.948999999999998</v>
      </c>
      <c r="DY48" s="3">
        <v>70.521000000000001</v>
      </c>
      <c r="DZ48" s="3">
        <v>71.391999999999996</v>
      </c>
      <c r="EA48" s="3">
        <v>72.89</v>
      </c>
      <c r="EB48" s="3">
        <v>73.662999999999997</v>
      </c>
      <c r="EC48" s="3">
        <v>74.77</v>
      </c>
      <c r="ED48" s="3">
        <v>75.495999999999995</v>
      </c>
      <c r="EE48" s="3">
        <v>76.091999999999999</v>
      </c>
      <c r="EF48" s="3">
        <v>77.012</v>
      </c>
      <c r="EG48" s="3">
        <v>77.811000000000007</v>
      </c>
      <c r="EH48" s="3">
        <v>79.123999999999995</v>
      </c>
      <c r="EI48" s="3">
        <v>80.028999999999996</v>
      </c>
      <c r="EJ48" s="3">
        <v>80.491</v>
      </c>
      <c r="EK48" s="3">
        <v>81.646000000000001</v>
      </c>
      <c r="EL48" s="3">
        <v>82.984999999999999</v>
      </c>
      <c r="EM48" s="3">
        <v>84.906000000000006</v>
      </c>
      <c r="EN48" s="3">
        <v>85.52</v>
      </c>
      <c r="EO48" s="3">
        <v>86.221999999999994</v>
      </c>
      <c r="EP48" s="3">
        <v>86.971999999999994</v>
      </c>
      <c r="EQ48" s="3">
        <v>87.981999999999999</v>
      </c>
      <c r="ER48" s="3">
        <v>88.6</v>
      </c>
      <c r="ES48" s="3">
        <v>88.572000000000003</v>
      </c>
      <c r="ET48" s="3">
        <v>86.59</v>
      </c>
      <c r="EU48" s="3">
        <v>85.668999999999997</v>
      </c>
      <c r="EV48" s="3">
        <v>86.04</v>
      </c>
      <c r="EW48" s="3">
        <v>87.778000000000006</v>
      </c>
      <c r="EX48" s="3">
        <v>88.248000000000005</v>
      </c>
      <c r="EY48" s="3">
        <v>88.888000000000005</v>
      </c>
      <c r="EZ48" s="3">
        <v>90.638999999999996</v>
      </c>
      <c r="FA48" s="3">
        <v>91.388999999999996</v>
      </c>
      <c r="FB48" s="3">
        <v>92.326999999999998</v>
      </c>
      <c r="FC48" s="3">
        <v>93.724999999999994</v>
      </c>
      <c r="FD48" s="3">
        <v>94.43</v>
      </c>
      <c r="FE48" s="3">
        <v>95.03</v>
      </c>
      <c r="FF48" s="3">
        <v>95.561000000000007</v>
      </c>
      <c r="FG48" s="3">
        <v>96.668000000000006</v>
      </c>
      <c r="FH48" s="3">
        <v>96.798000000000002</v>
      </c>
      <c r="FI48" s="3">
        <v>97.106999999999999</v>
      </c>
      <c r="FJ48" s="3">
        <v>97.361999999999995</v>
      </c>
      <c r="FK48" s="3">
        <v>97.548000000000002</v>
      </c>
      <c r="FL48" s="3">
        <v>98.53</v>
      </c>
      <c r="FM48" s="3">
        <v>98.908000000000001</v>
      </c>
      <c r="FN48" s="3">
        <v>99.63</v>
      </c>
      <c r="FO48" s="3">
        <v>100.381</v>
      </c>
      <c r="FP48" s="3">
        <v>100.596</v>
      </c>
      <c r="FQ48" s="3">
        <v>101.78400000000001</v>
      </c>
      <c r="FR48" s="3">
        <v>102.197</v>
      </c>
      <c r="FS48" s="3">
        <v>102.89</v>
      </c>
      <c r="FT48" s="3">
        <v>103.523</v>
      </c>
      <c r="FU48" s="3">
        <v>104.229</v>
      </c>
      <c r="FV48" s="3">
        <v>104.896</v>
      </c>
      <c r="FW48" s="3">
        <v>105.098</v>
      </c>
      <c r="FX48" s="3">
        <v>107.232</v>
      </c>
      <c r="FY48" s="3">
        <v>107.7</v>
      </c>
      <c r="FZ48" s="3">
        <v>108.437</v>
      </c>
      <c r="GA48" s="3">
        <v>109.947</v>
      </c>
      <c r="GB48" s="3">
        <v>110.721</v>
      </c>
      <c r="GC48" s="3">
        <v>110.81699999999999</v>
      </c>
      <c r="GD48" s="3">
        <v>111.922</v>
      </c>
      <c r="GE48" s="3">
        <v>112.828</v>
      </c>
      <c r="GF48" s="3">
        <v>114.467</v>
      </c>
      <c r="GG48" s="3">
        <v>115.057</v>
      </c>
      <c r="GH48" s="3">
        <v>117.14</v>
      </c>
      <c r="GI48" s="3">
        <v>117.566</v>
      </c>
      <c r="GJ48" s="3">
        <v>119.006</v>
      </c>
      <c r="GK48" s="3">
        <v>120.762</v>
      </c>
      <c r="GL48" s="3">
        <v>122.11</v>
      </c>
      <c r="GM48" s="3">
        <v>119.32599999999999</v>
      </c>
      <c r="GN48" s="3">
        <v>105.82899999999999</v>
      </c>
      <c r="GO48" s="3">
        <v>119.017</v>
      </c>
      <c r="GP48" s="3">
        <v>119.57899999999999</v>
      </c>
      <c r="GQ48" s="3">
        <v>121.991</v>
      </c>
      <c r="GR48" s="3">
        <v>124.536</v>
      </c>
      <c r="GS48" s="3">
        <v>127.977</v>
      </c>
      <c r="GT48" s="3">
        <v>131.54300000000001</v>
      </c>
      <c r="GU48" s="3">
        <v>134.71700000000001</v>
      </c>
      <c r="GV48" s="3">
        <v>138.79499999999999</v>
      </c>
      <c r="GW48" s="3">
        <v>142.25200000000001</v>
      </c>
      <c r="GX48" s="3">
        <v>145.54599999999999</v>
      </c>
      <c r="GY48" s="3">
        <v>149.20099999999999</v>
      </c>
      <c r="GZ48" s="3">
        <v>150.041</v>
      </c>
      <c r="HA48" s="3">
        <v>151.226</v>
      </c>
      <c r="HB48" s="3">
        <v>151.90799999999999</v>
      </c>
      <c r="HC48" s="3">
        <v>153.119</v>
      </c>
      <c r="HD48" s="3">
        <v>154.43</v>
      </c>
      <c r="HE48" s="3">
        <v>155.91499999999999</v>
      </c>
      <c r="HF48" s="3">
        <v>156.80799999999999</v>
      </c>
      <c r="HG48" s="3">
        <v>158.78299999999999</v>
      </c>
      <c r="HH48" s="3">
        <v>159.87200000000001</v>
      </c>
      <c r="HI48" s="3">
        <v>161.01499999999999</v>
      </c>
      <c r="HJ48" s="4">
        <v>160.84729999999999</v>
      </c>
      <c r="HK48" s="4">
        <v>161.71530000000001</v>
      </c>
      <c r="HL48" s="4">
        <v>162.77690000000001</v>
      </c>
      <c r="HM48" s="4">
        <v>164.34209999999999</v>
      </c>
      <c r="HN48" s="4">
        <v>166.0685</v>
      </c>
      <c r="HO48" s="4">
        <v>167.56880000000001</v>
      </c>
      <c r="HP48" s="4">
        <v>169.26769999999999</v>
      </c>
      <c r="HQ48" s="4">
        <v>170.92349999999999</v>
      </c>
      <c r="HR48" s="4">
        <v>172.5822</v>
      </c>
      <c r="HS48" s="4">
        <v>174.2664</v>
      </c>
      <c r="HT48" s="4">
        <v>175.99510000000001</v>
      </c>
      <c r="HU48" s="4">
        <v>177.63220000000001</v>
      </c>
      <c r="HV48" s="4">
        <v>179.36660000000001</v>
      </c>
      <c r="HW48" s="4">
        <v>181.08629999999999</v>
      </c>
      <c r="HX48" s="4">
        <v>182.94970000000001</v>
      </c>
      <c r="HY48" s="4">
        <v>184.98849999999999</v>
      </c>
      <c r="HZ48" s="4">
        <v>187.0103</v>
      </c>
      <c r="IA48" s="4">
        <v>188.9289</v>
      </c>
      <c r="IB48" s="4">
        <v>190.86349999999999</v>
      </c>
      <c r="IC48" s="4">
        <v>192.68350000000001</v>
      </c>
      <c r="ID48" s="4">
        <v>194.40389999999999</v>
      </c>
      <c r="IE48" s="4">
        <v>195.9922</v>
      </c>
      <c r="IF48" s="4">
        <v>197.63229999999999</v>
      </c>
      <c r="IG48" s="4">
        <v>199.36609999999999</v>
      </c>
      <c r="IH48" s="4">
        <v>201.00229999999999</v>
      </c>
      <c r="II48" s="4">
        <v>202.5907</v>
      </c>
      <c r="IJ48" s="4">
        <v>204.29230000000001</v>
      </c>
      <c r="IK48" s="4">
        <v>206.04859999999999</v>
      </c>
      <c r="IL48" s="4">
        <v>207.8458</v>
      </c>
      <c r="IM48" s="4">
        <v>209.45949999999999</v>
      </c>
      <c r="IN48" s="4">
        <v>211.1499</v>
      </c>
      <c r="IO48" s="4">
        <v>212.8998</v>
      </c>
      <c r="IP48" s="4">
        <v>214.63650000000001</v>
      </c>
      <c r="IQ48" s="4">
        <v>216.261</v>
      </c>
      <c r="IR48" s="4">
        <v>217.97919999999999</v>
      </c>
      <c r="IS48" s="4">
        <v>219.7869</v>
      </c>
      <c r="IT48" s="4">
        <v>221.571</v>
      </c>
      <c r="IU48" s="4">
        <v>223.24</v>
      </c>
      <c r="IV48" s="4">
        <v>224.98169999999999</v>
      </c>
      <c r="IW48" s="4">
        <v>226.8031</v>
      </c>
      <c r="IX48" s="4">
        <v>228.6062</v>
      </c>
      <c r="IY48" s="4">
        <v>230.31710000000001</v>
      </c>
      <c r="IZ48" s="4">
        <v>232.0686</v>
      </c>
      <c r="JA48" s="4">
        <v>233.90719999999999</v>
      </c>
      <c r="JB48" s="4">
        <v>235.7251</v>
      </c>
      <c r="JC48" s="4">
        <v>237.43049999999999</v>
      </c>
      <c r="JD48" s="4">
        <v>239.2079</v>
      </c>
      <c r="JE48" s="4">
        <v>241.03360000000001</v>
      </c>
      <c r="JF48" s="4">
        <v>242.8383</v>
      </c>
      <c r="JG48" s="4">
        <v>244.52160000000001</v>
      </c>
      <c r="JH48" s="4">
        <v>246.30930000000001</v>
      </c>
      <c r="JI48" s="4">
        <v>248.16370000000001</v>
      </c>
      <c r="JJ48" s="4">
        <v>250.01179999999999</v>
      </c>
      <c r="JK48" s="4">
        <v>251.7484</v>
      </c>
      <c r="JL48" s="4">
        <v>253.56139999999999</v>
      </c>
      <c r="JM48" s="4">
        <v>255.4434</v>
      </c>
      <c r="JN48" s="4">
        <v>257.30399999999997</v>
      </c>
      <c r="JO48" s="4">
        <v>259.06849999999997</v>
      </c>
      <c r="JP48" s="4">
        <v>260.91070000000002</v>
      </c>
      <c r="JQ48" s="4">
        <v>262.84820000000002</v>
      </c>
      <c r="JR48" s="4">
        <v>264.76310000000001</v>
      </c>
      <c r="JS48" s="4">
        <v>266.56830000000002</v>
      </c>
      <c r="JT48" s="4">
        <v>268.41840000000002</v>
      </c>
      <c r="JU48" s="4">
        <v>270.37759999999997</v>
      </c>
      <c r="JV48" s="4">
        <v>272.34640000000002</v>
      </c>
      <c r="JW48" s="4">
        <v>274.1814</v>
      </c>
      <c r="JX48" s="4">
        <v>276.0985</v>
      </c>
      <c r="JY48" s="4">
        <v>278.12040000000002</v>
      </c>
      <c r="JZ48" s="4">
        <v>280.11720000000003</v>
      </c>
      <c r="KA48" s="4">
        <v>281.96769999999998</v>
      </c>
      <c r="KB48" s="4">
        <v>283.86540000000002</v>
      </c>
      <c r="KC48" s="4">
        <v>285.88619999999997</v>
      </c>
      <c r="KD48" s="4">
        <v>287.84269999999998</v>
      </c>
      <c r="KE48" s="4">
        <v>289.7</v>
      </c>
      <c r="KF48" s="4">
        <v>291.64260000000002</v>
      </c>
      <c r="KG48" s="4">
        <v>293.70139999999998</v>
      </c>
      <c r="KH48" s="4">
        <v>295.72239999999999</v>
      </c>
      <c r="KI48" s="4">
        <v>297.60210000000001</v>
      </c>
      <c r="KJ48" s="4">
        <v>299.53890000000001</v>
      </c>
      <c r="KK48" s="4">
        <v>301.59399999999999</v>
      </c>
      <c r="KL48" s="4">
        <v>303.66059999999999</v>
      </c>
      <c r="KM48" s="4">
        <v>305.5265</v>
      </c>
      <c r="KN48" s="4">
        <v>307.52069999999998</v>
      </c>
      <c r="KO48" s="4">
        <v>309.62369999999999</v>
      </c>
      <c r="KP48" s="4">
        <v>311.64859999999999</v>
      </c>
      <c r="KQ48" s="4">
        <v>313.55959999999999</v>
      </c>
      <c r="KR48" s="4">
        <v>315.56200000000001</v>
      </c>
      <c r="KS48" s="4">
        <v>317.68439999999998</v>
      </c>
      <c r="KT48" s="4">
        <v>319.77609999999999</v>
      </c>
      <c r="KU48" s="4">
        <v>321.72620000000001</v>
      </c>
      <c r="KV48" s="4">
        <v>323.7704</v>
      </c>
      <c r="KW48" s="4">
        <v>325.94290000000001</v>
      </c>
      <c r="KX48" s="4">
        <v>328.09269999999998</v>
      </c>
      <c r="KY48" s="4">
        <v>330.12139999999999</v>
      </c>
      <c r="KZ48" s="4">
        <v>332.20330000000001</v>
      </c>
      <c r="LA48" s="4">
        <v>334.4246</v>
      </c>
      <c r="LB48" s="4">
        <v>336.65609999999998</v>
      </c>
      <c r="LC48" s="4">
        <v>338.72329999999999</v>
      </c>
      <c r="LD48" s="4">
        <v>340.88200000000001</v>
      </c>
      <c r="LE48" s="4">
        <v>343.1737</v>
      </c>
      <c r="LF48" s="4">
        <v>345.39109999999999</v>
      </c>
      <c r="LG48" s="4">
        <v>347.48559999999998</v>
      </c>
      <c r="LH48" s="4">
        <v>349.6748</v>
      </c>
      <c r="LI48" s="4">
        <v>352.00319999999999</v>
      </c>
      <c r="LJ48" s="4">
        <v>354.29539999999997</v>
      </c>
      <c r="LK48" s="4">
        <v>356.43079999999998</v>
      </c>
      <c r="LL48" s="4">
        <v>358.66520000000003</v>
      </c>
      <c r="LM48" s="4">
        <v>361.03899999999999</v>
      </c>
      <c r="LN48" s="4">
        <v>363.37729999999999</v>
      </c>
      <c r="LO48" s="4">
        <v>365.50319999999999</v>
      </c>
      <c r="LP48" s="4">
        <v>367.7749</v>
      </c>
      <c r="LQ48" s="4">
        <v>370.14280000000002</v>
      </c>
      <c r="LR48" s="4">
        <v>372.47289999999998</v>
      </c>
      <c r="LS48" s="4">
        <v>374.6497</v>
      </c>
      <c r="LT48" s="4">
        <v>376.97559999999999</v>
      </c>
      <c r="LU48" s="4">
        <v>379.40109999999999</v>
      </c>
      <c r="LV48" s="4">
        <v>381.78739999999999</v>
      </c>
      <c r="LW48" s="4">
        <v>383.95609999999999</v>
      </c>
      <c r="LX48" s="4">
        <v>386.22660000000002</v>
      </c>
      <c r="LY48" s="4">
        <v>388.69900000000001</v>
      </c>
      <c r="LZ48" s="4">
        <v>391.08080000000001</v>
      </c>
      <c r="MA48" s="4">
        <v>393.30079999999998</v>
      </c>
      <c r="MB48" s="4">
        <v>395.62869999999998</v>
      </c>
      <c r="MC48" s="4">
        <v>398.11059999999998</v>
      </c>
      <c r="MD48" s="4">
        <v>400.60039999999998</v>
      </c>
      <c r="ME48" s="4">
        <v>402.80810000000002</v>
      </c>
      <c r="MF48" s="4">
        <v>405.12450000000001</v>
      </c>
      <c r="MG48" s="4">
        <v>407.65129999999999</v>
      </c>
      <c r="MH48" s="4">
        <v>410.08049999999997</v>
      </c>
      <c r="MI48" s="4">
        <v>412.3417</v>
      </c>
      <c r="MJ48" s="4">
        <v>414.7124</v>
      </c>
      <c r="MK48" s="4">
        <v>417.2441</v>
      </c>
      <c r="ML48" s="4">
        <v>419.73180000000002</v>
      </c>
      <c r="MM48" s="4">
        <v>421.97699999999998</v>
      </c>
      <c r="MN48" s="4">
        <v>424.39260000000002</v>
      </c>
      <c r="MO48" s="4">
        <v>426.97230000000002</v>
      </c>
      <c r="MP48" s="4">
        <v>429.5059</v>
      </c>
      <c r="MQ48" s="4">
        <v>431.84480000000002</v>
      </c>
      <c r="MR48" s="4">
        <v>434.358</v>
      </c>
      <c r="MS48" s="4">
        <v>436.97989999999999</v>
      </c>
      <c r="MT48" s="4">
        <v>439.6139</v>
      </c>
      <c r="MU48" t="s">
        <v>652</v>
      </c>
      <c r="MV48" t="b">
        <v>1</v>
      </c>
      <c r="MW48" t="s">
        <v>376</v>
      </c>
      <c r="MX48" t="s">
        <v>376</v>
      </c>
      <c r="MY48">
        <v>2025</v>
      </c>
      <c r="MZ48">
        <v>3</v>
      </c>
      <c r="NA48" s="2">
        <v>45994</v>
      </c>
      <c r="NB48" s="1" t="s">
        <v>653</v>
      </c>
      <c r="NC48" s="1" t="s">
        <v>654</v>
      </c>
      <c r="ND48" t="s">
        <v>655</v>
      </c>
      <c r="NE48" t="s">
        <v>629</v>
      </c>
      <c r="NF48" t="s">
        <v>381</v>
      </c>
    </row>
    <row r="49" spans="1:370" x14ac:dyDescent="0.25">
      <c r="A49" t="s">
        <v>651</v>
      </c>
      <c r="B49" t="s">
        <v>630</v>
      </c>
      <c r="C49" s="1" t="s">
        <v>839</v>
      </c>
      <c r="D49" t="s">
        <v>588</v>
      </c>
      <c r="E49" t="s">
        <v>641</v>
      </c>
      <c r="F49" t="s">
        <v>374</v>
      </c>
      <c r="G49" s="3">
        <v>8.2973590000000002</v>
      </c>
      <c r="H49" s="3">
        <v>16.432009999999998</v>
      </c>
      <c r="I49" s="3">
        <v>24.566659999999999</v>
      </c>
      <c r="J49" s="3">
        <v>32.701309999999999</v>
      </c>
      <c r="K49" s="3">
        <v>33.484319999999997</v>
      </c>
      <c r="L49" s="3">
        <v>34.267330000000001</v>
      </c>
      <c r="M49" s="3">
        <v>35.050339999999998</v>
      </c>
      <c r="N49" s="3">
        <v>35.833350000000003</v>
      </c>
      <c r="O49" s="3">
        <v>37.070900000000002</v>
      </c>
      <c r="P49" s="3">
        <v>38.308450000000001</v>
      </c>
      <c r="Q49" s="3">
        <v>39.545999999999999</v>
      </c>
      <c r="R49" s="3">
        <v>40.783549999999998</v>
      </c>
      <c r="S49" s="3">
        <v>42.301699999999997</v>
      </c>
      <c r="T49" s="3">
        <v>43.819839999999999</v>
      </c>
      <c r="U49" s="3">
        <v>45.337989999999998</v>
      </c>
      <c r="V49" s="3">
        <v>46.856140000000003</v>
      </c>
      <c r="W49" s="3">
        <v>48.547159999999998</v>
      </c>
      <c r="X49" s="3">
        <v>50.238190000000003</v>
      </c>
      <c r="Y49" s="3">
        <v>51.929209999999998</v>
      </c>
      <c r="Z49" s="3">
        <v>53.620240000000003</v>
      </c>
      <c r="AA49" s="3">
        <v>55.439990000000002</v>
      </c>
      <c r="AB49" s="3">
        <v>57.259749999999997</v>
      </c>
      <c r="AC49" s="3">
        <v>59.079500000000003</v>
      </c>
      <c r="AD49" s="3">
        <v>60.899250000000002</v>
      </c>
      <c r="AE49" s="3">
        <v>62.693469999999998</v>
      </c>
      <c r="AF49" s="3">
        <v>64.487690000000001</v>
      </c>
      <c r="AG49" s="3">
        <v>66.281909999999996</v>
      </c>
      <c r="AH49" s="3">
        <v>68.076130000000006</v>
      </c>
      <c r="AI49" s="3">
        <v>71.749690000000001</v>
      </c>
      <c r="AJ49" s="3">
        <v>75.423240000000007</v>
      </c>
      <c r="AK49" s="3">
        <v>79.096789999999999</v>
      </c>
      <c r="AL49" s="3">
        <v>82.770349999999993</v>
      </c>
      <c r="AM49" s="3">
        <v>87.388620000000003</v>
      </c>
      <c r="AN49" s="3">
        <v>92.006889999999999</v>
      </c>
      <c r="AO49" s="3">
        <v>96.625150000000005</v>
      </c>
      <c r="AP49" s="3">
        <v>101.24339999999999</v>
      </c>
      <c r="AQ49" s="3">
        <v>106.3668</v>
      </c>
      <c r="AR49" s="3">
        <v>111.4901</v>
      </c>
      <c r="AS49" s="3">
        <v>116.6135</v>
      </c>
      <c r="AT49" s="3">
        <v>121.7368</v>
      </c>
      <c r="AU49" s="3">
        <v>126.9636</v>
      </c>
      <c r="AV49" s="3">
        <v>132.19040000000001</v>
      </c>
      <c r="AW49" s="3">
        <v>137.41720000000001</v>
      </c>
      <c r="AX49" s="3">
        <v>142.64400000000001</v>
      </c>
      <c r="AY49" s="3">
        <v>146.9203</v>
      </c>
      <c r="AZ49" s="3">
        <v>151.19649999999999</v>
      </c>
      <c r="BA49" s="3">
        <v>155.4727</v>
      </c>
      <c r="BB49" s="3">
        <v>159.749</v>
      </c>
      <c r="BC49" s="3">
        <v>164.03530000000001</v>
      </c>
      <c r="BD49" s="3">
        <v>168.32169999999999</v>
      </c>
      <c r="BE49" s="3">
        <v>172.608</v>
      </c>
      <c r="BF49" s="3">
        <v>176.89429999999999</v>
      </c>
      <c r="BG49" s="3">
        <v>181.0009</v>
      </c>
      <c r="BH49" s="3">
        <v>185.10740000000001</v>
      </c>
      <c r="BI49" s="3">
        <v>189.214</v>
      </c>
      <c r="BJ49" s="3">
        <v>193.32050000000001</v>
      </c>
      <c r="BK49" s="3">
        <v>197.13720000000001</v>
      </c>
      <c r="BL49" s="3">
        <v>200.9538</v>
      </c>
      <c r="BM49" s="3">
        <v>204.7705</v>
      </c>
      <c r="BN49" s="3">
        <v>208.58709999999999</v>
      </c>
      <c r="BO49" s="3">
        <v>212.31540000000001</v>
      </c>
      <c r="BP49" s="3">
        <v>216.0438</v>
      </c>
      <c r="BQ49" s="3">
        <v>219.77209999999999</v>
      </c>
      <c r="BR49" s="3">
        <v>223.50049999999999</v>
      </c>
      <c r="BS49" s="3">
        <v>226.7346</v>
      </c>
      <c r="BT49" s="3">
        <v>229.96879999999999</v>
      </c>
      <c r="BU49" s="3">
        <v>233.203</v>
      </c>
      <c r="BV49" s="3">
        <v>236.43709999999999</v>
      </c>
      <c r="BW49" s="3">
        <v>241.9419</v>
      </c>
      <c r="BX49" s="3">
        <v>247.44659999999999</v>
      </c>
      <c r="BY49" s="3">
        <v>252.95140000000001</v>
      </c>
      <c r="BZ49" s="3">
        <v>258.45609999999999</v>
      </c>
      <c r="CA49" s="3">
        <v>262.3895</v>
      </c>
      <c r="CB49" s="3">
        <v>266.3229</v>
      </c>
      <c r="CC49" s="3">
        <v>270.25630000000001</v>
      </c>
      <c r="CD49" s="3">
        <v>274.18970000000002</v>
      </c>
      <c r="CE49" s="3">
        <v>282.834</v>
      </c>
      <c r="CF49" s="3">
        <v>291.47820000000002</v>
      </c>
      <c r="CG49" s="3">
        <v>300.12240000000003</v>
      </c>
      <c r="CH49" s="3">
        <v>308.76670000000001</v>
      </c>
      <c r="CI49" s="3">
        <v>313.47430000000003</v>
      </c>
      <c r="CJ49" s="3">
        <v>318.18189999999998</v>
      </c>
      <c r="CK49" s="3">
        <v>322.88959999999997</v>
      </c>
      <c r="CL49" s="3">
        <v>327.59719999999999</v>
      </c>
      <c r="CM49" s="3">
        <v>330.21539999999999</v>
      </c>
      <c r="CN49" s="3">
        <v>332.83359999999999</v>
      </c>
      <c r="CO49" s="3">
        <v>335.45179999999999</v>
      </c>
      <c r="CP49" s="3">
        <v>338.06990000000002</v>
      </c>
      <c r="CQ49" s="3">
        <v>332.62130000000002</v>
      </c>
      <c r="CR49" s="3">
        <v>327.17270000000002</v>
      </c>
      <c r="CS49" s="3">
        <v>321.72410000000002</v>
      </c>
      <c r="CT49" s="3">
        <v>316.27550000000002</v>
      </c>
      <c r="CU49" s="3">
        <v>318.87610000000001</v>
      </c>
      <c r="CV49" s="3">
        <v>321.47669999999999</v>
      </c>
      <c r="CW49" s="3">
        <v>324.07740000000001</v>
      </c>
      <c r="CX49" s="3">
        <v>326.678</v>
      </c>
      <c r="CY49" s="3">
        <v>327.24239999999998</v>
      </c>
      <c r="CZ49" s="3">
        <v>327.80680000000001</v>
      </c>
      <c r="DA49" s="3">
        <v>328.37119999999999</v>
      </c>
      <c r="DB49" s="3">
        <v>328.93549999999999</v>
      </c>
      <c r="DC49" s="3">
        <v>332.94740000000002</v>
      </c>
      <c r="DD49" s="3">
        <v>336.95929999999998</v>
      </c>
      <c r="DE49" s="3">
        <v>340.97109999999998</v>
      </c>
      <c r="DF49" s="3">
        <v>344.983</v>
      </c>
      <c r="DG49" s="3">
        <v>348.32499999999999</v>
      </c>
      <c r="DH49" s="3">
        <v>339.65800000000002</v>
      </c>
      <c r="DI49" s="3">
        <v>336.72899999999998</v>
      </c>
      <c r="DJ49" s="3">
        <v>330.51299999999998</v>
      </c>
      <c r="DK49" s="3">
        <v>335.93700000000001</v>
      </c>
      <c r="DL49" s="3">
        <v>331.46100000000001</v>
      </c>
      <c r="DM49" s="3">
        <v>334.18099999999998</v>
      </c>
      <c r="DN49" s="3">
        <v>333.07</v>
      </c>
      <c r="DO49" s="3">
        <v>338.81400000000002</v>
      </c>
      <c r="DP49" s="3">
        <v>339.48599999999999</v>
      </c>
      <c r="DQ49" s="3">
        <v>348.43799999999999</v>
      </c>
      <c r="DR49" s="3">
        <v>343.48099999999999</v>
      </c>
      <c r="DS49" s="3">
        <v>344.62099999999998</v>
      </c>
      <c r="DT49" s="3">
        <v>345.12200000000001</v>
      </c>
      <c r="DU49" s="3">
        <v>353.40300000000002</v>
      </c>
      <c r="DV49" s="3">
        <v>358.86099999999999</v>
      </c>
      <c r="DW49" s="3">
        <v>360.791</v>
      </c>
      <c r="DX49" s="3">
        <v>363.32600000000002</v>
      </c>
      <c r="DY49" s="3">
        <v>362.46699999999998</v>
      </c>
      <c r="DZ49" s="3">
        <v>352.21499999999997</v>
      </c>
      <c r="EA49" s="3">
        <v>364.42700000000002</v>
      </c>
      <c r="EB49" s="3">
        <v>360.24299999999999</v>
      </c>
      <c r="EC49" s="3">
        <v>362.38</v>
      </c>
      <c r="ED49" s="3">
        <v>361.214</v>
      </c>
      <c r="EE49" s="3">
        <v>371.709</v>
      </c>
      <c r="EF49" s="3">
        <v>377.69400000000002</v>
      </c>
      <c r="EG49" s="3">
        <v>374.12299999999999</v>
      </c>
      <c r="EH49" s="3">
        <v>370.88499999999999</v>
      </c>
      <c r="EI49" s="3">
        <v>371.82299999999998</v>
      </c>
      <c r="EJ49" s="3">
        <v>364.65499999999997</v>
      </c>
      <c r="EK49" s="3">
        <v>368.45</v>
      </c>
      <c r="EL49" s="3">
        <v>360.73099999999999</v>
      </c>
      <c r="EM49" s="3">
        <v>370.65699999999998</v>
      </c>
      <c r="EN49" s="3">
        <v>364.339</v>
      </c>
      <c r="EO49" s="3">
        <v>371.245</v>
      </c>
      <c r="EP49" s="3">
        <v>367.59300000000002</v>
      </c>
      <c r="EQ49" s="3">
        <v>372.78100000000001</v>
      </c>
      <c r="ER49" s="3">
        <v>366.35</v>
      </c>
      <c r="ES49" s="3">
        <v>375.26299999999998</v>
      </c>
      <c r="ET49" s="3">
        <v>403.41199999999998</v>
      </c>
      <c r="EU49" s="3">
        <v>409.37</v>
      </c>
      <c r="EV49" s="3">
        <v>414.05200000000002</v>
      </c>
      <c r="EW49" s="3">
        <v>422.12299999999999</v>
      </c>
      <c r="EX49" s="3">
        <v>422.21800000000002</v>
      </c>
      <c r="EY49" s="3">
        <v>437.31200000000001</v>
      </c>
      <c r="EZ49" s="3">
        <v>448.48099999999999</v>
      </c>
      <c r="FA49" s="3">
        <v>449.58300000000003</v>
      </c>
      <c r="FB49" s="3">
        <v>443.072</v>
      </c>
      <c r="FC49" s="3">
        <v>445.33499999999998</v>
      </c>
      <c r="FD49" s="3">
        <v>447.98899999999998</v>
      </c>
      <c r="FE49" s="3">
        <v>459.64699999999999</v>
      </c>
      <c r="FF49" s="3">
        <v>472.38900000000001</v>
      </c>
      <c r="FG49" s="3">
        <v>486.84800000000001</v>
      </c>
      <c r="FH49" s="3">
        <v>498.70299999999997</v>
      </c>
      <c r="FI49" s="3">
        <v>508.23200000000003</v>
      </c>
      <c r="FJ49" s="3">
        <v>516.00699999999995</v>
      </c>
      <c r="FK49" s="3">
        <v>520.29100000000005</v>
      </c>
      <c r="FL49" s="3">
        <v>519.59100000000001</v>
      </c>
      <c r="FM49" s="3">
        <v>515.98299999999995</v>
      </c>
      <c r="FN49" s="3">
        <v>516.71</v>
      </c>
      <c r="FO49" s="3">
        <v>546.88</v>
      </c>
      <c r="FP49" s="3">
        <v>562.73699999999997</v>
      </c>
      <c r="FQ49" s="3">
        <v>567.93299999999999</v>
      </c>
      <c r="FR49" s="3">
        <v>580.47900000000004</v>
      </c>
      <c r="FS49" s="3">
        <v>604.89300000000003</v>
      </c>
      <c r="FT49" s="3">
        <v>585.51</v>
      </c>
      <c r="FU49" s="3">
        <v>590.15800000000002</v>
      </c>
      <c r="FV49" s="3">
        <v>587.07500000000005</v>
      </c>
      <c r="FW49" s="3">
        <v>607.71100000000001</v>
      </c>
      <c r="FX49" s="3">
        <v>623.17700000000002</v>
      </c>
      <c r="FY49" s="3">
        <v>625.69200000000001</v>
      </c>
      <c r="FZ49" s="3">
        <v>611.65899999999999</v>
      </c>
      <c r="GA49" s="3">
        <v>586.50800000000004</v>
      </c>
      <c r="GB49" s="3">
        <v>576.43700000000001</v>
      </c>
      <c r="GC49" s="3">
        <v>582.26400000000001</v>
      </c>
      <c r="GD49" s="3">
        <v>576.03399999999999</v>
      </c>
      <c r="GE49" s="3">
        <v>582.80799999999999</v>
      </c>
      <c r="GF49" s="3">
        <v>583.04999999999995</v>
      </c>
      <c r="GG49" s="3">
        <v>582.42600000000004</v>
      </c>
      <c r="GH49" s="3">
        <v>581.43299999999999</v>
      </c>
      <c r="GI49" s="3">
        <v>602.92200000000003</v>
      </c>
      <c r="GJ49" s="3">
        <v>617.48299999999995</v>
      </c>
      <c r="GK49" s="3">
        <v>636.95299999999997</v>
      </c>
      <c r="GL49" s="3">
        <v>610.36599999999999</v>
      </c>
      <c r="GM49" s="3">
        <v>628.84</v>
      </c>
      <c r="GN49" s="3">
        <v>670.76700000000005</v>
      </c>
      <c r="GO49" s="3">
        <v>669.44200000000001</v>
      </c>
      <c r="GP49" s="3">
        <v>671.71799999999996</v>
      </c>
      <c r="GQ49" s="3">
        <v>671.07899999999995</v>
      </c>
      <c r="GR49" s="3">
        <v>680.51400000000001</v>
      </c>
      <c r="GS49" s="3">
        <v>683.52800000000002</v>
      </c>
      <c r="GT49" s="3">
        <v>683.36699999999996</v>
      </c>
      <c r="GU49" s="3">
        <v>660.40899999999999</v>
      </c>
      <c r="GV49" s="3">
        <v>635.30600000000004</v>
      </c>
      <c r="GW49" s="3">
        <v>609.76499999999999</v>
      </c>
      <c r="GX49" s="3">
        <v>601.23199999999997</v>
      </c>
      <c r="GY49" s="3">
        <v>628.87699999999995</v>
      </c>
      <c r="GZ49" s="3">
        <v>632.18100000000004</v>
      </c>
      <c r="HA49" s="3">
        <v>633.39099999999996</v>
      </c>
      <c r="HB49" s="3">
        <v>658.52800000000002</v>
      </c>
      <c r="HC49" s="3">
        <v>673.34900000000005</v>
      </c>
      <c r="HD49" s="3">
        <v>669.26900000000001</v>
      </c>
      <c r="HE49" s="3">
        <v>681.88300000000004</v>
      </c>
      <c r="HF49" s="3">
        <v>678.23199999999997</v>
      </c>
      <c r="HG49" s="3">
        <v>696.47400000000005</v>
      </c>
      <c r="HH49" s="3">
        <v>708.18399999999997</v>
      </c>
      <c r="HI49" s="4">
        <v>715.59619999999995</v>
      </c>
      <c r="HJ49" s="4">
        <v>722.75049999999999</v>
      </c>
      <c r="HK49" s="4">
        <v>729.59169999999995</v>
      </c>
      <c r="HL49" s="4">
        <v>736.16660000000002</v>
      </c>
      <c r="HM49" s="4">
        <v>742.60709999999995</v>
      </c>
      <c r="HN49" s="4">
        <v>748.94159999999999</v>
      </c>
      <c r="HO49" s="4">
        <v>755.17020000000002</v>
      </c>
      <c r="HP49" s="4">
        <v>761.44479999999999</v>
      </c>
      <c r="HQ49" s="4">
        <v>767.65920000000006</v>
      </c>
      <c r="HR49" s="4">
        <v>773.71320000000003</v>
      </c>
      <c r="HS49" s="4">
        <v>779.6653</v>
      </c>
      <c r="HT49" s="4">
        <v>785.48590000000002</v>
      </c>
      <c r="HU49" s="4">
        <v>791.17319999999995</v>
      </c>
      <c r="HV49" s="4">
        <v>796.72670000000005</v>
      </c>
      <c r="HW49" s="4">
        <v>802.20669999999996</v>
      </c>
      <c r="HX49" s="4">
        <v>807.803</v>
      </c>
      <c r="HY49" s="4">
        <v>813.64769999999999</v>
      </c>
      <c r="HZ49" s="4">
        <v>819.49839999999995</v>
      </c>
      <c r="IA49" s="4">
        <v>825.40869999999995</v>
      </c>
      <c r="IB49" s="4">
        <v>831.30899999999997</v>
      </c>
      <c r="IC49" s="4">
        <v>837.14610000000005</v>
      </c>
      <c r="ID49" s="4">
        <v>842.79539999999997</v>
      </c>
      <c r="IE49" s="4">
        <v>848.17280000000005</v>
      </c>
      <c r="IF49" s="4">
        <v>853.30970000000002</v>
      </c>
      <c r="IG49" s="4">
        <v>858.26760000000002</v>
      </c>
      <c r="IH49" s="4">
        <v>862.97469999999998</v>
      </c>
      <c r="II49" s="4">
        <v>867.38149999999996</v>
      </c>
      <c r="IJ49" s="4">
        <v>871.60670000000005</v>
      </c>
      <c r="IK49" s="4">
        <v>875.76369999999997</v>
      </c>
      <c r="IL49" s="4">
        <v>879.81439999999998</v>
      </c>
      <c r="IM49" s="4">
        <v>883.90719999999999</v>
      </c>
      <c r="IN49" s="4">
        <v>888.05290000000002</v>
      </c>
      <c r="IO49" s="4">
        <v>892.24040000000002</v>
      </c>
      <c r="IP49" s="4">
        <v>896.4692</v>
      </c>
      <c r="IQ49" s="4">
        <v>900.77120000000002</v>
      </c>
      <c r="IR49" s="4">
        <v>905.11540000000002</v>
      </c>
      <c r="IS49" s="4">
        <v>909.50369999999998</v>
      </c>
      <c r="IT49" s="4">
        <v>913.93489999999997</v>
      </c>
      <c r="IU49" s="4">
        <v>918.40610000000004</v>
      </c>
      <c r="IV49" s="4">
        <v>922.91880000000003</v>
      </c>
      <c r="IW49" s="4">
        <v>927.47410000000002</v>
      </c>
      <c r="IX49" s="4">
        <v>932.07180000000005</v>
      </c>
      <c r="IY49" s="4">
        <v>936.70889999999997</v>
      </c>
      <c r="IZ49" s="4">
        <v>941.38639999999998</v>
      </c>
      <c r="JA49" s="4">
        <v>946.10630000000003</v>
      </c>
      <c r="JB49" s="4">
        <v>950.86760000000004</v>
      </c>
      <c r="JC49" s="4">
        <v>955.66780000000006</v>
      </c>
      <c r="JD49" s="4">
        <v>960.50819999999999</v>
      </c>
      <c r="JE49" s="4">
        <v>965.38930000000005</v>
      </c>
      <c r="JF49" s="4">
        <v>970.31119999999999</v>
      </c>
      <c r="JG49" s="4">
        <v>975.2704</v>
      </c>
      <c r="JH49" s="4">
        <v>980.26880000000006</v>
      </c>
      <c r="JI49" s="4">
        <v>985.30740000000003</v>
      </c>
      <c r="JJ49" s="4">
        <v>990.38620000000003</v>
      </c>
      <c r="JK49" s="4">
        <v>995.50239999999997</v>
      </c>
      <c r="JL49" s="4">
        <v>1000.657</v>
      </c>
      <c r="JM49" s="4">
        <v>1005.852</v>
      </c>
      <c r="JN49" s="4">
        <v>1011.087</v>
      </c>
      <c r="JO49" s="4">
        <v>1016.357</v>
      </c>
      <c r="JP49" s="4">
        <v>1021.665</v>
      </c>
      <c r="JQ49" s="4">
        <v>1027.0119999999999</v>
      </c>
      <c r="JR49" s="4">
        <v>1032.3979999999999</v>
      </c>
      <c r="JS49" s="4">
        <v>1037.8209999999999</v>
      </c>
      <c r="JT49" s="4">
        <v>1043.2819999999999</v>
      </c>
      <c r="JU49" s="4">
        <v>1048.7819999999999</v>
      </c>
      <c r="JV49" s="4">
        <v>1054.3219999999999</v>
      </c>
      <c r="JW49" s="4">
        <v>1059.9000000000001</v>
      </c>
      <c r="JX49" s="4">
        <v>1065.5170000000001</v>
      </c>
      <c r="JY49" s="4">
        <v>1071.175</v>
      </c>
      <c r="JZ49" s="4">
        <v>1076.873</v>
      </c>
      <c r="KA49" s="4">
        <v>1082.6099999999999</v>
      </c>
      <c r="KB49" s="4">
        <v>1088.385</v>
      </c>
      <c r="KC49" s="4">
        <v>1094.201</v>
      </c>
      <c r="KD49" s="4">
        <v>1100.056</v>
      </c>
      <c r="KE49" s="4">
        <v>1105.95</v>
      </c>
      <c r="KF49" s="4">
        <v>1111.883</v>
      </c>
      <c r="KG49" s="4">
        <v>1117.857</v>
      </c>
      <c r="KH49" s="4">
        <v>1123.873</v>
      </c>
      <c r="KI49" s="4">
        <v>1129.9280000000001</v>
      </c>
      <c r="KJ49" s="4">
        <v>1136.021</v>
      </c>
      <c r="KK49" s="4">
        <v>1142.1569999999999</v>
      </c>
      <c r="KL49" s="4">
        <v>1148.3340000000001</v>
      </c>
      <c r="KM49" s="4">
        <v>1154.55</v>
      </c>
      <c r="KN49" s="4">
        <v>1160.806</v>
      </c>
      <c r="KO49" s="4">
        <v>1167.104</v>
      </c>
      <c r="KP49" s="4">
        <v>1173.444</v>
      </c>
      <c r="KQ49" s="4">
        <v>1179.8230000000001</v>
      </c>
      <c r="KR49" s="4">
        <v>1186.2429999999999</v>
      </c>
      <c r="KS49" s="4">
        <v>1192.7059999999999</v>
      </c>
      <c r="KT49" s="4">
        <v>1199.211</v>
      </c>
      <c r="KU49" s="4">
        <v>1205.7560000000001</v>
      </c>
      <c r="KV49" s="4">
        <v>1212.3430000000001</v>
      </c>
      <c r="KW49" s="4">
        <v>1218.973</v>
      </c>
      <c r="KX49" s="4">
        <v>1225.6479999999999</v>
      </c>
      <c r="KY49" s="4">
        <v>1232.364</v>
      </c>
      <c r="KZ49" s="4">
        <v>1239.1220000000001</v>
      </c>
      <c r="LA49" s="4">
        <v>1245.925</v>
      </c>
      <c r="LB49" s="4">
        <v>1252.7739999999999</v>
      </c>
      <c r="LC49" s="4">
        <v>1259.665</v>
      </c>
      <c r="LD49" s="4">
        <v>1266.5989999999999</v>
      </c>
      <c r="LE49" s="4">
        <v>1273.5809999999999</v>
      </c>
      <c r="LF49" s="4">
        <v>1280.607</v>
      </c>
      <c r="LG49" s="4">
        <v>1287.6759999999999</v>
      </c>
      <c r="LH49" s="4">
        <v>1294.79</v>
      </c>
      <c r="LI49" s="4">
        <v>1301.95</v>
      </c>
      <c r="LJ49" s="4">
        <v>1309.1579999999999</v>
      </c>
      <c r="LK49" s="4">
        <v>1316.4090000000001</v>
      </c>
      <c r="LL49" s="4">
        <v>1323.7049999999999</v>
      </c>
      <c r="LM49" s="4">
        <v>1331.05</v>
      </c>
      <c r="LN49" s="4">
        <v>1338.443</v>
      </c>
      <c r="LO49" s="4">
        <v>1345.8779999999999</v>
      </c>
      <c r="LP49" s="4">
        <v>1353.36</v>
      </c>
      <c r="LQ49" s="4">
        <v>1360.89</v>
      </c>
      <c r="LR49" s="4">
        <v>1368.4670000000001</v>
      </c>
      <c r="LS49" s="4">
        <v>1376.0889999999999</v>
      </c>
      <c r="LT49" s="4">
        <v>1383.758</v>
      </c>
      <c r="LU49" s="4">
        <v>1391.4760000000001</v>
      </c>
      <c r="LV49" s="4">
        <v>1399.2429999999999</v>
      </c>
      <c r="LW49" s="4">
        <v>1407.0540000000001</v>
      </c>
      <c r="LX49" s="4">
        <v>1414.9110000000001</v>
      </c>
      <c r="LY49" s="4">
        <v>1422.819</v>
      </c>
      <c r="LZ49" s="4">
        <v>1430.7750000000001</v>
      </c>
      <c r="MA49" s="4">
        <v>1438.7760000000001</v>
      </c>
      <c r="MB49" s="4">
        <v>1446.8240000000001</v>
      </c>
      <c r="MC49" s="4">
        <v>1454.923</v>
      </c>
      <c r="MD49" s="4">
        <v>1463.0719999999999</v>
      </c>
      <c r="ME49" s="4">
        <v>1471.2670000000001</v>
      </c>
      <c r="MF49" s="4">
        <v>1479.508</v>
      </c>
      <c r="MG49" s="4">
        <v>1487.8009999999999</v>
      </c>
      <c r="MH49" s="4">
        <v>1496.144</v>
      </c>
      <c r="MI49" s="4">
        <v>1504.5319999999999</v>
      </c>
      <c r="MJ49" s="4">
        <v>1512.9690000000001</v>
      </c>
      <c r="MK49" s="4">
        <v>1521.4570000000001</v>
      </c>
      <c r="ML49" s="4">
        <v>1529.9960000000001</v>
      </c>
      <c r="MM49" s="4">
        <v>1538.58</v>
      </c>
      <c r="MN49" s="4">
        <v>1547.2139999999999</v>
      </c>
      <c r="MO49" s="4">
        <v>1555.9</v>
      </c>
      <c r="MP49" s="4">
        <v>1564.6369999999999</v>
      </c>
      <c r="MQ49" s="4">
        <v>1573.423</v>
      </c>
      <c r="MR49" s="4">
        <v>1582.259</v>
      </c>
      <c r="MS49" s="4">
        <v>1591.1489999999999</v>
      </c>
      <c r="MT49" s="4">
        <v>1600.0920000000001</v>
      </c>
      <c r="MU49" t="s">
        <v>652</v>
      </c>
      <c r="MV49" t="b">
        <v>0</v>
      </c>
      <c r="MW49" t="s">
        <v>376</v>
      </c>
      <c r="MX49" t="s">
        <v>376</v>
      </c>
      <c r="MY49">
        <v>2025</v>
      </c>
      <c r="MZ49">
        <v>2</v>
      </c>
      <c r="NA49" s="2">
        <v>45994</v>
      </c>
      <c r="NB49" t="s">
        <v>656</v>
      </c>
      <c r="NC49" s="1" t="s">
        <v>657</v>
      </c>
      <c r="ND49" t="s">
        <v>655</v>
      </c>
      <c r="NE49" t="s">
        <v>634</v>
      </c>
      <c r="NF49" t="s">
        <v>381</v>
      </c>
    </row>
    <row r="50" spans="1:370" x14ac:dyDescent="0.25">
      <c r="A50" t="s">
        <v>651</v>
      </c>
      <c r="B50" t="s">
        <v>635</v>
      </c>
      <c r="C50" s="1" t="s">
        <v>839</v>
      </c>
      <c r="D50" t="s">
        <v>588</v>
      </c>
      <c r="E50" t="s">
        <v>641</v>
      </c>
      <c r="F50" t="s">
        <v>374</v>
      </c>
      <c r="G50" s="3">
        <v>0.36837199999999998</v>
      </c>
      <c r="H50" s="3">
        <v>0.38401960000000002</v>
      </c>
      <c r="I50" s="3">
        <v>0.40251219999999999</v>
      </c>
      <c r="J50" s="3">
        <v>0.42384959999999999</v>
      </c>
      <c r="K50" s="3">
        <v>0.44450770000000001</v>
      </c>
      <c r="L50" s="3">
        <v>0.4640282</v>
      </c>
      <c r="M50" s="3">
        <v>0.48529040000000001</v>
      </c>
      <c r="N50" s="3">
        <v>0.50829429999999998</v>
      </c>
      <c r="O50" s="3">
        <v>0.53147619999999995</v>
      </c>
      <c r="P50" s="3">
        <v>0.55394739999999998</v>
      </c>
      <c r="Q50" s="3">
        <v>0.57602160000000002</v>
      </c>
      <c r="R50" s="3">
        <v>0.59769830000000002</v>
      </c>
      <c r="S50" s="3">
        <v>0.61438680000000001</v>
      </c>
      <c r="T50" s="3">
        <v>0.63135520000000001</v>
      </c>
      <c r="U50" s="3">
        <v>0.66060680000000005</v>
      </c>
      <c r="V50" s="3">
        <v>0.70214180000000004</v>
      </c>
      <c r="W50" s="3">
        <v>0.74649849999999995</v>
      </c>
      <c r="X50" s="3">
        <v>0.78580640000000002</v>
      </c>
      <c r="Y50" s="3">
        <v>0.81845310000000004</v>
      </c>
      <c r="Z50" s="3">
        <v>0.84443869999999999</v>
      </c>
      <c r="AA50" s="3">
        <v>0.86324270000000003</v>
      </c>
      <c r="AB50" s="3">
        <v>0.88491929999999996</v>
      </c>
      <c r="AC50" s="3">
        <v>0.92413469999999998</v>
      </c>
      <c r="AD50" s="3">
        <v>0.98088900000000001</v>
      </c>
      <c r="AE50" s="3">
        <v>1.032041</v>
      </c>
      <c r="AF50" s="3">
        <v>1.0762130000000001</v>
      </c>
      <c r="AG50" s="3">
        <v>1.134609</v>
      </c>
      <c r="AH50" s="3">
        <v>1.207228</v>
      </c>
      <c r="AI50" s="3">
        <v>1.264122</v>
      </c>
      <c r="AJ50" s="3">
        <v>1.3156209999999999</v>
      </c>
      <c r="AK50" s="3">
        <v>1.406212</v>
      </c>
      <c r="AL50" s="3">
        <v>1.535893</v>
      </c>
      <c r="AM50" s="3">
        <v>1.668795</v>
      </c>
      <c r="AN50" s="3">
        <v>1.7857670000000001</v>
      </c>
      <c r="AO50" s="3">
        <v>1.8957310000000001</v>
      </c>
      <c r="AP50" s="3">
        <v>1.998688</v>
      </c>
      <c r="AQ50" s="3">
        <v>2.1171180000000001</v>
      </c>
      <c r="AR50" s="3">
        <v>2.2380209999999998</v>
      </c>
      <c r="AS50" s="3">
        <v>2.3206280000000001</v>
      </c>
      <c r="AT50" s="3">
        <v>2.3649390000000001</v>
      </c>
      <c r="AU50" s="3">
        <v>2.4080879999999998</v>
      </c>
      <c r="AV50" s="3">
        <v>2.4667970000000001</v>
      </c>
      <c r="AW50" s="3">
        <v>2.5274559999999999</v>
      </c>
      <c r="AX50" s="3">
        <v>2.5900660000000002</v>
      </c>
      <c r="AY50" s="3">
        <v>2.6339320000000002</v>
      </c>
      <c r="AZ50" s="3">
        <v>2.6774529999999999</v>
      </c>
      <c r="BA50" s="3">
        <v>2.7672099999999999</v>
      </c>
      <c r="BB50" s="3">
        <v>2.903203</v>
      </c>
      <c r="BC50" s="3">
        <v>3.0615830000000002</v>
      </c>
      <c r="BD50" s="3">
        <v>3.2006779999999999</v>
      </c>
      <c r="BE50" s="3">
        <v>3.2857050000000001</v>
      </c>
      <c r="BF50" s="3">
        <v>3.3166639999999998</v>
      </c>
      <c r="BG50" s="3">
        <v>3.368976</v>
      </c>
      <c r="BH50" s="3">
        <v>3.442707</v>
      </c>
      <c r="BI50" s="3">
        <v>3.4625330000000001</v>
      </c>
      <c r="BJ50" s="3">
        <v>3.4284539999999999</v>
      </c>
      <c r="BK50" s="3">
        <v>3.3756210000000002</v>
      </c>
      <c r="BL50" s="3">
        <v>3.3450959999999998</v>
      </c>
      <c r="BM50" s="3">
        <v>3.3595039999999998</v>
      </c>
      <c r="BN50" s="3">
        <v>3.4188429999999999</v>
      </c>
      <c r="BO50" s="3">
        <v>3.423915</v>
      </c>
      <c r="BP50" s="3">
        <v>3.4120560000000002</v>
      </c>
      <c r="BQ50" s="3">
        <v>3.5349979999999999</v>
      </c>
      <c r="BR50" s="3">
        <v>3.7927409999999999</v>
      </c>
      <c r="BS50" s="3">
        <v>4.0800900000000002</v>
      </c>
      <c r="BT50" s="3">
        <v>4.3120620000000001</v>
      </c>
      <c r="BU50" s="3">
        <v>4.4742879999999996</v>
      </c>
      <c r="BV50" s="3">
        <v>4.566764</v>
      </c>
      <c r="BW50" s="3">
        <v>4.6969269999999996</v>
      </c>
      <c r="BX50" s="3">
        <v>4.8544790000000004</v>
      </c>
      <c r="BY50" s="3">
        <v>4.917503</v>
      </c>
      <c r="BZ50" s="3">
        <v>4.8859979999999998</v>
      </c>
      <c r="CA50" s="3">
        <v>4.8481990000000001</v>
      </c>
      <c r="CB50" s="3">
        <v>4.9000870000000001</v>
      </c>
      <c r="CC50" s="3">
        <v>4.9650040000000004</v>
      </c>
      <c r="CD50" s="3">
        <v>4.9335740000000001</v>
      </c>
      <c r="CE50" s="3">
        <v>4.9513129999999999</v>
      </c>
      <c r="CF50" s="3">
        <v>4.9764080000000002</v>
      </c>
      <c r="CG50" s="3">
        <v>5.025944</v>
      </c>
      <c r="CH50" s="3">
        <v>5.0463399999999998</v>
      </c>
      <c r="CI50" s="3">
        <v>5.1073130000000004</v>
      </c>
      <c r="CJ50" s="3">
        <v>5.1765249999999998</v>
      </c>
      <c r="CK50" s="3">
        <v>5.0862699999999998</v>
      </c>
      <c r="CL50" s="3">
        <v>5.0647830000000003</v>
      </c>
      <c r="CM50" s="3">
        <v>4.7901040000000004</v>
      </c>
      <c r="CN50" s="3">
        <v>4.5658830000000004</v>
      </c>
      <c r="CO50" s="3">
        <v>4.522062</v>
      </c>
      <c r="CP50" s="3">
        <v>4.5127920000000001</v>
      </c>
      <c r="CQ50" s="3">
        <v>4.6612289999999996</v>
      </c>
      <c r="CR50" s="3">
        <v>4.7148000000000003</v>
      </c>
      <c r="CS50" s="3">
        <v>4.7266440000000003</v>
      </c>
      <c r="CT50" s="3">
        <v>4.8420699999999997</v>
      </c>
      <c r="CU50" s="3">
        <v>4.6808730000000001</v>
      </c>
      <c r="CV50" s="3">
        <v>4.6664450000000004</v>
      </c>
      <c r="CW50" s="3">
        <v>4.6684679999999998</v>
      </c>
      <c r="CX50" s="3">
        <v>4.3578869999999998</v>
      </c>
      <c r="CY50" s="3">
        <v>4.435187</v>
      </c>
      <c r="CZ50" s="3">
        <v>4.3785150000000002</v>
      </c>
      <c r="DA50" s="3">
        <v>4.3585240000000001</v>
      </c>
      <c r="DB50" s="3">
        <v>4.3433900000000003</v>
      </c>
      <c r="DC50" s="3">
        <v>4.368493</v>
      </c>
      <c r="DD50" s="3">
        <v>4.3533109999999997</v>
      </c>
      <c r="DE50" s="3">
        <v>4.3507049999999996</v>
      </c>
      <c r="DF50" s="3">
        <v>4.3024899999999997</v>
      </c>
      <c r="DG50" s="3">
        <v>4.2643149999999999</v>
      </c>
      <c r="DH50" s="3">
        <v>4.2087940000000001</v>
      </c>
      <c r="DI50" s="3">
        <v>4.163068</v>
      </c>
      <c r="DJ50" s="3">
        <v>4.1704549999999996</v>
      </c>
      <c r="DK50" s="3">
        <v>4.225651</v>
      </c>
      <c r="DL50" s="3">
        <v>4.2937890000000003</v>
      </c>
      <c r="DM50" s="3">
        <v>4.3290730000000002</v>
      </c>
      <c r="DN50" s="3">
        <v>4.3634060000000003</v>
      </c>
      <c r="DO50" s="3">
        <v>4.3751740000000003</v>
      </c>
      <c r="DP50" s="3">
        <v>4.3909640000000003</v>
      </c>
      <c r="DQ50" s="3">
        <v>4.3533759999999999</v>
      </c>
      <c r="DR50" s="3">
        <v>4.2485189999999999</v>
      </c>
      <c r="DS50" s="3">
        <v>4.0943680000000002</v>
      </c>
      <c r="DT50" s="3">
        <v>3.9978359999999999</v>
      </c>
      <c r="DU50" s="3">
        <v>3.918758</v>
      </c>
      <c r="DV50" s="3">
        <v>3.9409040000000002</v>
      </c>
      <c r="DW50" s="3">
        <v>4.022157</v>
      </c>
      <c r="DX50" s="3">
        <v>3.7695750000000001</v>
      </c>
      <c r="DY50" s="3">
        <v>3.7510910000000002</v>
      </c>
      <c r="DZ50" s="3">
        <v>3.686213</v>
      </c>
      <c r="EA50" s="3">
        <v>3.6871429999999998</v>
      </c>
      <c r="EB50" s="3">
        <v>3.6176650000000001</v>
      </c>
      <c r="EC50" s="3">
        <v>3.6121750000000001</v>
      </c>
      <c r="ED50" s="3">
        <v>3.5005120000000001</v>
      </c>
      <c r="EE50" s="3">
        <v>3.428715</v>
      </c>
      <c r="EF50" s="3">
        <v>3.4391859999999999</v>
      </c>
      <c r="EG50" s="3">
        <v>3.3673129999999998</v>
      </c>
      <c r="EH50" s="3">
        <v>3.4211849999999999</v>
      </c>
      <c r="EI50" s="3">
        <v>3.343756</v>
      </c>
      <c r="EJ50" s="3">
        <v>3.3652989999999998</v>
      </c>
      <c r="EK50" s="3">
        <v>3.406075</v>
      </c>
      <c r="EL50" s="3">
        <v>3.3534489999999999</v>
      </c>
      <c r="EM50" s="3">
        <v>3.4250750000000001</v>
      </c>
      <c r="EN50" s="3">
        <v>3.4456159999999998</v>
      </c>
      <c r="EO50" s="3">
        <v>3.4955099999999999</v>
      </c>
      <c r="EP50" s="3">
        <v>3.476092</v>
      </c>
      <c r="EQ50" s="3">
        <v>3.532213</v>
      </c>
      <c r="ER50" s="3">
        <v>3.5571860000000002</v>
      </c>
      <c r="ES50" s="3">
        <v>3.4780220000000002</v>
      </c>
      <c r="ET50" s="3">
        <v>3.6033019999999998</v>
      </c>
      <c r="EU50" s="3">
        <v>3.5783309999999999</v>
      </c>
      <c r="EV50" s="3">
        <v>3.4235190000000002</v>
      </c>
      <c r="EW50" s="3">
        <v>3.3481709999999998</v>
      </c>
      <c r="EX50" s="3">
        <v>3.397427</v>
      </c>
      <c r="EY50" s="3">
        <v>3.3329029999999999</v>
      </c>
      <c r="EZ50" s="3">
        <v>3.334517</v>
      </c>
      <c r="FA50" s="3">
        <v>3.3286950000000002</v>
      </c>
      <c r="FB50" s="3">
        <v>3.2265510000000002</v>
      </c>
      <c r="FC50" s="3">
        <v>3.262343</v>
      </c>
      <c r="FD50" s="3">
        <v>3.3875769999999998</v>
      </c>
      <c r="FE50" s="3">
        <v>3.4467279999999998</v>
      </c>
      <c r="FF50" s="3">
        <v>3.493077</v>
      </c>
      <c r="FG50" s="3">
        <v>3.4925980000000001</v>
      </c>
      <c r="FH50" s="3">
        <v>3.4804569999999999</v>
      </c>
      <c r="FI50" s="3">
        <v>3.4427989999999999</v>
      </c>
      <c r="FJ50" s="3">
        <v>3.400236</v>
      </c>
      <c r="FK50" s="3">
        <v>3.2801900000000002</v>
      </c>
      <c r="FL50" s="3">
        <v>3.3070040000000001</v>
      </c>
      <c r="FM50" s="3">
        <v>3.330425</v>
      </c>
      <c r="FN50" s="3">
        <v>3.306457</v>
      </c>
      <c r="FO50" s="3">
        <v>3.3643730000000001</v>
      </c>
      <c r="FP50" s="3">
        <v>3.3627410000000002</v>
      </c>
      <c r="FQ50" s="3">
        <v>3.317002</v>
      </c>
      <c r="FR50" s="3">
        <v>3.291226</v>
      </c>
      <c r="FS50" s="3">
        <v>3.2218270000000002</v>
      </c>
      <c r="FT50" s="3">
        <v>3.072184</v>
      </c>
      <c r="FU50" s="3">
        <v>3.0656780000000001</v>
      </c>
      <c r="FV50" s="3">
        <v>3.039428</v>
      </c>
      <c r="FW50" s="3">
        <v>3.0206680000000001</v>
      </c>
      <c r="FX50" s="3">
        <v>2.9969640000000002</v>
      </c>
      <c r="FY50" s="3">
        <v>2.9755379999999998</v>
      </c>
      <c r="FZ50" s="3">
        <v>2.8911289999999998</v>
      </c>
      <c r="GA50" s="3">
        <v>2.784208</v>
      </c>
      <c r="GB50" s="3">
        <v>2.7126079999999999</v>
      </c>
      <c r="GC50" s="3">
        <v>2.6234280000000001</v>
      </c>
      <c r="GD50" s="3">
        <v>2.5787070000000001</v>
      </c>
      <c r="GE50" s="3">
        <v>2.5453139999999999</v>
      </c>
      <c r="GF50" s="3">
        <v>2.4970910000000002</v>
      </c>
      <c r="GG50" s="3">
        <v>2.459133</v>
      </c>
      <c r="GH50" s="3">
        <v>2.506049</v>
      </c>
      <c r="GI50" s="3">
        <v>2.4965790000000001</v>
      </c>
      <c r="GJ50" s="3">
        <v>2.4142540000000001</v>
      </c>
      <c r="GK50" s="3">
        <v>2.3636870000000001</v>
      </c>
      <c r="GL50" s="3">
        <v>2.3546299999999998</v>
      </c>
      <c r="GM50" s="3">
        <v>2.325841</v>
      </c>
      <c r="GN50" s="3">
        <v>2.337453</v>
      </c>
      <c r="GO50" s="3">
        <v>2.2966730000000002</v>
      </c>
      <c r="GP50" s="3">
        <v>2.1643080000000001</v>
      </c>
      <c r="GQ50" s="3">
        <v>2.159087</v>
      </c>
      <c r="GR50" s="3">
        <v>2.1859289999999998</v>
      </c>
      <c r="GS50" s="3">
        <v>2.1898200000000001</v>
      </c>
      <c r="GT50" s="3">
        <v>2.0424609999999999</v>
      </c>
      <c r="GU50" s="3">
        <v>2.0697739999999998</v>
      </c>
      <c r="GV50" s="3">
        <v>2.0548820000000001</v>
      </c>
      <c r="GW50" s="3">
        <v>2.2097129999999998</v>
      </c>
      <c r="GX50" s="3">
        <v>2.4013810000000002</v>
      </c>
      <c r="GY50" s="3">
        <v>2.6386729999999998</v>
      </c>
      <c r="GZ50" s="3">
        <v>2.866209</v>
      </c>
      <c r="HA50" s="3">
        <v>3.0139719999999999</v>
      </c>
      <c r="HB50" s="3">
        <v>3.2379829999999998</v>
      </c>
      <c r="HC50" s="3">
        <v>3.2941470000000002</v>
      </c>
      <c r="HD50" s="3">
        <v>3.4261370000000002</v>
      </c>
      <c r="HE50" s="3">
        <v>3.4600610000000001</v>
      </c>
      <c r="HF50" s="3">
        <v>3.5370680000000001</v>
      </c>
      <c r="HG50" s="3">
        <v>3.5426700000000002</v>
      </c>
      <c r="HH50" s="3">
        <v>3.5408819999999999</v>
      </c>
      <c r="HI50" s="4">
        <v>3.7485469999999999</v>
      </c>
      <c r="HJ50" s="4">
        <v>3.8535430000000002</v>
      </c>
      <c r="HK50" s="4">
        <v>3.9535209999999998</v>
      </c>
      <c r="HL50" s="4">
        <v>4.0510570000000001</v>
      </c>
      <c r="HM50" s="4">
        <v>4.1451310000000001</v>
      </c>
      <c r="HN50" s="4">
        <v>4.2363869999999997</v>
      </c>
      <c r="HO50" s="4">
        <v>4.3252069999999998</v>
      </c>
      <c r="HP50" s="4">
        <v>4.4117290000000002</v>
      </c>
      <c r="HQ50" s="4">
        <v>4.496759</v>
      </c>
      <c r="HR50" s="4">
        <v>4.5802069999999997</v>
      </c>
      <c r="HS50" s="4">
        <v>4.6612720000000003</v>
      </c>
      <c r="HT50" s="4">
        <v>4.7404590000000004</v>
      </c>
      <c r="HU50" s="4">
        <v>4.8175549999999996</v>
      </c>
      <c r="HV50" s="4">
        <v>4.8925780000000003</v>
      </c>
      <c r="HW50" s="4">
        <v>4.9656409999999997</v>
      </c>
      <c r="HX50" s="4">
        <v>5.0373520000000003</v>
      </c>
      <c r="HY50" s="4">
        <v>5.1092680000000001</v>
      </c>
      <c r="HZ50" s="4">
        <v>5.1824810000000001</v>
      </c>
      <c r="IA50" s="4">
        <v>5.2550410000000003</v>
      </c>
      <c r="IB50" s="4">
        <v>5.3274010000000001</v>
      </c>
      <c r="IC50" s="4">
        <v>5.3990140000000002</v>
      </c>
      <c r="ID50" s="4">
        <v>5.4694649999999996</v>
      </c>
      <c r="IE50" s="4">
        <v>5.5377559999999999</v>
      </c>
      <c r="IF50" s="4">
        <v>5.6032250000000001</v>
      </c>
      <c r="IG50" s="4">
        <v>5.6661419999999998</v>
      </c>
      <c r="IH50" s="4">
        <v>5.7270240000000001</v>
      </c>
      <c r="II50" s="4">
        <v>5.7853029999999999</v>
      </c>
      <c r="IJ50" s="4">
        <v>5.8405940000000003</v>
      </c>
      <c r="IK50" s="4">
        <v>5.8938759999999997</v>
      </c>
      <c r="IL50" s="4">
        <v>5.9460850000000001</v>
      </c>
      <c r="IM50" s="4">
        <v>5.9969270000000003</v>
      </c>
      <c r="IN50" s="4">
        <v>6.0476190000000001</v>
      </c>
      <c r="IO50" s="4">
        <v>6.0982620000000001</v>
      </c>
      <c r="IP50" s="4">
        <v>6.1487769999999999</v>
      </c>
      <c r="IQ50" s="4">
        <v>6.1991750000000003</v>
      </c>
      <c r="IR50" s="4">
        <v>6.2497230000000004</v>
      </c>
      <c r="IS50" s="4">
        <v>6.3001810000000003</v>
      </c>
      <c r="IT50" s="4">
        <v>6.3505779999999996</v>
      </c>
      <c r="IU50" s="4">
        <v>6.4009130000000001</v>
      </c>
      <c r="IV50" s="4">
        <v>6.451174</v>
      </c>
      <c r="IW50" s="4">
        <v>6.5013829999999997</v>
      </c>
      <c r="IX50" s="4">
        <v>6.551558</v>
      </c>
      <c r="IY50" s="4">
        <v>6.6017070000000002</v>
      </c>
      <c r="IZ50" s="4">
        <v>6.6518170000000003</v>
      </c>
      <c r="JA50" s="4">
        <v>6.7019039999999999</v>
      </c>
      <c r="JB50" s="4">
        <v>6.7519929999999997</v>
      </c>
      <c r="JC50" s="4">
        <v>6.8020849999999999</v>
      </c>
      <c r="JD50" s="4">
        <v>6.852169</v>
      </c>
      <c r="JE50" s="4">
        <v>6.9022620000000003</v>
      </c>
      <c r="JF50" s="4">
        <v>6.9523760000000001</v>
      </c>
      <c r="JG50" s="4">
        <v>7.0025219999999999</v>
      </c>
      <c r="JH50" s="4">
        <v>7.0526770000000001</v>
      </c>
      <c r="JI50" s="4">
        <v>7.1028659999999997</v>
      </c>
      <c r="JJ50" s="4">
        <v>7.1531019999999996</v>
      </c>
      <c r="JK50" s="4">
        <v>7.2033940000000003</v>
      </c>
      <c r="JL50" s="4">
        <v>7.2537250000000002</v>
      </c>
      <c r="JM50" s="4">
        <v>7.3041130000000001</v>
      </c>
      <c r="JN50" s="4">
        <v>7.3545749999999996</v>
      </c>
      <c r="JO50" s="4">
        <v>7.4051130000000001</v>
      </c>
      <c r="JP50" s="4">
        <v>7.4557039999999999</v>
      </c>
      <c r="JQ50" s="4">
        <v>7.5063659999999999</v>
      </c>
      <c r="JR50" s="4">
        <v>7.5571229999999998</v>
      </c>
      <c r="JS50" s="4">
        <v>7.6079739999999996</v>
      </c>
      <c r="JT50" s="4">
        <v>7.6589080000000003</v>
      </c>
      <c r="JU50" s="4">
        <v>7.7099380000000002</v>
      </c>
      <c r="JV50" s="4">
        <v>7.7610859999999997</v>
      </c>
      <c r="JW50" s="4">
        <v>7.81236</v>
      </c>
      <c r="JX50" s="4">
        <v>7.8637430000000004</v>
      </c>
      <c r="JY50" s="4">
        <v>7.915254</v>
      </c>
      <c r="JZ50" s="4">
        <v>7.9669129999999999</v>
      </c>
      <c r="KA50" s="4">
        <v>8.0187220000000003</v>
      </c>
      <c r="KB50" s="4">
        <v>8.0706600000000002</v>
      </c>
      <c r="KC50" s="4">
        <v>8.1227409999999995</v>
      </c>
      <c r="KD50" s="4">
        <v>8.1749890000000001</v>
      </c>
      <c r="KE50" s="4">
        <v>8.2273960000000006</v>
      </c>
      <c r="KF50" s="4">
        <v>8.2799510000000005</v>
      </c>
      <c r="KG50" s="4">
        <v>8.3326720000000005</v>
      </c>
      <c r="KH50" s="4">
        <v>8.3855819999999994</v>
      </c>
      <c r="KI50" s="4">
        <v>8.4386790000000005</v>
      </c>
      <c r="KJ50" s="4">
        <v>8.4919419999999999</v>
      </c>
      <c r="KK50" s="4">
        <v>8.5453849999999996</v>
      </c>
      <c r="KL50" s="4">
        <v>8.5990310000000001</v>
      </c>
      <c r="KM50" s="4">
        <v>8.6528840000000002</v>
      </c>
      <c r="KN50" s="4">
        <v>8.7069170000000007</v>
      </c>
      <c r="KO50" s="4">
        <v>8.7611500000000007</v>
      </c>
      <c r="KP50" s="4">
        <v>8.8156079999999992</v>
      </c>
      <c r="KQ50" s="4">
        <v>8.8702799999999993</v>
      </c>
      <c r="KR50" s="4">
        <v>8.9251500000000004</v>
      </c>
      <c r="KS50" s="4">
        <v>8.9802339999999994</v>
      </c>
      <c r="KT50" s="4">
        <v>9.035558</v>
      </c>
      <c r="KU50" s="4">
        <v>9.0911170000000006</v>
      </c>
      <c r="KV50" s="4">
        <v>9.1468919999999994</v>
      </c>
      <c r="KW50" s="4">
        <v>9.2028990000000004</v>
      </c>
      <c r="KX50" s="4">
        <v>9.2591629999999991</v>
      </c>
      <c r="KY50" s="4">
        <v>9.3156820000000007</v>
      </c>
      <c r="KZ50" s="4">
        <v>9.372439</v>
      </c>
      <c r="LA50" s="4">
        <v>9.4294460000000004</v>
      </c>
      <c r="LB50" s="4">
        <v>9.4867279999999994</v>
      </c>
      <c r="LC50" s="4">
        <v>9.5442879999999999</v>
      </c>
      <c r="LD50" s="4">
        <v>9.6021000000000001</v>
      </c>
      <c r="LE50" s="4">
        <v>9.660183</v>
      </c>
      <c r="LF50" s="4">
        <v>9.7185609999999993</v>
      </c>
      <c r="LG50" s="4">
        <v>9.7772229999999993</v>
      </c>
      <c r="LH50" s="4">
        <v>9.8361490000000007</v>
      </c>
      <c r="LI50" s="4">
        <v>9.8953600000000002</v>
      </c>
      <c r="LJ50" s="4">
        <v>9.9548780000000008</v>
      </c>
      <c r="LK50" s="4">
        <v>10.014699999999999</v>
      </c>
      <c r="LL50" s="4">
        <v>10.0748</v>
      </c>
      <c r="LM50" s="4">
        <v>10.135199999999999</v>
      </c>
      <c r="LN50" s="4">
        <v>10.195919999999999</v>
      </c>
      <c r="LO50" s="4">
        <v>10.256959999999999</v>
      </c>
      <c r="LP50" s="4">
        <v>10.31828</v>
      </c>
      <c r="LQ50" s="4">
        <v>10.37992</v>
      </c>
      <c r="LR50" s="4">
        <v>10.441879999999999</v>
      </c>
      <c r="LS50" s="4">
        <v>10.504160000000001</v>
      </c>
      <c r="LT50" s="4">
        <v>10.566739999999999</v>
      </c>
      <c r="LU50" s="4">
        <v>10.62965</v>
      </c>
      <c r="LV50" s="4">
        <v>10.69289</v>
      </c>
      <c r="LW50" s="4">
        <v>10.75648</v>
      </c>
      <c r="LX50" s="4">
        <v>10.820360000000001</v>
      </c>
      <c r="LY50" s="4">
        <v>10.88457</v>
      </c>
      <c r="LZ50" s="4">
        <v>10.94913</v>
      </c>
      <c r="MA50" s="4">
        <v>11.01404</v>
      </c>
      <c r="MB50" s="4">
        <v>11.07926</v>
      </c>
      <c r="MC50" s="4">
        <v>11.14481</v>
      </c>
      <c r="MD50" s="4">
        <v>11.21072</v>
      </c>
      <c r="ME50" s="4">
        <v>11.276999999999999</v>
      </c>
      <c r="MF50" s="4">
        <v>11.343590000000001</v>
      </c>
      <c r="MG50" s="4">
        <v>11.41053</v>
      </c>
      <c r="MH50" s="4">
        <v>11.477830000000001</v>
      </c>
      <c r="MI50" s="4">
        <v>11.545489999999999</v>
      </c>
      <c r="MJ50" s="4">
        <v>11.613479999999999</v>
      </c>
      <c r="MK50" s="4">
        <v>11.68182</v>
      </c>
      <c r="ML50" s="4">
        <v>11.750540000000001</v>
      </c>
      <c r="MM50" s="4">
        <v>11.81962</v>
      </c>
      <c r="MN50" s="4">
        <v>11.88904</v>
      </c>
      <c r="MO50" s="4">
        <v>11.95881</v>
      </c>
      <c r="MP50" s="4">
        <v>12.028980000000001</v>
      </c>
      <c r="MQ50" s="4">
        <v>12.09952</v>
      </c>
      <c r="MR50" s="4">
        <v>12.17041</v>
      </c>
      <c r="MS50" s="4">
        <v>12.24169</v>
      </c>
      <c r="MT50" s="4">
        <v>12.31335</v>
      </c>
      <c r="MU50" t="s">
        <v>658</v>
      </c>
      <c r="MV50" t="b">
        <v>1</v>
      </c>
      <c r="MW50" t="s">
        <v>376</v>
      </c>
      <c r="MX50" t="s">
        <v>376</v>
      </c>
      <c r="MY50">
        <v>2025</v>
      </c>
      <c r="MZ50">
        <v>2</v>
      </c>
      <c r="NA50" s="2">
        <v>45994</v>
      </c>
      <c r="NB50" t="s">
        <v>659</v>
      </c>
      <c r="NC50" t="s">
        <v>660</v>
      </c>
      <c r="ND50" t="s">
        <v>655</v>
      </c>
      <c r="NE50" t="s">
        <v>639</v>
      </c>
      <c r="NF50" t="s">
        <v>381</v>
      </c>
    </row>
    <row r="51" spans="1:370" x14ac:dyDescent="0.25">
      <c r="A51" t="s">
        <v>579</v>
      </c>
      <c r="B51" t="s">
        <v>622</v>
      </c>
      <c r="C51" s="1" t="s">
        <v>839</v>
      </c>
      <c r="D51" t="s">
        <v>580</v>
      </c>
      <c r="E51" t="s">
        <v>624</v>
      </c>
      <c r="F51" t="s">
        <v>374</v>
      </c>
      <c r="G51" s="3">
        <v>31189</v>
      </c>
      <c r="H51" s="3">
        <v>32510</v>
      </c>
      <c r="I51" s="3">
        <v>33631</v>
      </c>
      <c r="J51" s="3">
        <v>35636</v>
      </c>
      <c r="K51" s="3">
        <v>37325</v>
      </c>
      <c r="L51" s="3">
        <v>38990</v>
      </c>
      <c r="M51" s="3">
        <v>40561</v>
      </c>
      <c r="N51" s="3">
        <v>41300</v>
      </c>
      <c r="O51" s="3">
        <v>41861</v>
      </c>
      <c r="P51" s="3">
        <v>43406</v>
      </c>
      <c r="Q51" s="3">
        <v>45554</v>
      </c>
      <c r="R51" s="3">
        <v>47107</v>
      </c>
      <c r="S51" s="3">
        <v>49062</v>
      </c>
      <c r="T51" s="3">
        <v>51563</v>
      </c>
      <c r="U51" s="3">
        <v>52112</v>
      </c>
      <c r="V51" s="3">
        <v>53249</v>
      </c>
      <c r="W51" s="3">
        <v>54978</v>
      </c>
      <c r="X51" s="3">
        <v>56202</v>
      </c>
      <c r="Y51" s="3">
        <v>57431</v>
      </c>
      <c r="Z51" s="3">
        <v>58990</v>
      </c>
      <c r="AA51" s="3">
        <v>60330</v>
      </c>
      <c r="AB51" s="3">
        <v>62171</v>
      </c>
      <c r="AC51" s="3">
        <v>63801</v>
      </c>
      <c r="AD51" s="3">
        <v>65773</v>
      </c>
      <c r="AE51" s="3">
        <v>67850</v>
      </c>
      <c r="AF51" s="3">
        <v>71043</v>
      </c>
      <c r="AG51" s="3">
        <v>73230</v>
      </c>
      <c r="AH51" s="3">
        <v>75485</v>
      </c>
      <c r="AI51" s="3">
        <v>77446</v>
      </c>
      <c r="AJ51" s="3">
        <v>79307</v>
      </c>
      <c r="AK51" s="3">
        <v>81191</v>
      </c>
      <c r="AL51" s="3">
        <v>84838</v>
      </c>
      <c r="AM51" s="3">
        <v>88998</v>
      </c>
      <c r="AN51" s="3">
        <v>91998</v>
      </c>
      <c r="AO51" s="3">
        <v>93205</v>
      </c>
      <c r="AP51" s="3">
        <v>94157</v>
      </c>
      <c r="AQ51" s="3">
        <v>95751</v>
      </c>
      <c r="AR51" s="3">
        <v>96629</v>
      </c>
      <c r="AS51" s="3">
        <v>97390</v>
      </c>
      <c r="AT51" s="3">
        <v>98411</v>
      </c>
      <c r="AU51" s="3">
        <v>100809</v>
      </c>
      <c r="AV51" s="3">
        <v>103951</v>
      </c>
      <c r="AW51" s="3">
        <v>107240</v>
      </c>
      <c r="AX51" s="3">
        <v>109316</v>
      </c>
      <c r="AY51" s="3">
        <v>111960</v>
      </c>
      <c r="AZ51" s="3">
        <v>114888</v>
      </c>
      <c r="BA51" s="3">
        <v>116295</v>
      </c>
      <c r="BB51" s="3">
        <v>118843</v>
      </c>
      <c r="BC51" s="3">
        <v>121524</v>
      </c>
      <c r="BD51" s="3">
        <v>123838</v>
      </c>
      <c r="BE51" s="3">
        <v>125968</v>
      </c>
      <c r="BF51" s="3">
        <v>128697</v>
      </c>
      <c r="BG51" s="3">
        <v>129653</v>
      </c>
      <c r="BH51" s="3">
        <v>130961</v>
      </c>
      <c r="BI51" s="3">
        <v>132555</v>
      </c>
      <c r="BJ51" s="3">
        <v>133461</v>
      </c>
      <c r="BK51" s="3">
        <v>138121</v>
      </c>
      <c r="BL51" s="3">
        <v>141855</v>
      </c>
      <c r="BM51" s="3">
        <v>145420</v>
      </c>
      <c r="BN51" s="3">
        <v>148940</v>
      </c>
      <c r="BO51" s="3">
        <v>152737</v>
      </c>
      <c r="BP51" s="3">
        <v>155292</v>
      </c>
      <c r="BQ51" s="3">
        <v>157848</v>
      </c>
      <c r="BR51" s="3">
        <v>161017</v>
      </c>
      <c r="BS51" s="3">
        <v>164040</v>
      </c>
      <c r="BT51" s="3">
        <v>167448</v>
      </c>
      <c r="BU51" s="3">
        <v>169783</v>
      </c>
      <c r="BV51" s="3">
        <v>170308</v>
      </c>
      <c r="BW51" s="3">
        <v>172982</v>
      </c>
      <c r="BX51" s="3">
        <v>173906</v>
      </c>
      <c r="BY51" s="3">
        <v>174421</v>
      </c>
      <c r="BZ51" s="3">
        <v>174192</v>
      </c>
      <c r="CA51" s="3">
        <v>173502</v>
      </c>
      <c r="CB51" s="3">
        <v>175393</v>
      </c>
      <c r="CC51" s="3">
        <v>176199</v>
      </c>
      <c r="CD51" s="3">
        <v>176679</v>
      </c>
      <c r="CE51" s="3">
        <v>177502</v>
      </c>
      <c r="CF51" s="3">
        <v>178686</v>
      </c>
      <c r="CG51" s="3">
        <v>180415</v>
      </c>
      <c r="CH51" s="3">
        <v>181833</v>
      </c>
      <c r="CI51" s="3">
        <v>183488</v>
      </c>
      <c r="CJ51" s="3">
        <v>186340</v>
      </c>
      <c r="CK51" s="3">
        <v>187517</v>
      </c>
      <c r="CL51" s="3">
        <v>189692</v>
      </c>
      <c r="CM51" s="3">
        <v>193164</v>
      </c>
      <c r="CN51" s="3">
        <v>195915</v>
      </c>
      <c r="CO51" s="3">
        <v>200196</v>
      </c>
      <c r="CP51" s="3">
        <v>202697</v>
      </c>
      <c r="CQ51" s="3">
        <v>205993</v>
      </c>
      <c r="CR51" s="3">
        <v>207214</v>
      </c>
      <c r="CS51" s="3">
        <v>208244</v>
      </c>
      <c r="CT51" s="3">
        <v>210170</v>
      </c>
      <c r="CU51" s="3">
        <v>211052</v>
      </c>
      <c r="CV51" s="3">
        <v>213226</v>
      </c>
      <c r="CW51" s="3">
        <v>216136</v>
      </c>
      <c r="CX51" s="3">
        <v>219420</v>
      </c>
      <c r="CY51" s="3">
        <v>222937</v>
      </c>
      <c r="CZ51" s="3">
        <v>224853</v>
      </c>
      <c r="DA51" s="3">
        <v>228141</v>
      </c>
      <c r="DB51" s="3">
        <v>230995</v>
      </c>
      <c r="DC51" s="3">
        <v>233653</v>
      </c>
      <c r="DD51" s="3">
        <v>233803</v>
      </c>
      <c r="DE51" s="3">
        <v>234718</v>
      </c>
      <c r="DF51" s="3">
        <v>238374</v>
      </c>
      <c r="DG51" s="3">
        <v>243810</v>
      </c>
      <c r="DH51" s="3">
        <v>248543</v>
      </c>
      <c r="DI51" s="3">
        <v>255327</v>
      </c>
      <c r="DJ51" s="3">
        <v>260247</v>
      </c>
      <c r="DK51" s="3">
        <v>267547</v>
      </c>
      <c r="DL51" s="3">
        <v>274862</v>
      </c>
      <c r="DM51" s="3">
        <v>280442</v>
      </c>
      <c r="DN51" s="3">
        <v>283220</v>
      </c>
      <c r="DO51" s="3">
        <v>287481</v>
      </c>
      <c r="DP51" s="3">
        <v>288215</v>
      </c>
      <c r="DQ51" s="3">
        <v>284701</v>
      </c>
      <c r="DR51" s="3">
        <v>284146</v>
      </c>
      <c r="DS51" s="3">
        <v>289660</v>
      </c>
      <c r="DT51" s="3">
        <v>296473</v>
      </c>
      <c r="DU51" s="3">
        <v>301036</v>
      </c>
      <c r="DV51" s="3">
        <v>306525</v>
      </c>
      <c r="DW51" s="3">
        <v>312522</v>
      </c>
      <c r="DX51" s="3">
        <v>309430</v>
      </c>
      <c r="DY51" s="3">
        <v>314574</v>
      </c>
      <c r="DZ51" s="3">
        <v>318221</v>
      </c>
      <c r="EA51" s="3">
        <v>324054</v>
      </c>
      <c r="EB51" s="3">
        <v>332037</v>
      </c>
      <c r="EC51" s="3">
        <v>337870</v>
      </c>
      <c r="ED51" s="3">
        <v>341770</v>
      </c>
      <c r="EE51" s="3">
        <v>345081</v>
      </c>
      <c r="EF51" s="3">
        <v>349902</v>
      </c>
      <c r="EG51" s="3">
        <v>359248</v>
      </c>
      <c r="EH51" s="3">
        <v>367359</v>
      </c>
      <c r="EI51" s="3">
        <v>369000</v>
      </c>
      <c r="EJ51" s="3">
        <v>372679</v>
      </c>
      <c r="EK51" s="3">
        <v>376234</v>
      </c>
      <c r="EL51" s="3">
        <v>378691</v>
      </c>
      <c r="EM51" s="3">
        <v>386819</v>
      </c>
      <c r="EN51" s="3">
        <v>394153</v>
      </c>
      <c r="EO51" s="3">
        <v>395562</v>
      </c>
      <c r="EP51" s="3">
        <v>401127</v>
      </c>
      <c r="EQ51" s="3">
        <v>409324</v>
      </c>
      <c r="ER51" s="3">
        <v>419362</v>
      </c>
      <c r="ES51" s="3">
        <v>423628</v>
      </c>
      <c r="ET51" s="3">
        <v>404727</v>
      </c>
      <c r="EU51" s="3">
        <v>389308</v>
      </c>
      <c r="EV51" s="3">
        <v>387122</v>
      </c>
      <c r="EW51" s="3">
        <v>391981</v>
      </c>
      <c r="EX51" s="3">
        <v>402923</v>
      </c>
      <c r="EY51" s="3">
        <v>411008</v>
      </c>
      <c r="EZ51" s="3">
        <v>413310</v>
      </c>
      <c r="FA51" s="3">
        <v>416343</v>
      </c>
      <c r="FB51" s="3">
        <v>425387</v>
      </c>
      <c r="FC51" s="3">
        <v>434488</v>
      </c>
      <c r="FD51" s="3">
        <v>439963</v>
      </c>
      <c r="FE51" s="3">
        <v>446437</v>
      </c>
      <c r="FF51" s="3">
        <v>453175</v>
      </c>
      <c r="FG51" s="3">
        <v>453780</v>
      </c>
      <c r="FH51" s="3">
        <v>454746</v>
      </c>
      <c r="FI51" s="3">
        <v>457659</v>
      </c>
      <c r="FJ51" s="3">
        <v>461016</v>
      </c>
      <c r="FK51" s="3">
        <v>469211</v>
      </c>
      <c r="FL51" s="3">
        <v>471648</v>
      </c>
      <c r="FM51" s="3">
        <v>478107</v>
      </c>
      <c r="FN51" s="3">
        <v>483281</v>
      </c>
      <c r="FO51" s="3">
        <v>490863</v>
      </c>
      <c r="FP51" s="3">
        <v>497101</v>
      </c>
      <c r="FQ51" s="3">
        <v>503448</v>
      </c>
      <c r="FR51" s="3">
        <v>503486</v>
      </c>
      <c r="FS51" s="3">
        <v>496075</v>
      </c>
      <c r="FT51" s="3">
        <v>496230</v>
      </c>
      <c r="FU51" s="3">
        <v>500216</v>
      </c>
      <c r="FV51" s="3">
        <v>497920</v>
      </c>
      <c r="FW51" s="3">
        <v>499605</v>
      </c>
      <c r="FX51" s="3">
        <v>500538</v>
      </c>
      <c r="FY51" s="3">
        <v>508855</v>
      </c>
      <c r="FZ51" s="3">
        <v>516537</v>
      </c>
      <c r="GA51" s="3">
        <v>526987</v>
      </c>
      <c r="GB51" s="3">
        <v>532505</v>
      </c>
      <c r="GC51" s="3">
        <v>535438</v>
      </c>
      <c r="GD51" s="3">
        <v>545711</v>
      </c>
      <c r="GE51" s="3">
        <v>551767</v>
      </c>
      <c r="GF51" s="3">
        <v>560017</v>
      </c>
      <c r="GG51" s="3">
        <v>564738</v>
      </c>
      <c r="GH51" s="3">
        <v>559153</v>
      </c>
      <c r="GI51" s="3">
        <v>567228</v>
      </c>
      <c r="GJ51" s="3">
        <v>578170</v>
      </c>
      <c r="GK51" s="3">
        <v>580619</v>
      </c>
      <c r="GL51" s="3">
        <v>587546</v>
      </c>
      <c r="GM51" s="3">
        <v>572004</v>
      </c>
      <c r="GN51" s="3">
        <v>503983</v>
      </c>
      <c r="GO51" s="3">
        <v>561621</v>
      </c>
      <c r="GP51" s="3">
        <v>582919</v>
      </c>
      <c r="GQ51" s="3">
        <v>607847</v>
      </c>
      <c r="GR51" s="3">
        <v>622004</v>
      </c>
      <c r="GS51" s="3">
        <v>640826</v>
      </c>
      <c r="GT51" s="3">
        <v>665141</v>
      </c>
      <c r="GU51" s="3">
        <v>694460</v>
      </c>
      <c r="GV51" s="3">
        <v>724571</v>
      </c>
      <c r="GW51" s="3">
        <v>722188</v>
      </c>
      <c r="GX51" s="3">
        <v>722940</v>
      </c>
      <c r="GY51" s="3">
        <v>728107</v>
      </c>
      <c r="GZ51" s="3">
        <v>733800</v>
      </c>
      <c r="HA51" s="3">
        <v>749416</v>
      </c>
      <c r="HB51" s="3">
        <v>753878</v>
      </c>
      <c r="HC51" s="3">
        <v>759077</v>
      </c>
      <c r="HD51" s="3">
        <v>772227</v>
      </c>
      <c r="HE51" s="3">
        <v>783013</v>
      </c>
      <c r="HF51" s="3">
        <v>794234</v>
      </c>
      <c r="HG51" s="3">
        <v>805214</v>
      </c>
      <c r="HH51" s="3">
        <v>802220</v>
      </c>
      <c r="HI51" s="3">
        <v>813864</v>
      </c>
      <c r="HJ51" s="4">
        <v>814833.3</v>
      </c>
      <c r="HK51" s="4">
        <v>816895.6</v>
      </c>
      <c r="HL51" s="4">
        <v>822609.6</v>
      </c>
      <c r="HM51" s="4">
        <v>829188.5</v>
      </c>
      <c r="HN51" s="4">
        <v>836762.5</v>
      </c>
      <c r="HO51" s="4">
        <v>844929.1</v>
      </c>
      <c r="HP51" s="4">
        <v>853461.1</v>
      </c>
      <c r="HQ51" s="4">
        <v>861732.4</v>
      </c>
      <c r="HR51" s="4">
        <v>870148.4</v>
      </c>
      <c r="HS51" s="4">
        <v>878946.4</v>
      </c>
      <c r="HT51" s="4">
        <v>888260.1</v>
      </c>
      <c r="HU51" s="4">
        <v>897397.2</v>
      </c>
      <c r="HV51" s="4">
        <v>906127.9</v>
      </c>
      <c r="HW51" s="4">
        <v>914393.59999999998</v>
      </c>
      <c r="HX51" s="4">
        <v>922582.6</v>
      </c>
      <c r="HY51" s="4">
        <v>930924.1</v>
      </c>
      <c r="HZ51" s="4">
        <v>939311.4</v>
      </c>
      <c r="IA51" s="4">
        <v>947867.4</v>
      </c>
      <c r="IB51" s="4">
        <v>956574.7</v>
      </c>
      <c r="IC51" s="4">
        <v>965477.7</v>
      </c>
      <c r="ID51" s="4">
        <v>974376.1</v>
      </c>
      <c r="IE51" s="4">
        <v>983512.1</v>
      </c>
      <c r="IF51" s="4">
        <v>992634.3</v>
      </c>
      <c r="IG51" s="4">
        <v>1001886</v>
      </c>
      <c r="IH51" s="4">
        <v>1011177</v>
      </c>
      <c r="II51" s="4">
        <v>1020498</v>
      </c>
      <c r="IJ51" s="4">
        <v>1029934</v>
      </c>
      <c r="IK51" s="4">
        <v>1039463</v>
      </c>
      <c r="IL51" s="4">
        <v>1049016</v>
      </c>
      <c r="IM51" s="4">
        <v>1058687</v>
      </c>
      <c r="IN51" s="4">
        <v>1068438</v>
      </c>
      <c r="IO51" s="4">
        <v>1078257</v>
      </c>
      <c r="IP51" s="4">
        <v>1088215</v>
      </c>
      <c r="IQ51" s="4">
        <v>1098340</v>
      </c>
      <c r="IR51" s="4">
        <v>1108542</v>
      </c>
      <c r="IS51" s="4">
        <v>1118860</v>
      </c>
      <c r="IT51" s="4">
        <v>1129297</v>
      </c>
      <c r="IU51" s="4">
        <v>1139807</v>
      </c>
      <c r="IV51" s="4">
        <v>1150373</v>
      </c>
      <c r="IW51" s="4">
        <v>1161136</v>
      </c>
      <c r="IX51" s="4">
        <v>1172136</v>
      </c>
      <c r="IY51" s="4">
        <v>1183231</v>
      </c>
      <c r="IZ51" s="4">
        <v>1194476</v>
      </c>
      <c r="JA51" s="4">
        <v>1205835</v>
      </c>
      <c r="JB51" s="4">
        <v>1217302</v>
      </c>
      <c r="JC51" s="4">
        <v>1228908</v>
      </c>
      <c r="JD51" s="4">
        <v>1240599</v>
      </c>
      <c r="JE51" s="4">
        <v>1252307</v>
      </c>
      <c r="JF51" s="4">
        <v>1264029</v>
      </c>
      <c r="JG51" s="4">
        <v>1275814</v>
      </c>
      <c r="JH51" s="4">
        <v>1287736</v>
      </c>
      <c r="JI51" s="4">
        <v>1299803</v>
      </c>
      <c r="JJ51" s="4">
        <v>1312025</v>
      </c>
      <c r="JK51" s="4">
        <v>1324327</v>
      </c>
      <c r="JL51" s="4">
        <v>1336713</v>
      </c>
      <c r="JM51" s="4">
        <v>1349300</v>
      </c>
      <c r="JN51" s="4">
        <v>1362093</v>
      </c>
      <c r="JO51" s="4">
        <v>1374971</v>
      </c>
      <c r="JP51" s="4">
        <v>1387923</v>
      </c>
      <c r="JQ51" s="4">
        <v>1401115</v>
      </c>
      <c r="JR51" s="4">
        <v>1414574</v>
      </c>
      <c r="JS51" s="4">
        <v>1428143</v>
      </c>
      <c r="JT51" s="4">
        <v>1441792</v>
      </c>
      <c r="JU51" s="4">
        <v>1455611</v>
      </c>
      <c r="JV51" s="4">
        <v>1469612</v>
      </c>
      <c r="JW51" s="4">
        <v>1483744</v>
      </c>
      <c r="JX51" s="4">
        <v>1497974</v>
      </c>
      <c r="JY51" s="4">
        <v>1512324</v>
      </c>
      <c r="JZ51" s="4">
        <v>1526821</v>
      </c>
      <c r="KA51" s="4">
        <v>1541505</v>
      </c>
      <c r="KB51" s="4">
        <v>1556311</v>
      </c>
      <c r="KC51" s="4">
        <v>1571204</v>
      </c>
      <c r="KD51" s="4">
        <v>1586160</v>
      </c>
      <c r="KE51" s="4">
        <v>1601243</v>
      </c>
      <c r="KF51" s="4">
        <v>1616406</v>
      </c>
      <c r="KG51" s="4">
        <v>1631620</v>
      </c>
      <c r="KH51" s="4">
        <v>1647006</v>
      </c>
      <c r="KI51" s="4">
        <v>1662463</v>
      </c>
      <c r="KJ51" s="4">
        <v>1678000</v>
      </c>
      <c r="KK51" s="4">
        <v>1693721</v>
      </c>
      <c r="KL51" s="4">
        <v>1709606</v>
      </c>
      <c r="KM51" s="4">
        <v>1725666</v>
      </c>
      <c r="KN51" s="4">
        <v>1741859</v>
      </c>
      <c r="KO51" s="4">
        <v>1758189</v>
      </c>
      <c r="KP51" s="4">
        <v>1774647</v>
      </c>
      <c r="KQ51" s="4">
        <v>1791274</v>
      </c>
      <c r="KR51" s="4">
        <v>1808009</v>
      </c>
      <c r="KS51" s="4">
        <v>1824859</v>
      </c>
      <c r="KT51" s="4">
        <v>1841801</v>
      </c>
      <c r="KU51" s="4">
        <v>1858897</v>
      </c>
      <c r="KV51" s="4">
        <v>1876109</v>
      </c>
      <c r="KW51" s="4">
        <v>1893422</v>
      </c>
      <c r="KX51" s="4">
        <v>1910842</v>
      </c>
      <c r="KY51" s="4">
        <v>1928430</v>
      </c>
      <c r="KZ51" s="4">
        <v>1946207</v>
      </c>
      <c r="LA51" s="4">
        <v>1964134</v>
      </c>
      <c r="LB51" s="4">
        <v>1982205</v>
      </c>
      <c r="LC51" s="4">
        <v>2000436</v>
      </c>
      <c r="LD51" s="4">
        <v>2018812</v>
      </c>
      <c r="LE51" s="4">
        <v>2037335</v>
      </c>
      <c r="LF51" s="4">
        <v>2056013</v>
      </c>
      <c r="LG51" s="4">
        <v>2074766</v>
      </c>
      <c r="LH51" s="4">
        <v>2093631</v>
      </c>
      <c r="LI51" s="4">
        <v>2112649</v>
      </c>
      <c r="LJ51" s="4">
        <v>2131795</v>
      </c>
      <c r="LK51" s="4">
        <v>2151101</v>
      </c>
      <c r="LL51" s="4">
        <v>2170574</v>
      </c>
      <c r="LM51" s="4">
        <v>2190224</v>
      </c>
      <c r="LN51" s="4">
        <v>2210015</v>
      </c>
      <c r="LO51" s="4">
        <v>2229990</v>
      </c>
      <c r="LP51" s="4">
        <v>2250113</v>
      </c>
      <c r="LQ51" s="4">
        <v>2270384</v>
      </c>
      <c r="LR51" s="4">
        <v>2290825</v>
      </c>
      <c r="LS51" s="4">
        <v>2311384</v>
      </c>
      <c r="LT51" s="4">
        <v>2332082</v>
      </c>
      <c r="LU51" s="4">
        <v>2352987</v>
      </c>
      <c r="LV51" s="4">
        <v>2374095</v>
      </c>
      <c r="LW51" s="4">
        <v>2395314</v>
      </c>
      <c r="LX51" s="4">
        <v>2416709</v>
      </c>
      <c r="LY51" s="4">
        <v>2438324</v>
      </c>
      <c r="LZ51" s="4">
        <v>2460137</v>
      </c>
      <c r="MA51" s="4">
        <v>2481996</v>
      </c>
      <c r="MB51" s="4">
        <v>2504182</v>
      </c>
      <c r="MC51" s="4">
        <v>2526631</v>
      </c>
      <c r="MD51" s="4">
        <v>2549338</v>
      </c>
      <c r="ME51" s="4">
        <v>2572437</v>
      </c>
      <c r="MF51" s="4">
        <v>2595546</v>
      </c>
      <c r="MG51" s="4">
        <v>2618834</v>
      </c>
      <c r="MH51" s="4">
        <v>2642316</v>
      </c>
      <c r="MI51" s="4">
        <v>2665891</v>
      </c>
      <c r="MJ51" s="4">
        <v>2689714</v>
      </c>
      <c r="MK51" s="4">
        <v>2713813</v>
      </c>
      <c r="ML51" s="4">
        <v>2738165</v>
      </c>
      <c r="MM51" s="4">
        <v>2762778</v>
      </c>
      <c r="MN51" s="4">
        <v>2787477</v>
      </c>
      <c r="MO51" s="4">
        <v>2812437</v>
      </c>
      <c r="MP51" s="4">
        <v>2837692</v>
      </c>
      <c r="MQ51" s="4">
        <v>2863129</v>
      </c>
      <c r="MR51" s="4">
        <v>2888711</v>
      </c>
      <c r="MS51" s="4">
        <v>2914496</v>
      </c>
      <c r="MT51" s="4">
        <v>2940496</v>
      </c>
      <c r="MU51" t="s">
        <v>582</v>
      </c>
      <c r="MV51" t="b">
        <v>1</v>
      </c>
      <c r="MW51" t="s">
        <v>376</v>
      </c>
      <c r="MX51" t="s">
        <v>376</v>
      </c>
      <c r="MY51">
        <v>2025</v>
      </c>
      <c r="MZ51">
        <v>3</v>
      </c>
      <c r="NA51" s="2">
        <v>45994</v>
      </c>
      <c r="NB51" s="1" t="s">
        <v>661</v>
      </c>
      <c r="NC51" t="s">
        <v>662</v>
      </c>
      <c r="ND51" t="s">
        <v>586</v>
      </c>
      <c r="NE51" t="s">
        <v>629</v>
      </c>
      <c r="NF51" t="s">
        <v>381</v>
      </c>
    </row>
    <row r="52" spans="1:370" x14ac:dyDescent="0.25">
      <c r="A52" t="s">
        <v>579</v>
      </c>
      <c r="B52" t="s">
        <v>630</v>
      </c>
      <c r="C52" s="1" t="s">
        <v>839</v>
      </c>
      <c r="D52" t="s">
        <v>580</v>
      </c>
      <c r="E52" t="s">
        <v>624</v>
      </c>
      <c r="F52" t="s">
        <v>374</v>
      </c>
      <c r="G52" s="3">
        <v>62477</v>
      </c>
      <c r="H52" s="3">
        <v>63292</v>
      </c>
      <c r="I52" s="3">
        <v>64108</v>
      </c>
      <c r="J52" s="3">
        <v>64923</v>
      </c>
      <c r="K52" s="3">
        <v>67201</v>
      </c>
      <c r="L52" s="3">
        <v>69479</v>
      </c>
      <c r="M52" s="3">
        <v>71758</v>
      </c>
      <c r="N52" s="3">
        <v>74036</v>
      </c>
      <c r="O52" s="3">
        <v>76102</v>
      </c>
      <c r="P52" s="3">
        <v>78167</v>
      </c>
      <c r="Q52" s="3">
        <v>80233</v>
      </c>
      <c r="R52" s="3">
        <v>82299</v>
      </c>
      <c r="S52" s="3">
        <v>84583</v>
      </c>
      <c r="T52" s="3">
        <v>86868</v>
      </c>
      <c r="U52" s="3">
        <v>89152</v>
      </c>
      <c r="V52" s="3">
        <v>91437</v>
      </c>
      <c r="W52" s="3">
        <v>94704</v>
      </c>
      <c r="X52" s="3">
        <v>97970</v>
      </c>
      <c r="Y52" s="3">
        <v>101237</v>
      </c>
      <c r="Z52" s="3">
        <v>104504</v>
      </c>
      <c r="AA52" s="3">
        <v>109200</v>
      </c>
      <c r="AB52" s="3">
        <v>113896</v>
      </c>
      <c r="AC52" s="3">
        <v>118592</v>
      </c>
      <c r="AD52" s="3">
        <v>123288</v>
      </c>
      <c r="AE52" s="3">
        <v>125636</v>
      </c>
      <c r="AF52" s="3">
        <v>127984</v>
      </c>
      <c r="AG52" s="3">
        <v>130332</v>
      </c>
      <c r="AH52" s="3">
        <v>132680</v>
      </c>
      <c r="AI52" s="3">
        <v>137108</v>
      </c>
      <c r="AJ52" s="3">
        <v>141536</v>
      </c>
      <c r="AK52" s="3">
        <v>145965</v>
      </c>
      <c r="AL52" s="3">
        <v>150393</v>
      </c>
      <c r="AM52" s="3">
        <v>157133</v>
      </c>
      <c r="AN52" s="3">
        <v>163873</v>
      </c>
      <c r="AO52" s="3">
        <v>170613</v>
      </c>
      <c r="AP52" s="3">
        <v>177353</v>
      </c>
      <c r="AQ52" s="3">
        <v>185448</v>
      </c>
      <c r="AR52" s="3">
        <v>193543</v>
      </c>
      <c r="AS52" s="3">
        <v>201637</v>
      </c>
      <c r="AT52" s="3">
        <v>209732</v>
      </c>
      <c r="AU52" s="3">
        <v>220266</v>
      </c>
      <c r="AV52" s="3">
        <v>230800</v>
      </c>
      <c r="AW52" s="3">
        <v>241334</v>
      </c>
      <c r="AX52" s="3">
        <v>251868</v>
      </c>
      <c r="AY52" s="3">
        <v>261569</v>
      </c>
      <c r="AZ52" s="3">
        <v>271270</v>
      </c>
      <c r="BA52" s="3">
        <v>280971</v>
      </c>
      <c r="BB52" s="3">
        <v>290671</v>
      </c>
      <c r="BC52" s="3">
        <v>303125</v>
      </c>
      <c r="BD52" s="3">
        <v>315579</v>
      </c>
      <c r="BE52" s="3">
        <v>328033</v>
      </c>
      <c r="BF52" s="3">
        <v>340487</v>
      </c>
      <c r="BG52" s="3">
        <v>350735</v>
      </c>
      <c r="BH52" s="3">
        <v>360982</v>
      </c>
      <c r="BI52" s="3">
        <v>371230</v>
      </c>
      <c r="BJ52" s="3">
        <v>381478</v>
      </c>
      <c r="BK52" s="3">
        <v>390773</v>
      </c>
      <c r="BL52" s="3">
        <v>400069</v>
      </c>
      <c r="BM52" s="3">
        <v>409364</v>
      </c>
      <c r="BN52" s="3">
        <v>418659</v>
      </c>
      <c r="BO52" s="3">
        <v>428211</v>
      </c>
      <c r="BP52" s="3">
        <v>437762</v>
      </c>
      <c r="BQ52" s="3">
        <v>447314</v>
      </c>
      <c r="BR52" s="3">
        <v>456865</v>
      </c>
      <c r="BS52" s="3">
        <v>467186</v>
      </c>
      <c r="BT52" s="3">
        <v>477507</v>
      </c>
      <c r="BU52" s="3">
        <v>487827</v>
      </c>
      <c r="BV52" s="3">
        <v>498148</v>
      </c>
      <c r="BW52" s="3">
        <v>499043</v>
      </c>
      <c r="BX52" s="3">
        <v>512357</v>
      </c>
      <c r="BY52" s="3">
        <v>523169</v>
      </c>
      <c r="BZ52" s="3">
        <v>540348</v>
      </c>
      <c r="CA52" s="3">
        <v>570689</v>
      </c>
      <c r="CB52" s="3">
        <v>575251</v>
      </c>
      <c r="CC52" s="3">
        <v>597345</v>
      </c>
      <c r="CD52" s="3">
        <v>616390</v>
      </c>
      <c r="CE52" s="3">
        <v>615323</v>
      </c>
      <c r="CF52" s="3">
        <v>639604</v>
      </c>
      <c r="CG52" s="3">
        <v>659065</v>
      </c>
      <c r="CH52" s="3">
        <v>665461</v>
      </c>
      <c r="CI52" s="3">
        <v>714679</v>
      </c>
      <c r="CJ52" s="3">
        <v>742015</v>
      </c>
      <c r="CK52" s="3">
        <v>756040</v>
      </c>
      <c r="CL52" s="3">
        <v>777123</v>
      </c>
      <c r="CM52" s="3">
        <v>774465</v>
      </c>
      <c r="CN52" s="3">
        <v>780811</v>
      </c>
      <c r="CO52" s="3">
        <v>787522</v>
      </c>
      <c r="CP52" s="3">
        <v>808152</v>
      </c>
      <c r="CQ52" s="3">
        <v>844555</v>
      </c>
      <c r="CR52" s="3">
        <v>862121</v>
      </c>
      <c r="CS52" s="3">
        <v>878737</v>
      </c>
      <c r="CT52" s="3">
        <v>866026</v>
      </c>
      <c r="CU52" s="3">
        <v>921147</v>
      </c>
      <c r="CV52" s="3">
        <v>916231</v>
      </c>
      <c r="CW52" s="3">
        <v>938090</v>
      </c>
      <c r="CX52" s="3">
        <v>951233</v>
      </c>
      <c r="CY52" s="3">
        <v>957859</v>
      </c>
      <c r="CZ52" s="3">
        <v>943807</v>
      </c>
      <c r="DA52" s="3">
        <v>934632</v>
      </c>
      <c r="DB52" s="3">
        <v>950251</v>
      </c>
      <c r="DC52" s="3">
        <v>966912</v>
      </c>
      <c r="DD52" s="3">
        <v>960990</v>
      </c>
      <c r="DE52" s="3">
        <v>942470</v>
      </c>
      <c r="DF52" s="3">
        <v>961277</v>
      </c>
      <c r="DG52" s="3">
        <v>967685</v>
      </c>
      <c r="DH52" s="3">
        <v>953265</v>
      </c>
      <c r="DI52" s="3">
        <v>933628</v>
      </c>
      <c r="DJ52" s="3">
        <v>937355</v>
      </c>
      <c r="DK52" s="3">
        <v>945951</v>
      </c>
      <c r="DL52" s="3">
        <v>941612</v>
      </c>
      <c r="DM52" s="3">
        <v>932074</v>
      </c>
      <c r="DN52" s="3">
        <v>941783</v>
      </c>
      <c r="DO52" s="3">
        <v>971026</v>
      </c>
      <c r="DP52" s="3">
        <v>941959</v>
      </c>
      <c r="DQ52" s="3">
        <v>973132</v>
      </c>
      <c r="DR52" s="3">
        <v>982166</v>
      </c>
      <c r="DS52" s="3">
        <v>978149</v>
      </c>
      <c r="DT52" s="3">
        <v>980107</v>
      </c>
      <c r="DU52" s="3">
        <v>1002664</v>
      </c>
      <c r="DV52" s="3">
        <v>1003151</v>
      </c>
      <c r="DW52" s="3">
        <v>1005312</v>
      </c>
      <c r="DX52" s="3">
        <v>1014022</v>
      </c>
      <c r="DY52" s="3">
        <v>1001242</v>
      </c>
      <c r="DZ52" s="3">
        <v>1010686</v>
      </c>
      <c r="EA52" s="3">
        <v>1040820</v>
      </c>
      <c r="EB52" s="3">
        <v>1029292</v>
      </c>
      <c r="EC52" s="3">
        <v>1020914</v>
      </c>
      <c r="ED52" s="3">
        <v>1067711</v>
      </c>
      <c r="EE52" s="3">
        <v>1094064</v>
      </c>
      <c r="EF52" s="3">
        <v>1110420</v>
      </c>
      <c r="EG52" s="3">
        <v>1110240</v>
      </c>
      <c r="EH52" s="3">
        <v>1106114</v>
      </c>
      <c r="EI52" s="3">
        <v>1117939</v>
      </c>
      <c r="EJ52" s="3">
        <v>1102423</v>
      </c>
      <c r="EK52" s="3">
        <v>1107262</v>
      </c>
      <c r="EL52" s="3">
        <v>1126511</v>
      </c>
      <c r="EM52" s="3">
        <v>1139051</v>
      </c>
      <c r="EN52" s="3">
        <v>1106199</v>
      </c>
      <c r="EO52" s="3">
        <v>1098810</v>
      </c>
      <c r="EP52" s="3">
        <v>1125273</v>
      </c>
      <c r="EQ52" s="3">
        <v>1143723</v>
      </c>
      <c r="ER52" s="3">
        <v>1135362</v>
      </c>
      <c r="ES52" s="3">
        <v>1140558</v>
      </c>
      <c r="ET52" s="3">
        <v>1230238</v>
      </c>
      <c r="EU52" s="3">
        <v>1303476</v>
      </c>
      <c r="EV52" s="3">
        <v>1287482</v>
      </c>
      <c r="EW52" s="3">
        <v>1332980</v>
      </c>
      <c r="EX52" s="3">
        <v>1361026</v>
      </c>
      <c r="EY52" s="3">
        <v>1411347</v>
      </c>
      <c r="EZ52" s="3">
        <v>1419695</v>
      </c>
      <c r="FA52" s="3">
        <v>1469712</v>
      </c>
      <c r="FB52" s="3">
        <v>1492208</v>
      </c>
      <c r="FC52" s="3">
        <v>1519700</v>
      </c>
      <c r="FD52" s="3">
        <v>1548197</v>
      </c>
      <c r="FE52" s="3">
        <v>1602205</v>
      </c>
      <c r="FF52" s="3">
        <v>1642422</v>
      </c>
      <c r="FG52" s="3">
        <v>1669010</v>
      </c>
      <c r="FH52" s="3">
        <v>1702213</v>
      </c>
      <c r="FI52" s="3">
        <v>1714964</v>
      </c>
      <c r="FJ52" s="3">
        <v>1739555</v>
      </c>
      <c r="FK52" s="3">
        <v>1774302</v>
      </c>
      <c r="FL52" s="3">
        <v>1750694</v>
      </c>
      <c r="FM52" s="3">
        <v>1747134</v>
      </c>
      <c r="FN52" s="3">
        <v>1753831</v>
      </c>
      <c r="FO52" s="3">
        <v>1772841</v>
      </c>
      <c r="FP52" s="3">
        <v>1805811</v>
      </c>
      <c r="FQ52" s="3">
        <v>1813402</v>
      </c>
      <c r="FR52" s="3">
        <v>1858520</v>
      </c>
      <c r="FS52" s="3">
        <v>1942490</v>
      </c>
      <c r="FT52" s="3">
        <v>1906135</v>
      </c>
      <c r="FU52" s="3">
        <v>1927067</v>
      </c>
      <c r="FV52" s="3">
        <v>1983658</v>
      </c>
      <c r="FW52" s="3">
        <v>1995346</v>
      </c>
      <c r="FX52" s="3">
        <v>2026896</v>
      </c>
      <c r="FY52" s="3">
        <v>2063237</v>
      </c>
      <c r="FZ52" s="3">
        <v>2014521</v>
      </c>
      <c r="GA52" s="3">
        <v>2008449</v>
      </c>
      <c r="GB52" s="3">
        <v>2044242</v>
      </c>
      <c r="GC52" s="3">
        <v>2003457</v>
      </c>
      <c r="GD52" s="3">
        <v>2058193</v>
      </c>
      <c r="GE52" s="3">
        <v>2083611</v>
      </c>
      <c r="GF52" s="3">
        <v>2078705</v>
      </c>
      <c r="GG52" s="3">
        <v>2071268</v>
      </c>
      <c r="GH52" s="3">
        <v>2129521</v>
      </c>
      <c r="GI52" s="3">
        <v>2204683</v>
      </c>
      <c r="GJ52" s="3">
        <v>2215338</v>
      </c>
      <c r="GK52" s="3">
        <v>2251059</v>
      </c>
      <c r="GL52" s="3">
        <v>2237183</v>
      </c>
      <c r="GM52" s="3">
        <v>2396115</v>
      </c>
      <c r="GN52" s="3">
        <v>2767211</v>
      </c>
      <c r="GO52" s="3">
        <v>2790496</v>
      </c>
      <c r="GP52" s="3">
        <v>2855359</v>
      </c>
      <c r="GQ52" s="3">
        <v>2757077</v>
      </c>
      <c r="GR52" s="3">
        <v>2869798</v>
      </c>
      <c r="GS52" s="3">
        <v>2921900</v>
      </c>
      <c r="GT52" s="3">
        <v>2987687</v>
      </c>
      <c r="GU52" s="3">
        <v>2958998</v>
      </c>
      <c r="GV52" s="3">
        <v>2822795</v>
      </c>
      <c r="GW52" s="3">
        <v>2814180</v>
      </c>
      <c r="GX52" s="3">
        <v>2816866</v>
      </c>
      <c r="GY52" s="3">
        <v>2900260</v>
      </c>
      <c r="GZ52" s="3">
        <v>2881860</v>
      </c>
      <c r="HA52" s="3">
        <v>2855522</v>
      </c>
      <c r="HB52" s="3">
        <v>3052045</v>
      </c>
      <c r="HC52" s="3">
        <v>3086879</v>
      </c>
      <c r="HD52" s="3">
        <v>3133940</v>
      </c>
      <c r="HE52" s="3">
        <v>3243255</v>
      </c>
      <c r="HF52" s="3">
        <v>3293439</v>
      </c>
      <c r="HG52" s="3">
        <v>3328690</v>
      </c>
      <c r="HH52" s="3">
        <v>3358103</v>
      </c>
      <c r="HI52" s="3">
        <v>3384472</v>
      </c>
      <c r="HJ52" s="4">
        <v>3405677</v>
      </c>
      <c r="HK52" s="4">
        <v>3430306</v>
      </c>
      <c r="HL52" s="4">
        <v>3456118</v>
      </c>
      <c r="HM52" s="4">
        <v>3482886</v>
      </c>
      <c r="HN52" s="4">
        <v>3509812</v>
      </c>
      <c r="HO52" s="4">
        <v>3536799</v>
      </c>
      <c r="HP52" s="4">
        <v>3563946</v>
      </c>
      <c r="HQ52" s="4">
        <v>3591233</v>
      </c>
      <c r="HR52" s="4">
        <v>3618568</v>
      </c>
      <c r="HS52" s="4">
        <v>3645959</v>
      </c>
      <c r="HT52" s="4">
        <v>3673539</v>
      </c>
      <c r="HU52" s="4">
        <v>3701014</v>
      </c>
      <c r="HV52" s="4">
        <v>3727639</v>
      </c>
      <c r="HW52" s="4">
        <v>3753084</v>
      </c>
      <c r="HX52" s="4">
        <v>3777397</v>
      </c>
      <c r="HY52" s="4">
        <v>3800743</v>
      </c>
      <c r="HZ52" s="4">
        <v>3823256</v>
      </c>
      <c r="IA52" s="4">
        <v>3845056</v>
      </c>
      <c r="IB52" s="4">
        <v>3866308</v>
      </c>
      <c r="IC52" s="4">
        <v>3887305</v>
      </c>
      <c r="ID52" s="4">
        <v>3908137</v>
      </c>
      <c r="IE52" s="4">
        <v>3928982</v>
      </c>
      <c r="IF52" s="4">
        <v>3949674</v>
      </c>
      <c r="IG52" s="4">
        <v>3970202</v>
      </c>
      <c r="IH52" s="4">
        <v>3990638</v>
      </c>
      <c r="II52" s="4">
        <v>4011068</v>
      </c>
      <c r="IJ52" s="4">
        <v>4031500</v>
      </c>
      <c r="IK52" s="4">
        <v>4051897</v>
      </c>
      <c r="IL52" s="4">
        <v>4072323</v>
      </c>
      <c r="IM52" s="4">
        <v>4092865</v>
      </c>
      <c r="IN52" s="4">
        <v>4113482</v>
      </c>
      <c r="IO52" s="4">
        <v>4134092</v>
      </c>
      <c r="IP52" s="4">
        <v>4154701</v>
      </c>
      <c r="IQ52" s="4">
        <v>4175375</v>
      </c>
      <c r="IR52" s="4">
        <v>4195994</v>
      </c>
      <c r="IS52" s="4">
        <v>4216507</v>
      </c>
      <c r="IT52" s="4">
        <v>4236952</v>
      </c>
      <c r="IU52" s="4">
        <v>4257470</v>
      </c>
      <c r="IV52" s="4">
        <v>4277884</v>
      </c>
      <c r="IW52" s="4">
        <v>4298176</v>
      </c>
      <c r="IX52" s="4">
        <v>4318476</v>
      </c>
      <c r="IY52" s="4">
        <v>4338886</v>
      </c>
      <c r="IZ52" s="4">
        <v>4359348</v>
      </c>
      <c r="JA52" s="4">
        <v>4379781</v>
      </c>
      <c r="JB52" s="4">
        <v>4400253</v>
      </c>
      <c r="JC52" s="4">
        <v>4420846</v>
      </c>
      <c r="JD52" s="4">
        <v>4441514</v>
      </c>
      <c r="JE52" s="4">
        <v>4462186</v>
      </c>
      <c r="JF52" s="4">
        <v>4482943</v>
      </c>
      <c r="JG52" s="4">
        <v>4503861</v>
      </c>
      <c r="JH52" s="4">
        <v>4524863</v>
      </c>
      <c r="JI52" s="4">
        <v>4545860</v>
      </c>
      <c r="JJ52" s="4">
        <v>4566941</v>
      </c>
      <c r="JK52" s="4">
        <v>4588203</v>
      </c>
      <c r="JL52" s="4">
        <v>4609590</v>
      </c>
      <c r="JM52" s="4">
        <v>4630982</v>
      </c>
      <c r="JN52" s="4">
        <v>4652491</v>
      </c>
      <c r="JO52" s="4">
        <v>4674221</v>
      </c>
      <c r="JP52" s="4">
        <v>4696120</v>
      </c>
      <c r="JQ52" s="4">
        <v>4718056</v>
      </c>
      <c r="JR52" s="4">
        <v>4740140</v>
      </c>
      <c r="JS52" s="4">
        <v>4762482</v>
      </c>
      <c r="JT52" s="4">
        <v>4785016</v>
      </c>
      <c r="JU52" s="4">
        <v>4807636</v>
      </c>
      <c r="JV52" s="4">
        <v>4830445</v>
      </c>
      <c r="JW52" s="4">
        <v>4853510</v>
      </c>
      <c r="JX52" s="4">
        <v>4876784</v>
      </c>
      <c r="JY52" s="4">
        <v>4900156</v>
      </c>
      <c r="JZ52" s="4">
        <v>4923748</v>
      </c>
      <c r="KA52" s="4">
        <v>4947592</v>
      </c>
      <c r="KB52" s="4">
        <v>4971634</v>
      </c>
      <c r="KC52" s="4">
        <v>4995754</v>
      </c>
      <c r="KD52" s="4">
        <v>5020100</v>
      </c>
      <c r="KE52" s="4">
        <v>5044691</v>
      </c>
      <c r="KF52" s="4">
        <v>5069500</v>
      </c>
      <c r="KG52" s="4">
        <v>5094402</v>
      </c>
      <c r="KH52" s="4">
        <v>5119528</v>
      </c>
      <c r="KI52" s="4">
        <v>5144928</v>
      </c>
      <c r="KJ52" s="4">
        <v>5170530</v>
      </c>
      <c r="KK52" s="4">
        <v>5196188</v>
      </c>
      <c r="KL52" s="4">
        <v>5222082</v>
      </c>
      <c r="KM52" s="4">
        <v>5248214</v>
      </c>
      <c r="KN52" s="4">
        <v>5274550</v>
      </c>
      <c r="KO52" s="4">
        <v>5300936</v>
      </c>
      <c r="KP52" s="4">
        <v>5327590</v>
      </c>
      <c r="KQ52" s="4">
        <v>5354472</v>
      </c>
      <c r="KR52" s="4">
        <v>5381535</v>
      </c>
      <c r="KS52" s="4">
        <v>5408626</v>
      </c>
      <c r="KT52" s="4">
        <v>5435984</v>
      </c>
      <c r="KU52" s="4">
        <v>5463584</v>
      </c>
      <c r="KV52" s="4">
        <v>5491282</v>
      </c>
      <c r="KW52" s="4">
        <v>5518952</v>
      </c>
      <c r="KX52" s="4">
        <v>5546878</v>
      </c>
      <c r="KY52" s="4">
        <v>5575038</v>
      </c>
      <c r="KZ52" s="4">
        <v>5603312</v>
      </c>
      <c r="LA52" s="4">
        <v>5631560</v>
      </c>
      <c r="LB52" s="4">
        <v>5660078</v>
      </c>
      <c r="LC52" s="4">
        <v>5688827</v>
      </c>
      <c r="LD52" s="4">
        <v>5717710</v>
      </c>
      <c r="LE52" s="4">
        <v>5746571</v>
      </c>
      <c r="LF52" s="4">
        <v>5775732</v>
      </c>
      <c r="LG52" s="4">
        <v>5805149</v>
      </c>
      <c r="LH52" s="4">
        <v>5834716</v>
      </c>
      <c r="LI52" s="4">
        <v>5864272</v>
      </c>
      <c r="LJ52" s="4">
        <v>5894144</v>
      </c>
      <c r="LK52" s="4">
        <v>5924247</v>
      </c>
      <c r="LL52" s="4">
        <v>5954486</v>
      </c>
      <c r="LM52" s="4">
        <v>5984695</v>
      </c>
      <c r="LN52" s="4">
        <v>6015220</v>
      </c>
      <c r="LO52" s="4">
        <v>6045968</v>
      </c>
      <c r="LP52" s="4">
        <v>6076850</v>
      </c>
      <c r="LQ52" s="4">
        <v>6107698</v>
      </c>
      <c r="LR52" s="4">
        <v>6138858</v>
      </c>
      <c r="LS52" s="4">
        <v>6170256</v>
      </c>
      <c r="LT52" s="4">
        <v>6201786</v>
      </c>
      <c r="LU52" s="4">
        <v>6233258</v>
      </c>
      <c r="LV52" s="4">
        <v>6265046</v>
      </c>
      <c r="LW52" s="4">
        <v>6297084</v>
      </c>
      <c r="LX52" s="4">
        <v>6329240</v>
      </c>
      <c r="LY52" s="4">
        <v>6361330</v>
      </c>
      <c r="LZ52" s="4">
        <v>6393742</v>
      </c>
      <c r="MA52" s="4">
        <v>6426420</v>
      </c>
      <c r="MB52" s="4">
        <v>6459182</v>
      </c>
      <c r="MC52" s="4">
        <v>6491862</v>
      </c>
      <c r="MD52" s="4">
        <v>6524861</v>
      </c>
      <c r="ME52" s="4">
        <v>6558062</v>
      </c>
      <c r="MF52" s="4">
        <v>6591434</v>
      </c>
      <c r="MG52" s="4">
        <v>6624736</v>
      </c>
      <c r="MH52" s="4">
        <v>6658378</v>
      </c>
      <c r="MI52" s="4">
        <v>6692285</v>
      </c>
      <c r="MJ52" s="4">
        <v>6726294</v>
      </c>
      <c r="MK52" s="4">
        <v>6760198</v>
      </c>
      <c r="ML52" s="4">
        <v>6794440</v>
      </c>
      <c r="MM52" s="4">
        <v>6828916</v>
      </c>
      <c r="MN52" s="4">
        <v>6863537</v>
      </c>
      <c r="MO52" s="4">
        <v>6898050</v>
      </c>
      <c r="MP52" s="4">
        <v>6932906</v>
      </c>
      <c r="MQ52" s="4">
        <v>6968026</v>
      </c>
      <c r="MR52" s="4">
        <v>7003281</v>
      </c>
      <c r="MS52" s="4">
        <v>7038434</v>
      </c>
      <c r="MT52" s="4">
        <v>7073948</v>
      </c>
      <c r="MU52" t="s">
        <v>663</v>
      </c>
      <c r="MV52" t="b">
        <v>0</v>
      </c>
      <c r="MW52" t="s">
        <v>376</v>
      </c>
      <c r="MX52" t="s">
        <v>376</v>
      </c>
      <c r="MY52">
        <v>2025</v>
      </c>
      <c r="MZ52">
        <v>3</v>
      </c>
      <c r="NA52" s="2">
        <v>45994</v>
      </c>
      <c r="NB52" s="1" t="s">
        <v>664</v>
      </c>
      <c r="NC52" t="s">
        <v>665</v>
      </c>
      <c r="ND52" t="s">
        <v>586</v>
      </c>
      <c r="NE52" t="s">
        <v>634</v>
      </c>
      <c r="NF52" t="s">
        <v>381</v>
      </c>
    </row>
    <row r="53" spans="1:370" x14ac:dyDescent="0.25">
      <c r="A53" t="s">
        <v>579</v>
      </c>
      <c r="B53" t="s">
        <v>635</v>
      </c>
      <c r="C53" s="1" t="s">
        <v>839</v>
      </c>
      <c r="D53" t="s">
        <v>580</v>
      </c>
      <c r="E53" t="s">
        <v>624</v>
      </c>
      <c r="F53" t="s">
        <v>374</v>
      </c>
      <c r="G53" s="3">
        <v>1159</v>
      </c>
      <c r="H53" s="3">
        <v>1254</v>
      </c>
      <c r="I53" s="3">
        <v>1253</v>
      </c>
      <c r="J53" s="3">
        <v>1244</v>
      </c>
      <c r="K53" s="3">
        <v>1285</v>
      </c>
      <c r="L53" s="3">
        <v>1341</v>
      </c>
      <c r="M53" s="3">
        <v>1412</v>
      </c>
      <c r="N53" s="3">
        <v>1450</v>
      </c>
      <c r="O53" s="3">
        <v>1521</v>
      </c>
      <c r="P53" s="3">
        <v>1589</v>
      </c>
      <c r="Q53" s="3">
        <v>1688</v>
      </c>
      <c r="R53" s="3">
        <v>1841</v>
      </c>
      <c r="S53" s="3">
        <v>1900</v>
      </c>
      <c r="T53" s="3">
        <v>2018</v>
      </c>
      <c r="U53" s="3">
        <v>2114</v>
      </c>
      <c r="V53" s="3">
        <v>2210</v>
      </c>
      <c r="W53" s="3">
        <v>2244</v>
      </c>
      <c r="X53" s="3">
        <v>2247</v>
      </c>
      <c r="Y53" s="3">
        <v>2437</v>
      </c>
      <c r="Z53" s="3">
        <v>2504</v>
      </c>
      <c r="AA53" s="3">
        <v>2802</v>
      </c>
      <c r="AB53" s="3">
        <v>2877</v>
      </c>
      <c r="AC53" s="3">
        <v>2888</v>
      </c>
      <c r="AD53" s="3">
        <v>3174</v>
      </c>
      <c r="AE53" s="3">
        <v>3394</v>
      </c>
      <c r="AF53" s="3">
        <v>3467</v>
      </c>
      <c r="AG53" s="3">
        <v>3539</v>
      </c>
      <c r="AH53" s="3">
        <v>3657</v>
      </c>
      <c r="AI53" s="3">
        <v>3956</v>
      </c>
      <c r="AJ53" s="3">
        <v>4086</v>
      </c>
      <c r="AK53" s="3">
        <v>4499</v>
      </c>
      <c r="AL53" s="3">
        <v>4492</v>
      </c>
      <c r="AM53" s="3">
        <v>4952</v>
      </c>
      <c r="AN53" s="3">
        <v>5419</v>
      </c>
      <c r="AO53" s="3">
        <v>5851</v>
      </c>
      <c r="AP53" s="3">
        <v>6308</v>
      </c>
      <c r="AQ53" s="3">
        <v>6605</v>
      </c>
      <c r="AR53" s="3">
        <v>6688</v>
      </c>
      <c r="AS53" s="3">
        <v>6971</v>
      </c>
      <c r="AT53" s="3">
        <v>7155</v>
      </c>
      <c r="AU53" s="3">
        <v>7000</v>
      </c>
      <c r="AV53" s="3">
        <v>7366</v>
      </c>
      <c r="AW53" s="3">
        <v>7683</v>
      </c>
      <c r="AX53" s="3">
        <v>7809</v>
      </c>
      <c r="AY53" s="3">
        <v>8066</v>
      </c>
      <c r="AZ53" s="3">
        <v>8578</v>
      </c>
      <c r="BA53" s="3">
        <v>9023</v>
      </c>
      <c r="BB53" s="3">
        <v>9480</v>
      </c>
      <c r="BC53" s="3">
        <v>9823</v>
      </c>
      <c r="BD53" s="3">
        <v>10131</v>
      </c>
      <c r="BE53" s="3">
        <v>10164</v>
      </c>
      <c r="BF53" s="3">
        <v>10467</v>
      </c>
      <c r="BG53" s="3">
        <v>10290</v>
      </c>
      <c r="BH53" s="3">
        <v>11113</v>
      </c>
      <c r="BI53" s="3">
        <v>10914</v>
      </c>
      <c r="BJ53" s="3">
        <v>10905</v>
      </c>
      <c r="BK53" s="3">
        <v>11149</v>
      </c>
      <c r="BL53" s="3">
        <v>11420</v>
      </c>
      <c r="BM53" s="3">
        <v>11736</v>
      </c>
      <c r="BN53" s="3">
        <v>11974</v>
      </c>
      <c r="BO53" s="3">
        <v>12273</v>
      </c>
      <c r="BP53" s="3">
        <v>12432</v>
      </c>
      <c r="BQ53" s="3">
        <v>13011</v>
      </c>
      <c r="BR53" s="3">
        <v>13090</v>
      </c>
      <c r="BS53" s="3">
        <v>13876</v>
      </c>
      <c r="BT53" s="3">
        <v>14493</v>
      </c>
      <c r="BU53" s="3">
        <v>14838</v>
      </c>
      <c r="BV53" s="3">
        <v>15078</v>
      </c>
      <c r="BW53" s="3">
        <v>15498</v>
      </c>
      <c r="BX53" s="3">
        <v>16061</v>
      </c>
      <c r="BY53" s="3">
        <v>16388</v>
      </c>
      <c r="BZ53" s="3">
        <v>16501</v>
      </c>
      <c r="CA53" s="3">
        <v>16312</v>
      </c>
      <c r="CB53" s="3">
        <v>16174</v>
      </c>
      <c r="CC53" s="3">
        <v>16233</v>
      </c>
      <c r="CD53" s="3">
        <v>15973</v>
      </c>
      <c r="CE53" s="3">
        <v>16220</v>
      </c>
      <c r="CF53" s="3">
        <v>16426</v>
      </c>
      <c r="CG53" s="3">
        <v>16278</v>
      </c>
      <c r="CH53" s="3">
        <v>16493</v>
      </c>
      <c r="CI53" s="3">
        <v>16772</v>
      </c>
      <c r="CJ53" s="3">
        <v>16738</v>
      </c>
      <c r="CK53" s="3">
        <v>16683</v>
      </c>
      <c r="CL53" s="3">
        <v>16844</v>
      </c>
      <c r="CM53" s="3">
        <v>16651</v>
      </c>
      <c r="CN53" s="3">
        <v>17204</v>
      </c>
      <c r="CO53" s="3">
        <v>17857</v>
      </c>
      <c r="CP53" s="3">
        <v>18079</v>
      </c>
      <c r="CQ53" s="3">
        <v>18665</v>
      </c>
      <c r="CR53" s="3">
        <v>19826</v>
      </c>
      <c r="CS53" s="3">
        <v>19557</v>
      </c>
      <c r="CT53" s="3">
        <v>19689</v>
      </c>
      <c r="CU53" s="3">
        <v>19564</v>
      </c>
      <c r="CV53" s="3">
        <v>19209</v>
      </c>
      <c r="CW53" s="3">
        <v>19022</v>
      </c>
      <c r="CX53" s="3">
        <v>18713</v>
      </c>
      <c r="CY53" s="3">
        <v>18712</v>
      </c>
      <c r="CZ53" s="3">
        <v>18717</v>
      </c>
      <c r="DA53" s="3">
        <v>18477</v>
      </c>
      <c r="DB53" s="3">
        <v>18380</v>
      </c>
      <c r="DC53" s="3">
        <v>18844</v>
      </c>
      <c r="DD53" s="3">
        <v>18904</v>
      </c>
      <c r="DE53" s="3">
        <v>18972</v>
      </c>
      <c r="DF53" s="3">
        <v>19013</v>
      </c>
      <c r="DG53" s="3">
        <v>18681</v>
      </c>
      <c r="DH53" s="3">
        <v>18815</v>
      </c>
      <c r="DI53" s="3">
        <v>18798</v>
      </c>
      <c r="DJ53" s="3">
        <v>18999</v>
      </c>
      <c r="DK53" s="3">
        <v>18936</v>
      </c>
      <c r="DL53" s="3">
        <v>18913</v>
      </c>
      <c r="DM53" s="3">
        <v>19054</v>
      </c>
      <c r="DN53" s="3">
        <v>19874</v>
      </c>
      <c r="DO53" s="3">
        <v>19256</v>
      </c>
      <c r="DP53" s="3">
        <v>18266</v>
      </c>
      <c r="DQ53" s="3">
        <v>18129</v>
      </c>
      <c r="DR53" s="3">
        <v>17879</v>
      </c>
      <c r="DS53" s="3">
        <v>17063</v>
      </c>
      <c r="DT53" s="3">
        <v>16887</v>
      </c>
      <c r="DU53" s="3">
        <v>16718</v>
      </c>
      <c r="DV53" s="3">
        <v>16678</v>
      </c>
      <c r="DW53" s="3">
        <v>16627</v>
      </c>
      <c r="DX53" s="3">
        <v>16419</v>
      </c>
      <c r="DY53" s="3">
        <v>16331</v>
      </c>
      <c r="DZ53" s="3">
        <v>16274</v>
      </c>
      <c r="EA53" s="3">
        <v>16273</v>
      </c>
      <c r="EB53" s="3">
        <v>16133</v>
      </c>
      <c r="EC53" s="3">
        <v>15890</v>
      </c>
      <c r="ED53" s="3">
        <v>15741</v>
      </c>
      <c r="EE53" s="3">
        <v>15647</v>
      </c>
      <c r="EF53" s="3">
        <v>15728</v>
      </c>
      <c r="EG53" s="3">
        <v>15711</v>
      </c>
      <c r="EH53" s="3">
        <v>15671</v>
      </c>
      <c r="EI53" s="3">
        <v>15628</v>
      </c>
      <c r="EJ53" s="3">
        <v>15698</v>
      </c>
      <c r="EK53" s="3">
        <v>15708</v>
      </c>
      <c r="EL53" s="3">
        <v>15773</v>
      </c>
      <c r="EM53" s="3">
        <v>15346</v>
      </c>
      <c r="EN53" s="3">
        <v>15623</v>
      </c>
      <c r="EO53" s="3">
        <v>15652</v>
      </c>
      <c r="EP53" s="3">
        <v>15320</v>
      </c>
      <c r="EQ53" s="3">
        <v>15655</v>
      </c>
      <c r="ER53" s="3">
        <v>15404</v>
      </c>
      <c r="ES53" s="3">
        <v>15102</v>
      </c>
      <c r="ET53" s="3">
        <v>14910</v>
      </c>
      <c r="EU53" s="3">
        <v>14858</v>
      </c>
      <c r="EV53" s="3">
        <v>14382</v>
      </c>
      <c r="EW53" s="3">
        <v>14366</v>
      </c>
      <c r="EX53" s="3">
        <v>14315</v>
      </c>
      <c r="EY53" s="3">
        <v>14565</v>
      </c>
      <c r="EZ53" s="3">
        <v>14580</v>
      </c>
      <c r="FA53" s="3">
        <v>15309</v>
      </c>
      <c r="FB53" s="3">
        <v>15536</v>
      </c>
      <c r="FC53" s="3">
        <v>15755</v>
      </c>
      <c r="FD53" s="3">
        <v>15934</v>
      </c>
      <c r="FE53" s="3">
        <v>15710</v>
      </c>
      <c r="FF53" s="3">
        <v>15872</v>
      </c>
      <c r="FG53" s="3">
        <v>15620</v>
      </c>
      <c r="FH53" s="3">
        <v>15749</v>
      </c>
      <c r="FI53" s="3">
        <v>15324</v>
      </c>
      <c r="FJ53" s="3">
        <v>15773</v>
      </c>
      <c r="FK53" s="3">
        <v>16019</v>
      </c>
      <c r="FL53" s="3">
        <v>15657</v>
      </c>
      <c r="FM53" s="3">
        <v>15767</v>
      </c>
      <c r="FN53" s="3">
        <v>15487</v>
      </c>
      <c r="FO53" s="3">
        <v>15309</v>
      </c>
      <c r="FP53" s="3">
        <v>15890</v>
      </c>
      <c r="FQ53" s="3">
        <v>15273</v>
      </c>
      <c r="FR53" s="3">
        <v>15462</v>
      </c>
      <c r="FS53" s="3">
        <v>14771</v>
      </c>
      <c r="FT53" s="3">
        <v>15336</v>
      </c>
      <c r="FU53" s="3">
        <v>15986</v>
      </c>
      <c r="FV53" s="3">
        <v>15031</v>
      </c>
      <c r="FW53" s="3">
        <v>15036</v>
      </c>
      <c r="FX53" s="3">
        <v>15009</v>
      </c>
      <c r="FY53" s="3">
        <v>15001</v>
      </c>
      <c r="FZ53" s="3">
        <v>15080</v>
      </c>
      <c r="GA53" s="3">
        <v>15215</v>
      </c>
      <c r="GB53" s="3">
        <v>14907</v>
      </c>
      <c r="GC53" s="3">
        <v>14982</v>
      </c>
      <c r="GD53" s="3">
        <v>15770</v>
      </c>
      <c r="GE53" s="3">
        <v>16215</v>
      </c>
      <c r="GF53" s="3">
        <v>16313</v>
      </c>
      <c r="GG53" s="3">
        <v>16642</v>
      </c>
      <c r="GH53" s="3">
        <v>16583</v>
      </c>
      <c r="GI53" s="3">
        <v>16824</v>
      </c>
      <c r="GJ53" s="3">
        <v>17520</v>
      </c>
      <c r="GK53" s="3">
        <v>17184</v>
      </c>
      <c r="GL53" s="3">
        <v>16911</v>
      </c>
      <c r="GM53" s="3">
        <v>16970</v>
      </c>
      <c r="GN53" s="3">
        <v>15488</v>
      </c>
      <c r="GO53" s="3">
        <v>16639</v>
      </c>
      <c r="GP53" s="3">
        <v>15972</v>
      </c>
      <c r="GQ53" s="3">
        <v>16401</v>
      </c>
      <c r="GR53" s="3">
        <v>16443</v>
      </c>
      <c r="GS53" s="3">
        <v>16771</v>
      </c>
      <c r="GT53" s="3">
        <v>17041</v>
      </c>
      <c r="GU53" s="3">
        <v>17480</v>
      </c>
      <c r="GV53" s="3">
        <v>18681</v>
      </c>
      <c r="GW53" s="3">
        <v>19595</v>
      </c>
      <c r="GX53" s="3">
        <v>20672</v>
      </c>
      <c r="GY53" s="3">
        <v>21491</v>
      </c>
      <c r="GZ53" s="3">
        <v>22674</v>
      </c>
      <c r="HA53" s="3">
        <v>23774</v>
      </c>
      <c r="HB53" s="3">
        <v>25256</v>
      </c>
      <c r="HC53" s="3">
        <v>25890</v>
      </c>
      <c r="HD53" s="3">
        <v>26392</v>
      </c>
      <c r="HE53" s="3">
        <v>27472</v>
      </c>
      <c r="HF53" s="3">
        <v>26756</v>
      </c>
      <c r="HG53" s="3">
        <v>26475</v>
      </c>
      <c r="HH53" s="3">
        <v>26808</v>
      </c>
      <c r="HI53" s="3">
        <v>27280</v>
      </c>
      <c r="HJ53" s="4">
        <v>27164.05</v>
      </c>
      <c r="HK53" s="4">
        <v>27345.18</v>
      </c>
      <c r="HL53" s="4">
        <v>27547</v>
      </c>
      <c r="HM53" s="4">
        <v>27760.69</v>
      </c>
      <c r="HN53" s="4">
        <v>27985.15</v>
      </c>
      <c r="HO53" s="4">
        <v>28253.59</v>
      </c>
      <c r="HP53" s="4">
        <v>28570.07</v>
      </c>
      <c r="HQ53" s="4">
        <v>28859.1</v>
      </c>
      <c r="HR53" s="4">
        <v>29112.15</v>
      </c>
      <c r="HS53" s="4">
        <v>29364.5</v>
      </c>
      <c r="HT53" s="4">
        <v>29615.39</v>
      </c>
      <c r="HU53" s="4">
        <v>29867.25</v>
      </c>
      <c r="HV53" s="4">
        <v>30118.6</v>
      </c>
      <c r="HW53" s="4">
        <v>30363.119999999999</v>
      </c>
      <c r="HX53" s="4">
        <v>30598.05</v>
      </c>
      <c r="HY53" s="4">
        <v>30823.59</v>
      </c>
      <c r="HZ53" s="4">
        <v>31041.43</v>
      </c>
      <c r="IA53" s="4">
        <v>31252.9</v>
      </c>
      <c r="IB53" s="4">
        <v>31458.79</v>
      </c>
      <c r="IC53" s="4">
        <v>31660.38</v>
      </c>
      <c r="ID53" s="4">
        <v>31860.12</v>
      </c>
      <c r="IE53" s="4">
        <v>32059</v>
      </c>
      <c r="IF53" s="4">
        <v>32258.12</v>
      </c>
      <c r="IG53" s="4">
        <v>32456.1</v>
      </c>
      <c r="IH53" s="4">
        <v>32652.9</v>
      </c>
      <c r="II53" s="4">
        <v>32849.050000000003</v>
      </c>
      <c r="IJ53" s="4">
        <v>33045.33</v>
      </c>
      <c r="IK53" s="4">
        <v>33241.69</v>
      </c>
      <c r="IL53" s="4">
        <v>33437.96</v>
      </c>
      <c r="IM53" s="4">
        <v>33634.660000000003</v>
      </c>
      <c r="IN53" s="4">
        <v>33832.44</v>
      </c>
      <c r="IO53" s="4">
        <v>34031.019999999997</v>
      </c>
      <c r="IP53" s="4">
        <v>34229.68</v>
      </c>
      <c r="IQ53" s="4">
        <v>34428.58</v>
      </c>
      <c r="IR53" s="4">
        <v>34628.15</v>
      </c>
      <c r="IS53" s="4">
        <v>34827.449999999997</v>
      </c>
      <c r="IT53" s="4">
        <v>35026</v>
      </c>
      <c r="IU53" s="4">
        <v>35224.25</v>
      </c>
      <c r="IV53" s="4">
        <v>35423.22</v>
      </c>
      <c r="IW53" s="4">
        <v>35621.5</v>
      </c>
      <c r="IX53" s="4">
        <v>35818.93</v>
      </c>
      <c r="IY53" s="4">
        <v>36016.71</v>
      </c>
      <c r="IZ53" s="4">
        <v>36215.58</v>
      </c>
      <c r="JA53" s="4">
        <v>36414.97</v>
      </c>
      <c r="JB53" s="4">
        <v>36614.379999999997</v>
      </c>
      <c r="JC53" s="4">
        <v>36814.22</v>
      </c>
      <c r="JD53" s="4">
        <v>37015.33</v>
      </c>
      <c r="JE53" s="4">
        <v>37217.120000000003</v>
      </c>
      <c r="JF53" s="4">
        <v>37419.269999999997</v>
      </c>
      <c r="JG53" s="4">
        <v>37622.33</v>
      </c>
      <c r="JH53" s="4">
        <v>37826.839999999997</v>
      </c>
      <c r="JI53" s="4">
        <v>38032.26</v>
      </c>
      <c r="JJ53" s="4">
        <v>38237.93</v>
      </c>
      <c r="JK53" s="4">
        <v>38444.44</v>
      </c>
      <c r="JL53" s="4">
        <v>38652.69</v>
      </c>
      <c r="JM53" s="4">
        <v>38862.199999999997</v>
      </c>
      <c r="JN53" s="4">
        <v>39071.94</v>
      </c>
      <c r="JO53" s="4">
        <v>39283.019999999997</v>
      </c>
      <c r="JP53" s="4">
        <v>39496.06</v>
      </c>
      <c r="JQ53" s="4">
        <v>39710.629999999997</v>
      </c>
      <c r="JR53" s="4">
        <v>39925.730000000003</v>
      </c>
      <c r="JS53" s="4">
        <v>40142.35</v>
      </c>
      <c r="JT53" s="4">
        <v>40361.339999999997</v>
      </c>
      <c r="JU53" s="4">
        <v>40582.1</v>
      </c>
      <c r="JV53" s="4">
        <v>40803.910000000003</v>
      </c>
      <c r="JW53" s="4">
        <v>41027.54</v>
      </c>
      <c r="JX53" s="4">
        <v>41253.53</v>
      </c>
      <c r="JY53" s="4">
        <v>41481.5</v>
      </c>
      <c r="JZ53" s="4">
        <v>41710.57</v>
      </c>
      <c r="KA53" s="4">
        <v>41941.72</v>
      </c>
      <c r="KB53" s="4">
        <v>42175.26</v>
      </c>
      <c r="KC53" s="4">
        <v>42410.68</v>
      </c>
      <c r="KD53" s="4">
        <v>42646.95</v>
      </c>
      <c r="KE53" s="4">
        <v>42885.48</v>
      </c>
      <c r="KF53" s="4">
        <v>43126.22</v>
      </c>
      <c r="KG53" s="4">
        <v>43369.15</v>
      </c>
      <c r="KH53" s="4">
        <v>43613.05</v>
      </c>
      <c r="KI53" s="4">
        <v>43859.27</v>
      </c>
      <c r="KJ53" s="4">
        <v>44107.89</v>
      </c>
      <c r="KK53" s="4">
        <v>44358.59</v>
      </c>
      <c r="KL53" s="4">
        <v>44609.96</v>
      </c>
      <c r="KM53" s="4">
        <v>44863.75</v>
      </c>
      <c r="KN53" s="4">
        <v>45119.75</v>
      </c>
      <c r="KO53" s="4">
        <v>45377.7</v>
      </c>
      <c r="KP53" s="4">
        <v>45636.53</v>
      </c>
      <c r="KQ53" s="4">
        <v>45897.79</v>
      </c>
      <c r="KR53" s="4">
        <v>46161.34</v>
      </c>
      <c r="KS53" s="4">
        <v>46426.63</v>
      </c>
      <c r="KT53" s="4">
        <v>46692.54</v>
      </c>
      <c r="KU53" s="4">
        <v>46960.95</v>
      </c>
      <c r="KV53" s="4">
        <v>47231.81</v>
      </c>
      <c r="KW53" s="4">
        <v>47503.73</v>
      </c>
      <c r="KX53" s="4">
        <v>47775.83</v>
      </c>
      <c r="KY53" s="4">
        <v>48050.39</v>
      </c>
      <c r="KZ53" s="4">
        <v>48327.33</v>
      </c>
      <c r="LA53" s="4">
        <v>48605.37</v>
      </c>
      <c r="LB53" s="4">
        <v>48883.74</v>
      </c>
      <c r="LC53" s="4">
        <v>49164.639999999999</v>
      </c>
      <c r="LD53" s="4">
        <v>49447.86</v>
      </c>
      <c r="LE53" s="4">
        <v>49732.49</v>
      </c>
      <c r="LF53" s="4">
        <v>50017.42</v>
      </c>
      <c r="LG53" s="4">
        <v>50304.88</v>
      </c>
      <c r="LH53" s="4">
        <v>50594.48</v>
      </c>
      <c r="LI53" s="4">
        <v>50885.34</v>
      </c>
      <c r="LJ53" s="4">
        <v>51176.1</v>
      </c>
      <c r="LK53" s="4">
        <v>51469.53</v>
      </c>
      <c r="LL53" s="4">
        <v>51764.88</v>
      </c>
      <c r="LM53" s="4">
        <v>52061.38</v>
      </c>
      <c r="LN53" s="4">
        <v>52357.63</v>
      </c>
      <c r="LO53" s="4">
        <v>52656.52</v>
      </c>
      <c r="LP53" s="4">
        <v>52957.3</v>
      </c>
      <c r="LQ53" s="4">
        <v>53259.199999999997</v>
      </c>
      <c r="LR53" s="4">
        <v>53560.800000000003</v>
      </c>
      <c r="LS53" s="4">
        <v>53865.02</v>
      </c>
      <c r="LT53" s="4">
        <v>54171.25</v>
      </c>
      <c r="LU53" s="4">
        <v>54478.58</v>
      </c>
      <c r="LV53" s="4">
        <v>54785.42</v>
      </c>
      <c r="LW53" s="4">
        <v>55094.92</v>
      </c>
      <c r="LX53" s="4">
        <v>55406.5</v>
      </c>
      <c r="LY53" s="4">
        <v>55719.09</v>
      </c>
      <c r="LZ53" s="4">
        <v>56031.12</v>
      </c>
      <c r="MA53" s="4">
        <v>56345.86</v>
      </c>
      <c r="MB53" s="4">
        <v>56662.82</v>
      </c>
      <c r="MC53" s="4">
        <v>56980.49</v>
      </c>
      <c r="MD53" s="4">
        <v>57297.47</v>
      </c>
      <c r="ME53" s="4">
        <v>57617.13</v>
      </c>
      <c r="MF53" s="4">
        <v>57938.48</v>
      </c>
      <c r="MG53" s="4">
        <v>58261.27</v>
      </c>
      <c r="MH53" s="4">
        <v>58583.47</v>
      </c>
      <c r="MI53" s="4">
        <v>58908.52</v>
      </c>
      <c r="MJ53" s="4">
        <v>59235.79</v>
      </c>
      <c r="MK53" s="4">
        <v>59563.92</v>
      </c>
      <c r="ML53" s="4">
        <v>59891.17</v>
      </c>
      <c r="MM53" s="4">
        <v>60221.26</v>
      </c>
      <c r="MN53" s="4">
        <v>60553.31</v>
      </c>
      <c r="MO53" s="4">
        <v>60886.57</v>
      </c>
      <c r="MP53" s="4">
        <v>61218.94</v>
      </c>
      <c r="MQ53" s="4">
        <v>61554.18</v>
      </c>
      <c r="MR53" s="4">
        <v>61891.63</v>
      </c>
      <c r="MS53" s="4">
        <v>62230.22</v>
      </c>
      <c r="MT53" s="4">
        <v>62567.95</v>
      </c>
      <c r="MU53" t="s">
        <v>582</v>
      </c>
      <c r="MV53" t="b">
        <v>1</v>
      </c>
      <c r="MW53" t="s">
        <v>376</v>
      </c>
      <c r="MX53" t="s">
        <v>376</v>
      </c>
      <c r="MY53">
        <v>2025</v>
      </c>
      <c r="MZ53">
        <v>3</v>
      </c>
      <c r="NA53" s="2">
        <v>45994</v>
      </c>
      <c r="NB53" s="1" t="s">
        <v>666</v>
      </c>
      <c r="NC53" t="s">
        <v>667</v>
      </c>
      <c r="ND53" t="s">
        <v>586</v>
      </c>
      <c r="NE53" t="s">
        <v>639</v>
      </c>
      <c r="NF53" t="s">
        <v>381</v>
      </c>
    </row>
    <row r="54" spans="1:370" x14ac:dyDescent="0.25">
      <c r="A54" t="s">
        <v>668</v>
      </c>
      <c r="B54" t="s">
        <v>622</v>
      </c>
      <c r="C54" s="1" t="s">
        <v>839</v>
      </c>
      <c r="D54" t="s">
        <v>669</v>
      </c>
      <c r="E54" t="s">
        <v>641</v>
      </c>
      <c r="F54" t="s">
        <v>374</v>
      </c>
      <c r="G54" s="3">
        <v>1E-3</v>
      </c>
      <c r="H54" s="3">
        <v>1E-3</v>
      </c>
      <c r="I54" s="3">
        <v>1E-3</v>
      </c>
      <c r="J54" s="3">
        <v>1E-3</v>
      </c>
      <c r="K54" s="3">
        <v>1E-3</v>
      </c>
      <c r="L54" s="3">
        <v>1E-3</v>
      </c>
      <c r="M54" s="3">
        <v>1E-3</v>
      </c>
      <c r="N54" s="3">
        <v>1E-3</v>
      </c>
      <c r="O54" s="3">
        <v>1E-3</v>
      </c>
      <c r="P54" s="3">
        <v>1E-3</v>
      </c>
      <c r="Q54" s="3">
        <v>1E-3</v>
      </c>
      <c r="R54" s="3">
        <v>1E-3</v>
      </c>
      <c r="S54" s="3">
        <v>1E-3</v>
      </c>
      <c r="T54" s="3">
        <v>1E-3</v>
      </c>
      <c r="U54" s="3">
        <v>1E-3</v>
      </c>
      <c r="V54" s="3">
        <v>1E-3</v>
      </c>
      <c r="W54" s="3">
        <v>67.244069999999994</v>
      </c>
      <c r="X54" s="3">
        <v>69.804649999999995</v>
      </c>
      <c r="Y54" s="3">
        <v>73.63785</v>
      </c>
      <c r="Z54" s="3">
        <v>75.048569999999998</v>
      </c>
      <c r="AA54" s="3">
        <v>75.570300000000003</v>
      </c>
      <c r="AB54" s="3">
        <v>78.789689999999993</v>
      </c>
      <c r="AC54" s="3">
        <v>81.506789999999995</v>
      </c>
      <c r="AD54" s="3">
        <v>82.673010000000005</v>
      </c>
      <c r="AE54" s="3">
        <v>85.146640000000005</v>
      </c>
      <c r="AF54" s="3">
        <v>87.547619999999995</v>
      </c>
      <c r="AG54" s="3">
        <v>89.455529999999996</v>
      </c>
      <c r="AH54" s="3">
        <v>92.722999999999999</v>
      </c>
      <c r="AI54" s="3">
        <v>94.981790000000004</v>
      </c>
      <c r="AJ54" s="3">
        <v>95.024760000000001</v>
      </c>
      <c r="AK54" s="3">
        <v>94.775149999999996</v>
      </c>
      <c r="AL54" s="3">
        <v>97.602729999999994</v>
      </c>
      <c r="AM54" s="3">
        <v>99.872770000000003</v>
      </c>
      <c r="AN54" s="3">
        <v>102.5224</v>
      </c>
      <c r="AO54" s="3">
        <v>105.84099999999999</v>
      </c>
      <c r="AP54" s="3">
        <v>108.93559999999999</v>
      </c>
      <c r="AQ54" s="3">
        <v>112.5427</v>
      </c>
      <c r="AR54" s="3">
        <v>117.33240000000001</v>
      </c>
      <c r="AS54" s="3">
        <v>121.7784</v>
      </c>
      <c r="AT54" s="3">
        <v>123.497</v>
      </c>
      <c r="AU54" s="3">
        <v>126.654</v>
      </c>
      <c r="AV54" s="3">
        <v>129.9777</v>
      </c>
      <c r="AW54" s="3">
        <v>131.6063</v>
      </c>
      <c r="AX54" s="3">
        <v>136.09219999999999</v>
      </c>
      <c r="AY54" s="3">
        <v>140.08189999999999</v>
      </c>
      <c r="AZ54" s="3">
        <v>142.8287</v>
      </c>
      <c r="BA54" s="3">
        <v>146.79589999999999</v>
      </c>
      <c r="BB54" s="3">
        <v>148.5821</v>
      </c>
      <c r="BC54" s="3">
        <v>150.9984</v>
      </c>
      <c r="BD54" s="3">
        <v>154.06639999999999</v>
      </c>
      <c r="BE54" s="3">
        <v>160.29239999999999</v>
      </c>
      <c r="BF54" s="3">
        <v>163.86269999999999</v>
      </c>
      <c r="BG54" s="3">
        <v>167.97720000000001</v>
      </c>
      <c r="BH54" s="3">
        <v>170.3475</v>
      </c>
      <c r="BI54" s="3">
        <v>170.8099</v>
      </c>
      <c r="BJ54" s="3">
        <v>172.69319999999999</v>
      </c>
      <c r="BK54" s="3">
        <v>172.8518</v>
      </c>
      <c r="BL54" s="3">
        <v>180.27979999999999</v>
      </c>
      <c r="BM54" s="3">
        <v>179.04300000000001</v>
      </c>
      <c r="BN54" s="3">
        <v>183.83580000000001</v>
      </c>
      <c r="BO54" s="3">
        <v>187.8777</v>
      </c>
      <c r="BP54" s="3">
        <v>190.6326</v>
      </c>
      <c r="BQ54" s="3">
        <v>190.12110000000001</v>
      </c>
      <c r="BR54" s="3">
        <v>196.85560000000001</v>
      </c>
      <c r="BS54" s="3">
        <v>200.3021</v>
      </c>
      <c r="BT54" s="3">
        <v>200.2397</v>
      </c>
      <c r="BU54" s="3">
        <v>200.5701</v>
      </c>
      <c r="BV54" s="3">
        <v>205.62880000000001</v>
      </c>
      <c r="BW54" s="3">
        <v>210.22499999999999</v>
      </c>
      <c r="BX54" s="3">
        <v>215.62700000000001</v>
      </c>
      <c r="BY54" s="3">
        <v>214.52600000000001</v>
      </c>
      <c r="BZ54" s="3">
        <v>214.99700000000001</v>
      </c>
      <c r="CA54" s="3">
        <v>222.143</v>
      </c>
      <c r="CB54" s="3">
        <v>221.935</v>
      </c>
      <c r="CC54" s="3">
        <v>224.63499999999999</v>
      </c>
      <c r="CD54" s="3">
        <v>221.554</v>
      </c>
      <c r="CE54" s="3">
        <v>228.874</v>
      </c>
      <c r="CF54" s="3">
        <v>229.04599999999999</v>
      </c>
      <c r="CG54" s="3">
        <v>232.36699999999999</v>
      </c>
      <c r="CH54" s="3">
        <v>233.03299999999999</v>
      </c>
      <c r="CI54" s="3">
        <v>230.084</v>
      </c>
      <c r="CJ54" s="3">
        <v>229.464</v>
      </c>
      <c r="CK54" s="3">
        <v>233.33099999999999</v>
      </c>
      <c r="CL54" s="3">
        <v>235.041</v>
      </c>
      <c r="CM54" s="3">
        <v>242.14500000000001</v>
      </c>
      <c r="CN54" s="3">
        <v>247.471</v>
      </c>
      <c r="CO54" s="3">
        <v>248.42099999999999</v>
      </c>
      <c r="CP54" s="3">
        <v>254.33099999999999</v>
      </c>
      <c r="CQ54" s="3">
        <v>257.596</v>
      </c>
      <c r="CR54" s="3">
        <v>257.77100000000002</v>
      </c>
      <c r="CS54" s="3">
        <v>258.15899999999999</v>
      </c>
      <c r="CT54" s="3">
        <v>262.06900000000002</v>
      </c>
      <c r="CU54" s="3">
        <v>264.899</v>
      </c>
      <c r="CV54" s="3">
        <v>271.56900000000002</v>
      </c>
      <c r="CW54" s="3">
        <v>274.63499999999999</v>
      </c>
      <c r="CX54" s="3">
        <v>276.04300000000001</v>
      </c>
      <c r="CY54" s="3">
        <v>280.80099999999999</v>
      </c>
      <c r="CZ54" s="3">
        <v>286.12700000000001</v>
      </c>
      <c r="DA54" s="3">
        <v>286.17</v>
      </c>
      <c r="DB54" s="3">
        <v>291.07499999999999</v>
      </c>
      <c r="DC54" s="3">
        <v>293.90699999999998</v>
      </c>
      <c r="DD54" s="3">
        <v>292.11599999999999</v>
      </c>
      <c r="DE54" s="3">
        <v>298.02699999999999</v>
      </c>
      <c r="DF54" s="3">
        <v>301.16800000000001</v>
      </c>
      <c r="DG54" s="3">
        <v>303.70600000000002</v>
      </c>
      <c r="DH54" s="3">
        <v>307.77</v>
      </c>
      <c r="DI54" s="3">
        <v>310.74799999999999</v>
      </c>
      <c r="DJ54" s="3">
        <v>318.75599999999997</v>
      </c>
      <c r="DK54" s="3">
        <v>323.517</v>
      </c>
      <c r="DL54" s="3">
        <v>329.02499999999998</v>
      </c>
      <c r="DM54" s="3">
        <v>331.47</v>
      </c>
      <c r="DN54" s="3">
        <v>341.971</v>
      </c>
      <c r="DO54" s="3">
        <v>337.69299999999998</v>
      </c>
      <c r="DP54" s="3">
        <v>340.834</v>
      </c>
      <c r="DQ54" s="3">
        <v>344.88499999999999</v>
      </c>
      <c r="DR54" s="3">
        <v>348.86500000000001</v>
      </c>
      <c r="DS54" s="3">
        <v>348.666</v>
      </c>
      <c r="DT54" s="3">
        <v>351.74099999999999</v>
      </c>
      <c r="DU54" s="3">
        <v>355.12599999999998</v>
      </c>
      <c r="DV54" s="3">
        <v>355.947</v>
      </c>
      <c r="DW54" s="3">
        <v>357.46800000000002</v>
      </c>
      <c r="DX54" s="3">
        <v>355.649</v>
      </c>
      <c r="DY54" s="3">
        <v>359.25099999999998</v>
      </c>
      <c r="DZ54" s="3">
        <v>366.52600000000001</v>
      </c>
      <c r="EA54" s="3">
        <v>371.90499999999997</v>
      </c>
      <c r="EB54" s="3">
        <v>373.75099999999998</v>
      </c>
      <c r="EC54" s="3">
        <v>378.36</v>
      </c>
      <c r="ED54" s="3">
        <v>385.65899999999999</v>
      </c>
      <c r="EE54" s="3">
        <v>387.16899999999998</v>
      </c>
      <c r="EF54" s="3">
        <v>396.875</v>
      </c>
      <c r="EG54" s="3">
        <v>400.38600000000002</v>
      </c>
      <c r="EH54" s="3">
        <v>405.64800000000002</v>
      </c>
      <c r="EI54" s="3">
        <v>412.37799999999999</v>
      </c>
      <c r="EJ54" s="3">
        <v>425.28899999999999</v>
      </c>
      <c r="EK54" s="3">
        <v>425.108</v>
      </c>
      <c r="EL54" s="3">
        <v>422.46600000000001</v>
      </c>
      <c r="EM54" s="3">
        <v>430.399</v>
      </c>
      <c r="EN54" s="3">
        <v>428.23500000000001</v>
      </c>
      <c r="EO54" s="3">
        <v>436.32499999999999</v>
      </c>
      <c r="EP54" s="3">
        <v>448.18400000000003</v>
      </c>
      <c r="EQ54" s="3">
        <v>449.96100000000001</v>
      </c>
      <c r="ER54" s="3">
        <v>453.471</v>
      </c>
      <c r="ES54" s="3">
        <v>457.64299999999997</v>
      </c>
      <c r="ET54" s="3">
        <v>448.64600000000002</v>
      </c>
      <c r="EU54" s="3">
        <v>434.49599999999998</v>
      </c>
      <c r="EV54" s="3">
        <v>426.85300000000001</v>
      </c>
      <c r="EW54" s="3">
        <v>432.30799999999999</v>
      </c>
      <c r="EX54" s="3">
        <v>435.87200000000001</v>
      </c>
      <c r="EY54" s="3">
        <v>445.37799999999999</v>
      </c>
      <c r="EZ54" s="3">
        <v>451.39400000000001</v>
      </c>
      <c r="FA54" s="3">
        <v>457.99799999999999</v>
      </c>
      <c r="FB54" s="3">
        <v>458.12599999999998</v>
      </c>
      <c r="FC54" s="3">
        <v>461.95800000000003</v>
      </c>
      <c r="FD54" s="3">
        <v>463.221</v>
      </c>
      <c r="FE54" s="3">
        <v>458.38400000000001</v>
      </c>
      <c r="FF54" s="3">
        <v>464.96800000000002</v>
      </c>
      <c r="FG54" s="3">
        <v>467.541</v>
      </c>
      <c r="FH54" s="3">
        <v>472.94499999999999</v>
      </c>
      <c r="FI54" s="3">
        <v>475.33699999999999</v>
      </c>
      <c r="FJ54" s="3">
        <v>477.11500000000001</v>
      </c>
      <c r="FK54" s="3">
        <v>478.36</v>
      </c>
      <c r="FL54" s="3">
        <v>481.84199999999998</v>
      </c>
      <c r="FM54" s="3">
        <v>486.39699999999999</v>
      </c>
      <c r="FN54" s="3">
        <v>488.95600000000002</v>
      </c>
      <c r="FO54" s="3">
        <v>490.44299999999998</v>
      </c>
      <c r="FP54" s="3">
        <v>490.91500000000002</v>
      </c>
      <c r="FQ54" s="3">
        <v>496.52600000000001</v>
      </c>
      <c r="FR54" s="3">
        <v>502.37799999999999</v>
      </c>
      <c r="FS54" s="3">
        <v>504.22399999999999</v>
      </c>
      <c r="FT54" s="3">
        <v>506.15499999999997</v>
      </c>
      <c r="FU54" s="3">
        <v>508.358</v>
      </c>
      <c r="FV54" s="3">
        <v>511.46899999999999</v>
      </c>
      <c r="FW54" s="3">
        <v>516.62699999999995</v>
      </c>
      <c r="FX54" s="3">
        <v>523.20399999999995</v>
      </c>
      <c r="FY54" s="3">
        <v>526.17399999999998</v>
      </c>
      <c r="FZ54" s="3">
        <v>535.51499999999999</v>
      </c>
      <c r="GA54" s="3">
        <v>541.21699999999998</v>
      </c>
      <c r="GB54" s="3">
        <v>549.76400000000001</v>
      </c>
      <c r="GC54" s="3">
        <v>546.79499999999996</v>
      </c>
      <c r="GD54" s="3">
        <v>551.81299999999999</v>
      </c>
      <c r="GE54" s="3">
        <v>552.78899999999999</v>
      </c>
      <c r="GF54" s="3">
        <v>557.875</v>
      </c>
      <c r="GG54" s="3">
        <v>564.95600000000002</v>
      </c>
      <c r="GH54" s="3">
        <v>567.92200000000003</v>
      </c>
      <c r="GI54" s="3">
        <v>567.25400000000002</v>
      </c>
      <c r="GJ54" s="3">
        <v>573.83600000000001</v>
      </c>
      <c r="GK54" s="3">
        <v>579.39700000000005</v>
      </c>
      <c r="GL54" s="3">
        <v>583.15</v>
      </c>
      <c r="GM54" s="3">
        <v>586.78</v>
      </c>
      <c r="GN54" s="3">
        <v>551.65200000000004</v>
      </c>
      <c r="GO54" s="3">
        <v>590.51400000000001</v>
      </c>
      <c r="GP54" s="3">
        <v>597.64499999999998</v>
      </c>
      <c r="GQ54" s="3">
        <v>607.82399999999996</v>
      </c>
      <c r="GR54" s="3">
        <v>624.50900000000001</v>
      </c>
      <c r="GS54" s="3">
        <v>642.78599999999994</v>
      </c>
      <c r="GT54" s="3">
        <v>678.14200000000005</v>
      </c>
      <c r="GU54" s="3">
        <v>686.65499999999997</v>
      </c>
      <c r="GV54" s="3">
        <v>708.14599999999996</v>
      </c>
      <c r="GW54" s="3">
        <v>724.00599999999997</v>
      </c>
      <c r="GX54" s="3">
        <v>712.46199999999999</v>
      </c>
      <c r="GY54" s="3">
        <v>709.97</v>
      </c>
      <c r="GZ54" s="3">
        <v>696.33199999999999</v>
      </c>
      <c r="HA54" s="3">
        <v>689.00699999999995</v>
      </c>
      <c r="HB54" s="3">
        <v>692.62099999999998</v>
      </c>
      <c r="HC54" s="3">
        <v>705.19200000000001</v>
      </c>
      <c r="HD54" s="3">
        <v>719.98</v>
      </c>
      <c r="HE54" s="3">
        <v>737.971</v>
      </c>
      <c r="HF54" s="3">
        <v>763.73500000000001</v>
      </c>
      <c r="HG54" s="3">
        <v>752.16099999999994</v>
      </c>
      <c r="HH54" s="3">
        <v>752.19600000000003</v>
      </c>
      <c r="HI54" s="3">
        <v>767.13599999999997</v>
      </c>
      <c r="HJ54" s="4">
        <v>764.14930000000004</v>
      </c>
      <c r="HK54" s="4">
        <v>769.68179999999995</v>
      </c>
      <c r="HL54" s="4">
        <v>778.84640000000002</v>
      </c>
      <c r="HM54" s="4">
        <v>786.92079999999999</v>
      </c>
      <c r="HN54" s="4">
        <v>795.77919999999995</v>
      </c>
      <c r="HO54" s="4">
        <v>805.88080000000002</v>
      </c>
      <c r="HP54" s="4">
        <v>815.01900000000001</v>
      </c>
      <c r="HQ54" s="4">
        <v>824.09810000000004</v>
      </c>
      <c r="HR54" s="4">
        <v>833.39139999999998</v>
      </c>
      <c r="HS54" s="4">
        <v>842.63350000000003</v>
      </c>
      <c r="HT54" s="4">
        <v>851.80150000000003</v>
      </c>
      <c r="HU54" s="4">
        <v>860.97339999999997</v>
      </c>
      <c r="HV54" s="4">
        <v>870.197</v>
      </c>
      <c r="HW54" s="4">
        <v>879.35500000000002</v>
      </c>
      <c r="HX54" s="4">
        <v>888.47720000000004</v>
      </c>
      <c r="HY54" s="4">
        <v>897.4271</v>
      </c>
      <c r="HZ54" s="4">
        <v>906.26649999999995</v>
      </c>
      <c r="IA54" s="4">
        <v>914.86720000000003</v>
      </c>
      <c r="IB54" s="4">
        <v>923.59559999999999</v>
      </c>
      <c r="IC54" s="4">
        <v>932.22109999999998</v>
      </c>
      <c r="ID54" s="4">
        <v>940.70370000000003</v>
      </c>
      <c r="IE54" s="4">
        <v>949.13620000000003</v>
      </c>
      <c r="IF54" s="4">
        <v>957.56769999999995</v>
      </c>
      <c r="IG54" s="4">
        <v>966.01170000000002</v>
      </c>
      <c r="IH54" s="4">
        <v>974.49789999999996</v>
      </c>
      <c r="II54" s="4">
        <v>982.94629999999995</v>
      </c>
      <c r="IJ54" s="4">
        <v>991.48040000000003</v>
      </c>
      <c r="IK54" s="4">
        <v>999.98059999999998</v>
      </c>
      <c r="IL54" s="4">
        <v>1008.657</v>
      </c>
      <c r="IM54" s="4">
        <v>1017.136</v>
      </c>
      <c r="IN54" s="4">
        <v>1025.6890000000001</v>
      </c>
      <c r="IO54" s="4">
        <v>1034.3620000000001</v>
      </c>
      <c r="IP54" s="4">
        <v>1043.0940000000001</v>
      </c>
      <c r="IQ54" s="4">
        <v>1051.9680000000001</v>
      </c>
      <c r="IR54" s="4">
        <v>1060.6569999999999</v>
      </c>
      <c r="IS54" s="4">
        <v>1069.4059999999999</v>
      </c>
      <c r="IT54" s="4">
        <v>1078.4280000000001</v>
      </c>
      <c r="IU54" s="4">
        <v>1087.3019999999999</v>
      </c>
      <c r="IV54" s="4">
        <v>1096.29</v>
      </c>
      <c r="IW54" s="4">
        <v>1104.71</v>
      </c>
      <c r="IX54" s="4">
        <v>1113.9359999999999</v>
      </c>
      <c r="IY54" s="4">
        <v>1123.202</v>
      </c>
      <c r="IZ54" s="4">
        <v>1132.5429999999999</v>
      </c>
      <c r="JA54" s="4">
        <v>1142.26</v>
      </c>
      <c r="JB54" s="4">
        <v>1151.953</v>
      </c>
      <c r="JC54" s="4">
        <v>1161.8800000000001</v>
      </c>
      <c r="JD54" s="4">
        <v>1171.68</v>
      </c>
      <c r="JE54" s="4">
        <v>1181.7149999999999</v>
      </c>
      <c r="JF54" s="4">
        <v>1191.6869999999999</v>
      </c>
      <c r="JG54" s="4">
        <v>1201.7380000000001</v>
      </c>
      <c r="JH54" s="4">
        <v>1211.855</v>
      </c>
      <c r="JI54" s="4">
        <v>1221.9870000000001</v>
      </c>
      <c r="JJ54" s="4">
        <v>1232.0519999999999</v>
      </c>
      <c r="JK54" s="4">
        <v>1242.114</v>
      </c>
      <c r="JL54" s="4">
        <v>1252.4169999999999</v>
      </c>
      <c r="JM54" s="4">
        <v>1262.7460000000001</v>
      </c>
      <c r="JN54" s="4">
        <v>1273.2090000000001</v>
      </c>
      <c r="JO54" s="4">
        <v>1284.3679999999999</v>
      </c>
      <c r="JP54" s="4">
        <v>1295.405</v>
      </c>
      <c r="JQ54" s="4">
        <v>1306.616</v>
      </c>
      <c r="JR54" s="4">
        <v>1317.933</v>
      </c>
      <c r="JS54" s="4">
        <v>1329.1769999999999</v>
      </c>
      <c r="JT54" s="4">
        <v>1340.4580000000001</v>
      </c>
      <c r="JU54" s="4">
        <v>1351.8109999999999</v>
      </c>
      <c r="JV54" s="4">
        <v>1363.2940000000001</v>
      </c>
      <c r="JW54" s="4">
        <v>1375.028</v>
      </c>
      <c r="JX54" s="4">
        <v>1386.568</v>
      </c>
      <c r="JY54" s="4">
        <v>1398.328</v>
      </c>
      <c r="JZ54" s="4">
        <v>1410.1990000000001</v>
      </c>
      <c r="KA54" s="4">
        <v>1422.4739999999999</v>
      </c>
      <c r="KB54" s="4">
        <v>1434.7829999999999</v>
      </c>
      <c r="KC54" s="4">
        <v>1447.14</v>
      </c>
      <c r="KD54" s="4">
        <v>1459.63</v>
      </c>
      <c r="KE54" s="4">
        <v>1472.325</v>
      </c>
      <c r="KF54" s="4">
        <v>1485.077</v>
      </c>
      <c r="KG54" s="4">
        <v>1497.672</v>
      </c>
      <c r="KH54" s="4">
        <v>1510.616</v>
      </c>
      <c r="KI54" s="4">
        <v>1523.6210000000001</v>
      </c>
      <c r="KJ54" s="4">
        <v>1536.6849999999999</v>
      </c>
      <c r="KK54" s="4">
        <v>1549.932</v>
      </c>
      <c r="KL54" s="4">
        <v>1563.1420000000001</v>
      </c>
      <c r="KM54" s="4">
        <v>1576.2429999999999</v>
      </c>
      <c r="KN54" s="4">
        <v>1589.415</v>
      </c>
      <c r="KO54" s="4">
        <v>1602.42</v>
      </c>
      <c r="KP54" s="4">
        <v>1615.83</v>
      </c>
      <c r="KQ54" s="4">
        <v>1629.653</v>
      </c>
      <c r="KR54" s="4">
        <v>1643.5260000000001</v>
      </c>
      <c r="KS54" s="4">
        <v>1657.452</v>
      </c>
      <c r="KT54" s="4">
        <v>1671.5820000000001</v>
      </c>
      <c r="KU54" s="4">
        <v>1685.9190000000001</v>
      </c>
      <c r="KV54" s="4">
        <v>1700.297</v>
      </c>
      <c r="KW54" s="4">
        <v>1714.7190000000001</v>
      </c>
      <c r="KX54" s="4">
        <v>1729.31</v>
      </c>
      <c r="KY54" s="4">
        <v>1744.0309999999999</v>
      </c>
      <c r="KZ54" s="4">
        <v>1758.8320000000001</v>
      </c>
      <c r="LA54" s="4">
        <v>1773.6690000000001</v>
      </c>
      <c r="LB54" s="4">
        <v>1788.885</v>
      </c>
      <c r="LC54" s="4">
        <v>1804.0419999999999</v>
      </c>
      <c r="LD54" s="4">
        <v>1819.453</v>
      </c>
      <c r="LE54" s="4">
        <v>1834.721</v>
      </c>
      <c r="LF54" s="4">
        <v>1850.3489999999999</v>
      </c>
      <c r="LG54" s="4">
        <v>1866.1559999999999</v>
      </c>
      <c r="LH54" s="4">
        <v>1882.019</v>
      </c>
      <c r="LI54" s="4">
        <v>1897.9190000000001</v>
      </c>
      <c r="LJ54" s="4">
        <v>1914.0440000000001</v>
      </c>
      <c r="LK54" s="4">
        <v>1930.309</v>
      </c>
      <c r="LL54" s="4">
        <v>1946.673</v>
      </c>
      <c r="LM54" s="4">
        <v>1963.1010000000001</v>
      </c>
      <c r="LN54" s="4">
        <v>1979.75</v>
      </c>
      <c r="LO54" s="4">
        <v>1996.693</v>
      </c>
      <c r="LP54" s="4">
        <v>2013.7180000000001</v>
      </c>
      <c r="LQ54" s="4">
        <v>2030.8119999999999</v>
      </c>
      <c r="LR54" s="4">
        <v>2048.1469999999999</v>
      </c>
      <c r="LS54" s="4">
        <v>2065.6550000000002</v>
      </c>
      <c r="LT54" s="4">
        <v>2083.241</v>
      </c>
      <c r="LU54" s="4">
        <v>2100.9079999999999</v>
      </c>
      <c r="LV54" s="4">
        <v>2118.8159999999998</v>
      </c>
      <c r="LW54" s="4">
        <v>2136.8829999999998</v>
      </c>
      <c r="LX54" s="4">
        <v>2155.029</v>
      </c>
      <c r="LY54" s="4">
        <v>2173.259</v>
      </c>
      <c r="LZ54" s="4">
        <v>2191.7350000000001</v>
      </c>
      <c r="MA54" s="4">
        <v>2210.3910000000001</v>
      </c>
      <c r="MB54" s="4">
        <v>2229.1379999999999</v>
      </c>
      <c r="MC54" s="4">
        <v>2247.962</v>
      </c>
      <c r="MD54" s="4">
        <v>2267.0419999999999</v>
      </c>
      <c r="ME54" s="4">
        <v>2286.1909999999998</v>
      </c>
      <c r="MF54" s="4">
        <v>2305.4209999999998</v>
      </c>
      <c r="MG54" s="4">
        <v>2324.732</v>
      </c>
      <c r="MH54" s="4">
        <v>2344.3180000000002</v>
      </c>
      <c r="MI54" s="4">
        <v>2363.924</v>
      </c>
      <c r="MJ54" s="4">
        <v>2383.61</v>
      </c>
      <c r="MK54" s="4">
        <v>2403.4180000000001</v>
      </c>
      <c r="ML54" s="4">
        <v>2423.5149999999999</v>
      </c>
      <c r="MM54" s="4">
        <v>2443.674</v>
      </c>
      <c r="MN54" s="4">
        <v>2463.9180000000001</v>
      </c>
      <c r="MO54" s="4">
        <v>2484.2809999999999</v>
      </c>
      <c r="MP54" s="4">
        <v>2504.9070000000002</v>
      </c>
      <c r="MQ54" s="4">
        <v>2525.6280000000002</v>
      </c>
      <c r="MR54" s="4">
        <v>2546.4169999999999</v>
      </c>
      <c r="MS54" s="4">
        <v>2567.279</v>
      </c>
      <c r="MT54" s="4">
        <v>2588.453</v>
      </c>
      <c r="MU54" t="s">
        <v>670</v>
      </c>
      <c r="MV54" t="b">
        <v>1</v>
      </c>
      <c r="MW54" t="s">
        <v>376</v>
      </c>
      <c r="MX54" t="s">
        <v>376</v>
      </c>
      <c r="MY54">
        <v>2025</v>
      </c>
      <c r="MZ54">
        <v>3</v>
      </c>
      <c r="NA54" s="2">
        <v>45994</v>
      </c>
      <c r="NB54" s="1" t="s">
        <v>671</v>
      </c>
      <c r="NC54" t="s">
        <v>672</v>
      </c>
      <c r="ND54" t="s">
        <v>673</v>
      </c>
      <c r="NE54" t="s">
        <v>629</v>
      </c>
      <c r="NF54" t="s">
        <v>381</v>
      </c>
    </row>
    <row r="55" spans="1:370" x14ac:dyDescent="0.25">
      <c r="A55" t="s">
        <v>668</v>
      </c>
      <c r="B55" t="s">
        <v>630</v>
      </c>
      <c r="C55" s="1" t="s">
        <v>839</v>
      </c>
      <c r="D55" t="s">
        <v>669</v>
      </c>
      <c r="E55" t="s">
        <v>641</v>
      </c>
      <c r="F55" t="s">
        <v>374</v>
      </c>
      <c r="G55" s="3">
        <v>167</v>
      </c>
      <c r="H55" s="3">
        <v>167</v>
      </c>
      <c r="I55" s="3">
        <v>167</v>
      </c>
      <c r="J55" s="3">
        <v>167</v>
      </c>
      <c r="K55" s="3">
        <v>167</v>
      </c>
      <c r="L55" s="3">
        <v>167</v>
      </c>
      <c r="M55" s="3">
        <v>167</v>
      </c>
      <c r="N55" s="3">
        <v>167</v>
      </c>
      <c r="O55" s="3">
        <v>167</v>
      </c>
      <c r="P55" s="3">
        <v>167</v>
      </c>
      <c r="Q55" s="3">
        <v>167</v>
      </c>
      <c r="R55" s="3">
        <v>167</v>
      </c>
      <c r="S55" s="3">
        <v>167</v>
      </c>
      <c r="T55" s="3">
        <v>167</v>
      </c>
      <c r="U55" s="3">
        <v>167</v>
      </c>
      <c r="V55" s="3">
        <v>167</v>
      </c>
      <c r="W55" s="3">
        <v>167</v>
      </c>
      <c r="X55" s="3">
        <v>167</v>
      </c>
      <c r="Y55" s="3">
        <v>167</v>
      </c>
      <c r="Z55" s="3">
        <v>167</v>
      </c>
      <c r="AA55" s="3">
        <v>167</v>
      </c>
      <c r="AB55" s="3">
        <v>167</v>
      </c>
      <c r="AC55" s="3">
        <v>167</v>
      </c>
      <c r="AD55" s="3">
        <v>167</v>
      </c>
      <c r="AE55" s="3">
        <v>167</v>
      </c>
      <c r="AF55" s="3">
        <v>167</v>
      </c>
      <c r="AG55" s="3">
        <v>167</v>
      </c>
      <c r="AH55" s="3">
        <v>167</v>
      </c>
      <c r="AI55" s="3">
        <v>167</v>
      </c>
      <c r="AJ55" s="3">
        <v>167</v>
      </c>
      <c r="AK55" s="3">
        <v>167</v>
      </c>
      <c r="AL55" s="3">
        <v>177.57599999999999</v>
      </c>
      <c r="AM55" s="3">
        <v>192.7285</v>
      </c>
      <c r="AN55" s="3">
        <v>207.881</v>
      </c>
      <c r="AO55" s="3">
        <v>223.0335</v>
      </c>
      <c r="AP55" s="3">
        <v>238.18600000000001</v>
      </c>
      <c r="AQ55" s="3">
        <v>261.31349999999998</v>
      </c>
      <c r="AR55" s="3">
        <v>284.44099999999997</v>
      </c>
      <c r="AS55" s="3">
        <v>307.56849999999997</v>
      </c>
      <c r="AT55" s="3">
        <v>330.69600000000003</v>
      </c>
      <c r="AU55" s="3">
        <v>354.08929999999998</v>
      </c>
      <c r="AV55" s="3">
        <v>377.48250000000002</v>
      </c>
      <c r="AW55" s="3">
        <v>400.87580000000003</v>
      </c>
      <c r="AX55" s="3">
        <v>424.26900000000001</v>
      </c>
      <c r="AY55" s="3">
        <v>437.29469999999998</v>
      </c>
      <c r="AZ55" s="3">
        <v>450.32049999999998</v>
      </c>
      <c r="BA55" s="3">
        <v>463.34629999999999</v>
      </c>
      <c r="BB55" s="3">
        <v>476.37200000000001</v>
      </c>
      <c r="BC55" s="3">
        <v>482.4862</v>
      </c>
      <c r="BD55" s="3">
        <v>488.60050000000001</v>
      </c>
      <c r="BE55" s="3">
        <v>494.71480000000003</v>
      </c>
      <c r="BF55" s="3">
        <v>500.82900000000001</v>
      </c>
      <c r="BG55" s="3">
        <v>505.61399999999998</v>
      </c>
      <c r="BH55" s="3">
        <v>510.399</v>
      </c>
      <c r="BI55" s="3">
        <v>515.18399999999997</v>
      </c>
      <c r="BJ55" s="3">
        <v>519.96900000000005</v>
      </c>
      <c r="BK55" s="3">
        <v>520.50049999999999</v>
      </c>
      <c r="BL55" s="3">
        <v>521.03200000000004</v>
      </c>
      <c r="BM55" s="3">
        <v>521.56349999999998</v>
      </c>
      <c r="BN55" s="3">
        <v>522.09500000000003</v>
      </c>
      <c r="BO55" s="3">
        <v>524.22170000000006</v>
      </c>
      <c r="BP55" s="3">
        <v>526.34849999999994</v>
      </c>
      <c r="BQ55" s="3">
        <v>528.47519999999997</v>
      </c>
      <c r="BR55" s="3">
        <v>530.60199999999998</v>
      </c>
      <c r="BS55" s="3">
        <v>534.32370000000003</v>
      </c>
      <c r="BT55" s="3">
        <v>538.04549999999995</v>
      </c>
      <c r="BU55" s="3">
        <v>541.76729999999998</v>
      </c>
      <c r="BV55" s="3">
        <v>545.48900000000003</v>
      </c>
      <c r="BW55" s="3">
        <v>553.46400000000006</v>
      </c>
      <c r="BX55" s="3">
        <v>561.43899999999996</v>
      </c>
      <c r="BY55" s="3">
        <v>569.41399999999999</v>
      </c>
      <c r="BZ55" s="3">
        <v>577.38900000000001</v>
      </c>
      <c r="CA55" s="3">
        <v>585.09799999999996</v>
      </c>
      <c r="CB55" s="3">
        <v>592.80700000000002</v>
      </c>
      <c r="CC55" s="3">
        <v>600.51599999999996</v>
      </c>
      <c r="CD55" s="3">
        <v>608.22500000000002</v>
      </c>
      <c r="CE55" s="3">
        <v>622.84580000000005</v>
      </c>
      <c r="CF55" s="3">
        <v>637.4665</v>
      </c>
      <c r="CG55" s="3">
        <v>652.08730000000003</v>
      </c>
      <c r="CH55" s="3">
        <v>666.70799999999997</v>
      </c>
      <c r="CI55" s="3">
        <v>700.46879999999999</v>
      </c>
      <c r="CJ55" s="3">
        <v>734.22950000000003</v>
      </c>
      <c r="CK55" s="3">
        <v>767.99019999999996</v>
      </c>
      <c r="CL55" s="3">
        <v>801.75099999999998</v>
      </c>
      <c r="CM55" s="3">
        <v>800.68769999999995</v>
      </c>
      <c r="CN55" s="3">
        <v>799.62450000000001</v>
      </c>
      <c r="CO55" s="3">
        <v>798.56129999999996</v>
      </c>
      <c r="CP55" s="3">
        <v>797.49800000000005</v>
      </c>
      <c r="CQ55" s="3">
        <v>811.94680000000005</v>
      </c>
      <c r="CR55" s="3">
        <v>826.39549999999997</v>
      </c>
      <c r="CS55" s="3">
        <v>840.8442</v>
      </c>
      <c r="CT55" s="3">
        <v>855.29300000000001</v>
      </c>
      <c r="CU55" s="3">
        <v>859.59749999999997</v>
      </c>
      <c r="CV55" s="3">
        <v>863.90200000000004</v>
      </c>
      <c r="CW55" s="3">
        <v>868.20650000000001</v>
      </c>
      <c r="CX55" s="3">
        <v>872.51099999999997</v>
      </c>
      <c r="CY55" s="3">
        <v>872.63549999999998</v>
      </c>
      <c r="CZ55" s="3">
        <v>872.76</v>
      </c>
      <c r="DA55" s="3">
        <v>872.8845</v>
      </c>
      <c r="DB55" s="3">
        <v>873.00900000000001</v>
      </c>
      <c r="DC55" s="3">
        <v>874.03880000000004</v>
      </c>
      <c r="DD55" s="3">
        <v>875.06849999999997</v>
      </c>
      <c r="DE55" s="3">
        <v>876.09829999999999</v>
      </c>
      <c r="DF55" s="3">
        <v>877.12800000000004</v>
      </c>
      <c r="DG55" s="3">
        <v>870.2473</v>
      </c>
      <c r="DH55" s="3">
        <v>863.36649999999997</v>
      </c>
      <c r="DI55" s="3">
        <v>856.48580000000004</v>
      </c>
      <c r="DJ55" s="3">
        <v>849.60500000000002</v>
      </c>
      <c r="DK55" s="3">
        <v>842.59749999999997</v>
      </c>
      <c r="DL55" s="3">
        <v>835.59</v>
      </c>
      <c r="DM55" s="3">
        <v>828.58249999999998</v>
      </c>
      <c r="DN55" s="3">
        <v>821.57500000000005</v>
      </c>
      <c r="DO55" s="3">
        <v>821.529</v>
      </c>
      <c r="DP55" s="3">
        <v>821.48299999999995</v>
      </c>
      <c r="DQ55" s="3">
        <v>821.43700000000001</v>
      </c>
      <c r="DR55" s="3">
        <v>821.39099999999996</v>
      </c>
      <c r="DS55" s="3">
        <v>827.54</v>
      </c>
      <c r="DT55" s="3">
        <v>833.68899999999996</v>
      </c>
      <c r="DU55" s="3">
        <v>839.83799999999997</v>
      </c>
      <c r="DV55" s="3">
        <v>845.98699999999997</v>
      </c>
      <c r="DW55" s="3">
        <v>844.01250000000005</v>
      </c>
      <c r="DX55" s="3">
        <v>842.03800000000001</v>
      </c>
      <c r="DY55" s="3">
        <v>840.06349999999998</v>
      </c>
      <c r="DZ55" s="3">
        <v>838.08900000000006</v>
      </c>
      <c r="EA55" s="3">
        <v>834.11850000000004</v>
      </c>
      <c r="EB55" s="3">
        <v>830.14800000000002</v>
      </c>
      <c r="EC55" s="3">
        <v>826.17750000000001</v>
      </c>
      <c r="ED55" s="3">
        <v>822.20699999999999</v>
      </c>
      <c r="EE55" s="3">
        <v>804.52030000000002</v>
      </c>
      <c r="EF55" s="3">
        <v>786.83349999999996</v>
      </c>
      <c r="EG55" s="3">
        <v>769.14670000000001</v>
      </c>
      <c r="EH55" s="3">
        <v>751.46</v>
      </c>
      <c r="EI55" s="3">
        <v>743.67570000000001</v>
      </c>
      <c r="EJ55" s="3">
        <v>735.89149999999995</v>
      </c>
      <c r="EK55" s="3">
        <v>728.10720000000003</v>
      </c>
      <c r="EL55" s="3">
        <v>720.32299999999998</v>
      </c>
      <c r="EM55" s="3">
        <v>701.94749999999999</v>
      </c>
      <c r="EN55" s="3">
        <v>683.572</v>
      </c>
      <c r="EO55" s="3">
        <v>665.19650000000001</v>
      </c>
      <c r="EP55" s="3">
        <v>646.82100000000003</v>
      </c>
      <c r="EQ55" s="3">
        <v>685.91330000000005</v>
      </c>
      <c r="ER55" s="3">
        <v>725.00549999999998</v>
      </c>
      <c r="ES55" s="3">
        <v>764.09780000000001</v>
      </c>
      <c r="ET55" s="3">
        <v>803.19</v>
      </c>
      <c r="EU55" s="3">
        <v>836.59500000000003</v>
      </c>
      <c r="EV55" s="3">
        <v>870</v>
      </c>
      <c r="EW55" s="3">
        <v>903.40499999999997</v>
      </c>
      <c r="EX55" s="3">
        <v>936.81</v>
      </c>
      <c r="EY55" s="3">
        <v>968.55050000000006</v>
      </c>
      <c r="EZ55" s="3">
        <v>1000.2910000000001</v>
      </c>
      <c r="FA55" s="3">
        <v>1032.0309999999999</v>
      </c>
      <c r="FB55" s="3">
        <v>1063.7719999999999</v>
      </c>
      <c r="FC55" s="3">
        <v>1102.5170000000001</v>
      </c>
      <c r="FD55" s="3">
        <v>1141.261</v>
      </c>
      <c r="FE55" s="3">
        <v>1180.0060000000001</v>
      </c>
      <c r="FF55" s="3">
        <v>1218.751</v>
      </c>
      <c r="FG55" s="3">
        <v>1225.558</v>
      </c>
      <c r="FH55" s="3">
        <v>1232.365</v>
      </c>
      <c r="FI55" s="3">
        <v>1239.172</v>
      </c>
      <c r="FJ55" s="3">
        <v>1245.979</v>
      </c>
      <c r="FK55" s="3">
        <v>1229.422</v>
      </c>
      <c r="FL55" s="3">
        <v>1212.865</v>
      </c>
      <c r="FM55" s="3">
        <v>1196.307</v>
      </c>
      <c r="FN55" s="3">
        <v>1179.75</v>
      </c>
      <c r="FO55" s="3">
        <v>1203.5029999999999</v>
      </c>
      <c r="FP55" s="3">
        <v>1227.2560000000001</v>
      </c>
      <c r="FQ55" s="3">
        <v>1251.009</v>
      </c>
      <c r="FR55" s="3">
        <v>1274.7619999999999</v>
      </c>
      <c r="FS55" s="3">
        <v>1254.4770000000001</v>
      </c>
      <c r="FT55" s="3">
        <v>1234.192</v>
      </c>
      <c r="FU55" s="3">
        <v>1213.9069999999999</v>
      </c>
      <c r="FV55" s="3">
        <v>1193.6220000000001</v>
      </c>
      <c r="FW55" s="3">
        <v>1199.117</v>
      </c>
      <c r="FX55" s="3">
        <v>1204.6130000000001</v>
      </c>
      <c r="FY55" s="3">
        <v>1210.1079999999999</v>
      </c>
      <c r="FZ55" s="3">
        <v>1215.6030000000001</v>
      </c>
      <c r="GA55" s="3">
        <v>1212.8510000000001</v>
      </c>
      <c r="GB55" s="3">
        <v>1210.0989999999999</v>
      </c>
      <c r="GC55" s="3">
        <v>1207.347</v>
      </c>
      <c r="GD55" s="3">
        <v>1204.595</v>
      </c>
      <c r="GE55" s="3">
        <v>1203.1179999999999</v>
      </c>
      <c r="GF55" s="3">
        <v>1201.6410000000001</v>
      </c>
      <c r="GG55" s="3">
        <v>1200.164</v>
      </c>
      <c r="GH55" s="3">
        <v>1198.6869999999999</v>
      </c>
      <c r="GI55" s="3">
        <v>1216.8979999999999</v>
      </c>
      <c r="GJ55" s="3">
        <v>1235.1089999999999</v>
      </c>
      <c r="GK55" s="3">
        <v>1253.319</v>
      </c>
      <c r="GL55" s="3">
        <v>1271.53</v>
      </c>
      <c r="GM55" s="3">
        <v>1331.896</v>
      </c>
      <c r="GN55" s="3">
        <v>1392.2619999999999</v>
      </c>
      <c r="GO55" s="3">
        <v>1452.6279999999999</v>
      </c>
      <c r="GP55" s="3">
        <v>1512.9939999999999</v>
      </c>
      <c r="GQ55" s="3">
        <v>1487.213</v>
      </c>
      <c r="GR55" s="3">
        <v>1461.432</v>
      </c>
      <c r="GS55" s="3">
        <v>1435.6510000000001</v>
      </c>
      <c r="GT55" s="3">
        <v>1409.87</v>
      </c>
      <c r="GU55" s="3">
        <v>1342.308</v>
      </c>
      <c r="GV55" s="3">
        <v>1274.7449999999999</v>
      </c>
      <c r="GW55" s="3">
        <v>1207.183</v>
      </c>
      <c r="GX55" s="3">
        <v>1139.6210000000001</v>
      </c>
      <c r="GY55" s="3">
        <v>1134.1199999999999</v>
      </c>
      <c r="GZ55" s="3">
        <v>1128.6199999999999</v>
      </c>
      <c r="HA55" s="3">
        <v>1123.1189999999999</v>
      </c>
      <c r="HB55" s="3">
        <v>1117.6179999999999</v>
      </c>
      <c r="HC55" s="3">
        <v>1110.134</v>
      </c>
      <c r="HD55" s="3">
        <v>1102.6500000000001</v>
      </c>
      <c r="HE55" s="3">
        <v>1095.165</v>
      </c>
      <c r="HF55" s="3">
        <v>1087.681</v>
      </c>
      <c r="HG55" s="4">
        <v>1068.5029999999999</v>
      </c>
      <c r="HH55" s="4">
        <v>1051.9849999999999</v>
      </c>
      <c r="HI55" s="4">
        <v>1033.7360000000001</v>
      </c>
      <c r="HJ55" s="4">
        <v>1021.14</v>
      </c>
      <c r="HK55" s="4">
        <v>1014.8</v>
      </c>
      <c r="HL55" s="4">
        <v>1009.164</v>
      </c>
      <c r="HM55" s="4">
        <v>1004.3</v>
      </c>
      <c r="HN55" s="4">
        <v>1000.231</v>
      </c>
      <c r="HO55" s="4">
        <v>995.85270000000003</v>
      </c>
      <c r="HP55" s="4">
        <v>991.82950000000005</v>
      </c>
      <c r="HQ55" s="4">
        <v>988.29489999999998</v>
      </c>
      <c r="HR55" s="4">
        <v>985.30460000000005</v>
      </c>
      <c r="HS55" s="4">
        <v>982.87210000000005</v>
      </c>
      <c r="HT55" s="4">
        <v>981.06399999999996</v>
      </c>
      <c r="HU55" s="4">
        <v>979.90110000000004</v>
      </c>
      <c r="HV55" s="4">
        <v>979.42370000000005</v>
      </c>
      <c r="HW55" s="4">
        <v>979.82500000000005</v>
      </c>
      <c r="HX55" s="4">
        <v>981.22910000000002</v>
      </c>
      <c r="HY55" s="4">
        <v>983.74369999999999</v>
      </c>
      <c r="HZ55" s="4">
        <v>987.40890000000002</v>
      </c>
      <c r="IA55" s="4">
        <v>992.44069999999999</v>
      </c>
      <c r="IB55" s="4">
        <v>999.09360000000004</v>
      </c>
      <c r="IC55" s="4">
        <v>1005.595</v>
      </c>
      <c r="ID55" s="4">
        <v>1011.849</v>
      </c>
      <c r="IE55" s="4">
        <v>1017.912</v>
      </c>
      <c r="IF55" s="4">
        <v>1023.853</v>
      </c>
      <c r="IG55" s="4">
        <v>1029.6600000000001</v>
      </c>
      <c r="IH55" s="4">
        <v>1035.3430000000001</v>
      </c>
      <c r="II55" s="4">
        <v>1041.057</v>
      </c>
      <c r="IJ55" s="4">
        <v>1046.8</v>
      </c>
      <c r="IK55" s="4">
        <v>1052.4659999999999</v>
      </c>
      <c r="IL55" s="4">
        <v>1057.9880000000001</v>
      </c>
      <c r="IM55" s="4">
        <v>1063.6030000000001</v>
      </c>
      <c r="IN55" s="4">
        <v>1069.308</v>
      </c>
      <c r="IO55" s="4">
        <v>1074.991</v>
      </c>
      <c r="IP55" s="4">
        <v>1080.472</v>
      </c>
      <c r="IQ55" s="4">
        <v>1086.1279999999999</v>
      </c>
      <c r="IR55" s="4">
        <v>1091.9369999999999</v>
      </c>
      <c r="IS55" s="4">
        <v>1097.6769999999999</v>
      </c>
      <c r="IT55" s="4">
        <v>1103.278</v>
      </c>
      <c r="IU55" s="4">
        <v>1108.991</v>
      </c>
      <c r="IV55" s="4">
        <v>1114.8150000000001</v>
      </c>
      <c r="IW55" s="4">
        <v>1120.673</v>
      </c>
      <c r="IX55" s="4">
        <v>1126.3879999999999</v>
      </c>
      <c r="IY55" s="4">
        <v>1132.19</v>
      </c>
      <c r="IZ55" s="4">
        <v>1138.0920000000001</v>
      </c>
      <c r="JA55" s="4">
        <v>1143.98</v>
      </c>
      <c r="JB55" s="4">
        <v>1149.777</v>
      </c>
      <c r="JC55" s="4">
        <v>1155.674</v>
      </c>
      <c r="JD55" s="4">
        <v>1161.6880000000001</v>
      </c>
      <c r="JE55" s="4">
        <v>1167.7</v>
      </c>
      <c r="JF55" s="4">
        <v>1173.626</v>
      </c>
      <c r="JG55" s="4">
        <v>1179.67</v>
      </c>
      <c r="JH55" s="4">
        <v>1185.8330000000001</v>
      </c>
      <c r="JI55" s="4">
        <v>1192.009</v>
      </c>
      <c r="JJ55" s="4">
        <v>1198.095</v>
      </c>
      <c r="JK55" s="4">
        <v>1204.3050000000001</v>
      </c>
      <c r="JL55" s="4">
        <v>1210.623</v>
      </c>
      <c r="JM55" s="4">
        <v>1216.9459999999999</v>
      </c>
      <c r="JN55" s="4">
        <v>1223.1610000000001</v>
      </c>
      <c r="JO55" s="4">
        <v>1229.4590000000001</v>
      </c>
      <c r="JP55" s="4">
        <v>1235.8779999999999</v>
      </c>
      <c r="JQ55" s="4">
        <v>1242.2950000000001</v>
      </c>
      <c r="JR55" s="4">
        <v>1248.597</v>
      </c>
      <c r="JS55" s="4">
        <v>1255.028</v>
      </c>
      <c r="JT55" s="4">
        <v>1261.5840000000001</v>
      </c>
      <c r="JU55" s="4">
        <v>1268.1410000000001</v>
      </c>
      <c r="JV55" s="4">
        <v>1274.579</v>
      </c>
      <c r="JW55" s="4">
        <v>1281.1279999999999</v>
      </c>
      <c r="JX55" s="4">
        <v>1287.8130000000001</v>
      </c>
      <c r="JY55" s="4">
        <v>1294.491</v>
      </c>
      <c r="JZ55" s="4">
        <v>1301.046</v>
      </c>
      <c r="KA55" s="4">
        <v>1307.7070000000001</v>
      </c>
      <c r="KB55" s="4">
        <v>1314.491</v>
      </c>
      <c r="KC55" s="4">
        <v>1321.277</v>
      </c>
      <c r="KD55" s="4">
        <v>1327.9349999999999</v>
      </c>
      <c r="KE55" s="4">
        <v>1334.7180000000001</v>
      </c>
      <c r="KF55" s="4">
        <v>1341.635</v>
      </c>
      <c r="KG55" s="4">
        <v>1348.5640000000001</v>
      </c>
      <c r="KH55" s="4">
        <v>1355.35</v>
      </c>
      <c r="KI55" s="4">
        <v>1362.269</v>
      </c>
      <c r="KJ55" s="4">
        <v>1369.3230000000001</v>
      </c>
      <c r="KK55" s="4">
        <v>1376.3689999999999</v>
      </c>
      <c r="KL55" s="4">
        <v>1383.288</v>
      </c>
      <c r="KM55" s="4">
        <v>1390.357</v>
      </c>
      <c r="KN55" s="4">
        <v>1397.567</v>
      </c>
      <c r="KO55" s="4">
        <v>1404.789</v>
      </c>
      <c r="KP55" s="4">
        <v>1411.854</v>
      </c>
      <c r="KQ55" s="4">
        <v>1419.0409999999999</v>
      </c>
      <c r="KR55" s="4">
        <v>1426.366</v>
      </c>
      <c r="KS55" s="4">
        <v>1433.693</v>
      </c>
      <c r="KT55" s="4">
        <v>1440.8720000000001</v>
      </c>
      <c r="KU55" s="4">
        <v>1448.191</v>
      </c>
      <c r="KV55" s="4">
        <v>1455.66</v>
      </c>
      <c r="KW55" s="4">
        <v>1463.1310000000001</v>
      </c>
      <c r="KX55" s="4">
        <v>1470.45</v>
      </c>
      <c r="KY55" s="4">
        <v>1477.92</v>
      </c>
      <c r="KZ55" s="4">
        <v>1485.5450000000001</v>
      </c>
      <c r="LA55" s="4">
        <v>1493.173</v>
      </c>
      <c r="LB55" s="4">
        <v>1500.633</v>
      </c>
      <c r="LC55" s="4">
        <v>1508.259</v>
      </c>
      <c r="LD55" s="4">
        <v>1516.038</v>
      </c>
      <c r="LE55" s="4">
        <v>1523.829</v>
      </c>
      <c r="LF55" s="4">
        <v>1531.4480000000001</v>
      </c>
      <c r="LG55" s="4">
        <v>1539.2270000000001</v>
      </c>
      <c r="LH55" s="4">
        <v>1547.173</v>
      </c>
      <c r="LI55" s="4">
        <v>1555.125</v>
      </c>
      <c r="LJ55" s="4">
        <v>1562.9110000000001</v>
      </c>
      <c r="LK55" s="4">
        <v>1570.865</v>
      </c>
      <c r="LL55" s="4">
        <v>1578.9929999999999</v>
      </c>
      <c r="LM55" s="4">
        <v>1587.127</v>
      </c>
      <c r="LN55" s="4">
        <v>1595.088</v>
      </c>
      <c r="LO55" s="4">
        <v>1603.2180000000001</v>
      </c>
      <c r="LP55" s="4">
        <v>1611.528</v>
      </c>
      <c r="LQ55" s="4">
        <v>1619.845</v>
      </c>
      <c r="LR55" s="4">
        <v>1627.9870000000001</v>
      </c>
      <c r="LS55" s="4">
        <v>1636.3130000000001</v>
      </c>
      <c r="LT55" s="4">
        <v>1644.829</v>
      </c>
      <c r="LU55" s="4">
        <v>1653.355</v>
      </c>
      <c r="LV55" s="4">
        <v>1661.701</v>
      </c>
      <c r="LW55" s="4">
        <v>1670.239</v>
      </c>
      <c r="LX55" s="4">
        <v>1678.9739999999999</v>
      </c>
      <c r="LY55" s="4">
        <v>1687.721</v>
      </c>
      <c r="LZ55" s="4">
        <v>1696.2809999999999</v>
      </c>
      <c r="MA55" s="4">
        <v>1705.0409999999999</v>
      </c>
      <c r="MB55" s="4">
        <v>1714.0060000000001</v>
      </c>
      <c r="MC55" s="4">
        <v>1722.981</v>
      </c>
      <c r="MD55" s="4">
        <v>1731.7650000000001</v>
      </c>
      <c r="ME55" s="4">
        <v>1740.761</v>
      </c>
      <c r="MF55" s="4">
        <v>1749.97</v>
      </c>
      <c r="MG55" s="4">
        <v>1759.191</v>
      </c>
      <c r="MH55" s="4">
        <v>1768.213</v>
      </c>
      <c r="MI55" s="4">
        <v>1777.4580000000001</v>
      </c>
      <c r="MJ55" s="4">
        <v>1786.923</v>
      </c>
      <c r="MK55" s="4">
        <v>1796.3989999999999</v>
      </c>
      <c r="ML55" s="4">
        <v>1805.6690000000001</v>
      </c>
      <c r="MM55" s="4">
        <v>1815.165</v>
      </c>
      <c r="MN55" s="4">
        <v>1824.8879999999999</v>
      </c>
      <c r="MO55" s="4">
        <v>1834.623</v>
      </c>
      <c r="MP55" s="4">
        <v>1844.144</v>
      </c>
      <c r="MQ55" s="4">
        <v>1853.896</v>
      </c>
      <c r="MR55" s="4">
        <v>1863.8820000000001</v>
      </c>
      <c r="MS55" s="4">
        <v>1873.88</v>
      </c>
      <c r="MT55" s="4">
        <v>1883.6569999999999</v>
      </c>
      <c r="MU55" t="s">
        <v>601</v>
      </c>
      <c r="MV55" t="b">
        <v>0</v>
      </c>
      <c r="MW55" t="s">
        <v>376</v>
      </c>
      <c r="MX55" t="s">
        <v>376</v>
      </c>
      <c r="MY55">
        <v>2024</v>
      </c>
      <c r="MZ55">
        <v>4</v>
      </c>
      <c r="NA55" s="2">
        <v>45994</v>
      </c>
      <c r="NB55" s="1" t="s">
        <v>674</v>
      </c>
      <c r="NC55" s="1" t="s">
        <v>675</v>
      </c>
      <c r="ND55" t="s">
        <v>673</v>
      </c>
      <c r="NE55" t="s">
        <v>634</v>
      </c>
      <c r="NF55" t="s">
        <v>381</v>
      </c>
    </row>
    <row r="56" spans="1:370" x14ac:dyDescent="0.25">
      <c r="A56" t="s">
        <v>668</v>
      </c>
      <c r="B56" t="s">
        <v>635</v>
      </c>
      <c r="C56" s="1" t="s">
        <v>839</v>
      </c>
      <c r="D56" t="s">
        <v>669</v>
      </c>
      <c r="E56" t="s">
        <v>641</v>
      </c>
      <c r="F56" t="s">
        <v>374</v>
      </c>
      <c r="G56" s="3">
        <v>0.481242</v>
      </c>
      <c r="H56" s="3">
        <v>0.49107089999999998</v>
      </c>
      <c r="I56" s="3">
        <v>0.50164370000000003</v>
      </c>
      <c r="J56" s="3">
        <v>0.51296059999999999</v>
      </c>
      <c r="K56" s="3">
        <v>0.5235438</v>
      </c>
      <c r="L56" s="3">
        <v>0.53384290000000001</v>
      </c>
      <c r="M56" s="3">
        <v>0.54596719999999999</v>
      </c>
      <c r="N56" s="3">
        <v>0.55991679999999999</v>
      </c>
      <c r="O56" s="3">
        <v>0.56345270000000003</v>
      </c>
      <c r="P56" s="3">
        <v>0.56649629999999995</v>
      </c>
      <c r="Q56" s="3">
        <v>0.59524549999999998</v>
      </c>
      <c r="R56" s="3">
        <v>0.64970059999999996</v>
      </c>
      <c r="S56" s="3">
        <v>0.68617490000000003</v>
      </c>
      <c r="T56" s="3">
        <v>0.71265199999999995</v>
      </c>
      <c r="U56" s="3">
        <v>0.78405069999999999</v>
      </c>
      <c r="V56" s="3">
        <v>0.90037109999999998</v>
      </c>
      <c r="W56" s="3">
        <v>1.0176810000000001</v>
      </c>
      <c r="X56" s="3">
        <v>1.116749</v>
      </c>
      <c r="Y56" s="3">
        <v>1.2144470000000001</v>
      </c>
      <c r="Z56" s="3">
        <v>1.3107770000000001</v>
      </c>
      <c r="AA56" s="3">
        <v>1.3378190000000001</v>
      </c>
      <c r="AB56" s="3">
        <v>1.3670659999999999</v>
      </c>
      <c r="AC56" s="3">
        <v>1.5670249999999999</v>
      </c>
      <c r="AD56" s="3">
        <v>1.937697</v>
      </c>
      <c r="AE56" s="3">
        <v>2.3632650000000002</v>
      </c>
      <c r="AF56" s="3">
        <v>2.7182909999999998</v>
      </c>
      <c r="AG56" s="3">
        <v>2.9420999999999999</v>
      </c>
      <c r="AH56" s="3">
        <v>3.034694</v>
      </c>
      <c r="AI56" s="3">
        <v>3.0449359999999999</v>
      </c>
      <c r="AJ56" s="3">
        <v>3.1103550000000002</v>
      </c>
      <c r="AK56" s="3">
        <v>3.3755899999999999</v>
      </c>
      <c r="AL56" s="3">
        <v>3.8406400000000001</v>
      </c>
      <c r="AM56" s="3">
        <v>4.3159939999999999</v>
      </c>
      <c r="AN56" s="3">
        <v>4.710064</v>
      </c>
      <c r="AO56" s="3">
        <v>5.0834989999999998</v>
      </c>
      <c r="AP56" s="3">
        <v>5.436299</v>
      </c>
      <c r="AQ56" s="3">
        <v>5.6542789999999998</v>
      </c>
      <c r="AR56" s="3">
        <v>5.883839</v>
      </c>
      <c r="AS56" s="3">
        <v>6.4451390000000002</v>
      </c>
      <c r="AT56" s="3">
        <v>7.3381800000000004</v>
      </c>
      <c r="AU56" s="3">
        <v>8.2457229999999999</v>
      </c>
      <c r="AV56" s="3">
        <v>9.0183759999999999</v>
      </c>
      <c r="AW56" s="3">
        <v>9.7631940000000004</v>
      </c>
      <c r="AX56" s="3">
        <v>10.480180000000001</v>
      </c>
      <c r="AY56" s="3">
        <v>11.31725</v>
      </c>
      <c r="AZ56" s="3">
        <v>12.16276</v>
      </c>
      <c r="BA56" s="3">
        <v>12.71166</v>
      </c>
      <c r="BB56" s="3">
        <v>12.963950000000001</v>
      </c>
      <c r="BC56" s="3">
        <v>13.375019999999999</v>
      </c>
      <c r="BD56" s="3">
        <v>13.9026</v>
      </c>
      <c r="BE56" s="3">
        <v>14.03186</v>
      </c>
      <c r="BF56" s="3">
        <v>13.76281</v>
      </c>
      <c r="BG56" s="3">
        <v>13.471399999999999</v>
      </c>
      <c r="BH56" s="3">
        <v>13.34206</v>
      </c>
      <c r="BI56" s="3">
        <v>13.25836</v>
      </c>
      <c r="BJ56" s="3">
        <v>13.220280000000001</v>
      </c>
      <c r="BK56" s="3">
        <v>13.180339999999999</v>
      </c>
      <c r="BL56" s="3">
        <v>13.12194</v>
      </c>
      <c r="BM56" s="3">
        <v>13.06922</v>
      </c>
      <c r="BN56" s="3">
        <v>13.022169999999999</v>
      </c>
      <c r="BO56" s="3">
        <v>12.9549</v>
      </c>
      <c r="BP56" s="3">
        <v>12.8858</v>
      </c>
      <c r="BQ56" s="3">
        <v>12.8667</v>
      </c>
      <c r="BR56" s="3">
        <v>12.89758</v>
      </c>
      <c r="BS56" s="3">
        <v>12.8726</v>
      </c>
      <c r="BT56" s="3">
        <v>12.828670000000001</v>
      </c>
      <c r="BU56" s="3">
        <v>12.92361</v>
      </c>
      <c r="BV56" s="3">
        <v>13.15743</v>
      </c>
      <c r="BW56" s="3">
        <v>13.4087</v>
      </c>
      <c r="BX56" s="3">
        <v>13.60322</v>
      </c>
      <c r="BY56" s="3">
        <v>13.758050000000001</v>
      </c>
      <c r="BZ56" s="3">
        <v>13.873189999999999</v>
      </c>
      <c r="CA56" s="3">
        <v>14.09741</v>
      </c>
      <c r="CB56" s="3">
        <v>14.335140000000001</v>
      </c>
      <c r="CC56" s="3">
        <v>14.30308</v>
      </c>
      <c r="CD56" s="3">
        <v>14.001239999999999</v>
      </c>
      <c r="CE56" s="3">
        <v>13.49724</v>
      </c>
      <c r="CF56" s="3">
        <v>13.107469999999999</v>
      </c>
      <c r="CG56" s="3">
        <v>13.20946</v>
      </c>
      <c r="CH56" s="3">
        <v>13.8032</v>
      </c>
      <c r="CI56" s="3">
        <v>14.557790000000001</v>
      </c>
      <c r="CJ56" s="3">
        <v>15.109109999999999</v>
      </c>
      <c r="CK56" s="3">
        <v>15.27576</v>
      </c>
      <c r="CL56" s="3">
        <v>15.057729999999999</v>
      </c>
      <c r="CM56" s="3">
        <v>14.80542</v>
      </c>
      <c r="CN56" s="3">
        <v>14.70993</v>
      </c>
      <c r="CO56" s="3">
        <v>14.689780000000001</v>
      </c>
      <c r="CP56" s="3">
        <v>14.74498</v>
      </c>
      <c r="CQ56" s="3">
        <v>14.795949999999999</v>
      </c>
      <c r="CR56" s="3">
        <v>14.816459999999999</v>
      </c>
      <c r="CS56" s="3">
        <v>14.84918</v>
      </c>
      <c r="CT56" s="3">
        <v>14.894130000000001</v>
      </c>
      <c r="CU56" s="3">
        <v>15.02679</v>
      </c>
      <c r="CV56" s="3">
        <v>15.1524</v>
      </c>
      <c r="CW56" s="3">
        <v>15.06217</v>
      </c>
      <c r="CX56" s="3">
        <v>14.7561</v>
      </c>
      <c r="CY56" s="3">
        <v>14.4533</v>
      </c>
      <c r="CZ56" s="3">
        <v>14.237959999999999</v>
      </c>
      <c r="DA56" s="3">
        <v>14.00943</v>
      </c>
      <c r="DB56" s="3">
        <v>13.76773</v>
      </c>
      <c r="DC56" s="3">
        <v>13.49629</v>
      </c>
      <c r="DD56" s="3">
        <v>13.2309</v>
      </c>
      <c r="DE56" s="3">
        <v>13.03847</v>
      </c>
      <c r="DF56" s="3">
        <v>12.919</v>
      </c>
      <c r="DG56" s="3">
        <v>12.78816</v>
      </c>
      <c r="DH56" s="3">
        <v>13.055199999999999</v>
      </c>
      <c r="DI56" s="3">
        <v>13.11759</v>
      </c>
      <c r="DJ56" s="3">
        <v>13.23503</v>
      </c>
      <c r="DK56" s="3">
        <v>13.2316</v>
      </c>
      <c r="DL56" s="3">
        <v>12.972160000000001</v>
      </c>
      <c r="DM56" s="3">
        <v>12.59097</v>
      </c>
      <c r="DN56" s="3">
        <v>11.98277</v>
      </c>
      <c r="DO56" s="3">
        <v>11.622719999999999</v>
      </c>
      <c r="DP56" s="3">
        <v>11.21513</v>
      </c>
      <c r="DQ56" s="3">
        <v>10.997019999999999</v>
      </c>
      <c r="DR56" s="3">
        <v>10.86407</v>
      </c>
      <c r="DS56" s="3">
        <v>10.67681</v>
      </c>
      <c r="DT56" s="3">
        <v>10.62092</v>
      </c>
      <c r="DU56" s="3">
        <v>10.44908</v>
      </c>
      <c r="DV56" s="3">
        <v>10.440300000000001</v>
      </c>
      <c r="DW56" s="3">
        <v>9.7819950000000002</v>
      </c>
      <c r="DX56" s="3">
        <v>9.5280310000000004</v>
      </c>
      <c r="DY56" s="3">
        <v>9.3373200000000001</v>
      </c>
      <c r="DZ56" s="3">
        <v>9.5042609999999996</v>
      </c>
      <c r="EA56" s="3">
        <v>9.1735849999999992</v>
      </c>
      <c r="EB56" s="3">
        <v>9.0735229999999998</v>
      </c>
      <c r="EC56" s="3">
        <v>8.8565500000000004</v>
      </c>
      <c r="ED56" s="3">
        <v>8.8571059999999999</v>
      </c>
      <c r="EE56" s="3">
        <v>7.9011839999999998</v>
      </c>
      <c r="EF56" s="3">
        <v>7.5904850000000001</v>
      </c>
      <c r="EG56" s="3">
        <v>7.4119869999999999</v>
      </c>
      <c r="EH56" s="3">
        <v>7.0651109999999999</v>
      </c>
      <c r="EI56" s="3">
        <v>7.1029629999999999</v>
      </c>
      <c r="EJ56" s="3">
        <v>6.988289</v>
      </c>
      <c r="EK56" s="3">
        <v>6.9252640000000003</v>
      </c>
      <c r="EL56" s="3">
        <v>6.9823940000000002</v>
      </c>
      <c r="EM56" s="3">
        <v>6.8373049999999997</v>
      </c>
      <c r="EN56" s="3">
        <v>6.6179690000000004</v>
      </c>
      <c r="EO56" s="3">
        <v>6.5452009999999996</v>
      </c>
      <c r="EP56" s="3">
        <v>6.402539</v>
      </c>
      <c r="EQ56" s="3">
        <v>7.0493079999999999</v>
      </c>
      <c r="ER56" s="3">
        <v>6.3288989999999998</v>
      </c>
      <c r="ES56" s="3">
        <v>6.2543290000000002</v>
      </c>
      <c r="ET56" s="3">
        <v>5.8459399999999997</v>
      </c>
      <c r="EU56" s="3">
        <v>6.9176859999999998</v>
      </c>
      <c r="EV56" s="3">
        <v>7.723903</v>
      </c>
      <c r="EW56" s="3">
        <v>8.0872650000000004</v>
      </c>
      <c r="EX56" s="3">
        <v>8.3946710000000007</v>
      </c>
      <c r="EY56" s="3">
        <v>8.3108240000000002</v>
      </c>
      <c r="EZ56" s="3">
        <v>7.9486230000000004</v>
      </c>
      <c r="FA56" s="3">
        <v>7.7963089999999999</v>
      </c>
      <c r="FB56" s="3">
        <v>7.9232620000000002</v>
      </c>
      <c r="FC56" s="3">
        <v>7.9093049999999998</v>
      </c>
      <c r="FD56" s="3">
        <v>8.3438189999999999</v>
      </c>
      <c r="FE56" s="3">
        <v>8.5073950000000007</v>
      </c>
      <c r="FF56" s="3">
        <v>8.6820350000000008</v>
      </c>
      <c r="FG56" s="3">
        <v>7.7508679999999996</v>
      </c>
      <c r="FH56" s="3">
        <v>7.7918029999999998</v>
      </c>
      <c r="FI56" s="3">
        <v>7.7460699999999996</v>
      </c>
      <c r="FJ56" s="3">
        <v>7.727017</v>
      </c>
      <c r="FK56" s="3">
        <v>7.7491649999999996</v>
      </c>
      <c r="FL56" s="3">
        <v>7.71591</v>
      </c>
      <c r="FM56" s="3">
        <v>7.4946770000000003</v>
      </c>
      <c r="FN56" s="3">
        <v>7.1595259999999996</v>
      </c>
      <c r="FO56" s="3">
        <v>7.1821219999999997</v>
      </c>
      <c r="FP56" s="3">
        <v>6.7742959999999997</v>
      </c>
      <c r="FQ56" s="3">
        <v>6.4785510000000004</v>
      </c>
      <c r="FR56" s="3">
        <v>6.3247369999999998</v>
      </c>
      <c r="FS56" s="3">
        <v>6.1839930000000001</v>
      </c>
      <c r="FT56" s="3">
        <v>6.2880599999999998</v>
      </c>
      <c r="FU56" s="3">
        <v>6.490818</v>
      </c>
      <c r="FV56" s="3">
        <v>6.5930939999999998</v>
      </c>
      <c r="FW56" s="3">
        <v>6.2789419999999998</v>
      </c>
      <c r="FX56" s="3">
        <v>5.8745159999999998</v>
      </c>
      <c r="FY56" s="3">
        <v>5.3432329999999997</v>
      </c>
      <c r="FZ56" s="3">
        <v>4.7497740000000004</v>
      </c>
      <c r="GA56" s="3">
        <v>4.6570159999999996</v>
      </c>
      <c r="GB56" s="3">
        <v>4.1619520000000003</v>
      </c>
      <c r="GC56" s="3">
        <v>3.9112580000000001</v>
      </c>
      <c r="GD56" s="3">
        <v>3.953176</v>
      </c>
      <c r="GE56" s="3">
        <v>4.3056950000000001</v>
      </c>
      <c r="GF56" s="3">
        <v>4.6105619999999998</v>
      </c>
      <c r="GG56" s="3">
        <v>4.6251439999999997</v>
      </c>
      <c r="GH56" s="3">
        <v>4.4847510000000002</v>
      </c>
      <c r="GI56" s="3">
        <v>4.3444750000000001</v>
      </c>
      <c r="GJ56" s="3">
        <v>4.2702920000000004</v>
      </c>
      <c r="GK56" s="3">
        <v>4.1505520000000002</v>
      </c>
      <c r="GL56" s="3">
        <v>4.2511299999999999</v>
      </c>
      <c r="GM56" s="3">
        <v>2.7208960000000002</v>
      </c>
      <c r="GN56" s="3">
        <v>2.9454440000000002</v>
      </c>
      <c r="GO56" s="3">
        <v>3.1043259999999999</v>
      </c>
      <c r="GP56" s="3">
        <v>3.2854399999999999</v>
      </c>
      <c r="GQ56" s="3">
        <v>3.2274340000000001</v>
      </c>
      <c r="GR56" s="3">
        <v>3.1603650000000001</v>
      </c>
      <c r="GS56" s="3">
        <v>3.1551979999999999</v>
      </c>
      <c r="GT56" s="3">
        <v>3.129251</v>
      </c>
      <c r="GU56" s="3">
        <v>4.5725660000000001</v>
      </c>
      <c r="GV56" s="3">
        <v>4.7125680000000001</v>
      </c>
      <c r="GW56" s="3">
        <v>5.1036539999999997</v>
      </c>
      <c r="GX56" s="3">
        <v>5.5871570000000004</v>
      </c>
      <c r="GY56" s="3">
        <v>4.7774479999999997</v>
      </c>
      <c r="GZ56" s="3">
        <v>4.9234970000000002</v>
      </c>
      <c r="HA56" s="3">
        <v>4.6977909999999996</v>
      </c>
      <c r="HB56" s="3">
        <v>4.6579870000000003</v>
      </c>
      <c r="HC56" s="3">
        <v>5.6304869999999996</v>
      </c>
      <c r="HD56" s="3">
        <v>5.6331800000000003</v>
      </c>
      <c r="HE56" s="3">
        <v>5.839658</v>
      </c>
      <c r="HF56" s="3">
        <v>5.7788060000000003</v>
      </c>
      <c r="HG56" s="3">
        <v>5.5278369999999999</v>
      </c>
      <c r="HH56" s="3">
        <v>5.1941709999999999</v>
      </c>
      <c r="HI56" s="4">
        <v>5.1891689999999997</v>
      </c>
      <c r="HJ56" s="4">
        <v>5.1256519999999997</v>
      </c>
      <c r="HK56" s="4">
        <v>5.0801059999999998</v>
      </c>
      <c r="HL56" s="4">
        <v>5.050764</v>
      </c>
      <c r="HM56" s="4">
        <v>5.0324200000000001</v>
      </c>
      <c r="HN56" s="4">
        <v>5.0201750000000001</v>
      </c>
      <c r="HO56" s="4">
        <v>5.0118900000000002</v>
      </c>
      <c r="HP56" s="4">
        <v>5.0021500000000003</v>
      </c>
      <c r="HQ56" s="4">
        <v>4.9936540000000003</v>
      </c>
      <c r="HR56" s="4">
        <v>4.9867030000000003</v>
      </c>
      <c r="HS56" s="4">
        <v>4.9817140000000002</v>
      </c>
      <c r="HT56" s="4">
        <v>4.9795749999999996</v>
      </c>
      <c r="HU56" s="4">
        <v>4.9809640000000002</v>
      </c>
      <c r="HV56" s="4">
        <v>4.9859200000000001</v>
      </c>
      <c r="HW56" s="4">
        <v>4.9947699999999999</v>
      </c>
      <c r="HX56" s="4">
        <v>5.0069270000000001</v>
      </c>
      <c r="HY56" s="4">
        <v>5.023085</v>
      </c>
      <c r="HZ56" s="4">
        <v>5.0373979999999996</v>
      </c>
      <c r="IA56" s="4">
        <v>5.0492109999999997</v>
      </c>
      <c r="IB56" s="4">
        <v>5.0595280000000002</v>
      </c>
      <c r="IC56" s="4">
        <v>5.0692279999999998</v>
      </c>
      <c r="ID56" s="4">
        <v>5.0794959999999998</v>
      </c>
      <c r="IE56" s="4">
        <v>5.0914239999999999</v>
      </c>
      <c r="IF56" s="4">
        <v>5.1028279999999997</v>
      </c>
      <c r="IG56" s="4">
        <v>5.1136619999999997</v>
      </c>
      <c r="IH56" s="4">
        <v>5.1244040000000002</v>
      </c>
      <c r="II56" s="4">
        <v>5.1353980000000004</v>
      </c>
      <c r="IJ56" s="4">
        <v>5.1455679999999999</v>
      </c>
      <c r="IK56" s="4">
        <v>5.1548629999999998</v>
      </c>
      <c r="IL56" s="4">
        <v>5.1638229999999998</v>
      </c>
      <c r="IM56" s="4">
        <v>5.1729690000000002</v>
      </c>
      <c r="IN56" s="4">
        <v>5.1815569999999997</v>
      </c>
      <c r="IO56" s="4">
        <v>5.1896740000000001</v>
      </c>
      <c r="IP56" s="4">
        <v>5.1978540000000004</v>
      </c>
      <c r="IQ56" s="4">
        <v>5.2063509999999997</v>
      </c>
      <c r="IR56" s="4">
        <v>5.2140570000000004</v>
      </c>
      <c r="IS56" s="4">
        <v>5.2212259999999997</v>
      </c>
      <c r="IT56" s="4">
        <v>5.2283780000000002</v>
      </c>
      <c r="IU56" s="4">
        <v>5.2357529999999999</v>
      </c>
      <c r="IV56" s="4">
        <v>5.242604</v>
      </c>
      <c r="IW56" s="4">
        <v>5.2489869999999996</v>
      </c>
      <c r="IX56" s="4">
        <v>5.2556830000000003</v>
      </c>
      <c r="IY56" s="4">
        <v>5.2624630000000003</v>
      </c>
      <c r="IZ56" s="4">
        <v>5.2687720000000002</v>
      </c>
      <c r="JA56" s="4">
        <v>5.2747989999999998</v>
      </c>
      <c r="JB56" s="4">
        <v>5.2810319999999997</v>
      </c>
      <c r="JC56" s="4">
        <v>5.288068</v>
      </c>
      <c r="JD56" s="4">
        <v>5.2947230000000003</v>
      </c>
      <c r="JE56" s="4">
        <v>5.3011150000000002</v>
      </c>
      <c r="JF56" s="4">
        <v>5.3076809999999996</v>
      </c>
      <c r="JG56" s="4">
        <v>5.3148879999999998</v>
      </c>
      <c r="JH56" s="4">
        <v>5.3216530000000004</v>
      </c>
      <c r="JI56" s="4">
        <v>5.3281859999999996</v>
      </c>
      <c r="JJ56" s="4">
        <v>5.335153</v>
      </c>
      <c r="JK56" s="4">
        <v>5.3428940000000003</v>
      </c>
      <c r="JL56" s="4">
        <v>5.3501570000000003</v>
      </c>
      <c r="JM56" s="4">
        <v>5.3569259999999996</v>
      </c>
      <c r="JN56" s="4">
        <v>5.3641500000000004</v>
      </c>
      <c r="JO56" s="4">
        <v>5.3723729999999996</v>
      </c>
      <c r="JP56" s="4">
        <v>5.3801209999999999</v>
      </c>
      <c r="JQ56" s="4">
        <v>5.3875120000000001</v>
      </c>
      <c r="JR56" s="4">
        <v>5.3951789999999997</v>
      </c>
      <c r="JS56" s="4">
        <v>5.4037519999999999</v>
      </c>
      <c r="JT56" s="4">
        <v>5.4121699999999997</v>
      </c>
      <c r="JU56" s="4">
        <v>5.4203780000000004</v>
      </c>
      <c r="JV56" s="4">
        <v>5.429055</v>
      </c>
      <c r="JW56" s="4">
        <v>5.4386400000000004</v>
      </c>
      <c r="JX56" s="4">
        <v>5.4477849999999997</v>
      </c>
      <c r="JY56" s="4">
        <v>5.4566650000000001</v>
      </c>
      <c r="JZ56" s="4">
        <v>5.4659089999999999</v>
      </c>
      <c r="KA56" s="4">
        <v>5.4760869999999997</v>
      </c>
      <c r="KB56" s="4">
        <v>5.4857709999999997</v>
      </c>
      <c r="KC56" s="4">
        <v>5.4951129999999999</v>
      </c>
      <c r="KD56" s="4">
        <v>5.5049599999999996</v>
      </c>
      <c r="KE56" s="4">
        <v>5.5158469999999999</v>
      </c>
      <c r="KF56" s="4">
        <v>5.5263739999999997</v>
      </c>
      <c r="KG56" s="4">
        <v>5.5365599999999997</v>
      </c>
      <c r="KH56" s="4">
        <v>5.5472659999999996</v>
      </c>
      <c r="KI56" s="4">
        <v>5.5588160000000002</v>
      </c>
      <c r="KJ56" s="4">
        <v>5.569852</v>
      </c>
      <c r="KK56" s="4">
        <v>5.5803289999999999</v>
      </c>
      <c r="KL56" s="4">
        <v>5.5910359999999999</v>
      </c>
      <c r="KM56" s="4">
        <v>5.6026959999999999</v>
      </c>
      <c r="KN56" s="4">
        <v>5.6139489999999999</v>
      </c>
      <c r="KO56" s="4">
        <v>5.6247210000000001</v>
      </c>
      <c r="KP56" s="4">
        <v>5.6360650000000003</v>
      </c>
      <c r="KQ56" s="4">
        <v>5.6483350000000003</v>
      </c>
      <c r="KR56" s="4">
        <v>5.6599130000000004</v>
      </c>
      <c r="KS56" s="4">
        <v>5.6709370000000003</v>
      </c>
      <c r="KT56" s="4">
        <v>5.6823629999999996</v>
      </c>
      <c r="KU56" s="4">
        <v>5.6947729999999996</v>
      </c>
      <c r="KV56" s="4">
        <v>5.70662</v>
      </c>
      <c r="KW56" s="4">
        <v>5.7179960000000003</v>
      </c>
      <c r="KX56" s="4">
        <v>5.72987</v>
      </c>
      <c r="KY56" s="4">
        <v>5.7428410000000003</v>
      </c>
      <c r="KZ56" s="4">
        <v>5.7552909999999997</v>
      </c>
      <c r="LA56" s="4">
        <v>5.7672150000000002</v>
      </c>
      <c r="LB56" s="4">
        <v>5.7796180000000001</v>
      </c>
      <c r="LC56" s="4">
        <v>5.7930460000000004</v>
      </c>
      <c r="LD56" s="4">
        <v>5.8059810000000001</v>
      </c>
      <c r="LE56" s="4">
        <v>5.8182520000000002</v>
      </c>
      <c r="LF56" s="4">
        <v>5.8310069999999996</v>
      </c>
      <c r="LG56" s="4">
        <v>5.8447589999999998</v>
      </c>
      <c r="LH56" s="4">
        <v>5.8578239999999999</v>
      </c>
      <c r="LI56" s="4">
        <v>5.8702350000000001</v>
      </c>
      <c r="LJ56" s="4">
        <v>5.8831930000000003</v>
      </c>
      <c r="LK56" s="4">
        <v>5.8973940000000002</v>
      </c>
      <c r="LL56" s="4">
        <v>5.9110569999999996</v>
      </c>
      <c r="LM56" s="4">
        <v>5.9241460000000004</v>
      </c>
      <c r="LN56" s="4">
        <v>5.9377849999999999</v>
      </c>
      <c r="LO56" s="4">
        <v>5.9527200000000002</v>
      </c>
      <c r="LP56" s="4">
        <v>5.9670680000000003</v>
      </c>
      <c r="LQ56" s="4">
        <v>5.9808510000000004</v>
      </c>
      <c r="LR56" s="4">
        <v>5.9952870000000003</v>
      </c>
      <c r="LS56" s="4">
        <v>6.0111210000000002</v>
      </c>
      <c r="LT56" s="4">
        <v>6.026408</v>
      </c>
      <c r="LU56" s="4">
        <v>6.0411010000000003</v>
      </c>
      <c r="LV56" s="4">
        <v>6.0563750000000001</v>
      </c>
      <c r="LW56" s="4">
        <v>6.0730250000000003</v>
      </c>
      <c r="LX56" s="4">
        <v>6.0891039999999998</v>
      </c>
      <c r="LY56" s="4">
        <v>6.1045990000000003</v>
      </c>
      <c r="LZ56" s="4">
        <v>6.1208289999999996</v>
      </c>
      <c r="MA56" s="4">
        <v>6.1386039999999999</v>
      </c>
      <c r="MB56" s="4">
        <v>6.1558229999999998</v>
      </c>
      <c r="MC56" s="4">
        <v>6.1724309999999996</v>
      </c>
      <c r="MD56" s="4">
        <v>6.1896890000000004</v>
      </c>
      <c r="ME56" s="4">
        <v>6.2084720000000004</v>
      </c>
      <c r="MF56" s="4">
        <v>6.2267270000000003</v>
      </c>
      <c r="MG56" s="4">
        <v>6.2443650000000002</v>
      </c>
      <c r="MH56" s="4">
        <v>6.2627769999999998</v>
      </c>
      <c r="MI56" s="4">
        <v>6.2828359999999996</v>
      </c>
      <c r="MJ56" s="4">
        <v>6.3023809999999996</v>
      </c>
      <c r="MK56" s="4">
        <v>6.3212710000000003</v>
      </c>
      <c r="ML56" s="4">
        <v>6.3408990000000003</v>
      </c>
      <c r="MM56" s="4">
        <v>6.3621319999999999</v>
      </c>
      <c r="MN56" s="4">
        <v>6.3827319999999999</v>
      </c>
      <c r="MO56" s="4">
        <v>6.4025460000000001</v>
      </c>
      <c r="MP56" s="4">
        <v>6.4228779999999999</v>
      </c>
      <c r="MQ56" s="4">
        <v>6.4446859999999999</v>
      </c>
      <c r="MR56" s="4">
        <v>6.465732</v>
      </c>
      <c r="MS56" s="4">
        <v>6.4859900000000001</v>
      </c>
      <c r="MT56" s="4">
        <v>6.5066300000000004</v>
      </c>
      <c r="MU56" t="s">
        <v>601</v>
      </c>
      <c r="MV56" t="b">
        <v>1</v>
      </c>
      <c r="MW56" t="s">
        <v>376</v>
      </c>
      <c r="MX56" t="s">
        <v>376</v>
      </c>
      <c r="MY56">
        <v>2025</v>
      </c>
      <c r="MZ56">
        <v>2</v>
      </c>
      <c r="NA56" s="2">
        <v>45994</v>
      </c>
      <c r="NB56" s="1" t="s">
        <v>676</v>
      </c>
      <c r="NC56" t="s">
        <v>677</v>
      </c>
      <c r="ND56" t="s">
        <v>673</v>
      </c>
      <c r="NE56" t="s">
        <v>639</v>
      </c>
      <c r="NF56" t="s">
        <v>381</v>
      </c>
    </row>
    <row r="57" spans="1:370" x14ac:dyDescent="0.25">
      <c r="A57" t="s">
        <v>678</v>
      </c>
      <c r="B57" t="s">
        <v>622</v>
      </c>
      <c r="C57" s="1" t="s">
        <v>839</v>
      </c>
      <c r="D57" t="s">
        <v>588</v>
      </c>
      <c r="E57" t="s">
        <v>641</v>
      </c>
      <c r="F57" t="s">
        <v>374</v>
      </c>
      <c r="G57" s="3">
        <v>3.0992120000000001</v>
      </c>
      <c r="H57" s="3">
        <v>3.2021489999999999</v>
      </c>
      <c r="I57" s="3">
        <v>3.6193590000000002</v>
      </c>
      <c r="J57" s="3">
        <v>3.9751210000000001</v>
      </c>
      <c r="K57" s="3">
        <v>3.849056</v>
      </c>
      <c r="L57" s="3">
        <v>4.2208629999999996</v>
      </c>
      <c r="M57" s="3">
        <v>4.5096480000000003</v>
      </c>
      <c r="N57" s="3">
        <v>4.9582610000000003</v>
      </c>
      <c r="O57" s="3">
        <v>4.5190000000000001</v>
      </c>
      <c r="P57" s="3">
        <v>4.5949999999999998</v>
      </c>
      <c r="Q57" s="3">
        <v>4.5940000000000003</v>
      </c>
      <c r="R57" s="3">
        <v>4.67</v>
      </c>
      <c r="S57" s="3">
        <v>4.9260000000000002</v>
      </c>
      <c r="T57" s="3">
        <v>5.08</v>
      </c>
      <c r="U57" s="3">
        <v>5.3010000000000002</v>
      </c>
      <c r="V57" s="3">
        <v>5.4820000000000002</v>
      </c>
      <c r="W57" s="3">
        <v>5.5259999999999998</v>
      </c>
      <c r="X57" s="3">
        <v>5.6379999999999999</v>
      </c>
      <c r="Y57" s="3">
        <v>5.8250000000000002</v>
      </c>
      <c r="Z57" s="3">
        <v>5.9560000000000004</v>
      </c>
      <c r="AA57" s="3">
        <v>6.0469999999999997</v>
      </c>
      <c r="AB57" s="3">
        <v>6.2450000000000001</v>
      </c>
      <c r="AC57" s="3">
        <v>6.399</v>
      </c>
      <c r="AD57" s="3">
        <v>6.7060000000000004</v>
      </c>
      <c r="AE57" s="3">
        <v>6.9180000000000001</v>
      </c>
      <c r="AF57" s="3">
        <v>7.2510000000000003</v>
      </c>
      <c r="AG57" s="3">
        <v>7.452</v>
      </c>
      <c r="AH57" s="3">
        <v>7.7839999999999998</v>
      </c>
      <c r="AI57" s="3">
        <v>8.125</v>
      </c>
      <c r="AJ57" s="3">
        <v>8.2959999999999994</v>
      </c>
      <c r="AK57" s="3">
        <v>8.718</v>
      </c>
      <c r="AL57" s="3">
        <v>8.7970000000000006</v>
      </c>
      <c r="AM57" s="3">
        <v>9.2050000000000001</v>
      </c>
      <c r="AN57" s="3">
        <v>9.4670000000000005</v>
      </c>
      <c r="AO57" s="3">
        <v>9.7070000000000007</v>
      </c>
      <c r="AP57" s="3">
        <v>9.9849999999999994</v>
      </c>
      <c r="AQ57" s="3">
        <v>10.305</v>
      </c>
      <c r="AR57" s="3">
        <v>10.609</v>
      </c>
      <c r="AS57" s="3">
        <v>10.914999999999999</v>
      </c>
      <c r="AT57" s="3">
        <v>11.291</v>
      </c>
      <c r="AU57" s="3">
        <v>11.521000000000001</v>
      </c>
      <c r="AV57" s="3">
        <v>11.891</v>
      </c>
      <c r="AW57" s="3">
        <v>12.237</v>
      </c>
      <c r="AX57" s="3">
        <v>12.484</v>
      </c>
      <c r="AY57" s="3">
        <v>12.964</v>
      </c>
      <c r="AZ57" s="3">
        <v>13.255000000000001</v>
      </c>
      <c r="BA57" s="3">
        <v>13.614000000000001</v>
      </c>
      <c r="BB57" s="3">
        <v>13.942</v>
      </c>
      <c r="BC57" s="3">
        <v>14.225</v>
      </c>
      <c r="BD57" s="3">
        <v>14.555999999999999</v>
      </c>
      <c r="BE57" s="3">
        <v>14.712</v>
      </c>
      <c r="BF57" s="3">
        <v>15.023</v>
      </c>
      <c r="BG57" s="3">
        <v>15.276999999999999</v>
      </c>
      <c r="BH57" s="3">
        <v>15.407999999999999</v>
      </c>
      <c r="BI57" s="3">
        <v>16.013999999999999</v>
      </c>
      <c r="BJ57" s="3">
        <v>16.308</v>
      </c>
      <c r="BK57" s="3">
        <v>16.408000000000001</v>
      </c>
      <c r="BL57" s="3">
        <v>17.033000000000001</v>
      </c>
      <c r="BM57" s="3">
        <v>17.119</v>
      </c>
      <c r="BN57" s="3">
        <v>17.905999999999999</v>
      </c>
      <c r="BO57" s="3">
        <v>18.600000000000001</v>
      </c>
      <c r="BP57" s="3">
        <v>19.216000000000001</v>
      </c>
      <c r="BQ57" s="3">
        <v>19.373000000000001</v>
      </c>
      <c r="BR57" s="3">
        <v>20.488</v>
      </c>
      <c r="BS57" s="3">
        <v>21.085000000000001</v>
      </c>
      <c r="BT57" s="3">
        <v>21.619</v>
      </c>
      <c r="BU57" s="3">
        <v>21.722999999999999</v>
      </c>
      <c r="BV57" s="3">
        <v>22.375</v>
      </c>
      <c r="BW57" s="3">
        <v>22.885000000000002</v>
      </c>
      <c r="BX57" s="3">
        <v>22.838999999999999</v>
      </c>
      <c r="BY57" s="3">
        <v>22.667999999999999</v>
      </c>
      <c r="BZ57" s="3">
        <v>22.571999999999999</v>
      </c>
      <c r="CA57" s="3">
        <v>22.04</v>
      </c>
      <c r="CB57" s="3">
        <v>21.841000000000001</v>
      </c>
      <c r="CC57" s="3">
        <v>21.638000000000002</v>
      </c>
      <c r="CD57" s="3">
        <v>21.393999999999998</v>
      </c>
      <c r="CE57" s="3">
        <v>21.337</v>
      </c>
      <c r="CF57" s="3">
        <v>21.222999999999999</v>
      </c>
      <c r="CG57" s="3">
        <v>21.149000000000001</v>
      </c>
      <c r="CH57" s="3">
        <v>21.077000000000002</v>
      </c>
      <c r="CI57" s="3">
        <v>21.242999999999999</v>
      </c>
      <c r="CJ57" s="3">
        <v>21.300999999999998</v>
      </c>
      <c r="CK57" s="3">
        <v>21.446000000000002</v>
      </c>
      <c r="CL57" s="3">
        <v>21.62</v>
      </c>
      <c r="CM57" s="3">
        <v>21.742999999999999</v>
      </c>
      <c r="CN57" s="3">
        <v>22.204000000000001</v>
      </c>
      <c r="CO57" s="3">
        <v>22.966000000000001</v>
      </c>
      <c r="CP57" s="3">
        <v>23.733000000000001</v>
      </c>
      <c r="CQ57" s="3">
        <v>23.998999999999999</v>
      </c>
      <c r="CR57" s="3">
        <v>24.780999999999999</v>
      </c>
      <c r="CS57" s="3">
        <v>24.785</v>
      </c>
      <c r="CT57" s="3">
        <v>24.888999999999999</v>
      </c>
      <c r="CU57" s="3">
        <v>25.087</v>
      </c>
      <c r="CV57" s="3">
        <v>25.294</v>
      </c>
      <c r="CW57" s="3">
        <v>25.457000000000001</v>
      </c>
      <c r="CX57" s="3">
        <v>26.138999999999999</v>
      </c>
      <c r="CY57" s="3">
        <v>26.550999999999998</v>
      </c>
      <c r="CZ57" s="3">
        <v>27.146999999999998</v>
      </c>
      <c r="DA57" s="3">
        <v>28.029</v>
      </c>
      <c r="DB57" s="3">
        <v>29.036999999999999</v>
      </c>
      <c r="DC57" s="3">
        <v>29.332999999999998</v>
      </c>
      <c r="DD57" s="3">
        <v>30</v>
      </c>
      <c r="DE57" s="3">
        <v>30.463000000000001</v>
      </c>
      <c r="DF57" s="3">
        <v>30.635000000000002</v>
      </c>
      <c r="DG57" s="3">
        <v>31.228000000000002</v>
      </c>
      <c r="DH57" s="3">
        <v>31.498000000000001</v>
      </c>
      <c r="DI57" s="3">
        <v>31.882000000000001</v>
      </c>
      <c r="DJ57" s="3">
        <v>32.28</v>
      </c>
      <c r="DK57" s="3">
        <v>33.052999999999997</v>
      </c>
      <c r="DL57" s="3">
        <v>33.656999999999996</v>
      </c>
      <c r="DM57" s="3">
        <v>34.462000000000003</v>
      </c>
      <c r="DN57" s="3">
        <v>35.213999999999999</v>
      </c>
      <c r="DO57" s="3">
        <v>35.902000000000001</v>
      </c>
      <c r="DP57" s="3">
        <v>36.098999999999997</v>
      </c>
      <c r="DQ57" s="3">
        <v>36.368000000000002</v>
      </c>
      <c r="DR57" s="3">
        <v>36.244</v>
      </c>
      <c r="DS57" s="3">
        <v>36.716000000000001</v>
      </c>
      <c r="DT57" s="3">
        <v>37.156999999999996</v>
      </c>
      <c r="DU57" s="3">
        <v>37.018000000000001</v>
      </c>
      <c r="DV57" s="3">
        <v>37.548999999999999</v>
      </c>
      <c r="DW57" s="3">
        <v>37.396999999999998</v>
      </c>
      <c r="DX57" s="3">
        <v>37.744999999999997</v>
      </c>
      <c r="DY57" s="3">
        <v>38.106000000000002</v>
      </c>
      <c r="DZ57" s="3">
        <v>38.466000000000001</v>
      </c>
      <c r="EA57" s="3">
        <v>39.030999999999999</v>
      </c>
      <c r="EB57" s="3">
        <v>39.377000000000002</v>
      </c>
      <c r="EC57" s="3">
        <v>39.798999999999999</v>
      </c>
      <c r="ED57" s="3">
        <v>40.533999999999999</v>
      </c>
      <c r="EE57" s="3">
        <v>41.048999999999999</v>
      </c>
      <c r="EF57" s="3">
        <v>40.701000000000001</v>
      </c>
      <c r="EG57" s="3">
        <v>41.232999999999997</v>
      </c>
      <c r="EH57" s="3">
        <v>41.683</v>
      </c>
      <c r="EI57" s="3">
        <v>42.445</v>
      </c>
      <c r="EJ57" s="3">
        <v>42.779000000000003</v>
      </c>
      <c r="EK57" s="3">
        <v>43.491</v>
      </c>
      <c r="EL57" s="3">
        <v>44.146000000000001</v>
      </c>
      <c r="EM57" s="3">
        <v>45.408999999999999</v>
      </c>
      <c r="EN57" s="3">
        <v>46.460999999999999</v>
      </c>
      <c r="EO57" s="3">
        <v>47.061999999999998</v>
      </c>
      <c r="EP57" s="3">
        <v>48.127000000000002</v>
      </c>
      <c r="EQ57" s="3">
        <v>48.505000000000003</v>
      </c>
      <c r="ER57" s="3">
        <v>48.618000000000002</v>
      </c>
      <c r="ES57" s="3">
        <v>49.137999999999998</v>
      </c>
      <c r="ET57" s="3">
        <v>47.991999999999997</v>
      </c>
      <c r="EU57" s="3">
        <v>45.761000000000003</v>
      </c>
      <c r="EV57" s="3">
        <v>45.201999999999998</v>
      </c>
      <c r="EW57" s="3">
        <v>45.456000000000003</v>
      </c>
      <c r="EX57" s="3">
        <v>45.316000000000003</v>
      </c>
      <c r="EY57" s="3">
        <v>45.628999999999998</v>
      </c>
      <c r="EZ57" s="3">
        <v>47.036999999999999</v>
      </c>
      <c r="FA57" s="3">
        <v>47.036000000000001</v>
      </c>
      <c r="FB57" s="3">
        <v>48.445</v>
      </c>
      <c r="FC57" s="3">
        <v>48.948</v>
      </c>
      <c r="FD57" s="3">
        <v>49.273000000000003</v>
      </c>
      <c r="FE57" s="3">
        <v>49.598999999999997</v>
      </c>
      <c r="FF57" s="3">
        <v>49.835000000000001</v>
      </c>
      <c r="FG57" s="3">
        <v>50.198999999999998</v>
      </c>
      <c r="FH57" s="3">
        <v>49.936</v>
      </c>
      <c r="FI57" s="3">
        <v>50.052</v>
      </c>
      <c r="FJ57" s="3">
        <v>50.191000000000003</v>
      </c>
      <c r="FK57" s="3">
        <v>50.3</v>
      </c>
      <c r="FL57" s="3">
        <v>50.816000000000003</v>
      </c>
      <c r="FM57" s="3">
        <v>51.128</v>
      </c>
      <c r="FN57" s="3">
        <v>51.253</v>
      </c>
      <c r="FO57" s="3">
        <v>51.103000000000002</v>
      </c>
      <c r="FP57" s="3">
        <v>51.347999999999999</v>
      </c>
      <c r="FQ57" s="3">
        <v>51.686</v>
      </c>
      <c r="FR57" s="3">
        <v>51.718000000000004</v>
      </c>
      <c r="FS57" s="3">
        <v>51.792999999999999</v>
      </c>
      <c r="FT57" s="3">
        <v>52.667999999999999</v>
      </c>
      <c r="FU57" s="3">
        <v>52.731999999999999</v>
      </c>
      <c r="FV57" s="3">
        <v>52.999000000000002</v>
      </c>
      <c r="FW57" s="3">
        <v>53.514000000000003</v>
      </c>
      <c r="FX57" s="3">
        <v>53.545999999999999</v>
      </c>
      <c r="FY57" s="3">
        <v>54.256999999999998</v>
      </c>
      <c r="FZ57" s="3">
        <v>54.4</v>
      </c>
      <c r="GA57" s="3">
        <v>55.286999999999999</v>
      </c>
      <c r="GB57" s="3">
        <v>55.947000000000003</v>
      </c>
      <c r="GC57" s="3">
        <v>56.343000000000004</v>
      </c>
      <c r="GD57" s="3">
        <v>57.128999999999998</v>
      </c>
      <c r="GE57" s="3">
        <v>57.554000000000002</v>
      </c>
      <c r="GF57" s="3">
        <v>57.69</v>
      </c>
      <c r="GG57" s="3">
        <v>58.082999999999998</v>
      </c>
      <c r="GH57" s="3">
        <v>58.578000000000003</v>
      </c>
      <c r="GI57" s="3">
        <v>59.045000000000002</v>
      </c>
      <c r="GJ57" s="3">
        <v>59.588000000000001</v>
      </c>
      <c r="GK57" s="3">
        <v>59.819000000000003</v>
      </c>
      <c r="GL57" s="3">
        <v>60.066000000000003</v>
      </c>
      <c r="GM57" s="3">
        <v>60.658000000000001</v>
      </c>
      <c r="GN57" s="3">
        <v>56.853999999999999</v>
      </c>
      <c r="GO57" s="3">
        <v>59.195999999999998</v>
      </c>
      <c r="GP57" s="3">
        <v>59.679000000000002</v>
      </c>
      <c r="GQ57" s="3">
        <v>59.917999999999999</v>
      </c>
      <c r="GR57" s="3">
        <v>61.656999999999996</v>
      </c>
      <c r="GS57" s="3">
        <v>62.877000000000002</v>
      </c>
      <c r="GT57" s="3">
        <v>64.311999999999998</v>
      </c>
      <c r="GU57" s="3">
        <v>65.058000000000007</v>
      </c>
      <c r="GV57" s="3">
        <v>66.221000000000004</v>
      </c>
      <c r="GW57" s="3">
        <v>67.147999999999996</v>
      </c>
      <c r="GX57" s="3">
        <v>67.707999999999998</v>
      </c>
      <c r="GY57" s="3">
        <v>68.052000000000007</v>
      </c>
      <c r="GZ57" s="3">
        <v>68.742999999999995</v>
      </c>
      <c r="HA57" s="3">
        <v>68.179000000000002</v>
      </c>
      <c r="HB57" s="3">
        <v>67.873999999999995</v>
      </c>
      <c r="HC57" s="3">
        <v>68.352999999999994</v>
      </c>
      <c r="HD57" s="3">
        <v>68.856999999999999</v>
      </c>
      <c r="HE57" s="3">
        <v>69.308999999999997</v>
      </c>
      <c r="HF57" s="3">
        <v>69.486999999999995</v>
      </c>
      <c r="HG57" s="3">
        <v>69.846999999999994</v>
      </c>
      <c r="HH57" s="3">
        <v>69.882000000000005</v>
      </c>
      <c r="HI57" s="3">
        <v>70.558000000000007</v>
      </c>
      <c r="HJ57" s="4">
        <v>70.823359999999994</v>
      </c>
      <c r="HK57" s="4">
        <v>71.473879999999994</v>
      </c>
      <c r="HL57" s="4">
        <v>72.179159999999996</v>
      </c>
      <c r="HM57" s="4">
        <v>72.846630000000005</v>
      </c>
      <c r="HN57" s="4">
        <v>73.486720000000005</v>
      </c>
      <c r="HO57" s="4">
        <v>74.117519999999999</v>
      </c>
      <c r="HP57" s="4">
        <v>74.731579999999994</v>
      </c>
      <c r="HQ57" s="4">
        <v>75.32732</v>
      </c>
      <c r="HR57" s="4">
        <v>75.923990000000003</v>
      </c>
      <c r="HS57" s="4">
        <v>76.511430000000004</v>
      </c>
      <c r="HT57" s="4">
        <v>77.103099999999998</v>
      </c>
      <c r="HU57" s="4">
        <v>77.695409999999995</v>
      </c>
      <c r="HV57" s="4">
        <v>78.280330000000006</v>
      </c>
      <c r="HW57" s="4">
        <v>78.862409999999997</v>
      </c>
      <c r="HX57" s="4">
        <v>79.440349999999995</v>
      </c>
      <c r="HY57" s="4">
        <v>80.021630000000002</v>
      </c>
      <c r="HZ57" s="4">
        <v>80.575320000000005</v>
      </c>
      <c r="IA57" s="4">
        <v>81.130619999999993</v>
      </c>
      <c r="IB57" s="4">
        <v>81.691569999999999</v>
      </c>
      <c r="IC57" s="4">
        <v>82.257570000000001</v>
      </c>
      <c r="ID57" s="4">
        <v>82.831130000000002</v>
      </c>
      <c r="IE57" s="4">
        <v>83.410870000000003</v>
      </c>
      <c r="IF57" s="4">
        <v>83.995540000000005</v>
      </c>
      <c r="IG57" s="4">
        <v>84.584760000000003</v>
      </c>
      <c r="IH57" s="4">
        <v>85.160290000000003</v>
      </c>
      <c r="II57" s="4">
        <v>85.730639999999994</v>
      </c>
      <c r="IJ57" s="4">
        <v>86.303889999999996</v>
      </c>
      <c r="IK57" s="4">
        <v>86.880809999999997</v>
      </c>
      <c r="IL57" s="4">
        <v>87.462789999999998</v>
      </c>
      <c r="IM57" s="4">
        <v>88.047939999999997</v>
      </c>
      <c r="IN57" s="4">
        <v>88.636309999999995</v>
      </c>
      <c r="IO57" s="4">
        <v>89.212209999999999</v>
      </c>
      <c r="IP57" s="4">
        <v>89.792959999999994</v>
      </c>
      <c r="IQ57" s="4">
        <v>90.37679</v>
      </c>
      <c r="IR57" s="4">
        <v>90.963809999999995</v>
      </c>
      <c r="IS57" s="4">
        <v>91.554370000000006</v>
      </c>
      <c r="IT57" s="4">
        <v>92.150239999999997</v>
      </c>
      <c r="IU57" s="4">
        <v>92.749039999999994</v>
      </c>
      <c r="IV57" s="4">
        <v>93.351140000000001</v>
      </c>
      <c r="IW57" s="4">
        <v>93.957030000000003</v>
      </c>
      <c r="IX57" s="4">
        <v>94.577209999999994</v>
      </c>
      <c r="IY57" s="4">
        <v>95.165350000000004</v>
      </c>
      <c r="IZ57" s="4">
        <v>95.755589999999998</v>
      </c>
      <c r="JA57" s="4">
        <v>96.350279999999998</v>
      </c>
      <c r="JB57" s="4">
        <v>96.948560000000001</v>
      </c>
      <c r="JC57" s="4">
        <v>97.51643</v>
      </c>
      <c r="JD57" s="4">
        <v>98.082610000000003</v>
      </c>
      <c r="JE57" s="4">
        <v>98.656649999999999</v>
      </c>
      <c r="JF57" s="4">
        <v>99.231200000000001</v>
      </c>
      <c r="JG57" s="4">
        <v>99.805760000000006</v>
      </c>
      <c r="JH57" s="4">
        <v>100.3905</v>
      </c>
      <c r="JI57" s="4">
        <v>100.9697</v>
      </c>
      <c r="JJ57" s="4">
        <v>101.5553</v>
      </c>
      <c r="JK57" s="4">
        <v>102.1609</v>
      </c>
      <c r="JL57" s="4">
        <v>102.77030000000001</v>
      </c>
      <c r="JM57" s="4">
        <v>103.3783</v>
      </c>
      <c r="JN57" s="4">
        <v>104.0021</v>
      </c>
      <c r="JO57" s="4">
        <v>104.5936</v>
      </c>
      <c r="JP57" s="4">
        <v>105.1965</v>
      </c>
      <c r="JQ57" s="4">
        <v>105.8051</v>
      </c>
      <c r="JR57" s="4">
        <v>106.4166</v>
      </c>
      <c r="JS57" s="4">
        <v>107.0145</v>
      </c>
      <c r="JT57" s="4">
        <v>107.6187</v>
      </c>
      <c r="JU57" s="4">
        <v>108.2235</v>
      </c>
      <c r="JV57" s="4">
        <v>108.86</v>
      </c>
      <c r="JW57" s="4">
        <v>109.4926</v>
      </c>
      <c r="JX57" s="4">
        <v>110.1292</v>
      </c>
      <c r="JY57" s="4">
        <v>110.7687</v>
      </c>
      <c r="JZ57" s="4">
        <v>111.4126</v>
      </c>
      <c r="KA57" s="4">
        <v>112.0765</v>
      </c>
      <c r="KB57" s="4">
        <v>112.7401</v>
      </c>
      <c r="KC57" s="4">
        <v>113.41240000000001</v>
      </c>
      <c r="KD57" s="4">
        <v>114.0864</v>
      </c>
      <c r="KE57" s="4">
        <v>114.7679</v>
      </c>
      <c r="KF57" s="4">
        <v>115.4492</v>
      </c>
      <c r="KG57" s="4">
        <v>116.1378</v>
      </c>
      <c r="KH57" s="4">
        <v>116.8291</v>
      </c>
      <c r="KI57" s="4">
        <v>117.5316</v>
      </c>
      <c r="KJ57" s="4">
        <v>118.232</v>
      </c>
      <c r="KK57" s="4">
        <v>118.934</v>
      </c>
      <c r="KL57" s="4">
        <v>119.64409999999999</v>
      </c>
      <c r="KM57" s="4">
        <v>120.3566</v>
      </c>
      <c r="KN57" s="4">
        <v>121.0778</v>
      </c>
      <c r="KO57" s="4">
        <v>121.7968</v>
      </c>
      <c r="KP57" s="4">
        <v>122.52160000000001</v>
      </c>
      <c r="KQ57" s="4">
        <v>123.25539999999999</v>
      </c>
      <c r="KR57" s="4">
        <v>123.98909999999999</v>
      </c>
      <c r="KS57" s="4">
        <v>124.7354</v>
      </c>
      <c r="KT57" s="4">
        <v>125.4765</v>
      </c>
      <c r="KU57" s="4">
        <v>126.21729999999999</v>
      </c>
      <c r="KV57" s="4">
        <v>126.96559999999999</v>
      </c>
      <c r="KW57" s="4">
        <v>127.7111</v>
      </c>
      <c r="KX57" s="4">
        <v>128.46530000000001</v>
      </c>
      <c r="KY57" s="4">
        <v>129.2148</v>
      </c>
      <c r="KZ57" s="4">
        <v>129.9676</v>
      </c>
      <c r="LA57" s="4">
        <v>130.71969999999999</v>
      </c>
      <c r="LB57" s="4">
        <v>131.48670000000001</v>
      </c>
      <c r="LC57" s="4">
        <v>132.24279999999999</v>
      </c>
      <c r="LD57" s="4">
        <v>133.00579999999999</v>
      </c>
      <c r="LE57" s="4">
        <v>133.7705</v>
      </c>
      <c r="LF57" s="4">
        <v>134.5444</v>
      </c>
      <c r="LG57" s="4">
        <v>135.29349999999999</v>
      </c>
      <c r="LH57" s="4">
        <v>136.04390000000001</v>
      </c>
      <c r="LI57" s="4">
        <v>136.7989</v>
      </c>
      <c r="LJ57" s="4">
        <v>137.56100000000001</v>
      </c>
      <c r="LK57" s="4">
        <v>138.3339</v>
      </c>
      <c r="LL57" s="4">
        <v>139.1095</v>
      </c>
      <c r="LM57" s="4">
        <v>139.88900000000001</v>
      </c>
      <c r="LN57" s="4">
        <v>140.67660000000001</v>
      </c>
      <c r="LO57" s="4">
        <v>141.4777</v>
      </c>
      <c r="LP57" s="4">
        <v>142.28059999999999</v>
      </c>
      <c r="LQ57" s="4">
        <v>143.0883</v>
      </c>
      <c r="LR57" s="4">
        <v>143.904</v>
      </c>
      <c r="LS57" s="4">
        <v>144.7216</v>
      </c>
      <c r="LT57" s="4">
        <v>145.5421</v>
      </c>
      <c r="LU57" s="4">
        <v>146.36709999999999</v>
      </c>
      <c r="LV57" s="4">
        <v>147.19999999999999</v>
      </c>
      <c r="LW57" s="4">
        <v>148.01060000000001</v>
      </c>
      <c r="LX57" s="4">
        <v>148.82210000000001</v>
      </c>
      <c r="LY57" s="4">
        <v>149.6379</v>
      </c>
      <c r="LZ57" s="4">
        <v>150.46170000000001</v>
      </c>
      <c r="MA57" s="4">
        <v>151.2868</v>
      </c>
      <c r="MB57" s="4">
        <v>152.11259999999999</v>
      </c>
      <c r="MC57" s="4">
        <v>152.94309999999999</v>
      </c>
      <c r="MD57" s="4">
        <v>153.7817</v>
      </c>
      <c r="ME57" s="4">
        <v>154.60650000000001</v>
      </c>
      <c r="MF57" s="4">
        <v>155.43129999999999</v>
      </c>
      <c r="MG57" s="4">
        <v>156.26159999999999</v>
      </c>
      <c r="MH57" s="4">
        <v>157.09829999999999</v>
      </c>
      <c r="MI57" s="4">
        <v>157.93729999999999</v>
      </c>
      <c r="MJ57" s="4">
        <v>158.77770000000001</v>
      </c>
      <c r="MK57" s="4">
        <v>159.62209999999999</v>
      </c>
      <c r="ML57" s="4">
        <v>160.4743</v>
      </c>
      <c r="MM57" s="4">
        <v>161.3143</v>
      </c>
      <c r="MN57" s="4">
        <v>162.15479999999999</v>
      </c>
      <c r="MO57" s="4">
        <v>163.00040000000001</v>
      </c>
      <c r="MP57" s="4">
        <v>163.85230000000001</v>
      </c>
      <c r="MQ57" s="4">
        <v>164.7193</v>
      </c>
      <c r="MR57" s="4">
        <v>165.5864</v>
      </c>
      <c r="MS57" s="4">
        <v>166.458</v>
      </c>
      <c r="MT57" s="4">
        <v>167.3381</v>
      </c>
      <c r="MU57" t="s">
        <v>679</v>
      </c>
      <c r="MV57" t="b">
        <v>1</v>
      </c>
      <c r="MW57" t="s">
        <v>376</v>
      </c>
      <c r="MX57" t="s">
        <v>376</v>
      </c>
      <c r="MY57">
        <v>2025</v>
      </c>
      <c r="MZ57">
        <v>3</v>
      </c>
      <c r="NA57" s="2">
        <v>45994</v>
      </c>
      <c r="NB57" s="1" t="s">
        <v>680</v>
      </c>
      <c r="NC57" s="1" t="s">
        <v>681</v>
      </c>
      <c r="ND57" t="s">
        <v>682</v>
      </c>
      <c r="NE57" t="s">
        <v>629</v>
      </c>
      <c r="NF57" t="s">
        <v>381</v>
      </c>
    </row>
    <row r="58" spans="1:370" x14ac:dyDescent="0.25">
      <c r="A58" t="s">
        <v>678</v>
      </c>
      <c r="B58" t="s">
        <v>630</v>
      </c>
      <c r="C58" s="1" t="s">
        <v>839</v>
      </c>
      <c r="D58" t="s">
        <v>588</v>
      </c>
      <c r="E58" t="s">
        <v>641</v>
      </c>
      <c r="F58" t="s">
        <v>374</v>
      </c>
      <c r="G58" s="3">
        <v>1E-3</v>
      </c>
      <c r="H58" s="3">
        <v>1E-3</v>
      </c>
      <c r="I58" s="3">
        <v>1E-3</v>
      </c>
      <c r="J58" s="3">
        <v>1E-3</v>
      </c>
      <c r="K58" s="3">
        <v>1E-3</v>
      </c>
      <c r="L58" s="3">
        <v>1E-3</v>
      </c>
      <c r="M58" s="3">
        <v>1E-3</v>
      </c>
      <c r="N58" s="3">
        <v>1E-3</v>
      </c>
      <c r="O58" s="3">
        <v>1.4415690000000001</v>
      </c>
      <c r="P58" s="3">
        <v>1.4518530000000001</v>
      </c>
      <c r="Q58" s="3">
        <v>1.463071</v>
      </c>
      <c r="R58" s="3">
        <v>1.473355</v>
      </c>
      <c r="S58" s="3">
        <v>1.4836389999999999</v>
      </c>
      <c r="T58" s="3">
        <v>1.4948570000000001</v>
      </c>
      <c r="U58" s="3">
        <v>1.5051410000000001</v>
      </c>
      <c r="V58" s="3">
        <v>1.516359</v>
      </c>
      <c r="W58" s="3">
        <v>1.662199</v>
      </c>
      <c r="X58" s="3">
        <v>1.807104</v>
      </c>
      <c r="Y58" s="3">
        <v>1.9529430000000001</v>
      </c>
      <c r="Z58" s="3">
        <v>2.0987830000000001</v>
      </c>
      <c r="AA58" s="3">
        <v>2.342784</v>
      </c>
      <c r="AB58" s="3">
        <v>2.5867849999999999</v>
      </c>
      <c r="AC58" s="3">
        <v>2.8298510000000001</v>
      </c>
      <c r="AD58" s="3">
        <v>3.073852</v>
      </c>
      <c r="AE58" s="3">
        <v>3.258022</v>
      </c>
      <c r="AF58" s="3">
        <v>3.4431259999999999</v>
      </c>
      <c r="AG58" s="3">
        <v>3.6272950000000002</v>
      </c>
      <c r="AH58" s="3">
        <v>3.8114650000000001</v>
      </c>
      <c r="AI58" s="3">
        <v>3.91804</v>
      </c>
      <c r="AJ58" s="3">
        <v>4.02555</v>
      </c>
      <c r="AK58" s="3">
        <v>4.1330600000000004</v>
      </c>
      <c r="AL58" s="3">
        <v>4.2396349999999998</v>
      </c>
      <c r="AM58" s="3">
        <v>4.4107159999999999</v>
      </c>
      <c r="AN58" s="3">
        <v>4.581798</v>
      </c>
      <c r="AO58" s="3">
        <v>4.7528790000000001</v>
      </c>
      <c r="AP58" s="3">
        <v>4.9239600000000001</v>
      </c>
      <c r="AQ58" s="3">
        <v>5.3081909999999999</v>
      </c>
      <c r="AR58" s="3">
        <v>5.6924229999999998</v>
      </c>
      <c r="AS58" s="3">
        <v>6.0757190000000003</v>
      </c>
      <c r="AT58" s="3">
        <v>6.4599510000000002</v>
      </c>
      <c r="AU58" s="3">
        <v>6.8161360000000002</v>
      </c>
      <c r="AV58" s="3">
        <v>7.1723220000000003</v>
      </c>
      <c r="AW58" s="3">
        <v>7.5294420000000004</v>
      </c>
      <c r="AX58" s="3">
        <v>7.8856279999999996</v>
      </c>
      <c r="AY58" s="3">
        <v>8.0426859999999998</v>
      </c>
      <c r="AZ58" s="3">
        <v>8.2006789999999992</v>
      </c>
      <c r="BA58" s="3">
        <v>8.3577370000000002</v>
      </c>
      <c r="BB58" s="3">
        <v>8.5147949999999994</v>
      </c>
      <c r="BC58" s="3">
        <v>8.845739</v>
      </c>
      <c r="BD58" s="3">
        <v>9.1776180000000007</v>
      </c>
      <c r="BE58" s="3">
        <v>9.5085619999999995</v>
      </c>
      <c r="BF58" s="3">
        <v>9.8395060000000001</v>
      </c>
      <c r="BG58" s="3">
        <v>10.171379999999999</v>
      </c>
      <c r="BH58" s="3">
        <v>10.502330000000001</v>
      </c>
      <c r="BI58" s="3">
        <v>10.834210000000001</v>
      </c>
      <c r="BJ58" s="3">
        <v>11.166090000000001</v>
      </c>
      <c r="BK58" s="3">
        <v>11.488619999999999</v>
      </c>
      <c r="BL58" s="3">
        <v>11.81115</v>
      </c>
      <c r="BM58" s="3">
        <v>12.13461</v>
      </c>
      <c r="BN58" s="3">
        <v>12.457140000000001</v>
      </c>
      <c r="BO58" s="3">
        <v>12.678710000000001</v>
      </c>
      <c r="BP58" s="3">
        <v>12.900270000000001</v>
      </c>
      <c r="BQ58" s="3">
        <v>13.121829999999999</v>
      </c>
      <c r="BR58" s="3">
        <v>13.343400000000001</v>
      </c>
      <c r="BS58" s="3">
        <v>13.28637</v>
      </c>
      <c r="BT58" s="3">
        <v>13.229340000000001</v>
      </c>
      <c r="BU58" s="3">
        <v>13.171379999999999</v>
      </c>
      <c r="BV58" s="3">
        <v>13.11436</v>
      </c>
      <c r="BW58" s="3">
        <v>13.255520000000001</v>
      </c>
      <c r="BX58" s="3">
        <v>13.39762</v>
      </c>
      <c r="BY58" s="3">
        <v>13.538790000000001</v>
      </c>
      <c r="BZ58" s="3">
        <v>13.67995</v>
      </c>
      <c r="CA58" s="3">
        <v>15.19725</v>
      </c>
      <c r="CB58" s="3">
        <v>16.71454</v>
      </c>
      <c r="CC58" s="3">
        <v>18.231829999999999</v>
      </c>
      <c r="CD58" s="3">
        <v>19.749130000000001</v>
      </c>
      <c r="CE58" s="3">
        <v>23.468039999999998</v>
      </c>
      <c r="CF58" s="3">
        <v>27.186019999999999</v>
      </c>
      <c r="CG58" s="3">
        <v>30.90493</v>
      </c>
      <c r="CH58" s="3">
        <v>34.622909999999997</v>
      </c>
      <c r="CI58" s="3">
        <v>37.291029999999999</v>
      </c>
      <c r="CJ58" s="3">
        <v>39.959139999999998</v>
      </c>
      <c r="CK58" s="3">
        <v>42.62726</v>
      </c>
      <c r="CL58" s="3">
        <v>45.295380000000002</v>
      </c>
      <c r="CM58" s="3">
        <v>46.501370000000001</v>
      </c>
      <c r="CN58" s="3">
        <v>47.707349999999998</v>
      </c>
      <c r="CO58" s="3">
        <v>48.912390000000002</v>
      </c>
      <c r="CP58" s="3">
        <v>50.118369999999999</v>
      </c>
      <c r="CQ58" s="3">
        <v>52.233989999999999</v>
      </c>
      <c r="CR58" s="3">
        <v>54.349600000000002</v>
      </c>
      <c r="CS58" s="3">
        <v>56.464269999999999</v>
      </c>
      <c r="CT58" s="3">
        <v>58.579880000000003</v>
      </c>
      <c r="CU58" s="3">
        <v>59.269820000000003</v>
      </c>
      <c r="CV58" s="3">
        <v>59.95975</v>
      </c>
      <c r="CW58" s="3">
        <v>60.64875</v>
      </c>
      <c r="CX58" s="3">
        <v>61.338679999999997</v>
      </c>
      <c r="CY58" s="3">
        <v>62.222140000000003</v>
      </c>
      <c r="CZ58" s="3">
        <v>63.106520000000003</v>
      </c>
      <c r="DA58" s="3">
        <v>63.98997</v>
      </c>
      <c r="DB58" s="3">
        <v>64.873429999999999</v>
      </c>
      <c r="DC58" s="3">
        <v>65.325900000000004</v>
      </c>
      <c r="DD58" s="3">
        <v>65.777439999999999</v>
      </c>
      <c r="DE58" s="3">
        <v>66.229929999999996</v>
      </c>
      <c r="DF58" s="3">
        <v>66.681470000000004</v>
      </c>
      <c r="DG58" s="3">
        <v>65.697040000000001</v>
      </c>
      <c r="DH58" s="3">
        <v>64.713560000000001</v>
      </c>
      <c r="DI58" s="3">
        <v>63.729149999999997</v>
      </c>
      <c r="DJ58" s="3">
        <v>62.744729999999997</v>
      </c>
      <c r="DK58" s="3">
        <v>63.241149999999998</v>
      </c>
      <c r="DL58" s="3">
        <v>61.444459999999999</v>
      </c>
      <c r="DM58" s="3">
        <v>63.16686</v>
      </c>
      <c r="DN58" s="3">
        <v>60.604570000000002</v>
      </c>
      <c r="DO58" s="3">
        <v>62.997599999999998</v>
      </c>
      <c r="DP58" s="3">
        <v>62.873890000000003</v>
      </c>
      <c r="DQ58" s="3">
        <v>61.888849999999998</v>
      </c>
      <c r="DR58" s="3">
        <v>61.70767</v>
      </c>
      <c r="DS58" s="3">
        <v>60.853209999999997</v>
      </c>
      <c r="DT58" s="3">
        <v>61.16169</v>
      </c>
      <c r="DU58" s="3">
        <v>61.953560000000003</v>
      </c>
      <c r="DV58" s="3">
        <v>61.922499999999999</v>
      </c>
      <c r="DW58" s="3">
        <v>67.161060000000006</v>
      </c>
      <c r="DX58" s="3">
        <v>68.376990000000006</v>
      </c>
      <c r="DY58" s="3">
        <v>67.83135</v>
      </c>
      <c r="DZ58" s="3">
        <v>66.733379999999997</v>
      </c>
      <c r="EA58" s="3">
        <v>66.221270000000004</v>
      </c>
      <c r="EB58" s="3">
        <v>66.590249999999997</v>
      </c>
      <c r="EC58" s="3">
        <v>69.333600000000004</v>
      </c>
      <c r="ED58" s="3">
        <v>69.246459999999999</v>
      </c>
      <c r="EE58" s="3">
        <v>66.148470000000003</v>
      </c>
      <c r="EF58" s="3">
        <v>65.349720000000005</v>
      </c>
      <c r="EG58" s="3">
        <v>66.876249999999999</v>
      </c>
      <c r="EH58" s="3">
        <v>67.279799999999994</v>
      </c>
      <c r="EI58" s="3">
        <v>66.078010000000006</v>
      </c>
      <c r="EJ58" s="3">
        <v>68.038200000000003</v>
      </c>
      <c r="EK58" s="3">
        <v>66.358969999999999</v>
      </c>
      <c r="EL58" s="3">
        <v>67.488519999999994</v>
      </c>
      <c r="EM58" s="3">
        <v>67.252080000000007</v>
      </c>
      <c r="EN58" s="3">
        <v>66.716369999999998</v>
      </c>
      <c r="EO58" s="3">
        <v>65.575959999999995</v>
      </c>
      <c r="EP58" s="3">
        <v>65.580860000000001</v>
      </c>
      <c r="EQ58" s="3">
        <v>65.643370000000004</v>
      </c>
      <c r="ER58" s="3">
        <v>65.138959999999997</v>
      </c>
      <c r="ES58" s="3">
        <v>61.532380000000003</v>
      </c>
      <c r="ET58" s="3">
        <v>65.982119999999995</v>
      </c>
      <c r="EU58" s="3">
        <v>75.435940000000002</v>
      </c>
      <c r="EV58" s="3">
        <v>66.489649999999997</v>
      </c>
      <c r="EW58" s="3">
        <v>76.000919999999994</v>
      </c>
      <c r="EX58" s="3">
        <v>78.828789999999998</v>
      </c>
      <c r="EY58" s="3">
        <v>83.874099999999999</v>
      </c>
      <c r="EZ58" s="3">
        <v>87.523020000000002</v>
      </c>
      <c r="FA58" s="3">
        <v>91.307109999999994</v>
      </c>
      <c r="FB58" s="3">
        <v>93.079989999999995</v>
      </c>
      <c r="FC58" s="3">
        <v>93.495480000000001</v>
      </c>
      <c r="FD58" s="3">
        <v>92.892229999999998</v>
      </c>
      <c r="FE58" s="3">
        <v>100.3357</v>
      </c>
      <c r="FF58" s="3">
        <v>101.8896</v>
      </c>
      <c r="FG58" s="3">
        <v>104.73990000000001</v>
      </c>
      <c r="FH58" s="3">
        <v>110.8443</v>
      </c>
      <c r="FI58" s="3">
        <v>112.98269999999999</v>
      </c>
      <c r="FJ58" s="3">
        <v>115.1768</v>
      </c>
      <c r="FK58" s="3">
        <v>117.9182</v>
      </c>
      <c r="FL58" s="3">
        <v>121.4804</v>
      </c>
      <c r="FM58" s="3">
        <v>120.6384</v>
      </c>
      <c r="FN58" s="3">
        <v>123.13</v>
      </c>
      <c r="FO58" s="3">
        <v>127.2076</v>
      </c>
      <c r="FP58" s="3">
        <v>128.84829999999999</v>
      </c>
      <c r="FQ58" s="3">
        <v>131.8921</v>
      </c>
      <c r="FR58" s="3">
        <v>132.7851</v>
      </c>
      <c r="FS58" s="3">
        <v>135.83080000000001</v>
      </c>
      <c r="FT58" s="3">
        <v>138.6301</v>
      </c>
      <c r="FU58" s="3">
        <v>139.98949999999999</v>
      </c>
      <c r="FV58" s="3">
        <v>143.84700000000001</v>
      </c>
      <c r="FW58" s="3">
        <v>146.3048</v>
      </c>
      <c r="FX58" s="3">
        <v>141.20869999999999</v>
      </c>
      <c r="FY58" s="3">
        <v>145.60769999999999</v>
      </c>
      <c r="FZ58" s="3">
        <v>147.41749999999999</v>
      </c>
      <c r="GA58" s="3">
        <v>148.8954</v>
      </c>
      <c r="GB58" s="3">
        <v>147.79179999999999</v>
      </c>
      <c r="GC58" s="3">
        <v>148.428</v>
      </c>
      <c r="GD58" s="3">
        <v>149.12970000000001</v>
      </c>
      <c r="GE58" s="3">
        <v>148.13300000000001</v>
      </c>
      <c r="GF58" s="3">
        <v>147.8681</v>
      </c>
      <c r="GG58" s="3">
        <v>150.9058</v>
      </c>
      <c r="GH58" s="3">
        <v>151.40719999999999</v>
      </c>
      <c r="GI58" s="3">
        <v>152.0745</v>
      </c>
      <c r="GJ58" s="3">
        <v>156.63929999999999</v>
      </c>
      <c r="GK58" s="3">
        <v>157.2782</v>
      </c>
      <c r="GL58" s="3">
        <v>155.93340000000001</v>
      </c>
      <c r="GM58" s="3">
        <v>168.15039999999999</v>
      </c>
      <c r="GN58" s="3">
        <v>175.1926</v>
      </c>
      <c r="GO58" s="3">
        <v>173.3416</v>
      </c>
      <c r="GP58" s="3">
        <v>178.30860000000001</v>
      </c>
      <c r="GQ58" s="3">
        <v>179.5129</v>
      </c>
      <c r="GR58" s="3">
        <v>179.2106</v>
      </c>
      <c r="GS58" s="3">
        <v>182.98910000000001</v>
      </c>
      <c r="GT58" s="3">
        <v>182.12299999999999</v>
      </c>
      <c r="GU58" s="3">
        <v>185.50989999999999</v>
      </c>
      <c r="GV58" s="3">
        <v>187.7216</v>
      </c>
      <c r="GW58" s="3">
        <v>191.26419999999999</v>
      </c>
      <c r="GX58" s="3">
        <v>196.971</v>
      </c>
      <c r="GY58" s="3">
        <v>198.0926</v>
      </c>
      <c r="GZ58" s="3">
        <v>201.62190000000001</v>
      </c>
      <c r="HA58" s="3">
        <v>204.09450000000001</v>
      </c>
      <c r="HB58" s="3">
        <v>210.28960000000001</v>
      </c>
      <c r="HC58" s="3">
        <v>214.8725</v>
      </c>
      <c r="HD58" s="3">
        <v>218.88310000000001</v>
      </c>
      <c r="HE58" s="3">
        <v>226.1893</v>
      </c>
      <c r="HF58" s="3">
        <v>227.3903</v>
      </c>
      <c r="HG58" s="3">
        <v>233.99789999999999</v>
      </c>
      <c r="HH58" s="3">
        <v>244.49469999999999</v>
      </c>
      <c r="HI58" s="4">
        <v>247.99870000000001</v>
      </c>
      <c r="HJ58" s="4">
        <v>251.44120000000001</v>
      </c>
      <c r="HK58" s="4">
        <v>254.78819999999999</v>
      </c>
      <c r="HL58" s="4">
        <v>258.01139999999998</v>
      </c>
      <c r="HM58" s="4">
        <v>261.08600000000001</v>
      </c>
      <c r="HN58" s="4">
        <v>264.01209999999998</v>
      </c>
      <c r="HO58" s="4">
        <v>266.78969999999998</v>
      </c>
      <c r="HP58" s="4">
        <v>269.41879999999998</v>
      </c>
      <c r="HQ58" s="4">
        <v>271.96620000000001</v>
      </c>
      <c r="HR58" s="4">
        <v>274.43189999999998</v>
      </c>
      <c r="HS58" s="4">
        <v>276.84089999999998</v>
      </c>
      <c r="HT58" s="4">
        <v>279.19330000000002</v>
      </c>
      <c r="HU58" s="4">
        <v>281.56079999999997</v>
      </c>
      <c r="HV58" s="4">
        <v>283.93340000000001</v>
      </c>
      <c r="HW58" s="4">
        <v>286.31139999999999</v>
      </c>
      <c r="HX58" s="4">
        <v>288.69459999999998</v>
      </c>
      <c r="HY58" s="4">
        <v>291.10320000000002</v>
      </c>
      <c r="HZ58" s="4">
        <v>293.51710000000003</v>
      </c>
      <c r="IA58" s="4">
        <v>295.93950000000001</v>
      </c>
      <c r="IB58" s="4">
        <v>298.36680000000001</v>
      </c>
      <c r="IC58" s="4">
        <v>300.81950000000001</v>
      </c>
      <c r="ID58" s="4">
        <v>303.27730000000003</v>
      </c>
      <c r="IE58" s="4">
        <v>305.74259999999998</v>
      </c>
      <c r="IF58" s="4">
        <v>308.21210000000002</v>
      </c>
      <c r="IG58" s="4">
        <v>310.7072</v>
      </c>
      <c r="IH58" s="4">
        <v>313.20639999999997</v>
      </c>
      <c r="II58" s="4">
        <v>315.71300000000002</v>
      </c>
      <c r="IJ58" s="4">
        <v>318.2235</v>
      </c>
      <c r="IK58" s="4">
        <v>320.75959999999998</v>
      </c>
      <c r="IL58" s="4">
        <v>323.2998</v>
      </c>
      <c r="IM58" s="4">
        <v>325.8476</v>
      </c>
      <c r="IN58" s="4">
        <v>328.39940000000001</v>
      </c>
      <c r="IO58" s="4">
        <v>330.97739999999999</v>
      </c>
      <c r="IP58" s="4">
        <v>333.55959999999999</v>
      </c>
      <c r="IQ58" s="4">
        <v>336.14960000000002</v>
      </c>
      <c r="IR58" s="4">
        <v>338.74369999999999</v>
      </c>
      <c r="IS58" s="4">
        <v>341.3648</v>
      </c>
      <c r="IT58" s="4">
        <v>343.99020000000002</v>
      </c>
      <c r="IU58" s="4">
        <v>346.62360000000001</v>
      </c>
      <c r="IV58" s="4">
        <v>349.26139999999998</v>
      </c>
      <c r="IW58" s="4">
        <v>351.92680000000001</v>
      </c>
      <c r="IX58" s="4">
        <v>354.59690000000001</v>
      </c>
      <c r="IY58" s="4">
        <v>357.27569999999997</v>
      </c>
      <c r="IZ58" s="4">
        <v>359.95949999999999</v>
      </c>
      <c r="JA58" s="4">
        <v>362.67239999999998</v>
      </c>
      <c r="JB58" s="4">
        <v>365.3904</v>
      </c>
      <c r="JC58" s="4">
        <v>368.11619999999999</v>
      </c>
      <c r="JD58" s="4">
        <v>370.84629999999999</v>
      </c>
      <c r="JE58" s="4">
        <v>373.60509999999999</v>
      </c>
      <c r="JF58" s="4">
        <v>376.36829999999998</v>
      </c>
      <c r="JG58" s="4">
        <v>379.14010000000002</v>
      </c>
      <c r="JH58" s="4">
        <v>381.91669999999999</v>
      </c>
      <c r="JI58" s="4">
        <v>384.72329999999999</v>
      </c>
      <c r="JJ58" s="4">
        <v>387.53469999999999</v>
      </c>
      <c r="JK58" s="4">
        <v>390.35520000000002</v>
      </c>
      <c r="JL58" s="4">
        <v>393.18049999999999</v>
      </c>
      <c r="JM58" s="4">
        <v>396.0367</v>
      </c>
      <c r="JN58" s="4">
        <v>398.88740000000001</v>
      </c>
      <c r="JO58" s="4">
        <v>401.73779999999999</v>
      </c>
      <c r="JP58" s="4">
        <v>404.58359999999999</v>
      </c>
      <c r="JQ58" s="4">
        <v>407.4511</v>
      </c>
      <c r="JR58" s="4">
        <v>410.31470000000002</v>
      </c>
      <c r="JS58" s="4">
        <v>413.17790000000002</v>
      </c>
      <c r="JT58" s="4">
        <v>416.03660000000002</v>
      </c>
      <c r="JU58" s="4">
        <v>418.91860000000003</v>
      </c>
      <c r="JV58" s="4">
        <v>421.79649999999998</v>
      </c>
      <c r="JW58" s="4">
        <v>424.67489999999998</v>
      </c>
      <c r="JX58" s="4">
        <v>427.54930000000002</v>
      </c>
      <c r="JY58" s="4">
        <v>430.44839999999999</v>
      </c>
      <c r="JZ58" s="4">
        <v>433.34410000000003</v>
      </c>
      <c r="KA58" s="4">
        <v>436.24099999999999</v>
      </c>
      <c r="KB58" s="4">
        <v>439.13479999999998</v>
      </c>
      <c r="KC58" s="4">
        <v>442.05380000000002</v>
      </c>
      <c r="KD58" s="4">
        <v>444.9701</v>
      </c>
      <c r="KE58" s="4">
        <v>447.8886</v>
      </c>
      <c r="KF58" s="4">
        <v>450.80470000000003</v>
      </c>
      <c r="KG58" s="4">
        <v>453.7473</v>
      </c>
      <c r="KH58" s="4">
        <v>456.68810000000002</v>
      </c>
      <c r="KI58" s="4">
        <v>459.63189999999997</v>
      </c>
      <c r="KJ58" s="4">
        <v>462.5736</v>
      </c>
      <c r="KK58" s="4">
        <v>465.54329999999999</v>
      </c>
      <c r="KL58" s="4">
        <v>468.51179999999999</v>
      </c>
      <c r="KM58" s="4">
        <v>471.4837</v>
      </c>
      <c r="KN58" s="4">
        <v>474.45420000000001</v>
      </c>
      <c r="KO58" s="4">
        <v>477.45460000000003</v>
      </c>
      <c r="KP58" s="4">
        <v>480.45409999999998</v>
      </c>
      <c r="KQ58" s="4">
        <v>483.45769999999999</v>
      </c>
      <c r="KR58" s="4">
        <v>486.46050000000002</v>
      </c>
      <c r="KS58" s="4">
        <v>489.49430000000001</v>
      </c>
      <c r="KT58" s="4">
        <v>492.52780000000001</v>
      </c>
      <c r="KU58" s="4">
        <v>495.56560000000002</v>
      </c>
      <c r="KV58" s="4">
        <v>498.60320000000002</v>
      </c>
      <c r="KW58" s="4">
        <v>501.673</v>
      </c>
      <c r="KX58" s="4">
        <v>504.74259999999998</v>
      </c>
      <c r="KY58" s="4">
        <v>507.81740000000002</v>
      </c>
      <c r="KZ58" s="4">
        <v>510.89249999999998</v>
      </c>
      <c r="LA58" s="4">
        <v>514.00040000000001</v>
      </c>
      <c r="LB58" s="4">
        <v>517.10850000000005</v>
      </c>
      <c r="LC58" s="4">
        <v>520.22249999999997</v>
      </c>
      <c r="LD58" s="4">
        <v>523.3365</v>
      </c>
      <c r="LE58" s="4">
        <v>526.48469999999998</v>
      </c>
      <c r="LF58" s="4">
        <v>529.63350000000003</v>
      </c>
      <c r="LG58" s="4">
        <v>532.79340000000002</v>
      </c>
      <c r="LH58" s="4">
        <v>535.95889999999997</v>
      </c>
      <c r="LI58" s="4">
        <v>539.16449999999998</v>
      </c>
      <c r="LJ58" s="4">
        <v>542.3759</v>
      </c>
      <c r="LK58" s="4">
        <v>545.59889999999996</v>
      </c>
      <c r="LL58" s="4">
        <v>548.82770000000005</v>
      </c>
      <c r="LM58" s="4">
        <v>552.09780000000001</v>
      </c>
      <c r="LN58" s="4">
        <v>555.37400000000002</v>
      </c>
      <c r="LO58" s="4">
        <v>558.66219999999998</v>
      </c>
      <c r="LP58" s="4">
        <v>561.95669999999996</v>
      </c>
      <c r="LQ58" s="4">
        <v>565.29349999999999</v>
      </c>
      <c r="LR58" s="4">
        <v>568.63679999999999</v>
      </c>
      <c r="LS58" s="4">
        <v>571.99239999999998</v>
      </c>
      <c r="LT58" s="4">
        <v>575.35429999999997</v>
      </c>
      <c r="LU58" s="4">
        <v>578.75969999999995</v>
      </c>
      <c r="LV58" s="4">
        <v>582.17160000000001</v>
      </c>
      <c r="LW58" s="4">
        <v>585.59559999999999</v>
      </c>
      <c r="LX58" s="4">
        <v>589.02549999999997</v>
      </c>
      <c r="LY58" s="4">
        <v>592.49919999999997</v>
      </c>
      <c r="LZ58" s="4">
        <v>595.97910000000002</v>
      </c>
      <c r="MA58" s="4">
        <v>599.47109999999998</v>
      </c>
      <c r="MB58" s="4">
        <v>602.96910000000003</v>
      </c>
      <c r="MC58" s="4">
        <v>606.51189999999997</v>
      </c>
      <c r="MD58" s="4">
        <v>610.06079999999997</v>
      </c>
      <c r="ME58" s="4">
        <v>613.62170000000003</v>
      </c>
      <c r="MF58" s="4">
        <v>617.1884</v>
      </c>
      <c r="MG58" s="4">
        <v>620.80039999999997</v>
      </c>
      <c r="MH58" s="4">
        <v>624.41819999999996</v>
      </c>
      <c r="MI58" s="4">
        <v>628.04830000000004</v>
      </c>
      <c r="MJ58" s="4">
        <v>631.68409999999994</v>
      </c>
      <c r="MK58" s="4">
        <v>635.36630000000002</v>
      </c>
      <c r="ML58" s="4">
        <v>639.05439999999999</v>
      </c>
      <c r="MM58" s="4">
        <v>642.75459999999998</v>
      </c>
      <c r="MN58" s="4">
        <v>646.46029999999996</v>
      </c>
      <c r="MO58" s="4">
        <v>650.21289999999999</v>
      </c>
      <c r="MP58" s="4">
        <v>653.97130000000004</v>
      </c>
      <c r="MQ58" s="4">
        <v>657.74220000000003</v>
      </c>
      <c r="MR58" s="4">
        <v>661.51890000000003</v>
      </c>
      <c r="MS58" s="4">
        <v>665.34379999999999</v>
      </c>
      <c r="MT58" s="4">
        <v>669.17460000000005</v>
      </c>
      <c r="MU58" t="s">
        <v>683</v>
      </c>
      <c r="MV58" t="b">
        <v>1</v>
      </c>
      <c r="MW58" t="s">
        <v>376</v>
      </c>
      <c r="MX58" t="s">
        <v>376</v>
      </c>
      <c r="MY58">
        <v>2025</v>
      </c>
      <c r="MZ58">
        <v>2</v>
      </c>
      <c r="NA58" s="2">
        <v>45994</v>
      </c>
      <c r="NB58" s="1" t="s">
        <v>684</v>
      </c>
      <c r="NC58" s="1" t="s">
        <v>685</v>
      </c>
      <c r="ND58" t="s">
        <v>682</v>
      </c>
      <c r="NE58" t="s">
        <v>634</v>
      </c>
      <c r="NF58" t="s">
        <v>381</v>
      </c>
    </row>
    <row r="59" spans="1:370" x14ac:dyDescent="0.25">
      <c r="A59" t="s">
        <v>678</v>
      </c>
      <c r="B59" t="s">
        <v>635</v>
      </c>
      <c r="C59" s="1" t="s">
        <v>839</v>
      </c>
      <c r="D59" t="s">
        <v>588</v>
      </c>
      <c r="E59" t="s">
        <v>641</v>
      </c>
      <c r="F59" t="s">
        <v>374</v>
      </c>
      <c r="G59" s="3">
        <v>1.9422289999999998E-2</v>
      </c>
      <c r="H59" s="3">
        <v>1.9822079999999999E-2</v>
      </c>
      <c r="I59" s="3">
        <v>2.0252389999999999E-2</v>
      </c>
      <c r="J59" s="3">
        <v>2.0713240000000001E-2</v>
      </c>
      <c r="K59" s="3">
        <v>2.097634E-2</v>
      </c>
      <c r="L59" s="3">
        <v>2.1231779999999999E-2</v>
      </c>
      <c r="M59" s="3">
        <v>2.197522E-2</v>
      </c>
      <c r="N59" s="3">
        <v>2.320666E-2</v>
      </c>
      <c r="O59" s="3">
        <v>2.439262E-2</v>
      </c>
      <c r="P59" s="3">
        <v>2.5381750000000002E-2</v>
      </c>
      <c r="Q59" s="3">
        <v>2.649456E-2</v>
      </c>
      <c r="R59" s="3">
        <v>2.7731059999999998E-2</v>
      </c>
      <c r="S59" s="3">
        <v>2.8527750000000001E-2</v>
      </c>
      <c r="T59" s="3">
        <v>2.9284749999999998E-2</v>
      </c>
      <c r="U59" s="3">
        <v>3.11285E-2</v>
      </c>
      <c r="V59" s="3">
        <v>3.4058999999999999E-2</v>
      </c>
      <c r="W59" s="3">
        <v>3.721E-2</v>
      </c>
      <c r="X59" s="3">
        <v>3.9914999999999999E-2</v>
      </c>
      <c r="Y59" s="3">
        <v>4.2102500000000001E-2</v>
      </c>
      <c r="Z59" s="3">
        <v>4.3772499999999999E-2</v>
      </c>
      <c r="AA59" s="3">
        <v>4.4702499999999999E-2</v>
      </c>
      <c r="AB59" s="3">
        <v>4.5859999999999998E-2</v>
      </c>
      <c r="AC59" s="3">
        <v>4.8828749999999997E-2</v>
      </c>
      <c r="AD59" s="3">
        <v>5.3608749999999997E-2</v>
      </c>
      <c r="AE59" s="3">
        <v>5.842725E-2</v>
      </c>
      <c r="AF59" s="3">
        <v>6.2510250000000003E-2</v>
      </c>
      <c r="AG59" s="3">
        <v>6.6541500000000003E-2</v>
      </c>
      <c r="AH59" s="3">
        <v>7.0521E-2</v>
      </c>
      <c r="AI59" s="3">
        <v>7.4353000000000002E-2</v>
      </c>
      <c r="AJ59" s="3">
        <v>7.8209500000000001E-2</v>
      </c>
      <c r="AK59" s="3">
        <v>8.2428249999999995E-2</v>
      </c>
      <c r="AL59" s="3">
        <v>8.7009249999999996E-2</v>
      </c>
      <c r="AM59" s="3">
        <v>9.0774750000000001E-2</v>
      </c>
      <c r="AN59" s="3">
        <v>9.4412750000000004E-2</v>
      </c>
      <c r="AO59" s="3">
        <v>0.10006900000000001</v>
      </c>
      <c r="AP59" s="3">
        <v>0.10774350000000001</v>
      </c>
      <c r="AQ59" s="3">
        <v>0.1140515</v>
      </c>
      <c r="AR59" s="3">
        <v>0.1195735</v>
      </c>
      <c r="AS59" s="3">
        <v>0.12851099999999999</v>
      </c>
      <c r="AT59" s="3">
        <v>0.14086399999999999</v>
      </c>
      <c r="AU59" s="3">
        <v>0.15352299999999999</v>
      </c>
      <c r="AV59" s="3">
        <v>0.16478950000000001</v>
      </c>
      <c r="AW59" s="3">
        <v>0.17538329999999999</v>
      </c>
      <c r="AX59" s="3">
        <v>0.18530430000000001</v>
      </c>
      <c r="AY59" s="3">
        <v>0.1951977</v>
      </c>
      <c r="AZ59" s="3">
        <v>0.20536470000000001</v>
      </c>
      <c r="BA59" s="3">
        <v>0.21558350000000001</v>
      </c>
      <c r="BB59" s="3">
        <v>0.225854</v>
      </c>
      <c r="BC59" s="3">
        <v>0.23927499999999999</v>
      </c>
      <c r="BD59" s="3">
        <v>0.25259999999999999</v>
      </c>
      <c r="BE59" s="3">
        <v>0.25816250000000002</v>
      </c>
      <c r="BF59" s="3">
        <v>0.25596249999999998</v>
      </c>
      <c r="BG59" s="3">
        <v>0.25270049999999999</v>
      </c>
      <c r="BH59" s="3">
        <v>0.252612</v>
      </c>
      <c r="BI59" s="3">
        <v>0.25495570000000001</v>
      </c>
      <c r="BJ59" s="3">
        <v>0.25973170000000001</v>
      </c>
      <c r="BK59" s="3">
        <v>0.26346019999999998</v>
      </c>
      <c r="BL59" s="3">
        <v>0.2662272</v>
      </c>
      <c r="BM59" s="3">
        <v>0.27163350000000003</v>
      </c>
      <c r="BN59" s="3">
        <v>0.27967900000000001</v>
      </c>
      <c r="BO59" s="3">
        <v>0.28987099999999999</v>
      </c>
      <c r="BP59" s="3">
        <v>0.29894150000000003</v>
      </c>
      <c r="BQ59" s="3">
        <v>0.30278519999999998</v>
      </c>
      <c r="BR59" s="3">
        <v>0.30140220000000001</v>
      </c>
      <c r="BS59" s="3">
        <v>0.29929670000000003</v>
      </c>
      <c r="BT59" s="3">
        <v>0.29932819999999999</v>
      </c>
      <c r="BU59" s="3">
        <v>0.3010158</v>
      </c>
      <c r="BV59" s="3">
        <v>0.3043593</v>
      </c>
      <c r="BW59" s="3">
        <v>0.30127169999999998</v>
      </c>
      <c r="BX59" s="3">
        <v>0.29766569999999998</v>
      </c>
      <c r="BY59" s="3">
        <v>0.30994699999999997</v>
      </c>
      <c r="BZ59" s="3">
        <v>0.33811550000000001</v>
      </c>
      <c r="CA59" s="3">
        <v>0.3632455</v>
      </c>
      <c r="CB59" s="3">
        <v>0.38200450000000002</v>
      </c>
      <c r="CC59" s="3">
        <v>0.40862949999999998</v>
      </c>
      <c r="CD59" s="3">
        <v>0.44312049999999997</v>
      </c>
      <c r="CE59" s="3">
        <v>0.45475549999999998</v>
      </c>
      <c r="CF59" s="3">
        <v>0.4637445</v>
      </c>
      <c r="CG59" s="3">
        <v>0.52924450000000001</v>
      </c>
      <c r="CH59" s="3">
        <v>0.65125549999999999</v>
      </c>
      <c r="CI59" s="3">
        <v>0.80823149999999999</v>
      </c>
      <c r="CJ59" s="3">
        <v>0.94145599999999996</v>
      </c>
      <c r="CK59" s="3">
        <v>0.98986229999999997</v>
      </c>
      <c r="CL59" s="3">
        <v>0.95345029999999997</v>
      </c>
      <c r="CM59" s="3">
        <v>0.91254380000000002</v>
      </c>
      <c r="CN59" s="3">
        <v>0.9061437</v>
      </c>
      <c r="CO59" s="3">
        <v>0.90880000000000005</v>
      </c>
      <c r="CP59" s="3">
        <v>0.92051249999999996</v>
      </c>
      <c r="CQ59" s="3">
        <v>0.92737749999999997</v>
      </c>
      <c r="CR59" s="3">
        <v>0.93068499999999998</v>
      </c>
      <c r="CS59" s="3">
        <v>0.94615380000000004</v>
      </c>
      <c r="CT59" s="3">
        <v>0.97378370000000003</v>
      </c>
      <c r="CU59" s="3">
        <v>1.0017830000000001</v>
      </c>
      <c r="CV59" s="3">
        <v>1.024842</v>
      </c>
      <c r="CW59" s="3">
        <v>1.0472790000000001</v>
      </c>
      <c r="CX59" s="3">
        <v>1.069096</v>
      </c>
      <c r="CY59" s="3">
        <v>1.1064039999999999</v>
      </c>
      <c r="CZ59" s="3">
        <v>1.1435960000000001</v>
      </c>
      <c r="DA59" s="3">
        <v>1.1425959999999999</v>
      </c>
      <c r="DB59" s="3">
        <v>1.1034040000000001</v>
      </c>
      <c r="DC59" s="3">
        <v>1.06481</v>
      </c>
      <c r="DD59" s="3">
        <v>1.04169</v>
      </c>
      <c r="DE59" s="3">
        <v>1.0161899999999999</v>
      </c>
      <c r="DF59" s="3">
        <v>0.98830969999999996</v>
      </c>
      <c r="DG59" s="3">
        <v>0.94459179999999998</v>
      </c>
      <c r="DH59" s="3">
        <v>0.91130509999999998</v>
      </c>
      <c r="DI59" s="3">
        <v>0.91280689999999998</v>
      </c>
      <c r="DJ59" s="3">
        <v>0.9109469</v>
      </c>
      <c r="DK59" s="3">
        <v>0.92880180000000001</v>
      </c>
      <c r="DL59" s="3">
        <v>0.90100290000000005</v>
      </c>
      <c r="DM59" s="3">
        <v>0.92653160000000001</v>
      </c>
      <c r="DN59" s="3">
        <v>0.94282060000000001</v>
      </c>
      <c r="DO59" s="3">
        <v>0.94106160000000005</v>
      </c>
      <c r="DP59" s="3">
        <v>0.95998170000000005</v>
      </c>
      <c r="DQ59" s="3">
        <v>0.91038580000000002</v>
      </c>
      <c r="DR59" s="3">
        <v>0.88071259999999996</v>
      </c>
      <c r="DS59" s="3">
        <v>0.81146339999999995</v>
      </c>
      <c r="DT59" s="3">
        <v>0.75938119999999998</v>
      </c>
      <c r="DU59" s="3">
        <v>0.73917080000000002</v>
      </c>
      <c r="DV59" s="3">
        <v>0.70295160000000001</v>
      </c>
      <c r="DW59" s="3">
        <v>0.71494190000000002</v>
      </c>
      <c r="DX59" s="3">
        <v>0.70400770000000001</v>
      </c>
      <c r="DY59" s="3">
        <v>0.68058379999999996</v>
      </c>
      <c r="DZ59" s="3">
        <v>0.65555830000000004</v>
      </c>
      <c r="EA59" s="3">
        <v>0.65734389999999998</v>
      </c>
      <c r="EB59" s="3">
        <v>0.6666261</v>
      </c>
      <c r="EC59" s="3">
        <v>0.6786683</v>
      </c>
      <c r="ED59" s="3">
        <v>0.68463750000000001</v>
      </c>
      <c r="EE59" s="3">
        <v>0.66130029999999995</v>
      </c>
      <c r="EF59" s="3">
        <v>0.65943439999999998</v>
      </c>
      <c r="EG59" s="3">
        <v>0.67111860000000001</v>
      </c>
      <c r="EH59" s="3">
        <v>0.66309379999999996</v>
      </c>
      <c r="EI59" s="3">
        <v>0.65078100000000005</v>
      </c>
      <c r="EJ59" s="3">
        <v>0.64714740000000004</v>
      </c>
      <c r="EK59" s="3">
        <v>0.63785930000000002</v>
      </c>
      <c r="EL59" s="3">
        <v>0.6474162</v>
      </c>
      <c r="EM59" s="3">
        <v>0.64782039999999996</v>
      </c>
      <c r="EN59" s="3">
        <v>0.6642827</v>
      </c>
      <c r="EO59" s="3">
        <v>0.66398069999999998</v>
      </c>
      <c r="EP59" s="3">
        <v>0.67618</v>
      </c>
      <c r="EQ59" s="3">
        <v>0.68865659999999995</v>
      </c>
      <c r="ER59" s="3">
        <v>0.68748279999999995</v>
      </c>
      <c r="ES59" s="3">
        <v>0.66699489999999995</v>
      </c>
      <c r="ET59" s="3">
        <v>0.67079869999999997</v>
      </c>
      <c r="EU59" s="3">
        <v>0.69423599999999996</v>
      </c>
      <c r="EV59" s="3">
        <v>0.56684690000000004</v>
      </c>
      <c r="EW59" s="3">
        <v>0.57365540000000004</v>
      </c>
      <c r="EX59" s="3">
        <v>0.57863500000000001</v>
      </c>
      <c r="EY59" s="3">
        <v>0.63054399999999999</v>
      </c>
      <c r="EZ59" s="3">
        <v>0.66280110000000003</v>
      </c>
      <c r="FA59" s="3">
        <v>0.67211460000000001</v>
      </c>
      <c r="FB59" s="3">
        <v>0.67203959999999996</v>
      </c>
      <c r="FC59" s="3">
        <v>0.66976959999999996</v>
      </c>
      <c r="FD59" s="3">
        <v>0.6961195</v>
      </c>
      <c r="FE59" s="3">
        <v>0.7870703</v>
      </c>
      <c r="FF59" s="3">
        <v>0.78014550000000005</v>
      </c>
      <c r="FG59" s="3">
        <v>0.77517899999999995</v>
      </c>
      <c r="FH59" s="3">
        <v>0.77376080000000003</v>
      </c>
      <c r="FI59" s="3">
        <v>0.75270579999999998</v>
      </c>
      <c r="FJ59" s="3">
        <v>0.73803149999999995</v>
      </c>
      <c r="FK59" s="3">
        <v>0.70122640000000003</v>
      </c>
      <c r="FL59" s="3">
        <v>0.68697569999999997</v>
      </c>
      <c r="FM59" s="3">
        <v>0.67251740000000004</v>
      </c>
      <c r="FN59" s="3">
        <v>0.67937049999999999</v>
      </c>
      <c r="FO59" s="3">
        <v>0.68572829999999996</v>
      </c>
      <c r="FP59" s="3">
        <v>0.68949870000000002</v>
      </c>
      <c r="FQ59" s="3">
        <v>0.66080810000000001</v>
      </c>
      <c r="FR59" s="3">
        <v>0.64681299999999997</v>
      </c>
      <c r="FS59" s="3">
        <v>0.67469670000000004</v>
      </c>
      <c r="FT59" s="3">
        <v>0.63728910000000005</v>
      </c>
      <c r="FU59" s="3">
        <v>0.62894130000000004</v>
      </c>
      <c r="FV59" s="3">
        <v>0.6211101</v>
      </c>
      <c r="FW59" s="3">
        <v>0.63721280000000002</v>
      </c>
      <c r="FX59" s="3">
        <v>0.62289689999999998</v>
      </c>
      <c r="FY59" s="3">
        <v>0.62718680000000004</v>
      </c>
      <c r="FZ59" s="3">
        <v>0.58961189999999997</v>
      </c>
      <c r="GA59" s="3">
        <v>0.59955320000000001</v>
      </c>
      <c r="GB59" s="3">
        <v>0.58334010000000003</v>
      </c>
      <c r="GC59" s="3">
        <v>0.57826330000000004</v>
      </c>
      <c r="GD59" s="3">
        <v>0.57612790000000003</v>
      </c>
      <c r="GE59" s="3">
        <v>0.5565156</v>
      </c>
      <c r="GF59" s="3">
        <v>0.57716710000000004</v>
      </c>
      <c r="GG59" s="3">
        <v>0.56232119999999997</v>
      </c>
      <c r="GH59" s="3">
        <v>0.5664884</v>
      </c>
      <c r="GI59" s="3">
        <v>0.54551450000000001</v>
      </c>
      <c r="GJ59" s="3">
        <v>0.50579050000000003</v>
      </c>
      <c r="GK59" s="3">
        <v>0.50906280000000004</v>
      </c>
      <c r="GL59" s="3">
        <v>0.4727886</v>
      </c>
      <c r="GM59" s="3">
        <v>0.4083813</v>
      </c>
      <c r="GN59" s="3">
        <v>0.41738409999999998</v>
      </c>
      <c r="GO59" s="3">
        <v>0.38854539999999999</v>
      </c>
      <c r="GP59" s="3">
        <v>0.37168000000000001</v>
      </c>
      <c r="GQ59" s="3">
        <v>0.3196541</v>
      </c>
      <c r="GR59" s="3">
        <v>0.30814469999999999</v>
      </c>
      <c r="GS59" s="3">
        <v>0.31461990000000001</v>
      </c>
      <c r="GT59" s="3">
        <v>0.32414589999999999</v>
      </c>
      <c r="GU59" s="3">
        <v>0.33261210000000002</v>
      </c>
      <c r="GV59" s="3">
        <v>0.33725329999999998</v>
      </c>
      <c r="GW59" s="3">
        <v>0.35986859999999998</v>
      </c>
      <c r="GX59" s="3">
        <v>0.46926869999999998</v>
      </c>
      <c r="GY59" s="3">
        <v>0.64311960000000001</v>
      </c>
      <c r="GZ59" s="3">
        <v>0.77446550000000003</v>
      </c>
      <c r="HA59" s="3">
        <v>0.89160969999999995</v>
      </c>
      <c r="HB59" s="3">
        <v>0.89957089999999995</v>
      </c>
      <c r="HC59" s="3">
        <v>0.99717909999999998</v>
      </c>
      <c r="HD59" s="3">
        <v>1.058797</v>
      </c>
      <c r="HE59" s="3">
        <v>1.1542220000000001</v>
      </c>
      <c r="HF59" s="3">
        <v>1.1567540000000001</v>
      </c>
      <c r="HG59" s="3">
        <v>1.0888100000000001</v>
      </c>
      <c r="HH59" s="3">
        <v>1.1014550000000001</v>
      </c>
      <c r="HI59" s="4">
        <v>1.12636</v>
      </c>
      <c r="HJ59" s="4">
        <v>1.151265</v>
      </c>
      <c r="HK59" s="4">
        <v>1.1761710000000001</v>
      </c>
      <c r="HL59" s="4">
        <v>1.201076</v>
      </c>
      <c r="HM59" s="4">
        <v>1.225981</v>
      </c>
      <c r="HN59" s="4">
        <v>1.2509570000000001</v>
      </c>
      <c r="HO59" s="4">
        <v>1.275933</v>
      </c>
      <c r="HP59" s="4">
        <v>1.3009090000000001</v>
      </c>
      <c r="HQ59" s="4">
        <v>1.325885</v>
      </c>
      <c r="HR59" s="4">
        <v>1.3508599999999999</v>
      </c>
      <c r="HS59" s="4">
        <v>1.3758360000000001</v>
      </c>
      <c r="HT59" s="4">
        <v>1.4008119999999999</v>
      </c>
      <c r="HU59" s="4">
        <v>1.4257880000000001</v>
      </c>
      <c r="HV59" s="4">
        <v>1.4507639999999999</v>
      </c>
      <c r="HW59" s="4">
        <v>1.4757400000000001</v>
      </c>
      <c r="HX59" s="4">
        <v>1.500715</v>
      </c>
      <c r="HY59" s="4">
        <v>1.5256909999999999</v>
      </c>
      <c r="HZ59" s="4">
        <v>1.550667</v>
      </c>
      <c r="IA59" s="4">
        <v>1.5756429999999999</v>
      </c>
      <c r="IB59" s="4">
        <v>1.595386</v>
      </c>
      <c r="IC59" s="4">
        <v>1.615129</v>
      </c>
      <c r="ID59" s="4">
        <v>1.634873</v>
      </c>
      <c r="IE59" s="4">
        <v>1.6546160000000001</v>
      </c>
      <c r="IF59" s="4">
        <v>1.6743589999999999</v>
      </c>
      <c r="IG59" s="4">
        <v>1.694102</v>
      </c>
      <c r="IH59" s="4">
        <v>1.7138450000000001</v>
      </c>
      <c r="II59" s="4">
        <v>1.733589</v>
      </c>
      <c r="IJ59" s="4">
        <v>1.7533319999999999</v>
      </c>
      <c r="IK59" s="4">
        <v>1.7747580000000001</v>
      </c>
      <c r="IL59" s="4">
        <v>1.7961849999999999</v>
      </c>
      <c r="IM59" s="4">
        <v>1.817464</v>
      </c>
      <c r="IN59" s="4">
        <v>1.8386180000000001</v>
      </c>
      <c r="IO59" s="4">
        <v>1.859634</v>
      </c>
      <c r="IP59" s="4">
        <v>1.8806769999999999</v>
      </c>
      <c r="IQ59" s="4">
        <v>1.901591</v>
      </c>
      <c r="IR59" s="4">
        <v>1.9224030000000001</v>
      </c>
      <c r="IS59" s="4">
        <v>1.943095</v>
      </c>
      <c r="IT59" s="4">
        <v>1.963838</v>
      </c>
      <c r="IU59" s="4">
        <v>1.984472</v>
      </c>
      <c r="IV59" s="4">
        <v>2.0050219999999999</v>
      </c>
      <c r="IW59" s="4">
        <v>2.025471</v>
      </c>
      <c r="IX59" s="4">
        <v>2.045992</v>
      </c>
      <c r="IY59" s="4">
        <v>2.0664210000000001</v>
      </c>
      <c r="IZ59" s="4">
        <v>2.0867849999999999</v>
      </c>
      <c r="JA59" s="4">
        <v>2.1070679999999999</v>
      </c>
      <c r="JB59" s="4">
        <v>2.1274449999999998</v>
      </c>
      <c r="JC59" s="4">
        <v>2.147748</v>
      </c>
      <c r="JD59" s="4">
        <v>2.1679940000000002</v>
      </c>
      <c r="JE59" s="4">
        <v>2.1881659999999998</v>
      </c>
      <c r="JF59" s="4">
        <v>2.2084440000000001</v>
      </c>
      <c r="JG59" s="4">
        <v>2.2286549999999998</v>
      </c>
      <c r="JH59" s="4">
        <v>2.2488250000000001</v>
      </c>
      <c r="JI59" s="4">
        <v>2.2689360000000001</v>
      </c>
      <c r="JJ59" s="4">
        <v>2.2891720000000002</v>
      </c>
      <c r="JK59" s="4">
        <v>2.309355</v>
      </c>
      <c r="JL59" s="4">
        <v>2.3295089999999998</v>
      </c>
      <c r="JM59" s="4">
        <v>2.349615</v>
      </c>
      <c r="JN59" s="4">
        <v>2.3698610000000002</v>
      </c>
      <c r="JO59" s="4">
        <v>2.3900600000000001</v>
      </c>
      <c r="JP59" s="4">
        <v>2.410237</v>
      </c>
      <c r="JQ59" s="4">
        <v>2.4303710000000001</v>
      </c>
      <c r="JR59" s="4">
        <v>2.4506489999999999</v>
      </c>
      <c r="JS59" s="4">
        <v>2.4708839999999999</v>
      </c>
      <c r="JT59" s="4">
        <v>2.4910950000000001</v>
      </c>
      <c r="JU59" s="4">
        <v>2.51126</v>
      </c>
      <c r="JV59" s="4">
        <v>2.5315759999999998</v>
      </c>
      <c r="JW59" s="4">
        <v>2.5518459999999998</v>
      </c>
      <c r="JX59" s="4">
        <v>2.572095</v>
      </c>
      <c r="JY59" s="4">
        <v>2.592298</v>
      </c>
      <c r="JZ59" s="4">
        <v>2.6126589999999998</v>
      </c>
      <c r="KA59" s="4">
        <v>2.6329760000000002</v>
      </c>
      <c r="KB59" s="4">
        <v>2.6532740000000001</v>
      </c>
      <c r="KC59" s="4">
        <v>2.6735280000000001</v>
      </c>
      <c r="KD59" s="4">
        <v>2.693943</v>
      </c>
      <c r="KE59" s="4">
        <v>2.7143169999999999</v>
      </c>
      <c r="KF59" s="4">
        <v>2.7346759999999999</v>
      </c>
      <c r="KG59" s="4">
        <v>2.7549929999999998</v>
      </c>
      <c r="KH59" s="4">
        <v>2.7754799999999999</v>
      </c>
      <c r="KI59" s="4">
        <v>2.7959269999999998</v>
      </c>
      <c r="KJ59" s="4">
        <v>2.8163619999999998</v>
      </c>
      <c r="KK59" s="4">
        <v>2.8367580000000001</v>
      </c>
      <c r="KL59" s="4">
        <v>2.8573300000000001</v>
      </c>
      <c r="KM59" s="4">
        <v>2.8778670000000002</v>
      </c>
      <c r="KN59" s="4">
        <v>2.8983919999999999</v>
      </c>
      <c r="KO59" s="4">
        <v>2.9188809999999998</v>
      </c>
      <c r="KP59" s="4">
        <v>2.9395579999999999</v>
      </c>
      <c r="KQ59" s="4">
        <v>2.9601989999999998</v>
      </c>
      <c r="KR59" s="4">
        <v>2.9808340000000002</v>
      </c>
      <c r="KS59" s="4">
        <v>3.0014340000000002</v>
      </c>
      <c r="KT59" s="4">
        <v>3.0222289999999998</v>
      </c>
      <c r="KU59" s="4">
        <v>3.0429919999999999</v>
      </c>
      <c r="KV59" s="4">
        <v>3.0637490000000001</v>
      </c>
      <c r="KW59" s="4">
        <v>3.0844749999999999</v>
      </c>
      <c r="KX59" s="4">
        <v>3.1054029999999999</v>
      </c>
      <c r="KY59" s="4">
        <v>3.1263000000000001</v>
      </c>
      <c r="KZ59" s="4">
        <v>3.1471960000000001</v>
      </c>
      <c r="LA59" s="4">
        <v>3.1680630000000001</v>
      </c>
      <c r="LB59" s="4">
        <v>3.1891370000000001</v>
      </c>
      <c r="LC59" s="4">
        <v>3.2101820000000001</v>
      </c>
      <c r="LD59" s="4">
        <v>3.2312289999999999</v>
      </c>
      <c r="LE59" s="4">
        <v>3.252246</v>
      </c>
      <c r="LF59" s="4">
        <v>3.273479</v>
      </c>
      <c r="LG59" s="4">
        <v>3.2946849999999999</v>
      </c>
      <c r="LH59" s="4">
        <v>3.3158919999999998</v>
      </c>
      <c r="LI59" s="4">
        <v>3.3370709999999999</v>
      </c>
      <c r="LJ59" s="4">
        <v>3.358473</v>
      </c>
      <c r="LK59" s="4">
        <v>3.3798530000000002</v>
      </c>
      <c r="LL59" s="4">
        <v>3.4012410000000002</v>
      </c>
      <c r="LM59" s="4">
        <v>3.4226100000000002</v>
      </c>
      <c r="LN59" s="4">
        <v>3.4442159999999999</v>
      </c>
      <c r="LO59" s="4">
        <v>3.4658069999999999</v>
      </c>
      <c r="LP59" s="4">
        <v>3.4874160000000001</v>
      </c>
      <c r="LQ59" s="4">
        <v>3.5090129999999999</v>
      </c>
      <c r="LR59" s="4">
        <v>3.5308600000000001</v>
      </c>
      <c r="LS59" s="4">
        <v>3.5526990000000001</v>
      </c>
      <c r="LT59" s="4">
        <v>3.5745619999999998</v>
      </c>
      <c r="LU59" s="4">
        <v>3.596419</v>
      </c>
      <c r="LV59" s="4">
        <v>3.618538</v>
      </c>
      <c r="LW59" s="4">
        <v>3.6406540000000001</v>
      </c>
      <c r="LX59" s="4">
        <v>3.6627969999999999</v>
      </c>
      <c r="LY59" s="4">
        <v>3.6849349999999998</v>
      </c>
      <c r="LZ59" s="4">
        <v>3.7073420000000001</v>
      </c>
      <c r="MA59" s="4">
        <v>3.7297470000000001</v>
      </c>
      <c r="MB59" s="4">
        <v>3.7521849999999999</v>
      </c>
      <c r="MC59" s="4">
        <v>3.7746209999999998</v>
      </c>
      <c r="MD59" s="4">
        <v>3.797336</v>
      </c>
      <c r="ME59" s="4">
        <v>3.8200530000000001</v>
      </c>
      <c r="MF59" s="4">
        <v>3.8428040000000001</v>
      </c>
      <c r="MG59" s="4">
        <v>3.8655550000000001</v>
      </c>
      <c r="MH59" s="4">
        <v>3.8885930000000002</v>
      </c>
      <c r="MI59" s="4">
        <v>3.9116339999999998</v>
      </c>
      <c r="MJ59" s="4">
        <v>3.9347129999999999</v>
      </c>
      <c r="MK59" s="4">
        <v>3.957795</v>
      </c>
      <c r="ML59" s="4">
        <v>3.9811740000000002</v>
      </c>
      <c r="MM59" s="4">
        <v>4.0045580000000003</v>
      </c>
      <c r="MN59" s="4">
        <v>4.0279809999999996</v>
      </c>
      <c r="MO59" s="4">
        <v>4.0514089999999996</v>
      </c>
      <c r="MP59" s="4">
        <v>4.0751400000000002</v>
      </c>
      <c r="MQ59" s="4">
        <v>4.0988769999999999</v>
      </c>
      <c r="MR59" s="4">
        <v>4.1226599999999998</v>
      </c>
      <c r="MS59" s="4">
        <v>4.1464499999999997</v>
      </c>
      <c r="MT59" s="4">
        <v>4.170553</v>
      </c>
      <c r="MU59" t="s">
        <v>686</v>
      </c>
      <c r="MV59" t="b">
        <v>0</v>
      </c>
      <c r="MW59" t="s">
        <v>376</v>
      </c>
      <c r="MX59" t="s">
        <v>376</v>
      </c>
      <c r="MY59">
        <v>2025</v>
      </c>
      <c r="MZ59">
        <v>2</v>
      </c>
      <c r="NA59" s="2">
        <v>45994</v>
      </c>
      <c r="NB59" s="1" t="s">
        <v>687</v>
      </c>
      <c r="NC59" t="s">
        <v>688</v>
      </c>
      <c r="ND59" t="s">
        <v>682</v>
      </c>
      <c r="NE59" t="s">
        <v>639</v>
      </c>
      <c r="NF59" t="s">
        <v>381</v>
      </c>
    </row>
    <row r="60" spans="1:370" x14ac:dyDescent="0.25">
      <c r="A60" t="s">
        <v>587</v>
      </c>
      <c r="B60" t="s">
        <v>622</v>
      </c>
      <c r="C60" s="1" t="s">
        <v>839</v>
      </c>
      <c r="D60" t="s">
        <v>588</v>
      </c>
      <c r="E60" t="s">
        <v>641</v>
      </c>
      <c r="F60" t="s">
        <v>374</v>
      </c>
      <c r="G60" s="3">
        <v>41.868000000000002</v>
      </c>
      <c r="H60" s="3">
        <v>43.317</v>
      </c>
      <c r="I60" s="3">
        <v>45.154000000000003</v>
      </c>
      <c r="J60" s="3">
        <v>47.485999999999997</v>
      </c>
      <c r="K60" s="3">
        <v>48.938000000000002</v>
      </c>
      <c r="L60" s="3">
        <v>50.814999999999998</v>
      </c>
      <c r="M60" s="3">
        <v>52.942</v>
      </c>
      <c r="N60" s="3">
        <v>54.61</v>
      </c>
      <c r="O60" s="3">
        <v>56.112000000000002</v>
      </c>
      <c r="P60" s="3">
        <v>57.372</v>
      </c>
      <c r="Q60" s="3">
        <v>59.029000000000003</v>
      </c>
      <c r="R60" s="3">
        <v>61.07</v>
      </c>
      <c r="S60" s="3">
        <v>63.45</v>
      </c>
      <c r="T60" s="3">
        <v>66.418000000000006</v>
      </c>
      <c r="U60" s="3">
        <v>68.849999999999994</v>
      </c>
      <c r="V60" s="3">
        <v>70.995999999999995</v>
      </c>
      <c r="W60" s="3">
        <v>72.793999999999997</v>
      </c>
      <c r="X60" s="3">
        <v>74.933000000000007</v>
      </c>
      <c r="Y60" s="3">
        <v>77.081999999999994</v>
      </c>
      <c r="Z60" s="3">
        <v>79.097999999999999</v>
      </c>
      <c r="AA60" s="3">
        <v>81.41</v>
      </c>
      <c r="AB60" s="3">
        <v>84.781999999999996</v>
      </c>
      <c r="AC60" s="3">
        <v>88.087999999999994</v>
      </c>
      <c r="AD60" s="3">
        <v>90.906999999999996</v>
      </c>
      <c r="AE60" s="3">
        <v>94.156000000000006</v>
      </c>
      <c r="AF60" s="3">
        <v>96.655000000000001</v>
      </c>
      <c r="AG60" s="3">
        <v>100.22199999999999</v>
      </c>
      <c r="AH60" s="3">
        <v>103.458</v>
      </c>
      <c r="AI60" s="3">
        <v>107.687</v>
      </c>
      <c r="AJ60" s="3">
        <v>110.396</v>
      </c>
      <c r="AK60" s="3">
        <v>113.504</v>
      </c>
      <c r="AL60" s="3">
        <v>115.758</v>
      </c>
      <c r="AM60" s="3">
        <v>119.40300000000001</v>
      </c>
      <c r="AN60" s="3">
        <v>123.40600000000001</v>
      </c>
      <c r="AO60" s="3">
        <v>128.10900000000001</v>
      </c>
      <c r="AP60" s="3">
        <v>133.648</v>
      </c>
      <c r="AQ60" s="3">
        <v>139.08799999999999</v>
      </c>
      <c r="AR60" s="3">
        <v>143.76300000000001</v>
      </c>
      <c r="AS60" s="3">
        <v>146.46199999999999</v>
      </c>
      <c r="AT60" s="3">
        <v>149.61199999999999</v>
      </c>
      <c r="AU60" s="3">
        <v>154.297</v>
      </c>
      <c r="AV60" s="3">
        <v>158.578</v>
      </c>
      <c r="AW60" s="3">
        <v>163.04900000000001</v>
      </c>
      <c r="AX60" s="3">
        <v>166.61600000000001</v>
      </c>
      <c r="AY60" s="3">
        <v>170.501</v>
      </c>
      <c r="AZ60" s="3">
        <v>173.58</v>
      </c>
      <c r="BA60" s="3">
        <v>176.904</v>
      </c>
      <c r="BB60" s="3">
        <v>178.51499999999999</v>
      </c>
      <c r="BC60" s="3">
        <v>181.874</v>
      </c>
      <c r="BD60" s="3">
        <v>186.08500000000001</v>
      </c>
      <c r="BE60" s="3">
        <v>189.33699999999999</v>
      </c>
      <c r="BF60" s="3">
        <v>192.845</v>
      </c>
      <c r="BG60" s="3">
        <v>196.75299999999999</v>
      </c>
      <c r="BH60" s="3">
        <v>200.57900000000001</v>
      </c>
      <c r="BI60" s="3">
        <v>204.27099999999999</v>
      </c>
      <c r="BJ60" s="3">
        <v>206.31700000000001</v>
      </c>
      <c r="BK60" s="3">
        <v>206.767</v>
      </c>
      <c r="BL60" s="3">
        <v>210.55099999999999</v>
      </c>
      <c r="BM60" s="3">
        <v>213.721</v>
      </c>
      <c r="BN60" s="3">
        <v>218.08</v>
      </c>
      <c r="BO60" s="3">
        <v>222.74799999999999</v>
      </c>
      <c r="BP60" s="3">
        <v>226.29300000000001</v>
      </c>
      <c r="BQ60" s="3">
        <v>231.756</v>
      </c>
      <c r="BR60" s="3">
        <v>236.31299999999999</v>
      </c>
      <c r="BS60" s="3">
        <v>241.15100000000001</v>
      </c>
      <c r="BT60" s="3">
        <v>244.73</v>
      </c>
      <c r="BU60" s="3">
        <v>249.28200000000001</v>
      </c>
      <c r="BV60" s="3">
        <v>254.43700000000001</v>
      </c>
      <c r="BW60" s="3">
        <v>257.33100000000002</v>
      </c>
      <c r="BX60" s="3">
        <v>260.76600000000002</v>
      </c>
      <c r="BY60" s="3">
        <v>262.30900000000003</v>
      </c>
      <c r="BZ60" s="3">
        <v>264.09800000000001</v>
      </c>
      <c r="CA60" s="3">
        <v>266.14299999999997</v>
      </c>
      <c r="CB60" s="3">
        <v>269.87099999999998</v>
      </c>
      <c r="CC60" s="3">
        <v>272.52199999999999</v>
      </c>
      <c r="CD60" s="3">
        <v>275.24799999999999</v>
      </c>
      <c r="CE60" s="3">
        <v>279.38499999999999</v>
      </c>
      <c r="CF60" s="3">
        <v>279.89400000000001</v>
      </c>
      <c r="CG60" s="3">
        <v>280.86700000000002</v>
      </c>
      <c r="CH60" s="3">
        <v>281.185</v>
      </c>
      <c r="CI60" s="3">
        <v>282.44099999999997</v>
      </c>
      <c r="CJ60" s="3">
        <v>283.005</v>
      </c>
      <c r="CK60" s="3">
        <v>283.61599999999999</v>
      </c>
      <c r="CL60" s="3">
        <v>285.21100000000001</v>
      </c>
      <c r="CM60" s="3">
        <v>287.63200000000001</v>
      </c>
      <c r="CN60" s="3">
        <v>291.60199999999998</v>
      </c>
      <c r="CO60" s="3">
        <v>294.65199999999999</v>
      </c>
      <c r="CP60" s="3">
        <v>298.43</v>
      </c>
      <c r="CQ60" s="3">
        <v>300.39499999999998</v>
      </c>
      <c r="CR60" s="3">
        <v>303.30200000000002</v>
      </c>
      <c r="CS60" s="3">
        <v>304.87400000000002</v>
      </c>
      <c r="CT60" s="3">
        <v>306.33800000000002</v>
      </c>
      <c r="CU60" s="3">
        <v>309.767</v>
      </c>
      <c r="CV60" s="3">
        <v>311.12</v>
      </c>
      <c r="CW60" s="3">
        <v>312.53699999999998</v>
      </c>
      <c r="CX60" s="3">
        <v>314.00900000000001</v>
      </c>
      <c r="CY60" s="3">
        <v>316.24200000000002</v>
      </c>
      <c r="CZ60" s="3">
        <v>320.62200000000001</v>
      </c>
      <c r="DA60" s="3">
        <v>324.435</v>
      </c>
      <c r="DB60" s="3">
        <v>328.81200000000001</v>
      </c>
      <c r="DC60" s="3">
        <v>333.03699999999998</v>
      </c>
      <c r="DD60" s="3">
        <v>336.04899999999998</v>
      </c>
      <c r="DE60" s="3">
        <v>337.702</v>
      </c>
      <c r="DF60" s="3">
        <v>340.16300000000001</v>
      </c>
      <c r="DG60" s="3">
        <v>342.82600000000002</v>
      </c>
      <c r="DH60" s="3">
        <v>345.43599999999998</v>
      </c>
      <c r="DI60" s="3">
        <v>350.36099999999999</v>
      </c>
      <c r="DJ60" s="3">
        <v>355.43099999999998</v>
      </c>
      <c r="DK60" s="3">
        <v>361.63900000000001</v>
      </c>
      <c r="DL60" s="3">
        <v>366.59399999999999</v>
      </c>
      <c r="DM60" s="3">
        <v>371.66199999999998</v>
      </c>
      <c r="DN60" s="3">
        <v>375.58300000000003</v>
      </c>
      <c r="DO60" s="3">
        <v>379.01400000000001</v>
      </c>
      <c r="DP60" s="3">
        <v>381.39600000000002</v>
      </c>
      <c r="DQ60" s="3">
        <v>385.07499999999999</v>
      </c>
      <c r="DR60" s="3">
        <v>385.755</v>
      </c>
      <c r="DS60" s="3">
        <v>390.18299999999999</v>
      </c>
      <c r="DT60" s="3">
        <v>393.471</v>
      </c>
      <c r="DU60" s="3">
        <v>397.29599999999999</v>
      </c>
      <c r="DV60" s="3">
        <v>399.44900000000001</v>
      </c>
      <c r="DW60" s="3">
        <v>401.60199999999998</v>
      </c>
      <c r="DX60" s="3">
        <v>402.13600000000002</v>
      </c>
      <c r="DY60" s="3">
        <v>408.96100000000001</v>
      </c>
      <c r="DZ60" s="3">
        <v>412.08100000000002</v>
      </c>
      <c r="EA60" s="3">
        <v>418.06400000000002</v>
      </c>
      <c r="EB60" s="3">
        <v>420.77800000000002</v>
      </c>
      <c r="EC60" s="3">
        <v>423.928</v>
      </c>
      <c r="ED60" s="3">
        <v>430.226</v>
      </c>
      <c r="EE60" s="3">
        <v>433.452</v>
      </c>
      <c r="EF60" s="3">
        <v>437.25799999999998</v>
      </c>
      <c r="EG60" s="3">
        <v>442.47300000000001</v>
      </c>
      <c r="EH60" s="3">
        <v>447.34500000000003</v>
      </c>
      <c r="EI60" s="3">
        <v>452.94099999999997</v>
      </c>
      <c r="EJ60" s="3">
        <v>460.32900000000001</v>
      </c>
      <c r="EK60" s="3">
        <v>464.85700000000003</v>
      </c>
      <c r="EL60" s="3">
        <v>469.99099999999999</v>
      </c>
      <c r="EM60" s="3">
        <v>477.24700000000001</v>
      </c>
      <c r="EN60" s="3">
        <v>483.03100000000001</v>
      </c>
      <c r="EO60" s="3">
        <v>487.74200000000002</v>
      </c>
      <c r="EP60" s="3">
        <v>491.30599999999998</v>
      </c>
      <c r="EQ60" s="3">
        <v>499.33100000000002</v>
      </c>
      <c r="ER60" s="3">
        <v>498.97800000000001</v>
      </c>
      <c r="ES60" s="3">
        <v>498.125</v>
      </c>
      <c r="ET60" s="3">
        <v>492.7</v>
      </c>
      <c r="EU60" s="3">
        <v>482.363</v>
      </c>
      <c r="EV60" s="3">
        <v>482.678</v>
      </c>
      <c r="EW60" s="3">
        <v>483.33300000000003</v>
      </c>
      <c r="EX60" s="3">
        <v>488.524</v>
      </c>
      <c r="EY60" s="3">
        <v>492.27800000000002</v>
      </c>
      <c r="EZ60" s="3">
        <v>496.89800000000002</v>
      </c>
      <c r="FA60" s="3">
        <v>501.46600000000001</v>
      </c>
      <c r="FB60" s="3">
        <v>503.29399999999998</v>
      </c>
      <c r="FC60" s="3">
        <v>512.41800000000001</v>
      </c>
      <c r="FD60" s="3">
        <v>513.74400000000003</v>
      </c>
      <c r="FE60" s="3">
        <v>515.52800000000002</v>
      </c>
      <c r="FF60" s="3">
        <v>519.322</v>
      </c>
      <c r="FG60" s="3">
        <v>520.43700000000001</v>
      </c>
      <c r="FH60" s="3">
        <v>520.54600000000005</v>
      </c>
      <c r="FI60" s="3">
        <v>523.61599999999999</v>
      </c>
      <c r="FJ60" s="3">
        <v>523.46900000000005</v>
      </c>
      <c r="FK60" s="3">
        <v>527.07899999999995</v>
      </c>
      <c r="FL60" s="3">
        <v>532.52700000000004</v>
      </c>
      <c r="FM60" s="3">
        <v>530.61300000000006</v>
      </c>
      <c r="FN60" s="3">
        <v>532.86599999999999</v>
      </c>
      <c r="FO60" s="3">
        <v>535.09199999999998</v>
      </c>
      <c r="FP60" s="3">
        <v>537.53399999999999</v>
      </c>
      <c r="FQ60" s="3">
        <v>541.74699999999996</v>
      </c>
      <c r="FR60" s="3">
        <v>542.07799999999997</v>
      </c>
      <c r="FS60" s="3">
        <v>546.87300000000005</v>
      </c>
      <c r="FT60" s="3">
        <v>548.85400000000004</v>
      </c>
      <c r="FU60" s="3">
        <v>552.39400000000001</v>
      </c>
      <c r="FV60" s="3">
        <v>554.66999999999996</v>
      </c>
      <c r="FW60" s="3">
        <v>557.25800000000004</v>
      </c>
      <c r="FX60" s="3">
        <v>555.57100000000003</v>
      </c>
      <c r="FY60" s="3">
        <v>557.08600000000001</v>
      </c>
      <c r="FZ60" s="3">
        <v>560.68799999999999</v>
      </c>
      <c r="GA60" s="3">
        <v>566.00800000000004</v>
      </c>
      <c r="GB60" s="3">
        <v>571.76099999999997</v>
      </c>
      <c r="GC60" s="3">
        <v>576.005</v>
      </c>
      <c r="GD60" s="3">
        <v>580.56200000000001</v>
      </c>
      <c r="GE60" s="3">
        <v>583.01700000000005</v>
      </c>
      <c r="GF60" s="3">
        <v>585.24300000000005</v>
      </c>
      <c r="GG60" s="3">
        <v>591.50599999999997</v>
      </c>
      <c r="GH60" s="3">
        <v>597.12699999999995</v>
      </c>
      <c r="GI60" s="3">
        <v>604.32899999999995</v>
      </c>
      <c r="GJ60" s="3">
        <v>609.49400000000003</v>
      </c>
      <c r="GK60" s="3">
        <v>611.31299999999999</v>
      </c>
      <c r="GL60" s="3">
        <v>610.16300000000001</v>
      </c>
      <c r="GM60" s="3">
        <v>587.05799999999999</v>
      </c>
      <c r="GN60" s="3">
        <v>533.16700000000003</v>
      </c>
      <c r="GO60" s="3">
        <v>595.97699999999998</v>
      </c>
      <c r="GP60" s="3">
        <v>601.11400000000003</v>
      </c>
      <c r="GQ60" s="3">
        <v>606.99800000000005</v>
      </c>
      <c r="GR60" s="3">
        <v>617.20399999999995</v>
      </c>
      <c r="GS60" s="3">
        <v>637.19000000000005</v>
      </c>
      <c r="GT60" s="3">
        <v>643.49</v>
      </c>
      <c r="GU60" s="3">
        <v>648.80700000000002</v>
      </c>
      <c r="GV60" s="3">
        <v>655.25599999999997</v>
      </c>
      <c r="GW60" s="3">
        <v>668.03399999999999</v>
      </c>
      <c r="GX60" s="3">
        <v>680.67</v>
      </c>
      <c r="GY60" s="3">
        <v>691.17</v>
      </c>
      <c r="GZ60" s="3">
        <v>706.75599999999997</v>
      </c>
      <c r="HA60" s="3">
        <v>711.51599999999996</v>
      </c>
      <c r="HB60" s="3">
        <v>720.78499999999997</v>
      </c>
      <c r="HC60" s="3">
        <v>724.69799999999998</v>
      </c>
      <c r="HD60" s="3">
        <v>725.23299999999995</v>
      </c>
      <c r="HE60" s="3">
        <v>735.84199999999998</v>
      </c>
      <c r="HF60" s="3">
        <v>735.56700000000001</v>
      </c>
      <c r="HG60" s="3">
        <v>739.05200000000002</v>
      </c>
      <c r="HH60" s="3">
        <v>742.22500000000002</v>
      </c>
      <c r="HI60" s="3">
        <v>748.96900000000005</v>
      </c>
      <c r="HJ60" s="4">
        <v>755.72389999999996</v>
      </c>
      <c r="HK60" s="4">
        <v>757.26520000000005</v>
      </c>
      <c r="HL60" s="4">
        <v>762.45569999999998</v>
      </c>
      <c r="HM60" s="4">
        <v>767.98099999999999</v>
      </c>
      <c r="HN60" s="4">
        <v>773.37289999999996</v>
      </c>
      <c r="HO60" s="4">
        <v>778.97310000000004</v>
      </c>
      <c r="HP60" s="4">
        <v>785.33860000000004</v>
      </c>
      <c r="HQ60" s="4">
        <v>791.87699999999995</v>
      </c>
      <c r="HR60" s="4">
        <v>798.88969999999995</v>
      </c>
      <c r="HS60" s="4">
        <v>805.84770000000003</v>
      </c>
      <c r="HT60" s="4">
        <v>812.69579999999996</v>
      </c>
      <c r="HU60" s="4">
        <v>819.73360000000002</v>
      </c>
      <c r="HV60" s="4">
        <v>827.0145</v>
      </c>
      <c r="HW60" s="4">
        <v>834.36220000000003</v>
      </c>
      <c r="HX60" s="4">
        <v>841.60640000000001</v>
      </c>
      <c r="HY60" s="4">
        <v>849.00300000000004</v>
      </c>
      <c r="HZ60" s="4">
        <v>856.4547</v>
      </c>
      <c r="IA60" s="4">
        <v>863.92179999999996</v>
      </c>
      <c r="IB60" s="4">
        <v>871.28089999999997</v>
      </c>
      <c r="IC60" s="4">
        <v>878.64350000000002</v>
      </c>
      <c r="ID60" s="4">
        <v>886.12490000000003</v>
      </c>
      <c r="IE60" s="4">
        <v>893.43089999999995</v>
      </c>
      <c r="IF60" s="4">
        <v>900.74620000000004</v>
      </c>
      <c r="IG60" s="4">
        <v>908.08910000000003</v>
      </c>
      <c r="IH60" s="4">
        <v>915.15089999999998</v>
      </c>
      <c r="II60" s="4">
        <v>922.28089999999997</v>
      </c>
      <c r="IJ60" s="4">
        <v>929.39059999999995</v>
      </c>
      <c r="IK60" s="4">
        <v>936.51869999999997</v>
      </c>
      <c r="IL60" s="4">
        <v>943.56020000000001</v>
      </c>
      <c r="IM60" s="4">
        <v>950.34720000000004</v>
      </c>
      <c r="IN60" s="4">
        <v>957.15880000000004</v>
      </c>
      <c r="IO60" s="4">
        <v>963.75419999999997</v>
      </c>
      <c r="IP60" s="4">
        <v>970.66269999999997</v>
      </c>
      <c r="IQ60" s="4">
        <v>977.40530000000001</v>
      </c>
      <c r="IR60" s="4">
        <v>984.3021</v>
      </c>
      <c r="IS60" s="4">
        <v>991.36490000000003</v>
      </c>
      <c r="IT60" s="4">
        <v>998.25099999999998</v>
      </c>
      <c r="IU60" s="4">
        <v>1005.461</v>
      </c>
      <c r="IV60" s="4">
        <v>1012.394</v>
      </c>
      <c r="IW60" s="4">
        <v>1019.23</v>
      </c>
      <c r="IX60" s="4">
        <v>1026.1199999999999</v>
      </c>
      <c r="IY60" s="4">
        <v>1032.816</v>
      </c>
      <c r="IZ60" s="4">
        <v>1039.6679999999999</v>
      </c>
      <c r="JA60" s="4">
        <v>1046.55</v>
      </c>
      <c r="JB60" s="4">
        <v>1053.319</v>
      </c>
      <c r="JC60" s="4">
        <v>1060.2180000000001</v>
      </c>
      <c r="JD60" s="4">
        <v>1066.961</v>
      </c>
      <c r="JE60" s="4">
        <v>1074.259</v>
      </c>
      <c r="JF60" s="4">
        <v>1081.279</v>
      </c>
      <c r="JG60" s="4">
        <v>1088.174</v>
      </c>
      <c r="JH60" s="4">
        <v>1094.7660000000001</v>
      </c>
      <c r="JI60" s="4">
        <v>1101.271</v>
      </c>
      <c r="JJ60" s="4">
        <v>1107.998</v>
      </c>
      <c r="JK60" s="4">
        <v>1114.7429999999999</v>
      </c>
      <c r="JL60" s="4">
        <v>1121.6400000000001</v>
      </c>
      <c r="JM60" s="4">
        <v>1128.7260000000001</v>
      </c>
      <c r="JN60" s="4">
        <v>1136.1859999999999</v>
      </c>
      <c r="JO60" s="4">
        <v>1143.193</v>
      </c>
      <c r="JP60" s="4">
        <v>1150.307</v>
      </c>
      <c r="JQ60" s="4">
        <v>1157.27</v>
      </c>
      <c r="JR60" s="4">
        <v>1164.6179999999999</v>
      </c>
      <c r="JS60" s="4">
        <v>1171.6949999999999</v>
      </c>
      <c r="JT60" s="4">
        <v>1178.93</v>
      </c>
      <c r="JU60" s="4">
        <v>1186.1510000000001</v>
      </c>
      <c r="JV60" s="4">
        <v>1193.8109999999999</v>
      </c>
      <c r="JW60" s="4">
        <v>1201.239</v>
      </c>
      <c r="JX60" s="4">
        <v>1208.9069999999999</v>
      </c>
      <c r="JY60" s="4">
        <v>1216.4490000000001</v>
      </c>
      <c r="JZ60" s="4">
        <v>1224.502</v>
      </c>
      <c r="KA60" s="4">
        <v>1232.059</v>
      </c>
      <c r="KB60" s="4">
        <v>1239.846</v>
      </c>
      <c r="KC60" s="4">
        <v>1247.9100000000001</v>
      </c>
      <c r="KD60" s="4">
        <v>1256.011</v>
      </c>
      <c r="KE60" s="4">
        <v>1263.748</v>
      </c>
      <c r="KF60" s="4">
        <v>1271.4590000000001</v>
      </c>
      <c r="KG60" s="4">
        <v>1279.299</v>
      </c>
      <c r="KH60" s="4">
        <v>1287.6610000000001</v>
      </c>
      <c r="KI60" s="4">
        <v>1295.412</v>
      </c>
      <c r="KJ60" s="4">
        <v>1303.2919999999999</v>
      </c>
      <c r="KK60" s="4">
        <v>1311.5060000000001</v>
      </c>
      <c r="KL60" s="4">
        <v>1319.5719999999999</v>
      </c>
      <c r="KM60" s="4">
        <v>1327.72</v>
      </c>
      <c r="KN60" s="4">
        <v>1335.6079999999999</v>
      </c>
      <c r="KO60" s="4">
        <v>1343.5889999999999</v>
      </c>
      <c r="KP60" s="4">
        <v>1351.864</v>
      </c>
      <c r="KQ60" s="4">
        <v>1359.682</v>
      </c>
      <c r="KR60" s="4">
        <v>1367.4559999999999</v>
      </c>
      <c r="KS60" s="4">
        <v>1375.413</v>
      </c>
      <c r="KT60" s="4">
        <v>1383.35</v>
      </c>
      <c r="KU60" s="4">
        <v>1391.46</v>
      </c>
      <c r="KV60" s="4">
        <v>1399.2940000000001</v>
      </c>
      <c r="KW60" s="4">
        <v>1407.058</v>
      </c>
      <c r="KX60" s="4">
        <v>1415.444</v>
      </c>
      <c r="KY60" s="4">
        <v>1423.4490000000001</v>
      </c>
      <c r="KZ60" s="4">
        <v>1431.5719999999999</v>
      </c>
      <c r="LA60" s="4">
        <v>1439.848</v>
      </c>
      <c r="LB60" s="4">
        <v>1447.9269999999999</v>
      </c>
      <c r="LC60" s="4">
        <v>1456.443</v>
      </c>
      <c r="LD60" s="4">
        <v>1464.9939999999999</v>
      </c>
      <c r="LE60" s="4">
        <v>1473.501</v>
      </c>
      <c r="LF60" s="4">
        <v>1482.279</v>
      </c>
      <c r="LG60" s="4">
        <v>1490.9259999999999</v>
      </c>
      <c r="LH60" s="4">
        <v>1499.5250000000001</v>
      </c>
      <c r="LI60" s="4">
        <v>1508.271</v>
      </c>
      <c r="LJ60" s="4">
        <v>1517.1949999999999</v>
      </c>
      <c r="LK60" s="4">
        <v>1525.7539999999999</v>
      </c>
      <c r="LL60" s="4">
        <v>1534.374</v>
      </c>
      <c r="LM60" s="4">
        <v>1543.079</v>
      </c>
      <c r="LN60" s="4">
        <v>1552.1669999999999</v>
      </c>
      <c r="LO60" s="4">
        <v>1560.9949999999999</v>
      </c>
      <c r="LP60" s="4">
        <v>1569.626</v>
      </c>
      <c r="LQ60" s="4">
        <v>1578.65</v>
      </c>
      <c r="LR60" s="4">
        <v>1587.739</v>
      </c>
      <c r="LS60" s="4">
        <v>1596.7380000000001</v>
      </c>
      <c r="LT60" s="4">
        <v>1605.8219999999999</v>
      </c>
      <c r="LU60" s="4">
        <v>1614.5160000000001</v>
      </c>
      <c r="LV60" s="4">
        <v>1624.2180000000001</v>
      </c>
      <c r="LW60" s="4">
        <v>1633.17</v>
      </c>
      <c r="LX60" s="4">
        <v>1642.2460000000001</v>
      </c>
      <c r="LY60" s="4">
        <v>1651.585</v>
      </c>
      <c r="LZ60" s="4">
        <v>1660.7919999999999</v>
      </c>
      <c r="MA60" s="4">
        <v>1670.2270000000001</v>
      </c>
      <c r="MB60" s="4">
        <v>1679.508</v>
      </c>
      <c r="MC60" s="4">
        <v>1689.0129999999999</v>
      </c>
      <c r="MD60" s="4">
        <v>1698.4549999999999</v>
      </c>
      <c r="ME60" s="4">
        <v>1707.924</v>
      </c>
      <c r="MF60" s="4">
        <v>1717.2280000000001</v>
      </c>
      <c r="MG60" s="4">
        <v>1726.6189999999999</v>
      </c>
      <c r="MH60" s="4">
        <v>1736.434</v>
      </c>
      <c r="MI60" s="4">
        <v>1746.384</v>
      </c>
      <c r="MJ60" s="4">
        <v>1755.5219999999999</v>
      </c>
      <c r="MK60" s="4">
        <v>1765.4290000000001</v>
      </c>
      <c r="ML60" s="4">
        <v>1775.357</v>
      </c>
      <c r="MM60" s="4">
        <v>1785.12</v>
      </c>
      <c r="MN60" s="4">
        <v>1794.873</v>
      </c>
      <c r="MO60" s="4">
        <v>1804.8430000000001</v>
      </c>
      <c r="MP60" s="4">
        <v>1815.1289999999999</v>
      </c>
      <c r="MQ60" s="4">
        <v>1825.1130000000001</v>
      </c>
      <c r="MR60" s="4">
        <v>1835.3630000000001</v>
      </c>
      <c r="MS60" s="4">
        <v>1845.617</v>
      </c>
      <c r="MT60" s="4">
        <v>1856.028</v>
      </c>
      <c r="MU60" t="s">
        <v>590</v>
      </c>
      <c r="MV60" t="b">
        <v>1</v>
      </c>
      <c r="MW60" t="s">
        <v>376</v>
      </c>
      <c r="MX60" t="s">
        <v>376</v>
      </c>
      <c r="MY60">
        <v>2025</v>
      </c>
      <c r="MZ60">
        <v>3</v>
      </c>
      <c r="NA60" s="2">
        <v>45994</v>
      </c>
      <c r="NB60" s="1" t="s">
        <v>689</v>
      </c>
      <c r="NC60" s="1" t="s">
        <v>690</v>
      </c>
      <c r="ND60" t="s">
        <v>594</v>
      </c>
      <c r="NE60" t="s">
        <v>629</v>
      </c>
      <c r="NF60" t="s">
        <v>381</v>
      </c>
    </row>
    <row r="61" spans="1:370" x14ac:dyDescent="0.25">
      <c r="A61" t="s">
        <v>587</v>
      </c>
      <c r="B61" t="s">
        <v>630</v>
      </c>
      <c r="C61" s="1" t="s">
        <v>839</v>
      </c>
      <c r="D61" t="s">
        <v>588</v>
      </c>
      <c r="E61" t="s">
        <v>641</v>
      </c>
      <c r="F61" t="s">
        <v>374</v>
      </c>
      <c r="G61" s="3">
        <v>54.020290000000003</v>
      </c>
      <c r="H61" s="3">
        <v>54.872500000000002</v>
      </c>
      <c r="I61" s="3">
        <v>56.008780000000002</v>
      </c>
      <c r="J61" s="3">
        <v>56.766300000000001</v>
      </c>
      <c r="K61" s="3">
        <v>58.048589999999997</v>
      </c>
      <c r="L61" s="3">
        <v>59.330880000000001</v>
      </c>
      <c r="M61" s="3">
        <v>60.613169999999997</v>
      </c>
      <c r="N61" s="3">
        <v>61.89546</v>
      </c>
      <c r="O61" s="3">
        <v>63.993580000000001</v>
      </c>
      <c r="P61" s="3">
        <v>66.091700000000003</v>
      </c>
      <c r="Q61" s="3">
        <v>68.189819999999997</v>
      </c>
      <c r="R61" s="3">
        <v>70.287930000000003</v>
      </c>
      <c r="S61" s="3">
        <v>71.978139999999996</v>
      </c>
      <c r="T61" s="3">
        <v>73.668340000000001</v>
      </c>
      <c r="U61" s="3">
        <v>75.358549999999994</v>
      </c>
      <c r="V61" s="3">
        <v>77.048749999999998</v>
      </c>
      <c r="W61" s="3">
        <v>79.175899999999999</v>
      </c>
      <c r="X61" s="3">
        <v>81.303049999999999</v>
      </c>
      <c r="Y61" s="3">
        <v>83.430210000000002</v>
      </c>
      <c r="Z61" s="3">
        <v>85.557360000000003</v>
      </c>
      <c r="AA61" s="3">
        <v>89.369590000000002</v>
      </c>
      <c r="AB61" s="3">
        <v>93.181820000000002</v>
      </c>
      <c r="AC61" s="3">
        <v>96.994050000000001</v>
      </c>
      <c r="AD61" s="3">
        <v>100.80629999999999</v>
      </c>
      <c r="AE61" s="3">
        <v>104.5368</v>
      </c>
      <c r="AF61" s="3">
        <v>108.26730000000001</v>
      </c>
      <c r="AG61" s="3">
        <v>111.9978</v>
      </c>
      <c r="AH61" s="3">
        <v>115.7283</v>
      </c>
      <c r="AI61" s="3">
        <v>119.07940000000001</v>
      </c>
      <c r="AJ61" s="3">
        <v>122.4306</v>
      </c>
      <c r="AK61" s="3">
        <v>125.7817</v>
      </c>
      <c r="AL61" s="3">
        <v>129.1328</v>
      </c>
      <c r="AM61" s="3">
        <v>132.22730000000001</v>
      </c>
      <c r="AN61" s="3">
        <v>135.3218</v>
      </c>
      <c r="AO61" s="3">
        <v>138.41630000000001</v>
      </c>
      <c r="AP61" s="3">
        <v>141.51079999999999</v>
      </c>
      <c r="AQ61" s="3">
        <v>152.22210000000001</v>
      </c>
      <c r="AR61" s="3">
        <v>162.93350000000001</v>
      </c>
      <c r="AS61" s="3">
        <v>173.64490000000001</v>
      </c>
      <c r="AT61" s="3">
        <v>184.3563</v>
      </c>
      <c r="AU61" s="3">
        <v>190.93559999999999</v>
      </c>
      <c r="AV61" s="3">
        <v>197.51490000000001</v>
      </c>
      <c r="AW61" s="3">
        <v>204.0942</v>
      </c>
      <c r="AX61" s="3">
        <v>210.67349999999999</v>
      </c>
      <c r="AY61" s="3">
        <v>218.20869999999999</v>
      </c>
      <c r="AZ61" s="3">
        <v>225.7439</v>
      </c>
      <c r="BA61" s="3">
        <v>233.279</v>
      </c>
      <c r="BB61" s="3">
        <v>240.8142</v>
      </c>
      <c r="BC61" s="3">
        <v>248.05199999999999</v>
      </c>
      <c r="BD61" s="3">
        <v>255.28970000000001</v>
      </c>
      <c r="BE61" s="3">
        <v>262.52749999999997</v>
      </c>
      <c r="BF61" s="3">
        <v>269.76530000000002</v>
      </c>
      <c r="BG61" s="3">
        <v>276.45999999999998</v>
      </c>
      <c r="BH61" s="3">
        <v>283.15469999999999</v>
      </c>
      <c r="BI61" s="3">
        <v>289.8494</v>
      </c>
      <c r="BJ61" s="3">
        <v>296.54410000000001</v>
      </c>
      <c r="BK61" s="3">
        <v>303.2088</v>
      </c>
      <c r="BL61" s="3">
        <v>309.87349999999998</v>
      </c>
      <c r="BM61" s="3">
        <v>316.53820000000002</v>
      </c>
      <c r="BN61" s="3">
        <v>323.2029</v>
      </c>
      <c r="BO61" s="3">
        <v>329.05349999999999</v>
      </c>
      <c r="BP61" s="3">
        <v>334.90410000000003</v>
      </c>
      <c r="BQ61" s="3">
        <v>340.75459999999998</v>
      </c>
      <c r="BR61" s="3">
        <v>346.60520000000002</v>
      </c>
      <c r="BS61" s="3">
        <v>353.0582</v>
      </c>
      <c r="BT61" s="3">
        <v>359.5111</v>
      </c>
      <c r="BU61" s="3">
        <v>365.964</v>
      </c>
      <c r="BV61" s="3">
        <v>372.41699999999997</v>
      </c>
      <c r="BW61" s="3">
        <v>376.54</v>
      </c>
      <c r="BX61" s="3">
        <v>381.35399999999998</v>
      </c>
      <c r="BY61" s="3">
        <v>384.387</v>
      </c>
      <c r="BZ61" s="3">
        <v>421.28899999999999</v>
      </c>
      <c r="CA61" s="3">
        <v>424.57400000000001</v>
      </c>
      <c r="CB61" s="3">
        <v>434.53300000000002</v>
      </c>
      <c r="CC61" s="3">
        <v>458.709</v>
      </c>
      <c r="CD61" s="3">
        <v>466.59800000000001</v>
      </c>
      <c r="CE61" s="3">
        <v>477.17599999999999</v>
      </c>
      <c r="CF61" s="3">
        <v>496.63</v>
      </c>
      <c r="CG61" s="3">
        <v>515.59900000000005</v>
      </c>
      <c r="CH61" s="3">
        <v>528.38400000000001</v>
      </c>
      <c r="CI61" s="3">
        <v>554.92999999999995</v>
      </c>
      <c r="CJ61" s="3">
        <v>541.70399999999995</v>
      </c>
      <c r="CK61" s="3">
        <v>652.07399999999996</v>
      </c>
      <c r="CL61" s="3">
        <v>665.99300000000005</v>
      </c>
      <c r="CM61" s="3">
        <v>672.68899999999996</v>
      </c>
      <c r="CN61" s="3">
        <v>654.73599999999999</v>
      </c>
      <c r="CO61" s="3">
        <v>643.60299999999995</v>
      </c>
      <c r="CP61" s="3">
        <v>676.23099999999999</v>
      </c>
      <c r="CQ61" s="3">
        <v>710.399</v>
      </c>
      <c r="CR61" s="3">
        <v>741.72400000000005</v>
      </c>
      <c r="CS61" s="3">
        <v>775.81100000000004</v>
      </c>
      <c r="CT61" s="3">
        <v>905.63800000000003</v>
      </c>
      <c r="CU61" s="3">
        <v>917.41200000000003</v>
      </c>
      <c r="CV61" s="3">
        <v>929.76900000000001</v>
      </c>
      <c r="CW61" s="3">
        <v>949.81899999999996</v>
      </c>
      <c r="CX61" s="3">
        <v>982.20699999999999</v>
      </c>
      <c r="CY61" s="3">
        <v>984.59</v>
      </c>
      <c r="CZ61" s="3">
        <v>1026.5429999999999</v>
      </c>
      <c r="DA61" s="3">
        <v>1043.9760000000001</v>
      </c>
      <c r="DB61" s="3">
        <v>1047.212</v>
      </c>
      <c r="DC61" s="3">
        <v>1043.663</v>
      </c>
      <c r="DD61" s="3">
        <v>1051.5219999999999</v>
      </c>
      <c r="DE61" s="3">
        <v>1087.953</v>
      </c>
      <c r="DF61" s="3">
        <v>1100.1320000000001</v>
      </c>
      <c r="DG61" s="3">
        <v>1089.5419999999999</v>
      </c>
      <c r="DH61" s="3">
        <v>1082.5060000000001</v>
      </c>
      <c r="DI61" s="3">
        <v>1082.9870000000001</v>
      </c>
      <c r="DJ61" s="3">
        <v>1094.1479999999999</v>
      </c>
      <c r="DK61" s="3">
        <v>1096.3530000000001</v>
      </c>
      <c r="DL61" s="3">
        <v>1109.981</v>
      </c>
      <c r="DM61" s="3">
        <v>1116.55</v>
      </c>
      <c r="DN61" s="3">
        <v>1128.596</v>
      </c>
      <c r="DO61" s="3">
        <v>1145.0450000000001</v>
      </c>
      <c r="DP61" s="3">
        <v>1161.7260000000001</v>
      </c>
      <c r="DQ61" s="3">
        <v>1187.6369999999999</v>
      </c>
      <c r="DR61" s="3">
        <v>1174.0730000000001</v>
      </c>
      <c r="DS61" s="3">
        <v>1191.203</v>
      </c>
      <c r="DT61" s="3">
        <v>1220.8720000000001</v>
      </c>
      <c r="DU61" s="3">
        <v>1247.9670000000001</v>
      </c>
      <c r="DV61" s="3">
        <v>1276.144</v>
      </c>
      <c r="DW61" s="3">
        <v>1339.3430000000001</v>
      </c>
      <c r="DX61" s="3">
        <v>1401.7070000000001</v>
      </c>
      <c r="DY61" s="3">
        <v>1403.684</v>
      </c>
      <c r="DZ61" s="3">
        <v>1380.8119999999999</v>
      </c>
      <c r="EA61" s="3">
        <v>1419.5450000000001</v>
      </c>
      <c r="EB61" s="3">
        <v>1431.192</v>
      </c>
      <c r="EC61" s="3">
        <v>1446.42</v>
      </c>
      <c r="ED61" s="3">
        <v>1462.9</v>
      </c>
      <c r="EE61" s="3">
        <v>1497.0440000000001</v>
      </c>
      <c r="EF61" s="3">
        <v>1529.6790000000001</v>
      </c>
      <c r="EG61" s="3">
        <v>1557.5150000000001</v>
      </c>
      <c r="EH61" s="3">
        <v>1548.2429999999999</v>
      </c>
      <c r="EI61" s="3">
        <v>1547.6759999999999</v>
      </c>
      <c r="EJ61" s="3">
        <v>1525.4290000000001</v>
      </c>
      <c r="EK61" s="3">
        <v>1550.2919999999999</v>
      </c>
      <c r="EL61" s="3">
        <v>1539.9949999999999</v>
      </c>
      <c r="EM61" s="3">
        <v>1572.6590000000001</v>
      </c>
      <c r="EN61" s="3">
        <v>1576.6420000000001</v>
      </c>
      <c r="EO61" s="3">
        <v>1590.0250000000001</v>
      </c>
      <c r="EP61" s="3">
        <v>1601.674</v>
      </c>
      <c r="EQ61" s="3">
        <v>1664.184</v>
      </c>
      <c r="ER61" s="3">
        <v>1635.5250000000001</v>
      </c>
      <c r="ES61" s="3">
        <v>1678.2919999999999</v>
      </c>
      <c r="ET61" s="3">
        <v>1788.386</v>
      </c>
      <c r="EU61" s="3">
        <v>1879.3530000000001</v>
      </c>
      <c r="EV61" s="3">
        <v>1964.268</v>
      </c>
      <c r="EW61" s="3">
        <v>2031.904</v>
      </c>
      <c r="EX61" s="3">
        <v>1995.277</v>
      </c>
      <c r="EY61" s="3">
        <v>2066.2469999999998</v>
      </c>
      <c r="EZ61" s="3">
        <v>2155.3009999999999</v>
      </c>
      <c r="FA61" s="3">
        <v>2180.64</v>
      </c>
      <c r="FB61" s="3">
        <v>2162.3739999999998</v>
      </c>
      <c r="FC61" s="3">
        <v>2165.663</v>
      </c>
      <c r="FD61" s="3">
        <v>2203.105</v>
      </c>
      <c r="FE61" s="3">
        <v>2254.105</v>
      </c>
      <c r="FF61" s="3">
        <v>2220.614</v>
      </c>
      <c r="FG61" s="3">
        <v>2312.3519999999999</v>
      </c>
      <c r="FH61" s="3">
        <v>2370.982</v>
      </c>
      <c r="FI61" s="3">
        <v>2411.578</v>
      </c>
      <c r="FJ61" s="3">
        <v>2434.989</v>
      </c>
      <c r="FK61" s="3">
        <v>2486.2950000000001</v>
      </c>
      <c r="FL61" s="3">
        <v>2501.8609999999999</v>
      </c>
      <c r="FM61" s="3">
        <v>2522.5889999999999</v>
      </c>
      <c r="FN61" s="3">
        <v>2498.3739999999998</v>
      </c>
      <c r="FO61" s="3">
        <v>2585.7710000000002</v>
      </c>
      <c r="FP61" s="3">
        <v>2660.962</v>
      </c>
      <c r="FQ61" s="3">
        <v>2719.3629999999998</v>
      </c>
      <c r="FR61" s="3">
        <v>2725.884</v>
      </c>
      <c r="FS61" s="3">
        <v>2876.875</v>
      </c>
      <c r="FT61" s="3">
        <v>2809.7750000000001</v>
      </c>
      <c r="FU61" s="3">
        <v>2848.51</v>
      </c>
      <c r="FV61" s="3">
        <v>2804.6370000000002</v>
      </c>
      <c r="FW61" s="3">
        <v>2944.64</v>
      </c>
      <c r="FX61" s="3">
        <v>3006.81</v>
      </c>
      <c r="FY61" s="3">
        <v>3030.9459999999999</v>
      </c>
      <c r="FZ61" s="3">
        <v>2898.7339999999999</v>
      </c>
      <c r="GA61" s="3">
        <v>2979.3960000000002</v>
      </c>
      <c r="GB61" s="3">
        <v>3034.2060000000001</v>
      </c>
      <c r="GC61" s="3">
        <v>3044.3380000000002</v>
      </c>
      <c r="GD61" s="3">
        <v>2985.366</v>
      </c>
      <c r="GE61" s="3">
        <v>3052.8910000000001</v>
      </c>
      <c r="GF61" s="3">
        <v>3081.7080000000001</v>
      </c>
      <c r="GG61" s="3">
        <v>3086.491</v>
      </c>
      <c r="GH61" s="3">
        <v>3009.4389999999999</v>
      </c>
      <c r="GI61" s="3">
        <v>3141.7779999999998</v>
      </c>
      <c r="GJ61" s="3">
        <v>3190.6779999999999</v>
      </c>
      <c r="GK61" s="3">
        <v>3234.3910000000001</v>
      </c>
      <c r="GL61" s="3">
        <v>3092.223</v>
      </c>
      <c r="GM61" s="3">
        <v>3261.4690000000001</v>
      </c>
      <c r="GN61" s="3">
        <v>3537.777</v>
      </c>
      <c r="GO61" s="3">
        <v>3549.5390000000002</v>
      </c>
      <c r="GP61" s="3">
        <v>3530.5149999999999</v>
      </c>
      <c r="GQ61" s="3">
        <v>3631.6790000000001</v>
      </c>
      <c r="GR61" s="3">
        <v>3606.1219999999998</v>
      </c>
      <c r="GS61" s="3">
        <v>3687.8490000000002</v>
      </c>
      <c r="GT61" s="3">
        <v>3613.7190000000001</v>
      </c>
      <c r="GU61" s="3">
        <v>3662.8449999999998</v>
      </c>
      <c r="GV61" s="3">
        <v>3457.8409999999999</v>
      </c>
      <c r="GW61" s="3">
        <v>3382.7420000000002</v>
      </c>
      <c r="GX61" s="3">
        <v>3249.9319999999998</v>
      </c>
      <c r="GY61" s="3">
        <v>3371.6579999999999</v>
      </c>
      <c r="GZ61" s="3">
        <v>3367.31</v>
      </c>
      <c r="HA61" s="3">
        <v>3349.5149999999999</v>
      </c>
      <c r="HB61" s="3">
        <v>3469.6289999999999</v>
      </c>
      <c r="HC61" s="3">
        <v>3539.8</v>
      </c>
      <c r="HD61" s="3">
        <v>3557.92</v>
      </c>
      <c r="HE61" s="3">
        <v>3688.3560000000002</v>
      </c>
      <c r="HF61" s="3">
        <v>3597.373</v>
      </c>
      <c r="HG61" s="3">
        <v>3672.732</v>
      </c>
      <c r="HH61" s="3">
        <v>3786.5740000000001</v>
      </c>
      <c r="HI61" s="4">
        <v>3826.89</v>
      </c>
      <c r="HJ61" s="4">
        <v>3867.95</v>
      </c>
      <c r="HK61" s="4">
        <v>3910.17</v>
      </c>
      <c r="HL61" s="4">
        <v>3952.3739999999998</v>
      </c>
      <c r="HM61" s="4">
        <v>3994.66</v>
      </c>
      <c r="HN61" s="4">
        <v>4037.1379999999999</v>
      </c>
      <c r="HO61" s="4">
        <v>4079.3690000000001</v>
      </c>
      <c r="HP61" s="4">
        <v>4122.0619999999999</v>
      </c>
      <c r="HQ61" s="4">
        <v>4164.893</v>
      </c>
      <c r="HR61" s="4">
        <v>4207.84</v>
      </c>
      <c r="HS61" s="4">
        <v>4250.8580000000002</v>
      </c>
      <c r="HT61" s="4">
        <v>4293.8959999999997</v>
      </c>
      <c r="HU61" s="4">
        <v>4336.7920000000004</v>
      </c>
      <c r="HV61" s="4">
        <v>4379.3459999999995</v>
      </c>
      <c r="HW61" s="4">
        <v>4421.616</v>
      </c>
      <c r="HX61" s="4">
        <v>4463.6639999999998</v>
      </c>
      <c r="HY61" s="4">
        <v>4505.5050000000001</v>
      </c>
      <c r="HZ61" s="4">
        <v>4547.18</v>
      </c>
      <c r="IA61" s="4">
        <v>4588.7610000000004</v>
      </c>
      <c r="IB61" s="4">
        <v>4630.1509999999998</v>
      </c>
      <c r="IC61" s="4">
        <v>4671.4260000000004</v>
      </c>
      <c r="ID61" s="4">
        <v>4712.6289999999999</v>
      </c>
      <c r="IE61" s="4">
        <v>4753.6750000000002</v>
      </c>
      <c r="IF61" s="4">
        <v>4794.4129999999996</v>
      </c>
      <c r="IG61" s="4">
        <v>4834.8370000000004</v>
      </c>
      <c r="IH61" s="4">
        <v>4875.0039999999999</v>
      </c>
      <c r="II61" s="4">
        <v>4914.9009999999998</v>
      </c>
      <c r="IJ61" s="4">
        <v>4954.5060000000003</v>
      </c>
      <c r="IK61" s="4">
        <v>4993.7719999999999</v>
      </c>
      <c r="IL61" s="4">
        <v>5032.4179999999997</v>
      </c>
      <c r="IM61" s="4">
        <v>5070.4440000000004</v>
      </c>
      <c r="IN61" s="4">
        <v>5107.93</v>
      </c>
      <c r="IO61" s="4">
        <v>5144.9459999999999</v>
      </c>
      <c r="IP61" s="4">
        <v>5181.527</v>
      </c>
      <c r="IQ61" s="4">
        <v>5217.741</v>
      </c>
      <c r="IR61" s="4">
        <v>5253.51</v>
      </c>
      <c r="IS61" s="4">
        <v>5288.9949999999999</v>
      </c>
      <c r="IT61" s="4">
        <v>5324.2920000000004</v>
      </c>
      <c r="IU61" s="4">
        <v>5359.4989999999998</v>
      </c>
      <c r="IV61" s="4">
        <v>5394.5860000000002</v>
      </c>
      <c r="IW61" s="4">
        <v>5429.7190000000001</v>
      </c>
      <c r="IX61" s="4">
        <v>5464.8879999999999</v>
      </c>
      <c r="IY61" s="4">
        <v>5500.2380000000003</v>
      </c>
      <c r="IZ61" s="4">
        <v>5535.8040000000001</v>
      </c>
      <c r="JA61" s="4">
        <v>5571.6090000000004</v>
      </c>
      <c r="JB61" s="4">
        <v>5607.625</v>
      </c>
      <c r="JC61" s="4">
        <v>5643.8969999999999</v>
      </c>
      <c r="JD61" s="4">
        <v>5680.39</v>
      </c>
      <c r="JE61" s="4">
        <v>5717.1629999999996</v>
      </c>
      <c r="JF61" s="4">
        <v>5754.1589999999997</v>
      </c>
      <c r="JG61" s="4">
        <v>5791.3779999999997</v>
      </c>
      <c r="JH61" s="4">
        <v>5828.8389999999999</v>
      </c>
      <c r="JI61" s="4">
        <v>5866.5169999999998</v>
      </c>
      <c r="JJ61" s="4">
        <v>5904.4170000000004</v>
      </c>
      <c r="JK61" s="4">
        <v>5942.5389999999998</v>
      </c>
      <c r="JL61" s="4">
        <v>5980.9260000000004</v>
      </c>
      <c r="JM61" s="4">
        <v>6019.5630000000001</v>
      </c>
      <c r="JN61" s="4">
        <v>6058.4139999999998</v>
      </c>
      <c r="JO61" s="4">
        <v>6097.5079999999998</v>
      </c>
      <c r="JP61" s="4">
        <v>6136.8620000000001</v>
      </c>
      <c r="JQ61" s="4">
        <v>6176.442</v>
      </c>
      <c r="JR61" s="4">
        <v>6216.2979999999998</v>
      </c>
      <c r="JS61" s="4">
        <v>6256.3829999999998</v>
      </c>
      <c r="JT61" s="4">
        <v>6296.69</v>
      </c>
      <c r="JU61" s="4">
        <v>6337.2610000000004</v>
      </c>
      <c r="JV61" s="4">
        <v>6378.1390000000001</v>
      </c>
      <c r="JW61" s="4">
        <v>6419.2439999999997</v>
      </c>
      <c r="JX61" s="4">
        <v>6460.6040000000003</v>
      </c>
      <c r="JY61" s="4">
        <v>6502.2510000000002</v>
      </c>
      <c r="JZ61" s="4">
        <v>6544.1239999999998</v>
      </c>
      <c r="KA61" s="4">
        <v>6586.28</v>
      </c>
      <c r="KB61" s="4">
        <v>6628.7160000000003</v>
      </c>
      <c r="KC61" s="4">
        <v>6671.4059999999999</v>
      </c>
      <c r="KD61" s="4">
        <v>6714.366</v>
      </c>
      <c r="KE61" s="4">
        <v>6757.62</v>
      </c>
      <c r="KF61" s="4">
        <v>6801.1379999999999</v>
      </c>
      <c r="KG61" s="4">
        <v>6844.9269999999997</v>
      </c>
      <c r="KH61" s="4">
        <v>6888.9970000000003</v>
      </c>
      <c r="KI61" s="4">
        <v>6933.3230000000003</v>
      </c>
      <c r="KJ61" s="4">
        <v>6977.8810000000003</v>
      </c>
      <c r="KK61" s="4">
        <v>7022.78</v>
      </c>
      <c r="KL61" s="4">
        <v>7067.9229999999998</v>
      </c>
      <c r="KM61" s="4">
        <v>7113.3389999999999</v>
      </c>
      <c r="KN61" s="4">
        <v>7159.058</v>
      </c>
      <c r="KO61" s="4">
        <v>7205.0370000000003</v>
      </c>
      <c r="KP61" s="4">
        <v>7251.29</v>
      </c>
      <c r="KQ61" s="4">
        <v>7297.8130000000001</v>
      </c>
      <c r="KR61" s="4">
        <v>7344.5720000000001</v>
      </c>
      <c r="KS61" s="4">
        <v>7391.6540000000005</v>
      </c>
      <c r="KT61" s="4">
        <v>7439.0129999999999</v>
      </c>
      <c r="KU61" s="4">
        <v>7486.5879999999997</v>
      </c>
      <c r="KV61" s="4">
        <v>7534.51</v>
      </c>
      <c r="KW61" s="4">
        <v>7582.6620000000003</v>
      </c>
      <c r="KX61" s="4">
        <v>7631.076</v>
      </c>
      <c r="KY61" s="4">
        <v>7679.8119999999999</v>
      </c>
      <c r="KZ61" s="4">
        <v>7728.7280000000001</v>
      </c>
      <c r="LA61" s="4">
        <v>7778.0510000000004</v>
      </c>
      <c r="LB61" s="4">
        <v>7827.5640000000003</v>
      </c>
      <c r="LC61" s="4">
        <v>7877.3969999999999</v>
      </c>
      <c r="LD61" s="4">
        <v>7927.5069999999996</v>
      </c>
      <c r="LE61" s="4">
        <v>7977.9520000000002</v>
      </c>
      <c r="LF61" s="4">
        <v>8028.6809999999996</v>
      </c>
      <c r="LG61" s="4">
        <v>8079.6710000000003</v>
      </c>
      <c r="LH61" s="4">
        <v>8131.0259999999998</v>
      </c>
      <c r="LI61" s="4">
        <v>8182.6390000000001</v>
      </c>
      <c r="LJ61" s="4">
        <v>8234.5609999999997</v>
      </c>
      <c r="LK61" s="4">
        <v>8286.7330000000002</v>
      </c>
      <c r="LL61" s="4">
        <v>8339.2729999999992</v>
      </c>
      <c r="LM61" s="4">
        <v>8392.08</v>
      </c>
      <c r="LN61" s="4">
        <v>8445.2369999999992</v>
      </c>
      <c r="LO61" s="4">
        <v>8498.5619999999999</v>
      </c>
      <c r="LP61" s="4">
        <v>8552.2860000000001</v>
      </c>
      <c r="LQ61" s="4">
        <v>8606.2950000000001</v>
      </c>
      <c r="LR61" s="4">
        <v>8660.59</v>
      </c>
      <c r="LS61" s="4">
        <v>8715.2489999999998</v>
      </c>
      <c r="LT61" s="4">
        <v>8770.2109999999993</v>
      </c>
      <c r="LU61" s="4">
        <v>8825.473</v>
      </c>
      <c r="LV61" s="4">
        <v>8881.0439999999999</v>
      </c>
      <c r="LW61" s="4">
        <v>8936.9069999999992</v>
      </c>
      <c r="LX61" s="4">
        <v>8993.1479999999992</v>
      </c>
      <c r="LY61" s="4">
        <v>9049.6839999999993</v>
      </c>
      <c r="LZ61" s="4">
        <v>9106.5820000000003</v>
      </c>
      <c r="MA61" s="4">
        <v>9163.7389999999996</v>
      </c>
      <c r="MB61" s="4">
        <v>9221.19</v>
      </c>
      <c r="MC61" s="4">
        <v>9278.9709999999995</v>
      </c>
      <c r="MD61" s="4">
        <v>9337.0429999999997</v>
      </c>
      <c r="ME61" s="4">
        <v>9395.4390000000003</v>
      </c>
      <c r="MF61" s="4">
        <v>9454.1929999999993</v>
      </c>
      <c r="MG61" s="4">
        <v>9513.3050000000003</v>
      </c>
      <c r="MH61" s="4">
        <v>9572.7369999999992</v>
      </c>
      <c r="MI61" s="4">
        <v>9632.5490000000009</v>
      </c>
      <c r="MJ61" s="4">
        <v>9692.6039999999994</v>
      </c>
      <c r="MK61" s="4">
        <v>9753.0660000000007</v>
      </c>
      <c r="ML61" s="4">
        <v>9813.7829999999994</v>
      </c>
      <c r="MM61" s="4">
        <v>9874.8760000000002</v>
      </c>
      <c r="MN61" s="4">
        <v>9936.27</v>
      </c>
      <c r="MO61" s="4">
        <v>9997.9860000000008</v>
      </c>
      <c r="MP61" s="4">
        <v>10060.17</v>
      </c>
      <c r="MQ61" s="4">
        <v>10122.68</v>
      </c>
      <c r="MR61" s="4">
        <v>10185.5</v>
      </c>
      <c r="MS61" s="4">
        <v>10248.66</v>
      </c>
      <c r="MT61" s="4">
        <v>10312.120000000001</v>
      </c>
      <c r="MU61" t="s">
        <v>691</v>
      </c>
      <c r="MV61" t="b">
        <v>0</v>
      </c>
      <c r="MW61" t="s">
        <v>376</v>
      </c>
      <c r="MX61" t="s">
        <v>376</v>
      </c>
      <c r="MY61">
        <v>2025</v>
      </c>
      <c r="MZ61">
        <v>2</v>
      </c>
      <c r="NA61" s="2">
        <v>45994</v>
      </c>
      <c r="NB61" s="1" t="s">
        <v>692</v>
      </c>
      <c r="NC61" s="1" t="s">
        <v>693</v>
      </c>
      <c r="ND61" t="s">
        <v>594</v>
      </c>
      <c r="NE61" t="s">
        <v>634</v>
      </c>
      <c r="NF61" t="s">
        <v>381</v>
      </c>
    </row>
    <row r="62" spans="1:370" x14ac:dyDescent="0.25">
      <c r="A62" t="s">
        <v>587</v>
      </c>
      <c r="B62" t="s">
        <v>635</v>
      </c>
      <c r="C62" s="1" t="s">
        <v>839</v>
      </c>
      <c r="D62" t="s">
        <v>588</v>
      </c>
      <c r="E62" t="s">
        <v>641</v>
      </c>
      <c r="F62" t="s">
        <v>374</v>
      </c>
      <c r="G62" s="3">
        <v>0.255</v>
      </c>
      <c r="H62" s="3">
        <v>0.26100000000000001</v>
      </c>
      <c r="I62" s="3">
        <v>0.26600000000000001</v>
      </c>
      <c r="J62" s="3">
        <v>0.27200000000000002</v>
      </c>
      <c r="K62" s="3">
        <v>0.27800000000000002</v>
      </c>
      <c r="L62" s="3">
        <v>0.30399999999999999</v>
      </c>
      <c r="M62" s="3">
        <v>0.35199999999999998</v>
      </c>
      <c r="N62" s="3">
        <v>0.42</v>
      </c>
      <c r="O62" s="3">
        <v>0.51</v>
      </c>
      <c r="P62" s="3">
        <v>0.57099999999999995</v>
      </c>
      <c r="Q62" s="3">
        <v>0.60399999999999998</v>
      </c>
      <c r="R62" s="3">
        <v>0.60899999999999999</v>
      </c>
      <c r="S62" s="3">
        <v>0.58499999999999996</v>
      </c>
      <c r="T62" s="3">
        <v>0.58199999999999996</v>
      </c>
      <c r="U62" s="3">
        <v>0.6</v>
      </c>
      <c r="V62" s="3">
        <v>0.63800000000000001</v>
      </c>
      <c r="W62" s="3">
        <v>0.69699999999999995</v>
      </c>
      <c r="X62" s="3">
        <v>0.747</v>
      </c>
      <c r="Y62" s="3">
        <v>0.78800000000000003</v>
      </c>
      <c r="Z62" s="3">
        <v>0.82099999999999995</v>
      </c>
      <c r="AA62" s="3">
        <v>0.84499999999999997</v>
      </c>
      <c r="AB62" s="3">
        <v>0.877</v>
      </c>
      <c r="AC62" s="3">
        <v>0.91600000000000004</v>
      </c>
      <c r="AD62" s="3">
        <v>0.96399999999999997</v>
      </c>
      <c r="AE62" s="3">
        <v>1.0189999999999999</v>
      </c>
      <c r="AF62" s="3">
        <v>1.085</v>
      </c>
      <c r="AG62" s="3">
        <v>1.1619999999999999</v>
      </c>
      <c r="AH62" s="3">
        <v>1.25</v>
      </c>
      <c r="AI62" s="3">
        <v>1.18</v>
      </c>
      <c r="AJ62" s="3">
        <v>1.27</v>
      </c>
      <c r="AK62" s="3">
        <v>1.4239999999999999</v>
      </c>
      <c r="AL62" s="3">
        <v>1.6419999999999999</v>
      </c>
      <c r="AM62" s="3">
        <v>1.923</v>
      </c>
      <c r="AN62" s="3">
        <v>2.1339999999999999</v>
      </c>
      <c r="AO62" s="3">
        <v>2.274</v>
      </c>
      <c r="AP62" s="3">
        <v>2.343</v>
      </c>
      <c r="AQ62" s="3">
        <v>2.3410000000000002</v>
      </c>
      <c r="AR62" s="3">
        <v>2.4289999999999998</v>
      </c>
      <c r="AS62" s="3">
        <v>2.6080000000000001</v>
      </c>
      <c r="AT62" s="3">
        <v>2.8780000000000001</v>
      </c>
      <c r="AU62" s="3">
        <v>3.238</v>
      </c>
      <c r="AV62" s="3">
        <v>3.524</v>
      </c>
      <c r="AW62" s="3">
        <v>3.7360000000000002</v>
      </c>
      <c r="AX62" s="3">
        <v>3.8740000000000001</v>
      </c>
      <c r="AY62" s="3">
        <v>3.9380000000000002</v>
      </c>
      <c r="AZ62" s="3">
        <v>4.0359999999999996</v>
      </c>
      <c r="BA62" s="3">
        <v>4.1689999999999996</v>
      </c>
      <c r="BB62" s="3">
        <v>4.3360000000000003</v>
      </c>
      <c r="BC62" s="3">
        <v>4.5389999999999997</v>
      </c>
      <c r="BD62" s="3">
        <v>4.718</v>
      </c>
      <c r="BE62" s="3">
        <v>4.8730000000000002</v>
      </c>
      <c r="BF62" s="3">
        <v>5.0039999999999996</v>
      </c>
      <c r="BG62" s="3">
        <v>5.1130000000000004</v>
      </c>
      <c r="BH62" s="3">
        <v>5.1920000000000002</v>
      </c>
      <c r="BI62" s="3">
        <v>5.242</v>
      </c>
      <c r="BJ62" s="3">
        <v>5.2629999999999999</v>
      </c>
      <c r="BK62" s="3">
        <v>5.2560000000000002</v>
      </c>
      <c r="BL62" s="3">
        <v>5.26</v>
      </c>
      <c r="BM62" s="3">
        <v>5.2759999999999998</v>
      </c>
      <c r="BN62" s="3">
        <v>5.3029999999999999</v>
      </c>
      <c r="BO62" s="3">
        <v>5.343</v>
      </c>
      <c r="BP62" s="3">
        <v>5.4119999999999999</v>
      </c>
      <c r="BQ62" s="3">
        <v>5.5110000000000001</v>
      </c>
      <c r="BR62" s="3">
        <v>5.641</v>
      </c>
      <c r="BS62" s="3">
        <v>5.8</v>
      </c>
      <c r="BT62" s="3">
        <v>5.9870000000000001</v>
      </c>
      <c r="BU62" s="3">
        <v>6.2039999999999997</v>
      </c>
      <c r="BV62" s="3">
        <v>6.45</v>
      </c>
      <c r="BW62" s="3">
        <v>6.7240000000000002</v>
      </c>
      <c r="BX62" s="3">
        <v>6.9569999999999999</v>
      </c>
      <c r="BY62" s="3">
        <v>7.15</v>
      </c>
      <c r="BZ62" s="3">
        <v>7.3019999999999996</v>
      </c>
      <c r="CA62" s="3">
        <v>7.4130000000000003</v>
      </c>
      <c r="CB62" s="3">
        <v>7.5490000000000004</v>
      </c>
      <c r="CC62" s="3">
        <v>7.7089999999999996</v>
      </c>
      <c r="CD62" s="3">
        <v>7.8940000000000001</v>
      </c>
      <c r="CE62" s="3">
        <v>8.1039999999999992</v>
      </c>
      <c r="CF62" s="3">
        <v>8.3079999999999998</v>
      </c>
      <c r="CG62" s="3">
        <v>8.5069999999999997</v>
      </c>
      <c r="CH62" s="3">
        <v>8.6999999999999993</v>
      </c>
      <c r="CI62" s="3">
        <v>8.8879999999999999</v>
      </c>
      <c r="CJ62" s="3">
        <v>9.0670000000000002</v>
      </c>
      <c r="CK62" s="3">
        <v>9.2360000000000007</v>
      </c>
      <c r="CL62" s="3">
        <v>9.3960000000000008</v>
      </c>
      <c r="CM62" s="3">
        <v>9.5470000000000006</v>
      </c>
      <c r="CN62" s="3">
        <v>9.702</v>
      </c>
      <c r="CO62" s="3">
        <v>9.8620000000000001</v>
      </c>
      <c r="CP62" s="3">
        <v>10.026</v>
      </c>
      <c r="CQ62" s="3">
        <v>10.196</v>
      </c>
      <c r="CR62" s="3">
        <v>10.384</v>
      </c>
      <c r="CS62" s="3">
        <v>10.589</v>
      </c>
      <c r="CT62" s="3">
        <v>10.813000000000001</v>
      </c>
      <c r="CU62" s="3">
        <v>11.055999999999999</v>
      </c>
      <c r="CV62" s="3">
        <v>11.237</v>
      </c>
      <c r="CW62" s="3">
        <v>11.359</v>
      </c>
      <c r="CX62" s="3">
        <v>11.420999999999999</v>
      </c>
      <c r="CY62" s="3">
        <v>11.423</v>
      </c>
      <c r="CZ62" s="3">
        <v>11.433999999999999</v>
      </c>
      <c r="DA62" s="3">
        <v>11.455</v>
      </c>
      <c r="DB62" s="3">
        <v>11.484999999999999</v>
      </c>
      <c r="DC62" s="3">
        <v>11.525</v>
      </c>
      <c r="DD62" s="3">
        <v>11.49</v>
      </c>
      <c r="DE62" s="3">
        <v>11.379</v>
      </c>
      <c r="DF62" s="3">
        <v>11.192</v>
      </c>
      <c r="DG62" s="3">
        <v>10.952</v>
      </c>
      <c r="DH62" s="3">
        <v>10.718999999999999</v>
      </c>
      <c r="DI62" s="3">
        <v>10.585000000000001</v>
      </c>
      <c r="DJ62" s="3">
        <v>10.688000000000001</v>
      </c>
      <c r="DK62" s="3">
        <v>10.779</v>
      </c>
      <c r="DL62" s="3">
        <v>10.717000000000001</v>
      </c>
      <c r="DM62" s="3">
        <v>10.96</v>
      </c>
      <c r="DN62" s="3">
        <v>11.15</v>
      </c>
      <c r="DO62" s="3">
        <v>11.343</v>
      </c>
      <c r="DP62" s="3">
        <v>11.648</v>
      </c>
      <c r="DQ62" s="3">
        <v>11.840999999999999</v>
      </c>
      <c r="DR62" s="3">
        <v>11.875</v>
      </c>
      <c r="DS62" s="3">
        <v>11.813000000000001</v>
      </c>
      <c r="DT62" s="3">
        <v>12.044</v>
      </c>
      <c r="DU62" s="3">
        <v>11.991</v>
      </c>
      <c r="DV62" s="3">
        <v>11.945</v>
      </c>
      <c r="DW62" s="3">
        <v>11.773999999999999</v>
      </c>
      <c r="DX62" s="3">
        <v>11.664999999999999</v>
      </c>
      <c r="DY62" s="3">
        <v>11.579000000000001</v>
      </c>
      <c r="DZ62" s="3">
        <v>11.64</v>
      </c>
      <c r="EA62" s="3">
        <v>11.837</v>
      </c>
      <c r="EB62" s="3">
        <v>11.849</v>
      </c>
      <c r="EC62" s="3">
        <v>11.981</v>
      </c>
      <c r="ED62" s="3">
        <v>11.843999999999999</v>
      </c>
      <c r="EE62" s="3">
        <v>11.967000000000001</v>
      </c>
      <c r="EF62" s="3">
        <v>11.923999999999999</v>
      </c>
      <c r="EG62" s="3">
        <v>12.025</v>
      </c>
      <c r="EH62" s="3">
        <v>11.928000000000001</v>
      </c>
      <c r="EI62" s="3">
        <v>12.068</v>
      </c>
      <c r="EJ62" s="3">
        <v>12.077</v>
      </c>
      <c r="EK62" s="3">
        <v>12.041</v>
      </c>
      <c r="EL62" s="3">
        <v>11.875</v>
      </c>
      <c r="EM62" s="3">
        <v>12.324</v>
      </c>
      <c r="EN62" s="3">
        <v>12.696</v>
      </c>
      <c r="EO62" s="3">
        <v>13.208</v>
      </c>
      <c r="EP62" s="3">
        <v>13.868</v>
      </c>
      <c r="EQ62" s="3">
        <v>14.284000000000001</v>
      </c>
      <c r="ER62" s="3">
        <v>14.736000000000001</v>
      </c>
      <c r="ES62" s="3">
        <v>14.564</v>
      </c>
      <c r="ET62" s="3">
        <v>13.585000000000001</v>
      </c>
      <c r="EU62" s="3">
        <v>12.923999999999999</v>
      </c>
      <c r="EV62" s="3">
        <v>12.138999999999999</v>
      </c>
      <c r="EW62" s="3">
        <v>12.07</v>
      </c>
      <c r="EX62" s="3">
        <v>12.148999999999999</v>
      </c>
      <c r="EY62" s="3">
        <v>12.348000000000001</v>
      </c>
      <c r="EZ62" s="3">
        <v>12.462</v>
      </c>
      <c r="FA62" s="3">
        <v>12.786</v>
      </c>
      <c r="FB62" s="3">
        <v>13.112</v>
      </c>
      <c r="FC62" s="3">
        <v>13.454000000000001</v>
      </c>
      <c r="FD62" s="3">
        <v>13.891999999999999</v>
      </c>
      <c r="FE62" s="3">
        <v>14.340999999999999</v>
      </c>
      <c r="FF62" s="3">
        <v>14.308999999999999</v>
      </c>
      <c r="FG62" s="3">
        <v>14.055</v>
      </c>
      <c r="FH62" s="3">
        <v>14.021000000000001</v>
      </c>
      <c r="FI62" s="3">
        <v>13.645</v>
      </c>
      <c r="FJ62" s="3">
        <v>13.22</v>
      </c>
      <c r="FK62" s="3">
        <v>12.664</v>
      </c>
      <c r="FL62" s="3">
        <v>12.452999999999999</v>
      </c>
      <c r="FM62" s="3">
        <v>12.234</v>
      </c>
      <c r="FN62" s="3">
        <v>12.076000000000001</v>
      </c>
      <c r="FO62" s="3">
        <v>12.087999999999999</v>
      </c>
      <c r="FP62" s="3">
        <v>11.935</v>
      </c>
      <c r="FQ62" s="3">
        <v>11.683</v>
      </c>
      <c r="FR62" s="3">
        <v>11.61</v>
      </c>
      <c r="FS62" s="3">
        <v>11.426</v>
      </c>
      <c r="FT62" s="3">
        <v>11.324</v>
      </c>
      <c r="FU62" s="3">
        <v>10.901999999999999</v>
      </c>
      <c r="FV62" s="3">
        <v>11.055999999999999</v>
      </c>
      <c r="FW62" s="3">
        <v>10.797000000000001</v>
      </c>
      <c r="FX62" s="3">
        <v>10.535</v>
      </c>
      <c r="FY62" s="3">
        <v>10.606999999999999</v>
      </c>
      <c r="FZ62" s="3">
        <v>10.492000000000001</v>
      </c>
      <c r="GA62" s="3">
        <v>10.334</v>
      </c>
      <c r="GB62" s="3">
        <v>10.254</v>
      </c>
      <c r="GC62" s="3">
        <v>10.314</v>
      </c>
      <c r="GD62" s="3">
        <v>10.118</v>
      </c>
      <c r="GE62" s="3">
        <v>10.438000000000001</v>
      </c>
      <c r="GF62" s="3">
        <v>10.679</v>
      </c>
      <c r="GG62" s="3">
        <v>10.276</v>
      </c>
      <c r="GH62" s="3">
        <v>10.266999999999999</v>
      </c>
      <c r="GI62" s="3">
        <v>9.9819999999999993</v>
      </c>
      <c r="GJ62" s="3">
        <v>9.5570000000000004</v>
      </c>
      <c r="GK62" s="3">
        <v>8.8780000000000001</v>
      </c>
      <c r="GL62" s="3">
        <v>8.4510000000000005</v>
      </c>
      <c r="GM62" s="3">
        <v>7.9589999999999996</v>
      </c>
      <c r="GN62" s="3">
        <v>7.27</v>
      </c>
      <c r="GO62" s="3">
        <v>7.3129999999999997</v>
      </c>
      <c r="GP62" s="3">
        <v>7.1820000000000004</v>
      </c>
      <c r="GQ62" s="3">
        <v>7.5620000000000003</v>
      </c>
      <c r="GR62" s="3">
        <v>7.9610000000000003</v>
      </c>
      <c r="GS62" s="3">
        <v>9.0220000000000002</v>
      </c>
      <c r="GT62" s="3">
        <v>10.254</v>
      </c>
      <c r="GU62" s="3">
        <v>11.826000000000001</v>
      </c>
      <c r="GV62" s="3">
        <v>12.867000000000001</v>
      </c>
      <c r="GW62" s="3">
        <v>12.852</v>
      </c>
      <c r="GX62" s="3">
        <v>13.388999999999999</v>
      </c>
      <c r="GY62" s="3">
        <v>13.042</v>
      </c>
      <c r="GZ62" s="3">
        <v>13.263999999999999</v>
      </c>
      <c r="HA62" s="3">
        <v>12.808</v>
      </c>
      <c r="HB62" s="3">
        <v>13.773</v>
      </c>
      <c r="HC62" s="3">
        <v>14.327</v>
      </c>
      <c r="HD62" s="3">
        <v>14.577999999999999</v>
      </c>
      <c r="HE62" s="3">
        <v>15.356999999999999</v>
      </c>
      <c r="HF62" s="3">
        <v>15.904999999999999</v>
      </c>
      <c r="HG62" s="3">
        <v>15.688000000000001</v>
      </c>
      <c r="HH62" s="3">
        <v>16.352</v>
      </c>
      <c r="HI62" s="3">
        <v>16.388000000000002</v>
      </c>
      <c r="HJ62" s="4">
        <v>16.81044</v>
      </c>
      <c r="HK62" s="4">
        <v>17.450310000000002</v>
      </c>
      <c r="HL62" s="4">
        <v>18.103429999999999</v>
      </c>
      <c r="HM62" s="4">
        <v>18.76576</v>
      </c>
      <c r="HN62" s="4">
        <v>19.440799999999999</v>
      </c>
      <c r="HO62" s="4">
        <v>20.119060000000001</v>
      </c>
      <c r="HP62" s="4">
        <v>20.782900000000001</v>
      </c>
      <c r="HQ62" s="4">
        <v>21.440850000000001</v>
      </c>
      <c r="HR62" s="4">
        <v>22.094349999999999</v>
      </c>
      <c r="HS62" s="4">
        <v>22.737970000000001</v>
      </c>
      <c r="HT62" s="4">
        <v>23.368839999999999</v>
      </c>
      <c r="HU62" s="4">
        <v>23.9876</v>
      </c>
      <c r="HV62" s="4">
        <v>24.594259999999998</v>
      </c>
      <c r="HW62" s="4">
        <v>25.19021</v>
      </c>
      <c r="HX62" s="4">
        <v>25.774740000000001</v>
      </c>
      <c r="HY62" s="4">
        <v>26.348240000000001</v>
      </c>
      <c r="HZ62" s="4">
        <v>26.90992</v>
      </c>
      <c r="IA62" s="4">
        <v>27.459710000000001</v>
      </c>
      <c r="IB62" s="4">
        <v>27.99709</v>
      </c>
      <c r="IC62" s="4">
        <v>28.52373</v>
      </c>
      <c r="ID62" s="4">
        <v>29.039819999999999</v>
      </c>
      <c r="IE62" s="4">
        <v>29.546589999999998</v>
      </c>
      <c r="IF62" s="4">
        <v>30.043949999999999</v>
      </c>
      <c r="IG62" s="4">
        <v>30.531510000000001</v>
      </c>
      <c r="IH62" s="4">
        <v>31.011610000000001</v>
      </c>
      <c r="II62" s="4">
        <v>31.484449999999999</v>
      </c>
      <c r="IJ62" s="4">
        <v>31.950949999999999</v>
      </c>
      <c r="IK62" s="4">
        <v>32.411059999999999</v>
      </c>
      <c r="IL62" s="4">
        <v>32.865099999999998</v>
      </c>
      <c r="IM62" s="4">
        <v>33.312530000000002</v>
      </c>
      <c r="IN62" s="4">
        <v>33.753740000000001</v>
      </c>
      <c r="IO62" s="4">
        <v>34.189</v>
      </c>
      <c r="IP62" s="4">
        <v>34.619059999999998</v>
      </c>
      <c r="IQ62" s="4">
        <v>35.04345</v>
      </c>
      <c r="IR62" s="4">
        <v>35.460940000000001</v>
      </c>
      <c r="IS62" s="4">
        <v>35.872300000000003</v>
      </c>
      <c r="IT62" s="4">
        <v>36.278210000000001</v>
      </c>
      <c r="IU62" s="4">
        <v>36.679600000000001</v>
      </c>
      <c r="IV62" s="4">
        <v>37.076540000000001</v>
      </c>
      <c r="IW62" s="4">
        <v>37.468699999999998</v>
      </c>
      <c r="IX62" s="4">
        <v>37.856349999999999</v>
      </c>
      <c r="IY62" s="4">
        <v>38.240380000000002</v>
      </c>
      <c r="IZ62" s="4">
        <v>38.625230000000002</v>
      </c>
      <c r="JA62" s="4">
        <v>39.008429999999997</v>
      </c>
      <c r="JB62" s="4">
        <v>39.390419999999999</v>
      </c>
      <c r="JC62" s="4">
        <v>39.77102</v>
      </c>
      <c r="JD62" s="4">
        <v>40.150919999999999</v>
      </c>
      <c r="JE62" s="4">
        <v>40.530369999999998</v>
      </c>
      <c r="JF62" s="4">
        <v>40.908810000000003</v>
      </c>
      <c r="JG62" s="4">
        <v>41.286200000000001</v>
      </c>
      <c r="JH62" s="4">
        <v>41.66328</v>
      </c>
      <c r="JI62" s="4">
        <v>42.039850000000001</v>
      </c>
      <c r="JJ62" s="4">
        <v>42.41581</v>
      </c>
      <c r="JK62" s="4">
        <v>42.791679999999999</v>
      </c>
      <c r="JL62" s="4">
        <v>43.167470000000002</v>
      </c>
      <c r="JM62" s="4">
        <v>43.542319999999997</v>
      </c>
      <c r="JN62" s="4">
        <v>43.91722</v>
      </c>
      <c r="JO62" s="4">
        <v>44.292639999999999</v>
      </c>
      <c r="JP62" s="4">
        <v>44.668109999999999</v>
      </c>
      <c r="JQ62" s="4">
        <v>45.043210000000002</v>
      </c>
      <c r="JR62" s="4">
        <v>45.418030000000002</v>
      </c>
      <c r="JS62" s="4">
        <v>45.793799999999997</v>
      </c>
      <c r="JT62" s="4">
        <v>46.169559999999997</v>
      </c>
      <c r="JU62" s="4">
        <v>46.545879999999997</v>
      </c>
      <c r="JV62" s="4">
        <v>46.922370000000001</v>
      </c>
      <c r="JW62" s="4">
        <v>47.299639999999997</v>
      </c>
      <c r="JX62" s="4">
        <v>47.676699999999997</v>
      </c>
      <c r="JY62" s="4">
        <v>48.055390000000003</v>
      </c>
      <c r="JZ62" s="4">
        <v>48.434220000000003</v>
      </c>
      <c r="KA62" s="4">
        <v>48.814160000000001</v>
      </c>
      <c r="KB62" s="4">
        <v>49.194380000000002</v>
      </c>
      <c r="KC62" s="4">
        <v>49.57602</v>
      </c>
      <c r="KD62" s="4">
        <v>49.958599999999997</v>
      </c>
      <c r="KE62" s="4">
        <v>50.342019999999998</v>
      </c>
      <c r="KF62" s="4">
        <v>50.72654</v>
      </c>
      <c r="KG62" s="4">
        <v>51.111930000000001</v>
      </c>
      <c r="KH62" s="4">
        <v>51.49841</v>
      </c>
      <c r="KI62" s="4">
        <v>51.886809999999997</v>
      </c>
      <c r="KJ62" s="4">
        <v>52.275280000000002</v>
      </c>
      <c r="KK62" s="4">
        <v>52.665689999999998</v>
      </c>
      <c r="KL62" s="4">
        <v>53.056950000000001</v>
      </c>
      <c r="KM62" s="4">
        <v>53.44943</v>
      </c>
      <c r="KN62" s="4">
        <v>53.84375</v>
      </c>
      <c r="KO62" s="4">
        <v>54.239490000000004</v>
      </c>
      <c r="KP62" s="4">
        <v>54.636809999999997</v>
      </c>
      <c r="KQ62" s="4">
        <v>55.035089999999997</v>
      </c>
      <c r="KR62" s="4">
        <v>55.435189999999999</v>
      </c>
      <c r="KS62" s="4">
        <v>55.836150000000004</v>
      </c>
      <c r="KT62" s="4">
        <v>56.238379999999999</v>
      </c>
      <c r="KU62" s="4">
        <v>56.642740000000003</v>
      </c>
      <c r="KV62" s="4">
        <v>57.048299999999998</v>
      </c>
      <c r="KW62" s="4">
        <v>57.45534</v>
      </c>
      <c r="KX62" s="4">
        <v>57.864649999999997</v>
      </c>
      <c r="KY62" s="4">
        <v>58.274880000000003</v>
      </c>
      <c r="KZ62" s="4">
        <v>58.686999999999998</v>
      </c>
      <c r="LA62" s="4">
        <v>59.101089999999999</v>
      </c>
      <c r="LB62" s="4">
        <v>59.516039999999997</v>
      </c>
      <c r="LC62" s="4">
        <v>59.9328</v>
      </c>
      <c r="LD62" s="4">
        <v>60.351559999999999</v>
      </c>
      <c r="LE62" s="4">
        <v>60.772269999999999</v>
      </c>
      <c r="LF62" s="4">
        <v>61.194859999999998</v>
      </c>
      <c r="LG62" s="4">
        <v>61.619579999999999</v>
      </c>
      <c r="LH62" s="4">
        <v>62.04618</v>
      </c>
      <c r="LI62" s="4">
        <v>62.474249999999998</v>
      </c>
      <c r="LJ62" s="4">
        <v>62.904870000000003</v>
      </c>
      <c r="LK62" s="4">
        <v>63.337179999999996</v>
      </c>
      <c r="LL62" s="4">
        <v>63.771700000000003</v>
      </c>
      <c r="LM62" s="4">
        <v>64.207890000000006</v>
      </c>
      <c r="LN62" s="4">
        <v>64.646109999999993</v>
      </c>
      <c r="LO62" s="4">
        <v>65.087100000000007</v>
      </c>
      <c r="LP62" s="4">
        <v>65.5291</v>
      </c>
      <c r="LQ62" s="4">
        <v>65.97439</v>
      </c>
      <c r="LR62" s="4">
        <v>66.421490000000006</v>
      </c>
      <c r="LS62" s="4">
        <v>66.871099999999998</v>
      </c>
      <c r="LT62" s="4">
        <v>67.321690000000004</v>
      </c>
      <c r="LU62" s="4">
        <v>67.775310000000005</v>
      </c>
      <c r="LV62" s="4">
        <v>68.230609999999999</v>
      </c>
      <c r="LW62" s="4">
        <v>68.68853</v>
      </c>
      <c r="LX62" s="4">
        <v>69.148390000000006</v>
      </c>
      <c r="LY62" s="4">
        <v>69.610860000000002</v>
      </c>
      <c r="LZ62" s="4">
        <v>70.074799999999996</v>
      </c>
      <c r="MA62" s="4">
        <v>70.541169999999994</v>
      </c>
      <c r="MB62" s="4">
        <v>71.010800000000003</v>
      </c>
      <c r="MC62" s="4">
        <v>71.482079999999996</v>
      </c>
      <c r="MD62" s="4">
        <v>71.957080000000005</v>
      </c>
      <c r="ME62" s="4">
        <v>72.432929999999999</v>
      </c>
      <c r="MF62" s="4">
        <v>72.911000000000001</v>
      </c>
      <c r="MG62" s="4">
        <v>73.392139999999998</v>
      </c>
      <c r="MH62" s="4">
        <v>73.876009999999994</v>
      </c>
      <c r="MI62" s="4">
        <v>74.361590000000007</v>
      </c>
      <c r="MJ62" s="4">
        <v>74.850949999999997</v>
      </c>
      <c r="MK62" s="4">
        <v>75.342740000000006</v>
      </c>
      <c r="ML62" s="4">
        <v>75.837720000000004</v>
      </c>
      <c r="MM62" s="4">
        <v>76.334689999999995</v>
      </c>
      <c r="MN62" s="4">
        <v>76.833299999999994</v>
      </c>
      <c r="MO62" s="4">
        <v>77.334410000000005</v>
      </c>
      <c r="MP62" s="4">
        <v>77.838809999999995</v>
      </c>
      <c r="MQ62" s="4">
        <v>78.346050000000005</v>
      </c>
      <c r="MR62" s="4">
        <v>78.854609999999994</v>
      </c>
      <c r="MS62" s="4">
        <v>79.366720000000001</v>
      </c>
      <c r="MT62" s="4">
        <v>79.881140000000002</v>
      </c>
      <c r="MU62" t="s">
        <v>590</v>
      </c>
      <c r="MV62" t="b">
        <v>1</v>
      </c>
      <c r="MW62" t="s">
        <v>376</v>
      </c>
      <c r="MX62" t="s">
        <v>376</v>
      </c>
      <c r="MY62">
        <v>2025</v>
      </c>
      <c r="MZ62">
        <v>3</v>
      </c>
      <c r="NA62" s="2">
        <v>45994</v>
      </c>
      <c r="NB62" s="1" t="s">
        <v>694</v>
      </c>
      <c r="NC62" t="s">
        <v>695</v>
      </c>
      <c r="ND62" t="s">
        <v>594</v>
      </c>
      <c r="NE62" t="s">
        <v>639</v>
      </c>
      <c r="NF62" t="s">
        <v>381</v>
      </c>
    </row>
    <row r="63" spans="1:370" x14ac:dyDescent="0.25">
      <c r="A63" t="s">
        <v>595</v>
      </c>
      <c r="B63" t="s">
        <v>622</v>
      </c>
      <c r="C63" s="1" t="s">
        <v>839</v>
      </c>
      <c r="D63" t="s">
        <v>588</v>
      </c>
      <c r="E63" t="s">
        <v>641</v>
      </c>
      <c r="F63" t="s">
        <v>374</v>
      </c>
      <c r="G63" s="3">
        <v>134.9502</v>
      </c>
      <c r="H63" s="3">
        <v>136.90799999999999</v>
      </c>
      <c r="I63" s="3">
        <v>139.22890000000001</v>
      </c>
      <c r="J63" s="3">
        <v>142.09970000000001</v>
      </c>
      <c r="K63" s="3">
        <v>146.2244</v>
      </c>
      <c r="L63" s="3">
        <v>148.4573</v>
      </c>
      <c r="M63" s="3">
        <v>151.58109999999999</v>
      </c>
      <c r="N63" s="3">
        <v>153.066</v>
      </c>
      <c r="O63" s="3">
        <v>154.1439</v>
      </c>
      <c r="P63" s="3">
        <v>154.7269</v>
      </c>
      <c r="Q63" s="3">
        <v>156.82769999999999</v>
      </c>
      <c r="R63" s="3">
        <v>161.94239999999999</v>
      </c>
      <c r="S63" s="3">
        <v>164.31819999999999</v>
      </c>
      <c r="T63" s="3">
        <v>168.48699999999999</v>
      </c>
      <c r="U63" s="3">
        <v>169.88390000000001</v>
      </c>
      <c r="V63" s="3">
        <v>174.54759999999999</v>
      </c>
      <c r="W63" s="3">
        <v>177.1104</v>
      </c>
      <c r="X63" s="3">
        <v>179.65119999999999</v>
      </c>
      <c r="Y63" s="3">
        <v>180.2672</v>
      </c>
      <c r="Z63" s="3">
        <v>185.6788</v>
      </c>
      <c r="AA63" s="3">
        <v>187.94470000000001</v>
      </c>
      <c r="AB63" s="3">
        <v>190.29849999999999</v>
      </c>
      <c r="AC63" s="3">
        <v>195.0942</v>
      </c>
      <c r="AD63" s="3">
        <v>198.22900000000001</v>
      </c>
      <c r="AE63" s="3">
        <v>201.0008</v>
      </c>
      <c r="AF63" s="3">
        <v>209.6463</v>
      </c>
      <c r="AG63" s="3">
        <v>212.8031</v>
      </c>
      <c r="AH63" s="3">
        <v>215.57490000000001</v>
      </c>
      <c r="AI63" s="3">
        <v>221.54750000000001</v>
      </c>
      <c r="AJ63" s="3">
        <v>224.2533</v>
      </c>
      <c r="AK63" s="3">
        <v>225.26519999999999</v>
      </c>
      <c r="AL63" s="3">
        <v>225.3862</v>
      </c>
      <c r="AM63" s="3">
        <v>230.2919</v>
      </c>
      <c r="AN63" s="3">
        <v>233.69069999999999</v>
      </c>
      <c r="AO63" s="3">
        <v>236.49549999999999</v>
      </c>
      <c r="AP63" s="3">
        <v>239.2783</v>
      </c>
      <c r="AQ63" s="3">
        <v>242.55609999999999</v>
      </c>
      <c r="AR63" s="3">
        <v>244.19499999999999</v>
      </c>
      <c r="AS63" s="3">
        <v>244.64599999999999</v>
      </c>
      <c r="AT63" s="3">
        <v>246.4059</v>
      </c>
      <c r="AU63" s="3">
        <v>249.7826</v>
      </c>
      <c r="AV63" s="3">
        <v>252.99440000000001</v>
      </c>
      <c r="AW63" s="3">
        <v>255.8322</v>
      </c>
      <c r="AX63" s="3">
        <v>261.47489999999999</v>
      </c>
      <c r="AY63" s="3">
        <v>265.61059999999998</v>
      </c>
      <c r="AZ63" s="3">
        <v>261.26589999999999</v>
      </c>
      <c r="BA63" s="3">
        <v>269.4273</v>
      </c>
      <c r="BB63" s="3">
        <v>274.41000000000003</v>
      </c>
      <c r="BC63" s="3">
        <v>274.75099999999998</v>
      </c>
      <c r="BD63" s="3">
        <v>276.90690000000001</v>
      </c>
      <c r="BE63" s="3">
        <v>282.84649999999999</v>
      </c>
      <c r="BF63" s="3">
        <v>287.40019999999998</v>
      </c>
      <c r="BG63" s="3">
        <v>288.50009999999997</v>
      </c>
      <c r="BH63" s="3">
        <v>293.0428</v>
      </c>
      <c r="BI63" s="3">
        <v>297.95949999999999</v>
      </c>
      <c r="BJ63" s="3">
        <v>302.11720000000003</v>
      </c>
      <c r="BK63" s="3">
        <v>294.68169999999998</v>
      </c>
      <c r="BL63" s="3">
        <v>301.30329999999998</v>
      </c>
      <c r="BM63" s="3">
        <v>304.13010000000003</v>
      </c>
      <c r="BN63" s="3">
        <v>311.98360000000002</v>
      </c>
      <c r="BO63" s="3">
        <v>308.03480000000002</v>
      </c>
      <c r="BP63" s="3">
        <v>315.88830000000002</v>
      </c>
      <c r="BQ63" s="3">
        <v>322.00389999999999</v>
      </c>
      <c r="BR63" s="3">
        <v>329.17540000000002</v>
      </c>
      <c r="BS63" s="3">
        <v>335.04899999999998</v>
      </c>
      <c r="BT63" s="3">
        <v>337.42489999999998</v>
      </c>
      <c r="BU63" s="3">
        <v>342.88060000000002</v>
      </c>
      <c r="BV63" s="3">
        <v>349.39210000000003</v>
      </c>
      <c r="BW63" s="3">
        <v>362.01929999999999</v>
      </c>
      <c r="BX63" s="3">
        <v>367.05689999999998</v>
      </c>
      <c r="BY63" s="3">
        <v>376.02140000000003</v>
      </c>
      <c r="BZ63" s="3">
        <v>383.5779</v>
      </c>
      <c r="CA63" s="3">
        <v>389.68439999999998</v>
      </c>
      <c r="CB63" s="3">
        <v>396.77300000000002</v>
      </c>
      <c r="CC63" s="3">
        <v>397.78500000000003</v>
      </c>
      <c r="CD63" s="3">
        <v>412.48</v>
      </c>
      <c r="CE63" s="3">
        <v>422.28699999999998</v>
      </c>
      <c r="CF63" s="3">
        <v>425.82799999999997</v>
      </c>
      <c r="CG63" s="3">
        <v>428.59800000000001</v>
      </c>
      <c r="CH63" s="3">
        <v>431.62299999999999</v>
      </c>
      <c r="CI63" s="3">
        <v>432.411</v>
      </c>
      <c r="CJ63" s="3">
        <v>438.363</v>
      </c>
      <c r="CK63" s="3">
        <v>440.96600000000001</v>
      </c>
      <c r="CL63" s="3">
        <v>443.78</v>
      </c>
      <c r="CM63" s="3">
        <v>452.58300000000003</v>
      </c>
      <c r="CN63" s="3">
        <v>456.35899999999998</v>
      </c>
      <c r="CO63" s="3">
        <v>460.37799999999999</v>
      </c>
      <c r="CP63" s="3">
        <v>468.00299999999999</v>
      </c>
      <c r="CQ63" s="3">
        <v>468.22300000000001</v>
      </c>
      <c r="CR63" s="3">
        <v>475.01600000000002</v>
      </c>
      <c r="CS63" s="3">
        <v>478.202</v>
      </c>
      <c r="CT63" s="3">
        <v>479.06799999999998</v>
      </c>
      <c r="CU63" s="3">
        <v>475.524</v>
      </c>
      <c r="CV63" s="3">
        <v>481.29500000000002</v>
      </c>
      <c r="CW63" s="3">
        <v>483.81099999999998</v>
      </c>
      <c r="CX63" s="3">
        <v>489.11700000000002</v>
      </c>
      <c r="CY63" s="3">
        <v>485.613</v>
      </c>
      <c r="CZ63" s="3">
        <v>490.37799999999999</v>
      </c>
      <c r="DA63" s="3">
        <v>494.67899999999997</v>
      </c>
      <c r="DB63" s="3">
        <v>499.19400000000002</v>
      </c>
      <c r="DC63" s="3">
        <v>503.13</v>
      </c>
      <c r="DD63" s="3">
        <v>503.37900000000002</v>
      </c>
      <c r="DE63" s="3">
        <v>506.27499999999998</v>
      </c>
      <c r="DF63" s="3">
        <v>507.89800000000002</v>
      </c>
      <c r="DG63" s="3">
        <v>514.31700000000001</v>
      </c>
      <c r="DH63" s="3">
        <v>515.31600000000003</v>
      </c>
      <c r="DI63" s="3">
        <v>520.59199999999998</v>
      </c>
      <c r="DJ63" s="3">
        <v>522.61400000000003</v>
      </c>
      <c r="DK63" s="3">
        <v>529.375</v>
      </c>
      <c r="DL63" s="3">
        <v>533.16999999999996</v>
      </c>
      <c r="DM63" s="3">
        <v>534.08900000000006</v>
      </c>
      <c r="DN63" s="3">
        <v>533.25</v>
      </c>
      <c r="DO63" s="3">
        <v>547.49199999999996</v>
      </c>
      <c r="DP63" s="3">
        <v>547.60400000000004</v>
      </c>
      <c r="DQ63" s="3">
        <v>549.87099999999998</v>
      </c>
      <c r="DR63" s="3">
        <v>553.495</v>
      </c>
      <c r="DS63" s="3">
        <v>551.66800000000001</v>
      </c>
      <c r="DT63" s="3">
        <v>553.58699999999999</v>
      </c>
      <c r="DU63" s="3">
        <v>560.47400000000005</v>
      </c>
      <c r="DV63" s="3">
        <v>561.31600000000003</v>
      </c>
      <c r="DW63" s="3">
        <v>556.12800000000004</v>
      </c>
      <c r="DX63" s="3">
        <v>557.30499999999995</v>
      </c>
      <c r="DY63" s="3">
        <v>564.82299999999998</v>
      </c>
      <c r="DZ63" s="3">
        <v>565.99599999999998</v>
      </c>
      <c r="EA63" s="3">
        <v>567.21100000000001</v>
      </c>
      <c r="EB63" s="3">
        <v>573.60799999999995</v>
      </c>
      <c r="EC63" s="3">
        <v>572.46299999999997</v>
      </c>
      <c r="ED63" s="3">
        <v>572.67899999999997</v>
      </c>
      <c r="EE63" s="3">
        <v>574.31500000000005</v>
      </c>
      <c r="EF63" s="3">
        <v>578.00300000000004</v>
      </c>
      <c r="EG63" s="3">
        <v>583.07600000000002</v>
      </c>
      <c r="EH63" s="3">
        <v>587.09299999999996</v>
      </c>
      <c r="EI63" s="3">
        <v>592.1</v>
      </c>
      <c r="EJ63" s="3">
        <v>603.87099999999998</v>
      </c>
      <c r="EK63" s="3">
        <v>609.66700000000003</v>
      </c>
      <c r="EL63" s="3">
        <v>621.33000000000004</v>
      </c>
      <c r="EM63" s="3">
        <v>628.202</v>
      </c>
      <c r="EN63" s="3">
        <v>633.34900000000005</v>
      </c>
      <c r="EO63" s="3">
        <v>638.90499999999997</v>
      </c>
      <c r="EP63" s="3">
        <v>645.09799999999996</v>
      </c>
      <c r="EQ63" s="3">
        <v>650.49199999999996</v>
      </c>
      <c r="ER63" s="3">
        <v>648.82299999999998</v>
      </c>
      <c r="ES63" s="3">
        <v>647.13699999999994</v>
      </c>
      <c r="ET63" s="3">
        <v>639.52200000000005</v>
      </c>
      <c r="EU63" s="3">
        <v>615.57100000000003</v>
      </c>
      <c r="EV63" s="3">
        <v>618.58100000000002</v>
      </c>
      <c r="EW63" s="3">
        <v>624.95600000000002</v>
      </c>
      <c r="EX63" s="3">
        <v>632.91300000000001</v>
      </c>
      <c r="EY63" s="3">
        <v>636.72699999999998</v>
      </c>
      <c r="EZ63" s="3">
        <v>647.99599999999998</v>
      </c>
      <c r="FA63" s="3">
        <v>659.03599999999994</v>
      </c>
      <c r="FB63" s="3">
        <v>666.05399999999997</v>
      </c>
      <c r="FC63" s="3">
        <v>678.71400000000006</v>
      </c>
      <c r="FD63" s="3">
        <v>682.47400000000005</v>
      </c>
      <c r="FE63" s="3">
        <v>689.50300000000004</v>
      </c>
      <c r="FF63" s="3">
        <v>692.45699999999999</v>
      </c>
      <c r="FG63" s="3">
        <v>694.81100000000004</v>
      </c>
      <c r="FH63" s="3">
        <v>697.67200000000003</v>
      </c>
      <c r="FI63" s="3">
        <v>703.673</v>
      </c>
      <c r="FJ63" s="3">
        <v>704.44899999999996</v>
      </c>
      <c r="FK63" s="3">
        <v>706.27300000000002</v>
      </c>
      <c r="FL63" s="3">
        <v>715.57</v>
      </c>
      <c r="FM63" s="3">
        <v>722.70899999999995</v>
      </c>
      <c r="FN63" s="3">
        <v>726.67899999999997</v>
      </c>
      <c r="FO63" s="3">
        <v>739.43299999999999</v>
      </c>
      <c r="FP63" s="3">
        <v>743.24800000000005</v>
      </c>
      <c r="FQ63" s="3">
        <v>748.84400000000005</v>
      </c>
      <c r="FR63" s="3">
        <v>757.61</v>
      </c>
      <c r="FS63" s="3">
        <v>760.053</v>
      </c>
      <c r="FT63" s="3">
        <v>768.64700000000005</v>
      </c>
      <c r="FU63" s="3">
        <v>775.00300000000004</v>
      </c>
      <c r="FV63" s="3">
        <v>780.65499999999997</v>
      </c>
      <c r="FW63" s="3">
        <v>790.26499999999999</v>
      </c>
      <c r="FX63" s="3">
        <v>794.80799999999999</v>
      </c>
      <c r="FY63" s="3">
        <v>799.14300000000003</v>
      </c>
      <c r="FZ63" s="3">
        <v>805.76900000000001</v>
      </c>
      <c r="GA63" s="3">
        <v>818.68899999999996</v>
      </c>
      <c r="GB63" s="3">
        <v>828.33299999999997</v>
      </c>
      <c r="GC63" s="3">
        <v>839.45699999999999</v>
      </c>
      <c r="GD63" s="3">
        <v>850.79200000000003</v>
      </c>
      <c r="GE63" s="3">
        <v>849.36599999999999</v>
      </c>
      <c r="GF63" s="3">
        <v>859.28599999999994</v>
      </c>
      <c r="GG63" s="3">
        <v>859.35900000000004</v>
      </c>
      <c r="GH63" s="3">
        <v>870.79499999999996</v>
      </c>
      <c r="GI63" s="3">
        <v>877.38099999999997</v>
      </c>
      <c r="GJ63" s="3">
        <v>881.57899999999995</v>
      </c>
      <c r="GK63" s="3">
        <v>890.61500000000001</v>
      </c>
      <c r="GL63" s="3">
        <v>893.91</v>
      </c>
      <c r="GM63" s="3">
        <v>881.55700000000002</v>
      </c>
      <c r="GN63" s="3">
        <v>809.94100000000003</v>
      </c>
      <c r="GO63" s="3">
        <v>868.89099999999996</v>
      </c>
      <c r="GP63" s="3">
        <v>883.44200000000001</v>
      </c>
      <c r="GQ63" s="3">
        <v>888.81399999999996</v>
      </c>
      <c r="GR63" s="3">
        <v>909.20399999999995</v>
      </c>
      <c r="GS63" s="3">
        <v>930.35199999999998</v>
      </c>
      <c r="GT63" s="3">
        <v>944.82500000000005</v>
      </c>
      <c r="GU63" s="3">
        <v>971.76700000000005</v>
      </c>
      <c r="GV63" s="3">
        <v>989.27300000000002</v>
      </c>
      <c r="GW63" s="3">
        <v>1001.691</v>
      </c>
      <c r="GX63" s="3">
        <v>1020.051</v>
      </c>
      <c r="GY63" s="3">
        <v>1038.961</v>
      </c>
      <c r="GZ63" s="3">
        <v>1050.287</v>
      </c>
      <c r="HA63" s="3">
        <v>1060.2159999999999</v>
      </c>
      <c r="HB63" s="3">
        <v>1071.317</v>
      </c>
      <c r="HC63" s="3">
        <v>1074.528</v>
      </c>
      <c r="HD63" s="3">
        <v>1078.2139999999999</v>
      </c>
      <c r="HE63" s="3">
        <v>1083.8969999999999</v>
      </c>
      <c r="HF63" s="3">
        <v>1094.78</v>
      </c>
      <c r="HG63" s="3">
        <v>1104.3720000000001</v>
      </c>
      <c r="HH63" s="3">
        <v>1113.0039999999999</v>
      </c>
      <c r="HI63" s="3">
        <v>1121.0830000000001</v>
      </c>
      <c r="HJ63" s="4">
        <v>1127.451</v>
      </c>
      <c r="HK63" s="4">
        <v>1135.9090000000001</v>
      </c>
      <c r="HL63" s="4">
        <v>1146.136</v>
      </c>
      <c r="HM63" s="4">
        <v>1158.1279999999999</v>
      </c>
      <c r="HN63" s="4">
        <v>1170.441</v>
      </c>
      <c r="HO63" s="4">
        <v>1184.155</v>
      </c>
      <c r="HP63" s="4">
        <v>1198.74</v>
      </c>
      <c r="HQ63" s="4">
        <v>1214.0039999999999</v>
      </c>
      <c r="HR63" s="4">
        <v>1229.6089999999999</v>
      </c>
      <c r="HS63" s="4">
        <v>1244.915</v>
      </c>
      <c r="HT63" s="4">
        <v>1259.5899999999999</v>
      </c>
      <c r="HU63" s="4">
        <v>1273.97</v>
      </c>
      <c r="HV63" s="4">
        <v>1287.816</v>
      </c>
      <c r="HW63" s="4">
        <v>1301.329</v>
      </c>
      <c r="HX63" s="4">
        <v>1314.298</v>
      </c>
      <c r="HY63" s="4">
        <v>1326.92</v>
      </c>
      <c r="HZ63" s="4">
        <v>1339.222</v>
      </c>
      <c r="IA63" s="4">
        <v>1351.164</v>
      </c>
      <c r="IB63" s="4">
        <v>1362.2829999999999</v>
      </c>
      <c r="IC63" s="4">
        <v>1373.5029999999999</v>
      </c>
      <c r="ID63" s="4">
        <v>1383.989</v>
      </c>
      <c r="IE63" s="4">
        <v>1393.979</v>
      </c>
      <c r="IF63" s="4">
        <v>1403.8579999999999</v>
      </c>
      <c r="IG63" s="4">
        <v>1413.6669999999999</v>
      </c>
      <c r="IH63" s="4">
        <v>1423.43</v>
      </c>
      <c r="II63" s="4">
        <v>1432.8420000000001</v>
      </c>
      <c r="IJ63" s="4">
        <v>1442.2919999999999</v>
      </c>
      <c r="IK63" s="4">
        <v>1451.6980000000001</v>
      </c>
      <c r="IL63" s="4">
        <v>1461.114</v>
      </c>
      <c r="IM63" s="4">
        <v>1470.44</v>
      </c>
      <c r="IN63" s="4">
        <v>1479.847</v>
      </c>
      <c r="IO63" s="4">
        <v>1489.3330000000001</v>
      </c>
      <c r="IP63" s="4">
        <v>1498.913</v>
      </c>
      <c r="IQ63" s="4">
        <v>1508.605</v>
      </c>
      <c r="IR63" s="4">
        <v>1518.317</v>
      </c>
      <c r="IS63" s="4">
        <v>1528.11</v>
      </c>
      <c r="IT63" s="4">
        <v>1538.0129999999999</v>
      </c>
      <c r="IU63" s="4">
        <v>1548.0530000000001</v>
      </c>
      <c r="IV63" s="4">
        <v>1558.4449999999999</v>
      </c>
      <c r="IW63" s="4">
        <v>1568.9749999999999</v>
      </c>
      <c r="IX63" s="4">
        <v>1579.7570000000001</v>
      </c>
      <c r="IY63" s="4">
        <v>1590.683</v>
      </c>
      <c r="IZ63" s="4">
        <v>1601.6790000000001</v>
      </c>
      <c r="JA63" s="4">
        <v>1612.742</v>
      </c>
      <c r="JB63" s="4">
        <v>1623.8720000000001</v>
      </c>
      <c r="JC63" s="4">
        <v>1635.232</v>
      </c>
      <c r="JD63" s="4">
        <v>1646.6669999999999</v>
      </c>
      <c r="JE63" s="4">
        <v>1658.1769999999999</v>
      </c>
      <c r="JF63" s="4">
        <v>1669.7629999999999</v>
      </c>
      <c r="JG63" s="4">
        <v>1681.3820000000001</v>
      </c>
      <c r="JH63" s="4">
        <v>1693.08</v>
      </c>
      <c r="JI63" s="4">
        <v>1704.856</v>
      </c>
      <c r="JJ63" s="4">
        <v>1716.711</v>
      </c>
      <c r="JK63" s="4">
        <v>1729.116</v>
      </c>
      <c r="JL63" s="4">
        <v>1741.5239999999999</v>
      </c>
      <c r="JM63" s="4">
        <v>1754.0219999999999</v>
      </c>
      <c r="JN63" s="4">
        <v>1766.4839999999999</v>
      </c>
      <c r="JO63" s="4">
        <v>1779.4680000000001</v>
      </c>
      <c r="JP63" s="4">
        <v>1792.5509999999999</v>
      </c>
      <c r="JQ63" s="4">
        <v>1805.7329999999999</v>
      </c>
      <c r="JR63" s="4">
        <v>1819.0170000000001</v>
      </c>
      <c r="JS63" s="4">
        <v>1832.4580000000001</v>
      </c>
      <c r="JT63" s="4">
        <v>1846.0029999999999</v>
      </c>
      <c r="JU63" s="4">
        <v>1859.653</v>
      </c>
      <c r="JV63" s="4">
        <v>1873.4059999999999</v>
      </c>
      <c r="JW63" s="4">
        <v>1887.3610000000001</v>
      </c>
      <c r="JX63" s="4">
        <v>1901.4259999999999</v>
      </c>
      <c r="JY63" s="4">
        <v>1915.6010000000001</v>
      </c>
      <c r="JZ63" s="4">
        <v>1929.884</v>
      </c>
      <c r="KA63" s="4">
        <v>1944.123</v>
      </c>
      <c r="KB63" s="4">
        <v>1958.472</v>
      </c>
      <c r="KC63" s="4">
        <v>1972.931</v>
      </c>
      <c r="KD63" s="4">
        <v>1987.5</v>
      </c>
      <c r="KE63" s="4">
        <v>2002.0309999999999</v>
      </c>
      <c r="KF63" s="4">
        <v>2016.671</v>
      </c>
      <c r="KG63" s="4">
        <v>2031.423</v>
      </c>
      <c r="KH63" s="4">
        <v>2046.2850000000001</v>
      </c>
      <c r="KI63" s="4">
        <v>2061.15</v>
      </c>
      <c r="KJ63" s="4">
        <v>2076.127</v>
      </c>
      <c r="KK63" s="4">
        <v>2091.2159999999999</v>
      </c>
      <c r="KL63" s="4">
        <v>2106.415</v>
      </c>
      <c r="KM63" s="4">
        <v>2121.5940000000001</v>
      </c>
      <c r="KN63" s="4">
        <v>2136.8870000000002</v>
      </c>
      <c r="KO63" s="4">
        <v>2152.2950000000001</v>
      </c>
      <c r="KP63" s="4">
        <v>2167.8139999999999</v>
      </c>
      <c r="KQ63" s="4">
        <v>2183.0819999999999</v>
      </c>
      <c r="KR63" s="4">
        <v>2198.4580000000001</v>
      </c>
      <c r="KS63" s="4">
        <v>2213.9479999999999</v>
      </c>
      <c r="KT63" s="4">
        <v>2229.48</v>
      </c>
      <c r="KU63" s="4">
        <v>2245.1149999999998</v>
      </c>
      <c r="KV63" s="4">
        <v>2260.8649999999998</v>
      </c>
      <c r="KW63" s="4">
        <v>2276.7289999999998</v>
      </c>
      <c r="KX63" s="4">
        <v>2292.7060000000001</v>
      </c>
      <c r="KY63" s="4">
        <v>2308.672</v>
      </c>
      <c r="KZ63" s="4">
        <v>2324.7510000000002</v>
      </c>
      <c r="LA63" s="4">
        <v>2340.9459999999999</v>
      </c>
      <c r="LB63" s="4">
        <v>2357.2539999999999</v>
      </c>
      <c r="LC63" s="4">
        <v>2373.7510000000002</v>
      </c>
      <c r="LD63" s="4">
        <v>2390.3679999999999</v>
      </c>
      <c r="LE63" s="4">
        <v>2407.105</v>
      </c>
      <c r="LF63" s="4">
        <v>2423.9609999999998</v>
      </c>
      <c r="LG63" s="4">
        <v>2440.8890000000001</v>
      </c>
      <c r="LH63" s="4">
        <v>2457.9380000000001</v>
      </c>
      <c r="LI63" s="4">
        <v>2475.107</v>
      </c>
      <c r="LJ63" s="4">
        <v>2492.2190000000001</v>
      </c>
      <c r="LK63" s="4">
        <v>2509.35</v>
      </c>
      <c r="LL63" s="4">
        <v>2526.5970000000002</v>
      </c>
      <c r="LM63" s="4">
        <v>2543.96</v>
      </c>
      <c r="LN63" s="4">
        <v>2561.4389999999999</v>
      </c>
      <c r="LO63" s="4">
        <v>2578.7489999999998</v>
      </c>
      <c r="LP63" s="4">
        <v>2596.1729999999998</v>
      </c>
      <c r="LQ63" s="4">
        <v>2613.71</v>
      </c>
      <c r="LR63" s="4">
        <v>2631.357</v>
      </c>
      <c r="LS63" s="4">
        <v>2648.942</v>
      </c>
      <c r="LT63" s="4">
        <v>2666.6370000000002</v>
      </c>
      <c r="LU63" s="4">
        <v>2684.4470000000001</v>
      </c>
      <c r="LV63" s="4">
        <v>2702.3649999999998</v>
      </c>
      <c r="LW63" s="4">
        <v>2720.1840000000002</v>
      </c>
      <c r="LX63" s="4">
        <v>2738.1149999999998</v>
      </c>
      <c r="LY63" s="4">
        <v>2756.154</v>
      </c>
      <c r="LZ63" s="4">
        <v>2774.3020000000001</v>
      </c>
      <c r="MA63" s="4">
        <v>2792.7779999999998</v>
      </c>
      <c r="MB63" s="4">
        <v>2811.377</v>
      </c>
      <c r="MC63" s="4">
        <v>2830.1</v>
      </c>
      <c r="MD63" s="4">
        <v>2848.942</v>
      </c>
      <c r="ME63" s="4">
        <v>2867.7710000000002</v>
      </c>
      <c r="MF63" s="4">
        <v>2886.7269999999999</v>
      </c>
      <c r="MG63" s="4">
        <v>2905.8069999999998</v>
      </c>
      <c r="MH63" s="4">
        <v>2925.0120000000002</v>
      </c>
      <c r="MI63" s="4">
        <v>2945.125</v>
      </c>
      <c r="MJ63" s="4">
        <v>2965.3789999999999</v>
      </c>
      <c r="MK63" s="4">
        <v>2985.7779999999998</v>
      </c>
      <c r="ML63" s="4">
        <v>3006.317</v>
      </c>
      <c r="MM63" s="4">
        <v>3027.2190000000001</v>
      </c>
      <c r="MN63" s="4">
        <v>3048.2739999999999</v>
      </c>
      <c r="MO63" s="4">
        <v>3069.48</v>
      </c>
      <c r="MP63" s="4">
        <v>3090.837</v>
      </c>
      <c r="MQ63" s="4">
        <v>3112.48</v>
      </c>
      <c r="MR63" s="4">
        <v>3134.2809999999999</v>
      </c>
      <c r="MS63" s="4">
        <v>3156.241</v>
      </c>
      <c r="MT63" s="4">
        <v>3178.3580000000002</v>
      </c>
      <c r="MU63" t="s">
        <v>696</v>
      </c>
      <c r="MV63" t="b">
        <v>1</v>
      </c>
      <c r="MW63" t="s">
        <v>376</v>
      </c>
      <c r="MX63" t="s">
        <v>376</v>
      </c>
      <c r="MY63">
        <v>2025</v>
      </c>
      <c r="MZ63">
        <v>3</v>
      </c>
      <c r="NA63" s="2">
        <v>45994</v>
      </c>
      <c r="NB63" t="s">
        <v>697</v>
      </c>
      <c r="NC63" t="s">
        <v>698</v>
      </c>
      <c r="ND63" t="s">
        <v>599</v>
      </c>
      <c r="NE63" t="s">
        <v>629</v>
      </c>
      <c r="NF63" t="s">
        <v>381</v>
      </c>
    </row>
    <row r="64" spans="1:370" x14ac:dyDescent="0.25">
      <c r="A64" t="s">
        <v>595</v>
      </c>
      <c r="B64" t="s">
        <v>630</v>
      </c>
      <c r="C64" s="1" t="s">
        <v>839</v>
      </c>
      <c r="D64" t="s">
        <v>588</v>
      </c>
      <c r="E64" t="s">
        <v>641</v>
      </c>
      <c r="F64" t="s">
        <v>374</v>
      </c>
      <c r="G64" s="3">
        <v>81.432329999999993</v>
      </c>
      <c r="H64" s="3">
        <v>83.725650000000002</v>
      </c>
      <c r="I64" s="3">
        <v>86.269949999999994</v>
      </c>
      <c r="J64" s="3">
        <v>89.06523</v>
      </c>
      <c r="K64" s="3">
        <v>90.068200000000004</v>
      </c>
      <c r="L64" s="3">
        <v>91.012050000000002</v>
      </c>
      <c r="M64" s="3">
        <v>96.378649999999993</v>
      </c>
      <c r="N64" s="3">
        <v>106.16800000000001</v>
      </c>
      <c r="O64" s="3">
        <v>116.9717</v>
      </c>
      <c r="P64" s="3">
        <v>125.9576</v>
      </c>
      <c r="Q64" s="3">
        <v>132.54900000000001</v>
      </c>
      <c r="R64" s="3">
        <v>136.74610000000001</v>
      </c>
      <c r="S64" s="3">
        <v>141.3073</v>
      </c>
      <c r="T64" s="3">
        <v>146.83099999999999</v>
      </c>
      <c r="U64" s="3">
        <v>151.40020000000001</v>
      </c>
      <c r="V64" s="3">
        <v>155.01509999999999</v>
      </c>
      <c r="W64" s="3">
        <v>158.1867</v>
      </c>
      <c r="X64" s="3">
        <v>161.756</v>
      </c>
      <c r="Y64" s="3">
        <v>166.3947</v>
      </c>
      <c r="Z64" s="3">
        <v>172.10300000000001</v>
      </c>
      <c r="AA64" s="3">
        <v>177.74619999999999</v>
      </c>
      <c r="AB64" s="3">
        <v>182.9573</v>
      </c>
      <c r="AC64" s="3">
        <v>188.35390000000001</v>
      </c>
      <c r="AD64" s="3">
        <v>193.93610000000001</v>
      </c>
      <c r="AE64" s="3">
        <v>199.05869999999999</v>
      </c>
      <c r="AF64" s="3">
        <v>204.11709999999999</v>
      </c>
      <c r="AG64" s="3">
        <v>210.31229999999999</v>
      </c>
      <c r="AH64" s="3">
        <v>217.64449999999999</v>
      </c>
      <c r="AI64" s="3">
        <v>224.0462</v>
      </c>
      <c r="AJ64" s="3">
        <v>230.00909999999999</v>
      </c>
      <c r="AK64" s="3">
        <v>238.29169999999999</v>
      </c>
      <c r="AL64" s="3">
        <v>248.89420000000001</v>
      </c>
      <c r="AM64" s="3">
        <v>259.83460000000002</v>
      </c>
      <c r="AN64" s="3">
        <v>269.82600000000002</v>
      </c>
      <c r="AO64" s="3">
        <v>279.04020000000003</v>
      </c>
      <c r="AP64" s="3">
        <v>287.47710000000001</v>
      </c>
      <c r="AQ64" s="3">
        <v>296.40010000000001</v>
      </c>
      <c r="AR64" s="3">
        <v>305.6268</v>
      </c>
      <c r="AS64" s="3">
        <v>313.637</v>
      </c>
      <c r="AT64" s="3">
        <v>320.43079999999998</v>
      </c>
      <c r="AU64" s="3">
        <v>327.721</v>
      </c>
      <c r="AV64" s="3">
        <v>335.49290000000002</v>
      </c>
      <c r="AW64" s="3">
        <v>342.01209999999998</v>
      </c>
      <c r="AX64" s="3">
        <v>347.27859999999998</v>
      </c>
      <c r="AY64" s="3">
        <v>352.6694</v>
      </c>
      <c r="AZ64" s="3">
        <v>358.5652</v>
      </c>
      <c r="BA64" s="3">
        <v>364.12509999999997</v>
      </c>
      <c r="BB64" s="3">
        <v>369.34899999999999</v>
      </c>
      <c r="BC64" s="3">
        <v>374.64330000000001</v>
      </c>
      <c r="BD64" s="3">
        <v>380.07220000000001</v>
      </c>
      <c r="BE64" s="3">
        <v>385.31950000000001</v>
      </c>
      <c r="BF64" s="3">
        <v>390.3852</v>
      </c>
      <c r="BG64" s="3">
        <v>395.14929999999998</v>
      </c>
      <c r="BH64" s="3">
        <v>399.99419999999998</v>
      </c>
      <c r="BI64" s="3">
        <v>405.57810000000001</v>
      </c>
      <c r="BJ64" s="3">
        <v>411.90100000000001</v>
      </c>
      <c r="BK64" s="3">
        <v>417.96230000000003</v>
      </c>
      <c r="BL64" s="3">
        <v>423.73009999999999</v>
      </c>
      <c r="BM64" s="3">
        <v>430.16019999999997</v>
      </c>
      <c r="BN64" s="3">
        <v>437.25279999999998</v>
      </c>
      <c r="BO64" s="3">
        <v>445.55630000000002</v>
      </c>
      <c r="BP64" s="3">
        <v>453.56229999999999</v>
      </c>
      <c r="BQ64" s="3">
        <v>458.6001</v>
      </c>
      <c r="BR64" s="3">
        <v>460.66950000000003</v>
      </c>
      <c r="BS64" s="3">
        <v>458.53609999999998</v>
      </c>
      <c r="BT64" s="3">
        <v>457.70650000000001</v>
      </c>
      <c r="BU64" s="3">
        <v>467.1635</v>
      </c>
      <c r="BV64" s="3">
        <v>486.90699999999998</v>
      </c>
      <c r="BW64" s="3">
        <v>506.95280000000002</v>
      </c>
      <c r="BX64" s="3">
        <v>522.81960000000004</v>
      </c>
      <c r="BY64" s="3">
        <v>538.18619999999999</v>
      </c>
      <c r="BZ64" s="3">
        <v>553.05280000000005</v>
      </c>
      <c r="CA64" s="3">
        <v>565.79079999999999</v>
      </c>
      <c r="CB64" s="3">
        <v>578.78229999999996</v>
      </c>
      <c r="CC64" s="3">
        <v>597.00729999999999</v>
      </c>
      <c r="CD64" s="3">
        <v>620.46579999999994</v>
      </c>
      <c r="CE64" s="3">
        <v>644.2482</v>
      </c>
      <c r="CF64" s="3">
        <v>665.90039999999999</v>
      </c>
      <c r="CG64" s="3">
        <v>686.87900000000002</v>
      </c>
      <c r="CH64" s="3">
        <v>707.18399999999997</v>
      </c>
      <c r="CI64" s="3">
        <v>727.92790000000002</v>
      </c>
      <c r="CJ64" s="3">
        <v>748.93439999999998</v>
      </c>
      <c r="CK64" s="3">
        <v>768.84360000000004</v>
      </c>
      <c r="CL64" s="3">
        <v>787.65530000000001</v>
      </c>
      <c r="CM64" s="3">
        <v>798.7989</v>
      </c>
      <c r="CN64" s="3">
        <v>810.57010000000002</v>
      </c>
      <c r="CO64" s="3">
        <v>841.21180000000004</v>
      </c>
      <c r="CP64" s="3">
        <v>890.72389999999996</v>
      </c>
      <c r="CQ64" s="3">
        <v>949.23059999999998</v>
      </c>
      <c r="CR64" s="3">
        <v>999.86990000000003</v>
      </c>
      <c r="CS64" s="3">
        <v>1028.7929999999999</v>
      </c>
      <c r="CT64" s="3">
        <v>1036.001</v>
      </c>
      <c r="CU64" s="3">
        <v>1044.2170000000001</v>
      </c>
      <c r="CV64" s="3">
        <v>1061.2170000000001</v>
      </c>
      <c r="CW64" s="3">
        <v>1075.213</v>
      </c>
      <c r="CX64" s="3">
        <v>1086.2059999999999</v>
      </c>
      <c r="CY64" s="3">
        <v>1098.5340000000001</v>
      </c>
      <c r="CZ64" s="3">
        <v>1112.049</v>
      </c>
      <c r="DA64" s="3">
        <v>1122.2</v>
      </c>
      <c r="DB64" s="3">
        <v>1128.9860000000001</v>
      </c>
      <c r="DC64" s="3">
        <v>1135.6410000000001</v>
      </c>
      <c r="DD64" s="3">
        <v>1143.664</v>
      </c>
      <c r="DE64" s="3">
        <v>1151.93</v>
      </c>
      <c r="DF64" s="3">
        <v>1160.441</v>
      </c>
      <c r="DG64" s="3">
        <v>1170.8430000000001</v>
      </c>
      <c r="DH64" s="3">
        <v>1181.1010000000001</v>
      </c>
      <c r="DI64" s="3">
        <v>1186.704</v>
      </c>
      <c r="DJ64" s="3">
        <v>1187.6510000000001</v>
      </c>
      <c r="DK64" s="3">
        <v>1188.45</v>
      </c>
      <c r="DL64" s="3">
        <v>1191.1400000000001</v>
      </c>
      <c r="DM64" s="3">
        <v>1194.086</v>
      </c>
      <c r="DN64" s="3">
        <v>1197.2860000000001</v>
      </c>
      <c r="DO64" s="3">
        <v>1197.08</v>
      </c>
      <c r="DP64" s="3">
        <v>1196.8530000000001</v>
      </c>
      <c r="DQ64" s="3">
        <v>1205.0229999999999</v>
      </c>
      <c r="DR64" s="3">
        <v>1221.5889999999999</v>
      </c>
      <c r="DS64" s="3">
        <v>1236.029</v>
      </c>
      <c r="DT64" s="3">
        <v>1247.114</v>
      </c>
      <c r="DU64" s="3">
        <v>1263.6400000000001</v>
      </c>
      <c r="DV64" s="3">
        <v>1285.606</v>
      </c>
      <c r="DW64" s="3">
        <v>1308.3219999999999</v>
      </c>
      <c r="DX64" s="3">
        <v>1328.8140000000001</v>
      </c>
      <c r="DY64" s="3">
        <v>1347.588</v>
      </c>
      <c r="DZ64" s="3">
        <v>1364.643</v>
      </c>
      <c r="EA64" s="3">
        <v>1382.6690000000001</v>
      </c>
      <c r="EB64" s="3">
        <v>1401.3679999999999</v>
      </c>
      <c r="EC64" s="3">
        <v>1417.636</v>
      </c>
      <c r="ED64" s="3">
        <v>1431.4739999999999</v>
      </c>
      <c r="EE64" s="3">
        <v>1445.6669999999999</v>
      </c>
      <c r="EF64" s="3">
        <v>1460.8389999999999</v>
      </c>
      <c r="EG64" s="3">
        <v>1475.0740000000001</v>
      </c>
      <c r="EH64" s="3">
        <v>1488.3720000000001</v>
      </c>
      <c r="EI64" s="3">
        <v>1505.674</v>
      </c>
      <c r="EJ64" s="3">
        <v>1523.261</v>
      </c>
      <c r="EK64" s="3">
        <v>1530.9590000000001</v>
      </c>
      <c r="EL64" s="3">
        <v>1528.7670000000001</v>
      </c>
      <c r="EM64" s="3">
        <v>1524.9490000000001</v>
      </c>
      <c r="EN64" s="3">
        <v>1525.18</v>
      </c>
      <c r="EO64" s="3">
        <v>1529.183</v>
      </c>
      <c r="EP64" s="3">
        <v>1536.96</v>
      </c>
      <c r="EQ64" s="3">
        <v>1537.2449999999999</v>
      </c>
      <c r="ER64" s="3">
        <v>1536.1780000000001</v>
      </c>
      <c r="ES64" s="3">
        <v>1553.6610000000001</v>
      </c>
      <c r="ET64" s="3">
        <v>1589.694</v>
      </c>
      <c r="EU64" s="3">
        <v>1609.29</v>
      </c>
      <c r="EV64" s="3">
        <v>1621.7550000000001</v>
      </c>
      <c r="EW64" s="3">
        <v>1675.165</v>
      </c>
      <c r="EX64" s="3">
        <v>1769.5219999999999</v>
      </c>
      <c r="EY64" s="3">
        <v>1889.3889999999999</v>
      </c>
      <c r="EZ64" s="3">
        <v>1992.0429999999999</v>
      </c>
      <c r="FA64" s="3">
        <v>2032.806</v>
      </c>
      <c r="FB64" s="3">
        <v>2011.6769999999999</v>
      </c>
      <c r="FC64" s="3">
        <v>2015.117</v>
      </c>
      <c r="FD64" s="3">
        <v>2018.557</v>
      </c>
      <c r="FE64" s="3">
        <v>2021.998</v>
      </c>
      <c r="FF64" s="3">
        <v>2025.4380000000001</v>
      </c>
      <c r="FG64" s="3">
        <v>2036.1510000000001</v>
      </c>
      <c r="FH64" s="3">
        <v>2046.864</v>
      </c>
      <c r="FI64" s="3">
        <v>2057.576</v>
      </c>
      <c r="FJ64" s="3">
        <v>2068.2890000000002</v>
      </c>
      <c r="FK64" s="3">
        <v>2062.0529999999999</v>
      </c>
      <c r="FL64" s="3">
        <v>2055.8159999999998</v>
      </c>
      <c r="FM64" s="3">
        <v>2049.58</v>
      </c>
      <c r="FN64" s="3">
        <v>2043.3440000000001</v>
      </c>
      <c r="FO64" s="3">
        <v>2043.4880000000001</v>
      </c>
      <c r="FP64" s="3">
        <v>2043.6310000000001</v>
      </c>
      <c r="FQ64" s="3">
        <v>2043.7750000000001</v>
      </c>
      <c r="FR64" s="3">
        <v>2043.9179999999999</v>
      </c>
      <c r="FS64" s="3">
        <v>2038.115</v>
      </c>
      <c r="FT64" s="3">
        <v>2032.3109999999999</v>
      </c>
      <c r="FU64" s="3">
        <v>2026.5070000000001</v>
      </c>
      <c r="FV64" s="3">
        <v>2020.704</v>
      </c>
      <c r="FW64" s="3">
        <v>2033.8140000000001</v>
      </c>
      <c r="FX64" s="3">
        <v>2037.58</v>
      </c>
      <c r="FY64" s="3">
        <v>2031.3389999999999</v>
      </c>
      <c r="FZ64" s="3">
        <v>2006.8130000000001</v>
      </c>
      <c r="GA64" s="3">
        <v>1988.9159999999999</v>
      </c>
      <c r="GB64" s="3">
        <v>1980.96</v>
      </c>
      <c r="GC64" s="3">
        <v>1974.8779999999999</v>
      </c>
      <c r="GD64" s="3">
        <v>1967.2650000000001</v>
      </c>
      <c r="GE64" s="3">
        <v>1949.1880000000001</v>
      </c>
      <c r="GF64" s="3">
        <v>1934.5329999999999</v>
      </c>
      <c r="GG64" s="3">
        <v>1928.616</v>
      </c>
      <c r="GH64" s="3">
        <v>1914.05</v>
      </c>
      <c r="GI64" s="3">
        <v>1927.098</v>
      </c>
      <c r="GJ64" s="3">
        <v>1919.165</v>
      </c>
      <c r="GK64" s="3">
        <v>1930.3520000000001</v>
      </c>
      <c r="GL64" s="3">
        <v>1899.1679999999999</v>
      </c>
      <c r="GM64" s="3">
        <v>1955.3789999999999</v>
      </c>
      <c r="GN64" s="3">
        <v>2109.1889999999999</v>
      </c>
      <c r="GO64" s="3">
        <v>2194.433</v>
      </c>
      <c r="GP64" s="3">
        <v>2171.7979999999998</v>
      </c>
      <c r="GQ64" s="3">
        <v>2205.4929999999999</v>
      </c>
      <c r="GR64" s="3">
        <v>2251.8429999999998</v>
      </c>
      <c r="GS64" s="3">
        <v>2284.049</v>
      </c>
      <c r="GT64" s="3">
        <v>2319.9110000000001</v>
      </c>
      <c r="GU64" s="3">
        <v>2319.009</v>
      </c>
      <c r="GV64" s="3">
        <v>2343.9650000000001</v>
      </c>
      <c r="GW64" s="3">
        <v>2325.357</v>
      </c>
      <c r="GX64" s="3">
        <v>2367.6869999999999</v>
      </c>
      <c r="GY64" s="3">
        <v>2406.6489999999999</v>
      </c>
      <c r="GZ64" s="3">
        <v>2417.4929999999999</v>
      </c>
      <c r="HA64" s="3">
        <v>2453.788</v>
      </c>
      <c r="HB64" s="3">
        <v>2445.6909999999998</v>
      </c>
      <c r="HC64" s="3">
        <v>2461.471</v>
      </c>
      <c r="HD64" s="3">
        <v>2460.0700000000002</v>
      </c>
      <c r="HE64" s="3">
        <v>2488.5479999999998</v>
      </c>
      <c r="HF64" s="3">
        <v>2508.9850000000001</v>
      </c>
      <c r="HG64" s="3">
        <v>2523.3420000000001</v>
      </c>
      <c r="HH64" s="3">
        <v>2553.9760000000001</v>
      </c>
      <c r="HI64" s="4">
        <v>2585.6210000000001</v>
      </c>
      <c r="HJ64" s="4">
        <v>2611.748</v>
      </c>
      <c r="HK64" s="4">
        <v>2637.88</v>
      </c>
      <c r="HL64" s="4">
        <v>2665.48</v>
      </c>
      <c r="HM64" s="4">
        <v>2695.1759999999999</v>
      </c>
      <c r="HN64" s="4">
        <v>2726.7240000000002</v>
      </c>
      <c r="HO64" s="4">
        <v>2759.866</v>
      </c>
      <c r="HP64" s="4">
        <v>2794.491</v>
      </c>
      <c r="HQ64" s="4">
        <v>2830.5729999999999</v>
      </c>
      <c r="HR64" s="4">
        <v>2868.192</v>
      </c>
      <c r="HS64" s="4">
        <v>2907.7620000000002</v>
      </c>
      <c r="HT64" s="4">
        <v>2949.2979999999998</v>
      </c>
      <c r="HU64" s="4">
        <v>2992.6950000000002</v>
      </c>
      <c r="HV64" s="4">
        <v>3037.69</v>
      </c>
      <c r="HW64" s="4">
        <v>3083.944</v>
      </c>
      <c r="HX64" s="4">
        <v>3131.2220000000002</v>
      </c>
      <c r="HY64" s="4">
        <v>3178.76</v>
      </c>
      <c r="HZ64" s="4">
        <v>3226.1909999999998</v>
      </c>
      <c r="IA64" s="4">
        <v>3273.0120000000002</v>
      </c>
      <c r="IB64" s="4">
        <v>3318.9029999999998</v>
      </c>
      <c r="IC64" s="4">
        <v>3363.7629999999999</v>
      </c>
      <c r="ID64" s="4">
        <v>3407.4250000000002</v>
      </c>
      <c r="IE64" s="4">
        <v>3449.85</v>
      </c>
      <c r="IF64" s="4">
        <v>3490.9430000000002</v>
      </c>
      <c r="IG64" s="4">
        <v>3530.6660000000002</v>
      </c>
      <c r="IH64" s="4">
        <v>3569.134</v>
      </c>
      <c r="II64" s="4">
        <v>3606.4189999999999</v>
      </c>
      <c r="IJ64" s="4">
        <v>3642.5639999999999</v>
      </c>
      <c r="IK64" s="4">
        <v>3677.761</v>
      </c>
      <c r="IL64" s="4">
        <v>3712.0010000000002</v>
      </c>
      <c r="IM64" s="4">
        <v>3745.1950000000002</v>
      </c>
      <c r="IN64" s="4">
        <v>3777.252</v>
      </c>
      <c r="IO64" s="4">
        <v>3808.0819999999999</v>
      </c>
      <c r="IP64" s="4">
        <v>3837.6039999999998</v>
      </c>
      <c r="IQ64" s="4">
        <v>3865.8020000000001</v>
      </c>
      <c r="IR64" s="4">
        <v>3892.732</v>
      </c>
      <c r="IS64" s="4">
        <v>3918.4180000000001</v>
      </c>
      <c r="IT64" s="4">
        <v>3943.07</v>
      </c>
      <c r="IU64" s="4">
        <v>3967.0039999999999</v>
      </c>
      <c r="IV64" s="4">
        <v>3990.4110000000001</v>
      </c>
      <c r="IW64" s="4">
        <v>4013.4789999999998</v>
      </c>
      <c r="IX64" s="4">
        <v>4036.431</v>
      </c>
      <c r="IY64" s="4">
        <v>4059.5419999999999</v>
      </c>
      <c r="IZ64" s="4">
        <v>4082.8119999999999</v>
      </c>
      <c r="JA64" s="4">
        <v>4106.2430000000004</v>
      </c>
      <c r="JB64" s="4">
        <v>4129.8360000000002</v>
      </c>
      <c r="JC64" s="4">
        <v>4153.5940000000001</v>
      </c>
      <c r="JD64" s="4">
        <v>4177.518</v>
      </c>
      <c r="JE64" s="4">
        <v>4201.6090000000004</v>
      </c>
      <c r="JF64" s="4">
        <v>4225.8689999999997</v>
      </c>
      <c r="JG64" s="4">
        <v>4250.2979999999998</v>
      </c>
      <c r="JH64" s="4">
        <v>4274.8959999999997</v>
      </c>
      <c r="JI64" s="4">
        <v>4299.6670000000004</v>
      </c>
      <c r="JJ64" s="4">
        <v>4324.6080000000002</v>
      </c>
      <c r="JK64" s="4">
        <v>4349.7309999999998</v>
      </c>
      <c r="JL64" s="4">
        <v>4375.0339999999997</v>
      </c>
      <c r="JM64" s="4">
        <v>4400.518</v>
      </c>
      <c r="JN64" s="4">
        <v>4426.1840000000002</v>
      </c>
      <c r="JO64" s="4">
        <v>4452.0379999999996</v>
      </c>
      <c r="JP64" s="4">
        <v>4478.0829999999996</v>
      </c>
      <c r="JQ64" s="4">
        <v>4504.3180000000002</v>
      </c>
      <c r="JR64" s="4">
        <v>4530.7470000000003</v>
      </c>
      <c r="JS64" s="4">
        <v>4557.3720000000003</v>
      </c>
      <c r="JT64" s="4">
        <v>4584.1930000000002</v>
      </c>
      <c r="JU64" s="4">
        <v>4611.2120000000004</v>
      </c>
      <c r="JV64" s="4">
        <v>4638.4319999999998</v>
      </c>
      <c r="JW64" s="4">
        <v>4665.8540000000003</v>
      </c>
      <c r="JX64" s="4">
        <v>4693.4799999999996</v>
      </c>
      <c r="JY64" s="4">
        <v>4721.3130000000001</v>
      </c>
      <c r="JZ64" s="4">
        <v>4749.3530000000001</v>
      </c>
      <c r="KA64" s="4">
        <v>4777.6000000000004</v>
      </c>
      <c r="KB64" s="4">
        <v>4806.0559999999996</v>
      </c>
      <c r="KC64" s="4">
        <v>4834.7209999999995</v>
      </c>
      <c r="KD64" s="4">
        <v>4863.5990000000002</v>
      </c>
      <c r="KE64" s="4">
        <v>4892.6880000000001</v>
      </c>
      <c r="KF64" s="4">
        <v>4921.9889999999996</v>
      </c>
      <c r="KG64" s="4">
        <v>4951.5050000000001</v>
      </c>
      <c r="KH64" s="4">
        <v>4981.2370000000001</v>
      </c>
      <c r="KI64" s="4">
        <v>5011.1850000000004</v>
      </c>
      <c r="KJ64" s="4">
        <v>5041.3500000000004</v>
      </c>
      <c r="KK64" s="4">
        <v>5071.7340000000004</v>
      </c>
      <c r="KL64" s="4">
        <v>5102.34</v>
      </c>
      <c r="KM64" s="4">
        <v>5133.1670000000004</v>
      </c>
      <c r="KN64" s="4">
        <v>5164.2150000000001</v>
      </c>
      <c r="KO64" s="4">
        <v>5195.4870000000001</v>
      </c>
      <c r="KP64" s="4">
        <v>5226.9849999999997</v>
      </c>
      <c r="KQ64" s="4">
        <v>5258.7049999999999</v>
      </c>
      <c r="KR64" s="4">
        <v>5290.6490000000003</v>
      </c>
      <c r="KS64" s="4">
        <v>5322.8180000000002</v>
      </c>
      <c r="KT64" s="4">
        <v>5355.2120000000004</v>
      </c>
      <c r="KU64" s="4">
        <v>5387.8339999999998</v>
      </c>
      <c r="KV64" s="4">
        <v>5420.6850000000004</v>
      </c>
      <c r="KW64" s="4">
        <v>5453.7659999999996</v>
      </c>
      <c r="KX64" s="4">
        <v>5487.0789999999997</v>
      </c>
      <c r="KY64" s="4">
        <v>5520.6239999999998</v>
      </c>
      <c r="KZ64" s="4">
        <v>5554.4030000000002</v>
      </c>
      <c r="LA64" s="4">
        <v>5588.4170000000004</v>
      </c>
      <c r="LB64" s="4">
        <v>5622.6679999999997</v>
      </c>
      <c r="LC64" s="4">
        <v>5657.1589999999997</v>
      </c>
      <c r="LD64" s="4">
        <v>5691.8919999999998</v>
      </c>
      <c r="LE64" s="4">
        <v>5726.8680000000004</v>
      </c>
      <c r="LF64" s="4">
        <v>5762.0889999999999</v>
      </c>
      <c r="LG64" s="4">
        <v>5797.5569999999998</v>
      </c>
      <c r="LH64" s="4">
        <v>5833.2709999999997</v>
      </c>
      <c r="LI64" s="4">
        <v>5869.2340000000004</v>
      </c>
      <c r="LJ64" s="4">
        <v>5905.4470000000001</v>
      </c>
      <c r="LK64" s="4">
        <v>5941.9089999999997</v>
      </c>
      <c r="LL64" s="4">
        <v>5978.6220000000003</v>
      </c>
      <c r="LM64" s="4">
        <v>6015.5870000000004</v>
      </c>
      <c r="LN64" s="4">
        <v>6052.8059999999996</v>
      </c>
      <c r="LO64" s="4">
        <v>6090.2759999999998</v>
      </c>
      <c r="LP64" s="4">
        <v>6128</v>
      </c>
      <c r="LQ64" s="4">
        <v>6165.9790000000003</v>
      </c>
      <c r="LR64" s="4">
        <v>6204.2139999999999</v>
      </c>
      <c r="LS64" s="4">
        <v>6242.7039999999997</v>
      </c>
      <c r="LT64" s="4">
        <v>6281.4520000000002</v>
      </c>
      <c r="LU64" s="4">
        <v>6320.4589999999998</v>
      </c>
      <c r="LV64" s="4">
        <v>6359.7259999999997</v>
      </c>
      <c r="LW64" s="4">
        <v>6399.2529999999997</v>
      </c>
      <c r="LX64" s="4">
        <v>6439.0389999999998</v>
      </c>
      <c r="LY64" s="4">
        <v>6479.0879999999997</v>
      </c>
      <c r="LZ64" s="4">
        <v>6519.4009999999998</v>
      </c>
      <c r="MA64" s="4">
        <v>6559.9830000000002</v>
      </c>
      <c r="MB64" s="4">
        <v>6600.835</v>
      </c>
      <c r="MC64" s="4">
        <v>6641.9589999999998</v>
      </c>
      <c r="MD64" s="4">
        <v>6683.3559999999998</v>
      </c>
      <c r="ME64" s="4">
        <v>6725.027</v>
      </c>
      <c r="MF64" s="4">
        <v>6766.9740000000002</v>
      </c>
      <c r="MG64" s="4">
        <v>6809.1980000000003</v>
      </c>
      <c r="MH64" s="4">
        <v>6851.701</v>
      </c>
      <c r="MI64" s="4">
        <v>6894.4960000000001</v>
      </c>
      <c r="MJ64" s="4">
        <v>6937.585</v>
      </c>
      <c r="MK64" s="4">
        <v>6980.9719999999998</v>
      </c>
      <c r="ML64" s="4">
        <v>7024.6570000000002</v>
      </c>
      <c r="MM64" s="4">
        <v>7068.6459999999997</v>
      </c>
      <c r="MN64" s="4">
        <v>7112.94</v>
      </c>
      <c r="MO64" s="4">
        <v>7157.5429999999997</v>
      </c>
      <c r="MP64" s="4">
        <v>7202.4570000000003</v>
      </c>
      <c r="MQ64" s="4">
        <v>7247.6850000000004</v>
      </c>
      <c r="MR64" s="4">
        <v>7293.2290000000003</v>
      </c>
      <c r="MS64" s="4">
        <v>7339.0940000000001</v>
      </c>
      <c r="MT64" s="4">
        <v>7385.2790000000005</v>
      </c>
      <c r="MU64" t="s">
        <v>596</v>
      </c>
      <c r="MV64" t="b">
        <v>0</v>
      </c>
      <c r="MW64" t="s">
        <v>376</v>
      </c>
      <c r="MX64" t="s">
        <v>376</v>
      </c>
      <c r="MY64">
        <v>2025</v>
      </c>
      <c r="MZ64">
        <v>2</v>
      </c>
      <c r="NA64" s="2">
        <v>45994</v>
      </c>
      <c r="NB64" s="1" t="s">
        <v>699</v>
      </c>
      <c r="NC64" s="1" t="s">
        <v>700</v>
      </c>
      <c r="ND64" t="s">
        <v>599</v>
      </c>
      <c r="NE64" t="s">
        <v>634</v>
      </c>
      <c r="NF64" t="s">
        <v>381</v>
      </c>
    </row>
    <row r="65" spans="1:370" x14ac:dyDescent="0.25">
      <c r="A65" t="s">
        <v>595</v>
      </c>
      <c r="B65" t="s">
        <v>635</v>
      </c>
      <c r="C65" s="1" t="s">
        <v>839</v>
      </c>
      <c r="D65" t="s">
        <v>588</v>
      </c>
      <c r="E65" t="s">
        <v>641</v>
      </c>
      <c r="F65" t="s">
        <v>374</v>
      </c>
      <c r="G65" s="3">
        <v>1.2725</v>
      </c>
      <c r="H65" s="3">
        <v>1.3322499999999999</v>
      </c>
      <c r="I65" s="3">
        <v>1.397</v>
      </c>
      <c r="J65" s="3">
        <v>1.4682500000000001</v>
      </c>
      <c r="K65" s="3">
        <v>1.5462499999999999</v>
      </c>
      <c r="L65" s="3">
        <v>1.6192500000000001</v>
      </c>
      <c r="M65" s="3">
        <v>1.6875</v>
      </c>
      <c r="N65" s="3">
        <v>1.7470000000000001</v>
      </c>
      <c r="O65" s="3">
        <v>1.798</v>
      </c>
      <c r="P65" s="3">
        <v>1.87375</v>
      </c>
      <c r="Q65" s="3">
        <v>1.9742500000000001</v>
      </c>
      <c r="R65" s="3">
        <v>2.10425</v>
      </c>
      <c r="S65" s="3">
        <v>2.2642500000000001</v>
      </c>
      <c r="T65" s="3">
        <v>2.391</v>
      </c>
      <c r="U65" s="3">
        <v>2.48475</v>
      </c>
      <c r="V65" s="3">
        <v>2.5502500000000001</v>
      </c>
      <c r="W65" s="3">
        <v>2.5874999999999999</v>
      </c>
      <c r="X65" s="3">
        <v>2.6302500000000002</v>
      </c>
      <c r="Y65" s="3">
        <v>2.67875</v>
      </c>
      <c r="Z65" s="3">
        <v>2.7235</v>
      </c>
      <c r="AA65" s="3">
        <v>2.7650000000000001</v>
      </c>
      <c r="AB65" s="3">
        <v>2.8232499999999998</v>
      </c>
      <c r="AC65" s="3">
        <v>2.89825</v>
      </c>
      <c r="AD65" s="3">
        <v>2.9837500000000001</v>
      </c>
      <c r="AE65" s="3">
        <v>3.08</v>
      </c>
      <c r="AF65" s="3">
        <v>3.2035</v>
      </c>
      <c r="AG65" s="3">
        <v>3.35425</v>
      </c>
      <c r="AH65" s="3">
        <v>3.5322499999999999</v>
      </c>
      <c r="AI65" s="3">
        <v>3.86544</v>
      </c>
      <c r="AJ65" s="3">
        <v>4.0517440000000002</v>
      </c>
      <c r="AK65" s="3">
        <v>4.2781520000000004</v>
      </c>
      <c r="AL65" s="3">
        <v>4.5446629999999999</v>
      </c>
      <c r="AM65" s="3">
        <v>4.8145030000000002</v>
      </c>
      <c r="AN65" s="3">
        <v>5.0679970000000001</v>
      </c>
      <c r="AO65" s="3">
        <v>5.3142480000000001</v>
      </c>
      <c r="AP65" s="3">
        <v>5.5532529999999998</v>
      </c>
      <c r="AQ65" s="3">
        <v>5.8272579999999996</v>
      </c>
      <c r="AR65" s="3">
        <v>6.1033670000000004</v>
      </c>
      <c r="AS65" s="3">
        <v>6.2930549999999998</v>
      </c>
      <c r="AT65" s="3">
        <v>6.3963200000000002</v>
      </c>
      <c r="AU65" s="3">
        <v>6.5153400000000001</v>
      </c>
      <c r="AV65" s="3">
        <v>6.669035</v>
      </c>
      <c r="AW65" s="3">
        <v>6.781847</v>
      </c>
      <c r="AX65" s="3">
        <v>6.853777</v>
      </c>
      <c r="AY65" s="3">
        <v>6.933503</v>
      </c>
      <c r="AZ65" s="3">
        <v>7.029623</v>
      </c>
      <c r="BA65" s="3">
        <v>7.1055599999999997</v>
      </c>
      <c r="BB65" s="3">
        <v>7.1613150000000001</v>
      </c>
      <c r="BC65" s="3">
        <v>7.2450150000000004</v>
      </c>
      <c r="BD65" s="3">
        <v>7.3362350000000003</v>
      </c>
      <c r="BE65" s="3">
        <v>7.3581099999999999</v>
      </c>
      <c r="BF65" s="3">
        <v>7.3106400000000002</v>
      </c>
      <c r="BG65" s="3">
        <v>7.2461200000000003</v>
      </c>
      <c r="BH65" s="3">
        <v>7.2101300000000004</v>
      </c>
      <c r="BI65" s="3">
        <v>7.2145049999999999</v>
      </c>
      <c r="BJ65" s="3">
        <v>7.2592449999999999</v>
      </c>
      <c r="BK65" s="3">
        <v>7.294505</v>
      </c>
      <c r="BL65" s="3">
        <v>7.3136200000000002</v>
      </c>
      <c r="BM65" s="3">
        <v>7.3570580000000003</v>
      </c>
      <c r="BN65" s="3">
        <v>7.4248180000000001</v>
      </c>
      <c r="BO65" s="3">
        <v>7.4758019999999998</v>
      </c>
      <c r="BP65" s="3">
        <v>7.5173230000000002</v>
      </c>
      <c r="BQ65" s="3">
        <v>7.6007600000000002</v>
      </c>
      <c r="BR65" s="3">
        <v>7.7261150000000001</v>
      </c>
      <c r="BS65" s="3">
        <v>7.8296150000000004</v>
      </c>
      <c r="BT65" s="3">
        <v>7.9166350000000003</v>
      </c>
      <c r="BU65" s="3">
        <v>8.0585100000000001</v>
      </c>
      <c r="BV65" s="3">
        <v>8.2552400000000006</v>
      </c>
      <c r="BW65" s="3">
        <v>8.3745899999999995</v>
      </c>
      <c r="BX65" s="3">
        <v>8.473535</v>
      </c>
      <c r="BY65" s="3">
        <v>8.7644730000000006</v>
      </c>
      <c r="BZ65" s="3">
        <v>9.2474019999999992</v>
      </c>
      <c r="CA65" s="3">
        <v>9.6431470000000008</v>
      </c>
      <c r="CB65" s="3">
        <v>9.9631019999999992</v>
      </c>
      <c r="CC65" s="3">
        <v>10.50248</v>
      </c>
      <c r="CD65" s="3">
        <v>11.26127</v>
      </c>
      <c r="CE65" s="3">
        <v>12.19397</v>
      </c>
      <c r="CF65" s="3">
        <v>13.033530000000001</v>
      </c>
      <c r="CG65" s="3">
        <v>13.449780000000001</v>
      </c>
      <c r="CH65" s="3">
        <v>13.44272</v>
      </c>
      <c r="CI65" s="3">
        <v>13.38725</v>
      </c>
      <c r="CJ65" s="3">
        <v>13.504619999999999</v>
      </c>
      <c r="CK65" s="3">
        <v>13.73118</v>
      </c>
      <c r="CL65" s="3">
        <v>14.066940000000001</v>
      </c>
      <c r="CM65" s="3">
        <v>14.3775</v>
      </c>
      <c r="CN65" s="3">
        <v>14.64437</v>
      </c>
      <c r="CO65" s="3">
        <v>14.97594</v>
      </c>
      <c r="CP65" s="3">
        <v>15.37219</v>
      </c>
      <c r="CQ65" s="3">
        <v>15.88435</v>
      </c>
      <c r="CR65" s="3">
        <v>16.367519999999999</v>
      </c>
      <c r="CS65" s="3">
        <v>16.566590000000001</v>
      </c>
      <c r="CT65" s="3">
        <v>16.481539999999999</v>
      </c>
      <c r="CU65" s="3">
        <v>16.405930000000001</v>
      </c>
      <c r="CV65" s="3">
        <v>16.445319999999999</v>
      </c>
      <c r="CW65" s="3">
        <v>16.454689999999999</v>
      </c>
      <c r="CX65" s="3">
        <v>16.434059999999999</v>
      </c>
      <c r="CY65" s="3">
        <v>16.38814</v>
      </c>
      <c r="CZ65" s="3">
        <v>16.354990000000001</v>
      </c>
      <c r="DA65" s="3">
        <v>16.383430000000001</v>
      </c>
      <c r="DB65" s="3">
        <v>16.47345</v>
      </c>
      <c r="DC65" s="3">
        <v>16.667169999999999</v>
      </c>
      <c r="DD65" s="3">
        <v>16.833449999999999</v>
      </c>
      <c r="DE65" s="3">
        <v>16.745640000000002</v>
      </c>
      <c r="DF65" s="3">
        <v>16.403729999999999</v>
      </c>
      <c r="DG65" s="3">
        <v>16.487110000000001</v>
      </c>
      <c r="DH65" s="3">
        <v>15.84374</v>
      </c>
      <c r="DI65" s="3">
        <v>15.75379</v>
      </c>
      <c r="DJ65" s="3">
        <v>16.19312</v>
      </c>
      <c r="DK65" s="3">
        <v>16.403510000000001</v>
      </c>
      <c r="DL65" s="3">
        <v>16.812750000000001</v>
      </c>
      <c r="DM65" s="3">
        <v>17.04034</v>
      </c>
      <c r="DN65" s="3">
        <v>17.281949999999998</v>
      </c>
      <c r="DO65" s="3">
        <v>16.419609999999999</v>
      </c>
      <c r="DP65" s="3">
        <v>16.781590000000001</v>
      </c>
      <c r="DQ65" s="3">
        <v>16.619479999999999</v>
      </c>
      <c r="DR65" s="3">
        <v>16.394559999999998</v>
      </c>
      <c r="DS65" s="3">
        <v>16.448730000000001</v>
      </c>
      <c r="DT65" s="3">
        <v>16.47223</v>
      </c>
      <c r="DU65" s="3">
        <v>16.533010000000001</v>
      </c>
      <c r="DV65" s="3">
        <v>16.692070000000001</v>
      </c>
      <c r="DW65" s="3">
        <v>16.526240000000001</v>
      </c>
      <c r="DX65" s="3">
        <v>16.385020000000001</v>
      </c>
      <c r="DY65" s="3">
        <v>16.16442</v>
      </c>
      <c r="DZ65" s="3">
        <v>16.03106</v>
      </c>
      <c r="EA65" s="3">
        <v>16.01568</v>
      </c>
      <c r="EB65" s="3">
        <v>15.9025</v>
      </c>
      <c r="EC65" s="3">
        <v>15.98888</v>
      </c>
      <c r="ED65" s="3">
        <v>15.92731</v>
      </c>
      <c r="EE65" s="3">
        <v>15.840350000000001</v>
      </c>
      <c r="EF65" s="3">
        <v>15.92384</v>
      </c>
      <c r="EG65" s="3">
        <v>15.843220000000001</v>
      </c>
      <c r="EH65" s="3">
        <v>15.897779999999999</v>
      </c>
      <c r="EI65" s="3">
        <v>16.114049999999999</v>
      </c>
      <c r="EJ65" s="3">
        <v>16.186730000000001</v>
      </c>
      <c r="EK65" s="3">
        <v>16.34083</v>
      </c>
      <c r="EL65" s="3">
        <v>16.553699999999999</v>
      </c>
      <c r="EM65" s="3">
        <v>16.732520000000001</v>
      </c>
      <c r="EN65" s="3">
        <v>16.885909999999999</v>
      </c>
      <c r="EO65" s="3">
        <v>16.93235</v>
      </c>
      <c r="EP65" s="3">
        <v>17.077770000000001</v>
      </c>
      <c r="EQ65" s="3">
        <v>17.614329999999999</v>
      </c>
      <c r="ER65" s="3">
        <v>17.367540000000002</v>
      </c>
      <c r="ES65" s="3">
        <v>17.42822</v>
      </c>
      <c r="ET65" s="3">
        <v>16.600549999999998</v>
      </c>
      <c r="EU65" s="3">
        <v>15.98109</v>
      </c>
      <c r="EV65" s="3">
        <v>16.084119999999999</v>
      </c>
      <c r="EW65" s="3">
        <v>17.22241</v>
      </c>
      <c r="EX65" s="3">
        <v>15.815849999999999</v>
      </c>
      <c r="EY65" s="3">
        <v>16.340109999999999</v>
      </c>
      <c r="EZ65" s="3">
        <v>16.037520000000001</v>
      </c>
      <c r="FA65" s="3">
        <v>14.84013</v>
      </c>
      <c r="FB65" s="3">
        <v>16.455970000000001</v>
      </c>
      <c r="FC65" s="3">
        <v>17.085979999999999</v>
      </c>
      <c r="FD65" s="3">
        <v>17.334040000000002</v>
      </c>
      <c r="FE65" s="3">
        <v>16.913</v>
      </c>
      <c r="FF65" s="3">
        <v>16.54907</v>
      </c>
      <c r="FG65" s="3">
        <v>16.44483</v>
      </c>
      <c r="FH65" s="3">
        <v>16.006920000000001</v>
      </c>
      <c r="FI65" s="3">
        <v>16.02665</v>
      </c>
      <c r="FJ65" s="3">
        <v>15.651070000000001</v>
      </c>
      <c r="FK65" s="3">
        <v>14.084519999999999</v>
      </c>
      <c r="FL65" s="3">
        <v>13.335699999999999</v>
      </c>
      <c r="FM65" s="3">
        <v>12.819179999999999</v>
      </c>
      <c r="FN65" s="3">
        <v>11.74527</v>
      </c>
      <c r="FO65" s="3">
        <v>12.641859999999999</v>
      </c>
      <c r="FP65" s="3">
        <v>12.069240000000001</v>
      </c>
      <c r="FQ65" s="3">
        <v>11.53341</v>
      </c>
      <c r="FR65" s="3">
        <v>11.33306</v>
      </c>
      <c r="FS65" s="3">
        <v>10.71968</v>
      </c>
      <c r="FT65" s="3">
        <v>11.356909999999999</v>
      </c>
      <c r="FU65" s="3">
        <v>10.618460000000001</v>
      </c>
      <c r="FV65" s="3">
        <v>10.195499999999999</v>
      </c>
      <c r="FW65" s="3">
        <v>9.5013710000000007</v>
      </c>
      <c r="FX65" s="3">
        <v>9.528912</v>
      </c>
      <c r="FY65" s="3">
        <v>9.5789059999999999</v>
      </c>
      <c r="FZ65" s="3">
        <v>9.2871810000000004</v>
      </c>
      <c r="GA65" s="3">
        <v>9.2951720000000009</v>
      </c>
      <c r="GB65" s="3">
        <v>8.7245369999999998</v>
      </c>
      <c r="GC65" s="3">
        <v>8.2448219999999992</v>
      </c>
      <c r="GD65" s="3">
        <v>8.2865939999999991</v>
      </c>
      <c r="GE65" s="3">
        <v>8.4765899999999998</v>
      </c>
      <c r="GF65" s="3">
        <v>7.771312</v>
      </c>
      <c r="GG65" s="3">
        <v>7.9776870000000004</v>
      </c>
      <c r="GH65" s="3">
        <v>7.6953649999999998</v>
      </c>
      <c r="GI65" s="3">
        <v>6.945049</v>
      </c>
      <c r="GJ65" s="3">
        <v>7.4820539999999998</v>
      </c>
      <c r="GK65" s="3">
        <v>6.7037789999999999</v>
      </c>
      <c r="GL65" s="3">
        <v>6.9170980000000002</v>
      </c>
      <c r="GM65" s="3">
        <v>6.1211140000000004</v>
      </c>
      <c r="GN65" s="3">
        <v>5.6979189999999997</v>
      </c>
      <c r="GO65" s="3">
        <v>5.7735820000000002</v>
      </c>
      <c r="GP65" s="3">
        <v>4.9492779999999996</v>
      </c>
      <c r="GQ65" s="3">
        <v>5.9443299999999999</v>
      </c>
      <c r="GR65" s="3">
        <v>5.364725</v>
      </c>
      <c r="GS65" s="3">
        <v>5.291512</v>
      </c>
      <c r="GT65" s="3">
        <v>5.2676049999999996</v>
      </c>
      <c r="GU65" s="3">
        <v>5.9204730000000003</v>
      </c>
      <c r="GV65" s="3">
        <v>6.8054699999999997</v>
      </c>
      <c r="GW65" s="3">
        <v>6.8570419999999999</v>
      </c>
      <c r="GX65" s="3">
        <v>8.3980999999999995</v>
      </c>
      <c r="GY65" s="3">
        <v>7.5177360000000002</v>
      </c>
      <c r="GZ65" s="3">
        <v>9.1119489999999992</v>
      </c>
      <c r="HA65" s="3">
        <v>9.9271189999999994</v>
      </c>
      <c r="HB65" s="3">
        <v>10.242369999999999</v>
      </c>
      <c r="HC65" s="3">
        <v>11.160740000000001</v>
      </c>
      <c r="HD65" s="3">
        <v>11.22348</v>
      </c>
      <c r="HE65" s="3">
        <v>11.85163</v>
      </c>
      <c r="HF65" s="3">
        <v>11.68465</v>
      </c>
      <c r="HG65" s="3">
        <v>12.462960000000001</v>
      </c>
      <c r="HH65" s="3">
        <v>12.091559999999999</v>
      </c>
      <c r="HI65" s="3">
        <v>12.793810000000001</v>
      </c>
      <c r="HJ65" s="4">
        <v>12.964869999999999</v>
      </c>
      <c r="HK65" s="4">
        <v>13.26313</v>
      </c>
      <c r="HL65" s="4">
        <v>13.535209999999999</v>
      </c>
      <c r="HM65" s="4">
        <v>13.81091</v>
      </c>
      <c r="HN65" s="4">
        <v>14.09695</v>
      </c>
      <c r="HO65" s="4">
        <v>14.395530000000001</v>
      </c>
      <c r="HP65" s="4">
        <v>14.70317</v>
      </c>
      <c r="HQ65" s="4">
        <v>15.01765</v>
      </c>
      <c r="HR65" s="4">
        <v>15.33808</v>
      </c>
      <c r="HS65" s="4">
        <v>15.663930000000001</v>
      </c>
      <c r="HT65" s="4">
        <v>15.99574</v>
      </c>
      <c r="HU65" s="4">
        <v>16.336259999999999</v>
      </c>
      <c r="HV65" s="4">
        <v>16.685649999999999</v>
      </c>
      <c r="HW65" s="4">
        <v>17.043500000000002</v>
      </c>
      <c r="HX65" s="4">
        <v>17.408560000000001</v>
      </c>
      <c r="HY65" s="4">
        <v>17.778860000000002</v>
      </c>
      <c r="HZ65" s="4">
        <v>18.152850000000001</v>
      </c>
      <c r="IA65" s="4">
        <v>18.525700000000001</v>
      </c>
      <c r="IB65" s="4">
        <v>18.89508</v>
      </c>
      <c r="IC65" s="4">
        <v>19.257819999999999</v>
      </c>
      <c r="ID65" s="4">
        <v>19.611979999999999</v>
      </c>
      <c r="IE65" s="4">
        <v>19.957000000000001</v>
      </c>
      <c r="IF65" s="4">
        <v>20.291899999999998</v>
      </c>
      <c r="IG65" s="4">
        <v>20.616510000000002</v>
      </c>
      <c r="IH65" s="4">
        <v>20.930309999999999</v>
      </c>
      <c r="II65" s="4">
        <v>21.233180000000001</v>
      </c>
      <c r="IJ65" s="4">
        <v>21.525950000000002</v>
      </c>
      <c r="IK65" s="4">
        <v>21.809159999999999</v>
      </c>
      <c r="IL65" s="4">
        <v>22.083200000000001</v>
      </c>
      <c r="IM65" s="4">
        <v>22.34937</v>
      </c>
      <c r="IN65" s="4">
        <v>22.60765</v>
      </c>
      <c r="IO65" s="4">
        <v>22.857500000000002</v>
      </c>
      <c r="IP65" s="4">
        <v>23.098420000000001</v>
      </c>
      <c r="IQ65" s="4">
        <v>23.32986</v>
      </c>
      <c r="IR65" s="4">
        <v>23.551390000000001</v>
      </c>
      <c r="IS65" s="4">
        <v>23.762969999999999</v>
      </c>
      <c r="IT65" s="4">
        <v>23.965019999999999</v>
      </c>
      <c r="IU65" s="4">
        <v>24.157800000000002</v>
      </c>
      <c r="IV65" s="4">
        <v>24.342780000000001</v>
      </c>
      <c r="IW65" s="4">
        <v>24.522030000000001</v>
      </c>
      <c r="IX65" s="4">
        <v>24.696860000000001</v>
      </c>
      <c r="IY65" s="4">
        <v>24.868549999999999</v>
      </c>
      <c r="IZ65" s="4">
        <v>25.038609999999998</v>
      </c>
      <c r="JA65" s="4">
        <v>25.20881</v>
      </c>
      <c r="JB65" s="4">
        <v>25.379180000000002</v>
      </c>
      <c r="JC65" s="4">
        <v>25.549759999999999</v>
      </c>
      <c r="JD65" s="4">
        <v>25.720580000000002</v>
      </c>
      <c r="JE65" s="4">
        <v>25.8917</v>
      </c>
      <c r="JF65" s="4">
        <v>26.06315</v>
      </c>
      <c r="JG65" s="4">
        <v>26.234950000000001</v>
      </c>
      <c r="JH65" s="4">
        <v>26.407160000000001</v>
      </c>
      <c r="JI65" s="4">
        <v>26.579789999999999</v>
      </c>
      <c r="JJ65" s="4">
        <v>26.752870000000001</v>
      </c>
      <c r="JK65" s="4">
        <v>26.92643</v>
      </c>
      <c r="JL65" s="4">
        <v>27.100519999999999</v>
      </c>
      <c r="JM65" s="4">
        <v>27.275179999999999</v>
      </c>
      <c r="JN65" s="4">
        <v>27.45046</v>
      </c>
      <c r="JO65" s="4">
        <v>27.626370000000001</v>
      </c>
      <c r="JP65" s="4">
        <v>27.80293</v>
      </c>
      <c r="JQ65" s="4">
        <v>27.980219999999999</v>
      </c>
      <c r="JR65" s="4">
        <v>28.158249999999999</v>
      </c>
      <c r="JS65" s="4">
        <v>28.337050000000001</v>
      </c>
      <c r="JT65" s="4">
        <v>28.516649999999998</v>
      </c>
      <c r="JU65" s="4">
        <v>28.69707</v>
      </c>
      <c r="JV65" s="4">
        <v>28.878360000000001</v>
      </c>
      <c r="JW65" s="4">
        <v>29.060510000000001</v>
      </c>
      <c r="JX65" s="4">
        <v>29.243569999999998</v>
      </c>
      <c r="JY65" s="4">
        <v>29.427569999999999</v>
      </c>
      <c r="JZ65" s="4">
        <v>29.61252</v>
      </c>
      <c r="KA65" s="4">
        <v>29.798449999999999</v>
      </c>
      <c r="KB65" s="4">
        <v>29.985379999999999</v>
      </c>
      <c r="KC65" s="4">
        <v>30.17332</v>
      </c>
      <c r="KD65" s="4">
        <v>30.362300000000001</v>
      </c>
      <c r="KE65" s="4">
        <v>30.552320000000002</v>
      </c>
      <c r="KF65" s="4">
        <v>30.74342</v>
      </c>
      <c r="KG65" s="4">
        <v>30.935590000000001</v>
      </c>
      <c r="KH65" s="4">
        <v>31.128869999999999</v>
      </c>
      <c r="KI65" s="4">
        <v>31.323260000000001</v>
      </c>
      <c r="KJ65" s="4">
        <v>31.518789999999999</v>
      </c>
      <c r="KK65" s="4">
        <v>31.71546</v>
      </c>
      <c r="KL65" s="4">
        <v>31.9133</v>
      </c>
      <c r="KM65" s="4">
        <v>32.112319999999997</v>
      </c>
      <c r="KN65" s="4">
        <v>32.312550000000002</v>
      </c>
      <c r="KO65" s="4">
        <v>32.513979999999997</v>
      </c>
      <c r="KP65" s="4">
        <v>32.716630000000002</v>
      </c>
      <c r="KQ65" s="4">
        <v>32.920529999999999</v>
      </c>
      <c r="KR65" s="4">
        <v>33.125689999999999</v>
      </c>
      <c r="KS65" s="4">
        <v>33.332079999999998</v>
      </c>
      <c r="KT65" s="4">
        <v>33.539729999999999</v>
      </c>
      <c r="KU65" s="4">
        <v>33.748660000000001</v>
      </c>
      <c r="KV65" s="4">
        <v>33.958869999999997</v>
      </c>
      <c r="KW65" s="4">
        <v>34.170389999999998</v>
      </c>
      <c r="KX65" s="4">
        <v>34.383209999999998</v>
      </c>
      <c r="KY65" s="4">
        <v>34.597369999999998</v>
      </c>
      <c r="KZ65" s="4">
        <v>34.812869999999997</v>
      </c>
      <c r="LA65" s="4">
        <v>35.029719999999998</v>
      </c>
      <c r="LB65" s="4">
        <v>35.24794</v>
      </c>
      <c r="LC65" s="4">
        <v>35.467530000000004</v>
      </c>
      <c r="LD65" s="4">
        <v>35.68853</v>
      </c>
      <c r="LE65" s="4">
        <v>35.91093</v>
      </c>
      <c r="LF65" s="4">
        <v>36.134770000000003</v>
      </c>
      <c r="LG65" s="4">
        <v>36.360059999999997</v>
      </c>
      <c r="LH65" s="4">
        <v>36.58681</v>
      </c>
      <c r="LI65" s="4">
        <v>36.81503</v>
      </c>
      <c r="LJ65" s="4">
        <v>37.044730000000001</v>
      </c>
      <c r="LK65" s="4">
        <v>37.275939999999999</v>
      </c>
      <c r="LL65" s="4">
        <v>37.50864</v>
      </c>
      <c r="LM65" s="4">
        <v>37.74286</v>
      </c>
      <c r="LN65" s="4">
        <v>37.978580000000001</v>
      </c>
      <c r="LO65" s="4">
        <v>38.215829999999997</v>
      </c>
      <c r="LP65" s="4">
        <v>38.454630000000002</v>
      </c>
      <c r="LQ65" s="4">
        <v>38.694949999999999</v>
      </c>
      <c r="LR65" s="4">
        <v>38.936819999999997</v>
      </c>
      <c r="LS65" s="4">
        <v>39.180250000000001</v>
      </c>
      <c r="LT65" s="4">
        <v>39.425240000000002</v>
      </c>
      <c r="LU65" s="4">
        <v>39.671799999999998</v>
      </c>
      <c r="LV65" s="4">
        <v>39.919939999999997</v>
      </c>
      <c r="LW65" s="4">
        <v>40.169670000000004</v>
      </c>
      <c r="LX65" s="4">
        <v>40.420990000000003</v>
      </c>
      <c r="LY65" s="4">
        <v>40.673920000000003</v>
      </c>
      <c r="LZ65" s="4">
        <v>40.928440000000002</v>
      </c>
      <c r="MA65" s="4">
        <v>41.18459</v>
      </c>
      <c r="MB65" s="4">
        <v>41.442369999999997</v>
      </c>
      <c r="MC65" s="4">
        <v>41.701810000000002</v>
      </c>
      <c r="MD65" s="4">
        <v>41.96293</v>
      </c>
      <c r="ME65" s="4">
        <v>42.225740000000002</v>
      </c>
      <c r="MF65" s="4">
        <v>42.490250000000003</v>
      </c>
      <c r="MG65" s="4">
        <v>42.756459999999997</v>
      </c>
      <c r="MH65" s="4">
        <v>43.024380000000001</v>
      </c>
      <c r="MI65" s="4">
        <v>43.294040000000003</v>
      </c>
      <c r="MJ65" s="4">
        <v>43.565429999999999</v>
      </c>
      <c r="MK65" s="4">
        <v>43.838659999999997</v>
      </c>
      <c r="ML65" s="4">
        <v>44.113729999999997</v>
      </c>
      <c r="MM65" s="4">
        <v>44.390659999999997</v>
      </c>
      <c r="MN65" s="4">
        <v>44.669460000000001</v>
      </c>
      <c r="MO65" s="4">
        <v>44.950159999999997</v>
      </c>
      <c r="MP65" s="4">
        <v>45.232790000000001</v>
      </c>
      <c r="MQ65" s="4">
        <v>45.51735</v>
      </c>
      <c r="MR65" s="4">
        <v>45.803870000000003</v>
      </c>
      <c r="MS65" s="4">
        <v>46.092359999999999</v>
      </c>
      <c r="MT65" s="4">
        <v>46.382849999999998</v>
      </c>
      <c r="MU65" t="s">
        <v>701</v>
      </c>
      <c r="MV65" t="b">
        <v>1</v>
      </c>
      <c r="MW65" t="s">
        <v>376</v>
      </c>
      <c r="MX65" t="s">
        <v>376</v>
      </c>
      <c r="MY65">
        <v>2025</v>
      </c>
      <c r="MZ65">
        <v>3</v>
      </c>
      <c r="NA65" s="2">
        <v>45994</v>
      </c>
      <c r="NB65" t="s">
        <v>702</v>
      </c>
      <c r="NC65" t="s">
        <v>703</v>
      </c>
      <c r="ND65" t="s">
        <v>599</v>
      </c>
      <c r="NE65" t="s">
        <v>639</v>
      </c>
      <c r="NF65" t="s">
        <v>381</v>
      </c>
    </row>
    <row r="66" spans="1:370" x14ac:dyDescent="0.25">
      <c r="A66" t="s">
        <v>704</v>
      </c>
      <c r="B66" t="s">
        <v>622</v>
      </c>
      <c r="C66" s="1" t="s">
        <v>839</v>
      </c>
      <c r="D66" t="s">
        <v>588</v>
      </c>
      <c r="E66" t="s">
        <v>641</v>
      </c>
      <c r="F66" t="s">
        <v>374</v>
      </c>
      <c r="G66" s="3">
        <v>0.4290137</v>
      </c>
      <c r="H66" s="3">
        <v>0.46360970000000001</v>
      </c>
      <c r="I66" s="3">
        <v>0.49471110000000001</v>
      </c>
      <c r="J66" s="3">
        <v>0.55551620000000002</v>
      </c>
      <c r="K66" s="3">
        <v>0.56576689999999996</v>
      </c>
      <c r="L66" s="3">
        <v>0.55726350000000002</v>
      </c>
      <c r="M66" s="3">
        <v>0.53571380000000002</v>
      </c>
      <c r="N66" s="3">
        <v>0.57333840000000003</v>
      </c>
      <c r="O66" s="3">
        <v>0.63647319999999996</v>
      </c>
      <c r="P66" s="3">
        <v>0.65639210000000003</v>
      </c>
      <c r="Q66" s="3">
        <v>0.66279880000000002</v>
      </c>
      <c r="R66" s="3">
        <v>0.72989400000000004</v>
      </c>
      <c r="S66" s="3">
        <v>0.79547500000000004</v>
      </c>
      <c r="T66" s="3">
        <v>0.82110170000000005</v>
      </c>
      <c r="U66" s="3">
        <v>0.81737409999999999</v>
      </c>
      <c r="V66" s="3">
        <v>0.90660149999999995</v>
      </c>
      <c r="W66" s="3">
        <v>0.94527450000000002</v>
      </c>
      <c r="X66" s="3">
        <v>0.9366546</v>
      </c>
      <c r="Y66" s="3">
        <v>0.96577579999999996</v>
      </c>
      <c r="Z66" s="3">
        <v>1.0649040000000001</v>
      </c>
      <c r="AA66" s="3">
        <v>1.150987</v>
      </c>
      <c r="AB66" s="3">
        <v>1.1707890000000001</v>
      </c>
      <c r="AC66" s="3">
        <v>1.152385</v>
      </c>
      <c r="AD66" s="3">
        <v>1.2997380000000001</v>
      </c>
      <c r="AE66" s="3">
        <v>1.4131940000000001</v>
      </c>
      <c r="AF66" s="3">
        <v>1.461768</v>
      </c>
      <c r="AG66" s="3">
        <v>1.450469</v>
      </c>
      <c r="AH66" s="3">
        <v>1.5988709999999999</v>
      </c>
      <c r="AI66" s="3">
        <v>1.6880980000000001</v>
      </c>
      <c r="AJ66" s="3">
        <v>1.764629</v>
      </c>
      <c r="AK66" s="3">
        <v>1.736556</v>
      </c>
      <c r="AL66" s="3">
        <v>1.9236310000000001</v>
      </c>
      <c r="AM66" s="3">
        <v>1.966963</v>
      </c>
      <c r="AN66" s="3">
        <v>2.00284</v>
      </c>
      <c r="AO66" s="3">
        <v>2.162541</v>
      </c>
      <c r="AP66" s="3">
        <v>2.3823479999999999</v>
      </c>
      <c r="AQ66" s="3">
        <v>2.5696560000000002</v>
      </c>
      <c r="AR66" s="3">
        <v>2.6035529999999998</v>
      </c>
      <c r="AS66" s="3">
        <v>2.6767050000000001</v>
      </c>
      <c r="AT66" s="3">
        <v>2.8595860000000002</v>
      </c>
      <c r="AU66" s="3">
        <v>2.995641</v>
      </c>
      <c r="AV66" s="3">
        <v>3.048991</v>
      </c>
      <c r="AW66" s="3">
        <v>3.2355999999999998</v>
      </c>
      <c r="AX66" s="3">
        <v>3.4978069999999999</v>
      </c>
      <c r="AY66" s="3">
        <v>3.7449880000000002</v>
      </c>
      <c r="AZ66" s="3">
        <v>3.8027639999999998</v>
      </c>
      <c r="BA66" s="3">
        <v>4.0713780000000002</v>
      </c>
      <c r="BB66" s="3">
        <v>4.27278</v>
      </c>
      <c r="BC66" s="3">
        <v>4.364687</v>
      </c>
      <c r="BD66" s="3">
        <v>4.5141369999999998</v>
      </c>
      <c r="BE66" s="3">
        <v>4.9530519999999996</v>
      </c>
      <c r="BF66" s="3">
        <v>5.5580740000000004</v>
      </c>
      <c r="BG66" s="3">
        <v>5.3645930000000002</v>
      </c>
      <c r="BH66" s="3">
        <v>5.6873719999999999</v>
      </c>
      <c r="BI66" s="3">
        <v>5.8524310000000002</v>
      </c>
      <c r="BJ66" s="3">
        <v>6.2660689999999999</v>
      </c>
      <c r="BK66" s="3">
        <v>6.1474880000000001</v>
      </c>
      <c r="BL66" s="3">
        <v>6.3091679999999997</v>
      </c>
      <c r="BM66" s="3">
        <v>6.4961270000000004</v>
      </c>
      <c r="BN66" s="3">
        <v>7.1487910000000001</v>
      </c>
      <c r="BO66" s="3">
        <v>7.662839</v>
      </c>
      <c r="BP66" s="3">
        <v>7.6334850000000003</v>
      </c>
      <c r="BQ66" s="3">
        <v>8.0050720000000002</v>
      </c>
      <c r="BR66" s="3">
        <v>8.4593620000000005</v>
      </c>
      <c r="BS66" s="3">
        <v>8.9848250000000007</v>
      </c>
      <c r="BT66" s="3">
        <v>9.1263539999999992</v>
      </c>
      <c r="BU66" s="3">
        <v>9.4254879999999996</v>
      </c>
      <c r="BV66" s="3">
        <v>10.21036</v>
      </c>
      <c r="BW66" s="3">
        <v>10.75493</v>
      </c>
      <c r="BX66" s="3">
        <v>11.05639</v>
      </c>
      <c r="BY66" s="3">
        <v>10.995240000000001</v>
      </c>
      <c r="BZ66" s="3">
        <v>12.7516</v>
      </c>
      <c r="CA66" s="3">
        <v>13.17548</v>
      </c>
      <c r="CB66" s="3">
        <v>13.53041</v>
      </c>
      <c r="CC66" s="3">
        <v>14.474170000000001</v>
      </c>
      <c r="CD66" s="3">
        <v>15.08479</v>
      </c>
      <c r="CE66" s="3">
        <v>15.73081</v>
      </c>
      <c r="CF66" s="3">
        <v>15.58113</v>
      </c>
      <c r="CG66" s="3">
        <v>16.49728</v>
      </c>
      <c r="CH66" s="3">
        <v>17.234279999999998</v>
      </c>
      <c r="CI66" s="3">
        <v>17.251750000000001</v>
      </c>
      <c r="CJ66" s="3">
        <v>18.09918</v>
      </c>
      <c r="CK66" s="3">
        <v>18.64573</v>
      </c>
      <c r="CL66" s="3">
        <v>19.240970000000001</v>
      </c>
      <c r="CM66" s="3">
        <v>19.459720000000001</v>
      </c>
      <c r="CN66" s="3">
        <v>20.23714</v>
      </c>
      <c r="CO66" s="3">
        <v>21.56344</v>
      </c>
      <c r="CP66" s="3">
        <v>21.795249999999999</v>
      </c>
      <c r="CQ66" s="3">
        <v>22.209</v>
      </c>
      <c r="CR66" s="3">
        <v>22.625</v>
      </c>
      <c r="CS66" s="3">
        <v>23.170999999999999</v>
      </c>
      <c r="CT66" s="3">
        <v>23.611999999999998</v>
      </c>
      <c r="CU66" s="3">
        <v>24.209</v>
      </c>
      <c r="CV66" s="3">
        <v>24.751000000000001</v>
      </c>
      <c r="CW66" s="3">
        <v>25.402999999999999</v>
      </c>
      <c r="CX66" s="3">
        <v>26.08</v>
      </c>
      <c r="CY66" s="3">
        <v>26.71</v>
      </c>
      <c r="CZ66" s="3">
        <v>27.385999999999999</v>
      </c>
      <c r="DA66" s="3">
        <v>28.085000000000001</v>
      </c>
      <c r="DB66" s="3">
        <v>28.856000000000002</v>
      </c>
      <c r="DC66" s="3">
        <v>29.36</v>
      </c>
      <c r="DD66" s="3">
        <v>29.968</v>
      </c>
      <c r="DE66" s="3">
        <v>30.501000000000001</v>
      </c>
      <c r="DF66" s="3">
        <v>31.097000000000001</v>
      </c>
      <c r="DG66" s="3">
        <v>31.396999999999998</v>
      </c>
      <c r="DH66" s="3">
        <v>31.91</v>
      </c>
      <c r="DI66" s="3">
        <v>32.332000000000001</v>
      </c>
      <c r="DJ66" s="3">
        <v>33.098999999999997</v>
      </c>
      <c r="DK66" s="3">
        <v>33.234000000000002</v>
      </c>
      <c r="DL66" s="3">
        <v>33.890999999999998</v>
      </c>
      <c r="DM66" s="3">
        <v>34.381999999999998</v>
      </c>
      <c r="DN66" s="3">
        <v>34.83</v>
      </c>
      <c r="DO66" s="3">
        <v>35.957999999999998</v>
      </c>
      <c r="DP66" s="3">
        <v>36.347000000000001</v>
      </c>
      <c r="DQ66" s="3">
        <v>37.417000000000002</v>
      </c>
      <c r="DR66" s="3">
        <v>37.951000000000001</v>
      </c>
      <c r="DS66" s="3">
        <v>38.545999999999999</v>
      </c>
      <c r="DT66" s="3">
        <v>39.561999999999998</v>
      </c>
      <c r="DU66" s="3">
        <v>39.973999999999997</v>
      </c>
      <c r="DV66" s="3">
        <v>41.017000000000003</v>
      </c>
      <c r="DW66" s="3">
        <v>42.106000000000002</v>
      </c>
      <c r="DX66" s="3">
        <v>42.959000000000003</v>
      </c>
      <c r="DY66" s="3">
        <v>44.140999999999998</v>
      </c>
      <c r="DZ66" s="3">
        <v>45.167999999999999</v>
      </c>
      <c r="EA66" s="3">
        <v>46.375</v>
      </c>
      <c r="EB66" s="3">
        <v>46.898000000000003</v>
      </c>
      <c r="EC66" s="3">
        <v>47.994999999999997</v>
      </c>
      <c r="ED66" s="3">
        <v>47.79</v>
      </c>
      <c r="EE66" s="3">
        <v>47.557000000000002</v>
      </c>
      <c r="EF66" s="3">
        <v>48.356999999999999</v>
      </c>
      <c r="EG66" s="3">
        <v>49.152000000000001</v>
      </c>
      <c r="EH66" s="3">
        <v>49.975999999999999</v>
      </c>
      <c r="EI66" s="3">
        <v>52.261000000000003</v>
      </c>
      <c r="EJ66" s="3">
        <v>53.203000000000003</v>
      </c>
      <c r="EK66" s="3">
        <v>53.915999999999997</v>
      </c>
      <c r="EL66" s="3">
        <v>55.095999999999997</v>
      </c>
      <c r="EM66" s="3">
        <v>56.012999999999998</v>
      </c>
      <c r="EN66" s="3">
        <v>57.488999999999997</v>
      </c>
      <c r="EO66" s="3">
        <v>57.929000000000002</v>
      </c>
      <c r="EP66" s="3">
        <v>57.902999999999999</v>
      </c>
      <c r="EQ66" s="3">
        <v>59.674999999999997</v>
      </c>
      <c r="ER66" s="3">
        <v>59.415999999999997</v>
      </c>
      <c r="ES66" s="3">
        <v>60.386000000000003</v>
      </c>
      <c r="ET66" s="3">
        <v>59.198999999999998</v>
      </c>
      <c r="EU66" s="3">
        <v>57.412999999999997</v>
      </c>
      <c r="EV66" s="3">
        <v>58.786000000000001</v>
      </c>
      <c r="EW66" s="3">
        <v>58.856000000000002</v>
      </c>
      <c r="EX66" s="3">
        <v>59.438000000000002</v>
      </c>
      <c r="EY66" s="3">
        <v>58.381</v>
      </c>
      <c r="EZ66" s="3">
        <v>56.505000000000003</v>
      </c>
      <c r="FA66" s="3">
        <v>54.976999999999997</v>
      </c>
      <c r="FB66" s="3">
        <v>54.326000000000001</v>
      </c>
      <c r="FC66" s="3">
        <v>52.741</v>
      </c>
      <c r="FD66" s="3">
        <v>51.776000000000003</v>
      </c>
      <c r="FE66" s="3">
        <v>50.679000000000002</v>
      </c>
      <c r="FF66" s="3">
        <v>48.828000000000003</v>
      </c>
      <c r="FG66" s="3">
        <v>47.88</v>
      </c>
      <c r="FH66" s="3">
        <v>46.784999999999997</v>
      </c>
      <c r="FI66" s="3">
        <v>46.133000000000003</v>
      </c>
      <c r="FJ66" s="3">
        <v>45.435000000000002</v>
      </c>
      <c r="FK66" s="3">
        <v>45.017000000000003</v>
      </c>
      <c r="FL66" s="3">
        <v>44.826999999999998</v>
      </c>
      <c r="FM66" s="3">
        <v>44.347000000000001</v>
      </c>
      <c r="FN66" s="3">
        <v>43.966999999999999</v>
      </c>
      <c r="FO66" s="3">
        <v>43.947000000000003</v>
      </c>
      <c r="FP66" s="3">
        <v>43.783999999999999</v>
      </c>
      <c r="FQ66" s="3">
        <v>44.374000000000002</v>
      </c>
      <c r="FR66" s="3">
        <v>44.076000000000001</v>
      </c>
      <c r="FS66" s="3">
        <v>44.015999999999998</v>
      </c>
      <c r="FT66" s="3">
        <v>43.814999999999998</v>
      </c>
      <c r="FU66" s="3">
        <v>43.24</v>
      </c>
      <c r="FV66" s="3">
        <v>44.218000000000004</v>
      </c>
      <c r="FW66" s="3">
        <v>43.453000000000003</v>
      </c>
      <c r="FX66" s="3">
        <v>43.686</v>
      </c>
      <c r="FY66" s="3">
        <v>43.616</v>
      </c>
      <c r="FZ66" s="3">
        <v>43.868000000000002</v>
      </c>
      <c r="GA66" s="3">
        <v>44.03</v>
      </c>
      <c r="GB66" s="3">
        <v>44.161999999999999</v>
      </c>
      <c r="GC66" s="3">
        <v>44.661000000000001</v>
      </c>
      <c r="GD66" s="3">
        <v>44.398000000000003</v>
      </c>
      <c r="GE66" s="3">
        <v>44.920999999999999</v>
      </c>
      <c r="GF66" s="3">
        <v>45.003</v>
      </c>
      <c r="GG66" s="3">
        <v>45.137</v>
      </c>
      <c r="GH66" s="3">
        <v>45.47</v>
      </c>
      <c r="GI66" s="3">
        <v>45.996000000000002</v>
      </c>
      <c r="GJ66" s="3">
        <v>46.585999999999999</v>
      </c>
      <c r="GK66" s="3">
        <v>46.06</v>
      </c>
      <c r="GL66" s="3">
        <v>45.929000000000002</v>
      </c>
      <c r="GM66" s="3">
        <v>45.42</v>
      </c>
      <c r="GN66" s="3">
        <v>38.984000000000002</v>
      </c>
      <c r="GO66" s="3">
        <v>41.23</v>
      </c>
      <c r="GP66" s="3">
        <v>42.314999999999998</v>
      </c>
      <c r="GQ66" s="3">
        <v>43.82</v>
      </c>
      <c r="GR66" s="3">
        <v>45.026000000000003</v>
      </c>
      <c r="GS66" s="3">
        <v>46.417000000000002</v>
      </c>
      <c r="GT66" s="3">
        <v>48.591000000000001</v>
      </c>
      <c r="GU66" s="3">
        <v>50.527000000000001</v>
      </c>
      <c r="GV66" s="3">
        <v>51.523000000000003</v>
      </c>
      <c r="GW66" s="3">
        <v>51.904000000000003</v>
      </c>
      <c r="GX66" s="3">
        <v>53.122</v>
      </c>
      <c r="GY66" s="3">
        <v>54.795999999999999</v>
      </c>
      <c r="GZ66" s="3">
        <v>56.094000000000001</v>
      </c>
      <c r="HA66" s="3">
        <v>56.183</v>
      </c>
      <c r="HB66" s="3">
        <v>57.319000000000003</v>
      </c>
      <c r="HC66" s="3">
        <v>57.826000000000001</v>
      </c>
      <c r="HD66" s="3">
        <v>58.957999999999998</v>
      </c>
      <c r="HE66" s="3">
        <v>59.444000000000003</v>
      </c>
      <c r="HF66" s="3">
        <v>60.625999999999998</v>
      </c>
      <c r="HG66" s="3">
        <v>61.140999999999998</v>
      </c>
      <c r="HH66" s="3">
        <v>62.02</v>
      </c>
      <c r="HI66" s="4">
        <v>63.188119999999998</v>
      </c>
      <c r="HJ66" s="4">
        <v>63.82235</v>
      </c>
      <c r="HK66" s="4">
        <v>64.482259999999997</v>
      </c>
      <c r="HL66" s="4">
        <v>65.28</v>
      </c>
      <c r="HM66" s="4">
        <v>66.016369999999995</v>
      </c>
      <c r="HN66" s="4">
        <v>66.556780000000003</v>
      </c>
      <c r="HO66" s="4">
        <v>67.193150000000003</v>
      </c>
      <c r="HP66" s="4">
        <v>67.801220000000001</v>
      </c>
      <c r="HQ66" s="4">
        <v>68.416259999999994</v>
      </c>
      <c r="HR66" s="4">
        <v>69.079909999999998</v>
      </c>
      <c r="HS66" s="4">
        <v>69.739109999999997</v>
      </c>
      <c r="HT66" s="4">
        <v>70.349810000000005</v>
      </c>
      <c r="HU66" s="4">
        <v>70.963359999999994</v>
      </c>
      <c r="HV66" s="4">
        <v>71.634399999999999</v>
      </c>
      <c r="HW66" s="4">
        <v>72.280199999999994</v>
      </c>
      <c r="HX66" s="4">
        <v>72.902079999999998</v>
      </c>
      <c r="HY66" s="4">
        <v>73.521950000000004</v>
      </c>
      <c r="HZ66" s="4">
        <v>74.203180000000003</v>
      </c>
      <c r="IA66" s="4">
        <v>74.834860000000006</v>
      </c>
      <c r="IB66" s="4">
        <v>75.431550000000001</v>
      </c>
      <c r="IC66" s="4">
        <v>76.021079999999998</v>
      </c>
      <c r="ID66" s="4">
        <v>76.676190000000005</v>
      </c>
      <c r="IE66" s="4">
        <v>77.283100000000005</v>
      </c>
      <c r="IF66" s="4">
        <v>77.854159999999993</v>
      </c>
      <c r="IG66" s="4">
        <v>78.434100000000001</v>
      </c>
      <c r="IH66" s="4">
        <v>79.082409999999996</v>
      </c>
      <c r="II66" s="4">
        <v>79.678219999999996</v>
      </c>
      <c r="IJ66" s="4">
        <v>80.241969999999995</v>
      </c>
      <c r="IK66" s="4">
        <v>80.806899999999999</v>
      </c>
      <c r="IL66" s="4">
        <v>81.452749999999995</v>
      </c>
      <c r="IM66" s="4">
        <v>82.046419999999998</v>
      </c>
      <c r="IN66" s="4">
        <v>82.621279999999999</v>
      </c>
      <c r="IO66" s="4">
        <v>83.192700000000002</v>
      </c>
      <c r="IP66" s="4">
        <v>83.849090000000004</v>
      </c>
      <c r="IQ66" s="4">
        <v>84.44708</v>
      </c>
      <c r="IR66" s="4">
        <v>85.013239999999996</v>
      </c>
      <c r="IS66" s="4">
        <v>85.575640000000007</v>
      </c>
      <c r="IT66" s="4">
        <v>86.226550000000003</v>
      </c>
      <c r="IU66" s="4">
        <v>86.814080000000004</v>
      </c>
      <c r="IV66" s="4">
        <v>87.371740000000003</v>
      </c>
      <c r="IW66" s="4">
        <v>87.930689999999998</v>
      </c>
      <c r="IX66" s="4">
        <v>88.585989999999995</v>
      </c>
      <c r="IY66" s="4">
        <v>89.182000000000002</v>
      </c>
      <c r="IZ66" s="4">
        <v>89.744219999999999</v>
      </c>
      <c r="JA66" s="4">
        <v>90.308909999999997</v>
      </c>
      <c r="JB66" s="4">
        <v>90.974540000000005</v>
      </c>
      <c r="JC66" s="4">
        <v>91.577510000000004</v>
      </c>
      <c r="JD66" s="4">
        <v>92.142179999999996</v>
      </c>
      <c r="JE66" s="4">
        <v>92.709850000000003</v>
      </c>
      <c r="JF66" s="4">
        <v>93.384060000000005</v>
      </c>
      <c r="JG66" s="4">
        <v>93.993049999999997</v>
      </c>
      <c r="JH66" s="4">
        <v>94.561880000000002</v>
      </c>
      <c r="JI66" s="4">
        <v>95.133219999999994</v>
      </c>
      <c r="JJ66" s="4">
        <v>95.814809999999994</v>
      </c>
      <c r="JK66" s="4">
        <v>96.426900000000003</v>
      </c>
      <c r="JL66" s="4">
        <v>96.996319999999997</v>
      </c>
      <c r="JM66" s="4">
        <v>97.568910000000002</v>
      </c>
      <c r="JN66" s="4">
        <v>98.257400000000004</v>
      </c>
      <c r="JO66" s="4">
        <v>98.872860000000003</v>
      </c>
      <c r="JP66" s="4">
        <v>99.442890000000006</v>
      </c>
      <c r="JQ66" s="4">
        <v>100.017</v>
      </c>
      <c r="JR66" s="4">
        <v>100.7127</v>
      </c>
      <c r="JS66" s="4">
        <v>101.3306</v>
      </c>
      <c r="JT66" s="4">
        <v>101.901</v>
      </c>
      <c r="JU66" s="4">
        <v>102.4755</v>
      </c>
      <c r="JV66" s="4">
        <v>103.1777</v>
      </c>
      <c r="JW66" s="4">
        <v>103.79949999999999</v>
      </c>
      <c r="JX66" s="4">
        <v>104.3708</v>
      </c>
      <c r="JY66" s="4">
        <v>104.9464</v>
      </c>
      <c r="JZ66" s="4">
        <v>105.6553</v>
      </c>
      <c r="KA66" s="4">
        <v>106.27970000000001</v>
      </c>
      <c r="KB66" s="4">
        <v>106.84990000000001</v>
      </c>
      <c r="KC66" s="4">
        <v>107.4248</v>
      </c>
      <c r="KD66" s="4">
        <v>108.1391</v>
      </c>
      <c r="KE66" s="4">
        <v>108.7649</v>
      </c>
      <c r="KF66" s="4">
        <v>109.3349</v>
      </c>
      <c r="KG66" s="4">
        <v>109.90989999999999</v>
      </c>
      <c r="KH66" s="4">
        <v>110.6301</v>
      </c>
      <c r="KI66" s="4">
        <v>111.258</v>
      </c>
      <c r="KJ66" s="4">
        <v>111.8271</v>
      </c>
      <c r="KK66" s="4">
        <v>112.4023</v>
      </c>
      <c r="KL66" s="4">
        <v>113.1279</v>
      </c>
      <c r="KM66" s="4">
        <v>113.75709999999999</v>
      </c>
      <c r="KN66" s="4">
        <v>114.3245</v>
      </c>
      <c r="KO66" s="4">
        <v>114.8981</v>
      </c>
      <c r="KP66" s="4">
        <v>115.6311</v>
      </c>
      <c r="KQ66" s="4">
        <v>116.2668</v>
      </c>
      <c r="KR66" s="4">
        <v>116.84099999999999</v>
      </c>
      <c r="KS66" s="4">
        <v>117.42610000000001</v>
      </c>
      <c r="KT66" s="4">
        <v>118.1768</v>
      </c>
      <c r="KU66" s="4">
        <v>118.8265</v>
      </c>
      <c r="KV66" s="4">
        <v>119.4121</v>
      </c>
      <c r="KW66" s="4">
        <v>120.0087</v>
      </c>
      <c r="KX66" s="4">
        <v>120.7774</v>
      </c>
      <c r="KY66" s="4">
        <v>121.4422</v>
      </c>
      <c r="KZ66" s="4">
        <v>122.0395</v>
      </c>
      <c r="LA66" s="4">
        <v>122.64919999999999</v>
      </c>
      <c r="LB66" s="4">
        <v>123.4365</v>
      </c>
      <c r="LC66" s="4">
        <v>124.1163</v>
      </c>
      <c r="LD66" s="4">
        <v>124.7253</v>
      </c>
      <c r="LE66" s="4">
        <v>125.3479</v>
      </c>
      <c r="LF66" s="4">
        <v>126.1541</v>
      </c>
      <c r="LG66" s="4">
        <v>126.8498</v>
      </c>
      <c r="LH66" s="4">
        <v>127.47110000000001</v>
      </c>
      <c r="LI66" s="4">
        <v>128.10749999999999</v>
      </c>
      <c r="LJ66" s="4">
        <v>128.93270000000001</v>
      </c>
      <c r="LK66" s="4">
        <v>129.6447</v>
      </c>
      <c r="LL66" s="4">
        <v>130.27789999999999</v>
      </c>
      <c r="LM66" s="4">
        <v>130.92750000000001</v>
      </c>
      <c r="LN66" s="4">
        <v>131.77170000000001</v>
      </c>
      <c r="LO66" s="4">
        <v>132.49930000000001</v>
      </c>
      <c r="LP66" s="4">
        <v>133.14529999999999</v>
      </c>
      <c r="LQ66" s="4">
        <v>133.8092</v>
      </c>
      <c r="LR66" s="4">
        <v>134.67310000000001</v>
      </c>
      <c r="LS66" s="4">
        <v>135.41810000000001</v>
      </c>
      <c r="LT66" s="4">
        <v>136.07730000000001</v>
      </c>
      <c r="LU66" s="4">
        <v>136.756</v>
      </c>
      <c r="LV66" s="4">
        <v>137.64089999999999</v>
      </c>
      <c r="LW66" s="4">
        <v>138.4025</v>
      </c>
      <c r="LX66" s="4">
        <v>139.0753</v>
      </c>
      <c r="LY66" s="4">
        <v>139.76929999999999</v>
      </c>
      <c r="LZ66" s="4">
        <v>140.67429999999999</v>
      </c>
      <c r="MA66" s="4">
        <v>141.45410000000001</v>
      </c>
      <c r="MB66" s="4">
        <v>142.1404</v>
      </c>
      <c r="MC66" s="4">
        <v>142.84970000000001</v>
      </c>
      <c r="MD66" s="4">
        <v>143.7758</v>
      </c>
      <c r="ME66" s="4">
        <v>144.5729</v>
      </c>
      <c r="MF66" s="4">
        <v>145.2731</v>
      </c>
      <c r="MG66" s="4">
        <v>145.9984</v>
      </c>
      <c r="MH66" s="4">
        <v>146.94470000000001</v>
      </c>
      <c r="MI66" s="4">
        <v>147.7603</v>
      </c>
      <c r="MJ66" s="4">
        <v>148.4752</v>
      </c>
      <c r="MK66" s="4">
        <v>149.21680000000001</v>
      </c>
      <c r="ML66" s="4">
        <v>150.1841</v>
      </c>
      <c r="MM66" s="4">
        <v>151.01840000000001</v>
      </c>
      <c r="MN66" s="4">
        <v>151.74860000000001</v>
      </c>
      <c r="MO66" s="4">
        <v>152.50710000000001</v>
      </c>
      <c r="MP66" s="4">
        <v>153.4958</v>
      </c>
      <c r="MQ66" s="4">
        <v>154.34880000000001</v>
      </c>
      <c r="MR66" s="4">
        <v>155.09469999999999</v>
      </c>
      <c r="MS66" s="4">
        <v>155.87039999999999</v>
      </c>
      <c r="MT66" s="4">
        <v>156.88069999999999</v>
      </c>
      <c r="MU66" t="s">
        <v>705</v>
      </c>
      <c r="MV66" t="b">
        <v>1</v>
      </c>
      <c r="MW66" t="s">
        <v>376</v>
      </c>
      <c r="MX66" t="s">
        <v>376</v>
      </c>
      <c r="MY66">
        <v>2025</v>
      </c>
      <c r="MZ66">
        <v>2</v>
      </c>
      <c r="NA66" s="2">
        <v>45994</v>
      </c>
      <c r="NB66" s="1" t="s">
        <v>706</v>
      </c>
      <c r="NC66" t="s">
        <v>707</v>
      </c>
      <c r="ND66" t="s">
        <v>708</v>
      </c>
      <c r="NE66" t="s">
        <v>629</v>
      </c>
      <c r="NF66" t="s">
        <v>381</v>
      </c>
    </row>
    <row r="67" spans="1:370" x14ac:dyDescent="0.25">
      <c r="A67" t="s">
        <v>704</v>
      </c>
      <c r="B67" t="s">
        <v>630</v>
      </c>
      <c r="C67" s="1" t="s">
        <v>839</v>
      </c>
      <c r="D67" t="s">
        <v>588</v>
      </c>
      <c r="E67" t="s">
        <v>641</v>
      </c>
      <c r="F67" t="s">
        <v>374</v>
      </c>
      <c r="G67" s="3">
        <v>0.3169651</v>
      </c>
      <c r="H67" s="3">
        <v>0.31914379999999998</v>
      </c>
      <c r="I67" s="3">
        <v>0.33089679999999999</v>
      </c>
      <c r="J67" s="3">
        <v>0.35222419999999999</v>
      </c>
      <c r="K67" s="3">
        <v>0.3688207</v>
      </c>
      <c r="L67" s="3">
        <v>0.38164680000000001</v>
      </c>
      <c r="M67" s="3">
        <v>0.40635900000000003</v>
      </c>
      <c r="N67" s="3">
        <v>0.44295760000000001</v>
      </c>
      <c r="O67" s="3">
        <v>0.48103459999999998</v>
      </c>
      <c r="P67" s="3">
        <v>0.51425549999999998</v>
      </c>
      <c r="Q67" s="3">
        <v>0.54411670000000001</v>
      </c>
      <c r="R67" s="3">
        <v>0.57061799999999996</v>
      </c>
      <c r="S67" s="3">
        <v>0.59670350000000005</v>
      </c>
      <c r="T67" s="3">
        <v>0.62416139999999998</v>
      </c>
      <c r="U67" s="3">
        <v>0.65256449999999999</v>
      </c>
      <c r="V67" s="3">
        <v>0.68191239999999997</v>
      </c>
      <c r="W67" s="3">
        <v>0.68407790000000002</v>
      </c>
      <c r="X67" s="3">
        <v>0.68650730000000004</v>
      </c>
      <c r="Y67" s="3">
        <v>0.75594459999999997</v>
      </c>
      <c r="Z67" s="3">
        <v>0.89238969999999995</v>
      </c>
      <c r="AA67" s="3">
        <v>1.0507899999999999</v>
      </c>
      <c r="AB67" s="3">
        <v>1.1814910000000001</v>
      </c>
      <c r="AC67" s="3">
        <v>1.259684</v>
      </c>
      <c r="AD67" s="3">
        <v>1.2853699999999999</v>
      </c>
      <c r="AE67" s="3">
        <v>1.302878</v>
      </c>
      <c r="AF67" s="3">
        <v>1.341877</v>
      </c>
      <c r="AG67" s="3">
        <v>1.3997759999999999</v>
      </c>
      <c r="AH67" s="3">
        <v>1.4765740000000001</v>
      </c>
      <c r="AI67" s="3">
        <v>1.5186550000000001</v>
      </c>
      <c r="AJ67" s="3">
        <v>1.5538970000000001</v>
      </c>
      <c r="AK67" s="3">
        <v>1.6751419999999999</v>
      </c>
      <c r="AL67" s="3">
        <v>1.8823920000000001</v>
      </c>
      <c r="AM67" s="3">
        <v>2.0732849999999998</v>
      </c>
      <c r="AN67" s="3">
        <v>2.2296860000000001</v>
      </c>
      <c r="AO67" s="3">
        <v>2.4284460000000001</v>
      </c>
      <c r="AP67" s="3">
        <v>2.669562</v>
      </c>
      <c r="AQ67" s="3">
        <v>2.8862779999999999</v>
      </c>
      <c r="AR67" s="3">
        <v>3.086395</v>
      </c>
      <c r="AS67" s="3">
        <v>3.3476520000000001</v>
      </c>
      <c r="AT67" s="3">
        <v>3.670045</v>
      </c>
      <c r="AU67" s="3">
        <v>3.9129360000000002</v>
      </c>
      <c r="AV67" s="3">
        <v>4.1329250000000002</v>
      </c>
      <c r="AW67" s="3">
        <v>4.5502859999999998</v>
      </c>
      <c r="AX67" s="3">
        <v>5.1650200000000002</v>
      </c>
      <c r="AY67" s="3">
        <v>5.7296630000000004</v>
      </c>
      <c r="AZ67" s="3">
        <v>6.2154499999999997</v>
      </c>
      <c r="BA67" s="3">
        <v>6.8293780000000002</v>
      </c>
      <c r="BB67" s="3">
        <v>7.5714480000000002</v>
      </c>
      <c r="BC67" s="3">
        <v>8.3833710000000004</v>
      </c>
      <c r="BD67" s="3">
        <v>9.1416620000000002</v>
      </c>
      <c r="BE67" s="3">
        <v>9.7308649999999997</v>
      </c>
      <c r="BF67" s="3">
        <v>10.150980000000001</v>
      </c>
      <c r="BG67" s="3">
        <v>10.49353</v>
      </c>
      <c r="BH67" s="3">
        <v>10.906499999999999</v>
      </c>
      <c r="BI67" s="3">
        <v>11.506600000000001</v>
      </c>
      <c r="BJ67" s="3">
        <v>12.293810000000001</v>
      </c>
      <c r="BK67" s="3">
        <v>12.80054</v>
      </c>
      <c r="BL67" s="3">
        <v>13.23803</v>
      </c>
      <c r="BM67" s="3">
        <v>14.371230000000001</v>
      </c>
      <c r="BN67" s="3">
        <v>16.200119999999998</v>
      </c>
      <c r="BO67" s="3">
        <v>18.137149999999998</v>
      </c>
      <c r="BP67" s="3">
        <v>19.789459999999998</v>
      </c>
      <c r="BQ67" s="3">
        <v>21.19183</v>
      </c>
      <c r="BR67" s="3">
        <v>22.344239999999999</v>
      </c>
      <c r="BS67" s="3">
        <v>22.92953</v>
      </c>
      <c r="BT67" s="3">
        <v>23.6297</v>
      </c>
      <c r="BU67" s="3">
        <v>25.72146</v>
      </c>
      <c r="BV67" s="3">
        <v>29.204840000000001</v>
      </c>
      <c r="BW67" s="3">
        <v>32.82846</v>
      </c>
      <c r="BX67" s="3">
        <v>35.884369999999997</v>
      </c>
      <c r="BY67" s="3">
        <v>38.627760000000002</v>
      </c>
      <c r="BZ67" s="3">
        <v>41.058639999999997</v>
      </c>
      <c r="CA67" s="3">
        <v>43.410499999999999</v>
      </c>
      <c r="CB67" s="3">
        <v>45.890979999999999</v>
      </c>
      <c r="CC67" s="3">
        <v>48.55874</v>
      </c>
      <c r="CD67" s="3">
        <v>51.413760000000003</v>
      </c>
      <c r="CE67" s="3">
        <v>53.181849999999997</v>
      </c>
      <c r="CF67" s="3">
        <v>54.899859999999997</v>
      </c>
      <c r="CG67" s="3">
        <v>59.300890000000003</v>
      </c>
      <c r="CH67" s="3">
        <v>66.384910000000005</v>
      </c>
      <c r="CI67" s="3">
        <v>74.744929999999997</v>
      </c>
      <c r="CJ67" s="3">
        <v>81.986410000000006</v>
      </c>
      <c r="CK67" s="3">
        <v>86.147409999999994</v>
      </c>
      <c r="CL67" s="3">
        <v>87.227890000000002</v>
      </c>
      <c r="CM67" s="3">
        <v>88.058840000000004</v>
      </c>
      <c r="CN67" s="3">
        <v>90.145079999999993</v>
      </c>
      <c r="CO67" s="3">
        <v>92.772919999999999</v>
      </c>
      <c r="CP67" s="3">
        <v>95.942329999999998</v>
      </c>
      <c r="CQ67" s="3">
        <v>99.016459999999995</v>
      </c>
      <c r="CR67" s="3">
        <v>101.6883</v>
      </c>
      <c r="CS67" s="3">
        <v>104.6383</v>
      </c>
      <c r="CT67" s="3">
        <v>107.8664</v>
      </c>
      <c r="CU67" s="3">
        <v>111.4336</v>
      </c>
      <c r="CV67" s="3">
        <v>114.87990000000001</v>
      </c>
      <c r="CW67" s="3">
        <v>117.49720000000001</v>
      </c>
      <c r="CX67" s="3">
        <v>119.2856</v>
      </c>
      <c r="CY67" s="3">
        <v>121.08069999999999</v>
      </c>
      <c r="CZ67" s="3">
        <v>123.2118</v>
      </c>
      <c r="DA67" s="3">
        <v>125.3066</v>
      </c>
      <c r="DB67" s="3">
        <v>127.36499999999999</v>
      </c>
      <c r="DC67" s="3">
        <v>129.797</v>
      </c>
      <c r="DD67" s="3">
        <v>132.143</v>
      </c>
      <c r="DE67" s="3">
        <v>134.40600000000001</v>
      </c>
      <c r="DF67" s="3">
        <v>136.80799999999999</v>
      </c>
      <c r="DG67" s="3">
        <v>141.43199999999999</v>
      </c>
      <c r="DH67" s="3">
        <v>143.09200000000001</v>
      </c>
      <c r="DI67" s="3">
        <v>144.268</v>
      </c>
      <c r="DJ67" s="3">
        <v>147.32400000000001</v>
      </c>
      <c r="DK67" s="3">
        <v>155.82499999999999</v>
      </c>
      <c r="DL67" s="3">
        <v>162.334</v>
      </c>
      <c r="DM67" s="3">
        <v>166.15799999999999</v>
      </c>
      <c r="DN67" s="3">
        <v>169.98400000000001</v>
      </c>
      <c r="DO67" s="3">
        <v>177.09399999999999</v>
      </c>
      <c r="DP67" s="3">
        <v>179.37299999999999</v>
      </c>
      <c r="DQ67" s="3">
        <v>188.25299999999999</v>
      </c>
      <c r="DR67" s="3">
        <v>188.57499999999999</v>
      </c>
      <c r="DS67" s="3">
        <v>187.56700000000001</v>
      </c>
      <c r="DT67" s="3">
        <v>194.34299999999999</v>
      </c>
      <c r="DU67" s="3">
        <v>204.32300000000001</v>
      </c>
      <c r="DV67" s="3">
        <v>206.68299999999999</v>
      </c>
      <c r="DW67" s="3">
        <v>210.62</v>
      </c>
      <c r="DX67" s="3">
        <v>218.12700000000001</v>
      </c>
      <c r="DY67" s="3">
        <v>220.05500000000001</v>
      </c>
      <c r="DZ67" s="3">
        <v>215.80600000000001</v>
      </c>
      <c r="EA67" s="3">
        <v>222.80199999999999</v>
      </c>
      <c r="EB67" s="3">
        <v>230.74199999999999</v>
      </c>
      <c r="EC67" s="3">
        <v>239</v>
      </c>
      <c r="ED67" s="3">
        <v>244.60599999999999</v>
      </c>
      <c r="EE67" s="3">
        <v>242.072</v>
      </c>
      <c r="EF67" s="3">
        <v>258.14400000000001</v>
      </c>
      <c r="EG67" s="3">
        <v>263.64499999999998</v>
      </c>
      <c r="EH67" s="3">
        <v>255.499</v>
      </c>
      <c r="EI67" s="3">
        <v>270.84800000000001</v>
      </c>
      <c r="EJ67" s="3">
        <v>271.90899999999999</v>
      </c>
      <c r="EK67" s="3">
        <v>278.91800000000001</v>
      </c>
      <c r="EL67" s="3">
        <v>276.75</v>
      </c>
      <c r="EM67" s="3">
        <v>286.50599999999997</v>
      </c>
      <c r="EN67" s="3">
        <v>282.36399999999998</v>
      </c>
      <c r="EO67" s="3">
        <v>285.642</v>
      </c>
      <c r="EP67" s="3">
        <v>288.685</v>
      </c>
      <c r="EQ67" s="3">
        <v>299.13400000000001</v>
      </c>
      <c r="ER67" s="3">
        <v>299.50400000000002</v>
      </c>
      <c r="ES67" s="3">
        <v>308.55799999999999</v>
      </c>
      <c r="ET67" s="3">
        <v>310.04199999999997</v>
      </c>
      <c r="EU67" s="3">
        <v>334.36500000000001</v>
      </c>
      <c r="EV67" s="3">
        <v>349.13799999999998</v>
      </c>
      <c r="EW67" s="3">
        <v>365.74299999999999</v>
      </c>
      <c r="EX67" s="3">
        <v>348.024</v>
      </c>
      <c r="EY67" s="3">
        <v>354.01900000000001</v>
      </c>
      <c r="EZ67" s="3">
        <v>310.935</v>
      </c>
      <c r="FA67" s="3">
        <v>324.87799999999999</v>
      </c>
      <c r="FB67" s="3">
        <v>314.22699999999998</v>
      </c>
      <c r="FC67" s="3">
        <v>321.327</v>
      </c>
      <c r="FD67" s="3">
        <v>298.64499999999998</v>
      </c>
      <c r="FE67" s="3">
        <v>284.17899999999997</v>
      </c>
      <c r="FF67" s="3">
        <v>242.46100000000001</v>
      </c>
      <c r="FG67" s="3">
        <v>212.33500000000001</v>
      </c>
      <c r="FH67" s="3">
        <v>238.083</v>
      </c>
      <c r="FI67" s="3">
        <v>282.12700000000001</v>
      </c>
      <c r="FJ67" s="3">
        <v>324.59100000000001</v>
      </c>
      <c r="FK67" s="3">
        <v>321.82900000000001</v>
      </c>
      <c r="FL67" s="3">
        <v>333.74799999999999</v>
      </c>
      <c r="FM67" s="3">
        <v>334.88900000000001</v>
      </c>
      <c r="FN67" s="3">
        <v>337.714</v>
      </c>
      <c r="FO67" s="3">
        <v>342.77499999999998</v>
      </c>
      <c r="FP67" s="3">
        <v>346.59500000000003</v>
      </c>
      <c r="FQ67" s="3">
        <v>343.59300000000002</v>
      </c>
      <c r="FR67" s="3">
        <v>338.303</v>
      </c>
      <c r="FS67" s="3">
        <v>328.86399999999998</v>
      </c>
      <c r="FT67" s="3">
        <v>330.89100000000002</v>
      </c>
      <c r="FU67" s="3">
        <v>333.03</v>
      </c>
      <c r="FV67" s="3">
        <v>342.66699999999997</v>
      </c>
      <c r="FW67" s="3">
        <v>340.91800000000001</v>
      </c>
      <c r="FX67" s="3">
        <v>349.56900000000002</v>
      </c>
      <c r="FY67" s="3">
        <v>343.15</v>
      </c>
      <c r="FZ67" s="3">
        <v>348.79599999999999</v>
      </c>
      <c r="GA67" s="3">
        <v>347.464</v>
      </c>
      <c r="GB67" s="3">
        <v>349.483</v>
      </c>
      <c r="GC67" s="3">
        <v>347.827</v>
      </c>
      <c r="GD67" s="3">
        <v>362.18099999999998</v>
      </c>
      <c r="GE67" s="3">
        <v>373.142</v>
      </c>
      <c r="GF67" s="3">
        <v>374.36700000000002</v>
      </c>
      <c r="GG67" s="3">
        <v>384.64100000000002</v>
      </c>
      <c r="GH67" s="3">
        <v>390.38099999999997</v>
      </c>
      <c r="GI67" s="3">
        <v>389.649</v>
      </c>
      <c r="GJ67" s="3">
        <v>393.11700000000002</v>
      </c>
      <c r="GK67" s="3">
        <v>397.80200000000002</v>
      </c>
      <c r="GL67" s="3">
        <v>403.62799999999999</v>
      </c>
      <c r="GM67" s="3">
        <v>408.50599999999997</v>
      </c>
      <c r="GN67" s="3">
        <v>411.23700000000002</v>
      </c>
      <c r="GO67" s="3">
        <v>420.12</v>
      </c>
      <c r="GP67" s="3">
        <v>435.53199999999998</v>
      </c>
      <c r="GQ67" s="3">
        <v>438.34500000000003</v>
      </c>
      <c r="GR67" s="3">
        <v>447.613</v>
      </c>
      <c r="GS67" s="3">
        <v>449.71899999999999</v>
      </c>
      <c r="GT67" s="3">
        <v>448.58800000000002</v>
      </c>
      <c r="GU67" s="3">
        <v>445.18799999999999</v>
      </c>
      <c r="GV67" s="3">
        <v>441.58499999999998</v>
      </c>
      <c r="GW67" s="3">
        <v>435.67099999999999</v>
      </c>
      <c r="GX67" s="3">
        <v>448.41699999999997</v>
      </c>
      <c r="GY67" s="3">
        <v>449.33699999999999</v>
      </c>
      <c r="GZ67" s="3">
        <v>454.37299999999999</v>
      </c>
      <c r="HA67" s="3">
        <v>448.553</v>
      </c>
      <c r="HB67" s="3">
        <v>462.13299999999998</v>
      </c>
      <c r="HC67" s="3">
        <v>458.16199999999998</v>
      </c>
      <c r="HD67" s="3">
        <v>459.02300000000002</v>
      </c>
      <c r="HE67" s="3">
        <v>458.935</v>
      </c>
      <c r="HF67" s="3">
        <v>462.55399999999997</v>
      </c>
      <c r="HG67" s="3">
        <v>456.52300000000002</v>
      </c>
      <c r="HH67" s="3">
        <v>461.904</v>
      </c>
      <c r="HI67" s="4">
        <v>460.80489999999998</v>
      </c>
      <c r="HJ67" s="4">
        <v>460.36290000000002</v>
      </c>
      <c r="HK67" s="4">
        <v>460.0335</v>
      </c>
      <c r="HL67" s="4">
        <v>459.8048</v>
      </c>
      <c r="HM67" s="4">
        <v>459.66500000000002</v>
      </c>
      <c r="HN67" s="4">
        <v>459.60199999999998</v>
      </c>
      <c r="HO67" s="4">
        <v>459.60340000000002</v>
      </c>
      <c r="HP67" s="4">
        <v>459.6567</v>
      </c>
      <c r="HQ67" s="4">
        <v>459.74939999999998</v>
      </c>
      <c r="HR67" s="4">
        <v>459.90910000000002</v>
      </c>
      <c r="HS67" s="4">
        <v>460.13150000000002</v>
      </c>
      <c r="HT67" s="4">
        <v>460.42340000000002</v>
      </c>
      <c r="HU67" s="4">
        <v>460.78469999999999</v>
      </c>
      <c r="HV67" s="4">
        <v>461.21300000000002</v>
      </c>
      <c r="HW67" s="4">
        <v>461.71480000000003</v>
      </c>
      <c r="HX67" s="4">
        <v>462.2747</v>
      </c>
      <c r="HY67" s="4">
        <v>462.90390000000002</v>
      </c>
      <c r="HZ67" s="4">
        <v>463.61559999999997</v>
      </c>
      <c r="IA67" s="4">
        <v>464.41199999999998</v>
      </c>
      <c r="IB67" s="4">
        <v>465.27249999999998</v>
      </c>
      <c r="IC67" s="4">
        <v>466.18740000000003</v>
      </c>
      <c r="ID67" s="4">
        <v>467.15100000000001</v>
      </c>
      <c r="IE67" s="4">
        <v>468.13650000000001</v>
      </c>
      <c r="IF67" s="4">
        <v>469.14109999999999</v>
      </c>
      <c r="IG67" s="4">
        <v>470.1628</v>
      </c>
      <c r="IH67" s="4">
        <v>471.20209999999997</v>
      </c>
      <c r="II67" s="4">
        <v>472.2688</v>
      </c>
      <c r="IJ67" s="4">
        <v>473.35649999999998</v>
      </c>
      <c r="IK67" s="4">
        <v>474.47309999999999</v>
      </c>
      <c r="IL67" s="4">
        <v>475.61270000000002</v>
      </c>
      <c r="IM67" s="4">
        <v>476.77670000000001</v>
      </c>
      <c r="IN67" s="4">
        <v>477.96449999999999</v>
      </c>
      <c r="IO67" s="4">
        <v>479.18599999999998</v>
      </c>
      <c r="IP67" s="4">
        <v>480.43369999999999</v>
      </c>
      <c r="IQ67" s="4">
        <v>481.72070000000002</v>
      </c>
      <c r="IR67" s="4">
        <v>483.04109999999997</v>
      </c>
      <c r="IS67" s="4">
        <v>484.39879999999999</v>
      </c>
      <c r="IT67" s="4">
        <v>485.78739999999999</v>
      </c>
      <c r="IU67" s="4">
        <v>487.21339999999998</v>
      </c>
      <c r="IV67" s="4">
        <v>488.66640000000001</v>
      </c>
      <c r="IW67" s="4">
        <v>490.1551</v>
      </c>
      <c r="IX67" s="4">
        <v>491.65679999999998</v>
      </c>
      <c r="IY67" s="4">
        <v>493.19049999999999</v>
      </c>
      <c r="IZ67" s="4">
        <v>494.73599999999999</v>
      </c>
      <c r="JA67" s="4">
        <v>496.31990000000002</v>
      </c>
      <c r="JB67" s="4">
        <v>497.94220000000001</v>
      </c>
      <c r="JC67" s="4">
        <v>499.5849</v>
      </c>
      <c r="JD67" s="4">
        <v>501.25029999999998</v>
      </c>
      <c r="JE67" s="4">
        <v>502.93579999999997</v>
      </c>
      <c r="JF67" s="4">
        <v>504.64280000000002</v>
      </c>
      <c r="JG67" s="4">
        <v>506.37119999999999</v>
      </c>
      <c r="JH67" s="4">
        <v>508.11419999999998</v>
      </c>
      <c r="JI67" s="4">
        <v>509.87029999999999</v>
      </c>
      <c r="JJ67" s="4">
        <v>511.64120000000003</v>
      </c>
      <c r="JK67" s="4">
        <v>513.43119999999999</v>
      </c>
      <c r="JL67" s="4">
        <v>515.24109999999996</v>
      </c>
      <c r="JM67" s="4">
        <v>517.06640000000004</v>
      </c>
      <c r="JN67" s="4">
        <v>518.90639999999996</v>
      </c>
      <c r="JO67" s="4">
        <v>520.75969999999995</v>
      </c>
      <c r="JP67" s="4">
        <v>522.62789999999995</v>
      </c>
      <c r="JQ67" s="4">
        <v>524.51059999999995</v>
      </c>
      <c r="JR67" s="4">
        <v>526.40700000000004</v>
      </c>
      <c r="JS67" s="4">
        <v>528.31669999999997</v>
      </c>
      <c r="JT67" s="4">
        <v>530.24210000000005</v>
      </c>
      <c r="JU67" s="4">
        <v>532.1807</v>
      </c>
      <c r="JV67" s="4">
        <v>534.13419999999996</v>
      </c>
      <c r="JW67" s="4">
        <v>536.10080000000005</v>
      </c>
      <c r="JX67" s="4">
        <v>538.08349999999996</v>
      </c>
      <c r="JY67" s="4">
        <v>540.08029999999997</v>
      </c>
      <c r="JZ67" s="4">
        <v>542.09090000000003</v>
      </c>
      <c r="KA67" s="4">
        <v>544.1155</v>
      </c>
      <c r="KB67" s="4">
        <v>546.15499999999997</v>
      </c>
      <c r="KC67" s="4">
        <v>548.20870000000002</v>
      </c>
      <c r="KD67" s="4">
        <v>550.27719999999999</v>
      </c>
      <c r="KE67" s="4">
        <v>552.35910000000001</v>
      </c>
      <c r="KF67" s="4">
        <v>554.45699999999999</v>
      </c>
      <c r="KG67" s="4">
        <v>556.56939999999997</v>
      </c>
      <c r="KH67" s="4">
        <v>558.69680000000005</v>
      </c>
      <c r="KI67" s="4">
        <v>560.83879999999999</v>
      </c>
      <c r="KJ67" s="4">
        <v>562.99689999999998</v>
      </c>
      <c r="KK67" s="4">
        <v>565.16970000000003</v>
      </c>
      <c r="KL67" s="4">
        <v>567.35749999999996</v>
      </c>
      <c r="KM67" s="4">
        <v>569.55989999999997</v>
      </c>
      <c r="KN67" s="4">
        <v>571.77850000000001</v>
      </c>
      <c r="KO67" s="4">
        <v>574.01179999999999</v>
      </c>
      <c r="KP67" s="4">
        <v>576.26030000000003</v>
      </c>
      <c r="KQ67" s="4">
        <v>578.52340000000004</v>
      </c>
      <c r="KR67" s="4">
        <v>580.80309999999997</v>
      </c>
      <c r="KS67" s="4">
        <v>583.09870000000001</v>
      </c>
      <c r="KT67" s="4">
        <v>585.40980000000002</v>
      </c>
      <c r="KU67" s="4">
        <v>587.73590000000002</v>
      </c>
      <c r="KV67" s="4">
        <v>590.07889999999998</v>
      </c>
      <c r="KW67" s="4">
        <v>592.43799999999999</v>
      </c>
      <c r="KX67" s="4">
        <v>594.81299999999999</v>
      </c>
      <c r="KY67" s="4">
        <v>597.20330000000001</v>
      </c>
      <c r="KZ67" s="4">
        <v>599.61069999999995</v>
      </c>
      <c r="LA67" s="4">
        <v>602.03470000000004</v>
      </c>
      <c r="LB67" s="4">
        <v>604.47580000000005</v>
      </c>
      <c r="LC67" s="4">
        <v>606.93259999999998</v>
      </c>
      <c r="LD67" s="4">
        <v>609.40689999999995</v>
      </c>
      <c r="LE67" s="4">
        <v>611.8981</v>
      </c>
      <c r="LF67" s="4">
        <v>614.4067</v>
      </c>
      <c r="LG67" s="4">
        <v>616.93129999999996</v>
      </c>
      <c r="LH67" s="4">
        <v>619.47479999999996</v>
      </c>
      <c r="LI67" s="4">
        <v>622.03539999999998</v>
      </c>
      <c r="LJ67" s="4">
        <v>624.61289999999997</v>
      </c>
      <c r="LK67" s="4">
        <v>627.20669999999996</v>
      </c>
      <c r="LL67" s="4">
        <v>629.82060000000001</v>
      </c>
      <c r="LM67" s="4">
        <v>632.45209999999997</v>
      </c>
      <c r="LN67" s="4">
        <v>635.10170000000005</v>
      </c>
      <c r="LO67" s="4">
        <v>637.7681</v>
      </c>
      <c r="LP67" s="4">
        <v>640.45389999999998</v>
      </c>
      <c r="LQ67" s="4">
        <v>643.15769999999998</v>
      </c>
      <c r="LR67" s="4">
        <v>645.87990000000002</v>
      </c>
      <c r="LS67" s="4">
        <v>648.61919999999998</v>
      </c>
      <c r="LT67" s="4">
        <v>651.37940000000003</v>
      </c>
      <c r="LU67" s="4">
        <v>654.15779999999995</v>
      </c>
      <c r="LV67" s="4">
        <v>656.95609999999999</v>
      </c>
      <c r="LW67" s="4">
        <v>659.77179999999998</v>
      </c>
      <c r="LX67" s="4">
        <v>662.60879999999997</v>
      </c>
      <c r="LY67" s="4">
        <v>665.46429999999998</v>
      </c>
      <c r="LZ67" s="4">
        <v>668.33910000000003</v>
      </c>
      <c r="MA67" s="4">
        <v>671.23270000000002</v>
      </c>
      <c r="MB67" s="4">
        <v>674.14790000000005</v>
      </c>
      <c r="MC67" s="4">
        <v>677.08209999999997</v>
      </c>
      <c r="MD67" s="4">
        <v>680.03689999999995</v>
      </c>
      <c r="ME67" s="4">
        <v>683.00980000000004</v>
      </c>
      <c r="MF67" s="4">
        <v>686.00480000000005</v>
      </c>
      <c r="MG67" s="4">
        <v>689.02009999999996</v>
      </c>
      <c r="MH67" s="4">
        <v>692.05650000000003</v>
      </c>
      <c r="MI67" s="4">
        <v>695.1114</v>
      </c>
      <c r="MJ67" s="4">
        <v>698.18970000000002</v>
      </c>
      <c r="MK67" s="4">
        <v>701.28880000000004</v>
      </c>
      <c r="ML67" s="4">
        <v>704.40930000000003</v>
      </c>
      <c r="MM67" s="4">
        <v>707.54859999999996</v>
      </c>
      <c r="MN67" s="4">
        <v>710.71190000000001</v>
      </c>
      <c r="MO67" s="4">
        <v>713.89620000000002</v>
      </c>
      <c r="MP67" s="4">
        <v>717.10239999999999</v>
      </c>
      <c r="MQ67" s="4">
        <v>720.3279</v>
      </c>
      <c r="MR67" s="4">
        <v>723.57759999999996</v>
      </c>
      <c r="MS67" s="4">
        <v>726.84889999999996</v>
      </c>
      <c r="MT67" s="4">
        <v>730.14340000000004</v>
      </c>
      <c r="MU67" s="1" t="s">
        <v>709</v>
      </c>
      <c r="MV67" t="b">
        <v>0</v>
      </c>
      <c r="MW67" t="s">
        <v>376</v>
      </c>
      <c r="MX67" t="s">
        <v>376</v>
      </c>
      <c r="MY67">
        <v>2025</v>
      </c>
      <c r="MZ67">
        <v>2</v>
      </c>
      <c r="NA67" s="2">
        <v>45994</v>
      </c>
      <c r="NB67" t="s">
        <v>710</v>
      </c>
      <c r="NC67" t="s">
        <v>711</v>
      </c>
      <c r="ND67" t="s">
        <v>708</v>
      </c>
      <c r="NE67" t="s">
        <v>634</v>
      </c>
      <c r="NF67" t="s">
        <v>381</v>
      </c>
    </row>
    <row r="68" spans="1:370" x14ac:dyDescent="0.25">
      <c r="A68" t="s">
        <v>704</v>
      </c>
      <c r="B68" t="s">
        <v>635</v>
      </c>
      <c r="C68" s="1" t="s">
        <v>839</v>
      </c>
      <c r="D68" t="s">
        <v>588</v>
      </c>
      <c r="E68" t="s">
        <v>641</v>
      </c>
      <c r="F68" t="s">
        <v>374</v>
      </c>
      <c r="G68" s="3">
        <v>0</v>
      </c>
      <c r="H68" s="3">
        <v>-2.2040489999999999E-5</v>
      </c>
      <c r="I68" s="3">
        <v>-7.4444760000000007E-5</v>
      </c>
      <c r="J68" s="3">
        <v>-6.2701629999999998E-5</v>
      </c>
      <c r="K68" s="3">
        <v>1.077E-4</v>
      </c>
      <c r="L68" s="3">
        <v>4.116225E-4</v>
      </c>
      <c r="M68" s="3">
        <v>8.1133379999999997E-4</v>
      </c>
      <c r="N68" s="3">
        <v>1.3710300000000001E-3</v>
      </c>
      <c r="O68" s="3">
        <v>2.154909E-3</v>
      </c>
      <c r="P68" s="3">
        <v>3.2625280000000002E-3</v>
      </c>
      <c r="Q68" s="3">
        <v>4.6654799999999996E-3</v>
      </c>
      <c r="R68" s="3">
        <v>6.1199549999999998E-3</v>
      </c>
      <c r="S68" s="3">
        <v>7.3821429999999999E-3</v>
      </c>
      <c r="T68" s="3">
        <v>8.3588819999999998E-3</v>
      </c>
      <c r="U68" s="3">
        <v>9.1512699999999995E-3</v>
      </c>
      <c r="V68" s="3">
        <v>9.9830830000000002E-3</v>
      </c>
      <c r="W68" s="3">
        <v>1.10781E-2</v>
      </c>
      <c r="X68" s="3">
        <v>1.244083E-2</v>
      </c>
      <c r="Y68" s="3">
        <v>1.398043E-2</v>
      </c>
      <c r="Z68" s="3">
        <v>1.569106E-2</v>
      </c>
      <c r="AA68" s="3">
        <v>1.7566930000000001E-2</v>
      </c>
      <c r="AB68" s="3">
        <v>1.9659349999999999E-2</v>
      </c>
      <c r="AC68" s="3">
        <v>2.196948E-2</v>
      </c>
      <c r="AD68" s="3">
        <v>2.4370659999999999E-2</v>
      </c>
      <c r="AE68" s="3">
        <v>2.6736260000000001E-2</v>
      </c>
      <c r="AF68" s="3">
        <v>2.9008550000000001E-2</v>
      </c>
      <c r="AG68" s="3">
        <v>3.1240270000000001E-2</v>
      </c>
      <c r="AH68" s="3">
        <v>3.357065E-2</v>
      </c>
      <c r="AI68" s="3">
        <v>3.6138959999999998E-2</v>
      </c>
      <c r="AJ68" s="3">
        <v>3.824441E-2</v>
      </c>
      <c r="AK68" s="3">
        <v>3.9847199999999999E-2</v>
      </c>
      <c r="AL68" s="3">
        <v>4.2677590000000001E-2</v>
      </c>
      <c r="AM68" s="3">
        <v>4.8465830000000001E-2</v>
      </c>
      <c r="AN68" s="3">
        <v>5.7930559999999999E-2</v>
      </c>
      <c r="AO68" s="3">
        <v>7.0352919999999999E-2</v>
      </c>
      <c r="AP68" s="3">
        <v>8.40032E-2</v>
      </c>
      <c r="AQ68" s="3">
        <v>9.7151650000000006E-2</v>
      </c>
      <c r="AR68" s="3">
        <v>0.1095911</v>
      </c>
      <c r="AS68" s="3">
        <v>0.12202789999999999</v>
      </c>
      <c r="AT68" s="3">
        <v>0.13493160000000001</v>
      </c>
      <c r="AU68" s="3">
        <v>0.14877170000000001</v>
      </c>
      <c r="AV68" s="3">
        <v>0.1632817</v>
      </c>
      <c r="AW68" s="3">
        <v>0.1782774</v>
      </c>
      <c r="AX68" s="3">
        <v>0.19442690000000001</v>
      </c>
      <c r="AY68" s="3">
        <v>0.21501429999999999</v>
      </c>
      <c r="AZ68" s="3">
        <v>0.23588690000000001</v>
      </c>
      <c r="BA68" s="3">
        <v>0.25768609999999997</v>
      </c>
      <c r="BB68" s="3">
        <v>0.28237519999999999</v>
      </c>
      <c r="BC68" s="3">
        <v>0.31191770000000002</v>
      </c>
      <c r="BD68" s="3">
        <v>0.34773569999999998</v>
      </c>
      <c r="BE68" s="3">
        <v>0.38899909999999999</v>
      </c>
      <c r="BF68" s="3">
        <v>0.43225010000000003</v>
      </c>
      <c r="BG68" s="3">
        <v>0.47403099999999998</v>
      </c>
      <c r="BH68" s="3">
        <v>0.51385950000000002</v>
      </c>
      <c r="BI68" s="3">
        <v>0.55314940000000001</v>
      </c>
      <c r="BJ68" s="3">
        <v>0.58960120000000005</v>
      </c>
      <c r="BK68" s="3">
        <v>0.63405789999999995</v>
      </c>
      <c r="BL68" s="3">
        <v>0.67732060000000005</v>
      </c>
      <c r="BM68" s="3">
        <v>0.72071430000000003</v>
      </c>
      <c r="BN68" s="3">
        <v>0.76951230000000004</v>
      </c>
      <c r="BO68" s="3">
        <v>0.82987080000000002</v>
      </c>
      <c r="BP68" s="3">
        <v>0.88788699999999998</v>
      </c>
      <c r="BQ68" s="3">
        <v>0.94651169999999996</v>
      </c>
      <c r="BR68" s="3">
        <v>1.0096309999999999</v>
      </c>
      <c r="BS68" s="3">
        <v>1.0779289999999999</v>
      </c>
      <c r="BT68" s="3">
        <v>1.152722</v>
      </c>
      <c r="BU68" s="3">
        <v>1.2318770000000001</v>
      </c>
      <c r="BV68" s="3">
        <v>1.318387</v>
      </c>
      <c r="BW68" s="3">
        <v>1.619086</v>
      </c>
      <c r="BX68" s="3">
        <v>1.6432960000000001</v>
      </c>
      <c r="BY68" s="3">
        <v>1.6688050000000001</v>
      </c>
      <c r="BZ68" s="3">
        <v>1.695613</v>
      </c>
      <c r="CA68" s="3">
        <v>1.6930639999999999</v>
      </c>
      <c r="CB68" s="3">
        <v>1.6906859999999999</v>
      </c>
      <c r="CC68" s="3">
        <v>1.760686</v>
      </c>
      <c r="CD68" s="3">
        <v>1.9030640000000001</v>
      </c>
      <c r="CE68" s="3">
        <v>2.0593140000000001</v>
      </c>
      <c r="CF68" s="3">
        <v>2.18588</v>
      </c>
      <c r="CG68" s="3">
        <v>2.2799830000000001</v>
      </c>
      <c r="CH68" s="3">
        <v>2.3416229999999998</v>
      </c>
      <c r="CI68" s="3">
        <v>2.392738</v>
      </c>
      <c r="CJ68" s="3">
        <v>2.457268</v>
      </c>
      <c r="CK68" s="3">
        <v>2.5469650000000001</v>
      </c>
      <c r="CL68" s="3">
        <v>2.6618279999999999</v>
      </c>
      <c r="CM68" s="3">
        <v>2.8176389999999998</v>
      </c>
      <c r="CN68" s="3">
        <v>2.9622679999999999</v>
      </c>
      <c r="CO68" s="3">
        <v>3.006589</v>
      </c>
      <c r="CP68" s="3">
        <v>2.9506039999999998</v>
      </c>
      <c r="CQ68" s="3">
        <v>2.8936500000000001</v>
      </c>
      <c r="CR68" s="3">
        <v>2.8774000000000002</v>
      </c>
      <c r="CS68" s="3">
        <v>2.8611499999999999</v>
      </c>
      <c r="CT68" s="3">
        <v>2.8449</v>
      </c>
      <c r="CU68" s="3">
        <v>2.8286500000000001</v>
      </c>
      <c r="CV68" s="3">
        <v>2.8123999999999998</v>
      </c>
      <c r="CW68" s="3">
        <v>2.7961499999999999</v>
      </c>
      <c r="CX68" s="3">
        <v>2.7799</v>
      </c>
      <c r="CY68" s="3">
        <v>2.7636500000000002</v>
      </c>
      <c r="CZ68" s="3">
        <v>2.7473999999999998</v>
      </c>
      <c r="DA68" s="3">
        <v>2.73115</v>
      </c>
      <c r="DB68" s="3">
        <v>2.7149000000000001</v>
      </c>
      <c r="DC68" s="3">
        <v>2.6986500000000002</v>
      </c>
      <c r="DD68" s="3">
        <v>2.6823999999999999</v>
      </c>
      <c r="DE68" s="3">
        <v>2.66615</v>
      </c>
      <c r="DF68" s="3">
        <v>2.6499000000000001</v>
      </c>
      <c r="DG68" s="3">
        <v>2.6336499999999998</v>
      </c>
      <c r="DH68" s="3">
        <v>2.6173999999999999</v>
      </c>
      <c r="DI68" s="3">
        <v>2.6011500000000001</v>
      </c>
      <c r="DJ68" s="3">
        <v>2.5849000000000002</v>
      </c>
      <c r="DK68" s="3">
        <v>2.5783119999999999</v>
      </c>
      <c r="DL68" s="3">
        <v>2.5714939999999999</v>
      </c>
      <c r="DM68" s="3">
        <v>2.5408659999999998</v>
      </c>
      <c r="DN68" s="3">
        <v>2.4864280000000001</v>
      </c>
      <c r="DO68" s="3">
        <v>2.431673</v>
      </c>
      <c r="DP68" s="3">
        <v>2.3865829999999999</v>
      </c>
      <c r="DQ68" s="3">
        <v>2.3417050000000001</v>
      </c>
      <c r="DR68" s="3">
        <v>2.2970389999999998</v>
      </c>
      <c r="DS68" s="3">
        <v>2.2405729999999999</v>
      </c>
      <c r="DT68" s="3">
        <v>2.1843020000000002</v>
      </c>
      <c r="DU68" s="3">
        <v>2.1571150000000001</v>
      </c>
      <c r="DV68" s="3">
        <v>2.1590099999999999</v>
      </c>
      <c r="DW68" s="3">
        <v>2.1499100000000002</v>
      </c>
      <c r="DX68" s="3">
        <v>2.1292770000000001</v>
      </c>
      <c r="DY68" s="3">
        <v>2.1364329999999998</v>
      </c>
      <c r="DZ68" s="3">
        <v>2.1713789999999999</v>
      </c>
      <c r="EA68" s="3">
        <v>2.2138599999999999</v>
      </c>
      <c r="EB68" s="3">
        <v>2.2448899999999998</v>
      </c>
      <c r="EC68" s="3">
        <v>2.2580149999999999</v>
      </c>
      <c r="ED68" s="3">
        <v>2.2532350000000001</v>
      </c>
      <c r="EE68" s="3">
        <v>2.2328670000000002</v>
      </c>
      <c r="EF68" s="3">
        <v>2.2201330000000001</v>
      </c>
      <c r="EG68" s="3">
        <v>2.2453829999999999</v>
      </c>
      <c r="EH68" s="3">
        <v>2.3086169999999999</v>
      </c>
      <c r="EI68" s="3">
        <v>2.3648199999999999</v>
      </c>
      <c r="EJ68" s="3">
        <v>2.415117</v>
      </c>
      <c r="EK68" s="3">
        <v>2.469398</v>
      </c>
      <c r="EL68" s="3">
        <v>2.5276640000000001</v>
      </c>
      <c r="EM68" s="3">
        <v>2.578703</v>
      </c>
      <c r="EN68" s="3">
        <v>2.6282969999999999</v>
      </c>
      <c r="EO68" s="3">
        <v>2.6957970000000002</v>
      </c>
      <c r="EP68" s="3">
        <v>2.7812030000000001</v>
      </c>
      <c r="EQ68" s="3">
        <v>2.8935140000000001</v>
      </c>
      <c r="ER68" s="3">
        <v>2.9979230000000001</v>
      </c>
      <c r="ES68" s="3">
        <v>3.036454</v>
      </c>
      <c r="ET68" s="3">
        <v>3.0091079999999999</v>
      </c>
      <c r="EU68" s="3">
        <v>2.9530059999999998</v>
      </c>
      <c r="EV68" s="3">
        <v>2.9243060000000001</v>
      </c>
      <c r="EW68" s="3">
        <v>2.9649000000000001</v>
      </c>
      <c r="EX68" s="3">
        <v>3.0747870000000002</v>
      </c>
      <c r="EY68" s="3">
        <v>3.1746129999999999</v>
      </c>
      <c r="EZ68" s="3">
        <v>3.246575</v>
      </c>
      <c r="FA68" s="3">
        <v>3.3449810000000002</v>
      </c>
      <c r="FB68" s="3">
        <v>3.4698310000000001</v>
      </c>
      <c r="FC68" s="3">
        <v>3.7451720000000002</v>
      </c>
      <c r="FD68" s="3">
        <v>4.0062040000000003</v>
      </c>
      <c r="FE68" s="3">
        <v>3.8970159999999998</v>
      </c>
      <c r="FF68" s="3">
        <v>3.4176090000000001</v>
      </c>
      <c r="FG68" s="3">
        <v>3.3616890000000001</v>
      </c>
      <c r="FH68" s="3">
        <v>2.357504</v>
      </c>
      <c r="FI68" s="3">
        <v>2.1290930000000001</v>
      </c>
      <c r="FJ68" s="3">
        <v>2.1229520000000002</v>
      </c>
      <c r="FK68" s="3">
        <v>1.806422</v>
      </c>
      <c r="FL68" s="3">
        <v>1.935635</v>
      </c>
      <c r="FM68" s="3">
        <v>1.8751800000000001</v>
      </c>
      <c r="FN68" s="3">
        <v>1.799736</v>
      </c>
      <c r="FO68" s="3">
        <v>1.8320339999999999</v>
      </c>
      <c r="FP68" s="3">
        <v>1.83653</v>
      </c>
      <c r="FQ68" s="3">
        <v>1.768421</v>
      </c>
      <c r="FR68" s="3">
        <v>1.642922</v>
      </c>
      <c r="FS68" s="3">
        <v>1.6452500000000001</v>
      </c>
      <c r="FT68" s="3">
        <v>1.5663860000000001</v>
      </c>
      <c r="FU68" s="3">
        <v>1.5430120000000001</v>
      </c>
      <c r="FV68" s="3">
        <v>1.5309790000000001</v>
      </c>
      <c r="FW68" s="3">
        <v>1.4616720000000001</v>
      </c>
      <c r="FX68" s="3">
        <v>1.4334020000000001</v>
      </c>
      <c r="FY68" s="3">
        <v>1.3171040000000001</v>
      </c>
      <c r="FZ68" s="3">
        <v>1.391888</v>
      </c>
      <c r="GA68" s="3">
        <v>1.42466</v>
      </c>
      <c r="GB68" s="3">
        <v>1.3857470000000001</v>
      </c>
      <c r="GC68" s="3">
        <v>1.3211520000000001</v>
      </c>
      <c r="GD68" s="3">
        <v>1.4240470000000001</v>
      </c>
      <c r="GE68" s="3">
        <v>1.4992559999999999</v>
      </c>
      <c r="GF68" s="3">
        <v>1.54362</v>
      </c>
      <c r="GG68" s="3">
        <v>1.5374989999999999</v>
      </c>
      <c r="GH68" s="3">
        <v>1.487643</v>
      </c>
      <c r="GI68" s="3">
        <v>1.403594</v>
      </c>
      <c r="GJ68" s="3">
        <v>1.395923</v>
      </c>
      <c r="GK68" s="3">
        <v>1.393613</v>
      </c>
      <c r="GL68" s="3">
        <v>1.305631</v>
      </c>
      <c r="GM68" s="3">
        <v>1.285946</v>
      </c>
      <c r="GN68" s="3">
        <v>1.234116</v>
      </c>
      <c r="GO68" s="3">
        <v>1.233131</v>
      </c>
      <c r="GP68" s="3">
        <v>1.1957469999999999</v>
      </c>
      <c r="GQ68" s="3">
        <v>1.1373</v>
      </c>
      <c r="GR68" s="3">
        <v>1.162784</v>
      </c>
      <c r="GS68" s="3">
        <v>1.1253010000000001</v>
      </c>
      <c r="GT68" s="3">
        <v>1.1002110000000001</v>
      </c>
      <c r="GU68" s="3">
        <v>1.1694789999999999</v>
      </c>
      <c r="GV68" s="3">
        <v>1.176366</v>
      </c>
      <c r="GW68" s="3">
        <v>1.2823819999999999</v>
      </c>
      <c r="GX68" s="3">
        <v>1.5260389999999999</v>
      </c>
      <c r="GY68" s="3">
        <v>1.667252</v>
      </c>
      <c r="GZ68" s="3">
        <v>1.8735360000000001</v>
      </c>
      <c r="HA68" s="3">
        <v>1.987193</v>
      </c>
      <c r="HB68" s="3">
        <v>2.0736349999999999</v>
      </c>
      <c r="HC68" s="3">
        <v>2.0652650000000001</v>
      </c>
      <c r="HD68" s="3">
        <v>2.07606</v>
      </c>
      <c r="HE68" s="3">
        <v>2.0992829999999998</v>
      </c>
      <c r="HF68" s="3">
        <v>1.992715</v>
      </c>
      <c r="HG68" s="3">
        <v>1.9879100000000001</v>
      </c>
      <c r="HH68" s="3">
        <v>1.9563330000000001</v>
      </c>
      <c r="HI68" s="4">
        <v>1.96417</v>
      </c>
      <c r="HJ68" s="4">
        <v>2.000896</v>
      </c>
      <c r="HK68" s="4">
        <v>2.0349159999999999</v>
      </c>
      <c r="HL68" s="4">
        <v>2.0918929999999998</v>
      </c>
      <c r="HM68" s="4">
        <v>2.1376279999999999</v>
      </c>
      <c r="HN68" s="4">
        <v>2.1744340000000002</v>
      </c>
      <c r="HO68" s="4">
        <v>2.1984270000000001</v>
      </c>
      <c r="HP68" s="4">
        <v>2.2224029999999999</v>
      </c>
      <c r="HQ68" s="4">
        <v>2.2472279999999998</v>
      </c>
      <c r="HR68" s="4">
        <v>2.2727970000000002</v>
      </c>
      <c r="HS68" s="4">
        <v>2.299309</v>
      </c>
      <c r="HT68" s="4">
        <v>2.3259699999999999</v>
      </c>
      <c r="HU68" s="4">
        <v>2.3527840000000002</v>
      </c>
      <c r="HV68" s="4">
        <v>2.3797649999999999</v>
      </c>
      <c r="HW68" s="4">
        <v>2.4069470000000002</v>
      </c>
      <c r="HX68" s="4">
        <v>2.4344389999999998</v>
      </c>
      <c r="HY68" s="4">
        <v>2.4621110000000002</v>
      </c>
      <c r="HZ68" s="4">
        <v>2.4900859999999998</v>
      </c>
      <c r="IA68" s="4">
        <v>2.5185050000000002</v>
      </c>
      <c r="IB68" s="4">
        <v>2.5474079999999999</v>
      </c>
      <c r="IC68" s="4">
        <v>2.5766089999999999</v>
      </c>
      <c r="ID68" s="4">
        <v>2.6060279999999998</v>
      </c>
      <c r="IE68" s="4">
        <v>2.6356229999999998</v>
      </c>
      <c r="IF68" s="4">
        <v>2.6651120000000001</v>
      </c>
      <c r="IG68" s="4">
        <v>2.694477</v>
      </c>
      <c r="IH68" s="4">
        <v>2.7237100000000001</v>
      </c>
      <c r="II68" s="4">
        <v>2.7525499999999998</v>
      </c>
      <c r="IJ68" s="4">
        <v>2.780834</v>
      </c>
      <c r="IK68" s="4">
        <v>2.8085260000000001</v>
      </c>
      <c r="IL68" s="4">
        <v>2.8357250000000001</v>
      </c>
      <c r="IM68" s="4">
        <v>2.8623910000000001</v>
      </c>
      <c r="IN68" s="4">
        <v>2.888935</v>
      </c>
      <c r="IO68" s="4">
        <v>2.915362</v>
      </c>
      <c r="IP68" s="4">
        <v>2.9417789999999999</v>
      </c>
      <c r="IQ68" s="4">
        <v>2.9681220000000001</v>
      </c>
      <c r="IR68" s="4">
        <v>2.994529</v>
      </c>
      <c r="IS68" s="4">
        <v>3.020953</v>
      </c>
      <c r="IT68" s="4">
        <v>3.0474380000000001</v>
      </c>
      <c r="IU68" s="4">
        <v>3.0739290000000001</v>
      </c>
      <c r="IV68" s="4">
        <v>3.100501</v>
      </c>
      <c r="IW68" s="4">
        <v>3.1270570000000002</v>
      </c>
      <c r="IX68" s="4">
        <v>3.153689</v>
      </c>
      <c r="IY68" s="4">
        <v>3.1801810000000001</v>
      </c>
      <c r="IZ68" s="4">
        <v>3.206728</v>
      </c>
      <c r="JA68" s="4">
        <v>3.2331349999999999</v>
      </c>
      <c r="JB68" s="4">
        <v>3.2596759999999998</v>
      </c>
      <c r="JC68" s="4">
        <v>3.2863570000000002</v>
      </c>
      <c r="JD68" s="4">
        <v>3.3130060000000001</v>
      </c>
      <c r="JE68" s="4">
        <v>3.3396490000000001</v>
      </c>
      <c r="JF68" s="4">
        <v>3.3662700000000001</v>
      </c>
      <c r="JG68" s="4">
        <v>3.3928859999999998</v>
      </c>
      <c r="JH68" s="4">
        <v>3.419502</v>
      </c>
      <c r="JI68" s="4">
        <v>3.4460570000000001</v>
      </c>
      <c r="JJ68" s="4">
        <v>3.4725410000000001</v>
      </c>
      <c r="JK68" s="4">
        <v>3.4989759999999999</v>
      </c>
      <c r="JL68" s="4">
        <v>3.525353</v>
      </c>
      <c r="JM68" s="4">
        <v>3.5516869999999998</v>
      </c>
      <c r="JN68" s="4">
        <v>3.5779380000000001</v>
      </c>
      <c r="JO68" s="4">
        <v>3.6041080000000001</v>
      </c>
      <c r="JP68" s="4">
        <v>3.6301860000000001</v>
      </c>
      <c r="JQ68" s="4">
        <v>3.6561949999999999</v>
      </c>
      <c r="JR68" s="4">
        <v>3.6821380000000001</v>
      </c>
      <c r="JS68" s="4">
        <v>3.7080139999999999</v>
      </c>
      <c r="JT68" s="4">
        <v>3.733819</v>
      </c>
      <c r="JU68" s="4">
        <v>3.7595879999999999</v>
      </c>
      <c r="JV68" s="4">
        <v>3.7852999999999999</v>
      </c>
      <c r="JW68" s="4">
        <v>3.8109739999999999</v>
      </c>
      <c r="JX68" s="4">
        <v>3.8366009999999999</v>
      </c>
      <c r="JY68" s="4">
        <v>3.8622139999999998</v>
      </c>
      <c r="JZ68" s="4">
        <v>3.8877980000000001</v>
      </c>
      <c r="KA68" s="4">
        <v>3.9133520000000002</v>
      </c>
      <c r="KB68" s="4">
        <v>3.9388869999999998</v>
      </c>
      <c r="KC68" s="4">
        <v>3.964413</v>
      </c>
      <c r="KD68" s="4">
        <v>3.9899279999999999</v>
      </c>
      <c r="KE68" s="4">
        <v>4.0154420000000002</v>
      </c>
      <c r="KF68" s="4">
        <v>4.0409459999999999</v>
      </c>
      <c r="KG68" s="4">
        <v>4.0664689999999997</v>
      </c>
      <c r="KH68" s="4">
        <v>4.0919999999999996</v>
      </c>
      <c r="KI68" s="4">
        <v>4.1175480000000002</v>
      </c>
      <c r="KJ68" s="4">
        <v>4.1431110000000002</v>
      </c>
      <c r="KK68" s="4">
        <v>4.1687089999999998</v>
      </c>
      <c r="KL68" s="4">
        <v>4.194331</v>
      </c>
      <c r="KM68" s="4">
        <v>4.219983</v>
      </c>
      <c r="KN68" s="4">
        <v>4.2456639999999997</v>
      </c>
      <c r="KO68" s="4">
        <v>4.2713939999999999</v>
      </c>
      <c r="KP68" s="4">
        <v>4.2971589999999997</v>
      </c>
      <c r="KQ68" s="4">
        <v>4.3229699999999998</v>
      </c>
      <c r="KR68" s="4">
        <v>4.3488230000000003</v>
      </c>
      <c r="KS68" s="4">
        <v>4.3747379999999998</v>
      </c>
      <c r="KT68" s="4">
        <v>4.4007129999999997</v>
      </c>
      <c r="KU68" s="4">
        <v>4.4267459999999996</v>
      </c>
      <c r="KV68" s="4">
        <v>4.4528359999999996</v>
      </c>
      <c r="KW68" s="4">
        <v>4.4790020000000004</v>
      </c>
      <c r="KX68" s="4">
        <v>4.5052390000000004</v>
      </c>
      <c r="KY68" s="4">
        <v>4.531549</v>
      </c>
      <c r="KZ68" s="4">
        <v>4.5579280000000004</v>
      </c>
      <c r="LA68" s="4">
        <v>4.5843949999999998</v>
      </c>
      <c r="LB68" s="4">
        <v>4.6109470000000004</v>
      </c>
      <c r="LC68" s="4">
        <v>4.6375929999999999</v>
      </c>
      <c r="LD68" s="4">
        <v>4.6643179999999997</v>
      </c>
      <c r="LE68" s="4">
        <v>4.6911440000000004</v>
      </c>
      <c r="LF68" s="4">
        <v>4.7180669999999996</v>
      </c>
      <c r="LG68" s="4">
        <v>4.7450950000000001</v>
      </c>
      <c r="LH68" s="4">
        <v>4.7722129999999998</v>
      </c>
      <c r="LI68" s="4">
        <v>4.7994519999999996</v>
      </c>
      <c r="LJ68" s="4">
        <v>4.8267980000000001</v>
      </c>
      <c r="LK68" s="4">
        <v>4.8542490000000003</v>
      </c>
      <c r="LL68" s="4">
        <v>4.8818020000000004</v>
      </c>
      <c r="LM68" s="4">
        <v>4.9094949999999997</v>
      </c>
      <c r="LN68" s="4">
        <v>4.9373060000000004</v>
      </c>
      <c r="LO68" s="4">
        <v>4.9652409999999998</v>
      </c>
      <c r="LP68" s="4">
        <v>4.9932860000000003</v>
      </c>
      <c r="LQ68" s="4">
        <v>5.0214720000000002</v>
      </c>
      <c r="LR68" s="4">
        <v>5.0497839999999998</v>
      </c>
      <c r="LS68" s="4">
        <v>5.0782290000000003</v>
      </c>
      <c r="LT68" s="4">
        <v>5.106795</v>
      </c>
      <c r="LU68" s="4">
        <v>5.1355190000000004</v>
      </c>
      <c r="LV68" s="4">
        <v>5.1643790000000003</v>
      </c>
      <c r="LW68" s="4">
        <v>5.1933910000000001</v>
      </c>
      <c r="LX68" s="4">
        <v>5.2225320000000002</v>
      </c>
      <c r="LY68" s="4">
        <v>5.2518390000000004</v>
      </c>
      <c r="LZ68" s="4">
        <v>5.2812900000000003</v>
      </c>
      <c r="MA68" s="4">
        <v>5.3108919999999999</v>
      </c>
      <c r="MB68" s="4">
        <v>5.3406390000000004</v>
      </c>
      <c r="MC68" s="4">
        <v>5.3705629999999998</v>
      </c>
      <c r="MD68" s="4">
        <v>5.4006360000000004</v>
      </c>
      <c r="ME68" s="4">
        <v>5.4308779999999999</v>
      </c>
      <c r="MF68" s="4">
        <v>5.4612639999999999</v>
      </c>
      <c r="MG68" s="4">
        <v>5.4918329999999997</v>
      </c>
      <c r="MH68" s="4">
        <v>5.52257</v>
      </c>
      <c r="MI68" s="4">
        <v>5.5534829999999999</v>
      </c>
      <c r="MJ68" s="4">
        <v>5.5845479999999998</v>
      </c>
      <c r="MK68" s="4">
        <v>5.615812</v>
      </c>
      <c r="ML68" s="4">
        <v>5.6472530000000001</v>
      </c>
      <c r="MM68" s="4">
        <v>5.6788749999999997</v>
      </c>
      <c r="MN68" s="4">
        <v>5.7106560000000002</v>
      </c>
      <c r="MO68" s="4">
        <v>5.7426450000000004</v>
      </c>
      <c r="MP68" s="4">
        <v>5.7748150000000003</v>
      </c>
      <c r="MQ68" s="4">
        <v>5.8071760000000001</v>
      </c>
      <c r="MR68" s="4">
        <v>5.8396999999999997</v>
      </c>
      <c r="MS68" s="4">
        <v>5.872439</v>
      </c>
      <c r="MT68" s="4">
        <v>5.9053680000000002</v>
      </c>
      <c r="MU68" s="1" t="s">
        <v>712</v>
      </c>
      <c r="MV68" t="b">
        <v>0</v>
      </c>
      <c r="MW68" t="s">
        <v>376</v>
      </c>
      <c r="MX68" t="s">
        <v>376</v>
      </c>
      <c r="MY68">
        <v>2025</v>
      </c>
      <c r="MZ68">
        <v>2</v>
      </c>
      <c r="NA68" s="2">
        <v>45994</v>
      </c>
      <c r="NB68" s="1" t="s">
        <v>712</v>
      </c>
      <c r="NC68" s="1" t="s">
        <v>713</v>
      </c>
      <c r="ND68" t="s">
        <v>708</v>
      </c>
      <c r="NE68" t="s">
        <v>639</v>
      </c>
      <c r="NF68" t="s">
        <v>381</v>
      </c>
    </row>
    <row r="69" spans="1:370" x14ac:dyDescent="0.25">
      <c r="A69" t="s">
        <v>714</v>
      </c>
      <c r="B69" t="s">
        <v>622</v>
      </c>
      <c r="C69" s="1" t="s">
        <v>839</v>
      </c>
      <c r="D69" t="s">
        <v>588</v>
      </c>
      <c r="E69" t="s">
        <v>641</v>
      </c>
      <c r="F69" t="s">
        <v>374</v>
      </c>
      <c r="G69" s="3">
        <v>0.91166970000000003</v>
      </c>
      <c r="H69" s="3">
        <v>0.95812799999999998</v>
      </c>
      <c r="I69" s="3">
        <v>0.99241659999999998</v>
      </c>
      <c r="J69" s="3">
        <v>1.014535</v>
      </c>
      <c r="K69" s="3">
        <v>1.0223059999999999</v>
      </c>
      <c r="L69" s="3">
        <v>1.035353</v>
      </c>
      <c r="M69" s="3">
        <v>1.0834699999999999</v>
      </c>
      <c r="N69" s="3">
        <v>1.166655</v>
      </c>
      <c r="O69" s="3">
        <v>1.247098</v>
      </c>
      <c r="P69" s="3">
        <v>1.313383</v>
      </c>
      <c r="Q69" s="3">
        <v>1.387262</v>
      </c>
      <c r="R69" s="3">
        <v>1.468736</v>
      </c>
      <c r="S69" s="3">
        <v>1.546217</v>
      </c>
      <c r="T69" s="3">
        <v>1.6207130000000001</v>
      </c>
      <c r="U69" s="3">
        <v>1.7052290000000001</v>
      </c>
      <c r="V69" s="3">
        <v>1.7997639999999999</v>
      </c>
      <c r="W69" s="3">
        <v>1.893805</v>
      </c>
      <c r="X69" s="3">
        <v>1.983795</v>
      </c>
      <c r="Y69" s="3">
        <v>2.0752410000000001</v>
      </c>
      <c r="Z69" s="3">
        <v>2.1681430000000002</v>
      </c>
      <c r="AA69" s="3">
        <v>2.2548720000000002</v>
      </c>
      <c r="AB69" s="3">
        <v>2.3411569999999999</v>
      </c>
      <c r="AC69" s="3">
        <v>2.4426890000000001</v>
      </c>
      <c r="AD69" s="3">
        <v>2.5594679999999999</v>
      </c>
      <c r="AE69" s="3">
        <v>2.669025</v>
      </c>
      <c r="AF69" s="3">
        <v>2.7725710000000001</v>
      </c>
      <c r="AG69" s="3">
        <v>2.8942760000000001</v>
      </c>
      <c r="AH69" s="3">
        <v>3.0341399999999998</v>
      </c>
      <c r="AI69" s="3">
        <v>3.15829</v>
      </c>
      <c r="AJ69" s="3">
        <v>3.2754490000000001</v>
      </c>
      <c r="AK69" s="3">
        <v>3.431765</v>
      </c>
      <c r="AL69" s="3">
        <v>3.6272389999999999</v>
      </c>
      <c r="AM69" s="3">
        <v>3.8195039999999998</v>
      </c>
      <c r="AN69" s="3">
        <v>3.995965</v>
      </c>
      <c r="AO69" s="3">
        <v>4.1812649999999998</v>
      </c>
      <c r="AP69" s="3">
        <v>4.3754030000000004</v>
      </c>
      <c r="AQ69" s="3">
        <v>4.59199</v>
      </c>
      <c r="AR69" s="3">
        <v>4.8044570000000002</v>
      </c>
      <c r="AS69" s="3">
        <v>4.9618159999999998</v>
      </c>
      <c r="AT69" s="3">
        <v>5.0640660000000004</v>
      </c>
      <c r="AU69" s="3">
        <v>5.1591610000000001</v>
      </c>
      <c r="AV69" s="3">
        <v>5.2767759999999999</v>
      </c>
      <c r="AW69" s="3">
        <v>5.4107139999999996</v>
      </c>
      <c r="AX69" s="3">
        <v>5.5609719999999996</v>
      </c>
      <c r="AY69" s="3">
        <v>5.7167459999999997</v>
      </c>
      <c r="AZ69" s="3">
        <v>5.8657690000000002</v>
      </c>
      <c r="BA69" s="3">
        <v>6.0015900000000002</v>
      </c>
      <c r="BB69" s="3">
        <v>6.1242080000000003</v>
      </c>
      <c r="BC69" s="3">
        <v>6.2543949999999997</v>
      </c>
      <c r="BD69" s="3">
        <v>6.3897550000000001</v>
      </c>
      <c r="BE69" s="3">
        <v>6.5061520000000002</v>
      </c>
      <c r="BF69" s="3">
        <v>6.6035830000000004</v>
      </c>
      <c r="BG69" s="3">
        <v>6.6965019999999997</v>
      </c>
      <c r="BH69" s="3">
        <v>6.7972190000000001</v>
      </c>
      <c r="BI69" s="3">
        <v>6.9086069999999999</v>
      </c>
      <c r="BJ69" s="3">
        <v>7.0306670000000002</v>
      </c>
      <c r="BK69" s="3">
        <v>7.1504029999999998</v>
      </c>
      <c r="BL69" s="3">
        <v>7.2658659999999999</v>
      </c>
      <c r="BM69" s="3">
        <v>7.3873090000000001</v>
      </c>
      <c r="BN69" s="3">
        <v>7.5147310000000003</v>
      </c>
      <c r="BO69" s="3">
        <v>7.6123469999999998</v>
      </c>
      <c r="BP69" s="3">
        <v>7.7082490000000004</v>
      </c>
      <c r="BQ69" s="3">
        <v>7.8777400000000002</v>
      </c>
      <c r="BR69" s="3">
        <v>8.1208229999999997</v>
      </c>
      <c r="BS69" s="3">
        <v>8.3750440000000008</v>
      </c>
      <c r="BT69" s="3">
        <v>8.5991540000000004</v>
      </c>
      <c r="BU69" s="3">
        <v>8.7975680000000001</v>
      </c>
      <c r="BV69" s="3">
        <v>8.9702870000000008</v>
      </c>
      <c r="BW69" s="3">
        <v>9.1721850000000007</v>
      </c>
      <c r="BX69" s="3">
        <v>9.3838089999999994</v>
      </c>
      <c r="BY69" s="3">
        <v>9.5229169999999996</v>
      </c>
      <c r="BZ69" s="3">
        <v>9.5895100000000006</v>
      </c>
      <c r="CA69" s="3">
        <v>9.6338460000000001</v>
      </c>
      <c r="CB69" s="3">
        <v>9.7081230000000005</v>
      </c>
      <c r="CC69" s="3">
        <v>9.8355180000000004</v>
      </c>
      <c r="CD69" s="3">
        <v>10.016030000000001</v>
      </c>
      <c r="CE69" s="3">
        <v>10.1831</v>
      </c>
      <c r="CF69" s="3">
        <v>10.32896</v>
      </c>
      <c r="CG69" s="3">
        <v>10.509180000000001</v>
      </c>
      <c r="CH69" s="3">
        <v>10.723789999999999</v>
      </c>
      <c r="CI69" s="3">
        <v>10.935600000000001</v>
      </c>
      <c r="CJ69" s="3">
        <v>11.13353</v>
      </c>
      <c r="CK69" s="3">
        <v>11.339169999999999</v>
      </c>
      <c r="CL69" s="3">
        <v>11.5525</v>
      </c>
      <c r="CM69" s="3">
        <v>11.675789999999999</v>
      </c>
      <c r="CN69" s="3">
        <v>11.7981</v>
      </c>
      <c r="CO69" s="3">
        <v>12.1425</v>
      </c>
      <c r="CP69" s="3">
        <v>12.708970000000001</v>
      </c>
      <c r="CQ69" s="3">
        <v>13.323</v>
      </c>
      <c r="CR69" s="3">
        <v>13.651</v>
      </c>
      <c r="CS69" s="3">
        <v>13.696</v>
      </c>
      <c r="CT69" s="3">
        <v>14.071</v>
      </c>
      <c r="CU69" s="3">
        <v>14.65</v>
      </c>
      <c r="CV69" s="3">
        <v>14.991</v>
      </c>
      <c r="CW69" s="3">
        <v>14.914</v>
      </c>
      <c r="CX69" s="3">
        <v>15.462999999999999</v>
      </c>
      <c r="CY69" s="3">
        <v>16.177</v>
      </c>
      <c r="CZ69" s="3">
        <v>17.061</v>
      </c>
      <c r="DA69" s="3">
        <v>17.550999999999998</v>
      </c>
      <c r="DB69" s="3">
        <v>18.614000000000001</v>
      </c>
      <c r="DC69" s="3">
        <v>19.126000000000001</v>
      </c>
      <c r="DD69" s="3">
        <v>19.873999999999999</v>
      </c>
      <c r="DE69" s="3">
        <v>20.777000000000001</v>
      </c>
      <c r="DF69" s="3">
        <v>20.925999999999998</v>
      </c>
      <c r="DG69" s="3">
        <v>21.893999999999998</v>
      </c>
      <c r="DH69" s="3">
        <v>22.35</v>
      </c>
      <c r="DI69" s="3">
        <v>23.748999999999999</v>
      </c>
      <c r="DJ69" s="3">
        <v>24.786999999999999</v>
      </c>
      <c r="DK69" s="3">
        <v>25.725000000000001</v>
      </c>
      <c r="DL69" s="3">
        <v>26.718</v>
      </c>
      <c r="DM69" s="3">
        <v>27.376999999999999</v>
      </c>
      <c r="DN69" s="3">
        <v>28.478999999999999</v>
      </c>
      <c r="DO69" s="3">
        <v>30.093</v>
      </c>
      <c r="DP69" s="3">
        <v>30.372</v>
      </c>
      <c r="DQ69" s="3">
        <v>30.625</v>
      </c>
      <c r="DR69" s="3">
        <v>30.908999999999999</v>
      </c>
      <c r="DS69" s="3">
        <v>32.979999999999997</v>
      </c>
      <c r="DT69" s="3">
        <v>33.383000000000003</v>
      </c>
      <c r="DU69" s="3">
        <v>34.633000000000003</v>
      </c>
      <c r="DV69" s="3">
        <v>34.905000000000001</v>
      </c>
      <c r="DW69" s="3">
        <v>35.061999999999998</v>
      </c>
      <c r="DX69" s="3">
        <v>35.923000000000002</v>
      </c>
      <c r="DY69" s="3">
        <v>36.152999999999999</v>
      </c>
      <c r="DZ69" s="3">
        <v>38.619999999999997</v>
      </c>
      <c r="EA69" s="3">
        <v>37.777000000000001</v>
      </c>
      <c r="EB69" s="3">
        <v>39.180999999999997</v>
      </c>
      <c r="EC69" s="3">
        <v>38.901000000000003</v>
      </c>
      <c r="ED69" s="3">
        <v>40.265000000000001</v>
      </c>
      <c r="EE69" s="3">
        <v>41.468000000000004</v>
      </c>
      <c r="EF69" s="3">
        <v>42.472999999999999</v>
      </c>
      <c r="EG69" s="3">
        <v>42.561999999999998</v>
      </c>
      <c r="EH69" s="3">
        <v>43.774999999999999</v>
      </c>
      <c r="EI69" s="3">
        <v>45.351999999999997</v>
      </c>
      <c r="EJ69" s="3">
        <v>45.938000000000002</v>
      </c>
      <c r="EK69" s="3">
        <v>46.543999999999997</v>
      </c>
      <c r="EL69" s="3">
        <v>47.067</v>
      </c>
      <c r="EM69" s="3">
        <v>49.634999999999998</v>
      </c>
      <c r="EN69" s="3">
        <v>49.621000000000002</v>
      </c>
      <c r="EO69" s="3">
        <v>48.353999999999999</v>
      </c>
      <c r="EP69" s="3">
        <v>49.305</v>
      </c>
      <c r="EQ69" s="3">
        <v>48.06</v>
      </c>
      <c r="ER69" s="3">
        <v>47.198999999999998</v>
      </c>
      <c r="ES69" s="3">
        <v>47.002000000000002</v>
      </c>
      <c r="ET69" s="3">
        <v>45.09</v>
      </c>
      <c r="EU69" s="3">
        <v>43.143999999999998</v>
      </c>
      <c r="EV69" s="3">
        <v>43.021000000000001</v>
      </c>
      <c r="EW69" s="3">
        <v>42.304000000000002</v>
      </c>
      <c r="EX69" s="3">
        <v>41.418999999999997</v>
      </c>
      <c r="EY69" s="3">
        <v>41.645000000000003</v>
      </c>
      <c r="EZ69" s="3">
        <v>41.518000000000001</v>
      </c>
      <c r="FA69" s="3">
        <v>42.146999999999998</v>
      </c>
      <c r="FB69" s="3">
        <v>41.915999999999997</v>
      </c>
      <c r="FC69" s="3">
        <v>43.106000000000002</v>
      </c>
      <c r="FD69" s="3">
        <v>43.546999999999997</v>
      </c>
      <c r="FE69" s="3">
        <v>43.405000000000001</v>
      </c>
      <c r="FF69" s="3">
        <v>42.926000000000002</v>
      </c>
      <c r="FG69" s="3">
        <v>43.908000000000001</v>
      </c>
      <c r="FH69" s="3">
        <v>44.567</v>
      </c>
      <c r="FI69" s="3">
        <v>44.304000000000002</v>
      </c>
      <c r="FJ69" s="3">
        <v>43.314999999999998</v>
      </c>
      <c r="FK69" s="3">
        <v>44.384999999999998</v>
      </c>
      <c r="FL69" s="3">
        <v>45.337000000000003</v>
      </c>
      <c r="FM69" s="3">
        <v>46.95</v>
      </c>
      <c r="FN69" s="3">
        <v>45.713999999999999</v>
      </c>
      <c r="FO69" s="3">
        <v>48.423999999999999</v>
      </c>
      <c r="FP69" s="3">
        <v>50.161999999999999</v>
      </c>
      <c r="FQ69" s="3">
        <v>50.819000000000003</v>
      </c>
      <c r="FR69" s="3">
        <v>51.008000000000003</v>
      </c>
      <c r="FS69" s="3">
        <v>66.028000000000006</v>
      </c>
      <c r="FT69" s="3">
        <v>66.575999999999993</v>
      </c>
      <c r="FU69" s="3">
        <v>69.242000000000004</v>
      </c>
      <c r="FV69" s="3">
        <v>70.975999999999999</v>
      </c>
      <c r="FW69" s="3">
        <v>66.947000000000003</v>
      </c>
      <c r="FX69" s="3">
        <v>66.311000000000007</v>
      </c>
      <c r="FY69" s="3">
        <v>68.680999999999997</v>
      </c>
      <c r="FZ69" s="3">
        <v>72.739000000000004</v>
      </c>
      <c r="GA69" s="3">
        <v>74.064999999999998</v>
      </c>
      <c r="GB69" s="3">
        <v>74.709999999999994</v>
      </c>
      <c r="GC69" s="3">
        <v>78.340999999999994</v>
      </c>
      <c r="GD69" s="3">
        <v>80.804000000000002</v>
      </c>
      <c r="GE69" s="3">
        <v>82.792000000000002</v>
      </c>
      <c r="GF69" s="3">
        <v>82.826999999999998</v>
      </c>
      <c r="GG69" s="3">
        <v>84.766000000000005</v>
      </c>
      <c r="GH69" s="3">
        <v>84.808999999999997</v>
      </c>
      <c r="GI69" s="3">
        <v>87.313000000000002</v>
      </c>
      <c r="GJ69" s="3">
        <v>89.575000000000003</v>
      </c>
      <c r="GK69" s="3">
        <v>92.067999999999998</v>
      </c>
      <c r="GL69" s="3">
        <v>94.74</v>
      </c>
      <c r="GM69" s="3">
        <v>94.730999999999995</v>
      </c>
      <c r="GN69" s="3">
        <v>89.341999999999999</v>
      </c>
      <c r="GO69" s="3">
        <v>100.13200000000001</v>
      </c>
      <c r="GP69" s="3">
        <v>98.855000000000004</v>
      </c>
      <c r="GQ69" s="3">
        <v>106.414</v>
      </c>
      <c r="GR69" s="3">
        <v>109.70699999999999</v>
      </c>
      <c r="GS69" s="3">
        <v>116.004</v>
      </c>
      <c r="GT69" s="3">
        <v>116.654</v>
      </c>
      <c r="GU69" s="3">
        <v>122.045</v>
      </c>
      <c r="GV69" s="3">
        <v>129.29499999999999</v>
      </c>
      <c r="GW69" s="3">
        <v>134.46700000000001</v>
      </c>
      <c r="GX69" s="3">
        <v>134.96899999999999</v>
      </c>
      <c r="GY69" s="3">
        <v>130.393</v>
      </c>
      <c r="GZ69" s="3">
        <v>133.029</v>
      </c>
      <c r="HA69" s="3">
        <v>131.28399999999999</v>
      </c>
      <c r="HB69" s="3">
        <v>130.09100000000001</v>
      </c>
      <c r="HC69" s="3">
        <v>130.31800000000001</v>
      </c>
      <c r="HD69" s="3">
        <v>137.96100000000001</v>
      </c>
      <c r="HE69" s="3">
        <v>141.46600000000001</v>
      </c>
      <c r="HF69" s="3">
        <v>152.821</v>
      </c>
      <c r="HG69" s="3">
        <v>162.178</v>
      </c>
      <c r="HH69" s="3">
        <v>163.744</v>
      </c>
      <c r="HI69" s="4">
        <v>161.60499999999999</v>
      </c>
      <c r="HJ69" s="4">
        <v>160.089</v>
      </c>
      <c r="HK69" s="4">
        <v>159.60480000000001</v>
      </c>
      <c r="HL69" s="4">
        <v>160.40199999999999</v>
      </c>
      <c r="HM69" s="4">
        <v>161.69710000000001</v>
      </c>
      <c r="HN69" s="4">
        <v>163.30250000000001</v>
      </c>
      <c r="HO69" s="4">
        <v>165.16749999999999</v>
      </c>
      <c r="HP69" s="4">
        <v>167.08160000000001</v>
      </c>
      <c r="HQ69" s="4">
        <v>169.01480000000001</v>
      </c>
      <c r="HR69" s="4">
        <v>170.90629999999999</v>
      </c>
      <c r="HS69" s="4">
        <v>172.8211</v>
      </c>
      <c r="HT69" s="4">
        <v>174.75479999999999</v>
      </c>
      <c r="HU69" s="4">
        <v>176.69880000000001</v>
      </c>
      <c r="HV69" s="4">
        <v>178.54939999999999</v>
      </c>
      <c r="HW69" s="4">
        <v>180.4222</v>
      </c>
      <c r="HX69" s="4">
        <v>182.32060000000001</v>
      </c>
      <c r="HY69" s="4">
        <v>184.23179999999999</v>
      </c>
      <c r="HZ69" s="4">
        <v>186.16130000000001</v>
      </c>
      <c r="IA69" s="4">
        <v>188.1045</v>
      </c>
      <c r="IB69" s="4">
        <v>190.1139</v>
      </c>
      <c r="IC69" s="4">
        <v>192.1387</v>
      </c>
      <c r="ID69" s="4">
        <v>194.1883</v>
      </c>
      <c r="IE69" s="4">
        <v>196.21250000000001</v>
      </c>
      <c r="IF69" s="4">
        <v>198.2525</v>
      </c>
      <c r="IG69" s="4">
        <v>200.30709999999999</v>
      </c>
      <c r="IH69" s="4">
        <v>202.37459999999999</v>
      </c>
      <c r="II69" s="4">
        <v>204.45320000000001</v>
      </c>
      <c r="IJ69" s="4">
        <v>206.54150000000001</v>
      </c>
      <c r="IK69" s="4">
        <v>208.63849999999999</v>
      </c>
      <c r="IL69" s="4">
        <v>210.74950000000001</v>
      </c>
      <c r="IM69" s="4">
        <v>212.87209999999999</v>
      </c>
      <c r="IN69" s="4">
        <v>215.00559999999999</v>
      </c>
      <c r="IO69" s="4">
        <v>217.14879999999999</v>
      </c>
      <c r="IP69" s="4">
        <v>219.2902</v>
      </c>
      <c r="IQ69" s="4">
        <v>221.42670000000001</v>
      </c>
      <c r="IR69" s="4">
        <v>223.57769999999999</v>
      </c>
      <c r="IS69" s="4">
        <v>225.7439</v>
      </c>
      <c r="IT69" s="4">
        <v>227.93600000000001</v>
      </c>
      <c r="IU69" s="4">
        <v>230.21</v>
      </c>
      <c r="IV69" s="4">
        <v>232.50819999999999</v>
      </c>
      <c r="IW69" s="4">
        <v>234.8802</v>
      </c>
      <c r="IX69" s="4">
        <v>237.3064</v>
      </c>
      <c r="IY69" s="4">
        <v>239.81649999999999</v>
      </c>
      <c r="IZ69" s="4">
        <v>242.3527</v>
      </c>
      <c r="JA69" s="4">
        <v>244.9109</v>
      </c>
      <c r="JB69" s="4">
        <v>247.49350000000001</v>
      </c>
      <c r="JC69" s="4">
        <v>250.04349999999999</v>
      </c>
      <c r="JD69" s="4">
        <v>252.61320000000001</v>
      </c>
      <c r="JE69" s="4">
        <v>255.0916</v>
      </c>
      <c r="JF69" s="4">
        <v>257.59199999999998</v>
      </c>
      <c r="JG69" s="4">
        <v>260.11169999999998</v>
      </c>
      <c r="JH69" s="4">
        <v>262.64960000000002</v>
      </c>
      <c r="JI69" s="4">
        <v>265.20600000000002</v>
      </c>
      <c r="JJ69" s="4">
        <v>267.78620000000001</v>
      </c>
      <c r="JK69" s="4">
        <v>270.38729999999998</v>
      </c>
      <c r="JL69" s="4">
        <v>273.00490000000002</v>
      </c>
      <c r="JM69" s="4">
        <v>275.64030000000002</v>
      </c>
      <c r="JN69" s="4">
        <v>278.26330000000002</v>
      </c>
      <c r="JO69" s="4">
        <v>280.90480000000002</v>
      </c>
      <c r="JP69" s="4">
        <v>283.56139999999999</v>
      </c>
      <c r="JQ69" s="4">
        <v>286.2364</v>
      </c>
      <c r="JR69" s="4">
        <v>288.93189999999998</v>
      </c>
      <c r="JS69" s="4">
        <v>291.64819999999997</v>
      </c>
      <c r="JT69" s="4">
        <v>294.38010000000003</v>
      </c>
      <c r="JU69" s="4">
        <v>297.13040000000001</v>
      </c>
      <c r="JV69" s="4">
        <v>299.90249999999997</v>
      </c>
      <c r="JW69" s="4">
        <v>302.69380000000001</v>
      </c>
      <c r="JX69" s="4">
        <v>305.50299999999999</v>
      </c>
      <c r="JY69" s="4">
        <v>308.32920000000001</v>
      </c>
      <c r="JZ69" s="4">
        <v>311.17959999999999</v>
      </c>
      <c r="KA69" s="4">
        <v>314.04950000000002</v>
      </c>
      <c r="KB69" s="4">
        <v>316.93740000000003</v>
      </c>
      <c r="KC69" s="4">
        <v>319.8433</v>
      </c>
      <c r="KD69" s="4">
        <v>322.77359999999999</v>
      </c>
      <c r="KE69" s="4">
        <v>325.72460000000001</v>
      </c>
      <c r="KF69" s="4">
        <v>328.69319999999999</v>
      </c>
      <c r="KG69" s="4">
        <v>331.61700000000002</v>
      </c>
      <c r="KH69" s="4">
        <v>334.56490000000002</v>
      </c>
      <c r="KI69" s="4">
        <v>337.53199999999998</v>
      </c>
      <c r="KJ69" s="4">
        <v>340.51620000000003</v>
      </c>
      <c r="KK69" s="4">
        <v>343.52010000000001</v>
      </c>
      <c r="KL69" s="4">
        <v>346.54759999999999</v>
      </c>
      <c r="KM69" s="4">
        <v>349.59589999999997</v>
      </c>
      <c r="KN69" s="4">
        <v>352.66149999999999</v>
      </c>
      <c r="KO69" s="4">
        <v>355.74610000000001</v>
      </c>
      <c r="KP69" s="4">
        <v>358.85539999999997</v>
      </c>
      <c r="KQ69" s="4">
        <v>361.94540000000001</v>
      </c>
      <c r="KR69" s="4">
        <v>365.05149999999998</v>
      </c>
      <c r="KS69" s="4">
        <v>368.178</v>
      </c>
      <c r="KT69" s="4">
        <v>371.32990000000001</v>
      </c>
      <c r="KU69" s="4">
        <v>374.50200000000001</v>
      </c>
      <c r="KV69" s="4">
        <v>377.69260000000003</v>
      </c>
      <c r="KW69" s="4">
        <v>380.90449999999998</v>
      </c>
      <c r="KX69" s="4">
        <v>384.1431</v>
      </c>
      <c r="KY69" s="4">
        <v>387.40159999999997</v>
      </c>
      <c r="KZ69" s="4">
        <v>390.68099999999998</v>
      </c>
      <c r="LA69" s="4">
        <v>393.98039999999997</v>
      </c>
      <c r="LB69" s="4">
        <v>397.27339999999998</v>
      </c>
      <c r="LC69" s="4">
        <v>400.58859999999999</v>
      </c>
      <c r="LD69" s="4">
        <v>403.92259999999999</v>
      </c>
      <c r="LE69" s="4">
        <v>407.27719999999999</v>
      </c>
      <c r="LF69" s="4">
        <v>410.66070000000002</v>
      </c>
      <c r="LG69" s="4">
        <v>414.06700000000001</v>
      </c>
      <c r="LH69" s="4">
        <v>417.48829999999998</v>
      </c>
      <c r="LI69" s="4">
        <v>420.9316</v>
      </c>
      <c r="LJ69" s="4">
        <v>424.40100000000001</v>
      </c>
      <c r="LK69" s="4">
        <v>427.89330000000001</v>
      </c>
      <c r="LL69" s="4">
        <v>431.40190000000001</v>
      </c>
      <c r="LM69" s="4">
        <v>434.93200000000002</v>
      </c>
      <c r="LN69" s="4">
        <v>438.48790000000002</v>
      </c>
      <c r="LO69" s="4">
        <v>441.99849999999998</v>
      </c>
      <c r="LP69" s="4">
        <v>445.5247</v>
      </c>
      <c r="LQ69" s="4">
        <v>449.0718</v>
      </c>
      <c r="LR69" s="4">
        <v>452.64490000000001</v>
      </c>
      <c r="LS69" s="4">
        <v>456.24360000000001</v>
      </c>
      <c r="LT69" s="4">
        <v>459.85809999999998</v>
      </c>
      <c r="LU69" s="4">
        <v>463.49529999999999</v>
      </c>
      <c r="LV69" s="4">
        <v>467.15870000000001</v>
      </c>
      <c r="LW69" s="4">
        <v>470.84570000000002</v>
      </c>
      <c r="LX69" s="4">
        <v>474.5498</v>
      </c>
      <c r="LY69" s="4">
        <v>478.27659999999997</v>
      </c>
      <c r="LZ69" s="4">
        <v>482.03120000000001</v>
      </c>
      <c r="MA69" s="4">
        <v>485.80990000000003</v>
      </c>
      <c r="MB69" s="4">
        <v>489.60599999999999</v>
      </c>
      <c r="MC69" s="4">
        <v>493.42329999999998</v>
      </c>
      <c r="MD69" s="4">
        <v>497.27050000000003</v>
      </c>
      <c r="ME69" s="4">
        <v>501.21679999999998</v>
      </c>
      <c r="MF69" s="4">
        <v>505.1789</v>
      </c>
      <c r="MG69" s="4">
        <v>509.16390000000001</v>
      </c>
      <c r="MH69" s="4">
        <v>513.18119999999999</v>
      </c>
      <c r="MI69" s="4">
        <v>517.22199999999998</v>
      </c>
      <c r="MJ69" s="4">
        <v>521.28300000000002</v>
      </c>
      <c r="MK69" s="4">
        <v>525.3673</v>
      </c>
      <c r="ML69" s="4">
        <v>529.48490000000004</v>
      </c>
      <c r="MM69" s="4">
        <v>533.6277</v>
      </c>
      <c r="MN69" s="4">
        <v>537.79150000000004</v>
      </c>
      <c r="MO69" s="4">
        <v>541.98900000000003</v>
      </c>
      <c r="MP69" s="4">
        <v>546.2192</v>
      </c>
      <c r="MQ69" s="4">
        <v>550.47609999999997</v>
      </c>
      <c r="MR69" s="4">
        <v>554.75319999999999</v>
      </c>
      <c r="MS69" s="4">
        <v>559.05539999999996</v>
      </c>
      <c r="MT69" s="4">
        <v>563.39380000000006</v>
      </c>
      <c r="MU69" t="s">
        <v>715</v>
      </c>
      <c r="MV69" t="b">
        <v>1</v>
      </c>
      <c r="MW69" t="s">
        <v>376</v>
      </c>
      <c r="MX69" t="s">
        <v>376</v>
      </c>
      <c r="MY69">
        <v>2025</v>
      </c>
      <c r="MZ69">
        <v>2</v>
      </c>
      <c r="NA69" s="2">
        <v>45994</v>
      </c>
      <c r="NB69" s="1" t="s">
        <v>716</v>
      </c>
      <c r="NC69" t="s">
        <v>717</v>
      </c>
      <c r="ND69" t="s">
        <v>718</v>
      </c>
      <c r="NE69" t="s">
        <v>629</v>
      </c>
      <c r="NF69" t="s">
        <v>381</v>
      </c>
    </row>
    <row r="70" spans="1:370" x14ac:dyDescent="0.25">
      <c r="A70" t="s">
        <v>714</v>
      </c>
      <c r="B70" t="s">
        <v>630</v>
      </c>
      <c r="C70" s="1" t="s">
        <v>839</v>
      </c>
      <c r="D70" t="s">
        <v>588</v>
      </c>
      <c r="E70" t="s">
        <v>641</v>
      </c>
      <c r="F70" t="s">
        <v>374</v>
      </c>
      <c r="G70" s="3">
        <v>1E-3</v>
      </c>
      <c r="H70" s="3">
        <v>1E-3</v>
      </c>
      <c r="I70" s="3">
        <v>1E-3</v>
      </c>
      <c r="J70" s="3">
        <v>1E-3</v>
      </c>
      <c r="K70" s="3">
        <v>1E-3</v>
      </c>
      <c r="L70" s="3">
        <v>1E-3</v>
      </c>
      <c r="M70" s="3">
        <v>1E-3</v>
      </c>
      <c r="N70" s="3">
        <v>1E-3</v>
      </c>
      <c r="O70" s="3">
        <v>1E-3</v>
      </c>
      <c r="P70" s="3">
        <v>1E-3</v>
      </c>
      <c r="Q70" s="3">
        <v>1E-3</v>
      </c>
      <c r="R70" s="3">
        <v>1E-3</v>
      </c>
      <c r="S70" s="3">
        <v>1E-3</v>
      </c>
      <c r="T70" s="3">
        <v>1E-3</v>
      </c>
      <c r="U70" s="3">
        <v>1E-3</v>
      </c>
      <c r="V70" s="3">
        <v>1E-3</v>
      </c>
      <c r="W70" s="3">
        <v>1E-3</v>
      </c>
      <c r="X70" s="3">
        <v>1E-3</v>
      </c>
      <c r="Y70" s="3">
        <v>1E-3</v>
      </c>
      <c r="Z70" s="3">
        <v>1E-3</v>
      </c>
      <c r="AA70" s="3">
        <v>1E-3</v>
      </c>
      <c r="AB70" s="3">
        <v>1E-3</v>
      </c>
      <c r="AC70" s="3">
        <v>1E-3</v>
      </c>
      <c r="AD70" s="3">
        <v>1E-3</v>
      </c>
      <c r="AE70" s="3">
        <v>1E-3</v>
      </c>
      <c r="AF70" s="3">
        <v>1E-3</v>
      </c>
      <c r="AG70" s="3">
        <v>1E-3</v>
      </c>
      <c r="AH70" s="3">
        <v>1E-3</v>
      </c>
      <c r="AI70" s="3">
        <v>7.2451030000000003</v>
      </c>
      <c r="AJ70" s="3">
        <v>7.2451030000000003</v>
      </c>
      <c r="AK70" s="3">
        <v>7.2451030000000003</v>
      </c>
      <c r="AL70" s="3">
        <v>7.2451030000000003</v>
      </c>
      <c r="AM70" s="3">
        <v>9.3602670000000003</v>
      </c>
      <c r="AN70" s="3">
        <v>9.3602670000000003</v>
      </c>
      <c r="AO70" s="3">
        <v>9.3602670000000003</v>
      </c>
      <c r="AP70" s="3">
        <v>9.3602670000000003</v>
      </c>
      <c r="AQ70" s="3">
        <v>11.8583</v>
      </c>
      <c r="AR70" s="3">
        <v>11.8583</v>
      </c>
      <c r="AS70" s="3">
        <v>11.8583</v>
      </c>
      <c r="AT70" s="3">
        <v>11.8583</v>
      </c>
      <c r="AU70" s="3">
        <v>15.329129999999999</v>
      </c>
      <c r="AV70" s="3">
        <v>15.329129999999999</v>
      </c>
      <c r="AW70" s="3">
        <v>15.329129999999999</v>
      </c>
      <c r="AX70" s="3">
        <v>15.329129999999999</v>
      </c>
      <c r="AY70" s="3">
        <v>17.781649999999999</v>
      </c>
      <c r="AZ70" s="3">
        <v>17.781649999999999</v>
      </c>
      <c r="BA70" s="3">
        <v>17.781649999999999</v>
      </c>
      <c r="BB70" s="3">
        <v>17.781649999999999</v>
      </c>
      <c r="BC70" s="3">
        <v>19.89949</v>
      </c>
      <c r="BD70" s="3">
        <v>19.89949</v>
      </c>
      <c r="BE70" s="3">
        <v>19.89949</v>
      </c>
      <c r="BF70" s="3">
        <v>19.89949</v>
      </c>
      <c r="BG70" s="3">
        <v>24.452000000000002</v>
      </c>
      <c r="BH70" s="3">
        <v>24.452000000000002</v>
      </c>
      <c r="BI70" s="3">
        <v>24.452000000000002</v>
      </c>
      <c r="BJ70" s="3">
        <v>24.452000000000002</v>
      </c>
      <c r="BK70" s="3">
        <v>26.384209999999999</v>
      </c>
      <c r="BL70" s="3">
        <v>26.384209999999999</v>
      </c>
      <c r="BM70" s="3">
        <v>26.384209999999999</v>
      </c>
      <c r="BN70" s="3">
        <v>26.384209999999999</v>
      </c>
      <c r="BO70" s="3">
        <v>27.72738</v>
      </c>
      <c r="BP70" s="3">
        <v>27.72738</v>
      </c>
      <c r="BQ70" s="3">
        <v>27.72738</v>
      </c>
      <c r="BR70" s="3">
        <v>27.72738</v>
      </c>
      <c r="BS70" s="3">
        <v>28.278040000000001</v>
      </c>
      <c r="BT70" s="3">
        <v>28.278040000000001</v>
      </c>
      <c r="BU70" s="3">
        <v>28.278040000000001</v>
      </c>
      <c r="BV70" s="3">
        <v>28.278040000000001</v>
      </c>
      <c r="BW70" s="3">
        <v>29.011649999999999</v>
      </c>
      <c r="BX70" s="3">
        <v>29.011649999999999</v>
      </c>
      <c r="BY70" s="3">
        <v>29.011649999999999</v>
      </c>
      <c r="BZ70" s="3">
        <v>29.011649999999999</v>
      </c>
      <c r="CA70" s="3">
        <v>30.546710000000001</v>
      </c>
      <c r="CB70" s="3">
        <v>30.546710000000001</v>
      </c>
      <c r="CC70" s="3">
        <v>30.546710000000001</v>
      </c>
      <c r="CD70" s="3">
        <v>30.546710000000001</v>
      </c>
      <c r="CE70" s="3">
        <v>31.426690000000001</v>
      </c>
      <c r="CF70" s="3">
        <v>31.426690000000001</v>
      </c>
      <c r="CG70" s="3">
        <v>31.426690000000001</v>
      </c>
      <c r="CH70" s="3">
        <v>31.426690000000001</v>
      </c>
      <c r="CI70" s="3">
        <v>34.893949999999997</v>
      </c>
      <c r="CJ70" s="3">
        <v>34.893949999999997</v>
      </c>
      <c r="CK70" s="3">
        <v>34.893949999999997</v>
      </c>
      <c r="CL70" s="3">
        <v>34.893949999999997</v>
      </c>
      <c r="CM70" s="3">
        <v>35.357140000000001</v>
      </c>
      <c r="CN70" s="3">
        <v>35.357140000000001</v>
      </c>
      <c r="CO70" s="3">
        <v>35.357140000000001</v>
      </c>
      <c r="CP70" s="3">
        <v>35.357140000000001</v>
      </c>
      <c r="CQ70" s="3">
        <v>36.98948</v>
      </c>
      <c r="CR70" s="3">
        <v>36.98948</v>
      </c>
      <c r="CS70" s="3">
        <v>36.98948</v>
      </c>
      <c r="CT70" s="3">
        <v>36.98948</v>
      </c>
      <c r="CU70" s="3">
        <v>36.619990000000001</v>
      </c>
      <c r="CV70" s="3">
        <v>36.619990000000001</v>
      </c>
      <c r="CW70" s="3">
        <v>36.619990000000001</v>
      </c>
      <c r="CX70" s="3">
        <v>36.619990000000001</v>
      </c>
      <c r="CY70" s="3">
        <v>37.071579999999997</v>
      </c>
      <c r="CZ70" s="3">
        <v>37.071579999999997</v>
      </c>
      <c r="DA70" s="3">
        <v>37.071579999999997</v>
      </c>
      <c r="DB70" s="3">
        <v>37.071579999999997</v>
      </c>
      <c r="DC70" s="3">
        <v>35.433</v>
      </c>
      <c r="DD70" s="3">
        <v>35.433</v>
      </c>
      <c r="DE70" s="3">
        <v>35.433</v>
      </c>
      <c r="DF70" s="3">
        <v>35.433</v>
      </c>
      <c r="DG70" s="3">
        <v>31.702000000000002</v>
      </c>
      <c r="DH70" s="3">
        <v>31.702000000000002</v>
      </c>
      <c r="DI70" s="3">
        <v>31.702000000000002</v>
      </c>
      <c r="DJ70" s="3">
        <v>31.702000000000002</v>
      </c>
      <c r="DK70" s="3">
        <v>26.648</v>
      </c>
      <c r="DL70" s="3">
        <v>26.648</v>
      </c>
      <c r="DM70" s="3">
        <v>26.648</v>
      </c>
      <c r="DN70" s="3">
        <v>26.648</v>
      </c>
      <c r="DO70" s="3">
        <v>25.481000000000002</v>
      </c>
      <c r="DP70" s="3">
        <v>25.481000000000002</v>
      </c>
      <c r="DQ70" s="3">
        <v>25.481000000000002</v>
      </c>
      <c r="DR70" s="3">
        <v>25.481000000000002</v>
      </c>
      <c r="DS70" s="3">
        <v>30.843</v>
      </c>
      <c r="DT70" s="3">
        <v>30.843</v>
      </c>
      <c r="DU70" s="3">
        <v>30.843</v>
      </c>
      <c r="DV70" s="3">
        <v>30.843</v>
      </c>
      <c r="DW70" s="3">
        <v>32.104999999999997</v>
      </c>
      <c r="DX70" s="3">
        <v>32.104999999999997</v>
      </c>
      <c r="DY70" s="3">
        <v>32.104999999999997</v>
      </c>
      <c r="DZ70" s="3">
        <v>32.104999999999997</v>
      </c>
      <c r="EA70" s="3">
        <v>30.965</v>
      </c>
      <c r="EB70" s="3">
        <v>30.965</v>
      </c>
      <c r="EC70" s="3">
        <v>30.965</v>
      </c>
      <c r="ED70" s="3">
        <v>30.965</v>
      </c>
      <c r="EE70" s="3">
        <v>30.015000000000001</v>
      </c>
      <c r="EF70" s="3">
        <v>30.015000000000001</v>
      </c>
      <c r="EG70" s="3">
        <v>30.015000000000001</v>
      </c>
      <c r="EH70" s="3">
        <v>30.015000000000001</v>
      </c>
      <c r="EI70" s="3">
        <v>26.798999999999999</v>
      </c>
      <c r="EJ70" s="3">
        <v>26.798999999999999</v>
      </c>
      <c r="EK70" s="3">
        <v>26.798999999999999</v>
      </c>
      <c r="EL70" s="3">
        <v>26.798999999999999</v>
      </c>
      <c r="EM70" s="3">
        <v>28.331</v>
      </c>
      <c r="EN70" s="3">
        <v>28.331</v>
      </c>
      <c r="EO70" s="3">
        <v>28.331</v>
      </c>
      <c r="EP70" s="3">
        <v>28.331</v>
      </c>
      <c r="EQ70" s="3">
        <v>42.645000000000003</v>
      </c>
      <c r="ER70" s="3">
        <v>42.645000000000003</v>
      </c>
      <c r="ES70" s="3">
        <v>42.645000000000003</v>
      </c>
      <c r="ET70" s="3">
        <v>42.645000000000003</v>
      </c>
      <c r="EU70" s="3">
        <v>62.652999999999999</v>
      </c>
      <c r="EV70" s="3">
        <v>62.652999999999999</v>
      </c>
      <c r="EW70" s="3">
        <v>62.652999999999999</v>
      </c>
      <c r="EX70" s="3">
        <v>62.652999999999999</v>
      </c>
      <c r="EY70" s="3">
        <v>111.483</v>
      </c>
      <c r="EZ70" s="3">
        <v>111.483</v>
      </c>
      <c r="FA70" s="3">
        <v>111.483</v>
      </c>
      <c r="FB70" s="3">
        <v>111.483</v>
      </c>
      <c r="FC70" s="3">
        <v>136.05799999999999</v>
      </c>
      <c r="FD70" s="3">
        <v>136.05799999999999</v>
      </c>
      <c r="FE70" s="3">
        <v>136.05799999999999</v>
      </c>
      <c r="FF70" s="3">
        <v>136.05799999999999</v>
      </c>
      <c r="FG70" s="3">
        <v>153.185</v>
      </c>
      <c r="FH70" s="3">
        <v>153.185</v>
      </c>
      <c r="FI70" s="3">
        <v>153.185</v>
      </c>
      <c r="FJ70" s="3">
        <v>153.185</v>
      </c>
      <c r="FK70" s="3">
        <v>162.684</v>
      </c>
      <c r="FL70" s="3">
        <v>162.684</v>
      </c>
      <c r="FM70" s="3">
        <v>162.684</v>
      </c>
      <c r="FN70" s="3">
        <v>162.684</v>
      </c>
      <c r="FO70" s="3">
        <v>168.512</v>
      </c>
      <c r="FP70" s="3">
        <v>168.512</v>
      </c>
      <c r="FQ70" s="3">
        <v>168.512</v>
      </c>
      <c r="FR70" s="3">
        <v>168.512</v>
      </c>
      <c r="FS70" s="3">
        <v>173.51900000000001</v>
      </c>
      <c r="FT70" s="3">
        <v>173.51900000000001</v>
      </c>
      <c r="FU70" s="3">
        <v>173.51900000000001</v>
      </c>
      <c r="FV70" s="3">
        <v>173.51900000000001</v>
      </c>
      <c r="FW70" s="3">
        <v>176.93700000000001</v>
      </c>
      <c r="FX70" s="3">
        <v>176.93700000000001</v>
      </c>
      <c r="FY70" s="3">
        <v>176.93700000000001</v>
      </c>
      <c r="FZ70" s="3">
        <v>176.93700000000001</v>
      </c>
      <c r="GA70" s="3">
        <v>175.63399999999999</v>
      </c>
      <c r="GB70" s="3">
        <v>175.63399999999999</v>
      </c>
      <c r="GC70" s="3">
        <v>175.63399999999999</v>
      </c>
      <c r="GD70" s="3">
        <v>175.63399999999999</v>
      </c>
      <c r="GE70" s="3">
        <v>176.92500000000001</v>
      </c>
      <c r="GF70" s="3">
        <v>176.92500000000001</v>
      </c>
      <c r="GG70" s="3">
        <v>176.92500000000001</v>
      </c>
      <c r="GH70" s="3">
        <v>176.92500000000001</v>
      </c>
      <c r="GI70" s="3">
        <v>173.233</v>
      </c>
      <c r="GJ70" s="3">
        <v>173.233</v>
      </c>
      <c r="GK70" s="3">
        <v>173.233</v>
      </c>
      <c r="GL70" s="3">
        <v>173.233</v>
      </c>
      <c r="GM70" s="3">
        <v>184.62</v>
      </c>
      <c r="GN70" s="3">
        <v>184.62</v>
      </c>
      <c r="GO70" s="3">
        <v>184.62</v>
      </c>
      <c r="GP70" s="3">
        <v>184.62</v>
      </c>
      <c r="GQ70" s="3">
        <v>191.376</v>
      </c>
      <c r="GR70" s="3">
        <v>191.376</v>
      </c>
      <c r="GS70" s="3">
        <v>191.376</v>
      </c>
      <c r="GT70" s="3">
        <v>191.376</v>
      </c>
      <c r="GU70" s="3">
        <v>186.495</v>
      </c>
      <c r="GV70" s="3">
        <v>186.495</v>
      </c>
      <c r="GW70" s="3">
        <v>186.495</v>
      </c>
      <c r="GX70" s="3">
        <v>186.495</v>
      </c>
      <c r="GY70" s="3">
        <v>179.292</v>
      </c>
      <c r="GZ70" s="3">
        <v>179.292</v>
      </c>
      <c r="HA70" s="3">
        <v>179.292</v>
      </c>
      <c r="HB70" s="3">
        <v>179.292</v>
      </c>
      <c r="HC70" s="3">
        <v>157.71799999999999</v>
      </c>
      <c r="HD70" s="3">
        <v>157.71799999999999</v>
      </c>
      <c r="HE70" s="3">
        <v>157.71799999999999</v>
      </c>
      <c r="HF70" s="3">
        <v>157.71799999999999</v>
      </c>
      <c r="HG70" s="4">
        <v>153.59870000000001</v>
      </c>
      <c r="HH70" s="4">
        <v>151.67859999999999</v>
      </c>
      <c r="HI70" s="4">
        <v>150.60550000000001</v>
      </c>
      <c r="HJ70" s="4">
        <v>149.7021</v>
      </c>
      <c r="HK70" s="4">
        <v>148.9674</v>
      </c>
      <c r="HL70" s="4">
        <v>148.4</v>
      </c>
      <c r="HM70" s="4">
        <v>147.99860000000001</v>
      </c>
      <c r="HN70" s="4">
        <v>147.75030000000001</v>
      </c>
      <c r="HO70" s="4">
        <v>147.6653</v>
      </c>
      <c r="HP70" s="4">
        <v>147.74260000000001</v>
      </c>
      <c r="HQ70" s="4">
        <v>147.98070000000001</v>
      </c>
      <c r="HR70" s="4">
        <v>148.37200000000001</v>
      </c>
      <c r="HS70" s="4">
        <v>148.91640000000001</v>
      </c>
      <c r="HT70" s="4">
        <v>149.61410000000001</v>
      </c>
      <c r="HU70" s="4">
        <v>150.4649</v>
      </c>
      <c r="HV70" s="4">
        <v>151.4436</v>
      </c>
      <c r="HW70" s="4">
        <v>152.55009999999999</v>
      </c>
      <c r="HX70" s="4">
        <v>153.80179999999999</v>
      </c>
      <c r="HY70" s="4">
        <v>155.1987</v>
      </c>
      <c r="HZ70" s="4">
        <v>156.71539999999999</v>
      </c>
      <c r="IA70" s="4">
        <v>158.35220000000001</v>
      </c>
      <c r="IB70" s="4">
        <v>160.12690000000001</v>
      </c>
      <c r="IC70" s="4">
        <v>162.03980000000001</v>
      </c>
      <c r="ID70" s="4">
        <v>163.9768</v>
      </c>
      <c r="IE70" s="4">
        <v>165.91980000000001</v>
      </c>
      <c r="IF70" s="4">
        <v>167.89099999999999</v>
      </c>
      <c r="IG70" s="4">
        <v>169.88640000000001</v>
      </c>
      <c r="IH70" s="4">
        <v>171.90209999999999</v>
      </c>
      <c r="II70" s="4">
        <v>173.92400000000001</v>
      </c>
      <c r="IJ70" s="4">
        <v>175.9752</v>
      </c>
      <c r="IK70" s="4">
        <v>178.05160000000001</v>
      </c>
      <c r="IL70" s="4">
        <v>180.14920000000001</v>
      </c>
      <c r="IM70" s="4">
        <v>182.25319999999999</v>
      </c>
      <c r="IN70" s="4">
        <v>184.3877</v>
      </c>
      <c r="IO70" s="4">
        <v>186.54839999999999</v>
      </c>
      <c r="IP70" s="4">
        <v>188.7311</v>
      </c>
      <c r="IQ70" s="4">
        <v>190.9205</v>
      </c>
      <c r="IR70" s="4">
        <v>193.14169999999999</v>
      </c>
      <c r="IS70" s="4">
        <v>195.39019999999999</v>
      </c>
      <c r="IT70" s="4">
        <v>197.66149999999999</v>
      </c>
      <c r="IU70" s="4">
        <v>199.93979999999999</v>
      </c>
      <c r="IV70" s="4">
        <v>202.25110000000001</v>
      </c>
      <c r="IW70" s="4">
        <v>204.5909</v>
      </c>
      <c r="IX70" s="4">
        <v>206.9545</v>
      </c>
      <c r="IY70" s="4">
        <v>209.3253</v>
      </c>
      <c r="IZ70" s="4">
        <v>211.73050000000001</v>
      </c>
      <c r="JA70" s="4">
        <v>214.1653</v>
      </c>
      <c r="JB70" s="4">
        <v>216.62479999999999</v>
      </c>
      <c r="JC70" s="4">
        <v>219.09190000000001</v>
      </c>
      <c r="JD70" s="4">
        <v>221.59479999999999</v>
      </c>
      <c r="JE70" s="4">
        <v>224.1284</v>
      </c>
      <c r="JF70" s="4">
        <v>226.68780000000001</v>
      </c>
      <c r="JG70" s="4">
        <v>229.2551</v>
      </c>
      <c r="JH70" s="4">
        <v>231.8596</v>
      </c>
      <c r="JI70" s="4">
        <v>234.49610000000001</v>
      </c>
      <c r="JJ70" s="4">
        <v>237.15940000000001</v>
      </c>
      <c r="JK70" s="4">
        <v>239.83090000000001</v>
      </c>
      <c r="JL70" s="4">
        <v>242.5411</v>
      </c>
      <c r="JM70" s="4">
        <v>245.28469999999999</v>
      </c>
      <c r="JN70" s="4">
        <v>248.05619999999999</v>
      </c>
      <c r="JO70" s="4">
        <v>250.83609999999999</v>
      </c>
      <c r="JP70" s="4">
        <v>253.65639999999999</v>
      </c>
      <c r="JQ70" s="4">
        <v>256.51139999999998</v>
      </c>
      <c r="JR70" s="4">
        <v>259.3954</v>
      </c>
      <c r="JS70" s="4">
        <v>262.28820000000002</v>
      </c>
      <c r="JT70" s="4">
        <v>265.22309999999999</v>
      </c>
      <c r="JU70" s="4">
        <v>268.19389999999999</v>
      </c>
      <c r="JV70" s="4">
        <v>271.19499999999999</v>
      </c>
      <c r="JW70" s="4">
        <v>274.20530000000002</v>
      </c>
      <c r="JX70" s="4">
        <v>277.2593</v>
      </c>
      <c r="JY70" s="4">
        <v>280.35079999999999</v>
      </c>
      <c r="JZ70" s="4">
        <v>283.47379999999998</v>
      </c>
      <c r="KA70" s="4">
        <v>286.60629999999998</v>
      </c>
      <c r="KB70" s="4">
        <v>289.78429999999997</v>
      </c>
      <c r="KC70" s="4">
        <v>293.00139999999999</v>
      </c>
      <c r="KD70" s="4">
        <v>296.25110000000001</v>
      </c>
      <c r="KE70" s="4">
        <v>299.51080000000002</v>
      </c>
      <c r="KF70" s="4">
        <v>302.81779999999998</v>
      </c>
      <c r="KG70" s="4">
        <v>306.16559999999998</v>
      </c>
      <c r="KH70" s="4">
        <v>309.54719999999998</v>
      </c>
      <c r="KI70" s="4">
        <v>312.9393</v>
      </c>
      <c r="KJ70" s="4">
        <v>316.38060000000002</v>
      </c>
      <c r="KK70" s="4">
        <v>319.86419999999998</v>
      </c>
      <c r="KL70" s="4">
        <v>323.38319999999999</v>
      </c>
      <c r="KM70" s="4">
        <v>326.91309999999999</v>
      </c>
      <c r="KN70" s="4">
        <v>330.4941</v>
      </c>
      <c r="KO70" s="4">
        <v>334.11919999999998</v>
      </c>
      <c r="KP70" s="4">
        <v>337.78109999999998</v>
      </c>
      <c r="KQ70" s="4">
        <v>341.45420000000001</v>
      </c>
      <c r="KR70" s="4">
        <v>345.18060000000003</v>
      </c>
      <c r="KS70" s="4">
        <v>348.9529</v>
      </c>
      <c r="KT70" s="4">
        <v>352.76350000000002</v>
      </c>
      <c r="KU70" s="4">
        <v>356.58580000000001</v>
      </c>
      <c r="KV70" s="4">
        <v>360.46350000000001</v>
      </c>
      <c r="KW70" s="4">
        <v>364.38889999999998</v>
      </c>
      <c r="KX70" s="4">
        <v>368.35419999999999</v>
      </c>
      <c r="KY70" s="4">
        <v>372.33170000000001</v>
      </c>
      <c r="KZ70" s="4">
        <v>376.36689999999999</v>
      </c>
      <c r="LA70" s="4">
        <v>380.45179999999999</v>
      </c>
      <c r="LB70" s="4">
        <v>384.57810000000001</v>
      </c>
      <c r="LC70" s="4">
        <v>388.71710000000002</v>
      </c>
      <c r="LD70" s="4">
        <v>392.91609999999997</v>
      </c>
      <c r="LE70" s="4">
        <v>397.16680000000002</v>
      </c>
      <c r="LF70" s="4">
        <v>401.4606</v>
      </c>
      <c r="LG70" s="4">
        <v>405.76769999999999</v>
      </c>
      <c r="LH70" s="4">
        <v>410.13720000000001</v>
      </c>
      <c r="LI70" s="4">
        <v>414.56049999999999</v>
      </c>
      <c r="LJ70" s="4">
        <v>419.02870000000001</v>
      </c>
      <c r="LK70" s="4">
        <v>423.51060000000001</v>
      </c>
      <c r="LL70" s="4">
        <v>428.0575</v>
      </c>
      <c r="LM70" s="4">
        <v>432.66030000000001</v>
      </c>
      <c r="LN70" s="4">
        <v>437.30990000000003</v>
      </c>
      <c r="LO70" s="4">
        <v>441.97370000000001</v>
      </c>
      <c r="LP70" s="4">
        <v>446.70519999999999</v>
      </c>
      <c r="LQ70" s="4">
        <v>451.49489999999997</v>
      </c>
      <c r="LR70" s="4">
        <v>456.33319999999998</v>
      </c>
      <c r="LS70" s="4">
        <v>461.18639999999999</v>
      </c>
      <c r="LT70" s="4">
        <v>466.11</v>
      </c>
      <c r="LU70" s="4">
        <v>471.0942</v>
      </c>
      <c r="LV70" s="4">
        <v>476.12889999999999</v>
      </c>
      <c r="LW70" s="4">
        <v>481.17910000000001</v>
      </c>
      <c r="LX70" s="4">
        <v>486.30259999999998</v>
      </c>
      <c r="LY70" s="4">
        <v>491.48899999999998</v>
      </c>
      <c r="LZ70" s="4">
        <v>496.72809999999998</v>
      </c>
      <c r="MA70" s="4">
        <v>501.98320000000001</v>
      </c>
      <c r="MB70" s="4">
        <v>507.31459999999998</v>
      </c>
      <c r="MC70" s="4">
        <v>512.71159999999998</v>
      </c>
      <c r="MD70" s="4">
        <v>518.16330000000005</v>
      </c>
      <c r="ME70" s="4">
        <v>523.63170000000002</v>
      </c>
      <c r="MF70" s="4">
        <v>529.17960000000005</v>
      </c>
      <c r="MG70" s="4">
        <v>534.79570000000001</v>
      </c>
      <c r="MH70" s="4">
        <v>540.46879999999999</v>
      </c>
      <c r="MI70" s="4">
        <v>546.15930000000003</v>
      </c>
      <c r="MJ70" s="4">
        <v>551.93240000000003</v>
      </c>
      <c r="MK70" s="4">
        <v>557.77639999999997</v>
      </c>
      <c r="ML70" s="4">
        <v>563.6798</v>
      </c>
      <c r="MM70" s="4">
        <v>569.60130000000004</v>
      </c>
      <c r="MN70" s="4">
        <v>575.60860000000002</v>
      </c>
      <c r="MO70" s="4">
        <v>581.68989999999997</v>
      </c>
      <c r="MP70" s="4">
        <v>587.83309999999994</v>
      </c>
      <c r="MQ70" s="4">
        <v>593.99509999999998</v>
      </c>
      <c r="MR70" s="4">
        <v>600.24630000000002</v>
      </c>
      <c r="MS70" s="4">
        <v>606.57449999999994</v>
      </c>
      <c r="MT70" s="4">
        <v>612.96690000000001</v>
      </c>
      <c r="MU70" t="s">
        <v>719</v>
      </c>
      <c r="MV70" t="b">
        <v>0</v>
      </c>
      <c r="MW70" t="s">
        <v>376</v>
      </c>
      <c r="MX70" t="s">
        <v>376</v>
      </c>
      <c r="MY70">
        <v>2024</v>
      </c>
      <c r="MZ70">
        <v>4</v>
      </c>
      <c r="NA70" s="2">
        <v>45994</v>
      </c>
      <c r="NB70" s="1" t="s">
        <v>720</v>
      </c>
      <c r="NC70" t="s">
        <v>721</v>
      </c>
      <c r="ND70" t="s">
        <v>718</v>
      </c>
      <c r="NE70" t="s">
        <v>634</v>
      </c>
      <c r="NF70" t="s">
        <v>381</v>
      </c>
    </row>
    <row r="71" spans="1:370" x14ac:dyDescent="0.25">
      <c r="A71" t="s">
        <v>714</v>
      </c>
      <c r="B71" t="s">
        <v>635</v>
      </c>
      <c r="C71" s="1" t="s">
        <v>839</v>
      </c>
      <c r="D71" t="s">
        <v>588</v>
      </c>
      <c r="E71" t="s">
        <v>641</v>
      </c>
      <c r="F71" t="s">
        <v>374</v>
      </c>
      <c r="G71" s="3">
        <v>2.8778729999999999E-2</v>
      </c>
      <c r="H71" s="3">
        <v>2.9807739999999999E-2</v>
      </c>
      <c r="I71" s="3">
        <v>3.0987009999999999E-2</v>
      </c>
      <c r="J71" s="3">
        <v>3.2316530000000003E-2</v>
      </c>
      <c r="K71" s="3">
        <v>3.2714260000000002E-2</v>
      </c>
      <c r="L71" s="3">
        <v>3.3073239999999997E-2</v>
      </c>
      <c r="M71" s="3">
        <v>3.5731989999999998E-2</v>
      </c>
      <c r="N71" s="3">
        <v>4.0690509999999999E-2</v>
      </c>
      <c r="O71" s="3">
        <v>4.5218069999999999E-2</v>
      </c>
      <c r="P71" s="3">
        <v>4.8823180000000001E-2</v>
      </c>
      <c r="Q71" s="3">
        <v>5.3545049999999997E-2</v>
      </c>
      <c r="R71" s="3">
        <v>5.9383690000000003E-2</v>
      </c>
      <c r="S71" s="3">
        <v>6.5313140000000006E-2</v>
      </c>
      <c r="T71" s="3">
        <v>7.0787489999999995E-2</v>
      </c>
      <c r="U71" s="3">
        <v>7.6064679999999996E-2</v>
      </c>
      <c r="V71" s="3">
        <v>8.11447E-2</v>
      </c>
      <c r="W71" s="3">
        <v>8.5662740000000001E-2</v>
      </c>
      <c r="X71" s="3">
        <v>9.0274129999999994E-2</v>
      </c>
      <c r="Y71" s="3">
        <v>9.6265699999999996E-2</v>
      </c>
      <c r="Z71" s="3">
        <v>0.1036374</v>
      </c>
      <c r="AA71" s="3">
        <v>0.1108625</v>
      </c>
      <c r="AB71" s="3">
        <v>0.11753130000000001</v>
      </c>
      <c r="AC71" s="3">
        <v>0.12459439999999999</v>
      </c>
      <c r="AD71" s="3">
        <v>0.1320519</v>
      </c>
      <c r="AE71" s="3">
        <v>0.13858010000000001</v>
      </c>
      <c r="AF71" s="3">
        <v>0.1449705</v>
      </c>
      <c r="AG71" s="3">
        <v>0.1536602</v>
      </c>
      <c r="AH71" s="3">
        <v>0.1646492</v>
      </c>
      <c r="AI71" s="3">
        <v>0.17302039999999999</v>
      </c>
      <c r="AJ71" s="3">
        <v>0.1805215</v>
      </c>
      <c r="AK71" s="3">
        <v>0.19452800000000001</v>
      </c>
      <c r="AL71" s="3">
        <v>0.21504010000000001</v>
      </c>
      <c r="AM71" s="3">
        <v>0.23214850000000001</v>
      </c>
      <c r="AN71" s="3">
        <v>0.24669959999999999</v>
      </c>
      <c r="AO71" s="3">
        <v>0.26979300000000001</v>
      </c>
      <c r="AP71" s="3">
        <v>0.3014289</v>
      </c>
      <c r="AQ71" s="3">
        <v>0.3382134</v>
      </c>
      <c r="AR71" s="3">
        <v>0.37141089999999999</v>
      </c>
      <c r="AS71" s="3">
        <v>0.39212380000000002</v>
      </c>
      <c r="AT71" s="3">
        <v>0.40035189999999998</v>
      </c>
      <c r="AU71" s="3">
        <v>0.40837960000000001</v>
      </c>
      <c r="AV71" s="3">
        <v>0.4214754</v>
      </c>
      <c r="AW71" s="3">
        <v>0.43476789999999998</v>
      </c>
      <c r="AX71" s="3">
        <v>0.44825710000000002</v>
      </c>
      <c r="AY71" s="3">
        <v>0.45865479999999997</v>
      </c>
      <c r="AZ71" s="3">
        <v>0.46904639999999997</v>
      </c>
      <c r="BA71" s="3">
        <v>0.48706080000000002</v>
      </c>
      <c r="BB71" s="3">
        <v>0.51269790000000004</v>
      </c>
      <c r="BC71" s="3">
        <v>0.54619490000000004</v>
      </c>
      <c r="BD71" s="3">
        <v>0.57641319999999996</v>
      </c>
      <c r="BE71" s="3">
        <v>0.58744410000000002</v>
      </c>
      <c r="BF71" s="3">
        <v>0.57928769999999996</v>
      </c>
      <c r="BG71" s="3">
        <v>0.56825289999999995</v>
      </c>
      <c r="BH71" s="3">
        <v>0.56506840000000003</v>
      </c>
      <c r="BI71" s="3">
        <v>0.56852020000000003</v>
      </c>
      <c r="BJ71" s="3">
        <v>0.57860849999999997</v>
      </c>
      <c r="BK71" s="3">
        <v>0.59033380000000002</v>
      </c>
      <c r="BL71" s="3">
        <v>0.59932859999999999</v>
      </c>
      <c r="BM71" s="3">
        <v>0.60444739999999997</v>
      </c>
      <c r="BN71" s="3">
        <v>0.60569010000000001</v>
      </c>
      <c r="BO71" s="3">
        <v>0.60753559999999995</v>
      </c>
      <c r="BP71" s="3">
        <v>0.6109388</v>
      </c>
      <c r="BQ71" s="3">
        <v>0.61276410000000003</v>
      </c>
      <c r="BR71" s="3">
        <v>0.61301150000000004</v>
      </c>
      <c r="BS71" s="3">
        <v>0.60551089999999996</v>
      </c>
      <c r="BT71" s="3">
        <v>0.59883470000000005</v>
      </c>
      <c r="BU71" s="3">
        <v>0.61121440000000005</v>
      </c>
      <c r="BV71" s="3">
        <v>0.64265000000000005</v>
      </c>
      <c r="BW71" s="3">
        <v>0.68202890000000005</v>
      </c>
      <c r="BX71" s="3">
        <v>0.71349039999999997</v>
      </c>
      <c r="BY71" s="3">
        <v>0.72583070000000005</v>
      </c>
      <c r="BZ71" s="3">
        <v>0.71904990000000002</v>
      </c>
      <c r="CA71" s="3">
        <v>0.71315099999999998</v>
      </c>
      <c r="CB71" s="3">
        <v>0.71498589999999995</v>
      </c>
      <c r="CC71" s="3">
        <v>0.71419250000000001</v>
      </c>
      <c r="CD71" s="3">
        <v>0.71077069999999998</v>
      </c>
      <c r="CE71" s="3">
        <v>0.70583030000000002</v>
      </c>
      <c r="CF71" s="3">
        <v>0.70199219999999996</v>
      </c>
      <c r="CG71" s="3">
        <v>0.70183340000000005</v>
      </c>
      <c r="CH71" s="3">
        <v>0.70535409999999998</v>
      </c>
      <c r="CI71" s="3">
        <v>0.71067009999999997</v>
      </c>
      <c r="CJ71" s="3">
        <v>0.71445110000000001</v>
      </c>
      <c r="CK71" s="3">
        <v>0.71389550000000002</v>
      </c>
      <c r="CL71" s="3">
        <v>0.70900319999999994</v>
      </c>
      <c r="CM71" s="3">
        <v>0.70325090000000001</v>
      </c>
      <c r="CN71" s="3">
        <v>0.69927779999999995</v>
      </c>
      <c r="CO71" s="3">
        <v>0.69732099999999997</v>
      </c>
      <c r="CP71" s="3">
        <v>0.69738029999999995</v>
      </c>
      <c r="CQ71" s="3">
        <v>0.7006502</v>
      </c>
      <c r="CR71" s="3">
        <v>0.70302609999999999</v>
      </c>
      <c r="CS71" s="3">
        <v>0.69753790000000004</v>
      </c>
      <c r="CT71" s="3">
        <v>0.68418590000000001</v>
      </c>
      <c r="CU71" s="3">
        <v>0.66908330000000005</v>
      </c>
      <c r="CV71" s="3">
        <v>0.65721169999999995</v>
      </c>
      <c r="CW71" s="3">
        <v>0.64946680000000001</v>
      </c>
      <c r="CX71" s="3">
        <v>0.64584830000000004</v>
      </c>
      <c r="CY71" s="3">
        <v>0.63793129999999998</v>
      </c>
      <c r="CZ71" s="3">
        <v>0.62844310000000003</v>
      </c>
      <c r="DA71" s="3">
        <v>0.62964589999999998</v>
      </c>
      <c r="DB71" s="3">
        <v>0.64153979999999999</v>
      </c>
      <c r="DC71" s="3">
        <v>0.66652259999999997</v>
      </c>
      <c r="DD71" s="3">
        <v>0.68685799999999997</v>
      </c>
      <c r="DE71" s="3">
        <v>0.67519269999999998</v>
      </c>
      <c r="DF71" s="3">
        <v>0.6315267</v>
      </c>
      <c r="DG71" s="3">
        <v>0.57908979999999999</v>
      </c>
      <c r="DH71" s="3">
        <v>0.53984019999999999</v>
      </c>
      <c r="DI71" s="3">
        <v>0.52144270000000004</v>
      </c>
      <c r="DJ71" s="3">
        <v>0.52389730000000001</v>
      </c>
      <c r="DK71" s="3">
        <v>0.53209640000000002</v>
      </c>
      <c r="DL71" s="3">
        <v>0.53170170000000005</v>
      </c>
      <c r="DM71" s="3">
        <v>0.51764770000000004</v>
      </c>
      <c r="DN71" s="3">
        <v>0.48993419999999999</v>
      </c>
      <c r="DO71" s="3">
        <v>0.45402330000000002</v>
      </c>
      <c r="DP71" s="3">
        <v>0.42384729999999998</v>
      </c>
      <c r="DQ71" s="3">
        <v>0.413547</v>
      </c>
      <c r="DR71" s="3">
        <v>0.42312230000000001</v>
      </c>
      <c r="DS71" s="3">
        <v>0.43374750000000001</v>
      </c>
      <c r="DT71" s="3">
        <v>0.43628679999999997</v>
      </c>
      <c r="DU71" s="3">
        <v>0.43671209999999999</v>
      </c>
      <c r="DV71" s="3">
        <v>0.43502350000000001</v>
      </c>
      <c r="DW71" s="3">
        <v>0.43411240000000001</v>
      </c>
      <c r="DX71" s="3">
        <v>0.43404009999999998</v>
      </c>
      <c r="DY71" s="3">
        <v>0.43200139999999998</v>
      </c>
      <c r="DZ71" s="3">
        <v>0.42799609999999999</v>
      </c>
      <c r="EA71" s="3">
        <v>0.42209849999999999</v>
      </c>
      <c r="EB71" s="3">
        <v>0.41704340000000001</v>
      </c>
      <c r="EC71" s="3">
        <v>0.416605</v>
      </c>
      <c r="ED71" s="3">
        <v>0.42078320000000002</v>
      </c>
      <c r="EE71" s="3">
        <v>0.42356009999999999</v>
      </c>
      <c r="EF71" s="3">
        <v>0.42449809999999999</v>
      </c>
      <c r="EG71" s="3">
        <v>0.42899900000000002</v>
      </c>
      <c r="EH71" s="3">
        <v>0.43706289999999998</v>
      </c>
      <c r="EI71" s="3">
        <v>0.4442683</v>
      </c>
      <c r="EJ71" s="3">
        <v>0.45004919999999998</v>
      </c>
      <c r="EK71" s="3">
        <v>0.4580304</v>
      </c>
      <c r="EL71" s="3">
        <v>0.46821210000000002</v>
      </c>
      <c r="EM71" s="3">
        <v>0.47281620000000002</v>
      </c>
      <c r="EN71" s="3">
        <v>0.47666069999999999</v>
      </c>
      <c r="EO71" s="3">
        <v>0.49430220000000002</v>
      </c>
      <c r="EP71" s="3">
        <v>0.52574089999999996</v>
      </c>
      <c r="EQ71" s="3">
        <v>0.54485640000000002</v>
      </c>
      <c r="ER71" s="3">
        <v>0.55866979999999999</v>
      </c>
      <c r="ES71" s="3">
        <v>0.60317920000000003</v>
      </c>
      <c r="ET71" s="3">
        <v>0.6783846</v>
      </c>
      <c r="EU71" s="3">
        <v>0.74710759999999998</v>
      </c>
      <c r="EV71" s="3">
        <v>0.80353560000000002</v>
      </c>
      <c r="EW71" s="3">
        <v>0.87666900000000003</v>
      </c>
      <c r="EX71" s="3">
        <v>0.96650789999999998</v>
      </c>
      <c r="EY71" s="3">
        <v>1.0630360000000001</v>
      </c>
      <c r="EZ71" s="3">
        <v>1.1526289999999999</v>
      </c>
      <c r="FA71" s="3">
        <v>1.226137</v>
      </c>
      <c r="FB71" s="3">
        <v>1.2835589999999999</v>
      </c>
      <c r="FC71" s="3">
        <v>1.330144</v>
      </c>
      <c r="FD71" s="3">
        <v>1.38351</v>
      </c>
      <c r="FE71" s="3">
        <v>1.463201</v>
      </c>
      <c r="FF71" s="3">
        <v>1.569215</v>
      </c>
      <c r="FG71" s="3">
        <v>1.697892</v>
      </c>
      <c r="FH71" s="3">
        <v>1.815353</v>
      </c>
      <c r="FI71" s="3">
        <v>1.8775930000000001</v>
      </c>
      <c r="FJ71" s="3">
        <v>1.8846130000000001</v>
      </c>
      <c r="FK71" s="3">
        <v>1.904239</v>
      </c>
      <c r="FL71" s="3">
        <v>1.9459610000000001</v>
      </c>
      <c r="FM71" s="3">
        <v>1.955301</v>
      </c>
      <c r="FN71" s="3">
        <v>1.9322600000000001</v>
      </c>
      <c r="FO71" s="3">
        <v>1.919165</v>
      </c>
      <c r="FP71" s="3">
        <v>1.9189670000000001</v>
      </c>
      <c r="FQ71" s="3">
        <v>1.893486</v>
      </c>
      <c r="FR71" s="3">
        <v>1.842722</v>
      </c>
      <c r="FS71" s="3">
        <v>1.792027</v>
      </c>
      <c r="FT71" s="3">
        <v>1.7515829999999999</v>
      </c>
      <c r="FU71" s="3">
        <v>1.7103710000000001</v>
      </c>
      <c r="FV71" s="3">
        <v>1.66839</v>
      </c>
      <c r="FW71" s="3">
        <v>1.6198570000000001</v>
      </c>
      <c r="FX71" s="3">
        <v>1.5717909999999999</v>
      </c>
      <c r="FY71" s="3">
        <v>1.539855</v>
      </c>
      <c r="FZ71" s="3">
        <v>1.5240480000000001</v>
      </c>
      <c r="GA71" s="3">
        <v>1.5135270000000001</v>
      </c>
      <c r="GB71" s="3">
        <v>1.4963390000000001</v>
      </c>
      <c r="GC71" s="3">
        <v>1.4665090000000001</v>
      </c>
      <c r="GD71" s="3">
        <v>1.4240349999999999</v>
      </c>
      <c r="GE71" s="3">
        <v>1.383273</v>
      </c>
      <c r="GF71" s="3">
        <v>1.347599</v>
      </c>
      <c r="GG71" s="3">
        <v>1.3074030000000001</v>
      </c>
      <c r="GH71" s="3">
        <v>1.2626850000000001</v>
      </c>
      <c r="GI71" s="3">
        <v>1.2201709999999999</v>
      </c>
      <c r="GJ71" s="3">
        <v>1.179438</v>
      </c>
      <c r="GK71" s="3">
        <v>1.1331690000000001</v>
      </c>
      <c r="GL71" s="3">
        <v>1.0813619999999999</v>
      </c>
      <c r="GM71" s="3">
        <v>1.024138</v>
      </c>
      <c r="GN71" s="3">
        <v>0.9692887</v>
      </c>
      <c r="GO71" s="3">
        <v>0.92765779999999998</v>
      </c>
      <c r="GP71" s="3">
        <v>0.89924530000000003</v>
      </c>
      <c r="GQ71" s="3">
        <v>0.85876819999999998</v>
      </c>
      <c r="GR71" s="3">
        <v>0.81321739999999998</v>
      </c>
      <c r="GS71" s="3">
        <v>0.79771210000000004</v>
      </c>
      <c r="GT71" s="3">
        <v>0.81225230000000004</v>
      </c>
      <c r="GU71" s="3">
        <v>0.82707140000000001</v>
      </c>
      <c r="GV71" s="3">
        <v>0.82969839999999995</v>
      </c>
      <c r="GW71" s="3">
        <v>0.83235349999999997</v>
      </c>
      <c r="GX71" s="3">
        <v>0.83503669999999997</v>
      </c>
      <c r="GY71" s="4">
        <v>0.8379067</v>
      </c>
      <c r="GZ71" s="4">
        <v>0.84387730000000005</v>
      </c>
      <c r="HA71" s="4">
        <v>0.85152479999999997</v>
      </c>
      <c r="HB71" s="4">
        <v>0.8579717</v>
      </c>
      <c r="HC71" s="4">
        <v>0.86218859999999997</v>
      </c>
      <c r="HD71" s="4">
        <v>0.83975789999999995</v>
      </c>
      <c r="HE71" s="4">
        <v>0.81617669999999998</v>
      </c>
      <c r="HF71" s="4">
        <v>0.79304870000000005</v>
      </c>
      <c r="HG71" s="4">
        <v>0.76870629999999995</v>
      </c>
      <c r="HH71" s="4">
        <v>0.75830889999999995</v>
      </c>
      <c r="HI71" s="4">
        <v>0.76381060000000001</v>
      </c>
      <c r="HJ71" s="4">
        <v>0.77490749999999997</v>
      </c>
      <c r="HK71" s="4">
        <v>0.78786829999999997</v>
      </c>
      <c r="HL71" s="4">
        <v>0.80276170000000002</v>
      </c>
      <c r="HM71" s="4">
        <v>0.81936759999999997</v>
      </c>
      <c r="HN71" s="4">
        <v>0.83763319999999997</v>
      </c>
      <c r="HO71" s="4">
        <v>0.85703220000000002</v>
      </c>
      <c r="HP71" s="4">
        <v>0.87720299999999995</v>
      </c>
      <c r="HQ71" s="4">
        <v>0.89814780000000005</v>
      </c>
      <c r="HR71" s="4">
        <v>0.91986489999999999</v>
      </c>
      <c r="HS71" s="4">
        <v>0.94230009999999997</v>
      </c>
      <c r="HT71" s="4">
        <v>0.96546419999999999</v>
      </c>
      <c r="HU71" s="4">
        <v>0.98936820000000003</v>
      </c>
      <c r="HV71" s="4">
        <v>1.014022</v>
      </c>
      <c r="HW71" s="4">
        <v>1.03925</v>
      </c>
      <c r="HX71" s="4">
        <v>1.065086</v>
      </c>
      <c r="HY71" s="4">
        <v>1.0916859999999999</v>
      </c>
      <c r="HZ71" s="4">
        <v>1.119059</v>
      </c>
      <c r="IA71" s="4">
        <v>1.1470070000000001</v>
      </c>
      <c r="IB71" s="4">
        <v>1.17554</v>
      </c>
      <c r="IC71" s="4">
        <v>1.2048179999999999</v>
      </c>
      <c r="ID71" s="4">
        <v>1.23485</v>
      </c>
      <c r="IE71" s="4">
        <v>1.264705</v>
      </c>
      <c r="IF71" s="4">
        <v>1.294241</v>
      </c>
      <c r="IG71" s="4">
        <v>1.3236509999999999</v>
      </c>
      <c r="IH71" s="4">
        <v>1.352913</v>
      </c>
      <c r="II71" s="4">
        <v>1.382001</v>
      </c>
      <c r="IJ71" s="4">
        <v>1.410809</v>
      </c>
      <c r="IK71" s="4">
        <v>1.4395359999999999</v>
      </c>
      <c r="IL71" s="4">
        <v>1.4681569999999999</v>
      </c>
      <c r="IM71" s="4">
        <v>1.4966440000000001</v>
      </c>
      <c r="IN71" s="4">
        <v>1.524886</v>
      </c>
      <c r="IO71" s="4">
        <v>1.5530889999999999</v>
      </c>
      <c r="IP71" s="4">
        <v>1.581224</v>
      </c>
      <c r="IQ71" s="4">
        <v>1.609264</v>
      </c>
      <c r="IR71" s="4">
        <v>1.637089</v>
      </c>
      <c r="IS71" s="4">
        <v>1.6649130000000001</v>
      </c>
      <c r="IT71" s="4">
        <v>1.6927080000000001</v>
      </c>
      <c r="IU71" s="4">
        <v>1.7204410000000001</v>
      </c>
      <c r="IV71" s="4">
        <v>1.7479880000000001</v>
      </c>
      <c r="IW71" s="4">
        <v>1.775571</v>
      </c>
      <c r="IX71" s="4">
        <v>1.8031569999999999</v>
      </c>
      <c r="IY71" s="4">
        <v>1.830714</v>
      </c>
      <c r="IZ71" s="4">
        <v>1.858112</v>
      </c>
      <c r="JA71" s="4">
        <v>1.8855789999999999</v>
      </c>
      <c r="JB71" s="4">
        <v>1.9130830000000001</v>
      </c>
      <c r="JC71" s="4">
        <v>1.9405870000000001</v>
      </c>
      <c r="JD71" s="4">
        <v>1.9679549999999999</v>
      </c>
      <c r="JE71" s="4">
        <v>1.995425</v>
      </c>
      <c r="JF71" s="4">
        <v>2.022961</v>
      </c>
      <c r="JG71" s="4">
        <v>2.0505260000000001</v>
      </c>
      <c r="JH71" s="4">
        <v>2.0779770000000002</v>
      </c>
      <c r="JI71" s="4">
        <v>2.1055600000000001</v>
      </c>
      <c r="JJ71" s="4">
        <v>2.133238</v>
      </c>
      <c r="JK71" s="4">
        <v>2.160971</v>
      </c>
      <c r="JL71" s="4">
        <v>2.1886100000000002</v>
      </c>
      <c r="JM71" s="4">
        <v>2.216412</v>
      </c>
      <c r="JN71" s="4">
        <v>2.2443339999999998</v>
      </c>
      <c r="JO71" s="4">
        <v>2.2723369999999998</v>
      </c>
      <c r="JP71" s="4">
        <v>2.3002639999999999</v>
      </c>
      <c r="JQ71" s="4">
        <v>2.328382</v>
      </c>
      <c r="JR71" s="4">
        <v>2.3566470000000002</v>
      </c>
      <c r="JS71" s="4">
        <v>2.3850150000000001</v>
      </c>
      <c r="JT71" s="4">
        <v>2.4133249999999999</v>
      </c>
      <c r="JU71" s="4">
        <v>2.4418519999999999</v>
      </c>
      <c r="JV71" s="4">
        <v>2.4705509999999999</v>
      </c>
      <c r="JW71" s="4">
        <v>2.499377</v>
      </c>
      <c r="JX71" s="4">
        <v>2.528159</v>
      </c>
      <c r="JY71" s="4">
        <v>2.557185</v>
      </c>
      <c r="JZ71" s="4">
        <v>2.586408</v>
      </c>
      <c r="KA71" s="4">
        <v>2.6157780000000002</v>
      </c>
      <c r="KB71" s="4">
        <v>2.6451199999999999</v>
      </c>
      <c r="KC71" s="4">
        <v>2.674731</v>
      </c>
      <c r="KD71" s="4">
        <v>2.704561</v>
      </c>
      <c r="KE71" s="4">
        <v>2.7345609999999998</v>
      </c>
      <c r="KF71" s="4">
        <v>2.764545</v>
      </c>
      <c r="KG71" s="4">
        <v>2.7948240000000002</v>
      </c>
      <c r="KH71" s="4">
        <v>2.825345</v>
      </c>
      <c r="KI71" s="4">
        <v>2.856055</v>
      </c>
      <c r="KJ71" s="4">
        <v>2.8867630000000002</v>
      </c>
      <c r="KK71" s="4">
        <v>2.917789</v>
      </c>
      <c r="KL71" s="4">
        <v>2.9490799999999999</v>
      </c>
      <c r="KM71" s="4">
        <v>2.9805799999999998</v>
      </c>
      <c r="KN71" s="4">
        <v>3.012089</v>
      </c>
      <c r="KO71" s="4">
        <v>3.0439409999999998</v>
      </c>
      <c r="KP71" s="4">
        <v>3.0760809999999998</v>
      </c>
      <c r="KQ71" s="4">
        <v>3.1084489999999998</v>
      </c>
      <c r="KR71" s="4">
        <v>3.140835</v>
      </c>
      <c r="KS71" s="4">
        <v>3.1735910000000001</v>
      </c>
      <c r="KT71" s="4">
        <v>3.2066539999999999</v>
      </c>
      <c r="KU71" s="4">
        <v>3.2399659999999999</v>
      </c>
      <c r="KV71" s="4">
        <v>3.273307</v>
      </c>
      <c r="KW71" s="4">
        <v>3.3070400000000002</v>
      </c>
      <c r="KX71" s="4">
        <v>3.3411029999999999</v>
      </c>
      <c r="KY71" s="4">
        <v>3.3754330000000001</v>
      </c>
      <c r="KZ71" s="4">
        <v>3.409802</v>
      </c>
      <c r="LA71" s="4">
        <v>3.4445890000000001</v>
      </c>
      <c r="LB71" s="4">
        <v>3.479727</v>
      </c>
      <c r="LC71" s="4">
        <v>3.5151500000000002</v>
      </c>
      <c r="LD71" s="4">
        <v>3.5506220000000002</v>
      </c>
      <c r="LE71" s="4">
        <v>3.586535</v>
      </c>
      <c r="LF71" s="4">
        <v>3.6228220000000002</v>
      </c>
      <c r="LG71" s="4">
        <v>3.6594120000000001</v>
      </c>
      <c r="LH71" s="4">
        <v>3.6960609999999998</v>
      </c>
      <c r="LI71" s="4">
        <v>3.7331759999999998</v>
      </c>
      <c r="LJ71" s="4">
        <v>3.7706849999999998</v>
      </c>
      <c r="LK71" s="4">
        <v>3.8085170000000002</v>
      </c>
      <c r="LL71" s="4">
        <v>3.8464160000000001</v>
      </c>
      <c r="LM71" s="4">
        <v>3.8848050000000001</v>
      </c>
      <c r="LN71" s="4">
        <v>3.9236119999999999</v>
      </c>
      <c r="LO71" s="4">
        <v>3.962761</v>
      </c>
      <c r="LP71" s="4">
        <v>4.0019840000000002</v>
      </c>
      <c r="LQ71" s="4">
        <v>4.0417230000000002</v>
      </c>
      <c r="LR71" s="4">
        <v>4.0819020000000004</v>
      </c>
      <c r="LS71" s="4">
        <v>4.1224420000000004</v>
      </c>
      <c r="LT71" s="4">
        <v>4.1630649999999996</v>
      </c>
      <c r="LU71" s="4">
        <v>4.2042299999999999</v>
      </c>
      <c r="LV71" s="4">
        <v>4.2458580000000001</v>
      </c>
      <c r="LW71" s="4">
        <v>4.2878660000000002</v>
      </c>
      <c r="LX71" s="4">
        <v>4.3299640000000004</v>
      </c>
      <c r="LY71" s="4">
        <v>4.3726310000000002</v>
      </c>
      <c r="LZ71" s="4">
        <v>4.4157830000000002</v>
      </c>
      <c r="MA71" s="4">
        <v>4.4593350000000003</v>
      </c>
      <c r="MB71" s="4">
        <v>4.5029849999999998</v>
      </c>
      <c r="MC71" s="4">
        <v>4.5472320000000002</v>
      </c>
      <c r="MD71" s="4">
        <v>4.5919879999999997</v>
      </c>
      <c r="ME71" s="4">
        <v>4.6371630000000001</v>
      </c>
      <c r="MF71" s="4">
        <v>4.6824440000000003</v>
      </c>
      <c r="MG71" s="4">
        <v>4.7283499999999998</v>
      </c>
      <c r="MH71" s="4">
        <v>4.7747890000000002</v>
      </c>
      <c r="MI71" s="4">
        <v>4.821669</v>
      </c>
      <c r="MJ71" s="4">
        <v>4.8686619999999996</v>
      </c>
      <c r="MK71" s="4">
        <v>4.9163079999999999</v>
      </c>
      <c r="ML71" s="4">
        <v>4.9645109999999999</v>
      </c>
      <c r="MM71" s="4">
        <v>5.0131759999999996</v>
      </c>
      <c r="MN71" s="4">
        <v>5.0619630000000004</v>
      </c>
      <c r="MO71" s="4">
        <v>5.1114309999999996</v>
      </c>
      <c r="MP71" s="4">
        <v>5.1614829999999996</v>
      </c>
      <c r="MQ71" s="4">
        <v>5.2120189999999997</v>
      </c>
      <c r="MR71" s="4">
        <v>5.2626840000000001</v>
      </c>
      <c r="MS71" s="4">
        <v>5.3140619999999998</v>
      </c>
      <c r="MT71" s="4">
        <v>5.366047</v>
      </c>
      <c r="MU71" t="s">
        <v>722</v>
      </c>
      <c r="MV71" t="b">
        <v>0</v>
      </c>
      <c r="MW71" t="s">
        <v>376</v>
      </c>
      <c r="MX71" t="s">
        <v>376</v>
      </c>
      <c r="MY71">
        <v>2022</v>
      </c>
      <c r="MZ71">
        <v>4</v>
      </c>
      <c r="NA71" s="2">
        <v>45994</v>
      </c>
      <c r="NB71" s="1" t="s">
        <v>723</v>
      </c>
      <c r="NC71" s="1" t="s">
        <v>724</v>
      </c>
      <c r="ND71" t="s">
        <v>718</v>
      </c>
      <c r="NE71" t="s">
        <v>639</v>
      </c>
      <c r="NF71" t="s">
        <v>381</v>
      </c>
    </row>
    <row r="72" spans="1:370" x14ac:dyDescent="0.25">
      <c r="A72" t="s">
        <v>600</v>
      </c>
      <c r="B72" t="s">
        <v>622</v>
      </c>
      <c r="C72" s="1" t="s">
        <v>839</v>
      </c>
      <c r="D72" t="s">
        <v>588</v>
      </c>
      <c r="E72" t="s">
        <v>641</v>
      </c>
      <c r="F72" t="s">
        <v>374</v>
      </c>
      <c r="G72" s="3">
        <v>12.115</v>
      </c>
      <c r="H72" s="3">
        <v>13.009</v>
      </c>
      <c r="I72" s="3">
        <v>13.872</v>
      </c>
      <c r="J72" s="3">
        <v>14.297000000000001</v>
      </c>
      <c r="K72" s="3">
        <v>15.444000000000001</v>
      </c>
      <c r="L72" s="3">
        <v>16.495000000000001</v>
      </c>
      <c r="M72" s="3">
        <v>17.571999999999999</v>
      </c>
      <c r="N72" s="3">
        <v>17.898</v>
      </c>
      <c r="O72" s="3">
        <v>18.2</v>
      </c>
      <c r="P72" s="3">
        <v>18.760999999999999</v>
      </c>
      <c r="Q72" s="3">
        <v>19.628</v>
      </c>
      <c r="R72" s="3">
        <v>20.312999999999999</v>
      </c>
      <c r="S72" s="3">
        <v>21.300999999999998</v>
      </c>
      <c r="T72" s="3">
        <v>23.439</v>
      </c>
      <c r="U72" s="3">
        <v>25.045999999999999</v>
      </c>
      <c r="V72" s="3">
        <v>26.776</v>
      </c>
      <c r="W72" s="3">
        <v>27.997</v>
      </c>
      <c r="X72" s="3">
        <v>29.015999999999998</v>
      </c>
      <c r="Y72" s="3">
        <v>29.611999999999998</v>
      </c>
      <c r="Z72" s="3">
        <v>30.690999999999999</v>
      </c>
      <c r="AA72" s="3">
        <v>32.432000000000002</v>
      </c>
      <c r="AB72" s="3">
        <v>34.070999999999998</v>
      </c>
      <c r="AC72" s="3">
        <v>35.048999999999999</v>
      </c>
      <c r="AD72" s="3">
        <v>36.47</v>
      </c>
      <c r="AE72" s="3">
        <v>38.427</v>
      </c>
      <c r="AF72" s="3">
        <v>40.445</v>
      </c>
      <c r="AG72" s="3">
        <v>43.356000000000002</v>
      </c>
      <c r="AH72" s="3">
        <v>46.655999999999999</v>
      </c>
      <c r="AI72" s="3">
        <v>51.17</v>
      </c>
      <c r="AJ72" s="3">
        <v>53.286000000000001</v>
      </c>
      <c r="AK72" s="3">
        <v>55.334000000000003</v>
      </c>
      <c r="AL72" s="3">
        <v>57.710999999999999</v>
      </c>
      <c r="AM72" s="3">
        <v>60.31</v>
      </c>
      <c r="AN72" s="3">
        <v>63.563000000000002</v>
      </c>
      <c r="AO72" s="3">
        <v>66.314999999999998</v>
      </c>
      <c r="AP72" s="3">
        <v>69.872</v>
      </c>
      <c r="AQ72" s="3">
        <v>72.391000000000005</v>
      </c>
      <c r="AR72" s="3">
        <v>74.629000000000005</v>
      </c>
      <c r="AS72" s="3">
        <v>77.846999999999994</v>
      </c>
      <c r="AT72" s="3">
        <v>81.822000000000003</v>
      </c>
      <c r="AU72" s="3">
        <v>84.043999999999997</v>
      </c>
      <c r="AV72" s="3">
        <v>86.783000000000001</v>
      </c>
      <c r="AW72" s="3">
        <v>90.63</v>
      </c>
      <c r="AX72" s="3">
        <v>96.344999999999999</v>
      </c>
      <c r="AY72" s="3">
        <v>98.528000000000006</v>
      </c>
      <c r="AZ72" s="3">
        <v>100.709</v>
      </c>
      <c r="BA72" s="3">
        <v>103.68600000000001</v>
      </c>
      <c r="BB72" s="3">
        <v>106.10299999999999</v>
      </c>
      <c r="BC72" s="3">
        <v>109.245</v>
      </c>
      <c r="BD72" s="3">
        <v>113.411</v>
      </c>
      <c r="BE72" s="3">
        <v>116.569</v>
      </c>
      <c r="BF72" s="3">
        <v>120.004</v>
      </c>
      <c r="BG72" s="3">
        <v>123.011</v>
      </c>
      <c r="BH72" s="3">
        <v>125.68600000000001</v>
      </c>
      <c r="BI72" s="3">
        <v>128.50800000000001</v>
      </c>
      <c r="BJ72" s="3">
        <v>131.06200000000001</v>
      </c>
      <c r="BK72" s="3">
        <v>133.29499999999999</v>
      </c>
      <c r="BL72" s="3">
        <v>137.46899999999999</v>
      </c>
      <c r="BM72" s="3">
        <v>139.80699999999999</v>
      </c>
      <c r="BN72" s="3">
        <v>144.185</v>
      </c>
      <c r="BO72" s="3">
        <v>149.197</v>
      </c>
      <c r="BP72" s="3">
        <v>152.16399999999999</v>
      </c>
      <c r="BQ72" s="3">
        <v>155.96799999999999</v>
      </c>
      <c r="BR72" s="3">
        <v>159.756</v>
      </c>
      <c r="BS72" s="3">
        <v>164.19399999999999</v>
      </c>
      <c r="BT72" s="3">
        <v>166.768</v>
      </c>
      <c r="BU72" s="3">
        <v>170.93700000000001</v>
      </c>
      <c r="BV72" s="3">
        <v>176.2</v>
      </c>
      <c r="BW72" s="3">
        <v>181.97200000000001</v>
      </c>
      <c r="BX72" s="3">
        <v>181.85900000000001</v>
      </c>
      <c r="BY72" s="3">
        <v>185.10300000000001</v>
      </c>
      <c r="BZ72" s="3">
        <v>186.90600000000001</v>
      </c>
      <c r="CA72" s="3">
        <v>198.78800000000001</v>
      </c>
      <c r="CB72" s="3">
        <v>196.97499999999999</v>
      </c>
      <c r="CC72" s="3">
        <v>201.13900000000001</v>
      </c>
      <c r="CD72" s="3">
        <v>206.75299999999999</v>
      </c>
      <c r="CE72" s="3">
        <v>211.16800000000001</v>
      </c>
      <c r="CF72" s="3">
        <v>209.785</v>
      </c>
      <c r="CG72" s="3">
        <v>212.47</v>
      </c>
      <c r="CH72" s="3">
        <v>211.21</v>
      </c>
      <c r="CI72" s="3">
        <v>214.685</v>
      </c>
      <c r="CJ72" s="3">
        <v>216.43199999999999</v>
      </c>
      <c r="CK72" s="3">
        <v>218.01599999999999</v>
      </c>
      <c r="CL72" s="3">
        <v>220.792</v>
      </c>
      <c r="CM72" s="3">
        <v>225.24</v>
      </c>
      <c r="CN72" s="3">
        <v>228.64400000000001</v>
      </c>
      <c r="CO72" s="3">
        <v>231.512</v>
      </c>
      <c r="CP72" s="3">
        <v>235.88499999999999</v>
      </c>
      <c r="CQ72" s="3">
        <v>241.05099999999999</v>
      </c>
      <c r="CR72" s="3">
        <v>245.179</v>
      </c>
      <c r="CS72" s="3">
        <v>249.68600000000001</v>
      </c>
      <c r="CT72" s="3">
        <v>255.453</v>
      </c>
      <c r="CU72" s="3">
        <v>258.89299999999997</v>
      </c>
      <c r="CV72" s="3">
        <v>261.096</v>
      </c>
      <c r="CW72" s="3">
        <v>262.81799999999998</v>
      </c>
      <c r="CX72" s="3">
        <v>264.02300000000002</v>
      </c>
      <c r="CY72" s="3">
        <v>267.471</v>
      </c>
      <c r="CZ72" s="3">
        <v>272.005</v>
      </c>
      <c r="DA72" s="3">
        <v>275.49299999999999</v>
      </c>
      <c r="DB72" s="3">
        <v>279.697</v>
      </c>
      <c r="DC72" s="3">
        <v>281.21899999999999</v>
      </c>
      <c r="DD72" s="3">
        <v>284.899</v>
      </c>
      <c r="DE72" s="3">
        <v>285.13200000000001</v>
      </c>
      <c r="DF72" s="3">
        <v>287.72800000000001</v>
      </c>
      <c r="DG72" s="3">
        <v>289.46499999999997</v>
      </c>
      <c r="DH72" s="3">
        <v>290.78699999999998</v>
      </c>
      <c r="DI72" s="3">
        <v>294.32400000000001</v>
      </c>
      <c r="DJ72" s="3">
        <v>300.072</v>
      </c>
      <c r="DK72" s="3">
        <v>305.83100000000002</v>
      </c>
      <c r="DL72" s="3">
        <v>308.53300000000002</v>
      </c>
      <c r="DM72" s="3">
        <v>313.089</v>
      </c>
      <c r="DN72" s="3">
        <v>318.10500000000002</v>
      </c>
      <c r="DO72" s="3">
        <v>323.346</v>
      </c>
      <c r="DP72" s="3">
        <v>326.05700000000002</v>
      </c>
      <c r="DQ72" s="3">
        <v>327.97199999999998</v>
      </c>
      <c r="DR72" s="3">
        <v>330.21100000000001</v>
      </c>
      <c r="DS72" s="3">
        <v>333.92099999999999</v>
      </c>
      <c r="DT72" s="3">
        <v>336.77</v>
      </c>
      <c r="DU72" s="3">
        <v>340.322</v>
      </c>
      <c r="DV72" s="3">
        <v>343.14100000000002</v>
      </c>
      <c r="DW72" s="3">
        <v>345.69400000000002</v>
      </c>
      <c r="DX72" s="3">
        <v>348.07499999999999</v>
      </c>
      <c r="DY72" s="3">
        <v>351.89</v>
      </c>
      <c r="DZ72" s="3">
        <v>353.42599999999999</v>
      </c>
      <c r="EA72" s="3">
        <v>357.02499999999998</v>
      </c>
      <c r="EB72" s="3">
        <v>362.76900000000001</v>
      </c>
      <c r="EC72" s="3">
        <v>365.185</v>
      </c>
      <c r="ED72" s="3">
        <v>368.96699999999998</v>
      </c>
      <c r="EE72" s="3">
        <v>369.42200000000003</v>
      </c>
      <c r="EF72" s="3">
        <v>372.46499999999997</v>
      </c>
      <c r="EG72" s="3">
        <v>376.62700000000001</v>
      </c>
      <c r="EH72" s="3">
        <v>382.66199999999998</v>
      </c>
      <c r="EI72" s="3">
        <v>383.57799999999997</v>
      </c>
      <c r="EJ72" s="3">
        <v>389.34399999999999</v>
      </c>
      <c r="EK72" s="3">
        <v>392.18900000000002</v>
      </c>
      <c r="EL72" s="3">
        <v>398.33699999999999</v>
      </c>
      <c r="EM72" s="3">
        <v>400.02</v>
      </c>
      <c r="EN72" s="3">
        <v>403.61500000000001</v>
      </c>
      <c r="EO72" s="3">
        <v>407.69099999999997</v>
      </c>
      <c r="EP72" s="3">
        <v>411.23599999999999</v>
      </c>
      <c r="EQ72" s="3">
        <v>414.29500000000002</v>
      </c>
      <c r="ER72" s="3">
        <v>416.28800000000001</v>
      </c>
      <c r="ES72" s="3">
        <v>410.92200000000003</v>
      </c>
      <c r="ET72" s="3">
        <v>402.46800000000002</v>
      </c>
      <c r="EU72" s="3">
        <v>395.565</v>
      </c>
      <c r="EV72" s="3">
        <v>394.28800000000001</v>
      </c>
      <c r="EW72" s="3">
        <v>396.42200000000003</v>
      </c>
      <c r="EX72" s="3">
        <v>397.733</v>
      </c>
      <c r="EY72" s="3">
        <v>399.39100000000002</v>
      </c>
      <c r="EZ72" s="3">
        <v>403.56200000000001</v>
      </c>
      <c r="FA72" s="3">
        <v>404.77600000000001</v>
      </c>
      <c r="FB72" s="3">
        <v>409.35399999999998</v>
      </c>
      <c r="FC72" s="3">
        <v>415.96199999999999</v>
      </c>
      <c r="FD72" s="3">
        <v>414.68</v>
      </c>
      <c r="FE72" s="3">
        <v>415.005</v>
      </c>
      <c r="FF72" s="3">
        <v>413.464</v>
      </c>
      <c r="FG72" s="3">
        <v>411.62700000000001</v>
      </c>
      <c r="FH72" s="3">
        <v>408.649</v>
      </c>
      <c r="FI72" s="3">
        <v>407.66199999999998</v>
      </c>
      <c r="FJ72" s="3">
        <v>405.83800000000002</v>
      </c>
      <c r="FK72" s="3">
        <v>402.11</v>
      </c>
      <c r="FL72" s="3">
        <v>405.13</v>
      </c>
      <c r="FM72" s="3">
        <v>407.06799999999998</v>
      </c>
      <c r="FN72" s="3">
        <v>407.67899999999997</v>
      </c>
      <c r="FO72" s="3">
        <v>408.471</v>
      </c>
      <c r="FP72" s="3">
        <v>409.28699999999998</v>
      </c>
      <c r="FQ72" s="3">
        <v>409.32100000000003</v>
      </c>
      <c r="FR72" s="3">
        <v>410.79</v>
      </c>
      <c r="FS72" s="3">
        <v>412.73599999999999</v>
      </c>
      <c r="FT72" s="3">
        <v>415.39800000000002</v>
      </c>
      <c r="FU72" s="3">
        <v>416.85</v>
      </c>
      <c r="FV72" s="3">
        <v>418.01499999999999</v>
      </c>
      <c r="FW72" s="3">
        <v>423.40499999999997</v>
      </c>
      <c r="FX72" s="3">
        <v>424.70699999999999</v>
      </c>
      <c r="FY72" s="3">
        <v>428.226</v>
      </c>
      <c r="FZ72" s="3">
        <v>430.24599999999998</v>
      </c>
      <c r="GA72" s="3">
        <v>432.79399999999998</v>
      </c>
      <c r="GB72" s="3">
        <v>435.89800000000002</v>
      </c>
      <c r="GC72" s="3">
        <v>436.959</v>
      </c>
      <c r="GD72" s="3">
        <v>442.07</v>
      </c>
      <c r="GE72" s="3">
        <v>443.20400000000001</v>
      </c>
      <c r="GF72" s="3">
        <v>444.28399999999999</v>
      </c>
      <c r="GG72" s="3">
        <v>444.63299999999998</v>
      </c>
      <c r="GH72" s="3">
        <v>446.35300000000001</v>
      </c>
      <c r="GI72" s="3">
        <v>448.86700000000002</v>
      </c>
      <c r="GJ72" s="3">
        <v>451.21300000000002</v>
      </c>
      <c r="GK72" s="3">
        <v>451.75700000000001</v>
      </c>
      <c r="GL72" s="3">
        <v>452.77199999999999</v>
      </c>
      <c r="GM72" s="3">
        <v>426.22500000000002</v>
      </c>
      <c r="GN72" s="3">
        <v>378.91300000000001</v>
      </c>
      <c r="GO72" s="3">
        <v>430.09300000000002</v>
      </c>
      <c r="GP72" s="3">
        <v>433.72199999999998</v>
      </c>
      <c r="GQ72" s="3">
        <v>440.178</v>
      </c>
      <c r="GR72" s="3">
        <v>454.084</v>
      </c>
      <c r="GS72" s="3">
        <v>468.2</v>
      </c>
      <c r="GT72" s="3">
        <v>476.738</v>
      </c>
      <c r="GU72" s="3">
        <v>485.459</v>
      </c>
      <c r="GV72" s="3">
        <v>499.06099999999998</v>
      </c>
      <c r="GW72" s="3">
        <v>502.10399999999998</v>
      </c>
      <c r="GX72" s="3">
        <v>510.67500000000001</v>
      </c>
      <c r="GY72" s="3">
        <v>527.53399999999999</v>
      </c>
      <c r="GZ72" s="3">
        <v>535.64599999999996</v>
      </c>
      <c r="HA72" s="3">
        <v>538.71199999999999</v>
      </c>
      <c r="HB72" s="3">
        <v>541.95799999999997</v>
      </c>
      <c r="HC72" s="3">
        <v>546.11300000000006</v>
      </c>
      <c r="HD72" s="3">
        <v>547.16999999999996</v>
      </c>
      <c r="HE72" s="3">
        <v>549.77800000000002</v>
      </c>
      <c r="HF72" s="3">
        <v>553.48299999999995</v>
      </c>
      <c r="HG72" s="3">
        <v>557.45000000000005</v>
      </c>
      <c r="HH72" s="3">
        <v>561.79300000000001</v>
      </c>
      <c r="HI72" s="3">
        <v>564.577</v>
      </c>
      <c r="HJ72" s="4">
        <v>567.24789999999996</v>
      </c>
      <c r="HK72" s="4">
        <v>569.54190000000006</v>
      </c>
      <c r="HL72" s="4">
        <v>571.73580000000004</v>
      </c>
      <c r="HM72" s="4">
        <v>574.45740000000001</v>
      </c>
      <c r="HN72" s="4">
        <v>577.23519999999996</v>
      </c>
      <c r="HO72" s="4">
        <v>580.53719999999998</v>
      </c>
      <c r="HP72" s="4">
        <v>583.61649999999997</v>
      </c>
      <c r="HQ72" s="4">
        <v>586.9579</v>
      </c>
      <c r="HR72" s="4">
        <v>590.66639999999995</v>
      </c>
      <c r="HS72" s="4">
        <v>594.3732</v>
      </c>
      <c r="HT72" s="4">
        <v>598.12480000000005</v>
      </c>
      <c r="HU72" s="4">
        <v>601.47609999999997</v>
      </c>
      <c r="HV72" s="4">
        <v>605.30370000000005</v>
      </c>
      <c r="HW72" s="4">
        <v>609.33019999999999</v>
      </c>
      <c r="HX72" s="4">
        <v>613.15750000000003</v>
      </c>
      <c r="HY72" s="4">
        <v>616.56510000000003</v>
      </c>
      <c r="HZ72" s="4">
        <v>620.5729</v>
      </c>
      <c r="IA72" s="4">
        <v>624.66030000000001</v>
      </c>
      <c r="IB72" s="4">
        <v>628.42729999999995</v>
      </c>
      <c r="IC72" s="4">
        <v>631.6857</v>
      </c>
      <c r="ID72" s="4">
        <v>635.42570000000001</v>
      </c>
      <c r="IE72" s="4">
        <v>639.37469999999996</v>
      </c>
      <c r="IF72" s="4">
        <v>643.14959999999996</v>
      </c>
      <c r="IG72" s="4">
        <v>646.46079999999995</v>
      </c>
      <c r="IH72" s="4">
        <v>650.34069999999997</v>
      </c>
      <c r="II72" s="4">
        <v>654.27099999999996</v>
      </c>
      <c r="IJ72" s="4">
        <v>658.03279999999995</v>
      </c>
      <c r="IK72" s="4">
        <v>661.32180000000005</v>
      </c>
      <c r="IL72" s="4">
        <v>665.21</v>
      </c>
      <c r="IM72" s="4">
        <v>669.22439999999995</v>
      </c>
      <c r="IN72" s="4">
        <v>673.09029999999996</v>
      </c>
      <c r="IO72" s="4">
        <v>676.46699999999998</v>
      </c>
      <c r="IP72" s="4">
        <v>680.36130000000003</v>
      </c>
      <c r="IQ72" s="4">
        <v>684.37739999999997</v>
      </c>
      <c r="IR72" s="4">
        <v>688.22860000000003</v>
      </c>
      <c r="IS72" s="4">
        <v>691.58079999999995</v>
      </c>
      <c r="IT72" s="4">
        <v>695.55079999999998</v>
      </c>
      <c r="IU72" s="4">
        <v>699.65309999999999</v>
      </c>
      <c r="IV72" s="4">
        <v>703.63699999999994</v>
      </c>
      <c r="IW72" s="4">
        <v>707.07389999999998</v>
      </c>
      <c r="IX72" s="4">
        <v>711.14469999999994</v>
      </c>
      <c r="IY72" s="4">
        <v>715.33109999999999</v>
      </c>
      <c r="IZ72" s="4">
        <v>719.32920000000001</v>
      </c>
      <c r="JA72" s="4">
        <v>722.81140000000005</v>
      </c>
      <c r="JB72" s="4">
        <v>726.94370000000004</v>
      </c>
      <c r="JC72" s="4">
        <v>731.19619999999998</v>
      </c>
      <c r="JD72" s="4">
        <v>735.26340000000005</v>
      </c>
      <c r="JE72" s="4">
        <v>738.80070000000001</v>
      </c>
      <c r="JF72" s="4">
        <v>743.00490000000002</v>
      </c>
      <c r="JG72" s="4">
        <v>747.34180000000003</v>
      </c>
      <c r="JH72" s="4">
        <v>751.48789999999997</v>
      </c>
      <c r="JI72" s="4">
        <v>755.07560000000001</v>
      </c>
      <c r="JJ72" s="4">
        <v>759.33450000000005</v>
      </c>
      <c r="JK72" s="4">
        <v>763.68769999999995</v>
      </c>
      <c r="JL72" s="4">
        <v>767.84609999999998</v>
      </c>
      <c r="JM72" s="4">
        <v>771.43719999999996</v>
      </c>
      <c r="JN72" s="4">
        <v>775.70889999999997</v>
      </c>
      <c r="JO72" s="4">
        <v>780.15840000000003</v>
      </c>
      <c r="JP72" s="4">
        <v>784.40530000000001</v>
      </c>
      <c r="JQ72" s="4">
        <v>788.07659999999998</v>
      </c>
      <c r="JR72" s="4">
        <v>792.43979999999999</v>
      </c>
      <c r="JS72" s="4">
        <v>796.94399999999996</v>
      </c>
      <c r="JT72" s="4">
        <v>801.24440000000004</v>
      </c>
      <c r="JU72" s="4">
        <v>804.95439999999996</v>
      </c>
      <c r="JV72" s="4">
        <v>809.37919999999997</v>
      </c>
      <c r="JW72" s="4">
        <v>813.98080000000004</v>
      </c>
      <c r="JX72" s="4">
        <v>818.37400000000002</v>
      </c>
      <c r="JY72" s="4">
        <v>822.16669999999999</v>
      </c>
      <c r="JZ72" s="4">
        <v>826.6875</v>
      </c>
      <c r="KA72" s="4">
        <v>831.41160000000002</v>
      </c>
      <c r="KB72" s="4">
        <v>835.91800000000001</v>
      </c>
      <c r="KC72" s="4">
        <v>839.69600000000003</v>
      </c>
      <c r="KD72" s="4">
        <v>844.22370000000001</v>
      </c>
      <c r="KE72" s="4">
        <v>848.9425</v>
      </c>
      <c r="KF72" s="4">
        <v>853.44349999999997</v>
      </c>
      <c r="KG72" s="4">
        <v>857.31510000000003</v>
      </c>
      <c r="KH72" s="4">
        <v>861.95249999999999</v>
      </c>
      <c r="KI72" s="4">
        <v>866.87840000000006</v>
      </c>
      <c r="KJ72" s="4">
        <v>871.54169999999999</v>
      </c>
      <c r="KK72" s="4">
        <v>875.56500000000005</v>
      </c>
      <c r="KL72" s="4">
        <v>880.36860000000001</v>
      </c>
      <c r="KM72" s="4">
        <v>885.45299999999997</v>
      </c>
      <c r="KN72" s="4">
        <v>890.32510000000002</v>
      </c>
      <c r="KO72" s="4">
        <v>894.53920000000005</v>
      </c>
      <c r="KP72" s="4">
        <v>899.54899999999998</v>
      </c>
      <c r="KQ72" s="4">
        <v>904.83669999999995</v>
      </c>
      <c r="KR72" s="4">
        <v>909.90610000000004</v>
      </c>
      <c r="KS72" s="4">
        <v>914.30740000000003</v>
      </c>
      <c r="KT72" s="4">
        <v>919.52110000000005</v>
      </c>
      <c r="KU72" s="4">
        <v>924.93759999999997</v>
      </c>
      <c r="KV72" s="4">
        <v>930.13130000000001</v>
      </c>
      <c r="KW72" s="4">
        <v>934.64179999999999</v>
      </c>
      <c r="KX72" s="4">
        <v>939.98490000000004</v>
      </c>
      <c r="KY72" s="4">
        <v>945.63340000000005</v>
      </c>
      <c r="KZ72" s="4">
        <v>951.05730000000005</v>
      </c>
      <c r="LA72" s="4">
        <v>955.78480000000002</v>
      </c>
      <c r="LB72" s="4">
        <v>961.36400000000003</v>
      </c>
      <c r="LC72" s="4">
        <v>967.21109999999999</v>
      </c>
      <c r="LD72" s="4">
        <v>972.82600000000002</v>
      </c>
      <c r="LE72" s="4">
        <v>977.73180000000002</v>
      </c>
      <c r="LF72" s="4">
        <v>983.51030000000003</v>
      </c>
      <c r="LG72" s="4">
        <v>989.52009999999996</v>
      </c>
      <c r="LH72" s="4">
        <v>995.29190000000006</v>
      </c>
      <c r="LI72" s="4">
        <v>1000.3390000000001</v>
      </c>
      <c r="LJ72" s="4">
        <v>1006.279</v>
      </c>
      <c r="LK72" s="4">
        <v>1012.471</v>
      </c>
      <c r="LL72" s="4">
        <v>1018.415</v>
      </c>
      <c r="LM72" s="4">
        <v>1023.614</v>
      </c>
      <c r="LN72" s="4">
        <v>1029.7270000000001</v>
      </c>
      <c r="LO72" s="4">
        <v>1036.126</v>
      </c>
      <c r="LP72" s="4">
        <v>1042.2850000000001</v>
      </c>
      <c r="LQ72" s="4">
        <v>1047.68</v>
      </c>
      <c r="LR72" s="4">
        <v>1054.0070000000001</v>
      </c>
      <c r="LS72" s="4">
        <v>1060.586</v>
      </c>
      <c r="LT72" s="4">
        <v>1066.9100000000001</v>
      </c>
      <c r="LU72" s="4">
        <v>1072.461</v>
      </c>
      <c r="LV72" s="4">
        <v>1078.9659999999999</v>
      </c>
      <c r="LW72" s="4">
        <v>1085.739</v>
      </c>
      <c r="LX72" s="4">
        <v>1092.2539999999999</v>
      </c>
      <c r="LY72" s="4">
        <v>1097.9739999999999</v>
      </c>
      <c r="LZ72" s="4">
        <v>1104.67</v>
      </c>
      <c r="MA72" s="4">
        <v>1111.663</v>
      </c>
      <c r="MB72" s="4">
        <v>1118.4000000000001</v>
      </c>
      <c r="MC72" s="4">
        <v>1124.319</v>
      </c>
      <c r="MD72" s="4">
        <v>1131.2429999999999</v>
      </c>
      <c r="ME72" s="4">
        <v>1138.3879999999999</v>
      </c>
      <c r="MF72" s="4">
        <v>1145.261</v>
      </c>
      <c r="MG72" s="4">
        <v>1151.297</v>
      </c>
      <c r="MH72" s="4">
        <v>1158.365</v>
      </c>
      <c r="MI72" s="4">
        <v>1165.577</v>
      </c>
      <c r="MJ72" s="4">
        <v>1172.508</v>
      </c>
      <c r="MK72" s="4">
        <v>1178.585</v>
      </c>
      <c r="ML72" s="4">
        <v>1185.713</v>
      </c>
      <c r="MM72" s="4">
        <v>1192.7729999999999</v>
      </c>
      <c r="MN72" s="4">
        <v>1199.527</v>
      </c>
      <c r="MO72" s="4">
        <v>1205.403</v>
      </c>
      <c r="MP72" s="4">
        <v>1212.355</v>
      </c>
      <c r="MQ72" s="4">
        <v>1219.508</v>
      </c>
      <c r="MR72" s="4">
        <v>1226.3610000000001</v>
      </c>
      <c r="MS72" s="4">
        <v>1232.3140000000001</v>
      </c>
      <c r="MT72" s="4">
        <v>1239.367</v>
      </c>
      <c r="MU72" t="s">
        <v>725</v>
      </c>
      <c r="MV72" t="b">
        <v>1</v>
      </c>
      <c r="MW72" t="s">
        <v>376</v>
      </c>
      <c r="MX72" t="s">
        <v>376</v>
      </c>
      <c r="MY72">
        <v>2025</v>
      </c>
      <c r="MZ72">
        <v>3</v>
      </c>
      <c r="NA72" s="2">
        <v>45994</v>
      </c>
      <c r="NB72" s="1" t="s">
        <v>726</v>
      </c>
      <c r="NC72" s="1" t="s">
        <v>727</v>
      </c>
      <c r="ND72" t="s">
        <v>604</v>
      </c>
      <c r="NE72" t="s">
        <v>629</v>
      </c>
      <c r="NF72" t="s">
        <v>381</v>
      </c>
    </row>
    <row r="73" spans="1:370" x14ac:dyDescent="0.25">
      <c r="A73" t="s">
        <v>600</v>
      </c>
      <c r="B73" t="s">
        <v>630</v>
      </c>
      <c r="C73" s="1" t="s">
        <v>839</v>
      </c>
      <c r="D73" t="s">
        <v>588</v>
      </c>
      <c r="E73" t="s">
        <v>641</v>
      </c>
      <c r="F73" t="s">
        <v>374</v>
      </c>
      <c r="G73" s="3">
        <v>29.060040000000001</v>
      </c>
      <c r="H73" s="3">
        <v>31.342300000000002</v>
      </c>
      <c r="I73" s="3">
        <v>34.38532</v>
      </c>
      <c r="J73" s="3">
        <v>36.414000000000001</v>
      </c>
      <c r="K73" s="3">
        <v>38.759250000000002</v>
      </c>
      <c r="L73" s="3">
        <v>41.104500000000002</v>
      </c>
      <c r="M73" s="3">
        <v>43.449750000000002</v>
      </c>
      <c r="N73" s="3">
        <v>45.795000000000002</v>
      </c>
      <c r="O73" s="3">
        <v>49.706249999999997</v>
      </c>
      <c r="P73" s="3">
        <v>53.6175</v>
      </c>
      <c r="Q73" s="3">
        <v>57.528750000000002</v>
      </c>
      <c r="R73" s="3">
        <v>61.44</v>
      </c>
      <c r="S73" s="3">
        <v>65.316500000000005</v>
      </c>
      <c r="T73" s="3">
        <v>69.192999999999998</v>
      </c>
      <c r="U73" s="3">
        <v>73.069500000000005</v>
      </c>
      <c r="V73" s="3">
        <v>76.945999999999998</v>
      </c>
      <c r="W73" s="3">
        <v>82.096999999999994</v>
      </c>
      <c r="X73" s="3">
        <v>87.248000000000005</v>
      </c>
      <c r="Y73" s="3">
        <v>92.399000000000001</v>
      </c>
      <c r="Z73" s="3">
        <v>97.55</v>
      </c>
      <c r="AA73" s="3">
        <v>103.581</v>
      </c>
      <c r="AB73" s="3">
        <v>109.61199999999999</v>
      </c>
      <c r="AC73" s="3">
        <v>115.643</v>
      </c>
      <c r="AD73" s="3">
        <v>121.67400000000001</v>
      </c>
      <c r="AE73" s="3">
        <v>127.90819999999999</v>
      </c>
      <c r="AF73" s="3">
        <v>134.14250000000001</v>
      </c>
      <c r="AG73" s="3">
        <v>140.3768</v>
      </c>
      <c r="AH73" s="3">
        <v>146.61099999999999</v>
      </c>
      <c r="AI73" s="3">
        <v>154.61920000000001</v>
      </c>
      <c r="AJ73" s="3">
        <v>162.6275</v>
      </c>
      <c r="AK73" s="3">
        <v>170.63579999999999</v>
      </c>
      <c r="AL73" s="3">
        <v>178.64400000000001</v>
      </c>
      <c r="AM73" s="3">
        <v>190.07419999999999</v>
      </c>
      <c r="AN73" s="3">
        <v>201.50450000000001</v>
      </c>
      <c r="AO73" s="3">
        <v>212.9348</v>
      </c>
      <c r="AP73" s="3">
        <v>224.36500000000001</v>
      </c>
      <c r="AQ73" s="3">
        <v>237.19220000000001</v>
      </c>
      <c r="AR73" s="3">
        <v>250.01949999999999</v>
      </c>
      <c r="AS73" s="3">
        <v>262.8467</v>
      </c>
      <c r="AT73" s="3">
        <v>275.67399999999998</v>
      </c>
      <c r="AU73" s="3">
        <v>274.03750000000002</v>
      </c>
      <c r="AV73" s="3">
        <v>272.40100000000001</v>
      </c>
      <c r="AW73" s="3">
        <v>270.7645</v>
      </c>
      <c r="AX73" s="3">
        <v>269.12799999999999</v>
      </c>
      <c r="AY73" s="3">
        <v>281.52769999999998</v>
      </c>
      <c r="AZ73" s="3">
        <v>293.92750000000001</v>
      </c>
      <c r="BA73" s="3">
        <v>306.3272</v>
      </c>
      <c r="BB73" s="3">
        <v>318.72699999999998</v>
      </c>
      <c r="BC73" s="3">
        <v>335.613</v>
      </c>
      <c r="BD73" s="3">
        <v>352.49900000000002</v>
      </c>
      <c r="BE73" s="3">
        <v>369.38499999999999</v>
      </c>
      <c r="BF73" s="3">
        <v>386.27100000000002</v>
      </c>
      <c r="BG73" s="3">
        <v>401.25970000000001</v>
      </c>
      <c r="BH73" s="3">
        <v>416.24849999999998</v>
      </c>
      <c r="BI73" s="3">
        <v>431.23719999999997</v>
      </c>
      <c r="BJ73" s="3">
        <v>446.226</v>
      </c>
      <c r="BK73" s="3">
        <v>461.28149999999999</v>
      </c>
      <c r="BL73" s="3">
        <v>476.33699999999999</v>
      </c>
      <c r="BM73" s="3">
        <v>491.39249999999998</v>
      </c>
      <c r="BN73" s="3">
        <v>506.44799999999998</v>
      </c>
      <c r="BO73" s="3">
        <v>524.01250000000005</v>
      </c>
      <c r="BP73" s="3">
        <v>541.577</v>
      </c>
      <c r="BQ73" s="3">
        <v>559.14149999999995</v>
      </c>
      <c r="BR73" s="3">
        <v>576.70600000000002</v>
      </c>
      <c r="BS73" s="3">
        <v>585.70600000000002</v>
      </c>
      <c r="BT73" s="3">
        <v>594.70600000000002</v>
      </c>
      <c r="BU73" s="3">
        <v>603.70600000000002</v>
      </c>
      <c r="BV73" s="3">
        <v>612.70600000000002</v>
      </c>
      <c r="BW73" s="3">
        <v>632.40899999999999</v>
      </c>
      <c r="BX73" s="3">
        <v>652.11199999999997</v>
      </c>
      <c r="BY73" s="3">
        <v>671.81500000000005</v>
      </c>
      <c r="BZ73" s="3">
        <v>691.51800000000003</v>
      </c>
      <c r="CA73" s="3">
        <v>712.87480000000005</v>
      </c>
      <c r="CB73" s="3">
        <v>734.23149999999998</v>
      </c>
      <c r="CC73" s="3">
        <v>755.5883</v>
      </c>
      <c r="CD73" s="3">
        <v>776.94500000000005</v>
      </c>
      <c r="CE73" s="3">
        <v>799.99850000000004</v>
      </c>
      <c r="CF73" s="3">
        <v>823.05200000000002</v>
      </c>
      <c r="CG73" s="3">
        <v>846.10550000000001</v>
      </c>
      <c r="CH73" s="3">
        <v>869.15899999999999</v>
      </c>
      <c r="CI73" s="3">
        <v>895.28399999999999</v>
      </c>
      <c r="CJ73" s="3">
        <v>921.40899999999999</v>
      </c>
      <c r="CK73" s="3">
        <v>947.53399999999999</v>
      </c>
      <c r="CL73" s="3">
        <v>973.65899999999999</v>
      </c>
      <c r="CM73" s="3">
        <v>998.41499999999996</v>
      </c>
      <c r="CN73" s="3">
        <v>1023.171</v>
      </c>
      <c r="CO73" s="3">
        <v>1047.9269999999999</v>
      </c>
      <c r="CP73" s="3">
        <v>1072.683</v>
      </c>
      <c r="CQ73" s="3">
        <v>1098.0419999999999</v>
      </c>
      <c r="CR73" s="3">
        <v>1123.402</v>
      </c>
      <c r="CS73" s="3">
        <v>1148.761</v>
      </c>
      <c r="CT73" s="3">
        <v>1174.1210000000001</v>
      </c>
      <c r="CU73" s="3">
        <v>1207.028</v>
      </c>
      <c r="CV73" s="3">
        <v>1239.934</v>
      </c>
      <c r="CW73" s="3">
        <v>1272.8409999999999</v>
      </c>
      <c r="CX73" s="3">
        <v>1305.748</v>
      </c>
      <c r="CY73" s="3">
        <v>1325.327</v>
      </c>
      <c r="CZ73" s="3">
        <v>1344.905</v>
      </c>
      <c r="DA73" s="3">
        <v>1364.4839999999999</v>
      </c>
      <c r="DB73" s="3">
        <v>1384.0619999999999</v>
      </c>
      <c r="DC73" s="3">
        <v>1402.4929999999999</v>
      </c>
      <c r="DD73" s="3">
        <v>1420.925</v>
      </c>
      <c r="DE73" s="3">
        <v>1439.356</v>
      </c>
      <c r="DF73" s="3">
        <v>1457.787</v>
      </c>
      <c r="DG73" s="3">
        <v>1453.047</v>
      </c>
      <c r="DH73" s="3">
        <v>1448.307</v>
      </c>
      <c r="DI73" s="3">
        <v>1443.567</v>
      </c>
      <c r="DJ73" s="3">
        <v>1438.827</v>
      </c>
      <c r="DK73" s="3">
        <v>1446.778</v>
      </c>
      <c r="DL73" s="3">
        <v>1454.73</v>
      </c>
      <c r="DM73" s="3">
        <v>1462.682</v>
      </c>
      <c r="DN73" s="3">
        <v>1470.633</v>
      </c>
      <c r="DO73" s="3">
        <v>1485.596</v>
      </c>
      <c r="DP73" s="3">
        <v>1500.559</v>
      </c>
      <c r="DQ73" s="3">
        <v>1515.5229999999999</v>
      </c>
      <c r="DR73" s="3">
        <v>1530.4860000000001</v>
      </c>
      <c r="DS73" s="3">
        <v>1540.4159999999999</v>
      </c>
      <c r="DT73" s="3">
        <v>1550.345</v>
      </c>
      <c r="DU73" s="3">
        <v>1560.2750000000001</v>
      </c>
      <c r="DV73" s="3">
        <v>1570.204</v>
      </c>
      <c r="DW73" s="3">
        <v>1575.19</v>
      </c>
      <c r="DX73" s="3">
        <v>1580.1759999999999</v>
      </c>
      <c r="DY73" s="3">
        <v>1585.162</v>
      </c>
      <c r="DZ73" s="3">
        <v>1590.1479999999999</v>
      </c>
      <c r="EA73" s="3">
        <v>1613.9359999999999</v>
      </c>
      <c r="EB73" s="3">
        <v>1637.7239999999999</v>
      </c>
      <c r="EC73" s="3">
        <v>1661.5129999999999</v>
      </c>
      <c r="ED73" s="3">
        <v>1685.3009999999999</v>
      </c>
      <c r="EE73" s="3">
        <v>1707.7860000000001</v>
      </c>
      <c r="EF73" s="3">
        <v>1730.27</v>
      </c>
      <c r="EG73" s="3">
        <v>1752.7550000000001</v>
      </c>
      <c r="EH73" s="3">
        <v>1775.239</v>
      </c>
      <c r="EI73" s="3">
        <v>1781.329</v>
      </c>
      <c r="EJ73" s="3">
        <v>1787.4179999999999</v>
      </c>
      <c r="EK73" s="3">
        <v>1793.508</v>
      </c>
      <c r="EL73" s="3">
        <v>1799.598</v>
      </c>
      <c r="EM73" s="3">
        <v>1798.807</v>
      </c>
      <c r="EN73" s="3">
        <v>1798.0160000000001</v>
      </c>
      <c r="EO73" s="3">
        <v>1797.2260000000001</v>
      </c>
      <c r="EP73" s="3">
        <v>1796.4349999999999</v>
      </c>
      <c r="EQ73" s="3">
        <v>1814.3489999999999</v>
      </c>
      <c r="ER73" s="3">
        <v>1832.2619999999999</v>
      </c>
      <c r="ES73" s="3">
        <v>1850.1759999999999</v>
      </c>
      <c r="ET73" s="3">
        <v>1868.0889999999999</v>
      </c>
      <c r="EU73" s="3">
        <v>1901.598</v>
      </c>
      <c r="EV73" s="3">
        <v>1935.106</v>
      </c>
      <c r="EW73" s="3">
        <v>1968.615</v>
      </c>
      <c r="EX73" s="3">
        <v>2002.124</v>
      </c>
      <c r="EY73" s="3">
        <v>2007.134</v>
      </c>
      <c r="EZ73" s="3">
        <v>2012.144</v>
      </c>
      <c r="FA73" s="3">
        <v>2017.153</v>
      </c>
      <c r="FB73" s="3">
        <v>2022.163</v>
      </c>
      <c r="FC73" s="3">
        <v>2008.1079999999999</v>
      </c>
      <c r="FD73" s="3">
        <v>1994.0530000000001</v>
      </c>
      <c r="FE73" s="3">
        <v>1979.999</v>
      </c>
      <c r="FF73" s="3">
        <v>1965.944</v>
      </c>
      <c r="FG73" s="3">
        <v>2034.6590000000001</v>
      </c>
      <c r="FH73" s="3">
        <v>2103.3739999999998</v>
      </c>
      <c r="FI73" s="3">
        <v>2172.0880000000002</v>
      </c>
      <c r="FJ73" s="3">
        <v>2240.8029999999999</v>
      </c>
      <c r="FK73" s="3">
        <v>2266.5729999999999</v>
      </c>
      <c r="FL73" s="3">
        <v>2292.3429999999998</v>
      </c>
      <c r="FM73" s="3">
        <v>2318.1129999999998</v>
      </c>
      <c r="FN73" s="3">
        <v>2343.8829999999998</v>
      </c>
      <c r="FO73" s="3">
        <v>2401.2950000000001</v>
      </c>
      <c r="FP73" s="3">
        <v>2458.7069999999999</v>
      </c>
      <c r="FQ73" s="3">
        <v>2516.1190000000001</v>
      </c>
      <c r="FR73" s="3">
        <v>2573.5309999999999</v>
      </c>
      <c r="FS73" s="3">
        <v>2586.2080000000001</v>
      </c>
      <c r="FT73" s="3">
        <v>2598.8850000000002</v>
      </c>
      <c r="FU73" s="3">
        <v>2611.5610000000001</v>
      </c>
      <c r="FV73" s="3">
        <v>2624.2379999999998</v>
      </c>
      <c r="FW73" s="3">
        <v>2628.364</v>
      </c>
      <c r="FX73" s="3">
        <v>2632.49</v>
      </c>
      <c r="FY73" s="3">
        <v>2636.6170000000002</v>
      </c>
      <c r="FZ73" s="3">
        <v>2640.7429999999999</v>
      </c>
      <c r="GA73" s="3">
        <v>2643.3939999999998</v>
      </c>
      <c r="GB73" s="3">
        <v>2646.0450000000001</v>
      </c>
      <c r="GC73" s="3">
        <v>2648.6970000000001</v>
      </c>
      <c r="GD73" s="3">
        <v>2651.348</v>
      </c>
      <c r="GE73" s="3">
        <v>2642.0010000000002</v>
      </c>
      <c r="GF73" s="3">
        <v>2632.6550000000002</v>
      </c>
      <c r="GG73" s="3">
        <v>2623.3090000000002</v>
      </c>
      <c r="GH73" s="3">
        <v>2613.962</v>
      </c>
      <c r="GI73" s="3">
        <v>2656.8290000000002</v>
      </c>
      <c r="GJ73" s="3">
        <v>2699.6959999999999</v>
      </c>
      <c r="GK73" s="3">
        <v>2742.5630000000001</v>
      </c>
      <c r="GL73" s="3">
        <v>2785.43</v>
      </c>
      <c r="GM73" s="3">
        <v>2854.8530000000001</v>
      </c>
      <c r="GN73" s="3">
        <v>2924.2750000000001</v>
      </c>
      <c r="GO73" s="3">
        <v>2993.6979999999999</v>
      </c>
      <c r="GP73" s="3">
        <v>3063.1210000000001</v>
      </c>
      <c r="GQ73" s="3">
        <v>3081.9690000000001</v>
      </c>
      <c r="GR73" s="3">
        <v>3100.8159999999998</v>
      </c>
      <c r="GS73" s="3">
        <v>3119.6640000000002</v>
      </c>
      <c r="GT73" s="3">
        <v>3138.5120000000002</v>
      </c>
      <c r="GU73" s="3">
        <v>3078.8380000000002</v>
      </c>
      <c r="GV73" s="3">
        <v>3019.1640000000002</v>
      </c>
      <c r="GW73" s="3">
        <v>2959.49</v>
      </c>
      <c r="GX73" s="3">
        <v>2899.8159999999998</v>
      </c>
      <c r="GY73" s="3">
        <v>2964.97</v>
      </c>
      <c r="GZ73" s="3">
        <v>3030.125</v>
      </c>
      <c r="HA73" s="3">
        <v>3095.279</v>
      </c>
      <c r="HB73" s="3">
        <v>3160.433</v>
      </c>
      <c r="HC73" s="3">
        <v>3184.1579999999999</v>
      </c>
      <c r="HD73" s="3">
        <v>3207.884</v>
      </c>
      <c r="HE73" s="3">
        <v>3231.6089999999999</v>
      </c>
      <c r="HF73" s="3">
        <v>3255.3339999999998</v>
      </c>
      <c r="HG73" s="4">
        <v>3283.8049999999998</v>
      </c>
      <c r="HH73" s="4">
        <v>3312.6689999999999</v>
      </c>
      <c r="HI73" s="4">
        <v>3341.7109999999998</v>
      </c>
      <c r="HJ73" s="4">
        <v>3370.7919999999999</v>
      </c>
      <c r="HK73" s="4">
        <v>3399.107</v>
      </c>
      <c r="HL73" s="4">
        <v>3427.491</v>
      </c>
      <c r="HM73" s="4">
        <v>3456.1260000000002</v>
      </c>
      <c r="HN73" s="4">
        <v>3485.357</v>
      </c>
      <c r="HO73" s="4">
        <v>3505.6750000000002</v>
      </c>
      <c r="HP73" s="4">
        <v>3526.0720000000001</v>
      </c>
      <c r="HQ73" s="4">
        <v>3546.47</v>
      </c>
      <c r="HR73" s="4">
        <v>3566.8150000000001</v>
      </c>
      <c r="HS73" s="4">
        <v>3586.2249999999999</v>
      </c>
      <c r="HT73" s="4">
        <v>3605.7669999999998</v>
      </c>
      <c r="HU73" s="4">
        <v>3625.44</v>
      </c>
      <c r="HV73" s="4">
        <v>3645.1219999999998</v>
      </c>
      <c r="HW73" s="4">
        <v>3663.6379999999999</v>
      </c>
      <c r="HX73" s="4">
        <v>3682.2919999999999</v>
      </c>
      <c r="HY73" s="4">
        <v>3701.0839999999998</v>
      </c>
      <c r="HZ73" s="4">
        <v>3720.0140000000001</v>
      </c>
      <c r="IA73" s="4">
        <v>3738.7629999999999</v>
      </c>
      <c r="IB73" s="4">
        <v>3757.5</v>
      </c>
      <c r="IC73" s="4">
        <v>3776.04</v>
      </c>
      <c r="ID73" s="4">
        <v>3794.384</v>
      </c>
      <c r="IE73" s="4">
        <v>3812.232</v>
      </c>
      <c r="IF73" s="4">
        <v>3829.8490000000002</v>
      </c>
      <c r="IG73" s="4">
        <v>3847.2669999999998</v>
      </c>
      <c r="IH73" s="4">
        <v>3864.4879999999998</v>
      </c>
      <c r="II73" s="4">
        <v>3880.9540000000002</v>
      </c>
      <c r="IJ73" s="4">
        <v>3897.165</v>
      </c>
      <c r="IK73" s="4">
        <v>3913.1149999999998</v>
      </c>
      <c r="IL73" s="4">
        <v>3928.8040000000001</v>
      </c>
      <c r="IM73" s="4">
        <v>3944.0839999999998</v>
      </c>
      <c r="IN73" s="4">
        <v>3959.078</v>
      </c>
      <c r="IO73" s="4">
        <v>3973.7809999999999</v>
      </c>
      <c r="IP73" s="4">
        <v>3988.2510000000002</v>
      </c>
      <c r="IQ73" s="4">
        <v>4002.3589999999999</v>
      </c>
      <c r="IR73" s="4">
        <v>4016.2069999999999</v>
      </c>
      <c r="IS73" s="4">
        <v>4029.8159999999998</v>
      </c>
      <c r="IT73" s="4">
        <v>4043.19</v>
      </c>
      <c r="IU73" s="4">
        <v>4056.2950000000001</v>
      </c>
      <c r="IV73" s="4">
        <v>4069.23</v>
      </c>
      <c r="IW73" s="4">
        <v>4082.0880000000002</v>
      </c>
      <c r="IX73" s="4">
        <v>4094.9369999999999</v>
      </c>
      <c r="IY73" s="4">
        <v>4107.8590000000004</v>
      </c>
      <c r="IZ73" s="4">
        <v>4120.857</v>
      </c>
      <c r="JA73" s="4">
        <v>4133.9290000000001</v>
      </c>
      <c r="JB73" s="4">
        <v>4147.0630000000001</v>
      </c>
      <c r="JC73" s="4">
        <v>4160.2730000000001</v>
      </c>
      <c r="JD73" s="4">
        <v>4173.5609999999997</v>
      </c>
      <c r="JE73" s="4">
        <v>4186.9210000000003</v>
      </c>
      <c r="JF73" s="4">
        <v>4200.3469999999998</v>
      </c>
      <c r="JG73" s="4">
        <v>4213.848</v>
      </c>
      <c r="JH73" s="4">
        <v>4227.4290000000001</v>
      </c>
      <c r="JI73" s="4">
        <v>4241.0839999999998</v>
      </c>
      <c r="JJ73" s="4">
        <v>4254.8059999999996</v>
      </c>
      <c r="JK73" s="4">
        <v>4268.6040000000003</v>
      </c>
      <c r="JL73" s="4">
        <v>4282.4809999999998</v>
      </c>
      <c r="JM73" s="4">
        <v>4296.4350000000004</v>
      </c>
      <c r="JN73" s="4">
        <v>4310.4530000000004</v>
      </c>
      <c r="JO73" s="4">
        <v>4324.5479999999998</v>
      </c>
      <c r="JP73" s="4">
        <v>4338.7250000000004</v>
      </c>
      <c r="JQ73" s="4">
        <v>4352.9790000000003</v>
      </c>
      <c r="JR73" s="4">
        <v>4367.3</v>
      </c>
      <c r="JS73" s="4">
        <v>4381.7</v>
      </c>
      <c r="JT73" s="4">
        <v>4396.1819999999998</v>
      </c>
      <c r="JU73" s="4">
        <v>4410.7420000000002</v>
      </c>
      <c r="JV73" s="4">
        <v>4425.3689999999997</v>
      </c>
      <c r="JW73" s="4">
        <v>4440.0770000000002</v>
      </c>
      <c r="JX73" s="4">
        <v>4454.8689999999997</v>
      </c>
      <c r="JY73" s="4">
        <v>4469.74</v>
      </c>
      <c r="JZ73" s="4">
        <v>4484.68</v>
      </c>
      <c r="KA73" s="4">
        <v>4499.7020000000002</v>
      </c>
      <c r="KB73" s="4">
        <v>4514.8109999999997</v>
      </c>
      <c r="KC73" s="4">
        <v>4530</v>
      </c>
      <c r="KD73" s="4">
        <v>4545.259</v>
      </c>
      <c r="KE73" s="4">
        <v>4560.6000000000004</v>
      </c>
      <c r="KF73" s="4">
        <v>4576.027</v>
      </c>
      <c r="KG73" s="4">
        <v>4591.5360000000001</v>
      </c>
      <c r="KH73" s="4">
        <v>4607.1149999999998</v>
      </c>
      <c r="KI73" s="4">
        <v>4622.7780000000002</v>
      </c>
      <c r="KJ73" s="4">
        <v>4638.5309999999999</v>
      </c>
      <c r="KK73" s="4">
        <v>4654.3680000000004</v>
      </c>
      <c r="KL73" s="4">
        <v>4670.2790000000005</v>
      </c>
      <c r="KM73" s="4">
        <v>4686.277</v>
      </c>
      <c r="KN73" s="4">
        <v>4702.3670000000002</v>
      </c>
      <c r="KO73" s="4">
        <v>4718.5460000000003</v>
      </c>
      <c r="KP73" s="4">
        <v>4734.8010000000004</v>
      </c>
      <c r="KQ73" s="4">
        <v>4751.1469999999999</v>
      </c>
      <c r="KR73" s="4">
        <v>4767.59</v>
      </c>
      <c r="KS73" s="4">
        <v>4784.125</v>
      </c>
      <c r="KT73" s="4">
        <v>4800.7389999999996</v>
      </c>
      <c r="KU73" s="4">
        <v>4817.4480000000003</v>
      </c>
      <c r="KV73" s="4">
        <v>4834.2550000000001</v>
      </c>
      <c r="KW73" s="4">
        <v>4851.1570000000002</v>
      </c>
      <c r="KX73" s="4">
        <v>4868.1409999999996</v>
      </c>
      <c r="KY73" s="4">
        <v>4885.2219999999998</v>
      </c>
      <c r="KZ73" s="4">
        <v>4902.4059999999999</v>
      </c>
      <c r="LA73" s="4">
        <v>4919.6880000000001</v>
      </c>
      <c r="LB73" s="4">
        <v>4937.0559999999996</v>
      </c>
      <c r="LC73" s="4">
        <v>4954.5259999999998</v>
      </c>
      <c r="LD73" s="4">
        <v>4972.1019999999999</v>
      </c>
      <c r="LE73" s="4">
        <v>4989.7790000000005</v>
      </c>
      <c r="LF73" s="4">
        <v>5007.5460000000003</v>
      </c>
      <c r="LG73" s="4">
        <v>5025.4179999999997</v>
      </c>
      <c r="LH73" s="4">
        <v>5043.3999999999996</v>
      </c>
      <c r="LI73" s="4">
        <v>5061.4859999999999</v>
      </c>
      <c r="LJ73" s="4">
        <v>5079.6639999999998</v>
      </c>
      <c r="LK73" s="4">
        <v>5097.9489999999996</v>
      </c>
      <c r="LL73" s="4">
        <v>5116.348</v>
      </c>
      <c r="LM73" s="4">
        <v>5134.8540000000003</v>
      </c>
      <c r="LN73" s="4">
        <v>5153.4549999999999</v>
      </c>
      <c r="LO73" s="4">
        <v>5172.1670000000004</v>
      </c>
      <c r="LP73" s="4">
        <v>5190.9949999999999</v>
      </c>
      <c r="LQ73" s="4">
        <v>5209.9350000000004</v>
      </c>
      <c r="LR73" s="4">
        <v>5228.973</v>
      </c>
      <c r="LS73" s="4">
        <v>5248.125</v>
      </c>
      <c r="LT73" s="4">
        <v>5267.3980000000001</v>
      </c>
      <c r="LU73" s="4">
        <v>5286.7860000000001</v>
      </c>
      <c r="LV73" s="4">
        <v>5306.2740000000003</v>
      </c>
      <c r="LW73" s="4">
        <v>5325.88</v>
      </c>
      <c r="LX73" s="4">
        <v>5345.61</v>
      </c>
      <c r="LY73" s="4">
        <v>5365.4579999999996</v>
      </c>
      <c r="LZ73" s="4">
        <v>5385.41</v>
      </c>
      <c r="MA73" s="4">
        <v>5405.4840000000004</v>
      </c>
      <c r="MB73" s="4">
        <v>5425.6850000000004</v>
      </c>
      <c r="MC73" s="4">
        <v>5446.0079999999998</v>
      </c>
      <c r="MD73" s="4">
        <v>5466.4380000000001</v>
      </c>
      <c r="ME73" s="4">
        <v>5486.9949999999999</v>
      </c>
      <c r="MF73" s="4">
        <v>5507.6819999999998</v>
      </c>
      <c r="MG73" s="4">
        <v>5528.4930000000004</v>
      </c>
      <c r="MH73" s="4">
        <v>5549.4139999999998</v>
      </c>
      <c r="MI73" s="4">
        <v>5570.4629999999997</v>
      </c>
      <c r="MJ73" s="4">
        <v>5591.6440000000002</v>
      </c>
      <c r="MK73" s="4">
        <v>5612.951</v>
      </c>
      <c r="ML73" s="4">
        <v>5634.3680000000004</v>
      </c>
      <c r="MM73" s="4">
        <v>5655.9139999999998</v>
      </c>
      <c r="MN73" s="4">
        <v>5677.5889999999999</v>
      </c>
      <c r="MO73" s="4">
        <v>5699.3860000000004</v>
      </c>
      <c r="MP73" s="4">
        <v>5721.2910000000002</v>
      </c>
      <c r="MQ73" s="4">
        <v>5743.3209999999999</v>
      </c>
      <c r="MR73" s="4">
        <v>5765.482</v>
      </c>
      <c r="MS73" s="4">
        <v>5787.7669999999998</v>
      </c>
      <c r="MT73" s="4">
        <v>5810.16</v>
      </c>
      <c r="MU73" t="s">
        <v>663</v>
      </c>
      <c r="MV73" t="b">
        <v>0</v>
      </c>
      <c r="MW73" t="s">
        <v>376</v>
      </c>
      <c r="MX73" t="s">
        <v>376</v>
      </c>
      <c r="MY73">
        <v>2024</v>
      </c>
      <c r="MZ73">
        <v>4</v>
      </c>
      <c r="NA73" s="2">
        <v>45994</v>
      </c>
      <c r="NB73" s="1" t="s">
        <v>728</v>
      </c>
      <c r="NC73" s="1" t="s">
        <v>729</v>
      </c>
      <c r="ND73" t="s">
        <v>604</v>
      </c>
      <c r="NE73" t="s">
        <v>634</v>
      </c>
      <c r="NF73" t="s">
        <v>381</v>
      </c>
    </row>
    <row r="74" spans="1:370" x14ac:dyDescent="0.25">
      <c r="A74" t="s">
        <v>600</v>
      </c>
      <c r="B74" t="s">
        <v>635</v>
      </c>
      <c r="C74" s="1" t="s">
        <v>839</v>
      </c>
      <c r="D74" t="s">
        <v>588</v>
      </c>
      <c r="E74" t="s">
        <v>641</v>
      </c>
      <c r="F74" t="s">
        <v>374</v>
      </c>
      <c r="G74" s="3">
        <v>0.21142730000000001</v>
      </c>
      <c r="H74" s="3">
        <v>0.22112399999999999</v>
      </c>
      <c r="I74" s="3">
        <v>0.2433014</v>
      </c>
      <c r="J74" s="3">
        <v>0.27795940000000002</v>
      </c>
      <c r="K74" s="3">
        <v>0.30875269999999999</v>
      </c>
      <c r="L74" s="3">
        <v>0.33457629999999999</v>
      </c>
      <c r="M74" s="3">
        <v>0.37022070000000001</v>
      </c>
      <c r="N74" s="3">
        <v>0.4156859</v>
      </c>
      <c r="O74" s="3">
        <v>0.4567003</v>
      </c>
      <c r="P74" s="3">
        <v>0.49383769999999999</v>
      </c>
      <c r="Q74" s="3">
        <v>0.54217700000000002</v>
      </c>
      <c r="R74" s="3">
        <v>0.60171810000000003</v>
      </c>
      <c r="S74" s="3">
        <v>0.65981069999999997</v>
      </c>
      <c r="T74" s="3">
        <v>0.71339459999999999</v>
      </c>
      <c r="U74" s="3">
        <v>0.77081480000000002</v>
      </c>
      <c r="V74" s="3">
        <v>0.83207140000000002</v>
      </c>
      <c r="W74" s="3">
        <v>0.88095250000000003</v>
      </c>
      <c r="X74" s="3">
        <v>0.92857239999999996</v>
      </c>
      <c r="Y74" s="3">
        <v>1.00678</v>
      </c>
      <c r="Z74" s="3">
        <v>1.115575</v>
      </c>
      <c r="AA74" s="3">
        <v>1.2332799999999999</v>
      </c>
      <c r="AB74" s="3">
        <v>1.338368</v>
      </c>
      <c r="AC74" s="3">
        <v>1.422228</v>
      </c>
      <c r="AD74" s="3">
        <v>1.484861</v>
      </c>
      <c r="AE74" s="3">
        <v>1.5232319999999999</v>
      </c>
      <c r="AF74" s="3">
        <v>1.570789</v>
      </c>
      <c r="AG74" s="3">
        <v>1.67763</v>
      </c>
      <c r="AH74" s="3">
        <v>1.843753</v>
      </c>
      <c r="AI74" s="3">
        <v>1.9876910000000001</v>
      </c>
      <c r="AJ74" s="3">
        <v>2.1081129999999999</v>
      </c>
      <c r="AK74" s="3">
        <v>2.2846199999999999</v>
      </c>
      <c r="AL74" s="3">
        <v>2.5172099999999999</v>
      </c>
      <c r="AM74" s="3">
        <v>2.6865009999999998</v>
      </c>
      <c r="AN74" s="3">
        <v>2.8345530000000001</v>
      </c>
      <c r="AO74" s="3">
        <v>3.1399300000000001</v>
      </c>
      <c r="AP74" s="3">
        <v>3.602633</v>
      </c>
      <c r="AQ74" s="3">
        <v>4.050681</v>
      </c>
      <c r="AR74" s="3">
        <v>4.4352720000000003</v>
      </c>
      <c r="AS74" s="3">
        <v>4.8597229999999998</v>
      </c>
      <c r="AT74" s="3">
        <v>5.324033</v>
      </c>
      <c r="AU74" s="3">
        <v>5.816103</v>
      </c>
      <c r="AV74" s="3">
        <v>6.2913449999999997</v>
      </c>
      <c r="AW74" s="3">
        <v>6.6991319999999996</v>
      </c>
      <c r="AX74" s="3">
        <v>7.0394639999999997</v>
      </c>
      <c r="AY74" s="3">
        <v>7.4172849999999997</v>
      </c>
      <c r="AZ74" s="3">
        <v>7.8215729999999999</v>
      </c>
      <c r="BA74" s="3">
        <v>8.1318660000000005</v>
      </c>
      <c r="BB74" s="3">
        <v>8.3481660000000009</v>
      </c>
      <c r="BC74" s="3">
        <v>8.5343830000000001</v>
      </c>
      <c r="BD74" s="3">
        <v>8.7594360000000009</v>
      </c>
      <c r="BE74" s="3">
        <v>9.0563850000000006</v>
      </c>
      <c r="BF74" s="3">
        <v>9.4252310000000001</v>
      </c>
      <c r="BG74" s="3">
        <v>9.9226700000000001</v>
      </c>
      <c r="BH74" s="3">
        <v>10.387890000000001</v>
      </c>
      <c r="BI74" s="3">
        <v>10.537929999999999</v>
      </c>
      <c r="BJ74" s="3">
        <v>10.37279</v>
      </c>
      <c r="BK74" s="3">
        <v>10.04926</v>
      </c>
      <c r="BL74" s="3">
        <v>9.8573400000000007</v>
      </c>
      <c r="BM74" s="3">
        <v>10.048209999999999</v>
      </c>
      <c r="BN74" s="3">
        <v>10.621869999999999</v>
      </c>
      <c r="BO74" s="3">
        <v>11.12917</v>
      </c>
      <c r="BP74" s="3">
        <v>11.482799999999999</v>
      </c>
      <c r="BQ74" s="3">
        <v>12.009080000000001</v>
      </c>
      <c r="BR74" s="3">
        <v>12.708030000000001</v>
      </c>
      <c r="BS74" s="3">
        <v>13.358420000000001</v>
      </c>
      <c r="BT74" s="3">
        <v>13.93994</v>
      </c>
      <c r="BU74" s="3">
        <v>14.64522</v>
      </c>
      <c r="BV74" s="3">
        <v>15.47425</v>
      </c>
      <c r="BW74" s="3">
        <v>16.230650000000001</v>
      </c>
      <c r="BX74" s="3">
        <v>16.938580000000002</v>
      </c>
      <c r="BY74" s="3">
        <v>17.828469999999999</v>
      </c>
      <c r="BZ74" s="3">
        <v>18.900320000000001</v>
      </c>
      <c r="CA74" s="3">
        <v>20.06869</v>
      </c>
      <c r="CB74" s="3">
        <v>21.160959999999999</v>
      </c>
      <c r="CC74" s="3">
        <v>22.01972</v>
      </c>
      <c r="CD74" s="3">
        <v>22.64498</v>
      </c>
      <c r="CE74" s="3">
        <v>23.374110000000002</v>
      </c>
      <c r="CF74" s="3">
        <v>24.19547</v>
      </c>
      <c r="CG74" s="3">
        <v>24.755310000000001</v>
      </c>
      <c r="CH74" s="3">
        <v>25.053629999999998</v>
      </c>
      <c r="CI74" s="3">
        <v>25.595210000000002</v>
      </c>
      <c r="CJ74" s="3">
        <v>26.237079999999999</v>
      </c>
      <c r="CK74" s="3">
        <v>26.273209999999999</v>
      </c>
      <c r="CL74" s="3">
        <v>25.70363</v>
      </c>
      <c r="CM74" s="3">
        <v>24.7316</v>
      </c>
      <c r="CN74" s="3">
        <v>24.014810000000001</v>
      </c>
      <c r="CO74" s="3">
        <v>24.27533</v>
      </c>
      <c r="CP74" s="3">
        <v>25.513169999999999</v>
      </c>
      <c r="CQ74" s="3">
        <v>26.921949999999999</v>
      </c>
      <c r="CR74" s="3">
        <v>27.25996</v>
      </c>
      <c r="CS74" s="3">
        <v>27.613009999999999</v>
      </c>
      <c r="CT74" s="3">
        <v>27.981089999999998</v>
      </c>
      <c r="CU74" s="3">
        <v>28.80077</v>
      </c>
      <c r="CV74" s="3">
        <v>29.60361</v>
      </c>
      <c r="CW74" s="3">
        <v>29.29392</v>
      </c>
      <c r="CX74" s="3">
        <v>27.87171</v>
      </c>
      <c r="CY74" s="3">
        <v>26.32911</v>
      </c>
      <c r="CZ74" s="3">
        <v>25.240580000000001</v>
      </c>
      <c r="DA74" s="3">
        <v>24.422239999999999</v>
      </c>
      <c r="DB74" s="3">
        <v>23.874079999999999</v>
      </c>
      <c r="DC74" s="3">
        <v>23.410489999999999</v>
      </c>
      <c r="DD74" s="3">
        <v>22.835319999999999</v>
      </c>
      <c r="DE74" s="3">
        <v>22.058160000000001</v>
      </c>
      <c r="DF74" s="3">
        <v>21.079029999999999</v>
      </c>
      <c r="DG74" s="3">
        <v>19.775590000000001</v>
      </c>
      <c r="DH74" s="3">
        <v>18.561789999999998</v>
      </c>
      <c r="DI74" s="3">
        <v>18.14235</v>
      </c>
      <c r="DJ74" s="3">
        <v>18.51727</v>
      </c>
      <c r="DK74" s="3">
        <v>18.854579999999999</v>
      </c>
      <c r="DL74" s="3">
        <v>18.870609999999999</v>
      </c>
      <c r="DM74" s="3">
        <v>18.998270000000002</v>
      </c>
      <c r="DN74" s="3">
        <v>19.237549999999999</v>
      </c>
      <c r="DO74" s="3">
        <v>19.661149999999999</v>
      </c>
      <c r="DP74" s="3">
        <v>20.0351</v>
      </c>
      <c r="DQ74" s="3">
        <v>19.957470000000001</v>
      </c>
      <c r="DR74" s="3">
        <v>19.428280000000001</v>
      </c>
      <c r="DS74" s="3">
        <v>18.868130000000001</v>
      </c>
      <c r="DT74" s="3">
        <v>18.491869999999999</v>
      </c>
      <c r="DU74" s="3">
        <v>18.18112</v>
      </c>
      <c r="DV74" s="3">
        <v>17.935880000000001</v>
      </c>
      <c r="DW74" s="3">
        <v>17.65033</v>
      </c>
      <c r="DX74" s="3">
        <v>17.339169999999999</v>
      </c>
      <c r="DY74" s="3">
        <v>17.128920000000001</v>
      </c>
      <c r="DZ74" s="3">
        <v>17.019580000000001</v>
      </c>
      <c r="EA74" s="3">
        <v>16.85107</v>
      </c>
      <c r="EB74" s="3">
        <v>16.643049999999999</v>
      </c>
      <c r="EC74" s="3">
        <v>16.58324</v>
      </c>
      <c r="ED74" s="3">
        <v>16.67164</v>
      </c>
      <c r="EE74" s="3">
        <v>16.73686</v>
      </c>
      <c r="EF74" s="3">
        <v>16.742519999999999</v>
      </c>
      <c r="EG74" s="3">
        <v>16.80883</v>
      </c>
      <c r="EH74" s="3">
        <v>16.935790000000001</v>
      </c>
      <c r="EI74" s="3">
        <v>16.934000000000001</v>
      </c>
      <c r="EJ74" s="3">
        <v>16.910679999999999</v>
      </c>
      <c r="EK74" s="3">
        <v>17.20609</v>
      </c>
      <c r="EL74" s="3">
        <v>17.820219999999999</v>
      </c>
      <c r="EM74" s="3">
        <v>18.517340000000001</v>
      </c>
      <c r="EN74" s="3">
        <v>19.083220000000001</v>
      </c>
      <c r="EO74" s="3">
        <v>19.452190000000002</v>
      </c>
      <c r="EP74" s="3">
        <v>19.62425</v>
      </c>
      <c r="EQ74" s="3">
        <v>20.113189999999999</v>
      </c>
      <c r="ER74" s="3">
        <v>20.674440000000001</v>
      </c>
      <c r="ES74" s="3">
        <v>20.450130000000001</v>
      </c>
      <c r="ET74" s="3">
        <v>19.440249999999999</v>
      </c>
      <c r="EU74" s="3">
        <v>18.201499999999999</v>
      </c>
      <c r="EV74" s="3">
        <v>17.286809999999999</v>
      </c>
      <c r="EW74" s="3">
        <v>16.917400000000001</v>
      </c>
      <c r="EX74" s="3">
        <v>17.09328</v>
      </c>
      <c r="EY74" s="3">
        <v>17.099070000000001</v>
      </c>
      <c r="EZ74" s="3">
        <v>16.88775</v>
      </c>
      <c r="FA74" s="3">
        <v>17.10859</v>
      </c>
      <c r="FB74" s="3">
        <v>17.761600000000001</v>
      </c>
      <c r="FC74" s="3">
        <v>18.433330000000002</v>
      </c>
      <c r="FD74" s="3">
        <v>18.929349999999999</v>
      </c>
      <c r="FE74" s="3">
        <v>19.389510000000001</v>
      </c>
      <c r="FF74" s="3">
        <v>19.813800000000001</v>
      </c>
      <c r="FG74" s="3">
        <v>20.50947</v>
      </c>
      <c r="FH74" s="3">
        <v>21.21322</v>
      </c>
      <c r="FI74" s="3">
        <v>21.24738</v>
      </c>
      <c r="FJ74" s="3">
        <v>20.611940000000001</v>
      </c>
      <c r="FK74" s="3">
        <v>19.913209999999999</v>
      </c>
      <c r="FL74" s="3">
        <v>19.487549999999999</v>
      </c>
      <c r="FM74" s="3">
        <v>19.201920000000001</v>
      </c>
      <c r="FN74" s="3">
        <v>19.056329999999999</v>
      </c>
      <c r="FO74" s="3">
        <v>18.97738</v>
      </c>
      <c r="FP74" s="3">
        <v>18.840060000000001</v>
      </c>
      <c r="FQ74" s="3">
        <v>18.541840000000001</v>
      </c>
      <c r="FR74" s="3">
        <v>18.082730000000002</v>
      </c>
      <c r="FS74" s="3">
        <v>17.528230000000001</v>
      </c>
      <c r="FT74" s="3">
        <v>17.041270000000001</v>
      </c>
      <c r="FU74" s="3">
        <v>16.785509999999999</v>
      </c>
      <c r="FV74" s="3">
        <v>16.76098</v>
      </c>
      <c r="FW74" s="3">
        <v>16.719100000000001</v>
      </c>
      <c r="FX74" s="3">
        <v>16.583839999999999</v>
      </c>
      <c r="FY74" s="3">
        <v>16.496870000000001</v>
      </c>
      <c r="FZ74" s="3">
        <v>16.458189999999998</v>
      </c>
      <c r="GA74" s="3">
        <v>16.420850000000002</v>
      </c>
      <c r="GB74" s="3">
        <v>16.363900000000001</v>
      </c>
      <c r="GC74" s="3">
        <v>16.304770000000001</v>
      </c>
      <c r="GD74" s="3">
        <v>16.243469999999999</v>
      </c>
      <c r="GE74" s="3">
        <v>16.249040000000001</v>
      </c>
      <c r="GF74" s="3">
        <v>16.253900000000002</v>
      </c>
      <c r="GG74" s="3">
        <v>16.09393</v>
      </c>
      <c r="GH74" s="3">
        <v>15.76914</v>
      </c>
      <c r="GI74" s="3">
        <v>15.42041</v>
      </c>
      <c r="GJ74" s="3">
        <v>15.139089999999999</v>
      </c>
      <c r="GK74" s="3">
        <v>14.912839999999999</v>
      </c>
      <c r="GL74" s="3">
        <v>14.74166</v>
      </c>
      <c r="GM74" s="3">
        <v>14.382709999999999</v>
      </c>
      <c r="GN74" s="3">
        <v>14.00591</v>
      </c>
      <c r="GO74" s="3">
        <v>14.0931</v>
      </c>
      <c r="GP74" s="3">
        <v>14.64428</v>
      </c>
      <c r="GQ74" s="3">
        <v>14.93257</v>
      </c>
      <c r="GR74" s="3">
        <v>15.038930000000001</v>
      </c>
      <c r="GS74" s="3">
        <v>15.804180000000001</v>
      </c>
      <c r="GT74" s="3">
        <v>17.22832</v>
      </c>
      <c r="GU74" s="3">
        <v>19.130179999999999</v>
      </c>
      <c r="GV74" s="3">
        <v>20.753450000000001</v>
      </c>
      <c r="GW74" s="3">
        <v>21.215129999999998</v>
      </c>
      <c r="GX74" s="3">
        <v>20.515239999999999</v>
      </c>
      <c r="GY74" s="3">
        <v>19.558869999999999</v>
      </c>
      <c r="GZ74" s="3">
        <v>19.079699999999999</v>
      </c>
      <c r="HA74" s="3">
        <v>19.204920000000001</v>
      </c>
      <c r="HB74" s="3">
        <v>19.934519999999999</v>
      </c>
      <c r="HC74" s="3">
        <v>20.653359999999999</v>
      </c>
      <c r="HD74" s="3">
        <v>21.127330000000001</v>
      </c>
      <c r="HE74" s="3">
        <v>21.642240000000001</v>
      </c>
      <c r="HF74" s="3">
        <v>22.198070000000001</v>
      </c>
      <c r="HG74" s="4">
        <v>22.2</v>
      </c>
      <c r="HH74" s="4">
        <v>22.2</v>
      </c>
      <c r="HI74" s="4">
        <v>22.56607</v>
      </c>
      <c r="HJ74" s="4">
        <v>22.902100000000001</v>
      </c>
      <c r="HK74" s="4">
        <v>23.110109999999999</v>
      </c>
      <c r="HL74" s="4">
        <v>23.318110000000001</v>
      </c>
      <c r="HM74" s="4">
        <v>23.526119999999999</v>
      </c>
      <c r="HN74" s="4">
        <v>23.97062</v>
      </c>
      <c r="HO74" s="4">
        <v>24.415120000000002</v>
      </c>
      <c r="HP74" s="4">
        <v>24.667590000000001</v>
      </c>
      <c r="HQ74" s="4">
        <v>24.920069999999999</v>
      </c>
      <c r="HR74" s="4">
        <v>25.135259999999999</v>
      </c>
      <c r="HS74" s="4">
        <v>25.350460000000002</v>
      </c>
      <c r="HT74" s="4">
        <v>25.565650000000002</v>
      </c>
      <c r="HU74" s="4">
        <v>25.780850000000001</v>
      </c>
      <c r="HV74" s="4">
        <v>25.996040000000001</v>
      </c>
      <c r="HW74" s="4">
        <v>26.17905</v>
      </c>
      <c r="HX74" s="4">
        <v>26.367170000000002</v>
      </c>
      <c r="HY74" s="4">
        <v>26.56033</v>
      </c>
      <c r="HZ74" s="4">
        <v>26.758430000000001</v>
      </c>
      <c r="IA74" s="4">
        <v>26.961410000000001</v>
      </c>
      <c r="IB74" s="4">
        <v>27.169129999999999</v>
      </c>
      <c r="IC74" s="4">
        <v>27.378640000000001</v>
      </c>
      <c r="ID74" s="4">
        <v>27.591290000000001</v>
      </c>
      <c r="IE74" s="4">
        <v>27.801410000000001</v>
      </c>
      <c r="IF74" s="4">
        <v>28.006810000000002</v>
      </c>
      <c r="IG74" s="4">
        <v>28.2075</v>
      </c>
      <c r="IH74" s="4">
        <v>28.40391</v>
      </c>
      <c r="II74" s="4">
        <v>28.596409999999999</v>
      </c>
      <c r="IJ74" s="4">
        <v>28.784780000000001</v>
      </c>
      <c r="IK74" s="4">
        <v>28.969539999999999</v>
      </c>
      <c r="IL74" s="4">
        <v>29.150649999999999</v>
      </c>
      <c r="IM74" s="4">
        <v>29.327919999999999</v>
      </c>
      <c r="IN74" s="4">
        <v>29.501239999999999</v>
      </c>
      <c r="IO74" s="4">
        <v>29.670870000000001</v>
      </c>
      <c r="IP74" s="4">
        <v>29.836739999999999</v>
      </c>
      <c r="IQ74" s="4">
        <v>29.999289999999998</v>
      </c>
      <c r="IR74" s="4">
        <v>30.158439999999999</v>
      </c>
      <c r="IS74" s="4">
        <v>30.314340000000001</v>
      </c>
      <c r="IT74" s="4">
        <v>30.46706</v>
      </c>
      <c r="IU74" s="4">
        <v>30.616890000000001</v>
      </c>
      <c r="IV74" s="4">
        <v>30.763729999999999</v>
      </c>
      <c r="IW74" s="4">
        <v>30.90767</v>
      </c>
      <c r="IX74" s="4">
        <v>31.04956</v>
      </c>
      <c r="IY74" s="4">
        <v>31.190049999999999</v>
      </c>
      <c r="IZ74" s="4">
        <v>31.329969999999999</v>
      </c>
      <c r="JA74" s="4">
        <v>31.469360000000002</v>
      </c>
      <c r="JB74" s="4">
        <v>31.608270000000001</v>
      </c>
      <c r="JC74" s="4">
        <v>31.746739999999999</v>
      </c>
      <c r="JD74" s="4">
        <v>31.884799999999998</v>
      </c>
      <c r="JE74" s="4">
        <v>32.022500000000001</v>
      </c>
      <c r="JF74" s="4">
        <v>32.159869999999998</v>
      </c>
      <c r="JG74" s="4">
        <v>32.296959999999999</v>
      </c>
      <c r="JH74" s="4">
        <v>32.433790000000002</v>
      </c>
      <c r="JI74" s="4">
        <v>32.570390000000003</v>
      </c>
      <c r="JJ74" s="4">
        <v>32.706809999999997</v>
      </c>
      <c r="JK74" s="4">
        <v>32.843069999999997</v>
      </c>
      <c r="JL74" s="4">
        <v>32.979199999999999</v>
      </c>
      <c r="JM74" s="4">
        <v>33.115220000000001</v>
      </c>
      <c r="JN74" s="4">
        <v>33.251159999999999</v>
      </c>
      <c r="JO74" s="4">
        <v>33.387059999999998</v>
      </c>
      <c r="JP74" s="4">
        <v>33.522930000000002</v>
      </c>
      <c r="JQ74" s="4">
        <v>33.658799999999999</v>
      </c>
      <c r="JR74" s="4">
        <v>33.794699999999999</v>
      </c>
      <c r="JS74" s="4">
        <v>33.930660000000003</v>
      </c>
      <c r="JT74" s="4">
        <v>34.066699999999997</v>
      </c>
      <c r="JU74" s="4">
        <v>34.202840000000002</v>
      </c>
      <c r="JV74" s="4">
        <v>34.339089999999999</v>
      </c>
      <c r="JW74" s="4">
        <v>34.475490000000001</v>
      </c>
      <c r="JX74" s="4">
        <v>34.612050000000004</v>
      </c>
      <c r="JY74" s="4">
        <v>34.74879</v>
      </c>
      <c r="JZ74" s="4">
        <v>34.885750000000002</v>
      </c>
      <c r="KA74" s="4">
        <v>35.022930000000002</v>
      </c>
      <c r="KB74" s="4">
        <v>35.160350000000001</v>
      </c>
      <c r="KC74" s="4">
        <v>35.29804</v>
      </c>
      <c r="KD74" s="4">
        <v>35.436010000000003</v>
      </c>
      <c r="KE74" s="4">
        <v>35.574269999999999</v>
      </c>
      <c r="KF74" s="4">
        <v>35.712829999999997</v>
      </c>
      <c r="KG74" s="4">
        <v>35.851709999999997</v>
      </c>
      <c r="KH74" s="4">
        <v>35.990929999999999</v>
      </c>
      <c r="KI74" s="4">
        <v>36.130499999999998</v>
      </c>
      <c r="KJ74" s="4">
        <v>36.270429999999998</v>
      </c>
      <c r="KK74" s="4">
        <v>36.410769999999999</v>
      </c>
      <c r="KL74" s="4">
        <v>36.55151</v>
      </c>
      <c r="KM74" s="4">
        <v>36.692680000000003</v>
      </c>
      <c r="KN74" s="4">
        <v>36.834269999999997</v>
      </c>
      <c r="KO74" s="4">
        <v>36.97634</v>
      </c>
      <c r="KP74" s="4">
        <v>37.118879999999997</v>
      </c>
      <c r="KQ74" s="4">
        <v>37.261920000000003</v>
      </c>
      <c r="KR74" s="4">
        <v>37.405459999999998</v>
      </c>
      <c r="KS74" s="4">
        <v>37.549529999999997</v>
      </c>
      <c r="KT74" s="4">
        <v>37.69415</v>
      </c>
      <c r="KU74" s="4">
        <v>37.839320000000001</v>
      </c>
      <c r="KV74" s="4">
        <v>37.985050000000001</v>
      </c>
      <c r="KW74" s="4">
        <v>38.131369999999997</v>
      </c>
      <c r="KX74" s="4">
        <v>38.278269999999999</v>
      </c>
      <c r="KY74" s="4">
        <v>38.425789999999999</v>
      </c>
      <c r="KZ74" s="4">
        <v>38.573920000000001</v>
      </c>
      <c r="LA74" s="4">
        <v>38.722679999999997</v>
      </c>
      <c r="LB74" s="4">
        <v>38.872100000000003</v>
      </c>
      <c r="LC74" s="4">
        <v>39.022190000000002</v>
      </c>
      <c r="LD74" s="4">
        <v>39.17295</v>
      </c>
      <c r="LE74" s="4">
        <v>39.324399999999997</v>
      </c>
      <c r="LF74" s="4">
        <v>39.476559999999999</v>
      </c>
      <c r="LG74" s="4">
        <v>39.629429999999999</v>
      </c>
      <c r="LH74" s="4">
        <v>39.783029999999997</v>
      </c>
      <c r="LI74" s="4">
        <v>39.937359999999998</v>
      </c>
      <c r="LJ74" s="4">
        <v>40.092449999999999</v>
      </c>
      <c r="LK74" s="4">
        <v>40.248289999999997</v>
      </c>
      <c r="LL74" s="4">
        <v>40.404899999999998</v>
      </c>
      <c r="LM74" s="4">
        <v>40.562289999999997</v>
      </c>
      <c r="LN74" s="4">
        <v>40.720469999999999</v>
      </c>
      <c r="LO74" s="4">
        <v>40.879460000000002</v>
      </c>
      <c r="LP74" s="4">
        <v>41.039250000000003</v>
      </c>
      <c r="LQ74" s="4">
        <v>41.199869999999997</v>
      </c>
      <c r="LR74" s="4">
        <v>41.361330000000002</v>
      </c>
      <c r="LS74" s="4">
        <v>41.52364</v>
      </c>
      <c r="LT74" s="4">
        <v>41.686799999999998</v>
      </c>
      <c r="LU74" s="4">
        <v>41.850830000000002</v>
      </c>
      <c r="LV74" s="4">
        <v>42.015729999999998</v>
      </c>
      <c r="LW74" s="4">
        <v>42.181519999999999</v>
      </c>
      <c r="LX74" s="4">
        <v>42.348210000000002</v>
      </c>
      <c r="LY74" s="4">
        <v>42.515790000000003</v>
      </c>
      <c r="LZ74" s="4">
        <v>42.684289999999997</v>
      </c>
      <c r="MA74" s="4">
        <v>42.853720000000003</v>
      </c>
      <c r="MB74" s="4">
        <v>43.024079999999998</v>
      </c>
      <c r="MC74" s="4">
        <v>43.19538</v>
      </c>
      <c r="MD74" s="4">
        <v>43.367649999999998</v>
      </c>
      <c r="ME74" s="4">
        <v>43.540880000000001</v>
      </c>
      <c r="MF74" s="4">
        <v>43.71508</v>
      </c>
      <c r="MG74" s="4">
        <v>43.890259999999998</v>
      </c>
      <c r="MH74" s="4">
        <v>44.066429999999997</v>
      </c>
      <c r="MI74" s="4">
        <v>44.243600000000001</v>
      </c>
      <c r="MJ74" s="4">
        <v>44.421770000000002</v>
      </c>
      <c r="MK74" s="4">
        <v>44.600929999999998</v>
      </c>
      <c r="ML74" s="4">
        <v>44.781089999999999</v>
      </c>
      <c r="MM74" s="4">
        <v>44.962269999999997</v>
      </c>
      <c r="MN74" s="4">
        <v>45.144460000000002</v>
      </c>
      <c r="MO74" s="4">
        <v>45.327629999999999</v>
      </c>
      <c r="MP74" s="4">
        <v>45.511769999999999</v>
      </c>
      <c r="MQ74" s="4">
        <v>45.696910000000003</v>
      </c>
      <c r="MR74" s="4">
        <v>45.883040000000001</v>
      </c>
      <c r="MS74" s="4">
        <v>46.070160000000001</v>
      </c>
      <c r="MT74" s="4">
        <v>46.258279999999999</v>
      </c>
      <c r="MU74" t="s">
        <v>725</v>
      </c>
      <c r="MV74" t="b">
        <v>0</v>
      </c>
      <c r="MW74" t="s">
        <v>376</v>
      </c>
      <c r="MX74" t="s">
        <v>376</v>
      </c>
      <c r="MY74">
        <v>2024</v>
      </c>
      <c r="MZ74">
        <v>4</v>
      </c>
      <c r="NA74" s="2">
        <v>45994</v>
      </c>
      <c r="NB74" s="1" t="s">
        <v>730</v>
      </c>
      <c r="NC74" s="1" t="s">
        <v>731</v>
      </c>
      <c r="ND74" t="s">
        <v>604</v>
      </c>
      <c r="NE74" t="s">
        <v>639</v>
      </c>
      <c r="NF74" t="s">
        <v>381</v>
      </c>
    </row>
    <row r="75" spans="1:370" x14ac:dyDescent="0.25">
      <c r="A75" t="s">
        <v>605</v>
      </c>
      <c r="B75" t="s">
        <v>622</v>
      </c>
      <c r="C75" s="1" t="s">
        <v>839</v>
      </c>
      <c r="D75" t="s">
        <v>606</v>
      </c>
      <c r="E75" t="s">
        <v>641</v>
      </c>
      <c r="F75" t="s">
        <v>374</v>
      </c>
      <c r="G75" s="3">
        <v>26933.3</v>
      </c>
      <c r="H75" s="3">
        <v>28157.05</v>
      </c>
      <c r="I75" s="3">
        <v>29238.7</v>
      </c>
      <c r="J75" s="3">
        <v>31016.400000000001</v>
      </c>
      <c r="K75" s="3">
        <v>31753.63</v>
      </c>
      <c r="L75" s="3">
        <v>33930.949999999997</v>
      </c>
      <c r="M75" s="3">
        <v>35516.03</v>
      </c>
      <c r="N75" s="3">
        <v>36474.86</v>
      </c>
      <c r="O75" s="3">
        <v>36545.54</v>
      </c>
      <c r="P75" s="3">
        <v>37719.39</v>
      </c>
      <c r="Q75" s="3">
        <v>38571.11</v>
      </c>
      <c r="R75" s="3">
        <v>39688.019999999997</v>
      </c>
      <c r="S75" s="3">
        <v>41031.21</v>
      </c>
      <c r="T75" s="3">
        <v>42381.9</v>
      </c>
      <c r="U75" s="3">
        <v>43663.79</v>
      </c>
      <c r="V75" s="3">
        <v>44307.26</v>
      </c>
      <c r="W75" s="3">
        <v>46208.160000000003</v>
      </c>
      <c r="X75" s="3">
        <v>47188.55</v>
      </c>
      <c r="Y75" s="3">
        <v>48206.74</v>
      </c>
      <c r="Z75" s="3">
        <v>49452.32</v>
      </c>
      <c r="AA75" s="3">
        <v>50956.05</v>
      </c>
      <c r="AB75" s="3">
        <v>51935.86</v>
      </c>
      <c r="AC75" s="3">
        <v>53285.35</v>
      </c>
      <c r="AD75" s="3">
        <v>54291.46</v>
      </c>
      <c r="AE75" s="3">
        <v>55388.07</v>
      </c>
      <c r="AF75" s="3">
        <v>56633.06</v>
      </c>
      <c r="AG75" s="3">
        <v>57492.95</v>
      </c>
      <c r="AH75" s="3">
        <v>58346.5</v>
      </c>
      <c r="AI75" s="3">
        <v>61503.23</v>
      </c>
      <c r="AJ75" s="3">
        <v>62726.55</v>
      </c>
      <c r="AK75" s="3">
        <v>64704.800000000003</v>
      </c>
      <c r="AL75" s="3">
        <v>66661.77</v>
      </c>
      <c r="AM75" s="3">
        <v>67372.83</v>
      </c>
      <c r="AN75" s="3">
        <v>68327.75</v>
      </c>
      <c r="AO75" s="3">
        <v>68850.899999999994</v>
      </c>
      <c r="AP75" s="3">
        <v>69811.02</v>
      </c>
      <c r="AQ75" s="3">
        <v>71340.800000000003</v>
      </c>
      <c r="AR75" s="3">
        <v>71689.350000000006</v>
      </c>
      <c r="AS75" s="3">
        <v>72286.67</v>
      </c>
      <c r="AT75" s="3">
        <v>73223.199999999997</v>
      </c>
      <c r="AU75" s="3">
        <v>74210.3</v>
      </c>
      <c r="AV75" s="3">
        <v>74890.83</v>
      </c>
      <c r="AW75" s="3">
        <v>75910.92</v>
      </c>
      <c r="AX75" s="3">
        <v>76721.100000000006</v>
      </c>
      <c r="AY75" s="3">
        <v>77905.98</v>
      </c>
      <c r="AZ75" s="3">
        <v>79687.98</v>
      </c>
      <c r="BA75" s="3">
        <v>80630.67</v>
      </c>
      <c r="BB75" s="3">
        <v>81410.850000000006</v>
      </c>
      <c r="BC75" s="3">
        <v>82806.080000000002</v>
      </c>
      <c r="BD75" s="3">
        <v>84544.17</v>
      </c>
      <c r="BE75" s="3">
        <v>85629.42</v>
      </c>
      <c r="BF75" s="3">
        <v>87302.05</v>
      </c>
      <c r="BG75" s="3">
        <v>88088.88</v>
      </c>
      <c r="BH75" s="3">
        <v>88883</v>
      </c>
      <c r="BI75" s="3">
        <v>89778.35</v>
      </c>
      <c r="BJ75" s="3">
        <v>90546.73</v>
      </c>
      <c r="BK75" s="3">
        <v>90614.27</v>
      </c>
      <c r="BL75" s="3">
        <v>92024.13</v>
      </c>
      <c r="BM75" s="3">
        <v>94048.6</v>
      </c>
      <c r="BN75" s="3">
        <v>96334.38</v>
      </c>
      <c r="BO75" s="3">
        <v>98371.63</v>
      </c>
      <c r="BP75" s="3">
        <v>98672.58</v>
      </c>
      <c r="BQ75" s="3">
        <v>100998.5</v>
      </c>
      <c r="BR75" s="3">
        <v>102462.39999999999</v>
      </c>
      <c r="BS75" s="3">
        <v>105206.9</v>
      </c>
      <c r="BT75" s="3">
        <v>105097.9</v>
      </c>
      <c r="BU75" s="3">
        <v>107386.1</v>
      </c>
      <c r="BV75" s="3">
        <v>111002.5</v>
      </c>
      <c r="BW75" s="3">
        <v>110981.6</v>
      </c>
      <c r="BX75" s="3">
        <v>114460.6</v>
      </c>
      <c r="BY75" s="3">
        <v>117126.7</v>
      </c>
      <c r="BZ75" s="3">
        <v>118426.5</v>
      </c>
      <c r="CA75" s="3">
        <v>120498.4</v>
      </c>
      <c r="CB75" s="3">
        <v>122538.1</v>
      </c>
      <c r="CC75" s="3">
        <v>123106.1</v>
      </c>
      <c r="CD75" s="3">
        <v>125051.9</v>
      </c>
      <c r="CE75" s="3">
        <v>125131.5</v>
      </c>
      <c r="CF75" s="3">
        <v>126355.8</v>
      </c>
      <c r="CG75" s="3">
        <v>126632.1</v>
      </c>
      <c r="CH75" s="3">
        <v>125989.8</v>
      </c>
      <c r="CI75" s="3">
        <v>126997.9</v>
      </c>
      <c r="CJ75" s="3">
        <v>125694.3</v>
      </c>
      <c r="CK75" s="3">
        <v>125468.4</v>
      </c>
      <c r="CL75" s="3">
        <v>126265</v>
      </c>
      <c r="CM75" s="3">
        <v>127525.6</v>
      </c>
      <c r="CN75" s="3">
        <v>127259.2</v>
      </c>
      <c r="CO75" s="3">
        <v>128247.4</v>
      </c>
      <c r="CP75" s="3">
        <v>127893</v>
      </c>
      <c r="CQ75" s="3">
        <v>128726.9</v>
      </c>
      <c r="CR75" s="3">
        <v>129696.3</v>
      </c>
      <c r="CS75" s="3">
        <v>131345.5</v>
      </c>
      <c r="CT75" s="3">
        <v>131753.70000000001</v>
      </c>
      <c r="CU75" s="3">
        <v>132254.20000000001</v>
      </c>
      <c r="CV75" s="3">
        <v>134012.29999999999</v>
      </c>
      <c r="CW75" s="3">
        <v>134030.79999999999</v>
      </c>
      <c r="CX75" s="3">
        <v>135283.70000000001</v>
      </c>
      <c r="CY75" s="3">
        <v>135538.9</v>
      </c>
      <c r="CZ75" s="3">
        <v>136019.79999999999</v>
      </c>
      <c r="DA75" s="3">
        <v>136006.39999999999</v>
      </c>
      <c r="DB75" s="3">
        <v>136241.60000000001</v>
      </c>
      <c r="DC75" s="3">
        <v>134495.79999999999</v>
      </c>
      <c r="DD75" s="3">
        <v>133703.9</v>
      </c>
      <c r="DE75" s="3">
        <v>133475.1</v>
      </c>
      <c r="DF75" s="3">
        <v>134822.29999999999</v>
      </c>
      <c r="DG75" s="3">
        <v>132265.60000000001</v>
      </c>
      <c r="DH75" s="3">
        <v>132254.70000000001</v>
      </c>
      <c r="DI75" s="3">
        <v>132148.4</v>
      </c>
      <c r="DJ75" s="3">
        <v>131965.79999999999</v>
      </c>
      <c r="DK75" s="3">
        <v>133783.29999999999</v>
      </c>
      <c r="DL75" s="3">
        <v>133839.70000000001</v>
      </c>
      <c r="DM75" s="3">
        <v>133610.1</v>
      </c>
      <c r="DN75" s="3">
        <v>134460.9</v>
      </c>
      <c r="DO75" s="3">
        <v>135638.1</v>
      </c>
      <c r="DP75" s="3">
        <v>133563.5</v>
      </c>
      <c r="DQ75" s="3">
        <v>131756.5</v>
      </c>
      <c r="DR75" s="3">
        <v>130981.5</v>
      </c>
      <c r="DS75" s="3">
        <v>131365.20000000001</v>
      </c>
      <c r="DT75" s="3">
        <v>131059.9</v>
      </c>
      <c r="DU75" s="3">
        <v>131048.4</v>
      </c>
      <c r="DV75" s="3">
        <v>131105.4</v>
      </c>
      <c r="DW75" s="3">
        <v>130342.39999999999</v>
      </c>
      <c r="DX75" s="3">
        <v>131131.29999999999</v>
      </c>
      <c r="DY75" s="3">
        <v>131093.5</v>
      </c>
      <c r="DZ75" s="3">
        <v>131600</v>
      </c>
      <c r="EA75" s="3">
        <v>132343.4</v>
      </c>
      <c r="EB75" s="3">
        <v>131911.1</v>
      </c>
      <c r="EC75" s="3">
        <v>132621.5</v>
      </c>
      <c r="ED75" s="3">
        <v>132478.29999999999</v>
      </c>
      <c r="EE75" s="3">
        <v>132479.70000000001</v>
      </c>
      <c r="EF75" s="3">
        <v>132831.9</v>
      </c>
      <c r="EG75" s="3">
        <v>133649.20000000001</v>
      </c>
      <c r="EH75" s="3">
        <v>133683.70000000001</v>
      </c>
      <c r="EI75" s="3">
        <v>133636.70000000001</v>
      </c>
      <c r="EJ75" s="3">
        <v>133499.79999999999</v>
      </c>
      <c r="EK75" s="3">
        <v>133064</v>
      </c>
      <c r="EL75" s="3">
        <v>134973.29999999999</v>
      </c>
      <c r="EM75" s="3">
        <v>135491</v>
      </c>
      <c r="EN75" s="3">
        <v>135515.79999999999</v>
      </c>
      <c r="EO75" s="3">
        <v>134121.4</v>
      </c>
      <c r="EP75" s="3">
        <v>134196.79999999999</v>
      </c>
      <c r="EQ75" s="3">
        <v>134408.1</v>
      </c>
      <c r="ER75" s="3">
        <v>133408</v>
      </c>
      <c r="ES75" s="3">
        <v>130800</v>
      </c>
      <c r="ET75" s="3">
        <v>129222.6</v>
      </c>
      <c r="EU75" s="3">
        <v>123065.1</v>
      </c>
      <c r="EV75" s="3">
        <v>124466.4</v>
      </c>
      <c r="EW75" s="3">
        <v>123397.7</v>
      </c>
      <c r="EX75" s="3">
        <v>124120.9</v>
      </c>
      <c r="EY75" s="3">
        <v>125383.6</v>
      </c>
      <c r="EZ75" s="3">
        <v>126235.6</v>
      </c>
      <c r="FA75" s="3">
        <v>127730.8</v>
      </c>
      <c r="FB75" s="3">
        <v>126326.1</v>
      </c>
      <c r="FC75" s="3">
        <v>124672.9</v>
      </c>
      <c r="FD75" s="3">
        <v>122669.5</v>
      </c>
      <c r="FE75" s="3">
        <v>125269.4</v>
      </c>
      <c r="FF75" s="3">
        <v>125061.3</v>
      </c>
      <c r="FG75" s="3">
        <v>126867.2</v>
      </c>
      <c r="FH75" s="3">
        <v>125045.6</v>
      </c>
      <c r="FI75" s="3">
        <v>124394.4</v>
      </c>
      <c r="FJ75" s="3">
        <v>124306.3</v>
      </c>
      <c r="FK75" s="3">
        <v>125738.1</v>
      </c>
      <c r="FL75" s="3">
        <v>126889.3</v>
      </c>
      <c r="FM75" s="3">
        <v>128222.1</v>
      </c>
      <c r="FN75" s="3">
        <v>128116.8</v>
      </c>
      <c r="FO75" s="3">
        <v>129154</v>
      </c>
      <c r="FP75" s="3">
        <v>129485.4</v>
      </c>
      <c r="FQ75" s="3">
        <v>129565.4</v>
      </c>
      <c r="FR75" s="3">
        <v>130521.8</v>
      </c>
      <c r="FS75" s="3">
        <v>133683.70000000001</v>
      </c>
      <c r="FT75" s="3">
        <v>134548</v>
      </c>
      <c r="FU75" s="3">
        <v>134975.5</v>
      </c>
      <c r="FV75" s="3">
        <v>134825.5</v>
      </c>
      <c r="FW75" s="3">
        <v>136327.5</v>
      </c>
      <c r="FX75" s="3">
        <v>135840.4</v>
      </c>
      <c r="FY75" s="3">
        <v>135894.79999999999</v>
      </c>
      <c r="FZ75" s="3">
        <v>136136.29999999999</v>
      </c>
      <c r="GA75" s="3">
        <v>136929.70000000001</v>
      </c>
      <c r="GB75" s="3">
        <v>137636.5</v>
      </c>
      <c r="GC75" s="3">
        <v>139279.6</v>
      </c>
      <c r="GD75" s="3">
        <v>139202.79999999999</v>
      </c>
      <c r="GE75" s="3">
        <v>139612.5</v>
      </c>
      <c r="GF75" s="3">
        <v>139714.29999999999</v>
      </c>
      <c r="GG75" s="3">
        <v>138847.9</v>
      </c>
      <c r="GH75" s="3">
        <v>138378.70000000001</v>
      </c>
      <c r="GI75" s="3">
        <v>139696.29999999999</v>
      </c>
      <c r="GJ75" s="3">
        <v>140210.4</v>
      </c>
      <c r="GK75" s="3">
        <v>140381.6</v>
      </c>
      <c r="GL75" s="3">
        <v>137559</v>
      </c>
      <c r="GM75" s="3">
        <v>138598.1</v>
      </c>
      <c r="GN75" s="3">
        <v>128452.4</v>
      </c>
      <c r="GO75" s="3">
        <v>135109.20000000001</v>
      </c>
      <c r="GP75" s="3">
        <v>137282.20000000001</v>
      </c>
      <c r="GQ75" s="3">
        <v>137701.79999999999</v>
      </c>
      <c r="GR75" s="3">
        <v>138464.4</v>
      </c>
      <c r="GS75" s="3">
        <v>137928.20000000001</v>
      </c>
      <c r="GT75" s="3">
        <v>139195.6</v>
      </c>
      <c r="GU75" s="3">
        <v>139329</v>
      </c>
      <c r="GV75" s="3">
        <v>140029.79999999999</v>
      </c>
      <c r="GW75" s="3">
        <v>139451.29999999999</v>
      </c>
      <c r="GX75" s="3">
        <v>141817</v>
      </c>
      <c r="GY75" s="3">
        <v>145576</v>
      </c>
      <c r="GZ75" s="3">
        <v>148053</v>
      </c>
      <c r="HA75" s="3">
        <v>148300.5</v>
      </c>
      <c r="HB75" s="3">
        <v>148717.6</v>
      </c>
      <c r="HC75" s="3">
        <v>148584.70000000001</v>
      </c>
      <c r="HD75" s="3">
        <v>151430.29999999999</v>
      </c>
      <c r="HE75" s="3">
        <v>152943.5</v>
      </c>
      <c r="HF75" s="3">
        <v>154841.20000000001</v>
      </c>
      <c r="HG75" s="3">
        <v>156278.5</v>
      </c>
      <c r="HH75" s="3">
        <v>158756.20000000001</v>
      </c>
      <c r="HI75" s="3">
        <v>158955.6</v>
      </c>
      <c r="HJ75" s="4">
        <v>159024.29999999999</v>
      </c>
      <c r="HK75" s="4">
        <v>160147.9</v>
      </c>
      <c r="HL75" s="4">
        <v>161217.29999999999</v>
      </c>
      <c r="HM75" s="4">
        <v>162048</v>
      </c>
      <c r="HN75" s="4">
        <v>162586.20000000001</v>
      </c>
      <c r="HO75" s="4">
        <v>162990.5</v>
      </c>
      <c r="HP75" s="4">
        <v>163365.9</v>
      </c>
      <c r="HQ75" s="4">
        <v>163776</v>
      </c>
      <c r="HR75" s="4">
        <v>164239.20000000001</v>
      </c>
      <c r="HS75" s="4">
        <v>164703.5</v>
      </c>
      <c r="HT75" s="4">
        <v>165163.20000000001</v>
      </c>
      <c r="HU75" s="4">
        <v>165676.1</v>
      </c>
      <c r="HV75" s="4">
        <v>166167.4</v>
      </c>
      <c r="HW75" s="4">
        <v>166641</v>
      </c>
      <c r="HX75" s="4">
        <v>167069.6</v>
      </c>
      <c r="HY75" s="4">
        <v>167506.70000000001</v>
      </c>
      <c r="HZ75" s="4">
        <v>167964</v>
      </c>
      <c r="IA75" s="4">
        <v>168477</v>
      </c>
      <c r="IB75" s="4">
        <v>169024</v>
      </c>
      <c r="IC75" s="4">
        <v>169605.2</v>
      </c>
      <c r="ID75" s="4">
        <v>170193.2</v>
      </c>
      <c r="IE75" s="4">
        <v>170788.2</v>
      </c>
      <c r="IF75" s="4">
        <v>171365.3</v>
      </c>
      <c r="IG75" s="4">
        <v>171925.5</v>
      </c>
      <c r="IH75" s="4">
        <v>172477.4</v>
      </c>
      <c r="II75" s="4">
        <v>173016.3</v>
      </c>
      <c r="IJ75" s="4">
        <v>173567.1</v>
      </c>
      <c r="IK75" s="4">
        <v>174108.79999999999</v>
      </c>
      <c r="IL75" s="4">
        <v>174646.1</v>
      </c>
      <c r="IM75" s="4">
        <v>175185.1</v>
      </c>
      <c r="IN75" s="4">
        <v>175736.4</v>
      </c>
      <c r="IO75" s="4">
        <v>176280.9</v>
      </c>
      <c r="IP75" s="4">
        <v>176820.4</v>
      </c>
      <c r="IQ75" s="4">
        <v>177387.6</v>
      </c>
      <c r="IR75" s="4">
        <v>177957.8</v>
      </c>
      <c r="IS75" s="4">
        <v>178529</v>
      </c>
      <c r="IT75" s="4">
        <v>179100.2</v>
      </c>
      <c r="IU75" s="4">
        <v>179688.5</v>
      </c>
      <c r="IV75" s="4">
        <v>180292.1</v>
      </c>
      <c r="IW75" s="4">
        <v>180902.9</v>
      </c>
      <c r="IX75" s="4">
        <v>181517.3</v>
      </c>
      <c r="IY75" s="4">
        <v>182156.6</v>
      </c>
      <c r="IZ75" s="4">
        <v>182800.9</v>
      </c>
      <c r="JA75" s="4">
        <v>183455</v>
      </c>
      <c r="JB75" s="4">
        <v>184109.1</v>
      </c>
      <c r="JC75" s="4">
        <v>184787.8</v>
      </c>
      <c r="JD75" s="4">
        <v>185491.7</v>
      </c>
      <c r="JE75" s="4">
        <v>186211.20000000001</v>
      </c>
      <c r="JF75" s="4">
        <v>186942.4</v>
      </c>
      <c r="JG75" s="4">
        <v>187704.7</v>
      </c>
      <c r="JH75" s="4">
        <v>188474</v>
      </c>
      <c r="JI75" s="4">
        <v>189245</v>
      </c>
      <c r="JJ75" s="4">
        <v>190015.1</v>
      </c>
      <c r="JK75" s="4">
        <v>190814.4</v>
      </c>
      <c r="JL75" s="4">
        <v>191599.1</v>
      </c>
      <c r="JM75" s="4">
        <v>192377.8</v>
      </c>
      <c r="JN75" s="4">
        <v>193152.4</v>
      </c>
      <c r="JO75" s="4">
        <v>193929.2</v>
      </c>
      <c r="JP75" s="4">
        <v>194687.4</v>
      </c>
      <c r="JQ75" s="4">
        <v>195446.2</v>
      </c>
      <c r="JR75" s="4">
        <v>196204.6</v>
      </c>
      <c r="JS75" s="4">
        <v>196969.2</v>
      </c>
      <c r="JT75" s="4">
        <v>197721</v>
      </c>
      <c r="JU75" s="4">
        <v>198475.9</v>
      </c>
      <c r="JV75" s="4">
        <v>199227.3</v>
      </c>
      <c r="JW75" s="4">
        <v>199984.4</v>
      </c>
      <c r="JX75" s="4">
        <v>200749.6</v>
      </c>
      <c r="JY75" s="4">
        <v>201480.4</v>
      </c>
      <c r="JZ75" s="4">
        <v>202206.7</v>
      </c>
      <c r="KA75" s="4">
        <v>202937.60000000001</v>
      </c>
      <c r="KB75" s="4">
        <v>203652.4</v>
      </c>
      <c r="KC75" s="4">
        <v>204363.5</v>
      </c>
      <c r="KD75" s="4">
        <v>205077.8</v>
      </c>
      <c r="KE75" s="4">
        <v>205807.1</v>
      </c>
      <c r="KF75" s="4">
        <v>206529</v>
      </c>
      <c r="KG75" s="4">
        <v>207257.8</v>
      </c>
      <c r="KH75" s="4">
        <v>207993</v>
      </c>
      <c r="KI75" s="4">
        <v>208744.5</v>
      </c>
      <c r="KJ75" s="4">
        <v>209490.3</v>
      </c>
      <c r="KK75" s="4">
        <v>210243.4</v>
      </c>
      <c r="KL75" s="4">
        <v>211000.5</v>
      </c>
      <c r="KM75" s="4">
        <v>211774.5</v>
      </c>
      <c r="KN75" s="4">
        <v>212544.7</v>
      </c>
      <c r="KO75" s="4">
        <v>213320.8</v>
      </c>
      <c r="KP75" s="4">
        <v>214099.4</v>
      </c>
      <c r="KQ75" s="4">
        <v>214897.1</v>
      </c>
      <c r="KR75" s="4">
        <v>215693.4</v>
      </c>
      <c r="KS75" s="4">
        <v>216495</v>
      </c>
      <c r="KT75" s="4">
        <v>217300.2</v>
      </c>
      <c r="KU75" s="4">
        <v>218127.1</v>
      </c>
      <c r="KV75" s="4">
        <v>218951</v>
      </c>
      <c r="KW75" s="4">
        <v>219778</v>
      </c>
      <c r="KX75" s="4">
        <v>220609</v>
      </c>
      <c r="KY75" s="4">
        <v>221461.7</v>
      </c>
      <c r="KZ75" s="4">
        <v>222311.3</v>
      </c>
      <c r="LA75" s="4">
        <v>223171</v>
      </c>
      <c r="LB75" s="4">
        <v>224038.6</v>
      </c>
      <c r="LC75" s="4">
        <v>224931.4</v>
      </c>
      <c r="LD75" s="4">
        <v>225822.8</v>
      </c>
      <c r="LE75" s="4">
        <v>226727.1</v>
      </c>
      <c r="LF75" s="4">
        <v>227636.4</v>
      </c>
      <c r="LG75" s="4">
        <v>228560.5</v>
      </c>
      <c r="LH75" s="4">
        <v>229494.6</v>
      </c>
      <c r="LI75" s="4">
        <v>230447</v>
      </c>
      <c r="LJ75" s="4">
        <v>231408</v>
      </c>
      <c r="LK75" s="4">
        <v>232378.7</v>
      </c>
      <c r="LL75" s="4">
        <v>233361.1</v>
      </c>
      <c r="LM75" s="4">
        <v>234362.9</v>
      </c>
      <c r="LN75" s="4">
        <v>235377.2</v>
      </c>
      <c r="LO75" s="4">
        <v>236400.4</v>
      </c>
      <c r="LP75" s="4">
        <v>237430</v>
      </c>
      <c r="LQ75" s="4">
        <v>238471.4</v>
      </c>
      <c r="LR75" s="4">
        <v>239519.4</v>
      </c>
      <c r="LS75" s="4">
        <v>240570.8</v>
      </c>
      <c r="LT75" s="4">
        <v>241624.9</v>
      </c>
      <c r="LU75" s="4">
        <v>242691.4</v>
      </c>
      <c r="LV75" s="4">
        <v>243765.2</v>
      </c>
      <c r="LW75" s="4">
        <v>244843.5</v>
      </c>
      <c r="LX75" s="4">
        <v>245932.2</v>
      </c>
      <c r="LY75" s="4">
        <v>247040.6</v>
      </c>
      <c r="LZ75" s="4">
        <v>248161.1</v>
      </c>
      <c r="MA75" s="4">
        <v>249291.6</v>
      </c>
      <c r="MB75" s="4">
        <v>250433.7</v>
      </c>
      <c r="MC75" s="4">
        <v>251592.5</v>
      </c>
      <c r="MD75" s="4">
        <v>252759.1</v>
      </c>
      <c r="ME75" s="4">
        <v>253934.6</v>
      </c>
      <c r="MF75" s="4">
        <v>255118.5</v>
      </c>
      <c r="MG75" s="4">
        <v>256312.2</v>
      </c>
      <c r="MH75" s="4">
        <v>257511.4</v>
      </c>
      <c r="MI75" s="4">
        <v>258721</v>
      </c>
      <c r="MJ75" s="4">
        <v>259942.39999999999</v>
      </c>
      <c r="MK75" s="4">
        <v>261178.8</v>
      </c>
      <c r="ML75" s="4">
        <v>262425.09999999998</v>
      </c>
      <c r="MM75" s="4">
        <v>263681.8</v>
      </c>
      <c r="MN75" s="4">
        <v>264946.8</v>
      </c>
      <c r="MO75" s="4">
        <v>266222.09999999998</v>
      </c>
      <c r="MP75" s="4">
        <v>267504.09999999998</v>
      </c>
      <c r="MQ75" s="4">
        <v>268795.09999999998</v>
      </c>
      <c r="MR75" s="4">
        <v>270092.90000000002</v>
      </c>
      <c r="MS75" s="4">
        <v>271399.59999999998</v>
      </c>
      <c r="MT75" s="4">
        <v>272706.5</v>
      </c>
      <c r="MU75" t="s">
        <v>608</v>
      </c>
      <c r="MV75" t="b">
        <v>1</v>
      </c>
      <c r="MW75" t="s">
        <v>376</v>
      </c>
      <c r="MX75" t="s">
        <v>376</v>
      </c>
      <c r="MY75">
        <v>2025</v>
      </c>
      <c r="MZ75">
        <v>3</v>
      </c>
      <c r="NA75" s="2">
        <v>45994</v>
      </c>
      <c r="NB75" s="1" t="s">
        <v>732</v>
      </c>
      <c r="NC75" s="1" t="s">
        <v>733</v>
      </c>
      <c r="ND75" t="s">
        <v>611</v>
      </c>
      <c r="NE75" t="s">
        <v>629</v>
      </c>
      <c r="NF75" t="s">
        <v>381</v>
      </c>
    </row>
    <row r="76" spans="1:370" x14ac:dyDescent="0.25">
      <c r="A76" t="s">
        <v>605</v>
      </c>
      <c r="B76" t="s">
        <v>630</v>
      </c>
      <c r="C76" s="1" t="s">
        <v>839</v>
      </c>
      <c r="D76" t="s">
        <v>606</v>
      </c>
      <c r="E76" t="s">
        <v>641</v>
      </c>
      <c r="F76" t="s">
        <v>374</v>
      </c>
      <c r="G76" s="3">
        <v>15745</v>
      </c>
      <c r="H76" s="3">
        <v>16431</v>
      </c>
      <c r="I76" s="3">
        <v>17117</v>
      </c>
      <c r="J76" s="3">
        <v>17803</v>
      </c>
      <c r="K76" s="3">
        <v>17485</v>
      </c>
      <c r="L76" s="3">
        <v>17168</v>
      </c>
      <c r="M76" s="3">
        <v>16851</v>
      </c>
      <c r="N76" s="3">
        <v>16534</v>
      </c>
      <c r="O76" s="3">
        <v>19706</v>
      </c>
      <c r="P76" s="3">
        <v>22879</v>
      </c>
      <c r="Q76" s="3">
        <v>26051</v>
      </c>
      <c r="R76" s="3">
        <v>29223</v>
      </c>
      <c r="S76" s="3">
        <v>32939</v>
      </c>
      <c r="T76" s="3">
        <v>36655</v>
      </c>
      <c r="U76" s="3">
        <v>40371</v>
      </c>
      <c r="V76" s="3">
        <v>44086</v>
      </c>
      <c r="W76" s="3">
        <v>47796</v>
      </c>
      <c r="X76" s="3">
        <v>51506</v>
      </c>
      <c r="Y76" s="3">
        <v>55216</v>
      </c>
      <c r="Z76" s="3">
        <v>58926</v>
      </c>
      <c r="AA76" s="3">
        <v>64735</v>
      </c>
      <c r="AB76" s="3">
        <v>70544</v>
      </c>
      <c r="AC76" s="3">
        <v>76353</v>
      </c>
      <c r="AD76" s="3">
        <v>82162</v>
      </c>
      <c r="AE76" s="3">
        <v>86361</v>
      </c>
      <c r="AF76" s="3">
        <v>90559</v>
      </c>
      <c r="AG76" s="3">
        <v>94758</v>
      </c>
      <c r="AH76" s="3">
        <v>98956</v>
      </c>
      <c r="AI76" s="3">
        <v>103557</v>
      </c>
      <c r="AJ76" s="3">
        <v>108158</v>
      </c>
      <c r="AK76" s="3">
        <v>112759</v>
      </c>
      <c r="AL76" s="3">
        <v>117360</v>
      </c>
      <c r="AM76" s="3">
        <v>123388</v>
      </c>
      <c r="AN76" s="3">
        <v>129415</v>
      </c>
      <c r="AO76" s="3">
        <v>135443</v>
      </c>
      <c r="AP76" s="3">
        <v>141470</v>
      </c>
      <c r="AQ76" s="3">
        <v>147402</v>
      </c>
      <c r="AR76" s="3">
        <v>153333</v>
      </c>
      <c r="AS76" s="3">
        <v>159265</v>
      </c>
      <c r="AT76" s="3">
        <v>165196</v>
      </c>
      <c r="AU76" s="3">
        <v>171368</v>
      </c>
      <c r="AV76" s="3">
        <v>177540</v>
      </c>
      <c r="AW76" s="3">
        <v>183712</v>
      </c>
      <c r="AX76" s="3">
        <v>189884</v>
      </c>
      <c r="AY76" s="3">
        <v>194495</v>
      </c>
      <c r="AZ76" s="3">
        <v>199105</v>
      </c>
      <c r="BA76" s="3">
        <v>203716</v>
      </c>
      <c r="BB76" s="3">
        <v>208326</v>
      </c>
      <c r="BC76" s="3">
        <v>214134</v>
      </c>
      <c r="BD76" s="3">
        <v>219942</v>
      </c>
      <c r="BE76" s="3">
        <v>225749</v>
      </c>
      <c r="BF76" s="3">
        <v>231557</v>
      </c>
      <c r="BG76" s="3">
        <v>239226</v>
      </c>
      <c r="BH76" s="3">
        <v>246895</v>
      </c>
      <c r="BI76" s="3">
        <v>254563</v>
      </c>
      <c r="BJ76" s="3">
        <v>262232</v>
      </c>
      <c r="BK76" s="3">
        <v>266423</v>
      </c>
      <c r="BL76" s="3">
        <v>270614</v>
      </c>
      <c r="BM76" s="3">
        <v>274805</v>
      </c>
      <c r="BN76" s="3">
        <v>278995</v>
      </c>
      <c r="BO76" s="3">
        <v>280281</v>
      </c>
      <c r="BP76" s="3">
        <v>281567</v>
      </c>
      <c r="BQ76" s="3">
        <v>282853</v>
      </c>
      <c r="BR76" s="3">
        <v>284139</v>
      </c>
      <c r="BS76" s="3">
        <v>283190</v>
      </c>
      <c r="BT76" s="3">
        <v>282241</v>
      </c>
      <c r="BU76" s="3">
        <v>281292</v>
      </c>
      <c r="BV76" s="3">
        <v>280343</v>
      </c>
      <c r="BW76" s="3">
        <v>282795</v>
      </c>
      <c r="BX76" s="3">
        <v>285247</v>
      </c>
      <c r="BY76" s="3">
        <v>287699</v>
      </c>
      <c r="BZ76" s="3">
        <v>290151</v>
      </c>
      <c r="CA76" s="3">
        <v>293692</v>
      </c>
      <c r="CB76" s="3">
        <v>297233</v>
      </c>
      <c r="CC76" s="3">
        <v>300774</v>
      </c>
      <c r="CD76" s="3">
        <v>304315</v>
      </c>
      <c r="CE76" s="3">
        <v>311555</v>
      </c>
      <c r="CF76" s="3">
        <v>318796</v>
      </c>
      <c r="CG76" s="3">
        <v>326036</v>
      </c>
      <c r="CH76" s="3">
        <v>333277</v>
      </c>
      <c r="CI76" s="3">
        <v>341552</v>
      </c>
      <c r="CJ76" s="3">
        <v>349828</v>
      </c>
      <c r="CK76" s="3">
        <v>358103</v>
      </c>
      <c r="CL76" s="3">
        <v>366379</v>
      </c>
      <c r="CM76" s="3">
        <v>373799</v>
      </c>
      <c r="CN76" s="3">
        <v>381219</v>
      </c>
      <c r="CO76" s="3">
        <v>388639</v>
      </c>
      <c r="CP76" s="3">
        <v>396059</v>
      </c>
      <c r="CQ76" s="3">
        <v>407488</v>
      </c>
      <c r="CR76" s="3">
        <v>418918</v>
      </c>
      <c r="CS76" s="3">
        <v>430348</v>
      </c>
      <c r="CT76" s="3">
        <v>439647</v>
      </c>
      <c r="CU76" s="3">
        <v>451729</v>
      </c>
      <c r="CV76" s="3">
        <v>463810</v>
      </c>
      <c r="CW76" s="3">
        <v>475892</v>
      </c>
      <c r="CX76" s="3">
        <v>487974</v>
      </c>
      <c r="CY76" s="3">
        <v>501569</v>
      </c>
      <c r="CZ76" s="3">
        <v>515165</v>
      </c>
      <c r="DA76" s="3">
        <v>528760</v>
      </c>
      <c r="DB76" s="3">
        <v>542355</v>
      </c>
      <c r="DC76" s="3">
        <v>554316</v>
      </c>
      <c r="DD76" s="3">
        <v>566277</v>
      </c>
      <c r="DE76" s="3">
        <v>578237</v>
      </c>
      <c r="DF76" s="3">
        <v>590198</v>
      </c>
      <c r="DG76" s="3">
        <v>603250</v>
      </c>
      <c r="DH76" s="3">
        <v>616302</v>
      </c>
      <c r="DI76" s="3">
        <v>629354</v>
      </c>
      <c r="DJ76" s="3">
        <v>642406</v>
      </c>
      <c r="DK76" s="3">
        <v>656753</v>
      </c>
      <c r="DL76" s="3">
        <v>671100</v>
      </c>
      <c r="DM76" s="3">
        <v>685447</v>
      </c>
      <c r="DN76" s="3">
        <v>699794</v>
      </c>
      <c r="DO76" s="3">
        <v>705541</v>
      </c>
      <c r="DP76" s="3">
        <v>711287</v>
      </c>
      <c r="DQ76" s="3">
        <v>717033</v>
      </c>
      <c r="DR76" s="3">
        <v>722779</v>
      </c>
      <c r="DS76" s="3">
        <v>729839</v>
      </c>
      <c r="DT76" s="3">
        <v>736898</v>
      </c>
      <c r="DU76" s="3">
        <v>743957</v>
      </c>
      <c r="DV76" s="3">
        <v>751017</v>
      </c>
      <c r="DW76" s="3">
        <v>760904</v>
      </c>
      <c r="DX76" s="3">
        <v>770791</v>
      </c>
      <c r="DY76" s="3">
        <v>780677</v>
      </c>
      <c r="DZ76" s="3">
        <v>790564</v>
      </c>
      <c r="EA76" s="3">
        <v>797451</v>
      </c>
      <c r="EB76" s="3">
        <v>804337</v>
      </c>
      <c r="EC76" s="3">
        <v>811223</v>
      </c>
      <c r="ED76" s="3">
        <v>818109</v>
      </c>
      <c r="EE76" s="3">
        <v>819457</v>
      </c>
      <c r="EF76" s="3">
        <v>820804</v>
      </c>
      <c r="EG76" s="3">
        <v>822152</v>
      </c>
      <c r="EH76" s="3">
        <v>823499</v>
      </c>
      <c r="EI76" s="3">
        <v>822238</v>
      </c>
      <c r="EJ76" s="3">
        <v>820976</v>
      </c>
      <c r="EK76" s="3">
        <v>819715</v>
      </c>
      <c r="EL76" s="3">
        <v>818453</v>
      </c>
      <c r="EM76" s="3">
        <v>820110</v>
      </c>
      <c r="EN76" s="3">
        <v>821768</v>
      </c>
      <c r="EO76" s="3">
        <v>823425</v>
      </c>
      <c r="EP76" s="3">
        <v>825082</v>
      </c>
      <c r="EQ76" s="3">
        <v>828113</v>
      </c>
      <c r="ER76" s="3">
        <v>831144</v>
      </c>
      <c r="ES76" s="3">
        <v>834175</v>
      </c>
      <c r="ET76" s="3">
        <v>837205</v>
      </c>
      <c r="EU76" s="3">
        <v>847196</v>
      </c>
      <c r="EV76" s="3">
        <v>857187</v>
      </c>
      <c r="EW76" s="3">
        <v>867178</v>
      </c>
      <c r="EX76" s="3">
        <v>877169</v>
      </c>
      <c r="EY76" s="3">
        <v>887264</v>
      </c>
      <c r="EZ76" s="3">
        <v>897359</v>
      </c>
      <c r="FA76" s="3">
        <v>907454</v>
      </c>
      <c r="FB76" s="3">
        <v>917549</v>
      </c>
      <c r="FC76" s="3">
        <v>932267</v>
      </c>
      <c r="FD76" s="3">
        <v>946986</v>
      </c>
      <c r="FE76" s="3">
        <v>961704</v>
      </c>
      <c r="FF76" s="3">
        <v>976423</v>
      </c>
      <c r="FG76" s="3">
        <v>989356</v>
      </c>
      <c r="FH76" s="3">
        <v>1002289</v>
      </c>
      <c r="FI76" s="3">
        <v>1015222</v>
      </c>
      <c r="FJ76" s="3">
        <v>1028155</v>
      </c>
      <c r="FK76" s="3">
        <v>1036267</v>
      </c>
      <c r="FL76" s="3">
        <v>1044380</v>
      </c>
      <c r="FM76" s="3">
        <v>1052493</v>
      </c>
      <c r="FN76" s="3">
        <v>1060606</v>
      </c>
      <c r="FO76" s="3">
        <v>1074000</v>
      </c>
      <c r="FP76" s="3">
        <v>1087394</v>
      </c>
      <c r="FQ76" s="3">
        <v>1100788</v>
      </c>
      <c r="FR76" s="3">
        <v>1114183</v>
      </c>
      <c r="FS76" s="3">
        <v>1128395</v>
      </c>
      <c r="FT76" s="3">
        <v>1142607</v>
      </c>
      <c r="FU76" s="3">
        <v>1156819</v>
      </c>
      <c r="FV76" s="3">
        <v>1171031</v>
      </c>
      <c r="FW76" s="3">
        <v>1176061</v>
      </c>
      <c r="FX76" s="3">
        <v>1181092</v>
      </c>
      <c r="FY76" s="3">
        <v>1186122</v>
      </c>
      <c r="FZ76" s="3">
        <v>1191152</v>
      </c>
      <c r="GA76" s="3">
        <v>1195545</v>
      </c>
      <c r="GB76" s="3">
        <v>1199939</v>
      </c>
      <c r="GC76" s="3">
        <v>1204332</v>
      </c>
      <c r="GD76" s="3">
        <v>1208725</v>
      </c>
      <c r="GE76" s="3">
        <v>1215203</v>
      </c>
      <c r="GF76" s="3">
        <v>1221681</v>
      </c>
      <c r="GG76" s="3">
        <v>1228158</v>
      </c>
      <c r="GH76" s="3">
        <v>1234636</v>
      </c>
      <c r="GI76" s="3">
        <v>1238236</v>
      </c>
      <c r="GJ76" s="3">
        <v>1241837</v>
      </c>
      <c r="GK76" s="3">
        <v>1245437</v>
      </c>
      <c r="GL76" s="3">
        <v>1249037</v>
      </c>
      <c r="GM76" s="3">
        <v>1261188</v>
      </c>
      <c r="GN76" s="3">
        <v>1273338</v>
      </c>
      <c r="GO76" s="3">
        <v>1285488</v>
      </c>
      <c r="GP76" s="3">
        <v>1297639</v>
      </c>
      <c r="GQ76" s="3">
        <v>1306121</v>
      </c>
      <c r="GR76" s="3">
        <v>1314604</v>
      </c>
      <c r="GS76" s="3">
        <v>1323087</v>
      </c>
      <c r="GT76" s="3">
        <v>1331569</v>
      </c>
      <c r="GU76" s="3">
        <v>1335043</v>
      </c>
      <c r="GV76" s="3">
        <v>1338516</v>
      </c>
      <c r="GW76" s="3">
        <v>1341989</v>
      </c>
      <c r="GX76" s="3">
        <v>1345463</v>
      </c>
      <c r="GY76" s="3">
        <v>1344354</v>
      </c>
      <c r="GZ76" s="3">
        <v>1343245</v>
      </c>
      <c r="HA76" s="3">
        <v>1342136</v>
      </c>
      <c r="HB76" s="3">
        <v>1341028</v>
      </c>
      <c r="HC76" s="3">
        <v>1345504</v>
      </c>
      <c r="HD76" s="3">
        <v>1348366</v>
      </c>
      <c r="HE76" s="3">
        <v>1351115</v>
      </c>
      <c r="HF76" s="4">
        <v>1353507</v>
      </c>
      <c r="HG76" s="4">
        <v>1356482</v>
      </c>
      <c r="HH76" s="4">
        <v>1359622</v>
      </c>
      <c r="HI76" s="4">
        <v>1362826</v>
      </c>
      <c r="HJ76" s="4">
        <v>1366165</v>
      </c>
      <c r="HK76" s="4">
        <v>1370578</v>
      </c>
      <c r="HL76" s="4">
        <v>1375372</v>
      </c>
      <c r="HM76" s="4">
        <v>1380420</v>
      </c>
      <c r="HN76" s="4">
        <v>1385612</v>
      </c>
      <c r="HO76" s="4">
        <v>1390908</v>
      </c>
      <c r="HP76" s="4">
        <v>1396258</v>
      </c>
      <c r="HQ76" s="4">
        <v>1401660</v>
      </c>
      <c r="HR76" s="4">
        <v>1407107</v>
      </c>
      <c r="HS76" s="4">
        <v>1412226</v>
      </c>
      <c r="HT76" s="4">
        <v>1416856</v>
      </c>
      <c r="HU76" s="4">
        <v>1421093</v>
      </c>
      <c r="HV76" s="4">
        <v>1425143</v>
      </c>
      <c r="HW76" s="4">
        <v>1429172</v>
      </c>
      <c r="HX76" s="4">
        <v>1433174</v>
      </c>
      <c r="HY76" s="4">
        <v>1437143</v>
      </c>
      <c r="HZ76" s="4">
        <v>1441109</v>
      </c>
      <c r="IA76" s="4">
        <v>1445066</v>
      </c>
      <c r="IB76" s="4">
        <v>1449015</v>
      </c>
      <c r="IC76" s="4">
        <v>1452979</v>
      </c>
      <c r="ID76" s="4">
        <v>1456962</v>
      </c>
      <c r="IE76" s="4">
        <v>1460967</v>
      </c>
      <c r="IF76" s="4">
        <v>1464998</v>
      </c>
      <c r="IG76" s="4">
        <v>1469058</v>
      </c>
      <c r="IH76" s="4">
        <v>1473149</v>
      </c>
      <c r="II76" s="4">
        <v>1477275</v>
      </c>
      <c r="IJ76" s="4">
        <v>1481440</v>
      </c>
      <c r="IK76" s="4">
        <v>1485645</v>
      </c>
      <c r="IL76" s="4">
        <v>1489895</v>
      </c>
      <c r="IM76" s="4">
        <v>1494192</v>
      </c>
      <c r="IN76" s="4">
        <v>1498541</v>
      </c>
      <c r="IO76" s="4">
        <v>1502944</v>
      </c>
      <c r="IP76" s="4">
        <v>1507405</v>
      </c>
      <c r="IQ76" s="4">
        <v>1511927</v>
      </c>
      <c r="IR76" s="4">
        <v>1516514</v>
      </c>
      <c r="IS76" s="4">
        <v>1521168</v>
      </c>
      <c r="IT76" s="4">
        <v>1525895</v>
      </c>
      <c r="IU76" s="4">
        <v>1530694</v>
      </c>
      <c r="IV76" s="4">
        <v>1535564</v>
      </c>
      <c r="IW76" s="4">
        <v>1540497</v>
      </c>
      <c r="IX76" s="4">
        <v>1545488</v>
      </c>
      <c r="IY76" s="4">
        <v>1550497</v>
      </c>
      <c r="IZ76" s="4">
        <v>1555523</v>
      </c>
      <c r="JA76" s="4">
        <v>1560566</v>
      </c>
      <c r="JB76" s="4">
        <v>1565628</v>
      </c>
      <c r="JC76" s="4">
        <v>1570708</v>
      </c>
      <c r="JD76" s="4">
        <v>1575806</v>
      </c>
      <c r="JE76" s="4">
        <v>1580924</v>
      </c>
      <c r="JF76" s="4">
        <v>1586062</v>
      </c>
      <c r="JG76" s="4">
        <v>1591220</v>
      </c>
      <c r="JH76" s="4">
        <v>1596399</v>
      </c>
      <c r="JI76" s="4">
        <v>1601599</v>
      </c>
      <c r="JJ76" s="4">
        <v>1606821</v>
      </c>
      <c r="JK76" s="4">
        <v>1612064</v>
      </c>
      <c r="JL76" s="4">
        <v>1617328</v>
      </c>
      <c r="JM76" s="4">
        <v>1622615</v>
      </c>
      <c r="JN76" s="4">
        <v>1627923</v>
      </c>
      <c r="JO76" s="4">
        <v>1633252</v>
      </c>
      <c r="JP76" s="4">
        <v>1638603</v>
      </c>
      <c r="JQ76" s="4">
        <v>1643975</v>
      </c>
      <c r="JR76" s="4">
        <v>1649367</v>
      </c>
      <c r="JS76" s="4">
        <v>1654781</v>
      </c>
      <c r="JT76" s="4">
        <v>1660216</v>
      </c>
      <c r="JU76" s="4">
        <v>1665671</v>
      </c>
      <c r="JV76" s="4">
        <v>1671147</v>
      </c>
      <c r="JW76" s="4">
        <v>1676644</v>
      </c>
      <c r="JX76" s="4">
        <v>1682162</v>
      </c>
      <c r="JY76" s="4">
        <v>1687701</v>
      </c>
      <c r="JZ76" s="4">
        <v>1693260</v>
      </c>
      <c r="KA76" s="4">
        <v>1698839</v>
      </c>
      <c r="KB76" s="4">
        <v>1704438</v>
      </c>
      <c r="KC76" s="4">
        <v>1710057</v>
      </c>
      <c r="KD76" s="4">
        <v>1715696</v>
      </c>
      <c r="KE76" s="4">
        <v>1721354</v>
      </c>
      <c r="KF76" s="4">
        <v>1727033</v>
      </c>
      <c r="KG76" s="4">
        <v>1732731</v>
      </c>
      <c r="KH76" s="4">
        <v>1738450</v>
      </c>
      <c r="KI76" s="4">
        <v>1744188</v>
      </c>
      <c r="KJ76" s="4">
        <v>1749948</v>
      </c>
      <c r="KK76" s="4">
        <v>1755728</v>
      </c>
      <c r="KL76" s="4">
        <v>1761529</v>
      </c>
      <c r="KM76" s="4">
        <v>1767350</v>
      </c>
      <c r="KN76" s="4">
        <v>1773194</v>
      </c>
      <c r="KO76" s="4">
        <v>1779058</v>
      </c>
      <c r="KP76" s="4">
        <v>1784944</v>
      </c>
      <c r="KQ76" s="4">
        <v>1790851</v>
      </c>
      <c r="KR76" s="4">
        <v>1796780</v>
      </c>
      <c r="KS76" s="4">
        <v>1802732</v>
      </c>
      <c r="KT76" s="4">
        <v>1808705</v>
      </c>
      <c r="KU76" s="4">
        <v>1814700</v>
      </c>
      <c r="KV76" s="4">
        <v>1820719</v>
      </c>
      <c r="KW76" s="4">
        <v>1826760</v>
      </c>
      <c r="KX76" s="4">
        <v>1832824</v>
      </c>
      <c r="KY76" s="4">
        <v>1838911</v>
      </c>
      <c r="KZ76" s="4">
        <v>1845021</v>
      </c>
      <c r="LA76" s="4">
        <v>1851155</v>
      </c>
      <c r="LB76" s="4">
        <v>1857312</v>
      </c>
      <c r="LC76" s="4">
        <v>1863494</v>
      </c>
      <c r="LD76" s="4">
        <v>1869700</v>
      </c>
      <c r="LE76" s="4">
        <v>1875931</v>
      </c>
      <c r="LF76" s="4">
        <v>1882186</v>
      </c>
      <c r="LG76" s="4">
        <v>1888467</v>
      </c>
      <c r="LH76" s="4">
        <v>1894774</v>
      </c>
      <c r="LI76" s="4">
        <v>1901106</v>
      </c>
      <c r="LJ76" s="4">
        <v>1907464</v>
      </c>
      <c r="LK76" s="4">
        <v>1913848</v>
      </c>
      <c r="LL76" s="4">
        <v>1920260</v>
      </c>
      <c r="LM76" s="4">
        <v>1926699</v>
      </c>
      <c r="LN76" s="4">
        <v>1933165</v>
      </c>
      <c r="LO76" s="4">
        <v>1939660</v>
      </c>
      <c r="LP76" s="4">
        <v>1946182</v>
      </c>
      <c r="LQ76" s="4">
        <v>1952733</v>
      </c>
      <c r="LR76" s="4">
        <v>1959313</v>
      </c>
      <c r="LS76" s="4">
        <v>1965922</v>
      </c>
      <c r="LT76" s="4">
        <v>1972559</v>
      </c>
      <c r="LU76" s="4">
        <v>1979226</v>
      </c>
      <c r="LV76" s="4">
        <v>1985922</v>
      </c>
      <c r="LW76" s="4">
        <v>1992648</v>
      </c>
      <c r="LX76" s="4">
        <v>1999403</v>
      </c>
      <c r="LY76" s="4">
        <v>2006189</v>
      </c>
      <c r="LZ76" s="4">
        <v>2013005</v>
      </c>
      <c r="MA76" s="4">
        <v>2019852</v>
      </c>
      <c r="MB76" s="4">
        <v>2026730</v>
      </c>
      <c r="MC76" s="4">
        <v>2033640</v>
      </c>
      <c r="MD76" s="4">
        <v>2040582</v>
      </c>
      <c r="ME76" s="4">
        <v>2047556</v>
      </c>
      <c r="MF76" s="4">
        <v>2054562</v>
      </c>
      <c r="MG76" s="4">
        <v>2061601</v>
      </c>
      <c r="MH76" s="4">
        <v>2068673</v>
      </c>
      <c r="MI76" s="4">
        <v>2075778</v>
      </c>
      <c r="MJ76" s="4">
        <v>2082917</v>
      </c>
      <c r="MK76" s="4">
        <v>2090089</v>
      </c>
      <c r="ML76" s="4">
        <v>2097295</v>
      </c>
      <c r="MM76" s="4">
        <v>2104536</v>
      </c>
      <c r="MN76" s="4">
        <v>2111811</v>
      </c>
      <c r="MO76" s="4">
        <v>2119121</v>
      </c>
      <c r="MP76" s="4">
        <v>2126466</v>
      </c>
      <c r="MQ76" s="4">
        <v>2133847</v>
      </c>
      <c r="MR76" s="4">
        <v>2141264</v>
      </c>
      <c r="MS76" s="4">
        <v>2148716</v>
      </c>
      <c r="MT76" s="4">
        <v>2156204</v>
      </c>
      <c r="MU76" t="s">
        <v>734</v>
      </c>
      <c r="MV76" t="b">
        <v>0</v>
      </c>
      <c r="MW76" t="s">
        <v>376</v>
      </c>
      <c r="MX76" t="s">
        <v>376</v>
      </c>
      <c r="MY76">
        <v>2024</v>
      </c>
      <c r="MZ76">
        <v>3</v>
      </c>
      <c r="NA76" s="2">
        <v>45994</v>
      </c>
      <c r="NB76" s="1" t="s">
        <v>735</v>
      </c>
      <c r="NC76" t="s">
        <v>736</v>
      </c>
      <c r="ND76" t="s">
        <v>611</v>
      </c>
      <c r="NE76" t="s">
        <v>634</v>
      </c>
      <c r="NF76" t="s">
        <v>381</v>
      </c>
    </row>
    <row r="77" spans="1:370" x14ac:dyDescent="0.25">
      <c r="A77" t="s">
        <v>605</v>
      </c>
      <c r="B77" t="s">
        <v>635</v>
      </c>
      <c r="C77" s="1" t="s">
        <v>839</v>
      </c>
      <c r="D77" t="s">
        <v>606</v>
      </c>
      <c r="E77" t="s">
        <v>641</v>
      </c>
      <c r="F77" t="s">
        <v>374</v>
      </c>
      <c r="G77" s="3">
        <v>208.542</v>
      </c>
      <c r="H77" s="3">
        <v>223.58179999999999</v>
      </c>
      <c r="I77" s="3">
        <v>238.03880000000001</v>
      </c>
      <c r="J77" s="3">
        <v>252.809</v>
      </c>
      <c r="K77" s="3">
        <v>266.72000000000003</v>
      </c>
      <c r="L77" s="3">
        <v>285.89100000000002</v>
      </c>
      <c r="M77" s="3">
        <v>308.67320000000001</v>
      </c>
      <c r="N77" s="3">
        <v>335.33580000000001</v>
      </c>
      <c r="O77" s="3">
        <v>365.78949999999998</v>
      </c>
      <c r="P77" s="3">
        <v>399.79930000000002</v>
      </c>
      <c r="Q77" s="3">
        <v>437.39850000000001</v>
      </c>
      <c r="R77" s="3">
        <v>478.88229999999999</v>
      </c>
      <c r="S77" s="3">
        <v>524.51670000000001</v>
      </c>
      <c r="T77" s="3">
        <v>574.87599999999998</v>
      </c>
      <c r="U77" s="3">
        <v>629.58920000000001</v>
      </c>
      <c r="V77" s="3">
        <v>687.87699999999995</v>
      </c>
      <c r="W77" s="3">
        <v>751.09119999999996</v>
      </c>
      <c r="X77" s="3">
        <v>812.84379999999999</v>
      </c>
      <c r="Y77" s="3">
        <v>874.71450000000004</v>
      </c>
      <c r="Z77" s="3">
        <v>936.31849999999997</v>
      </c>
      <c r="AA77" s="3">
        <v>996.01319999999998</v>
      </c>
      <c r="AB77" s="3">
        <v>1058.5450000000001</v>
      </c>
      <c r="AC77" s="3">
        <v>1123.288</v>
      </c>
      <c r="AD77" s="3">
        <v>1191.8219999999999</v>
      </c>
      <c r="AE77" s="3">
        <v>1262.19</v>
      </c>
      <c r="AF77" s="3">
        <v>1343.4590000000001</v>
      </c>
      <c r="AG77" s="3">
        <v>1433.309</v>
      </c>
      <c r="AH77" s="3">
        <v>1532.2660000000001</v>
      </c>
      <c r="AI77" s="3">
        <v>1730.2460000000001</v>
      </c>
      <c r="AJ77" s="3">
        <v>1767.604</v>
      </c>
      <c r="AK77" s="3">
        <v>1836.231</v>
      </c>
      <c r="AL77" s="3">
        <v>1925.788</v>
      </c>
      <c r="AM77" s="3">
        <v>2045.1949999999999</v>
      </c>
      <c r="AN77" s="3">
        <v>2143.7620000000002</v>
      </c>
      <c r="AO77" s="3">
        <v>2236.3789999999999</v>
      </c>
      <c r="AP77" s="3">
        <v>2322.0909999999999</v>
      </c>
      <c r="AQ77" s="3">
        <v>2396.9560000000001</v>
      </c>
      <c r="AR77" s="3">
        <v>2478.308</v>
      </c>
      <c r="AS77" s="3">
        <v>2562.9490000000001</v>
      </c>
      <c r="AT77" s="3">
        <v>2652.0160000000001</v>
      </c>
      <c r="AU77" s="3">
        <v>2749.2689999999998</v>
      </c>
      <c r="AV77" s="3">
        <v>2841.377</v>
      </c>
      <c r="AW77" s="3">
        <v>2930.2890000000002</v>
      </c>
      <c r="AX77" s="3">
        <v>3013.9609999999998</v>
      </c>
      <c r="AY77" s="3">
        <v>3091.4479999999999</v>
      </c>
      <c r="AZ77" s="3">
        <v>3164.9</v>
      </c>
      <c r="BA77" s="3">
        <v>3234.87</v>
      </c>
      <c r="BB77" s="3">
        <v>3301.5929999999998</v>
      </c>
      <c r="BC77" s="3">
        <v>3367.8139999999999</v>
      </c>
      <c r="BD77" s="3">
        <v>3423.268</v>
      </c>
      <c r="BE77" s="3">
        <v>3469.614</v>
      </c>
      <c r="BF77" s="3">
        <v>3505.884</v>
      </c>
      <c r="BG77" s="3">
        <v>3526.9679999999998</v>
      </c>
      <c r="BH77" s="3">
        <v>3548.8150000000001</v>
      </c>
      <c r="BI77" s="3">
        <v>3569.3209999999999</v>
      </c>
      <c r="BJ77" s="3">
        <v>3591.9769999999999</v>
      </c>
      <c r="BK77" s="3">
        <v>3620.5839999999998</v>
      </c>
      <c r="BL77" s="3">
        <v>3648.6439999999998</v>
      </c>
      <c r="BM77" s="3">
        <v>3675.1280000000002</v>
      </c>
      <c r="BN77" s="3">
        <v>3696.1120000000001</v>
      </c>
      <c r="BO77" s="3">
        <v>3707.2269999999999</v>
      </c>
      <c r="BP77" s="3">
        <v>3713.24</v>
      </c>
      <c r="BQ77" s="3">
        <v>3716.0160000000001</v>
      </c>
      <c r="BR77" s="3">
        <v>3721.5140000000001</v>
      </c>
      <c r="BS77" s="3">
        <v>3728.509</v>
      </c>
      <c r="BT77" s="3">
        <v>3755.1179999999999</v>
      </c>
      <c r="BU77" s="3">
        <v>3794.431</v>
      </c>
      <c r="BV77" s="3">
        <v>3843.1379999999999</v>
      </c>
      <c r="BW77" s="3">
        <v>3907.2930000000001</v>
      </c>
      <c r="BX77" s="3">
        <v>3957.5680000000002</v>
      </c>
      <c r="BY77" s="3">
        <v>4001.2710000000002</v>
      </c>
      <c r="BZ77" s="3">
        <v>4036.7190000000001</v>
      </c>
      <c r="CA77" s="3">
        <v>4061.1849999999999</v>
      </c>
      <c r="CB77" s="3">
        <v>4084.5320000000002</v>
      </c>
      <c r="CC77" s="3">
        <v>4105.5889999999999</v>
      </c>
      <c r="CD77" s="3">
        <v>4125.5209999999997</v>
      </c>
      <c r="CE77" s="3">
        <v>4147.549</v>
      </c>
      <c r="CF77" s="3">
        <v>4161.3729999999996</v>
      </c>
      <c r="CG77" s="3">
        <v>4168.183</v>
      </c>
      <c r="CH77" s="3">
        <v>4166.0990000000002</v>
      </c>
      <c r="CI77" s="3">
        <v>4149.4340000000002</v>
      </c>
      <c r="CJ77" s="3">
        <v>4132.4340000000002</v>
      </c>
      <c r="CK77" s="3">
        <v>4113.93</v>
      </c>
      <c r="CL77" s="3">
        <v>4099.5739999999996</v>
      </c>
      <c r="CM77" s="3">
        <v>4091.5149999999999</v>
      </c>
      <c r="CN77" s="3">
        <v>4099.2280000000001</v>
      </c>
      <c r="CO77" s="3">
        <v>4116.0259999999998</v>
      </c>
      <c r="CP77" s="3">
        <v>4143.1310000000003</v>
      </c>
      <c r="CQ77" s="3">
        <v>4189.018</v>
      </c>
      <c r="CR77" s="3">
        <v>4230.5169999999998</v>
      </c>
      <c r="CS77" s="3">
        <v>4270.1880000000001</v>
      </c>
      <c r="CT77" s="3">
        <v>4301.0780000000004</v>
      </c>
      <c r="CU77" s="3">
        <v>4317.0730000000003</v>
      </c>
      <c r="CV77" s="3">
        <v>4323.6880000000001</v>
      </c>
      <c r="CW77" s="3">
        <v>4324.5600000000004</v>
      </c>
      <c r="CX77" s="3">
        <v>4327.4790000000003</v>
      </c>
      <c r="CY77" s="3">
        <v>4337.6329999999998</v>
      </c>
      <c r="CZ77" s="3">
        <v>4356.9570000000003</v>
      </c>
      <c r="DA77" s="3">
        <v>4379.7</v>
      </c>
      <c r="DB77" s="3">
        <v>4397.21</v>
      </c>
      <c r="DC77" s="3">
        <v>4406.6149999999998</v>
      </c>
      <c r="DD77" s="3">
        <v>4394.5519999999997</v>
      </c>
      <c r="DE77" s="3">
        <v>4369.4549999999999</v>
      </c>
      <c r="DF77" s="3">
        <v>4339.6769999999997</v>
      </c>
      <c r="DG77" s="3">
        <v>4307.7629999999999</v>
      </c>
      <c r="DH77" s="3">
        <v>4291.5540000000001</v>
      </c>
      <c r="DI77" s="3">
        <v>4281.7129999999997</v>
      </c>
      <c r="DJ77" s="3">
        <v>4267.97</v>
      </c>
      <c r="DK77" s="3">
        <v>4258.625</v>
      </c>
      <c r="DL77" s="3">
        <v>4196.6049999999996</v>
      </c>
      <c r="DM77" s="3">
        <v>4098.7960000000003</v>
      </c>
      <c r="DN77" s="3">
        <v>3968.7739999999999</v>
      </c>
      <c r="DO77" s="3">
        <v>3790.0479999999998</v>
      </c>
      <c r="DP77" s="3">
        <v>3632.5439999999999</v>
      </c>
      <c r="DQ77" s="3">
        <v>3481.2260000000001</v>
      </c>
      <c r="DR77" s="3">
        <v>3343.1819999999998</v>
      </c>
      <c r="DS77" s="3">
        <v>3222.5709999999999</v>
      </c>
      <c r="DT77" s="3">
        <v>3108.73</v>
      </c>
      <c r="DU77" s="3">
        <v>3000.5819999999999</v>
      </c>
      <c r="DV77" s="3">
        <v>2895.817</v>
      </c>
      <c r="DW77" s="3">
        <v>2790.66</v>
      </c>
      <c r="DX77" s="3">
        <v>2698.502</v>
      </c>
      <c r="DY77" s="3">
        <v>2617.9340000000002</v>
      </c>
      <c r="DZ77" s="3">
        <v>2550.1030000000001</v>
      </c>
      <c r="EA77" s="3">
        <v>2499.8130000000001</v>
      </c>
      <c r="EB77" s="3">
        <v>2448.9789999999998</v>
      </c>
      <c r="EC77" s="3">
        <v>2400.3440000000001</v>
      </c>
      <c r="ED77" s="3">
        <v>2352.2649999999999</v>
      </c>
      <c r="EE77" s="3">
        <v>2297.7080000000001</v>
      </c>
      <c r="EF77" s="3">
        <v>2259.7249999999999</v>
      </c>
      <c r="EG77" s="3">
        <v>2235.1709999999998</v>
      </c>
      <c r="EH77" s="3">
        <v>2228.3969999999999</v>
      </c>
      <c r="EI77" s="3">
        <v>2244.431</v>
      </c>
      <c r="EJ77" s="3">
        <v>2273.3029999999999</v>
      </c>
      <c r="EK77" s="3">
        <v>2314.3240000000001</v>
      </c>
      <c r="EL77" s="3">
        <v>2362.2399999999998</v>
      </c>
      <c r="EM77" s="3">
        <v>2422.6280000000002</v>
      </c>
      <c r="EN77" s="3">
        <v>2471.0549999999998</v>
      </c>
      <c r="EO77" s="3">
        <v>2514.36</v>
      </c>
      <c r="EP77" s="3">
        <v>2548.8560000000002</v>
      </c>
      <c r="EQ77" s="3">
        <v>2576.846</v>
      </c>
      <c r="ER77" s="3">
        <v>2582.2550000000001</v>
      </c>
      <c r="ES77" s="3">
        <v>2569.8829999999998</v>
      </c>
      <c r="ET77" s="3">
        <v>2541.5160000000001</v>
      </c>
      <c r="EU77" s="3">
        <v>2486.3580000000002</v>
      </c>
      <c r="EV77" s="3">
        <v>2444.7689999999998</v>
      </c>
      <c r="EW77" s="3">
        <v>2408.857</v>
      </c>
      <c r="EX77" s="3">
        <v>2384.8159999999998</v>
      </c>
      <c r="EY77" s="3">
        <v>2377.2579999999998</v>
      </c>
      <c r="EZ77" s="3">
        <v>2379.9760000000001</v>
      </c>
      <c r="FA77" s="3">
        <v>2390.6610000000001</v>
      </c>
      <c r="FB77" s="3">
        <v>2404.0050000000001</v>
      </c>
      <c r="FC77" s="3">
        <v>2420.6729999999998</v>
      </c>
      <c r="FD77" s="3">
        <v>2429.306</v>
      </c>
      <c r="FE77" s="3">
        <v>2434.9479999999999</v>
      </c>
      <c r="FF77" s="3">
        <v>2438.9740000000002</v>
      </c>
      <c r="FG77" s="3">
        <v>2441.558</v>
      </c>
      <c r="FH77" s="3">
        <v>2445.3530000000001</v>
      </c>
      <c r="FI77" s="3">
        <v>2448.8989999999999</v>
      </c>
      <c r="FJ77" s="3">
        <v>2451.59</v>
      </c>
      <c r="FK77" s="3">
        <v>2452.9270000000001</v>
      </c>
      <c r="FL77" s="3">
        <v>2453.7440000000001</v>
      </c>
      <c r="FM77" s="3">
        <v>2454.3249999999998</v>
      </c>
      <c r="FN77" s="3">
        <v>2454.8040000000001</v>
      </c>
      <c r="FO77" s="3">
        <v>2456.9090000000001</v>
      </c>
      <c r="FP77" s="3">
        <v>2454.3229999999999</v>
      </c>
      <c r="FQ77" s="3">
        <v>2448.0259999999998</v>
      </c>
      <c r="FR77" s="3">
        <v>2437.4409999999998</v>
      </c>
      <c r="FS77" s="3">
        <v>2419.7020000000002</v>
      </c>
      <c r="FT77" s="3">
        <v>2404.4360000000001</v>
      </c>
      <c r="FU77" s="3">
        <v>2390.33</v>
      </c>
      <c r="FV77" s="3">
        <v>2378.8319999999999</v>
      </c>
      <c r="FW77" s="3">
        <v>2373.9009999999998</v>
      </c>
      <c r="FX77" s="3">
        <v>2364.2469999999998</v>
      </c>
      <c r="FY77" s="3">
        <v>2350.904</v>
      </c>
      <c r="FZ77" s="3">
        <v>2331.0479999999998</v>
      </c>
      <c r="GA77" s="3">
        <v>2300.739</v>
      </c>
      <c r="GB77" s="3">
        <v>2267.7669999999998</v>
      </c>
      <c r="GC77" s="3">
        <v>2232.5740000000001</v>
      </c>
      <c r="GD77" s="3">
        <v>2199.1210000000001</v>
      </c>
      <c r="GE77" s="3">
        <v>2168.2640000000001</v>
      </c>
      <c r="GF77" s="3">
        <v>2144.6619999999998</v>
      </c>
      <c r="GG77" s="3">
        <v>2125.0790000000002</v>
      </c>
      <c r="GH77" s="3">
        <v>2107.2950000000001</v>
      </c>
      <c r="GI77" s="3">
        <v>2090.1689999999999</v>
      </c>
      <c r="GJ77" s="3">
        <v>2072.0749999999998</v>
      </c>
      <c r="GK77" s="3">
        <v>2054.88</v>
      </c>
      <c r="GL77" s="3">
        <v>2040.575</v>
      </c>
      <c r="GM77" s="3">
        <v>2031.07</v>
      </c>
      <c r="GN77" s="3">
        <v>2025.577</v>
      </c>
      <c r="GO77" s="3">
        <v>2022.7460000000001</v>
      </c>
      <c r="GP77" s="3">
        <v>2019.7070000000001</v>
      </c>
      <c r="GQ77" s="3">
        <v>2016.5</v>
      </c>
      <c r="GR77" s="3">
        <v>2005.942</v>
      </c>
      <c r="GS77" s="3">
        <v>1991.182</v>
      </c>
      <c r="GT77" s="3">
        <v>1974.175</v>
      </c>
      <c r="GU77" s="3">
        <v>1952.8910000000001</v>
      </c>
      <c r="GV77" s="3">
        <v>1939.2650000000001</v>
      </c>
      <c r="GW77" s="3">
        <v>1929.8989999999999</v>
      </c>
      <c r="GX77" s="3">
        <v>1924.846</v>
      </c>
      <c r="GY77" s="3">
        <v>1925.742</v>
      </c>
      <c r="GZ77" s="3">
        <v>1926.0219999999999</v>
      </c>
      <c r="HA77" s="3">
        <v>1926.9690000000001</v>
      </c>
      <c r="HB77" s="3">
        <v>1927.6669999999999</v>
      </c>
      <c r="HC77" s="3">
        <v>1919.373</v>
      </c>
      <c r="HD77" s="3">
        <v>1972.0029999999999</v>
      </c>
      <c r="HE77" s="3">
        <v>2024.672</v>
      </c>
      <c r="HF77" s="3">
        <v>1857.586</v>
      </c>
      <c r="HG77" s="3">
        <v>1920.616</v>
      </c>
      <c r="HH77" s="4">
        <v>2082.5259999999998</v>
      </c>
      <c r="HI77" s="4">
        <v>2246.94</v>
      </c>
      <c r="HJ77" s="4">
        <v>2407.1350000000002</v>
      </c>
      <c r="HK77" s="4">
        <v>2569.84</v>
      </c>
      <c r="HL77" s="4">
        <v>2782.3330000000001</v>
      </c>
      <c r="HM77" s="4">
        <v>2995.44</v>
      </c>
      <c r="HN77" s="4">
        <v>3214.0030000000002</v>
      </c>
      <c r="HO77" s="4">
        <v>3460.1109999999999</v>
      </c>
      <c r="HP77" s="4">
        <v>3732.6089999999999</v>
      </c>
      <c r="HQ77" s="4">
        <v>4024.8040000000001</v>
      </c>
      <c r="HR77" s="4">
        <v>4330.2190000000001</v>
      </c>
      <c r="HS77" s="4">
        <v>4633.0249999999996</v>
      </c>
      <c r="HT77" s="4">
        <v>4917.51</v>
      </c>
      <c r="HU77" s="4">
        <v>5186.7539999999999</v>
      </c>
      <c r="HV77" s="4">
        <v>5451.2290000000003</v>
      </c>
      <c r="HW77" s="4">
        <v>5702.3879999999999</v>
      </c>
      <c r="HX77" s="4">
        <v>5927.6949999999997</v>
      </c>
      <c r="HY77" s="4">
        <v>6159.9189999999999</v>
      </c>
      <c r="HZ77" s="4">
        <v>6370.598</v>
      </c>
      <c r="IA77" s="4">
        <v>6560.2489999999998</v>
      </c>
      <c r="IB77" s="4">
        <v>6762.3339999999998</v>
      </c>
      <c r="IC77" s="4">
        <v>6932.8050000000003</v>
      </c>
      <c r="ID77" s="4">
        <v>7103.125</v>
      </c>
      <c r="IE77" s="4">
        <v>7265.5439999999999</v>
      </c>
      <c r="IF77" s="4">
        <v>7377.9089999999997</v>
      </c>
      <c r="IG77" s="4">
        <v>7483.3980000000001</v>
      </c>
      <c r="IH77" s="4">
        <v>7566.1229999999996</v>
      </c>
      <c r="II77" s="4">
        <v>7638.5810000000001</v>
      </c>
      <c r="IJ77" s="4">
        <v>7673.2340000000004</v>
      </c>
      <c r="IK77" s="4">
        <v>7693.9939999999997</v>
      </c>
      <c r="IL77" s="4">
        <v>7705.067</v>
      </c>
      <c r="IM77" s="4">
        <v>7707.4229999999998</v>
      </c>
      <c r="IN77" s="4">
        <v>7701.4359999999997</v>
      </c>
      <c r="IO77" s="4">
        <v>7688.1480000000001</v>
      </c>
      <c r="IP77" s="4">
        <v>7669.5240000000003</v>
      </c>
      <c r="IQ77" s="4">
        <v>7649.0870000000004</v>
      </c>
      <c r="IR77" s="4">
        <v>7633.01</v>
      </c>
      <c r="IS77" s="4">
        <v>7627.0780000000004</v>
      </c>
      <c r="IT77" s="4">
        <v>7632.8069999999998</v>
      </c>
      <c r="IU77" s="4">
        <v>7648.817</v>
      </c>
      <c r="IV77" s="4">
        <v>7671.366</v>
      </c>
      <c r="IW77" s="4">
        <v>7696.3379999999997</v>
      </c>
      <c r="IX77" s="4">
        <v>7721.94</v>
      </c>
      <c r="IY77" s="4">
        <v>7747.8509999999997</v>
      </c>
      <c r="IZ77" s="4">
        <v>7773.8620000000001</v>
      </c>
      <c r="JA77" s="4">
        <v>7799.9949999999999</v>
      </c>
      <c r="JB77" s="4">
        <v>7826.2659999999996</v>
      </c>
      <c r="JC77" s="4">
        <v>7852.6850000000004</v>
      </c>
      <c r="JD77" s="4">
        <v>7879.2560000000003</v>
      </c>
      <c r="JE77" s="4">
        <v>7905.9870000000001</v>
      </c>
      <c r="JF77" s="4">
        <v>7932.884</v>
      </c>
      <c r="JG77" s="4">
        <v>7959.9719999999998</v>
      </c>
      <c r="JH77" s="4">
        <v>7987.2839999999997</v>
      </c>
      <c r="JI77" s="4">
        <v>8014.8249999999998</v>
      </c>
      <c r="JJ77" s="4">
        <v>8042.5990000000002</v>
      </c>
      <c r="JK77" s="4">
        <v>8070.6360000000004</v>
      </c>
      <c r="JL77" s="4">
        <v>8098.9589999999998</v>
      </c>
      <c r="JM77" s="4">
        <v>8127.5789999999997</v>
      </c>
      <c r="JN77" s="4">
        <v>8156.4859999999999</v>
      </c>
      <c r="JO77" s="4">
        <v>8185.71</v>
      </c>
      <c r="JP77" s="4">
        <v>8215.2810000000009</v>
      </c>
      <c r="JQ77" s="4">
        <v>8245.2009999999991</v>
      </c>
      <c r="JR77" s="4">
        <v>8275.4699999999993</v>
      </c>
      <c r="JS77" s="4">
        <v>8306.0959999999995</v>
      </c>
      <c r="JT77" s="4">
        <v>8337.0769999999993</v>
      </c>
      <c r="JU77" s="4">
        <v>8368.4240000000009</v>
      </c>
      <c r="JV77" s="4">
        <v>8400.1319999999996</v>
      </c>
      <c r="JW77" s="4">
        <v>8432.2049999999999</v>
      </c>
      <c r="JX77" s="4">
        <v>8464.6470000000008</v>
      </c>
      <c r="JY77" s="4">
        <v>8497.4660000000003</v>
      </c>
      <c r="JZ77" s="4">
        <v>8530.6620000000003</v>
      </c>
      <c r="KA77" s="4">
        <v>8564.2060000000001</v>
      </c>
      <c r="KB77" s="4">
        <v>8598.0709999999999</v>
      </c>
      <c r="KC77" s="4">
        <v>8632.259</v>
      </c>
      <c r="KD77" s="4">
        <v>8666.7690000000002</v>
      </c>
      <c r="KE77" s="4">
        <v>8701.5750000000007</v>
      </c>
      <c r="KF77" s="4">
        <v>8736.6470000000008</v>
      </c>
      <c r="KG77" s="4">
        <v>8771.9920000000002</v>
      </c>
      <c r="KH77" s="4">
        <v>8807.6110000000008</v>
      </c>
      <c r="KI77" s="4">
        <v>8843.4760000000006</v>
      </c>
      <c r="KJ77" s="4">
        <v>8879.5589999999993</v>
      </c>
      <c r="KK77" s="4">
        <v>8915.8610000000008</v>
      </c>
      <c r="KL77" s="4">
        <v>8952.3850000000002</v>
      </c>
      <c r="KM77" s="4">
        <v>8989.0949999999993</v>
      </c>
      <c r="KN77" s="4">
        <v>9025.9549999999999</v>
      </c>
      <c r="KO77" s="4">
        <v>9062.9750000000004</v>
      </c>
      <c r="KP77" s="4">
        <v>9100.1479999999992</v>
      </c>
      <c r="KQ77" s="4">
        <v>9137.4779999999992</v>
      </c>
      <c r="KR77" s="4">
        <v>9174.9660000000003</v>
      </c>
      <c r="KS77" s="4">
        <v>9212.6200000000008</v>
      </c>
      <c r="KT77" s="4">
        <v>9250.4419999999991</v>
      </c>
      <c r="KU77" s="4">
        <v>9288.4330000000009</v>
      </c>
      <c r="KV77" s="4">
        <v>9326.5959999999995</v>
      </c>
      <c r="KW77" s="4">
        <v>9364.93</v>
      </c>
      <c r="KX77" s="4">
        <v>9403.4349999999995</v>
      </c>
      <c r="KY77" s="4">
        <v>9442.1059999999998</v>
      </c>
      <c r="KZ77" s="4">
        <v>9480.9529999999995</v>
      </c>
      <c r="LA77" s="4">
        <v>9519.9740000000002</v>
      </c>
      <c r="LB77" s="4">
        <v>9559.1669999999995</v>
      </c>
      <c r="LC77" s="4">
        <v>9598.5370000000003</v>
      </c>
      <c r="LD77" s="4">
        <v>9638.0859999999993</v>
      </c>
      <c r="LE77" s="4">
        <v>9677.7919999999995</v>
      </c>
      <c r="LF77" s="4">
        <v>9717.6360000000004</v>
      </c>
      <c r="LG77" s="4">
        <v>9757.4580000000005</v>
      </c>
      <c r="LH77" s="4">
        <v>9797.4189999999999</v>
      </c>
      <c r="LI77" s="4">
        <v>9837.5159999999996</v>
      </c>
      <c r="LJ77" s="4">
        <v>9877.7549999999992</v>
      </c>
      <c r="LK77" s="4">
        <v>9918.1370000000006</v>
      </c>
      <c r="LL77" s="4">
        <v>9958.6640000000007</v>
      </c>
      <c r="LM77" s="4">
        <v>9999.3230000000003</v>
      </c>
      <c r="LN77" s="4">
        <v>10040.1</v>
      </c>
      <c r="LO77" s="4">
        <v>10081</v>
      </c>
      <c r="LP77" s="4">
        <v>10122.030000000001</v>
      </c>
      <c r="LQ77" s="4">
        <v>10163.17</v>
      </c>
      <c r="LR77" s="4">
        <v>10204.450000000001</v>
      </c>
      <c r="LS77" s="4">
        <v>10245.84</v>
      </c>
      <c r="LT77" s="4">
        <v>10287.370000000001</v>
      </c>
      <c r="LU77" s="4">
        <v>10329.02</v>
      </c>
      <c r="LV77" s="4">
        <v>10370.799999999999</v>
      </c>
      <c r="LW77" s="4">
        <v>10412.709999999999</v>
      </c>
      <c r="LX77" s="4">
        <v>10454.74</v>
      </c>
      <c r="LY77" s="4">
        <v>10496.9</v>
      </c>
      <c r="LZ77" s="4">
        <v>10539.2</v>
      </c>
      <c r="MA77" s="4">
        <v>10581.62</v>
      </c>
      <c r="MB77" s="4">
        <v>10624.18</v>
      </c>
      <c r="MC77" s="4">
        <v>10666.9</v>
      </c>
      <c r="MD77" s="4">
        <v>10709.8</v>
      </c>
      <c r="ME77" s="4">
        <v>10752.88</v>
      </c>
      <c r="MF77" s="4">
        <v>10796.16</v>
      </c>
      <c r="MG77" s="4">
        <v>10839.62</v>
      </c>
      <c r="MH77" s="4">
        <v>10883.27</v>
      </c>
      <c r="MI77" s="4">
        <v>10927.11</v>
      </c>
      <c r="MJ77" s="4">
        <v>10971.15</v>
      </c>
      <c r="MK77" s="4">
        <v>11015.39</v>
      </c>
      <c r="ML77" s="4">
        <v>11059.86</v>
      </c>
      <c r="MM77" s="4">
        <v>11104.55</v>
      </c>
      <c r="MN77" s="4">
        <v>11149.48</v>
      </c>
      <c r="MO77" s="4">
        <v>11194.63</v>
      </c>
      <c r="MP77" s="4">
        <v>11240.02</v>
      </c>
      <c r="MQ77" s="4">
        <v>11285.64</v>
      </c>
      <c r="MR77" s="4">
        <v>11331.5</v>
      </c>
      <c r="MS77" s="4">
        <v>11377.6</v>
      </c>
      <c r="MT77" s="4">
        <v>11423.93</v>
      </c>
      <c r="MU77" t="s">
        <v>737</v>
      </c>
      <c r="MV77" t="b">
        <v>0</v>
      </c>
      <c r="MW77" t="s">
        <v>376</v>
      </c>
      <c r="MX77" t="s">
        <v>376</v>
      </c>
      <c r="MY77">
        <v>2025</v>
      </c>
      <c r="MZ77">
        <v>1</v>
      </c>
      <c r="NA77" s="2">
        <v>45994</v>
      </c>
      <c r="NB77" s="1" t="s">
        <v>738</v>
      </c>
      <c r="NC77" t="s">
        <v>739</v>
      </c>
      <c r="ND77" t="s">
        <v>611</v>
      </c>
      <c r="NE77" t="s">
        <v>639</v>
      </c>
      <c r="NF77" t="s">
        <v>381</v>
      </c>
    </row>
    <row r="78" spans="1:370" x14ac:dyDescent="0.25">
      <c r="A78" t="s">
        <v>740</v>
      </c>
      <c r="B78" t="s">
        <v>622</v>
      </c>
      <c r="C78" s="1" t="s">
        <v>839</v>
      </c>
      <c r="D78" t="s">
        <v>588</v>
      </c>
      <c r="E78" t="s">
        <v>641</v>
      </c>
      <c r="F78" t="s">
        <v>374</v>
      </c>
      <c r="G78" s="3">
        <v>34.68</v>
      </c>
      <c r="H78" s="3">
        <v>34.68</v>
      </c>
      <c r="I78" s="3">
        <v>34.68</v>
      </c>
      <c r="J78" s="3">
        <v>34.68</v>
      </c>
      <c r="K78" s="3">
        <v>34.68</v>
      </c>
      <c r="L78" s="3">
        <v>34.68</v>
      </c>
      <c r="M78" s="3">
        <v>34.68</v>
      </c>
      <c r="N78" s="3">
        <v>34.68</v>
      </c>
      <c r="O78" s="3">
        <v>34.68</v>
      </c>
      <c r="P78" s="3">
        <v>34.68</v>
      </c>
      <c r="Q78" s="3">
        <v>34.68</v>
      </c>
      <c r="R78" s="3">
        <v>34.68</v>
      </c>
      <c r="S78" s="3">
        <v>34.68</v>
      </c>
      <c r="T78" s="3">
        <v>34.68</v>
      </c>
      <c r="U78" s="3">
        <v>34.68</v>
      </c>
      <c r="V78" s="3">
        <v>34.68</v>
      </c>
      <c r="W78" s="3">
        <v>34.68</v>
      </c>
      <c r="X78" s="3">
        <v>35.198999999999998</v>
      </c>
      <c r="Y78" s="3">
        <v>35.909999999999997</v>
      </c>
      <c r="Z78" s="3">
        <v>36.656999999999996</v>
      </c>
      <c r="AA78" s="3">
        <v>37.216999999999999</v>
      </c>
      <c r="AB78" s="3">
        <v>38.036000000000001</v>
      </c>
      <c r="AC78" s="3">
        <v>38.847000000000001</v>
      </c>
      <c r="AD78" s="3">
        <v>39.622</v>
      </c>
      <c r="AE78" s="3">
        <v>37.933999999999997</v>
      </c>
      <c r="AF78" s="3">
        <v>40.802999999999997</v>
      </c>
      <c r="AG78" s="3">
        <v>41.640999999999998</v>
      </c>
      <c r="AH78" s="3">
        <v>42.588999999999999</v>
      </c>
      <c r="AI78" s="3">
        <v>43.185000000000002</v>
      </c>
      <c r="AJ78" s="3">
        <v>43.347000000000001</v>
      </c>
      <c r="AK78" s="3">
        <v>43.509</v>
      </c>
      <c r="AL78" s="3">
        <v>44.784999999999997</v>
      </c>
      <c r="AM78" s="3">
        <v>44.917000000000002</v>
      </c>
      <c r="AN78" s="3">
        <v>45.390999999999998</v>
      </c>
      <c r="AO78" s="3">
        <v>45.933999999999997</v>
      </c>
      <c r="AP78" s="3">
        <v>47.076999999999998</v>
      </c>
      <c r="AQ78" s="3">
        <v>48.213999999999999</v>
      </c>
      <c r="AR78" s="3">
        <v>47.228999999999999</v>
      </c>
      <c r="AS78" s="3">
        <v>47.698999999999998</v>
      </c>
      <c r="AT78" s="3">
        <v>47.598999999999997</v>
      </c>
      <c r="AU78" s="3">
        <v>48.261000000000003</v>
      </c>
      <c r="AV78" s="3">
        <v>49.390999999999998</v>
      </c>
      <c r="AW78" s="3">
        <v>50.127000000000002</v>
      </c>
      <c r="AX78" s="3">
        <v>50.387999999999998</v>
      </c>
      <c r="AY78" s="3">
        <v>51.411000000000001</v>
      </c>
      <c r="AZ78" s="3">
        <v>51.369</v>
      </c>
      <c r="BA78" s="3">
        <v>51.9</v>
      </c>
      <c r="BB78" s="3">
        <v>52.529000000000003</v>
      </c>
      <c r="BC78" s="3">
        <v>53.420999999999999</v>
      </c>
      <c r="BD78" s="3">
        <v>54.064999999999998</v>
      </c>
      <c r="BE78" s="3">
        <v>53.621000000000002</v>
      </c>
      <c r="BF78" s="3">
        <v>55.436999999999998</v>
      </c>
      <c r="BG78" s="3">
        <v>55.853999999999999</v>
      </c>
      <c r="BH78" s="3">
        <v>56.188000000000002</v>
      </c>
      <c r="BI78" s="3">
        <v>56.255000000000003</v>
      </c>
      <c r="BJ78" s="3">
        <v>55.237000000000002</v>
      </c>
      <c r="BK78" s="3">
        <v>54.902999999999999</v>
      </c>
      <c r="BL78" s="3">
        <v>56.575000000000003</v>
      </c>
      <c r="BM78" s="3">
        <v>57.634999999999998</v>
      </c>
      <c r="BN78" s="3">
        <v>57.845999999999997</v>
      </c>
      <c r="BO78" s="3">
        <v>58.317</v>
      </c>
      <c r="BP78" s="3">
        <v>58.756</v>
      </c>
      <c r="BQ78" s="3">
        <v>59.384</v>
      </c>
      <c r="BR78" s="3">
        <v>60.363</v>
      </c>
      <c r="BS78" s="3">
        <v>61.395000000000003</v>
      </c>
      <c r="BT78" s="3">
        <v>62.167999999999999</v>
      </c>
      <c r="BU78" s="3">
        <v>63.186</v>
      </c>
      <c r="BV78" s="3">
        <v>64.05</v>
      </c>
      <c r="BW78" s="3">
        <v>64.790999999999997</v>
      </c>
      <c r="BX78" s="3">
        <v>65.805000000000007</v>
      </c>
      <c r="BY78" s="3">
        <v>66.436000000000007</v>
      </c>
      <c r="BZ78" s="3">
        <v>68.290999999999997</v>
      </c>
      <c r="CA78" s="3">
        <v>68.680999999999997</v>
      </c>
      <c r="CB78" s="3">
        <v>69.771000000000001</v>
      </c>
      <c r="CC78" s="3">
        <v>70.263999999999996</v>
      </c>
      <c r="CD78" s="3">
        <v>71.588999999999999</v>
      </c>
      <c r="CE78" s="3">
        <v>72.671000000000006</v>
      </c>
      <c r="CF78" s="3">
        <v>72.525000000000006</v>
      </c>
      <c r="CG78" s="3">
        <v>73.081000000000003</v>
      </c>
      <c r="CH78" s="3">
        <v>73.569000000000003</v>
      </c>
      <c r="CI78" s="3">
        <v>73.811999999999998</v>
      </c>
      <c r="CJ78" s="3">
        <v>74.721999999999994</v>
      </c>
      <c r="CK78" s="3">
        <v>75.775999999999996</v>
      </c>
      <c r="CL78" s="3">
        <v>75.923000000000002</v>
      </c>
      <c r="CM78" s="3">
        <v>77.328000000000003</v>
      </c>
      <c r="CN78" s="3">
        <v>78.402000000000001</v>
      </c>
      <c r="CO78" s="3">
        <v>79.394999999999996</v>
      </c>
      <c r="CP78" s="3">
        <v>80.558000000000007</v>
      </c>
      <c r="CQ78" s="3">
        <v>81.558999999999997</v>
      </c>
      <c r="CR78" s="3">
        <v>81.292000000000002</v>
      </c>
      <c r="CS78" s="3">
        <v>83.308000000000007</v>
      </c>
      <c r="CT78" s="3">
        <v>83.902000000000001</v>
      </c>
      <c r="CU78" s="3">
        <v>84.382000000000005</v>
      </c>
      <c r="CV78" s="3">
        <v>85.629000000000005</v>
      </c>
      <c r="CW78" s="3">
        <v>87.072999999999993</v>
      </c>
      <c r="CX78" s="3">
        <v>88.103999999999999</v>
      </c>
      <c r="CY78" s="3">
        <v>89.697000000000003</v>
      </c>
      <c r="CZ78" s="3">
        <v>91.486999999999995</v>
      </c>
      <c r="DA78" s="3">
        <v>93.299000000000007</v>
      </c>
      <c r="DB78" s="3">
        <v>95.494</v>
      </c>
      <c r="DC78" s="3">
        <v>96.968999999999994</v>
      </c>
      <c r="DD78" s="3">
        <v>98.042000000000002</v>
      </c>
      <c r="DE78" s="3">
        <v>99.409000000000006</v>
      </c>
      <c r="DF78" s="3">
        <v>100.59</v>
      </c>
      <c r="DG78" s="3">
        <v>102.361</v>
      </c>
      <c r="DH78" s="3">
        <v>103.923</v>
      </c>
      <c r="DI78" s="3">
        <v>105.746</v>
      </c>
      <c r="DJ78" s="3">
        <v>107.95</v>
      </c>
      <c r="DK78" s="3">
        <v>109.76900000000001</v>
      </c>
      <c r="DL78" s="3">
        <v>111.907</v>
      </c>
      <c r="DM78" s="3">
        <v>114.19499999999999</v>
      </c>
      <c r="DN78" s="3">
        <v>116.505</v>
      </c>
      <c r="DO78" s="3">
        <v>119.19499999999999</v>
      </c>
      <c r="DP78" s="3">
        <v>120.199</v>
      </c>
      <c r="DQ78" s="3">
        <v>121.215</v>
      </c>
      <c r="DR78" s="3">
        <v>122.47199999999999</v>
      </c>
      <c r="DS78" s="3">
        <v>124.00700000000001</v>
      </c>
      <c r="DT78" s="3">
        <v>125.294</v>
      </c>
      <c r="DU78" s="3">
        <v>126.584</v>
      </c>
      <c r="DV78" s="3">
        <v>127.136</v>
      </c>
      <c r="DW78" s="3">
        <v>127.928</v>
      </c>
      <c r="DX78" s="3">
        <v>128.16300000000001</v>
      </c>
      <c r="DY78" s="3">
        <v>128.935</v>
      </c>
      <c r="DZ78" s="3">
        <v>130.274</v>
      </c>
      <c r="EA78" s="3">
        <v>130.78399999999999</v>
      </c>
      <c r="EB78" s="3">
        <v>132.52699999999999</v>
      </c>
      <c r="EC78" s="3">
        <v>133.33199999999999</v>
      </c>
      <c r="ED78" s="3">
        <v>134.357</v>
      </c>
      <c r="EE78" s="3">
        <v>135.36000000000001</v>
      </c>
      <c r="EF78" s="3">
        <v>136.99700000000001</v>
      </c>
      <c r="EG78" s="3">
        <v>139.184</v>
      </c>
      <c r="EH78" s="3">
        <v>141.17099999999999</v>
      </c>
      <c r="EI78" s="3">
        <v>143.56100000000001</v>
      </c>
      <c r="EJ78" s="3">
        <v>146.02199999999999</v>
      </c>
      <c r="EK78" s="3">
        <v>147.71100000000001</v>
      </c>
      <c r="EL78" s="3">
        <v>150.37799999999999</v>
      </c>
      <c r="EM78" s="3">
        <v>153.095</v>
      </c>
      <c r="EN78" s="3">
        <v>154.44499999999999</v>
      </c>
      <c r="EO78" s="3">
        <v>156.398</v>
      </c>
      <c r="EP78" s="3">
        <v>158.99600000000001</v>
      </c>
      <c r="EQ78" s="3">
        <v>161.494</v>
      </c>
      <c r="ER78" s="3">
        <v>162.953</v>
      </c>
      <c r="ES78" s="3">
        <v>163.935</v>
      </c>
      <c r="ET78" s="3">
        <v>163.05199999999999</v>
      </c>
      <c r="EU78" s="3">
        <v>158.583</v>
      </c>
      <c r="EV78" s="3">
        <v>157.04300000000001</v>
      </c>
      <c r="EW78" s="3">
        <v>156.96600000000001</v>
      </c>
      <c r="EX78" s="3">
        <v>157.626</v>
      </c>
      <c r="EY78" s="3">
        <v>157.755</v>
      </c>
      <c r="EZ78" s="3">
        <v>161.29599999999999</v>
      </c>
      <c r="FA78" s="3">
        <v>161.35499999999999</v>
      </c>
      <c r="FB78" s="3">
        <v>162.209</v>
      </c>
      <c r="FC78" s="3">
        <v>163.29900000000001</v>
      </c>
      <c r="FD78" s="3">
        <v>163.88499999999999</v>
      </c>
      <c r="FE78" s="3">
        <v>164.40299999999999</v>
      </c>
      <c r="FF78" s="3">
        <v>164.10499999999999</v>
      </c>
      <c r="FG78" s="3">
        <v>163.89400000000001</v>
      </c>
      <c r="FH78" s="3">
        <v>164.67</v>
      </c>
      <c r="FI78" s="3">
        <v>164.137</v>
      </c>
      <c r="FJ78" s="3">
        <v>165.17</v>
      </c>
      <c r="FK78" s="3">
        <v>165.40899999999999</v>
      </c>
      <c r="FL78" s="3">
        <v>166.20699999999999</v>
      </c>
      <c r="FM78" s="3">
        <v>166.696</v>
      </c>
      <c r="FN78" s="3">
        <v>167.31399999999999</v>
      </c>
      <c r="FO78" s="3">
        <v>169.21799999999999</v>
      </c>
      <c r="FP78" s="3">
        <v>168.43899999999999</v>
      </c>
      <c r="FQ78" s="3">
        <v>169.31100000000001</v>
      </c>
      <c r="FR78" s="3">
        <v>171.72800000000001</v>
      </c>
      <c r="FS78" s="3">
        <v>171.94300000000001</v>
      </c>
      <c r="FT78" s="3">
        <v>174.14400000000001</v>
      </c>
      <c r="FU78" s="3">
        <v>176.40899999999999</v>
      </c>
      <c r="FV78" s="3">
        <v>176.71700000000001</v>
      </c>
      <c r="FW78" s="3">
        <v>177.5</v>
      </c>
      <c r="FX78" s="3">
        <v>179.084</v>
      </c>
      <c r="FY78" s="3">
        <v>180.86799999999999</v>
      </c>
      <c r="FZ78" s="3">
        <v>182.86799999999999</v>
      </c>
      <c r="GA78" s="3">
        <v>184.696</v>
      </c>
      <c r="GB78" s="3">
        <v>186.839</v>
      </c>
      <c r="GC78" s="3">
        <v>188.76300000000001</v>
      </c>
      <c r="GD78" s="3">
        <v>190.79599999999999</v>
      </c>
      <c r="GE78" s="3">
        <v>194.53299999999999</v>
      </c>
      <c r="GF78" s="3">
        <v>195.46600000000001</v>
      </c>
      <c r="GG78" s="3">
        <v>197.83199999999999</v>
      </c>
      <c r="GH78" s="3">
        <v>199.59200000000001</v>
      </c>
      <c r="GI78" s="3">
        <v>204.57900000000001</v>
      </c>
      <c r="GJ78" s="3">
        <v>206.78299999999999</v>
      </c>
      <c r="GK78" s="3">
        <v>208.47800000000001</v>
      </c>
      <c r="GL78" s="3">
        <v>209.89500000000001</v>
      </c>
      <c r="GM78" s="3">
        <v>208.869</v>
      </c>
      <c r="GN78" s="3">
        <v>192.583</v>
      </c>
      <c r="GO78" s="3">
        <v>206.24600000000001</v>
      </c>
      <c r="GP78" s="3">
        <v>208.893</v>
      </c>
      <c r="GQ78" s="3">
        <v>211.19200000000001</v>
      </c>
      <c r="GR78" s="3">
        <v>221.85900000000001</v>
      </c>
      <c r="GS78" s="3">
        <v>227.88499999999999</v>
      </c>
      <c r="GT78" s="3">
        <v>230.238</v>
      </c>
      <c r="GU78" s="3">
        <v>239.74700000000001</v>
      </c>
      <c r="GV78" s="3">
        <v>245.83500000000001</v>
      </c>
      <c r="GW78" s="3">
        <v>252.06</v>
      </c>
      <c r="GX78" s="3">
        <v>255.87100000000001</v>
      </c>
      <c r="GY78" s="3">
        <v>257.79300000000001</v>
      </c>
      <c r="GZ78" s="3">
        <v>261.23099999999999</v>
      </c>
      <c r="HA78" s="3">
        <v>264.51900000000001</v>
      </c>
      <c r="HB78" s="3">
        <v>266.55500000000001</v>
      </c>
      <c r="HC78" s="3">
        <v>275.452</v>
      </c>
      <c r="HD78" s="3">
        <v>278.54199999999997</v>
      </c>
      <c r="HE78" s="3">
        <v>282.06900000000002</v>
      </c>
      <c r="HF78" s="3">
        <v>286.40300000000002</v>
      </c>
      <c r="HG78" s="3">
        <v>289.42</v>
      </c>
      <c r="HH78" s="3">
        <v>292.76600000000002</v>
      </c>
      <c r="HI78" s="3">
        <v>296.54599999999999</v>
      </c>
      <c r="HJ78" s="4">
        <v>296.87799999999999</v>
      </c>
      <c r="HK78" s="4">
        <v>297.33800000000002</v>
      </c>
      <c r="HL78" s="4">
        <v>298.77539999999999</v>
      </c>
      <c r="HM78" s="4">
        <v>300.81450000000001</v>
      </c>
      <c r="HN78" s="4">
        <v>302.9862</v>
      </c>
      <c r="HO78" s="4">
        <v>305.8032</v>
      </c>
      <c r="HP78" s="4">
        <v>308.76510000000002</v>
      </c>
      <c r="HQ78" s="4">
        <v>312.03320000000002</v>
      </c>
      <c r="HR78" s="4">
        <v>315.40929999999997</v>
      </c>
      <c r="HS78" s="4">
        <v>319.01650000000001</v>
      </c>
      <c r="HT78" s="4">
        <v>322.33879999999999</v>
      </c>
      <c r="HU78" s="4">
        <v>325.58519999999999</v>
      </c>
      <c r="HV78" s="4">
        <v>328.96339999999998</v>
      </c>
      <c r="HW78" s="4">
        <v>332.33269999999999</v>
      </c>
      <c r="HX78" s="4">
        <v>335.50420000000003</v>
      </c>
      <c r="HY78" s="4">
        <v>338.72680000000003</v>
      </c>
      <c r="HZ78" s="4">
        <v>342.15320000000003</v>
      </c>
      <c r="IA78" s="4">
        <v>345.45710000000003</v>
      </c>
      <c r="IB78" s="4">
        <v>348.56560000000002</v>
      </c>
      <c r="IC78" s="4">
        <v>351.6345</v>
      </c>
      <c r="ID78" s="4">
        <v>354.7713</v>
      </c>
      <c r="IE78" s="4">
        <v>357.84699999999998</v>
      </c>
      <c r="IF78" s="4">
        <v>360.60520000000002</v>
      </c>
      <c r="IG78" s="4">
        <v>363.48250000000002</v>
      </c>
      <c r="IH78" s="4">
        <v>366.34879999999998</v>
      </c>
      <c r="II78" s="4">
        <v>369.24119999999999</v>
      </c>
      <c r="IJ78" s="4">
        <v>371.94740000000002</v>
      </c>
      <c r="IK78" s="4">
        <v>374.76080000000002</v>
      </c>
      <c r="IL78" s="4">
        <v>377.94600000000003</v>
      </c>
      <c r="IM78" s="4">
        <v>381.06060000000002</v>
      </c>
      <c r="IN78" s="4">
        <v>384.05790000000002</v>
      </c>
      <c r="IO78" s="4">
        <v>387.17649999999998</v>
      </c>
      <c r="IP78" s="4">
        <v>390.57530000000003</v>
      </c>
      <c r="IQ78" s="4">
        <v>393.89049999999997</v>
      </c>
      <c r="IR78" s="4">
        <v>396.97039999999998</v>
      </c>
      <c r="IS78" s="4">
        <v>400.17079999999999</v>
      </c>
      <c r="IT78" s="4">
        <v>403.67340000000002</v>
      </c>
      <c r="IU78" s="4">
        <v>407.03519999999997</v>
      </c>
      <c r="IV78" s="4">
        <v>410.16430000000003</v>
      </c>
      <c r="IW78" s="4">
        <v>413.41419999999999</v>
      </c>
      <c r="IX78" s="4">
        <v>416.98259999999999</v>
      </c>
      <c r="IY78" s="4">
        <v>420.46230000000003</v>
      </c>
      <c r="IZ78" s="4">
        <v>423.69729999999998</v>
      </c>
      <c r="JA78" s="4">
        <v>427.05630000000002</v>
      </c>
      <c r="JB78" s="4">
        <v>430.75740000000002</v>
      </c>
      <c r="JC78" s="4">
        <v>434.24689999999998</v>
      </c>
      <c r="JD78" s="4">
        <v>437.40929999999997</v>
      </c>
      <c r="JE78" s="4">
        <v>440.70830000000001</v>
      </c>
      <c r="JF78" s="4">
        <v>444.36680000000001</v>
      </c>
      <c r="JG78" s="4">
        <v>447.94450000000001</v>
      </c>
      <c r="JH78" s="4">
        <v>451.22989999999999</v>
      </c>
      <c r="JI78" s="4">
        <v>454.65019999999998</v>
      </c>
      <c r="JJ78" s="4">
        <v>458.4384</v>
      </c>
      <c r="JK78" s="4">
        <v>462.20940000000002</v>
      </c>
      <c r="JL78" s="4">
        <v>465.67750000000001</v>
      </c>
      <c r="JM78" s="4">
        <v>469.28960000000001</v>
      </c>
      <c r="JN78" s="4">
        <v>473.2919</v>
      </c>
      <c r="JO78" s="4">
        <v>477.29579999999999</v>
      </c>
      <c r="JP78" s="4">
        <v>480.9975</v>
      </c>
      <c r="JQ78" s="4">
        <v>484.83769999999998</v>
      </c>
      <c r="JR78" s="4">
        <v>489.0933</v>
      </c>
      <c r="JS78" s="4">
        <v>493.25279999999998</v>
      </c>
      <c r="JT78" s="4">
        <v>497.07749999999999</v>
      </c>
      <c r="JU78" s="4">
        <v>501.06330000000003</v>
      </c>
      <c r="JV78" s="4">
        <v>505.49419999999998</v>
      </c>
      <c r="JW78" s="4">
        <v>509.89190000000002</v>
      </c>
      <c r="JX78" s="4">
        <v>513.93790000000001</v>
      </c>
      <c r="JY78" s="4">
        <v>518.15689999999995</v>
      </c>
      <c r="JZ78" s="4">
        <v>522.84500000000003</v>
      </c>
      <c r="KA78" s="4">
        <v>527.43409999999994</v>
      </c>
      <c r="KB78" s="4">
        <v>531.65049999999997</v>
      </c>
      <c r="KC78" s="4">
        <v>536.04899999999998</v>
      </c>
      <c r="KD78" s="4">
        <v>540.9434</v>
      </c>
      <c r="KE78" s="4">
        <v>545.71699999999998</v>
      </c>
      <c r="KF78" s="4">
        <v>550.11710000000005</v>
      </c>
      <c r="KG78" s="4">
        <v>554.68830000000003</v>
      </c>
      <c r="KH78" s="4">
        <v>559.78729999999996</v>
      </c>
      <c r="KI78" s="4">
        <v>564.68709999999999</v>
      </c>
      <c r="KJ78" s="4">
        <v>569.17899999999997</v>
      </c>
      <c r="KK78" s="4">
        <v>573.80200000000002</v>
      </c>
      <c r="KL78" s="4">
        <v>578.97990000000004</v>
      </c>
      <c r="KM78" s="4">
        <v>583.952</v>
      </c>
      <c r="KN78" s="4">
        <v>588.49270000000001</v>
      </c>
      <c r="KO78" s="4">
        <v>593.23630000000003</v>
      </c>
      <c r="KP78" s="4">
        <v>598.56449999999995</v>
      </c>
      <c r="KQ78" s="4">
        <v>603.61519999999996</v>
      </c>
      <c r="KR78" s="4">
        <v>608.20849999999996</v>
      </c>
      <c r="KS78" s="4">
        <v>613.01369999999997</v>
      </c>
      <c r="KT78" s="4">
        <v>618.43330000000003</v>
      </c>
      <c r="KU78" s="4">
        <v>623.62300000000005</v>
      </c>
      <c r="KV78" s="4">
        <v>628.35109999999997</v>
      </c>
      <c r="KW78" s="4">
        <v>633.28030000000001</v>
      </c>
      <c r="KX78" s="4">
        <v>638.85659999999996</v>
      </c>
      <c r="KY78" s="4">
        <v>644.21479999999997</v>
      </c>
      <c r="KZ78" s="4">
        <v>649.0702</v>
      </c>
      <c r="LA78" s="4">
        <v>654.15499999999997</v>
      </c>
      <c r="LB78" s="4">
        <v>659.91869999999994</v>
      </c>
      <c r="LC78" s="4">
        <v>665.4221</v>
      </c>
      <c r="LD78" s="4">
        <v>670.39869999999996</v>
      </c>
      <c r="LE78" s="4">
        <v>675.6155</v>
      </c>
      <c r="LF78" s="4">
        <v>681.54300000000001</v>
      </c>
      <c r="LG78" s="4">
        <v>687.11850000000004</v>
      </c>
      <c r="LH78" s="4">
        <v>692.13959999999997</v>
      </c>
      <c r="LI78" s="4">
        <v>697.41139999999996</v>
      </c>
      <c r="LJ78" s="4">
        <v>703.42449999999997</v>
      </c>
      <c r="LK78" s="4">
        <v>709.06100000000004</v>
      </c>
      <c r="LL78" s="4">
        <v>714.13369999999998</v>
      </c>
      <c r="LM78" s="4">
        <v>719.44550000000004</v>
      </c>
      <c r="LN78" s="4">
        <v>725.53060000000005</v>
      </c>
      <c r="LO78" s="4">
        <v>731.20719999999994</v>
      </c>
      <c r="LP78" s="4">
        <v>736.27710000000002</v>
      </c>
      <c r="LQ78" s="4">
        <v>741.61300000000006</v>
      </c>
      <c r="LR78" s="4">
        <v>747.75760000000002</v>
      </c>
      <c r="LS78" s="4">
        <v>753.51279999999997</v>
      </c>
      <c r="LT78" s="4">
        <v>758.63300000000004</v>
      </c>
      <c r="LU78" s="4">
        <v>764.03229999999996</v>
      </c>
      <c r="LV78" s="4">
        <v>770.26840000000004</v>
      </c>
      <c r="LW78" s="4">
        <v>776.06240000000003</v>
      </c>
      <c r="LX78" s="4">
        <v>781.19420000000002</v>
      </c>
      <c r="LY78" s="4">
        <v>786.61400000000003</v>
      </c>
      <c r="LZ78" s="4">
        <v>792.90309999999999</v>
      </c>
      <c r="MA78" s="4">
        <v>798.76790000000005</v>
      </c>
      <c r="MB78" s="4">
        <v>803.96230000000003</v>
      </c>
      <c r="MC78" s="4">
        <v>809.43089999999995</v>
      </c>
      <c r="MD78" s="4">
        <v>815.80510000000004</v>
      </c>
      <c r="ME78" s="4">
        <v>821.65250000000003</v>
      </c>
      <c r="MF78" s="4">
        <v>826.77919999999995</v>
      </c>
      <c r="MG78" s="4">
        <v>832.21339999999998</v>
      </c>
      <c r="MH78" s="4">
        <v>838.58090000000004</v>
      </c>
      <c r="MI78" s="4">
        <v>844.4751</v>
      </c>
      <c r="MJ78" s="4">
        <v>849.62159999999994</v>
      </c>
      <c r="MK78" s="4">
        <v>855.08150000000001</v>
      </c>
      <c r="ML78" s="4">
        <v>861.51049999999998</v>
      </c>
      <c r="MM78" s="4">
        <v>867.48659999999995</v>
      </c>
      <c r="MN78" s="4">
        <v>872.72199999999998</v>
      </c>
      <c r="MO78" s="4">
        <v>878.26139999999998</v>
      </c>
      <c r="MP78" s="4">
        <v>884.80600000000004</v>
      </c>
      <c r="MQ78" s="4">
        <v>890.87429999999995</v>
      </c>
      <c r="MR78" s="4">
        <v>896.20190000000002</v>
      </c>
      <c r="MS78" s="4">
        <v>901.8193</v>
      </c>
      <c r="MT78" s="4">
        <v>908.47320000000002</v>
      </c>
      <c r="MU78" t="s">
        <v>741</v>
      </c>
      <c r="MV78" t="b">
        <v>1</v>
      </c>
      <c r="MW78" t="s">
        <v>376</v>
      </c>
      <c r="MX78" t="s">
        <v>376</v>
      </c>
      <c r="MY78">
        <v>2025</v>
      </c>
      <c r="MZ78">
        <v>3</v>
      </c>
      <c r="NA78" s="2">
        <v>45994</v>
      </c>
      <c r="NB78" s="1" t="s">
        <v>742</v>
      </c>
      <c r="NC78" s="1" t="s">
        <v>743</v>
      </c>
      <c r="ND78" t="s">
        <v>744</v>
      </c>
      <c r="NE78" t="s">
        <v>629</v>
      </c>
      <c r="NF78" t="s">
        <v>381</v>
      </c>
    </row>
    <row r="79" spans="1:370" x14ac:dyDescent="0.25">
      <c r="A79" t="s">
        <v>740</v>
      </c>
      <c r="B79" t="s">
        <v>630</v>
      </c>
      <c r="C79" s="1" t="s">
        <v>839</v>
      </c>
      <c r="D79" t="s">
        <v>588</v>
      </c>
      <c r="E79" t="s">
        <v>641</v>
      </c>
      <c r="F79" t="s">
        <v>374</v>
      </c>
      <c r="G79" s="3">
        <v>46.572429999999997</v>
      </c>
      <c r="H79" s="3">
        <v>47.158050000000003</v>
      </c>
      <c r="I79" s="3">
        <v>47.743679999999998</v>
      </c>
      <c r="J79" s="3">
        <v>48.32931</v>
      </c>
      <c r="K79" s="3">
        <v>49.276380000000003</v>
      </c>
      <c r="L79" s="3">
        <v>50.22345</v>
      </c>
      <c r="M79" s="3">
        <v>51.170529999999999</v>
      </c>
      <c r="N79" s="3">
        <v>52.117600000000003</v>
      </c>
      <c r="O79" s="3">
        <v>53.544499999999999</v>
      </c>
      <c r="P79" s="3">
        <v>54.971400000000003</v>
      </c>
      <c r="Q79" s="3">
        <v>56.398299999999999</v>
      </c>
      <c r="R79" s="3">
        <v>57.825200000000002</v>
      </c>
      <c r="S79" s="3">
        <v>59.548920000000003</v>
      </c>
      <c r="T79" s="3">
        <v>61.272640000000003</v>
      </c>
      <c r="U79" s="3">
        <v>62.99635</v>
      </c>
      <c r="V79" s="3">
        <v>64.720070000000007</v>
      </c>
      <c r="W79" s="3">
        <v>66.048609999999996</v>
      </c>
      <c r="X79" s="3">
        <v>67.377139999999997</v>
      </c>
      <c r="Y79" s="3">
        <v>68.705669999999998</v>
      </c>
      <c r="Z79" s="3">
        <v>70.034210000000002</v>
      </c>
      <c r="AA79" s="3">
        <v>72.113079999999997</v>
      </c>
      <c r="AB79" s="3">
        <v>74.191950000000006</v>
      </c>
      <c r="AC79" s="3">
        <v>76.270820000000001</v>
      </c>
      <c r="AD79" s="3">
        <v>78.349689999999995</v>
      </c>
      <c r="AE79" s="3">
        <v>80.706500000000005</v>
      </c>
      <c r="AF79" s="3">
        <v>83.063320000000004</v>
      </c>
      <c r="AG79" s="3">
        <v>85.420140000000004</v>
      </c>
      <c r="AH79" s="3">
        <v>87.776949999999999</v>
      </c>
      <c r="AI79" s="3">
        <v>90.564980000000006</v>
      </c>
      <c r="AJ79" s="3">
        <v>93.353009999999998</v>
      </c>
      <c r="AK79" s="3">
        <v>96.141040000000004</v>
      </c>
      <c r="AL79" s="3">
        <v>98.929079999999999</v>
      </c>
      <c r="AM79" s="3">
        <v>102.5029</v>
      </c>
      <c r="AN79" s="3">
        <v>106.0767</v>
      </c>
      <c r="AO79" s="3">
        <v>109.6506</v>
      </c>
      <c r="AP79" s="3">
        <v>113.2244</v>
      </c>
      <c r="AQ79" s="3">
        <v>117.6443</v>
      </c>
      <c r="AR79" s="3">
        <v>122.0643</v>
      </c>
      <c r="AS79" s="3">
        <v>126.4843</v>
      </c>
      <c r="AT79" s="3">
        <v>130.9042</v>
      </c>
      <c r="AU79" s="3">
        <v>135.49690000000001</v>
      </c>
      <c r="AV79" s="3">
        <v>140.08959999999999</v>
      </c>
      <c r="AW79" s="3">
        <v>144.6823</v>
      </c>
      <c r="AX79" s="3">
        <v>149.2749</v>
      </c>
      <c r="AY79" s="3">
        <v>153.5087</v>
      </c>
      <c r="AZ79" s="3">
        <v>157.74250000000001</v>
      </c>
      <c r="BA79" s="3">
        <v>161.97630000000001</v>
      </c>
      <c r="BB79" s="3">
        <v>166.21010000000001</v>
      </c>
      <c r="BC79" s="3">
        <v>170.3047</v>
      </c>
      <c r="BD79" s="3">
        <v>174.39920000000001</v>
      </c>
      <c r="BE79" s="3">
        <v>178.49379999999999</v>
      </c>
      <c r="BF79" s="3">
        <v>182.5883</v>
      </c>
      <c r="BG79" s="3">
        <v>183.0341</v>
      </c>
      <c r="BH79" s="3">
        <v>183.47989999999999</v>
      </c>
      <c r="BI79" s="3">
        <v>183.92570000000001</v>
      </c>
      <c r="BJ79" s="3">
        <v>184.3715</v>
      </c>
      <c r="BK79" s="3">
        <v>184.61600000000001</v>
      </c>
      <c r="BL79" s="3">
        <v>184.8605</v>
      </c>
      <c r="BM79" s="3">
        <v>185.10499999999999</v>
      </c>
      <c r="BN79" s="3">
        <v>185.34950000000001</v>
      </c>
      <c r="BO79" s="3">
        <v>188.31819999999999</v>
      </c>
      <c r="BP79" s="3">
        <v>191.28700000000001</v>
      </c>
      <c r="BQ79" s="3">
        <v>194.25569999999999</v>
      </c>
      <c r="BR79" s="3">
        <v>197.22450000000001</v>
      </c>
      <c r="BS79" s="3">
        <v>200.58670000000001</v>
      </c>
      <c r="BT79" s="3">
        <v>203.94890000000001</v>
      </c>
      <c r="BU79" s="3">
        <v>207.31120000000001</v>
      </c>
      <c r="BV79" s="3">
        <v>210.67339999999999</v>
      </c>
      <c r="BW79" s="3">
        <v>213.47620000000001</v>
      </c>
      <c r="BX79" s="3">
        <v>216.2791</v>
      </c>
      <c r="BY79" s="3">
        <v>219.08189999999999</v>
      </c>
      <c r="BZ79" s="3">
        <v>221.88470000000001</v>
      </c>
      <c r="CA79" s="3">
        <v>225.59399999999999</v>
      </c>
      <c r="CB79" s="3">
        <v>229.30330000000001</v>
      </c>
      <c r="CC79" s="3">
        <v>233.01259999999999</v>
      </c>
      <c r="CD79" s="3">
        <v>236.72190000000001</v>
      </c>
      <c r="CE79" s="3">
        <v>241.66210000000001</v>
      </c>
      <c r="CF79" s="3">
        <v>246.60230000000001</v>
      </c>
      <c r="CG79" s="3">
        <v>251.54239999999999</v>
      </c>
      <c r="CH79" s="3">
        <v>256.48259999999999</v>
      </c>
      <c r="CI79" s="3">
        <v>261.60449999999997</v>
      </c>
      <c r="CJ79" s="3">
        <v>266.72640000000001</v>
      </c>
      <c r="CK79" s="3">
        <v>271.84829999999999</v>
      </c>
      <c r="CL79" s="3">
        <v>276.97019999999998</v>
      </c>
      <c r="CM79" s="3">
        <v>272.92579999999998</v>
      </c>
      <c r="CN79" s="3">
        <v>268.88150000000002</v>
      </c>
      <c r="CO79" s="3">
        <v>264.83710000000002</v>
      </c>
      <c r="CP79" s="3">
        <v>260.7928</v>
      </c>
      <c r="CQ79" s="3">
        <v>266.57330000000002</v>
      </c>
      <c r="CR79" s="3">
        <v>272.35390000000001</v>
      </c>
      <c r="CS79" s="3">
        <v>278.1345</v>
      </c>
      <c r="CT79" s="3">
        <v>283.91500000000002</v>
      </c>
      <c r="CU79" s="3">
        <v>286.10000000000002</v>
      </c>
      <c r="CV79" s="3">
        <v>288.28500000000003</v>
      </c>
      <c r="CW79" s="3">
        <v>290.47000000000003</v>
      </c>
      <c r="CX79" s="3">
        <v>292.65499999999997</v>
      </c>
      <c r="CY79" s="3">
        <v>292.95949999999999</v>
      </c>
      <c r="CZ79" s="3">
        <v>293.26400000000001</v>
      </c>
      <c r="DA79" s="3">
        <v>293.56849999999997</v>
      </c>
      <c r="DB79" s="3">
        <v>293.87299999999999</v>
      </c>
      <c r="DC79" s="3">
        <v>296.71449999999999</v>
      </c>
      <c r="DD79" s="3">
        <v>299.55599999999998</v>
      </c>
      <c r="DE79" s="3">
        <v>302.39749999999998</v>
      </c>
      <c r="DF79" s="3">
        <v>305.23899999999998</v>
      </c>
      <c r="DG79" s="3">
        <v>301.07900000000001</v>
      </c>
      <c r="DH79" s="3">
        <v>296.91899999999998</v>
      </c>
      <c r="DI79" s="3">
        <v>292.75900000000001</v>
      </c>
      <c r="DJ79" s="3">
        <v>288.59899999999999</v>
      </c>
      <c r="DK79" s="3">
        <v>287.19299999999998</v>
      </c>
      <c r="DL79" s="3">
        <v>285.78699999999998</v>
      </c>
      <c r="DM79" s="3">
        <v>284.38099999999997</v>
      </c>
      <c r="DN79" s="3">
        <v>282.97500000000002</v>
      </c>
      <c r="DO79" s="3">
        <v>282.88420000000002</v>
      </c>
      <c r="DP79" s="3">
        <v>282.79349999999999</v>
      </c>
      <c r="DQ79" s="3">
        <v>282.70280000000002</v>
      </c>
      <c r="DR79" s="3">
        <v>282.61200000000002</v>
      </c>
      <c r="DS79" s="3">
        <v>286.0883</v>
      </c>
      <c r="DT79" s="3">
        <v>289.56450000000001</v>
      </c>
      <c r="DU79" s="3">
        <v>293.04070000000002</v>
      </c>
      <c r="DV79" s="3">
        <v>296.517</v>
      </c>
      <c r="DW79" s="3">
        <v>299.55930000000001</v>
      </c>
      <c r="DX79" s="3">
        <v>302.60149999999999</v>
      </c>
      <c r="DY79" s="3">
        <v>305.64370000000002</v>
      </c>
      <c r="DZ79" s="3">
        <v>308.68599999999998</v>
      </c>
      <c r="EA79" s="3">
        <v>311.5317</v>
      </c>
      <c r="EB79" s="3">
        <v>314.3775</v>
      </c>
      <c r="EC79" s="3">
        <v>317.22320000000002</v>
      </c>
      <c r="ED79" s="3">
        <v>320.06900000000002</v>
      </c>
      <c r="EE79" s="3">
        <v>322.23469999999998</v>
      </c>
      <c r="EF79" s="3">
        <v>324.40050000000002</v>
      </c>
      <c r="EG79" s="3">
        <v>326.56630000000001</v>
      </c>
      <c r="EH79" s="3">
        <v>328.73200000000003</v>
      </c>
      <c r="EI79" s="3">
        <v>324.44749999999999</v>
      </c>
      <c r="EJ79" s="3">
        <v>320.16300000000001</v>
      </c>
      <c r="EK79" s="3">
        <v>315.87849999999997</v>
      </c>
      <c r="EL79" s="3">
        <v>311.59399999999999</v>
      </c>
      <c r="EM79" s="3">
        <v>312.10750000000002</v>
      </c>
      <c r="EN79" s="3">
        <v>312.62099999999998</v>
      </c>
      <c r="EO79" s="3">
        <v>313.1345</v>
      </c>
      <c r="EP79" s="3">
        <v>313.64800000000002</v>
      </c>
      <c r="EQ79" s="3">
        <v>336.96480000000003</v>
      </c>
      <c r="ER79" s="3">
        <v>360.28149999999999</v>
      </c>
      <c r="ES79" s="3">
        <v>383.59820000000002</v>
      </c>
      <c r="ET79" s="3">
        <v>406.91500000000002</v>
      </c>
      <c r="EU79" s="3">
        <v>407.52769999999998</v>
      </c>
      <c r="EV79" s="3">
        <v>408.14049999999997</v>
      </c>
      <c r="EW79" s="3">
        <v>408.75319999999999</v>
      </c>
      <c r="EX79" s="3">
        <v>409.36599999999999</v>
      </c>
      <c r="EY79" s="3">
        <v>418.23500000000001</v>
      </c>
      <c r="EZ79" s="3">
        <v>427.10399999999998</v>
      </c>
      <c r="FA79" s="3">
        <v>435.97300000000001</v>
      </c>
      <c r="FB79" s="3">
        <v>444.84199999999998</v>
      </c>
      <c r="FC79" s="3">
        <v>454.08499999999998</v>
      </c>
      <c r="FD79" s="3">
        <v>463.32799999999997</v>
      </c>
      <c r="FE79" s="3">
        <v>472.57100000000003</v>
      </c>
      <c r="FF79" s="3">
        <v>481.81400000000002</v>
      </c>
      <c r="FG79" s="3">
        <v>491.43099999999998</v>
      </c>
      <c r="FH79" s="3">
        <v>501.048</v>
      </c>
      <c r="FI79" s="3">
        <v>510.66500000000002</v>
      </c>
      <c r="FJ79" s="3">
        <v>520.28200000000004</v>
      </c>
      <c r="FK79" s="3">
        <v>520.89070000000004</v>
      </c>
      <c r="FL79" s="3">
        <v>521.49950000000001</v>
      </c>
      <c r="FM79" s="3">
        <v>522.10829999999999</v>
      </c>
      <c r="FN79" s="3">
        <v>522.71699999999998</v>
      </c>
      <c r="FO79" s="3">
        <v>532.52599999999995</v>
      </c>
      <c r="FP79" s="3">
        <v>542.33500000000004</v>
      </c>
      <c r="FQ79" s="3">
        <v>552.14400000000001</v>
      </c>
      <c r="FR79" s="3">
        <v>561.95299999999997</v>
      </c>
      <c r="FS79" s="3">
        <v>559.29769999999996</v>
      </c>
      <c r="FT79" s="3">
        <v>556.64250000000004</v>
      </c>
      <c r="FU79" s="3">
        <v>553.98720000000003</v>
      </c>
      <c r="FV79" s="3">
        <v>551.33199999999999</v>
      </c>
      <c r="FW79" s="3">
        <v>551.07870000000003</v>
      </c>
      <c r="FX79" s="3">
        <v>550.82550000000003</v>
      </c>
      <c r="FY79" s="3">
        <v>550.57230000000004</v>
      </c>
      <c r="FZ79" s="3">
        <v>550.31899999999996</v>
      </c>
      <c r="GA79" s="3">
        <v>543.83299999999997</v>
      </c>
      <c r="GB79" s="3">
        <v>537.34699999999998</v>
      </c>
      <c r="GC79" s="3">
        <v>530.86099999999999</v>
      </c>
      <c r="GD79" s="3">
        <v>524.375</v>
      </c>
      <c r="GE79" s="3">
        <v>521.52030000000002</v>
      </c>
      <c r="GF79" s="3">
        <v>518.66549999999995</v>
      </c>
      <c r="GG79" s="3">
        <v>515.8107</v>
      </c>
      <c r="GH79" s="3">
        <v>512.95600000000002</v>
      </c>
      <c r="GI79" s="3">
        <v>511.8415</v>
      </c>
      <c r="GJ79" s="3">
        <v>510.72699999999998</v>
      </c>
      <c r="GK79" s="3">
        <v>509.61250000000001</v>
      </c>
      <c r="GL79" s="3">
        <v>508.49799999999999</v>
      </c>
      <c r="GM79" s="3">
        <v>521.74270000000001</v>
      </c>
      <c r="GN79" s="3">
        <v>534.98749999999995</v>
      </c>
      <c r="GO79" s="3">
        <v>548.23220000000003</v>
      </c>
      <c r="GP79" s="3">
        <v>561.47699999999998</v>
      </c>
      <c r="GQ79" s="3">
        <v>564.44569999999999</v>
      </c>
      <c r="GR79" s="3">
        <v>567.41449999999998</v>
      </c>
      <c r="GS79" s="3">
        <v>570.38319999999999</v>
      </c>
      <c r="GT79" s="3">
        <v>573.35199999999998</v>
      </c>
      <c r="GU79" s="3">
        <v>560.90599999999995</v>
      </c>
      <c r="GV79" s="3">
        <v>548.46</v>
      </c>
      <c r="GW79" s="3">
        <v>536.01400000000001</v>
      </c>
      <c r="GX79" s="3">
        <v>523.56799999999998</v>
      </c>
      <c r="GY79" s="3">
        <v>525.4692</v>
      </c>
      <c r="GZ79" s="3">
        <v>527.37049999999999</v>
      </c>
      <c r="HA79" s="3">
        <v>529.27170000000001</v>
      </c>
      <c r="HB79" s="3">
        <v>531.173</v>
      </c>
      <c r="HC79" s="3">
        <v>533.02329999999995</v>
      </c>
      <c r="HD79" s="3">
        <v>534.87350000000004</v>
      </c>
      <c r="HE79" s="3">
        <v>536.72379999999998</v>
      </c>
      <c r="HF79" s="3">
        <v>538.57399999999996</v>
      </c>
      <c r="HG79" s="4">
        <v>542.95000000000005</v>
      </c>
      <c r="HH79" s="4">
        <v>545.38699999999994</v>
      </c>
      <c r="HI79" s="4">
        <v>549.16380000000004</v>
      </c>
      <c r="HJ79" s="4">
        <v>553.93050000000005</v>
      </c>
      <c r="HK79" s="4">
        <v>559.48130000000003</v>
      </c>
      <c r="HL79" s="4">
        <v>565.53710000000001</v>
      </c>
      <c r="HM79" s="4">
        <v>571.70270000000005</v>
      </c>
      <c r="HN79" s="4">
        <v>577.97789999999998</v>
      </c>
      <c r="HO79" s="4">
        <v>584.03390000000002</v>
      </c>
      <c r="HP79" s="4">
        <v>589.52639999999997</v>
      </c>
      <c r="HQ79" s="4">
        <v>594.70060000000001</v>
      </c>
      <c r="HR79" s="4">
        <v>599.46500000000003</v>
      </c>
      <c r="HS79" s="4">
        <v>604.13789999999995</v>
      </c>
      <c r="HT79" s="4">
        <v>608.52980000000002</v>
      </c>
      <c r="HU79" s="4">
        <v>612.74540000000002</v>
      </c>
      <c r="HV79" s="4">
        <v>616.8777</v>
      </c>
      <c r="HW79" s="4">
        <v>620.80319999999995</v>
      </c>
      <c r="HX79" s="4">
        <v>624.69240000000002</v>
      </c>
      <c r="HY79" s="4">
        <v>628.52869999999996</v>
      </c>
      <c r="HZ79" s="4">
        <v>632.29309999999998</v>
      </c>
      <c r="IA79" s="4">
        <v>636.13040000000001</v>
      </c>
      <c r="IB79" s="4">
        <v>639.95039999999995</v>
      </c>
      <c r="IC79" s="4">
        <v>643.87509999999997</v>
      </c>
      <c r="ID79" s="4">
        <v>647.82069999999999</v>
      </c>
      <c r="IE79" s="4">
        <v>651.86680000000001</v>
      </c>
      <c r="IF79" s="4">
        <v>655.96879999999999</v>
      </c>
      <c r="IG79" s="4">
        <v>660.09590000000003</v>
      </c>
      <c r="IH79" s="4">
        <v>664.28750000000002</v>
      </c>
      <c r="II79" s="4">
        <v>668.53779999999995</v>
      </c>
      <c r="IJ79" s="4">
        <v>672.84910000000002</v>
      </c>
      <c r="IK79" s="4">
        <v>677.19650000000001</v>
      </c>
      <c r="IL79" s="4">
        <v>681.46119999999996</v>
      </c>
      <c r="IM79" s="4">
        <v>685.67430000000002</v>
      </c>
      <c r="IN79" s="4">
        <v>689.76279999999997</v>
      </c>
      <c r="IO79" s="4">
        <v>693.68820000000005</v>
      </c>
      <c r="IP79" s="4">
        <v>697.4479</v>
      </c>
      <c r="IQ79" s="4">
        <v>700.99789999999996</v>
      </c>
      <c r="IR79" s="4">
        <v>704.36220000000003</v>
      </c>
      <c r="IS79" s="4">
        <v>707.529</v>
      </c>
      <c r="IT79" s="4">
        <v>710.48050000000001</v>
      </c>
      <c r="IU79" s="4">
        <v>713.20370000000003</v>
      </c>
      <c r="IV79" s="4">
        <v>715.72479999999996</v>
      </c>
      <c r="IW79" s="4">
        <v>718.03150000000005</v>
      </c>
      <c r="IX79" s="4">
        <v>720.12289999999996</v>
      </c>
      <c r="IY79" s="4">
        <v>721.98270000000002</v>
      </c>
      <c r="IZ79" s="4">
        <v>723.75980000000004</v>
      </c>
      <c r="JA79" s="4">
        <v>725.43730000000005</v>
      </c>
      <c r="JB79" s="4">
        <v>727.0992</v>
      </c>
      <c r="JC79" s="4">
        <v>728.76559999999995</v>
      </c>
      <c r="JD79" s="4">
        <v>730.45590000000004</v>
      </c>
      <c r="JE79" s="4">
        <v>732.15</v>
      </c>
      <c r="JF79" s="4">
        <v>733.86440000000005</v>
      </c>
      <c r="JG79" s="4">
        <v>735.59079999999994</v>
      </c>
      <c r="JH79" s="4">
        <v>737.35609999999997</v>
      </c>
      <c r="JI79" s="4">
        <v>739.12019999999995</v>
      </c>
      <c r="JJ79" s="4">
        <v>740.82929999999999</v>
      </c>
      <c r="JK79" s="4">
        <v>742.55179999999996</v>
      </c>
      <c r="JL79" s="4">
        <v>744.28880000000004</v>
      </c>
      <c r="JM79" s="4">
        <v>746.03880000000004</v>
      </c>
      <c r="JN79" s="4">
        <v>747.80330000000004</v>
      </c>
      <c r="JO79" s="4">
        <v>749.58230000000003</v>
      </c>
      <c r="JP79" s="4">
        <v>751.37519999999995</v>
      </c>
      <c r="JQ79" s="4">
        <v>753.18349999999998</v>
      </c>
      <c r="JR79" s="4">
        <v>755.00729999999999</v>
      </c>
      <c r="JS79" s="4">
        <v>756.84519999999998</v>
      </c>
      <c r="JT79" s="4">
        <v>758.69820000000004</v>
      </c>
      <c r="JU79" s="4">
        <v>760.56669999999997</v>
      </c>
      <c r="JV79" s="4">
        <v>762.45090000000005</v>
      </c>
      <c r="JW79" s="4">
        <v>764.35050000000001</v>
      </c>
      <c r="JX79" s="4">
        <v>766.26670000000001</v>
      </c>
      <c r="JY79" s="4">
        <v>768.19870000000003</v>
      </c>
      <c r="JZ79" s="4">
        <v>770.1472</v>
      </c>
      <c r="KA79" s="4">
        <v>772.1123</v>
      </c>
      <c r="KB79" s="4">
        <v>774.0942</v>
      </c>
      <c r="KC79" s="4">
        <v>776.09280000000001</v>
      </c>
      <c r="KD79" s="4">
        <v>778.10850000000005</v>
      </c>
      <c r="KE79" s="4">
        <v>780.14149999999995</v>
      </c>
      <c r="KF79" s="4">
        <v>782.19269999999995</v>
      </c>
      <c r="KG79" s="4">
        <v>784.26080000000002</v>
      </c>
      <c r="KH79" s="4">
        <v>786.34770000000003</v>
      </c>
      <c r="KI79" s="4">
        <v>788.45129999999995</v>
      </c>
      <c r="KJ79" s="4">
        <v>790.57360000000006</v>
      </c>
      <c r="KK79" s="4">
        <v>792.7124</v>
      </c>
      <c r="KL79" s="4">
        <v>794.87090000000001</v>
      </c>
      <c r="KM79" s="4">
        <v>797.0462</v>
      </c>
      <c r="KN79" s="4">
        <v>799.2405</v>
      </c>
      <c r="KO79" s="4">
        <v>801.45169999999996</v>
      </c>
      <c r="KP79" s="4">
        <v>803.68299999999999</v>
      </c>
      <c r="KQ79" s="4">
        <v>805.93150000000003</v>
      </c>
      <c r="KR79" s="4">
        <v>808.19759999999997</v>
      </c>
      <c r="KS79" s="4">
        <v>810.48320000000001</v>
      </c>
      <c r="KT79" s="4">
        <v>812.78660000000002</v>
      </c>
      <c r="KU79" s="4">
        <v>815.10889999999995</v>
      </c>
      <c r="KV79" s="4">
        <v>817.45100000000002</v>
      </c>
      <c r="KW79" s="4">
        <v>819.81150000000002</v>
      </c>
      <c r="KX79" s="4">
        <v>822.19100000000003</v>
      </c>
      <c r="KY79" s="4">
        <v>824.59019999999998</v>
      </c>
      <c r="KZ79" s="4">
        <v>827.00890000000004</v>
      </c>
      <c r="LA79" s="4">
        <v>829.44740000000002</v>
      </c>
      <c r="LB79" s="4">
        <v>831.90530000000001</v>
      </c>
      <c r="LC79" s="4">
        <v>834.38340000000005</v>
      </c>
      <c r="LD79" s="4">
        <v>836.88170000000002</v>
      </c>
      <c r="LE79" s="4">
        <v>839.40030000000002</v>
      </c>
      <c r="LF79" s="4">
        <v>841.93870000000004</v>
      </c>
      <c r="LG79" s="4">
        <v>844.49839999999995</v>
      </c>
      <c r="LH79" s="4">
        <v>847.07960000000003</v>
      </c>
      <c r="LI79" s="4">
        <v>849.68029999999999</v>
      </c>
      <c r="LJ79" s="4">
        <v>852.30050000000006</v>
      </c>
      <c r="LK79" s="4">
        <v>854.94179999999994</v>
      </c>
      <c r="LL79" s="4">
        <v>857.60389999999995</v>
      </c>
      <c r="LM79" s="4">
        <v>860.28650000000005</v>
      </c>
      <c r="LN79" s="4">
        <v>862.98950000000002</v>
      </c>
      <c r="LO79" s="4">
        <v>865.71410000000003</v>
      </c>
      <c r="LP79" s="4">
        <v>868.45899999999995</v>
      </c>
      <c r="LQ79" s="4">
        <v>871.22310000000004</v>
      </c>
      <c r="LR79" s="4">
        <v>874.00900000000001</v>
      </c>
      <c r="LS79" s="4">
        <v>876.81640000000004</v>
      </c>
      <c r="LT79" s="4">
        <v>879.64509999999996</v>
      </c>
      <c r="LU79" s="4">
        <v>882.49440000000004</v>
      </c>
      <c r="LV79" s="4">
        <v>885.36469999999997</v>
      </c>
      <c r="LW79" s="4">
        <v>888.25670000000002</v>
      </c>
      <c r="LX79" s="4">
        <v>891.16840000000002</v>
      </c>
      <c r="LY79" s="4">
        <v>894.10170000000005</v>
      </c>
      <c r="LZ79" s="4">
        <v>897.05600000000004</v>
      </c>
      <c r="MA79" s="4">
        <v>900.03120000000001</v>
      </c>
      <c r="MB79" s="4">
        <v>903.02829999999994</v>
      </c>
      <c r="MC79" s="4">
        <v>906.04690000000005</v>
      </c>
      <c r="MD79" s="4">
        <v>909.08609999999999</v>
      </c>
      <c r="ME79" s="4">
        <v>912.14660000000003</v>
      </c>
      <c r="MF79" s="4">
        <v>915.22889999999995</v>
      </c>
      <c r="MG79" s="4">
        <v>918.33240000000001</v>
      </c>
      <c r="MH79" s="4">
        <v>921.45719999999994</v>
      </c>
      <c r="MI79" s="4">
        <v>924.60400000000004</v>
      </c>
      <c r="MJ79" s="4">
        <v>927.77110000000005</v>
      </c>
      <c r="MK79" s="4">
        <v>930.95870000000002</v>
      </c>
      <c r="ML79" s="4">
        <v>934.16970000000003</v>
      </c>
      <c r="MM79" s="4">
        <v>937.40309999999999</v>
      </c>
      <c r="MN79" s="4">
        <v>940.65700000000004</v>
      </c>
      <c r="MO79" s="4">
        <v>943.93230000000005</v>
      </c>
      <c r="MP79" s="4">
        <v>947.22990000000004</v>
      </c>
      <c r="MQ79" s="4">
        <v>951.07360000000006</v>
      </c>
      <c r="MR79" s="4">
        <v>954.96079999999995</v>
      </c>
      <c r="MS79" s="4">
        <v>958.88149999999996</v>
      </c>
      <c r="MT79" s="4">
        <v>962.83720000000005</v>
      </c>
      <c r="MU79" t="s">
        <v>663</v>
      </c>
      <c r="MV79" t="b">
        <v>0</v>
      </c>
      <c r="MW79" t="s">
        <v>376</v>
      </c>
      <c r="MX79" t="s">
        <v>376</v>
      </c>
      <c r="MY79">
        <v>2024</v>
      </c>
      <c r="MZ79">
        <v>4</v>
      </c>
      <c r="NA79" s="2">
        <v>45994</v>
      </c>
      <c r="NB79" s="1" t="s">
        <v>745</v>
      </c>
      <c r="NC79" s="1" t="s">
        <v>746</v>
      </c>
      <c r="ND79" t="s">
        <v>744</v>
      </c>
      <c r="NE79" t="s">
        <v>634</v>
      </c>
      <c r="NF79" t="s">
        <v>381</v>
      </c>
    </row>
    <row r="80" spans="1:370" x14ac:dyDescent="0.25">
      <c r="A80" t="s">
        <v>740</v>
      </c>
      <c r="B80" t="s">
        <v>635</v>
      </c>
      <c r="C80" s="1" t="s">
        <v>839</v>
      </c>
      <c r="D80" t="s">
        <v>588</v>
      </c>
      <c r="E80" t="s">
        <v>641</v>
      </c>
      <c r="F80" t="s">
        <v>374</v>
      </c>
      <c r="G80" s="3">
        <v>0.54208029999999996</v>
      </c>
      <c r="H80" s="3">
        <v>0.56641949999999996</v>
      </c>
      <c r="I80" s="3">
        <v>0.59551960000000004</v>
      </c>
      <c r="J80" s="3">
        <v>0.62938050000000001</v>
      </c>
      <c r="K80" s="3">
        <v>0.66653830000000003</v>
      </c>
      <c r="L80" s="3">
        <v>0.7016867</v>
      </c>
      <c r="M80" s="3">
        <v>0.72882420000000003</v>
      </c>
      <c r="N80" s="3">
        <v>0.74795080000000003</v>
      </c>
      <c r="O80" s="3">
        <v>0.76476140000000004</v>
      </c>
      <c r="P80" s="3">
        <v>0.78487609999999997</v>
      </c>
      <c r="Q80" s="3">
        <v>0.81050739999999999</v>
      </c>
      <c r="R80" s="3">
        <v>0.84165509999999999</v>
      </c>
      <c r="S80" s="3">
        <v>0.87466440000000001</v>
      </c>
      <c r="T80" s="3">
        <v>0.90539190000000003</v>
      </c>
      <c r="U80" s="3">
        <v>0.93166380000000004</v>
      </c>
      <c r="V80" s="3">
        <v>0.95347990000000005</v>
      </c>
      <c r="W80" s="3">
        <v>0.97174400000000005</v>
      </c>
      <c r="X80" s="3">
        <v>0.99189970000000005</v>
      </c>
      <c r="Y80" s="3">
        <v>1.0207029999999999</v>
      </c>
      <c r="Z80" s="3">
        <v>1.0581529999999999</v>
      </c>
      <c r="AA80" s="3">
        <v>1.09558</v>
      </c>
      <c r="AB80" s="3">
        <v>1.1295010000000001</v>
      </c>
      <c r="AC80" s="3">
        <v>1.1636850000000001</v>
      </c>
      <c r="AD80" s="3">
        <v>1.1981329999999999</v>
      </c>
      <c r="AE80" s="3">
        <v>1.2221409999999999</v>
      </c>
      <c r="AF80" s="3">
        <v>1.2462899999999999</v>
      </c>
      <c r="AG80" s="3">
        <v>1.2961750000000001</v>
      </c>
      <c r="AH80" s="3">
        <v>1.371794</v>
      </c>
      <c r="AI80" s="3">
        <v>1.43791</v>
      </c>
      <c r="AJ80" s="3">
        <v>1.4938149999999999</v>
      </c>
      <c r="AK80" s="3">
        <v>1.573752</v>
      </c>
      <c r="AL80" s="3">
        <v>1.6777230000000001</v>
      </c>
      <c r="AM80" s="3">
        <v>1.780999</v>
      </c>
      <c r="AN80" s="3">
        <v>1.8745449999999999</v>
      </c>
      <c r="AO80" s="3">
        <v>1.9703729999999999</v>
      </c>
      <c r="AP80" s="3">
        <v>2.0684830000000001</v>
      </c>
      <c r="AQ80" s="3">
        <v>2.1733570000000002</v>
      </c>
      <c r="AR80" s="3">
        <v>2.2771430000000001</v>
      </c>
      <c r="AS80" s="3">
        <v>2.3643179999999999</v>
      </c>
      <c r="AT80" s="3">
        <v>2.434882</v>
      </c>
      <c r="AU80" s="3">
        <v>2.5048729999999999</v>
      </c>
      <c r="AV80" s="3">
        <v>2.5816150000000002</v>
      </c>
      <c r="AW80" s="3">
        <v>2.6593710000000002</v>
      </c>
      <c r="AX80" s="3">
        <v>2.7381419999999999</v>
      </c>
      <c r="AY80" s="3">
        <v>2.8222179999999999</v>
      </c>
      <c r="AZ80" s="3">
        <v>2.9057569999999999</v>
      </c>
      <c r="BA80" s="3">
        <v>2.9762439999999999</v>
      </c>
      <c r="BB80" s="3">
        <v>3.0336810000000001</v>
      </c>
      <c r="BC80" s="3">
        <v>3.103847</v>
      </c>
      <c r="BD80" s="3">
        <v>3.1790029999999998</v>
      </c>
      <c r="BE80" s="3">
        <v>3.2224780000000002</v>
      </c>
      <c r="BF80" s="3">
        <v>3.2342719999999998</v>
      </c>
      <c r="BG80" s="3">
        <v>3.2552720000000002</v>
      </c>
      <c r="BH80" s="3">
        <v>3.2889029999999999</v>
      </c>
      <c r="BI80" s="3">
        <v>3.2990900000000001</v>
      </c>
      <c r="BJ80" s="3">
        <v>3.2858350000000001</v>
      </c>
      <c r="BK80" s="3">
        <v>3.262731</v>
      </c>
      <c r="BL80" s="3">
        <v>3.2493690000000002</v>
      </c>
      <c r="BM80" s="3">
        <v>3.259719</v>
      </c>
      <c r="BN80" s="3">
        <v>3.2937810000000001</v>
      </c>
      <c r="BO80" s="3">
        <v>3.3345940000000001</v>
      </c>
      <c r="BP80" s="3">
        <v>3.365631</v>
      </c>
      <c r="BQ80" s="3">
        <v>3.3805930000000002</v>
      </c>
      <c r="BR80" s="3">
        <v>3.3794819999999999</v>
      </c>
      <c r="BS80" s="3">
        <v>3.3604120000000002</v>
      </c>
      <c r="BT80" s="3">
        <v>3.3482880000000002</v>
      </c>
      <c r="BU80" s="3">
        <v>3.3800379999999999</v>
      </c>
      <c r="BV80" s="3">
        <v>3.4556619999999998</v>
      </c>
      <c r="BW80" s="3">
        <v>3.5223429999999998</v>
      </c>
      <c r="BX80" s="3">
        <v>3.5714440000000001</v>
      </c>
      <c r="BY80" s="3">
        <v>3.6436250000000001</v>
      </c>
      <c r="BZ80" s="3">
        <v>3.7388870000000001</v>
      </c>
      <c r="CA80" s="3">
        <v>3.8366319999999998</v>
      </c>
      <c r="CB80" s="3">
        <v>3.9249559999999999</v>
      </c>
      <c r="CC80" s="3">
        <v>4.0077119999999997</v>
      </c>
      <c r="CD80" s="3">
        <v>4.0849000000000002</v>
      </c>
      <c r="CE80" s="3">
        <v>4.1870099999999999</v>
      </c>
      <c r="CF80" s="3">
        <v>4.2907840000000004</v>
      </c>
      <c r="CG80" s="3">
        <v>4.3330120000000001</v>
      </c>
      <c r="CH80" s="3">
        <v>4.3136939999999999</v>
      </c>
      <c r="CI80" s="3">
        <v>4.3107470000000001</v>
      </c>
      <c r="CJ80" s="3">
        <v>4.3323720000000003</v>
      </c>
      <c r="CK80" s="3">
        <v>4.3121869999999998</v>
      </c>
      <c r="CL80" s="3">
        <v>4.2501939999999996</v>
      </c>
      <c r="CM80" s="3">
        <v>4.1482900000000003</v>
      </c>
      <c r="CN80" s="3">
        <v>4.0642909999999999</v>
      </c>
      <c r="CO80" s="3">
        <v>4.0776510000000004</v>
      </c>
      <c r="CP80" s="3">
        <v>4.1883679999999996</v>
      </c>
      <c r="CQ80" s="3">
        <v>4.3323530000000003</v>
      </c>
      <c r="CR80" s="3">
        <v>4.4360600000000003</v>
      </c>
      <c r="CS80" s="3">
        <v>4.4601040000000003</v>
      </c>
      <c r="CT80" s="3">
        <v>4.4044840000000001</v>
      </c>
      <c r="CU80" s="3">
        <v>4.3413320000000004</v>
      </c>
      <c r="CV80" s="3">
        <v>4.3106679999999997</v>
      </c>
      <c r="CW80" s="3">
        <v>4.2966680000000004</v>
      </c>
      <c r="CX80" s="3">
        <v>4.2993319999999997</v>
      </c>
      <c r="CY80" s="3">
        <v>4.3003710000000002</v>
      </c>
      <c r="CZ80" s="3">
        <v>4.2946910000000003</v>
      </c>
      <c r="DA80" s="3">
        <v>4.2934099999999997</v>
      </c>
      <c r="DB80" s="3">
        <v>4.2965270000000002</v>
      </c>
      <c r="DC80" s="3">
        <v>4.3051269999999997</v>
      </c>
      <c r="DD80" s="3">
        <v>4.3118109999999996</v>
      </c>
      <c r="DE80" s="3">
        <v>4.3050920000000001</v>
      </c>
      <c r="DF80" s="3">
        <v>4.2849700000000004</v>
      </c>
      <c r="DG80" s="3">
        <v>4.2895830000000004</v>
      </c>
      <c r="DH80" s="3">
        <v>4.2549999999999999</v>
      </c>
      <c r="DI80" s="3">
        <v>4.2320000000000002</v>
      </c>
      <c r="DJ80" s="3">
        <v>4.21</v>
      </c>
      <c r="DK80" s="3">
        <v>3.9359999999999999</v>
      </c>
      <c r="DL80" s="3">
        <v>3.8719999999999999</v>
      </c>
      <c r="DM80" s="3">
        <v>3.8769999999999998</v>
      </c>
      <c r="DN80" s="3">
        <v>3.8639999999999999</v>
      </c>
      <c r="DO80" s="3">
        <v>3.6669999999999998</v>
      </c>
      <c r="DP80" s="3">
        <v>3.6509999999999998</v>
      </c>
      <c r="DQ80" s="3">
        <v>3.6419999999999999</v>
      </c>
      <c r="DR80" s="3">
        <v>3.5790000000000002</v>
      </c>
      <c r="DS80" s="3">
        <v>3.2559999999999998</v>
      </c>
      <c r="DT80" s="3">
        <v>3.5110000000000001</v>
      </c>
      <c r="DU80" s="3">
        <v>3.4820000000000002</v>
      </c>
      <c r="DV80" s="3">
        <v>3.2970000000000002</v>
      </c>
      <c r="DW80" s="3">
        <v>3.24</v>
      </c>
      <c r="DX80" s="3">
        <v>3.1829999999999998</v>
      </c>
      <c r="DY80" s="3">
        <v>3.177</v>
      </c>
      <c r="DZ80" s="3">
        <v>3.1480000000000001</v>
      </c>
      <c r="EA80" s="3">
        <v>3.2109999999999999</v>
      </c>
      <c r="EB80" s="3">
        <v>3.22</v>
      </c>
      <c r="EC80" s="3">
        <v>3.113</v>
      </c>
      <c r="ED80" s="3">
        <v>3.2639999999999998</v>
      </c>
      <c r="EE80" s="3">
        <v>3.1640000000000001</v>
      </c>
      <c r="EF80" s="3">
        <v>3.105</v>
      </c>
      <c r="EG80" s="3">
        <v>3.1419999999999999</v>
      </c>
      <c r="EH80" s="3">
        <v>3.0489999999999999</v>
      </c>
      <c r="EI80" s="3">
        <v>3.157</v>
      </c>
      <c r="EJ80" s="3">
        <v>2.988</v>
      </c>
      <c r="EK80" s="3">
        <v>3.105</v>
      </c>
      <c r="EL80" s="3">
        <v>3.0030000000000001</v>
      </c>
      <c r="EM80" s="3">
        <v>3.1059999999999999</v>
      </c>
      <c r="EN80" s="3">
        <v>3.1</v>
      </c>
      <c r="EO80" s="3">
        <v>3.2330000000000001</v>
      </c>
      <c r="EP80" s="3">
        <v>3.4359999999999999</v>
      </c>
      <c r="EQ80" s="3">
        <v>3.407</v>
      </c>
      <c r="ER80" s="3">
        <v>3.3809999999999998</v>
      </c>
      <c r="ES80" s="3">
        <v>3.383</v>
      </c>
      <c r="ET80" s="3">
        <v>3.76</v>
      </c>
      <c r="EU80" s="3">
        <v>3.4420000000000002</v>
      </c>
      <c r="EV80" s="3">
        <v>3.3580000000000001</v>
      </c>
      <c r="EW80" s="3">
        <v>3.3959999999999999</v>
      </c>
      <c r="EX80" s="3">
        <v>3.0529999999999999</v>
      </c>
      <c r="EY80" s="3">
        <v>3.15</v>
      </c>
      <c r="EZ80" s="3">
        <v>3.0910000000000002</v>
      </c>
      <c r="FA80" s="3">
        <v>2.9649999999999999</v>
      </c>
      <c r="FB80" s="3">
        <v>2.88</v>
      </c>
      <c r="FC80" s="3">
        <v>2.8410000000000002</v>
      </c>
      <c r="FD80" s="3">
        <v>3.0270000000000001</v>
      </c>
      <c r="FE80" s="3">
        <v>3.0259999999999998</v>
      </c>
      <c r="FF80" s="3">
        <v>3.29</v>
      </c>
      <c r="FG80" s="3">
        <v>2.794</v>
      </c>
      <c r="FH80" s="3">
        <v>2.8730000000000002</v>
      </c>
      <c r="FI80" s="3">
        <v>2.7810000000000001</v>
      </c>
      <c r="FJ80" s="3">
        <v>3.0059999999999998</v>
      </c>
      <c r="FK80" s="3">
        <v>2.8450000000000002</v>
      </c>
      <c r="FL80" s="3">
        <v>2.7519999999999998</v>
      </c>
      <c r="FM80" s="3">
        <v>2.76</v>
      </c>
      <c r="FN80" s="3">
        <v>2.819</v>
      </c>
      <c r="FO80" s="3">
        <v>2.649</v>
      </c>
      <c r="FP80" s="3">
        <v>2.6579999999999999</v>
      </c>
      <c r="FQ80" s="3">
        <v>2.4900000000000002</v>
      </c>
      <c r="FR80" s="3">
        <v>2.512</v>
      </c>
      <c r="FS80" s="3">
        <v>2.383</v>
      </c>
      <c r="FT80" s="3">
        <v>2.363</v>
      </c>
      <c r="FU80" s="3">
        <v>2.3159999999999998</v>
      </c>
      <c r="FV80" s="3">
        <v>2.3090000000000002</v>
      </c>
      <c r="FW80" s="3">
        <v>2.2810000000000001</v>
      </c>
      <c r="FX80" s="3">
        <v>2.1789999999999998</v>
      </c>
      <c r="FY80" s="3">
        <v>2.0179999999999998</v>
      </c>
      <c r="FZ80" s="3">
        <v>2.0779999999999998</v>
      </c>
      <c r="GA80" s="3">
        <v>1.9510000000000001</v>
      </c>
      <c r="GB80" s="3">
        <v>1.9690000000000001</v>
      </c>
      <c r="GC80" s="3">
        <v>1.9</v>
      </c>
      <c r="GD80" s="3">
        <v>1.8340000000000001</v>
      </c>
      <c r="GE80" s="3">
        <v>1.7689999999999999</v>
      </c>
      <c r="GF80" s="3">
        <v>1.8520000000000001</v>
      </c>
      <c r="GG80" s="3">
        <v>1.738</v>
      </c>
      <c r="GH80" s="3">
        <v>1.7709999999999999</v>
      </c>
      <c r="GI80" s="3">
        <v>1.661</v>
      </c>
      <c r="GJ80" s="3">
        <v>1.611</v>
      </c>
      <c r="GK80" s="3">
        <v>1.5780000000000001</v>
      </c>
      <c r="GL80" s="3">
        <v>1.5960000000000001</v>
      </c>
      <c r="GM80" s="3">
        <v>1.3440000000000001</v>
      </c>
      <c r="GN80" s="3">
        <v>1.407</v>
      </c>
      <c r="GO80" s="3">
        <v>1.456</v>
      </c>
      <c r="GP80" s="3">
        <v>1.452</v>
      </c>
      <c r="GQ80" s="3">
        <v>1.204</v>
      </c>
      <c r="GR80" s="3">
        <v>1.2689999999999999</v>
      </c>
      <c r="GS80" s="3">
        <v>1.143</v>
      </c>
      <c r="GT80" s="3">
        <v>1.2250000000000001</v>
      </c>
      <c r="GU80" s="3">
        <v>1.1879999999999999</v>
      </c>
      <c r="GV80" s="3">
        <v>1.331</v>
      </c>
      <c r="GW80" s="3">
        <v>1.431</v>
      </c>
      <c r="GX80" s="3">
        <v>1.7</v>
      </c>
      <c r="GY80" s="3">
        <v>1.575</v>
      </c>
      <c r="GZ80" s="3">
        <v>1.712</v>
      </c>
      <c r="HA80" s="3">
        <v>1.86</v>
      </c>
      <c r="HB80" s="3">
        <v>1.978</v>
      </c>
      <c r="HC80" s="3">
        <v>1.962</v>
      </c>
      <c r="HD80" s="3">
        <v>2.0070000000000001</v>
      </c>
      <c r="HE80" s="3">
        <v>2.0030000000000001</v>
      </c>
      <c r="HF80" s="3">
        <v>1.956</v>
      </c>
      <c r="HG80" s="3">
        <v>2.0089999999999999</v>
      </c>
      <c r="HH80" s="3">
        <v>2.1059999999999999</v>
      </c>
      <c r="HI80" s="4">
        <v>2.1844549999999998</v>
      </c>
      <c r="HJ80" s="4">
        <v>2.2629109999999999</v>
      </c>
      <c r="HK80" s="4">
        <v>2.3413659999999998</v>
      </c>
      <c r="HL80" s="4">
        <v>2.4122240000000001</v>
      </c>
      <c r="HM80" s="4">
        <v>2.4886370000000002</v>
      </c>
      <c r="HN80" s="4">
        <v>2.5674109999999999</v>
      </c>
      <c r="HO80" s="4">
        <v>2.647014</v>
      </c>
      <c r="HP80" s="4">
        <v>2.723868</v>
      </c>
      <c r="HQ80" s="4">
        <v>2.7955130000000001</v>
      </c>
      <c r="HR80" s="4">
        <v>2.8637809999999999</v>
      </c>
      <c r="HS80" s="4">
        <v>2.927988</v>
      </c>
      <c r="HT80" s="4">
        <v>2.9905369999999998</v>
      </c>
      <c r="HU80" s="4">
        <v>3.0500579999999999</v>
      </c>
      <c r="HV80" s="4">
        <v>3.107364</v>
      </c>
      <c r="HW80" s="4">
        <v>3.1632359999999999</v>
      </c>
      <c r="HX80" s="4">
        <v>3.2168540000000001</v>
      </c>
      <c r="HY80" s="4">
        <v>3.2694969999999999</v>
      </c>
      <c r="HZ80" s="4">
        <v>3.3210700000000002</v>
      </c>
      <c r="IA80" s="4">
        <v>3.3714460000000002</v>
      </c>
      <c r="IB80" s="4">
        <v>3.4217040000000001</v>
      </c>
      <c r="IC80" s="4">
        <v>3.471206</v>
      </c>
      <c r="ID80" s="4">
        <v>3.5208650000000001</v>
      </c>
      <c r="IE80" s="4">
        <v>3.5700789999999998</v>
      </c>
      <c r="IF80" s="4">
        <v>3.6194510000000002</v>
      </c>
      <c r="IG80" s="4">
        <v>3.668669</v>
      </c>
      <c r="IH80" s="4">
        <v>3.71753</v>
      </c>
      <c r="II80" s="4">
        <v>3.766324</v>
      </c>
      <c r="IJ80" s="4">
        <v>3.8150309999999998</v>
      </c>
      <c r="IK80" s="4">
        <v>3.86368</v>
      </c>
      <c r="IL80" s="4">
        <v>3.9121009999999998</v>
      </c>
      <c r="IM80" s="4">
        <v>3.9594330000000002</v>
      </c>
      <c r="IN80" s="4">
        <v>4.0059180000000003</v>
      </c>
      <c r="IO80" s="4">
        <v>4.051031</v>
      </c>
      <c r="IP80" s="4">
        <v>4.0945029999999996</v>
      </c>
      <c r="IQ80" s="4">
        <v>4.1363250000000003</v>
      </c>
      <c r="IR80" s="4">
        <v>4.1761889999999999</v>
      </c>
      <c r="IS80" s="4">
        <v>4.214283</v>
      </c>
      <c r="IT80" s="4">
        <v>4.2505319999999998</v>
      </c>
      <c r="IU80" s="4">
        <v>4.2848170000000003</v>
      </c>
      <c r="IV80" s="4">
        <v>4.3170520000000003</v>
      </c>
      <c r="IW80" s="4">
        <v>4.3474449999999996</v>
      </c>
      <c r="IX80" s="4">
        <v>4.375915</v>
      </c>
      <c r="IY80" s="4">
        <v>4.4024619999999999</v>
      </c>
      <c r="IZ80" s="4">
        <v>4.4269769999999999</v>
      </c>
      <c r="JA80" s="4">
        <v>4.4505720000000002</v>
      </c>
      <c r="JB80" s="4">
        <v>4.4731319999999997</v>
      </c>
      <c r="JC80" s="4">
        <v>4.4952819999999996</v>
      </c>
      <c r="JD80" s="4">
        <v>4.5171799999999998</v>
      </c>
      <c r="JE80" s="4">
        <v>4.5389809999999997</v>
      </c>
      <c r="JF80" s="4">
        <v>4.5605440000000002</v>
      </c>
      <c r="JG80" s="4">
        <v>4.5819919999999996</v>
      </c>
      <c r="JH80" s="4">
        <v>4.603275</v>
      </c>
      <c r="JI80" s="4">
        <v>4.6246</v>
      </c>
      <c r="JJ80" s="4">
        <v>4.6456739999999996</v>
      </c>
      <c r="JK80" s="4">
        <v>4.6661089999999996</v>
      </c>
      <c r="JL80" s="4">
        <v>4.6864169999999996</v>
      </c>
      <c r="JM80" s="4">
        <v>4.7066109999999997</v>
      </c>
      <c r="JN80" s="4">
        <v>4.7266859999999999</v>
      </c>
      <c r="JO80" s="4">
        <v>4.7466590000000002</v>
      </c>
      <c r="JP80" s="4">
        <v>4.7665369999999996</v>
      </c>
      <c r="JQ80" s="4">
        <v>4.786321</v>
      </c>
      <c r="JR80" s="4">
        <v>4.8060260000000001</v>
      </c>
      <c r="JS80" s="4">
        <v>4.8256589999999999</v>
      </c>
      <c r="JT80" s="4">
        <v>4.8452190000000002</v>
      </c>
      <c r="JU80" s="4">
        <v>4.8647109999999998</v>
      </c>
      <c r="JV80" s="4">
        <v>4.8841450000000002</v>
      </c>
      <c r="JW80" s="4">
        <v>4.9035289999999998</v>
      </c>
      <c r="JX80" s="4">
        <v>4.9228680000000002</v>
      </c>
      <c r="JY80" s="4">
        <v>4.9421679999999997</v>
      </c>
      <c r="JZ80" s="4">
        <v>4.9614320000000003</v>
      </c>
      <c r="KA80" s="4">
        <v>4.9806689999999998</v>
      </c>
      <c r="KB80" s="4">
        <v>4.9998860000000001</v>
      </c>
      <c r="KC80" s="4">
        <v>5.0190830000000002</v>
      </c>
      <c r="KD80" s="4">
        <v>5.0382639999999999</v>
      </c>
      <c r="KE80" s="4">
        <v>5.0574399999999997</v>
      </c>
      <c r="KF80" s="4">
        <v>5.0766159999999996</v>
      </c>
      <c r="KG80" s="4">
        <v>5.0957980000000003</v>
      </c>
      <c r="KH80" s="4">
        <v>5.1149810000000002</v>
      </c>
      <c r="KI80" s="4">
        <v>5.1341850000000004</v>
      </c>
      <c r="KJ80" s="4">
        <v>5.1533980000000001</v>
      </c>
      <c r="KK80" s="4">
        <v>5.1726330000000003</v>
      </c>
      <c r="KL80" s="4">
        <v>5.191878</v>
      </c>
      <c r="KM80" s="4">
        <v>5.2111640000000001</v>
      </c>
      <c r="KN80" s="4">
        <v>5.2304719999999998</v>
      </c>
      <c r="KO80" s="4">
        <v>5.249816</v>
      </c>
      <c r="KP80" s="4">
        <v>5.2691860000000004</v>
      </c>
      <c r="KQ80" s="4">
        <v>5.2886100000000003</v>
      </c>
      <c r="KR80" s="4">
        <v>5.3080689999999997</v>
      </c>
      <c r="KS80" s="4">
        <v>5.327566</v>
      </c>
      <c r="KT80" s="4">
        <v>5.3471159999999998</v>
      </c>
      <c r="KU80" s="4">
        <v>5.3667150000000001</v>
      </c>
      <c r="KV80" s="4">
        <v>5.3863709999999996</v>
      </c>
      <c r="KW80" s="4">
        <v>5.4060899999999998</v>
      </c>
      <c r="KX80" s="4">
        <v>5.4258639999999998</v>
      </c>
      <c r="KY80" s="4">
        <v>5.4457040000000001</v>
      </c>
      <c r="KZ80" s="4">
        <v>5.4656159999999998</v>
      </c>
      <c r="LA80" s="4">
        <v>5.485595</v>
      </c>
      <c r="LB80" s="4">
        <v>5.5056479999999999</v>
      </c>
      <c r="LC80" s="4">
        <v>5.525779</v>
      </c>
      <c r="LD80" s="4">
        <v>5.5459909999999999</v>
      </c>
      <c r="LE80" s="4">
        <v>5.5662849999999997</v>
      </c>
      <c r="LF80" s="4">
        <v>5.5866619999999996</v>
      </c>
      <c r="LG80" s="4">
        <v>5.6071299999999997</v>
      </c>
      <c r="LH80" s="4">
        <v>5.6276929999999998</v>
      </c>
      <c r="LI80" s="4">
        <v>5.6483540000000003</v>
      </c>
      <c r="LJ80" s="4">
        <v>5.6690990000000001</v>
      </c>
      <c r="LK80" s="4">
        <v>5.6899379999999997</v>
      </c>
      <c r="LL80" s="4">
        <v>5.7108759999999998</v>
      </c>
      <c r="LM80" s="4">
        <v>5.7319170000000002</v>
      </c>
      <c r="LN80" s="4">
        <v>5.7530570000000001</v>
      </c>
      <c r="LO80" s="4">
        <v>5.7742930000000001</v>
      </c>
      <c r="LP80" s="4">
        <v>5.7956399999999997</v>
      </c>
      <c r="LQ80" s="4">
        <v>5.817094</v>
      </c>
      <c r="LR80" s="4">
        <v>5.8386440000000004</v>
      </c>
      <c r="LS80" s="4">
        <v>5.8603050000000003</v>
      </c>
      <c r="LT80" s="4">
        <v>5.8820819999999996</v>
      </c>
      <c r="LU80" s="4">
        <v>5.903975</v>
      </c>
      <c r="LV80" s="4">
        <v>5.9259789999999999</v>
      </c>
      <c r="LW80" s="4">
        <v>5.9480950000000004</v>
      </c>
      <c r="LX80" s="4">
        <v>5.9703290000000004</v>
      </c>
      <c r="LY80" s="4">
        <v>5.9926750000000002</v>
      </c>
      <c r="LZ80" s="4">
        <v>6.015142</v>
      </c>
      <c r="MA80" s="4">
        <v>6.0377280000000004</v>
      </c>
      <c r="MB80" s="4">
        <v>6.0604319999999996</v>
      </c>
      <c r="MC80" s="4">
        <v>6.0832629999999996</v>
      </c>
      <c r="MD80" s="4">
        <v>6.1062190000000003</v>
      </c>
      <c r="ME80" s="4">
        <v>6.1292929999999997</v>
      </c>
      <c r="MF80" s="4">
        <v>6.1524929999999998</v>
      </c>
      <c r="MG80" s="4">
        <v>6.1758220000000001</v>
      </c>
      <c r="MH80" s="4">
        <v>6.1992770000000004</v>
      </c>
      <c r="MI80" s="4">
        <v>6.2228589999999997</v>
      </c>
      <c r="MJ80" s="4">
        <v>6.2465760000000001</v>
      </c>
      <c r="MK80" s="4">
        <v>6.2704139999999997</v>
      </c>
      <c r="ML80" s="4">
        <v>6.2943749999999996</v>
      </c>
      <c r="MM80" s="4">
        <v>6.3184829999999996</v>
      </c>
      <c r="MN80" s="4">
        <v>6.3427239999999996</v>
      </c>
      <c r="MO80" s="4">
        <v>6.3670910000000003</v>
      </c>
      <c r="MP80" s="4">
        <v>6.391591</v>
      </c>
      <c r="MQ80" s="4">
        <v>6.4162309999999998</v>
      </c>
      <c r="MR80" s="4">
        <v>6.4410150000000002</v>
      </c>
      <c r="MS80" s="4">
        <v>6.4659360000000001</v>
      </c>
      <c r="MT80" s="4">
        <v>6.4909970000000001</v>
      </c>
      <c r="MU80" t="s">
        <v>601</v>
      </c>
      <c r="MV80" t="b">
        <v>0</v>
      </c>
      <c r="MW80" t="s">
        <v>376</v>
      </c>
      <c r="MX80" t="s">
        <v>376</v>
      </c>
      <c r="MY80">
        <v>2025</v>
      </c>
      <c r="MZ80">
        <v>2</v>
      </c>
      <c r="NA80" s="2">
        <v>45994</v>
      </c>
      <c r="NB80" s="1" t="s">
        <v>747</v>
      </c>
      <c r="NC80" s="1" t="s">
        <v>748</v>
      </c>
      <c r="ND80" t="s">
        <v>744</v>
      </c>
      <c r="NE80" t="s">
        <v>639</v>
      </c>
      <c r="NF80" t="s">
        <v>381</v>
      </c>
    </row>
    <row r="81" spans="1:370" x14ac:dyDescent="0.25">
      <c r="A81" t="s">
        <v>749</v>
      </c>
      <c r="B81" t="s">
        <v>622</v>
      </c>
      <c r="C81" s="1" t="s">
        <v>839</v>
      </c>
      <c r="D81" t="s">
        <v>669</v>
      </c>
      <c r="E81" t="s">
        <v>641</v>
      </c>
      <c r="F81" t="s">
        <v>374</v>
      </c>
      <c r="G81" s="3">
        <v>25.620239999999999</v>
      </c>
      <c r="H81" s="3">
        <v>26.31298</v>
      </c>
      <c r="I81" s="3">
        <v>29.292629999999999</v>
      </c>
      <c r="J81" s="3">
        <v>29.942630000000001</v>
      </c>
      <c r="K81" s="3">
        <v>30.210979999999999</v>
      </c>
      <c r="L81" s="3">
        <v>30.81128</v>
      </c>
      <c r="M81" s="3">
        <v>33.449039999999997</v>
      </c>
      <c r="N81" s="3">
        <v>34.464779999999998</v>
      </c>
      <c r="O81" s="3">
        <v>33.653779999999998</v>
      </c>
      <c r="P81" s="3">
        <v>36.739780000000003</v>
      </c>
      <c r="Q81" s="3">
        <v>38.344889999999999</v>
      </c>
      <c r="R81" s="3">
        <v>39.053530000000002</v>
      </c>
      <c r="S81" s="3">
        <v>39.493819999999999</v>
      </c>
      <c r="T81" s="3">
        <v>40.251159999999999</v>
      </c>
      <c r="U81" s="3">
        <v>44.18891</v>
      </c>
      <c r="V81" s="3">
        <v>45.730420000000002</v>
      </c>
      <c r="W81" s="3">
        <v>45.567419999999998</v>
      </c>
      <c r="X81" s="3">
        <v>45.221550000000001</v>
      </c>
      <c r="Y81" s="3">
        <v>49.201050000000002</v>
      </c>
      <c r="Z81" s="3">
        <v>50.368850000000002</v>
      </c>
      <c r="AA81" s="3">
        <v>57.816000000000003</v>
      </c>
      <c r="AB81" s="3">
        <v>59.070999999999998</v>
      </c>
      <c r="AC81" s="3">
        <v>62.216999999999999</v>
      </c>
      <c r="AD81" s="3">
        <v>63.906999999999996</v>
      </c>
      <c r="AE81" s="3">
        <v>62.822000000000003</v>
      </c>
      <c r="AF81" s="3">
        <v>65.887</v>
      </c>
      <c r="AG81" s="3">
        <v>68.659000000000006</v>
      </c>
      <c r="AH81" s="3">
        <v>70.703999999999994</v>
      </c>
      <c r="AI81" s="3">
        <v>76.628</v>
      </c>
      <c r="AJ81" s="3">
        <v>78.116</v>
      </c>
      <c r="AK81" s="3">
        <v>79.2</v>
      </c>
      <c r="AL81" s="3">
        <v>83.037999999999997</v>
      </c>
      <c r="AM81" s="3">
        <v>86.363</v>
      </c>
      <c r="AN81" s="3">
        <v>91.575999999999993</v>
      </c>
      <c r="AO81" s="3">
        <v>92.593000000000004</v>
      </c>
      <c r="AP81" s="3">
        <v>93.31</v>
      </c>
      <c r="AQ81" s="3">
        <v>96.555000000000007</v>
      </c>
      <c r="AR81" s="3">
        <v>99.191000000000003</v>
      </c>
      <c r="AS81" s="3">
        <v>102.57</v>
      </c>
      <c r="AT81" s="3">
        <v>104.75700000000001</v>
      </c>
      <c r="AU81" s="3">
        <v>107.94799999999999</v>
      </c>
      <c r="AV81" s="3">
        <v>110.76300000000001</v>
      </c>
      <c r="AW81" s="3">
        <v>113.604</v>
      </c>
      <c r="AX81" s="3">
        <v>115.813</v>
      </c>
      <c r="AY81" s="3">
        <v>119.79600000000001</v>
      </c>
      <c r="AZ81" s="3">
        <v>124.842</v>
      </c>
      <c r="BA81" s="3">
        <v>129.62</v>
      </c>
      <c r="BB81" s="3">
        <v>130.66200000000001</v>
      </c>
      <c r="BC81" s="3">
        <v>134.48599999999999</v>
      </c>
      <c r="BD81" s="3">
        <v>135.75700000000001</v>
      </c>
      <c r="BE81" s="3">
        <v>144.43600000000001</v>
      </c>
      <c r="BF81" s="3">
        <v>145.96</v>
      </c>
      <c r="BG81" s="3">
        <v>143.678</v>
      </c>
      <c r="BH81" s="3">
        <v>140.13900000000001</v>
      </c>
      <c r="BI81" s="3">
        <v>145.071</v>
      </c>
      <c r="BJ81" s="3">
        <v>151.13900000000001</v>
      </c>
      <c r="BK81" s="3">
        <v>152.05000000000001</v>
      </c>
      <c r="BL81" s="3">
        <v>158.715</v>
      </c>
      <c r="BM81" s="3">
        <v>159.34800000000001</v>
      </c>
      <c r="BN81" s="3">
        <v>162.62700000000001</v>
      </c>
      <c r="BO81" s="3">
        <v>165.92599999999999</v>
      </c>
      <c r="BP81" s="3">
        <v>164.86500000000001</v>
      </c>
      <c r="BQ81" s="3">
        <v>164.88800000000001</v>
      </c>
      <c r="BR81" s="3">
        <v>165.78100000000001</v>
      </c>
      <c r="BS81" s="3">
        <v>171.91200000000001</v>
      </c>
      <c r="BT81" s="3">
        <v>177.25700000000001</v>
      </c>
      <c r="BU81" s="3">
        <v>177.54400000000001</v>
      </c>
      <c r="BV81" s="3">
        <v>179.11500000000001</v>
      </c>
      <c r="BW81" s="3">
        <v>179.93799999999999</v>
      </c>
      <c r="BX81" s="3">
        <v>182.29900000000001</v>
      </c>
      <c r="BY81" s="3">
        <v>187.28</v>
      </c>
      <c r="BZ81" s="3">
        <v>197.54599999999999</v>
      </c>
      <c r="CA81" s="3">
        <v>194.70699999999999</v>
      </c>
      <c r="CB81" s="3">
        <v>196.68</v>
      </c>
      <c r="CC81" s="3">
        <v>196.596</v>
      </c>
      <c r="CD81" s="3">
        <v>197.417</v>
      </c>
      <c r="CE81" s="3">
        <v>199.56399999999999</v>
      </c>
      <c r="CF81" s="3">
        <v>200.89</v>
      </c>
      <c r="CG81" s="3">
        <v>202.93600000000001</v>
      </c>
      <c r="CH81" s="3">
        <v>204.488</v>
      </c>
      <c r="CI81" s="3">
        <v>205.685</v>
      </c>
      <c r="CJ81" s="3">
        <v>209.49700000000001</v>
      </c>
      <c r="CK81" s="3">
        <v>215.56399999999999</v>
      </c>
      <c r="CL81" s="3">
        <v>219.422</v>
      </c>
      <c r="CM81" s="3">
        <v>216.46299999999999</v>
      </c>
      <c r="CN81" s="3">
        <v>221.428</v>
      </c>
      <c r="CO81" s="3">
        <v>223.78200000000001</v>
      </c>
      <c r="CP81" s="3">
        <v>229.874</v>
      </c>
      <c r="CQ81" s="3">
        <v>236.30600000000001</v>
      </c>
      <c r="CR81" s="3">
        <v>237.71299999999999</v>
      </c>
      <c r="CS81" s="3">
        <v>239.83600000000001</v>
      </c>
      <c r="CT81" s="3">
        <v>243.28899999999999</v>
      </c>
      <c r="CU81" s="3">
        <v>254.76</v>
      </c>
      <c r="CV81" s="3">
        <v>255.01400000000001</v>
      </c>
      <c r="CW81" s="3">
        <v>266.01600000000002</v>
      </c>
      <c r="CX81" s="3">
        <v>271.83800000000002</v>
      </c>
      <c r="CY81" s="3">
        <v>274.012</v>
      </c>
      <c r="CZ81" s="3">
        <v>282.62900000000002</v>
      </c>
      <c r="DA81" s="3">
        <v>284.87299999999999</v>
      </c>
      <c r="DB81" s="3">
        <v>290.32600000000002</v>
      </c>
      <c r="DC81" s="3">
        <v>283.24599999999998</v>
      </c>
      <c r="DD81" s="3">
        <v>288.786</v>
      </c>
      <c r="DE81" s="3">
        <v>289.79199999999997</v>
      </c>
      <c r="DF81" s="3">
        <v>292.24200000000002</v>
      </c>
      <c r="DG81" s="3">
        <v>292.89800000000002</v>
      </c>
      <c r="DH81" s="3">
        <v>302.017</v>
      </c>
      <c r="DI81" s="3">
        <v>322.94</v>
      </c>
      <c r="DJ81" s="3">
        <v>340.19099999999997</v>
      </c>
      <c r="DK81" s="3">
        <v>358.87099999999998</v>
      </c>
      <c r="DL81" s="3">
        <v>367.29599999999999</v>
      </c>
      <c r="DM81" s="3">
        <v>381.87700000000001</v>
      </c>
      <c r="DN81" s="3">
        <v>393.72</v>
      </c>
      <c r="DO81" s="3">
        <v>390.60599999999999</v>
      </c>
      <c r="DP81" s="3">
        <v>398.29399999999998</v>
      </c>
      <c r="DQ81" s="3">
        <v>389.48500000000001</v>
      </c>
      <c r="DR81" s="3">
        <v>382.495</v>
      </c>
      <c r="DS81" s="3">
        <v>379.90300000000002</v>
      </c>
      <c r="DT81" s="3">
        <v>392.851</v>
      </c>
      <c r="DU81" s="3">
        <v>391.34800000000001</v>
      </c>
      <c r="DV81" s="3">
        <v>395.61700000000002</v>
      </c>
      <c r="DW81" s="3">
        <v>403.02300000000002</v>
      </c>
      <c r="DX81" s="3">
        <v>397.06200000000001</v>
      </c>
      <c r="DY81" s="3">
        <v>409.86599999999999</v>
      </c>
      <c r="DZ81" s="3">
        <v>412.78100000000001</v>
      </c>
      <c r="EA81" s="3">
        <v>430.50700000000001</v>
      </c>
      <c r="EB81" s="3">
        <v>441.97300000000001</v>
      </c>
      <c r="EC81" s="3">
        <v>452.53300000000002</v>
      </c>
      <c r="ED81" s="3">
        <v>465.77300000000002</v>
      </c>
      <c r="EE81" s="3">
        <v>476.22399999999999</v>
      </c>
      <c r="EF81" s="3">
        <v>493.52</v>
      </c>
      <c r="EG81" s="3">
        <v>510.57100000000003</v>
      </c>
      <c r="EH81" s="3">
        <v>525.99300000000005</v>
      </c>
      <c r="EI81" s="3">
        <v>549.154</v>
      </c>
      <c r="EJ81" s="3">
        <v>559.59</v>
      </c>
      <c r="EK81" s="3">
        <v>565.47799999999995</v>
      </c>
      <c r="EL81" s="3">
        <v>568.98199999999997</v>
      </c>
      <c r="EM81" s="3">
        <v>576.63199999999995</v>
      </c>
      <c r="EN81" s="3">
        <v>587.65099999999995</v>
      </c>
      <c r="EO81" s="3">
        <v>596.95000000000005</v>
      </c>
      <c r="EP81" s="3">
        <v>629.25400000000002</v>
      </c>
      <c r="EQ81" s="3">
        <v>649.61800000000005</v>
      </c>
      <c r="ER81" s="3">
        <v>670.47199999999998</v>
      </c>
      <c r="ES81" s="3">
        <v>682.57399999999996</v>
      </c>
      <c r="ET81" s="3">
        <v>659.75900000000001</v>
      </c>
      <c r="EU81" s="3">
        <v>609.08000000000004</v>
      </c>
      <c r="EV81" s="3">
        <v>619.53899999999999</v>
      </c>
      <c r="EW81" s="3">
        <v>628.90499999999997</v>
      </c>
      <c r="EX81" s="3">
        <v>630.53399999999999</v>
      </c>
      <c r="EY81" s="3">
        <v>656.54100000000005</v>
      </c>
      <c r="EZ81" s="3">
        <v>658.42399999999998</v>
      </c>
      <c r="FA81" s="3">
        <v>658.44600000000003</v>
      </c>
      <c r="FB81" s="3">
        <v>686.82500000000005</v>
      </c>
      <c r="FC81" s="3">
        <v>699.69299999999998</v>
      </c>
      <c r="FD81" s="3">
        <v>714.65</v>
      </c>
      <c r="FE81" s="3">
        <v>724.66499999999996</v>
      </c>
      <c r="FF81" s="3">
        <v>735.423</v>
      </c>
      <c r="FG81" s="3">
        <v>770.84299999999996</v>
      </c>
      <c r="FH81" s="3">
        <v>765.09500000000003</v>
      </c>
      <c r="FI81" s="3">
        <v>755.33900000000006</v>
      </c>
      <c r="FJ81" s="3">
        <v>763.39800000000002</v>
      </c>
      <c r="FK81" s="3">
        <v>779.60400000000004</v>
      </c>
      <c r="FL81" s="3">
        <v>782.89200000000005</v>
      </c>
      <c r="FM81" s="3">
        <v>802.85</v>
      </c>
      <c r="FN81" s="3">
        <v>807.93600000000004</v>
      </c>
      <c r="FO81" s="3">
        <v>807.81399999999996</v>
      </c>
      <c r="FP81" s="3">
        <v>815.60400000000004</v>
      </c>
      <c r="FQ81" s="3">
        <v>815.31700000000001</v>
      </c>
      <c r="FR81" s="3">
        <v>811.85199999999998</v>
      </c>
      <c r="FS81" s="3">
        <v>804.64700000000005</v>
      </c>
      <c r="FT81" s="3">
        <v>815.43399999999997</v>
      </c>
      <c r="FU81" s="3">
        <v>816.96900000000005</v>
      </c>
      <c r="FV81" s="3">
        <v>794.00699999999995</v>
      </c>
      <c r="FW81" s="3">
        <v>784.99900000000002</v>
      </c>
      <c r="FX81" s="3">
        <v>796.77099999999996</v>
      </c>
      <c r="FY81" s="3">
        <v>802.18899999999996</v>
      </c>
      <c r="FZ81" s="3">
        <v>825.80799999999999</v>
      </c>
      <c r="GA81" s="3">
        <v>847.49199999999996</v>
      </c>
      <c r="GB81" s="3">
        <v>856.14599999999996</v>
      </c>
      <c r="GC81" s="3">
        <v>860.62099999999998</v>
      </c>
      <c r="GD81" s="3">
        <v>876.279</v>
      </c>
      <c r="GE81" s="3">
        <v>894.97400000000005</v>
      </c>
      <c r="GF81" s="3">
        <v>918.26599999999996</v>
      </c>
      <c r="GG81" s="3">
        <v>947.49900000000002</v>
      </c>
      <c r="GH81" s="3">
        <v>950.63599999999997</v>
      </c>
      <c r="GI81" s="3">
        <v>933.077</v>
      </c>
      <c r="GJ81" s="3">
        <v>932.28300000000002</v>
      </c>
      <c r="GK81" s="3">
        <v>927.98500000000001</v>
      </c>
      <c r="GL81" s="3">
        <v>950.38300000000004</v>
      </c>
      <c r="GM81" s="3">
        <v>934.55200000000002</v>
      </c>
      <c r="GN81" s="3">
        <v>845.63</v>
      </c>
      <c r="GO81" s="3">
        <v>888.92399999999998</v>
      </c>
      <c r="GP81" s="3">
        <v>917.88</v>
      </c>
      <c r="GQ81" s="3">
        <v>977.11699999999996</v>
      </c>
      <c r="GR81" s="3">
        <v>1029.002</v>
      </c>
      <c r="GS81" s="3">
        <v>1139.596</v>
      </c>
      <c r="GT81" s="3">
        <v>1296.9860000000001</v>
      </c>
      <c r="GU81" s="3">
        <v>1384.972</v>
      </c>
      <c r="GV81" s="3">
        <v>1461.4659999999999</v>
      </c>
      <c r="GW81" s="3">
        <v>1684.1120000000001</v>
      </c>
      <c r="GX81" s="3">
        <v>1410.54</v>
      </c>
      <c r="GY81" s="3">
        <v>1362.3920000000001</v>
      </c>
      <c r="GZ81" s="3">
        <v>1306.577</v>
      </c>
      <c r="HA81" s="3">
        <v>1293.1659999999999</v>
      </c>
      <c r="HB81" s="3">
        <v>1344.008</v>
      </c>
      <c r="HC81" s="3">
        <v>1309.605</v>
      </c>
      <c r="HD81" s="3">
        <v>1361.203</v>
      </c>
      <c r="HE81" s="3">
        <v>1348.316</v>
      </c>
      <c r="HF81" s="3">
        <v>1357.2639999999999</v>
      </c>
      <c r="HG81" s="3">
        <v>1412.0730000000001</v>
      </c>
      <c r="HH81" s="3">
        <v>1367.6569999999999</v>
      </c>
      <c r="HI81" s="3">
        <v>1377.4369999999999</v>
      </c>
      <c r="HJ81" s="4">
        <v>1378.2280000000001</v>
      </c>
      <c r="HK81" s="4">
        <v>1385.7829999999999</v>
      </c>
      <c r="HL81" s="4">
        <v>1386.5119999999999</v>
      </c>
      <c r="HM81" s="4">
        <v>1391.338</v>
      </c>
      <c r="HN81" s="4">
        <v>1411.414</v>
      </c>
      <c r="HO81" s="4">
        <v>1421.5139999999999</v>
      </c>
      <c r="HP81" s="4">
        <v>1427.4860000000001</v>
      </c>
      <c r="HQ81" s="4">
        <v>1433.202</v>
      </c>
      <c r="HR81" s="4">
        <v>1440.616</v>
      </c>
      <c r="HS81" s="4">
        <v>1448.675</v>
      </c>
      <c r="HT81" s="4">
        <v>1457.6089999999999</v>
      </c>
      <c r="HU81" s="4">
        <v>1466.511</v>
      </c>
      <c r="HV81" s="4">
        <v>1475.2929999999999</v>
      </c>
      <c r="HW81" s="4">
        <v>1483.6769999999999</v>
      </c>
      <c r="HX81" s="4">
        <v>1492.3309999999999</v>
      </c>
      <c r="HY81" s="4">
        <v>1501.4670000000001</v>
      </c>
      <c r="HZ81" s="4">
        <v>1511.1980000000001</v>
      </c>
      <c r="IA81" s="4">
        <v>1521.1569999999999</v>
      </c>
      <c r="IB81" s="4">
        <v>1531.8989999999999</v>
      </c>
      <c r="IC81" s="4">
        <v>1543.539</v>
      </c>
      <c r="ID81" s="4">
        <v>1555.741</v>
      </c>
      <c r="IE81" s="4">
        <v>1568.075</v>
      </c>
      <c r="IF81" s="4">
        <v>1580.393</v>
      </c>
      <c r="IG81" s="4">
        <v>1593.2460000000001</v>
      </c>
      <c r="IH81" s="4">
        <v>1606.4010000000001</v>
      </c>
      <c r="II81" s="4">
        <v>1619.0909999999999</v>
      </c>
      <c r="IJ81" s="4">
        <v>1631.807</v>
      </c>
      <c r="IK81" s="4">
        <v>1645.018</v>
      </c>
      <c r="IL81" s="4">
        <v>1658.49</v>
      </c>
      <c r="IM81" s="4">
        <v>1671.38</v>
      </c>
      <c r="IN81" s="4">
        <v>1684.1980000000001</v>
      </c>
      <c r="IO81" s="4">
        <v>1697.471</v>
      </c>
      <c r="IP81" s="4">
        <v>1711.1020000000001</v>
      </c>
      <c r="IQ81" s="4">
        <v>1724.3520000000001</v>
      </c>
      <c r="IR81" s="4">
        <v>1737.5989999999999</v>
      </c>
      <c r="IS81" s="4">
        <v>1751.36</v>
      </c>
      <c r="IT81" s="4">
        <v>1765.4349999999999</v>
      </c>
      <c r="IU81" s="4">
        <v>1778.9829999999999</v>
      </c>
      <c r="IV81" s="4">
        <v>1792.134</v>
      </c>
      <c r="IW81" s="4">
        <v>1805.835</v>
      </c>
      <c r="IX81" s="4">
        <v>1819.76</v>
      </c>
      <c r="IY81" s="4">
        <v>1833.347</v>
      </c>
      <c r="IZ81" s="4">
        <v>1847.048</v>
      </c>
      <c r="JA81" s="4">
        <v>1861.25</v>
      </c>
      <c r="JB81" s="4">
        <v>1875.81</v>
      </c>
      <c r="JC81" s="4">
        <v>1889.4290000000001</v>
      </c>
      <c r="JD81" s="4">
        <v>1903.288</v>
      </c>
      <c r="JE81" s="4">
        <v>1917.66</v>
      </c>
      <c r="JF81" s="4">
        <v>1932.1890000000001</v>
      </c>
      <c r="JG81" s="4">
        <v>1946.231</v>
      </c>
      <c r="JH81" s="4">
        <v>1960.579</v>
      </c>
      <c r="JI81" s="4">
        <v>1975.441</v>
      </c>
      <c r="JJ81" s="4">
        <v>1990.675</v>
      </c>
      <c r="JK81" s="4">
        <v>2005.2</v>
      </c>
      <c r="JL81" s="4">
        <v>2020.1189999999999</v>
      </c>
      <c r="JM81" s="4">
        <v>2035.7639999999999</v>
      </c>
      <c r="JN81" s="4">
        <v>2051.828</v>
      </c>
      <c r="JO81" s="4">
        <v>2067.2370000000001</v>
      </c>
      <c r="JP81" s="4">
        <v>2083.096</v>
      </c>
      <c r="JQ81" s="4">
        <v>2099.643</v>
      </c>
      <c r="JR81" s="4">
        <v>2116.7730000000001</v>
      </c>
      <c r="JS81" s="4">
        <v>2133.1709999999998</v>
      </c>
      <c r="JT81" s="4">
        <v>2150.009</v>
      </c>
      <c r="JU81" s="4">
        <v>2167.4810000000002</v>
      </c>
      <c r="JV81" s="4">
        <v>2185.424</v>
      </c>
      <c r="JW81" s="4">
        <v>2202.5210000000002</v>
      </c>
      <c r="JX81" s="4">
        <v>2220.0749999999998</v>
      </c>
      <c r="JY81" s="4">
        <v>2238.2919999999999</v>
      </c>
      <c r="JZ81" s="4">
        <v>2257.0369999999998</v>
      </c>
      <c r="KA81" s="4">
        <v>2274.6170000000002</v>
      </c>
      <c r="KB81" s="4">
        <v>2292.6909999999998</v>
      </c>
      <c r="KC81" s="4">
        <v>2311.3670000000002</v>
      </c>
      <c r="KD81" s="4">
        <v>2330.6149999999998</v>
      </c>
      <c r="KE81" s="4">
        <v>2348.5639999999999</v>
      </c>
      <c r="KF81" s="4">
        <v>2367.0909999999999</v>
      </c>
      <c r="KG81" s="4">
        <v>2386.375</v>
      </c>
      <c r="KH81" s="4">
        <v>2406.1849999999999</v>
      </c>
      <c r="KI81" s="4">
        <v>2424.5749999999998</v>
      </c>
      <c r="KJ81" s="4">
        <v>2443.5709999999999</v>
      </c>
      <c r="KK81" s="4">
        <v>2463.3530000000001</v>
      </c>
      <c r="KL81" s="4">
        <v>2483.7510000000002</v>
      </c>
      <c r="KM81" s="4">
        <v>2502.8159999999998</v>
      </c>
      <c r="KN81" s="4">
        <v>2522.58</v>
      </c>
      <c r="KO81" s="4">
        <v>2543.2080000000001</v>
      </c>
      <c r="KP81" s="4">
        <v>2564.4749999999999</v>
      </c>
      <c r="KQ81" s="4">
        <v>2583.982</v>
      </c>
      <c r="KR81" s="4">
        <v>2604.2860000000001</v>
      </c>
      <c r="KS81" s="4">
        <v>2625.4690000000001</v>
      </c>
      <c r="KT81" s="4">
        <v>2647.33</v>
      </c>
      <c r="KU81" s="4">
        <v>2667.5889999999999</v>
      </c>
      <c r="KV81" s="4">
        <v>2688.6709999999998</v>
      </c>
      <c r="KW81" s="4">
        <v>2710.6849999999999</v>
      </c>
      <c r="KX81" s="4">
        <v>2733.4450000000002</v>
      </c>
      <c r="KY81" s="4">
        <v>2754.36</v>
      </c>
      <c r="KZ81" s="4">
        <v>2776.2139999999999</v>
      </c>
      <c r="LA81" s="4">
        <v>2799.0210000000002</v>
      </c>
      <c r="LB81" s="4">
        <v>2822.6179999999999</v>
      </c>
      <c r="LC81" s="4">
        <v>2844.1759999999999</v>
      </c>
      <c r="LD81" s="4">
        <v>2866.7179999999998</v>
      </c>
      <c r="LE81" s="4">
        <v>2890.2869999999998</v>
      </c>
      <c r="LF81" s="4">
        <v>2914.654</v>
      </c>
      <c r="LG81" s="4">
        <v>2936.739</v>
      </c>
      <c r="LH81" s="4">
        <v>2959.8649999999998</v>
      </c>
      <c r="LI81" s="4">
        <v>2984.027</v>
      </c>
      <c r="LJ81" s="4">
        <v>3009.0549999999998</v>
      </c>
      <c r="LK81" s="4">
        <v>3031.76</v>
      </c>
      <c r="LL81" s="4">
        <v>3055.6579999999999</v>
      </c>
      <c r="LM81" s="4">
        <v>3080.6080000000002</v>
      </c>
      <c r="LN81" s="4">
        <v>3106.3879999999999</v>
      </c>
      <c r="LO81" s="4">
        <v>3129.355</v>
      </c>
      <c r="LP81" s="4">
        <v>3153.5590000000002</v>
      </c>
      <c r="LQ81" s="4">
        <v>3178.8649999999998</v>
      </c>
      <c r="LR81" s="4">
        <v>3205.0520000000001</v>
      </c>
      <c r="LS81" s="4">
        <v>3228.5549999999998</v>
      </c>
      <c r="LT81" s="4">
        <v>3253.3690000000001</v>
      </c>
      <c r="LU81" s="4">
        <v>3279.3119999999999</v>
      </c>
      <c r="LV81" s="4">
        <v>3306.2179999999998</v>
      </c>
      <c r="LW81" s="4">
        <v>3330.145</v>
      </c>
      <c r="LX81" s="4">
        <v>3355.4549999999999</v>
      </c>
      <c r="LY81" s="4">
        <v>3381.9720000000002</v>
      </c>
      <c r="LZ81" s="4">
        <v>3409.4749999999999</v>
      </c>
      <c r="MA81" s="4">
        <v>3434.0309999999999</v>
      </c>
      <c r="MB81" s="4">
        <v>3460.0729999999999</v>
      </c>
      <c r="MC81" s="4">
        <v>3487.366</v>
      </c>
      <c r="MD81" s="4">
        <v>3515.739</v>
      </c>
      <c r="ME81" s="4">
        <v>3540.989</v>
      </c>
      <c r="MF81" s="4">
        <v>3567.8739999999998</v>
      </c>
      <c r="MG81" s="4">
        <v>3596.076</v>
      </c>
      <c r="MH81" s="4">
        <v>3625.3679999999999</v>
      </c>
      <c r="MI81" s="4">
        <v>3651.3829999999998</v>
      </c>
      <c r="MJ81" s="4">
        <v>3679.13</v>
      </c>
      <c r="MK81" s="4">
        <v>3708.2809999999999</v>
      </c>
      <c r="ML81" s="4">
        <v>3738.5990000000002</v>
      </c>
      <c r="MM81" s="4">
        <v>3765.3069999999998</v>
      </c>
      <c r="MN81" s="4">
        <v>3793.8690000000001</v>
      </c>
      <c r="MO81" s="4">
        <v>3823.873</v>
      </c>
      <c r="MP81" s="4">
        <v>3855.12</v>
      </c>
      <c r="MQ81" s="4">
        <v>3882.3490000000002</v>
      </c>
      <c r="MR81" s="4">
        <v>3911.5770000000002</v>
      </c>
      <c r="MS81" s="4">
        <v>3942.3180000000002</v>
      </c>
      <c r="MT81" s="4">
        <v>3974.3670000000002</v>
      </c>
      <c r="MU81" t="s">
        <v>750</v>
      </c>
      <c r="MV81" t="b">
        <v>1</v>
      </c>
      <c r="MW81" t="s">
        <v>376</v>
      </c>
      <c r="MX81" t="s">
        <v>376</v>
      </c>
      <c r="MY81">
        <v>2025</v>
      </c>
      <c r="MZ81">
        <v>3</v>
      </c>
      <c r="NA81" s="2">
        <v>45994</v>
      </c>
      <c r="NB81" s="1" t="s">
        <v>751</v>
      </c>
      <c r="NC81" t="s">
        <v>752</v>
      </c>
      <c r="ND81" t="s">
        <v>753</v>
      </c>
      <c r="NE81" t="s">
        <v>629</v>
      </c>
      <c r="NF81" t="s">
        <v>381</v>
      </c>
    </row>
    <row r="82" spans="1:370" x14ac:dyDescent="0.25">
      <c r="A82" t="s">
        <v>749</v>
      </c>
      <c r="B82" t="s">
        <v>630</v>
      </c>
      <c r="C82" s="1" t="s">
        <v>839</v>
      </c>
      <c r="D82" t="s">
        <v>669</v>
      </c>
      <c r="E82" t="s">
        <v>641</v>
      </c>
      <c r="F82" t="s">
        <v>374</v>
      </c>
      <c r="G82" s="3">
        <v>36.56964</v>
      </c>
      <c r="H82" s="3">
        <v>37.470550000000003</v>
      </c>
      <c r="I82" s="3">
        <v>38.37144</v>
      </c>
      <c r="J82" s="3">
        <v>39.27234</v>
      </c>
      <c r="K82" s="3">
        <v>40.141159999999999</v>
      </c>
      <c r="L82" s="3">
        <v>41.009979999999999</v>
      </c>
      <c r="M82" s="3">
        <v>41.878799999999998</v>
      </c>
      <c r="N82" s="3">
        <v>42.747619999999998</v>
      </c>
      <c r="O82" s="3">
        <v>44.730400000000003</v>
      </c>
      <c r="P82" s="3">
        <v>46.713180000000001</v>
      </c>
      <c r="Q82" s="3">
        <v>48.695970000000003</v>
      </c>
      <c r="R82" s="3">
        <v>50.678759999999997</v>
      </c>
      <c r="S82" s="3">
        <v>53.189979999999998</v>
      </c>
      <c r="T82" s="3">
        <v>55.701189999999997</v>
      </c>
      <c r="U82" s="3">
        <v>58.212409999999998</v>
      </c>
      <c r="V82" s="3">
        <v>60.72363</v>
      </c>
      <c r="W82" s="3">
        <v>64.988829999999993</v>
      </c>
      <c r="X82" s="3">
        <v>69.25403</v>
      </c>
      <c r="Y82" s="3">
        <v>73.519229999999993</v>
      </c>
      <c r="Z82" s="3">
        <v>77.784419999999997</v>
      </c>
      <c r="AA82" s="3">
        <v>82.694270000000003</v>
      </c>
      <c r="AB82" s="3">
        <v>87.604119999999995</v>
      </c>
      <c r="AC82" s="3">
        <v>92.51397</v>
      </c>
      <c r="AD82" s="3">
        <v>97.423820000000006</v>
      </c>
      <c r="AE82" s="3">
        <v>94.359340000000003</v>
      </c>
      <c r="AF82" s="3">
        <v>91.29486</v>
      </c>
      <c r="AG82" s="3">
        <v>88.230379999999997</v>
      </c>
      <c r="AH82" s="3">
        <v>85.165890000000005</v>
      </c>
      <c r="AI82" s="3">
        <v>87.269769999999994</v>
      </c>
      <c r="AJ82" s="3">
        <v>89.373639999999995</v>
      </c>
      <c r="AK82" s="3">
        <v>91.477519999999998</v>
      </c>
      <c r="AL82" s="3">
        <v>93.581389999999999</v>
      </c>
      <c r="AM82" s="3">
        <v>94.227029999999999</v>
      </c>
      <c r="AN82" s="3">
        <v>94.872669999999999</v>
      </c>
      <c r="AO82" s="3">
        <v>95.51831</v>
      </c>
      <c r="AP82" s="3">
        <v>96.163960000000003</v>
      </c>
      <c r="AQ82" s="3">
        <v>96.067890000000006</v>
      </c>
      <c r="AR82" s="3">
        <v>95.971829999999997</v>
      </c>
      <c r="AS82" s="3">
        <v>95.875770000000003</v>
      </c>
      <c r="AT82" s="3">
        <v>95.779709999999994</v>
      </c>
      <c r="AU82" s="3">
        <v>96.414280000000005</v>
      </c>
      <c r="AV82" s="3">
        <v>97.048839999999998</v>
      </c>
      <c r="AW82" s="3">
        <v>97.683409999999995</v>
      </c>
      <c r="AX82" s="3">
        <v>98.317970000000003</v>
      </c>
      <c r="AY82" s="3">
        <v>101.812</v>
      </c>
      <c r="AZ82" s="3">
        <v>105.306</v>
      </c>
      <c r="BA82" s="3">
        <v>108.8001</v>
      </c>
      <c r="BB82" s="3">
        <v>112.2941</v>
      </c>
      <c r="BC82" s="3">
        <v>117.9817</v>
      </c>
      <c r="BD82" s="3">
        <v>123.6692</v>
      </c>
      <c r="BE82" s="3">
        <v>129.35669999999999</v>
      </c>
      <c r="BF82" s="3">
        <v>135.04419999999999</v>
      </c>
      <c r="BG82" s="3">
        <v>144.87549999999999</v>
      </c>
      <c r="BH82" s="3">
        <v>154.70670000000001</v>
      </c>
      <c r="BI82" s="3">
        <v>164.53790000000001</v>
      </c>
      <c r="BJ82" s="3">
        <v>174.36920000000001</v>
      </c>
      <c r="BK82" s="3">
        <v>170.15010000000001</v>
      </c>
      <c r="BL82" s="3">
        <v>165.93109999999999</v>
      </c>
      <c r="BM82" s="3">
        <v>161.71209999999999</v>
      </c>
      <c r="BN82" s="3">
        <v>157.4931</v>
      </c>
      <c r="BO82" s="3">
        <v>158.35400000000001</v>
      </c>
      <c r="BP82" s="3">
        <v>159.2149</v>
      </c>
      <c r="BQ82" s="3">
        <v>160.07579999999999</v>
      </c>
      <c r="BR82" s="3">
        <v>160.93680000000001</v>
      </c>
      <c r="BS82" s="3">
        <v>163.51490000000001</v>
      </c>
      <c r="BT82" s="3">
        <v>166.09299999999999</v>
      </c>
      <c r="BU82" s="3">
        <v>168.6712</v>
      </c>
      <c r="BV82" s="3">
        <v>171.24930000000001</v>
      </c>
      <c r="BW82" s="3">
        <v>168.9853</v>
      </c>
      <c r="BX82" s="3">
        <v>166.72130000000001</v>
      </c>
      <c r="BY82" s="3">
        <v>164.45740000000001</v>
      </c>
      <c r="BZ82" s="3">
        <v>162.1934</v>
      </c>
      <c r="CA82" s="3">
        <v>161.9854</v>
      </c>
      <c r="CB82" s="3">
        <v>161.7773</v>
      </c>
      <c r="CC82" s="3">
        <v>161.5693</v>
      </c>
      <c r="CD82" s="3">
        <v>161.3613</v>
      </c>
      <c r="CE82" s="3">
        <v>169.43879999999999</v>
      </c>
      <c r="CF82" s="3">
        <v>177.5164</v>
      </c>
      <c r="CG82" s="3">
        <v>185.59399999999999</v>
      </c>
      <c r="CH82" s="3">
        <v>193.67160000000001</v>
      </c>
      <c r="CI82" s="3">
        <v>209.28290000000001</v>
      </c>
      <c r="CJ82" s="3">
        <v>224.89429999999999</v>
      </c>
      <c r="CK82" s="3">
        <v>240.50569999999999</v>
      </c>
      <c r="CL82" s="3">
        <v>256.11720000000003</v>
      </c>
      <c r="CM82" s="3">
        <v>253.50739999999999</v>
      </c>
      <c r="CN82" s="3">
        <v>250.89760000000001</v>
      </c>
      <c r="CO82" s="3">
        <v>248.28790000000001</v>
      </c>
      <c r="CP82" s="3">
        <v>245.6781</v>
      </c>
      <c r="CQ82" s="3">
        <v>256.59910000000002</v>
      </c>
      <c r="CR82" s="3">
        <v>267.52</v>
      </c>
      <c r="CS82" s="3">
        <v>278.4409</v>
      </c>
      <c r="CT82" s="3">
        <v>289.36180000000002</v>
      </c>
      <c r="CU82" s="3">
        <v>234.51249999999999</v>
      </c>
      <c r="CV82" s="3">
        <v>243.2989</v>
      </c>
      <c r="CW82" s="3">
        <v>243.3262</v>
      </c>
      <c r="CX82" s="3">
        <v>278.69650000000001</v>
      </c>
      <c r="CY82" s="3">
        <v>293.52730000000003</v>
      </c>
      <c r="CZ82" s="3">
        <v>279.00790000000001</v>
      </c>
      <c r="DA82" s="3">
        <v>285.66919999999999</v>
      </c>
      <c r="DB82" s="3">
        <v>273.6327</v>
      </c>
      <c r="DC82" s="3">
        <v>282.64600000000002</v>
      </c>
      <c r="DD82" s="3">
        <v>286.57029999999997</v>
      </c>
      <c r="DE82" s="3">
        <v>277.21800000000002</v>
      </c>
      <c r="DF82" s="3">
        <v>266.81029999999998</v>
      </c>
      <c r="DG82" s="3">
        <v>258.81310000000002</v>
      </c>
      <c r="DH82" s="3">
        <v>286.80689999999998</v>
      </c>
      <c r="DI82" s="3">
        <v>302.90129999999999</v>
      </c>
      <c r="DJ82" s="3">
        <v>305.67970000000003</v>
      </c>
      <c r="DK82" s="3">
        <v>316.98649999999998</v>
      </c>
      <c r="DL82" s="3">
        <v>333.6277</v>
      </c>
      <c r="DM82" s="3">
        <v>366.4717</v>
      </c>
      <c r="DN82" s="3">
        <v>421.95920000000001</v>
      </c>
      <c r="DO82" s="3">
        <v>447.3476</v>
      </c>
      <c r="DP82" s="3">
        <v>404.57459999999998</v>
      </c>
      <c r="DQ82" s="3">
        <v>421.2987</v>
      </c>
      <c r="DR82" s="3">
        <v>417.29329999999999</v>
      </c>
      <c r="DS82" s="3">
        <v>428.92059999999998</v>
      </c>
      <c r="DT82" s="3">
        <v>435.9033</v>
      </c>
      <c r="DU82" s="3">
        <v>471.92169999999999</v>
      </c>
      <c r="DV82" s="3">
        <v>519.92579999999998</v>
      </c>
      <c r="DW82" s="3">
        <v>594.79399999999998</v>
      </c>
      <c r="DX82" s="3">
        <v>663.57169999999996</v>
      </c>
      <c r="DY82" s="3">
        <v>640.05110000000002</v>
      </c>
      <c r="DZ82" s="3">
        <v>668.18380000000002</v>
      </c>
      <c r="EA82" s="3">
        <v>697.3107</v>
      </c>
      <c r="EB82" s="3">
        <v>805.61829999999998</v>
      </c>
      <c r="EC82" s="3">
        <v>814.03790000000004</v>
      </c>
      <c r="ED82" s="3">
        <v>753.75289999999995</v>
      </c>
      <c r="EE82" s="3">
        <v>796.50699999999995</v>
      </c>
      <c r="EF82" s="3">
        <v>792.07449999999994</v>
      </c>
      <c r="EG82" s="3">
        <v>815.23090000000002</v>
      </c>
      <c r="EH82" s="3">
        <v>809.04280000000006</v>
      </c>
      <c r="EI82" s="3">
        <v>869.5095</v>
      </c>
      <c r="EJ82" s="3">
        <v>948.40290000000005</v>
      </c>
      <c r="EK82" s="3">
        <v>1016.338</v>
      </c>
      <c r="EL82" s="3">
        <v>1127.6679999999999</v>
      </c>
      <c r="EM82" s="3">
        <v>1141.5119999999999</v>
      </c>
      <c r="EN82" s="3">
        <v>1124.7650000000001</v>
      </c>
      <c r="EO82" s="3">
        <v>1144.098</v>
      </c>
      <c r="EP82" s="3">
        <v>1131.498</v>
      </c>
      <c r="EQ82" s="3">
        <v>1035.4490000000001</v>
      </c>
      <c r="ER82" s="3">
        <v>1026.4090000000001</v>
      </c>
      <c r="ES82" s="3">
        <v>1077.1289999999999</v>
      </c>
      <c r="ET82" s="3">
        <v>1206.6120000000001</v>
      </c>
      <c r="EU82" s="3">
        <v>1162.008</v>
      </c>
      <c r="EV82" s="3">
        <v>1095.0239999999999</v>
      </c>
      <c r="EW82" s="3">
        <v>1096.78</v>
      </c>
      <c r="EX82" s="3">
        <v>1016.001</v>
      </c>
      <c r="EY82" s="3">
        <v>1043.825</v>
      </c>
      <c r="EZ82" s="3">
        <v>1086.0719999999999</v>
      </c>
      <c r="FA82" s="3">
        <v>1067.6379999999999</v>
      </c>
      <c r="FB82" s="3">
        <v>1109.0640000000001</v>
      </c>
      <c r="FC82" s="3">
        <v>1131.644</v>
      </c>
      <c r="FD82" s="3">
        <v>1106.2239999999999</v>
      </c>
      <c r="FE82" s="3">
        <v>1044.654</v>
      </c>
      <c r="FF82" s="3">
        <v>817.09479999999996</v>
      </c>
      <c r="FG82" s="3">
        <v>878.38509999999997</v>
      </c>
      <c r="FH82" s="3">
        <v>853.04150000000004</v>
      </c>
      <c r="FI82" s="3">
        <v>879.06</v>
      </c>
      <c r="FJ82" s="3">
        <v>901.65030000000002</v>
      </c>
      <c r="FK82" s="3">
        <v>939.02020000000005</v>
      </c>
      <c r="FL82" s="3">
        <v>952.17259999999999</v>
      </c>
      <c r="FM82" s="3">
        <v>949.28369999999995</v>
      </c>
      <c r="FN82" s="3">
        <v>956.58709999999996</v>
      </c>
      <c r="FO82" s="3">
        <v>933.31370000000004</v>
      </c>
      <c r="FP82" s="3">
        <v>892.05349999999999</v>
      </c>
      <c r="FQ82" s="3">
        <v>879.70849999999996</v>
      </c>
      <c r="FR82" s="3">
        <v>904.44100000000003</v>
      </c>
      <c r="FS82" s="3">
        <v>941.01679999999999</v>
      </c>
      <c r="FT82" s="3">
        <v>957.94820000000004</v>
      </c>
      <c r="FU82" s="3">
        <v>1026.5640000000001</v>
      </c>
      <c r="FV82" s="3">
        <v>1037.2550000000001</v>
      </c>
      <c r="FW82" s="3">
        <v>1041.3879999999999</v>
      </c>
      <c r="FX82" s="3">
        <v>1139.4380000000001</v>
      </c>
      <c r="FY82" s="3">
        <v>1146.104</v>
      </c>
      <c r="FZ82" s="3">
        <v>1140.94</v>
      </c>
      <c r="GA82" s="3">
        <v>1205.644</v>
      </c>
      <c r="GB82" s="3">
        <v>1213.7470000000001</v>
      </c>
      <c r="GC82" s="3">
        <v>1231.8920000000001</v>
      </c>
      <c r="GD82" s="3">
        <v>1216.145</v>
      </c>
      <c r="GE82" s="3">
        <v>1239.636</v>
      </c>
      <c r="GF82" s="3">
        <v>1269.8820000000001</v>
      </c>
      <c r="GG82" s="3">
        <v>1270.8820000000001</v>
      </c>
      <c r="GH82" s="3">
        <v>1339.029</v>
      </c>
      <c r="GI82" s="3">
        <v>1274.421</v>
      </c>
      <c r="GJ82" s="3">
        <v>1291.5239999999999</v>
      </c>
      <c r="GK82" s="3">
        <v>1305.1849999999999</v>
      </c>
      <c r="GL82" s="3">
        <v>1361.57</v>
      </c>
      <c r="GM82" s="3">
        <v>1447.3530000000001</v>
      </c>
      <c r="GN82" s="3">
        <v>1464.386</v>
      </c>
      <c r="GO82" s="3">
        <v>1463.221</v>
      </c>
      <c r="GP82" s="3">
        <v>1463.425</v>
      </c>
      <c r="GQ82" s="3">
        <v>1471.7950000000001</v>
      </c>
      <c r="GR82" s="3">
        <v>1426.5519999999999</v>
      </c>
      <c r="GS82" s="3">
        <v>1473.259</v>
      </c>
      <c r="GT82" s="3">
        <v>1655.3879999999999</v>
      </c>
      <c r="GU82" s="3">
        <v>1626.201</v>
      </c>
      <c r="GV82" s="3">
        <v>1813.415</v>
      </c>
      <c r="GW82" s="3">
        <v>1978.453</v>
      </c>
      <c r="GX82" s="3">
        <v>1913.568</v>
      </c>
      <c r="GY82" s="3">
        <v>1903.162</v>
      </c>
      <c r="GZ82" s="3">
        <v>1870.6880000000001</v>
      </c>
      <c r="HA82" s="3">
        <v>1918.2239999999999</v>
      </c>
      <c r="HB82" s="3">
        <v>2073.6559999999999</v>
      </c>
      <c r="HC82" s="3">
        <v>2157.8870000000002</v>
      </c>
      <c r="HD82" s="3">
        <v>2327.806</v>
      </c>
      <c r="HE82" s="3">
        <v>2269.7339999999999</v>
      </c>
      <c r="HF82" s="3">
        <v>2612.8090000000002</v>
      </c>
      <c r="HG82" s="3">
        <v>2437.8429999999998</v>
      </c>
      <c r="HH82" s="3">
        <v>2408.35</v>
      </c>
      <c r="HI82" s="4">
        <v>2437.8119999999999</v>
      </c>
      <c r="HJ82" s="4">
        <v>2471.511</v>
      </c>
      <c r="HK82" s="4">
        <v>2500.7260000000001</v>
      </c>
      <c r="HL82" s="4">
        <v>2525.4229999999998</v>
      </c>
      <c r="HM82" s="4">
        <v>2547.7779999999998</v>
      </c>
      <c r="HN82" s="4">
        <v>2568.8620000000001</v>
      </c>
      <c r="HO82" s="4">
        <v>2585.125</v>
      </c>
      <c r="HP82" s="4">
        <v>2596.7150000000001</v>
      </c>
      <c r="HQ82" s="4">
        <v>2604.3249999999998</v>
      </c>
      <c r="HR82" s="4">
        <v>2608.5909999999999</v>
      </c>
      <c r="HS82" s="4">
        <v>2610.027</v>
      </c>
      <c r="HT82" s="4">
        <v>2608.8180000000002</v>
      </c>
      <c r="HU82" s="4">
        <v>2605.2170000000001</v>
      </c>
      <c r="HV82" s="4">
        <v>2598.9250000000002</v>
      </c>
      <c r="HW82" s="4">
        <v>2589.7719999999999</v>
      </c>
      <c r="HX82" s="4">
        <v>2579.665</v>
      </c>
      <c r="HY82" s="4">
        <v>2569.1570000000002</v>
      </c>
      <c r="HZ82" s="4">
        <v>2558.6370000000002</v>
      </c>
      <c r="IA82" s="4">
        <v>2548.36</v>
      </c>
      <c r="IB82" s="4">
        <v>2539</v>
      </c>
      <c r="IC82" s="4">
        <v>2530.7539999999999</v>
      </c>
      <c r="ID82" s="4">
        <v>2523.61</v>
      </c>
      <c r="IE82" s="4">
        <v>2517.4760000000001</v>
      </c>
      <c r="IF82" s="4">
        <v>2512.19</v>
      </c>
      <c r="IG82" s="4">
        <v>2507.8890000000001</v>
      </c>
      <c r="IH82" s="4">
        <v>2504.6010000000001</v>
      </c>
      <c r="II82" s="4">
        <v>2502.145</v>
      </c>
      <c r="IJ82" s="4">
        <v>2500.4070000000002</v>
      </c>
      <c r="IK82" s="4">
        <v>2499.5140000000001</v>
      </c>
      <c r="IL82" s="4">
        <v>2499.5059999999999</v>
      </c>
      <c r="IM82" s="4">
        <v>2500.223</v>
      </c>
      <c r="IN82" s="4">
        <v>2501.558</v>
      </c>
      <c r="IO82" s="4">
        <v>2503.6410000000001</v>
      </c>
      <c r="IP82" s="4">
        <v>2506.576</v>
      </c>
      <c r="IQ82" s="4">
        <v>2510.1469999999999</v>
      </c>
      <c r="IR82" s="4">
        <v>2514.268</v>
      </c>
      <c r="IS82" s="4">
        <v>2519.0610000000001</v>
      </c>
      <c r="IT82" s="4">
        <v>2524.6439999999998</v>
      </c>
      <c r="IU82" s="4">
        <v>2530.864</v>
      </c>
      <c r="IV82" s="4">
        <v>2537.5340000000001</v>
      </c>
      <c r="IW82" s="4">
        <v>2544.8020000000001</v>
      </c>
      <c r="IX82" s="4">
        <v>2552.7950000000001</v>
      </c>
      <c r="IY82" s="4">
        <v>2561.0309999999999</v>
      </c>
      <c r="IZ82" s="4">
        <v>2569.346</v>
      </c>
      <c r="JA82" s="4">
        <v>2577.7429999999999</v>
      </c>
      <c r="JB82" s="4">
        <v>2586.1869999999999</v>
      </c>
      <c r="JC82" s="4">
        <v>2594.7170000000001</v>
      </c>
      <c r="JD82" s="4">
        <v>2603.3270000000002</v>
      </c>
      <c r="JE82" s="4">
        <v>2612.02</v>
      </c>
      <c r="JF82" s="4">
        <v>2620.761</v>
      </c>
      <c r="JG82" s="4">
        <v>2629.5889999999999</v>
      </c>
      <c r="JH82" s="4">
        <v>2638.5030000000002</v>
      </c>
      <c r="JI82" s="4">
        <v>2647.5039999999999</v>
      </c>
      <c r="JJ82" s="4">
        <v>2656.5540000000001</v>
      </c>
      <c r="JK82" s="4">
        <v>2665.6959999999999</v>
      </c>
      <c r="JL82" s="4">
        <v>2674.9259999999999</v>
      </c>
      <c r="JM82" s="4">
        <v>2684.2449999999999</v>
      </c>
      <c r="JN82" s="4">
        <v>2693.616</v>
      </c>
      <c r="JO82" s="4">
        <v>2703.0819999999999</v>
      </c>
      <c r="JP82" s="4">
        <v>2712.6410000000001</v>
      </c>
      <c r="JQ82" s="4">
        <v>2722.2939999999999</v>
      </c>
      <c r="JR82" s="4">
        <v>2732.002</v>
      </c>
      <c r="JS82" s="4">
        <v>2741.81</v>
      </c>
      <c r="JT82" s="4">
        <v>2751.7139999999999</v>
      </c>
      <c r="JU82" s="4">
        <v>2761.7150000000001</v>
      </c>
      <c r="JV82" s="4">
        <v>2771.7739999999999</v>
      </c>
      <c r="JW82" s="4">
        <v>2781.9349999999999</v>
      </c>
      <c r="JX82" s="4">
        <v>2792.1979999999999</v>
      </c>
      <c r="JY82" s="4">
        <v>2802.5619999999999</v>
      </c>
      <c r="JZ82" s="4">
        <v>2812.9870000000001</v>
      </c>
      <c r="KA82" s="4">
        <v>2823.5160000000001</v>
      </c>
      <c r="KB82" s="4">
        <v>2834.1480000000001</v>
      </c>
      <c r="KC82" s="4">
        <v>2844.8850000000002</v>
      </c>
      <c r="KD82" s="4">
        <v>2855.6819999999998</v>
      </c>
      <c r="KE82" s="4">
        <v>2866.5880000000002</v>
      </c>
      <c r="KF82" s="4">
        <v>2877.5990000000002</v>
      </c>
      <c r="KG82" s="4">
        <v>2888.7190000000001</v>
      </c>
      <c r="KH82" s="4">
        <v>2899.9009999999998</v>
      </c>
      <c r="KI82" s="4">
        <v>2911.192</v>
      </c>
      <c r="KJ82" s="4">
        <v>2922.5940000000001</v>
      </c>
      <c r="KK82" s="4">
        <v>2934.105</v>
      </c>
      <c r="KL82" s="4">
        <v>2945.681</v>
      </c>
      <c r="KM82" s="4">
        <v>2957.3710000000001</v>
      </c>
      <c r="KN82" s="4">
        <v>2969.174</v>
      </c>
      <c r="KO82" s="4">
        <v>2981.0909999999999</v>
      </c>
      <c r="KP82" s="4">
        <v>2993.0749999999998</v>
      </c>
      <c r="KQ82" s="4">
        <v>3005.1770000000001</v>
      </c>
      <c r="KR82" s="4">
        <v>3017.3969999999999</v>
      </c>
      <c r="KS82" s="4">
        <v>3029.732</v>
      </c>
      <c r="KT82" s="4">
        <v>3042.1350000000002</v>
      </c>
      <c r="KU82" s="4">
        <v>3054.6619999999998</v>
      </c>
      <c r="KV82" s="4">
        <v>3067.3090000000002</v>
      </c>
      <c r="KW82" s="4">
        <v>3080.0770000000002</v>
      </c>
      <c r="KX82" s="4">
        <v>3092.9169999999999</v>
      </c>
      <c r="KY82" s="4">
        <v>3105.884</v>
      </c>
      <c r="KZ82" s="4">
        <v>3118.9760000000001</v>
      </c>
      <c r="LA82" s="4">
        <v>3132.1930000000002</v>
      </c>
      <c r="LB82" s="4">
        <v>3145.4850000000001</v>
      </c>
      <c r="LC82" s="4">
        <v>3158.9059999999999</v>
      </c>
      <c r="LD82" s="4">
        <v>3172.4589999999998</v>
      </c>
      <c r="LE82" s="4">
        <v>3186.1390000000001</v>
      </c>
      <c r="LF82" s="4">
        <v>3199.8980000000001</v>
      </c>
      <c r="LG82" s="4">
        <v>3213.79</v>
      </c>
      <c r="LH82" s="4">
        <v>3227.8139999999999</v>
      </c>
      <c r="LI82" s="4">
        <v>3241.971</v>
      </c>
      <c r="LJ82" s="4">
        <v>3256.2069999999999</v>
      </c>
      <c r="LK82" s="4">
        <v>3270.5810000000001</v>
      </c>
      <c r="LL82" s="4">
        <v>3285.0909999999999</v>
      </c>
      <c r="LM82" s="4">
        <v>3299.739</v>
      </c>
      <c r="LN82" s="4">
        <v>3314.4670000000001</v>
      </c>
      <c r="LO82" s="4">
        <v>3329.335</v>
      </c>
      <c r="LP82" s="4">
        <v>3344.3420000000001</v>
      </c>
      <c r="LQ82" s="4">
        <v>3359.4859999999999</v>
      </c>
      <c r="LR82" s="4">
        <v>3374.7130000000002</v>
      </c>
      <c r="LS82" s="4">
        <v>3390.0830000000001</v>
      </c>
      <c r="LT82" s="4">
        <v>3405.5990000000002</v>
      </c>
      <c r="LU82" s="4">
        <v>3421.2530000000002</v>
      </c>
      <c r="LV82" s="4">
        <v>3436.9929999999999</v>
      </c>
      <c r="LW82" s="4">
        <v>3452.8780000000002</v>
      </c>
      <c r="LX82" s="4">
        <v>3468.9090000000001</v>
      </c>
      <c r="LY82" s="4">
        <v>3485.087</v>
      </c>
      <c r="LZ82" s="4">
        <v>3501.348</v>
      </c>
      <c r="MA82" s="4">
        <v>3517.761</v>
      </c>
      <c r="MB82" s="4">
        <v>3534.3249999999998</v>
      </c>
      <c r="MC82" s="4">
        <v>3551.0390000000002</v>
      </c>
      <c r="MD82" s="4">
        <v>3567.84</v>
      </c>
      <c r="ME82" s="4">
        <v>3584.797</v>
      </c>
      <c r="MF82" s="4">
        <v>3601.9090000000001</v>
      </c>
      <c r="MG82" s="4">
        <v>3619.174</v>
      </c>
      <c r="MH82" s="4">
        <v>3636.5309999999999</v>
      </c>
      <c r="MI82" s="4">
        <v>3654.0459999999998</v>
      </c>
      <c r="MJ82" s="4">
        <v>3671.7249999999999</v>
      </c>
      <c r="MK82" s="4">
        <v>3689.5610000000001</v>
      </c>
      <c r="ML82" s="4">
        <v>3707.491</v>
      </c>
      <c r="MM82" s="4">
        <v>3725.5839999999998</v>
      </c>
      <c r="MN82" s="4">
        <v>3743.846</v>
      </c>
      <c r="MO82" s="4">
        <v>3762.2689999999998</v>
      </c>
      <c r="MP82" s="4">
        <v>3780.788</v>
      </c>
      <c r="MQ82" s="4">
        <v>3799.4760000000001</v>
      </c>
      <c r="MR82" s="4">
        <v>3818.3330000000001</v>
      </c>
      <c r="MS82" s="4">
        <v>3837.3580000000002</v>
      </c>
      <c r="MT82" s="4">
        <v>3856.48</v>
      </c>
      <c r="MU82" t="s">
        <v>750</v>
      </c>
      <c r="MV82" t="b">
        <v>0</v>
      </c>
      <c r="MW82" t="s">
        <v>376</v>
      </c>
      <c r="MX82" t="s">
        <v>376</v>
      </c>
      <c r="MY82">
        <v>2025</v>
      </c>
      <c r="MZ82">
        <v>2</v>
      </c>
      <c r="NA82" s="2">
        <v>45994</v>
      </c>
      <c r="NB82" s="1" t="s">
        <v>754</v>
      </c>
      <c r="NC82" t="s">
        <v>755</v>
      </c>
      <c r="ND82" t="s">
        <v>753</v>
      </c>
      <c r="NE82" t="s">
        <v>634</v>
      </c>
      <c r="NF82" t="s">
        <v>381</v>
      </c>
    </row>
    <row r="83" spans="1:370" x14ac:dyDescent="0.25">
      <c r="A83" t="s">
        <v>749</v>
      </c>
      <c r="B83" t="s">
        <v>635</v>
      </c>
      <c r="C83" s="1" t="s">
        <v>839</v>
      </c>
      <c r="D83" t="s">
        <v>669</v>
      </c>
      <c r="E83" t="s">
        <v>641</v>
      </c>
      <c r="F83" t="s">
        <v>374</v>
      </c>
      <c r="G83" s="3">
        <v>1E-3</v>
      </c>
      <c r="H83" s="3">
        <v>1E-3</v>
      </c>
      <c r="I83" s="3">
        <v>1E-3</v>
      </c>
      <c r="J83" s="3">
        <v>1E-3</v>
      </c>
      <c r="K83" s="3">
        <v>1E-3</v>
      </c>
      <c r="L83" s="3">
        <v>1E-3</v>
      </c>
      <c r="M83" s="3">
        <v>1E-3</v>
      </c>
      <c r="N83" s="3">
        <v>1E-3</v>
      </c>
      <c r="O83" s="3">
        <v>1E-3</v>
      </c>
      <c r="P83" s="3">
        <v>1E-3</v>
      </c>
      <c r="Q83" s="3">
        <v>1E-3</v>
      </c>
      <c r="R83" s="3">
        <v>1E-3</v>
      </c>
      <c r="S83" s="3">
        <v>1E-3</v>
      </c>
      <c r="T83" s="3">
        <v>1E-3</v>
      </c>
      <c r="U83" s="3">
        <v>1E-3</v>
      </c>
      <c r="V83" s="3">
        <v>1E-3</v>
      </c>
      <c r="W83" s="3">
        <v>1E-3</v>
      </c>
      <c r="X83" s="3">
        <v>1E-3</v>
      </c>
      <c r="Y83" s="3">
        <v>1E-3</v>
      </c>
      <c r="Z83" s="3">
        <v>1E-3</v>
      </c>
      <c r="AA83" s="3">
        <v>1.3347309999999999</v>
      </c>
      <c r="AB83" s="3">
        <v>1.410515</v>
      </c>
      <c r="AC83" s="3">
        <v>1.5068919999999999</v>
      </c>
      <c r="AD83" s="3">
        <v>1.6238619999999999</v>
      </c>
      <c r="AE83" s="3">
        <v>1.734416</v>
      </c>
      <c r="AF83" s="3">
        <v>1.8367709999999999</v>
      </c>
      <c r="AG83" s="3">
        <v>1.9554279999999999</v>
      </c>
      <c r="AH83" s="3">
        <v>2.0903849999999999</v>
      </c>
      <c r="AI83" s="3">
        <v>2.246626</v>
      </c>
      <c r="AJ83" s="3">
        <v>2.3957489999999999</v>
      </c>
      <c r="AK83" s="3">
        <v>2.4928110000000001</v>
      </c>
      <c r="AL83" s="3">
        <v>2.5378129999999999</v>
      </c>
      <c r="AM83" s="3">
        <v>2.5873729999999999</v>
      </c>
      <c r="AN83" s="3">
        <v>2.6579389999999998</v>
      </c>
      <c r="AO83" s="3">
        <v>2.7160329999999999</v>
      </c>
      <c r="AP83" s="3">
        <v>2.7616550000000002</v>
      </c>
      <c r="AQ83" s="3">
        <v>2.784497</v>
      </c>
      <c r="AR83" s="3">
        <v>2.8129400000000002</v>
      </c>
      <c r="AS83" s="3">
        <v>2.8972220000000002</v>
      </c>
      <c r="AT83" s="3">
        <v>3.0373410000000001</v>
      </c>
      <c r="AU83" s="3">
        <v>3.1840060000000001</v>
      </c>
      <c r="AV83" s="3">
        <v>3.3078690000000002</v>
      </c>
      <c r="AW83" s="3">
        <v>3.4169309999999999</v>
      </c>
      <c r="AX83" s="3">
        <v>3.5111940000000001</v>
      </c>
      <c r="AY83" s="3">
        <v>3.5880510000000001</v>
      </c>
      <c r="AZ83" s="3">
        <v>3.6713239999999998</v>
      </c>
      <c r="BA83" s="3">
        <v>3.7971370000000002</v>
      </c>
      <c r="BB83" s="3">
        <v>3.9654880000000001</v>
      </c>
      <c r="BC83" s="3">
        <v>4.0827159999999996</v>
      </c>
      <c r="BD83" s="3">
        <v>4.1839089999999999</v>
      </c>
      <c r="BE83" s="3">
        <v>4.4120970000000002</v>
      </c>
      <c r="BF83" s="3">
        <v>4.7672790000000003</v>
      </c>
      <c r="BG83" s="3">
        <v>5.1896699999999996</v>
      </c>
      <c r="BH83" s="3">
        <v>5.5589560000000002</v>
      </c>
      <c r="BI83" s="3">
        <v>5.7656429999999999</v>
      </c>
      <c r="BJ83" s="3">
        <v>5.8097320000000003</v>
      </c>
      <c r="BK83" s="3">
        <v>5.9176019999999996</v>
      </c>
      <c r="BL83" s="3">
        <v>6.0898979999999998</v>
      </c>
      <c r="BM83" s="3">
        <v>6.1011480000000002</v>
      </c>
      <c r="BN83" s="3">
        <v>5.951352</v>
      </c>
      <c r="BO83" s="3">
        <v>5.7285159999999999</v>
      </c>
      <c r="BP83" s="3">
        <v>5.5727339999999996</v>
      </c>
      <c r="BQ83" s="3">
        <v>5.5931090000000001</v>
      </c>
      <c r="BR83" s="3">
        <v>5.7896409999999996</v>
      </c>
      <c r="BS83" s="3">
        <v>6.0073420000000004</v>
      </c>
      <c r="BT83" s="3">
        <v>6.1530959999999997</v>
      </c>
      <c r="BU83" s="3">
        <v>6.250877</v>
      </c>
      <c r="BV83" s="3">
        <v>6.3006859999999998</v>
      </c>
      <c r="BW83" s="3">
        <v>6.3935849999999999</v>
      </c>
      <c r="BX83" s="3">
        <v>6.5049149999999996</v>
      </c>
      <c r="BY83" s="3">
        <v>6.508915</v>
      </c>
      <c r="BZ83" s="3">
        <v>6.4055850000000003</v>
      </c>
      <c r="CA83" s="3">
        <v>6.2637130000000001</v>
      </c>
      <c r="CB83" s="3">
        <v>6.1662869999999996</v>
      </c>
      <c r="CC83" s="3">
        <v>6.1612869999999997</v>
      </c>
      <c r="CD83" s="3">
        <v>6.2487130000000004</v>
      </c>
      <c r="CE83" s="3">
        <v>6.3141410000000002</v>
      </c>
      <c r="CF83" s="3">
        <v>6.3426090000000004</v>
      </c>
      <c r="CG83" s="3">
        <v>6.4274839999999998</v>
      </c>
      <c r="CH83" s="3">
        <v>6.5687660000000001</v>
      </c>
      <c r="CI83" s="3">
        <v>6.765593</v>
      </c>
      <c r="CJ83" s="3">
        <v>6.9382200000000003</v>
      </c>
      <c r="CK83" s="3">
        <v>6.975314</v>
      </c>
      <c r="CL83" s="3">
        <v>6.8768739999999999</v>
      </c>
      <c r="CM83" s="3">
        <v>6.7667929999999998</v>
      </c>
      <c r="CN83" s="3">
        <v>6.711957</v>
      </c>
      <c r="CO83" s="3">
        <v>6.682582</v>
      </c>
      <c r="CP83" s="3">
        <v>6.678668</v>
      </c>
      <c r="CQ83" s="3">
        <v>6.6872220000000002</v>
      </c>
      <c r="CR83" s="3">
        <v>6.6851529999999997</v>
      </c>
      <c r="CS83" s="3">
        <v>6.6529660000000002</v>
      </c>
      <c r="CT83" s="3">
        <v>6.5906599999999997</v>
      </c>
      <c r="CU83" s="3">
        <v>6.5592680000000003</v>
      </c>
      <c r="CV83" s="3">
        <v>6.5393569999999999</v>
      </c>
      <c r="CW83" s="3">
        <v>6.4425439999999998</v>
      </c>
      <c r="CX83" s="3">
        <v>6.2688309999999996</v>
      </c>
      <c r="CY83" s="3">
        <v>6.040972</v>
      </c>
      <c r="CZ83" s="3">
        <v>5.8455909999999998</v>
      </c>
      <c r="DA83" s="3">
        <v>5.781809</v>
      </c>
      <c r="DB83" s="3">
        <v>5.849628</v>
      </c>
      <c r="DC83" s="3">
        <v>5.9331250000000004</v>
      </c>
      <c r="DD83" s="3">
        <v>5.9628750000000004</v>
      </c>
      <c r="DE83" s="3">
        <v>5.9571249999999996</v>
      </c>
      <c r="DF83" s="3">
        <v>5.9158749999999998</v>
      </c>
      <c r="DG83" s="3">
        <v>5.6965070000000004</v>
      </c>
      <c r="DH83" s="3">
        <v>5.7721600000000004</v>
      </c>
      <c r="DI83" s="3">
        <v>5.9396940000000003</v>
      </c>
      <c r="DJ83" s="3">
        <v>5.9214719999999996</v>
      </c>
      <c r="DK83" s="3">
        <v>6.0041440000000001</v>
      </c>
      <c r="DL83" s="3">
        <v>6.3822070000000002</v>
      </c>
      <c r="DM83" s="3">
        <v>6.3613910000000002</v>
      </c>
      <c r="DN83" s="3">
        <v>7.2383980000000001</v>
      </c>
      <c r="DO83" s="3">
        <v>8.2569499999999998</v>
      </c>
      <c r="DP83" s="3">
        <v>8.3920290000000008</v>
      </c>
      <c r="DQ83" s="3">
        <v>8.1775719999999996</v>
      </c>
      <c r="DR83" s="3">
        <v>7.9509299999999996</v>
      </c>
      <c r="DS83" s="3">
        <v>7.7273969999999998</v>
      </c>
      <c r="DT83" s="3">
        <v>7.8611890000000004</v>
      </c>
      <c r="DU83" s="3">
        <v>7.935066</v>
      </c>
      <c r="DV83" s="3">
        <v>8.2463669999999993</v>
      </c>
      <c r="DW83" s="3">
        <v>8.5769000000000002</v>
      </c>
      <c r="DX83" s="3">
        <v>8.7698619999999998</v>
      </c>
      <c r="DY83" s="3">
        <v>8.8783580000000004</v>
      </c>
      <c r="DZ83" s="3">
        <v>8.4947680000000005</v>
      </c>
      <c r="EA83" s="3">
        <v>7.662674</v>
      </c>
      <c r="EB83" s="3">
        <v>7.5747799999999996</v>
      </c>
      <c r="EC83" s="3">
        <v>7.9770060000000003</v>
      </c>
      <c r="ED83" s="3">
        <v>8.17455</v>
      </c>
      <c r="EE83" s="3">
        <v>8.7032579999999999</v>
      </c>
      <c r="EF83" s="3">
        <v>8.8110130000000009</v>
      </c>
      <c r="EG83" s="3">
        <v>8.973827</v>
      </c>
      <c r="EH83" s="3">
        <v>8.9997500000000006</v>
      </c>
      <c r="EI83" s="3">
        <v>12.05077</v>
      </c>
      <c r="EJ83" s="3">
        <v>13.205299999999999</v>
      </c>
      <c r="EK83" s="3">
        <v>14.23714</v>
      </c>
      <c r="EL83" s="3">
        <v>15.643890000000001</v>
      </c>
      <c r="EM83" s="3">
        <v>15.93243</v>
      </c>
      <c r="EN83" s="3">
        <v>15.889810000000001</v>
      </c>
      <c r="EO83" s="3">
        <v>15.82555</v>
      </c>
      <c r="EP83" s="3">
        <v>15.36612</v>
      </c>
      <c r="EQ83" s="3">
        <v>15.293609999999999</v>
      </c>
      <c r="ER83" s="3">
        <v>13.80855</v>
      </c>
      <c r="ES83" s="3">
        <v>13.71593</v>
      </c>
      <c r="ET83" s="3">
        <v>11.81747</v>
      </c>
      <c r="EU83" s="3">
        <v>10.02481</v>
      </c>
      <c r="EV83" s="3">
        <v>9.3056230000000006</v>
      </c>
      <c r="EW83" s="3">
        <v>8.7693779999999997</v>
      </c>
      <c r="EX83" s="3">
        <v>8.796856</v>
      </c>
      <c r="EY83" s="3">
        <v>8.3732360000000003</v>
      </c>
      <c r="EZ83" s="3">
        <v>8.2713459999999994</v>
      </c>
      <c r="FA83" s="3">
        <v>8.0190750000000008</v>
      </c>
      <c r="FB83" s="3">
        <v>8.1278229999999994</v>
      </c>
      <c r="FC83" s="3">
        <v>8.2943549999999995</v>
      </c>
      <c r="FD83" s="3">
        <v>8.2762980000000006</v>
      </c>
      <c r="FE83" s="3">
        <v>8.1432040000000008</v>
      </c>
      <c r="FF83" s="3">
        <v>7.8191899999999999</v>
      </c>
      <c r="FG83" s="3">
        <v>7.090865</v>
      </c>
      <c r="FH83" s="3">
        <v>6.9890100000000004</v>
      </c>
      <c r="FI83" s="3">
        <v>6.8556920000000003</v>
      </c>
      <c r="FJ83" s="3">
        <v>6.7577910000000001</v>
      </c>
      <c r="FK83" s="3">
        <v>6.8100680000000002</v>
      </c>
      <c r="FL83" s="3">
        <v>6.7264290000000004</v>
      </c>
      <c r="FM83" s="3">
        <v>6.7896039999999998</v>
      </c>
      <c r="FN83" s="3">
        <v>6.6437390000000001</v>
      </c>
      <c r="FO83" s="3">
        <v>6.7196300000000004</v>
      </c>
      <c r="FP83" s="3">
        <v>6.6315049999999998</v>
      </c>
      <c r="FQ83" s="3">
        <v>6.7359530000000003</v>
      </c>
      <c r="FR83" s="3">
        <v>6.567876</v>
      </c>
      <c r="FS83" s="3">
        <v>7.0442679999999998</v>
      </c>
      <c r="FT83" s="3">
        <v>6.824217</v>
      </c>
      <c r="FU83" s="3">
        <v>6.1355959999999996</v>
      </c>
      <c r="FV83" s="3">
        <v>6.1588430000000001</v>
      </c>
      <c r="FW83" s="3">
        <v>5.9294250000000002</v>
      </c>
      <c r="FX83" s="3">
        <v>6.0276969999999999</v>
      </c>
      <c r="FY83" s="3">
        <v>5.8562269999999996</v>
      </c>
      <c r="FZ83" s="3">
        <v>5.7124930000000003</v>
      </c>
      <c r="GA83" s="3">
        <v>5.3044359999999999</v>
      </c>
      <c r="GB83" s="3">
        <v>5.3539510000000003</v>
      </c>
      <c r="GC83" s="3">
        <v>5.5897959999999998</v>
      </c>
      <c r="GD83" s="3">
        <v>5.5762130000000001</v>
      </c>
      <c r="GE83" s="3">
        <v>5.8515410000000001</v>
      </c>
      <c r="GF83" s="3">
        <v>6.076943</v>
      </c>
      <c r="GG83" s="3">
        <v>5.7392580000000004</v>
      </c>
      <c r="GH83" s="3">
        <v>5.8110689999999998</v>
      </c>
      <c r="GI83" s="3">
        <v>6.1089589999999996</v>
      </c>
      <c r="GJ83" s="3">
        <v>6.0995179999999998</v>
      </c>
      <c r="GK83" s="3">
        <v>6.4124749999999997</v>
      </c>
      <c r="GL83" s="3">
        <v>6.5536250000000003</v>
      </c>
      <c r="GM83" s="3">
        <v>6.8154139999999996</v>
      </c>
      <c r="GN83" s="3">
        <v>5.8354309999999998</v>
      </c>
      <c r="GO83" s="3">
        <v>5.542808</v>
      </c>
      <c r="GP83" s="3">
        <v>4.837008</v>
      </c>
      <c r="GQ83" s="3">
        <v>4.6075179999999998</v>
      </c>
      <c r="GR83" s="3">
        <v>4.4612499999999997</v>
      </c>
      <c r="GS83" s="3">
        <v>4.4310450000000001</v>
      </c>
      <c r="GT83" s="3">
        <v>4.3809610000000001</v>
      </c>
      <c r="GU83" s="3">
        <v>4.7589449999999998</v>
      </c>
      <c r="GV83" s="3">
        <v>5.9671989999999999</v>
      </c>
      <c r="GW83" s="3">
        <v>8.0869260000000001</v>
      </c>
      <c r="GX83" s="3">
        <v>10.52525</v>
      </c>
      <c r="GY83" s="3">
        <v>11.687110000000001</v>
      </c>
      <c r="GZ83" s="3">
        <v>13.015689999999999</v>
      </c>
      <c r="HA83" s="3">
        <v>14.224259999999999</v>
      </c>
      <c r="HB83" s="3">
        <v>16.139089999999999</v>
      </c>
      <c r="HC83" s="3">
        <v>17.161580000000001</v>
      </c>
      <c r="HD83" s="3">
        <v>21.225989999999999</v>
      </c>
      <c r="HE83" s="3">
        <v>20.383489999999998</v>
      </c>
      <c r="HF83" s="3">
        <v>20.955030000000001</v>
      </c>
      <c r="HG83" s="3">
        <v>21.4589</v>
      </c>
      <c r="HH83" s="3">
        <v>21.091670000000001</v>
      </c>
      <c r="HI83" s="4">
        <v>21.487400000000001</v>
      </c>
      <c r="HJ83" s="4">
        <v>21.89884</v>
      </c>
      <c r="HK83" s="4">
        <v>22.34562</v>
      </c>
      <c r="HL83" s="4">
        <v>22.728159999999999</v>
      </c>
      <c r="HM83" s="4">
        <v>23.042480000000001</v>
      </c>
      <c r="HN83" s="4">
        <v>23.316020000000002</v>
      </c>
      <c r="HO83" s="4">
        <v>23.572579999999999</v>
      </c>
      <c r="HP83" s="4">
        <v>23.766960000000001</v>
      </c>
      <c r="HQ83" s="4">
        <v>23.902290000000001</v>
      </c>
      <c r="HR83" s="4">
        <v>23.986689999999999</v>
      </c>
      <c r="HS83" s="4">
        <v>24.027560000000001</v>
      </c>
      <c r="HT83" s="4">
        <v>24.030909999999999</v>
      </c>
      <c r="HU83" s="4">
        <v>23.999490000000002</v>
      </c>
      <c r="HV83" s="4">
        <v>23.945180000000001</v>
      </c>
      <c r="HW83" s="4">
        <v>23.865490000000001</v>
      </c>
      <c r="HX83" s="4">
        <v>23.7592</v>
      </c>
      <c r="HY83" s="4">
        <v>23.644300000000001</v>
      </c>
      <c r="HZ83" s="4">
        <v>23.526050000000001</v>
      </c>
      <c r="IA83" s="4">
        <v>23.408159999999999</v>
      </c>
      <c r="IB83" s="4">
        <v>23.29298</v>
      </c>
      <c r="IC83" s="4">
        <v>23.18685</v>
      </c>
      <c r="ID83" s="4">
        <v>23.091650000000001</v>
      </c>
      <c r="IE83" s="4">
        <v>23.007159999999999</v>
      </c>
      <c r="IF83" s="4">
        <v>22.932549999999999</v>
      </c>
      <c r="IG83" s="4">
        <v>22.866510000000002</v>
      </c>
      <c r="IH83" s="4">
        <v>22.810230000000001</v>
      </c>
      <c r="II83" s="4">
        <v>22.763950000000001</v>
      </c>
      <c r="IJ83" s="4">
        <v>22.725960000000001</v>
      </c>
      <c r="IK83" s="4">
        <v>22.695180000000001</v>
      </c>
      <c r="IL83" s="4">
        <v>22.672740000000001</v>
      </c>
      <c r="IM83" s="4">
        <v>22.658989999999999</v>
      </c>
      <c r="IN83" s="4">
        <v>22.652439999999999</v>
      </c>
      <c r="IO83" s="4">
        <v>22.652049999999999</v>
      </c>
      <c r="IP83" s="4">
        <v>22.659009999999999</v>
      </c>
      <c r="IQ83" s="4">
        <v>22.674250000000001</v>
      </c>
      <c r="IR83" s="4">
        <v>22.69577</v>
      </c>
      <c r="IS83" s="4">
        <v>22.722719999999999</v>
      </c>
      <c r="IT83" s="4">
        <v>22.756229999999999</v>
      </c>
      <c r="IU83" s="4">
        <v>22.797370000000001</v>
      </c>
      <c r="IV83" s="4">
        <v>22.8447</v>
      </c>
      <c r="IW83" s="4">
        <v>22.89648</v>
      </c>
      <c r="IX83" s="4">
        <v>22.954059999999998</v>
      </c>
      <c r="IY83" s="4">
        <v>23.018599999999999</v>
      </c>
      <c r="IZ83" s="4">
        <v>23.085599999999999</v>
      </c>
      <c r="JA83" s="4">
        <v>23.153580000000002</v>
      </c>
      <c r="JB83" s="4">
        <v>23.222539999999999</v>
      </c>
      <c r="JC83" s="4">
        <v>23.29214</v>
      </c>
      <c r="JD83" s="4">
        <v>23.362729999999999</v>
      </c>
      <c r="JE83" s="4">
        <v>23.434270000000001</v>
      </c>
      <c r="JF83" s="4">
        <v>23.50676</v>
      </c>
      <c r="JG83" s="4">
        <v>23.57986</v>
      </c>
      <c r="JH83" s="4">
        <v>23.653949999999998</v>
      </c>
      <c r="JI83" s="4">
        <v>23.728999999999999</v>
      </c>
      <c r="JJ83" s="4">
        <v>23.805</v>
      </c>
      <c r="JK83" s="4">
        <v>23.881620000000002</v>
      </c>
      <c r="JL83" s="4">
        <v>23.959219999999998</v>
      </c>
      <c r="JM83" s="4">
        <v>24.037780000000001</v>
      </c>
      <c r="JN83" s="4">
        <v>24.1173</v>
      </c>
      <c r="JO83" s="4">
        <v>24.197430000000001</v>
      </c>
      <c r="JP83" s="4">
        <v>24.278559999999999</v>
      </c>
      <c r="JQ83" s="4">
        <v>24.360669999999999</v>
      </c>
      <c r="JR83" s="4">
        <v>24.443760000000001</v>
      </c>
      <c r="JS83" s="4">
        <v>24.527460000000001</v>
      </c>
      <c r="JT83" s="4">
        <v>24.612179999999999</v>
      </c>
      <c r="JU83" s="4">
        <v>24.697890000000001</v>
      </c>
      <c r="JV83" s="4">
        <v>24.784590000000001</v>
      </c>
      <c r="JW83" s="4">
        <v>24.87191</v>
      </c>
      <c r="JX83" s="4">
        <v>24.960270000000001</v>
      </c>
      <c r="JY83" s="4">
        <v>25.04965</v>
      </c>
      <c r="JZ83" s="4">
        <v>25.140029999999999</v>
      </c>
      <c r="KA83" s="4">
        <v>25.23104</v>
      </c>
      <c r="KB83" s="4">
        <v>25.323090000000001</v>
      </c>
      <c r="KC83" s="4">
        <v>25.416160000000001</v>
      </c>
      <c r="KD83" s="4">
        <v>25.510259999999999</v>
      </c>
      <c r="KE83" s="4">
        <v>25.604970000000002</v>
      </c>
      <c r="KF83" s="4">
        <v>25.70074</v>
      </c>
      <c r="KG83" s="4">
        <v>25.797550000000001</v>
      </c>
      <c r="KH83" s="4">
        <v>25.895399999999999</v>
      </c>
      <c r="KI83" s="4">
        <v>25.993860000000002</v>
      </c>
      <c r="KJ83" s="4">
        <v>26.093389999999999</v>
      </c>
      <c r="KK83" s="4">
        <v>26.19398</v>
      </c>
      <c r="KL83" s="4">
        <v>26.29561</v>
      </c>
      <c r="KM83" s="4">
        <v>26.397880000000001</v>
      </c>
      <c r="KN83" s="4">
        <v>26.501239999999999</v>
      </c>
      <c r="KO83" s="4">
        <v>26.605689999999999</v>
      </c>
      <c r="KP83" s="4">
        <v>26.711200000000002</v>
      </c>
      <c r="KQ83" s="4">
        <v>26.81737</v>
      </c>
      <c r="KR83" s="4">
        <v>26.92465</v>
      </c>
      <c r="KS83" s="4">
        <v>27.03304</v>
      </c>
      <c r="KT83" s="4">
        <v>27.142520000000001</v>
      </c>
      <c r="KU83" s="4">
        <v>27.252649999999999</v>
      </c>
      <c r="KV83" s="4">
        <v>27.36393</v>
      </c>
      <c r="KW83" s="4">
        <v>27.47634</v>
      </c>
      <c r="KX83" s="4">
        <v>27.58989</v>
      </c>
      <c r="KY83" s="4">
        <v>27.7041</v>
      </c>
      <c r="KZ83" s="4">
        <v>27.819489999999998</v>
      </c>
      <c r="LA83" s="4">
        <v>27.936060000000001</v>
      </c>
      <c r="LB83" s="4">
        <v>28.05378</v>
      </c>
      <c r="LC83" s="4">
        <v>28.1722</v>
      </c>
      <c r="LD83" s="4">
        <v>28.291830000000001</v>
      </c>
      <c r="LE83" s="4">
        <v>28.412659999999999</v>
      </c>
      <c r="LF83" s="4">
        <v>28.534680000000002</v>
      </c>
      <c r="LG83" s="4">
        <v>28.657419999999998</v>
      </c>
      <c r="LH83" s="4">
        <v>28.781379999999999</v>
      </c>
      <c r="LI83" s="4">
        <v>28.906569999999999</v>
      </c>
      <c r="LJ83" s="4">
        <v>29.032979999999998</v>
      </c>
      <c r="LK83" s="4">
        <v>29.16011</v>
      </c>
      <c r="LL83" s="4">
        <v>29.288509999999999</v>
      </c>
      <c r="LM83" s="4">
        <v>29.41816</v>
      </c>
      <c r="LN83" s="4">
        <v>29.54907</v>
      </c>
      <c r="LO83" s="4">
        <v>29.680710000000001</v>
      </c>
      <c r="LP83" s="4">
        <v>29.813639999999999</v>
      </c>
      <c r="LQ83" s="4">
        <v>29.947849999999999</v>
      </c>
      <c r="LR83" s="4">
        <v>30.083310000000001</v>
      </c>
      <c r="LS83" s="4">
        <v>30.21951</v>
      </c>
      <c r="LT83" s="4">
        <v>30.357019999999999</v>
      </c>
      <c r="LU83" s="4">
        <v>30.495850000000001</v>
      </c>
      <c r="LV83" s="4">
        <v>30.635960000000001</v>
      </c>
      <c r="LW83" s="4">
        <v>30.77683</v>
      </c>
      <c r="LX83" s="4">
        <v>30.919029999999999</v>
      </c>
      <c r="LY83" s="4">
        <v>31.062560000000001</v>
      </c>
      <c r="LZ83" s="4">
        <v>31.207419999999999</v>
      </c>
      <c r="MA83" s="4">
        <v>31.35303</v>
      </c>
      <c r="MB83" s="4">
        <v>31.500019999999999</v>
      </c>
      <c r="MC83" s="4">
        <v>31.64838</v>
      </c>
      <c r="MD83" s="4">
        <v>31.798110000000001</v>
      </c>
      <c r="ME83" s="4">
        <v>31.948609999999999</v>
      </c>
      <c r="MF83" s="4">
        <v>32.100520000000003</v>
      </c>
      <c r="MG83" s="4">
        <v>32.253860000000003</v>
      </c>
      <c r="MH83" s="4">
        <v>32.408569999999997</v>
      </c>
      <c r="MI83" s="4">
        <v>32.564109999999999</v>
      </c>
      <c r="MJ83" s="4">
        <v>32.721080000000001</v>
      </c>
      <c r="MK83" s="4">
        <v>32.879539999999999</v>
      </c>
      <c r="ML83" s="4">
        <v>33.039409999999997</v>
      </c>
      <c r="MM83" s="4">
        <v>33.200130000000001</v>
      </c>
      <c r="MN83" s="4">
        <v>33.362340000000003</v>
      </c>
      <c r="MO83" s="4">
        <v>33.526060000000001</v>
      </c>
      <c r="MP83" s="4">
        <v>33.691240000000001</v>
      </c>
      <c r="MQ83" s="4">
        <v>33.85727</v>
      </c>
      <c r="MR83" s="4">
        <v>34.024839999999998</v>
      </c>
      <c r="MS83" s="4">
        <v>34.193939999999998</v>
      </c>
      <c r="MT83" s="4">
        <v>34.364550000000001</v>
      </c>
      <c r="MU83" t="s">
        <v>750</v>
      </c>
      <c r="MV83" t="b">
        <v>1</v>
      </c>
      <c r="MW83" t="s">
        <v>376</v>
      </c>
      <c r="MX83" t="s">
        <v>376</v>
      </c>
      <c r="MY83">
        <v>2025</v>
      </c>
      <c r="MZ83">
        <v>2</v>
      </c>
      <c r="NA83" s="2">
        <v>45994</v>
      </c>
      <c r="NB83" s="1" t="s">
        <v>756</v>
      </c>
      <c r="NC83" s="1" t="s">
        <v>757</v>
      </c>
      <c r="ND83" t="s">
        <v>753</v>
      </c>
      <c r="NE83" t="s">
        <v>639</v>
      </c>
      <c r="NF83" t="s">
        <v>381</v>
      </c>
    </row>
    <row r="84" spans="1:370" x14ac:dyDescent="0.25">
      <c r="A84" t="s">
        <v>758</v>
      </c>
      <c r="B84" t="s">
        <v>622</v>
      </c>
      <c r="C84" s="1" t="s">
        <v>839</v>
      </c>
      <c r="D84" t="s">
        <v>588</v>
      </c>
      <c r="E84" t="s">
        <v>641</v>
      </c>
      <c r="F84" t="s">
        <v>374</v>
      </c>
      <c r="G84" s="3">
        <v>5.8340069999999997</v>
      </c>
      <c r="H84" s="3">
        <v>5.8340069999999997</v>
      </c>
      <c r="I84" s="3">
        <v>5.8340069999999997</v>
      </c>
      <c r="J84" s="3">
        <v>5.8340069999999997</v>
      </c>
      <c r="K84" s="3">
        <v>5.8340069999999997</v>
      </c>
      <c r="L84" s="3">
        <v>5.8340069999999997</v>
      </c>
      <c r="M84" s="3">
        <v>5.8340069999999997</v>
      </c>
      <c r="N84" s="3">
        <v>5.8340069999999997</v>
      </c>
      <c r="O84" s="3">
        <v>5.8340069999999997</v>
      </c>
      <c r="P84" s="3">
        <v>5.8340069999999997</v>
      </c>
      <c r="Q84" s="3">
        <v>5.8340069999999997</v>
      </c>
      <c r="R84" s="3">
        <v>5.8340069999999997</v>
      </c>
      <c r="S84" s="3">
        <v>5.8340069999999997</v>
      </c>
      <c r="T84" s="3">
        <v>5.8340069999999997</v>
      </c>
      <c r="U84" s="3">
        <v>5.8340069999999997</v>
      </c>
      <c r="V84" s="3">
        <v>5.8340069999999997</v>
      </c>
      <c r="W84" s="3">
        <v>5.8340069999999997</v>
      </c>
      <c r="X84" s="3">
        <v>5.8340069999999997</v>
      </c>
      <c r="Y84" s="3">
        <v>5.8340069999999997</v>
      </c>
      <c r="Z84" s="3">
        <v>5.8340069999999997</v>
      </c>
      <c r="AA84" s="3">
        <v>5.8340069999999997</v>
      </c>
      <c r="AB84" s="3">
        <v>5.8340069999999997</v>
      </c>
      <c r="AC84" s="3">
        <v>5.8340069999999997</v>
      </c>
      <c r="AD84" s="3">
        <v>5.8340069999999997</v>
      </c>
      <c r="AE84" s="3">
        <v>5.8340069999999997</v>
      </c>
      <c r="AF84" s="3">
        <v>5.8340069999999997</v>
      </c>
      <c r="AG84" s="3">
        <v>5.8340069999999997</v>
      </c>
      <c r="AH84" s="3">
        <v>5.8340069999999997</v>
      </c>
      <c r="AI84" s="3">
        <v>5.8340069999999997</v>
      </c>
      <c r="AJ84" s="3">
        <v>5.8340069999999997</v>
      </c>
      <c r="AK84" s="3">
        <v>5.8340069999999997</v>
      </c>
      <c r="AL84" s="3">
        <v>5.8340069999999997</v>
      </c>
      <c r="AM84" s="3">
        <v>5.8340069999999997</v>
      </c>
      <c r="AN84" s="3">
        <v>5.8340069999999997</v>
      </c>
      <c r="AO84" s="3">
        <v>5.8340069999999997</v>
      </c>
      <c r="AP84" s="3">
        <v>5.8340069999999997</v>
      </c>
      <c r="AQ84" s="3">
        <v>5.8340069999999997</v>
      </c>
      <c r="AR84" s="3">
        <v>5.8340069999999997</v>
      </c>
      <c r="AS84" s="3">
        <v>5.8340069999999997</v>
      </c>
      <c r="AT84" s="3">
        <v>5.8340069999999997</v>
      </c>
      <c r="AU84" s="3">
        <v>5.8340069999999997</v>
      </c>
      <c r="AV84" s="3">
        <v>5.8340069999999997</v>
      </c>
      <c r="AW84" s="3">
        <v>5.8340069999999997</v>
      </c>
      <c r="AX84" s="3">
        <v>5.8340069999999997</v>
      </c>
      <c r="AY84" s="3">
        <v>5.8340069999999997</v>
      </c>
      <c r="AZ84" s="3">
        <v>5.8340069999999997</v>
      </c>
      <c r="BA84" s="3">
        <v>5.8340069999999997</v>
      </c>
      <c r="BB84" s="3">
        <v>5.8340069999999997</v>
      </c>
      <c r="BC84" s="3">
        <v>5.8340069999999997</v>
      </c>
      <c r="BD84" s="3">
        <v>5.8340069999999997</v>
      </c>
      <c r="BE84" s="3">
        <v>5.8340069999999997</v>
      </c>
      <c r="BF84" s="3">
        <v>5.8340069999999997</v>
      </c>
      <c r="BG84" s="3">
        <v>6.1329000000000002</v>
      </c>
      <c r="BH84" s="3">
        <v>6.4878999999999998</v>
      </c>
      <c r="BI84" s="3">
        <v>6.7717000000000001</v>
      </c>
      <c r="BJ84" s="3">
        <v>7.1052999999999997</v>
      </c>
      <c r="BK84" s="3">
        <v>7.3352000000000004</v>
      </c>
      <c r="BL84" s="3">
        <v>7.5446999999999997</v>
      </c>
      <c r="BM84" s="3">
        <v>7.8723999999999998</v>
      </c>
      <c r="BN84" s="3">
        <v>8.2929999999999993</v>
      </c>
      <c r="BO84" s="3">
        <v>8.8423999999999996</v>
      </c>
      <c r="BP84" s="3">
        <v>8.9621999999999993</v>
      </c>
      <c r="BQ84" s="3">
        <v>9.3826999999999998</v>
      </c>
      <c r="BR84" s="3">
        <v>9.8430999999999997</v>
      </c>
      <c r="BS84" s="3">
        <v>10.4596</v>
      </c>
      <c r="BT84" s="3">
        <v>10.5097</v>
      </c>
      <c r="BU84" s="3">
        <v>11.1936</v>
      </c>
      <c r="BV84" s="3">
        <v>11.6074</v>
      </c>
      <c r="BW84" s="3">
        <v>11.884399999999999</v>
      </c>
      <c r="BX84" s="3">
        <v>12.6401</v>
      </c>
      <c r="BY84" s="3">
        <v>13.0511</v>
      </c>
      <c r="BZ84" s="3">
        <v>13.944100000000001</v>
      </c>
      <c r="CA84" s="3">
        <v>13.7041</v>
      </c>
      <c r="CB84" s="3">
        <v>14.571899999999999</v>
      </c>
      <c r="CC84" s="3">
        <v>15.125500000000001</v>
      </c>
      <c r="CD84" s="3">
        <v>15.8094</v>
      </c>
      <c r="CE84" s="3">
        <v>16.133600000000001</v>
      </c>
      <c r="CF84" s="3">
        <v>16.5352</v>
      </c>
      <c r="CG84" s="3">
        <v>16.847300000000001</v>
      </c>
      <c r="CH84" s="3">
        <v>17.217600000000001</v>
      </c>
      <c r="CI84" s="3">
        <v>17.016400000000001</v>
      </c>
      <c r="CJ84" s="3">
        <v>17.498699999999999</v>
      </c>
      <c r="CK84" s="3">
        <v>17.5611</v>
      </c>
      <c r="CL84" s="3">
        <v>18.335100000000001</v>
      </c>
      <c r="CM84" s="3">
        <v>18.436800000000002</v>
      </c>
      <c r="CN84" s="3">
        <v>19.014900000000001</v>
      </c>
      <c r="CO84" s="3">
        <v>19.163</v>
      </c>
      <c r="CP84" s="3">
        <v>19.931100000000001</v>
      </c>
      <c r="CQ84" s="3">
        <v>21.8033</v>
      </c>
      <c r="CR84" s="3">
        <v>22.155899999999999</v>
      </c>
      <c r="CS84" s="3">
        <v>22.402000000000001</v>
      </c>
      <c r="CT84" s="3">
        <v>22.667300000000001</v>
      </c>
      <c r="CU84" s="3">
        <v>22.932600000000001</v>
      </c>
      <c r="CV84" s="3">
        <v>23.2925</v>
      </c>
      <c r="CW84" s="3">
        <v>23.979399999999998</v>
      </c>
      <c r="CX84" s="3">
        <v>24.147099999999998</v>
      </c>
      <c r="CY84" s="3">
        <v>24.900200000000002</v>
      </c>
      <c r="CZ84" s="3">
        <v>25.2987</v>
      </c>
      <c r="DA84" s="3">
        <v>25.895399999999999</v>
      </c>
      <c r="DB84" s="3">
        <v>26.236599999999999</v>
      </c>
      <c r="DC84" s="3">
        <v>26.957699999999999</v>
      </c>
      <c r="DD84" s="3">
        <v>27.607600000000001</v>
      </c>
      <c r="DE84" s="3">
        <v>28.1692</v>
      </c>
      <c r="DF84" s="3">
        <v>28.6189</v>
      </c>
      <c r="DG84" s="3">
        <v>29.3201</v>
      </c>
      <c r="DH84" s="3">
        <v>29.687200000000001</v>
      </c>
      <c r="DI84" s="3">
        <v>30.017199999999999</v>
      </c>
      <c r="DJ84" s="3">
        <v>30.578800000000001</v>
      </c>
      <c r="DK84" s="3">
        <v>31.4712</v>
      </c>
      <c r="DL84" s="3">
        <v>31.670300000000001</v>
      </c>
      <c r="DM84" s="3">
        <v>32.442300000000003</v>
      </c>
      <c r="DN84" s="3">
        <v>32.8307</v>
      </c>
      <c r="DO84" s="3">
        <v>33.102600000000002</v>
      </c>
      <c r="DP84" s="3">
        <v>33.717500000000001</v>
      </c>
      <c r="DQ84" s="3">
        <v>34.040700000000001</v>
      </c>
      <c r="DR84" s="3">
        <v>34.914299999999997</v>
      </c>
      <c r="DS84" s="3">
        <v>35.331899999999997</v>
      </c>
      <c r="DT84" s="3">
        <v>35.558700000000002</v>
      </c>
      <c r="DU84" s="3">
        <v>35.776499999999999</v>
      </c>
      <c r="DV84" s="3">
        <v>35.887099999999997</v>
      </c>
      <c r="DW84" s="3">
        <v>36.039499999999997</v>
      </c>
      <c r="DX84" s="3">
        <v>36.326500000000003</v>
      </c>
      <c r="DY84" s="3">
        <v>36.610999999999997</v>
      </c>
      <c r="DZ84" s="3">
        <v>37.090800000000002</v>
      </c>
      <c r="EA84" s="3">
        <v>37.366900000000001</v>
      </c>
      <c r="EB84" s="3">
        <v>37.984699999999997</v>
      </c>
      <c r="EC84" s="3">
        <v>38.191000000000003</v>
      </c>
      <c r="ED84" s="3">
        <v>38.705800000000004</v>
      </c>
      <c r="EE84" s="3">
        <v>38.950800000000001</v>
      </c>
      <c r="EF84" s="3">
        <v>39.566499999999998</v>
      </c>
      <c r="EG84" s="3">
        <v>39.746000000000002</v>
      </c>
      <c r="EH84" s="3">
        <v>40.289400000000001</v>
      </c>
      <c r="EI84" s="3">
        <v>40.650599999999997</v>
      </c>
      <c r="EJ84" s="3">
        <v>41.368299999999998</v>
      </c>
      <c r="EK84" s="3">
        <v>41.7378</v>
      </c>
      <c r="EL84" s="3">
        <v>42.503700000000002</v>
      </c>
      <c r="EM84" s="3">
        <v>43.257599999999996</v>
      </c>
      <c r="EN84" s="3">
        <v>43.601300000000002</v>
      </c>
      <c r="EO84" s="3">
        <v>43.8934</v>
      </c>
      <c r="EP84" s="3">
        <v>44.731099999999998</v>
      </c>
      <c r="EQ84" s="3">
        <v>44.847900000000003</v>
      </c>
      <c r="ER84" s="3">
        <v>44.902299999999997</v>
      </c>
      <c r="ES84" s="3">
        <v>44.791400000000003</v>
      </c>
      <c r="ET84" s="3">
        <v>44.561199999999999</v>
      </c>
      <c r="EU84" s="3">
        <v>43.3309</v>
      </c>
      <c r="EV84" s="3">
        <v>43.671500000000002</v>
      </c>
      <c r="EW84" s="3">
        <v>44.012700000000002</v>
      </c>
      <c r="EX84" s="3">
        <v>44.401400000000002</v>
      </c>
      <c r="EY84" s="3">
        <v>44.770699999999998</v>
      </c>
      <c r="EZ84" s="3">
        <v>44.732900000000001</v>
      </c>
      <c r="FA84" s="3">
        <v>45.182499999999997</v>
      </c>
      <c r="FB84" s="3">
        <v>45.174300000000002</v>
      </c>
      <c r="FC84" s="3">
        <v>44.786799999999999</v>
      </c>
      <c r="FD84" s="3">
        <v>44.256100000000004</v>
      </c>
      <c r="FE84" s="3">
        <v>44.054000000000002</v>
      </c>
      <c r="FF84" s="3">
        <v>43.220999999999997</v>
      </c>
      <c r="FG84" s="3">
        <v>42.832599999999999</v>
      </c>
      <c r="FH84" s="3">
        <v>42.011600000000001</v>
      </c>
      <c r="FI84" s="3">
        <v>41.942</v>
      </c>
      <c r="FJ84" s="3">
        <v>41.752499999999998</v>
      </c>
      <c r="FK84" s="3">
        <v>42.045099999999998</v>
      </c>
      <c r="FL84" s="3">
        <v>42.433799999999998</v>
      </c>
      <c r="FM84" s="3">
        <v>42.911000000000001</v>
      </c>
      <c r="FN84" s="3">
        <v>43.285699999999999</v>
      </c>
      <c r="FO84" s="3">
        <v>43.108600000000003</v>
      </c>
      <c r="FP84" s="3">
        <v>43.116</v>
      </c>
      <c r="FQ84" s="3">
        <v>43.439100000000003</v>
      </c>
      <c r="FR84" s="3">
        <v>43.5229</v>
      </c>
      <c r="FS84" s="3">
        <v>44.377099999999999</v>
      </c>
      <c r="FT84" s="3">
        <v>44.677500000000002</v>
      </c>
      <c r="FU84" s="3">
        <v>45.010599999999997</v>
      </c>
      <c r="FV84" s="3">
        <v>45.327399999999997</v>
      </c>
      <c r="FW84" s="3">
        <v>45.872199999999999</v>
      </c>
      <c r="FX84" s="3">
        <v>46.139400000000002</v>
      </c>
      <c r="FY84" s="3">
        <v>46.831099999999999</v>
      </c>
      <c r="FZ84" s="3">
        <v>47.5381</v>
      </c>
      <c r="GA84" s="3">
        <v>47.9465</v>
      </c>
      <c r="GB84" s="3">
        <v>48.587400000000002</v>
      </c>
      <c r="GC84" s="3">
        <v>49.182400000000001</v>
      </c>
      <c r="GD84" s="3">
        <v>49.7928</v>
      </c>
      <c r="GE84" s="3">
        <v>50.342399999999998</v>
      </c>
      <c r="GF84" s="3">
        <v>50.917200000000001</v>
      </c>
      <c r="GG84" s="3">
        <v>51.600700000000003</v>
      </c>
      <c r="GH84" s="3">
        <v>52.137300000000003</v>
      </c>
      <c r="GI84" s="3">
        <v>52.902099999999997</v>
      </c>
      <c r="GJ84" s="3">
        <v>53.135100000000001</v>
      </c>
      <c r="GK84" s="3">
        <v>53.898800000000001</v>
      </c>
      <c r="GL84" s="3">
        <v>54.553899999999999</v>
      </c>
      <c r="GM84" s="3">
        <v>52.436100000000003</v>
      </c>
      <c r="GN84" s="3">
        <v>45.4071</v>
      </c>
      <c r="GO84" s="3">
        <v>51.359200000000001</v>
      </c>
      <c r="GP84" s="3">
        <v>51.830399999999997</v>
      </c>
      <c r="GQ84" s="3">
        <v>51.295200000000001</v>
      </c>
      <c r="GR84" s="3">
        <v>53.216299999999997</v>
      </c>
      <c r="GS84" s="3">
        <v>55.311900000000001</v>
      </c>
      <c r="GT84" s="3">
        <v>56.670400000000001</v>
      </c>
      <c r="GU84" s="3">
        <v>58.623399999999997</v>
      </c>
      <c r="GV84" s="3">
        <v>60.096800000000002</v>
      </c>
      <c r="GW84" s="3">
        <v>61.610100000000003</v>
      </c>
      <c r="GX84" s="3">
        <v>63.626899999999999</v>
      </c>
      <c r="GY84" s="3">
        <v>66.102099999999993</v>
      </c>
      <c r="GZ84" s="3">
        <v>67.069999999999993</v>
      </c>
      <c r="HA84" s="3">
        <v>68.228899999999996</v>
      </c>
      <c r="HB84" s="3">
        <v>68.951599999999999</v>
      </c>
      <c r="HC84" s="3">
        <v>70.876099999999994</v>
      </c>
      <c r="HD84" s="3">
        <v>71.729100000000003</v>
      </c>
      <c r="HE84" s="3">
        <v>72.831599999999995</v>
      </c>
      <c r="HF84" s="3">
        <v>73.991200000000006</v>
      </c>
      <c r="HG84" s="3">
        <v>74.596400000000003</v>
      </c>
      <c r="HH84" s="3">
        <v>75.899299999999997</v>
      </c>
      <c r="HI84" s="3">
        <v>77.688999999999993</v>
      </c>
      <c r="HJ84" s="4">
        <v>77.67062</v>
      </c>
      <c r="HK84" s="4">
        <v>77.985600000000005</v>
      </c>
      <c r="HL84" s="4">
        <v>78.624459999999999</v>
      </c>
      <c r="HM84" s="4">
        <v>79.238240000000005</v>
      </c>
      <c r="HN84" s="4">
        <v>79.84393</v>
      </c>
      <c r="HO84" s="4">
        <v>80.444389999999999</v>
      </c>
      <c r="HP84" s="4">
        <v>81.051680000000005</v>
      </c>
      <c r="HQ84" s="4">
        <v>81.615780000000001</v>
      </c>
      <c r="HR84" s="4">
        <v>82.132810000000006</v>
      </c>
      <c r="HS84" s="4">
        <v>82.622200000000007</v>
      </c>
      <c r="HT84" s="4">
        <v>83.161119999999997</v>
      </c>
      <c r="HU84" s="4">
        <v>83.729650000000007</v>
      </c>
      <c r="HV84" s="4">
        <v>84.324690000000004</v>
      </c>
      <c r="HW84" s="4">
        <v>84.942719999999994</v>
      </c>
      <c r="HX84" s="4">
        <v>85.578670000000002</v>
      </c>
      <c r="HY84" s="4">
        <v>86.241479999999996</v>
      </c>
      <c r="HZ84" s="4">
        <v>86.913709999999995</v>
      </c>
      <c r="IA84" s="4">
        <v>87.586039999999997</v>
      </c>
      <c r="IB84" s="4">
        <v>88.281859999999995</v>
      </c>
      <c r="IC84" s="4">
        <v>88.979240000000004</v>
      </c>
      <c r="ID84" s="4">
        <v>89.696979999999996</v>
      </c>
      <c r="IE84" s="4">
        <v>90.425939999999997</v>
      </c>
      <c r="IF84" s="4">
        <v>91.163129999999995</v>
      </c>
      <c r="IG84" s="4">
        <v>91.900989999999993</v>
      </c>
      <c r="IH84" s="4">
        <v>92.663550000000001</v>
      </c>
      <c r="II84" s="4">
        <v>93.430419999999998</v>
      </c>
      <c r="IJ84" s="4">
        <v>94.205569999999994</v>
      </c>
      <c r="IK84" s="4">
        <v>94.981890000000007</v>
      </c>
      <c r="IL84" s="4">
        <v>95.768429999999995</v>
      </c>
      <c r="IM84" s="4">
        <v>96.55753</v>
      </c>
      <c r="IN84" s="4">
        <v>97.355410000000006</v>
      </c>
      <c r="IO84" s="4">
        <v>98.154430000000005</v>
      </c>
      <c r="IP84" s="4">
        <v>98.96463</v>
      </c>
      <c r="IQ84" s="4">
        <v>99.778000000000006</v>
      </c>
      <c r="IR84" s="4">
        <v>100.601</v>
      </c>
      <c r="IS84" s="4">
        <v>101.4252</v>
      </c>
      <c r="IT84" s="4">
        <v>102.2316</v>
      </c>
      <c r="IU84" s="4">
        <v>103.0415</v>
      </c>
      <c r="IV84" s="4">
        <v>103.8609</v>
      </c>
      <c r="IW84" s="4">
        <v>104.6811</v>
      </c>
      <c r="IX84" s="4">
        <v>105.4778</v>
      </c>
      <c r="IY84" s="4">
        <v>106.27809999999999</v>
      </c>
      <c r="IZ84" s="4">
        <v>107.08669999999999</v>
      </c>
      <c r="JA84" s="4">
        <v>107.896</v>
      </c>
      <c r="JB84" s="4">
        <v>108.7212</v>
      </c>
      <c r="JC84" s="4">
        <v>109.5142</v>
      </c>
      <c r="JD84" s="4">
        <v>110.31489999999999</v>
      </c>
      <c r="JE84" s="4">
        <v>111.1151</v>
      </c>
      <c r="JF84" s="4">
        <v>111.911</v>
      </c>
      <c r="JG84" s="4">
        <v>112.72029999999999</v>
      </c>
      <c r="JH84" s="4">
        <v>113.5382</v>
      </c>
      <c r="JI84" s="4">
        <v>114.3556</v>
      </c>
      <c r="JJ84" s="4">
        <v>115.1836</v>
      </c>
      <c r="JK84" s="4">
        <v>116.0086</v>
      </c>
      <c r="JL84" s="4">
        <v>116.8426</v>
      </c>
      <c r="JM84" s="4">
        <v>117.6754</v>
      </c>
      <c r="JN84" s="4">
        <v>118.5193</v>
      </c>
      <c r="JO84" s="4">
        <v>119.34569999999999</v>
      </c>
      <c r="JP84" s="4">
        <v>120.1802</v>
      </c>
      <c r="JQ84" s="4">
        <v>121.01349999999999</v>
      </c>
      <c r="JR84" s="4">
        <v>121.8574</v>
      </c>
      <c r="JS84" s="4">
        <v>122.72450000000001</v>
      </c>
      <c r="JT84" s="4">
        <v>123.59950000000001</v>
      </c>
      <c r="JU84" s="4">
        <v>124.4742</v>
      </c>
      <c r="JV84" s="4">
        <v>125.36020000000001</v>
      </c>
      <c r="JW84" s="4">
        <v>126.2216</v>
      </c>
      <c r="JX84" s="4">
        <v>127.0912</v>
      </c>
      <c r="JY84" s="4">
        <v>127.9594</v>
      </c>
      <c r="JZ84" s="4">
        <v>128.83869999999999</v>
      </c>
      <c r="KA84" s="4">
        <v>129.7132</v>
      </c>
      <c r="KB84" s="4">
        <v>130.59559999999999</v>
      </c>
      <c r="KC84" s="4">
        <v>131.47649999999999</v>
      </c>
      <c r="KD84" s="4">
        <v>132.36850000000001</v>
      </c>
      <c r="KE84" s="4">
        <v>133.2603</v>
      </c>
      <c r="KF84" s="4">
        <v>134.16</v>
      </c>
      <c r="KG84" s="4">
        <v>135.05760000000001</v>
      </c>
      <c r="KH84" s="4">
        <v>135.96729999999999</v>
      </c>
      <c r="KI84" s="4">
        <v>136.88489999999999</v>
      </c>
      <c r="KJ84" s="4">
        <v>137.81100000000001</v>
      </c>
      <c r="KK84" s="4">
        <v>138.7355</v>
      </c>
      <c r="KL84" s="4">
        <v>139.67140000000001</v>
      </c>
      <c r="KM84" s="4">
        <v>140.63589999999999</v>
      </c>
      <c r="KN84" s="4">
        <v>141.60919999999999</v>
      </c>
      <c r="KO84" s="4">
        <v>142.58080000000001</v>
      </c>
      <c r="KP84" s="4">
        <v>143.56569999999999</v>
      </c>
      <c r="KQ84" s="4">
        <v>144.5635</v>
      </c>
      <c r="KR84" s="4">
        <v>145.5712</v>
      </c>
      <c r="KS84" s="4">
        <v>146.5771</v>
      </c>
      <c r="KT84" s="4">
        <v>147.59700000000001</v>
      </c>
      <c r="KU84" s="4">
        <v>148.61369999999999</v>
      </c>
      <c r="KV84" s="4">
        <v>149.64019999999999</v>
      </c>
      <c r="KW84" s="4">
        <v>150.66569999999999</v>
      </c>
      <c r="KX84" s="4">
        <v>151.70490000000001</v>
      </c>
      <c r="KY84" s="4">
        <v>152.73859999999999</v>
      </c>
      <c r="KZ84" s="4">
        <v>153.78270000000001</v>
      </c>
      <c r="LA84" s="4">
        <v>154.8244</v>
      </c>
      <c r="LB84" s="4">
        <v>155.8724</v>
      </c>
      <c r="LC84" s="4">
        <v>156.92250000000001</v>
      </c>
      <c r="LD84" s="4">
        <v>157.98249999999999</v>
      </c>
      <c r="LE84" s="4">
        <v>159.04079999999999</v>
      </c>
      <c r="LF84" s="4">
        <v>160.1129</v>
      </c>
      <c r="LG84" s="4">
        <v>161.20949999999999</v>
      </c>
      <c r="LH84" s="4">
        <v>162.31290000000001</v>
      </c>
      <c r="LI84" s="4">
        <v>163.4151</v>
      </c>
      <c r="LJ84" s="4">
        <v>164.52979999999999</v>
      </c>
      <c r="LK84" s="4">
        <v>165.65209999999999</v>
      </c>
      <c r="LL84" s="4">
        <v>166.78460000000001</v>
      </c>
      <c r="LM84" s="4">
        <v>167.91749999999999</v>
      </c>
      <c r="LN84" s="4">
        <v>169.06399999999999</v>
      </c>
      <c r="LO84" s="4">
        <v>170.23869999999999</v>
      </c>
      <c r="LP84" s="4">
        <v>171.42570000000001</v>
      </c>
      <c r="LQ84" s="4">
        <v>172.61170000000001</v>
      </c>
      <c r="LR84" s="4">
        <v>173.81319999999999</v>
      </c>
      <c r="LS84" s="4">
        <v>175.02330000000001</v>
      </c>
      <c r="LT84" s="4">
        <v>176.24529999999999</v>
      </c>
      <c r="LU84" s="4">
        <v>177.46780000000001</v>
      </c>
      <c r="LV84" s="4">
        <v>178.7045</v>
      </c>
      <c r="LW84" s="4">
        <v>179.94329999999999</v>
      </c>
      <c r="LX84" s="4">
        <v>181.19470000000001</v>
      </c>
      <c r="LY84" s="4">
        <v>182.44460000000001</v>
      </c>
      <c r="LZ84" s="4">
        <v>183.71080000000001</v>
      </c>
      <c r="MA84" s="4">
        <v>184.96860000000001</v>
      </c>
      <c r="MB84" s="4">
        <v>186.2381</v>
      </c>
      <c r="MC84" s="4">
        <v>187.50790000000001</v>
      </c>
      <c r="MD84" s="4">
        <v>188.79339999999999</v>
      </c>
      <c r="ME84" s="4">
        <v>190.09520000000001</v>
      </c>
      <c r="MF84" s="4">
        <v>191.41079999999999</v>
      </c>
      <c r="MG84" s="4">
        <v>192.72579999999999</v>
      </c>
      <c r="MH84" s="4">
        <v>194.0575</v>
      </c>
      <c r="MI84" s="4">
        <v>195.37799999999999</v>
      </c>
      <c r="MJ84" s="4">
        <v>196.71100000000001</v>
      </c>
      <c r="MK84" s="4">
        <v>198.04349999999999</v>
      </c>
      <c r="ML84" s="4">
        <v>199.39259999999999</v>
      </c>
      <c r="MM84" s="4">
        <v>200.73490000000001</v>
      </c>
      <c r="MN84" s="4">
        <v>202.09020000000001</v>
      </c>
      <c r="MO84" s="4">
        <v>203.44499999999999</v>
      </c>
      <c r="MP84" s="4">
        <v>204.8158</v>
      </c>
      <c r="MQ84" s="4">
        <v>206.1858</v>
      </c>
      <c r="MR84" s="4">
        <v>207.56819999999999</v>
      </c>
      <c r="MS84" s="4">
        <v>208.9503</v>
      </c>
      <c r="MT84" s="4">
        <v>210.34819999999999</v>
      </c>
      <c r="MU84" t="s">
        <v>759</v>
      </c>
      <c r="MV84" t="b">
        <v>1</v>
      </c>
      <c r="MW84" t="s">
        <v>376</v>
      </c>
      <c r="MX84" t="s">
        <v>376</v>
      </c>
      <c r="MY84">
        <v>2025</v>
      </c>
      <c r="MZ84">
        <v>3</v>
      </c>
      <c r="NA84" s="2">
        <v>45994</v>
      </c>
      <c r="NB84" s="1" t="s">
        <v>760</v>
      </c>
      <c r="NC84" t="s">
        <v>761</v>
      </c>
      <c r="ND84" t="s">
        <v>762</v>
      </c>
      <c r="NE84" t="s">
        <v>629</v>
      </c>
      <c r="NF84" t="s">
        <v>381</v>
      </c>
    </row>
    <row r="85" spans="1:370" x14ac:dyDescent="0.25">
      <c r="A85" t="s">
        <v>758</v>
      </c>
      <c r="B85" t="s">
        <v>630</v>
      </c>
      <c r="C85" s="1" t="s">
        <v>839</v>
      </c>
      <c r="D85" t="s">
        <v>588</v>
      </c>
      <c r="E85" t="s">
        <v>641</v>
      </c>
      <c r="F85" t="s">
        <v>374</v>
      </c>
      <c r="G85" s="3">
        <v>0.32169189999999998</v>
      </c>
      <c r="H85" s="3">
        <v>0.33144010000000002</v>
      </c>
      <c r="I85" s="3">
        <v>0.3411883</v>
      </c>
      <c r="J85" s="3">
        <v>0.35093659999999999</v>
      </c>
      <c r="K85" s="3">
        <v>0.36639929999999998</v>
      </c>
      <c r="L85" s="3">
        <v>0.38186199999999998</v>
      </c>
      <c r="M85" s="3">
        <v>0.39732469999999998</v>
      </c>
      <c r="N85" s="3">
        <v>0.41278749999999997</v>
      </c>
      <c r="O85" s="3">
        <v>0.47598289999999999</v>
      </c>
      <c r="P85" s="3">
        <v>0.53917839999999995</v>
      </c>
      <c r="Q85" s="3">
        <v>0.60237390000000002</v>
      </c>
      <c r="R85" s="3">
        <v>0.66556939999999998</v>
      </c>
      <c r="S85" s="3">
        <v>0.75128660000000003</v>
      </c>
      <c r="T85" s="3">
        <v>0.83700390000000002</v>
      </c>
      <c r="U85" s="3">
        <v>0.92272109999999996</v>
      </c>
      <c r="V85" s="3">
        <v>1.0084379999999999</v>
      </c>
      <c r="W85" s="3">
        <v>1.108274</v>
      </c>
      <c r="X85" s="3">
        <v>1.2081090000000001</v>
      </c>
      <c r="Y85" s="3">
        <v>1.3079449999999999</v>
      </c>
      <c r="Z85" s="3">
        <v>1.40778</v>
      </c>
      <c r="AA85" s="3">
        <v>1.552659</v>
      </c>
      <c r="AB85" s="3">
        <v>1.697538</v>
      </c>
      <c r="AC85" s="3">
        <v>1.842417</v>
      </c>
      <c r="AD85" s="3">
        <v>1.987296</v>
      </c>
      <c r="AE85" s="3">
        <v>1.91805</v>
      </c>
      <c r="AF85" s="3">
        <v>1.8488039999999999</v>
      </c>
      <c r="AG85" s="3">
        <v>1.779558</v>
      </c>
      <c r="AH85" s="3">
        <v>1.7103120000000001</v>
      </c>
      <c r="AI85" s="3">
        <v>2.073013</v>
      </c>
      <c r="AJ85" s="3">
        <v>2.4357150000000001</v>
      </c>
      <c r="AK85" s="3">
        <v>2.7984170000000002</v>
      </c>
      <c r="AL85" s="3">
        <v>3.1611180000000001</v>
      </c>
      <c r="AM85" s="3">
        <v>3.5601240000000001</v>
      </c>
      <c r="AN85" s="3">
        <v>3.9591289999999999</v>
      </c>
      <c r="AO85" s="3">
        <v>4.3581349999999999</v>
      </c>
      <c r="AP85" s="3">
        <v>4.7571399999999997</v>
      </c>
      <c r="AQ85" s="3">
        <v>5.1400110000000003</v>
      </c>
      <c r="AR85" s="3">
        <v>5.5228809999999999</v>
      </c>
      <c r="AS85" s="3">
        <v>5.9057519999999997</v>
      </c>
      <c r="AT85" s="3">
        <v>6.2886220000000002</v>
      </c>
      <c r="AU85" s="3">
        <v>6.8983910000000002</v>
      </c>
      <c r="AV85" s="3">
        <v>7.5081600000000002</v>
      </c>
      <c r="AW85" s="3">
        <v>8.1179290000000002</v>
      </c>
      <c r="AX85" s="3">
        <v>8.7276980000000002</v>
      </c>
      <c r="AY85" s="3">
        <v>9.5173050000000003</v>
      </c>
      <c r="AZ85" s="3">
        <v>10.30691</v>
      </c>
      <c r="BA85" s="3">
        <v>11.09652</v>
      </c>
      <c r="BB85" s="3">
        <v>11.88613</v>
      </c>
      <c r="BC85" s="3">
        <v>12.84179</v>
      </c>
      <c r="BD85" s="3">
        <v>13.79745</v>
      </c>
      <c r="BE85" s="3">
        <v>14.753119999999999</v>
      </c>
      <c r="BF85" s="3">
        <v>15.708780000000001</v>
      </c>
      <c r="BG85" s="3">
        <v>16.546790000000001</v>
      </c>
      <c r="BH85" s="3">
        <v>17.384810000000002</v>
      </c>
      <c r="BI85" s="3">
        <v>18.222819999999999</v>
      </c>
      <c r="BJ85" s="3">
        <v>19.060829999999999</v>
      </c>
      <c r="BK85" s="3">
        <v>20.575839999999999</v>
      </c>
      <c r="BL85" s="3">
        <v>22.09085</v>
      </c>
      <c r="BM85" s="3">
        <v>23.60586</v>
      </c>
      <c r="BN85" s="3">
        <v>25.12087</v>
      </c>
      <c r="BO85" s="3">
        <v>26.37369</v>
      </c>
      <c r="BP85" s="3">
        <v>27.62651</v>
      </c>
      <c r="BQ85" s="3">
        <v>28.87932</v>
      </c>
      <c r="BR85" s="3">
        <v>30.13214</v>
      </c>
      <c r="BS85" s="3">
        <v>31.166129999999999</v>
      </c>
      <c r="BT85" s="3">
        <v>32.200110000000002</v>
      </c>
      <c r="BU85" s="3">
        <v>33.234099999999998</v>
      </c>
      <c r="BV85" s="3">
        <v>34.268079999999998</v>
      </c>
      <c r="BW85" s="3">
        <v>35.65569</v>
      </c>
      <c r="BX85" s="3">
        <v>37.043300000000002</v>
      </c>
      <c r="BY85" s="3">
        <v>38.43092</v>
      </c>
      <c r="BZ85" s="3">
        <v>39.818530000000003</v>
      </c>
      <c r="CA85" s="3">
        <v>41.78633</v>
      </c>
      <c r="CB85" s="3">
        <v>43.754130000000004</v>
      </c>
      <c r="CC85" s="3">
        <v>45.72193</v>
      </c>
      <c r="CD85" s="3">
        <v>47.689720000000001</v>
      </c>
      <c r="CE85" s="3">
        <v>47.806370000000001</v>
      </c>
      <c r="CF85" s="3">
        <v>47.923009999999998</v>
      </c>
      <c r="CG85" s="3">
        <v>48.039650000000002</v>
      </c>
      <c r="CH85" s="3">
        <v>48.156300000000002</v>
      </c>
      <c r="CI85" s="3">
        <v>49.866610000000001</v>
      </c>
      <c r="CJ85" s="3">
        <v>51.576920000000001</v>
      </c>
      <c r="CK85" s="3">
        <v>53.287230000000001</v>
      </c>
      <c r="CL85" s="3">
        <v>54.997540000000001</v>
      </c>
      <c r="CM85" s="3">
        <v>56.893410000000003</v>
      </c>
      <c r="CN85" s="3">
        <v>58.789270000000002</v>
      </c>
      <c r="CO85" s="3">
        <v>60.685130000000001</v>
      </c>
      <c r="CP85" s="3">
        <v>62.581000000000003</v>
      </c>
      <c r="CQ85" s="3">
        <v>63.922750000000001</v>
      </c>
      <c r="CR85" s="3">
        <v>65.264499999999998</v>
      </c>
      <c r="CS85" s="3">
        <v>66.606250000000003</v>
      </c>
      <c r="CT85" s="3">
        <v>67.947999999999993</v>
      </c>
      <c r="CU85" s="3">
        <v>69.243499999999997</v>
      </c>
      <c r="CV85" s="3">
        <v>70.539000000000001</v>
      </c>
      <c r="CW85" s="3">
        <v>71.834500000000006</v>
      </c>
      <c r="CX85" s="3">
        <v>73.13</v>
      </c>
      <c r="CY85" s="3">
        <v>73.798000000000002</v>
      </c>
      <c r="CZ85" s="3">
        <v>74.465999999999994</v>
      </c>
      <c r="DA85" s="3">
        <v>75.134</v>
      </c>
      <c r="DB85" s="3">
        <v>75.802000000000007</v>
      </c>
      <c r="DC85" s="3">
        <v>77.066000000000003</v>
      </c>
      <c r="DD85" s="3">
        <v>78.33</v>
      </c>
      <c r="DE85" s="3">
        <v>79.593999999999994</v>
      </c>
      <c r="DF85" s="3">
        <v>80.858000000000004</v>
      </c>
      <c r="DG85" s="3">
        <v>81.438000000000002</v>
      </c>
      <c r="DH85" s="3">
        <v>82.018000000000001</v>
      </c>
      <c r="DI85" s="3">
        <v>82.597999999999999</v>
      </c>
      <c r="DJ85" s="3">
        <v>83.177999999999997</v>
      </c>
      <c r="DK85" s="3">
        <v>84.079750000000004</v>
      </c>
      <c r="DL85" s="3">
        <v>84.981499999999997</v>
      </c>
      <c r="DM85" s="3">
        <v>85.883250000000004</v>
      </c>
      <c r="DN85" s="3">
        <v>86.784999999999997</v>
      </c>
      <c r="DO85" s="3">
        <v>88.891750000000002</v>
      </c>
      <c r="DP85" s="3">
        <v>90.998500000000007</v>
      </c>
      <c r="DQ85" s="3">
        <v>93.105249999999998</v>
      </c>
      <c r="DR85" s="3">
        <v>95.212000000000003</v>
      </c>
      <c r="DS85" s="3">
        <v>97.201499999999996</v>
      </c>
      <c r="DT85" s="3">
        <v>99.191000000000003</v>
      </c>
      <c r="DU85" s="3">
        <v>101.18049999999999</v>
      </c>
      <c r="DV85" s="3">
        <v>103.17</v>
      </c>
      <c r="DW85" s="3">
        <v>105.2188</v>
      </c>
      <c r="DX85" s="3">
        <v>107.2675</v>
      </c>
      <c r="DY85" s="3">
        <v>109.3163</v>
      </c>
      <c r="DZ85" s="3">
        <v>111.36499999999999</v>
      </c>
      <c r="EA85" s="3">
        <v>114.39279999999999</v>
      </c>
      <c r="EB85" s="3">
        <v>117.4205</v>
      </c>
      <c r="EC85" s="3">
        <v>120.4482</v>
      </c>
      <c r="ED85" s="3">
        <v>123.476</v>
      </c>
      <c r="EE85" s="3">
        <v>126.074</v>
      </c>
      <c r="EF85" s="3">
        <v>128.672</v>
      </c>
      <c r="EG85" s="3">
        <v>131.27000000000001</v>
      </c>
      <c r="EH85" s="3">
        <v>133.86799999999999</v>
      </c>
      <c r="EI85" s="3">
        <v>135.0805</v>
      </c>
      <c r="EJ85" s="3">
        <v>136.29300000000001</v>
      </c>
      <c r="EK85" s="3">
        <v>137.50550000000001</v>
      </c>
      <c r="EL85" s="3">
        <v>138.71799999999999</v>
      </c>
      <c r="EM85" s="3">
        <v>139.52950000000001</v>
      </c>
      <c r="EN85" s="3">
        <v>140.34100000000001</v>
      </c>
      <c r="EO85" s="3">
        <v>141.1525</v>
      </c>
      <c r="EP85" s="3">
        <v>141.964</v>
      </c>
      <c r="EQ85" s="3">
        <v>144.53550000000001</v>
      </c>
      <c r="ER85" s="3">
        <v>147.107</v>
      </c>
      <c r="ES85" s="3">
        <v>149.67850000000001</v>
      </c>
      <c r="ET85" s="3">
        <v>152.25</v>
      </c>
      <c r="EU85" s="3">
        <v>157.15520000000001</v>
      </c>
      <c r="EV85" s="3">
        <v>162.06049999999999</v>
      </c>
      <c r="EW85" s="3">
        <v>166.9657</v>
      </c>
      <c r="EX85" s="3">
        <v>171.87100000000001</v>
      </c>
      <c r="EY85" s="3">
        <v>176.46549999999999</v>
      </c>
      <c r="EZ85" s="3">
        <v>181.06</v>
      </c>
      <c r="FA85" s="3">
        <v>185.65450000000001</v>
      </c>
      <c r="FB85" s="3">
        <v>190.249</v>
      </c>
      <c r="FC85" s="3">
        <v>191.37430000000001</v>
      </c>
      <c r="FD85" s="3">
        <v>192.49950000000001</v>
      </c>
      <c r="FE85" s="3">
        <v>193.62479999999999</v>
      </c>
      <c r="FF85" s="3">
        <v>194.75</v>
      </c>
      <c r="FG85" s="3">
        <v>204.34700000000001</v>
      </c>
      <c r="FH85" s="3">
        <v>213.94399999999999</v>
      </c>
      <c r="FI85" s="3">
        <v>223.541</v>
      </c>
      <c r="FJ85" s="3">
        <v>233.13800000000001</v>
      </c>
      <c r="FK85" s="3">
        <v>235.31399999999999</v>
      </c>
      <c r="FL85" s="3">
        <v>237.49</v>
      </c>
      <c r="FM85" s="3">
        <v>239.666</v>
      </c>
      <c r="FN85" s="3">
        <v>241.84200000000001</v>
      </c>
      <c r="FO85" s="3">
        <v>247.09899999999999</v>
      </c>
      <c r="FP85" s="3">
        <v>252.35599999999999</v>
      </c>
      <c r="FQ85" s="3">
        <v>257.613</v>
      </c>
      <c r="FR85" s="3">
        <v>262.87</v>
      </c>
      <c r="FS85" s="3">
        <v>264.27179999999998</v>
      </c>
      <c r="FT85" s="3">
        <v>265.67349999999999</v>
      </c>
      <c r="FU85" s="3">
        <v>267.07530000000003</v>
      </c>
      <c r="FV85" s="3">
        <v>268.47699999999998</v>
      </c>
      <c r="FW85" s="3">
        <v>269.09649999999999</v>
      </c>
      <c r="FX85" s="3">
        <v>269.71600000000001</v>
      </c>
      <c r="FY85" s="3">
        <v>270.33550000000002</v>
      </c>
      <c r="FZ85" s="3">
        <v>270.95499999999998</v>
      </c>
      <c r="GA85" s="3">
        <v>273.96749999999997</v>
      </c>
      <c r="GB85" s="3">
        <v>276.98</v>
      </c>
      <c r="GC85" s="3">
        <v>279.99250000000001</v>
      </c>
      <c r="GD85" s="3">
        <v>283.005</v>
      </c>
      <c r="GE85" s="3">
        <v>282.63499999999999</v>
      </c>
      <c r="GF85" s="3">
        <v>282.26499999999999</v>
      </c>
      <c r="GG85" s="3">
        <v>281.89499999999998</v>
      </c>
      <c r="GH85" s="3">
        <v>281.52499999999998</v>
      </c>
      <c r="GI85" s="3">
        <v>283.82549999999998</v>
      </c>
      <c r="GJ85" s="3">
        <v>286.12599999999998</v>
      </c>
      <c r="GK85" s="3">
        <v>288.42649999999998</v>
      </c>
      <c r="GL85" s="3">
        <v>290.72699999999998</v>
      </c>
      <c r="GM85" s="3">
        <v>296.74650000000003</v>
      </c>
      <c r="GN85" s="3">
        <v>302.76600000000002</v>
      </c>
      <c r="GO85" s="3">
        <v>308.78550000000001</v>
      </c>
      <c r="GP85" s="3">
        <v>314.80500000000001</v>
      </c>
      <c r="GQ85" s="3">
        <v>313.12299999999999</v>
      </c>
      <c r="GR85" s="3">
        <v>311.44099999999997</v>
      </c>
      <c r="GS85" s="3">
        <v>309.75900000000001</v>
      </c>
      <c r="GT85" s="3">
        <v>308.077</v>
      </c>
      <c r="GU85" s="3">
        <v>300.73869999999999</v>
      </c>
      <c r="GV85" s="3">
        <v>293.40050000000002</v>
      </c>
      <c r="GW85" s="3">
        <v>286.06229999999999</v>
      </c>
      <c r="GX85" s="3">
        <v>278.72399999999999</v>
      </c>
      <c r="GY85" s="3">
        <v>279.209</v>
      </c>
      <c r="GZ85" s="3">
        <v>279.69400000000002</v>
      </c>
      <c r="HA85" s="3">
        <v>280.17899999999997</v>
      </c>
      <c r="HB85" s="3">
        <v>280.66399999999999</v>
      </c>
      <c r="HC85" s="3">
        <v>282.24149999999997</v>
      </c>
      <c r="HD85" s="3">
        <v>283.81900000000002</v>
      </c>
      <c r="HE85" s="3">
        <v>285.3965</v>
      </c>
      <c r="HF85" s="3">
        <v>286.97399999999999</v>
      </c>
      <c r="HG85" s="4">
        <v>286.202</v>
      </c>
      <c r="HH85" s="4">
        <v>285.64580000000001</v>
      </c>
      <c r="HI85" s="4">
        <v>285.81509999999997</v>
      </c>
      <c r="HJ85" s="4">
        <v>286.12240000000003</v>
      </c>
      <c r="HK85" s="4">
        <v>285.95940000000002</v>
      </c>
      <c r="HL85" s="4">
        <v>285.9194</v>
      </c>
      <c r="HM85" s="4">
        <v>286.0009</v>
      </c>
      <c r="HN85" s="4">
        <v>286.2516</v>
      </c>
      <c r="HO85" s="4">
        <v>286.56319999999999</v>
      </c>
      <c r="HP85" s="4">
        <v>286.9357</v>
      </c>
      <c r="HQ85" s="4">
        <v>287.3682</v>
      </c>
      <c r="HR85" s="4">
        <v>287.86599999999999</v>
      </c>
      <c r="HS85" s="4">
        <v>288.42360000000002</v>
      </c>
      <c r="HT85" s="4">
        <v>289.0847</v>
      </c>
      <c r="HU85" s="4">
        <v>289.81009999999998</v>
      </c>
      <c r="HV85" s="4">
        <v>290.60750000000002</v>
      </c>
      <c r="HW85" s="4">
        <v>291.46039999999999</v>
      </c>
      <c r="HX85" s="4">
        <v>292.36090000000002</v>
      </c>
      <c r="HY85" s="4">
        <v>293.30779999999999</v>
      </c>
      <c r="HZ85" s="4">
        <v>294.30439999999999</v>
      </c>
      <c r="IA85" s="4">
        <v>295.34879999999998</v>
      </c>
      <c r="IB85" s="4">
        <v>296.44170000000003</v>
      </c>
      <c r="IC85" s="4">
        <v>297.58100000000002</v>
      </c>
      <c r="ID85" s="4">
        <v>298.77260000000001</v>
      </c>
      <c r="IE85" s="4">
        <v>300.01</v>
      </c>
      <c r="IF85" s="4">
        <v>301.29079999999999</v>
      </c>
      <c r="IG85" s="4">
        <v>302.61430000000001</v>
      </c>
      <c r="IH85" s="4">
        <v>303.98820000000001</v>
      </c>
      <c r="II85" s="4">
        <v>305.39940000000001</v>
      </c>
      <c r="IJ85" s="4">
        <v>306.84690000000001</v>
      </c>
      <c r="IK85" s="4">
        <v>308.33019999999999</v>
      </c>
      <c r="IL85" s="4">
        <v>309.85680000000002</v>
      </c>
      <c r="IM85" s="4">
        <v>311.41370000000001</v>
      </c>
      <c r="IN85" s="4">
        <v>312.99950000000001</v>
      </c>
      <c r="IO85" s="4">
        <v>314.6139</v>
      </c>
      <c r="IP85" s="4">
        <v>316.2645</v>
      </c>
      <c r="IQ85" s="4">
        <v>317.93529999999998</v>
      </c>
      <c r="IR85" s="4">
        <v>319.62439999999998</v>
      </c>
      <c r="IS85" s="4">
        <v>321.33030000000002</v>
      </c>
      <c r="IT85" s="4">
        <v>323.06020000000001</v>
      </c>
      <c r="IU85" s="4">
        <v>324.79939999999999</v>
      </c>
      <c r="IV85" s="4">
        <v>326.55720000000002</v>
      </c>
      <c r="IW85" s="4">
        <v>328.33210000000003</v>
      </c>
      <c r="IX85" s="4">
        <v>330.13150000000002</v>
      </c>
      <c r="IY85" s="4">
        <v>331.9332</v>
      </c>
      <c r="IZ85" s="4">
        <v>333.74669999999998</v>
      </c>
      <c r="JA85" s="4">
        <v>335.57040000000001</v>
      </c>
      <c r="JB85" s="4">
        <v>337.4117</v>
      </c>
      <c r="JC85" s="4">
        <v>339.25490000000002</v>
      </c>
      <c r="JD85" s="4">
        <v>341.10989999999998</v>
      </c>
      <c r="JE85" s="4">
        <v>342.97489999999999</v>
      </c>
      <c r="JF85" s="4">
        <v>344.85750000000002</v>
      </c>
      <c r="JG85" s="4">
        <v>346.74180000000001</v>
      </c>
      <c r="JH85" s="4">
        <v>348.63819999999998</v>
      </c>
      <c r="JI85" s="4">
        <v>350.54559999999998</v>
      </c>
      <c r="JJ85" s="4">
        <v>352.47219999999999</v>
      </c>
      <c r="JK85" s="4">
        <v>354.4024</v>
      </c>
      <c r="JL85" s="4">
        <v>356.34609999999998</v>
      </c>
      <c r="JM85" s="4">
        <v>358.30200000000002</v>
      </c>
      <c r="JN85" s="4">
        <v>360.27890000000002</v>
      </c>
      <c r="JO85" s="4">
        <v>362.26049999999998</v>
      </c>
      <c r="JP85" s="4">
        <v>364.25599999999997</v>
      </c>
      <c r="JQ85" s="4">
        <v>366.26409999999998</v>
      </c>
      <c r="JR85" s="4">
        <v>368.2937</v>
      </c>
      <c r="JS85" s="4">
        <v>370.32819999999998</v>
      </c>
      <c r="JT85" s="4">
        <v>372.37830000000002</v>
      </c>
      <c r="JU85" s="4">
        <v>374.44170000000003</v>
      </c>
      <c r="JV85" s="4">
        <v>376.52749999999997</v>
      </c>
      <c r="JW85" s="4">
        <v>378.61869999999999</v>
      </c>
      <c r="JX85" s="4">
        <v>380.72629999999998</v>
      </c>
      <c r="JY85" s="4">
        <v>382.84910000000002</v>
      </c>
      <c r="JZ85" s="4">
        <v>384.99489999999997</v>
      </c>
      <c r="KA85" s="4">
        <v>387.14659999999998</v>
      </c>
      <c r="KB85" s="4">
        <v>389.3152</v>
      </c>
      <c r="KC85" s="4">
        <v>391.49959999999999</v>
      </c>
      <c r="KD85" s="4">
        <v>393.70940000000002</v>
      </c>
      <c r="KE85" s="4">
        <v>395.92660000000001</v>
      </c>
      <c r="KF85" s="4">
        <v>398.1628</v>
      </c>
      <c r="KG85" s="4">
        <v>400.41680000000002</v>
      </c>
      <c r="KH85" s="4">
        <v>402.69810000000001</v>
      </c>
      <c r="KI85" s="4">
        <v>404.98849999999999</v>
      </c>
      <c r="KJ85" s="4">
        <v>407.29939999999999</v>
      </c>
      <c r="KK85" s="4">
        <v>409.62990000000002</v>
      </c>
      <c r="KL85" s="4">
        <v>411.98939999999999</v>
      </c>
      <c r="KM85" s="4">
        <v>414.35950000000003</v>
      </c>
      <c r="KN85" s="4">
        <v>416.75229999999999</v>
      </c>
      <c r="KO85" s="4">
        <v>419.16669999999999</v>
      </c>
      <c r="KP85" s="4">
        <v>421.61259999999999</v>
      </c>
      <c r="KQ85" s="4">
        <v>424.07089999999999</v>
      </c>
      <c r="KR85" s="4">
        <v>426.55430000000001</v>
      </c>
      <c r="KS85" s="4">
        <v>429.06139999999999</v>
      </c>
      <c r="KT85" s="4">
        <v>431.60070000000002</v>
      </c>
      <c r="KU85" s="4">
        <v>434.15260000000001</v>
      </c>
      <c r="KV85" s="4">
        <v>436.73</v>
      </c>
      <c r="KW85" s="4">
        <v>439.33179999999999</v>
      </c>
      <c r="KX85" s="4">
        <v>441.96839999999997</v>
      </c>
      <c r="KY85" s="4">
        <v>444.62</v>
      </c>
      <c r="KZ85" s="4">
        <v>447.2996</v>
      </c>
      <c r="LA85" s="4">
        <v>450.0061</v>
      </c>
      <c r="LB85" s="4">
        <v>452.75040000000001</v>
      </c>
      <c r="LC85" s="4">
        <v>455.51190000000003</v>
      </c>
      <c r="LD85" s="4">
        <v>458.30439999999999</v>
      </c>
      <c r="LE85" s="4">
        <v>461.12639999999999</v>
      </c>
      <c r="LF85" s="4">
        <v>463.98750000000001</v>
      </c>
      <c r="LG85" s="4">
        <v>466.86660000000001</v>
      </c>
      <c r="LH85" s="4">
        <v>469.77760000000001</v>
      </c>
      <c r="LI85" s="4">
        <v>472.71949999999998</v>
      </c>
      <c r="LJ85" s="4">
        <v>475.70359999999999</v>
      </c>
      <c r="LK85" s="4">
        <v>478.70830000000001</v>
      </c>
      <c r="LL85" s="4">
        <v>481.7482</v>
      </c>
      <c r="LM85" s="4">
        <v>484.82209999999998</v>
      </c>
      <c r="LN85" s="4">
        <v>487.94159999999999</v>
      </c>
      <c r="LO85" s="4">
        <v>491.08479999999997</v>
      </c>
      <c r="LP85" s="4">
        <v>494.26650000000001</v>
      </c>
      <c r="LQ85" s="4">
        <v>497.48540000000003</v>
      </c>
      <c r="LR85" s="4">
        <v>500.7516</v>
      </c>
      <c r="LS85" s="4">
        <v>504.04259999999999</v>
      </c>
      <c r="LT85" s="4">
        <v>507.37349999999998</v>
      </c>
      <c r="LU85" s="4">
        <v>510.74310000000003</v>
      </c>
      <c r="LV85" s="4">
        <v>514.16390000000001</v>
      </c>
      <c r="LW85" s="4">
        <v>517.61279999999999</v>
      </c>
      <c r="LX85" s="4">
        <v>521.10540000000003</v>
      </c>
      <c r="LY85" s="4">
        <v>524.6404</v>
      </c>
      <c r="LZ85" s="4">
        <v>528.23080000000004</v>
      </c>
      <c r="MA85" s="4">
        <v>531.8528</v>
      </c>
      <c r="MB85" s="4">
        <v>535.52260000000001</v>
      </c>
      <c r="MC85" s="4">
        <v>539.23879999999997</v>
      </c>
      <c r="MD85" s="4">
        <v>543.01279999999997</v>
      </c>
      <c r="ME85" s="4">
        <v>546.82029999999997</v>
      </c>
      <c r="MF85" s="4">
        <v>550.67780000000005</v>
      </c>
      <c r="MG85" s="4">
        <v>554.58420000000001</v>
      </c>
      <c r="MH85" s="4">
        <v>558.55290000000002</v>
      </c>
      <c r="MI85" s="4">
        <v>562.55909999999994</v>
      </c>
      <c r="MJ85" s="4">
        <v>566.61990000000003</v>
      </c>
      <c r="MK85" s="4">
        <v>570.73400000000004</v>
      </c>
      <c r="ML85" s="4">
        <v>574.91309999999999</v>
      </c>
      <c r="MM85" s="4">
        <v>579.13170000000002</v>
      </c>
      <c r="MN85" s="4">
        <v>583.40729999999996</v>
      </c>
      <c r="MO85" s="4">
        <v>587.73879999999997</v>
      </c>
      <c r="MP85" s="4">
        <v>592.1404</v>
      </c>
      <c r="MQ85" s="4">
        <v>596.58600000000001</v>
      </c>
      <c r="MR85" s="4">
        <v>601.09230000000002</v>
      </c>
      <c r="MS85" s="4">
        <v>605.65779999999995</v>
      </c>
      <c r="MT85" s="4">
        <v>610.29740000000004</v>
      </c>
      <c r="MU85" t="s">
        <v>663</v>
      </c>
      <c r="MV85" t="b">
        <v>0</v>
      </c>
      <c r="MW85" t="s">
        <v>376</v>
      </c>
      <c r="MX85" t="s">
        <v>376</v>
      </c>
      <c r="MY85">
        <v>2024</v>
      </c>
      <c r="MZ85">
        <v>4</v>
      </c>
      <c r="NA85" s="2">
        <v>45994</v>
      </c>
      <c r="NB85" s="1" t="s">
        <v>763</v>
      </c>
      <c r="NC85" s="1" t="s">
        <v>764</v>
      </c>
      <c r="ND85" t="s">
        <v>762</v>
      </c>
      <c r="NE85" t="s">
        <v>634</v>
      </c>
      <c r="NF85" t="s">
        <v>381</v>
      </c>
    </row>
    <row r="86" spans="1:370" x14ac:dyDescent="0.25">
      <c r="A86" t="s">
        <v>758</v>
      </c>
      <c r="B86" t="s">
        <v>635</v>
      </c>
      <c r="C86" s="1" t="s">
        <v>839</v>
      </c>
      <c r="D86" t="s">
        <v>588</v>
      </c>
      <c r="E86" t="s">
        <v>641</v>
      </c>
      <c r="F86" t="s">
        <v>374</v>
      </c>
      <c r="G86" s="3">
        <v>1E-3</v>
      </c>
      <c r="H86" s="3">
        <v>1E-3</v>
      </c>
      <c r="I86" s="3">
        <v>1E-3</v>
      </c>
      <c r="J86" s="3">
        <v>1E-3</v>
      </c>
      <c r="K86" s="3">
        <v>1E-3</v>
      </c>
      <c r="L86" s="3">
        <v>1E-3</v>
      </c>
      <c r="M86" s="3">
        <v>1E-3</v>
      </c>
      <c r="N86" s="3">
        <v>1E-3</v>
      </c>
      <c r="O86" s="3">
        <v>1E-3</v>
      </c>
      <c r="P86" s="3">
        <v>1E-3</v>
      </c>
      <c r="Q86" s="3">
        <v>1E-3</v>
      </c>
      <c r="R86" s="3">
        <v>1E-3</v>
      </c>
      <c r="S86" s="3">
        <v>1E-3</v>
      </c>
      <c r="T86" s="3">
        <v>1E-3</v>
      </c>
      <c r="U86" s="3">
        <v>1E-3</v>
      </c>
      <c r="V86" s="3">
        <v>1E-3</v>
      </c>
      <c r="W86" s="3">
        <v>1E-3</v>
      </c>
      <c r="X86" s="3">
        <v>1E-3</v>
      </c>
      <c r="Y86" s="3">
        <v>1E-3</v>
      </c>
      <c r="Z86" s="3">
        <v>1E-3</v>
      </c>
      <c r="AA86" s="3">
        <v>1E-3</v>
      </c>
      <c r="AB86" s="3">
        <v>1E-3</v>
      </c>
      <c r="AC86" s="3">
        <v>1E-3</v>
      </c>
      <c r="AD86" s="3">
        <v>1E-3</v>
      </c>
      <c r="AE86" s="3">
        <v>1E-3</v>
      </c>
      <c r="AF86" s="3">
        <v>1E-3</v>
      </c>
      <c r="AG86" s="3">
        <v>1E-3</v>
      </c>
      <c r="AH86" s="3">
        <v>1E-3</v>
      </c>
      <c r="AI86" s="3">
        <v>1E-3</v>
      </c>
      <c r="AJ86" s="3">
        <v>1E-3</v>
      </c>
      <c r="AK86" s="3">
        <v>1E-3</v>
      </c>
      <c r="AL86" s="3">
        <v>1E-3</v>
      </c>
      <c r="AM86" s="3">
        <v>1E-3</v>
      </c>
      <c r="AN86" s="3">
        <v>1E-3</v>
      </c>
      <c r="AO86" s="3">
        <v>1E-3</v>
      </c>
      <c r="AP86" s="3">
        <v>1E-3</v>
      </c>
      <c r="AQ86" s="3">
        <v>1E-3</v>
      </c>
      <c r="AR86" s="3">
        <v>1E-3</v>
      </c>
      <c r="AS86" s="3">
        <v>1E-3</v>
      </c>
      <c r="AT86" s="3">
        <v>1E-3</v>
      </c>
      <c r="AU86" s="3">
        <v>1E-3</v>
      </c>
      <c r="AV86" s="3">
        <v>1E-3</v>
      </c>
      <c r="AW86" s="3">
        <v>1E-3</v>
      </c>
      <c r="AX86" s="3">
        <v>1E-3</v>
      </c>
      <c r="AY86" s="3">
        <v>1E-3</v>
      </c>
      <c r="AZ86" s="3">
        <v>1E-3</v>
      </c>
      <c r="BA86" s="3">
        <v>1E-3</v>
      </c>
      <c r="BB86" s="3">
        <v>1E-3</v>
      </c>
      <c r="BC86" s="3">
        <v>1E-3</v>
      </c>
      <c r="BD86" s="3">
        <v>1E-3</v>
      </c>
      <c r="BE86" s="3">
        <v>1E-3</v>
      </c>
      <c r="BF86" s="3">
        <v>1E-3</v>
      </c>
      <c r="BG86" s="3">
        <v>1E-3</v>
      </c>
      <c r="BH86" s="3">
        <v>1E-3</v>
      </c>
      <c r="BI86" s="3">
        <v>1E-3</v>
      </c>
      <c r="BJ86" s="3">
        <v>1E-3</v>
      </c>
      <c r="BK86" s="3">
        <v>1E-3</v>
      </c>
      <c r="BL86" s="3">
        <v>1E-3</v>
      </c>
      <c r="BM86" s="3">
        <v>1E-3</v>
      </c>
      <c r="BN86" s="3">
        <v>1E-3</v>
      </c>
      <c r="BO86" s="3">
        <v>1E-3</v>
      </c>
      <c r="BP86" s="3">
        <v>1E-3</v>
      </c>
      <c r="BQ86" s="3">
        <v>1E-3</v>
      </c>
      <c r="BR86" s="3">
        <v>1E-3</v>
      </c>
      <c r="BS86" s="3">
        <v>1E-3</v>
      </c>
      <c r="BT86" s="3">
        <v>1E-3</v>
      </c>
      <c r="BU86" s="3">
        <v>1E-3</v>
      </c>
      <c r="BV86" s="3">
        <v>1E-3</v>
      </c>
      <c r="BW86" s="3">
        <v>1E-3</v>
      </c>
      <c r="BX86" s="3">
        <v>1E-3</v>
      </c>
      <c r="BY86" s="3">
        <v>1E-3</v>
      </c>
      <c r="BZ86" s="3">
        <v>1E-3</v>
      </c>
      <c r="CA86" s="3">
        <v>1E-3</v>
      </c>
      <c r="CB86" s="3">
        <v>1E-3</v>
      </c>
      <c r="CC86" s="3">
        <v>1E-3</v>
      </c>
      <c r="CD86" s="3">
        <v>1E-3</v>
      </c>
      <c r="CE86" s="3">
        <v>1E-3</v>
      </c>
      <c r="CF86" s="3">
        <v>1E-3</v>
      </c>
      <c r="CG86" s="3">
        <v>1E-3</v>
      </c>
      <c r="CH86" s="3">
        <v>1E-3</v>
      </c>
      <c r="CI86" s="3">
        <v>1E-3</v>
      </c>
      <c r="CJ86" s="3">
        <v>1E-3</v>
      </c>
      <c r="CK86" s="3">
        <v>1E-3</v>
      </c>
      <c r="CL86" s="3">
        <v>1E-3</v>
      </c>
      <c r="CM86" s="3">
        <v>1E-3</v>
      </c>
      <c r="CN86" s="3">
        <v>1E-3</v>
      </c>
      <c r="CO86" s="3">
        <v>1E-3</v>
      </c>
      <c r="CP86" s="3">
        <v>1E-3</v>
      </c>
      <c r="CQ86" s="3">
        <v>1E-3</v>
      </c>
      <c r="CR86" s="3">
        <v>1E-3</v>
      </c>
      <c r="CS86" s="3">
        <v>1E-3</v>
      </c>
      <c r="CT86" s="3">
        <v>1E-3</v>
      </c>
      <c r="CU86" s="3">
        <v>1E-3</v>
      </c>
      <c r="CV86" s="3">
        <v>1E-3</v>
      </c>
      <c r="CW86" s="3">
        <v>1E-3</v>
      </c>
      <c r="CX86" s="3">
        <v>1E-3</v>
      </c>
      <c r="CY86" s="3">
        <v>1E-3</v>
      </c>
      <c r="CZ86" s="3">
        <v>1E-3</v>
      </c>
      <c r="DA86" s="3">
        <v>1E-3</v>
      </c>
      <c r="DB86" s="3">
        <v>1E-3</v>
      </c>
      <c r="DC86" s="3">
        <v>1E-3</v>
      </c>
      <c r="DD86" s="3">
        <v>1E-3</v>
      </c>
      <c r="DE86" s="3">
        <v>1E-3</v>
      </c>
      <c r="DF86" s="3">
        <v>1E-3</v>
      </c>
      <c r="DG86" s="3">
        <v>0.84972000000000003</v>
      </c>
      <c r="DH86" s="3">
        <v>0.84572999999999998</v>
      </c>
      <c r="DI86" s="3">
        <v>0.89361000000000002</v>
      </c>
      <c r="DJ86" s="3">
        <v>0.92452000000000001</v>
      </c>
      <c r="DK86" s="3">
        <v>0.92652000000000001</v>
      </c>
      <c r="DL86" s="3">
        <v>0.90458000000000005</v>
      </c>
      <c r="DM86" s="3">
        <v>0.97838000000000003</v>
      </c>
      <c r="DN86" s="3">
        <v>1.0451999999999999</v>
      </c>
      <c r="DO86" s="3">
        <v>0.99334</v>
      </c>
      <c r="DP86" s="3">
        <v>0.99733000000000005</v>
      </c>
      <c r="DQ86" s="3">
        <v>1.0142800000000001</v>
      </c>
      <c r="DR86" s="3">
        <v>1.0442</v>
      </c>
      <c r="DS86" s="3">
        <v>0.97638000000000003</v>
      </c>
      <c r="DT86" s="3">
        <v>0.97638000000000003</v>
      </c>
      <c r="DU86" s="3">
        <v>1.02027</v>
      </c>
      <c r="DV86" s="3">
        <v>1.06016</v>
      </c>
      <c r="DW86" s="3">
        <v>1.0003200000000001</v>
      </c>
      <c r="DX86" s="3">
        <v>0.95743</v>
      </c>
      <c r="DY86" s="3">
        <v>0.93649000000000004</v>
      </c>
      <c r="DZ86" s="3">
        <v>0.98036999999999996</v>
      </c>
      <c r="EA86" s="3">
        <v>0.99034999999999995</v>
      </c>
      <c r="EB86" s="3">
        <v>0.92352999999999996</v>
      </c>
      <c r="EC86" s="3">
        <v>0.94845999999999997</v>
      </c>
      <c r="ED86" s="3">
        <v>1.03722</v>
      </c>
      <c r="EE86" s="3">
        <v>1.0172699999999999</v>
      </c>
      <c r="EF86" s="3">
        <v>0.96043000000000001</v>
      </c>
      <c r="EG86" s="3">
        <v>0.99334</v>
      </c>
      <c r="EH86" s="3">
        <v>1.08908</v>
      </c>
      <c r="EI86" s="3">
        <v>1.12798</v>
      </c>
      <c r="EJ86" s="3">
        <v>1.07213</v>
      </c>
      <c r="EK86" s="3">
        <v>1.1479200000000001</v>
      </c>
      <c r="EL86" s="3">
        <v>1.2656099999999999</v>
      </c>
      <c r="EM86" s="3">
        <v>1.2985199999999999</v>
      </c>
      <c r="EN86" s="3">
        <v>1.1948000000000001</v>
      </c>
      <c r="EO86" s="3">
        <v>1.3055000000000001</v>
      </c>
      <c r="EP86" s="3">
        <v>1.3942600000000001</v>
      </c>
      <c r="EQ86" s="3">
        <v>1.37713</v>
      </c>
      <c r="ER86" s="3">
        <v>1.2742500000000001</v>
      </c>
      <c r="ES86" s="3">
        <v>1.4452400000000001</v>
      </c>
      <c r="ET86" s="3">
        <v>1.4762299999999999</v>
      </c>
      <c r="EU86" s="3">
        <v>1.3624000000000001</v>
      </c>
      <c r="EV86" s="3">
        <v>1.21465</v>
      </c>
      <c r="EW86" s="3">
        <v>1.3385499999999999</v>
      </c>
      <c r="EX86" s="3">
        <v>1.31453</v>
      </c>
      <c r="EY86" s="3">
        <v>1.2447999999999999</v>
      </c>
      <c r="EZ86" s="3">
        <v>1.15798</v>
      </c>
      <c r="FA86" s="3">
        <v>1.3466</v>
      </c>
      <c r="FB86" s="3">
        <v>1.4960899999999999</v>
      </c>
      <c r="FC86" s="3">
        <v>1.6150899999999999</v>
      </c>
      <c r="FD86" s="3">
        <v>1.72898</v>
      </c>
      <c r="FE86" s="3">
        <v>2.0080100000000001</v>
      </c>
      <c r="FF86" s="3">
        <v>2.16947</v>
      </c>
      <c r="FG86" s="3">
        <v>2.0752700000000002</v>
      </c>
      <c r="FH86" s="3">
        <v>1.9715199999999999</v>
      </c>
      <c r="FI86" s="3">
        <v>2.052</v>
      </c>
      <c r="FJ86" s="3">
        <v>2.03817</v>
      </c>
      <c r="FK86" s="3">
        <v>2.0492300000000001</v>
      </c>
      <c r="FL86" s="3">
        <v>1.99268</v>
      </c>
      <c r="FM86" s="3">
        <v>2.0802700000000001</v>
      </c>
      <c r="FN86" s="3">
        <v>2.0170699999999999</v>
      </c>
      <c r="FO86" s="3">
        <v>2.0444</v>
      </c>
      <c r="FP86" s="3">
        <v>1.98844</v>
      </c>
      <c r="FQ86" s="3">
        <v>2.1974200000000002</v>
      </c>
      <c r="FR86" s="3">
        <v>2.1040999999999999</v>
      </c>
      <c r="FS86" s="3">
        <v>2.11422</v>
      </c>
      <c r="FT86" s="3">
        <v>1.9114899999999999</v>
      </c>
      <c r="FU86" s="3">
        <v>2.0850900000000001</v>
      </c>
      <c r="FV86" s="3">
        <v>2.0220400000000001</v>
      </c>
      <c r="FW86" s="3">
        <v>1.8683099999999999</v>
      </c>
      <c r="FX86" s="3">
        <v>1.8220499999999999</v>
      </c>
      <c r="FY86" s="3">
        <v>1.99552</v>
      </c>
      <c r="FZ86" s="3">
        <v>1.9474199999999999</v>
      </c>
      <c r="GA86" s="3">
        <v>1.7836099999999999</v>
      </c>
      <c r="GB86" s="3">
        <v>1.75424</v>
      </c>
      <c r="GC86" s="3">
        <v>1.93347</v>
      </c>
      <c r="GD86" s="3">
        <v>1.82806</v>
      </c>
      <c r="GE86" s="3">
        <v>1.65788</v>
      </c>
      <c r="GF86" s="3">
        <v>1.6327199999999999</v>
      </c>
      <c r="GG86" s="3">
        <v>1.7788999999999999</v>
      </c>
      <c r="GH86" s="3">
        <v>1.7363500000000001</v>
      </c>
      <c r="GI86" s="3">
        <v>1.5584199999999999</v>
      </c>
      <c r="GJ86" s="3">
        <v>1.56098</v>
      </c>
      <c r="GK86" s="3">
        <v>1.5874699999999999</v>
      </c>
      <c r="GL86" s="3">
        <v>1.52007</v>
      </c>
      <c r="GM86" s="3">
        <v>1.39907</v>
      </c>
      <c r="GN86" s="3">
        <v>1.44204</v>
      </c>
      <c r="GO86" s="3">
        <v>1.4511000000000001</v>
      </c>
      <c r="GP86" s="3">
        <v>1.4049100000000001</v>
      </c>
      <c r="GQ86" s="3">
        <v>1.3071299999999999</v>
      </c>
      <c r="GR86" s="3">
        <v>1.32504</v>
      </c>
      <c r="GS86" s="3">
        <v>1.3085899999999999</v>
      </c>
      <c r="GT86" s="3">
        <v>1.17702</v>
      </c>
      <c r="GU86" s="3">
        <v>1.12096</v>
      </c>
      <c r="GV86" s="3">
        <v>1.1719599999999999</v>
      </c>
      <c r="GW86" s="3">
        <v>1.2224200000000001</v>
      </c>
      <c r="GX86" s="3">
        <v>1.0926800000000001</v>
      </c>
      <c r="GY86" s="3">
        <v>1.3171900000000001</v>
      </c>
      <c r="GZ86" s="3">
        <v>1.36866</v>
      </c>
      <c r="HA86" s="3">
        <v>1.4878800000000001</v>
      </c>
      <c r="HB86" s="3">
        <v>1.3795599999999999</v>
      </c>
      <c r="HC86" s="3">
        <v>1.4438500000000001</v>
      </c>
      <c r="HD86" s="3">
        <v>1.41981</v>
      </c>
      <c r="HE86" s="3">
        <v>1.5759300000000001</v>
      </c>
      <c r="HF86" s="3">
        <v>1.4952000000000001</v>
      </c>
      <c r="HG86" s="3">
        <v>1.4984599999999999</v>
      </c>
      <c r="HH86" s="3">
        <v>1.4462999999999999</v>
      </c>
      <c r="HI86" s="4">
        <v>1.456445</v>
      </c>
      <c r="HJ86" s="4">
        <v>1.470315</v>
      </c>
      <c r="HK86" s="4">
        <v>1.4860949999999999</v>
      </c>
      <c r="HL86" s="4">
        <v>1.499071</v>
      </c>
      <c r="HM86" s="4">
        <v>1.5131650000000001</v>
      </c>
      <c r="HN86" s="4">
        <v>1.5282249999999999</v>
      </c>
      <c r="HO86" s="4">
        <v>1.5444549999999999</v>
      </c>
      <c r="HP86" s="4">
        <v>1.5608580000000001</v>
      </c>
      <c r="HQ86" s="4">
        <v>1.577447</v>
      </c>
      <c r="HR86" s="4">
        <v>1.5942050000000001</v>
      </c>
      <c r="HS86" s="4">
        <v>1.611162</v>
      </c>
      <c r="HT86" s="4">
        <v>1.6282859999999999</v>
      </c>
      <c r="HU86" s="4">
        <v>1.645929</v>
      </c>
      <c r="HV86" s="4">
        <v>1.6637980000000001</v>
      </c>
      <c r="HW86" s="4">
        <v>1.6819919999999999</v>
      </c>
      <c r="HX86" s="4">
        <v>1.70042</v>
      </c>
      <c r="HY86" s="4">
        <v>1.7190300000000001</v>
      </c>
      <c r="HZ86" s="4">
        <v>1.737822</v>
      </c>
      <c r="IA86" s="4">
        <v>1.756831</v>
      </c>
      <c r="IB86" s="4">
        <v>1.776051</v>
      </c>
      <c r="IC86" s="4">
        <v>1.7954939999999999</v>
      </c>
      <c r="ID86" s="4">
        <v>1.8150489999999999</v>
      </c>
      <c r="IE86" s="4">
        <v>1.8346659999999999</v>
      </c>
      <c r="IF86" s="4">
        <v>1.854306</v>
      </c>
      <c r="IG86" s="4">
        <v>1.8739589999999999</v>
      </c>
      <c r="IH86" s="4">
        <v>1.8936310000000001</v>
      </c>
      <c r="II86" s="4">
        <v>1.9133910000000001</v>
      </c>
      <c r="IJ86" s="4">
        <v>1.9331469999999999</v>
      </c>
      <c r="IK86" s="4">
        <v>1.952901</v>
      </c>
      <c r="IL86" s="4">
        <v>1.972656</v>
      </c>
      <c r="IM86" s="4">
        <v>1.9924820000000001</v>
      </c>
      <c r="IN86" s="4">
        <v>2.0122840000000002</v>
      </c>
      <c r="IO86" s="4">
        <v>2.0320589999999998</v>
      </c>
      <c r="IP86" s="4">
        <v>2.0518130000000001</v>
      </c>
      <c r="IQ86" s="4">
        <v>2.0716130000000001</v>
      </c>
      <c r="IR86" s="4">
        <v>2.091342</v>
      </c>
      <c r="IS86" s="4">
        <v>2.1109909999999998</v>
      </c>
      <c r="IT86" s="4">
        <v>2.1305550000000002</v>
      </c>
      <c r="IU86" s="4">
        <v>2.1500979999999998</v>
      </c>
      <c r="IV86" s="4">
        <v>2.169511</v>
      </c>
      <c r="IW86" s="4">
        <v>2.1888730000000001</v>
      </c>
      <c r="IX86" s="4">
        <v>2.20818</v>
      </c>
      <c r="IY86" s="4">
        <v>2.2274949999999998</v>
      </c>
      <c r="IZ86" s="4">
        <v>2.2466499999999998</v>
      </c>
      <c r="JA86" s="4">
        <v>2.2657240000000001</v>
      </c>
      <c r="JB86" s="4">
        <v>2.2847110000000002</v>
      </c>
      <c r="JC86" s="4">
        <v>2.3036750000000001</v>
      </c>
      <c r="JD86" s="4">
        <v>2.3224969999999998</v>
      </c>
      <c r="JE86" s="4">
        <v>2.341259</v>
      </c>
      <c r="JF86" s="4">
        <v>2.359953</v>
      </c>
      <c r="JG86" s="4">
        <v>2.378644</v>
      </c>
      <c r="JH86" s="4">
        <v>2.3972090000000001</v>
      </c>
      <c r="JI86" s="4">
        <v>2.415737</v>
      </c>
      <c r="JJ86" s="4">
        <v>2.4342220000000001</v>
      </c>
      <c r="JK86" s="4">
        <v>2.452734</v>
      </c>
      <c r="JL86" s="4">
        <v>2.4711530000000002</v>
      </c>
      <c r="JM86" s="4">
        <v>2.4895610000000001</v>
      </c>
      <c r="JN86" s="4">
        <v>2.507952</v>
      </c>
      <c r="JO86" s="4">
        <v>2.5263990000000001</v>
      </c>
      <c r="JP86" s="4">
        <v>2.5447760000000001</v>
      </c>
      <c r="JQ86" s="4">
        <v>2.5631590000000002</v>
      </c>
      <c r="JR86" s="4">
        <v>2.5815429999999999</v>
      </c>
      <c r="JS86" s="4">
        <v>2.5999989999999999</v>
      </c>
      <c r="JT86" s="4">
        <v>2.618401</v>
      </c>
      <c r="JU86" s="4">
        <v>2.6368339999999999</v>
      </c>
      <c r="JV86" s="4">
        <v>2.6552850000000001</v>
      </c>
      <c r="JW86" s="4">
        <v>2.6738279999999999</v>
      </c>
      <c r="JX86" s="4">
        <v>2.6923309999999998</v>
      </c>
      <c r="JY86" s="4">
        <v>2.7108840000000001</v>
      </c>
      <c r="JZ86" s="4">
        <v>2.729479</v>
      </c>
      <c r="KA86" s="4">
        <v>2.7481810000000002</v>
      </c>
      <c r="KB86" s="4">
        <v>2.7668560000000002</v>
      </c>
      <c r="KC86" s="4">
        <v>2.7855949999999998</v>
      </c>
      <c r="KD86" s="4">
        <v>2.8043900000000002</v>
      </c>
      <c r="KE86" s="4">
        <v>2.8233199999999998</v>
      </c>
      <c r="KF86" s="4">
        <v>2.842244</v>
      </c>
      <c r="KG86" s="4">
        <v>2.861256</v>
      </c>
      <c r="KH86" s="4">
        <v>2.8803489999999998</v>
      </c>
      <c r="KI86" s="4">
        <v>2.8995980000000001</v>
      </c>
      <c r="KJ86" s="4">
        <v>2.918863</v>
      </c>
      <c r="KK86" s="4">
        <v>2.9382350000000002</v>
      </c>
      <c r="KL86" s="4">
        <v>2.9577070000000001</v>
      </c>
      <c r="KM86" s="4">
        <v>2.9773580000000002</v>
      </c>
      <c r="KN86" s="4">
        <v>2.9970430000000001</v>
      </c>
      <c r="KO86" s="4">
        <v>3.0168569999999999</v>
      </c>
      <c r="KP86" s="4">
        <v>3.0367950000000001</v>
      </c>
      <c r="KQ86" s="4">
        <v>3.0569359999999999</v>
      </c>
      <c r="KR86" s="4">
        <v>3.0771310000000001</v>
      </c>
      <c r="KS86" s="4">
        <v>3.09748</v>
      </c>
      <c r="KT86" s="4">
        <v>3.1179739999999998</v>
      </c>
      <c r="KU86" s="4">
        <v>3.1386829999999999</v>
      </c>
      <c r="KV86" s="4">
        <v>3.1594509999999998</v>
      </c>
      <c r="KW86" s="4">
        <v>3.1803819999999998</v>
      </c>
      <c r="KX86" s="4">
        <v>3.2014680000000002</v>
      </c>
      <c r="KY86" s="4">
        <v>3.2227929999999998</v>
      </c>
      <c r="KZ86" s="4">
        <v>3.2442000000000002</v>
      </c>
      <c r="LA86" s="4">
        <v>3.2657940000000001</v>
      </c>
      <c r="LB86" s="4">
        <v>3.2875679999999998</v>
      </c>
      <c r="LC86" s="4">
        <v>3.3096079999999999</v>
      </c>
      <c r="LD86" s="4">
        <v>3.3317519999999998</v>
      </c>
      <c r="LE86" s="4">
        <v>3.3541080000000001</v>
      </c>
      <c r="LF86" s="4">
        <v>3.3766690000000001</v>
      </c>
      <c r="LG86" s="4">
        <v>3.3995090000000001</v>
      </c>
      <c r="LH86" s="4">
        <v>3.4224619999999999</v>
      </c>
      <c r="LI86" s="4">
        <v>3.44564</v>
      </c>
      <c r="LJ86" s="4">
        <v>3.469033</v>
      </c>
      <c r="LK86" s="4">
        <v>3.492734</v>
      </c>
      <c r="LL86" s="4">
        <v>3.5165730000000002</v>
      </c>
      <c r="LM86" s="4">
        <v>3.5406629999999999</v>
      </c>
      <c r="LN86" s="4">
        <v>3.564997</v>
      </c>
      <c r="LO86" s="4">
        <v>3.5896680000000001</v>
      </c>
      <c r="LP86" s="4">
        <v>3.6145019999999999</v>
      </c>
      <c r="LQ86" s="4">
        <v>3.6396169999999999</v>
      </c>
      <c r="LR86" s="4">
        <v>3.6650040000000002</v>
      </c>
      <c r="LS86" s="4">
        <v>3.6907420000000002</v>
      </c>
      <c r="LT86" s="4">
        <v>3.7166540000000001</v>
      </c>
      <c r="LU86" s="4">
        <v>3.7428599999999999</v>
      </c>
      <c r="LV86" s="4">
        <v>3.7693500000000002</v>
      </c>
      <c r="LW86" s="4">
        <v>3.7962250000000002</v>
      </c>
      <c r="LX86" s="4">
        <v>3.823302</v>
      </c>
      <c r="LY86" s="4">
        <v>3.8507039999999999</v>
      </c>
      <c r="LZ86" s="4">
        <v>3.878422</v>
      </c>
      <c r="MA86" s="4">
        <v>3.906558</v>
      </c>
      <c r="MB86" s="4">
        <v>3.9349249999999998</v>
      </c>
      <c r="MC86" s="4">
        <v>3.9636499999999999</v>
      </c>
      <c r="MD86" s="4">
        <v>3.9927250000000001</v>
      </c>
      <c r="ME86" s="4">
        <v>4.0222379999999998</v>
      </c>
      <c r="MF86" s="4">
        <v>4.0519980000000002</v>
      </c>
      <c r="MG86" s="4">
        <v>4.0821360000000002</v>
      </c>
      <c r="MH86" s="4">
        <v>4.1126420000000001</v>
      </c>
      <c r="MI86" s="4">
        <v>4.1436250000000001</v>
      </c>
      <c r="MJ86" s="4">
        <v>4.174887</v>
      </c>
      <c r="MK86" s="4">
        <v>4.2065630000000001</v>
      </c>
      <c r="ML86" s="4">
        <v>4.2386439999999999</v>
      </c>
      <c r="MM86" s="4">
        <v>4.2712209999999997</v>
      </c>
      <c r="MN86" s="4">
        <v>4.3040940000000001</v>
      </c>
      <c r="MO86" s="4">
        <v>4.3374030000000001</v>
      </c>
      <c r="MP86" s="4">
        <v>4.3711359999999999</v>
      </c>
      <c r="MQ86" s="4">
        <v>4.4054070000000003</v>
      </c>
      <c r="MR86" s="4">
        <v>4.4400110000000002</v>
      </c>
      <c r="MS86" s="4">
        <v>4.4750779999999999</v>
      </c>
      <c r="MT86" s="4">
        <v>4.5105979999999999</v>
      </c>
      <c r="MU86" t="s">
        <v>765</v>
      </c>
      <c r="MV86" t="b">
        <v>0</v>
      </c>
      <c r="MW86" t="s">
        <v>376</v>
      </c>
      <c r="MX86" t="s">
        <v>376</v>
      </c>
      <c r="MY86">
        <v>2025</v>
      </c>
      <c r="MZ86">
        <v>2</v>
      </c>
      <c r="NA86" s="2">
        <v>45994</v>
      </c>
      <c r="NB86" s="1" t="s">
        <v>766</v>
      </c>
      <c r="NC86" s="1" t="s">
        <v>767</v>
      </c>
      <c r="ND86" t="s">
        <v>762</v>
      </c>
      <c r="NE86" t="s">
        <v>639</v>
      </c>
      <c r="NF86" t="s">
        <v>381</v>
      </c>
    </row>
    <row r="87" spans="1:370" x14ac:dyDescent="0.25">
      <c r="A87" t="s">
        <v>768</v>
      </c>
      <c r="B87" t="s">
        <v>622</v>
      </c>
      <c r="C87" s="1" t="s">
        <v>839</v>
      </c>
      <c r="D87" t="s">
        <v>769</v>
      </c>
      <c r="E87" t="s">
        <v>641</v>
      </c>
      <c r="F87" t="s">
        <v>374</v>
      </c>
      <c r="G87" s="3">
        <v>1254.0999999999999</v>
      </c>
      <c r="H87" s="3">
        <v>1329.9</v>
      </c>
      <c r="I87" s="3">
        <v>1467.1</v>
      </c>
      <c r="J87" s="3">
        <v>1552.4</v>
      </c>
      <c r="K87" s="3">
        <v>1864.5</v>
      </c>
      <c r="L87" s="3">
        <v>1907</v>
      </c>
      <c r="M87" s="3">
        <v>2020.7</v>
      </c>
      <c r="N87" s="3">
        <v>2241</v>
      </c>
      <c r="O87" s="3">
        <v>2408.4</v>
      </c>
      <c r="P87" s="3">
        <v>2622.3</v>
      </c>
      <c r="Q87" s="3">
        <v>2735.7</v>
      </c>
      <c r="R87" s="3">
        <v>2942.6</v>
      </c>
      <c r="S87" s="3">
        <v>3326.6</v>
      </c>
      <c r="T87" s="3">
        <v>3636.7</v>
      </c>
      <c r="U87" s="3">
        <v>3793.5</v>
      </c>
      <c r="V87" s="3">
        <v>3942.8</v>
      </c>
      <c r="W87" s="3">
        <v>4216.6000000000004</v>
      </c>
      <c r="X87" s="3">
        <v>4504.1000000000004</v>
      </c>
      <c r="Y87" s="3">
        <v>4874.7</v>
      </c>
      <c r="Z87" s="3">
        <v>5311.9</v>
      </c>
      <c r="AA87" s="3">
        <v>5645.9</v>
      </c>
      <c r="AB87" s="3">
        <v>6100</v>
      </c>
      <c r="AC87" s="3">
        <v>6644</v>
      </c>
      <c r="AD87" s="3">
        <v>7177.3</v>
      </c>
      <c r="AE87" s="3">
        <v>7654.1</v>
      </c>
      <c r="AF87" s="3">
        <v>8008</v>
      </c>
      <c r="AG87" s="3">
        <v>8442.1</v>
      </c>
      <c r="AH87" s="3">
        <v>8848.4</v>
      </c>
      <c r="AI87" s="3">
        <v>9327.2000000000007</v>
      </c>
      <c r="AJ87" s="3">
        <v>9797</v>
      </c>
      <c r="AK87" s="3">
        <v>10367.6</v>
      </c>
      <c r="AL87" s="3">
        <v>10931.6</v>
      </c>
      <c r="AM87" s="3">
        <v>11525.9</v>
      </c>
      <c r="AN87" s="3">
        <v>12413.4</v>
      </c>
      <c r="AO87" s="3">
        <v>13024.4</v>
      </c>
      <c r="AP87" s="3">
        <v>13628</v>
      </c>
      <c r="AQ87" s="3">
        <v>13803.8</v>
      </c>
      <c r="AR87" s="3">
        <v>14414.1</v>
      </c>
      <c r="AS87" s="3">
        <v>14802.8</v>
      </c>
      <c r="AT87" s="3">
        <v>15408.5</v>
      </c>
      <c r="AU87" s="3">
        <v>16576</v>
      </c>
      <c r="AV87" s="3">
        <v>16969.7</v>
      </c>
      <c r="AW87" s="3">
        <v>17806.2</v>
      </c>
      <c r="AX87" s="3">
        <v>18171.5</v>
      </c>
      <c r="AY87" s="3">
        <v>19057.099999999999</v>
      </c>
      <c r="AZ87" s="3">
        <v>19742.2</v>
      </c>
      <c r="BA87" s="3">
        <v>20749.099999999999</v>
      </c>
      <c r="BB87" s="3">
        <v>20847.400000000001</v>
      </c>
      <c r="BC87" s="3">
        <v>21174.400000000001</v>
      </c>
      <c r="BD87" s="3">
        <v>22144.400000000001</v>
      </c>
      <c r="BE87" s="3">
        <v>23184.6</v>
      </c>
      <c r="BF87" s="3">
        <v>23773.599999999999</v>
      </c>
      <c r="BG87" s="3">
        <v>24822</v>
      </c>
      <c r="BH87" s="3">
        <v>25660.799999999999</v>
      </c>
      <c r="BI87" s="3">
        <v>27170.400000000001</v>
      </c>
      <c r="BJ87" s="3">
        <v>28091.4</v>
      </c>
      <c r="BK87" s="3">
        <v>28984.400000000001</v>
      </c>
      <c r="BL87" s="3">
        <v>30739</v>
      </c>
      <c r="BM87" s="3">
        <v>31854.400000000001</v>
      </c>
      <c r="BN87" s="3">
        <v>33650.300000000003</v>
      </c>
      <c r="BO87" s="3">
        <v>36001.300000000003</v>
      </c>
      <c r="BP87" s="3">
        <v>36240.5</v>
      </c>
      <c r="BQ87" s="3">
        <v>38016.300000000003</v>
      </c>
      <c r="BR87" s="3">
        <v>40042.300000000003</v>
      </c>
      <c r="BS87" s="3">
        <v>40449.9</v>
      </c>
      <c r="BT87" s="3">
        <v>41412.699999999997</v>
      </c>
      <c r="BU87" s="3">
        <v>42898.2</v>
      </c>
      <c r="BV87" s="3">
        <v>45947.7</v>
      </c>
      <c r="BW87" s="3">
        <v>48114.9</v>
      </c>
      <c r="BX87" s="3">
        <v>50266.9</v>
      </c>
      <c r="BY87" s="3">
        <v>53343.1</v>
      </c>
      <c r="BZ87" s="3">
        <v>54987.8</v>
      </c>
      <c r="CA87" s="3">
        <v>58488.800000000003</v>
      </c>
      <c r="CB87" s="3">
        <v>60972.1</v>
      </c>
      <c r="CC87" s="3">
        <v>63709.2</v>
      </c>
      <c r="CD87" s="3">
        <v>66794.899999999994</v>
      </c>
      <c r="CE87" s="3">
        <v>68633.7</v>
      </c>
      <c r="CF87" s="3">
        <v>71174.100000000006</v>
      </c>
      <c r="CG87" s="3">
        <v>72366.399999999994</v>
      </c>
      <c r="CH87" s="3">
        <v>74263.3</v>
      </c>
      <c r="CI87" s="3">
        <v>76878.399999999994</v>
      </c>
      <c r="CJ87" s="3">
        <v>80415.100000000006</v>
      </c>
      <c r="CK87" s="3">
        <v>82800.600000000006</v>
      </c>
      <c r="CL87" s="3">
        <v>85553.7</v>
      </c>
      <c r="CM87" s="3">
        <v>90883.7</v>
      </c>
      <c r="CN87" s="3">
        <v>94066.3</v>
      </c>
      <c r="CO87" s="3">
        <v>97731.3</v>
      </c>
      <c r="CP87" s="3">
        <v>102315.3</v>
      </c>
      <c r="CQ87" s="3">
        <v>106647.4</v>
      </c>
      <c r="CR87" s="3">
        <v>111663.8</v>
      </c>
      <c r="CS87" s="3">
        <v>116324.6</v>
      </c>
      <c r="CT87" s="3">
        <v>117551.3</v>
      </c>
      <c r="CU87" s="3">
        <v>122197.9</v>
      </c>
      <c r="CV87" s="3">
        <v>125187.1</v>
      </c>
      <c r="CW87" s="3">
        <v>128777.5</v>
      </c>
      <c r="CX87" s="3">
        <v>131605.79999999999</v>
      </c>
      <c r="CY87" s="3">
        <v>132944</v>
      </c>
      <c r="CZ87" s="3">
        <v>138233.1</v>
      </c>
      <c r="DA87" s="3">
        <v>142223.20000000001</v>
      </c>
      <c r="DB87" s="3">
        <v>147101.70000000001</v>
      </c>
      <c r="DC87" s="3">
        <v>141940.79999999999</v>
      </c>
      <c r="DD87" s="3">
        <v>136678.39999999999</v>
      </c>
      <c r="DE87" s="3">
        <v>138052</v>
      </c>
      <c r="DF87" s="3">
        <v>140115.79999999999</v>
      </c>
      <c r="DG87" s="3">
        <v>145356.1</v>
      </c>
      <c r="DH87" s="3">
        <v>148804</v>
      </c>
      <c r="DI87" s="3">
        <v>157025.29999999999</v>
      </c>
      <c r="DJ87" s="3">
        <v>161883.9</v>
      </c>
      <c r="DK87" s="3">
        <v>164844.79999999999</v>
      </c>
      <c r="DL87" s="3">
        <v>166144.70000000001</v>
      </c>
      <c r="DM87" s="3">
        <v>171511.6</v>
      </c>
      <c r="DN87" s="3">
        <v>173231.4</v>
      </c>
      <c r="DO87" s="3">
        <v>178437.2</v>
      </c>
      <c r="DP87" s="3">
        <v>182705.6</v>
      </c>
      <c r="DQ87" s="3">
        <v>185829.2</v>
      </c>
      <c r="DR87" s="3">
        <v>185751.1</v>
      </c>
      <c r="DS87" s="3">
        <v>196909.9</v>
      </c>
      <c r="DT87" s="3">
        <v>202265.7</v>
      </c>
      <c r="DU87" s="3">
        <v>204331.4</v>
      </c>
      <c r="DV87" s="3">
        <v>209718.39999999999</v>
      </c>
      <c r="DW87" s="3">
        <v>211994.3</v>
      </c>
      <c r="DX87" s="3">
        <v>213958</v>
      </c>
      <c r="DY87" s="3">
        <v>216793.60000000001</v>
      </c>
      <c r="DZ87" s="3">
        <v>225364.7</v>
      </c>
      <c r="EA87" s="3">
        <v>230492.2</v>
      </c>
      <c r="EB87" s="3">
        <v>234608.8</v>
      </c>
      <c r="EC87" s="3">
        <v>237374.2</v>
      </c>
      <c r="ED87" s="3">
        <v>240410.1</v>
      </c>
      <c r="EE87" s="3">
        <v>242443.9</v>
      </c>
      <c r="EF87" s="3">
        <v>246146.8</v>
      </c>
      <c r="EG87" s="3">
        <v>251198.6</v>
      </c>
      <c r="EH87" s="3">
        <v>255386.2</v>
      </c>
      <c r="EI87" s="3">
        <v>256208.9</v>
      </c>
      <c r="EJ87" s="3">
        <v>257867.8</v>
      </c>
      <c r="EK87" s="3">
        <v>264056.7</v>
      </c>
      <c r="EL87" s="3">
        <v>267529.8</v>
      </c>
      <c r="EM87" s="3">
        <v>274061.7</v>
      </c>
      <c r="EN87" s="3">
        <v>280666</v>
      </c>
      <c r="EO87" s="3">
        <v>285548.7</v>
      </c>
      <c r="EP87" s="3">
        <v>294264.90000000002</v>
      </c>
      <c r="EQ87" s="3">
        <v>294845.2</v>
      </c>
      <c r="ER87" s="3">
        <v>302275.8</v>
      </c>
      <c r="ES87" s="3">
        <v>305991.5</v>
      </c>
      <c r="ET87" s="3">
        <v>299860.5</v>
      </c>
      <c r="EU87" s="3">
        <v>301904.40000000002</v>
      </c>
      <c r="EV87" s="3">
        <v>310712.59999999998</v>
      </c>
      <c r="EW87" s="3">
        <v>320180.5</v>
      </c>
      <c r="EX87" s="3">
        <v>322508</v>
      </c>
      <c r="EY87" s="3">
        <v>334477.3</v>
      </c>
      <c r="EZ87" s="3">
        <v>343685.5</v>
      </c>
      <c r="FA87" s="3">
        <v>347423.4</v>
      </c>
      <c r="FB87" s="3">
        <v>353874</v>
      </c>
      <c r="FC87" s="3">
        <v>355795</v>
      </c>
      <c r="FD87" s="3">
        <v>358455.7</v>
      </c>
      <c r="FE87" s="3">
        <v>363290.8</v>
      </c>
      <c r="FF87" s="3">
        <v>371034.1</v>
      </c>
      <c r="FG87" s="3">
        <v>373759.2</v>
      </c>
      <c r="FH87" s="3">
        <v>374345.7</v>
      </c>
      <c r="FI87" s="3">
        <v>376166.8</v>
      </c>
      <c r="FJ87" s="3">
        <v>380402.4</v>
      </c>
      <c r="FK87" s="3">
        <v>385330.9</v>
      </c>
      <c r="FL87" s="3">
        <v>390551.3</v>
      </c>
      <c r="FM87" s="3">
        <v>395650.5</v>
      </c>
      <c r="FN87" s="3">
        <v>399405.5</v>
      </c>
      <c r="FO87" s="3">
        <v>405391.6</v>
      </c>
      <c r="FP87" s="3">
        <v>407901.8</v>
      </c>
      <c r="FQ87" s="3">
        <v>409878</v>
      </c>
      <c r="FR87" s="3">
        <v>415313.3</v>
      </c>
      <c r="FS87" s="3">
        <v>428801.5</v>
      </c>
      <c r="FT87" s="3">
        <v>432478.7</v>
      </c>
      <c r="FU87" s="3">
        <v>438155.4</v>
      </c>
      <c r="FV87" s="3">
        <v>441340.3</v>
      </c>
      <c r="FW87" s="3">
        <v>451429.5</v>
      </c>
      <c r="FX87" s="3">
        <v>458376</v>
      </c>
      <c r="FY87" s="3">
        <v>458234.6</v>
      </c>
      <c r="FZ87" s="3">
        <v>464986.5</v>
      </c>
      <c r="GA87" s="3">
        <v>474680.3</v>
      </c>
      <c r="GB87" s="3">
        <v>478531.8</v>
      </c>
      <c r="GC87" s="3">
        <v>492808.7</v>
      </c>
      <c r="GD87" s="3">
        <v>488213.2</v>
      </c>
      <c r="GE87" s="3">
        <v>495521.4</v>
      </c>
      <c r="GF87" s="3">
        <v>499840</v>
      </c>
      <c r="GG87" s="3">
        <v>506010.2</v>
      </c>
      <c r="GH87" s="3">
        <v>505602.9</v>
      </c>
      <c r="GI87" s="3">
        <v>503374.4</v>
      </c>
      <c r="GJ87" s="3">
        <v>510024.9</v>
      </c>
      <c r="GK87" s="3">
        <v>511130.6</v>
      </c>
      <c r="GL87" s="3">
        <v>516064.4</v>
      </c>
      <c r="GM87" s="3">
        <v>509731.8</v>
      </c>
      <c r="GN87" s="3">
        <v>503976.5</v>
      </c>
      <c r="GO87" s="3">
        <v>518844.7</v>
      </c>
      <c r="GP87" s="3">
        <v>525913.59999999998</v>
      </c>
      <c r="GQ87" s="3">
        <v>537774.80000000005</v>
      </c>
      <c r="GR87" s="3">
        <v>550886.19999999995</v>
      </c>
      <c r="GS87" s="3">
        <v>562050.80000000005</v>
      </c>
      <c r="GT87" s="3">
        <v>571201.19999999995</v>
      </c>
      <c r="GU87" s="3">
        <v>576699.30000000005</v>
      </c>
      <c r="GV87" s="3">
        <v>582672.30000000005</v>
      </c>
      <c r="GW87" s="3">
        <v>581884.4</v>
      </c>
      <c r="GX87" s="3">
        <v>582525.5</v>
      </c>
      <c r="GY87" s="3">
        <v>589288.4</v>
      </c>
      <c r="GZ87" s="3">
        <v>596883.19999999995</v>
      </c>
      <c r="HA87" s="3">
        <v>605422.30000000005</v>
      </c>
      <c r="HB87" s="3">
        <v>617093.5</v>
      </c>
      <c r="HC87" s="3">
        <v>633548.69999999995</v>
      </c>
      <c r="HD87" s="3">
        <v>638175.4</v>
      </c>
      <c r="HE87" s="3">
        <v>635086.80000000005</v>
      </c>
      <c r="HF87" s="3">
        <v>650046.5</v>
      </c>
      <c r="HG87" s="3">
        <v>647226.69999999995</v>
      </c>
      <c r="HH87" s="3">
        <v>660025.80000000005</v>
      </c>
      <c r="HI87" s="4">
        <v>665390.19999999995</v>
      </c>
      <c r="HJ87" s="4">
        <v>669569.80000000005</v>
      </c>
      <c r="HK87" s="4">
        <v>674328.7</v>
      </c>
      <c r="HL87" s="4">
        <v>678794.2</v>
      </c>
      <c r="HM87" s="4">
        <v>684363.3</v>
      </c>
      <c r="HN87" s="4">
        <v>690425.6</v>
      </c>
      <c r="HO87" s="4">
        <v>697101.4</v>
      </c>
      <c r="HP87" s="4">
        <v>704367.3</v>
      </c>
      <c r="HQ87" s="4">
        <v>712091.4</v>
      </c>
      <c r="HR87" s="4">
        <v>719901.4</v>
      </c>
      <c r="HS87" s="4">
        <v>728152.1</v>
      </c>
      <c r="HT87" s="4">
        <v>736306.3</v>
      </c>
      <c r="HU87" s="4">
        <v>744486.1</v>
      </c>
      <c r="HV87" s="4">
        <v>752644.1</v>
      </c>
      <c r="HW87" s="4">
        <v>760966.4</v>
      </c>
      <c r="HX87" s="4">
        <v>769141.2</v>
      </c>
      <c r="HY87" s="4">
        <v>777290.9</v>
      </c>
      <c r="HZ87" s="4">
        <v>785409.2</v>
      </c>
      <c r="IA87" s="4">
        <v>793654.2</v>
      </c>
      <c r="IB87" s="4">
        <v>801638.8</v>
      </c>
      <c r="IC87" s="4">
        <v>809440.1</v>
      </c>
      <c r="ID87" s="4">
        <v>817115.1</v>
      </c>
      <c r="IE87" s="4">
        <v>824907.3</v>
      </c>
      <c r="IF87" s="4">
        <v>832529.7</v>
      </c>
      <c r="IG87" s="4">
        <v>840071.9</v>
      </c>
      <c r="IH87" s="4">
        <v>847516.5</v>
      </c>
      <c r="II87" s="4">
        <v>855083.9</v>
      </c>
      <c r="IJ87" s="4">
        <v>862472.2</v>
      </c>
      <c r="IK87" s="4">
        <v>869799.1</v>
      </c>
      <c r="IL87" s="4">
        <v>877064.6</v>
      </c>
      <c r="IM87" s="4">
        <v>884490.1</v>
      </c>
      <c r="IN87" s="4">
        <v>891769.4</v>
      </c>
      <c r="IO87" s="4">
        <v>898968.2</v>
      </c>
      <c r="IP87" s="4">
        <v>906139</v>
      </c>
      <c r="IQ87" s="4">
        <v>913539</v>
      </c>
      <c r="IR87" s="4">
        <v>920853.2</v>
      </c>
      <c r="IS87" s="4">
        <v>928131.6</v>
      </c>
      <c r="IT87" s="4">
        <v>935373.4</v>
      </c>
      <c r="IU87" s="4">
        <v>942850.9</v>
      </c>
      <c r="IV87" s="4">
        <v>950243.1</v>
      </c>
      <c r="IW87" s="4">
        <v>957685.8</v>
      </c>
      <c r="IX87" s="4">
        <v>965175.9</v>
      </c>
      <c r="IY87" s="4">
        <v>972915.7</v>
      </c>
      <c r="IZ87" s="4">
        <v>980571</v>
      </c>
      <c r="JA87" s="4">
        <v>988158.2</v>
      </c>
      <c r="JB87" s="4">
        <v>995681.6</v>
      </c>
      <c r="JC87" s="4">
        <v>1003464</v>
      </c>
      <c r="JD87" s="4">
        <v>1011169</v>
      </c>
      <c r="JE87" s="4">
        <v>1018886</v>
      </c>
      <c r="JF87" s="4">
        <v>1026618</v>
      </c>
      <c r="JG87" s="4">
        <v>1034614</v>
      </c>
      <c r="JH87" s="4">
        <v>1042492</v>
      </c>
      <c r="JI87" s="4">
        <v>1050305</v>
      </c>
      <c r="JJ87" s="4">
        <v>1058057</v>
      </c>
      <c r="JK87" s="4">
        <v>1066051</v>
      </c>
      <c r="JL87" s="4">
        <v>1073919</v>
      </c>
      <c r="JM87" s="4">
        <v>1081797</v>
      </c>
      <c r="JN87" s="4">
        <v>1089694</v>
      </c>
      <c r="JO87" s="4">
        <v>1097835</v>
      </c>
      <c r="JP87" s="4">
        <v>1105850</v>
      </c>
      <c r="JQ87" s="4">
        <v>1113882</v>
      </c>
      <c r="JR87" s="4">
        <v>1121950</v>
      </c>
      <c r="JS87" s="4">
        <v>1130270</v>
      </c>
      <c r="JT87" s="4">
        <v>1138459</v>
      </c>
      <c r="JU87" s="4">
        <v>1146606</v>
      </c>
      <c r="JV87" s="4">
        <v>1154727</v>
      </c>
      <c r="JW87" s="4">
        <v>1163106</v>
      </c>
      <c r="JX87" s="4">
        <v>1171344</v>
      </c>
      <c r="JY87" s="4">
        <v>1179524</v>
      </c>
      <c r="JZ87" s="4">
        <v>1187657</v>
      </c>
      <c r="KA87" s="4">
        <v>1196052</v>
      </c>
      <c r="KB87" s="4">
        <v>1204305</v>
      </c>
      <c r="KC87" s="4">
        <v>1212427</v>
      </c>
      <c r="KD87" s="4">
        <v>1220436</v>
      </c>
      <c r="KE87" s="4">
        <v>1228707</v>
      </c>
      <c r="KF87" s="4">
        <v>1236832</v>
      </c>
      <c r="KG87" s="4">
        <v>1244770</v>
      </c>
      <c r="KH87" s="4">
        <v>1252534</v>
      </c>
      <c r="KI87" s="4">
        <v>1260567</v>
      </c>
      <c r="KJ87" s="4">
        <v>1268441</v>
      </c>
      <c r="KK87" s="4">
        <v>1276197</v>
      </c>
      <c r="KL87" s="4">
        <v>1283854</v>
      </c>
      <c r="KM87" s="4">
        <v>1291783</v>
      </c>
      <c r="KN87" s="4">
        <v>1299546</v>
      </c>
      <c r="KO87" s="4">
        <v>1307217</v>
      </c>
      <c r="KP87" s="4">
        <v>1314809</v>
      </c>
      <c r="KQ87" s="4">
        <v>1322680</v>
      </c>
      <c r="KR87" s="4">
        <v>1330379</v>
      </c>
      <c r="KS87" s="4">
        <v>1338032</v>
      </c>
      <c r="KT87" s="4">
        <v>1345661</v>
      </c>
      <c r="KU87" s="4">
        <v>1353575</v>
      </c>
      <c r="KV87" s="4">
        <v>1361312</v>
      </c>
      <c r="KW87" s="4">
        <v>1369075</v>
      </c>
      <c r="KX87" s="4">
        <v>1376879</v>
      </c>
      <c r="KY87" s="4">
        <v>1384978</v>
      </c>
      <c r="KZ87" s="4">
        <v>1392887</v>
      </c>
      <c r="LA87" s="4">
        <v>1400787</v>
      </c>
      <c r="LB87" s="4">
        <v>1408693</v>
      </c>
      <c r="LC87" s="4">
        <v>1416894</v>
      </c>
      <c r="LD87" s="4">
        <v>1424903</v>
      </c>
      <c r="LE87" s="4">
        <v>1432864</v>
      </c>
      <c r="LF87" s="4">
        <v>1440792</v>
      </c>
      <c r="LG87" s="4">
        <v>1449020</v>
      </c>
      <c r="LH87" s="4">
        <v>1457052</v>
      </c>
      <c r="LI87" s="4">
        <v>1465034</v>
      </c>
      <c r="LJ87" s="4">
        <v>1472979</v>
      </c>
      <c r="LK87" s="4">
        <v>1481230</v>
      </c>
      <c r="LL87" s="4">
        <v>1489281</v>
      </c>
      <c r="LM87" s="4">
        <v>1497281</v>
      </c>
      <c r="LN87" s="4">
        <v>1505245</v>
      </c>
      <c r="LO87" s="4">
        <v>1513523</v>
      </c>
      <c r="LP87" s="4">
        <v>1521594</v>
      </c>
      <c r="LQ87" s="4">
        <v>1529597</v>
      </c>
      <c r="LR87" s="4">
        <v>1537549</v>
      </c>
      <c r="LS87" s="4">
        <v>1545816</v>
      </c>
      <c r="LT87" s="4">
        <v>1553871</v>
      </c>
      <c r="LU87" s="4">
        <v>1561814</v>
      </c>
      <c r="LV87" s="4">
        <v>1569654</v>
      </c>
      <c r="LW87" s="4">
        <v>1577820</v>
      </c>
      <c r="LX87" s="4">
        <v>1585767</v>
      </c>
      <c r="LY87" s="4">
        <v>1593555</v>
      </c>
      <c r="LZ87" s="4">
        <v>1601201</v>
      </c>
      <c r="MA87" s="4">
        <v>1609170</v>
      </c>
      <c r="MB87" s="4">
        <v>1616914</v>
      </c>
      <c r="MC87" s="4">
        <v>1624466</v>
      </c>
      <c r="MD87" s="4">
        <v>1631828</v>
      </c>
      <c r="ME87" s="4">
        <v>1639522</v>
      </c>
      <c r="MF87" s="4">
        <v>1646978</v>
      </c>
      <c r="MG87" s="4">
        <v>1654286</v>
      </c>
      <c r="MH87" s="4">
        <v>1661454</v>
      </c>
      <c r="MI87" s="4">
        <v>1668957</v>
      </c>
      <c r="MJ87" s="4">
        <v>1676212</v>
      </c>
      <c r="MK87" s="4">
        <v>1683396</v>
      </c>
      <c r="ML87" s="4">
        <v>1690510</v>
      </c>
      <c r="MM87" s="4">
        <v>1697963</v>
      </c>
      <c r="MN87" s="4">
        <v>1705168</v>
      </c>
      <c r="MO87" s="4">
        <v>1712299</v>
      </c>
      <c r="MP87" s="4">
        <v>1719359</v>
      </c>
      <c r="MQ87" s="4">
        <v>1726763</v>
      </c>
      <c r="MR87" s="4">
        <v>1733913</v>
      </c>
      <c r="MS87" s="4">
        <v>1741071</v>
      </c>
      <c r="MT87" s="4">
        <v>1748242</v>
      </c>
      <c r="MU87" t="s">
        <v>770</v>
      </c>
      <c r="MV87" t="b">
        <v>1</v>
      </c>
      <c r="MW87" t="s">
        <v>376</v>
      </c>
      <c r="MX87" t="s">
        <v>376</v>
      </c>
      <c r="MY87">
        <v>2025</v>
      </c>
      <c r="MZ87">
        <v>2</v>
      </c>
      <c r="NA87" s="2">
        <v>45994</v>
      </c>
      <c r="NB87" s="1" t="s">
        <v>771</v>
      </c>
      <c r="NC87" t="s">
        <v>772</v>
      </c>
      <c r="ND87" t="s">
        <v>773</v>
      </c>
      <c r="NE87" t="s">
        <v>629</v>
      </c>
      <c r="NF87" t="s">
        <v>381</v>
      </c>
    </row>
    <row r="88" spans="1:370" x14ac:dyDescent="0.25">
      <c r="A88" t="s">
        <v>768</v>
      </c>
      <c r="B88" t="s">
        <v>630</v>
      </c>
      <c r="C88" s="1" t="s">
        <v>839</v>
      </c>
      <c r="D88" t="s">
        <v>769</v>
      </c>
      <c r="E88" t="s">
        <v>641</v>
      </c>
      <c r="F88" t="s">
        <v>374</v>
      </c>
      <c r="G88" s="3">
        <v>1139.3489999999999</v>
      </c>
      <c r="H88" s="3">
        <v>1110.2059999999999</v>
      </c>
      <c r="I88" s="3">
        <v>1178.9280000000001</v>
      </c>
      <c r="J88" s="3">
        <v>1345.5160000000001</v>
      </c>
      <c r="K88" s="3">
        <v>1504.5119999999999</v>
      </c>
      <c r="L88" s="3">
        <v>1623.9970000000001</v>
      </c>
      <c r="M88" s="3">
        <v>1764.5219999999999</v>
      </c>
      <c r="N88" s="3">
        <v>1926.087</v>
      </c>
      <c r="O88" s="3">
        <v>2092.511</v>
      </c>
      <c r="P88" s="3">
        <v>2250.2869999999998</v>
      </c>
      <c r="Q88" s="3">
        <v>2396.587</v>
      </c>
      <c r="R88" s="3">
        <v>2531.4110000000001</v>
      </c>
      <c r="S88" s="3">
        <v>2650.86</v>
      </c>
      <c r="T88" s="3">
        <v>2775.3290000000002</v>
      </c>
      <c r="U88" s="3">
        <v>2937.4140000000002</v>
      </c>
      <c r="V88" s="3">
        <v>3137.1149999999998</v>
      </c>
      <c r="W88" s="3">
        <v>3317.3870000000002</v>
      </c>
      <c r="X88" s="3">
        <v>3482.866</v>
      </c>
      <c r="Y88" s="3">
        <v>3697.1190000000001</v>
      </c>
      <c r="Z88" s="3">
        <v>3960.1439999999998</v>
      </c>
      <c r="AA88" s="3">
        <v>4234.3779999999997</v>
      </c>
      <c r="AB88" s="3">
        <v>4488.5640000000003</v>
      </c>
      <c r="AC88" s="3">
        <v>4716.2920000000004</v>
      </c>
      <c r="AD88" s="3">
        <v>4917.5609999999997</v>
      </c>
      <c r="AE88" s="3">
        <v>4957.1319999999996</v>
      </c>
      <c r="AF88" s="3">
        <v>5011.2849999999999</v>
      </c>
      <c r="AG88" s="3">
        <v>5463.2749999999996</v>
      </c>
      <c r="AH88" s="3">
        <v>6313.1019999999999</v>
      </c>
      <c r="AI88" s="3">
        <v>7138.3140000000003</v>
      </c>
      <c r="AJ88" s="3">
        <v>7802.7619999999997</v>
      </c>
      <c r="AK88" s="3">
        <v>8537.3420000000006</v>
      </c>
      <c r="AL88" s="3">
        <v>9342.0540000000001</v>
      </c>
      <c r="AM88" s="3">
        <v>10150.16</v>
      </c>
      <c r="AN88" s="3">
        <v>10929.74</v>
      </c>
      <c r="AO88" s="3">
        <v>11702.63</v>
      </c>
      <c r="AP88" s="3">
        <v>12468.82</v>
      </c>
      <c r="AQ88" s="3">
        <v>13315.8</v>
      </c>
      <c r="AR88" s="3">
        <v>14163.57</v>
      </c>
      <c r="AS88" s="3">
        <v>14812.1</v>
      </c>
      <c r="AT88" s="3">
        <v>15261.4</v>
      </c>
      <c r="AU88" s="3">
        <v>15769.95</v>
      </c>
      <c r="AV88" s="3">
        <v>16357.9</v>
      </c>
      <c r="AW88" s="3">
        <v>16795.07</v>
      </c>
      <c r="AX88" s="3">
        <v>17081.46</v>
      </c>
      <c r="AY88" s="3">
        <v>17335.599999999999</v>
      </c>
      <c r="AZ88" s="3">
        <v>17651.66</v>
      </c>
      <c r="BA88" s="3">
        <v>18043.59</v>
      </c>
      <c r="BB88" s="3">
        <v>18511.38</v>
      </c>
      <c r="BC88" s="3">
        <v>19020.28</v>
      </c>
      <c r="BD88" s="3">
        <v>19497.419999999998</v>
      </c>
      <c r="BE88" s="3">
        <v>19875.11</v>
      </c>
      <c r="BF88" s="3">
        <v>20153.330000000002</v>
      </c>
      <c r="BG88" s="3">
        <v>20428.53</v>
      </c>
      <c r="BH88" s="3">
        <v>20744.13</v>
      </c>
      <c r="BI88" s="3">
        <v>21064.84</v>
      </c>
      <c r="BJ88" s="3">
        <v>21390.639999999999</v>
      </c>
      <c r="BK88" s="3">
        <v>21941.84</v>
      </c>
      <c r="BL88" s="3">
        <v>22485.61</v>
      </c>
      <c r="BM88" s="3">
        <v>22474.06</v>
      </c>
      <c r="BN88" s="3">
        <v>21907.19</v>
      </c>
      <c r="BO88" s="3">
        <v>21137.17</v>
      </c>
      <c r="BP88" s="3">
        <v>20597.2</v>
      </c>
      <c r="BQ88" s="3">
        <v>20544.650000000001</v>
      </c>
      <c r="BR88" s="3">
        <v>20979.51</v>
      </c>
      <c r="BS88" s="3">
        <v>21399.03</v>
      </c>
      <c r="BT88" s="3">
        <v>21621.24</v>
      </c>
      <c r="BU88" s="3">
        <v>21892.86</v>
      </c>
      <c r="BV88" s="3">
        <v>22213.88</v>
      </c>
      <c r="BW88" s="3">
        <v>21354.720000000001</v>
      </c>
      <c r="BX88" s="3">
        <v>21960.66</v>
      </c>
      <c r="BY88" s="3">
        <v>22633.51</v>
      </c>
      <c r="BZ88" s="3">
        <v>23373.26</v>
      </c>
      <c r="CA88" s="3">
        <v>24101.65</v>
      </c>
      <c r="CB88" s="3">
        <v>24803.17</v>
      </c>
      <c r="CC88" s="3">
        <v>25534.29</v>
      </c>
      <c r="CD88" s="3">
        <v>26294.98</v>
      </c>
      <c r="CE88" s="3">
        <v>27164.57</v>
      </c>
      <c r="CF88" s="3">
        <v>28019.57</v>
      </c>
      <c r="CG88" s="3">
        <v>28606.93</v>
      </c>
      <c r="CH88" s="3">
        <v>28926.66</v>
      </c>
      <c r="CI88" s="3">
        <v>29265.72</v>
      </c>
      <c r="CJ88" s="3">
        <v>29712.87</v>
      </c>
      <c r="CK88" s="3">
        <v>30105.99</v>
      </c>
      <c r="CL88" s="3">
        <v>30445.09</v>
      </c>
      <c r="CM88" s="3">
        <v>30813.47</v>
      </c>
      <c r="CN88" s="3">
        <v>31203.06</v>
      </c>
      <c r="CO88" s="3">
        <v>31519.21</v>
      </c>
      <c r="CP88" s="3">
        <v>31761.91</v>
      </c>
      <c r="CQ88" s="3">
        <v>32003.439999999999</v>
      </c>
      <c r="CR88" s="3">
        <v>32274.79</v>
      </c>
      <c r="CS88" s="3">
        <v>32547.26</v>
      </c>
      <c r="CT88" s="3">
        <v>32820.870000000003</v>
      </c>
      <c r="CU88" s="3">
        <v>32144.880000000001</v>
      </c>
      <c r="CV88" s="3">
        <v>31491.040000000001</v>
      </c>
      <c r="CW88" s="3">
        <v>33177.300000000003</v>
      </c>
      <c r="CX88" s="3">
        <v>37203.68</v>
      </c>
      <c r="CY88" s="3">
        <v>40690.46</v>
      </c>
      <c r="CZ88" s="3">
        <v>43241.01</v>
      </c>
      <c r="DA88" s="3">
        <v>47177.01</v>
      </c>
      <c r="DB88" s="3">
        <v>52498.45</v>
      </c>
      <c r="DC88" s="3">
        <v>58040.18</v>
      </c>
      <c r="DD88" s="3">
        <v>63014.76</v>
      </c>
      <c r="DE88" s="3">
        <v>67479.509999999995</v>
      </c>
      <c r="DF88" s="3">
        <v>71434.41</v>
      </c>
      <c r="DG88" s="3">
        <v>75923.09</v>
      </c>
      <c r="DH88" s="3">
        <v>80605.820000000007</v>
      </c>
      <c r="DI88" s="3">
        <v>83961.08</v>
      </c>
      <c r="DJ88" s="3">
        <v>85988.85</v>
      </c>
      <c r="DK88" s="3">
        <v>87931.48</v>
      </c>
      <c r="DL88" s="3">
        <v>90414.53</v>
      </c>
      <c r="DM88" s="3">
        <v>93075.77</v>
      </c>
      <c r="DN88" s="3">
        <v>95915.23</v>
      </c>
      <c r="DO88" s="3">
        <v>98841.26</v>
      </c>
      <c r="DP88" s="3">
        <v>101693</v>
      </c>
      <c r="DQ88" s="3">
        <v>104335.5</v>
      </c>
      <c r="DR88" s="3">
        <v>106769</v>
      </c>
      <c r="DS88" s="3">
        <v>107768.3</v>
      </c>
      <c r="DT88" s="3">
        <v>108886.6</v>
      </c>
      <c r="DU88" s="3">
        <v>113534</v>
      </c>
      <c r="DV88" s="3">
        <v>121710.39999999999</v>
      </c>
      <c r="DW88" s="3">
        <v>129511.7</v>
      </c>
      <c r="DX88" s="3">
        <v>138436.29999999999</v>
      </c>
      <c r="DY88" s="3">
        <v>150652.1</v>
      </c>
      <c r="DZ88" s="3">
        <v>166159.20000000001</v>
      </c>
      <c r="EA88" s="3">
        <v>182824.7</v>
      </c>
      <c r="EB88" s="3">
        <v>198127.8</v>
      </c>
      <c r="EC88" s="3">
        <v>210654.7</v>
      </c>
      <c r="ED88" s="3">
        <v>220405.6</v>
      </c>
      <c r="EE88" s="3">
        <v>229563.3</v>
      </c>
      <c r="EF88" s="3">
        <v>239860.9</v>
      </c>
      <c r="EG88" s="3">
        <v>251554.3</v>
      </c>
      <c r="EH88" s="3">
        <v>264643.3</v>
      </c>
      <c r="EI88" s="3">
        <v>280383.90000000002</v>
      </c>
      <c r="EJ88" s="3">
        <v>295495.3</v>
      </c>
      <c r="EK88" s="3">
        <v>304105.8</v>
      </c>
      <c r="EL88" s="3">
        <v>306215.3</v>
      </c>
      <c r="EM88" s="3">
        <v>304368.3</v>
      </c>
      <c r="EN88" s="3">
        <v>305252.2</v>
      </c>
      <c r="EO88" s="3">
        <v>315731</v>
      </c>
      <c r="EP88" s="3">
        <v>335804.6</v>
      </c>
      <c r="EQ88" s="3">
        <v>357106.6</v>
      </c>
      <c r="ER88" s="3">
        <v>374488.1</v>
      </c>
      <c r="ES88" s="3">
        <v>389070.8</v>
      </c>
      <c r="ET88" s="3">
        <v>400854.7</v>
      </c>
      <c r="EU88" s="3">
        <v>412740.8</v>
      </c>
      <c r="EV88" s="3">
        <v>425759.5</v>
      </c>
      <c r="EW88" s="3">
        <v>438460</v>
      </c>
      <c r="EX88" s="3">
        <v>450842.1</v>
      </c>
      <c r="EY88" s="3">
        <v>462852.2</v>
      </c>
      <c r="EZ88" s="3">
        <v>475000.3</v>
      </c>
      <c r="FA88" s="3">
        <v>488057.4</v>
      </c>
      <c r="FB88" s="3">
        <v>502023.6</v>
      </c>
      <c r="FC88" s="3">
        <v>516891.4</v>
      </c>
      <c r="FD88" s="3">
        <v>531369.1</v>
      </c>
      <c r="FE88" s="3">
        <v>543646.4</v>
      </c>
      <c r="FF88" s="3">
        <v>553723.5</v>
      </c>
      <c r="FG88" s="3">
        <v>565311.80000000005</v>
      </c>
      <c r="FH88" s="3">
        <v>577756.4</v>
      </c>
      <c r="FI88" s="3">
        <v>586424.6</v>
      </c>
      <c r="FJ88" s="3">
        <v>591316.6</v>
      </c>
      <c r="FK88" s="3">
        <v>593460.30000000005</v>
      </c>
      <c r="FL88" s="3">
        <v>597201.1</v>
      </c>
      <c r="FM88" s="3">
        <v>607624.1</v>
      </c>
      <c r="FN88" s="3">
        <v>624729.30000000005</v>
      </c>
      <c r="FO88" s="3">
        <v>641259.19999999995</v>
      </c>
      <c r="FP88" s="3">
        <v>655092.69999999995</v>
      </c>
      <c r="FQ88" s="3">
        <v>670503.1</v>
      </c>
      <c r="FR88" s="3">
        <v>687490.4</v>
      </c>
      <c r="FS88" s="3">
        <v>708162.1</v>
      </c>
      <c r="FT88" s="3">
        <v>728106.6</v>
      </c>
      <c r="FU88" s="3">
        <v>739009.2</v>
      </c>
      <c r="FV88" s="3">
        <v>740870.1</v>
      </c>
      <c r="FW88" s="3">
        <v>744288.4</v>
      </c>
      <c r="FX88" s="3">
        <v>751336.8</v>
      </c>
      <c r="FY88" s="3">
        <v>754331.8</v>
      </c>
      <c r="FZ88" s="3">
        <v>753273.6</v>
      </c>
      <c r="GA88" s="3">
        <v>749357.6</v>
      </c>
      <c r="GB88" s="3">
        <v>747153.6</v>
      </c>
      <c r="GC88" s="3">
        <v>751895.3</v>
      </c>
      <c r="GD88" s="3">
        <v>763582.6</v>
      </c>
      <c r="GE88" s="3">
        <v>773458.7</v>
      </c>
      <c r="GF88" s="3">
        <v>780561</v>
      </c>
      <c r="GG88" s="3">
        <v>792292.1</v>
      </c>
      <c r="GH88" s="3">
        <v>808652.3</v>
      </c>
      <c r="GI88" s="3">
        <v>820859.5</v>
      </c>
      <c r="GJ88" s="3">
        <v>831288.4</v>
      </c>
      <c r="GK88" s="3">
        <v>852061.1</v>
      </c>
      <c r="GL88" s="3">
        <v>883177.6</v>
      </c>
      <c r="GM88" s="3">
        <v>916823.4</v>
      </c>
      <c r="GN88" s="3">
        <v>946213.9</v>
      </c>
      <c r="GO88" s="3">
        <v>969617.8</v>
      </c>
      <c r="GP88" s="3">
        <v>987035.3</v>
      </c>
      <c r="GQ88" s="3">
        <v>1010790</v>
      </c>
      <c r="GR88" s="3">
        <v>1036821</v>
      </c>
      <c r="GS88" s="3">
        <v>1047094</v>
      </c>
      <c r="GT88" s="3">
        <v>1041608</v>
      </c>
      <c r="GU88" s="3">
        <v>1027112</v>
      </c>
      <c r="GV88" s="3">
        <v>1019222</v>
      </c>
      <c r="GW88" s="3">
        <v>1033159</v>
      </c>
      <c r="GX88" s="3">
        <v>1068922</v>
      </c>
      <c r="GY88" s="3">
        <v>1107573</v>
      </c>
      <c r="GZ88" s="3">
        <v>1137302</v>
      </c>
      <c r="HA88" s="3">
        <v>1160436</v>
      </c>
      <c r="HB88" s="3">
        <v>1176975</v>
      </c>
      <c r="HC88" s="3">
        <v>1193020</v>
      </c>
      <c r="HD88" s="3">
        <v>1211752</v>
      </c>
      <c r="HE88" s="3">
        <v>1231544</v>
      </c>
      <c r="HF88" s="3">
        <v>1252396</v>
      </c>
      <c r="HG88" s="4">
        <v>1270324</v>
      </c>
      <c r="HH88" s="4">
        <v>1269269</v>
      </c>
      <c r="HI88" s="4">
        <v>1279024</v>
      </c>
      <c r="HJ88" s="4">
        <v>1294279</v>
      </c>
      <c r="HK88" s="4">
        <v>1331615</v>
      </c>
      <c r="HL88" s="4">
        <v>1356955</v>
      </c>
      <c r="HM88" s="4">
        <v>1379154</v>
      </c>
      <c r="HN88" s="4">
        <v>1397527</v>
      </c>
      <c r="HO88" s="4">
        <v>1414214</v>
      </c>
      <c r="HP88" s="4">
        <v>1430292</v>
      </c>
      <c r="HQ88" s="4">
        <v>1445703</v>
      </c>
      <c r="HR88" s="4">
        <v>1460929</v>
      </c>
      <c r="HS88" s="4">
        <v>1476441</v>
      </c>
      <c r="HT88" s="4">
        <v>1491764</v>
      </c>
      <c r="HU88" s="4">
        <v>1506487</v>
      </c>
      <c r="HV88" s="4">
        <v>1520513</v>
      </c>
      <c r="HW88" s="4">
        <v>1534286</v>
      </c>
      <c r="HX88" s="4">
        <v>1547509</v>
      </c>
      <c r="HY88" s="4">
        <v>1559957</v>
      </c>
      <c r="HZ88" s="4">
        <v>1571662</v>
      </c>
      <c r="IA88" s="4">
        <v>1583134</v>
      </c>
      <c r="IB88" s="4">
        <v>1594000</v>
      </c>
      <c r="IC88" s="4">
        <v>1603999</v>
      </c>
      <c r="ID88" s="4">
        <v>1613256</v>
      </c>
      <c r="IE88" s="4">
        <v>1622310</v>
      </c>
      <c r="IF88" s="4">
        <v>1630882</v>
      </c>
      <c r="IG88" s="4">
        <v>1638717</v>
      </c>
      <c r="IH88" s="4">
        <v>1645863</v>
      </c>
      <c r="II88" s="4">
        <v>1652888</v>
      </c>
      <c r="IJ88" s="4">
        <v>1659500</v>
      </c>
      <c r="IK88" s="4">
        <v>1665409</v>
      </c>
      <c r="IL88" s="4">
        <v>1670725</v>
      </c>
      <c r="IM88" s="4">
        <v>1676116</v>
      </c>
      <c r="IN88" s="4">
        <v>1681272</v>
      </c>
      <c r="IO88" s="4">
        <v>1685917</v>
      </c>
      <c r="IP88" s="4">
        <v>1690084</v>
      </c>
      <c r="IQ88" s="4">
        <v>1694365</v>
      </c>
      <c r="IR88" s="4">
        <v>1698439</v>
      </c>
      <c r="IS88" s="4">
        <v>1702023</v>
      </c>
      <c r="IT88" s="4">
        <v>1705182</v>
      </c>
      <c r="IU88" s="4">
        <v>1708565</v>
      </c>
      <c r="IV88" s="4">
        <v>1711835</v>
      </c>
      <c r="IW88" s="4">
        <v>1714701</v>
      </c>
      <c r="IX88" s="4">
        <v>1717232</v>
      </c>
      <c r="IY88" s="4">
        <v>1720277</v>
      </c>
      <c r="IZ88" s="4">
        <v>1723449</v>
      </c>
      <c r="JA88" s="4">
        <v>1726414</v>
      </c>
      <c r="JB88" s="4">
        <v>1729225</v>
      </c>
      <c r="JC88" s="4">
        <v>1732557</v>
      </c>
      <c r="JD88" s="4">
        <v>1736016</v>
      </c>
      <c r="JE88" s="4">
        <v>1739269</v>
      </c>
      <c r="JF88" s="4">
        <v>1742369</v>
      </c>
      <c r="JG88" s="4">
        <v>1745992</v>
      </c>
      <c r="JH88" s="4">
        <v>1749740</v>
      </c>
      <c r="JI88" s="4">
        <v>1753284</v>
      </c>
      <c r="JJ88" s="4">
        <v>1756671</v>
      </c>
      <c r="JK88" s="4">
        <v>1760586</v>
      </c>
      <c r="JL88" s="4">
        <v>1764624</v>
      </c>
      <c r="JM88" s="4">
        <v>1768463</v>
      </c>
      <c r="JN88" s="4">
        <v>1772145</v>
      </c>
      <c r="JO88" s="4">
        <v>1776355</v>
      </c>
      <c r="JP88" s="4">
        <v>1780687</v>
      </c>
      <c r="JQ88" s="4">
        <v>1784823</v>
      </c>
      <c r="JR88" s="4">
        <v>1788800</v>
      </c>
      <c r="JS88" s="4">
        <v>1793312</v>
      </c>
      <c r="JT88" s="4">
        <v>1797922</v>
      </c>
      <c r="JU88" s="4">
        <v>1802296</v>
      </c>
      <c r="JV88" s="4">
        <v>1806460</v>
      </c>
      <c r="JW88" s="4">
        <v>1811124</v>
      </c>
      <c r="JX88" s="4">
        <v>1815865</v>
      </c>
      <c r="JY88" s="4">
        <v>1820366</v>
      </c>
      <c r="JZ88" s="4">
        <v>1824656</v>
      </c>
      <c r="KA88" s="4">
        <v>1829447</v>
      </c>
      <c r="KB88" s="4">
        <v>1834317</v>
      </c>
      <c r="KC88" s="4">
        <v>1838946</v>
      </c>
      <c r="KD88" s="4">
        <v>1843365</v>
      </c>
      <c r="KE88" s="4">
        <v>1848283</v>
      </c>
      <c r="KF88" s="4">
        <v>1853277</v>
      </c>
      <c r="KG88" s="4">
        <v>1858034</v>
      </c>
      <c r="KH88" s="4">
        <v>1862586</v>
      </c>
      <c r="KI88" s="4">
        <v>1867625</v>
      </c>
      <c r="KJ88" s="4">
        <v>1872739</v>
      </c>
      <c r="KK88" s="4">
        <v>1877623</v>
      </c>
      <c r="KL88" s="4">
        <v>1882307</v>
      </c>
      <c r="KM88" s="4">
        <v>1887467</v>
      </c>
      <c r="KN88" s="4">
        <v>1892701</v>
      </c>
      <c r="KO88" s="4">
        <v>1897707</v>
      </c>
      <c r="KP88" s="4">
        <v>1902518</v>
      </c>
      <c r="KQ88" s="4">
        <v>1907797</v>
      </c>
      <c r="KR88" s="4">
        <v>1913150</v>
      </c>
      <c r="KS88" s="4">
        <v>1918278</v>
      </c>
      <c r="KT88" s="4">
        <v>1923210</v>
      </c>
      <c r="KU88" s="4">
        <v>1928611</v>
      </c>
      <c r="KV88" s="4">
        <v>1934083</v>
      </c>
      <c r="KW88" s="4">
        <v>1939332</v>
      </c>
      <c r="KX88" s="4">
        <v>1944383</v>
      </c>
      <c r="KY88" s="4">
        <v>1949908</v>
      </c>
      <c r="KZ88" s="4">
        <v>1955506</v>
      </c>
      <c r="LA88" s="4">
        <v>1960874</v>
      </c>
      <c r="LB88" s="4">
        <v>1966043</v>
      </c>
      <c r="LC88" s="4">
        <v>1971693</v>
      </c>
      <c r="LD88" s="4">
        <v>1977419</v>
      </c>
      <c r="LE88" s="4">
        <v>1982911</v>
      </c>
      <c r="LF88" s="4">
        <v>1988200</v>
      </c>
      <c r="LG88" s="4">
        <v>1993976</v>
      </c>
      <c r="LH88" s="4">
        <v>1999828</v>
      </c>
      <c r="LI88" s="4">
        <v>2005446</v>
      </c>
      <c r="LJ88" s="4">
        <v>2010859</v>
      </c>
      <c r="LK88" s="4">
        <v>2016761</v>
      </c>
      <c r="LL88" s="4">
        <v>2022739</v>
      </c>
      <c r="LM88" s="4">
        <v>2028482</v>
      </c>
      <c r="LN88" s="4">
        <v>2034021</v>
      </c>
      <c r="LO88" s="4">
        <v>2040048</v>
      </c>
      <c r="LP88" s="4">
        <v>2046152</v>
      </c>
      <c r="LQ88" s="4">
        <v>2052021</v>
      </c>
      <c r="LR88" s="4">
        <v>2057685</v>
      </c>
      <c r="LS88" s="4">
        <v>2063840</v>
      </c>
      <c r="LT88" s="4">
        <v>2070070</v>
      </c>
      <c r="LU88" s="4">
        <v>2076064</v>
      </c>
      <c r="LV88" s="4">
        <v>2081855</v>
      </c>
      <c r="LW88" s="4">
        <v>2088134</v>
      </c>
      <c r="LX88" s="4">
        <v>2094487</v>
      </c>
      <c r="LY88" s="4">
        <v>2100608</v>
      </c>
      <c r="LZ88" s="4">
        <v>2106528</v>
      </c>
      <c r="MA88" s="4">
        <v>2112926</v>
      </c>
      <c r="MB88" s="4">
        <v>2119399</v>
      </c>
      <c r="MC88" s="4">
        <v>2125645</v>
      </c>
      <c r="MD88" s="4">
        <v>2131694</v>
      </c>
      <c r="ME88" s="4">
        <v>2138209</v>
      </c>
      <c r="MF88" s="4">
        <v>2144794</v>
      </c>
      <c r="MG88" s="4">
        <v>2151162</v>
      </c>
      <c r="MH88" s="4">
        <v>2157341</v>
      </c>
      <c r="MI88" s="4">
        <v>2163968</v>
      </c>
      <c r="MJ88" s="4">
        <v>2170665</v>
      </c>
      <c r="MK88" s="4">
        <v>2177150</v>
      </c>
      <c r="ML88" s="4">
        <v>2183450</v>
      </c>
      <c r="MM88" s="4">
        <v>2190190</v>
      </c>
      <c r="MN88" s="4">
        <v>2196998</v>
      </c>
      <c r="MO88" s="4">
        <v>2203597</v>
      </c>
      <c r="MP88" s="4">
        <v>2210012</v>
      </c>
      <c r="MQ88" s="4">
        <v>2216865</v>
      </c>
      <c r="MR88" s="4">
        <v>2223785</v>
      </c>
      <c r="MS88" s="4">
        <v>2230497</v>
      </c>
      <c r="MT88" s="4">
        <v>2237026</v>
      </c>
      <c r="MU88" t="s">
        <v>774</v>
      </c>
      <c r="MV88" t="b">
        <v>0</v>
      </c>
      <c r="MW88" t="s">
        <v>376</v>
      </c>
      <c r="MX88" t="s">
        <v>376</v>
      </c>
      <c r="MY88">
        <v>2024</v>
      </c>
      <c r="MZ88">
        <v>4</v>
      </c>
      <c r="NA88" s="2">
        <v>45994</v>
      </c>
      <c r="NB88" s="1" t="s">
        <v>775</v>
      </c>
      <c r="NC88" s="1" t="s">
        <v>776</v>
      </c>
      <c r="ND88" t="s">
        <v>773</v>
      </c>
      <c r="NE88" t="s">
        <v>634</v>
      </c>
      <c r="NF88" t="s">
        <v>381</v>
      </c>
    </row>
    <row r="89" spans="1:370" x14ac:dyDescent="0.25">
      <c r="A89" t="s">
        <v>768</v>
      </c>
      <c r="B89" t="s">
        <v>635</v>
      </c>
      <c r="C89" s="1" t="s">
        <v>839</v>
      </c>
      <c r="D89" t="s">
        <v>769</v>
      </c>
      <c r="E89" t="s">
        <v>641</v>
      </c>
      <c r="F89" t="s">
        <v>374</v>
      </c>
      <c r="G89" s="3">
        <v>1E-3</v>
      </c>
      <c r="H89" s="3">
        <v>1E-3</v>
      </c>
      <c r="I89" s="3">
        <v>1E-3</v>
      </c>
      <c r="J89" s="3">
        <v>1E-3</v>
      </c>
      <c r="K89" s="3">
        <v>1E-3</v>
      </c>
      <c r="L89" s="3">
        <v>1E-3</v>
      </c>
      <c r="M89" s="3">
        <v>1E-3</v>
      </c>
      <c r="N89" s="3">
        <v>1E-3</v>
      </c>
      <c r="O89" s="3">
        <v>6.6377090000000001</v>
      </c>
      <c r="P89" s="3">
        <v>7.1635260000000001</v>
      </c>
      <c r="Q89" s="3">
        <v>7.9390099999999997</v>
      </c>
      <c r="R89" s="3">
        <v>8.964162</v>
      </c>
      <c r="S89" s="3">
        <v>9.8971560000000007</v>
      </c>
      <c r="T89" s="3">
        <v>10.73109</v>
      </c>
      <c r="U89" s="3">
        <v>11.798069999999999</v>
      </c>
      <c r="V89" s="3">
        <v>13.098089999999999</v>
      </c>
      <c r="W89" s="3">
        <v>14.12182</v>
      </c>
      <c r="X89" s="3">
        <v>15.057600000000001</v>
      </c>
      <c r="Y89" s="3">
        <v>16.679819999999999</v>
      </c>
      <c r="Z89" s="3">
        <v>18.98846</v>
      </c>
      <c r="AA89" s="3">
        <v>21.58745</v>
      </c>
      <c r="AB89" s="3">
        <v>23.901129999999998</v>
      </c>
      <c r="AC89" s="3">
        <v>25.51567</v>
      </c>
      <c r="AD89" s="3">
        <v>26.431069999999998</v>
      </c>
      <c r="AE89" s="3">
        <v>26.450759999999999</v>
      </c>
      <c r="AF89" s="3">
        <v>26.77533</v>
      </c>
      <c r="AG89" s="3">
        <v>29.29053</v>
      </c>
      <c r="AH89" s="3">
        <v>33.996369999999999</v>
      </c>
      <c r="AI89" s="3">
        <v>38.468890000000002</v>
      </c>
      <c r="AJ89" s="3">
        <v>42.058529999999998</v>
      </c>
      <c r="AK89" s="3">
        <v>46.275260000000003</v>
      </c>
      <c r="AL89" s="3">
        <v>51.119109999999999</v>
      </c>
      <c r="AM89" s="3">
        <v>54.155000000000001</v>
      </c>
      <c r="AN89" s="3">
        <v>56.979599999999998</v>
      </c>
      <c r="AO89" s="3">
        <v>64.274450000000002</v>
      </c>
      <c r="AP89" s="3">
        <v>76.039569999999998</v>
      </c>
      <c r="AQ89" s="3">
        <v>89.68768</v>
      </c>
      <c r="AR89" s="3">
        <v>101.47799999999999</v>
      </c>
      <c r="AS89" s="3">
        <v>108.73439999999999</v>
      </c>
      <c r="AT89" s="3">
        <v>111.4571</v>
      </c>
      <c r="AU89" s="3">
        <v>113.5531</v>
      </c>
      <c r="AV89" s="3">
        <v>117.5027</v>
      </c>
      <c r="AW89" s="3">
        <v>122.8888</v>
      </c>
      <c r="AX89" s="3">
        <v>129.71129999999999</v>
      </c>
      <c r="AY89" s="3">
        <v>138.4442</v>
      </c>
      <c r="AZ89" s="3">
        <v>146.54900000000001</v>
      </c>
      <c r="BA89" s="3">
        <v>149.9802</v>
      </c>
      <c r="BB89" s="3">
        <v>148.73779999999999</v>
      </c>
      <c r="BC89" s="3">
        <v>144.12139999999999</v>
      </c>
      <c r="BD89" s="3">
        <v>141.48079999999999</v>
      </c>
      <c r="BE89" s="3">
        <v>147.04339999999999</v>
      </c>
      <c r="BF89" s="3">
        <v>160.8092</v>
      </c>
      <c r="BG89" s="3">
        <v>177.41399999999999</v>
      </c>
      <c r="BH89" s="3">
        <v>190.62430000000001</v>
      </c>
      <c r="BI89" s="3">
        <v>197.03389999999999</v>
      </c>
      <c r="BJ89" s="3">
        <v>196.64269999999999</v>
      </c>
      <c r="BK89" s="3">
        <v>196.4145</v>
      </c>
      <c r="BL89" s="3">
        <v>198.94059999999999</v>
      </c>
      <c r="BM89" s="3">
        <v>200.90309999999999</v>
      </c>
      <c r="BN89" s="3">
        <v>202.3021</v>
      </c>
      <c r="BO89" s="3">
        <v>203.42740000000001</v>
      </c>
      <c r="BP89" s="3">
        <v>204.7877</v>
      </c>
      <c r="BQ89" s="3">
        <v>206.8091</v>
      </c>
      <c r="BR89" s="3">
        <v>209.4915</v>
      </c>
      <c r="BS89" s="3">
        <v>206.6832</v>
      </c>
      <c r="BT89" s="3">
        <v>203.73750000000001</v>
      </c>
      <c r="BU89" s="3">
        <v>214.3382</v>
      </c>
      <c r="BV89" s="3">
        <v>238.4853</v>
      </c>
      <c r="BW89" s="3">
        <v>257.50170000000003</v>
      </c>
      <c r="BX89" s="3">
        <v>271.1463</v>
      </c>
      <c r="BY89" s="3">
        <v>297.7568</v>
      </c>
      <c r="BZ89" s="3">
        <v>337.3331</v>
      </c>
      <c r="CA89" s="3">
        <v>379.94749999999999</v>
      </c>
      <c r="CB89" s="3">
        <v>417.23099999999999</v>
      </c>
      <c r="CC89" s="3">
        <v>447.33670000000001</v>
      </c>
      <c r="CD89" s="3">
        <v>470.2645</v>
      </c>
      <c r="CE89" s="3">
        <v>493.96039999999999</v>
      </c>
      <c r="CF89" s="3">
        <v>520.54899999999998</v>
      </c>
      <c r="CG89" s="3">
        <v>545.07420000000002</v>
      </c>
      <c r="CH89" s="3">
        <v>567.53579999999999</v>
      </c>
      <c r="CI89" s="3">
        <v>596.17269999999996</v>
      </c>
      <c r="CJ89" s="3">
        <v>625.49940000000004</v>
      </c>
      <c r="CK89" s="3">
        <v>639.55939999999998</v>
      </c>
      <c r="CL89" s="3">
        <v>638.3528</v>
      </c>
      <c r="CM89" s="3">
        <v>631.92290000000003</v>
      </c>
      <c r="CN89" s="3">
        <v>631.80899999999997</v>
      </c>
      <c r="CO89" s="3">
        <v>644.20339999999999</v>
      </c>
      <c r="CP89" s="3">
        <v>669.10599999999999</v>
      </c>
      <c r="CQ89" s="3">
        <v>707.90390000000002</v>
      </c>
      <c r="CR89" s="3">
        <v>741.298</v>
      </c>
      <c r="CS89" s="3">
        <v>740.74789999999996</v>
      </c>
      <c r="CT89" s="3">
        <v>706.25350000000003</v>
      </c>
      <c r="CU89" s="3">
        <v>661.88310000000001</v>
      </c>
      <c r="CV89" s="3">
        <v>631.5145</v>
      </c>
      <c r="CW89" s="3">
        <v>624.67499999999995</v>
      </c>
      <c r="CX89" s="3">
        <v>641.36490000000003</v>
      </c>
      <c r="CY89" s="3">
        <v>620.31150000000002</v>
      </c>
      <c r="CZ89" s="3">
        <v>590.61400000000003</v>
      </c>
      <c r="DA89" s="3">
        <v>654.48689999999999</v>
      </c>
      <c r="DB89" s="3">
        <v>811.93</v>
      </c>
      <c r="DC89" s="3">
        <v>976.47580000000005</v>
      </c>
      <c r="DD89" s="3">
        <v>1102.903</v>
      </c>
      <c r="DE89" s="3">
        <v>1214.056</v>
      </c>
      <c r="DF89" s="3">
        <v>1309.933</v>
      </c>
      <c r="DG89" s="3">
        <v>1395.7850000000001</v>
      </c>
      <c r="DH89" s="3">
        <v>1488.07</v>
      </c>
      <c r="DI89" s="3">
        <v>1604.6980000000001</v>
      </c>
      <c r="DJ89" s="3">
        <v>1745.6690000000001</v>
      </c>
      <c r="DK89" s="3">
        <v>1917</v>
      </c>
      <c r="DL89" s="3">
        <v>1303</v>
      </c>
      <c r="DM89" s="3">
        <v>1588</v>
      </c>
      <c r="DN89" s="3">
        <v>2080</v>
      </c>
      <c r="DO89" s="3">
        <v>1734</v>
      </c>
      <c r="DP89" s="3">
        <v>1990</v>
      </c>
      <c r="DQ89" s="3">
        <v>1653</v>
      </c>
      <c r="DR89" s="3">
        <v>1821</v>
      </c>
      <c r="DS89" s="3">
        <v>1356</v>
      </c>
      <c r="DT89" s="3">
        <v>1936</v>
      </c>
      <c r="DU89" s="3">
        <v>1841</v>
      </c>
      <c r="DV89" s="3">
        <v>1713</v>
      </c>
      <c r="DW89" s="3">
        <v>1506</v>
      </c>
      <c r="DX89" s="3">
        <v>1574</v>
      </c>
      <c r="DY89" s="3">
        <v>860</v>
      </c>
      <c r="DZ89" s="3">
        <v>2657</v>
      </c>
      <c r="EA89" s="3">
        <v>2295</v>
      </c>
      <c r="EB89" s="3">
        <v>1465</v>
      </c>
      <c r="EC89" s="3">
        <v>2511</v>
      </c>
      <c r="ED89" s="3">
        <v>2036</v>
      </c>
      <c r="EE89" s="3">
        <v>2544</v>
      </c>
      <c r="EF89" s="3">
        <v>1520</v>
      </c>
      <c r="EG89" s="3">
        <v>2742</v>
      </c>
      <c r="EH89" s="3">
        <v>1899</v>
      </c>
      <c r="EI89" s="3">
        <v>3031</v>
      </c>
      <c r="EJ89" s="3">
        <v>1720</v>
      </c>
      <c r="EK89" s="3">
        <v>3353</v>
      </c>
      <c r="EL89" s="3">
        <v>1703</v>
      </c>
      <c r="EM89" s="3">
        <v>3524</v>
      </c>
      <c r="EN89" s="3">
        <v>1476</v>
      </c>
      <c r="EO89" s="3">
        <v>3555</v>
      </c>
      <c r="EP89" s="3">
        <v>1663</v>
      </c>
      <c r="EQ89" s="3">
        <v>3611</v>
      </c>
      <c r="ER89" s="3">
        <v>1390</v>
      </c>
      <c r="ES89" s="3">
        <v>3899</v>
      </c>
      <c r="ET89" s="3">
        <v>1505</v>
      </c>
      <c r="EU89" s="3">
        <v>3876</v>
      </c>
      <c r="EV89" s="3">
        <v>1543</v>
      </c>
      <c r="EW89" s="3">
        <v>4513</v>
      </c>
      <c r="EX89" s="3">
        <v>1587</v>
      </c>
      <c r="EY89" s="3">
        <v>5046</v>
      </c>
      <c r="EZ89" s="3">
        <v>1395</v>
      </c>
      <c r="FA89" s="3">
        <v>5489</v>
      </c>
      <c r="FB89" s="3">
        <v>1457</v>
      </c>
      <c r="FC89" s="3">
        <v>5581</v>
      </c>
      <c r="FD89" s="3">
        <v>1418</v>
      </c>
      <c r="FE89" s="3">
        <v>5570</v>
      </c>
      <c r="FF89" s="3">
        <v>1997</v>
      </c>
      <c r="FG89" s="3">
        <v>5118</v>
      </c>
      <c r="FH89" s="3">
        <v>2112</v>
      </c>
      <c r="FI89" s="3">
        <v>4850</v>
      </c>
      <c r="FJ89" s="3">
        <v>2159</v>
      </c>
      <c r="FK89" s="3">
        <v>4308</v>
      </c>
      <c r="FL89" s="3">
        <v>2016</v>
      </c>
      <c r="FM89" s="3">
        <v>4888</v>
      </c>
      <c r="FN89" s="3">
        <v>2174</v>
      </c>
      <c r="FO89" s="3">
        <v>4353</v>
      </c>
      <c r="FP89" s="3">
        <v>2459</v>
      </c>
      <c r="FQ89" s="3">
        <v>4484</v>
      </c>
      <c r="FR89" s="3">
        <v>2761</v>
      </c>
      <c r="FS89" s="3">
        <v>4091</v>
      </c>
      <c r="FT89" s="3">
        <v>2832</v>
      </c>
      <c r="FU89" s="3">
        <v>4044</v>
      </c>
      <c r="FV89" s="3">
        <v>3089</v>
      </c>
      <c r="FW89" s="3">
        <v>3734</v>
      </c>
      <c r="FX89" s="3">
        <v>3131</v>
      </c>
      <c r="FY89" s="3">
        <v>3771</v>
      </c>
      <c r="FZ89" s="3">
        <v>3328</v>
      </c>
      <c r="GA89" s="3">
        <v>3440</v>
      </c>
      <c r="GB89" s="3">
        <v>4384</v>
      </c>
      <c r="GC89" s="3">
        <v>2658</v>
      </c>
      <c r="GD89" s="3">
        <v>3494</v>
      </c>
      <c r="GE89" s="3">
        <v>3260</v>
      </c>
      <c r="GF89" s="3">
        <v>3621</v>
      </c>
      <c r="GG89" s="3">
        <v>3443</v>
      </c>
      <c r="GH89" s="3">
        <v>3963</v>
      </c>
      <c r="GI89" s="3">
        <v>2775</v>
      </c>
      <c r="GJ89" s="3">
        <v>3998</v>
      </c>
      <c r="GK89" s="3">
        <v>3085</v>
      </c>
      <c r="GL89" s="3">
        <v>3979</v>
      </c>
      <c r="GM89" s="3">
        <v>3108</v>
      </c>
      <c r="GN89" s="3">
        <v>4013</v>
      </c>
      <c r="GO89" s="3">
        <v>3249</v>
      </c>
      <c r="GP89" s="3">
        <v>4082</v>
      </c>
      <c r="GQ89" s="3">
        <v>3592</v>
      </c>
      <c r="GR89" s="3">
        <v>3967</v>
      </c>
      <c r="GS89" s="3">
        <v>3959</v>
      </c>
      <c r="GT89" s="3">
        <v>3913</v>
      </c>
      <c r="GU89" s="3">
        <v>4239</v>
      </c>
      <c r="GV89" s="3">
        <v>4333</v>
      </c>
      <c r="GW89" s="3">
        <v>5073</v>
      </c>
      <c r="GX89" s="3">
        <v>4836</v>
      </c>
      <c r="GY89" s="3">
        <v>5562</v>
      </c>
      <c r="GZ89" s="3">
        <v>5183</v>
      </c>
      <c r="HA89" s="3">
        <v>6166</v>
      </c>
      <c r="HB89" s="3">
        <v>5451</v>
      </c>
      <c r="HC89" s="3">
        <v>6602</v>
      </c>
      <c r="HD89" s="3">
        <v>5976</v>
      </c>
      <c r="HE89" s="3">
        <v>7567</v>
      </c>
      <c r="HF89" s="3">
        <v>6165</v>
      </c>
      <c r="HG89" s="3">
        <v>7764</v>
      </c>
      <c r="HH89" s="3">
        <v>6244</v>
      </c>
      <c r="HI89" s="3">
        <v>8642</v>
      </c>
      <c r="HJ89" s="4">
        <v>7616.44</v>
      </c>
      <c r="HK89" s="4">
        <v>7515.2950000000001</v>
      </c>
      <c r="HL89" s="4">
        <v>7711.4369999999999</v>
      </c>
      <c r="HM89" s="4">
        <v>7854.576</v>
      </c>
      <c r="HN89" s="4">
        <v>7962.9790000000003</v>
      </c>
      <c r="HO89" s="4">
        <v>8010.8490000000002</v>
      </c>
      <c r="HP89" s="4">
        <v>8028.7470000000003</v>
      </c>
      <c r="HQ89" s="4">
        <v>8064.4480000000003</v>
      </c>
      <c r="HR89" s="4">
        <v>8116.7020000000002</v>
      </c>
      <c r="HS89" s="4">
        <v>8169.5370000000003</v>
      </c>
      <c r="HT89" s="4">
        <v>8231.3109999999997</v>
      </c>
      <c r="HU89" s="4">
        <v>8290.0409999999993</v>
      </c>
      <c r="HV89" s="4">
        <v>8335.9779999999992</v>
      </c>
      <c r="HW89" s="4">
        <v>8380.1560000000009</v>
      </c>
      <c r="HX89" s="4">
        <v>8411.4860000000008</v>
      </c>
      <c r="HY89" s="4">
        <v>8476.5959999999995</v>
      </c>
      <c r="HZ89" s="4">
        <v>8520.3790000000008</v>
      </c>
      <c r="IA89" s="4">
        <v>8567.1550000000007</v>
      </c>
      <c r="IB89" s="4">
        <v>8537.9860000000008</v>
      </c>
      <c r="IC89" s="4">
        <v>8530.6440000000002</v>
      </c>
      <c r="ID89" s="4">
        <v>8559.0010000000002</v>
      </c>
      <c r="IE89" s="4">
        <v>8601.3050000000003</v>
      </c>
      <c r="IF89" s="4">
        <v>8650.9660000000003</v>
      </c>
      <c r="IG89" s="4">
        <v>8698.8320000000003</v>
      </c>
      <c r="IH89" s="4">
        <v>8741.5329999999994</v>
      </c>
      <c r="II89" s="4">
        <v>8780.7790000000005</v>
      </c>
      <c r="IJ89" s="4">
        <v>8820.652</v>
      </c>
      <c r="IK89" s="4">
        <v>8859.0939999999991</v>
      </c>
      <c r="IL89" s="4">
        <v>8894.0550000000003</v>
      </c>
      <c r="IM89" s="4">
        <v>8926.3580000000002</v>
      </c>
      <c r="IN89" s="4">
        <v>8960.7790000000005</v>
      </c>
      <c r="IO89" s="4">
        <v>8995.1329999999998</v>
      </c>
      <c r="IP89" s="4">
        <v>9027.4519999999993</v>
      </c>
      <c r="IQ89" s="4">
        <v>9057.18</v>
      </c>
      <c r="IR89" s="4">
        <v>9087.7219999999998</v>
      </c>
      <c r="IS89" s="4">
        <v>9116.7860000000001</v>
      </c>
      <c r="IT89" s="4">
        <v>9142.3539999999994</v>
      </c>
      <c r="IU89" s="4">
        <v>9164.8909999999996</v>
      </c>
      <c r="IV89" s="4">
        <v>9189.0239999999994</v>
      </c>
      <c r="IW89" s="4">
        <v>9212.3559999999998</v>
      </c>
      <c r="IX89" s="4">
        <v>9232.8009999999995</v>
      </c>
      <c r="IY89" s="4">
        <v>9250.8580000000002</v>
      </c>
      <c r="IZ89" s="4">
        <v>9272.58</v>
      </c>
      <c r="JA89" s="4">
        <v>9295.2109999999993</v>
      </c>
      <c r="JB89" s="4">
        <v>9316.3610000000008</v>
      </c>
      <c r="JC89" s="4">
        <v>9336.4169999999995</v>
      </c>
      <c r="JD89" s="4">
        <v>9360.1890000000003</v>
      </c>
      <c r="JE89" s="4">
        <v>9384.8580000000002</v>
      </c>
      <c r="JF89" s="4">
        <v>9408.0689999999995</v>
      </c>
      <c r="JG89" s="4">
        <v>9430.1820000000007</v>
      </c>
      <c r="JH89" s="4">
        <v>9456.0319999999992</v>
      </c>
      <c r="JI89" s="4">
        <v>9482.7710000000006</v>
      </c>
      <c r="JJ89" s="4">
        <v>9508.0540000000001</v>
      </c>
      <c r="JK89" s="4">
        <v>9532.2109999999993</v>
      </c>
      <c r="JL89" s="4">
        <v>9560.143</v>
      </c>
      <c r="JM89" s="4">
        <v>9588.9449999999997</v>
      </c>
      <c r="JN89" s="4">
        <v>9616.3349999999991</v>
      </c>
      <c r="JO89" s="4">
        <v>9642.6010000000006</v>
      </c>
      <c r="JP89" s="4">
        <v>9672.64</v>
      </c>
      <c r="JQ89" s="4">
        <v>9703.5409999999993</v>
      </c>
      <c r="JR89" s="4">
        <v>9733.0490000000009</v>
      </c>
      <c r="JS89" s="4">
        <v>9761.4189999999999</v>
      </c>
      <c r="JT89" s="4">
        <v>9793.6039999999994</v>
      </c>
      <c r="JU89" s="4">
        <v>9826.4950000000008</v>
      </c>
      <c r="JV89" s="4">
        <v>9857.6929999999993</v>
      </c>
      <c r="JW89" s="4">
        <v>9887.4069999999992</v>
      </c>
      <c r="JX89" s="4">
        <v>9920.6769999999997</v>
      </c>
      <c r="JY89" s="4">
        <v>9954.5</v>
      </c>
      <c r="JZ89" s="4">
        <v>9986.6059999999998</v>
      </c>
      <c r="KA89" s="4">
        <v>10017.219999999999</v>
      </c>
      <c r="KB89" s="4">
        <v>10051.4</v>
      </c>
      <c r="KC89" s="4">
        <v>10086.14</v>
      </c>
      <c r="KD89" s="4">
        <v>10119.16</v>
      </c>
      <c r="KE89" s="4">
        <v>10150.68</v>
      </c>
      <c r="KF89" s="4">
        <v>10185.77</v>
      </c>
      <c r="KG89" s="4">
        <v>10221.39</v>
      </c>
      <c r="KH89" s="4">
        <v>10255.33</v>
      </c>
      <c r="KI89" s="4">
        <v>10287.799999999999</v>
      </c>
      <c r="KJ89" s="4">
        <v>10323.76</v>
      </c>
      <c r="KK89" s="4">
        <v>10360.23</v>
      </c>
      <c r="KL89" s="4">
        <v>10395.07</v>
      </c>
      <c r="KM89" s="4">
        <v>10428.49</v>
      </c>
      <c r="KN89" s="4">
        <v>10465.31</v>
      </c>
      <c r="KO89" s="4">
        <v>10502.64</v>
      </c>
      <c r="KP89" s="4">
        <v>10538.36</v>
      </c>
      <c r="KQ89" s="4">
        <v>10572.67</v>
      </c>
      <c r="KR89" s="4">
        <v>10610.34</v>
      </c>
      <c r="KS89" s="4">
        <v>10648.52</v>
      </c>
      <c r="KT89" s="4">
        <v>10685.1</v>
      </c>
      <c r="KU89" s="4">
        <v>10720.29</v>
      </c>
      <c r="KV89" s="4">
        <v>10758.82</v>
      </c>
      <c r="KW89" s="4">
        <v>10797.86</v>
      </c>
      <c r="KX89" s="4">
        <v>10835.3</v>
      </c>
      <c r="KY89" s="4">
        <v>10871.34</v>
      </c>
      <c r="KZ89" s="4">
        <v>10910.75</v>
      </c>
      <c r="LA89" s="4">
        <v>10950.69</v>
      </c>
      <c r="LB89" s="4">
        <v>10988.98</v>
      </c>
      <c r="LC89" s="4">
        <v>11025.86</v>
      </c>
      <c r="LD89" s="4">
        <v>11066.17</v>
      </c>
      <c r="LE89" s="4">
        <v>11107.01</v>
      </c>
      <c r="LF89" s="4">
        <v>11146.19</v>
      </c>
      <c r="LG89" s="4">
        <v>11183.92</v>
      </c>
      <c r="LH89" s="4">
        <v>11225.13</v>
      </c>
      <c r="LI89" s="4">
        <v>11266.88</v>
      </c>
      <c r="LJ89" s="4">
        <v>11306.96</v>
      </c>
      <c r="LK89" s="4">
        <v>11345.57</v>
      </c>
      <c r="LL89" s="4">
        <v>11387.68</v>
      </c>
      <c r="LM89" s="4">
        <v>11430.32</v>
      </c>
      <c r="LN89" s="4">
        <v>11471.29</v>
      </c>
      <c r="LO89" s="4">
        <v>11510.81</v>
      </c>
      <c r="LP89" s="4">
        <v>11553.81</v>
      </c>
      <c r="LQ89" s="4">
        <v>11597.35</v>
      </c>
      <c r="LR89" s="4">
        <v>11639.22</v>
      </c>
      <c r="LS89" s="4">
        <v>11679.62</v>
      </c>
      <c r="LT89" s="4">
        <v>11723.53</v>
      </c>
      <c r="LU89" s="4">
        <v>11767.97</v>
      </c>
      <c r="LV89" s="4">
        <v>11810.74</v>
      </c>
      <c r="LW89" s="4">
        <v>11852.05</v>
      </c>
      <c r="LX89" s="4">
        <v>11896.84</v>
      </c>
      <c r="LY89" s="4">
        <v>11942.16</v>
      </c>
      <c r="LZ89" s="4">
        <v>11985.83</v>
      </c>
      <c r="MA89" s="4">
        <v>12028.06</v>
      </c>
      <c r="MB89" s="4">
        <v>12073.71</v>
      </c>
      <c r="MC89" s="4">
        <v>12119.88</v>
      </c>
      <c r="MD89" s="4">
        <v>12164.44</v>
      </c>
      <c r="ME89" s="4">
        <v>12207.59</v>
      </c>
      <c r="MF89" s="4">
        <v>12254.07</v>
      </c>
      <c r="MG89" s="4">
        <v>12301.05</v>
      </c>
      <c r="MH89" s="4">
        <v>12346.47</v>
      </c>
      <c r="MI89" s="4">
        <v>12390.55</v>
      </c>
      <c r="MJ89" s="4">
        <v>12437.83</v>
      </c>
      <c r="MK89" s="4">
        <v>12485.61</v>
      </c>
      <c r="ML89" s="4">
        <v>12531.87</v>
      </c>
      <c r="MM89" s="4">
        <v>12576.81</v>
      </c>
      <c r="MN89" s="4">
        <v>12624.9</v>
      </c>
      <c r="MO89" s="4">
        <v>12673.47</v>
      </c>
      <c r="MP89" s="4">
        <v>12720.54</v>
      </c>
      <c r="MQ89" s="4">
        <v>12766.3</v>
      </c>
      <c r="MR89" s="4">
        <v>12815.19</v>
      </c>
      <c r="MS89" s="4">
        <v>12864.56</v>
      </c>
      <c r="MT89" s="4">
        <v>12912.44</v>
      </c>
      <c r="MU89" t="s">
        <v>777</v>
      </c>
      <c r="MV89" t="b">
        <v>0</v>
      </c>
      <c r="MW89" t="s">
        <v>376</v>
      </c>
      <c r="MX89" t="s">
        <v>376</v>
      </c>
      <c r="MY89">
        <v>2025</v>
      </c>
      <c r="MZ89">
        <v>3</v>
      </c>
      <c r="NA89" s="2">
        <v>45994</v>
      </c>
      <c r="NB89" s="1" t="s">
        <v>778</v>
      </c>
      <c r="NC89" t="s">
        <v>779</v>
      </c>
      <c r="ND89" t="s">
        <v>773</v>
      </c>
      <c r="NE89" t="s">
        <v>639</v>
      </c>
      <c r="NF89" t="s">
        <v>381</v>
      </c>
    </row>
    <row r="90" spans="1:370" x14ac:dyDescent="0.25">
      <c r="A90" t="s">
        <v>780</v>
      </c>
      <c r="B90" t="s">
        <v>622</v>
      </c>
      <c r="C90" s="1" t="s">
        <v>839</v>
      </c>
      <c r="D90" t="s">
        <v>588</v>
      </c>
      <c r="E90" t="s">
        <v>641</v>
      </c>
      <c r="F90" t="s">
        <v>374</v>
      </c>
      <c r="G90" s="3">
        <v>6.2560789999999997</v>
      </c>
      <c r="H90" s="3">
        <v>6.587904</v>
      </c>
      <c r="I90" s="3">
        <v>6.9787059999999999</v>
      </c>
      <c r="J90" s="3">
        <v>7.3947839999999996</v>
      </c>
      <c r="K90" s="3">
        <v>7.8458600000000001</v>
      </c>
      <c r="L90" s="3">
        <v>8.1990730000000003</v>
      </c>
      <c r="M90" s="3">
        <v>8.4628490000000003</v>
      </c>
      <c r="N90" s="3">
        <v>8.8238380000000003</v>
      </c>
      <c r="O90" s="3">
        <v>9.1751070000000006</v>
      </c>
      <c r="P90" s="3">
        <v>9.5736869999999996</v>
      </c>
      <c r="Q90" s="3">
        <v>9.9955970000000001</v>
      </c>
      <c r="R90" s="3">
        <v>10.388339999999999</v>
      </c>
      <c r="S90" s="3">
        <v>10.83229</v>
      </c>
      <c r="T90" s="3">
        <v>11.38706</v>
      </c>
      <c r="U90" s="3">
        <v>12.054600000000001</v>
      </c>
      <c r="V90" s="3">
        <v>12.817410000000001</v>
      </c>
      <c r="W90" s="3">
        <v>13.65734</v>
      </c>
      <c r="X90" s="3">
        <v>14.505050000000001</v>
      </c>
      <c r="Y90" s="3">
        <v>15.3573</v>
      </c>
      <c r="Z90" s="3">
        <v>16.225100000000001</v>
      </c>
      <c r="AA90" s="3">
        <v>17.087720000000001</v>
      </c>
      <c r="AB90" s="3">
        <v>17.897839999999999</v>
      </c>
      <c r="AC90" s="3">
        <v>18.691109999999998</v>
      </c>
      <c r="AD90" s="3">
        <v>19.4604</v>
      </c>
      <c r="AE90" s="3">
        <v>20.188220000000001</v>
      </c>
      <c r="AF90" s="3">
        <v>20.964639999999999</v>
      </c>
      <c r="AG90" s="3">
        <v>21.77994</v>
      </c>
      <c r="AH90" s="3">
        <v>22.71265</v>
      </c>
      <c r="AI90" s="3">
        <v>24.07291</v>
      </c>
      <c r="AJ90" s="3">
        <v>24.63768</v>
      </c>
      <c r="AK90" s="3">
        <v>25.270679999999999</v>
      </c>
      <c r="AL90" s="3">
        <v>26.09684</v>
      </c>
      <c r="AM90" s="3">
        <v>26.613309999999998</v>
      </c>
      <c r="AN90" s="3">
        <v>27.606380000000001</v>
      </c>
      <c r="AO90" s="3">
        <v>28.553260000000002</v>
      </c>
      <c r="AP90" s="3">
        <v>29.517980000000001</v>
      </c>
      <c r="AQ90" s="3">
        <v>30.590820000000001</v>
      </c>
      <c r="AR90" s="3">
        <v>31.659469999999999</v>
      </c>
      <c r="AS90" s="3">
        <v>32.850940000000001</v>
      </c>
      <c r="AT90" s="3">
        <v>34.031910000000003</v>
      </c>
      <c r="AU90" s="3">
        <v>35.13205</v>
      </c>
      <c r="AV90" s="3">
        <v>36.262630000000001</v>
      </c>
      <c r="AW90" s="3">
        <v>37.22316</v>
      </c>
      <c r="AX90" s="3">
        <v>38.416730000000001</v>
      </c>
      <c r="AY90" s="3">
        <v>39.923119999999997</v>
      </c>
      <c r="AZ90" s="3">
        <v>40.898339999999997</v>
      </c>
      <c r="BA90" s="3">
        <v>42.05097</v>
      </c>
      <c r="BB90" s="3">
        <v>43.046129999999998</v>
      </c>
      <c r="BC90" s="3">
        <v>44.314230000000002</v>
      </c>
      <c r="BD90" s="3">
        <v>45.155079999999998</v>
      </c>
      <c r="BE90" s="3">
        <v>46.696120000000001</v>
      </c>
      <c r="BF90" s="3">
        <v>48.192019999999999</v>
      </c>
      <c r="BG90" s="3">
        <v>50.331409999999998</v>
      </c>
      <c r="BH90" s="3">
        <v>52.670259999999999</v>
      </c>
      <c r="BI90" s="3">
        <v>53.328449999999997</v>
      </c>
      <c r="BJ90" s="3">
        <v>54.740369999999999</v>
      </c>
      <c r="BK90" s="3">
        <v>55.988529999999997</v>
      </c>
      <c r="BL90" s="3">
        <v>57.742660000000001</v>
      </c>
      <c r="BM90" s="3">
        <v>60.01117</v>
      </c>
      <c r="BN90" s="3">
        <v>62.275489999999998</v>
      </c>
      <c r="BO90" s="3">
        <v>62.96622</v>
      </c>
      <c r="BP90" s="3">
        <v>64.850530000000006</v>
      </c>
      <c r="BQ90" s="3">
        <v>66.954229999999995</v>
      </c>
      <c r="BR90" s="3">
        <v>67.988240000000005</v>
      </c>
      <c r="BS90" s="3">
        <v>70.773229999999998</v>
      </c>
      <c r="BT90" s="3">
        <v>72.716319999999996</v>
      </c>
      <c r="BU90" s="3">
        <v>74.933400000000006</v>
      </c>
      <c r="BV90" s="3">
        <v>76.022000000000006</v>
      </c>
      <c r="BW90" s="3">
        <v>78.281059999999997</v>
      </c>
      <c r="BX90" s="3">
        <v>80.957920000000001</v>
      </c>
      <c r="BY90" s="3">
        <v>82.069609999999997</v>
      </c>
      <c r="BZ90" s="3">
        <v>86.65598</v>
      </c>
      <c r="CA90" s="3">
        <v>86.292760000000001</v>
      </c>
      <c r="CB90" s="3">
        <v>88.837360000000004</v>
      </c>
      <c r="CC90" s="3">
        <v>91.033450000000002</v>
      </c>
      <c r="CD90" s="3">
        <v>93.479370000000003</v>
      </c>
      <c r="CE90" s="3">
        <v>96.254909999999995</v>
      </c>
      <c r="CF90" s="3">
        <v>96.083799999999997</v>
      </c>
      <c r="CG90" s="3">
        <v>97.582849999999993</v>
      </c>
      <c r="CH90" s="3">
        <v>97.424340000000001</v>
      </c>
      <c r="CI90" s="3">
        <v>97.678380000000004</v>
      </c>
      <c r="CJ90" s="3">
        <v>98.814210000000003</v>
      </c>
      <c r="CK90" s="3">
        <v>101.3494</v>
      </c>
      <c r="CL90" s="3">
        <v>102.8935</v>
      </c>
      <c r="CM90" s="3">
        <v>104.1564</v>
      </c>
      <c r="CN90" s="3">
        <v>105.5547</v>
      </c>
      <c r="CO90" s="3">
        <v>107.5177</v>
      </c>
      <c r="CP90" s="3">
        <v>108.9821</v>
      </c>
      <c r="CQ90" s="3">
        <v>112.60899999999999</v>
      </c>
      <c r="CR90" s="3">
        <v>114.297</v>
      </c>
      <c r="CS90" s="3">
        <v>115.575</v>
      </c>
      <c r="CT90" s="3">
        <v>117.77800000000001</v>
      </c>
      <c r="CU90" s="3">
        <v>119.431</v>
      </c>
      <c r="CV90" s="3">
        <v>121.143</v>
      </c>
      <c r="CW90" s="3">
        <v>123.502</v>
      </c>
      <c r="CX90" s="3">
        <v>124.87</v>
      </c>
      <c r="CY90" s="3">
        <v>126.09099999999999</v>
      </c>
      <c r="CZ90" s="3">
        <v>127.66200000000001</v>
      </c>
      <c r="DA90" s="3">
        <v>130.43700000000001</v>
      </c>
      <c r="DB90" s="3">
        <v>134.78100000000001</v>
      </c>
      <c r="DC90" s="3">
        <v>134.36000000000001</v>
      </c>
      <c r="DD90" s="3">
        <v>137.52099999999999</v>
      </c>
      <c r="DE90" s="3">
        <v>139.798</v>
      </c>
      <c r="DF90" s="3">
        <v>143.88</v>
      </c>
      <c r="DG90" s="3">
        <v>144.82</v>
      </c>
      <c r="DH90" s="3">
        <v>146.934</v>
      </c>
      <c r="DI90" s="3">
        <v>149.761</v>
      </c>
      <c r="DJ90" s="3">
        <v>153.727</v>
      </c>
      <c r="DK90" s="3">
        <v>157.31</v>
      </c>
      <c r="DL90" s="3">
        <v>160.17699999999999</v>
      </c>
      <c r="DM90" s="3">
        <v>163.101</v>
      </c>
      <c r="DN90" s="3">
        <v>166.98099999999999</v>
      </c>
      <c r="DO90" s="3">
        <v>170.666</v>
      </c>
      <c r="DP90" s="3">
        <v>173.28899999999999</v>
      </c>
      <c r="DQ90" s="3">
        <v>176.98599999999999</v>
      </c>
      <c r="DR90" s="3">
        <v>180.017</v>
      </c>
      <c r="DS90" s="3">
        <v>182.792</v>
      </c>
      <c r="DT90" s="3">
        <v>186.24700000000001</v>
      </c>
      <c r="DU90" s="3">
        <v>188.92099999999999</v>
      </c>
      <c r="DV90" s="3">
        <v>191.78399999999999</v>
      </c>
      <c r="DW90" s="3">
        <v>195.57599999999999</v>
      </c>
      <c r="DX90" s="3">
        <v>199.24199999999999</v>
      </c>
      <c r="DY90" s="3">
        <v>202.15700000000001</v>
      </c>
      <c r="DZ90" s="3">
        <v>205.708</v>
      </c>
      <c r="EA90" s="3">
        <v>209.25800000000001</v>
      </c>
      <c r="EB90" s="3">
        <v>212.61500000000001</v>
      </c>
      <c r="EC90" s="3">
        <v>216.60400000000001</v>
      </c>
      <c r="ED90" s="3">
        <v>221.58199999999999</v>
      </c>
      <c r="EE90" s="3">
        <v>224.92500000000001</v>
      </c>
      <c r="EF90" s="3">
        <v>229.61600000000001</v>
      </c>
      <c r="EG90" s="3">
        <v>234.12700000000001</v>
      </c>
      <c r="EH90" s="3">
        <v>239.45400000000001</v>
      </c>
      <c r="EI90" s="3">
        <v>243.95</v>
      </c>
      <c r="EJ90" s="3">
        <v>249.21899999999999</v>
      </c>
      <c r="EK90" s="3">
        <v>253.709</v>
      </c>
      <c r="EL90" s="3">
        <v>258.09800000000001</v>
      </c>
      <c r="EM90" s="3">
        <v>264.17099999999999</v>
      </c>
      <c r="EN90" s="3">
        <v>267.77499999999998</v>
      </c>
      <c r="EO90" s="3">
        <v>269.87900000000002</v>
      </c>
      <c r="EP90" s="3">
        <v>275.71600000000001</v>
      </c>
      <c r="EQ90" s="3">
        <v>278.37900000000002</v>
      </c>
      <c r="ER90" s="3">
        <v>279.61599999999999</v>
      </c>
      <c r="ES90" s="3">
        <v>278.09500000000003</v>
      </c>
      <c r="ET90" s="3">
        <v>276.34199999999998</v>
      </c>
      <c r="EU90" s="3">
        <v>269.88299999999998</v>
      </c>
      <c r="EV90" s="3">
        <v>268.08</v>
      </c>
      <c r="EW90" s="3">
        <v>267.66699999999997</v>
      </c>
      <c r="EX90" s="3">
        <v>267.36</v>
      </c>
      <c r="EY90" s="3">
        <v>269.13499999999999</v>
      </c>
      <c r="EZ90" s="3">
        <v>268.46100000000001</v>
      </c>
      <c r="FA90" s="3">
        <v>269.03699999999998</v>
      </c>
      <c r="FB90" s="3">
        <v>270.512</v>
      </c>
      <c r="FC90" s="3">
        <v>269.18099999999998</v>
      </c>
      <c r="FD90" s="3">
        <v>268.98599999999999</v>
      </c>
      <c r="FE90" s="3">
        <v>266.73</v>
      </c>
      <c r="FF90" s="3">
        <v>263.79300000000001</v>
      </c>
      <c r="FG90" s="3">
        <v>262.73</v>
      </c>
      <c r="FH90" s="3">
        <v>260.02</v>
      </c>
      <c r="FI90" s="3">
        <v>258.81799999999998</v>
      </c>
      <c r="FJ90" s="3">
        <v>254.39599999999999</v>
      </c>
      <c r="FK90" s="3">
        <v>257.197</v>
      </c>
      <c r="FL90" s="3">
        <v>256.49200000000002</v>
      </c>
      <c r="FM90" s="3">
        <v>256.11</v>
      </c>
      <c r="FN90" s="3">
        <v>255.85300000000001</v>
      </c>
      <c r="FO90" s="3">
        <v>257.70299999999997</v>
      </c>
      <c r="FP90" s="3">
        <v>258.58499999999998</v>
      </c>
      <c r="FQ90" s="3">
        <v>260.03800000000001</v>
      </c>
      <c r="FR90" s="3">
        <v>262.62299999999999</v>
      </c>
      <c r="FS90" s="3">
        <v>268.09399999999999</v>
      </c>
      <c r="FT90" s="3">
        <v>270.62700000000001</v>
      </c>
      <c r="FU90" s="3">
        <v>273.12099999999998</v>
      </c>
      <c r="FV90" s="3">
        <v>275.27</v>
      </c>
      <c r="FW90" s="3">
        <v>277.41699999999997</v>
      </c>
      <c r="FX90" s="3">
        <v>279.12299999999999</v>
      </c>
      <c r="FY90" s="3">
        <v>282.30799999999999</v>
      </c>
      <c r="FZ90" s="3">
        <v>284.11900000000003</v>
      </c>
      <c r="GA90" s="3">
        <v>287.75599999999997</v>
      </c>
      <c r="GB90" s="3">
        <v>291.53500000000003</v>
      </c>
      <c r="GC90" s="3">
        <v>293.17500000000001</v>
      </c>
      <c r="GD90" s="3">
        <v>297.55799999999999</v>
      </c>
      <c r="GE90" s="3">
        <v>298.35199999999998</v>
      </c>
      <c r="GF90" s="3">
        <v>301.74900000000002</v>
      </c>
      <c r="GG90" s="3">
        <v>304.32299999999998</v>
      </c>
      <c r="GH90" s="3">
        <v>307.85199999999998</v>
      </c>
      <c r="GI90" s="3">
        <v>311.17899999999997</v>
      </c>
      <c r="GJ90" s="3">
        <v>311.95499999999998</v>
      </c>
      <c r="GK90" s="3">
        <v>312.95499999999998</v>
      </c>
      <c r="GL90" s="3">
        <v>317.62099999999998</v>
      </c>
      <c r="GM90" s="3">
        <v>301.56400000000002</v>
      </c>
      <c r="GN90" s="3">
        <v>247.34700000000001</v>
      </c>
      <c r="GO90" s="3">
        <v>287.63200000000001</v>
      </c>
      <c r="GP90" s="3">
        <v>292.67099999999999</v>
      </c>
      <c r="GQ90" s="3">
        <v>298.714</v>
      </c>
      <c r="GR90" s="3">
        <v>301.10700000000003</v>
      </c>
      <c r="GS90" s="3">
        <v>310.56599999999997</v>
      </c>
      <c r="GT90" s="3">
        <v>325.08699999999999</v>
      </c>
      <c r="GU90" s="3">
        <v>332.54500000000002</v>
      </c>
      <c r="GV90" s="3">
        <v>339.18799999999999</v>
      </c>
      <c r="GW90" s="3">
        <v>345.24700000000001</v>
      </c>
      <c r="GX90" s="3">
        <v>358.88299999999998</v>
      </c>
      <c r="GY90" s="3">
        <v>369.11599999999999</v>
      </c>
      <c r="GZ90" s="3">
        <v>369.733</v>
      </c>
      <c r="HA90" s="3">
        <v>374.00799999999998</v>
      </c>
      <c r="HB90" s="3">
        <v>384.904</v>
      </c>
      <c r="HC90" s="3">
        <v>391.39</v>
      </c>
      <c r="HD90" s="3">
        <v>395.077</v>
      </c>
      <c r="HE90" s="3">
        <v>400.01</v>
      </c>
      <c r="HF90" s="3">
        <v>407.85300000000001</v>
      </c>
      <c r="HG90" s="3">
        <v>412.17899999999997</v>
      </c>
      <c r="HH90" s="3">
        <v>417.07499999999999</v>
      </c>
      <c r="HI90" s="3">
        <v>422.71199999999999</v>
      </c>
      <c r="HJ90" s="4">
        <v>426.2122</v>
      </c>
      <c r="HK90" s="4">
        <v>430.84570000000002</v>
      </c>
      <c r="HL90" s="4">
        <v>435.2362</v>
      </c>
      <c r="HM90" s="4">
        <v>439.3707</v>
      </c>
      <c r="HN90" s="4">
        <v>443.17430000000002</v>
      </c>
      <c r="HO90" s="4">
        <v>447.04820000000001</v>
      </c>
      <c r="HP90" s="4">
        <v>451.11189999999999</v>
      </c>
      <c r="HQ90" s="4">
        <v>455.02730000000003</v>
      </c>
      <c r="HR90" s="4">
        <v>458.93169999999998</v>
      </c>
      <c r="HS90" s="4">
        <v>462.86950000000002</v>
      </c>
      <c r="HT90" s="4">
        <v>466.8057</v>
      </c>
      <c r="HU90" s="4">
        <v>470.80889999999999</v>
      </c>
      <c r="HV90" s="4">
        <v>474.75020000000001</v>
      </c>
      <c r="HW90" s="4">
        <v>478.61149999999998</v>
      </c>
      <c r="HX90" s="4">
        <v>482.61360000000002</v>
      </c>
      <c r="HY90" s="4">
        <v>486.36660000000001</v>
      </c>
      <c r="HZ90" s="4">
        <v>490.09500000000003</v>
      </c>
      <c r="IA90" s="4">
        <v>493.6678</v>
      </c>
      <c r="IB90" s="4">
        <v>497.38679999999999</v>
      </c>
      <c r="IC90" s="4">
        <v>501.07150000000001</v>
      </c>
      <c r="ID90" s="4">
        <v>504.73700000000002</v>
      </c>
      <c r="IE90" s="4">
        <v>508.36149999999998</v>
      </c>
      <c r="IF90" s="4">
        <v>512.14400000000001</v>
      </c>
      <c r="IG90" s="4">
        <v>515.90219999999999</v>
      </c>
      <c r="IH90" s="4">
        <v>519.68859999999995</v>
      </c>
      <c r="II90" s="4">
        <v>523.47810000000004</v>
      </c>
      <c r="IJ90" s="4">
        <v>527.36850000000004</v>
      </c>
      <c r="IK90" s="4">
        <v>531.19349999999997</v>
      </c>
      <c r="IL90" s="4">
        <v>535.05079999999998</v>
      </c>
      <c r="IM90" s="4">
        <v>538.89359999999999</v>
      </c>
      <c r="IN90" s="4">
        <v>542.75340000000006</v>
      </c>
      <c r="IO90" s="4">
        <v>546.55179999999996</v>
      </c>
      <c r="IP90" s="4">
        <v>550.3646</v>
      </c>
      <c r="IQ90" s="4">
        <v>554.19269999999995</v>
      </c>
      <c r="IR90" s="4">
        <v>558.08069999999998</v>
      </c>
      <c r="IS90" s="4">
        <v>561.95830000000001</v>
      </c>
      <c r="IT90" s="4">
        <v>565.86300000000006</v>
      </c>
      <c r="IU90" s="4">
        <v>569.81129999999996</v>
      </c>
      <c r="IV90" s="4">
        <v>573.81539999999995</v>
      </c>
      <c r="IW90" s="4">
        <v>577.83439999999996</v>
      </c>
      <c r="IX90" s="4">
        <v>581.8818</v>
      </c>
      <c r="IY90" s="4">
        <v>585.97709999999995</v>
      </c>
      <c r="IZ90" s="4">
        <v>590.06960000000004</v>
      </c>
      <c r="JA90" s="4">
        <v>594.17150000000004</v>
      </c>
      <c r="JB90" s="4">
        <v>598.26009999999997</v>
      </c>
      <c r="JC90" s="4">
        <v>602.41120000000001</v>
      </c>
      <c r="JD90" s="4">
        <v>606.57920000000001</v>
      </c>
      <c r="JE90" s="4">
        <v>610.77670000000001</v>
      </c>
      <c r="JF90" s="4">
        <v>615.0204</v>
      </c>
      <c r="JG90" s="4">
        <v>619.34469999999999</v>
      </c>
      <c r="JH90" s="4">
        <v>623.68190000000004</v>
      </c>
      <c r="JI90" s="4">
        <v>628.04380000000003</v>
      </c>
      <c r="JJ90" s="4">
        <v>632.44920000000002</v>
      </c>
      <c r="JK90" s="4">
        <v>636.93420000000003</v>
      </c>
      <c r="JL90" s="4">
        <v>641.43889999999999</v>
      </c>
      <c r="JM90" s="4">
        <v>645.9307</v>
      </c>
      <c r="JN90" s="4">
        <v>650.4298</v>
      </c>
      <c r="JO90" s="4">
        <v>654.97090000000003</v>
      </c>
      <c r="JP90" s="4">
        <v>659.45780000000002</v>
      </c>
      <c r="JQ90" s="4">
        <v>663.91330000000005</v>
      </c>
      <c r="JR90" s="4">
        <v>668.36199999999997</v>
      </c>
      <c r="JS90" s="4">
        <v>672.84079999999994</v>
      </c>
      <c r="JT90" s="4">
        <v>677.29229999999995</v>
      </c>
      <c r="JU90" s="4">
        <v>681.70989999999995</v>
      </c>
      <c r="JV90" s="4">
        <v>686.12289999999996</v>
      </c>
      <c r="JW90" s="4">
        <v>690.52679999999998</v>
      </c>
      <c r="JX90" s="4">
        <v>694.89800000000002</v>
      </c>
      <c r="JY90" s="4">
        <v>699.23389999999995</v>
      </c>
      <c r="JZ90" s="4">
        <v>703.55930000000001</v>
      </c>
      <c r="KA90" s="4">
        <v>707.95860000000005</v>
      </c>
      <c r="KB90" s="4">
        <v>712.36030000000005</v>
      </c>
      <c r="KC90" s="4">
        <v>716.77189999999996</v>
      </c>
      <c r="KD90" s="4">
        <v>721.21439999999996</v>
      </c>
      <c r="KE90" s="4">
        <v>725.73379999999997</v>
      </c>
      <c r="KF90" s="4">
        <v>730.25329999999997</v>
      </c>
      <c r="KG90" s="4">
        <v>734.86630000000002</v>
      </c>
      <c r="KH90" s="4">
        <v>739.59119999999996</v>
      </c>
      <c r="KI90" s="4">
        <v>744.47730000000001</v>
      </c>
      <c r="KJ90" s="4">
        <v>749.44780000000003</v>
      </c>
      <c r="KK90" s="4">
        <v>754.43299999999999</v>
      </c>
      <c r="KL90" s="4">
        <v>759.45389999999998</v>
      </c>
      <c r="KM90" s="4">
        <v>764.56020000000001</v>
      </c>
      <c r="KN90" s="4">
        <v>769.66719999999998</v>
      </c>
      <c r="KO90" s="4">
        <v>774.79060000000004</v>
      </c>
      <c r="KP90" s="4">
        <v>779.95069999999998</v>
      </c>
      <c r="KQ90" s="4">
        <v>785.20010000000002</v>
      </c>
      <c r="KR90" s="4">
        <v>790.50400000000002</v>
      </c>
      <c r="KS90" s="4">
        <v>795.88390000000004</v>
      </c>
      <c r="KT90" s="4">
        <v>801.35580000000004</v>
      </c>
      <c r="KU90" s="4">
        <v>806.97349999999994</v>
      </c>
      <c r="KV90" s="4">
        <v>812.596</v>
      </c>
      <c r="KW90" s="4">
        <v>818.24090000000001</v>
      </c>
      <c r="KX90" s="4">
        <v>823.93520000000001</v>
      </c>
      <c r="KY90" s="4">
        <v>829.7373</v>
      </c>
      <c r="KZ90" s="4">
        <v>835.58749999999998</v>
      </c>
      <c r="LA90" s="4">
        <v>841.52670000000001</v>
      </c>
      <c r="LB90" s="4">
        <v>847.56200000000001</v>
      </c>
      <c r="LC90" s="4">
        <v>853.74400000000003</v>
      </c>
      <c r="LD90" s="4">
        <v>859.96759999999995</v>
      </c>
      <c r="LE90" s="4">
        <v>866.19989999999996</v>
      </c>
      <c r="LF90" s="4">
        <v>872.47940000000006</v>
      </c>
      <c r="LG90" s="4">
        <v>878.94079999999997</v>
      </c>
      <c r="LH90" s="4">
        <v>885.48900000000003</v>
      </c>
      <c r="LI90" s="4">
        <v>892.13530000000003</v>
      </c>
      <c r="LJ90" s="4">
        <v>898.90530000000001</v>
      </c>
      <c r="LK90" s="4">
        <v>905.78110000000004</v>
      </c>
      <c r="LL90" s="4">
        <v>912.68219999999997</v>
      </c>
      <c r="LM90" s="4">
        <v>919.6481</v>
      </c>
      <c r="LN90" s="4">
        <v>926.72270000000003</v>
      </c>
      <c r="LO90" s="4">
        <v>933.9511</v>
      </c>
      <c r="LP90" s="4">
        <v>941.29330000000004</v>
      </c>
      <c r="LQ90" s="4">
        <v>948.70849999999996</v>
      </c>
      <c r="LR90" s="4">
        <v>956.23649999999998</v>
      </c>
      <c r="LS90" s="4">
        <v>963.92909999999995</v>
      </c>
      <c r="LT90" s="4">
        <v>971.64859999999999</v>
      </c>
      <c r="LU90" s="4">
        <v>979.40009999999995</v>
      </c>
      <c r="LV90" s="4">
        <v>987.22439999999995</v>
      </c>
      <c r="LW90" s="4">
        <v>995.1703</v>
      </c>
      <c r="LX90" s="4">
        <v>1003.143</v>
      </c>
      <c r="LY90" s="4">
        <v>1011.149</v>
      </c>
      <c r="LZ90" s="4">
        <v>1019.227</v>
      </c>
      <c r="MA90" s="4">
        <v>1027.432</v>
      </c>
      <c r="MB90" s="4">
        <v>1035.6890000000001</v>
      </c>
      <c r="MC90" s="4">
        <v>1044.0060000000001</v>
      </c>
      <c r="MD90" s="4">
        <v>1052.423</v>
      </c>
      <c r="ME90" s="4">
        <v>1060.9929999999999</v>
      </c>
      <c r="MF90" s="4">
        <v>1069.5940000000001</v>
      </c>
      <c r="MG90" s="4">
        <v>1078.2339999999999</v>
      </c>
      <c r="MH90" s="4">
        <v>1086.953</v>
      </c>
      <c r="MI90" s="4">
        <v>1095.8050000000001</v>
      </c>
      <c r="MJ90" s="4">
        <v>1104.691</v>
      </c>
      <c r="MK90" s="4">
        <v>1113.616</v>
      </c>
      <c r="ML90" s="4">
        <v>1122.623</v>
      </c>
      <c r="MM90" s="4">
        <v>1131.7739999999999</v>
      </c>
      <c r="MN90" s="4">
        <v>1140.9559999999999</v>
      </c>
      <c r="MO90" s="4">
        <v>1150.182</v>
      </c>
      <c r="MP90" s="4">
        <v>1159.491</v>
      </c>
      <c r="MQ90" s="4">
        <v>1168.944</v>
      </c>
      <c r="MR90" s="4">
        <v>1178.433</v>
      </c>
      <c r="MS90" s="4">
        <v>1187.971</v>
      </c>
      <c r="MT90" s="4">
        <v>1197.598</v>
      </c>
      <c r="MU90" t="s">
        <v>781</v>
      </c>
      <c r="MV90" t="b">
        <v>1</v>
      </c>
      <c r="MW90" t="s">
        <v>376</v>
      </c>
      <c r="MX90" t="s">
        <v>376</v>
      </c>
      <c r="MY90">
        <v>2025</v>
      </c>
      <c r="MZ90">
        <v>3</v>
      </c>
      <c r="NA90" s="2">
        <v>45994</v>
      </c>
      <c r="NB90" s="1" t="s">
        <v>782</v>
      </c>
      <c r="NC90" s="1" t="s">
        <v>783</v>
      </c>
      <c r="ND90" t="s">
        <v>784</v>
      </c>
      <c r="NE90" t="s">
        <v>629</v>
      </c>
      <c r="NF90" t="s">
        <v>381</v>
      </c>
    </row>
    <row r="91" spans="1:370" x14ac:dyDescent="0.25">
      <c r="A91" t="s">
        <v>780</v>
      </c>
      <c r="B91" t="s">
        <v>630</v>
      </c>
      <c r="C91" s="1" t="s">
        <v>839</v>
      </c>
      <c r="D91" t="s">
        <v>588</v>
      </c>
      <c r="E91" t="s">
        <v>641</v>
      </c>
      <c r="F91" t="s">
        <v>374</v>
      </c>
      <c r="G91" s="3">
        <v>1E-3</v>
      </c>
      <c r="H91" s="3">
        <v>1E-3</v>
      </c>
      <c r="I91" s="3">
        <v>1E-3</v>
      </c>
      <c r="J91" s="3">
        <v>1E-3</v>
      </c>
      <c r="K91" s="3">
        <v>1E-3</v>
      </c>
      <c r="L91" s="3">
        <v>1E-3</v>
      </c>
      <c r="M91" s="3">
        <v>1E-3</v>
      </c>
      <c r="N91" s="3">
        <v>1E-3</v>
      </c>
      <c r="O91" s="3">
        <v>1E-3</v>
      </c>
      <c r="P91" s="3">
        <v>1E-3</v>
      </c>
      <c r="Q91" s="3">
        <v>1E-3</v>
      </c>
      <c r="R91" s="3">
        <v>1E-3</v>
      </c>
      <c r="S91" s="3">
        <v>1E-3</v>
      </c>
      <c r="T91" s="3">
        <v>1E-3</v>
      </c>
      <c r="U91" s="3">
        <v>1E-3</v>
      </c>
      <c r="V91" s="3">
        <v>6.0169079999999999</v>
      </c>
      <c r="W91" s="3">
        <v>6.5636460000000003</v>
      </c>
      <c r="X91" s="3">
        <v>7.1103839999999998</v>
      </c>
      <c r="Y91" s="3">
        <v>7.6571230000000003</v>
      </c>
      <c r="Z91" s="3">
        <v>8.2038609999999998</v>
      </c>
      <c r="AA91" s="3">
        <v>8.6277799999999996</v>
      </c>
      <c r="AB91" s="3">
        <v>9.051698</v>
      </c>
      <c r="AC91" s="3">
        <v>9.4756160000000005</v>
      </c>
      <c r="AD91" s="3">
        <v>9.8995350000000002</v>
      </c>
      <c r="AE91" s="3">
        <v>10.74433</v>
      </c>
      <c r="AF91" s="3">
        <v>11.589130000000001</v>
      </c>
      <c r="AG91" s="3">
        <v>12.43393</v>
      </c>
      <c r="AH91" s="3">
        <v>13.278729999999999</v>
      </c>
      <c r="AI91" s="3">
        <v>16.6873</v>
      </c>
      <c r="AJ91" s="3">
        <v>20.095859999999998</v>
      </c>
      <c r="AK91" s="3">
        <v>23.504429999999999</v>
      </c>
      <c r="AL91" s="3">
        <v>26.913</v>
      </c>
      <c r="AM91" s="3">
        <v>28.410250000000001</v>
      </c>
      <c r="AN91" s="3">
        <v>29.907499999999999</v>
      </c>
      <c r="AO91" s="3">
        <v>31.40475</v>
      </c>
      <c r="AP91" s="3">
        <v>32.902000000000001</v>
      </c>
      <c r="AQ91" s="3">
        <v>35.491500000000002</v>
      </c>
      <c r="AR91" s="3">
        <v>38.081000000000003</v>
      </c>
      <c r="AS91" s="3">
        <v>40.670499999999997</v>
      </c>
      <c r="AT91" s="3">
        <v>43.26</v>
      </c>
      <c r="AU91" s="3">
        <v>46.767249999999997</v>
      </c>
      <c r="AV91" s="3">
        <v>50.274500000000003</v>
      </c>
      <c r="AW91" s="3">
        <v>53.781750000000002</v>
      </c>
      <c r="AX91" s="3">
        <v>57.289000000000001</v>
      </c>
      <c r="AY91" s="3">
        <v>61.654499999999999</v>
      </c>
      <c r="AZ91" s="3">
        <v>66.02</v>
      </c>
      <c r="BA91" s="3">
        <v>70.385499999999993</v>
      </c>
      <c r="BB91" s="3">
        <v>74.751000000000005</v>
      </c>
      <c r="BC91" s="3">
        <v>78.568250000000006</v>
      </c>
      <c r="BD91" s="3">
        <v>82.385499999999993</v>
      </c>
      <c r="BE91" s="3">
        <v>86.202749999999995</v>
      </c>
      <c r="BF91" s="3">
        <v>90.02</v>
      </c>
      <c r="BG91" s="3">
        <v>93.701250000000002</v>
      </c>
      <c r="BH91" s="3">
        <v>97.382499999999993</v>
      </c>
      <c r="BI91" s="3">
        <v>101.0638</v>
      </c>
      <c r="BJ91" s="3">
        <v>104.745</v>
      </c>
      <c r="BK91" s="3">
        <v>106.9335</v>
      </c>
      <c r="BL91" s="3">
        <v>109.122</v>
      </c>
      <c r="BM91" s="3">
        <v>111.3105</v>
      </c>
      <c r="BN91" s="3">
        <v>113.499</v>
      </c>
      <c r="BO91" s="3">
        <v>114.49769999999999</v>
      </c>
      <c r="BP91" s="3">
        <v>115.4965</v>
      </c>
      <c r="BQ91" s="3">
        <v>116.4952</v>
      </c>
      <c r="BR91" s="3">
        <v>117.494</v>
      </c>
      <c r="BS91" s="3">
        <v>121.39400000000001</v>
      </c>
      <c r="BT91" s="3">
        <v>125.294</v>
      </c>
      <c r="BU91" s="3">
        <v>129.19399999999999</v>
      </c>
      <c r="BV91" s="3">
        <v>133.09399999999999</v>
      </c>
      <c r="BW91" s="3">
        <v>138.39850000000001</v>
      </c>
      <c r="BX91" s="3">
        <v>143.703</v>
      </c>
      <c r="BY91" s="3">
        <v>149.00749999999999</v>
      </c>
      <c r="BZ91" s="3">
        <v>154.31200000000001</v>
      </c>
      <c r="CA91" s="3">
        <v>159.70179999999999</v>
      </c>
      <c r="CB91" s="3">
        <v>165.0915</v>
      </c>
      <c r="CC91" s="3">
        <v>170.4812</v>
      </c>
      <c r="CD91" s="3">
        <v>175.87100000000001</v>
      </c>
      <c r="CE91" s="3">
        <v>181.67070000000001</v>
      </c>
      <c r="CF91" s="3">
        <v>187.47049999999999</v>
      </c>
      <c r="CG91" s="3">
        <v>193.27019999999999</v>
      </c>
      <c r="CH91" s="3">
        <v>199.07</v>
      </c>
      <c r="CI91" s="3">
        <v>214.10079999999999</v>
      </c>
      <c r="CJ91" s="3">
        <v>229.13149999999999</v>
      </c>
      <c r="CK91" s="3">
        <v>244.16220000000001</v>
      </c>
      <c r="CL91" s="3">
        <v>259.19299999999998</v>
      </c>
      <c r="CM91" s="3">
        <v>262.01620000000003</v>
      </c>
      <c r="CN91" s="3">
        <v>264.83949999999999</v>
      </c>
      <c r="CO91" s="3">
        <v>267.6628</v>
      </c>
      <c r="CP91" s="3">
        <v>270.48599999999999</v>
      </c>
      <c r="CQ91" s="3">
        <v>281.416</v>
      </c>
      <c r="CR91" s="3">
        <v>292.346</v>
      </c>
      <c r="CS91" s="3">
        <v>303.27600000000001</v>
      </c>
      <c r="CT91" s="3">
        <v>314.20600000000002</v>
      </c>
      <c r="CU91" s="3">
        <v>326.94479999999999</v>
      </c>
      <c r="CV91" s="3">
        <v>339.68349999999998</v>
      </c>
      <c r="CW91" s="3">
        <v>352.42219999999998</v>
      </c>
      <c r="CX91" s="3">
        <v>365.161</v>
      </c>
      <c r="CY91" s="3">
        <v>369.5283</v>
      </c>
      <c r="CZ91" s="3">
        <v>373.89550000000003</v>
      </c>
      <c r="DA91" s="3">
        <v>378.26280000000003</v>
      </c>
      <c r="DB91" s="3">
        <v>382.63</v>
      </c>
      <c r="DC91" s="3">
        <v>389.33150000000001</v>
      </c>
      <c r="DD91" s="3">
        <v>396.03300000000002</v>
      </c>
      <c r="DE91" s="3">
        <v>402.73450000000003</v>
      </c>
      <c r="DF91" s="3">
        <v>409.43599999999998</v>
      </c>
      <c r="DG91" s="3">
        <v>408.72129999999999</v>
      </c>
      <c r="DH91" s="3">
        <v>408.00650000000002</v>
      </c>
      <c r="DI91" s="3">
        <v>407.29169999999999</v>
      </c>
      <c r="DJ91" s="3">
        <v>406.577</v>
      </c>
      <c r="DK91" s="3">
        <v>410.96019999999999</v>
      </c>
      <c r="DL91" s="3">
        <v>415.34350000000001</v>
      </c>
      <c r="DM91" s="3">
        <v>419.72669999999999</v>
      </c>
      <c r="DN91" s="3">
        <v>424.11</v>
      </c>
      <c r="DO91" s="3">
        <v>424.83499999999998</v>
      </c>
      <c r="DP91" s="3">
        <v>425.56</v>
      </c>
      <c r="DQ91" s="3">
        <v>426.28500000000003</v>
      </c>
      <c r="DR91" s="3">
        <v>427.01</v>
      </c>
      <c r="DS91" s="3">
        <v>431.90480000000002</v>
      </c>
      <c r="DT91" s="3">
        <v>436.79950000000002</v>
      </c>
      <c r="DU91" s="3">
        <v>441.69420000000002</v>
      </c>
      <c r="DV91" s="3">
        <v>446.589</v>
      </c>
      <c r="DW91" s="3">
        <v>445.14600000000002</v>
      </c>
      <c r="DX91" s="3">
        <v>443.70299999999997</v>
      </c>
      <c r="DY91" s="3">
        <v>442.26</v>
      </c>
      <c r="DZ91" s="3">
        <v>440.81700000000001</v>
      </c>
      <c r="EA91" s="3">
        <v>444.6277</v>
      </c>
      <c r="EB91" s="3">
        <v>448.43849999999998</v>
      </c>
      <c r="EC91" s="3">
        <v>452.24919999999997</v>
      </c>
      <c r="ED91" s="3">
        <v>456.06</v>
      </c>
      <c r="EE91" s="3">
        <v>459.0772</v>
      </c>
      <c r="EF91" s="3">
        <v>462.09449999999998</v>
      </c>
      <c r="EG91" s="3">
        <v>465.11180000000002</v>
      </c>
      <c r="EH91" s="3">
        <v>468.12900000000002</v>
      </c>
      <c r="EI91" s="3">
        <v>466.77620000000002</v>
      </c>
      <c r="EJ91" s="3">
        <v>465.42349999999999</v>
      </c>
      <c r="EK91" s="3">
        <v>464.07069999999999</v>
      </c>
      <c r="EL91" s="3">
        <v>462.71800000000002</v>
      </c>
      <c r="EM91" s="3">
        <v>460.91879999999998</v>
      </c>
      <c r="EN91" s="3">
        <v>459.11950000000002</v>
      </c>
      <c r="EO91" s="3">
        <v>457.32029999999997</v>
      </c>
      <c r="EP91" s="3">
        <v>455.52100000000002</v>
      </c>
      <c r="EQ91" s="3">
        <v>473.91129999999998</v>
      </c>
      <c r="ER91" s="3">
        <v>492.30149999999998</v>
      </c>
      <c r="ES91" s="3">
        <v>510.69170000000003</v>
      </c>
      <c r="ET91" s="3">
        <v>529.08199999999999</v>
      </c>
      <c r="EU91" s="3">
        <v>564.8732</v>
      </c>
      <c r="EV91" s="3">
        <v>600.66449999999998</v>
      </c>
      <c r="EW91" s="3">
        <v>636.45569999999998</v>
      </c>
      <c r="EX91" s="3">
        <v>672.24699999999996</v>
      </c>
      <c r="EY91" s="3">
        <v>685.43700000000001</v>
      </c>
      <c r="EZ91" s="3">
        <v>698.62699999999995</v>
      </c>
      <c r="FA91" s="3">
        <v>711.81700000000001</v>
      </c>
      <c r="FB91" s="3">
        <v>725.00699999999995</v>
      </c>
      <c r="FC91" s="3">
        <v>752.654</v>
      </c>
      <c r="FD91" s="3">
        <v>780.30100000000004</v>
      </c>
      <c r="FE91" s="3">
        <v>807.94799999999998</v>
      </c>
      <c r="FF91" s="3">
        <v>835.59500000000003</v>
      </c>
      <c r="FG91" s="3">
        <v>877.14</v>
      </c>
      <c r="FH91" s="3">
        <v>918.68499999999995</v>
      </c>
      <c r="FI91" s="3">
        <v>960.23</v>
      </c>
      <c r="FJ91" s="3">
        <v>1001.775</v>
      </c>
      <c r="FK91" s="3">
        <v>1035.329</v>
      </c>
      <c r="FL91" s="3">
        <v>1068.8820000000001</v>
      </c>
      <c r="FM91" s="3">
        <v>1102.4359999999999</v>
      </c>
      <c r="FN91" s="3">
        <v>1135.99</v>
      </c>
      <c r="FO91" s="3">
        <v>1172.3820000000001</v>
      </c>
      <c r="FP91" s="3">
        <v>1208.7750000000001</v>
      </c>
      <c r="FQ91" s="3">
        <v>1245.1669999999999</v>
      </c>
      <c r="FR91" s="3">
        <v>1281.56</v>
      </c>
      <c r="FS91" s="3">
        <v>1288.1300000000001</v>
      </c>
      <c r="FT91" s="3">
        <v>1294.6990000000001</v>
      </c>
      <c r="FU91" s="3">
        <v>1301.269</v>
      </c>
      <c r="FV91" s="3">
        <v>1307.8389999999999</v>
      </c>
      <c r="FW91" s="3">
        <v>1318.2919999999999</v>
      </c>
      <c r="FX91" s="3">
        <v>1328.7449999999999</v>
      </c>
      <c r="FY91" s="3">
        <v>1339.1969999999999</v>
      </c>
      <c r="FZ91" s="3">
        <v>1349.65</v>
      </c>
      <c r="GA91" s="3">
        <v>1358.7929999999999</v>
      </c>
      <c r="GB91" s="3">
        <v>1367.9369999999999</v>
      </c>
      <c r="GC91" s="3">
        <v>1377.08</v>
      </c>
      <c r="GD91" s="3">
        <v>1386.2239999999999</v>
      </c>
      <c r="GE91" s="3">
        <v>1393.6659999999999</v>
      </c>
      <c r="GF91" s="3">
        <v>1401.1089999999999</v>
      </c>
      <c r="GG91" s="3">
        <v>1408.5509999999999</v>
      </c>
      <c r="GH91" s="3">
        <v>1415.9929999999999</v>
      </c>
      <c r="GI91" s="3">
        <v>1437.308</v>
      </c>
      <c r="GJ91" s="3">
        <v>1458.624</v>
      </c>
      <c r="GK91" s="3">
        <v>1479.9390000000001</v>
      </c>
      <c r="GL91" s="3">
        <v>1501.2550000000001</v>
      </c>
      <c r="GM91" s="3">
        <v>1540.03</v>
      </c>
      <c r="GN91" s="3">
        <v>1578.806</v>
      </c>
      <c r="GO91" s="3">
        <v>1617.5809999999999</v>
      </c>
      <c r="GP91" s="3">
        <v>1656.356</v>
      </c>
      <c r="GQ91" s="3">
        <v>1672.5250000000001</v>
      </c>
      <c r="GR91" s="3">
        <v>1688.693</v>
      </c>
      <c r="GS91" s="3">
        <v>1704.8610000000001</v>
      </c>
      <c r="GT91" s="3">
        <v>1721.03</v>
      </c>
      <c r="GU91" s="3">
        <v>1681.106</v>
      </c>
      <c r="GV91" s="3">
        <v>1641.182</v>
      </c>
      <c r="GW91" s="3">
        <v>1601.2570000000001</v>
      </c>
      <c r="GX91" s="3">
        <v>1561.3330000000001</v>
      </c>
      <c r="GY91" s="3">
        <v>1586.6579999999999</v>
      </c>
      <c r="GZ91" s="3">
        <v>1611.9829999999999</v>
      </c>
      <c r="HA91" s="3">
        <v>1637.307</v>
      </c>
      <c r="HB91" s="3">
        <v>1662.6320000000001</v>
      </c>
      <c r="HC91" s="3">
        <v>1678.6289999999999</v>
      </c>
      <c r="HD91" s="3">
        <v>1694.626</v>
      </c>
      <c r="HE91" s="3">
        <v>1710.623</v>
      </c>
      <c r="HF91" s="3">
        <v>1726.62</v>
      </c>
      <c r="HG91" s="3">
        <v>1741.1410000000001</v>
      </c>
      <c r="HH91" s="3">
        <v>1755.662</v>
      </c>
      <c r="HI91" s="4">
        <v>1765.7339999999999</v>
      </c>
      <c r="HJ91" s="4">
        <v>1775.999</v>
      </c>
      <c r="HK91" s="4">
        <v>1786.1759999999999</v>
      </c>
      <c r="HL91" s="4">
        <v>1796.492</v>
      </c>
      <c r="HM91" s="4">
        <v>1806.874</v>
      </c>
      <c r="HN91" s="4">
        <v>1817.3230000000001</v>
      </c>
      <c r="HO91" s="4">
        <v>1827.837</v>
      </c>
      <c r="HP91" s="4">
        <v>1838.4169999999999</v>
      </c>
      <c r="HQ91" s="4">
        <v>1849.0630000000001</v>
      </c>
      <c r="HR91" s="4">
        <v>1859.7750000000001</v>
      </c>
      <c r="HS91" s="4">
        <v>1870.5530000000001</v>
      </c>
      <c r="HT91" s="4">
        <v>1881.3969999999999</v>
      </c>
      <c r="HU91" s="4">
        <v>1892.38</v>
      </c>
      <c r="HV91" s="4">
        <v>1903.55</v>
      </c>
      <c r="HW91" s="4">
        <v>1914.9069999999999</v>
      </c>
      <c r="HX91" s="4">
        <v>1926.45</v>
      </c>
      <c r="HY91" s="4">
        <v>1938.1790000000001</v>
      </c>
      <c r="HZ91" s="4">
        <v>1950.095</v>
      </c>
      <c r="IA91" s="4">
        <v>1962.1980000000001</v>
      </c>
      <c r="IB91" s="4">
        <v>1974.4090000000001</v>
      </c>
      <c r="IC91" s="4">
        <v>1986.7280000000001</v>
      </c>
      <c r="ID91" s="4">
        <v>1999.155</v>
      </c>
      <c r="IE91" s="4">
        <v>2011.69</v>
      </c>
      <c r="IF91" s="4">
        <v>2024.3330000000001</v>
      </c>
      <c r="IG91" s="4">
        <v>2037.0840000000001</v>
      </c>
      <c r="IH91" s="4">
        <v>2049.944</v>
      </c>
      <c r="II91" s="4">
        <v>2062.9110000000001</v>
      </c>
      <c r="IJ91" s="4">
        <v>2075.9870000000001</v>
      </c>
      <c r="IK91" s="4">
        <v>2089.1709999999998</v>
      </c>
      <c r="IL91" s="4">
        <v>2102.4630000000002</v>
      </c>
      <c r="IM91" s="4">
        <v>2115.8629999999998</v>
      </c>
      <c r="IN91" s="4">
        <v>2129.3629999999998</v>
      </c>
      <c r="IO91" s="4">
        <v>2143.0619999999999</v>
      </c>
      <c r="IP91" s="4">
        <v>2156.8629999999998</v>
      </c>
      <c r="IQ91" s="4">
        <v>2170.663</v>
      </c>
      <c r="IR91" s="4">
        <v>2184.5619999999999</v>
      </c>
      <c r="IS91" s="4">
        <v>2198.5619999999999</v>
      </c>
      <c r="IT91" s="4">
        <v>2212.663</v>
      </c>
      <c r="IU91" s="4">
        <v>2226.9630000000002</v>
      </c>
      <c r="IV91" s="4">
        <v>2241.2629999999999</v>
      </c>
      <c r="IW91" s="4">
        <v>2255.663</v>
      </c>
      <c r="IX91" s="4">
        <v>2270.163</v>
      </c>
      <c r="IY91" s="4">
        <v>2284.7629999999999</v>
      </c>
      <c r="IZ91" s="4">
        <v>2299.4630000000002</v>
      </c>
      <c r="JA91" s="4">
        <v>2314.2629999999999</v>
      </c>
      <c r="JB91" s="4">
        <v>2329.163</v>
      </c>
      <c r="JC91" s="4">
        <v>2344.2629999999999</v>
      </c>
      <c r="JD91" s="4">
        <v>2359.4630000000002</v>
      </c>
      <c r="JE91" s="4">
        <v>2374.7629999999999</v>
      </c>
      <c r="JF91" s="4">
        <v>2390.0630000000001</v>
      </c>
      <c r="JG91" s="4">
        <v>2405.4630000000002</v>
      </c>
      <c r="JH91" s="4">
        <v>2420.9630000000002</v>
      </c>
      <c r="JI91" s="4">
        <v>2436.663</v>
      </c>
      <c r="JJ91" s="4">
        <v>2452.4630000000002</v>
      </c>
      <c r="JK91" s="4">
        <v>2468.3629999999998</v>
      </c>
      <c r="JL91" s="4">
        <v>2484.4630000000002</v>
      </c>
      <c r="JM91" s="4">
        <v>2500.663</v>
      </c>
      <c r="JN91" s="4">
        <v>2516.8629999999998</v>
      </c>
      <c r="JO91" s="4">
        <v>2533.163</v>
      </c>
      <c r="JP91" s="4">
        <v>2549.663</v>
      </c>
      <c r="JQ91" s="4">
        <v>2566.2629999999999</v>
      </c>
      <c r="JR91" s="4">
        <v>2582.9630000000002</v>
      </c>
      <c r="JS91" s="4">
        <v>2599.7629999999999</v>
      </c>
      <c r="JT91" s="4">
        <v>2616.7629999999999</v>
      </c>
      <c r="JU91" s="4">
        <v>2633.7629999999999</v>
      </c>
      <c r="JV91" s="4">
        <v>2650.9630000000002</v>
      </c>
      <c r="JW91" s="4">
        <v>2668.2629999999999</v>
      </c>
      <c r="JX91" s="4">
        <v>2685.5630000000001</v>
      </c>
      <c r="JY91" s="4">
        <v>2702.9630000000002</v>
      </c>
      <c r="JZ91" s="4">
        <v>2720.4630000000002</v>
      </c>
      <c r="KA91" s="4">
        <v>2738.163</v>
      </c>
      <c r="KB91" s="4">
        <v>2755.9630000000002</v>
      </c>
      <c r="KC91" s="4">
        <v>2773.9630000000002</v>
      </c>
      <c r="KD91" s="4">
        <v>2791.9630000000002</v>
      </c>
      <c r="KE91" s="4">
        <v>2810.0630000000001</v>
      </c>
      <c r="KF91" s="4">
        <v>2828.3629999999998</v>
      </c>
      <c r="KG91" s="4">
        <v>2846.663</v>
      </c>
      <c r="KH91" s="4">
        <v>2865.163</v>
      </c>
      <c r="KI91" s="4">
        <v>2883.7629999999999</v>
      </c>
      <c r="KJ91" s="4">
        <v>2902.4630000000002</v>
      </c>
      <c r="KK91" s="4">
        <v>2921.2629999999999</v>
      </c>
      <c r="KL91" s="4">
        <v>2940.2629999999999</v>
      </c>
      <c r="KM91" s="4">
        <v>2959.3629999999998</v>
      </c>
      <c r="KN91" s="4">
        <v>2978.5630000000001</v>
      </c>
      <c r="KO91" s="4">
        <v>2997.9630000000002</v>
      </c>
      <c r="KP91" s="4">
        <v>3017.4630000000002</v>
      </c>
      <c r="KQ91" s="4">
        <v>3037.0630000000001</v>
      </c>
      <c r="KR91" s="4">
        <v>3056.7629999999999</v>
      </c>
      <c r="KS91" s="4">
        <v>3076.663</v>
      </c>
      <c r="KT91" s="4">
        <v>3096.663</v>
      </c>
      <c r="KU91" s="4">
        <v>3116.8629999999998</v>
      </c>
      <c r="KV91" s="4">
        <v>3137.163</v>
      </c>
      <c r="KW91" s="4">
        <v>3157.5630000000001</v>
      </c>
      <c r="KX91" s="4">
        <v>3178.163</v>
      </c>
      <c r="KY91" s="4">
        <v>3198.9630000000002</v>
      </c>
      <c r="KZ91" s="4">
        <v>3219.8629999999998</v>
      </c>
      <c r="LA91" s="4">
        <v>3240.9630000000002</v>
      </c>
      <c r="LB91" s="4">
        <v>3262.163</v>
      </c>
      <c r="LC91" s="4">
        <v>3283.4630000000002</v>
      </c>
      <c r="LD91" s="4">
        <v>3304.9630000000002</v>
      </c>
      <c r="LE91" s="4">
        <v>3326.5630000000001</v>
      </c>
      <c r="LF91" s="4">
        <v>3348.364</v>
      </c>
      <c r="LG91" s="4">
        <v>3370.2640000000001</v>
      </c>
      <c r="LH91" s="4">
        <v>3392.364</v>
      </c>
      <c r="LI91" s="4">
        <v>3414.6640000000002</v>
      </c>
      <c r="LJ91" s="4">
        <v>3437.1640000000002</v>
      </c>
      <c r="LK91" s="4">
        <v>3459.7640000000001</v>
      </c>
      <c r="LL91" s="4">
        <v>3482.5639999999999</v>
      </c>
      <c r="LM91" s="4">
        <v>3505.5639999999999</v>
      </c>
      <c r="LN91" s="4">
        <v>3528.7640000000001</v>
      </c>
      <c r="LO91" s="4">
        <v>3552.0639999999999</v>
      </c>
      <c r="LP91" s="4">
        <v>3575.6640000000002</v>
      </c>
      <c r="LQ91" s="4">
        <v>3599.364</v>
      </c>
      <c r="LR91" s="4">
        <v>3623.2640000000001</v>
      </c>
      <c r="LS91" s="4">
        <v>3647.364</v>
      </c>
      <c r="LT91" s="4">
        <v>3671.6640000000002</v>
      </c>
      <c r="LU91" s="4">
        <v>3696.1640000000002</v>
      </c>
      <c r="LV91" s="4">
        <v>3720.864</v>
      </c>
      <c r="LW91" s="4">
        <v>3745.7640000000001</v>
      </c>
      <c r="LX91" s="4">
        <v>3770.864</v>
      </c>
      <c r="LY91" s="4">
        <v>3796.1640000000002</v>
      </c>
      <c r="LZ91" s="4">
        <v>3821.5639999999999</v>
      </c>
      <c r="MA91" s="4">
        <v>3847.1640000000002</v>
      </c>
      <c r="MB91" s="4">
        <v>3873.0639999999999</v>
      </c>
      <c r="MC91" s="4">
        <v>3899.165</v>
      </c>
      <c r="MD91" s="4">
        <v>3925.4650000000001</v>
      </c>
      <c r="ME91" s="4">
        <v>3951.9650000000001</v>
      </c>
      <c r="MF91" s="4">
        <v>3978.7649999999999</v>
      </c>
      <c r="MG91" s="4">
        <v>4005.7649999999999</v>
      </c>
      <c r="MH91" s="4">
        <v>4032.9650000000001</v>
      </c>
      <c r="MI91" s="4">
        <v>4060.3649999999998</v>
      </c>
      <c r="MJ91" s="4">
        <v>4087.9650000000001</v>
      </c>
      <c r="MK91" s="4">
        <v>4115.7650000000003</v>
      </c>
      <c r="ML91" s="4">
        <v>4143.8649999999998</v>
      </c>
      <c r="MM91" s="4">
        <v>4172.165</v>
      </c>
      <c r="MN91" s="4">
        <v>4200.7650000000003</v>
      </c>
      <c r="MO91" s="4">
        <v>4229.4650000000001</v>
      </c>
      <c r="MP91" s="4">
        <v>4258.4650000000001</v>
      </c>
      <c r="MQ91" s="4">
        <v>4287.665</v>
      </c>
      <c r="MR91" s="4">
        <v>4317.0649999999996</v>
      </c>
      <c r="MS91" s="4">
        <v>4346.7650000000003</v>
      </c>
      <c r="MT91" s="4">
        <v>4376.7650000000003</v>
      </c>
      <c r="MU91" t="s">
        <v>663</v>
      </c>
      <c r="MV91" t="b">
        <v>0</v>
      </c>
      <c r="MW91" t="s">
        <v>376</v>
      </c>
      <c r="MX91" t="s">
        <v>376</v>
      </c>
      <c r="MY91">
        <v>2025</v>
      </c>
      <c r="MZ91">
        <v>2</v>
      </c>
      <c r="NA91" s="2">
        <v>45994</v>
      </c>
      <c r="NB91" s="1" t="s">
        <v>785</v>
      </c>
      <c r="NC91" s="1" t="s">
        <v>786</v>
      </c>
      <c r="ND91" t="s">
        <v>784</v>
      </c>
      <c r="NE91" t="s">
        <v>634</v>
      </c>
      <c r="NF91" t="s">
        <v>381</v>
      </c>
    </row>
    <row r="92" spans="1:370" x14ac:dyDescent="0.25">
      <c r="A92" t="s">
        <v>780</v>
      </c>
      <c r="B92" t="s">
        <v>635</v>
      </c>
      <c r="C92" s="1" t="s">
        <v>839</v>
      </c>
      <c r="D92" t="s">
        <v>588</v>
      </c>
      <c r="E92" t="s">
        <v>641</v>
      </c>
      <c r="F92" t="s">
        <v>374</v>
      </c>
      <c r="G92" s="3">
        <v>9.0277750000000004E-2</v>
      </c>
      <c r="H92" s="3">
        <v>0.1209899</v>
      </c>
      <c r="I92" s="3">
        <v>0.1484905</v>
      </c>
      <c r="J92" s="3">
        <v>0.1727795</v>
      </c>
      <c r="K92" s="3">
        <v>0.19961090000000001</v>
      </c>
      <c r="L92" s="3">
        <v>0.22768430000000001</v>
      </c>
      <c r="M92" s="3">
        <v>0.2494159</v>
      </c>
      <c r="N92" s="3">
        <v>0.26480559999999997</v>
      </c>
      <c r="O92" s="3">
        <v>0.28593449999999998</v>
      </c>
      <c r="P92" s="3">
        <v>0.30949870000000002</v>
      </c>
      <c r="Q92" s="3">
        <v>0.31876910000000003</v>
      </c>
      <c r="R92" s="3">
        <v>0.31374570000000002</v>
      </c>
      <c r="S92" s="3">
        <v>0.29346159999999999</v>
      </c>
      <c r="T92" s="3">
        <v>0.27933789999999997</v>
      </c>
      <c r="U92" s="3">
        <v>0.30248059999999999</v>
      </c>
      <c r="V92" s="3">
        <v>0.36288959999999998</v>
      </c>
      <c r="W92" s="3">
        <v>0.44773299999999999</v>
      </c>
      <c r="X92" s="3">
        <v>0.51688069999999997</v>
      </c>
      <c r="Y92" s="3">
        <v>0.52670220000000001</v>
      </c>
      <c r="Z92" s="3">
        <v>0.4771975</v>
      </c>
      <c r="AA92" s="3">
        <v>0.4252881</v>
      </c>
      <c r="AB92" s="3">
        <v>0.39749649999999997</v>
      </c>
      <c r="AC92" s="3">
        <v>0.37421870000000002</v>
      </c>
      <c r="AD92" s="3">
        <v>0.35545460000000001</v>
      </c>
      <c r="AE92" s="3">
        <v>0.29751830000000001</v>
      </c>
      <c r="AF92" s="3">
        <v>0.23868400000000001</v>
      </c>
      <c r="AG92" s="3">
        <v>0.27648879999999998</v>
      </c>
      <c r="AH92" s="3">
        <v>0.41093249999999998</v>
      </c>
      <c r="AI92" s="3">
        <v>0.52173659999999999</v>
      </c>
      <c r="AJ92" s="3">
        <v>0.59391000000000005</v>
      </c>
      <c r="AK92" s="3">
        <v>0.72663900000000003</v>
      </c>
      <c r="AL92" s="3">
        <v>0.91992350000000001</v>
      </c>
      <c r="AM92" s="3">
        <v>1.161403</v>
      </c>
      <c r="AN92" s="3">
        <v>1.377176</v>
      </c>
      <c r="AO92" s="3">
        <v>1.475624</v>
      </c>
      <c r="AP92" s="3">
        <v>1.4567479999999999</v>
      </c>
      <c r="AQ92" s="3">
        <v>1.4649730000000001</v>
      </c>
      <c r="AR92" s="3">
        <v>1.5201359999999999</v>
      </c>
      <c r="AS92" s="3">
        <v>1.5057210000000001</v>
      </c>
      <c r="AT92" s="3">
        <v>1.4217299999999999</v>
      </c>
      <c r="AU92" s="3">
        <v>1.4282029999999999</v>
      </c>
      <c r="AV92" s="3">
        <v>1.4607410000000001</v>
      </c>
      <c r="AW92" s="3">
        <v>1.2686900000000001</v>
      </c>
      <c r="AX92" s="3">
        <v>0.85204979999999997</v>
      </c>
      <c r="AY92" s="3">
        <v>0.28776960000000001</v>
      </c>
      <c r="AZ92" s="3">
        <v>-0.1819094</v>
      </c>
      <c r="BA92" s="3">
        <v>-0.2931086</v>
      </c>
      <c r="BB92" s="3">
        <v>-4.5828099999999997E-2</v>
      </c>
      <c r="BC92" s="3">
        <v>0.26101289999999999</v>
      </c>
      <c r="BD92" s="3">
        <v>0.42104819999999998</v>
      </c>
      <c r="BE92" s="3">
        <v>0.44284469999999998</v>
      </c>
      <c r="BF92" s="3">
        <v>0.32640249999999998</v>
      </c>
      <c r="BG92" s="3">
        <v>0.25264999999999999</v>
      </c>
      <c r="BH92" s="3">
        <v>0.2339463</v>
      </c>
      <c r="BI92" s="3">
        <v>0.1067511</v>
      </c>
      <c r="BJ92" s="3">
        <v>-0.12893550000000001</v>
      </c>
      <c r="BK92" s="3">
        <v>-0.61141730000000005</v>
      </c>
      <c r="BL92" s="3">
        <v>-1.044022</v>
      </c>
      <c r="BM92" s="3">
        <v>-0.8710369</v>
      </c>
      <c r="BN92" s="3">
        <v>-9.2460600000000004E-2</v>
      </c>
      <c r="BO92" s="3">
        <v>0.81176320000000002</v>
      </c>
      <c r="BP92" s="3">
        <v>1.4673879999999999</v>
      </c>
      <c r="BQ92" s="3">
        <v>1.8278000000000001</v>
      </c>
      <c r="BR92" s="3">
        <v>1.8929990000000001</v>
      </c>
      <c r="BS92" s="3">
        <v>1.9791620000000001</v>
      </c>
      <c r="BT92" s="3">
        <v>2.1845530000000002</v>
      </c>
      <c r="BU92" s="3">
        <v>2.3312580000000001</v>
      </c>
      <c r="BV92" s="3">
        <v>2.419276</v>
      </c>
      <c r="BW92" s="3">
        <v>2.2382360000000001</v>
      </c>
      <c r="BX92" s="3">
        <v>2.0874039999999998</v>
      </c>
      <c r="BY92" s="3">
        <v>2.5982099999999999</v>
      </c>
      <c r="BZ92" s="3">
        <v>3.770654</v>
      </c>
      <c r="CA92" s="3">
        <v>4.9864639999999998</v>
      </c>
      <c r="CB92" s="3">
        <v>5.9329020000000003</v>
      </c>
      <c r="CC92" s="3">
        <v>6.7882300000000004</v>
      </c>
      <c r="CD92" s="3">
        <v>7.5524469999999999</v>
      </c>
      <c r="CE92" s="3">
        <v>7.1574359999999997</v>
      </c>
      <c r="CF92" s="3">
        <v>6.9931910000000004</v>
      </c>
      <c r="CG92" s="3">
        <v>6.8289470000000003</v>
      </c>
      <c r="CH92" s="3">
        <v>6.6647030000000003</v>
      </c>
      <c r="CI92" s="3">
        <v>6.5004590000000002</v>
      </c>
      <c r="CJ92" s="3">
        <v>6.336214</v>
      </c>
      <c r="CK92" s="3">
        <v>6.17197</v>
      </c>
      <c r="CL92" s="3">
        <v>6.0077259999999999</v>
      </c>
      <c r="CM92" s="3">
        <v>5.8434809999999997</v>
      </c>
      <c r="CN92" s="3">
        <v>5.6792369999999996</v>
      </c>
      <c r="CO92" s="3">
        <v>5.5149929999999996</v>
      </c>
      <c r="CP92" s="3">
        <v>5.3507480000000003</v>
      </c>
      <c r="CQ92" s="3">
        <v>5.7715139999999998</v>
      </c>
      <c r="CR92" s="3">
        <v>5.7095380000000002</v>
      </c>
      <c r="CS92" s="3">
        <v>5.6752000000000002</v>
      </c>
      <c r="CT92" s="3">
        <v>5.5731159999999997</v>
      </c>
      <c r="CU92" s="3">
        <v>6.2591080000000003</v>
      </c>
      <c r="CV92" s="3">
        <v>6.180193</v>
      </c>
      <c r="CW92" s="3">
        <v>6.1383010000000002</v>
      </c>
      <c r="CX92" s="3">
        <v>6.0050739999999996</v>
      </c>
      <c r="CY92" s="3">
        <v>6.0119259999999999</v>
      </c>
      <c r="CZ92" s="3">
        <v>5.9167959999999997</v>
      </c>
      <c r="DA92" s="3">
        <v>5.8703599999999998</v>
      </c>
      <c r="DB92" s="3">
        <v>5.7165910000000002</v>
      </c>
      <c r="DC92" s="3">
        <v>5.800065</v>
      </c>
      <c r="DD92" s="3">
        <v>5.6836549999999999</v>
      </c>
      <c r="DE92" s="3">
        <v>5.6399470000000003</v>
      </c>
      <c r="DF92" s="3">
        <v>5.4349930000000004</v>
      </c>
      <c r="DG92" s="3">
        <v>5.1593580000000001</v>
      </c>
      <c r="DH92" s="3">
        <v>5.1304290000000004</v>
      </c>
      <c r="DI92" s="3">
        <v>5.0652210000000002</v>
      </c>
      <c r="DJ92" s="3">
        <v>4.923146</v>
      </c>
      <c r="DK92" s="3">
        <v>5.0033250000000002</v>
      </c>
      <c r="DL92" s="3">
        <v>5.0012179999999997</v>
      </c>
      <c r="DM92" s="3">
        <v>5.06799</v>
      </c>
      <c r="DN92" s="3">
        <v>5.3827389999999999</v>
      </c>
      <c r="DO92" s="3">
        <v>5.1083869999999996</v>
      </c>
      <c r="DP92" s="3">
        <v>5.1496310000000003</v>
      </c>
      <c r="DQ92" s="3">
        <v>5.1067010000000002</v>
      </c>
      <c r="DR92" s="3">
        <v>5.4301959999999996</v>
      </c>
      <c r="DS92" s="3">
        <v>4.988613</v>
      </c>
      <c r="DT92" s="3">
        <v>4.8751439999999997</v>
      </c>
      <c r="DU92" s="3">
        <v>4.9029069999999999</v>
      </c>
      <c r="DV92" s="3">
        <v>4.95113</v>
      </c>
      <c r="DW92" s="3">
        <v>4.7753870000000003</v>
      </c>
      <c r="DX92" s="3">
        <v>4.7128829999999997</v>
      </c>
      <c r="DY92" s="3">
        <v>4.5135339999999999</v>
      </c>
      <c r="DZ92" s="3">
        <v>4.4771479999999997</v>
      </c>
      <c r="EA92" s="3">
        <v>4.3971980000000004</v>
      </c>
      <c r="EB92" s="3">
        <v>4.2402420000000003</v>
      </c>
      <c r="EC92" s="3">
        <v>4.3001319999999996</v>
      </c>
      <c r="ED92" s="3">
        <v>4.1884439999999996</v>
      </c>
      <c r="EE92" s="3">
        <v>4.1111589999999998</v>
      </c>
      <c r="EF92" s="3">
        <v>4.1566520000000002</v>
      </c>
      <c r="EG92" s="3">
        <v>3.9994610000000002</v>
      </c>
      <c r="EH92" s="3">
        <v>3.943559</v>
      </c>
      <c r="EI92" s="3">
        <v>4.0857939999999999</v>
      </c>
      <c r="EJ92" s="3">
        <v>4.0030450000000002</v>
      </c>
      <c r="EK92" s="3">
        <v>4.091107</v>
      </c>
      <c r="EL92" s="3">
        <v>3.9894620000000001</v>
      </c>
      <c r="EM92" s="3">
        <v>4.2161200000000001</v>
      </c>
      <c r="EN92" s="3">
        <v>4.1681759999999999</v>
      </c>
      <c r="EO92" s="3">
        <v>4.3086039999999999</v>
      </c>
      <c r="EP92" s="3">
        <v>4.3146800000000001</v>
      </c>
      <c r="EQ92" s="3">
        <v>4.2532889999999997</v>
      </c>
      <c r="ER92" s="3">
        <v>4.382485</v>
      </c>
      <c r="ES92" s="3">
        <v>4.2253730000000003</v>
      </c>
      <c r="ET92" s="3">
        <v>4.6654879999999999</v>
      </c>
      <c r="EU92" s="3">
        <v>4.3598239999999997</v>
      </c>
      <c r="EV92" s="3">
        <v>4.675332</v>
      </c>
      <c r="EW92" s="3">
        <v>4.5304890000000002</v>
      </c>
      <c r="EX92" s="3">
        <v>4.7810220000000001</v>
      </c>
      <c r="EY92" s="3">
        <v>4.67943</v>
      </c>
      <c r="EZ92" s="3">
        <v>4.9119770000000003</v>
      </c>
      <c r="FA92" s="3">
        <v>5.4101160000000004</v>
      </c>
      <c r="FB92" s="3">
        <v>5.4358789999999999</v>
      </c>
      <c r="FC92" s="3">
        <v>6.1756089999999997</v>
      </c>
      <c r="FD92" s="3">
        <v>6.3548099999999996</v>
      </c>
      <c r="FE92" s="3">
        <v>6.7514690000000002</v>
      </c>
      <c r="FF92" s="3">
        <v>7.2756970000000001</v>
      </c>
      <c r="FG92" s="3">
        <v>7.5814779999999997</v>
      </c>
      <c r="FH92" s="3">
        <v>7.680256</v>
      </c>
      <c r="FI92" s="3">
        <v>8.0090179999999993</v>
      </c>
      <c r="FJ92" s="3">
        <v>8.0662199999999995</v>
      </c>
      <c r="FK92" s="3">
        <v>8.7894159999999992</v>
      </c>
      <c r="FL92" s="3">
        <v>9.1820989999999991</v>
      </c>
      <c r="FM92" s="3">
        <v>9.2510220000000007</v>
      </c>
      <c r="FN92" s="3">
        <v>9.2990080000000006</v>
      </c>
      <c r="FO92" s="3">
        <v>9.1372350000000004</v>
      </c>
      <c r="FP92" s="3">
        <v>9.0684950000000004</v>
      </c>
      <c r="FQ92" s="3">
        <v>9.1441619999999997</v>
      </c>
      <c r="FR92" s="3">
        <v>9.3122059999999998</v>
      </c>
      <c r="FS92" s="3">
        <v>8.6809390000000004</v>
      </c>
      <c r="FT92" s="3">
        <v>8.3147509999999993</v>
      </c>
      <c r="FU92" s="3">
        <v>8.2786860000000004</v>
      </c>
      <c r="FV92" s="3">
        <v>8.0716970000000003</v>
      </c>
      <c r="FW92" s="3">
        <v>8.2487549999999992</v>
      </c>
      <c r="FX92" s="3">
        <v>7.6355620000000002</v>
      </c>
      <c r="FY92" s="3">
        <v>7.9560709999999997</v>
      </c>
      <c r="FZ92" s="3">
        <v>7.3873639999999998</v>
      </c>
      <c r="GA92" s="3">
        <v>7.5322750000000003</v>
      </c>
      <c r="GB92" s="3">
        <v>7.5006940000000002</v>
      </c>
      <c r="GC92" s="3">
        <v>7.1424859999999999</v>
      </c>
      <c r="GD92" s="3">
        <v>7.4168209999999997</v>
      </c>
      <c r="GE92" s="3">
        <v>7.3348690000000003</v>
      </c>
      <c r="GF92" s="3">
        <v>7.3530319999999998</v>
      </c>
      <c r="GG92" s="3">
        <v>7.5646950000000004</v>
      </c>
      <c r="GH92" s="3">
        <v>7.319007</v>
      </c>
      <c r="GI92" s="3">
        <v>6.8692900000000003</v>
      </c>
      <c r="GJ92" s="3">
        <v>7.5784500000000001</v>
      </c>
      <c r="GK92" s="3">
        <v>6.9667180000000002</v>
      </c>
      <c r="GL92" s="3">
        <v>6.7351530000000004</v>
      </c>
      <c r="GM92" s="3">
        <v>6.4303119999999998</v>
      </c>
      <c r="GN92" s="3">
        <v>6.2199489999999997</v>
      </c>
      <c r="GO92" s="3">
        <v>6.4696490000000004</v>
      </c>
      <c r="GP92" s="3">
        <v>6.0041650000000004</v>
      </c>
      <c r="GQ92" s="3">
        <v>6.7127039999999996</v>
      </c>
      <c r="GR92" s="3">
        <v>6.3026119999999999</v>
      </c>
      <c r="GS92" s="3">
        <v>6.3040570000000002</v>
      </c>
      <c r="GT92" s="3">
        <v>6.8364589999999996</v>
      </c>
      <c r="GU92" s="3">
        <v>7.153181</v>
      </c>
      <c r="GV92" s="3">
        <v>7.7712279999999998</v>
      </c>
      <c r="GW92" s="3">
        <v>7.8106140000000002</v>
      </c>
      <c r="GX92" s="3">
        <v>8.8721399999999999</v>
      </c>
      <c r="GY92" s="3">
        <v>7.653562</v>
      </c>
      <c r="GZ92" s="3">
        <v>9.0611829999999998</v>
      </c>
      <c r="HA92" s="3">
        <v>9.1842100000000002</v>
      </c>
      <c r="HB92" s="3">
        <v>9.4380240000000004</v>
      </c>
      <c r="HC92" s="3">
        <v>9.3723100000000006</v>
      </c>
      <c r="HD92" s="3">
        <v>9.7805970000000002</v>
      </c>
      <c r="HE92" s="3">
        <v>10.574590000000001</v>
      </c>
      <c r="HF92" s="3">
        <v>9.0695540000000001</v>
      </c>
      <c r="HG92" s="3">
        <v>10.54993</v>
      </c>
      <c r="HH92" s="3">
        <v>10.27913</v>
      </c>
      <c r="HI92" s="4">
        <v>10.050000000000001</v>
      </c>
      <c r="HJ92" s="4">
        <v>10.07</v>
      </c>
      <c r="HK92" s="4">
        <v>10.31692</v>
      </c>
      <c r="HL92" s="4">
        <v>10.559939999999999</v>
      </c>
      <c r="HM92" s="4">
        <v>10.802949999999999</v>
      </c>
      <c r="HN92" s="4">
        <v>11.045960000000001</v>
      </c>
      <c r="HO92" s="4">
        <v>11.246420000000001</v>
      </c>
      <c r="HP92" s="4">
        <v>11.44688</v>
      </c>
      <c r="HQ92" s="4">
        <v>11.64734</v>
      </c>
      <c r="HR92" s="4">
        <v>11.847799999999999</v>
      </c>
      <c r="HS92" s="4">
        <v>12.048260000000001</v>
      </c>
      <c r="HT92" s="4">
        <v>12.24872</v>
      </c>
      <c r="HU92" s="4">
        <v>12.44918</v>
      </c>
      <c r="HV92" s="4">
        <v>12.64964</v>
      </c>
      <c r="HW92" s="4">
        <v>12.850099999999999</v>
      </c>
      <c r="HX92" s="4">
        <v>13.050560000000001</v>
      </c>
      <c r="HY92" s="4">
        <v>13.25102</v>
      </c>
      <c r="HZ92" s="4">
        <v>13.45341</v>
      </c>
      <c r="IA92" s="4">
        <v>13.65333</v>
      </c>
      <c r="IB92" s="4">
        <v>13.85089</v>
      </c>
      <c r="IC92" s="4">
        <v>14.045669999999999</v>
      </c>
      <c r="ID92" s="4">
        <v>14.237439999999999</v>
      </c>
      <c r="IE92" s="4">
        <v>14.426270000000001</v>
      </c>
      <c r="IF92" s="4">
        <v>14.612259999999999</v>
      </c>
      <c r="IG92" s="4">
        <v>14.79548</v>
      </c>
      <c r="IH92" s="4">
        <v>14.97602</v>
      </c>
      <c r="II92" s="4">
        <v>15.15394</v>
      </c>
      <c r="IJ92" s="4">
        <v>15.33066</v>
      </c>
      <c r="IK92" s="4">
        <v>15.50623</v>
      </c>
      <c r="IL92" s="4">
        <v>15.680730000000001</v>
      </c>
      <c r="IM92" s="4">
        <v>15.85408</v>
      </c>
      <c r="IN92" s="4">
        <v>16.02637</v>
      </c>
      <c r="IO92" s="4">
        <v>16.19763</v>
      </c>
      <c r="IP92" s="4">
        <v>16.367940000000001</v>
      </c>
      <c r="IQ92" s="4">
        <v>16.53632</v>
      </c>
      <c r="IR92" s="4">
        <v>16.702850000000002</v>
      </c>
      <c r="IS92" s="4">
        <v>16.86647</v>
      </c>
      <c r="IT92" s="4">
        <v>17.027850000000001</v>
      </c>
      <c r="IU92" s="4">
        <v>17.18702</v>
      </c>
      <c r="IV92" s="4">
        <v>17.344719999999999</v>
      </c>
      <c r="IW92" s="4">
        <v>17.502490000000002</v>
      </c>
      <c r="IX92" s="4">
        <v>17.660399999999999</v>
      </c>
      <c r="IY92" s="4">
        <v>17.818480000000001</v>
      </c>
      <c r="IZ92" s="4">
        <v>17.97503</v>
      </c>
      <c r="JA92" s="4">
        <v>18.13184</v>
      </c>
      <c r="JB92" s="4">
        <v>18.289480000000001</v>
      </c>
      <c r="JC92" s="4">
        <v>18.448869999999999</v>
      </c>
      <c r="JD92" s="4">
        <v>18.607430000000001</v>
      </c>
      <c r="JE92" s="4">
        <v>18.76606</v>
      </c>
      <c r="JF92" s="4">
        <v>18.924810000000001</v>
      </c>
      <c r="JG92" s="4">
        <v>19.083690000000001</v>
      </c>
      <c r="JH92" s="4">
        <v>19.243040000000001</v>
      </c>
      <c r="JI92" s="4">
        <v>19.402450000000002</v>
      </c>
      <c r="JJ92" s="4">
        <v>19.56203</v>
      </c>
      <c r="JK92" s="4">
        <v>19.721299999999999</v>
      </c>
      <c r="JL92" s="4">
        <v>19.880710000000001</v>
      </c>
      <c r="JM92" s="4">
        <v>20.040369999999999</v>
      </c>
      <c r="JN92" s="4">
        <v>20.19989</v>
      </c>
      <c r="JO92" s="4">
        <v>20.359190000000002</v>
      </c>
      <c r="JP92" s="4">
        <v>20.519169999999999</v>
      </c>
      <c r="JQ92" s="4">
        <v>20.67906</v>
      </c>
      <c r="JR92" s="4">
        <v>20.83916</v>
      </c>
      <c r="JS92" s="4">
        <v>21.0001</v>
      </c>
      <c r="JT92" s="4">
        <v>21.161449999999999</v>
      </c>
      <c r="JU92" s="4">
        <v>21.322710000000001</v>
      </c>
      <c r="JV92" s="4">
        <v>21.484780000000001</v>
      </c>
      <c r="JW92" s="4">
        <v>21.646889999999999</v>
      </c>
      <c r="JX92" s="4">
        <v>21.809329999999999</v>
      </c>
      <c r="JY92" s="4">
        <v>21.9727</v>
      </c>
      <c r="JZ92" s="4">
        <v>22.136089999999999</v>
      </c>
      <c r="KA92" s="4">
        <v>22.300370000000001</v>
      </c>
      <c r="KB92" s="4">
        <v>22.464770000000001</v>
      </c>
      <c r="KC92" s="4">
        <v>22.630089999999999</v>
      </c>
      <c r="KD92" s="4">
        <v>22.795570000000001</v>
      </c>
      <c r="KE92" s="4">
        <v>22.962</v>
      </c>
      <c r="KF92" s="4">
        <v>23.128530000000001</v>
      </c>
      <c r="KG92" s="4">
        <v>23.2956</v>
      </c>
      <c r="KH92" s="4">
        <v>23.46331</v>
      </c>
      <c r="KI92" s="4">
        <v>23.631599999999999</v>
      </c>
      <c r="KJ92" s="4">
        <v>23.800550000000001</v>
      </c>
      <c r="KK92" s="4">
        <v>23.970870000000001</v>
      </c>
      <c r="KL92" s="4">
        <v>24.141359999999999</v>
      </c>
      <c r="KM92" s="4">
        <v>24.312899999999999</v>
      </c>
      <c r="KN92" s="4">
        <v>24.485499999999998</v>
      </c>
      <c r="KO92" s="4">
        <v>24.658639999999998</v>
      </c>
      <c r="KP92" s="4">
        <v>24.832339999999999</v>
      </c>
      <c r="KQ92" s="4">
        <v>25.006779999999999</v>
      </c>
      <c r="KR92" s="4">
        <v>25.182659999999998</v>
      </c>
      <c r="KS92" s="4">
        <v>25.358779999999999</v>
      </c>
      <c r="KT92" s="4">
        <v>25.536010000000001</v>
      </c>
      <c r="KU92" s="4">
        <v>25.714359999999999</v>
      </c>
      <c r="KV92" s="4">
        <v>25.893229999999999</v>
      </c>
      <c r="KW92" s="4">
        <v>26.073149999999998</v>
      </c>
      <c r="KX92" s="4">
        <v>26.254560000000001</v>
      </c>
      <c r="KY92" s="4">
        <v>26.43703</v>
      </c>
      <c r="KZ92" s="4">
        <v>26.620049999999999</v>
      </c>
      <c r="LA92" s="4">
        <v>26.80415</v>
      </c>
      <c r="LB92" s="4">
        <v>26.989750000000001</v>
      </c>
      <c r="LC92" s="4">
        <v>27.176449999999999</v>
      </c>
      <c r="LD92" s="4">
        <v>27.363720000000001</v>
      </c>
      <c r="LE92" s="4">
        <v>27.552959999999999</v>
      </c>
      <c r="LF92" s="4">
        <v>27.742509999999999</v>
      </c>
      <c r="LG92" s="4">
        <v>27.933530000000001</v>
      </c>
      <c r="LH92" s="4">
        <v>28.12565</v>
      </c>
      <c r="LI92" s="4">
        <v>28.319330000000001</v>
      </c>
      <c r="LJ92" s="4">
        <v>28.514479999999999</v>
      </c>
      <c r="LK92" s="4">
        <v>28.710760000000001</v>
      </c>
      <c r="LL92" s="4">
        <v>28.9086</v>
      </c>
      <c r="LM92" s="4">
        <v>29.107060000000001</v>
      </c>
      <c r="LN92" s="4">
        <v>29.30752</v>
      </c>
      <c r="LO92" s="4">
        <v>29.50948</v>
      </c>
      <c r="LP92" s="4">
        <v>29.712669999999999</v>
      </c>
      <c r="LQ92" s="4">
        <v>29.917349999999999</v>
      </c>
      <c r="LR92" s="4">
        <v>30.123529999999999</v>
      </c>
      <c r="LS92" s="4">
        <v>30.331309999999998</v>
      </c>
      <c r="LT92" s="4">
        <v>30.540590000000002</v>
      </c>
      <c r="LU92" s="4">
        <v>30.751470000000001</v>
      </c>
      <c r="LV92" s="4">
        <v>30.96386</v>
      </c>
      <c r="LW92" s="4">
        <v>31.177409999999998</v>
      </c>
      <c r="LX92" s="4">
        <v>31.39292</v>
      </c>
      <c r="LY92" s="4">
        <v>31.6096</v>
      </c>
      <c r="LZ92" s="4">
        <v>31.828150000000001</v>
      </c>
      <c r="MA92" s="4">
        <v>32.048310000000001</v>
      </c>
      <c r="MB92" s="4">
        <v>32.270519999999998</v>
      </c>
      <c r="MC92" s="4">
        <v>32.494250000000001</v>
      </c>
      <c r="MD92" s="4">
        <v>32.719090000000001</v>
      </c>
      <c r="ME92" s="4">
        <v>32.94632</v>
      </c>
      <c r="MF92" s="4">
        <v>33.175170000000001</v>
      </c>
      <c r="MG92" s="4">
        <v>33.40607</v>
      </c>
      <c r="MH92" s="4">
        <v>33.638869999999997</v>
      </c>
      <c r="MI92" s="4">
        <v>33.873280000000001</v>
      </c>
      <c r="MJ92" s="4">
        <v>34.109589999999997</v>
      </c>
      <c r="MK92" s="4">
        <v>34.347529999999999</v>
      </c>
      <c r="ML92" s="4">
        <v>34.587000000000003</v>
      </c>
      <c r="MM92" s="4">
        <v>34.828980000000001</v>
      </c>
      <c r="MN92" s="4">
        <v>35.072499999999998</v>
      </c>
      <c r="MO92" s="4">
        <v>35.317920000000001</v>
      </c>
      <c r="MP92" s="4">
        <v>35.564970000000002</v>
      </c>
      <c r="MQ92" s="4">
        <v>35.814439999999998</v>
      </c>
      <c r="MR92" s="4">
        <v>36.065539999999999</v>
      </c>
      <c r="MS92" s="4">
        <v>36.319070000000004</v>
      </c>
      <c r="MT92" s="4">
        <v>36.574150000000003</v>
      </c>
      <c r="MU92" t="s">
        <v>787</v>
      </c>
      <c r="MV92" t="b">
        <v>1</v>
      </c>
      <c r="MW92" t="s">
        <v>376</v>
      </c>
      <c r="MX92" t="s">
        <v>376</v>
      </c>
      <c r="MY92">
        <v>2025</v>
      </c>
      <c r="MZ92">
        <v>2</v>
      </c>
      <c r="NA92" s="2">
        <v>45994</v>
      </c>
      <c r="NB92" t="s">
        <v>788</v>
      </c>
      <c r="NC92" s="1" t="s">
        <v>789</v>
      </c>
      <c r="ND92" t="s">
        <v>784</v>
      </c>
      <c r="NE92" t="s">
        <v>639</v>
      </c>
      <c r="NF92" t="s">
        <v>381</v>
      </c>
    </row>
    <row r="93" spans="1:370" x14ac:dyDescent="0.25">
      <c r="A93" t="s">
        <v>790</v>
      </c>
      <c r="B93" t="s">
        <v>622</v>
      </c>
      <c r="C93" s="1" t="s">
        <v>839</v>
      </c>
      <c r="D93" t="s">
        <v>791</v>
      </c>
      <c r="E93" t="s">
        <v>624</v>
      </c>
      <c r="F93" t="s">
        <v>374</v>
      </c>
      <c r="G93" s="3">
        <v>57127.14</v>
      </c>
      <c r="H93" s="3">
        <v>58498.71</v>
      </c>
      <c r="I93" s="3">
        <v>60216.85</v>
      </c>
      <c r="J93" s="3">
        <v>62283.87</v>
      </c>
      <c r="K93" s="3">
        <v>64016.61</v>
      </c>
      <c r="L93" s="3">
        <v>65615.66</v>
      </c>
      <c r="M93" s="3">
        <v>68046.259999999995</v>
      </c>
      <c r="N93" s="3">
        <v>71306.11</v>
      </c>
      <c r="O93" s="3">
        <v>74689.460000000006</v>
      </c>
      <c r="P93" s="3">
        <v>77734.23</v>
      </c>
      <c r="Q93" s="3">
        <v>80492.7</v>
      </c>
      <c r="R93" s="3">
        <v>82967.520000000004</v>
      </c>
      <c r="S93" s="3">
        <v>85650.8</v>
      </c>
      <c r="T93" s="3">
        <v>88443.3</v>
      </c>
      <c r="U93" s="3">
        <v>90714.91</v>
      </c>
      <c r="V93" s="3">
        <v>92466.65</v>
      </c>
      <c r="W93" s="3">
        <v>93934.11</v>
      </c>
      <c r="X93" s="3">
        <v>95619.06</v>
      </c>
      <c r="Y93" s="3">
        <v>97990.75</v>
      </c>
      <c r="Z93" s="3">
        <v>101048.1</v>
      </c>
      <c r="AA93" s="3">
        <v>103948.1</v>
      </c>
      <c r="AB93" s="3">
        <v>106572.3</v>
      </c>
      <c r="AC93" s="3">
        <v>109602</v>
      </c>
      <c r="AD93" s="3">
        <v>113033.8</v>
      </c>
      <c r="AE93" s="3">
        <v>116054.2</v>
      </c>
      <c r="AF93" s="3">
        <v>118919.1</v>
      </c>
      <c r="AG93" s="3">
        <v>122813.4</v>
      </c>
      <c r="AH93" s="3">
        <v>127731.7</v>
      </c>
      <c r="AI93" s="3">
        <v>142884.6</v>
      </c>
      <c r="AJ93" s="3">
        <v>141964.4</v>
      </c>
      <c r="AK93" s="3">
        <v>153113.29999999999</v>
      </c>
      <c r="AL93" s="3">
        <v>155098.6</v>
      </c>
      <c r="AM93" s="3">
        <v>157202</v>
      </c>
      <c r="AN93" s="3">
        <v>159623.5</v>
      </c>
      <c r="AO93" s="3">
        <v>165198.20000000001</v>
      </c>
      <c r="AP93" s="3">
        <v>165759.5</v>
      </c>
      <c r="AQ93" s="3">
        <v>170367.2</v>
      </c>
      <c r="AR93" s="3">
        <v>176800.1</v>
      </c>
      <c r="AS93" s="3">
        <v>177827.1</v>
      </c>
      <c r="AT93" s="3">
        <v>183996.79999999999</v>
      </c>
      <c r="AU93" s="3">
        <v>188078.8</v>
      </c>
      <c r="AV93" s="3">
        <v>194829.9</v>
      </c>
      <c r="AW93" s="3">
        <v>202114.8</v>
      </c>
      <c r="AX93" s="3">
        <v>209411.6</v>
      </c>
      <c r="AY93" s="3">
        <v>217430.7</v>
      </c>
      <c r="AZ93" s="3">
        <v>220151.3</v>
      </c>
      <c r="BA93" s="3">
        <v>223443.3</v>
      </c>
      <c r="BB93" s="3">
        <v>231654.8</v>
      </c>
      <c r="BC93" s="3">
        <v>235566.4</v>
      </c>
      <c r="BD93" s="3">
        <v>238838.2</v>
      </c>
      <c r="BE93" s="3">
        <v>246313.4</v>
      </c>
      <c r="BF93" s="3">
        <v>250746.5</v>
      </c>
      <c r="BG93" s="3">
        <v>256279.8</v>
      </c>
      <c r="BH93" s="3">
        <v>263481.59999999998</v>
      </c>
      <c r="BI93" s="3">
        <v>270459.7</v>
      </c>
      <c r="BJ93" s="3">
        <v>273298.3</v>
      </c>
      <c r="BK93" s="3">
        <v>276073.3</v>
      </c>
      <c r="BL93" s="3">
        <v>283960.7</v>
      </c>
      <c r="BM93" s="3">
        <v>292840.09999999998</v>
      </c>
      <c r="BN93" s="3">
        <v>299955.59999999998</v>
      </c>
      <c r="BO93" s="3">
        <v>305143.5</v>
      </c>
      <c r="BP93" s="3">
        <v>310647.5</v>
      </c>
      <c r="BQ93" s="3">
        <v>317633.2</v>
      </c>
      <c r="BR93" s="3">
        <v>328008.40000000002</v>
      </c>
      <c r="BS93" s="3">
        <v>338022.1</v>
      </c>
      <c r="BT93" s="3">
        <v>344623.7</v>
      </c>
      <c r="BU93" s="3">
        <v>350432.9</v>
      </c>
      <c r="BV93" s="3">
        <v>362727</v>
      </c>
      <c r="BW93" s="3">
        <v>373015.6</v>
      </c>
      <c r="BX93" s="3">
        <v>383839.2</v>
      </c>
      <c r="BY93" s="3">
        <v>385144.9</v>
      </c>
      <c r="BZ93" s="3">
        <v>392256.3</v>
      </c>
      <c r="CA93" s="3">
        <v>407600.3</v>
      </c>
      <c r="CB93" s="3">
        <v>409609.4</v>
      </c>
      <c r="CC93" s="3">
        <v>412303.7</v>
      </c>
      <c r="CD93" s="3">
        <v>413199.8</v>
      </c>
      <c r="CE93" s="3">
        <v>415377.1</v>
      </c>
      <c r="CF93" s="3">
        <v>406653.4</v>
      </c>
      <c r="CG93" s="3">
        <v>414066.4</v>
      </c>
      <c r="CH93" s="3">
        <v>408379.8</v>
      </c>
      <c r="CI93" s="3">
        <v>401906.6</v>
      </c>
      <c r="CJ93" s="3">
        <v>411549.2</v>
      </c>
      <c r="CK93" s="3">
        <v>416923.3</v>
      </c>
      <c r="CL93" s="3">
        <v>423326.8</v>
      </c>
      <c r="CM93" s="3">
        <v>427231.9</v>
      </c>
      <c r="CN93" s="3">
        <v>435758.6</v>
      </c>
      <c r="CO93" s="3">
        <v>444686.1</v>
      </c>
      <c r="CP93" s="3">
        <v>455185</v>
      </c>
      <c r="CQ93" s="3">
        <v>469073</v>
      </c>
      <c r="CR93" s="3">
        <v>472723.7</v>
      </c>
      <c r="CS93" s="3">
        <v>478378.8</v>
      </c>
      <c r="CT93" s="3">
        <v>483428.1</v>
      </c>
      <c r="CU93" s="3">
        <v>494277.7</v>
      </c>
      <c r="CV93" s="3">
        <v>479901.3</v>
      </c>
      <c r="CW93" s="3">
        <v>495024.6</v>
      </c>
      <c r="CX93" s="3">
        <v>488271.6</v>
      </c>
      <c r="CY93" s="3">
        <v>494030.3</v>
      </c>
      <c r="CZ93" s="3">
        <v>511361.7</v>
      </c>
      <c r="DA93" s="3">
        <v>516839.5</v>
      </c>
      <c r="DB93" s="3">
        <v>524070.3</v>
      </c>
      <c r="DC93" s="3">
        <v>528104.1</v>
      </c>
      <c r="DD93" s="3">
        <v>532442.1</v>
      </c>
      <c r="DE93" s="3">
        <v>541563.4</v>
      </c>
      <c r="DF93" s="3">
        <v>550056.80000000005</v>
      </c>
      <c r="DG93" s="3">
        <v>554616.30000000005</v>
      </c>
      <c r="DH93" s="3">
        <v>558798.4</v>
      </c>
      <c r="DI93" s="3">
        <v>570633.30000000005</v>
      </c>
      <c r="DJ93" s="3">
        <v>581539.80000000005</v>
      </c>
      <c r="DK93" s="3">
        <v>585708.4</v>
      </c>
      <c r="DL93" s="3">
        <v>599550.9</v>
      </c>
      <c r="DM93" s="3">
        <v>609725</v>
      </c>
      <c r="DN93" s="3">
        <v>613350.5</v>
      </c>
      <c r="DO93" s="3">
        <v>622017.6</v>
      </c>
      <c r="DP93" s="3">
        <v>623613.30000000005</v>
      </c>
      <c r="DQ93" s="3">
        <v>623208.6</v>
      </c>
      <c r="DR93" s="3">
        <v>635755.4</v>
      </c>
      <c r="DS93" s="3">
        <v>641360.4</v>
      </c>
      <c r="DT93" s="3">
        <v>652689.4</v>
      </c>
      <c r="DU93" s="3">
        <v>652692.30000000005</v>
      </c>
      <c r="DV93" s="3">
        <v>656503.4</v>
      </c>
      <c r="DW93" s="3">
        <v>671268.6</v>
      </c>
      <c r="DX93" s="3">
        <v>667835.9</v>
      </c>
      <c r="DY93" s="3">
        <v>679831.3</v>
      </c>
      <c r="DZ93" s="3">
        <v>682582.8</v>
      </c>
      <c r="EA93" s="3">
        <v>694995.4</v>
      </c>
      <c r="EB93" s="3">
        <v>703092.6</v>
      </c>
      <c r="EC93" s="3">
        <v>711931.4</v>
      </c>
      <c r="ED93" s="3">
        <v>715266.9</v>
      </c>
      <c r="EE93" s="3">
        <v>709123.7</v>
      </c>
      <c r="EF93" s="3">
        <v>729797.4</v>
      </c>
      <c r="EG93" s="3">
        <v>738102.4</v>
      </c>
      <c r="EH93" s="3">
        <v>748391.3</v>
      </c>
      <c r="EI93" s="3">
        <v>762394.6</v>
      </c>
      <c r="EJ93" s="3">
        <v>771921.3</v>
      </c>
      <c r="EK93" s="3">
        <v>782669.8</v>
      </c>
      <c r="EL93" s="3">
        <v>798593.9</v>
      </c>
      <c r="EM93" s="3">
        <v>815979.8</v>
      </c>
      <c r="EN93" s="3">
        <v>821848.1</v>
      </c>
      <c r="EO93" s="3">
        <v>823947.9</v>
      </c>
      <c r="EP93" s="3">
        <v>848196.3</v>
      </c>
      <c r="EQ93" s="3">
        <v>853176.1</v>
      </c>
      <c r="ER93" s="3">
        <v>856530.9</v>
      </c>
      <c r="ES93" s="3">
        <v>850780.3</v>
      </c>
      <c r="ET93" s="3">
        <v>831528.8</v>
      </c>
      <c r="EU93" s="3">
        <v>824755.4</v>
      </c>
      <c r="EV93" s="3">
        <v>826709.6</v>
      </c>
      <c r="EW93" s="3">
        <v>831642.2</v>
      </c>
      <c r="EX93" s="3">
        <v>839806.2</v>
      </c>
      <c r="EY93" s="3">
        <v>853730.8</v>
      </c>
      <c r="EZ93" s="3">
        <v>880943.6</v>
      </c>
      <c r="FA93" s="3">
        <v>897476.9</v>
      </c>
      <c r="FB93" s="3">
        <v>916419.9</v>
      </c>
      <c r="FC93" s="3">
        <v>922949.9</v>
      </c>
      <c r="FD93" s="3">
        <v>925080.3</v>
      </c>
      <c r="FE93" s="3">
        <v>936861</v>
      </c>
      <c r="FF93" s="3">
        <v>920284.3</v>
      </c>
      <c r="FG93" s="3">
        <v>929441.2</v>
      </c>
      <c r="FH93" s="3">
        <v>928245.5</v>
      </c>
      <c r="FI93" s="3">
        <v>933292.1</v>
      </c>
      <c r="FJ93" s="3">
        <v>933458.1</v>
      </c>
      <c r="FK93" s="3">
        <v>938339.1</v>
      </c>
      <c r="FL93" s="3">
        <v>942754.2</v>
      </c>
      <c r="FM93" s="3">
        <v>955205.1</v>
      </c>
      <c r="FN93" s="3">
        <v>967933.1</v>
      </c>
      <c r="FO93" s="3">
        <v>973204.9</v>
      </c>
      <c r="FP93" s="3">
        <v>982576.3</v>
      </c>
      <c r="FQ93" s="3">
        <v>1001144</v>
      </c>
      <c r="FR93" s="3">
        <v>1006155</v>
      </c>
      <c r="FS93" s="3">
        <v>1028077</v>
      </c>
      <c r="FT93" s="3">
        <v>1058768</v>
      </c>
      <c r="FU93" s="3">
        <v>1063568</v>
      </c>
      <c r="FV93" s="3">
        <v>1078723</v>
      </c>
      <c r="FW93" s="3">
        <v>1066622</v>
      </c>
      <c r="FX93" s="3">
        <v>1093737</v>
      </c>
      <c r="FY93" s="3">
        <v>1105126</v>
      </c>
      <c r="FZ93" s="3">
        <v>1125075</v>
      </c>
      <c r="GA93" s="3">
        <v>1136391</v>
      </c>
      <c r="GB93" s="3">
        <v>1135131</v>
      </c>
      <c r="GC93" s="3">
        <v>1144994</v>
      </c>
      <c r="GD93" s="3">
        <v>1157941</v>
      </c>
      <c r="GE93" s="3">
        <v>1175917</v>
      </c>
      <c r="GF93" s="3">
        <v>1190035</v>
      </c>
      <c r="GG93" s="3">
        <v>1198433</v>
      </c>
      <c r="GH93" s="3">
        <v>1211576</v>
      </c>
      <c r="GI93" s="3">
        <v>1229898</v>
      </c>
      <c r="GJ93" s="3">
        <v>1251869</v>
      </c>
      <c r="GK93" s="3">
        <v>1265985</v>
      </c>
      <c r="GL93" s="3">
        <v>1272143</v>
      </c>
      <c r="GM93" s="3">
        <v>1291613</v>
      </c>
      <c r="GN93" s="3">
        <v>1190784</v>
      </c>
      <c r="GO93" s="3">
        <v>1258778</v>
      </c>
      <c r="GP93" s="3">
        <v>1274004</v>
      </c>
      <c r="GQ93" s="3">
        <v>1310471</v>
      </c>
      <c r="GR93" s="3">
        <v>1344188</v>
      </c>
      <c r="GS93" s="3">
        <v>1354371</v>
      </c>
      <c r="GT93" s="3">
        <v>1405391</v>
      </c>
      <c r="GU93" s="3">
        <v>1407222</v>
      </c>
      <c r="GV93" s="3">
        <v>1452922</v>
      </c>
      <c r="GW93" s="3">
        <v>1468243</v>
      </c>
      <c r="GX93" s="3">
        <v>1485741</v>
      </c>
      <c r="GY93" s="3">
        <v>1521207</v>
      </c>
      <c r="GZ93" s="3">
        <v>1524450</v>
      </c>
      <c r="HA93" s="3">
        <v>1551082</v>
      </c>
      <c r="HB93" s="3">
        <v>1546777</v>
      </c>
      <c r="HC93" s="3">
        <v>1578124</v>
      </c>
      <c r="HD93" s="3">
        <v>1586406</v>
      </c>
      <c r="HE93" s="3">
        <v>1605765</v>
      </c>
      <c r="HF93" s="3">
        <v>1615946</v>
      </c>
      <c r="HG93" s="3">
        <v>1614592</v>
      </c>
      <c r="HH93" s="3">
        <v>1626747</v>
      </c>
      <c r="HI93" s="3">
        <v>1663145</v>
      </c>
      <c r="HJ93" s="4">
        <v>1682955</v>
      </c>
      <c r="HK93" s="4">
        <v>1694967</v>
      </c>
      <c r="HL93" s="4">
        <v>1713672</v>
      </c>
      <c r="HM93" s="4">
        <v>1734486</v>
      </c>
      <c r="HN93" s="4">
        <v>1752862</v>
      </c>
      <c r="HO93" s="4">
        <v>1770706</v>
      </c>
      <c r="HP93" s="4">
        <v>1789688</v>
      </c>
      <c r="HQ93" s="4">
        <v>1808146</v>
      </c>
      <c r="HR93" s="4">
        <v>1826435</v>
      </c>
      <c r="HS93" s="4">
        <v>1843731</v>
      </c>
      <c r="HT93" s="4">
        <v>1860698</v>
      </c>
      <c r="HU93" s="4">
        <v>1877722</v>
      </c>
      <c r="HV93" s="4">
        <v>1894426</v>
      </c>
      <c r="HW93" s="4">
        <v>1911206</v>
      </c>
      <c r="HX93" s="4">
        <v>1928223</v>
      </c>
      <c r="HY93" s="4">
        <v>1945028</v>
      </c>
      <c r="HZ93" s="4">
        <v>1961869</v>
      </c>
      <c r="IA93" s="4">
        <v>1978755</v>
      </c>
      <c r="IB93" s="4">
        <v>1996015</v>
      </c>
      <c r="IC93" s="4">
        <v>2013649</v>
      </c>
      <c r="ID93" s="4">
        <v>2031606</v>
      </c>
      <c r="IE93" s="4">
        <v>2049694</v>
      </c>
      <c r="IF93" s="4">
        <v>2068150</v>
      </c>
      <c r="IG93" s="4">
        <v>2086567</v>
      </c>
      <c r="IH93" s="4">
        <v>2105153</v>
      </c>
      <c r="II93" s="4">
        <v>2123894</v>
      </c>
      <c r="IJ93" s="4">
        <v>2143070</v>
      </c>
      <c r="IK93" s="4">
        <v>2162175</v>
      </c>
      <c r="IL93" s="4">
        <v>2181455</v>
      </c>
      <c r="IM93" s="4">
        <v>2200890</v>
      </c>
      <c r="IN93" s="4">
        <v>2220757</v>
      </c>
      <c r="IO93" s="4">
        <v>2240610</v>
      </c>
      <c r="IP93" s="4">
        <v>2260632</v>
      </c>
      <c r="IQ93" s="4">
        <v>2280800</v>
      </c>
      <c r="IR93" s="4">
        <v>2301428</v>
      </c>
      <c r="IS93" s="4">
        <v>2321939</v>
      </c>
      <c r="IT93" s="4">
        <v>2342584</v>
      </c>
      <c r="IU93" s="4">
        <v>2363344</v>
      </c>
      <c r="IV93" s="4">
        <v>2384398</v>
      </c>
      <c r="IW93" s="4">
        <v>2405372</v>
      </c>
      <c r="IX93" s="4">
        <v>2426467</v>
      </c>
      <c r="IY93" s="4">
        <v>2447312</v>
      </c>
      <c r="IZ93" s="4">
        <v>2468299</v>
      </c>
      <c r="JA93" s="4">
        <v>2489146</v>
      </c>
      <c r="JB93" s="4">
        <v>2510128</v>
      </c>
      <c r="JC93" s="4">
        <v>2530524</v>
      </c>
      <c r="JD93" s="4">
        <v>2551332</v>
      </c>
      <c r="JE93" s="4">
        <v>2571985</v>
      </c>
      <c r="JF93" s="4">
        <v>2592753</v>
      </c>
      <c r="JG93" s="4">
        <v>2613353</v>
      </c>
      <c r="JH93" s="4">
        <v>2634371</v>
      </c>
      <c r="JI93" s="4">
        <v>2655222</v>
      </c>
      <c r="JJ93" s="4">
        <v>2676190</v>
      </c>
      <c r="JK93" s="4">
        <v>2697201</v>
      </c>
      <c r="JL93" s="4">
        <v>2718689</v>
      </c>
      <c r="JM93" s="4">
        <v>2740005</v>
      </c>
      <c r="JN93" s="4">
        <v>2761438</v>
      </c>
      <c r="JO93" s="4">
        <v>2783022</v>
      </c>
      <c r="JP93" s="4">
        <v>2805202</v>
      </c>
      <c r="JQ93" s="4">
        <v>2827337</v>
      </c>
      <c r="JR93" s="4">
        <v>2849738</v>
      </c>
      <c r="JS93" s="4">
        <v>2872617</v>
      </c>
      <c r="JT93" s="4">
        <v>2896100</v>
      </c>
      <c r="JU93" s="4">
        <v>2919538</v>
      </c>
      <c r="JV93" s="4">
        <v>2943254</v>
      </c>
      <c r="JW93" s="4">
        <v>2966995</v>
      </c>
      <c r="JX93" s="4">
        <v>2991342</v>
      </c>
      <c r="JY93" s="4">
        <v>3015635</v>
      </c>
      <c r="JZ93" s="4">
        <v>3039858</v>
      </c>
      <c r="KA93" s="4">
        <v>3064329</v>
      </c>
      <c r="KB93" s="4">
        <v>3089409</v>
      </c>
      <c r="KC93" s="4">
        <v>3114438</v>
      </c>
      <c r="KD93" s="4">
        <v>3139726</v>
      </c>
      <c r="KE93" s="4">
        <v>3165327</v>
      </c>
      <c r="KF93" s="4">
        <v>3191553</v>
      </c>
      <c r="KG93" s="4">
        <v>3217705</v>
      </c>
      <c r="KH93" s="4">
        <v>3244111</v>
      </c>
      <c r="KI93" s="4">
        <v>3270745</v>
      </c>
      <c r="KJ93" s="4">
        <v>3298018</v>
      </c>
      <c r="KK93" s="4">
        <v>3325198</v>
      </c>
      <c r="KL93" s="4">
        <v>3352636</v>
      </c>
      <c r="KM93" s="4">
        <v>3379907</v>
      </c>
      <c r="KN93" s="4">
        <v>3407824</v>
      </c>
      <c r="KO93" s="4">
        <v>3435626</v>
      </c>
      <c r="KP93" s="4">
        <v>3463680</v>
      </c>
      <c r="KQ93" s="4">
        <v>3492524</v>
      </c>
      <c r="KR93" s="4">
        <v>3522034</v>
      </c>
      <c r="KS93" s="4">
        <v>3551414</v>
      </c>
      <c r="KT93" s="4">
        <v>3580761</v>
      </c>
      <c r="KU93" s="4">
        <v>3610298</v>
      </c>
      <c r="KV93" s="4">
        <v>3640495</v>
      </c>
      <c r="KW93" s="4">
        <v>3670537</v>
      </c>
      <c r="KX93" s="4">
        <v>3700828</v>
      </c>
      <c r="KY93" s="4">
        <v>3731581</v>
      </c>
      <c r="KZ93" s="4">
        <v>3763006</v>
      </c>
      <c r="LA93" s="4">
        <v>3794280</v>
      </c>
      <c r="LB93" s="4">
        <v>3825788</v>
      </c>
      <c r="LC93" s="4">
        <v>3857597</v>
      </c>
      <c r="LD93" s="4">
        <v>3890087</v>
      </c>
      <c r="LE93" s="4">
        <v>3922394</v>
      </c>
      <c r="LF93" s="4">
        <v>3954947</v>
      </c>
      <c r="LG93" s="4">
        <v>3987345</v>
      </c>
      <c r="LH93" s="4">
        <v>4020542</v>
      </c>
      <c r="LI93" s="4">
        <v>4053638</v>
      </c>
      <c r="LJ93" s="4">
        <v>4087050</v>
      </c>
      <c r="LK93" s="4">
        <v>4120506</v>
      </c>
      <c r="LL93" s="4">
        <v>4154732</v>
      </c>
      <c r="LM93" s="4">
        <v>4188812</v>
      </c>
      <c r="LN93" s="4">
        <v>4223182</v>
      </c>
      <c r="LO93" s="4">
        <v>4257610</v>
      </c>
      <c r="LP93" s="4">
        <v>4292786</v>
      </c>
      <c r="LQ93" s="4">
        <v>4327767</v>
      </c>
      <c r="LR93" s="4">
        <v>4362992</v>
      </c>
      <c r="LS93" s="4">
        <v>4397718</v>
      </c>
      <c r="LT93" s="4">
        <v>4433168</v>
      </c>
      <c r="LU93" s="4">
        <v>4468354</v>
      </c>
      <c r="LV93" s="4">
        <v>4503722</v>
      </c>
      <c r="LW93" s="4">
        <v>4538996</v>
      </c>
      <c r="LX93" s="4">
        <v>4574960</v>
      </c>
      <c r="LY93" s="4">
        <v>4610576</v>
      </c>
      <c r="LZ93" s="4">
        <v>4646339</v>
      </c>
      <c r="MA93" s="4">
        <v>4681491</v>
      </c>
      <c r="MB93" s="4">
        <v>4717293</v>
      </c>
      <c r="MC93" s="4">
        <v>4752680</v>
      </c>
      <c r="MD93" s="4">
        <v>4788156</v>
      </c>
      <c r="ME93" s="4">
        <v>4823926</v>
      </c>
      <c r="MF93" s="4">
        <v>4860320</v>
      </c>
      <c r="MG93" s="4">
        <v>4896268</v>
      </c>
      <c r="MH93" s="4">
        <v>4932276</v>
      </c>
      <c r="MI93" s="4">
        <v>4968584</v>
      </c>
      <c r="MJ93" s="4">
        <v>5005516</v>
      </c>
      <c r="MK93" s="4">
        <v>5041958</v>
      </c>
      <c r="ML93" s="4">
        <v>5078445</v>
      </c>
      <c r="MM93" s="4">
        <v>5115609</v>
      </c>
      <c r="MN93" s="4">
        <v>5153400</v>
      </c>
      <c r="MO93" s="4">
        <v>5190692</v>
      </c>
      <c r="MP93" s="4">
        <v>5228018</v>
      </c>
      <c r="MQ93" s="4">
        <v>5265911</v>
      </c>
      <c r="MR93" s="4">
        <v>5304442</v>
      </c>
      <c r="MS93" s="4">
        <v>5342456</v>
      </c>
      <c r="MT93" s="4">
        <v>5380500</v>
      </c>
      <c r="MU93" t="s">
        <v>792</v>
      </c>
      <c r="MV93" t="b">
        <v>1</v>
      </c>
      <c r="MW93" t="s">
        <v>376</v>
      </c>
      <c r="MX93" t="s">
        <v>376</v>
      </c>
      <c r="MY93">
        <v>2025</v>
      </c>
      <c r="MZ93">
        <v>3</v>
      </c>
      <c r="NA93" s="2">
        <v>45994</v>
      </c>
      <c r="NB93" t="s">
        <v>793</v>
      </c>
      <c r="NC93" t="s">
        <v>794</v>
      </c>
      <c r="ND93" t="s">
        <v>795</v>
      </c>
      <c r="NE93" t="s">
        <v>629</v>
      </c>
      <c r="NF93" t="s">
        <v>381</v>
      </c>
    </row>
    <row r="94" spans="1:370" x14ac:dyDescent="0.25">
      <c r="A94" t="s">
        <v>790</v>
      </c>
      <c r="B94" t="s">
        <v>630</v>
      </c>
      <c r="C94" s="1" t="s">
        <v>839</v>
      </c>
      <c r="D94" t="s">
        <v>791</v>
      </c>
      <c r="E94" t="s">
        <v>624</v>
      </c>
      <c r="F94" t="s">
        <v>374</v>
      </c>
      <c r="G94" s="3">
        <v>64411.09</v>
      </c>
      <c r="H94" s="3">
        <v>65770.820000000007</v>
      </c>
      <c r="I94" s="3">
        <v>67130.55</v>
      </c>
      <c r="J94" s="3">
        <v>68490.289999999994</v>
      </c>
      <c r="K94" s="3">
        <v>70957.95</v>
      </c>
      <c r="L94" s="3">
        <v>73425.62</v>
      </c>
      <c r="M94" s="3">
        <v>75893.279999999999</v>
      </c>
      <c r="N94" s="3">
        <v>78360.94</v>
      </c>
      <c r="O94" s="3">
        <v>81130.77</v>
      </c>
      <c r="P94" s="3">
        <v>83900.6</v>
      </c>
      <c r="Q94" s="3">
        <v>86670.43</v>
      </c>
      <c r="R94" s="3">
        <v>89440.26</v>
      </c>
      <c r="S94" s="3">
        <v>90674.09</v>
      </c>
      <c r="T94" s="3">
        <v>91907.92</v>
      </c>
      <c r="U94" s="3">
        <v>93141.75</v>
      </c>
      <c r="V94" s="3">
        <v>94375.58</v>
      </c>
      <c r="W94" s="3">
        <v>98631.05</v>
      </c>
      <c r="X94" s="3">
        <v>102886.5</v>
      </c>
      <c r="Y94" s="3">
        <v>107142</v>
      </c>
      <c r="Z94" s="3">
        <v>111397.4</v>
      </c>
      <c r="AA94" s="3">
        <v>119404.8</v>
      </c>
      <c r="AB94" s="3">
        <v>127412.1</v>
      </c>
      <c r="AC94" s="3">
        <v>135419.4</v>
      </c>
      <c r="AD94" s="3">
        <v>143426.70000000001</v>
      </c>
      <c r="AE94" s="3">
        <v>153624.70000000001</v>
      </c>
      <c r="AF94" s="3">
        <v>163822.70000000001</v>
      </c>
      <c r="AG94" s="3">
        <v>174020.7</v>
      </c>
      <c r="AH94" s="3">
        <v>184218.7</v>
      </c>
      <c r="AI94" s="3">
        <v>203549</v>
      </c>
      <c r="AJ94" s="3">
        <v>222879.3</v>
      </c>
      <c r="AK94" s="3">
        <v>242209.7</v>
      </c>
      <c r="AL94" s="3">
        <v>261540</v>
      </c>
      <c r="AM94" s="3">
        <v>280458.09999999998</v>
      </c>
      <c r="AN94" s="3">
        <v>299376.3</v>
      </c>
      <c r="AO94" s="3">
        <v>318294.5</v>
      </c>
      <c r="AP94" s="3">
        <v>337212.6</v>
      </c>
      <c r="AQ94" s="3">
        <v>362106.9</v>
      </c>
      <c r="AR94" s="3">
        <v>387001.3</v>
      </c>
      <c r="AS94" s="3">
        <v>411895.6</v>
      </c>
      <c r="AT94" s="3">
        <v>436789.9</v>
      </c>
      <c r="AU94" s="3">
        <v>457626.5</v>
      </c>
      <c r="AV94" s="3">
        <v>478463.1</v>
      </c>
      <c r="AW94" s="3">
        <v>499299.7</v>
      </c>
      <c r="AX94" s="3">
        <v>520136.3</v>
      </c>
      <c r="AY94" s="3">
        <v>538676.30000000005</v>
      </c>
      <c r="AZ94" s="3">
        <v>557216.30000000005</v>
      </c>
      <c r="BA94" s="3">
        <v>575756.4</v>
      </c>
      <c r="BB94" s="3">
        <v>594296.4</v>
      </c>
      <c r="BC94" s="3">
        <v>606431.80000000005</v>
      </c>
      <c r="BD94" s="3">
        <v>618567.30000000005</v>
      </c>
      <c r="BE94" s="3">
        <v>630702.6</v>
      </c>
      <c r="BF94" s="3">
        <v>642838</v>
      </c>
      <c r="BG94" s="3">
        <v>656497.6</v>
      </c>
      <c r="BH94" s="3">
        <v>670157.1</v>
      </c>
      <c r="BI94" s="3">
        <v>683816.7</v>
      </c>
      <c r="BJ94" s="3">
        <v>697476.3</v>
      </c>
      <c r="BK94" s="3">
        <v>691142.3</v>
      </c>
      <c r="BL94" s="3">
        <v>684808.3</v>
      </c>
      <c r="BM94" s="3">
        <v>678474.4</v>
      </c>
      <c r="BN94" s="3">
        <v>672140.4</v>
      </c>
      <c r="BO94" s="3">
        <v>668774.30000000005</v>
      </c>
      <c r="BP94" s="3">
        <v>665408.30000000005</v>
      </c>
      <c r="BQ94" s="3">
        <v>662042.19999999995</v>
      </c>
      <c r="BR94" s="3">
        <v>658676.1</v>
      </c>
      <c r="BS94" s="3">
        <v>659972.19999999995</v>
      </c>
      <c r="BT94" s="3">
        <v>661268.19999999995</v>
      </c>
      <c r="BU94" s="3">
        <v>662564.19999999995</v>
      </c>
      <c r="BV94" s="3">
        <v>663860.19999999995</v>
      </c>
      <c r="BW94" s="3">
        <v>665328.1</v>
      </c>
      <c r="BX94" s="3">
        <v>666796.1</v>
      </c>
      <c r="BY94" s="3">
        <v>668264.1</v>
      </c>
      <c r="BZ94" s="3">
        <v>669732</v>
      </c>
      <c r="CA94" s="3">
        <v>716640.4</v>
      </c>
      <c r="CB94" s="3">
        <v>763548.8</v>
      </c>
      <c r="CC94" s="3">
        <v>810457.2</v>
      </c>
      <c r="CD94" s="3">
        <v>857365.6</v>
      </c>
      <c r="CE94" s="3">
        <v>928085.1</v>
      </c>
      <c r="CF94" s="3">
        <v>998804.6</v>
      </c>
      <c r="CG94" s="3">
        <v>1069524</v>
      </c>
      <c r="CH94" s="3">
        <v>1140244</v>
      </c>
      <c r="CI94" s="3">
        <v>1162366</v>
      </c>
      <c r="CJ94" s="3">
        <v>1184488</v>
      </c>
      <c r="CK94" s="3">
        <v>1206611</v>
      </c>
      <c r="CL94" s="3">
        <v>1228733</v>
      </c>
      <c r="CM94" s="3">
        <v>1267505</v>
      </c>
      <c r="CN94" s="3">
        <v>1306278</v>
      </c>
      <c r="CO94" s="3">
        <v>1345050</v>
      </c>
      <c r="CP94" s="3">
        <v>1383822</v>
      </c>
      <c r="CQ94" s="3">
        <v>1404286</v>
      </c>
      <c r="CR94" s="3">
        <v>1424749</v>
      </c>
      <c r="CS94" s="3">
        <v>1445212</v>
      </c>
      <c r="CT94" s="3">
        <v>1465676</v>
      </c>
      <c r="CU94" s="3">
        <v>1488424</v>
      </c>
      <c r="CV94" s="3">
        <v>1511171</v>
      </c>
      <c r="CW94" s="3">
        <v>1533918</v>
      </c>
      <c r="CX94" s="3">
        <v>1556666</v>
      </c>
      <c r="CY94" s="3">
        <v>1567101</v>
      </c>
      <c r="CZ94" s="3">
        <v>1577536</v>
      </c>
      <c r="DA94" s="3">
        <v>1587972</v>
      </c>
      <c r="DB94" s="3">
        <v>1598407</v>
      </c>
      <c r="DC94" s="3">
        <v>1617292</v>
      </c>
      <c r="DD94" s="3">
        <v>1636177</v>
      </c>
      <c r="DE94" s="3">
        <v>1655062</v>
      </c>
      <c r="DF94" s="3">
        <v>1673947</v>
      </c>
      <c r="DG94" s="3">
        <v>1643565</v>
      </c>
      <c r="DH94" s="3">
        <v>1613184</v>
      </c>
      <c r="DI94" s="3">
        <v>1582802</v>
      </c>
      <c r="DJ94" s="3">
        <v>1552420</v>
      </c>
      <c r="DK94" s="3">
        <v>1518350</v>
      </c>
      <c r="DL94" s="3">
        <v>1484280</v>
      </c>
      <c r="DM94" s="3">
        <v>1450209</v>
      </c>
      <c r="DN94" s="3">
        <v>1416139</v>
      </c>
      <c r="DO94" s="3">
        <v>1442120</v>
      </c>
      <c r="DP94" s="3">
        <v>1468102</v>
      </c>
      <c r="DQ94" s="3">
        <v>1494083</v>
      </c>
      <c r="DR94" s="3">
        <v>1520064</v>
      </c>
      <c r="DS94" s="3">
        <v>1533131</v>
      </c>
      <c r="DT94" s="3">
        <v>1546198</v>
      </c>
      <c r="DU94" s="3">
        <v>1559266</v>
      </c>
      <c r="DV94" s="3">
        <v>1572333</v>
      </c>
      <c r="DW94" s="3">
        <v>1582956</v>
      </c>
      <c r="DX94" s="3">
        <v>1593578</v>
      </c>
      <c r="DY94" s="3">
        <v>1604201</v>
      </c>
      <c r="DZ94" s="3">
        <v>1614824</v>
      </c>
      <c r="EA94" s="3">
        <v>1629277</v>
      </c>
      <c r="EB94" s="3">
        <v>1643730</v>
      </c>
      <c r="EC94" s="3">
        <v>1658183</v>
      </c>
      <c r="ED94" s="3">
        <v>1672636</v>
      </c>
      <c r="EE94" s="3">
        <v>1693217</v>
      </c>
      <c r="EF94" s="3">
        <v>1713798</v>
      </c>
      <c r="EG94" s="3">
        <v>1734380</v>
      </c>
      <c r="EH94" s="3">
        <v>1754961</v>
      </c>
      <c r="EI94" s="3">
        <v>1733908</v>
      </c>
      <c r="EJ94" s="3">
        <v>1712856</v>
      </c>
      <c r="EK94" s="3">
        <v>1691804</v>
      </c>
      <c r="EL94" s="3">
        <v>1670751</v>
      </c>
      <c r="EM94" s="3">
        <v>1654110</v>
      </c>
      <c r="EN94" s="3">
        <v>1637470</v>
      </c>
      <c r="EO94" s="3">
        <v>1620830</v>
      </c>
      <c r="EP94" s="3">
        <v>1604189</v>
      </c>
      <c r="EQ94" s="3">
        <v>1616936</v>
      </c>
      <c r="ER94" s="3">
        <v>1629684</v>
      </c>
      <c r="ES94" s="3">
        <v>1642432</v>
      </c>
      <c r="ET94" s="3">
        <v>1655179</v>
      </c>
      <c r="EU94" s="3">
        <v>1657800</v>
      </c>
      <c r="EV94" s="3">
        <v>1660422</v>
      </c>
      <c r="EW94" s="3">
        <v>1663043</v>
      </c>
      <c r="EX94" s="3">
        <v>1665664</v>
      </c>
      <c r="EY94" s="3">
        <v>1672908</v>
      </c>
      <c r="EZ94" s="3">
        <v>1680153</v>
      </c>
      <c r="FA94" s="3">
        <v>1687398</v>
      </c>
      <c r="FB94" s="3">
        <v>1694642</v>
      </c>
      <c r="FC94" s="3">
        <v>1713701</v>
      </c>
      <c r="FD94" s="3">
        <v>1732760</v>
      </c>
      <c r="FE94" s="3">
        <v>1751820</v>
      </c>
      <c r="FF94" s="3">
        <v>1770879</v>
      </c>
      <c r="FG94" s="3">
        <v>1778105</v>
      </c>
      <c r="FH94" s="3">
        <v>1785330</v>
      </c>
      <c r="FI94" s="3">
        <v>1792556</v>
      </c>
      <c r="FJ94" s="3">
        <v>1799782</v>
      </c>
      <c r="FK94" s="3">
        <v>1834483</v>
      </c>
      <c r="FL94" s="3">
        <v>1869184</v>
      </c>
      <c r="FM94" s="3">
        <v>1903886</v>
      </c>
      <c r="FN94" s="3">
        <v>1938587</v>
      </c>
      <c r="FO94" s="3">
        <v>2031122</v>
      </c>
      <c r="FP94" s="3">
        <v>2123656</v>
      </c>
      <c r="FQ94" s="3">
        <v>2216191</v>
      </c>
      <c r="FR94" s="3">
        <v>2308726</v>
      </c>
      <c r="FS94" s="3">
        <v>2324373</v>
      </c>
      <c r="FT94" s="3">
        <v>2340020</v>
      </c>
      <c r="FU94" s="3">
        <v>2355666</v>
      </c>
      <c r="FV94" s="3">
        <v>2371313</v>
      </c>
      <c r="FW94" s="3">
        <v>2386160</v>
      </c>
      <c r="FX94" s="3">
        <v>2401008</v>
      </c>
      <c r="FY94" s="3">
        <v>2415855</v>
      </c>
      <c r="FZ94" s="3">
        <v>2430702</v>
      </c>
      <c r="GA94" s="3">
        <v>2429396</v>
      </c>
      <c r="GB94" s="3">
        <v>2428091</v>
      </c>
      <c r="GC94" s="3">
        <v>2426786</v>
      </c>
      <c r="GD94" s="3">
        <v>2425480</v>
      </c>
      <c r="GE94" s="3">
        <v>2438028</v>
      </c>
      <c r="GF94" s="3">
        <v>2450576</v>
      </c>
      <c r="GG94" s="3">
        <v>2463125</v>
      </c>
      <c r="GH94" s="3">
        <v>2475673</v>
      </c>
      <c r="GI94" s="3">
        <v>2459077</v>
      </c>
      <c r="GJ94" s="3">
        <v>2442481</v>
      </c>
      <c r="GK94" s="3">
        <v>2425885</v>
      </c>
      <c r="GL94" s="3">
        <v>2409289</v>
      </c>
      <c r="GM94" s="3">
        <v>2481294</v>
      </c>
      <c r="GN94" s="3">
        <v>2553298</v>
      </c>
      <c r="GO94" s="3">
        <v>2625303</v>
      </c>
      <c r="GP94" s="3">
        <v>2697308</v>
      </c>
      <c r="GQ94" s="3">
        <v>2708278</v>
      </c>
      <c r="GR94" s="3">
        <v>2719249</v>
      </c>
      <c r="GS94" s="3">
        <v>2730220</v>
      </c>
      <c r="GT94" s="3">
        <v>2741190</v>
      </c>
      <c r="GU94" s="3">
        <v>2718017</v>
      </c>
      <c r="GV94" s="3">
        <v>2694844</v>
      </c>
      <c r="GW94" s="3">
        <v>2671670</v>
      </c>
      <c r="GX94" s="3">
        <v>2648497</v>
      </c>
      <c r="GY94" s="3">
        <v>2643644</v>
      </c>
      <c r="GZ94" s="3">
        <v>2638792</v>
      </c>
      <c r="HA94" s="3">
        <v>2633939</v>
      </c>
      <c r="HB94" s="3">
        <v>2629086</v>
      </c>
      <c r="HC94" s="3">
        <v>2717727</v>
      </c>
      <c r="HD94" s="3">
        <v>2806368</v>
      </c>
      <c r="HE94" s="3">
        <v>2895009</v>
      </c>
      <c r="HF94" s="3">
        <v>2983650</v>
      </c>
      <c r="HG94" s="4">
        <v>2996822</v>
      </c>
      <c r="HH94" s="4">
        <v>3010317</v>
      </c>
      <c r="HI94" s="4">
        <v>3032310</v>
      </c>
      <c r="HJ94" s="4">
        <v>3056524</v>
      </c>
      <c r="HK94" s="4">
        <v>3084685</v>
      </c>
      <c r="HL94" s="4">
        <v>3115036</v>
      </c>
      <c r="HM94" s="4">
        <v>3145251</v>
      </c>
      <c r="HN94" s="4">
        <v>3174925</v>
      </c>
      <c r="HO94" s="4">
        <v>3204058</v>
      </c>
      <c r="HP94" s="4">
        <v>3231548</v>
      </c>
      <c r="HQ94" s="4">
        <v>3255891</v>
      </c>
      <c r="HR94" s="4">
        <v>3277089</v>
      </c>
      <c r="HS94" s="4">
        <v>3295554</v>
      </c>
      <c r="HT94" s="4">
        <v>3312301</v>
      </c>
      <c r="HU94" s="4">
        <v>3327062</v>
      </c>
      <c r="HV94" s="4">
        <v>3339978</v>
      </c>
      <c r="HW94" s="4">
        <v>3352066</v>
      </c>
      <c r="HX94" s="4">
        <v>3364168</v>
      </c>
      <c r="HY94" s="4">
        <v>3375752</v>
      </c>
      <c r="HZ94" s="4">
        <v>3387007</v>
      </c>
      <c r="IA94" s="4">
        <v>3397607</v>
      </c>
      <c r="IB94" s="4">
        <v>3409130</v>
      </c>
      <c r="IC94" s="4">
        <v>3420913</v>
      </c>
      <c r="ID94" s="4">
        <v>3432965</v>
      </c>
      <c r="IE94" s="4">
        <v>3444474</v>
      </c>
      <c r="IF94" s="4">
        <v>3456817</v>
      </c>
      <c r="IG94" s="4">
        <v>3469284</v>
      </c>
      <c r="IH94" s="4">
        <v>3481873</v>
      </c>
      <c r="II94" s="4">
        <v>3494169</v>
      </c>
      <c r="IJ94" s="4">
        <v>3507044</v>
      </c>
      <c r="IK94" s="4">
        <v>3520029</v>
      </c>
      <c r="IL94" s="4">
        <v>3533123</v>
      </c>
      <c r="IM94" s="4">
        <v>3545843</v>
      </c>
      <c r="IN94" s="4">
        <v>3559161</v>
      </c>
      <c r="IO94" s="4">
        <v>3572592</v>
      </c>
      <c r="IP94" s="4">
        <v>3586139</v>
      </c>
      <c r="IQ94" s="4">
        <v>3599300</v>
      </c>
      <c r="IR94" s="4">
        <v>3613082</v>
      </c>
      <c r="IS94" s="4">
        <v>3626980</v>
      </c>
      <c r="IT94" s="4">
        <v>3640997</v>
      </c>
      <c r="IU94" s="4">
        <v>3654638</v>
      </c>
      <c r="IV94" s="4">
        <v>3668920</v>
      </c>
      <c r="IW94" s="4">
        <v>3683320</v>
      </c>
      <c r="IX94" s="4">
        <v>3697841</v>
      </c>
      <c r="IY94" s="4">
        <v>3711968</v>
      </c>
      <c r="IZ94" s="4">
        <v>3726754</v>
      </c>
      <c r="JA94" s="4">
        <v>3741658</v>
      </c>
      <c r="JB94" s="4">
        <v>3756681</v>
      </c>
      <c r="JC94" s="4">
        <v>3771289</v>
      </c>
      <c r="JD94" s="4">
        <v>3786574</v>
      </c>
      <c r="JE94" s="4">
        <v>3801975</v>
      </c>
      <c r="JF94" s="4">
        <v>3817493</v>
      </c>
      <c r="JG94" s="4">
        <v>3832582</v>
      </c>
      <c r="JH94" s="4">
        <v>3848365</v>
      </c>
      <c r="JI94" s="4">
        <v>3864266</v>
      </c>
      <c r="JJ94" s="4">
        <v>3880285</v>
      </c>
      <c r="JK94" s="4">
        <v>3895858</v>
      </c>
      <c r="JL94" s="4">
        <v>3912148</v>
      </c>
      <c r="JM94" s="4">
        <v>3928557</v>
      </c>
      <c r="JN94" s="4">
        <v>3945087</v>
      </c>
      <c r="JO94" s="4">
        <v>3961157</v>
      </c>
      <c r="JP94" s="4">
        <v>3977966</v>
      </c>
      <c r="JQ94" s="4">
        <v>3994899</v>
      </c>
      <c r="JR94" s="4">
        <v>4011959</v>
      </c>
      <c r="JS94" s="4">
        <v>4028547</v>
      </c>
      <c r="JT94" s="4">
        <v>4045902</v>
      </c>
      <c r="JU94" s="4">
        <v>4063388</v>
      </c>
      <c r="JV94" s="4">
        <v>4081008</v>
      </c>
      <c r="JW94" s="4">
        <v>4098141</v>
      </c>
      <c r="JX94" s="4">
        <v>4116067</v>
      </c>
      <c r="JY94" s="4">
        <v>4134128</v>
      </c>
      <c r="JZ94" s="4">
        <v>4152327</v>
      </c>
      <c r="KA94" s="4">
        <v>4170023</v>
      </c>
      <c r="KB94" s="4">
        <v>4188537</v>
      </c>
      <c r="KC94" s="4">
        <v>4207191</v>
      </c>
      <c r="KD94" s="4">
        <v>4225988</v>
      </c>
      <c r="KE94" s="4">
        <v>4244268</v>
      </c>
      <c r="KF94" s="4">
        <v>4263394</v>
      </c>
      <c r="KG94" s="4">
        <v>4282667</v>
      </c>
      <c r="KH94" s="4">
        <v>4302089</v>
      </c>
      <c r="KI94" s="4">
        <v>4320977</v>
      </c>
      <c r="KJ94" s="4">
        <v>4340742</v>
      </c>
      <c r="KK94" s="4">
        <v>4360659</v>
      </c>
      <c r="KL94" s="4">
        <v>4380731</v>
      </c>
      <c r="KM94" s="4">
        <v>4400249</v>
      </c>
      <c r="KN94" s="4">
        <v>4420671</v>
      </c>
      <c r="KO94" s="4">
        <v>4441248</v>
      </c>
      <c r="KP94" s="4">
        <v>4461984</v>
      </c>
      <c r="KQ94" s="4">
        <v>4482152</v>
      </c>
      <c r="KR94" s="4">
        <v>4503258</v>
      </c>
      <c r="KS94" s="4">
        <v>4524529</v>
      </c>
      <c r="KT94" s="4">
        <v>4545966</v>
      </c>
      <c r="KU94" s="4">
        <v>4566814</v>
      </c>
      <c r="KV94" s="4">
        <v>4588630</v>
      </c>
      <c r="KW94" s="4">
        <v>4610614</v>
      </c>
      <c r="KX94" s="4">
        <v>4632769</v>
      </c>
      <c r="KY94" s="4">
        <v>4654317</v>
      </c>
      <c r="KZ94" s="4">
        <v>4676865</v>
      </c>
      <c r="LA94" s="4">
        <v>4699589</v>
      </c>
      <c r="LB94" s="4">
        <v>4722491</v>
      </c>
      <c r="LC94" s="4">
        <v>4744765</v>
      </c>
      <c r="LD94" s="4">
        <v>4768074</v>
      </c>
      <c r="LE94" s="4">
        <v>4791564</v>
      </c>
      <c r="LF94" s="4">
        <v>4815238</v>
      </c>
      <c r="LG94" s="4">
        <v>4838260</v>
      </c>
      <c r="LH94" s="4">
        <v>4862349</v>
      </c>
      <c r="LI94" s="4">
        <v>4886623</v>
      </c>
      <c r="LJ94" s="4">
        <v>4911086</v>
      </c>
      <c r="LK94" s="4">
        <v>4934874</v>
      </c>
      <c r="LL94" s="4">
        <v>4959766</v>
      </c>
      <c r="LM94" s="4">
        <v>4984848</v>
      </c>
      <c r="LN94" s="4">
        <v>5010125</v>
      </c>
      <c r="LO94" s="4">
        <v>5034704</v>
      </c>
      <c r="LP94" s="4">
        <v>5060421</v>
      </c>
      <c r="LQ94" s="4">
        <v>5086334</v>
      </c>
      <c r="LR94" s="4">
        <v>5112445</v>
      </c>
      <c r="LS94" s="4">
        <v>5137831</v>
      </c>
      <c r="LT94" s="4">
        <v>5164386</v>
      </c>
      <c r="LU94" s="4">
        <v>5191137</v>
      </c>
      <c r="LV94" s="4">
        <v>5218088</v>
      </c>
      <c r="LW94" s="4">
        <v>5244288</v>
      </c>
      <c r="LX94" s="4">
        <v>5271690</v>
      </c>
      <c r="LY94" s="4">
        <v>5299290</v>
      </c>
      <c r="LZ94" s="4">
        <v>5327091</v>
      </c>
      <c r="MA94" s="4">
        <v>5354111</v>
      </c>
      <c r="MB94" s="4">
        <v>5382363</v>
      </c>
      <c r="MC94" s="4">
        <v>5410811</v>
      </c>
      <c r="MD94" s="4">
        <v>5439457</v>
      </c>
      <c r="ME94" s="4">
        <v>5467294</v>
      </c>
      <c r="MF94" s="4">
        <v>5496399</v>
      </c>
      <c r="MG94" s="4">
        <v>5525703</v>
      </c>
      <c r="MH94" s="4">
        <v>5555209</v>
      </c>
      <c r="MI94" s="4">
        <v>5583877</v>
      </c>
      <c r="MJ94" s="4">
        <v>5613848</v>
      </c>
      <c r="MK94" s="4">
        <v>5644020</v>
      </c>
      <c r="ML94" s="4">
        <v>5674396</v>
      </c>
      <c r="MM94" s="4">
        <v>5703909</v>
      </c>
      <c r="MN94" s="4">
        <v>5734762</v>
      </c>
      <c r="MO94" s="4">
        <v>5765820</v>
      </c>
      <c r="MP94" s="4">
        <v>5797087</v>
      </c>
      <c r="MQ94" s="4">
        <v>5827463</v>
      </c>
      <c r="MR94" s="4">
        <v>5859216</v>
      </c>
      <c r="MS94" s="4">
        <v>5891178</v>
      </c>
      <c r="MT94" s="4">
        <v>5923352</v>
      </c>
      <c r="MU94" t="s">
        <v>796</v>
      </c>
      <c r="MV94" t="b">
        <v>0</v>
      </c>
      <c r="MW94" t="s">
        <v>376</v>
      </c>
      <c r="MX94" t="s">
        <v>376</v>
      </c>
      <c r="MY94">
        <v>2024</v>
      </c>
      <c r="MZ94">
        <v>4</v>
      </c>
      <c r="NA94" s="2">
        <v>45994</v>
      </c>
      <c r="NB94" s="1" t="s">
        <v>797</v>
      </c>
      <c r="NC94" t="s">
        <v>798</v>
      </c>
      <c r="ND94" t="s">
        <v>795</v>
      </c>
      <c r="NE94" t="s">
        <v>634</v>
      </c>
      <c r="NF94" t="s">
        <v>381</v>
      </c>
    </row>
    <row r="95" spans="1:370" x14ac:dyDescent="0.25">
      <c r="A95" t="s">
        <v>790</v>
      </c>
      <c r="B95" t="s">
        <v>635</v>
      </c>
      <c r="C95" s="1" t="s">
        <v>839</v>
      </c>
      <c r="D95" t="s">
        <v>791</v>
      </c>
      <c r="E95" t="s">
        <v>624</v>
      </c>
      <c r="F95" t="s">
        <v>374</v>
      </c>
      <c r="G95" s="3">
        <v>820.88170000000002</v>
      </c>
      <c r="H95" s="3">
        <v>860.20420000000001</v>
      </c>
      <c r="I95" s="3">
        <v>907.9203</v>
      </c>
      <c r="J95" s="3">
        <v>964.03030000000001</v>
      </c>
      <c r="K95" s="3">
        <v>1018.032</v>
      </c>
      <c r="L95" s="3">
        <v>1068.68</v>
      </c>
      <c r="M95" s="3">
        <v>1124.723</v>
      </c>
      <c r="N95" s="3">
        <v>1186.1600000000001</v>
      </c>
      <c r="O95" s="3">
        <v>1255.818</v>
      </c>
      <c r="P95" s="3">
        <v>1323.0930000000001</v>
      </c>
      <c r="Q95" s="3">
        <v>1370.2370000000001</v>
      </c>
      <c r="R95" s="3">
        <v>1397.252</v>
      </c>
      <c r="S95" s="3">
        <v>1399.027</v>
      </c>
      <c r="T95" s="3">
        <v>1409.567</v>
      </c>
      <c r="U95" s="3">
        <v>1481.826</v>
      </c>
      <c r="V95" s="3">
        <v>1615.8040000000001</v>
      </c>
      <c r="W95" s="3">
        <v>1758.8679999999999</v>
      </c>
      <c r="X95" s="3">
        <v>1876.683</v>
      </c>
      <c r="Y95" s="3">
        <v>1973.58</v>
      </c>
      <c r="Z95" s="3">
        <v>2049.558</v>
      </c>
      <c r="AA95" s="3">
        <v>2101.5520000000001</v>
      </c>
      <c r="AB95" s="3">
        <v>2162.6</v>
      </c>
      <c r="AC95" s="3">
        <v>2282.2550000000001</v>
      </c>
      <c r="AD95" s="3">
        <v>2460.5149999999999</v>
      </c>
      <c r="AE95" s="3">
        <v>2564.0369999999998</v>
      </c>
      <c r="AF95" s="3">
        <v>2645.57</v>
      </c>
      <c r="AG95" s="3">
        <v>2912.674</v>
      </c>
      <c r="AH95" s="3">
        <v>3365.3510000000001</v>
      </c>
      <c r="AI95" s="3">
        <v>3791.306</v>
      </c>
      <c r="AJ95" s="3">
        <v>4069.663</v>
      </c>
      <c r="AK95" s="3">
        <v>4382.4769999999999</v>
      </c>
      <c r="AL95" s="3">
        <v>4536.942</v>
      </c>
      <c r="AM95" s="3">
        <v>5669.4</v>
      </c>
      <c r="AN95" s="3">
        <v>6071.3320000000003</v>
      </c>
      <c r="AO95" s="3">
        <v>6504.2690000000002</v>
      </c>
      <c r="AP95" s="3">
        <v>6739.4740000000002</v>
      </c>
      <c r="AQ95" s="3">
        <v>8406.5319999999992</v>
      </c>
      <c r="AR95" s="3">
        <v>8968.8850000000002</v>
      </c>
      <c r="AS95" s="3">
        <v>9524.0869999999995</v>
      </c>
      <c r="AT95" s="3">
        <v>9844.7939999999999</v>
      </c>
      <c r="AU95" s="3">
        <v>10019.82</v>
      </c>
      <c r="AV95" s="3">
        <v>10629.27</v>
      </c>
      <c r="AW95" s="3">
        <v>11137.06</v>
      </c>
      <c r="AX95" s="3">
        <v>11432.52</v>
      </c>
      <c r="AY95" s="3">
        <v>12138.9</v>
      </c>
      <c r="AZ95" s="3">
        <v>12755.73</v>
      </c>
      <c r="BA95" s="3">
        <v>13176</v>
      </c>
      <c r="BB95" s="3">
        <v>13371.95</v>
      </c>
      <c r="BC95" s="3">
        <v>15000.62</v>
      </c>
      <c r="BD95" s="3">
        <v>15574.92</v>
      </c>
      <c r="BE95" s="3">
        <v>15870.57</v>
      </c>
      <c r="BF95" s="3">
        <v>15967.55</v>
      </c>
      <c r="BG95" s="3">
        <v>14389.12</v>
      </c>
      <c r="BH95" s="3">
        <v>14783.64</v>
      </c>
      <c r="BI95" s="3">
        <v>14917.11</v>
      </c>
      <c r="BJ95" s="3">
        <v>14884.04</v>
      </c>
      <c r="BK95" s="3">
        <v>13494.49</v>
      </c>
      <c r="BL95" s="3">
        <v>13731.01</v>
      </c>
      <c r="BM95" s="3">
        <v>13770.59</v>
      </c>
      <c r="BN95" s="3">
        <v>13720.73</v>
      </c>
      <c r="BO95" s="3">
        <v>12385.99</v>
      </c>
      <c r="BP95" s="3">
        <v>12533.47</v>
      </c>
      <c r="BQ95" s="3">
        <v>12551.24</v>
      </c>
      <c r="BR95" s="3">
        <v>12524.6</v>
      </c>
      <c r="BS95" s="3">
        <v>13149.85</v>
      </c>
      <c r="BT95" s="3">
        <v>13245.68</v>
      </c>
      <c r="BU95" s="3">
        <v>13305.67</v>
      </c>
      <c r="BV95" s="3">
        <v>13372.38</v>
      </c>
      <c r="BW95" s="3">
        <v>13120.68</v>
      </c>
      <c r="BX95" s="3">
        <v>13235.08</v>
      </c>
      <c r="BY95" s="3">
        <v>13382.2</v>
      </c>
      <c r="BZ95" s="3">
        <v>13497.02</v>
      </c>
      <c r="CA95" s="3">
        <v>14226.96</v>
      </c>
      <c r="CB95" s="3">
        <v>14369.12</v>
      </c>
      <c r="CC95" s="3">
        <v>14622.2</v>
      </c>
      <c r="CD95" s="3">
        <v>14803.16</v>
      </c>
      <c r="CE95" s="3">
        <v>14508.71</v>
      </c>
      <c r="CF95" s="3">
        <v>14693.12</v>
      </c>
      <c r="CG95" s="3">
        <v>15027.27</v>
      </c>
      <c r="CH95" s="3">
        <v>15214.88</v>
      </c>
      <c r="CI95" s="3">
        <v>17670.12</v>
      </c>
      <c r="CJ95" s="3">
        <v>17769.150000000001</v>
      </c>
      <c r="CK95" s="3">
        <v>18006.099999999999</v>
      </c>
      <c r="CL95" s="3">
        <v>18255.080000000002</v>
      </c>
      <c r="CM95" s="3">
        <v>20001.52</v>
      </c>
      <c r="CN95" s="3">
        <v>20577.34</v>
      </c>
      <c r="CO95" s="3">
        <v>21270.28</v>
      </c>
      <c r="CP95" s="3">
        <v>21943.4</v>
      </c>
      <c r="CQ95" s="3">
        <v>22741.88</v>
      </c>
      <c r="CR95" s="3">
        <v>23911.87</v>
      </c>
      <c r="CS95" s="3">
        <v>24631.14</v>
      </c>
      <c r="CT95" s="3">
        <v>25301.59</v>
      </c>
      <c r="CU95" s="3">
        <v>26349.33</v>
      </c>
      <c r="CV95" s="3">
        <v>25136.94</v>
      </c>
      <c r="CW95" s="3">
        <v>24968.19</v>
      </c>
      <c r="CX95" s="3">
        <v>23963.53</v>
      </c>
      <c r="CY95" s="3">
        <v>26254.89</v>
      </c>
      <c r="CZ95" s="3">
        <v>24512.81</v>
      </c>
      <c r="DA95" s="3">
        <v>26023.78</v>
      </c>
      <c r="DB95" s="3">
        <v>25121.47</v>
      </c>
      <c r="DC95" s="3">
        <v>24601.38</v>
      </c>
      <c r="DD95" s="3">
        <v>22306.71</v>
      </c>
      <c r="DE95" s="3">
        <v>24000.15</v>
      </c>
      <c r="DF95" s="3">
        <v>22029.72</v>
      </c>
      <c r="DG95" s="3">
        <v>20512</v>
      </c>
      <c r="DH95" s="3">
        <v>23885.62</v>
      </c>
      <c r="DI95" s="3">
        <v>20478.27</v>
      </c>
      <c r="DJ95" s="3">
        <v>21338.33</v>
      </c>
      <c r="DK95" s="3">
        <v>20148.73</v>
      </c>
      <c r="DL95" s="3">
        <v>23096.51</v>
      </c>
      <c r="DM95" s="3">
        <v>19658.150000000001</v>
      </c>
      <c r="DN95" s="3">
        <v>16849.37</v>
      </c>
      <c r="DO95" s="3">
        <v>18937.099999999999</v>
      </c>
      <c r="DP95" s="3">
        <v>14217.17</v>
      </c>
      <c r="DQ95" s="3">
        <v>17373.37</v>
      </c>
      <c r="DR95" s="3">
        <v>16330.41</v>
      </c>
      <c r="DS95" s="3">
        <v>14342.15</v>
      </c>
      <c r="DT95" s="3">
        <v>23267.56</v>
      </c>
      <c r="DU95" s="3">
        <v>10223.700000000001</v>
      </c>
      <c r="DV95" s="3">
        <v>25091.33</v>
      </c>
      <c r="DW95" s="3">
        <v>20733.330000000002</v>
      </c>
      <c r="DX95" s="3">
        <v>6171.12</v>
      </c>
      <c r="DY95" s="3">
        <v>17083.55</v>
      </c>
      <c r="DZ95" s="3">
        <v>14840.42</v>
      </c>
      <c r="EA95" s="3">
        <v>13050.17</v>
      </c>
      <c r="EB95" s="3">
        <v>14648.06</v>
      </c>
      <c r="EC95" s="3">
        <v>12790.94</v>
      </c>
      <c r="ED95" s="3">
        <v>12842.76</v>
      </c>
      <c r="EE95" s="3">
        <v>12514.88</v>
      </c>
      <c r="EF95" s="3">
        <v>13043.42</v>
      </c>
      <c r="EG95" s="3">
        <v>13535.95</v>
      </c>
      <c r="EH95" s="3">
        <v>14106.91</v>
      </c>
      <c r="EI95" s="3">
        <v>15381.48</v>
      </c>
      <c r="EJ95" s="3">
        <v>14020.66</v>
      </c>
      <c r="EK95" s="3">
        <v>13469.96</v>
      </c>
      <c r="EL95" s="3">
        <v>12412.09</v>
      </c>
      <c r="EM95" s="3">
        <v>14420.92</v>
      </c>
      <c r="EN95" s="3">
        <v>13710.49</v>
      </c>
      <c r="EO95" s="3">
        <v>12869.39</v>
      </c>
      <c r="EP95" s="3">
        <v>15067.54</v>
      </c>
      <c r="EQ95" s="3">
        <v>15608.99</v>
      </c>
      <c r="ER95" s="3">
        <v>13037.87</v>
      </c>
      <c r="ES95" s="3">
        <v>14731.69</v>
      </c>
      <c r="ET95" s="3">
        <v>11221.28</v>
      </c>
      <c r="EU95" s="3">
        <v>10396.530000000001</v>
      </c>
      <c r="EV95" s="3">
        <v>10513.27</v>
      </c>
      <c r="EW95" s="3">
        <v>11619.43</v>
      </c>
      <c r="EX95" s="3">
        <v>10909.09</v>
      </c>
      <c r="EY95" s="3">
        <v>10883.98</v>
      </c>
      <c r="EZ95" s="3">
        <v>9789.2649999999994</v>
      </c>
      <c r="FA95" s="3">
        <v>6973.6220000000003</v>
      </c>
      <c r="FB95" s="3">
        <v>10850.46</v>
      </c>
      <c r="FC95" s="3">
        <v>11896.21</v>
      </c>
      <c r="FD95" s="3">
        <v>12969.67</v>
      </c>
      <c r="FE95" s="3">
        <v>10485.040000000001</v>
      </c>
      <c r="FF95" s="3">
        <v>10309.66</v>
      </c>
      <c r="FG95" s="3">
        <v>8850.2459999999992</v>
      </c>
      <c r="FH95" s="3">
        <v>8732.5130000000008</v>
      </c>
      <c r="FI95" s="3">
        <v>11482.44</v>
      </c>
      <c r="FJ95" s="3">
        <v>8373.2289999999994</v>
      </c>
      <c r="FK95" s="3">
        <v>8645.0759999999991</v>
      </c>
      <c r="FL95" s="3">
        <v>8084.3270000000002</v>
      </c>
      <c r="FM95" s="3">
        <v>8433.8119999999999</v>
      </c>
      <c r="FN95" s="3">
        <v>7723.7790000000005</v>
      </c>
      <c r="FO95" s="3">
        <v>6135.8980000000001</v>
      </c>
      <c r="FP95" s="3">
        <v>6861.2209999999995</v>
      </c>
      <c r="FQ95" s="3">
        <v>6561.393</v>
      </c>
      <c r="FR95" s="3">
        <v>6775.9350000000004</v>
      </c>
      <c r="FS95" s="3">
        <v>6167.4669999999996</v>
      </c>
      <c r="FT95" s="3">
        <v>6030.9390000000003</v>
      </c>
      <c r="FU95" s="3">
        <v>5536.7539999999999</v>
      </c>
      <c r="FV95" s="3">
        <v>5673.7160000000003</v>
      </c>
      <c r="FW95" s="3">
        <v>5505.3729999999996</v>
      </c>
      <c r="FX95" s="3">
        <v>4908.259</v>
      </c>
      <c r="FY95" s="3">
        <v>4741.0619999999999</v>
      </c>
      <c r="FZ95" s="3">
        <v>5575.2910000000002</v>
      </c>
      <c r="GA95" s="3">
        <v>5291.2309999999998</v>
      </c>
      <c r="GB95" s="3">
        <v>5107.2240000000002</v>
      </c>
      <c r="GC95" s="3">
        <v>4703.2650000000003</v>
      </c>
      <c r="GD95" s="3">
        <v>4434</v>
      </c>
      <c r="GE95" s="3">
        <v>4547.0940000000001</v>
      </c>
      <c r="GF95" s="3">
        <v>6175.1959999999999</v>
      </c>
      <c r="GG95" s="3">
        <v>5361.1660000000002</v>
      </c>
      <c r="GH95" s="3">
        <v>5373.0069999999996</v>
      </c>
      <c r="GI95" s="3">
        <v>7254.6149999999998</v>
      </c>
      <c r="GJ95" s="3">
        <v>4798.7060000000001</v>
      </c>
      <c r="GK95" s="3">
        <v>5156.41</v>
      </c>
      <c r="GL95" s="3">
        <v>2768.377</v>
      </c>
      <c r="GM95" s="3">
        <v>2622.7040000000002</v>
      </c>
      <c r="GN95" s="3">
        <v>3004.2649999999999</v>
      </c>
      <c r="GO95" s="3">
        <v>4843.3450000000003</v>
      </c>
      <c r="GP95" s="3">
        <v>3178.529</v>
      </c>
      <c r="GQ95" s="3">
        <v>2689.4560000000001</v>
      </c>
      <c r="GR95" s="3">
        <v>2653.0749999999998</v>
      </c>
      <c r="GS95" s="3">
        <v>2560.1759999999999</v>
      </c>
      <c r="GT95" s="3">
        <v>4589.3310000000001</v>
      </c>
      <c r="GU95" s="3">
        <v>4340.3140000000003</v>
      </c>
      <c r="GV95" s="3">
        <v>7613.665</v>
      </c>
      <c r="GW95" s="3">
        <v>7443.625</v>
      </c>
      <c r="GX95" s="3">
        <v>10114.84</v>
      </c>
      <c r="GY95" s="3">
        <v>11599.82</v>
      </c>
      <c r="GZ95" s="3">
        <v>10238.469999999999</v>
      </c>
      <c r="HA95" s="3">
        <v>10841.24</v>
      </c>
      <c r="HB95" s="3">
        <v>11517.52</v>
      </c>
      <c r="HC95" s="3">
        <v>11929.75</v>
      </c>
      <c r="HD95" s="3">
        <v>10133.98</v>
      </c>
      <c r="HE95" s="3">
        <v>10416</v>
      </c>
      <c r="HF95" s="3">
        <v>9838.7260000000006</v>
      </c>
      <c r="HG95" s="3">
        <v>9151.0609999999997</v>
      </c>
      <c r="HH95" s="3">
        <v>8481.2360000000008</v>
      </c>
      <c r="HI95" s="4">
        <v>11497.68</v>
      </c>
      <c r="HJ95" s="4">
        <v>11732.32</v>
      </c>
      <c r="HK95" s="4">
        <v>11966.9</v>
      </c>
      <c r="HL95" s="4">
        <v>12190.25</v>
      </c>
      <c r="HM95" s="4">
        <v>12405.27</v>
      </c>
      <c r="HN95" s="4">
        <v>12607.46</v>
      </c>
      <c r="HO95" s="4">
        <v>12796.13</v>
      </c>
      <c r="HP95" s="4">
        <v>12970.31</v>
      </c>
      <c r="HQ95" s="4">
        <v>13130.66</v>
      </c>
      <c r="HR95" s="4">
        <v>13278.67</v>
      </c>
      <c r="HS95" s="4">
        <v>13415.85</v>
      </c>
      <c r="HT95" s="4">
        <v>13543.64</v>
      </c>
      <c r="HU95" s="4">
        <v>13663.51</v>
      </c>
      <c r="HV95" s="4">
        <v>13776.95</v>
      </c>
      <c r="HW95" s="4">
        <v>13885.43</v>
      </c>
      <c r="HX95" s="4">
        <v>13987.79</v>
      </c>
      <c r="HY95" s="4">
        <v>14085.71</v>
      </c>
      <c r="HZ95" s="4">
        <v>14178.57</v>
      </c>
      <c r="IA95" s="4">
        <v>14267.67</v>
      </c>
      <c r="IB95" s="4">
        <v>14353.79</v>
      </c>
      <c r="IC95" s="4">
        <v>14441.55</v>
      </c>
      <c r="ID95" s="4">
        <v>14529.54</v>
      </c>
      <c r="IE95" s="4">
        <v>14617.88</v>
      </c>
      <c r="IF95" s="4">
        <v>14704.3</v>
      </c>
      <c r="IG95" s="4">
        <v>14791.9</v>
      </c>
      <c r="IH95" s="4">
        <v>14879.08</v>
      </c>
      <c r="II95" s="4">
        <v>14965.86</v>
      </c>
      <c r="IJ95" s="4">
        <v>15052.64</v>
      </c>
      <c r="IK95" s="4">
        <v>15139.05</v>
      </c>
      <c r="IL95" s="4">
        <v>15225.12</v>
      </c>
      <c r="IM95" s="4">
        <v>15310.88</v>
      </c>
      <c r="IN95" s="4">
        <v>15396.38</v>
      </c>
      <c r="IO95" s="4">
        <v>15481.68</v>
      </c>
      <c r="IP95" s="4">
        <v>15566.8</v>
      </c>
      <c r="IQ95" s="4">
        <v>15651.81</v>
      </c>
      <c r="IR95" s="4">
        <v>15736.72</v>
      </c>
      <c r="IS95" s="4">
        <v>15821.59</v>
      </c>
      <c r="IT95" s="4">
        <v>15906.44</v>
      </c>
      <c r="IU95" s="4">
        <v>15991.31</v>
      </c>
      <c r="IV95" s="4">
        <v>16076.24</v>
      </c>
      <c r="IW95" s="4">
        <v>16161.25</v>
      </c>
      <c r="IX95" s="4">
        <v>16246.36</v>
      </c>
      <c r="IY95" s="4">
        <v>16331.62</v>
      </c>
      <c r="IZ95" s="4">
        <v>16417.04</v>
      </c>
      <c r="JA95" s="4">
        <v>16502.66</v>
      </c>
      <c r="JB95" s="4">
        <v>16588.5</v>
      </c>
      <c r="JC95" s="4">
        <v>16674.59</v>
      </c>
      <c r="JD95" s="4">
        <v>16760.939999999999</v>
      </c>
      <c r="JE95" s="4">
        <v>16847.580000000002</v>
      </c>
      <c r="JF95" s="4">
        <v>16934.54</v>
      </c>
      <c r="JG95" s="4">
        <v>17021.810000000001</v>
      </c>
      <c r="JH95" s="4">
        <v>17109.43</v>
      </c>
      <c r="JI95" s="4">
        <v>17197.45</v>
      </c>
      <c r="JJ95" s="4">
        <v>17285.87</v>
      </c>
      <c r="JK95" s="4">
        <v>17374.689999999999</v>
      </c>
      <c r="JL95" s="4">
        <v>17463.939999999999</v>
      </c>
      <c r="JM95" s="4">
        <v>17553.650000000001</v>
      </c>
      <c r="JN95" s="4">
        <v>17643.82</v>
      </c>
      <c r="JO95" s="4">
        <v>17734.47</v>
      </c>
      <c r="JP95" s="4">
        <v>17825.63</v>
      </c>
      <c r="JQ95" s="4">
        <v>17917.34</v>
      </c>
      <c r="JR95" s="4">
        <v>18009.59</v>
      </c>
      <c r="JS95" s="4">
        <v>18102.400000000001</v>
      </c>
      <c r="JT95" s="4">
        <v>18194.04</v>
      </c>
      <c r="JU95" s="4">
        <v>18288.77</v>
      </c>
      <c r="JV95" s="4">
        <v>18384.28</v>
      </c>
      <c r="JW95" s="4">
        <v>18480.55</v>
      </c>
      <c r="JX95" s="4">
        <v>18578.07</v>
      </c>
      <c r="JY95" s="4">
        <v>18676.259999999998</v>
      </c>
      <c r="JZ95" s="4">
        <v>18775.11</v>
      </c>
      <c r="KA95" s="4">
        <v>18874.62</v>
      </c>
      <c r="KB95" s="4">
        <v>18974.830000000002</v>
      </c>
      <c r="KC95" s="4">
        <v>19075.75</v>
      </c>
      <c r="KD95" s="4">
        <v>19177.38</v>
      </c>
      <c r="KE95" s="4">
        <v>19279.75</v>
      </c>
      <c r="KF95" s="4">
        <v>19382.849999999999</v>
      </c>
      <c r="KG95" s="4">
        <v>19486.75</v>
      </c>
      <c r="KH95" s="4">
        <v>19591.41</v>
      </c>
      <c r="KI95" s="4">
        <v>19696.84</v>
      </c>
      <c r="KJ95" s="4">
        <v>19803.09</v>
      </c>
      <c r="KK95" s="4">
        <v>19910.16</v>
      </c>
      <c r="KL95" s="4">
        <v>20018.02</v>
      </c>
      <c r="KM95" s="4">
        <v>20126.71</v>
      </c>
      <c r="KN95" s="4">
        <v>20236.259999999998</v>
      </c>
      <c r="KO95" s="4">
        <v>20346.669999999998</v>
      </c>
      <c r="KP95" s="4">
        <v>20457.919999999998</v>
      </c>
      <c r="KQ95" s="4">
        <v>20570.05</v>
      </c>
      <c r="KR95" s="4">
        <v>20683.07</v>
      </c>
      <c r="KS95" s="4">
        <v>20796.98</v>
      </c>
      <c r="KT95" s="4">
        <v>20911.77</v>
      </c>
      <c r="KU95" s="4">
        <v>21027.46</v>
      </c>
      <c r="KV95" s="4">
        <v>21144.09</v>
      </c>
      <c r="KW95" s="4">
        <v>21261.67</v>
      </c>
      <c r="KX95" s="4">
        <v>21380.18</v>
      </c>
      <c r="KY95" s="4">
        <v>21499.65</v>
      </c>
      <c r="KZ95" s="4">
        <v>21620.19</v>
      </c>
      <c r="LA95" s="4">
        <v>21741.71</v>
      </c>
      <c r="LB95" s="4">
        <v>21864.22</v>
      </c>
      <c r="LC95" s="4">
        <v>21987.71</v>
      </c>
      <c r="LD95" s="4">
        <v>22112.33</v>
      </c>
      <c r="LE95" s="4">
        <v>22238</v>
      </c>
      <c r="LF95" s="4">
        <v>22364.68</v>
      </c>
      <c r="LG95" s="4">
        <v>22492.400000000001</v>
      </c>
      <c r="LH95" s="4">
        <v>22621.27</v>
      </c>
      <c r="LI95" s="4">
        <v>22751.22</v>
      </c>
      <c r="LJ95" s="4">
        <v>22882.23</v>
      </c>
      <c r="LK95" s="4">
        <v>23014.32</v>
      </c>
      <c r="LL95" s="4">
        <v>23147.61</v>
      </c>
      <c r="LM95" s="4">
        <v>23282.01</v>
      </c>
      <c r="LN95" s="4">
        <v>23417.52</v>
      </c>
      <c r="LO95" s="4">
        <v>23554.14</v>
      </c>
      <c r="LP95" s="4">
        <v>23692.01</v>
      </c>
      <c r="LQ95" s="4">
        <v>23831.01</v>
      </c>
      <c r="LR95" s="4">
        <v>23971.15</v>
      </c>
      <c r="LS95" s="4">
        <v>24112.44</v>
      </c>
      <c r="LT95" s="4">
        <v>24254.98</v>
      </c>
      <c r="LU95" s="4">
        <v>24398.7</v>
      </c>
      <c r="LV95" s="4">
        <v>24543.58</v>
      </c>
      <c r="LW95" s="4">
        <v>24689.62</v>
      </c>
      <c r="LX95" s="4">
        <v>24836.94</v>
      </c>
      <c r="LY95" s="4">
        <v>24985.45</v>
      </c>
      <c r="LZ95" s="4">
        <v>25135.11</v>
      </c>
      <c r="MA95" s="4">
        <v>25285.95</v>
      </c>
      <c r="MB95" s="4">
        <v>25438.1</v>
      </c>
      <c r="MC95" s="4">
        <v>25591.439999999999</v>
      </c>
      <c r="MD95" s="4">
        <v>25745.96</v>
      </c>
      <c r="ME95" s="4">
        <v>25901.67</v>
      </c>
      <c r="MF95" s="4">
        <v>26058.69</v>
      </c>
      <c r="MG95" s="4">
        <v>26216.92</v>
      </c>
      <c r="MH95" s="4">
        <v>26376.33</v>
      </c>
      <c r="MI95" s="4">
        <v>26536.92</v>
      </c>
      <c r="MJ95" s="4">
        <v>26698.85</v>
      </c>
      <c r="MK95" s="4">
        <v>26862.02</v>
      </c>
      <c r="ML95" s="4">
        <v>27026.37</v>
      </c>
      <c r="MM95" s="4">
        <v>27191.94</v>
      </c>
      <c r="MN95" s="4">
        <v>27358.87</v>
      </c>
      <c r="MO95" s="4">
        <v>27527.05</v>
      </c>
      <c r="MP95" s="4">
        <v>27696.45</v>
      </c>
      <c r="MQ95" s="4">
        <v>27867.07</v>
      </c>
      <c r="MR95" s="4">
        <v>28039.08</v>
      </c>
      <c r="MS95" s="4">
        <v>28212.38</v>
      </c>
      <c r="MT95" s="4">
        <v>28386.9</v>
      </c>
      <c r="MU95" t="s">
        <v>683</v>
      </c>
      <c r="MV95" t="b">
        <v>1</v>
      </c>
      <c r="MW95" t="s">
        <v>376</v>
      </c>
      <c r="MX95" t="s">
        <v>376</v>
      </c>
      <c r="MY95">
        <v>2025</v>
      </c>
      <c r="MZ95">
        <v>2</v>
      </c>
      <c r="NA95" s="2">
        <v>45994</v>
      </c>
      <c r="NB95" s="1" t="s">
        <v>799</v>
      </c>
      <c r="NC95" t="s">
        <v>800</v>
      </c>
      <c r="ND95" t="s">
        <v>795</v>
      </c>
      <c r="NE95" t="s">
        <v>639</v>
      </c>
      <c r="NF95" t="s">
        <v>381</v>
      </c>
    </row>
    <row r="96" spans="1:370" x14ac:dyDescent="0.25">
      <c r="A96" t="s">
        <v>801</v>
      </c>
      <c r="B96" t="s">
        <v>622</v>
      </c>
      <c r="C96" s="1" t="s">
        <v>839</v>
      </c>
      <c r="D96" t="s">
        <v>802</v>
      </c>
      <c r="E96" t="s">
        <v>641</v>
      </c>
      <c r="F96" t="s">
        <v>374</v>
      </c>
      <c r="G96" s="3">
        <v>37.404780000000002</v>
      </c>
      <c r="H96" s="3">
        <v>37.444659999999999</v>
      </c>
      <c r="I96" s="3">
        <v>38.393599999999999</v>
      </c>
      <c r="J96" s="3">
        <v>39.819429999999997</v>
      </c>
      <c r="K96" s="3">
        <v>41.227600000000002</v>
      </c>
      <c r="L96" s="3">
        <v>42.021819999999998</v>
      </c>
      <c r="M96" s="3">
        <v>41.863039999999998</v>
      </c>
      <c r="N96" s="3">
        <v>40.942590000000003</v>
      </c>
      <c r="O96" s="3">
        <v>40.969549999999998</v>
      </c>
      <c r="P96" s="3">
        <v>40.887479999999996</v>
      </c>
      <c r="Q96" s="3">
        <v>40.829070000000002</v>
      </c>
      <c r="R96" s="3">
        <v>42.25676</v>
      </c>
      <c r="S96" s="3">
        <v>40.32414</v>
      </c>
      <c r="T96" s="3">
        <v>41.46725</v>
      </c>
      <c r="U96" s="3">
        <v>41.843319999999999</v>
      </c>
      <c r="V96" s="3">
        <v>43.432409999999997</v>
      </c>
      <c r="W96" s="3">
        <v>41.952129999999997</v>
      </c>
      <c r="X96" s="3">
        <v>42.411369999999998</v>
      </c>
      <c r="Y96" s="3">
        <v>43.497610000000002</v>
      </c>
      <c r="Z96" s="3">
        <v>43.713479999999997</v>
      </c>
      <c r="AA96" s="3">
        <v>44.094589999999997</v>
      </c>
      <c r="AB96" s="3">
        <v>44.86842</v>
      </c>
      <c r="AC96" s="3">
        <v>44.928800000000003</v>
      </c>
      <c r="AD96" s="3">
        <v>44.608510000000003</v>
      </c>
      <c r="AE96" s="3">
        <v>45.74756</v>
      </c>
      <c r="AF96" s="3">
        <v>46.061610000000002</v>
      </c>
      <c r="AG96" s="3">
        <v>46.57893</v>
      </c>
      <c r="AH96" s="3">
        <v>48.197270000000003</v>
      </c>
      <c r="AI96" s="3">
        <v>50.219520000000003</v>
      </c>
      <c r="AJ96" s="3">
        <v>50.869750000000003</v>
      </c>
      <c r="AK96" s="3">
        <v>51.636920000000003</v>
      </c>
      <c r="AL96" s="3">
        <v>52.490259999999999</v>
      </c>
      <c r="AM96" s="3">
        <v>53.212600000000002</v>
      </c>
      <c r="AN96" s="3">
        <v>54.513460000000002</v>
      </c>
      <c r="AO96" s="3">
        <v>55.709569999999999</v>
      </c>
      <c r="AP96" s="3">
        <v>56.811779999999999</v>
      </c>
      <c r="AQ96" s="3">
        <v>57.364510000000003</v>
      </c>
      <c r="AR96" s="3">
        <v>58.177410000000002</v>
      </c>
      <c r="AS96" s="3">
        <v>58.624969999999998</v>
      </c>
      <c r="AT96" s="3">
        <v>59.092799999999997</v>
      </c>
      <c r="AU96" s="3">
        <v>59.326140000000002</v>
      </c>
      <c r="AV96" s="3">
        <v>59.687069999999999</v>
      </c>
      <c r="AW96" s="3">
        <v>60.230759999999997</v>
      </c>
      <c r="AX96" s="3">
        <v>61.143770000000004</v>
      </c>
      <c r="AY96" s="3">
        <v>62.61524</v>
      </c>
      <c r="AZ96" s="3">
        <v>63.625900000000001</v>
      </c>
      <c r="BA96" s="3">
        <v>64.953509999999994</v>
      </c>
      <c r="BB96" s="3">
        <v>65.861859999999993</v>
      </c>
      <c r="BC96" s="3">
        <v>66.901349999999994</v>
      </c>
      <c r="BD96" s="3">
        <v>67.813109999999995</v>
      </c>
      <c r="BE96" s="3">
        <v>68.303809999999999</v>
      </c>
      <c r="BF96" s="3">
        <v>69.636250000000004</v>
      </c>
      <c r="BG96" s="3">
        <v>70.598889999999997</v>
      </c>
      <c r="BH96" s="3">
        <v>71.503749999999997</v>
      </c>
      <c r="BI96" s="3">
        <v>71.944239999999994</v>
      </c>
      <c r="BJ96" s="3">
        <v>72.114459999999994</v>
      </c>
      <c r="BK96" s="3">
        <v>72.523060000000001</v>
      </c>
      <c r="BL96" s="3">
        <v>73.444519999999997</v>
      </c>
      <c r="BM96" s="3">
        <v>74.838200000000001</v>
      </c>
      <c r="BN96" s="3">
        <v>76.069559999999996</v>
      </c>
      <c r="BO96" s="3">
        <v>76.647409999999994</v>
      </c>
      <c r="BP96" s="3">
        <v>77.691990000000004</v>
      </c>
      <c r="BQ96" s="3">
        <v>79.317850000000007</v>
      </c>
      <c r="BR96" s="3">
        <v>81.479069999999993</v>
      </c>
      <c r="BS96" s="3">
        <v>82.533180000000002</v>
      </c>
      <c r="BT96" s="3">
        <v>84.498310000000004</v>
      </c>
      <c r="BU96" s="3">
        <v>85.812950000000001</v>
      </c>
      <c r="BV96" s="3">
        <v>87.649060000000006</v>
      </c>
      <c r="BW96" s="3">
        <v>90.520629999999997</v>
      </c>
      <c r="BX96" s="3">
        <v>92.079419999999999</v>
      </c>
      <c r="BY96" s="3">
        <v>92.907939999999996</v>
      </c>
      <c r="BZ96" s="3">
        <v>93.884240000000005</v>
      </c>
      <c r="CA96" s="3">
        <v>95.679569999999998</v>
      </c>
      <c r="CB96" s="3">
        <v>95.741129999999998</v>
      </c>
      <c r="CC96" s="3">
        <v>96.739069999999998</v>
      </c>
      <c r="CD96" s="3">
        <v>97.588170000000005</v>
      </c>
      <c r="CE96" s="3">
        <v>98.634320000000002</v>
      </c>
      <c r="CF96" s="3">
        <v>98.846410000000006</v>
      </c>
      <c r="CG96" s="3">
        <v>98.027079999999998</v>
      </c>
      <c r="CH96" s="3">
        <v>97.900859999999994</v>
      </c>
      <c r="CI96" s="3">
        <v>98.330250000000007</v>
      </c>
      <c r="CJ96" s="3">
        <v>100.2328</v>
      </c>
      <c r="CK96" s="3">
        <v>101.265</v>
      </c>
      <c r="CL96" s="3">
        <v>102.0925</v>
      </c>
      <c r="CM96" s="3">
        <v>102.9538</v>
      </c>
      <c r="CN96" s="3">
        <v>102.16379999999999</v>
      </c>
      <c r="CO96" s="3">
        <v>103.1528</v>
      </c>
      <c r="CP96" s="3">
        <v>103.74120000000001</v>
      </c>
      <c r="CQ96" s="3">
        <v>103.44159999999999</v>
      </c>
      <c r="CR96" s="3">
        <v>104.0427</v>
      </c>
      <c r="CS96" s="3">
        <v>105.04040000000001</v>
      </c>
      <c r="CT96" s="3">
        <v>104.9615</v>
      </c>
      <c r="CU96" s="3">
        <v>105.119</v>
      </c>
      <c r="CV96" s="3">
        <v>105.56189999999999</v>
      </c>
      <c r="CW96" s="3">
        <v>104.75530000000001</v>
      </c>
      <c r="CX96" s="3">
        <v>105.1365</v>
      </c>
      <c r="CY96" s="3">
        <v>106.18170000000001</v>
      </c>
      <c r="CZ96" s="3">
        <v>106.2359</v>
      </c>
      <c r="DA96" s="3">
        <v>107.4366</v>
      </c>
      <c r="DB96" s="3">
        <v>108.0528</v>
      </c>
      <c r="DC96" s="3">
        <v>109.2162</v>
      </c>
      <c r="DD96" s="3">
        <v>110.4768</v>
      </c>
      <c r="DE96" s="3">
        <v>110.2953</v>
      </c>
      <c r="DF96" s="3">
        <v>109.6574</v>
      </c>
      <c r="DG96" s="3">
        <v>109.90219999999999</v>
      </c>
      <c r="DH96" s="3">
        <v>110.5142</v>
      </c>
      <c r="DI96" s="3">
        <v>111.9091</v>
      </c>
      <c r="DJ96" s="3">
        <v>114.687</v>
      </c>
      <c r="DK96" s="3">
        <v>115.863</v>
      </c>
      <c r="DL96" s="3">
        <v>116.7901</v>
      </c>
      <c r="DM96" s="3">
        <v>118.6121</v>
      </c>
      <c r="DN96" s="3">
        <v>120.4019</v>
      </c>
      <c r="DO96" s="3">
        <v>120.7403</v>
      </c>
      <c r="DP96" s="3">
        <v>121.1221</v>
      </c>
      <c r="DQ96" s="3">
        <v>121.3464</v>
      </c>
      <c r="DR96" s="3">
        <v>120.7458</v>
      </c>
      <c r="DS96" s="3">
        <v>120.5605</v>
      </c>
      <c r="DT96" s="3">
        <v>120.4688</v>
      </c>
      <c r="DU96" s="3">
        <v>120.7907</v>
      </c>
      <c r="DV96" s="3">
        <v>120.7206</v>
      </c>
      <c r="DW96" s="3">
        <v>120.7016</v>
      </c>
      <c r="DX96" s="3">
        <v>121.04049999999999</v>
      </c>
      <c r="DY96" s="3">
        <v>122.1716</v>
      </c>
      <c r="DZ96" s="3">
        <v>123.7774</v>
      </c>
      <c r="EA96" s="3">
        <v>124.31059999999999</v>
      </c>
      <c r="EB96" s="3">
        <v>125.7257</v>
      </c>
      <c r="EC96" s="3">
        <v>125.1631</v>
      </c>
      <c r="ED96" s="3">
        <v>126.5004</v>
      </c>
      <c r="EE96" s="3">
        <v>127.54389999999999</v>
      </c>
      <c r="EF96" s="3">
        <v>129.0667</v>
      </c>
      <c r="EG96" s="3">
        <v>131.07140000000001</v>
      </c>
      <c r="EH96" s="3">
        <v>133.12649999999999</v>
      </c>
      <c r="EI96" s="3">
        <v>135.59979999999999</v>
      </c>
      <c r="EJ96" s="3">
        <v>137.47020000000001</v>
      </c>
      <c r="EK96" s="3">
        <v>139.2782</v>
      </c>
      <c r="EL96" s="3">
        <v>141.6814</v>
      </c>
      <c r="EM96" s="3">
        <v>143.86179999999999</v>
      </c>
      <c r="EN96" s="3">
        <v>146.87270000000001</v>
      </c>
      <c r="EO96" s="3">
        <v>148.59100000000001</v>
      </c>
      <c r="EP96" s="3">
        <v>150.12180000000001</v>
      </c>
      <c r="EQ96" s="3">
        <v>152.42140000000001</v>
      </c>
      <c r="ER96" s="3">
        <v>154.21440000000001</v>
      </c>
      <c r="ES96" s="3">
        <v>155.3681</v>
      </c>
      <c r="ET96" s="3">
        <v>152.05629999999999</v>
      </c>
      <c r="EU96" s="3">
        <v>149.3135</v>
      </c>
      <c r="EV96" s="3">
        <v>149.47890000000001</v>
      </c>
      <c r="EW96" s="3">
        <v>151.42779999999999</v>
      </c>
      <c r="EX96" s="3">
        <v>152.48169999999999</v>
      </c>
      <c r="EY96" s="3">
        <v>154.24600000000001</v>
      </c>
      <c r="EZ96" s="3">
        <v>155.679</v>
      </c>
      <c r="FA96" s="3">
        <v>156.31720000000001</v>
      </c>
      <c r="FB96" s="3">
        <v>157.767</v>
      </c>
      <c r="FC96" s="3">
        <v>158.4624</v>
      </c>
      <c r="FD96" s="3">
        <v>159.43430000000001</v>
      </c>
      <c r="FE96" s="3">
        <v>158.84899999999999</v>
      </c>
      <c r="FF96" s="3">
        <v>158.96539999999999</v>
      </c>
      <c r="FG96" s="3">
        <v>160.08420000000001</v>
      </c>
      <c r="FH96" s="3">
        <v>160.572</v>
      </c>
      <c r="FI96" s="3">
        <v>161.31399999999999</v>
      </c>
      <c r="FJ96" s="3">
        <v>161.78970000000001</v>
      </c>
      <c r="FK96" s="3">
        <v>162.25470000000001</v>
      </c>
      <c r="FL96" s="3">
        <v>163.6147</v>
      </c>
      <c r="FM96" s="3">
        <v>164.40710000000001</v>
      </c>
      <c r="FN96" s="3">
        <v>164.84389999999999</v>
      </c>
      <c r="FO96" s="3">
        <v>165.35480000000001</v>
      </c>
      <c r="FP96" s="3">
        <v>166.2842</v>
      </c>
      <c r="FQ96" s="3">
        <v>166.85640000000001</v>
      </c>
      <c r="FR96" s="3">
        <v>167.2389</v>
      </c>
      <c r="FS96" s="3">
        <v>166.4802</v>
      </c>
      <c r="FT96" s="3">
        <v>166.49340000000001</v>
      </c>
      <c r="FU96" s="3">
        <v>167.1292</v>
      </c>
      <c r="FV96" s="3">
        <v>167.61080000000001</v>
      </c>
      <c r="FW96" s="3">
        <v>168.3184</v>
      </c>
      <c r="FX96" s="3">
        <v>169.4547</v>
      </c>
      <c r="FY96" s="3">
        <v>170.2747</v>
      </c>
      <c r="FZ96" s="3">
        <v>169.6728</v>
      </c>
      <c r="GA96" s="3">
        <v>169.65020000000001</v>
      </c>
      <c r="GB96" s="3">
        <v>169.80590000000001</v>
      </c>
      <c r="GC96" s="3">
        <v>171.80670000000001</v>
      </c>
      <c r="GD96" s="3">
        <v>173.59690000000001</v>
      </c>
      <c r="GE96" s="3">
        <v>175.1962</v>
      </c>
      <c r="GF96" s="3">
        <v>178.21270000000001</v>
      </c>
      <c r="GG96" s="3">
        <v>177.94829999999999</v>
      </c>
      <c r="GH96" s="3">
        <v>178.48320000000001</v>
      </c>
      <c r="GI96" s="3">
        <v>178.4273</v>
      </c>
      <c r="GJ96" s="3">
        <v>179.0977</v>
      </c>
      <c r="GK96" s="3">
        <v>179.47130000000001</v>
      </c>
      <c r="GL96" s="3">
        <v>180.3579</v>
      </c>
      <c r="GM96" s="3">
        <v>177.04759999999999</v>
      </c>
      <c r="GN96" s="3">
        <v>164.70500000000001</v>
      </c>
      <c r="GO96" s="3">
        <v>176.65440000000001</v>
      </c>
      <c r="GP96" s="3">
        <v>177.63669999999999</v>
      </c>
      <c r="GQ96" s="3">
        <v>179.036</v>
      </c>
      <c r="GR96" s="3">
        <v>184.97749999999999</v>
      </c>
      <c r="GS96" s="3">
        <v>189.53450000000001</v>
      </c>
      <c r="GT96" s="3">
        <v>190.9588</v>
      </c>
      <c r="GU96" s="3">
        <v>193.8434</v>
      </c>
      <c r="GV96" s="3">
        <v>198.13419999999999</v>
      </c>
      <c r="GW96" s="3">
        <v>199.19149999999999</v>
      </c>
      <c r="GX96" s="3">
        <v>199.9222</v>
      </c>
      <c r="GY96" s="3">
        <v>200.78639999999999</v>
      </c>
      <c r="GZ96" s="3">
        <v>200.25640000000001</v>
      </c>
      <c r="HA96" s="3">
        <v>201.03440000000001</v>
      </c>
      <c r="HB96" s="3">
        <v>201.90479999999999</v>
      </c>
      <c r="HC96" s="3">
        <v>204.5736</v>
      </c>
      <c r="HD96" s="3">
        <v>206.00790000000001</v>
      </c>
      <c r="HE96" s="3">
        <v>207.35499999999999</v>
      </c>
      <c r="HF96" s="3">
        <v>208.0515</v>
      </c>
      <c r="HG96" s="3">
        <v>209.68350000000001</v>
      </c>
      <c r="HH96" s="3">
        <v>209.60239999999999</v>
      </c>
      <c r="HI96" s="4">
        <v>209.1559</v>
      </c>
      <c r="HJ96" s="4">
        <v>208.1627</v>
      </c>
      <c r="HK96" s="4">
        <v>209.14169999999999</v>
      </c>
      <c r="HL96" s="4">
        <v>210.33860000000001</v>
      </c>
      <c r="HM96" s="4">
        <v>211.59059999999999</v>
      </c>
      <c r="HN96" s="4">
        <v>212.80439999999999</v>
      </c>
      <c r="HO96" s="4">
        <v>214.06950000000001</v>
      </c>
      <c r="HP96" s="4">
        <v>215.31559999999999</v>
      </c>
      <c r="HQ96" s="4">
        <v>216.6816</v>
      </c>
      <c r="HR96" s="4">
        <v>218.2611</v>
      </c>
      <c r="HS96" s="4">
        <v>219.95939999999999</v>
      </c>
      <c r="HT96" s="4">
        <v>221.59649999999999</v>
      </c>
      <c r="HU96" s="4">
        <v>223.10980000000001</v>
      </c>
      <c r="HV96" s="4">
        <v>224.59389999999999</v>
      </c>
      <c r="HW96" s="4">
        <v>226.13460000000001</v>
      </c>
      <c r="HX96" s="4">
        <v>227.68459999999999</v>
      </c>
      <c r="HY96" s="4">
        <v>229.2304</v>
      </c>
      <c r="HZ96" s="4">
        <v>230.7927</v>
      </c>
      <c r="IA96" s="4">
        <v>232.4117</v>
      </c>
      <c r="IB96" s="4">
        <v>234.04150000000001</v>
      </c>
      <c r="IC96" s="4">
        <v>235.6823</v>
      </c>
      <c r="ID96" s="4">
        <v>237.33580000000001</v>
      </c>
      <c r="IE96" s="4">
        <v>239.011</v>
      </c>
      <c r="IF96" s="4">
        <v>240.69710000000001</v>
      </c>
      <c r="IG96" s="4">
        <v>242.39689999999999</v>
      </c>
      <c r="IH96" s="4">
        <v>244.1097</v>
      </c>
      <c r="II96" s="4">
        <v>245.83500000000001</v>
      </c>
      <c r="IJ96" s="4">
        <v>247.5712</v>
      </c>
      <c r="IK96" s="4">
        <v>249.3141</v>
      </c>
      <c r="IL96" s="4">
        <v>251.07220000000001</v>
      </c>
      <c r="IM96" s="4">
        <v>252.83760000000001</v>
      </c>
      <c r="IN96" s="4">
        <v>254.61490000000001</v>
      </c>
      <c r="IO96" s="4">
        <v>256.40609999999998</v>
      </c>
      <c r="IP96" s="4">
        <v>258.21319999999997</v>
      </c>
      <c r="IQ96" s="4">
        <v>260.03840000000002</v>
      </c>
      <c r="IR96" s="4">
        <v>261.87400000000002</v>
      </c>
      <c r="IS96" s="4">
        <v>263.7208</v>
      </c>
      <c r="IT96" s="4">
        <v>265.58109999999999</v>
      </c>
      <c r="IU96" s="4">
        <v>267.4588</v>
      </c>
      <c r="IV96" s="4">
        <v>269.34829999999999</v>
      </c>
      <c r="IW96" s="4">
        <v>271.24979999999999</v>
      </c>
      <c r="IX96" s="4">
        <v>273.16129999999998</v>
      </c>
      <c r="IY96" s="4">
        <v>275.07260000000002</v>
      </c>
      <c r="IZ96" s="4">
        <v>276.99549999999999</v>
      </c>
      <c r="JA96" s="4">
        <v>278.93099999999998</v>
      </c>
      <c r="JB96" s="4">
        <v>280.88010000000003</v>
      </c>
      <c r="JC96" s="4">
        <v>282.8254</v>
      </c>
      <c r="JD96" s="4">
        <v>284.78190000000001</v>
      </c>
      <c r="JE96" s="4">
        <v>286.7509</v>
      </c>
      <c r="JF96" s="4">
        <v>288.73630000000003</v>
      </c>
      <c r="JG96" s="4">
        <v>290.70690000000002</v>
      </c>
      <c r="JH96" s="4">
        <v>292.6891</v>
      </c>
      <c r="JI96" s="4">
        <v>294.68430000000001</v>
      </c>
      <c r="JJ96" s="4">
        <v>296.69330000000002</v>
      </c>
      <c r="JK96" s="4">
        <v>298.68990000000002</v>
      </c>
      <c r="JL96" s="4">
        <v>300.6977</v>
      </c>
      <c r="JM96" s="4">
        <v>302.7167</v>
      </c>
      <c r="JN96" s="4">
        <v>304.74959999999999</v>
      </c>
      <c r="JO96" s="4">
        <v>306.7559</v>
      </c>
      <c r="JP96" s="4">
        <v>308.7731</v>
      </c>
      <c r="JQ96" s="4">
        <v>310.8021</v>
      </c>
      <c r="JR96" s="4">
        <v>312.84359999999998</v>
      </c>
      <c r="JS96" s="4">
        <v>314.88850000000002</v>
      </c>
      <c r="JT96" s="4">
        <v>316.94310000000002</v>
      </c>
      <c r="JU96" s="4">
        <v>319.00979999999998</v>
      </c>
      <c r="JV96" s="4">
        <v>321.09160000000003</v>
      </c>
      <c r="JW96" s="4">
        <v>323.16449999999998</v>
      </c>
      <c r="JX96" s="4">
        <v>325.24880000000002</v>
      </c>
      <c r="JY96" s="4">
        <v>327.34460000000001</v>
      </c>
      <c r="JZ96" s="4">
        <v>329.4545</v>
      </c>
      <c r="KA96" s="4">
        <v>331.55029999999999</v>
      </c>
      <c r="KB96" s="4">
        <v>333.6567</v>
      </c>
      <c r="KC96" s="4">
        <v>335.7747</v>
      </c>
      <c r="KD96" s="4">
        <v>337.90620000000001</v>
      </c>
      <c r="KE96" s="4">
        <v>340.02190000000002</v>
      </c>
      <c r="KF96" s="4">
        <v>342.14830000000001</v>
      </c>
      <c r="KG96" s="4">
        <v>344.2867</v>
      </c>
      <c r="KH96" s="4">
        <v>346.4384</v>
      </c>
      <c r="KI96" s="4">
        <v>348.57580000000002</v>
      </c>
      <c r="KJ96" s="4">
        <v>350.72469999999998</v>
      </c>
      <c r="KK96" s="4">
        <v>352.88479999999998</v>
      </c>
      <c r="KL96" s="4">
        <v>355.05900000000003</v>
      </c>
      <c r="KM96" s="4">
        <v>357.23719999999997</v>
      </c>
      <c r="KN96" s="4">
        <v>359.42610000000002</v>
      </c>
      <c r="KO96" s="4">
        <v>361.62709999999998</v>
      </c>
      <c r="KP96" s="4">
        <v>363.8417</v>
      </c>
      <c r="KQ96" s="4">
        <v>366.05650000000003</v>
      </c>
      <c r="KR96" s="4">
        <v>368.28190000000001</v>
      </c>
      <c r="KS96" s="4">
        <v>370.51889999999997</v>
      </c>
      <c r="KT96" s="4">
        <v>372.76990000000001</v>
      </c>
      <c r="KU96" s="4">
        <v>375.01609999999999</v>
      </c>
      <c r="KV96" s="4">
        <v>377.27280000000002</v>
      </c>
      <c r="KW96" s="4">
        <v>379.5412</v>
      </c>
      <c r="KX96" s="4">
        <v>381.82380000000001</v>
      </c>
      <c r="KY96" s="4">
        <v>384.10770000000002</v>
      </c>
      <c r="KZ96" s="4">
        <v>386.40219999999999</v>
      </c>
      <c r="LA96" s="4">
        <v>388.70819999999998</v>
      </c>
      <c r="LB96" s="4">
        <v>391.02480000000003</v>
      </c>
      <c r="LC96" s="4">
        <v>393.34620000000001</v>
      </c>
      <c r="LD96" s="4">
        <v>395.67809999999997</v>
      </c>
      <c r="LE96" s="4">
        <v>398.0222</v>
      </c>
      <c r="LF96" s="4">
        <v>400.37970000000001</v>
      </c>
      <c r="LG96" s="4">
        <v>402.75380000000001</v>
      </c>
      <c r="LH96" s="4">
        <v>405.14089999999999</v>
      </c>
      <c r="LI96" s="4">
        <v>407.54129999999998</v>
      </c>
      <c r="LJ96" s="4">
        <v>409.95530000000002</v>
      </c>
      <c r="LK96" s="4">
        <v>412.3725</v>
      </c>
      <c r="LL96" s="4">
        <v>414.80270000000002</v>
      </c>
      <c r="LM96" s="4">
        <v>417.24680000000001</v>
      </c>
      <c r="LN96" s="4">
        <v>419.7047</v>
      </c>
      <c r="LO96" s="4">
        <v>422.17</v>
      </c>
      <c r="LP96" s="4">
        <v>424.6499</v>
      </c>
      <c r="LQ96" s="4">
        <v>427.14269999999999</v>
      </c>
      <c r="LR96" s="4">
        <v>429.65010000000001</v>
      </c>
      <c r="LS96" s="4">
        <v>432.16809999999998</v>
      </c>
      <c r="LT96" s="4">
        <v>434.70010000000002</v>
      </c>
      <c r="LU96" s="4">
        <v>437.24619999999999</v>
      </c>
      <c r="LV96" s="4">
        <v>439.80650000000003</v>
      </c>
      <c r="LW96" s="4">
        <v>442.3852</v>
      </c>
      <c r="LX96" s="4">
        <v>444.97820000000002</v>
      </c>
      <c r="LY96" s="4">
        <v>447.58550000000002</v>
      </c>
      <c r="LZ96" s="4">
        <v>450.20760000000001</v>
      </c>
      <c r="MA96" s="4">
        <v>452.85210000000001</v>
      </c>
      <c r="MB96" s="4">
        <v>455.51139999999998</v>
      </c>
      <c r="MC96" s="4">
        <v>458.18459999999999</v>
      </c>
      <c r="MD96" s="4">
        <v>460.8734</v>
      </c>
      <c r="ME96" s="4">
        <v>463.59350000000001</v>
      </c>
      <c r="MF96" s="4">
        <v>466.32979999999998</v>
      </c>
      <c r="MG96" s="4">
        <v>469.08080000000001</v>
      </c>
      <c r="MH96" s="4">
        <v>471.8467</v>
      </c>
      <c r="MI96" s="4">
        <v>474.64640000000003</v>
      </c>
      <c r="MJ96" s="4">
        <v>477.46190000000001</v>
      </c>
      <c r="MK96" s="4">
        <v>480.29340000000002</v>
      </c>
      <c r="ML96" s="4">
        <v>483.14030000000002</v>
      </c>
      <c r="MM96" s="4">
        <v>486.02030000000002</v>
      </c>
      <c r="MN96" s="4">
        <v>488.9162</v>
      </c>
      <c r="MO96" s="4">
        <v>491.82830000000001</v>
      </c>
      <c r="MP96" s="4">
        <v>494.75639999999999</v>
      </c>
      <c r="MQ96" s="4">
        <v>497.71589999999998</v>
      </c>
      <c r="MR96" s="4">
        <v>500.69229999999999</v>
      </c>
      <c r="MS96" s="4">
        <v>503.68509999999998</v>
      </c>
      <c r="MT96" s="4">
        <v>506.69479999999999</v>
      </c>
      <c r="MU96" t="s">
        <v>803</v>
      </c>
      <c r="MV96" t="b">
        <v>1</v>
      </c>
      <c r="MW96" t="s">
        <v>376</v>
      </c>
      <c r="MX96" t="s">
        <v>376</v>
      </c>
      <c r="MY96">
        <v>2025</v>
      </c>
      <c r="MZ96">
        <v>2</v>
      </c>
      <c r="NA96" s="2">
        <v>45994</v>
      </c>
      <c r="NB96" t="s">
        <v>803</v>
      </c>
      <c r="NC96" t="s">
        <v>376</v>
      </c>
      <c r="ND96" t="s">
        <v>804</v>
      </c>
      <c r="NE96" t="s">
        <v>629</v>
      </c>
      <c r="NF96" t="s">
        <v>381</v>
      </c>
    </row>
    <row r="97" spans="1:370" x14ac:dyDescent="0.25">
      <c r="A97" t="s">
        <v>801</v>
      </c>
      <c r="B97" t="s">
        <v>630</v>
      </c>
      <c r="C97" s="1" t="s">
        <v>839</v>
      </c>
      <c r="D97" t="s">
        <v>802</v>
      </c>
      <c r="E97" t="s">
        <v>641</v>
      </c>
      <c r="F97" t="s">
        <v>374</v>
      </c>
      <c r="G97" s="3">
        <v>97.926439999999999</v>
      </c>
      <c r="H97" s="3">
        <v>98.536990000000003</v>
      </c>
      <c r="I97" s="3">
        <v>99.749369999999999</v>
      </c>
      <c r="J97" s="3">
        <v>101.27079999999999</v>
      </c>
      <c r="K97" s="3">
        <v>101.52200000000001</v>
      </c>
      <c r="L97" s="3">
        <v>102.6168</v>
      </c>
      <c r="M97" s="3">
        <v>103.1323</v>
      </c>
      <c r="N97" s="3">
        <v>103.18089999999999</v>
      </c>
      <c r="O97" s="3">
        <v>104.523</v>
      </c>
      <c r="P97" s="3">
        <v>105.0099</v>
      </c>
      <c r="Q97" s="3">
        <v>105.5142</v>
      </c>
      <c r="R97" s="3">
        <v>106.98090000000001</v>
      </c>
      <c r="S97" s="3">
        <v>106.17700000000001</v>
      </c>
      <c r="T97" s="3">
        <v>107.34050000000001</v>
      </c>
      <c r="U97" s="3">
        <v>107.9995</v>
      </c>
      <c r="V97" s="3">
        <v>109.443</v>
      </c>
      <c r="W97" s="3">
        <v>108.68519999999999</v>
      </c>
      <c r="X97" s="3">
        <v>109.37949999999999</v>
      </c>
      <c r="Y97" s="3">
        <v>110.4794</v>
      </c>
      <c r="Z97" s="3">
        <v>111.01990000000001</v>
      </c>
      <c r="AA97" s="3">
        <v>111.1953</v>
      </c>
      <c r="AB97" s="3">
        <v>112.1039</v>
      </c>
      <c r="AC97" s="3">
        <v>112.5658</v>
      </c>
      <c r="AD97" s="3">
        <v>112.7911</v>
      </c>
      <c r="AE97" s="3">
        <v>113.89790000000001</v>
      </c>
      <c r="AF97" s="3">
        <v>114.6849</v>
      </c>
      <c r="AG97" s="3">
        <v>115.6024</v>
      </c>
      <c r="AH97" s="3">
        <v>117.2068</v>
      </c>
      <c r="AI97" s="3">
        <v>116.878</v>
      </c>
      <c r="AJ97" s="3">
        <v>117.8116</v>
      </c>
      <c r="AK97" s="3">
        <v>118.8155</v>
      </c>
      <c r="AL97" s="3">
        <v>119.87090000000001</v>
      </c>
      <c r="AM97" s="3">
        <v>117.4011</v>
      </c>
      <c r="AN97" s="3">
        <v>118.13509999999999</v>
      </c>
      <c r="AO97" s="3">
        <v>118.7997</v>
      </c>
      <c r="AP97" s="3">
        <v>119.4041</v>
      </c>
      <c r="AQ97" s="3">
        <v>117.0915</v>
      </c>
      <c r="AR97" s="3">
        <v>117.29259999999999</v>
      </c>
      <c r="AS97" s="3">
        <v>117.304</v>
      </c>
      <c r="AT97" s="3">
        <v>117.32389999999999</v>
      </c>
      <c r="AU97" s="3">
        <v>116.60590000000001</v>
      </c>
      <c r="AV97" s="3">
        <v>116.71559999999999</v>
      </c>
      <c r="AW97" s="3">
        <v>116.9136</v>
      </c>
      <c r="AX97" s="3">
        <v>117.2889</v>
      </c>
      <c r="AY97" s="3">
        <v>115.6708</v>
      </c>
      <c r="AZ97" s="3">
        <v>116.0243</v>
      </c>
      <c r="BA97" s="3">
        <v>116.5158</v>
      </c>
      <c r="BB97" s="3">
        <v>116.809</v>
      </c>
      <c r="BC97" s="3">
        <v>114.3839</v>
      </c>
      <c r="BD97" s="3">
        <v>114.4443</v>
      </c>
      <c r="BE97" s="3">
        <v>114.32170000000001</v>
      </c>
      <c r="BF97" s="3">
        <v>114.5501</v>
      </c>
      <c r="BG97" s="3">
        <v>111.4492</v>
      </c>
      <c r="BH97" s="3">
        <v>111.17310000000001</v>
      </c>
      <c r="BI97" s="3">
        <v>110.71259999999999</v>
      </c>
      <c r="BJ97" s="3">
        <v>110.1491</v>
      </c>
      <c r="BK97" s="3">
        <v>107.2774</v>
      </c>
      <c r="BL97" s="3">
        <v>106.90179999999999</v>
      </c>
      <c r="BM97" s="3">
        <v>106.6952</v>
      </c>
      <c r="BN97" s="3">
        <v>106.4216</v>
      </c>
      <c r="BO97" s="3">
        <v>103.2764</v>
      </c>
      <c r="BP97" s="3">
        <v>102.9452</v>
      </c>
      <c r="BQ97" s="3">
        <v>102.803</v>
      </c>
      <c r="BR97" s="3">
        <v>102.82340000000001</v>
      </c>
      <c r="BS97" s="3">
        <v>100.1717</v>
      </c>
      <c r="BT97" s="3">
        <v>100.27889999999999</v>
      </c>
      <c r="BU97" s="3">
        <v>100.1793</v>
      </c>
      <c r="BV97" s="3">
        <v>100.2261</v>
      </c>
      <c r="BW97" s="3">
        <v>98.821669999999997</v>
      </c>
      <c r="BX97" s="3">
        <v>99.025229999999993</v>
      </c>
      <c r="BY97" s="3">
        <v>99.025660000000002</v>
      </c>
      <c r="BZ97" s="3">
        <v>99.063469999999995</v>
      </c>
      <c r="CA97" s="3">
        <v>105.1095</v>
      </c>
      <c r="CB97" s="3">
        <v>106.87179999999999</v>
      </c>
      <c r="CC97" s="3">
        <v>108.925</v>
      </c>
      <c r="CD97" s="3">
        <v>110.9729</v>
      </c>
      <c r="CE97" s="3">
        <v>121.4606</v>
      </c>
      <c r="CF97" s="3">
        <v>125.5543</v>
      </c>
      <c r="CG97" s="3">
        <v>129.45830000000001</v>
      </c>
      <c r="CH97" s="3">
        <v>133.71039999999999</v>
      </c>
      <c r="CI97" s="3">
        <v>141.11590000000001</v>
      </c>
      <c r="CJ97" s="3">
        <v>146.01</v>
      </c>
      <c r="CK97" s="3">
        <v>150.74350000000001</v>
      </c>
      <c r="CL97" s="3">
        <v>155.55029999999999</v>
      </c>
      <c r="CM97" s="3">
        <v>157.27209999999999</v>
      </c>
      <c r="CN97" s="3">
        <v>159.42570000000001</v>
      </c>
      <c r="CO97" s="3">
        <v>162.3004</v>
      </c>
      <c r="CP97" s="3">
        <v>165.06559999999999</v>
      </c>
      <c r="CQ97" s="3">
        <v>168.32400000000001</v>
      </c>
      <c r="CR97" s="3">
        <v>170.6378</v>
      </c>
      <c r="CS97" s="3">
        <v>173.1446</v>
      </c>
      <c r="CT97" s="3">
        <v>175.2406</v>
      </c>
      <c r="CU97" s="3">
        <v>178.11940000000001</v>
      </c>
      <c r="CV97" s="3">
        <v>179.97880000000001</v>
      </c>
      <c r="CW97" s="3">
        <v>181.32419999999999</v>
      </c>
      <c r="CX97" s="3">
        <v>183.191</v>
      </c>
      <c r="CY97" s="3">
        <v>189.0401</v>
      </c>
      <c r="CZ97" s="3">
        <v>191.42080000000001</v>
      </c>
      <c r="DA97" s="3">
        <v>194.34800000000001</v>
      </c>
      <c r="DB97" s="3">
        <v>197.04949999999999</v>
      </c>
      <c r="DC97" s="3">
        <v>203.03980000000001</v>
      </c>
      <c r="DD97" s="3">
        <v>206.45140000000001</v>
      </c>
      <c r="DE97" s="3">
        <v>209.2397</v>
      </c>
      <c r="DF97" s="3">
        <v>211.84909999999999</v>
      </c>
      <c r="DG97" s="3">
        <v>201.32300000000001</v>
      </c>
      <c r="DH97" s="3">
        <v>200.2791</v>
      </c>
      <c r="DI97" s="3">
        <v>199.59370000000001</v>
      </c>
      <c r="DJ97" s="3">
        <v>199.51949999999999</v>
      </c>
      <c r="DK97" s="3">
        <v>203.35290000000001</v>
      </c>
      <c r="DL97" s="3">
        <v>204.81120000000001</v>
      </c>
      <c r="DM97" s="3">
        <v>206.66909999999999</v>
      </c>
      <c r="DN97" s="3">
        <v>208.51740000000001</v>
      </c>
      <c r="DO97" s="3">
        <v>205.4358</v>
      </c>
      <c r="DP97" s="3">
        <v>205.52379999999999</v>
      </c>
      <c r="DQ97" s="3">
        <v>205.5444</v>
      </c>
      <c r="DR97" s="3">
        <v>205.21559999999999</v>
      </c>
      <c r="DS97" s="3">
        <v>216.95959999999999</v>
      </c>
      <c r="DT97" s="3">
        <v>220.07660000000001</v>
      </c>
      <c r="DU97" s="3">
        <v>223.4273</v>
      </c>
      <c r="DV97" s="3">
        <v>226.6473</v>
      </c>
      <c r="DW97" s="3">
        <v>224.45769999999999</v>
      </c>
      <c r="DX97" s="3">
        <v>225.44880000000001</v>
      </c>
      <c r="DY97" s="3">
        <v>226.81270000000001</v>
      </c>
      <c r="DZ97" s="3">
        <v>228.40020000000001</v>
      </c>
      <c r="EA97" s="3">
        <v>228.22720000000001</v>
      </c>
      <c r="EB97" s="3">
        <v>229.50489999999999</v>
      </c>
      <c r="EC97" s="3">
        <v>229.87989999999999</v>
      </c>
      <c r="ED97" s="3">
        <v>231.1266</v>
      </c>
      <c r="EE97" s="3">
        <v>225.87289999999999</v>
      </c>
      <c r="EF97" s="3">
        <v>225.89519999999999</v>
      </c>
      <c r="EG97" s="3">
        <v>226.12029999999999</v>
      </c>
      <c r="EH97" s="3">
        <v>226.35400000000001</v>
      </c>
      <c r="EI97" s="3">
        <v>214.47540000000001</v>
      </c>
      <c r="EJ97" s="3">
        <v>212.76689999999999</v>
      </c>
      <c r="EK97" s="3">
        <v>211.03800000000001</v>
      </c>
      <c r="EL97" s="3">
        <v>209.5395</v>
      </c>
      <c r="EM97" s="3">
        <v>203.27330000000001</v>
      </c>
      <c r="EN97" s="3">
        <v>202.56290000000001</v>
      </c>
      <c r="EO97" s="3">
        <v>201.3877</v>
      </c>
      <c r="EP97" s="3">
        <v>200.1489</v>
      </c>
      <c r="EQ97" s="3">
        <v>198.12029999999999</v>
      </c>
      <c r="ER97" s="3">
        <v>197.8766</v>
      </c>
      <c r="ES97" s="3">
        <v>197.42140000000001</v>
      </c>
      <c r="ET97" s="3">
        <v>195.54589999999999</v>
      </c>
      <c r="EU97" s="3">
        <v>187.6626</v>
      </c>
      <c r="EV97" s="3">
        <v>185.56309999999999</v>
      </c>
      <c r="EW97" s="3">
        <v>184.04050000000001</v>
      </c>
      <c r="EX97" s="3">
        <v>182.25069999999999</v>
      </c>
      <c r="EY97" s="3">
        <v>182.56460000000001</v>
      </c>
      <c r="EZ97" s="3">
        <v>182.54329999999999</v>
      </c>
      <c r="FA97" s="3">
        <v>182.2852</v>
      </c>
      <c r="FB97" s="3">
        <v>182.26320000000001</v>
      </c>
      <c r="FC97" s="3">
        <v>181.46190000000001</v>
      </c>
      <c r="FD97" s="3">
        <v>181.53530000000001</v>
      </c>
      <c r="FE97" s="3">
        <v>181.16380000000001</v>
      </c>
      <c r="FF97" s="3">
        <v>180.99250000000001</v>
      </c>
      <c r="FG97" s="3">
        <v>185.8707</v>
      </c>
      <c r="FH97" s="3">
        <v>187.2756</v>
      </c>
      <c r="FI97" s="3">
        <v>188.76490000000001</v>
      </c>
      <c r="FJ97" s="3">
        <v>190.18709999999999</v>
      </c>
      <c r="FK97" s="3">
        <v>189.5608</v>
      </c>
      <c r="FL97" s="3">
        <v>190.46379999999999</v>
      </c>
      <c r="FM97" s="3">
        <v>191.20249999999999</v>
      </c>
      <c r="FN97" s="3">
        <v>191.83959999999999</v>
      </c>
      <c r="FO97" s="3">
        <v>193.59379999999999</v>
      </c>
      <c r="FP97" s="3">
        <v>194.6756</v>
      </c>
      <c r="FQ97" s="3">
        <v>195.65729999999999</v>
      </c>
      <c r="FR97" s="3">
        <v>196.58779999999999</v>
      </c>
      <c r="FS97" s="3">
        <v>193.04519999999999</v>
      </c>
      <c r="FT97" s="3">
        <v>192.56389999999999</v>
      </c>
      <c r="FU97" s="3">
        <v>192.2638</v>
      </c>
      <c r="FV97" s="3">
        <v>191.91909999999999</v>
      </c>
      <c r="FW97" s="3">
        <v>188.74250000000001</v>
      </c>
      <c r="FX97" s="3">
        <v>188.22839999999999</v>
      </c>
      <c r="FY97" s="3">
        <v>187.6259</v>
      </c>
      <c r="FZ97" s="3">
        <v>186.63239999999999</v>
      </c>
      <c r="GA97" s="3">
        <v>190.44499999999999</v>
      </c>
      <c r="GB97" s="3">
        <v>191.2807</v>
      </c>
      <c r="GC97" s="3">
        <v>192.6397</v>
      </c>
      <c r="GD97" s="3">
        <v>193.9426</v>
      </c>
      <c r="GE97" s="3">
        <v>186.6104</v>
      </c>
      <c r="GF97" s="3">
        <v>186.23589999999999</v>
      </c>
      <c r="GG97" s="3">
        <v>184.9915</v>
      </c>
      <c r="GH97" s="3">
        <v>183.96299999999999</v>
      </c>
      <c r="GI97" s="3">
        <v>183.57060000000001</v>
      </c>
      <c r="GJ97" s="3">
        <v>183.33410000000001</v>
      </c>
      <c r="GK97" s="3">
        <v>183.02119999999999</v>
      </c>
      <c r="GL97" s="3">
        <v>182.83940000000001</v>
      </c>
      <c r="GM97" s="3">
        <v>188.08709999999999</v>
      </c>
      <c r="GN97" s="3">
        <v>196.64500000000001</v>
      </c>
      <c r="GO97" s="3">
        <v>199.2801</v>
      </c>
      <c r="GP97" s="3">
        <v>202.50839999999999</v>
      </c>
      <c r="GQ97" s="4">
        <v>204.28450000000001</v>
      </c>
      <c r="GR97" s="4">
        <v>205.55189999999999</v>
      </c>
      <c r="GS97" s="4">
        <v>206.28450000000001</v>
      </c>
      <c r="GT97" s="4">
        <v>206.45939999999999</v>
      </c>
      <c r="GU97" s="4">
        <v>204.81790000000001</v>
      </c>
      <c r="GV97" s="4">
        <v>202.619</v>
      </c>
      <c r="GW97" s="4">
        <v>200.54669999999999</v>
      </c>
      <c r="GX97" s="4">
        <v>199.19149999999999</v>
      </c>
      <c r="GY97" s="4">
        <v>199.1833</v>
      </c>
      <c r="GZ97" s="4">
        <v>199.08690000000001</v>
      </c>
      <c r="HA97" s="4">
        <v>198.91210000000001</v>
      </c>
      <c r="HB97" s="4">
        <v>198.8383</v>
      </c>
      <c r="HC97" s="4">
        <v>198.75020000000001</v>
      </c>
      <c r="HD97" s="4">
        <v>198.6489</v>
      </c>
      <c r="HE97" s="4">
        <v>198.5471</v>
      </c>
      <c r="HF97" s="4">
        <v>198.48560000000001</v>
      </c>
      <c r="HG97" s="4">
        <v>198.3871</v>
      </c>
      <c r="HH97" s="4">
        <v>198.2071</v>
      </c>
      <c r="HI97" s="4">
        <v>198.07480000000001</v>
      </c>
      <c r="HJ97" s="4">
        <v>197.97049999999999</v>
      </c>
      <c r="HK97" s="4">
        <v>197.9006</v>
      </c>
      <c r="HL97" s="4">
        <v>197.8673</v>
      </c>
      <c r="HM97" s="4">
        <v>197.87950000000001</v>
      </c>
      <c r="HN97" s="4">
        <v>197.9007</v>
      </c>
      <c r="HO97" s="4">
        <v>198.0085</v>
      </c>
      <c r="HP97" s="4">
        <v>198.1739</v>
      </c>
      <c r="HQ97" s="4">
        <v>198.35769999999999</v>
      </c>
      <c r="HR97" s="4">
        <v>198.58170000000001</v>
      </c>
      <c r="HS97" s="4">
        <v>198.86420000000001</v>
      </c>
      <c r="HT97" s="4">
        <v>199.21260000000001</v>
      </c>
      <c r="HU97" s="4">
        <v>199.60550000000001</v>
      </c>
      <c r="HV97" s="4">
        <v>200.04689999999999</v>
      </c>
      <c r="HW97" s="4">
        <v>200.5419</v>
      </c>
      <c r="HX97" s="4">
        <v>201.08539999999999</v>
      </c>
      <c r="HY97" s="4">
        <v>201.65530000000001</v>
      </c>
      <c r="HZ97" s="4">
        <v>202.27260000000001</v>
      </c>
      <c r="IA97" s="4">
        <v>202.94220000000001</v>
      </c>
      <c r="IB97" s="4">
        <v>203.6644</v>
      </c>
      <c r="IC97" s="4">
        <v>204.41829999999999</v>
      </c>
      <c r="ID97" s="4">
        <v>205.2045</v>
      </c>
      <c r="IE97" s="4">
        <v>206.02209999999999</v>
      </c>
      <c r="IF97" s="4">
        <v>206.89510000000001</v>
      </c>
      <c r="IG97" s="4">
        <v>207.84739999999999</v>
      </c>
      <c r="IH97" s="4">
        <v>208.87870000000001</v>
      </c>
      <c r="II97" s="4">
        <v>209.9888</v>
      </c>
      <c r="IJ97" s="4">
        <v>211.17789999999999</v>
      </c>
      <c r="IK97" s="4">
        <v>212.4469</v>
      </c>
      <c r="IL97" s="4">
        <v>213.79599999999999</v>
      </c>
      <c r="IM97" s="4">
        <v>215.1995</v>
      </c>
      <c r="IN97" s="4">
        <v>216.68289999999999</v>
      </c>
      <c r="IO97" s="4">
        <v>218.24610000000001</v>
      </c>
      <c r="IP97" s="4">
        <v>219.88890000000001</v>
      </c>
      <c r="IQ97" s="4">
        <v>221.61070000000001</v>
      </c>
      <c r="IR97" s="4">
        <v>223.41149999999999</v>
      </c>
      <c r="IS97" s="4">
        <v>225.29150000000001</v>
      </c>
      <c r="IT97" s="4">
        <v>227.22319999999999</v>
      </c>
      <c r="IU97" s="4">
        <v>229.21430000000001</v>
      </c>
      <c r="IV97" s="4">
        <v>231.26570000000001</v>
      </c>
      <c r="IW97" s="4">
        <v>233.3775</v>
      </c>
      <c r="IX97" s="4">
        <v>235.57490000000001</v>
      </c>
      <c r="IY97" s="4">
        <v>237.85990000000001</v>
      </c>
      <c r="IZ97" s="4">
        <v>240.17070000000001</v>
      </c>
      <c r="JA97" s="4">
        <v>242.54220000000001</v>
      </c>
      <c r="JB97" s="4">
        <v>244.9365</v>
      </c>
      <c r="JC97" s="4">
        <v>247.3537</v>
      </c>
      <c r="JD97" s="4">
        <v>249.83019999999999</v>
      </c>
      <c r="JE97" s="4">
        <v>252.35640000000001</v>
      </c>
      <c r="JF97" s="4">
        <v>254.9307</v>
      </c>
      <c r="JG97" s="4">
        <v>257.55439999999999</v>
      </c>
      <c r="JH97" s="4">
        <v>260.2278</v>
      </c>
      <c r="JI97" s="4">
        <v>262.95089999999999</v>
      </c>
      <c r="JJ97" s="4">
        <v>265.7235</v>
      </c>
      <c r="JK97" s="4">
        <v>268.51679999999999</v>
      </c>
      <c r="JL97" s="4">
        <v>271.3603</v>
      </c>
      <c r="JM97" s="4">
        <v>274.25319999999999</v>
      </c>
      <c r="JN97" s="4">
        <v>277.19490000000002</v>
      </c>
      <c r="JO97" s="4">
        <v>280.18560000000002</v>
      </c>
      <c r="JP97" s="4">
        <v>283.22629999999998</v>
      </c>
      <c r="JQ97" s="4">
        <v>286.31729999999999</v>
      </c>
      <c r="JR97" s="4">
        <v>289.45839999999998</v>
      </c>
      <c r="JS97" s="4">
        <v>292.6508</v>
      </c>
      <c r="JT97" s="4">
        <v>295.89460000000003</v>
      </c>
      <c r="JU97" s="4">
        <v>299.19170000000003</v>
      </c>
      <c r="JV97" s="4">
        <v>302.54079999999999</v>
      </c>
      <c r="JW97" s="4">
        <v>305.94369999999998</v>
      </c>
      <c r="JX97" s="4">
        <v>309.40039999999999</v>
      </c>
      <c r="JY97" s="4">
        <v>312.91109999999998</v>
      </c>
      <c r="JZ97" s="4">
        <v>316.476</v>
      </c>
      <c r="KA97" s="4">
        <v>320.09559999999999</v>
      </c>
      <c r="KB97" s="4">
        <v>323.77120000000002</v>
      </c>
      <c r="KC97" s="4">
        <v>327.50310000000002</v>
      </c>
      <c r="KD97" s="4">
        <v>331.2921</v>
      </c>
      <c r="KE97" s="4">
        <v>335.13929999999999</v>
      </c>
      <c r="KF97" s="4">
        <v>339.04660000000001</v>
      </c>
      <c r="KG97" s="4">
        <v>343.01499999999999</v>
      </c>
      <c r="KH97" s="4">
        <v>347.04559999999998</v>
      </c>
      <c r="KI97" s="4">
        <v>351.14089999999999</v>
      </c>
      <c r="KJ97" s="4">
        <v>355.30099999999999</v>
      </c>
      <c r="KK97" s="4">
        <v>359.52550000000002</v>
      </c>
      <c r="KL97" s="4">
        <v>363.8143</v>
      </c>
      <c r="KM97" s="4">
        <v>368.16719999999998</v>
      </c>
      <c r="KN97" s="4">
        <v>372.58589999999998</v>
      </c>
      <c r="KO97" s="4">
        <v>377.07190000000003</v>
      </c>
      <c r="KP97" s="4">
        <v>381.62560000000002</v>
      </c>
      <c r="KQ97" s="4">
        <v>386.2491</v>
      </c>
      <c r="KR97" s="4">
        <v>390.9418</v>
      </c>
      <c r="KS97" s="4">
        <v>395.70339999999999</v>
      </c>
      <c r="KT97" s="4">
        <v>400.53359999999998</v>
      </c>
      <c r="KU97" s="4">
        <v>405.43209999999999</v>
      </c>
      <c r="KV97" s="4">
        <v>410.40019999999998</v>
      </c>
      <c r="KW97" s="4">
        <v>415.43959999999998</v>
      </c>
      <c r="KX97" s="4">
        <v>420.55110000000002</v>
      </c>
      <c r="KY97" s="4">
        <v>425.73630000000003</v>
      </c>
      <c r="KZ97" s="4">
        <v>430.99489999999997</v>
      </c>
      <c r="LA97" s="4">
        <v>436.32760000000002</v>
      </c>
      <c r="LB97" s="4">
        <v>441.73520000000002</v>
      </c>
      <c r="LC97" s="4">
        <v>447.2176</v>
      </c>
      <c r="LD97" s="4">
        <v>452.77609999999999</v>
      </c>
      <c r="LE97" s="4">
        <v>458.41140000000001</v>
      </c>
      <c r="LF97" s="4">
        <v>464.12479999999999</v>
      </c>
      <c r="LG97" s="4">
        <v>469.91669999999999</v>
      </c>
      <c r="LH97" s="4">
        <v>475.7878</v>
      </c>
      <c r="LI97" s="4">
        <v>481.73759999999999</v>
      </c>
      <c r="LJ97" s="4">
        <v>487.76569999999998</v>
      </c>
      <c r="LK97" s="4">
        <v>493.87349999999998</v>
      </c>
      <c r="LL97" s="4">
        <v>500.06369999999998</v>
      </c>
      <c r="LM97" s="4">
        <v>506.33850000000001</v>
      </c>
      <c r="LN97" s="4">
        <v>512.69960000000003</v>
      </c>
      <c r="LO97" s="4">
        <v>519.15060000000005</v>
      </c>
      <c r="LP97" s="4">
        <v>525.69110000000001</v>
      </c>
      <c r="LQ97" s="4">
        <v>532.32119999999998</v>
      </c>
      <c r="LR97" s="4">
        <v>539.04</v>
      </c>
      <c r="LS97" s="4">
        <v>545.84829999999999</v>
      </c>
      <c r="LT97" s="4">
        <v>552.74760000000003</v>
      </c>
      <c r="LU97" s="4">
        <v>559.73919999999998</v>
      </c>
      <c r="LV97" s="4">
        <v>566.82479999999998</v>
      </c>
      <c r="LW97" s="4">
        <v>574.00570000000005</v>
      </c>
      <c r="LX97" s="4">
        <v>581.28210000000001</v>
      </c>
      <c r="LY97" s="4">
        <v>588.65390000000002</v>
      </c>
      <c r="LZ97" s="4">
        <v>596.12120000000004</v>
      </c>
      <c r="MA97" s="4">
        <v>603.68320000000006</v>
      </c>
      <c r="MB97" s="4">
        <v>611.34079999999994</v>
      </c>
      <c r="MC97" s="4">
        <v>619.09500000000003</v>
      </c>
      <c r="MD97" s="4">
        <v>626.94659999999999</v>
      </c>
      <c r="ME97" s="4">
        <v>634.84739999999999</v>
      </c>
      <c r="MF97" s="4">
        <v>642.84299999999996</v>
      </c>
      <c r="MG97" s="4">
        <v>650.93280000000004</v>
      </c>
      <c r="MH97" s="4">
        <v>659.11559999999997</v>
      </c>
      <c r="MI97" s="4">
        <v>667.38829999999996</v>
      </c>
      <c r="MJ97" s="4">
        <v>675.75160000000005</v>
      </c>
      <c r="MK97" s="4">
        <v>684.20529999999997</v>
      </c>
      <c r="ML97" s="4">
        <v>692.75049999999999</v>
      </c>
      <c r="MM97" s="4">
        <v>701.38499999999999</v>
      </c>
      <c r="MN97" s="4">
        <v>710.1096</v>
      </c>
      <c r="MO97" s="4">
        <v>718.92409999999995</v>
      </c>
      <c r="MP97" s="4">
        <v>727.82899999999995</v>
      </c>
      <c r="MQ97" s="4">
        <v>736.82230000000004</v>
      </c>
      <c r="MR97" s="4">
        <v>745.90509999999995</v>
      </c>
      <c r="MS97" s="4">
        <v>755.07849999999996</v>
      </c>
      <c r="MT97" s="4">
        <v>764.34410000000003</v>
      </c>
      <c r="MU97" t="s">
        <v>805</v>
      </c>
      <c r="MV97" t="b">
        <v>1</v>
      </c>
      <c r="MW97" t="s">
        <v>376</v>
      </c>
      <c r="MX97" t="s">
        <v>376</v>
      </c>
      <c r="MY97">
        <v>2020</v>
      </c>
      <c r="MZ97">
        <v>4</v>
      </c>
      <c r="NA97" s="2">
        <v>45994</v>
      </c>
      <c r="NB97" t="s">
        <v>806</v>
      </c>
      <c r="NC97" t="s">
        <v>807</v>
      </c>
      <c r="ND97" t="s">
        <v>804</v>
      </c>
      <c r="NE97" t="s">
        <v>634</v>
      </c>
      <c r="NF97" t="s">
        <v>381</v>
      </c>
    </row>
    <row r="98" spans="1:370" x14ac:dyDescent="0.25">
      <c r="A98" t="s">
        <v>801</v>
      </c>
      <c r="B98" t="s">
        <v>635</v>
      </c>
      <c r="C98" s="1" t="s">
        <v>839</v>
      </c>
      <c r="D98" t="s">
        <v>802</v>
      </c>
      <c r="E98" t="s">
        <v>641</v>
      </c>
      <c r="F98" t="s">
        <v>374</v>
      </c>
      <c r="G98" s="3">
        <v>0.45791349999999997</v>
      </c>
      <c r="H98" s="3">
        <v>0.46832400000000002</v>
      </c>
      <c r="I98" s="3">
        <v>0.48465580000000003</v>
      </c>
      <c r="J98" s="3">
        <v>0.50441519999999995</v>
      </c>
      <c r="K98" s="3">
        <v>0.54564389999999996</v>
      </c>
      <c r="L98" s="3">
        <v>0.56301369999999995</v>
      </c>
      <c r="M98" s="3">
        <v>0.57444980000000001</v>
      </c>
      <c r="N98" s="3">
        <v>0.58088830000000002</v>
      </c>
      <c r="O98" s="3">
        <v>0.64695539999999996</v>
      </c>
      <c r="P98" s="3">
        <v>0.66102570000000005</v>
      </c>
      <c r="Q98" s="3">
        <v>0.67559210000000003</v>
      </c>
      <c r="R98" s="3">
        <v>0.70277369999999995</v>
      </c>
      <c r="S98" s="3">
        <v>0.69777389999999995</v>
      </c>
      <c r="T98" s="3">
        <v>0.71373109999999995</v>
      </c>
      <c r="U98" s="3">
        <v>0.72317310000000001</v>
      </c>
      <c r="V98" s="3">
        <v>0.74319270000000004</v>
      </c>
      <c r="W98" s="3">
        <v>0.75837060000000001</v>
      </c>
      <c r="X98" s="3">
        <v>0.77009669999999997</v>
      </c>
      <c r="Y98" s="3">
        <v>0.78765079999999998</v>
      </c>
      <c r="Z98" s="3">
        <v>0.79747299999999999</v>
      </c>
      <c r="AA98" s="3">
        <v>0.76373270000000004</v>
      </c>
      <c r="AB98" s="3">
        <v>0.76896549999999997</v>
      </c>
      <c r="AC98" s="3">
        <v>0.76800409999999997</v>
      </c>
      <c r="AD98" s="3">
        <v>0.76378959999999996</v>
      </c>
      <c r="AE98" s="3">
        <v>0.73971679999999995</v>
      </c>
      <c r="AF98" s="3">
        <v>0.73950890000000002</v>
      </c>
      <c r="AG98" s="3">
        <v>0.7409154</v>
      </c>
      <c r="AH98" s="3">
        <v>0.75103529999999996</v>
      </c>
      <c r="AI98" s="3">
        <v>0.77144639999999998</v>
      </c>
      <c r="AJ98" s="3">
        <v>0.78223699999999996</v>
      </c>
      <c r="AK98" s="3">
        <v>0.79401290000000002</v>
      </c>
      <c r="AL98" s="3">
        <v>0.80653969999999997</v>
      </c>
      <c r="AM98" s="3">
        <v>0.82421900000000003</v>
      </c>
      <c r="AN98" s="3">
        <v>0.84219449999999996</v>
      </c>
      <c r="AO98" s="3">
        <v>0.85950709999999997</v>
      </c>
      <c r="AP98" s="3">
        <v>0.87624869999999999</v>
      </c>
      <c r="AQ98" s="3">
        <v>0.87514539999999996</v>
      </c>
      <c r="AR98" s="3">
        <v>0.88627860000000003</v>
      </c>
      <c r="AS98" s="3">
        <v>0.89468270000000005</v>
      </c>
      <c r="AT98" s="3">
        <v>0.90329490000000001</v>
      </c>
      <c r="AU98" s="3">
        <v>0.90391440000000001</v>
      </c>
      <c r="AV98" s="3">
        <v>0.90970030000000002</v>
      </c>
      <c r="AW98" s="3">
        <v>0.91689929999999997</v>
      </c>
      <c r="AX98" s="3">
        <v>0.92692859999999999</v>
      </c>
      <c r="AY98" s="3">
        <v>0.89729599999999998</v>
      </c>
      <c r="AZ98" s="3">
        <v>0.90376020000000001</v>
      </c>
      <c r="BA98" s="3">
        <v>0.91240600000000005</v>
      </c>
      <c r="BB98" s="3">
        <v>0.91799529999999996</v>
      </c>
      <c r="BC98" s="3">
        <v>0.92034309999999997</v>
      </c>
      <c r="BD98" s="3">
        <v>0.92982880000000001</v>
      </c>
      <c r="BE98" s="3">
        <v>0.93644039999999995</v>
      </c>
      <c r="BF98" s="3">
        <v>0.94884469999999999</v>
      </c>
      <c r="BG98" s="3">
        <v>0.938527</v>
      </c>
      <c r="BH98" s="3">
        <v>0.94618190000000002</v>
      </c>
      <c r="BI98" s="3">
        <v>0.95075010000000004</v>
      </c>
      <c r="BJ98" s="3">
        <v>0.95353659999999996</v>
      </c>
      <c r="BK98" s="3">
        <v>0.93070189999999997</v>
      </c>
      <c r="BL98" s="3">
        <v>0.93577639999999995</v>
      </c>
      <c r="BM98" s="3">
        <v>0.9438124</v>
      </c>
      <c r="BN98" s="3">
        <v>0.95072710000000005</v>
      </c>
      <c r="BO98" s="3">
        <v>0.93438279999999996</v>
      </c>
      <c r="BP98" s="3">
        <v>0.94179930000000001</v>
      </c>
      <c r="BQ98" s="3">
        <v>0.95271150000000004</v>
      </c>
      <c r="BR98" s="3">
        <v>0.96676110000000004</v>
      </c>
      <c r="BS98" s="3">
        <v>0.9738504</v>
      </c>
      <c r="BT98" s="3">
        <v>0.99165170000000002</v>
      </c>
      <c r="BU98" s="3">
        <v>1.005687</v>
      </c>
      <c r="BV98" s="3">
        <v>1.022856</v>
      </c>
      <c r="BW98" s="3">
        <v>1.091502</v>
      </c>
      <c r="BX98" s="3">
        <v>1.1183069999999999</v>
      </c>
      <c r="BY98" s="3">
        <v>1.141173</v>
      </c>
      <c r="BZ98" s="3">
        <v>1.165368</v>
      </c>
      <c r="CA98" s="3">
        <v>1.260899</v>
      </c>
      <c r="CB98" s="3">
        <v>1.284818</v>
      </c>
      <c r="CC98" s="3">
        <v>1.315474</v>
      </c>
      <c r="CD98" s="3">
        <v>1.3457779999999999</v>
      </c>
      <c r="CE98" s="3">
        <v>1.5319640000000001</v>
      </c>
      <c r="CF98" s="3">
        <v>1.5755079999999999</v>
      </c>
      <c r="CG98" s="3">
        <v>1.6120650000000001</v>
      </c>
      <c r="CH98" s="3">
        <v>1.655114</v>
      </c>
      <c r="CI98" s="3">
        <v>1.656555</v>
      </c>
      <c r="CJ98" s="3">
        <v>1.6852910000000001</v>
      </c>
      <c r="CK98" s="3">
        <v>1.7068989999999999</v>
      </c>
      <c r="CL98" s="3">
        <v>1.7269699999999999</v>
      </c>
      <c r="CM98" s="3">
        <v>1.8462639999999999</v>
      </c>
      <c r="CN98" s="3">
        <v>1.864614</v>
      </c>
      <c r="CO98" s="3">
        <v>1.8993260000000001</v>
      </c>
      <c r="CP98" s="3">
        <v>1.9309080000000001</v>
      </c>
      <c r="CQ98" s="3">
        <v>1.9282330000000001</v>
      </c>
      <c r="CR98" s="3">
        <v>1.941767</v>
      </c>
      <c r="CS98" s="3">
        <v>1.9590639999999999</v>
      </c>
      <c r="CT98" s="3">
        <v>1.966385</v>
      </c>
      <c r="CU98" s="3">
        <v>1.8975569999999999</v>
      </c>
      <c r="CV98" s="3">
        <v>1.8941809999999999</v>
      </c>
      <c r="CW98" s="3">
        <v>1.8795820000000001</v>
      </c>
      <c r="CX98" s="3">
        <v>1.8756969999999999</v>
      </c>
      <c r="CY98" s="3">
        <v>1.9153089999999999</v>
      </c>
      <c r="CZ98" s="3">
        <v>1.9212340000000001</v>
      </c>
      <c r="DA98" s="3">
        <v>1.9375450000000001</v>
      </c>
      <c r="DB98" s="3">
        <v>1.9486019999999999</v>
      </c>
      <c r="DC98" s="3">
        <v>1.962582</v>
      </c>
      <c r="DD98" s="3">
        <v>1.979725</v>
      </c>
      <c r="DE98" s="3">
        <v>1.983967</v>
      </c>
      <c r="DF98" s="3">
        <v>1.98411</v>
      </c>
      <c r="DG98" s="3">
        <v>1.9782029999999999</v>
      </c>
      <c r="DH98" s="3">
        <v>1.986283</v>
      </c>
      <c r="DI98" s="3">
        <v>2.0014020000000001</v>
      </c>
      <c r="DJ98" s="3">
        <v>2.028845</v>
      </c>
      <c r="DK98" s="3">
        <v>1.9485140000000001</v>
      </c>
      <c r="DL98" s="3">
        <v>1.951532</v>
      </c>
      <c r="DM98" s="3">
        <v>1.9619690000000001</v>
      </c>
      <c r="DN98" s="3">
        <v>1.9719599999999999</v>
      </c>
      <c r="DO98" s="3">
        <v>1.88022</v>
      </c>
      <c r="DP98" s="3">
        <v>1.87236</v>
      </c>
      <c r="DQ98" s="3">
        <v>1.863305</v>
      </c>
      <c r="DR98" s="3">
        <v>1.847958</v>
      </c>
      <c r="DS98" s="3">
        <v>1.803758</v>
      </c>
      <c r="DT98" s="3">
        <v>1.794249</v>
      </c>
      <c r="DU98" s="3">
        <v>1.7878700000000001</v>
      </c>
      <c r="DV98" s="3">
        <v>1.7786059999999999</v>
      </c>
      <c r="DW98" s="3">
        <v>1.62201</v>
      </c>
      <c r="DX98" s="3">
        <v>1.603</v>
      </c>
      <c r="DY98" s="3">
        <v>1.589453</v>
      </c>
      <c r="DZ98" s="3">
        <v>1.57904</v>
      </c>
      <c r="EA98" s="3">
        <v>1.571739</v>
      </c>
      <c r="EB98" s="3">
        <v>1.57782</v>
      </c>
      <c r="EC98" s="3">
        <v>1.5714129999999999</v>
      </c>
      <c r="ED98" s="3">
        <v>1.5769420000000001</v>
      </c>
      <c r="EE98" s="3">
        <v>1.6199730000000001</v>
      </c>
      <c r="EF98" s="3">
        <v>1.6393040000000001</v>
      </c>
      <c r="EG98" s="3">
        <v>1.6618090000000001</v>
      </c>
      <c r="EH98" s="3">
        <v>1.6847449999999999</v>
      </c>
      <c r="EI98" s="3">
        <v>1.6847540000000001</v>
      </c>
      <c r="EJ98" s="3">
        <v>1.7042379999999999</v>
      </c>
      <c r="EK98" s="3">
        <v>1.723401</v>
      </c>
      <c r="EL98" s="3">
        <v>1.7463150000000001</v>
      </c>
      <c r="EM98" s="3">
        <v>1.5950759999999999</v>
      </c>
      <c r="EN98" s="3">
        <v>1.598047</v>
      </c>
      <c r="EO98" s="3">
        <v>1.593648</v>
      </c>
      <c r="EP98" s="3">
        <v>1.588149</v>
      </c>
      <c r="EQ98" s="3">
        <v>1.5283409999999999</v>
      </c>
      <c r="ER98" s="3">
        <v>1.5288409999999999</v>
      </c>
      <c r="ES98" s="3">
        <v>1.5260689999999999</v>
      </c>
      <c r="ET98" s="3">
        <v>1.501328</v>
      </c>
      <c r="EU98" s="3">
        <v>1.382995</v>
      </c>
      <c r="EV98" s="3">
        <v>1.366239</v>
      </c>
      <c r="EW98" s="3">
        <v>1.3578349999999999</v>
      </c>
      <c r="EX98" s="3">
        <v>1.345356</v>
      </c>
      <c r="EY98" s="3">
        <v>1.294692</v>
      </c>
      <c r="EZ98" s="3">
        <v>1.292146</v>
      </c>
      <c r="FA98" s="3">
        <v>1.2862499999999999</v>
      </c>
      <c r="FB98" s="3">
        <v>1.2837099999999999</v>
      </c>
      <c r="FC98" s="3">
        <v>1.2005809999999999</v>
      </c>
      <c r="FD98" s="3">
        <v>1.192388</v>
      </c>
      <c r="FE98" s="3">
        <v>1.1784060000000001</v>
      </c>
      <c r="FF98" s="3">
        <v>1.1671819999999999</v>
      </c>
      <c r="FG98" s="3">
        <v>1.115847</v>
      </c>
      <c r="FH98" s="3">
        <v>1.108419</v>
      </c>
      <c r="FI98" s="3">
        <v>1.1019129999999999</v>
      </c>
      <c r="FJ98" s="3">
        <v>1.0945240000000001</v>
      </c>
      <c r="FK98" s="3">
        <v>1.005595</v>
      </c>
      <c r="FL98" s="3">
        <v>0.99719360000000001</v>
      </c>
      <c r="FM98" s="3">
        <v>0.98709740000000001</v>
      </c>
      <c r="FN98" s="3">
        <v>0.97602440000000001</v>
      </c>
      <c r="FO98" s="3">
        <v>0.93060540000000003</v>
      </c>
      <c r="FP98" s="3">
        <v>0.92523310000000003</v>
      </c>
      <c r="FQ98" s="3">
        <v>0.91888309999999995</v>
      </c>
      <c r="FR98" s="3">
        <v>0.912049</v>
      </c>
      <c r="FS98" s="3">
        <v>0.89827590000000002</v>
      </c>
      <c r="FT98" s="3">
        <v>0.89510000000000001</v>
      </c>
      <c r="FU98" s="3">
        <v>0.89360870000000003</v>
      </c>
      <c r="FV98" s="3">
        <v>0.89170139999999998</v>
      </c>
      <c r="FW98" s="3">
        <v>0.80956839999999997</v>
      </c>
      <c r="FX98" s="3">
        <v>0.80141450000000003</v>
      </c>
      <c r="FY98" s="3">
        <v>0.79257710000000003</v>
      </c>
      <c r="FZ98" s="3">
        <v>0.78051839999999995</v>
      </c>
      <c r="GA98" s="3">
        <v>0.69857420000000003</v>
      </c>
      <c r="GB98" s="3">
        <v>0.68689650000000002</v>
      </c>
      <c r="GC98" s="3">
        <v>0.67914529999999995</v>
      </c>
      <c r="GD98" s="3">
        <v>0.67101909999999998</v>
      </c>
      <c r="GE98" s="3">
        <v>0.58581649999999996</v>
      </c>
      <c r="GF98" s="3">
        <v>0.57919710000000002</v>
      </c>
      <c r="GG98" s="3">
        <v>0.56723670000000004</v>
      </c>
      <c r="GH98" s="3">
        <v>0.55679639999999997</v>
      </c>
      <c r="GI98" s="3">
        <v>0.53268119999999997</v>
      </c>
      <c r="GJ98" s="3">
        <v>0.52845730000000002</v>
      </c>
      <c r="GK98" s="3">
        <v>0.52382519999999999</v>
      </c>
      <c r="GL98" s="3">
        <v>0.51998129999999998</v>
      </c>
      <c r="GM98" s="3">
        <v>0.50400659999999997</v>
      </c>
      <c r="GN98" s="3">
        <v>0.48272660000000001</v>
      </c>
      <c r="GO98" s="3">
        <v>0.49668230000000002</v>
      </c>
      <c r="GP98" s="3">
        <v>0.49440509999999999</v>
      </c>
      <c r="GQ98" s="4">
        <v>0.49462689999999998</v>
      </c>
      <c r="GR98" s="4">
        <v>0.51108310000000001</v>
      </c>
      <c r="GS98" s="4">
        <v>0.52325980000000005</v>
      </c>
      <c r="GT98" s="4">
        <v>0.52745679999999995</v>
      </c>
      <c r="GU98" s="4">
        <v>0.53542299999999998</v>
      </c>
      <c r="GV98" s="4">
        <v>0.54727499999999996</v>
      </c>
      <c r="GW98" s="4">
        <v>0.55019499999999999</v>
      </c>
      <c r="GX98" s="4">
        <v>0.55221399999999998</v>
      </c>
      <c r="GY98" s="4">
        <v>0.55460100000000001</v>
      </c>
      <c r="GZ98" s="4">
        <v>0.55313699999999999</v>
      </c>
      <c r="HA98" s="4">
        <v>0.55528599999999995</v>
      </c>
      <c r="HB98" s="4">
        <v>0.55769100000000005</v>
      </c>
      <c r="HC98" s="4">
        <v>0.56506400000000001</v>
      </c>
      <c r="HD98" s="4">
        <v>0.569025</v>
      </c>
      <c r="HE98" s="4">
        <v>0.57274499999999995</v>
      </c>
      <c r="HF98" s="4">
        <v>0.57466799999999996</v>
      </c>
      <c r="HG98" s="4">
        <v>0.57917799999999997</v>
      </c>
      <c r="HH98" s="4">
        <v>0.57895200000000002</v>
      </c>
      <c r="HI98" s="4">
        <v>0.57772000000000001</v>
      </c>
      <c r="HJ98" s="4">
        <v>0.57497699999999996</v>
      </c>
      <c r="HK98" s="4">
        <v>0.577681</v>
      </c>
      <c r="HL98" s="4">
        <v>0.58098700000000003</v>
      </c>
      <c r="HM98" s="4">
        <v>0.58444600000000002</v>
      </c>
      <c r="HN98" s="4">
        <v>0.58779599999999999</v>
      </c>
      <c r="HO98" s="4">
        <v>0.59129299999999996</v>
      </c>
      <c r="HP98" s="4">
        <v>0.59473500000000001</v>
      </c>
      <c r="HQ98" s="4">
        <v>0.59850800000000004</v>
      </c>
      <c r="HR98" s="4">
        <v>0.60286899999999999</v>
      </c>
      <c r="HS98" s="4">
        <v>0.60755899999999996</v>
      </c>
      <c r="HT98" s="4">
        <v>0.61208099999999999</v>
      </c>
      <c r="HU98" s="4">
        <v>0.61626300000000001</v>
      </c>
      <c r="HV98" s="4">
        <v>0.62036199999999997</v>
      </c>
      <c r="HW98" s="4">
        <v>0.62461800000000001</v>
      </c>
      <c r="HX98" s="4">
        <v>0.62890000000000001</v>
      </c>
      <c r="HY98" s="4">
        <v>0.63316700000000004</v>
      </c>
      <c r="HZ98" s="4">
        <v>0.63748400000000005</v>
      </c>
      <c r="IA98" s="4">
        <v>0.64195599999999997</v>
      </c>
      <c r="IB98" s="4">
        <v>0.64645600000000003</v>
      </c>
      <c r="IC98" s="4">
        <v>0.65098900000000004</v>
      </c>
      <c r="ID98" s="4">
        <v>0.65555699999999995</v>
      </c>
      <c r="IE98" s="4">
        <v>0.66018399999999999</v>
      </c>
      <c r="IF98" s="4">
        <v>0.66484100000000002</v>
      </c>
      <c r="IG98" s="4">
        <v>0.66953600000000002</v>
      </c>
      <c r="IH98" s="4">
        <v>0.67426799999999998</v>
      </c>
      <c r="II98" s="4">
        <v>0.679033</v>
      </c>
      <c r="IJ98" s="4">
        <v>0.68382799999999999</v>
      </c>
      <c r="IK98" s="4">
        <v>0.68864199999999998</v>
      </c>
      <c r="IL98" s="4">
        <v>0.69349799999999995</v>
      </c>
      <c r="IM98" s="4">
        <v>0.698376</v>
      </c>
      <c r="IN98" s="4">
        <v>0.70328400000000002</v>
      </c>
      <c r="IO98" s="4">
        <v>0.70823100000000005</v>
      </c>
      <c r="IP98" s="4">
        <v>0.71322200000000002</v>
      </c>
      <c r="IQ98" s="4">
        <v>0.71826299999999998</v>
      </c>
      <c r="IR98" s="4">
        <v>0.72333499999999995</v>
      </c>
      <c r="IS98" s="4">
        <v>0.72843599999999997</v>
      </c>
      <c r="IT98" s="4">
        <v>0.73357399999999995</v>
      </c>
      <c r="IU98" s="4">
        <v>0.738761</v>
      </c>
      <c r="IV98" s="4">
        <v>0.74397899999999995</v>
      </c>
      <c r="IW98" s="4">
        <v>0.74923300000000004</v>
      </c>
      <c r="IX98" s="4">
        <v>0.75451100000000004</v>
      </c>
      <c r="IY98" s="4">
        <v>0.75979200000000002</v>
      </c>
      <c r="IZ98" s="4">
        <v>0.76510100000000003</v>
      </c>
      <c r="JA98" s="4">
        <v>0.77044900000000005</v>
      </c>
      <c r="JB98" s="4">
        <v>0.77583199999999997</v>
      </c>
      <c r="JC98" s="4">
        <v>0.78120400000000001</v>
      </c>
      <c r="JD98" s="4">
        <v>0.78661000000000003</v>
      </c>
      <c r="JE98" s="4">
        <v>0.792049</v>
      </c>
      <c r="JF98" s="4">
        <v>0.79753200000000002</v>
      </c>
      <c r="JG98" s="4">
        <v>0.80297600000000002</v>
      </c>
      <c r="JH98" s="4">
        <v>0.80845</v>
      </c>
      <c r="JI98" s="4">
        <v>0.81396100000000005</v>
      </c>
      <c r="JJ98" s="4">
        <v>0.81950999999999996</v>
      </c>
      <c r="JK98" s="4">
        <v>0.82502600000000004</v>
      </c>
      <c r="JL98" s="4">
        <v>0.83057199999999998</v>
      </c>
      <c r="JM98" s="4">
        <v>0.83614900000000003</v>
      </c>
      <c r="JN98" s="4">
        <v>0.84176499999999999</v>
      </c>
      <c r="JO98" s="4">
        <v>0.84730499999999997</v>
      </c>
      <c r="JP98" s="4">
        <v>0.852877</v>
      </c>
      <c r="JQ98" s="4">
        <v>0.85848100000000005</v>
      </c>
      <c r="JR98" s="4">
        <v>0.86412100000000003</v>
      </c>
      <c r="JS98" s="4">
        <v>0.86976699999999996</v>
      </c>
      <c r="JT98" s="4">
        <v>0.87544299999999997</v>
      </c>
      <c r="JU98" s="4">
        <v>0.88115299999999996</v>
      </c>
      <c r="JV98" s="4">
        <v>0.88690400000000003</v>
      </c>
      <c r="JW98" s="4">
        <v>0.89262699999999995</v>
      </c>
      <c r="JX98" s="4">
        <v>0.89838600000000002</v>
      </c>
      <c r="JY98" s="4">
        <v>0.90417499999999995</v>
      </c>
      <c r="JZ98" s="4">
        <v>0.91000300000000001</v>
      </c>
      <c r="KA98" s="4">
        <v>0.91578999999999999</v>
      </c>
      <c r="KB98" s="4">
        <v>0.92160699999999995</v>
      </c>
      <c r="KC98" s="4">
        <v>0.92745999999999995</v>
      </c>
      <c r="KD98" s="4">
        <v>0.93334600000000001</v>
      </c>
      <c r="KE98" s="4">
        <v>0.939191</v>
      </c>
      <c r="KF98" s="4">
        <v>0.94506299999999999</v>
      </c>
      <c r="KG98" s="4">
        <v>0.95097200000000004</v>
      </c>
      <c r="KH98" s="4">
        <v>0.95691599999999999</v>
      </c>
      <c r="KI98" s="4">
        <v>0.96281799999999995</v>
      </c>
      <c r="KJ98" s="4">
        <v>0.96875199999999995</v>
      </c>
      <c r="KK98" s="4">
        <v>0.97472099999999995</v>
      </c>
      <c r="KL98" s="4">
        <v>0.98072499999999996</v>
      </c>
      <c r="KM98" s="4">
        <v>0.98674099999999998</v>
      </c>
      <c r="KN98" s="4">
        <v>0.992788</v>
      </c>
      <c r="KO98" s="4">
        <v>0.99886699999999995</v>
      </c>
      <c r="KP98" s="4">
        <v>1.004985</v>
      </c>
      <c r="KQ98" s="4">
        <v>1.011101</v>
      </c>
      <c r="KR98" s="4">
        <v>1.0172490000000001</v>
      </c>
      <c r="KS98" s="4">
        <v>1.023428</v>
      </c>
      <c r="KT98" s="4">
        <v>1.0296460000000001</v>
      </c>
      <c r="KU98" s="4">
        <v>1.0358499999999999</v>
      </c>
      <c r="KV98" s="4">
        <v>1.042084</v>
      </c>
      <c r="KW98" s="4">
        <v>1.0483480000000001</v>
      </c>
      <c r="KX98" s="4">
        <v>1.054654</v>
      </c>
      <c r="KY98" s="4">
        <v>1.0609630000000001</v>
      </c>
      <c r="KZ98" s="4">
        <v>1.067299</v>
      </c>
      <c r="LA98" s="4">
        <v>1.073669</v>
      </c>
      <c r="LB98" s="4">
        <v>1.0800689999999999</v>
      </c>
      <c r="LC98" s="4">
        <v>1.0864799999999999</v>
      </c>
      <c r="LD98" s="4">
        <v>1.0929180000000001</v>
      </c>
      <c r="LE98" s="4">
        <v>1.099396</v>
      </c>
      <c r="LF98" s="4">
        <v>1.105909</v>
      </c>
      <c r="LG98" s="4">
        <v>1.112466</v>
      </c>
      <c r="LH98" s="4">
        <v>1.119057</v>
      </c>
      <c r="LI98" s="4">
        <v>1.1256889999999999</v>
      </c>
      <c r="LJ98" s="4">
        <v>1.1323589999999999</v>
      </c>
      <c r="LK98" s="4">
        <v>1.139032</v>
      </c>
      <c r="LL98" s="4">
        <v>1.1457440000000001</v>
      </c>
      <c r="LM98" s="4">
        <v>1.152495</v>
      </c>
      <c r="LN98" s="4">
        <v>1.159287</v>
      </c>
      <c r="LO98" s="4">
        <v>1.166096</v>
      </c>
      <c r="LP98" s="4">
        <v>1.1729430000000001</v>
      </c>
      <c r="LQ98" s="4">
        <v>1.179829</v>
      </c>
      <c r="LR98" s="4">
        <v>1.1867570000000001</v>
      </c>
      <c r="LS98" s="4">
        <v>1.1937120000000001</v>
      </c>
      <c r="LT98" s="4">
        <v>1.2007030000000001</v>
      </c>
      <c r="LU98" s="4">
        <v>1.207738</v>
      </c>
      <c r="LV98" s="4">
        <v>1.214812</v>
      </c>
      <c r="LW98" s="4">
        <v>1.2219329999999999</v>
      </c>
      <c r="LX98" s="4">
        <v>1.2290920000000001</v>
      </c>
      <c r="LY98" s="4">
        <v>1.2362960000000001</v>
      </c>
      <c r="LZ98" s="4">
        <v>1.243541</v>
      </c>
      <c r="MA98" s="4">
        <v>1.2508440000000001</v>
      </c>
      <c r="MB98" s="4">
        <v>1.258189</v>
      </c>
      <c r="MC98" s="4">
        <v>1.2655719999999999</v>
      </c>
      <c r="MD98" s="4">
        <v>1.272999</v>
      </c>
      <c r="ME98" s="4">
        <v>1.2805120000000001</v>
      </c>
      <c r="MF98" s="4">
        <v>1.28807</v>
      </c>
      <c r="MG98" s="4">
        <v>1.295668</v>
      </c>
      <c r="MH98" s="4">
        <v>1.3033110000000001</v>
      </c>
      <c r="MI98" s="4">
        <v>1.311042</v>
      </c>
      <c r="MJ98" s="4">
        <v>1.318818</v>
      </c>
      <c r="MK98" s="4">
        <v>1.32664</v>
      </c>
      <c r="ML98" s="4">
        <v>1.3345039999999999</v>
      </c>
      <c r="MM98" s="4">
        <v>1.3424590000000001</v>
      </c>
      <c r="MN98" s="4">
        <v>1.3504560000000001</v>
      </c>
      <c r="MO98" s="4">
        <v>1.3585020000000001</v>
      </c>
      <c r="MP98" s="4">
        <v>1.3665890000000001</v>
      </c>
      <c r="MQ98" s="4">
        <v>1.374765</v>
      </c>
      <c r="MR98" s="4">
        <v>1.3829830000000001</v>
      </c>
      <c r="MS98" s="4">
        <v>1.3912500000000001</v>
      </c>
      <c r="MT98" s="4">
        <v>1.399567</v>
      </c>
      <c r="MU98" t="s">
        <v>808</v>
      </c>
      <c r="MV98" t="b">
        <v>1</v>
      </c>
      <c r="MW98" t="s">
        <v>376</v>
      </c>
      <c r="MX98" t="s">
        <v>376</v>
      </c>
      <c r="MY98">
        <v>2020</v>
      </c>
      <c r="MZ98">
        <v>4</v>
      </c>
      <c r="NA98" s="2">
        <v>45994</v>
      </c>
      <c r="NB98" t="s">
        <v>808</v>
      </c>
      <c r="NC98" t="s">
        <v>376</v>
      </c>
      <c r="ND98" t="s">
        <v>804</v>
      </c>
      <c r="NE98" t="s">
        <v>639</v>
      </c>
      <c r="NF98" t="s">
        <v>381</v>
      </c>
    </row>
    <row r="99" spans="1:370" x14ac:dyDescent="0.25">
      <c r="A99" t="s">
        <v>809</v>
      </c>
      <c r="B99" t="s">
        <v>622</v>
      </c>
      <c r="C99" s="1" t="s">
        <v>839</v>
      </c>
      <c r="D99" t="s">
        <v>810</v>
      </c>
      <c r="E99" t="s">
        <v>624</v>
      </c>
      <c r="F99" t="s">
        <v>374</v>
      </c>
      <c r="G99" s="3">
        <v>92365</v>
      </c>
      <c r="H99" s="3">
        <v>97995</v>
      </c>
      <c r="I99" s="3">
        <v>105485</v>
      </c>
      <c r="J99" s="3">
        <v>122615</v>
      </c>
      <c r="K99" s="3">
        <v>138047</v>
      </c>
      <c r="L99" s="3">
        <v>142838</v>
      </c>
      <c r="M99" s="3">
        <v>137727</v>
      </c>
      <c r="N99" s="3">
        <v>141473</v>
      </c>
      <c r="O99" s="3">
        <v>139685</v>
      </c>
      <c r="P99" s="3">
        <v>147757</v>
      </c>
      <c r="Q99" s="3">
        <v>151944</v>
      </c>
      <c r="R99" s="3">
        <v>162392</v>
      </c>
      <c r="S99" s="3">
        <v>168299</v>
      </c>
      <c r="T99" s="3">
        <v>177461</v>
      </c>
      <c r="U99" s="3">
        <v>181939</v>
      </c>
      <c r="V99" s="3">
        <v>193830</v>
      </c>
      <c r="W99" s="3">
        <v>194251</v>
      </c>
      <c r="X99" s="3">
        <v>209530</v>
      </c>
      <c r="Y99" s="3">
        <v>211191</v>
      </c>
      <c r="Z99" s="3">
        <v>230620</v>
      </c>
      <c r="AA99" s="3">
        <v>228856</v>
      </c>
      <c r="AB99" s="3">
        <v>248037</v>
      </c>
      <c r="AC99" s="3">
        <v>258899</v>
      </c>
      <c r="AD99" s="3">
        <v>275630</v>
      </c>
      <c r="AE99" s="3">
        <v>279605</v>
      </c>
      <c r="AF99" s="3">
        <v>300268</v>
      </c>
      <c r="AG99" s="3">
        <v>311580</v>
      </c>
      <c r="AH99" s="3">
        <v>328043</v>
      </c>
      <c r="AI99" s="3">
        <v>349937</v>
      </c>
      <c r="AJ99" s="3">
        <v>373870</v>
      </c>
      <c r="AK99" s="3">
        <v>383636</v>
      </c>
      <c r="AL99" s="3">
        <v>415052</v>
      </c>
      <c r="AM99" s="3">
        <v>422804</v>
      </c>
      <c r="AN99" s="3">
        <v>451387</v>
      </c>
      <c r="AO99" s="3">
        <v>459682</v>
      </c>
      <c r="AP99" s="3">
        <v>470558</v>
      </c>
      <c r="AQ99" s="3">
        <v>461774</v>
      </c>
      <c r="AR99" s="3">
        <v>488234</v>
      </c>
      <c r="AS99" s="3">
        <v>489504</v>
      </c>
      <c r="AT99" s="3">
        <v>498511</v>
      </c>
      <c r="AU99" s="3">
        <v>495361</v>
      </c>
      <c r="AV99" s="3">
        <v>548158</v>
      </c>
      <c r="AW99" s="3">
        <v>554774</v>
      </c>
      <c r="AX99" s="3">
        <v>571153</v>
      </c>
      <c r="AY99" s="3">
        <v>562116</v>
      </c>
      <c r="AZ99" s="3">
        <v>619704</v>
      </c>
      <c r="BA99" s="3">
        <v>620474</v>
      </c>
      <c r="BB99" s="3">
        <v>615946</v>
      </c>
      <c r="BC99" s="3">
        <v>598221</v>
      </c>
      <c r="BD99" s="3">
        <v>641515</v>
      </c>
      <c r="BE99" s="3">
        <v>638890</v>
      </c>
      <c r="BF99" s="3">
        <v>656430</v>
      </c>
      <c r="BG99" s="3">
        <v>683623</v>
      </c>
      <c r="BH99" s="3">
        <v>734284</v>
      </c>
      <c r="BI99" s="3">
        <v>761436</v>
      </c>
      <c r="BJ99" s="3">
        <v>786105</v>
      </c>
      <c r="BK99" s="3">
        <v>785754</v>
      </c>
      <c r="BL99" s="3">
        <v>831502</v>
      </c>
      <c r="BM99" s="3">
        <v>861649</v>
      </c>
      <c r="BN99" s="3">
        <v>866030</v>
      </c>
      <c r="BO99" s="3">
        <v>846395</v>
      </c>
      <c r="BP99" s="3">
        <v>887657</v>
      </c>
      <c r="BQ99" s="3">
        <v>927086</v>
      </c>
      <c r="BR99" s="3">
        <v>954524</v>
      </c>
      <c r="BS99" s="3">
        <v>948504</v>
      </c>
      <c r="BT99" s="3">
        <v>991943</v>
      </c>
      <c r="BU99" s="3">
        <v>1023628</v>
      </c>
      <c r="BV99" s="3">
        <v>1068389</v>
      </c>
      <c r="BW99" s="3">
        <v>1071403</v>
      </c>
      <c r="BX99" s="3">
        <v>1101045</v>
      </c>
      <c r="BY99" s="3">
        <v>1114442</v>
      </c>
      <c r="BZ99" s="3">
        <v>1187398</v>
      </c>
      <c r="CA99" s="3">
        <v>1191557</v>
      </c>
      <c r="CB99" s="3">
        <v>1235624</v>
      </c>
      <c r="CC99" s="3">
        <v>1259193</v>
      </c>
      <c r="CD99" s="3">
        <v>1331645</v>
      </c>
      <c r="CE99" s="3">
        <v>1348266</v>
      </c>
      <c r="CF99" s="3">
        <v>1380027</v>
      </c>
      <c r="CG99" s="3">
        <v>1401780</v>
      </c>
      <c r="CH99" s="3">
        <v>1479284</v>
      </c>
      <c r="CI99" s="3">
        <v>1501810</v>
      </c>
      <c r="CJ99" s="3">
        <v>1530725</v>
      </c>
      <c r="CK99" s="3">
        <v>1550091</v>
      </c>
      <c r="CL99" s="3">
        <v>1617528</v>
      </c>
      <c r="CM99" s="3">
        <v>1626595</v>
      </c>
      <c r="CN99" s="3">
        <v>1672847</v>
      </c>
      <c r="CO99" s="3">
        <v>1689099</v>
      </c>
      <c r="CP99" s="3">
        <v>1790855</v>
      </c>
      <c r="CQ99" s="3">
        <v>1764105</v>
      </c>
      <c r="CR99" s="3">
        <v>1809832</v>
      </c>
      <c r="CS99" s="3">
        <v>1851753</v>
      </c>
      <c r="CT99" s="3">
        <v>1965372</v>
      </c>
      <c r="CU99" s="3">
        <v>1928580</v>
      </c>
      <c r="CV99" s="3">
        <v>1972253</v>
      </c>
      <c r="CW99" s="3">
        <v>2020604</v>
      </c>
      <c r="CX99" s="3">
        <v>2109868</v>
      </c>
      <c r="CY99" s="3">
        <v>2089355</v>
      </c>
      <c r="CZ99" s="3">
        <v>2106006</v>
      </c>
      <c r="DA99" s="3">
        <v>2166159</v>
      </c>
      <c r="DB99" s="3">
        <v>2343629</v>
      </c>
      <c r="DC99" s="3">
        <v>2278387</v>
      </c>
      <c r="DD99" s="3">
        <v>2291608</v>
      </c>
      <c r="DE99" s="3">
        <v>2345962</v>
      </c>
      <c r="DF99" s="3">
        <v>2450380</v>
      </c>
      <c r="DG99" s="3">
        <v>2408988</v>
      </c>
      <c r="DH99" s="3">
        <v>2406800</v>
      </c>
      <c r="DI99" s="3">
        <v>2428878</v>
      </c>
      <c r="DJ99" s="3">
        <v>2559837</v>
      </c>
      <c r="DK99" s="3">
        <v>2493070</v>
      </c>
      <c r="DL99" s="3">
        <v>2508527</v>
      </c>
      <c r="DM99" s="3">
        <v>2593587</v>
      </c>
      <c r="DN99" s="3">
        <v>2733365</v>
      </c>
      <c r="DO99" s="3">
        <v>2524131</v>
      </c>
      <c r="DP99" s="3">
        <v>2440228</v>
      </c>
      <c r="DQ99" s="3">
        <v>2475696</v>
      </c>
      <c r="DR99" s="3">
        <v>2679374</v>
      </c>
      <c r="DS99" s="3">
        <v>2580550</v>
      </c>
      <c r="DT99" s="3">
        <v>2585960</v>
      </c>
      <c r="DU99" s="3">
        <v>2661948</v>
      </c>
      <c r="DV99" s="3">
        <v>2802453</v>
      </c>
      <c r="DW99" s="3">
        <v>2652671</v>
      </c>
      <c r="DX99" s="3">
        <v>2573103</v>
      </c>
      <c r="DY99" s="3">
        <v>2755213</v>
      </c>
      <c r="DZ99" s="3">
        <v>2943042</v>
      </c>
      <c r="EA99" s="3">
        <v>2807395</v>
      </c>
      <c r="EB99" s="3">
        <v>2824458</v>
      </c>
      <c r="EC99" s="3">
        <v>2952300</v>
      </c>
      <c r="ED99" s="3">
        <v>3012088</v>
      </c>
      <c r="EE99" s="3">
        <v>2888183</v>
      </c>
      <c r="EF99" s="3">
        <v>2876093</v>
      </c>
      <c r="EG99" s="3">
        <v>3034571</v>
      </c>
      <c r="EH99" s="3">
        <v>3237828</v>
      </c>
      <c r="EI99" s="3">
        <v>3015255</v>
      </c>
      <c r="EJ99" s="3">
        <v>3020629</v>
      </c>
      <c r="EK99" s="3">
        <v>3200487</v>
      </c>
      <c r="EL99" s="3">
        <v>3336216</v>
      </c>
      <c r="EM99" s="3">
        <v>3164736</v>
      </c>
      <c r="EN99" s="3">
        <v>3194285</v>
      </c>
      <c r="EO99" s="3">
        <v>3453398</v>
      </c>
      <c r="EP99" s="3">
        <v>3551498</v>
      </c>
      <c r="EQ99" s="3">
        <v>3324515</v>
      </c>
      <c r="ER99" s="3">
        <v>3314490</v>
      </c>
      <c r="ES99" s="3">
        <v>3242391</v>
      </c>
      <c r="ET99" s="3">
        <v>3233700</v>
      </c>
      <c r="EU99" s="3">
        <v>3107886</v>
      </c>
      <c r="EV99" s="3">
        <v>3102866</v>
      </c>
      <c r="EW99" s="3">
        <v>3265332</v>
      </c>
      <c r="EX99" s="3">
        <v>3443361</v>
      </c>
      <c r="EY99" s="3">
        <v>3411644</v>
      </c>
      <c r="EZ99" s="3">
        <v>3467834</v>
      </c>
      <c r="FA99" s="3">
        <v>3604351</v>
      </c>
      <c r="FB99" s="3">
        <v>3576516</v>
      </c>
      <c r="FC99" s="3">
        <v>3552329</v>
      </c>
      <c r="FD99" s="3">
        <v>3470395</v>
      </c>
      <c r="FE99" s="3">
        <v>3645975</v>
      </c>
      <c r="FF99" s="3">
        <v>3593502</v>
      </c>
      <c r="FG99" s="3">
        <v>3573234</v>
      </c>
      <c r="FH99" s="3">
        <v>3560576</v>
      </c>
      <c r="FI99" s="3">
        <v>3761673</v>
      </c>
      <c r="FJ99" s="3">
        <v>3782282</v>
      </c>
      <c r="FK99" s="3">
        <v>3670889</v>
      </c>
      <c r="FL99" s="3">
        <v>3721253</v>
      </c>
      <c r="FM99" s="3">
        <v>3877352</v>
      </c>
      <c r="FN99" s="3">
        <v>4001234</v>
      </c>
      <c r="FO99" s="3">
        <v>3864177</v>
      </c>
      <c r="FP99" s="3">
        <v>3966585</v>
      </c>
      <c r="FQ99" s="3">
        <v>4137478</v>
      </c>
      <c r="FR99" s="3">
        <v>4289807</v>
      </c>
      <c r="FS99" s="3">
        <v>4215980</v>
      </c>
      <c r="FT99" s="3">
        <v>4157711</v>
      </c>
      <c r="FU99" s="3">
        <v>4286649</v>
      </c>
      <c r="FV99" s="3">
        <v>4394740</v>
      </c>
      <c r="FW99" s="3">
        <v>4318253</v>
      </c>
      <c r="FX99" s="3">
        <v>4258596</v>
      </c>
      <c r="FY99" s="3">
        <v>4393874</v>
      </c>
      <c r="FZ99" s="3">
        <v>4584545</v>
      </c>
      <c r="GA99" s="3">
        <v>4386857</v>
      </c>
      <c r="GB99" s="3">
        <v>4336020</v>
      </c>
      <c r="GC99" s="3">
        <v>4577156</v>
      </c>
      <c r="GD99" s="3">
        <v>4712354</v>
      </c>
      <c r="GE99" s="3">
        <v>4484529</v>
      </c>
      <c r="GF99" s="3">
        <v>4501842</v>
      </c>
      <c r="GG99" s="3">
        <v>4621307</v>
      </c>
      <c r="GH99" s="3">
        <v>4812361</v>
      </c>
      <c r="GI99" s="3">
        <v>4576002</v>
      </c>
      <c r="GJ99" s="3">
        <v>4629762</v>
      </c>
      <c r="GK99" s="3">
        <v>4774168</v>
      </c>
      <c r="GL99" s="3">
        <v>4994165</v>
      </c>
      <c r="GM99" s="3">
        <v>4735466</v>
      </c>
      <c r="GN99" s="3">
        <v>4772375</v>
      </c>
      <c r="GO99" s="3">
        <v>5103027</v>
      </c>
      <c r="GP99" s="3">
        <v>5412884</v>
      </c>
      <c r="GQ99" s="3">
        <v>5296363</v>
      </c>
      <c r="GR99" s="3">
        <v>5279560</v>
      </c>
      <c r="GS99" s="3">
        <v>5388247</v>
      </c>
      <c r="GT99" s="3">
        <v>5809121</v>
      </c>
      <c r="GU99" s="3">
        <v>5647656</v>
      </c>
      <c r="GV99" s="3">
        <v>5558046</v>
      </c>
      <c r="GW99" s="3">
        <v>5718537</v>
      </c>
      <c r="GX99" s="3">
        <v>5896191</v>
      </c>
      <c r="GY99" s="3">
        <v>5484505</v>
      </c>
      <c r="GZ99" s="3">
        <v>5711773</v>
      </c>
      <c r="HA99" s="3">
        <v>6021960</v>
      </c>
      <c r="HB99" s="3">
        <v>6380110</v>
      </c>
      <c r="HC99" s="3">
        <v>6145244</v>
      </c>
      <c r="HD99" s="3">
        <v>6277605</v>
      </c>
      <c r="HE99" s="3">
        <v>6476525</v>
      </c>
      <c r="HF99" s="3">
        <v>6837714</v>
      </c>
      <c r="HG99" s="3">
        <v>6683980</v>
      </c>
      <c r="HH99" s="3">
        <v>6844826</v>
      </c>
      <c r="HI99" s="3">
        <v>7113299</v>
      </c>
      <c r="HJ99" s="4">
        <v>7519973</v>
      </c>
      <c r="HK99" s="4">
        <v>7273529</v>
      </c>
      <c r="HL99" s="4">
        <v>7343998</v>
      </c>
      <c r="HM99" s="4">
        <v>7680766</v>
      </c>
      <c r="HN99" s="4">
        <v>7888520</v>
      </c>
      <c r="HO99" s="4">
        <v>7573430</v>
      </c>
      <c r="HP99" s="4">
        <v>7589718</v>
      </c>
      <c r="HQ99" s="4">
        <v>7889120</v>
      </c>
      <c r="HR99" s="4">
        <v>8073688</v>
      </c>
      <c r="HS99" s="4">
        <v>7739850</v>
      </c>
      <c r="HT99" s="4">
        <v>7741844</v>
      </c>
      <c r="HU99" s="4">
        <v>8042998</v>
      </c>
      <c r="HV99" s="4">
        <v>8228756</v>
      </c>
      <c r="HW99" s="4">
        <v>7896452</v>
      </c>
      <c r="HX99" s="4">
        <v>7908906</v>
      </c>
      <c r="HY99" s="4">
        <v>8224608</v>
      </c>
      <c r="HZ99" s="4">
        <v>8424219</v>
      </c>
      <c r="IA99" s="4">
        <v>8091266</v>
      </c>
      <c r="IB99" s="4">
        <v>8113235</v>
      </c>
      <c r="IC99" s="4">
        <v>8444205</v>
      </c>
      <c r="ID99" s="4">
        <v>8653067</v>
      </c>
      <c r="IE99" s="4">
        <v>8312180</v>
      </c>
      <c r="IF99" s="4">
        <v>8330530</v>
      </c>
      <c r="IG99" s="4">
        <v>8673290</v>
      </c>
      <c r="IH99" s="4">
        <v>8887187</v>
      </c>
      <c r="II99" s="4">
        <v>8534693</v>
      </c>
      <c r="IJ99" s="4">
        <v>8551663</v>
      </c>
      <c r="IK99" s="4">
        <v>8903772</v>
      </c>
      <c r="IL99" s="4">
        <v>9123280</v>
      </c>
      <c r="IM99" s="4">
        <v>8759210</v>
      </c>
      <c r="IN99" s="4">
        <v>8775065</v>
      </c>
      <c r="IO99" s="4">
        <v>9143318</v>
      </c>
      <c r="IP99" s="4">
        <v>9368015</v>
      </c>
      <c r="IQ99" s="4">
        <v>8992410</v>
      </c>
      <c r="IR99" s="4">
        <v>9007455</v>
      </c>
      <c r="IS99" s="4">
        <v>9379462</v>
      </c>
      <c r="IT99" s="4">
        <v>9603189</v>
      </c>
      <c r="IU99" s="4">
        <v>9210224</v>
      </c>
      <c r="IV99" s="4">
        <v>9218592</v>
      </c>
      <c r="IW99" s="4">
        <v>9593508</v>
      </c>
      <c r="IX99" s="4">
        <v>9822356</v>
      </c>
      <c r="IY99" s="4">
        <v>9410464</v>
      </c>
      <c r="IZ99" s="4">
        <v>9417840</v>
      </c>
      <c r="JA99" s="4">
        <v>9800999</v>
      </c>
      <c r="JB99" s="4">
        <v>10033960</v>
      </c>
      <c r="JC99" s="4">
        <v>9610750</v>
      </c>
      <c r="JD99" s="4">
        <v>9618048</v>
      </c>
      <c r="JE99" s="4">
        <v>10009980</v>
      </c>
      <c r="JF99" s="4">
        <v>10247860</v>
      </c>
      <c r="JG99" s="4">
        <v>9813852</v>
      </c>
      <c r="JH99" s="4">
        <v>9821481</v>
      </c>
      <c r="JI99" s="4">
        <v>10222510</v>
      </c>
      <c r="JJ99" s="4">
        <v>10464780</v>
      </c>
      <c r="JK99" s="4">
        <v>10019020</v>
      </c>
      <c r="JL99" s="4">
        <v>10026230</v>
      </c>
      <c r="JM99" s="4">
        <v>10435820</v>
      </c>
      <c r="JN99" s="4">
        <v>10682020</v>
      </c>
      <c r="JO99" s="4">
        <v>10224060</v>
      </c>
      <c r="JP99" s="4">
        <v>10230470</v>
      </c>
      <c r="JQ99" s="4">
        <v>10648040</v>
      </c>
      <c r="JR99" s="4">
        <v>10897810</v>
      </c>
      <c r="JS99" s="4">
        <v>10426960</v>
      </c>
      <c r="JT99" s="4">
        <v>10432870</v>
      </c>
      <c r="JU99" s="4">
        <v>10857900</v>
      </c>
      <c r="JV99" s="4">
        <v>11110920</v>
      </c>
      <c r="JW99" s="4">
        <v>10627500</v>
      </c>
      <c r="JX99" s="4">
        <v>10633270</v>
      </c>
      <c r="JY99" s="4">
        <v>11066140</v>
      </c>
      <c r="JZ99" s="4">
        <v>11322760</v>
      </c>
      <c r="KA99" s="4">
        <v>10827000</v>
      </c>
      <c r="KB99" s="4">
        <v>10832960</v>
      </c>
      <c r="KC99" s="4">
        <v>11273900</v>
      </c>
      <c r="KD99" s="4">
        <v>11534260</v>
      </c>
      <c r="KE99" s="4">
        <v>11026040</v>
      </c>
      <c r="KF99" s="4">
        <v>11032260</v>
      </c>
      <c r="KG99" s="4">
        <v>11481210</v>
      </c>
      <c r="KH99" s="4">
        <v>11745270</v>
      </c>
      <c r="KI99" s="4">
        <v>11224440</v>
      </c>
      <c r="KJ99" s="4">
        <v>11231030</v>
      </c>
      <c r="KK99" s="4">
        <v>11688200</v>
      </c>
      <c r="KL99" s="4">
        <v>11955990</v>
      </c>
      <c r="KM99" s="4">
        <v>11422460</v>
      </c>
      <c r="KN99" s="4">
        <v>11429430</v>
      </c>
      <c r="KO99" s="4">
        <v>11894800</v>
      </c>
      <c r="KP99" s="4">
        <v>12166220</v>
      </c>
      <c r="KQ99" s="4">
        <v>11619810</v>
      </c>
      <c r="KR99" s="4">
        <v>11627130</v>
      </c>
      <c r="KS99" s="4">
        <v>12100780</v>
      </c>
      <c r="KT99" s="4">
        <v>12375990</v>
      </c>
      <c r="KU99" s="4">
        <v>11816810</v>
      </c>
      <c r="KV99" s="4">
        <v>11824880</v>
      </c>
      <c r="KW99" s="4">
        <v>12307180</v>
      </c>
      <c r="KX99" s="4">
        <v>12586360</v>
      </c>
      <c r="KY99" s="4">
        <v>12014280</v>
      </c>
      <c r="KZ99" s="4">
        <v>12023130</v>
      </c>
      <c r="LA99" s="4">
        <v>12514060</v>
      </c>
      <c r="LB99" s="4">
        <v>12797160</v>
      </c>
      <c r="LC99" s="4">
        <v>12212020</v>
      </c>
      <c r="LD99" s="4">
        <v>12221730</v>
      </c>
      <c r="LE99" s="4">
        <v>12721410</v>
      </c>
      <c r="LF99" s="4">
        <v>13008490</v>
      </c>
      <c r="LG99" s="4">
        <v>12410160</v>
      </c>
      <c r="LH99" s="4">
        <v>12420720</v>
      </c>
      <c r="LI99" s="4">
        <v>12929300</v>
      </c>
      <c r="LJ99" s="4">
        <v>13220370</v>
      </c>
      <c r="LK99" s="4">
        <v>12608650</v>
      </c>
      <c r="LL99" s="4">
        <v>12619990</v>
      </c>
      <c r="LM99" s="4">
        <v>13137400</v>
      </c>
      <c r="LN99" s="4">
        <v>13432380</v>
      </c>
      <c r="LO99" s="4">
        <v>12806950</v>
      </c>
      <c r="LP99" s="4">
        <v>12819180</v>
      </c>
      <c r="LQ99" s="4">
        <v>13345660</v>
      </c>
      <c r="LR99" s="4">
        <v>13644600</v>
      </c>
      <c r="LS99" s="4">
        <v>13005520</v>
      </c>
      <c r="LT99" s="4">
        <v>13018770</v>
      </c>
      <c r="LU99" s="4">
        <v>13554450</v>
      </c>
      <c r="LV99" s="4">
        <v>13857450</v>
      </c>
      <c r="LW99" s="4">
        <v>13204400</v>
      </c>
      <c r="LX99" s="4">
        <v>13218570</v>
      </c>
      <c r="LY99" s="4">
        <v>13763430</v>
      </c>
      <c r="LZ99" s="4">
        <v>14070370</v>
      </c>
      <c r="MA99" s="4">
        <v>13403160</v>
      </c>
      <c r="MB99" s="4">
        <v>13418280</v>
      </c>
      <c r="MC99" s="4">
        <v>13972410</v>
      </c>
      <c r="MD99" s="4">
        <v>14283270</v>
      </c>
      <c r="ME99" s="4">
        <v>13601670</v>
      </c>
      <c r="MF99" s="4">
        <v>13617660</v>
      </c>
      <c r="MG99" s="4">
        <v>14181100</v>
      </c>
      <c r="MH99" s="4">
        <v>14495810</v>
      </c>
      <c r="MI99" s="4">
        <v>13799620</v>
      </c>
      <c r="MJ99" s="4">
        <v>13816610</v>
      </c>
      <c r="MK99" s="4">
        <v>14389460</v>
      </c>
      <c r="ML99" s="4">
        <v>14708030</v>
      </c>
      <c r="MM99" s="4">
        <v>13997090</v>
      </c>
      <c r="MN99" s="4">
        <v>14015090</v>
      </c>
      <c r="MO99" s="4">
        <v>14597440</v>
      </c>
      <c r="MP99" s="4">
        <v>14919860</v>
      </c>
      <c r="MQ99" s="4">
        <v>14193910</v>
      </c>
      <c r="MR99" s="4">
        <v>14212940</v>
      </c>
      <c r="MS99" s="4">
        <v>14804840</v>
      </c>
      <c r="MT99" s="4">
        <v>15131060</v>
      </c>
      <c r="MU99" s="1" t="s">
        <v>811</v>
      </c>
      <c r="MV99" t="b">
        <v>0</v>
      </c>
      <c r="MW99" t="s">
        <v>376</v>
      </c>
      <c r="MX99" t="s">
        <v>376</v>
      </c>
      <c r="MY99">
        <v>2025</v>
      </c>
      <c r="MZ99">
        <v>3</v>
      </c>
      <c r="NA99" s="2">
        <v>45994</v>
      </c>
      <c r="NB99" s="1" t="s">
        <v>812</v>
      </c>
      <c r="NC99" t="s">
        <v>813</v>
      </c>
      <c r="ND99" t="s">
        <v>814</v>
      </c>
      <c r="NE99" t="s">
        <v>629</v>
      </c>
      <c r="NF99" t="s">
        <v>381</v>
      </c>
    </row>
    <row r="100" spans="1:370" x14ac:dyDescent="0.25">
      <c r="A100" t="s">
        <v>809</v>
      </c>
      <c r="B100" t="s">
        <v>630</v>
      </c>
      <c r="C100" s="1" t="s">
        <v>839</v>
      </c>
      <c r="D100" t="s">
        <v>810</v>
      </c>
      <c r="E100" t="s">
        <v>624</v>
      </c>
      <c r="F100" t="s">
        <v>374</v>
      </c>
      <c r="G100" s="3">
        <v>1E-3</v>
      </c>
      <c r="H100" s="3">
        <v>1E-3</v>
      </c>
      <c r="I100" s="3">
        <v>1E-3</v>
      </c>
      <c r="J100" s="3">
        <v>1E-3</v>
      </c>
      <c r="K100" s="3">
        <v>1E-3</v>
      </c>
      <c r="L100" s="3">
        <v>1E-3</v>
      </c>
      <c r="M100" s="3">
        <v>1E-3</v>
      </c>
      <c r="N100" s="3">
        <v>1E-3</v>
      </c>
      <c r="O100" s="3">
        <v>1E-3</v>
      </c>
      <c r="P100" s="3">
        <v>1E-3</v>
      </c>
      <c r="Q100" s="3">
        <v>1E-3</v>
      </c>
      <c r="R100" s="3">
        <v>1E-3</v>
      </c>
      <c r="S100" s="3">
        <v>1E-3</v>
      </c>
      <c r="T100" s="3">
        <v>1E-3</v>
      </c>
      <c r="U100" s="3">
        <v>1E-3</v>
      </c>
      <c r="V100" s="3">
        <v>1E-3</v>
      </c>
      <c r="W100" s="3">
        <v>1E-3</v>
      </c>
      <c r="X100" s="3">
        <v>1E-3</v>
      </c>
      <c r="Y100" s="3">
        <v>1E-3</v>
      </c>
      <c r="Z100" s="3">
        <v>1E-3</v>
      </c>
      <c r="AA100" s="3">
        <v>1E-3</v>
      </c>
      <c r="AB100" s="3">
        <v>1E-3</v>
      </c>
      <c r="AC100" s="3">
        <v>1E-3</v>
      </c>
      <c r="AD100" s="3">
        <v>1E-3</v>
      </c>
      <c r="AE100" s="3">
        <v>1E-3</v>
      </c>
      <c r="AF100" s="3">
        <v>1E-3</v>
      </c>
      <c r="AG100" s="3">
        <v>1E-3</v>
      </c>
      <c r="AH100" s="3">
        <v>1E-3</v>
      </c>
      <c r="AI100" s="3">
        <v>9.9998709999999996E-4</v>
      </c>
      <c r="AJ100" s="3">
        <v>9.9998709999999996E-4</v>
      </c>
      <c r="AK100" s="3">
        <v>9.9998709999999996E-4</v>
      </c>
      <c r="AL100" s="3">
        <v>9.9998709999999996E-4</v>
      </c>
      <c r="AM100" s="3">
        <v>9.9998709999999996E-4</v>
      </c>
      <c r="AN100" s="3">
        <v>9.9998709999999996E-4</v>
      </c>
      <c r="AO100" s="3">
        <v>9.9998709999999996E-4</v>
      </c>
      <c r="AP100" s="3">
        <v>9.9998709999999996E-4</v>
      </c>
      <c r="AQ100" s="3">
        <v>9.9998709999999996E-4</v>
      </c>
      <c r="AR100" s="3">
        <v>9.9998709999999996E-4</v>
      </c>
      <c r="AS100" s="3">
        <v>9.9998709999999996E-4</v>
      </c>
      <c r="AT100" s="3">
        <v>9.9998709999999996E-4</v>
      </c>
      <c r="AU100" s="3">
        <v>9.9998709999999996E-4</v>
      </c>
      <c r="AV100" s="3">
        <v>9.9998709999999996E-4</v>
      </c>
      <c r="AW100" s="3">
        <v>9.9998709999999996E-4</v>
      </c>
      <c r="AX100" s="3">
        <v>9.9998709999999996E-4</v>
      </c>
      <c r="AY100" s="3">
        <v>9.9998709999999996E-4</v>
      </c>
      <c r="AZ100" s="3">
        <v>9.9998709999999996E-4</v>
      </c>
      <c r="BA100" s="3">
        <v>9.9998709999999996E-4</v>
      </c>
      <c r="BB100" s="3">
        <v>9.9998709999999996E-4</v>
      </c>
      <c r="BC100" s="3">
        <v>9.9998709999999996E-4</v>
      </c>
      <c r="BD100" s="3">
        <v>9.9998709999999996E-4</v>
      </c>
      <c r="BE100" s="3">
        <v>9.9998709999999996E-4</v>
      </c>
      <c r="BF100" s="3">
        <v>9.9998709999999996E-4</v>
      </c>
      <c r="BG100" s="3">
        <v>9.9998709999999996E-4</v>
      </c>
      <c r="BH100" s="3">
        <v>9.9998709999999996E-4</v>
      </c>
      <c r="BI100" s="3">
        <v>9.9998709999999996E-4</v>
      </c>
      <c r="BJ100" s="3">
        <v>9.9998709999999996E-4</v>
      </c>
      <c r="BK100" s="3">
        <v>76108.460000000006</v>
      </c>
      <c r="BL100" s="3">
        <v>82656.55</v>
      </c>
      <c r="BM100" s="3">
        <v>92895.05</v>
      </c>
      <c r="BN100" s="3">
        <v>106823.9</v>
      </c>
      <c r="BO100" s="3">
        <v>120649</v>
      </c>
      <c r="BP100" s="3">
        <v>132979.79999999999</v>
      </c>
      <c r="BQ100" s="3">
        <v>145654.39999999999</v>
      </c>
      <c r="BR100" s="3">
        <v>158672.79999999999</v>
      </c>
      <c r="BS100" s="3">
        <v>175170.7</v>
      </c>
      <c r="BT100" s="3">
        <v>191446.3</v>
      </c>
      <c r="BU100" s="3">
        <v>199155.8</v>
      </c>
      <c r="BV100" s="3">
        <v>198299.2</v>
      </c>
      <c r="BW100" s="3">
        <v>192692.3</v>
      </c>
      <c r="BX100" s="3">
        <v>190672.5</v>
      </c>
      <c r="BY100" s="3">
        <v>200155.1</v>
      </c>
      <c r="BZ100" s="3">
        <v>221140.1</v>
      </c>
      <c r="CA100" s="3">
        <v>222561.3</v>
      </c>
      <c r="CB100" s="3">
        <v>219783.2</v>
      </c>
      <c r="CC100" s="3">
        <v>265490</v>
      </c>
      <c r="CD100" s="3">
        <v>359681.5</v>
      </c>
      <c r="CE100" s="3">
        <v>460070.1</v>
      </c>
      <c r="CF100" s="3">
        <v>540647.4</v>
      </c>
      <c r="CG100" s="3">
        <v>607107.6</v>
      </c>
      <c r="CH100" s="3">
        <v>659450.9</v>
      </c>
      <c r="CI100" s="3">
        <v>721347.9</v>
      </c>
      <c r="CJ100" s="3">
        <v>788742.9</v>
      </c>
      <c r="CK100" s="3">
        <v>832258.5</v>
      </c>
      <c r="CL100" s="3">
        <v>851894.8</v>
      </c>
      <c r="CM100" s="3">
        <v>865374.9</v>
      </c>
      <c r="CN100" s="3">
        <v>888686.1</v>
      </c>
      <c r="CO100" s="3">
        <v>926599.6</v>
      </c>
      <c r="CP100" s="3">
        <v>979115.4</v>
      </c>
      <c r="CQ100" s="3">
        <v>1037140</v>
      </c>
      <c r="CR100" s="3">
        <v>1089112</v>
      </c>
      <c r="CS100" s="3">
        <v>1127855</v>
      </c>
      <c r="CT100" s="3">
        <v>1153369</v>
      </c>
      <c r="CU100" s="3">
        <v>1175878</v>
      </c>
      <c r="CV100" s="3">
        <v>1203823</v>
      </c>
      <c r="CW100" s="3">
        <v>1238860</v>
      </c>
      <c r="CX100" s="3">
        <v>1280991</v>
      </c>
      <c r="CY100" s="3">
        <v>1337474</v>
      </c>
      <c r="CZ100" s="3">
        <v>1390739</v>
      </c>
      <c r="DA100" s="3">
        <v>1408804</v>
      </c>
      <c r="DB100" s="3">
        <v>1391667</v>
      </c>
      <c r="DC100" s="3">
        <v>1377868</v>
      </c>
      <c r="DD100" s="3">
        <v>1378266</v>
      </c>
      <c r="DE100" s="3">
        <v>1369601</v>
      </c>
      <c r="DF100" s="3">
        <v>1351873</v>
      </c>
      <c r="DG100" s="3">
        <v>1233743</v>
      </c>
      <c r="DH100" s="3">
        <v>1121678</v>
      </c>
      <c r="DI100" s="3">
        <v>1256820</v>
      </c>
      <c r="DJ100" s="3">
        <v>1639168</v>
      </c>
      <c r="DK100" s="3">
        <v>2093526</v>
      </c>
      <c r="DL100" s="3">
        <v>2445911</v>
      </c>
      <c r="DM100" s="3">
        <v>2626728</v>
      </c>
      <c r="DN100" s="3">
        <v>2635976</v>
      </c>
      <c r="DO100" s="3">
        <v>2661949</v>
      </c>
      <c r="DP100" s="3">
        <v>2757106</v>
      </c>
      <c r="DQ100" s="3">
        <v>2806964</v>
      </c>
      <c r="DR100" s="3">
        <v>2811525</v>
      </c>
      <c r="DS100" s="3">
        <v>2800080</v>
      </c>
      <c r="DT100" s="3">
        <v>2807389</v>
      </c>
      <c r="DU100" s="3">
        <v>2853058</v>
      </c>
      <c r="DV100" s="3">
        <v>2937088</v>
      </c>
      <c r="DW100" s="3">
        <v>3024676</v>
      </c>
      <c r="DX100" s="3">
        <v>3096622</v>
      </c>
      <c r="DY100" s="3">
        <v>3160714</v>
      </c>
      <c r="DZ100" s="3">
        <v>3216953</v>
      </c>
      <c r="EA100" s="3">
        <v>3277310</v>
      </c>
      <c r="EB100" s="3">
        <v>3340754</v>
      </c>
      <c r="EC100" s="3">
        <v>3393863</v>
      </c>
      <c r="ED100" s="3">
        <v>3436638</v>
      </c>
      <c r="EE100" s="3">
        <v>3488928</v>
      </c>
      <c r="EF100" s="3">
        <v>3545181</v>
      </c>
      <c r="EG100" s="3">
        <v>3577744</v>
      </c>
      <c r="EH100" s="3">
        <v>3586615</v>
      </c>
      <c r="EI100" s="3">
        <v>3593365</v>
      </c>
      <c r="EJ100" s="3">
        <v>3609774</v>
      </c>
      <c r="EK100" s="3">
        <v>3630846</v>
      </c>
      <c r="EL100" s="3">
        <v>3656582</v>
      </c>
      <c r="EM100" s="3">
        <v>3685361</v>
      </c>
      <c r="EN100" s="3">
        <v>3712176</v>
      </c>
      <c r="EO100" s="3">
        <v>3731604</v>
      </c>
      <c r="EP100" s="3">
        <v>3743643</v>
      </c>
      <c r="EQ100" s="3">
        <v>3731390</v>
      </c>
      <c r="ER100" s="3">
        <v>3722712</v>
      </c>
      <c r="ES100" s="3">
        <v>3773720</v>
      </c>
      <c r="ET100" s="3">
        <v>3884414</v>
      </c>
      <c r="EU100" s="3">
        <v>3990476</v>
      </c>
      <c r="EV100" s="3">
        <v>4072443</v>
      </c>
      <c r="EW100" s="3">
        <v>4167242</v>
      </c>
      <c r="EX100" s="3">
        <v>4274875</v>
      </c>
      <c r="EY100" s="3">
        <v>4399097</v>
      </c>
      <c r="EZ100" s="3">
        <v>4517720</v>
      </c>
      <c r="FA100" s="3">
        <v>4595766</v>
      </c>
      <c r="FB100" s="3">
        <v>4633236</v>
      </c>
      <c r="FC100" s="3">
        <v>4667667</v>
      </c>
      <c r="FD100" s="3">
        <v>4718626</v>
      </c>
      <c r="FE100" s="3">
        <v>4776110</v>
      </c>
      <c r="FF100" s="3">
        <v>4840120</v>
      </c>
      <c r="FG100" s="3">
        <v>4912236</v>
      </c>
      <c r="FH100" s="3">
        <v>4981512</v>
      </c>
      <c r="FI100" s="3">
        <v>5030969</v>
      </c>
      <c r="FJ100" s="3">
        <v>5060607</v>
      </c>
      <c r="FK100" s="3">
        <v>5091784</v>
      </c>
      <c r="FL100" s="3">
        <v>5130962</v>
      </c>
      <c r="FM100" s="3">
        <v>5165876</v>
      </c>
      <c r="FN100" s="3">
        <v>5196526</v>
      </c>
      <c r="FO100" s="3">
        <v>5236257</v>
      </c>
      <c r="FP100" s="3">
        <v>5277500</v>
      </c>
      <c r="FQ100" s="3">
        <v>5296266</v>
      </c>
      <c r="FR100" s="3">
        <v>5292553</v>
      </c>
      <c r="FS100" s="3">
        <v>5286763</v>
      </c>
      <c r="FT100" s="3">
        <v>5290140</v>
      </c>
      <c r="FU100" s="3">
        <v>5298098</v>
      </c>
      <c r="FV100" s="3">
        <v>5310639</v>
      </c>
      <c r="FW100" s="3">
        <v>5325676</v>
      </c>
      <c r="FX100" s="3">
        <v>5338795</v>
      </c>
      <c r="FY100" s="3">
        <v>5345872</v>
      </c>
      <c r="FZ100" s="3">
        <v>5346908</v>
      </c>
      <c r="GA100" s="3">
        <v>5347310</v>
      </c>
      <c r="GB100" s="3">
        <v>5350178</v>
      </c>
      <c r="GC100" s="3">
        <v>5354462</v>
      </c>
      <c r="GD100" s="3">
        <v>5360166</v>
      </c>
      <c r="GE100" s="3">
        <v>5371487</v>
      </c>
      <c r="GF100" s="3">
        <v>5382100</v>
      </c>
      <c r="GG100" s="3">
        <v>5378900</v>
      </c>
      <c r="GH100" s="3">
        <v>5361889</v>
      </c>
      <c r="GI100" s="3">
        <v>5323350</v>
      </c>
      <c r="GJ100" s="3">
        <v>5290924</v>
      </c>
      <c r="GK100" s="3">
        <v>5311222</v>
      </c>
      <c r="GL100" s="3">
        <v>5384241</v>
      </c>
      <c r="GM100" s="3">
        <v>5460754</v>
      </c>
      <c r="GN100" s="3">
        <v>5515803</v>
      </c>
      <c r="GO100" s="3">
        <v>5563495</v>
      </c>
      <c r="GP100" s="3">
        <v>5603831</v>
      </c>
      <c r="GQ100" s="3">
        <v>5640830</v>
      </c>
      <c r="GR100" s="3">
        <v>5680891</v>
      </c>
      <c r="GS100" s="3">
        <v>5729002</v>
      </c>
      <c r="GT100" s="3">
        <v>5785162</v>
      </c>
      <c r="GU100" s="3">
        <v>5847666</v>
      </c>
      <c r="GV100" s="3">
        <v>5906754</v>
      </c>
      <c r="GW100" s="3">
        <v>5950402</v>
      </c>
      <c r="GX100" s="3">
        <v>5978610</v>
      </c>
      <c r="GY100" s="3">
        <v>6010564</v>
      </c>
      <c r="GZ100" s="3">
        <v>6048692</v>
      </c>
      <c r="HA100" s="3">
        <v>6077218</v>
      </c>
      <c r="HB100" s="3">
        <v>6096144</v>
      </c>
      <c r="HC100" s="3">
        <v>6114863</v>
      </c>
      <c r="HD100" s="3">
        <v>6137480</v>
      </c>
      <c r="HE100" s="3">
        <v>6160380</v>
      </c>
      <c r="HF100" s="3">
        <v>6183562</v>
      </c>
      <c r="HG100" s="4">
        <v>6196729</v>
      </c>
      <c r="HH100" s="4">
        <v>6199682</v>
      </c>
      <c r="HI100" s="4">
        <v>6224933</v>
      </c>
      <c r="HJ100" s="4">
        <v>6283263</v>
      </c>
      <c r="HK100" s="4">
        <v>6348741</v>
      </c>
      <c r="HL100" s="4">
        <v>6424873</v>
      </c>
      <c r="HM100" s="4">
        <v>6515909</v>
      </c>
      <c r="HN100" s="4">
        <v>6616736</v>
      </c>
      <c r="HO100" s="4">
        <v>6722910</v>
      </c>
      <c r="HP100" s="4">
        <v>6830622</v>
      </c>
      <c r="HQ100" s="4">
        <v>6935312</v>
      </c>
      <c r="HR100" s="4">
        <v>7034194</v>
      </c>
      <c r="HS100" s="4">
        <v>7124660</v>
      </c>
      <c r="HT100" s="4">
        <v>7207681</v>
      </c>
      <c r="HU100" s="4">
        <v>7284750</v>
      </c>
      <c r="HV100" s="4">
        <v>7356865</v>
      </c>
      <c r="HW100" s="4">
        <v>7428262</v>
      </c>
      <c r="HX100" s="4">
        <v>7498548</v>
      </c>
      <c r="HY100" s="4">
        <v>7568040</v>
      </c>
      <c r="HZ100" s="4">
        <v>7636236</v>
      </c>
      <c r="IA100" s="4">
        <v>7704585</v>
      </c>
      <c r="IB100" s="4">
        <v>7772998</v>
      </c>
      <c r="IC100" s="4">
        <v>7841232</v>
      </c>
      <c r="ID100" s="4">
        <v>7909698</v>
      </c>
      <c r="IE100" s="4">
        <v>7978904</v>
      </c>
      <c r="IF100" s="4">
        <v>8049029</v>
      </c>
      <c r="IG100" s="4">
        <v>8120278</v>
      </c>
      <c r="IH100" s="4">
        <v>8192811</v>
      </c>
      <c r="II100" s="4">
        <v>8266619</v>
      </c>
      <c r="IJ100" s="4">
        <v>8341640</v>
      </c>
      <c r="IK100" s="4">
        <v>8417817</v>
      </c>
      <c r="IL100" s="4">
        <v>8495083</v>
      </c>
      <c r="IM100" s="4">
        <v>8573510</v>
      </c>
      <c r="IN100" s="4">
        <v>8653087</v>
      </c>
      <c r="IO100" s="4">
        <v>8733828</v>
      </c>
      <c r="IP100" s="4">
        <v>8815744</v>
      </c>
      <c r="IQ100" s="4">
        <v>8898852</v>
      </c>
      <c r="IR100" s="4">
        <v>8983120</v>
      </c>
      <c r="IS100" s="4">
        <v>9068517</v>
      </c>
      <c r="IT100" s="4">
        <v>9154974</v>
      </c>
      <c r="IU100" s="4">
        <v>9242519</v>
      </c>
      <c r="IV100" s="4">
        <v>9331050</v>
      </c>
      <c r="IW100" s="4">
        <v>9420533</v>
      </c>
      <c r="IX100" s="4">
        <v>9510873</v>
      </c>
      <c r="IY100" s="4">
        <v>9601735</v>
      </c>
      <c r="IZ100" s="4">
        <v>9693093</v>
      </c>
      <c r="JA100" s="4">
        <v>9784949</v>
      </c>
      <c r="JB100" s="4">
        <v>9877272</v>
      </c>
      <c r="JC100" s="4">
        <v>9970099</v>
      </c>
      <c r="JD100" s="4">
        <v>10063420</v>
      </c>
      <c r="JE100" s="4">
        <v>10157240</v>
      </c>
      <c r="JF100" s="4">
        <v>10251540</v>
      </c>
      <c r="JG100" s="4">
        <v>10346340</v>
      </c>
      <c r="JH100" s="4">
        <v>10441650</v>
      </c>
      <c r="JI100" s="4">
        <v>10537460</v>
      </c>
      <c r="JJ100" s="4">
        <v>10633760</v>
      </c>
      <c r="JK100" s="4">
        <v>10730570</v>
      </c>
      <c r="JL100" s="4">
        <v>10827880</v>
      </c>
      <c r="JM100" s="4">
        <v>10925710</v>
      </c>
      <c r="JN100" s="4">
        <v>11024020</v>
      </c>
      <c r="JO100" s="4">
        <v>11122850</v>
      </c>
      <c r="JP100" s="4">
        <v>11222190</v>
      </c>
      <c r="JQ100" s="4">
        <v>11322030</v>
      </c>
      <c r="JR100" s="4">
        <v>11422360</v>
      </c>
      <c r="JS100" s="4">
        <v>11523200</v>
      </c>
      <c r="JT100" s="4">
        <v>11624540</v>
      </c>
      <c r="JU100" s="4">
        <v>11726380</v>
      </c>
      <c r="JV100" s="4">
        <v>11828700</v>
      </c>
      <c r="JW100" s="4">
        <v>11931520</v>
      </c>
      <c r="JX100" s="4">
        <v>12034840</v>
      </c>
      <c r="JY100" s="4">
        <v>12138660</v>
      </c>
      <c r="JZ100" s="4">
        <v>12242950</v>
      </c>
      <c r="KA100" s="4">
        <v>12347740</v>
      </c>
      <c r="KB100" s="4">
        <v>12453030</v>
      </c>
      <c r="KC100" s="4">
        <v>12558830</v>
      </c>
      <c r="KD100" s="4">
        <v>12665080</v>
      </c>
      <c r="KE100" s="4">
        <v>12771850</v>
      </c>
      <c r="KF100" s="4">
        <v>12879110</v>
      </c>
      <c r="KG100" s="4">
        <v>12986860</v>
      </c>
      <c r="KH100" s="4">
        <v>13095090</v>
      </c>
      <c r="KI100" s="4">
        <v>13203810</v>
      </c>
      <c r="KJ100" s="4">
        <v>13313030</v>
      </c>
      <c r="KK100" s="4">
        <v>13422740</v>
      </c>
      <c r="KL100" s="4">
        <v>13532920</v>
      </c>
      <c r="KM100" s="4">
        <v>13643600</v>
      </c>
      <c r="KN100" s="4">
        <v>13754770</v>
      </c>
      <c r="KO100" s="4">
        <v>13866440</v>
      </c>
      <c r="KP100" s="4">
        <v>13978570</v>
      </c>
      <c r="KQ100" s="4">
        <v>14091210</v>
      </c>
      <c r="KR100" s="4">
        <v>14204340</v>
      </c>
      <c r="KS100" s="4">
        <v>14317950</v>
      </c>
      <c r="KT100" s="4">
        <v>14432030</v>
      </c>
      <c r="KU100" s="4">
        <v>14546620</v>
      </c>
      <c r="KV100" s="4">
        <v>14661690</v>
      </c>
      <c r="KW100" s="4">
        <v>14777250</v>
      </c>
      <c r="KX100" s="4">
        <v>14893280</v>
      </c>
      <c r="KY100" s="4">
        <v>15009810</v>
      </c>
      <c r="KZ100" s="4">
        <v>15126830</v>
      </c>
      <c r="LA100" s="4">
        <v>15244350</v>
      </c>
      <c r="LB100" s="4">
        <v>15362330</v>
      </c>
      <c r="LC100" s="4">
        <v>15480810</v>
      </c>
      <c r="LD100" s="4">
        <v>15599790</v>
      </c>
      <c r="LE100" s="4">
        <v>15719260</v>
      </c>
      <c r="LF100" s="4">
        <v>15839200</v>
      </c>
      <c r="LG100" s="4">
        <v>15959640</v>
      </c>
      <c r="LH100" s="4">
        <v>16080570</v>
      </c>
      <c r="LI100" s="4">
        <v>16202000</v>
      </c>
      <c r="LJ100" s="4">
        <v>16323900</v>
      </c>
      <c r="LK100" s="4">
        <v>16446300</v>
      </c>
      <c r="LL100" s="4">
        <v>16569190</v>
      </c>
      <c r="LM100" s="4">
        <v>16692580</v>
      </c>
      <c r="LN100" s="4">
        <v>16816440</v>
      </c>
      <c r="LO100" s="4">
        <v>16940810</v>
      </c>
      <c r="LP100" s="4">
        <v>17065670</v>
      </c>
      <c r="LQ100" s="4">
        <v>17191020</v>
      </c>
      <c r="LR100" s="4">
        <v>17316840</v>
      </c>
      <c r="LS100" s="4">
        <v>17443170</v>
      </c>
      <c r="LT100" s="4">
        <v>17569990</v>
      </c>
      <c r="LU100" s="4">
        <v>17697310</v>
      </c>
      <c r="LV100" s="4">
        <v>17825100</v>
      </c>
      <c r="LW100" s="4">
        <v>17953400</v>
      </c>
      <c r="LX100" s="4">
        <v>18082190</v>
      </c>
      <c r="LY100" s="4">
        <v>18211470</v>
      </c>
      <c r="LZ100" s="4">
        <v>18341230</v>
      </c>
      <c r="MA100" s="4">
        <v>18471500</v>
      </c>
      <c r="MB100" s="4">
        <v>18602260</v>
      </c>
      <c r="MC100" s="4">
        <v>18733520</v>
      </c>
      <c r="MD100" s="4">
        <v>18865240</v>
      </c>
      <c r="ME100" s="4">
        <v>18997480</v>
      </c>
      <c r="MF100" s="4">
        <v>19130200</v>
      </c>
      <c r="MG100" s="4">
        <v>19263430</v>
      </c>
      <c r="MH100" s="4">
        <v>19397120</v>
      </c>
      <c r="MI100" s="4">
        <v>19531320</v>
      </c>
      <c r="MJ100" s="4">
        <v>19666010</v>
      </c>
      <c r="MK100" s="4">
        <v>19801200</v>
      </c>
      <c r="ML100" s="4">
        <v>19936850</v>
      </c>
      <c r="MM100" s="4">
        <v>20073010</v>
      </c>
      <c r="MN100" s="4">
        <v>20209670</v>
      </c>
      <c r="MO100" s="4">
        <v>20346810</v>
      </c>
      <c r="MP100" s="4">
        <v>20484430</v>
      </c>
      <c r="MQ100" s="4">
        <v>20622550</v>
      </c>
      <c r="MR100" s="4">
        <v>20761160</v>
      </c>
      <c r="MS100" s="4">
        <v>20900260</v>
      </c>
      <c r="MT100" s="4">
        <v>21039830</v>
      </c>
      <c r="MU100" t="s">
        <v>815</v>
      </c>
      <c r="MV100" t="b">
        <v>0</v>
      </c>
      <c r="MW100" t="s">
        <v>376</v>
      </c>
      <c r="MX100" t="s">
        <v>376</v>
      </c>
      <c r="MY100">
        <v>2024</v>
      </c>
      <c r="MZ100">
        <v>4</v>
      </c>
      <c r="NA100" s="2">
        <v>45994</v>
      </c>
      <c r="NB100" s="1" t="s">
        <v>816</v>
      </c>
      <c r="NC100" t="s">
        <v>817</v>
      </c>
      <c r="ND100" t="s">
        <v>814</v>
      </c>
      <c r="NE100" t="s">
        <v>634</v>
      </c>
      <c r="NF100" t="s">
        <v>381</v>
      </c>
    </row>
    <row r="101" spans="1:370" x14ac:dyDescent="0.25">
      <c r="A101" t="s">
        <v>809</v>
      </c>
      <c r="B101" t="s">
        <v>635</v>
      </c>
      <c r="C101" s="1" t="s">
        <v>839</v>
      </c>
      <c r="D101" t="s">
        <v>810</v>
      </c>
      <c r="E101" t="s">
        <v>624</v>
      </c>
      <c r="F101" t="s">
        <v>374</v>
      </c>
      <c r="G101" s="3">
        <v>271.86320000000001</v>
      </c>
      <c r="H101" s="3">
        <v>267.42759999999998</v>
      </c>
      <c r="I101" s="3">
        <v>263.21350000000001</v>
      </c>
      <c r="J101" s="3">
        <v>259.22070000000002</v>
      </c>
      <c r="K101" s="3">
        <v>254.67689999999999</v>
      </c>
      <c r="L101" s="3">
        <v>250.0564</v>
      </c>
      <c r="M101" s="3">
        <v>246.79900000000001</v>
      </c>
      <c r="N101" s="3">
        <v>244.90469999999999</v>
      </c>
      <c r="O101" s="3">
        <v>246.2945</v>
      </c>
      <c r="P101" s="3">
        <v>247.05340000000001</v>
      </c>
      <c r="Q101" s="3">
        <v>239.75139999999999</v>
      </c>
      <c r="R101" s="3">
        <v>224.3887</v>
      </c>
      <c r="S101" s="3">
        <v>208.4153</v>
      </c>
      <c r="T101" s="3">
        <v>195.72569999999999</v>
      </c>
      <c r="U101" s="3">
        <v>184.34889999999999</v>
      </c>
      <c r="V101" s="3">
        <v>174.2851</v>
      </c>
      <c r="W101" s="3">
        <v>165.40219999999999</v>
      </c>
      <c r="X101" s="3">
        <v>155.9588</v>
      </c>
      <c r="Y101" s="3">
        <v>143.63630000000001</v>
      </c>
      <c r="Z101" s="3">
        <v>128.43469999999999</v>
      </c>
      <c r="AA101" s="3">
        <v>109.1011</v>
      </c>
      <c r="AB101" s="3">
        <v>91.033439999999999</v>
      </c>
      <c r="AC101" s="3">
        <v>83.079939999999993</v>
      </c>
      <c r="AD101" s="3">
        <v>85.240560000000002</v>
      </c>
      <c r="AE101" s="3">
        <v>55.63888</v>
      </c>
      <c r="AF101" s="3">
        <v>22.691490000000002</v>
      </c>
      <c r="AG101" s="3">
        <v>68.256299999999996</v>
      </c>
      <c r="AH101" s="3">
        <v>192.33330000000001</v>
      </c>
      <c r="AI101" s="3">
        <v>349.8836</v>
      </c>
      <c r="AJ101" s="3">
        <v>474.79489999999998</v>
      </c>
      <c r="AK101" s="3">
        <v>519.08789999999999</v>
      </c>
      <c r="AL101" s="3">
        <v>482.76260000000002</v>
      </c>
      <c r="AM101" s="3">
        <v>430.85390000000001</v>
      </c>
      <c r="AN101" s="3">
        <v>412.01249999999999</v>
      </c>
      <c r="AO101" s="3">
        <v>429.6533</v>
      </c>
      <c r="AP101" s="3">
        <v>483.77640000000002</v>
      </c>
      <c r="AQ101" s="3">
        <v>513.66570000000002</v>
      </c>
      <c r="AR101" s="3">
        <v>529.33609999999999</v>
      </c>
      <c r="AS101" s="3">
        <v>605.59389999999996</v>
      </c>
      <c r="AT101" s="3">
        <v>742.4393</v>
      </c>
      <c r="AU101" s="3">
        <v>887.11630000000002</v>
      </c>
      <c r="AV101" s="3">
        <v>1007.035</v>
      </c>
      <c r="AW101" s="3">
        <v>1109.096</v>
      </c>
      <c r="AX101" s="3">
        <v>1193.3009999999999</v>
      </c>
      <c r="AY101" s="3">
        <v>1300.1320000000001</v>
      </c>
      <c r="AZ101" s="3">
        <v>1413.6669999999999</v>
      </c>
      <c r="BA101" s="3">
        <v>1471.018</v>
      </c>
      <c r="BB101" s="3">
        <v>1472.1859999999999</v>
      </c>
      <c r="BC101" s="3">
        <v>1494.0730000000001</v>
      </c>
      <c r="BD101" s="3">
        <v>1538.2529999999999</v>
      </c>
      <c r="BE101" s="3">
        <v>1530.037</v>
      </c>
      <c r="BF101" s="3">
        <v>1469.4259999999999</v>
      </c>
      <c r="BG101" s="3">
        <v>1361.4290000000001</v>
      </c>
      <c r="BH101" s="3">
        <v>1275.81</v>
      </c>
      <c r="BI101" s="3">
        <v>1305.7159999999999</v>
      </c>
      <c r="BJ101" s="3">
        <v>1451.146</v>
      </c>
      <c r="BK101" s="3">
        <v>1609.9349999999999</v>
      </c>
      <c r="BL101" s="3">
        <v>1721.5530000000001</v>
      </c>
      <c r="BM101" s="3">
        <v>1803.002</v>
      </c>
      <c r="BN101" s="3">
        <v>1854.2840000000001</v>
      </c>
      <c r="BO101" s="3">
        <v>1796.52</v>
      </c>
      <c r="BP101" s="3">
        <v>1908.742</v>
      </c>
      <c r="BQ101" s="3">
        <v>2056.2359999999999</v>
      </c>
      <c r="BR101" s="3">
        <v>2239.002</v>
      </c>
      <c r="BS101" s="3">
        <v>2351.6860000000001</v>
      </c>
      <c r="BT101" s="3">
        <v>2451.7330000000002</v>
      </c>
      <c r="BU101" s="3">
        <v>2725.3229999999999</v>
      </c>
      <c r="BV101" s="3">
        <v>3172.4580000000001</v>
      </c>
      <c r="BW101" s="3">
        <v>3398.902</v>
      </c>
      <c r="BX101" s="3">
        <v>3560.2170000000001</v>
      </c>
      <c r="BY101" s="3">
        <v>4269.5069999999996</v>
      </c>
      <c r="BZ101" s="3">
        <v>5526.7740000000003</v>
      </c>
      <c r="CA101" s="3">
        <v>7127.5460000000003</v>
      </c>
      <c r="CB101" s="3">
        <v>8497.8979999999992</v>
      </c>
      <c r="CC101" s="3">
        <v>9034.8009999999995</v>
      </c>
      <c r="CD101" s="3">
        <v>8738.2549999999992</v>
      </c>
      <c r="CE101" s="3">
        <v>7815.84</v>
      </c>
      <c r="CF101" s="3">
        <v>7246.3469999999998</v>
      </c>
      <c r="CG101" s="3">
        <v>8199.3279999999995</v>
      </c>
      <c r="CH101" s="3">
        <v>10674.78</v>
      </c>
      <c r="CI101" s="3">
        <v>13557.07</v>
      </c>
      <c r="CJ101" s="3">
        <v>15812.21</v>
      </c>
      <c r="CK101" s="3">
        <v>17101.04</v>
      </c>
      <c r="CL101" s="3">
        <v>17423.580000000002</v>
      </c>
      <c r="CM101" s="3">
        <v>15459.84</v>
      </c>
      <c r="CN101" s="3">
        <v>13942.43</v>
      </c>
      <c r="CO101" s="3">
        <v>18036.07</v>
      </c>
      <c r="CP101" s="3">
        <v>27740.76</v>
      </c>
      <c r="CQ101" s="3">
        <v>41879.019999999997</v>
      </c>
      <c r="CR101" s="3">
        <v>53636.06</v>
      </c>
      <c r="CS101" s="3">
        <v>54601.120000000003</v>
      </c>
      <c r="CT101" s="3">
        <v>44774.2</v>
      </c>
      <c r="CU101" s="3">
        <v>32776.639999999999</v>
      </c>
      <c r="CV101" s="3">
        <v>25207.63</v>
      </c>
      <c r="CW101" s="3">
        <v>22730.75</v>
      </c>
      <c r="CX101" s="3">
        <v>25345.98</v>
      </c>
      <c r="CY101" s="3">
        <v>28205.79</v>
      </c>
      <c r="CZ101" s="3">
        <v>28994.57</v>
      </c>
      <c r="DA101" s="3">
        <v>29301.919999999998</v>
      </c>
      <c r="DB101" s="3">
        <v>29127.82</v>
      </c>
      <c r="DC101" s="3">
        <v>28429.360000000001</v>
      </c>
      <c r="DD101" s="3">
        <v>27938.63</v>
      </c>
      <c r="DE101" s="3">
        <v>28728.639999999999</v>
      </c>
      <c r="DF101" s="3">
        <v>30799.38</v>
      </c>
      <c r="DG101" s="3">
        <v>30691.61</v>
      </c>
      <c r="DH101" s="3">
        <v>30116.3</v>
      </c>
      <c r="DI101" s="3">
        <v>34939.919999999998</v>
      </c>
      <c r="DJ101" s="3">
        <v>45162.47</v>
      </c>
      <c r="DK101" s="3">
        <v>60225.77</v>
      </c>
      <c r="DL101" s="3">
        <v>72984.2</v>
      </c>
      <c r="DM101" s="3">
        <v>73942.16</v>
      </c>
      <c r="DN101" s="3">
        <v>63099.67</v>
      </c>
      <c r="DO101" s="3">
        <v>50083.32</v>
      </c>
      <c r="DP101" s="3">
        <v>41904.61</v>
      </c>
      <c r="DQ101" s="3">
        <v>38801.949999999997</v>
      </c>
      <c r="DR101" s="3">
        <v>40775.32</v>
      </c>
      <c r="DS101" s="3">
        <v>43022.46</v>
      </c>
      <c r="DT101" s="3">
        <v>43204.4</v>
      </c>
      <c r="DU101" s="3">
        <v>42832.57</v>
      </c>
      <c r="DV101" s="3">
        <v>41906.959999999999</v>
      </c>
      <c r="DW101" s="3">
        <v>41165.75</v>
      </c>
      <c r="DX101" s="3">
        <v>40644.74</v>
      </c>
      <c r="DY101" s="3">
        <v>39656.14</v>
      </c>
      <c r="DZ101" s="3">
        <v>38199.97</v>
      </c>
      <c r="EA101" s="3">
        <v>36452.769999999997</v>
      </c>
      <c r="EB101" s="3">
        <v>34902.129999999997</v>
      </c>
      <c r="EC101" s="3">
        <v>34057.53</v>
      </c>
      <c r="ED101" s="3">
        <v>33918.97</v>
      </c>
      <c r="EE101" s="3">
        <v>33527.17</v>
      </c>
      <c r="EF101" s="3">
        <v>32855.06</v>
      </c>
      <c r="EG101" s="3">
        <v>32823.79</v>
      </c>
      <c r="EH101" s="3">
        <v>33433.379999999997</v>
      </c>
      <c r="EI101" s="3">
        <v>34146.639999999999</v>
      </c>
      <c r="EJ101" s="3">
        <v>34597.54</v>
      </c>
      <c r="EK101" s="3">
        <v>34808.17</v>
      </c>
      <c r="EL101" s="3">
        <v>34778.550000000003</v>
      </c>
      <c r="EM101" s="3">
        <v>34866.97</v>
      </c>
      <c r="EN101" s="3">
        <v>35050.019999999997</v>
      </c>
      <c r="EO101" s="3">
        <v>34936.449999999997</v>
      </c>
      <c r="EP101" s="3">
        <v>34526.25</v>
      </c>
      <c r="EQ101" s="3">
        <v>34124.300000000003</v>
      </c>
      <c r="ER101" s="3">
        <v>33842.46</v>
      </c>
      <c r="ES101" s="3">
        <v>33533.230000000003</v>
      </c>
      <c r="ET101" s="3">
        <v>33196.6</v>
      </c>
      <c r="EU101" s="3">
        <v>32957.5</v>
      </c>
      <c r="EV101" s="3">
        <v>32727.19</v>
      </c>
      <c r="EW101" s="3">
        <v>32255.89</v>
      </c>
      <c r="EX101" s="3">
        <v>31543.62</v>
      </c>
      <c r="EY101" s="3">
        <v>30590.17</v>
      </c>
      <c r="EZ101" s="3">
        <v>29740.19</v>
      </c>
      <c r="FA101" s="3">
        <v>29478.81</v>
      </c>
      <c r="FB101" s="3">
        <v>29806.03</v>
      </c>
      <c r="FC101" s="3">
        <v>30090.39</v>
      </c>
      <c r="FD101" s="3">
        <v>30137.05</v>
      </c>
      <c r="FE101" s="3">
        <v>30303.360000000001</v>
      </c>
      <c r="FF101" s="3">
        <v>30589.3</v>
      </c>
      <c r="FG101" s="3">
        <v>30882.71</v>
      </c>
      <c r="FH101" s="3">
        <v>31127.43</v>
      </c>
      <c r="FI101" s="3">
        <v>31356.58</v>
      </c>
      <c r="FJ101" s="3">
        <v>31570.18</v>
      </c>
      <c r="FK101" s="3">
        <v>31926.39</v>
      </c>
      <c r="FL101" s="3">
        <v>32285.52</v>
      </c>
      <c r="FM101" s="3">
        <v>32292.84</v>
      </c>
      <c r="FN101" s="3">
        <v>31948.35</v>
      </c>
      <c r="FO101" s="3">
        <v>31626.7</v>
      </c>
      <c r="FP101" s="3">
        <v>31447.18</v>
      </c>
      <c r="FQ101" s="3">
        <v>31203.02</v>
      </c>
      <c r="FR101" s="3">
        <v>30894.2</v>
      </c>
      <c r="FS101" s="3">
        <v>30481.29</v>
      </c>
      <c r="FT101" s="3">
        <v>30097.07</v>
      </c>
      <c r="FU101" s="3">
        <v>29967.84</v>
      </c>
      <c r="FV101" s="3">
        <v>30093.599999999999</v>
      </c>
      <c r="FW101" s="3">
        <v>30517.759999999998</v>
      </c>
      <c r="FX101" s="3">
        <v>30831.41</v>
      </c>
      <c r="FY101" s="3">
        <v>30415.77</v>
      </c>
      <c r="FZ101" s="3">
        <v>29270.86</v>
      </c>
      <c r="GA101" s="3">
        <v>27854.39</v>
      </c>
      <c r="GB101" s="3">
        <v>26740.16</v>
      </c>
      <c r="GC101" s="3">
        <v>26277.759999999998</v>
      </c>
      <c r="GD101" s="3">
        <v>26467.19</v>
      </c>
      <c r="GE101" s="3">
        <v>26677.13</v>
      </c>
      <c r="GF101" s="3">
        <v>26622.21</v>
      </c>
      <c r="GG101" s="3">
        <v>26532.29</v>
      </c>
      <c r="GH101" s="3">
        <v>26407.38</v>
      </c>
      <c r="GI101" s="3">
        <v>26317.37</v>
      </c>
      <c r="GJ101" s="3">
        <v>26240.73</v>
      </c>
      <c r="GK101" s="3">
        <v>26077.23</v>
      </c>
      <c r="GL101" s="3">
        <v>25826.86</v>
      </c>
      <c r="GM101" s="3">
        <v>25663.17</v>
      </c>
      <c r="GN101" s="3">
        <v>25532.65</v>
      </c>
      <c r="GO101" s="3">
        <v>25186.46</v>
      </c>
      <c r="GP101" s="3">
        <v>24624.61</v>
      </c>
      <c r="GQ101" s="3">
        <v>23995.93</v>
      </c>
      <c r="GR101" s="3">
        <v>23456.3</v>
      </c>
      <c r="GS101" s="3">
        <v>23076.240000000002</v>
      </c>
      <c r="GT101" s="3">
        <v>22855.74</v>
      </c>
      <c r="GU101" s="3">
        <v>22486.1</v>
      </c>
      <c r="GV101" s="3">
        <v>22055.29</v>
      </c>
      <c r="GW101" s="3">
        <v>21995.82</v>
      </c>
      <c r="GX101" s="3">
        <v>22307.68</v>
      </c>
      <c r="GY101" s="3">
        <v>22499.27</v>
      </c>
      <c r="GZ101" s="3">
        <v>22543.13</v>
      </c>
      <c r="HA101" s="3">
        <v>22892.2</v>
      </c>
      <c r="HB101" s="3">
        <v>23546.5</v>
      </c>
      <c r="HC101" s="3">
        <v>24187.03</v>
      </c>
      <c r="HD101" s="3">
        <v>24704.09</v>
      </c>
      <c r="HE101" s="3">
        <v>25262.36</v>
      </c>
      <c r="HF101" s="3">
        <v>25861.83</v>
      </c>
      <c r="HG101" s="4">
        <v>17029.77</v>
      </c>
      <c r="HH101" s="4">
        <v>18271.64</v>
      </c>
      <c r="HI101" s="4">
        <v>19370.810000000001</v>
      </c>
      <c r="HJ101" s="4">
        <v>20390.669999999998</v>
      </c>
      <c r="HK101" s="4">
        <v>21362.98</v>
      </c>
      <c r="HL101" s="4">
        <v>22139.73</v>
      </c>
      <c r="HM101" s="4">
        <v>22515.87</v>
      </c>
      <c r="HN101" s="4">
        <v>22795.82</v>
      </c>
      <c r="HO101" s="4">
        <v>22753.88</v>
      </c>
      <c r="HP101" s="4">
        <v>23082.23</v>
      </c>
      <c r="HQ101" s="4">
        <v>23457.38</v>
      </c>
      <c r="HR101" s="4">
        <v>23815.72</v>
      </c>
      <c r="HS101" s="4">
        <v>24061.17</v>
      </c>
      <c r="HT101" s="4">
        <v>24306.39</v>
      </c>
      <c r="HU101" s="4">
        <v>24094.62</v>
      </c>
      <c r="HV101" s="4">
        <v>23905.14</v>
      </c>
      <c r="HW101" s="4">
        <v>23735.97</v>
      </c>
      <c r="HX101" s="4">
        <v>23473.22</v>
      </c>
      <c r="HY101" s="4">
        <v>23275.52</v>
      </c>
      <c r="HZ101" s="4">
        <v>23258.84</v>
      </c>
      <c r="IA101" s="4">
        <v>23265.58</v>
      </c>
      <c r="IB101" s="4">
        <v>23309.98</v>
      </c>
      <c r="IC101" s="4">
        <v>23403.65</v>
      </c>
      <c r="ID101" s="4">
        <v>23543.61</v>
      </c>
      <c r="IE101" s="4">
        <v>23729.09</v>
      </c>
      <c r="IF101" s="4">
        <v>23936.71</v>
      </c>
      <c r="IG101" s="4">
        <v>24147.09</v>
      </c>
      <c r="IH101" s="4">
        <v>24360.83</v>
      </c>
      <c r="II101" s="4">
        <v>24578.43</v>
      </c>
      <c r="IJ101" s="4">
        <v>24799.86</v>
      </c>
      <c r="IK101" s="4">
        <v>25024.92</v>
      </c>
      <c r="IL101" s="4">
        <v>25253.45</v>
      </c>
      <c r="IM101" s="4">
        <v>25485.25</v>
      </c>
      <c r="IN101" s="4">
        <v>25720.53</v>
      </c>
      <c r="IO101" s="4">
        <v>25959.26</v>
      </c>
      <c r="IP101" s="4">
        <v>26201.48</v>
      </c>
      <c r="IQ101" s="4">
        <v>26447.23</v>
      </c>
      <c r="IR101" s="4">
        <v>26696.560000000001</v>
      </c>
      <c r="IS101" s="4">
        <v>26949.360000000001</v>
      </c>
      <c r="IT101" s="4">
        <v>27205.55</v>
      </c>
      <c r="IU101" s="4">
        <v>27464.92</v>
      </c>
      <c r="IV101" s="4">
        <v>27727.56</v>
      </c>
      <c r="IW101" s="4">
        <v>27993.15</v>
      </c>
      <c r="IX101" s="4">
        <v>28261.599999999999</v>
      </c>
      <c r="IY101" s="4">
        <v>28532.62</v>
      </c>
      <c r="IZ101" s="4">
        <v>28805.21</v>
      </c>
      <c r="JA101" s="4">
        <v>29079.279999999999</v>
      </c>
      <c r="JB101" s="4">
        <v>29354.85</v>
      </c>
      <c r="JC101" s="4">
        <v>29631.82</v>
      </c>
      <c r="JD101" s="4">
        <v>29910.3</v>
      </c>
      <c r="JE101" s="4">
        <v>30190.27</v>
      </c>
      <c r="JF101" s="4">
        <v>30471.73</v>
      </c>
      <c r="JG101" s="4">
        <v>30754.62</v>
      </c>
      <c r="JH101" s="4">
        <v>31039.03</v>
      </c>
      <c r="JI101" s="4">
        <v>31324.94</v>
      </c>
      <c r="JJ101" s="4">
        <v>31612.39</v>
      </c>
      <c r="JK101" s="4">
        <v>31901.27</v>
      </c>
      <c r="JL101" s="4">
        <v>32191.7</v>
      </c>
      <c r="JM101" s="4">
        <v>32483.66</v>
      </c>
      <c r="JN101" s="4">
        <v>32777.14</v>
      </c>
      <c r="JO101" s="4">
        <v>33072.07</v>
      </c>
      <c r="JP101" s="4">
        <v>33368.559999999998</v>
      </c>
      <c r="JQ101" s="4">
        <v>33666.559999999998</v>
      </c>
      <c r="JR101" s="4">
        <v>33966.1</v>
      </c>
      <c r="JS101" s="4">
        <v>34267.07</v>
      </c>
      <c r="JT101" s="4">
        <v>34569.589999999997</v>
      </c>
      <c r="JU101" s="4">
        <v>34873.61</v>
      </c>
      <c r="JV101" s="4">
        <v>35179.15</v>
      </c>
      <c r="JW101" s="4">
        <v>35486.1</v>
      </c>
      <c r="JX101" s="4">
        <v>35794.559999999998</v>
      </c>
      <c r="JY101" s="4">
        <v>36104.519999999997</v>
      </c>
      <c r="JZ101" s="4">
        <v>36415.980000000003</v>
      </c>
      <c r="KA101" s="4">
        <v>36728.839999999997</v>
      </c>
      <c r="KB101" s="4">
        <v>37043.230000000003</v>
      </c>
      <c r="KC101" s="4">
        <v>37359.1</v>
      </c>
      <c r="KD101" s="4">
        <v>37676.480000000003</v>
      </c>
      <c r="KE101" s="4">
        <v>37995.26</v>
      </c>
      <c r="KF101" s="4">
        <v>38315.550000000003</v>
      </c>
      <c r="KG101" s="4">
        <v>38637.32</v>
      </c>
      <c r="KH101" s="4">
        <v>38960.589999999997</v>
      </c>
      <c r="KI101" s="4">
        <v>39285.26</v>
      </c>
      <c r="KJ101" s="4">
        <v>39611.43</v>
      </c>
      <c r="KK101" s="4">
        <v>39939.08</v>
      </c>
      <c r="KL101" s="4">
        <v>40268.22</v>
      </c>
      <c r="KM101" s="4">
        <v>40598.76</v>
      </c>
      <c r="KN101" s="4">
        <v>40930.800000000003</v>
      </c>
      <c r="KO101" s="4">
        <v>41264.32</v>
      </c>
      <c r="KP101" s="4">
        <v>41599.32</v>
      </c>
      <c r="KQ101" s="4">
        <v>41935.730000000003</v>
      </c>
      <c r="KR101" s="4">
        <v>42273.63</v>
      </c>
      <c r="KS101" s="4">
        <v>42613</v>
      </c>
      <c r="KT101" s="4">
        <v>42953.86</v>
      </c>
      <c r="KU101" s="4">
        <v>43296.11</v>
      </c>
      <c r="KV101" s="4">
        <v>43639.86</v>
      </c>
      <c r="KW101" s="4">
        <v>43985.06</v>
      </c>
      <c r="KX101" s="4">
        <v>44331.75</v>
      </c>
      <c r="KY101" s="4">
        <v>44679.839999999997</v>
      </c>
      <c r="KZ101" s="4">
        <v>45029.43</v>
      </c>
      <c r="LA101" s="4">
        <v>45380.49</v>
      </c>
      <c r="LB101" s="4">
        <v>45733.04</v>
      </c>
      <c r="LC101" s="4">
        <v>46086.99</v>
      </c>
      <c r="LD101" s="4">
        <v>46442.45</v>
      </c>
      <c r="LE101" s="4">
        <v>46799.37</v>
      </c>
      <c r="LF101" s="4">
        <v>47157.78</v>
      </c>
      <c r="LG101" s="4">
        <v>47517.59</v>
      </c>
      <c r="LH101" s="4">
        <v>47878.92</v>
      </c>
      <c r="LI101" s="4">
        <v>48241.71</v>
      </c>
      <c r="LJ101" s="4">
        <v>48606</v>
      </c>
      <c r="LK101" s="4">
        <v>48971.7</v>
      </c>
      <c r="LL101" s="4">
        <v>49338.9</v>
      </c>
      <c r="LM101" s="4">
        <v>49707.58</v>
      </c>
      <c r="LN101" s="4">
        <v>50077.75</v>
      </c>
      <c r="LO101" s="4">
        <v>50449.33</v>
      </c>
      <c r="LP101" s="4">
        <v>50822.43</v>
      </c>
      <c r="LQ101" s="4">
        <v>51197</v>
      </c>
      <c r="LR101" s="4">
        <v>51573.06</v>
      </c>
      <c r="LS101" s="4">
        <v>51950.53</v>
      </c>
      <c r="LT101" s="4">
        <v>52329.52</v>
      </c>
      <c r="LU101" s="4">
        <v>52709.98</v>
      </c>
      <c r="LV101" s="4">
        <v>53091.93</v>
      </c>
      <c r="LW101" s="4">
        <v>53475.3</v>
      </c>
      <c r="LX101" s="4">
        <v>53860.19</v>
      </c>
      <c r="LY101" s="4">
        <v>54246.559999999998</v>
      </c>
      <c r="LZ101" s="4">
        <v>54634.42</v>
      </c>
      <c r="MA101" s="4">
        <v>55023.7</v>
      </c>
      <c r="MB101" s="4">
        <v>55414.5</v>
      </c>
      <c r="MC101" s="4">
        <v>55806.78</v>
      </c>
      <c r="MD101" s="4">
        <v>56200.55</v>
      </c>
      <c r="ME101" s="4">
        <v>56595.73</v>
      </c>
      <c r="MF101" s="4">
        <v>56992.43</v>
      </c>
      <c r="MG101" s="4">
        <v>57390.61</v>
      </c>
      <c r="MH101" s="4">
        <v>57790.29</v>
      </c>
      <c r="MI101" s="4">
        <v>58191.37</v>
      </c>
      <c r="MJ101" s="4">
        <v>58593.96</v>
      </c>
      <c r="MK101" s="4">
        <v>58998.03</v>
      </c>
      <c r="ML101" s="4">
        <v>59403.59</v>
      </c>
      <c r="MM101" s="4">
        <v>59810.559999999998</v>
      </c>
      <c r="MN101" s="4">
        <v>60219.040000000001</v>
      </c>
      <c r="MO101" s="4">
        <v>60629</v>
      </c>
      <c r="MP101" s="4">
        <v>61040.45</v>
      </c>
      <c r="MQ101" s="4">
        <v>61453.29</v>
      </c>
      <c r="MR101" s="4">
        <v>61867.65</v>
      </c>
      <c r="MS101" s="4">
        <v>62283.47</v>
      </c>
      <c r="MT101" s="4">
        <v>62700.78</v>
      </c>
      <c r="MU101" t="s">
        <v>815</v>
      </c>
      <c r="MV101" t="b">
        <v>0</v>
      </c>
      <c r="MW101" t="s">
        <v>376</v>
      </c>
      <c r="MX101" t="s">
        <v>376</v>
      </c>
      <c r="MY101">
        <v>2024</v>
      </c>
      <c r="MZ101">
        <v>4</v>
      </c>
      <c r="NA101" s="2">
        <v>45994</v>
      </c>
      <c r="NB101" s="1" t="s">
        <v>818</v>
      </c>
      <c r="NC101" t="s">
        <v>819</v>
      </c>
      <c r="ND101" t="s">
        <v>814</v>
      </c>
      <c r="NE101" t="s">
        <v>639</v>
      </c>
      <c r="NF101" t="s">
        <v>381</v>
      </c>
    </row>
    <row r="102" spans="1:370" x14ac:dyDescent="0.25">
      <c r="A102" t="s">
        <v>370</v>
      </c>
      <c r="B102" t="s">
        <v>622</v>
      </c>
      <c r="C102" s="1" t="s">
        <v>839</v>
      </c>
      <c r="D102" t="s">
        <v>383</v>
      </c>
      <c r="E102" t="s">
        <v>624</v>
      </c>
      <c r="F102" t="s">
        <v>374</v>
      </c>
      <c r="G102" s="3">
        <v>20050</v>
      </c>
      <c r="H102" s="3">
        <v>19879</v>
      </c>
      <c r="I102" s="3">
        <v>20563</v>
      </c>
      <c r="J102" s="3">
        <v>21317</v>
      </c>
      <c r="K102" s="3">
        <v>21136</v>
      </c>
      <c r="L102" s="3">
        <v>22654</v>
      </c>
      <c r="M102" s="3">
        <v>23899</v>
      </c>
      <c r="N102" s="3">
        <v>24997</v>
      </c>
      <c r="O102" s="3">
        <v>26815</v>
      </c>
      <c r="P102" s="3">
        <v>28130</v>
      </c>
      <c r="Q102" s="3">
        <v>29260</v>
      </c>
      <c r="R102" s="3">
        <v>30890</v>
      </c>
      <c r="S102" s="3">
        <v>32448</v>
      </c>
      <c r="T102" s="3">
        <v>33320</v>
      </c>
      <c r="U102" s="3">
        <v>34548</v>
      </c>
      <c r="V102" s="3">
        <v>36679</v>
      </c>
      <c r="W102" s="3">
        <v>38036</v>
      </c>
      <c r="X102" s="3">
        <v>39241</v>
      </c>
      <c r="Y102" s="3">
        <v>40335</v>
      </c>
      <c r="Z102" s="3">
        <v>42163</v>
      </c>
      <c r="AA102" s="3">
        <v>44136</v>
      </c>
      <c r="AB102" s="3">
        <v>45901</v>
      </c>
      <c r="AC102" s="3">
        <v>47202</v>
      </c>
      <c r="AD102" s="3">
        <v>48902</v>
      </c>
      <c r="AE102" s="3">
        <v>50455</v>
      </c>
      <c r="AF102" s="3">
        <v>53962</v>
      </c>
      <c r="AG102" s="3">
        <v>56764</v>
      </c>
      <c r="AH102" s="3">
        <v>59785</v>
      </c>
      <c r="AI102" s="3">
        <v>62083</v>
      </c>
      <c r="AJ102" s="3">
        <v>63691</v>
      </c>
      <c r="AK102" s="3">
        <v>66013</v>
      </c>
      <c r="AL102" s="3">
        <v>68169</v>
      </c>
      <c r="AM102" s="3">
        <v>69957</v>
      </c>
      <c r="AN102" s="3">
        <v>71408</v>
      </c>
      <c r="AO102" s="3">
        <v>73442</v>
      </c>
      <c r="AP102" s="3">
        <v>75743</v>
      </c>
      <c r="AQ102" s="3">
        <v>77593</v>
      </c>
      <c r="AR102" s="3">
        <v>79106</v>
      </c>
      <c r="AS102" s="3">
        <v>80536</v>
      </c>
      <c r="AT102" s="3">
        <v>82778</v>
      </c>
      <c r="AU102" s="3">
        <v>85858</v>
      </c>
      <c r="AV102" s="3">
        <v>86421</v>
      </c>
      <c r="AW102" s="3">
        <v>88777</v>
      </c>
      <c r="AX102" s="3">
        <v>90844</v>
      </c>
      <c r="AY102" s="3">
        <v>91822</v>
      </c>
      <c r="AZ102" s="3">
        <v>93603</v>
      </c>
      <c r="BA102" s="3">
        <v>95037</v>
      </c>
      <c r="BB102" s="3">
        <v>98146</v>
      </c>
      <c r="BC102" s="3">
        <v>99621</v>
      </c>
      <c r="BD102" s="3">
        <v>103408</v>
      </c>
      <c r="BE102" s="3">
        <v>105374</v>
      </c>
      <c r="BF102" s="3">
        <v>107052</v>
      </c>
      <c r="BG102" s="3">
        <v>108967</v>
      </c>
      <c r="BH102" s="3">
        <v>110308</v>
      </c>
      <c r="BI102" s="3">
        <v>112237</v>
      </c>
      <c r="BJ102" s="3">
        <v>116049</v>
      </c>
      <c r="BK102" s="3">
        <v>118411</v>
      </c>
      <c r="BL102" s="3">
        <v>122020</v>
      </c>
      <c r="BM102" s="3">
        <v>127443</v>
      </c>
      <c r="BN102" s="3">
        <v>130166</v>
      </c>
      <c r="BO102" s="3">
        <v>133648</v>
      </c>
      <c r="BP102" s="3">
        <v>137021</v>
      </c>
      <c r="BQ102" s="3">
        <v>141211</v>
      </c>
      <c r="BR102" s="3">
        <v>145397</v>
      </c>
      <c r="BS102" s="3">
        <v>149089</v>
      </c>
      <c r="BT102" s="3">
        <v>151744</v>
      </c>
      <c r="BU102" s="3">
        <v>155873</v>
      </c>
      <c r="BV102" s="3">
        <v>159889</v>
      </c>
      <c r="BW102" s="3">
        <v>163591</v>
      </c>
      <c r="BX102" s="3">
        <v>167263</v>
      </c>
      <c r="BY102" s="3">
        <v>170618</v>
      </c>
      <c r="BZ102" s="3">
        <v>171505</v>
      </c>
      <c r="CA102" s="3">
        <v>173745</v>
      </c>
      <c r="CB102" s="3">
        <v>176366</v>
      </c>
      <c r="CC102" s="3">
        <v>177818</v>
      </c>
      <c r="CD102" s="3">
        <v>180143</v>
      </c>
      <c r="CE102" s="3">
        <v>182024</v>
      </c>
      <c r="CF102" s="3">
        <v>182472</v>
      </c>
      <c r="CG102" s="3">
        <v>183139</v>
      </c>
      <c r="CH102" s="3">
        <v>185586</v>
      </c>
      <c r="CI102" s="3">
        <v>190217</v>
      </c>
      <c r="CJ102" s="3">
        <v>190433</v>
      </c>
      <c r="CK102" s="3">
        <v>194181</v>
      </c>
      <c r="CL102" s="3">
        <v>197559</v>
      </c>
      <c r="CM102" s="3">
        <v>200471</v>
      </c>
      <c r="CN102" s="3">
        <v>201365</v>
      </c>
      <c r="CO102" s="3">
        <v>203978</v>
      </c>
      <c r="CP102" s="3">
        <v>207713</v>
      </c>
      <c r="CQ102" s="3">
        <v>209386</v>
      </c>
      <c r="CR102" s="3">
        <v>211504</v>
      </c>
      <c r="CS102" s="3">
        <v>215396</v>
      </c>
      <c r="CT102" s="3">
        <v>218635</v>
      </c>
      <c r="CU102" s="3">
        <v>222304</v>
      </c>
      <c r="CV102" s="3">
        <v>227104</v>
      </c>
      <c r="CW102" s="3">
        <v>230833</v>
      </c>
      <c r="CX102" s="3">
        <v>233368</v>
      </c>
      <c r="CY102" s="3">
        <v>233344</v>
      </c>
      <c r="CZ102" s="3">
        <v>237250</v>
      </c>
      <c r="DA102" s="3">
        <v>245353</v>
      </c>
      <c r="DB102" s="3">
        <v>242592</v>
      </c>
      <c r="DC102" s="3">
        <v>247175</v>
      </c>
      <c r="DD102" s="3">
        <v>249234</v>
      </c>
      <c r="DE102" s="3">
        <v>251492</v>
      </c>
      <c r="DF102" s="3">
        <v>254903</v>
      </c>
      <c r="DG102" s="3">
        <v>257115</v>
      </c>
      <c r="DH102" s="3">
        <v>258836</v>
      </c>
      <c r="DI102" s="3">
        <v>262328</v>
      </c>
      <c r="DJ102" s="3">
        <v>268448</v>
      </c>
      <c r="DK102" s="3">
        <v>273551</v>
      </c>
      <c r="DL102" s="3">
        <v>275103</v>
      </c>
      <c r="DM102" s="3">
        <v>277076</v>
      </c>
      <c r="DN102" s="3">
        <v>279029</v>
      </c>
      <c r="DO102" s="3">
        <v>283724</v>
      </c>
      <c r="DP102" s="3">
        <v>287603</v>
      </c>
      <c r="DQ102" s="3">
        <v>289333</v>
      </c>
      <c r="DR102" s="3">
        <v>289882</v>
      </c>
      <c r="DS102" s="3">
        <v>293878</v>
      </c>
      <c r="DT102" s="3">
        <v>297001</v>
      </c>
      <c r="DU102" s="3">
        <v>299863</v>
      </c>
      <c r="DV102" s="3">
        <v>303904</v>
      </c>
      <c r="DW102" s="3">
        <v>307576</v>
      </c>
      <c r="DX102" s="3">
        <v>313623</v>
      </c>
      <c r="DY102" s="3">
        <v>318875</v>
      </c>
      <c r="DZ102" s="3">
        <v>322428</v>
      </c>
      <c r="EA102" s="3">
        <v>324300</v>
      </c>
      <c r="EB102" s="3">
        <v>331067</v>
      </c>
      <c r="EC102" s="3">
        <v>332518</v>
      </c>
      <c r="ED102" s="3">
        <v>339258</v>
      </c>
      <c r="EE102" s="3">
        <v>341839</v>
      </c>
      <c r="EF102" s="3">
        <v>349602</v>
      </c>
      <c r="EG102" s="3">
        <v>353424</v>
      </c>
      <c r="EH102" s="3">
        <v>358384</v>
      </c>
      <c r="EI102" s="3">
        <v>362595</v>
      </c>
      <c r="EJ102" s="3">
        <v>368522</v>
      </c>
      <c r="EK102" s="3">
        <v>372582</v>
      </c>
      <c r="EL102" s="3">
        <v>374381</v>
      </c>
      <c r="EM102" s="3">
        <v>378672</v>
      </c>
      <c r="EN102" s="3">
        <v>387949</v>
      </c>
      <c r="EO102" s="3">
        <v>390894</v>
      </c>
      <c r="EP102" s="3">
        <v>394214</v>
      </c>
      <c r="EQ102" s="3">
        <v>399716</v>
      </c>
      <c r="ER102" s="3">
        <v>402687</v>
      </c>
      <c r="ES102" s="3">
        <v>402137</v>
      </c>
      <c r="ET102" s="3">
        <v>397677</v>
      </c>
      <c r="EU102" s="3">
        <v>389775</v>
      </c>
      <c r="EV102" s="3">
        <v>389151</v>
      </c>
      <c r="EW102" s="3">
        <v>391179</v>
      </c>
      <c r="EX102" s="3">
        <v>389300</v>
      </c>
      <c r="EY102" s="3">
        <v>398126</v>
      </c>
      <c r="EZ102" s="3">
        <v>402937</v>
      </c>
      <c r="FA102" s="3">
        <v>406177</v>
      </c>
      <c r="FB102" s="3">
        <v>408599</v>
      </c>
      <c r="FC102" s="3">
        <v>416521</v>
      </c>
      <c r="FD102" s="3">
        <v>414040</v>
      </c>
      <c r="FE102" s="3">
        <v>418119</v>
      </c>
      <c r="FF102" s="3">
        <v>421265</v>
      </c>
      <c r="FG102" s="3">
        <v>426653</v>
      </c>
      <c r="FH102" s="3">
        <v>426698</v>
      </c>
      <c r="FI102" s="3">
        <v>433287</v>
      </c>
      <c r="FJ102" s="3">
        <v>435070</v>
      </c>
      <c r="FK102" s="3">
        <v>440038</v>
      </c>
      <c r="FL102" s="3">
        <v>443626</v>
      </c>
      <c r="FM102" s="3">
        <v>450725</v>
      </c>
      <c r="FN102" s="3">
        <v>454683</v>
      </c>
      <c r="FO102" s="3">
        <v>460682</v>
      </c>
      <c r="FP102" s="3">
        <v>464667</v>
      </c>
      <c r="FQ102" s="3">
        <v>474115</v>
      </c>
      <c r="FR102" s="3">
        <v>475602</v>
      </c>
      <c r="FS102" s="3">
        <v>478016</v>
      </c>
      <c r="FT102" s="3">
        <v>479382</v>
      </c>
      <c r="FU102" s="3">
        <v>482690</v>
      </c>
      <c r="FV102" s="3">
        <v>487928</v>
      </c>
      <c r="FW102" s="3">
        <v>492644</v>
      </c>
      <c r="FX102" s="3">
        <v>497056</v>
      </c>
      <c r="FY102" s="3">
        <v>504373</v>
      </c>
      <c r="FZ102" s="3">
        <v>510682</v>
      </c>
      <c r="GA102" s="3">
        <v>517306</v>
      </c>
      <c r="GB102" s="3">
        <v>521616</v>
      </c>
      <c r="GC102" s="3">
        <v>525161</v>
      </c>
      <c r="GD102" s="3">
        <v>533139</v>
      </c>
      <c r="GE102" s="3">
        <v>535163</v>
      </c>
      <c r="GF102" s="3">
        <v>540719</v>
      </c>
      <c r="GG102" s="3">
        <v>545160</v>
      </c>
      <c r="GH102" s="3">
        <v>550517</v>
      </c>
      <c r="GI102" s="3">
        <v>553984</v>
      </c>
      <c r="GJ102" s="3">
        <v>560995</v>
      </c>
      <c r="GK102" s="3">
        <v>567451</v>
      </c>
      <c r="GL102" s="3">
        <v>570531</v>
      </c>
      <c r="GM102" s="3">
        <v>559365</v>
      </c>
      <c r="GN102" s="3">
        <v>481227</v>
      </c>
      <c r="GO102" s="3">
        <v>540319</v>
      </c>
      <c r="GP102" s="3">
        <v>543809</v>
      </c>
      <c r="GQ102" s="3">
        <v>545116</v>
      </c>
      <c r="GR102" s="3">
        <v>576525</v>
      </c>
      <c r="GS102" s="3">
        <v>592707</v>
      </c>
      <c r="GT102" s="3">
        <v>608304</v>
      </c>
      <c r="GU102" s="3">
        <v>623014</v>
      </c>
      <c r="GV102" s="3">
        <v>639293</v>
      </c>
      <c r="GW102" s="3">
        <v>650233</v>
      </c>
      <c r="GX102" s="3">
        <v>668409</v>
      </c>
      <c r="GY102" s="3">
        <v>679194</v>
      </c>
      <c r="GZ102" s="3">
        <v>689618</v>
      </c>
      <c r="HA102" s="3">
        <v>692982</v>
      </c>
      <c r="HB102" s="3">
        <v>690370</v>
      </c>
      <c r="HC102" s="3">
        <v>706135</v>
      </c>
      <c r="HD102" s="3">
        <v>714519</v>
      </c>
      <c r="HE102" s="3">
        <v>726948</v>
      </c>
      <c r="HF102" s="3">
        <v>736285</v>
      </c>
      <c r="HG102" s="3">
        <v>746629</v>
      </c>
      <c r="HH102" s="3">
        <v>754609</v>
      </c>
      <c r="HI102" s="3">
        <v>763797</v>
      </c>
      <c r="HJ102" s="4">
        <v>769043.4</v>
      </c>
      <c r="HK102" s="4">
        <v>776323.5</v>
      </c>
      <c r="HL102" s="4">
        <v>783294.8</v>
      </c>
      <c r="HM102" s="4">
        <v>790867.1</v>
      </c>
      <c r="HN102" s="4">
        <v>798192.8</v>
      </c>
      <c r="HO102" s="4">
        <v>805711.4</v>
      </c>
      <c r="HP102" s="4">
        <v>813484.5</v>
      </c>
      <c r="HQ102" s="4">
        <v>821556.7</v>
      </c>
      <c r="HR102" s="4">
        <v>829296.8</v>
      </c>
      <c r="HS102" s="4">
        <v>836777.4</v>
      </c>
      <c r="HT102" s="4">
        <v>844199.2</v>
      </c>
      <c r="HU102" s="4">
        <v>851653.7</v>
      </c>
      <c r="HV102" s="4">
        <v>859164.8</v>
      </c>
      <c r="HW102" s="4">
        <v>866568.7</v>
      </c>
      <c r="HX102" s="4">
        <v>874080.2</v>
      </c>
      <c r="HY102" s="4">
        <v>881788.9</v>
      </c>
      <c r="HZ102" s="4">
        <v>889653.9</v>
      </c>
      <c r="IA102" s="4">
        <v>897633.6</v>
      </c>
      <c r="IB102" s="4">
        <v>905775.7</v>
      </c>
      <c r="IC102" s="4">
        <v>914081.8</v>
      </c>
      <c r="ID102" s="4">
        <v>922602.3</v>
      </c>
      <c r="IE102" s="4">
        <v>931201.8</v>
      </c>
      <c r="IF102" s="4">
        <v>939867.8</v>
      </c>
      <c r="IG102" s="4">
        <v>948567</v>
      </c>
      <c r="IH102" s="4">
        <v>957394.5</v>
      </c>
      <c r="II102" s="4">
        <v>966352.3</v>
      </c>
      <c r="IJ102" s="4">
        <v>975296.6</v>
      </c>
      <c r="IK102" s="4">
        <v>984323.4</v>
      </c>
      <c r="IL102" s="4">
        <v>993483.8</v>
      </c>
      <c r="IM102" s="4">
        <v>1002546</v>
      </c>
      <c r="IN102" s="4">
        <v>1011699</v>
      </c>
      <c r="IO102" s="4">
        <v>1021022</v>
      </c>
      <c r="IP102" s="4">
        <v>1030394</v>
      </c>
      <c r="IQ102" s="4">
        <v>1039897</v>
      </c>
      <c r="IR102" s="4">
        <v>1049326</v>
      </c>
      <c r="IS102" s="4">
        <v>1058774</v>
      </c>
      <c r="IT102" s="4">
        <v>1068294</v>
      </c>
      <c r="IU102" s="4">
        <v>1077971</v>
      </c>
      <c r="IV102" s="4">
        <v>1087736</v>
      </c>
      <c r="IW102" s="4">
        <v>1097592</v>
      </c>
      <c r="IX102" s="4">
        <v>1107528</v>
      </c>
      <c r="IY102" s="4">
        <v>1117547</v>
      </c>
      <c r="IZ102" s="4">
        <v>1127662</v>
      </c>
      <c r="JA102" s="4">
        <v>1137860</v>
      </c>
      <c r="JB102" s="4">
        <v>1148155</v>
      </c>
      <c r="JC102" s="4">
        <v>1158536</v>
      </c>
      <c r="JD102" s="4">
        <v>1169012</v>
      </c>
      <c r="JE102" s="4">
        <v>1179587</v>
      </c>
      <c r="JF102" s="4">
        <v>1190261</v>
      </c>
      <c r="JG102" s="4">
        <v>1201034</v>
      </c>
      <c r="JH102" s="4">
        <v>1211906</v>
      </c>
      <c r="JI102" s="4">
        <v>1222881</v>
      </c>
      <c r="JJ102" s="4">
        <v>1233957</v>
      </c>
      <c r="JK102" s="4">
        <v>1245149</v>
      </c>
      <c r="JL102" s="4">
        <v>1256444</v>
      </c>
      <c r="JM102" s="4">
        <v>1267845</v>
      </c>
      <c r="JN102" s="4">
        <v>1279353</v>
      </c>
      <c r="JO102" s="4">
        <v>1291100</v>
      </c>
      <c r="JP102" s="4">
        <v>1302957</v>
      </c>
      <c r="JQ102" s="4">
        <v>1314925</v>
      </c>
      <c r="JR102" s="4">
        <v>1327005</v>
      </c>
      <c r="JS102" s="4">
        <v>1339336</v>
      </c>
      <c r="JT102" s="4">
        <v>1351783</v>
      </c>
      <c r="JU102" s="4">
        <v>1364368</v>
      </c>
      <c r="JV102" s="4">
        <v>1377073</v>
      </c>
      <c r="JW102" s="4">
        <v>1389900</v>
      </c>
      <c r="JX102" s="4">
        <v>1402850</v>
      </c>
      <c r="JY102" s="4">
        <v>1415808</v>
      </c>
      <c r="JZ102" s="4">
        <v>1428887</v>
      </c>
      <c r="KA102" s="4">
        <v>1442119</v>
      </c>
      <c r="KB102" s="4">
        <v>1455474</v>
      </c>
      <c r="KC102" s="4">
        <v>1468727</v>
      </c>
      <c r="KD102" s="4">
        <v>1482098</v>
      </c>
      <c r="KE102" s="4">
        <v>1495590</v>
      </c>
      <c r="KF102" s="4">
        <v>1509203</v>
      </c>
      <c r="KG102" s="4">
        <v>1522695</v>
      </c>
      <c r="KH102" s="4">
        <v>1536303</v>
      </c>
      <c r="KI102" s="4">
        <v>1550026</v>
      </c>
      <c r="KJ102" s="4">
        <v>1563866</v>
      </c>
      <c r="KK102" s="4">
        <v>1577733</v>
      </c>
      <c r="KL102" s="4">
        <v>1591716</v>
      </c>
      <c r="KM102" s="4">
        <v>1605816</v>
      </c>
      <c r="KN102" s="4">
        <v>1620033</v>
      </c>
      <c r="KO102" s="4">
        <v>1634426</v>
      </c>
      <c r="KP102" s="4">
        <v>1648940</v>
      </c>
      <c r="KQ102" s="4">
        <v>1663576</v>
      </c>
      <c r="KR102" s="4">
        <v>1678335</v>
      </c>
      <c r="KS102" s="4">
        <v>1693122</v>
      </c>
      <c r="KT102" s="4">
        <v>1708032</v>
      </c>
      <c r="KU102" s="4">
        <v>1723083</v>
      </c>
      <c r="KV102" s="4">
        <v>1738258</v>
      </c>
      <c r="KW102" s="4">
        <v>1753518</v>
      </c>
      <c r="KX102" s="4">
        <v>1768904</v>
      </c>
      <c r="KY102" s="4">
        <v>1784452</v>
      </c>
      <c r="KZ102" s="4">
        <v>1800131</v>
      </c>
      <c r="LA102" s="4">
        <v>1815796</v>
      </c>
      <c r="LB102" s="4">
        <v>1831591</v>
      </c>
      <c r="LC102" s="4">
        <v>1847511</v>
      </c>
      <c r="LD102" s="4">
        <v>1863558</v>
      </c>
      <c r="LE102" s="4">
        <v>1879682</v>
      </c>
      <c r="LF102" s="4">
        <v>1895935</v>
      </c>
      <c r="LG102" s="4">
        <v>1912315</v>
      </c>
      <c r="LH102" s="4">
        <v>1928828</v>
      </c>
      <c r="LI102" s="4">
        <v>1945396</v>
      </c>
      <c r="LJ102" s="4">
        <v>1962098</v>
      </c>
      <c r="LK102" s="4">
        <v>1978951</v>
      </c>
      <c r="LL102" s="4">
        <v>1995937</v>
      </c>
      <c r="LM102" s="4">
        <v>2012902</v>
      </c>
      <c r="LN102" s="4">
        <v>2029998</v>
      </c>
      <c r="LO102" s="4">
        <v>2047228</v>
      </c>
      <c r="LP102" s="4">
        <v>2064590</v>
      </c>
      <c r="LQ102" s="4">
        <v>2082086</v>
      </c>
      <c r="LR102" s="4">
        <v>2099714</v>
      </c>
      <c r="LS102" s="4">
        <v>2117477</v>
      </c>
      <c r="LT102" s="4">
        <v>2135380</v>
      </c>
      <c r="LU102" s="4">
        <v>2153350</v>
      </c>
      <c r="LV102" s="4">
        <v>2171454</v>
      </c>
      <c r="LW102" s="4">
        <v>2189701</v>
      </c>
      <c r="LX102" s="4">
        <v>2208086</v>
      </c>
      <c r="LY102" s="4">
        <v>2226542</v>
      </c>
      <c r="LZ102" s="4">
        <v>2245138</v>
      </c>
      <c r="MA102" s="4">
        <v>2263896</v>
      </c>
      <c r="MB102" s="4">
        <v>2282797</v>
      </c>
      <c r="MC102" s="4">
        <v>2301839</v>
      </c>
      <c r="MD102" s="4">
        <v>2321024</v>
      </c>
      <c r="ME102" s="4">
        <v>2340353</v>
      </c>
      <c r="MF102" s="4">
        <v>2359830</v>
      </c>
      <c r="MG102" s="4">
        <v>2379510</v>
      </c>
      <c r="MH102" s="4">
        <v>2399339</v>
      </c>
      <c r="MI102" s="4">
        <v>2419324</v>
      </c>
      <c r="MJ102" s="4">
        <v>2439458</v>
      </c>
      <c r="MK102" s="4">
        <v>2459703</v>
      </c>
      <c r="ML102" s="4">
        <v>2480100</v>
      </c>
      <c r="MM102" s="4">
        <v>2500651</v>
      </c>
      <c r="MN102" s="4">
        <v>2521361</v>
      </c>
      <c r="MO102" s="4">
        <v>2542282</v>
      </c>
      <c r="MP102" s="4">
        <v>2563368</v>
      </c>
      <c r="MQ102" s="4">
        <v>2584613</v>
      </c>
      <c r="MR102" s="4">
        <v>2606022</v>
      </c>
      <c r="MS102" s="4">
        <v>2627596</v>
      </c>
      <c r="MT102" s="4">
        <v>2649336</v>
      </c>
      <c r="MU102" t="s">
        <v>375</v>
      </c>
      <c r="MV102" t="b">
        <v>1</v>
      </c>
      <c r="MW102" t="s">
        <v>376</v>
      </c>
      <c r="MX102" t="s">
        <v>376</v>
      </c>
      <c r="MY102">
        <v>2025</v>
      </c>
      <c r="MZ102">
        <v>3</v>
      </c>
      <c r="NA102" s="2">
        <v>45994</v>
      </c>
      <c r="NB102" t="s">
        <v>820</v>
      </c>
      <c r="NC102" t="s">
        <v>821</v>
      </c>
      <c r="ND102" t="s">
        <v>379</v>
      </c>
      <c r="NE102" t="s">
        <v>629</v>
      </c>
      <c r="NF102" t="s">
        <v>381</v>
      </c>
    </row>
    <row r="103" spans="1:370" x14ac:dyDescent="0.25">
      <c r="A103" t="s">
        <v>370</v>
      </c>
      <c r="B103" t="s">
        <v>630</v>
      </c>
      <c r="C103" s="1" t="s">
        <v>839</v>
      </c>
      <c r="D103" t="s">
        <v>383</v>
      </c>
      <c r="E103" t="s">
        <v>624</v>
      </c>
      <c r="F103" t="s">
        <v>374</v>
      </c>
      <c r="G103" s="3">
        <v>29960.61</v>
      </c>
      <c r="H103" s="3">
        <v>30962.35</v>
      </c>
      <c r="I103" s="3">
        <v>32965.82</v>
      </c>
      <c r="J103" s="3">
        <v>35969.43</v>
      </c>
      <c r="K103" s="3">
        <v>38396.720000000001</v>
      </c>
      <c r="L103" s="3">
        <v>40432.300000000003</v>
      </c>
      <c r="M103" s="3">
        <v>43911.09</v>
      </c>
      <c r="N103" s="3">
        <v>48829.88</v>
      </c>
      <c r="O103" s="3">
        <v>53670</v>
      </c>
      <c r="P103" s="3">
        <v>56662</v>
      </c>
      <c r="Q103" s="3">
        <v>59654</v>
      </c>
      <c r="R103" s="3">
        <v>62646</v>
      </c>
      <c r="S103" s="3">
        <v>65638</v>
      </c>
      <c r="T103" s="3">
        <v>68226.25</v>
      </c>
      <c r="U103" s="3">
        <v>70814.5</v>
      </c>
      <c r="V103" s="3">
        <v>73402.75</v>
      </c>
      <c r="W103" s="3">
        <v>75991</v>
      </c>
      <c r="X103" s="3">
        <v>78582.5</v>
      </c>
      <c r="Y103" s="3">
        <v>81174</v>
      </c>
      <c r="Z103" s="3">
        <v>83765.5</v>
      </c>
      <c r="AA103" s="3">
        <v>86357</v>
      </c>
      <c r="AB103" s="3">
        <v>88950.5</v>
      </c>
      <c r="AC103" s="3">
        <v>91544</v>
      </c>
      <c r="AD103" s="3">
        <v>94137.5</v>
      </c>
      <c r="AE103" s="3">
        <v>96731</v>
      </c>
      <c r="AF103" s="3">
        <v>99423</v>
      </c>
      <c r="AG103" s="3">
        <v>102115</v>
      </c>
      <c r="AH103" s="3">
        <v>104807</v>
      </c>
      <c r="AI103" s="3">
        <v>107499</v>
      </c>
      <c r="AJ103" s="3">
        <v>112179.8</v>
      </c>
      <c r="AK103" s="3">
        <v>116860.5</v>
      </c>
      <c r="AL103" s="3">
        <v>121541.3</v>
      </c>
      <c r="AM103" s="3">
        <v>126222</v>
      </c>
      <c r="AN103" s="3">
        <v>128078.5</v>
      </c>
      <c r="AO103" s="3">
        <v>129935</v>
      </c>
      <c r="AP103" s="3">
        <v>131791.5</v>
      </c>
      <c r="AQ103" s="3">
        <v>133648</v>
      </c>
      <c r="AR103" s="3">
        <v>135958.29999999999</v>
      </c>
      <c r="AS103" s="3">
        <v>138268.5</v>
      </c>
      <c r="AT103" s="3">
        <v>140578.79999999999</v>
      </c>
      <c r="AU103" s="3">
        <v>142889</v>
      </c>
      <c r="AV103" s="3">
        <v>145953.79999999999</v>
      </c>
      <c r="AW103" s="3">
        <v>149018.5</v>
      </c>
      <c r="AX103" s="3">
        <v>152083.29999999999</v>
      </c>
      <c r="AY103" s="3">
        <v>155148</v>
      </c>
      <c r="AZ103" s="3">
        <v>157981.5</v>
      </c>
      <c r="BA103" s="3">
        <v>160815</v>
      </c>
      <c r="BB103" s="3">
        <v>163648.5</v>
      </c>
      <c r="BC103" s="3">
        <v>166482</v>
      </c>
      <c r="BD103" s="3">
        <v>169682.3</v>
      </c>
      <c r="BE103" s="3">
        <v>172882.5</v>
      </c>
      <c r="BF103" s="3">
        <v>176082.8</v>
      </c>
      <c r="BG103" s="3">
        <v>179283</v>
      </c>
      <c r="BH103" s="3">
        <v>182133.3</v>
      </c>
      <c r="BI103" s="3">
        <v>184983.5</v>
      </c>
      <c r="BJ103" s="3">
        <v>187833.8</v>
      </c>
      <c r="BK103" s="3">
        <v>190684</v>
      </c>
      <c r="BL103" s="3">
        <v>193241.8</v>
      </c>
      <c r="BM103" s="3">
        <v>195799.5</v>
      </c>
      <c r="BN103" s="3">
        <v>198357.3</v>
      </c>
      <c r="BO103" s="3">
        <v>200915</v>
      </c>
      <c r="BP103" s="3">
        <v>199497.3</v>
      </c>
      <c r="BQ103" s="3">
        <v>198079.5</v>
      </c>
      <c r="BR103" s="3">
        <v>196661.8</v>
      </c>
      <c r="BS103" s="3">
        <v>195244</v>
      </c>
      <c r="BT103" s="3">
        <v>193097.5</v>
      </c>
      <c r="BU103" s="3">
        <v>190951</v>
      </c>
      <c r="BV103" s="3">
        <v>188804.5</v>
      </c>
      <c r="BW103" s="3">
        <v>186658</v>
      </c>
      <c r="BX103" s="3">
        <v>187073.3</v>
      </c>
      <c r="BY103" s="3">
        <v>187488.5</v>
      </c>
      <c r="BZ103" s="3">
        <v>187903.8</v>
      </c>
      <c r="CA103" s="3">
        <v>188319</v>
      </c>
      <c r="CB103" s="3">
        <v>192410</v>
      </c>
      <c r="CC103" s="3">
        <v>196501</v>
      </c>
      <c r="CD103" s="3">
        <v>200592</v>
      </c>
      <c r="CE103" s="3">
        <v>204683</v>
      </c>
      <c r="CF103" s="3">
        <v>215673.8</v>
      </c>
      <c r="CG103" s="3">
        <v>226664.5</v>
      </c>
      <c r="CH103" s="3">
        <v>237655.3</v>
      </c>
      <c r="CI103" s="3">
        <v>248646</v>
      </c>
      <c r="CJ103" s="3">
        <v>261163.3</v>
      </c>
      <c r="CK103" s="3">
        <v>273680.5</v>
      </c>
      <c r="CL103" s="3">
        <v>286197.8</v>
      </c>
      <c r="CM103" s="3">
        <v>298715</v>
      </c>
      <c r="CN103" s="3">
        <v>309019</v>
      </c>
      <c r="CO103" s="3">
        <v>319323</v>
      </c>
      <c r="CP103" s="3">
        <v>329627</v>
      </c>
      <c r="CQ103" s="3">
        <v>339931</v>
      </c>
      <c r="CR103" s="3">
        <v>349287</v>
      </c>
      <c r="CS103" s="3">
        <v>358643</v>
      </c>
      <c r="CT103" s="3">
        <v>367999</v>
      </c>
      <c r="CU103" s="3">
        <v>377355</v>
      </c>
      <c r="CV103" s="3">
        <v>385107.8</v>
      </c>
      <c r="CW103" s="3">
        <v>392860.5</v>
      </c>
      <c r="CX103" s="3">
        <v>400613.3</v>
      </c>
      <c r="CY103" s="3">
        <v>408366</v>
      </c>
      <c r="CZ103" s="3">
        <v>419303</v>
      </c>
      <c r="DA103" s="3">
        <v>422726</v>
      </c>
      <c r="DB103" s="3">
        <v>420757</v>
      </c>
      <c r="DC103" s="3">
        <v>412278</v>
      </c>
      <c r="DD103" s="3">
        <v>420034</v>
      </c>
      <c r="DE103" s="3">
        <v>420576</v>
      </c>
      <c r="DF103" s="3">
        <v>419066</v>
      </c>
      <c r="DG103" s="3">
        <v>415121</v>
      </c>
      <c r="DH103" s="3">
        <v>419038</v>
      </c>
      <c r="DI103" s="3">
        <v>414481</v>
      </c>
      <c r="DJ103" s="3">
        <v>421574</v>
      </c>
      <c r="DK103" s="3">
        <v>408327</v>
      </c>
      <c r="DL103" s="3">
        <v>415499</v>
      </c>
      <c r="DM103" s="3">
        <v>407470</v>
      </c>
      <c r="DN103" s="3">
        <v>414826</v>
      </c>
      <c r="DO103" s="3">
        <v>398365</v>
      </c>
      <c r="DP103" s="3">
        <v>402239</v>
      </c>
      <c r="DQ103" s="3">
        <v>396623</v>
      </c>
      <c r="DR103" s="3">
        <v>400663</v>
      </c>
      <c r="DS103" s="3">
        <v>397654</v>
      </c>
      <c r="DT103" s="3">
        <v>407825</v>
      </c>
      <c r="DU103" s="3">
        <v>410543</v>
      </c>
      <c r="DV103" s="3">
        <v>422180</v>
      </c>
      <c r="DW103" s="3">
        <v>422005</v>
      </c>
      <c r="DX103" s="3">
        <v>433154</v>
      </c>
      <c r="DY103" s="3">
        <v>445427</v>
      </c>
      <c r="DZ103" s="3">
        <v>462610</v>
      </c>
      <c r="EA103" s="3">
        <v>467675</v>
      </c>
      <c r="EB103" s="3">
        <v>493249</v>
      </c>
      <c r="EC103" s="3">
        <v>500957</v>
      </c>
      <c r="ED103" s="3">
        <v>526430</v>
      </c>
      <c r="EE103" s="3">
        <v>525618</v>
      </c>
      <c r="EF103" s="3">
        <v>545145</v>
      </c>
      <c r="EG103" s="3">
        <v>556673</v>
      </c>
      <c r="EH103" s="3">
        <v>573493</v>
      </c>
      <c r="EI103" s="3">
        <v>574744</v>
      </c>
      <c r="EJ103" s="3">
        <v>597446</v>
      </c>
      <c r="EK103" s="3">
        <v>606328</v>
      </c>
      <c r="EL103" s="3">
        <v>619114</v>
      </c>
      <c r="EM103" s="3">
        <v>618021</v>
      </c>
      <c r="EN103" s="3">
        <v>639495</v>
      </c>
      <c r="EO103" s="3">
        <v>648126</v>
      </c>
      <c r="EP103" s="3">
        <v>666880</v>
      </c>
      <c r="EQ103" s="3">
        <v>661926</v>
      </c>
      <c r="ER103" s="3">
        <v>689797</v>
      </c>
      <c r="ES103" s="3">
        <v>736882</v>
      </c>
      <c r="ET103" s="3">
        <v>809985</v>
      </c>
      <c r="EU103" s="3">
        <v>847407</v>
      </c>
      <c r="EV103" s="3">
        <v>895083</v>
      </c>
      <c r="EW103" s="3">
        <v>948500</v>
      </c>
      <c r="EX103" s="3">
        <v>1005405</v>
      </c>
      <c r="EY103" s="3">
        <v>1102320</v>
      </c>
      <c r="EZ103" s="3">
        <v>1141601</v>
      </c>
      <c r="FA103" s="3">
        <v>1198325</v>
      </c>
      <c r="FB103" s="3">
        <v>1220252</v>
      </c>
      <c r="FC103" s="3">
        <v>1240638</v>
      </c>
      <c r="FD103" s="3">
        <v>1298749</v>
      </c>
      <c r="FE103" s="3">
        <v>1322584</v>
      </c>
      <c r="FF103" s="3">
        <v>1353765</v>
      </c>
      <c r="FG103" s="3">
        <v>1374119</v>
      </c>
      <c r="FH103" s="3">
        <v>1382839</v>
      </c>
      <c r="FI103" s="3">
        <v>1414144</v>
      </c>
      <c r="FJ103" s="3">
        <v>1447791</v>
      </c>
      <c r="FK103" s="3">
        <v>1448047</v>
      </c>
      <c r="FL103" s="3">
        <v>1482330</v>
      </c>
      <c r="FM103" s="3">
        <v>1491370</v>
      </c>
      <c r="FN103" s="3">
        <v>1519787</v>
      </c>
      <c r="FO103" s="3">
        <v>1539787</v>
      </c>
      <c r="FP103" s="3">
        <v>1573247</v>
      </c>
      <c r="FQ103" s="3">
        <v>1578724</v>
      </c>
      <c r="FR103" s="3">
        <v>1622146</v>
      </c>
      <c r="FS103" s="3">
        <v>1621412</v>
      </c>
      <c r="FT103" s="3">
        <v>1659357</v>
      </c>
      <c r="FU103" s="3">
        <v>1659780</v>
      </c>
      <c r="FV103" s="3">
        <v>1683930</v>
      </c>
      <c r="FW103" s="3">
        <v>1670245</v>
      </c>
      <c r="FX103" s="3">
        <v>1708544</v>
      </c>
      <c r="FY103" s="3">
        <v>1709291</v>
      </c>
      <c r="FZ103" s="3">
        <v>1749168</v>
      </c>
      <c r="GA103" s="3">
        <v>1737660</v>
      </c>
      <c r="GB103" s="3">
        <v>1752875</v>
      </c>
      <c r="GC103" s="3">
        <v>1763105</v>
      </c>
      <c r="GD103" s="3">
        <v>1806064</v>
      </c>
      <c r="GE103" s="3">
        <v>1784200</v>
      </c>
      <c r="GF103" s="3">
        <v>1819058</v>
      </c>
      <c r="GG103" s="3">
        <v>1833023</v>
      </c>
      <c r="GH103" s="3">
        <v>1858505</v>
      </c>
      <c r="GI103" s="3">
        <v>1842307</v>
      </c>
      <c r="GJ103" s="3">
        <v>1870970</v>
      </c>
      <c r="GK103" s="3">
        <v>1870717</v>
      </c>
      <c r="GL103" s="3">
        <v>1913591</v>
      </c>
      <c r="GM103" s="3">
        <v>1898952</v>
      </c>
      <c r="GN103" s="3">
        <v>2091312</v>
      </c>
      <c r="GO103" s="3">
        <v>2160837</v>
      </c>
      <c r="GP103" s="3">
        <v>2226431</v>
      </c>
      <c r="GQ103" s="3">
        <v>2244454</v>
      </c>
      <c r="GR103" s="3">
        <v>2316627</v>
      </c>
      <c r="GS103" s="3">
        <v>2353045</v>
      </c>
      <c r="GT103" s="3">
        <v>2402710</v>
      </c>
      <c r="GU103" s="3">
        <v>2385352</v>
      </c>
      <c r="GV103" s="3">
        <v>2434988</v>
      </c>
      <c r="GW103" s="3">
        <v>2444025</v>
      </c>
      <c r="GX103" s="3">
        <v>2516697</v>
      </c>
      <c r="GY103" s="3">
        <v>2538437</v>
      </c>
      <c r="GZ103" s="3">
        <v>2636655</v>
      </c>
      <c r="HA103" s="3">
        <v>2654376</v>
      </c>
      <c r="HB103" s="3">
        <v>2721043</v>
      </c>
      <c r="HC103" s="3">
        <v>2736528</v>
      </c>
      <c r="HD103" s="3">
        <v>2804529</v>
      </c>
      <c r="HE103" s="3">
        <v>2844504</v>
      </c>
      <c r="HF103" s="3">
        <v>2887827</v>
      </c>
      <c r="HG103" s="3">
        <v>2925270</v>
      </c>
      <c r="HH103" s="3">
        <v>2997518</v>
      </c>
      <c r="HI103" s="3">
        <v>3058632</v>
      </c>
      <c r="HJ103" s="4">
        <v>3101178</v>
      </c>
      <c r="HK103" s="4">
        <v>3105679</v>
      </c>
      <c r="HL103" s="4">
        <v>3153181</v>
      </c>
      <c r="HM103" s="4">
        <v>3178484</v>
      </c>
      <c r="HN103" s="4">
        <v>3224308</v>
      </c>
      <c r="HO103" s="4">
        <v>3228221</v>
      </c>
      <c r="HP103" s="4">
        <v>3271565</v>
      </c>
      <c r="HQ103" s="4">
        <v>3291928</v>
      </c>
      <c r="HR103" s="4">
        <v>3333579</v>
      </c>
      <c r="HS103" s="4">
        <v>3332403</v>
      </c>
      <c r="HT103" s="4">
        <v>3373387</v>
      </c>
      <c r="HU103" s="4">
        <v>3390182</v>
      </c>
      <c r="HV103" s="4">
        <v>3428944</v>
      </c>
      <c r="HW103" s="4">
        <v>3421541</v>
      </c>
      <c r="HX103" s="4">
        <v>3463924</v>
      </c>
      <c r="HY103" s="4">
        <v>3481092</v>
      </c>
      <c r="HZ103" s="4">
        <v>3520973</v>
      </c>
      <c r="IA103" s="4">
        <v>3512158</v>
      </c>
      <c r="IB103" s="4">
        <v>3553006</v>
      </c>
      <c r="IC103" s="4">
        <v>3567480</v>
      </c>
      <c r="ID103" s="4">
        <v>3605523</v>
      </c>
      <c r="IE103" s="4">
        <v>3592258</v>
      </c>
      <c r="IF103" s="4">
        <v>3636504</v>
      </c>
      <c r="IG103" s="4">
        <v>3653485</v>
      </c>
      <c r="IH103" s="4">
        <v>3695018</v>
      </c>
      <c r="II103" s="4">
        <v>3683362</v>
      </c>
      <c r="IJ103" s="4">
        <v>3731213</v>
      </c>
      <c r="IK103" s="4">
        <v>3750802</v>
      </c>
      <c r="IL103" s="4">
        <v>3795923</v>
      </c>
      <c r="IM103" s="4">
        <v>3786039</v>
      </c>
      <c r="IN103" s="4">
        <v>3837688</v>
      </c>
      <c r="IO103" s="4">
        <v>3860050</v>
      </c>
      <c r="IP103" s="4">
        <v>3908950</v>
      </c>
      <c r="IQ103" s="4">
        <v>3900990</v>
      </c>
      <c r="IR103" s="4">
        <v>3956648</v>
      </c>
      <c r="IS103" s="4">
        <v>3981959</v>
      </c>
      <c r="IT103" s="4">
        <v>4034839</v>
      </c>
      <c r="IU103" s="4">
        <v>4028967</v>
      </c>
      <c r="IV103" s="4">
        <v>4088833</v>
      </c>
      <c r="IW103" s="4">
        <v>4117274</v>
      </c>
      <c r="IX103" s="4">
        <v>4174360</v>
      </c>
      <c r="IY103" s="4">
        <v>4170025</v>
      </c>
      <c r="IZ103" s="4">
        <v>4233703</v>
      </c>
      <c r="JA103" s="4">
        <v>4264816</v>
      </c>
      <c r="JB103" s="4">
        <v>4325680</v>
      </c>
      <c r="JC103" s="4">
        <v>4323005</v>
      </c>
      <c r="JD103" s="4">
        <v>4390696</v>
      </c>
      <c r="JE103" s="4">
        <v>4424640</v>
      </c>
      <c r="JF103" s="4">
        <v>4489486</v>
      </c>
      <c r="JG103" s="4">
        <v>4488601</v>
      </c>
      <c r="JH103" s="4">
        <v>4560517</v>
      </c>
      <c r="JI103" s="4">
        <v>4597462</v>
      </c>
      <c r="JJ103" s="4">
        <v>4666506</v>
      </c>
      <c r="JK103" s="4">
        <v>4667548</v>
      </c>
      <c r="JL103" s="4">
        <v>4743915</v>
      </c>
      <c r="JM103" s="4">
        <v>4784041</v>
      </c>
      <c r="JN103" s="4">
        <v>4857512</v>
      </c>
      <c r="JO103" s="4">
        <v>4860628</v>
      </c>
      <c r="JP103" s="4">
        <v>4941698</v>
      </c>
      <c r="JQ103" s="4">
        <v>4985206</v>
      </c>
      <c r="JR103" s="4">
        <v>5063372</v>
      </c>
      <c r="JS103" s="4">
        <v>5066765</v>
      </c>
      <c r="JT103" s="4">
        <v>5150874</v>
      </c>
      <c r="JU103" s="4">
        <v>5196008</v>
      </c>
      <c r="JV103" s="4">
        <v>5277110</v>
      </c>
      <c r="JW103" s="4">
        <v>5280618</v>
      </c>
      <c r="JX103" s="4">
        <v>5367904</v>
      </c>
      <c r="JY103" s="4">
        <v>5414743</v>
      </c>
      <c r="JZ103" s="4">
        <v>5498902</v>
      </c>
      <c r="KA103" s="4">
        <v>5502548</v>
      </c>
      <c r="KB103" s="4">
        <v>5593109</v>
      </c>
      <c r="KC103" s="4">
        <v>5641703</v>
      </c>
      <c r="KD103" s="4">
        <v>5729005</v>
      </c>
      <c r="KE103" s="4">
        <v>5732803</v>
      </c>
      <c r="KF103" s="4">
        <v>5826706</v>
      </c>
      <c r="KG103" s="4">
        <v>5877092</v>
      </c>
      <c r="KH103" s="4">
        <v>5967600</v>
      </c>
      <c r="KI103" s="4">
        <v>5971555</v>
      </c>
      <c r="KJ103" s="4">
        <v>6068860</v>
      </c>
      <c r="KK103" s="4">
        <v>6121070</v>
      </c>
      <c r="KL103" s="4">
        <v>6214848</v>
      </c>
      <c r="KM103" s="4">
        <v>6218954</v>
      </c>
      <c r="KN103" s="4">
        <v>6319754</v>
      </c>
      <c r="KO103" s="4">
        <v>6373839</v>
      </c>
      <c r="KP103" s="4">
        <v>6470987</v>
      </c>
      <c r="KQ103" s="4">
        <v>6475238</v>
      </c>
      <c r="KR103" s="4">
        <v>6579666</v>
      </c>
      <c r="KS103" s="4">
        <v>6635696</v>
      </c>
      <c r="KT103" s="4">
        <v>6736332</v>
      </c>
      <c r="KU103" s="4">
        <v>6740744</v>
      </c>
      <c r="KV103" s="4">
        <v>6848900</v>
      </c>
      <c r="KW103" s="4">
        <v>6906931</v>
      </c>
      <c r="KX103" s="4">
        <v>7011156</v>
      </c>
      <c r="KY103" s="4">
        <v>7015728</v>
      </c>
      <c r="KZ103" s="4">
        <v>7127734</v>
      </c>
      <c r="LA103" s="4">
        <v>7187830</v>
      </c>
      <c r="LB103" s="4">
        <v>7295755</v>
      </c>
      <c r="LC103" s="4">
        <v>7300500</v>
      </c>
      <c r="LD103" s="4">
        <v>7416452</v>
      </c>
      <c r="LE103" s="4">
        <v>7478664</v>
      </c>
      <c r="LF103" s="4">
        <v>7590386</v>
      </c>
      <c r="LG103" s="4">
        <v>7595306</v>
      </c>
      <c r="LH103" s="4">
        <v>7715319</v>
      </c>
      <c r="LI103" s="4">
        <v>7779709</v>
      </c>
      <c r="LJ103" s="4">
        <v>7895336</v>
      </c>
      <c r="LK103" s="4">
        <v>7900434</v>
      </c>
      <c r="LL103" s="4">
        <v>8024624</v>
      </c>
      <c r="LM103" s="4">
        <v>8091252</v>
      </c>
      <c r="LN103" s="4">
        <v>8210890</v>
      </c>
      <c r="LO103" s="4">
        <v>8216178</v>
      </c>
      <c r="LP103" s="4">
        <v>8344639</v>
      </c>
      <c r="LQ103" s="4">
        <v>8413559</v>
      </c>
      <c r="LR103" s="4">
        <v>8537308</v>
      </c>
      <c r="LS103" s="4">
        <v>8542783</v>
      </c>
      <c r="LT103" s="4">
        <v>8675648</v>
      </c>
      <c r="LU103" s="4">
        <v>8746930</v>
      </c>
      <c r="LV103" s="4">
        <v>8874913</v>
      </c>
      <c r="LW103" s="4">
        <v>8880584</v>
      </c>
      <c r="LX103" s="4">
        <v>9017973</v>
      </c>
      <c r="LY103" s="4">
        <v>9091681</v>
      </c>
      <c r="LZ103" s="4">
        <v>9224013</v>
      </c>
      <c r="MA103" s="4">
        <v>9229885</v>
      </c>
      <c r="MB103" s="4">
        <v>9371923</v>
      </c>
      <c r="MC103" s="4">
        <v>9448125</v>
      </c>
      <c r="MD103" s="4">
        <v>9584932</v>
      </c>
      <c r="ME103" s="4">
        <v>9591005</v>
      </c>
      <c r="MF103" s="4">
        <v>9737836</v>
      </c>
      <c r="MG103" s="4">
        <v>9816609</v>
      </c>
      <c r="MH103" s="4">
        <v>9958032</v>
      </c>
      <c r="MI103" s="4">
        <v>9964311</v>
      </c>
      <c r="MJ103" s="4">
        <v>10116100</v>
      </c>
      <c r="MK103" s="4">
        <v>10197530</v>
      </c>
      <c r="ML103" s="4">
        <v>10343720</v>
      </c>
      <c r="MM103" s="4">
        <v>10350210</v>
      </c>
      <c r="MN103" s="4">
        <v>10507090</v>
      </c>
      <c r="MO103" s="4">
        <v>10591260</v>
      </c>
      <c r="MP103" s="4">
        <v>10742360</v>
      </c>
      <c r="MQ103" s="4">
        <v>10749070</v>
      </c>
      <c r="MR103" s="4">
        <v>10911220</v>
      </c>
      <c r="MS103" s="4">
        <v>10998210</v>
      </c>
      <c r="MT103" s="4">
        <v>11154380</v>
      </c>
      <c r="MU103" s="1" t="s">
        <v>822</v>
      </c>
      <c r="MV103" t="b">
        <v>0</v>
      </c>
      <c r="MW103" t="s">
        <v>376</v>
      </c>
      <c r="MX103" t="s">
        <v>376</v>
      </c>
      <c r="MY103">
        <v>2025</v>
      </c>
      <c r="MZ103">
        <v>3</v>
      </c>
      <c r="NA103" s="2">
        <v>45994</v>
      </c>
      <c r="NB103" s="1" t="s">
        <v>823</v>
      </c>
      <c r="NC103" t="s">
        <v>376</v>
      </c>
      <c r="ND103" t="s">
        <v>379</v>
      </c>
      <c r="NE103" t="s">
        <v>634</v>
      </c>
      <c r="NF103" t="s">
        <v>381</v>
      </c>
    </row>
    <row r="104" spans="1:370" x14ac:dyDescent="0.25">
      <c r="A104" t="s">
        <v>370</v>
      </c>
      <c r="B104" t="s">
        <v>635</v>
      </c>
      <c r="C104" s="1" t="s">
        <v>839</v>
      </c>
      <c r="D104" t="s">
        <v>383</v>
      </c>
      <c r="E104" t="s">
        <v>624</v>
      </c>
      <c r="F104" t="s">
        <v>374</v>
      </c>
      <c r="G104" s="3">
        <v>780</v>
      </c>
      <c r="H104" s="3">
        <v>611</v>
      </c>
      <c r="I104" s="3">
        <v>887</v>
      </c>
      <c r="J104" s="3">
        <v>809</v>
      </c>
      <c r="K104" s="3">
        <v>1110</v>
      </c>
      <c r="L104" s="3">
        <v>789</v>
      </c>
      <c r="M104" s="3">
        <v>1158</v>
      </c>
      <c r="N104" s="3">
        <v>1074</v>
      </c>
      <c r="O104" s="3">
        <v>1315</v>
      </c>
      <c r="P104" s="3">
        <v>964</v>
      </c>
      <c r="Q104" s="3">
        <v>1396</v>
      </c>
      <c r="R104" s="3">
        <v>1264</v>
      </c>
      <c r="S104" s="3">
        <v>1683</v>
      </c>
      <c r="T104" s="3">
        <v>1242</v>
      </c>
      <c r="U104" s="3">
        <v>1884</v>
      </c>
      <c r="V104" s="3">
        <v>1571</v>
      </c>
      <c r="W104" s="3">
        <v>2032</v>
      </c>
      <c r="X104" s="3">
        <v>1552</v>
      </c>
      <c r="Y104" s="3">
        <v>1975</v>
      </c>
      <c r="Z104" s="3">
        <v>1774</v>
      </c>
      <c r="AA104" s="3">
        <v>2160</v>
      </c>
      <c r="AB104" s="3">
        <v>1747</v>
      </c>
      <c r="AC104" s="3">
        <v>2146</v>
      </c>
      <c r="AD104" s="3">
        <v>2107</v>
      </c>
      <c r="AE104" s="3">
        <v>2538</v>
      </c>
      <c r="AF104" s="3">
        <v>2139</v>
      </c>
      <c r="AG104" s="3">
        <v>2727</v>
      </c>
      <c r="AH104" s="3">
        <v>2387</v>
      </c>
      <c r="AI104" s="3">
        <v>3323</v>
      </c>
      <c r="AJ104" s="3">
        <v>2453</v>
      </c>
      <c r="AK104" s="3">
        <v>3462</v>
      </c>
      <c r="AL104" s="3">
        <v>2734</v>
      </c>
      <c r="AM104" s="3">
        <v>3938</v>
      </c>
      <c r="AN104" s="3">
        <v>2880</v>
      </c>
      <c r="AO104" s="3">
        <v>4262</v>
      </c>
      <c r="AP104" s="3">
        <v>3127</v>
      </c>
      <c r="AQ104" s="3">
        <v>4595</v>
      </c>
      <c r="AR104" s="3">
        <v>3180</v>
      </c>
      <c r="AS104" s="3">
        <v>4402</v>
      </c>
      <c r="AT104" s="3">
        <v>3363</v>
      </c>
      <c r="AU104" s="3">
        <v>4548</v>
      </c>
      <c r="AV104" s="3">
        <v>3245</v>
      </c>
      <c r="AW104" s="3">
        <v>4364</v>
      </c>
      <c r="AX104" s="3">
        <v>3839</v>
      </c>
      <c r="AY104" s="3">
        <v>4447</v>
      </c>
      <c r="AZ104" s="3">
        <v>4124</v>
      </c>
      <c r="BA104" s="3">
        <v>4218</v>
      </c>
      <c r="BB104" s="3">
        <v>4672</v>
      </c>
      <c r="BC104" s="3">
        <v>4489</v>
      </c>
      <c r="BD104" s="3">
        <v>4804</v>
      </c>
      <c r="BE104" s="3">
        <v>4608</v>
      </c>
      <c r="BF104" s="3">
        <v>5135</v>
      </c>
      <c r="BG104" s="3">
        <v>4768</v>
      </c>
      <c r="BH104" s="3">
        <v>4600</v>
      </c>
      <c r="BI104" s="3">
        <v>4831</v>
      </c>
      <c r="BJ104" s="3">
        <v>5005</v>
      </c>
      <c r="BK104" s="3">
        <v>4738</v>
      </c>
      <c r="BL104" s="3">
        <v>4937</v>
      </c>
      <c r="BM104" s="3">
        <v>5118</v>
      </c>
      <c r="BN104" s="3">
        <v>5099</v>
      </c>
      <c r="BO104" s="3">
        <v>4760</v>
      </c>
      <c r="BP104" s="3">
        <v>4868</v>
      </c>
      <c r="BQ104" s="3">
        <v>5041</v>
      </c>
      <c r="BR104" s="3">
        <v>5547</v>
      </c>
      <c r="BS104" s="3">
        <v>4903</v>
      </c>
      <c r="BT104" s="3">
        <v>5500</v>
      </c>
      <c r="BU104" s="3">
        <v>5391</v>
      </c>
      <c r="BV104" s="3">
        <v>5354</v>
      </c>
      <c r="BW104" s="3">
        <v>4927</v>
      </c>
      <c r="BX104" s="3">
        <v>5332</v>
      </c>
      <c r="BY104" s="3">
        <v>5121</v>
      </c>
      <c r="BZ104" s="3">
        <v>5698</v>
      </c>
      <c r="CA104" s="3">
        <v>4627</v>
      </c>
      <c r="CB104" s="3">
        <v>5127</v>
      </c>
      <c r="CC104" s="3">
        <v>4291</v>
      </c>
      <c r="CD104" s="3">
        <v>4919</v>
      </c>
      <c r="CE104" s="3">
        <v>4379</v>
      </c>
      <c r="CF104" s="3">
        <v>4789</v>
      </c>
      <c r="CG104" s="3">
        <v>4629</v>
      </c>
      <c r="CH104" s="3">
        <v>5432</v>
      </c>
      <c r="CI104" s="3">
        <v>4684</v>
      </c>
      <c r="CJ104" s="3">
        <v>5158</v>
      </c>
      <c r="CK104" s="3">
        <v>4693</v>
      </c>
      <c r="CL104" s="3">
        <v>5904</v>
      </c>
      <c r="CM104" s="3">
        <v>5418</v>
      </c>
      <c r="CN104" s="3">
        <v>5777</v>
      </c>
      <c r="CO104" s="3">
        <v>5567</v>
      </c>
      <c r="CP104" s="3">
        <v>6580</v>
      </c>
      <c r="CQ104" s="3">
        <v>5959</v>
      </c>
      <c r="CR104" s="3">
        <v>6553</v>
      </c>
      <c r="CS104" s="3">
        <v>6758</v>
      </c>
      <c r="CT104" s="3">
        <v>7291</v>
      </c>
      <c r="CU104" s="3">
        <v>6569</v>
      </c>
      <c r="CV104" s="3">
        <v>6826</v>
      </c>
      <c r="CW104" s="3">
        <v>6926</v>
      </c>
      <c r="CX104" s="3">
        <v>7675</v>
      </c>
      <c r="CY104" s="3">
        <v>7127</v>
      </c>
      <c r="CZ104" s="3">
        <v>8933</v>
      </c>
      <c r="DA104" s="3">
        <v>8866</v>
      </c>
      <c r="DB104" s="3">
        <v>9468</v>
      </c>
      <c r="DC104" s="3">
        <v>9107</v>
      </c>
      <c r="DD104" s="3">
        <v>9450</v>
      </c>
      <c r="DE104" s="3">
        <v>8866</v>
      </c>
      <c r="DF104" s="3">
        <v>9613</v>
      </c>
      <c r="DG104" s="3">
        <v>8553</v>
      </c>
      <c r="DH104" s="3">
        <v>8704</v>
      </c>
      <c r="DI104" s="3">
        <v>7858</v>
      </c>
      <c r="DJ104" s="3">
        <v>8628</v>
      </c>
      <c r="DK104" s="3">
        <v>7940</v>
      </c>
      <c r="DL104" s="3">
        <v>8806</v>
      </c>
      <c r="DM104" s="3">
        <v>8408</v>
      </c>
      <c r="DN104" s="3">
        <v>9090</v>
      </c>
      <c r="DO104" s="3">
        <v>8352</v>
      </c>
      <c r="DP104" s="3">
        <v>8129</v>
      </c>
      <c r="DQ104" s="3">
        <v>7607</v>
      </c>
      <c r="DR104" s="3">
        <v>8184</v>
      </c>
      <c r="DS104" s="3">
        <v>7377</v>
      </c>
      <c r="DT104" s="3">
        <v>8018</v>
      </c>
      <c r="DU104" s="3">
        <v>6825</v>
      </c>
      <c r="DV104" s="3">
        <v>8443</v>
      </c>
      <c r="DW104" s="3">
        <v>7411</v>
      </c>
      <c r="DX104" s="3">
        <v>8376</v>
      </c>
      <c r="DY104" s="3">
        <v>7653</v>
      </c>
      <c r="DZ104" s="3">
        <v>8867</v>
      </c>
      <c r="EA104" s="3">
        <v>7770</v>
      </c>
      <c r="EB104" s="3">
        <v>8743</v>
      </c>
      <c r="EC104" s="3">
        <v>8627</v>
      </c>
      <c r="ED104" s="3">
        <v>9820</v>
      </c>
      <c r="EE104" s="3">
        <v>9222</v>
      </c>
      <c r="EF104" s="3">
        <v>9822</v>
      </c>
      <c r="EG104" s="3">
        <v>9241</v>
      </c>
      <c r="EH104" s="3">
        <v>10499</v>
      </c>
      <c r="EI104" s="3">
        <v>9443</v>
      </c>
      <c r="EJ104" s="3">
        <v>10203</v>
      </c>
      <c r="EK104" s="3">
        <v>9945</v>
      </c>
      <c r="EL104" s="3">
        <v>11505</v>
      </c>
      <c r="EM104" s="3">
        <v>10961</v>
      </c>
      <c r="EN104" s="3">
        <v>11652</v>
      </c>
      <c r="EO104" s="3">
        <v>10982</v>
      </c>
      <c r="EP104" s="3">
        <v>12823</v>
      </c>
      <c r="EQ104" s="3">
        <v>10916</v>
      </c>
      <c r="ER104" s="3">
        <v>12706</v>
      </c>
      <c r="ES104" s="3">
        <v>12238</v>
      </c>
      <c r="ET104" s="3">
        <v>13857</v>
      </c>
      <c r="EU104" s="3">
        <v>10207</v>
      </c>
      <c r="EV104" s="3">
        <v>11841</v>
      </c>
      <c r="EW104" s="3">
        <v>7602</v>
      </c>
      <c r="EX104" s="3">
        <v>12531</v>
      </c>
      <c r="EY104" s="3">
        <v>12316</v>
      </c>
      <c r="EZ104" s="3">
        <v>14978</v>
      </c>
      <c r="FA104" s="3">
        <v>12720</v>
      </c>
      <c r="FB104" s="3">
        <v>15446</v>
      </c>
      <c r="FC104" s="3">
        <v>14208</v>
      </c>
      <c r="FD104" s="3">
        <v>16940</v>
      </c>
      <c r="FE104" s="3">
        <v>13944</v>
      </c>
      <c r="FF104" s="3">
        <v>17003</v>
      </c>
      <c r="FG104" s="3">
        <v>12227</v>
      </c>
      <c r="FH104" s="3">
        <v>16188</v>
      </c>
      <c r="FI104" s="3">
        <v>11468</v>
      </c>
      <c r="FJ104" s="3">
        <v>15594</v>
      </c>
      <c r="FK104" s="3">
        <v>12687</v>
      </c>
      <c r="FL104" s="3">
        <v>16242</v>
      </c>
      <c r="FM104" s="3">
        <v>11980</v>
      </c>
      <c r="FN104" s="3">
        <v>15233</v>
      </c>
      <c r="FO104" s="3">
        <v>12484</v>
      </c>
      <c r="FP104" s="3">
        <v>16019</v>
      </c>
      <c r="FQ104" s="3">
        <v>13026</v>
      </c>
      <c r="FR104" s="3">
        <v>14974</v>
      </c>
      <c r="FS104" s="3">
        <v>9703</v>
      </c>
      <c r="FT104" s="3">
        <v>15718</v>
      </c>
      <c r="FU104" s="3">
        <v>13027</v>
      </c>
      <c r="FV104" s="3">
        <v>14144</v>
      </c>
      <c r="FW104" s="3">
        <v>11971</v>
      </c>
      <c r="FX104" s="3">
        <v>15854</v>
      </c>
      <c r="FY104" s="3">
        <v>14338</v>
      </c>
      <c r="FZ104" s="3">
        <v>14077</v>
      </c>
      <c r="GA104" s="3">
        <v>12608</v>
      </c>
      <c r="GB104" s="3">
        <v>18403</v>
      </c>
      <c r="GC104" s="3">
        <v>14710</v>
      </c>
      <c r="GD104" s="3">
        <v>15993</v>
      </c>
      <c r="GE104" s="3">
        <v>12474</v>
      </c>
      <c r="GF104" s="3">
        <v>16322</v>
      </c>
      <c r="GG104" s="3">
        <v>14078</v>
      </c>
      <c r="GH104" s="3">
        <v>15928</v>
      </c>
      <c r="GI104" s="3">
        <v>10003</v>
      </c>
      <c r="GJ104" s="3">
        <v>18564</v>
      </c>
      <c r="GK104" s="3">
        <v>12293</v>
      </c>
      <c r="GL104" s="3">
        <v>13180</v>
      </c>
      <c r="GM104" s="3">
        <v>11141</v>
      </c>
      <c r="GN104" s="3">
        <v>12347</v>
      </c>
      <c r="GO104" s="3">
        <v>11280</v>
      </c>
      <c r="GP104" s="3">
        <v>9256</v>
      </c>
      <c r="GQ104" s="3">
        <v>9390</v>
      </c>
      <c r="GR104" s="3">
        <v>18545</v>
      </c>
      <c r="GS104" s="3">
        <v>15435</v>
      </c>
      <c r="GT104" s="3">
        <v>19577</v>
      </c>
      <c r="GU104" s="3">
        <v>19150</v>
      </c>
      <c r="GV104" s="3">
        <v>37583</v>
      </c>
      <c r="GW104" s="3">
        <v>27164</v>
      </c>
      <c r="GX104" s="3">
        <v>38654</v>
      </c>
      <c r="GY104" s="3">
        <v>26997</v>
      </c>
      <c r="GZ104" s="3">
        <v>41932</v>
      </c>
      <c r="HA104" s="3">
        <v>26911</v>
      </c>
      <c r="HB104" s="3">
        <v>32225</v>
      </c>
      <c r="HC104" s="3">
        <v>26198</v>
      </c>
      <c r="HD104" s="3">
        <v>36823</v>
      </c>
      <c r="HE104" s="3">
        <v>29728</v>
      </c>
      <c r="HF104" s="3">
        <v>31557</v>
      </c>
      <c r="HG104" s="3">
        <v>27841</v>
      </c>
      <c r="HH104" s="3">
        <v>43446</v>
      </c>
      <c r="HI104" s="3">
        <v>33274</v>
      </c>
      <c r="HJ104" s="4">
        <v>32430.98</v>
      </c>
      <c r="HK104" s="4">
        <v>24996.74</v>
      </c>
      <c r="HL104" s="4">
        <v>39584.65</v>
      </c>
      <c r="HM104" s="4">
        <v>28525.13</v>
      </c>
      <c r="HN104" s="4">
        <v>34805.67</v>
      </c>
      <c r="HO104" s="4">
        <v>27574.07</v>
      </c>
      <c r="HP104" s="4">
        <v>41011.06</v>
      </c>
      <c r="HQ104" s="4">
        <v>29553.02</v>
      </c>
      <c r="HR104" s="4">
        <v>36059.870000000003</v>
      </c>
      <c r="HS104" s="4">
        <v>28567.68</v>
      </c>
      <c r="HT104" s="4">
        <v>41941</v>
      </c>
      <c r="HU104" s="4">
        <v>30223.15</v>
      </c>
      <c r="HV104" s="4">
        <v>36877.54</v>
      </c>
      <c r="HW104" s="4">
        <v>29215.46</v>
      </c>
      <c r="HX104" s="4">
        <v>43993.34</v>
      </c>
      <c r="HY104" s="4">
        <v>31702.080000000002</v>
      </c>
      <c r="HZ104" s="4">
        <v>38682.1</v>
      </c>
      <c r="IA104" s="4">
        <v>30645.09</v>
      </c>
      <c r="IB104" s="4">
        <v>44091.5</v>
      </c>
      <c r="IC104" s="4">
        <v>31772.81</v>
      </c>
      <c r="ID104" s="4">
        <v>38768.410000000003</v>
      </c>
      <c r="IE104" s="4">
        <v>30713.46</v>
      </c>
      <c r="IF104" s="4">
        <v>44217.02</v>
      </c>
      <c r="IG104" s="4">
        <v>31975.119999999999</v>
      </c>
      <c r="IH104" s="4">
        <v>38960</v>
      </c>
      <c r="II104" s="4">
        <v>30964.69</v>
      </c>
      <c r="IJ104" s="4">
        <v>44480.17</v>
      </c>
      <c r="IK104" s="4">
        <v>32265.01</v>
      </c>
      <c r="IL104" s="4">
        <v>39269.22</v>
      </c>
      <c r="IM104" s="4">
        <v>31300.51</v>
      </c>
      <c r="IN104" s="4">
        <v>44829.13</v>
      </c>
      <c r="IO104" s="4">
        <v>32642.13</v>
      </c>
      <c r="IP104" s="4">
        <v>39666.910000000003</v>
      </c>
      <c r="IQ104" s="4">
        <v>31726.21</v>
      </c>
      <c r="IR104" s="4">
        <v>45269.1</v>
      </c>
      <c r="IS104" s="4">
        <v>33111.839999999997</v>
      </c>
      <c r="IT104" s="4">
        <v>40158.480000000003</v>
      </c>
      <c r="IU104" s="4">
        <v>32247.29</v>
      </c>
      <c r="IV104" s="4">
        <v>45805.67</v>
      </c>
      <c r="IW104" s="4">
        <v>33679.589999999997</v>
      </c>
      <c r="IX104" s="4">
        <v>40749.440000000002</v>
      </c>
      <c r="IY104" s="4">
        <v>32869.449999999997</v>
      </c>
      <c r="IZ104" s="4">
        <v>46439.21</v>
      </c>
      <c r="JA104" s="4">
        <v>34341.410000000003</v>
      </c>
      <c r="JB104" s="4">
        <v>41431.07</v>
      </c>
      <c r="JC104" s="4">
        <v>33579.1</v>
      </c>
      <c r="JD104" s="4">
        <v>47161.18</v>
      </c>
      <c r="JE104" s="4">
        <v>35093.120000000003</v>
      </c>
      <c r="JF104" s="4">
        <v>42203.78</v>
      </c>
      <c r="JG104" s="4">
        <v>34381.33</v>
      </c>
      <c r="JH104" s="4">
        <v>47976.68</v>
      </c>
      <c r="JI104" s="4">
        <v>35939.949999999997</v>
      </c>
      <c r="JJ104" s="4">
        <v>43072.86</v>
      </c>
      <c r="JK104" s="4">
        <v>35281.54</v>
      </c>
      <c r="JL104" s="4">
        <v>48891.18</v>
      </c>
      <c r="JM104" s="4">
        <v>36887.449999999997</v>
      </c>
      <c r="JN104" s="4">
        <v>44043.95</v>
      </c>
      <c r="JO104" s="4">
        <v>36285.440000000002</v>
      </c>
      <c r="JP104" s="4">
        <v>49910.46</v>
      </c>
      <c r="JQ104" s="4">
        <v>37941.620000000003</v>
      </c>
      <c r="JR104" s="4">
        <v>45123.19</v>
      </c>
      <c r="JS104" s="4">
        <v>37399.5</v>
      </c>
      <c r="JT104" s="4">
        <v>51026.57</v>
      </c>
      <c r="JU104" s="4">
        <v>39080.25</v>
      </c>
      <c r="JV104" s="4">
        <v>46273.88</v>
      </c>
      <c r="JW104" s="4">
        <v>38571.96</v>
      </c>
      <c r="JX104" s="4">
        <v>52199.88</v>
      </c>
      <c r="JY104" s="4">
        <v>40277.129999999997</v>
      </c>
      <c r="JZ104" s="4">
        <v>47483.39</v>
      </c>
      <c r="KA104" s="4">
        <v>39804.14</v>
      </c>
      <c r="KB104" s="4">
        <v>53433.09</v>
      </c>
      <c r="KC104" s="4">
        <v>41534.61</v>
      </c>
      <c r="KD104" s="4">
        <v>48753.89</v>
      </c>
      <c r="KE104" s="4">
        <v>41097.949999999997</v>
      </c>
      <c r="KF104" s="4">
        <v>54728.02</v>
      </c>
      <c r="KG104" s="4">
        <v>42854.33</v>
      </c>
      <c r="KH104" s="4">
        <v>50086.9</v>
      </c>
      <c r="KI104" s="4">
        <v>42454.73</v>
      </c>
      <c r="KJ104" s="4">
        <v>56085.96</v>
      </c>
      <c r="KK104" s="4">
        <v>44237.49</v>
      </c>
      <c r="KL104" s="4">
        <v>51483.58</v>
      </c>
      <c r="KM104" s="4">
        <v>43875.66</v>
      </c>
      <c r="KN104" s="4">
        <v>57508.01</v>
      </c>
      <c r="KO104" s="4">
        <v>45685.45</v>
      </c>
      <c r="KP104" s="4">
        <v>52945.45</v>
      </c>
      <c r="KQ104" s="4">
        <v>45362.51</v>
      </c>
      <c r="KR104" s="4">
        <v>58995.94</v>
      </c>
      <c r="KS104" s="4">
        <v>47200.28</v>
      </c>
      <c r="KT104" s="4">
        <v>54474.7</v>
      </c>
      <c r="KU104" s="4">
        <v>46917.62</v>
      </c>
      <c r="KV104" s="4">
        <v>60552.25</v>
      </c>
      <c r="KW104" s="4">
        <v>48784.23</v>
      </c>
      <c r="KX104" s="4">
        <v>56073.49</v>
      </c>
      <c r="KY104" s="4">
        <v>48543.03</v>
      </c>
      <c r="KZ104" s="4">
        <v>62178.84</v>
      </c>
      <c r="LA104" s="4">
        <v>50439.38</v>
      </c>
      <c r="LB104" s="4">
        <v>57743.94</v>
      </c>
      <c r="LC104" s="4">
        <v>50240.91</v>
      </c>
      <c r="LD104" s="4">
        <v>63878.01</v>
      </c>
      <c r="LE104" s="4">
        <v>52167.81</v>
      </c>
      <c r="LF104" s="4">
        <v>59488.06</v>
      </c>
      <c r="LG104" s="4">
        <v>52013.19</v>
      </c>
      <c r="LH104" s="4">
        <v>65651.570000000007</v>
      </c>
      <c r="LI104" s="4">
        <v>53971.48</v>
      </c>
      <c r="LJ104" s="4">
        <v>61307.88</v>
      </c>
      <c r="LK104" s="4">
        <v>53861.96</v>
      </c>
      <c r="LL104" s="4">
        <v>67501.679999999993</v>
      </c>
      <c r="LM104" s="4">
        <v>55852.55</v>
      </c>
      <c r="LN104" s="4">
        <v>63205.55</v>
      </c>
      <c r="LO104" s="4">
        <v>55789.36</v>
      </c>
      <c r="LP104" s="4">
        <v>69430.490000000005</v>
      </c>
      <c r="LQ104" s="4">
        <v>57813.03</v>
      </c>
      <c r="LR104" s="4">
        <v>65183.03</v>
      </c>
      <c r="LS104" s="4">
        <v>57797.33</v>
      </c>
      <c r="LT104" s="4">
        <v>71439.83</v>
      </c>
      <c r="LU104" s="4">
        <v>59855.03</v>
      </c>
      <c r="LV104" s="4">
        <v>67242.55</v>
      </c>
      <c r="LW104" s="4">
        <v>59888.24</v>
      </c>
      <c r="LX104" s="4">
        <v>73532.2</v>
      </c>
      <c r="LY104" s="4">
        <v>61980.95</v>
      </c>
      <c r="LZ104" s="4">
        <v>69386.45</v>
      </c>
      <c r="MA104" s="4">
        <v>62064.39</v>
      </c>
      <c r="MB104" s="4">
        <v>75709.84</v>
      </c>
      <c r="MC104" s="4">
        <v>64193.05</v>
      </c>
      <c r="MD104" s="4">
        <v>71617.05</v>
      </c>
      <c r="ME104" s="4">
        <v>64328.17</v>
      </c>
      <c r="MF104" s="4">
        <v>77975.11</v>
      </c>
      <c r="MG104" s="4">
        <v>66493.87</v>
      </c>
      <c r="MH104" s="4">
        <v>73936.92</v>
      </c>
      <c r="MI104" s="4">
        <v>66682.27</v>
      </c>
      <c r="MJ104" s="4">
        <v>80330.73</v>
      </c>
      <c r="MK104" s="4">
        <v>68886.23</v>
      </c>
      <c r="ML104" s="4">
        <v>76348.98</v>
      </c>
      <c r="MM104" s="4">
        <v>69129.67</v>
      </c>
      <c r="MN104" s="4">
        <v>82779.77</v>
      </c>
      <c r="MO104" s="4">
        <v>71373.039999999994</v>
      </c>
      <c r="MP104" s="4">
        <v>78856.06</v>
      </c>
      <c r="MQ104" s="4">
        <v>71673.149999999994</v>
      </c>
      <c r="MR104" s="4">
        <v>85324.86</v>
      </c>
      <c r="MS104" s="4">
        <v>73957.2</v>
      </c>
      <c r="MT104" s="4">
        <v>81461.17</v>
      </c>
      <c r="MU104" t="s">
        <v>375</v>
      </c>
      <c r="MV104" t="b">
        <v>0</v>
      </c>
      <c r="MW104" t="s">
        <v>376</v>
      </c>
      <c r="MX104" t="s">
        <v>376</v>
      </c>
      <c r="MY104">
        <v>2025</v>
      </c>
      <c r="MZ104">
        <v>3</v>
      </c>
      <c r="NA104" s="2">
        <v>45994</v>
      </c>
      <c r="NB104" s="1" t="s">
        <v>824</v>
      </c>
      <c r="NC104" t="s">
        <v>825</v>
      </c>
      <c r="ND104" t="s">
        <v>379</v>
      </c>
      <c r="NE104" t="s">
        <v>639</v>
      </c>
      <c r="NF104" t="s">
        <v>381</v>
      </c>
    </row>
    <row r="105" spans="1:370" x14ac:dyDescent="0.25">
      <c r="A105" t="s">
        <v>612</v>
      </c>
      <c r="B105" t="s">
        <v>622</v>
      </c>
      <c r="C105" s="1" t="s">
        <v>839</v>
      </c>
      <c r="D105" t="s">
        <v>613</v>
      </c>
      <c r="E105" t="s">
        <v>641</v>
      </c>
      <c r="F105" t="s">
        <v>374</v>
      </c>
      <c r="G105" s="3">
        <v>344.375</v>
      </c>
      <c r="H105" s="3">
        <v>353.47500000000002</v>
      </c>
      <c r="I105" s="3">
        <v>358.45</v>
      </c>
      <c r="J105" s="3">
        <v>369.07499999999999</v>
      </c>
      <c r="K105" s="3">
        <v>372.8</v>
      </c>
      <c r="L105" s="3">
        <v>382.52499999999998</v>
      </c>
      <c r="M105" s="3">
        <v>390</v>
      </c>
      <c r="N105" s="3">
        <v>399.92500000000001</v>
      </c>
      <c r="O105" s="3">
        <v>404.02499999999998</v>
      </c>
      <c r="P105" s="3">
        <v>412.97500000000002</v>
      </c>
      <c r="Q105" s="3">
        <v>427.45</v>
      </c>
      <c r="R105" s="3">
        <v>440.45</v>
      </c>
      <c r="S105" s="3">
        <v>455.125</v>
      </c>
      <c r="T105" s="3">
        <v>463.07499999999999</v>
      </c>
      <c r="U105" s="3">
        <v>471.65</v>
      </c>
      <c r="V105" s="3">
        <v>483.57499999999999</v>
      </c>
      <c r="W105" s="3">
        <v>497.15</v>
      </c>
      <c r="X105" s="3">
        <v>513.97500000000002</v>
      </c>
      <c r="Y105" s="3">
        <v>529.625</v>
      </c>
      <c r="Z105" s="3">
        <v>541.07500000000005</v>
      </c>
      <c r="AA105" s="3">
        <v>550.70000000000005</v>
      </c>
      <c r="AB105" s="3">
        <v>582.9</v>
      </c>
      <c r="AC105" s="3">
        <v>598.77499999999998</v>
      </c>
      <c r="AD105" s="3">
        <v>619.22500000000002</v>
      </c>
      <c r="AE105" s="3">
        <v>631.65</v>
      </c>
      <c r="AF105" s="3">
        <v>647.79999999999995</v>
      </c>
      <c r="AG105" s="3">
        <v>666.9</v>
      </c>
      <c r="AH105" s="3">
        <v>680.97500000000002</v>
      </c>
      <c r="AI105" s="3">
        <v>697.45</v>
      </c>
      <c r="AJ105" s="3">
        <v>699.35</v>
      </c>
      <c r="AK105" s="3">
        <v>714.125</v>
      </c>
      <c r="AL105" s="3">
        <v>746.4</v>
      </c>
      <c r="AM105" s="3">
        <v>781.05</v>
      </c>
      <c r="AN105" s="3">
        <v>790.625</v>
      </c>
      <c r="AO105" s="3">
        <v>815.15</v>
      </c>
      <c r="AP105" s="3">
        <v>820.2</v>
      </c>
      <c r="AQ105" s="3">
        <v>818.57500000000005</v>
      </c>
      <c r="AR105" s="3">
        <v>833</v>
      </c>
      <c r="AS105" s="3">
        <v>841.57500000000005</v>
      </c>
      <c r="AT105" s="3">
        <v>850.65</v>
      </c>
      <c r="AU105" s="3">
        <v>868.35</v>
      </c>
      <c r="AV105" s="3">
        <v>894.7</v>
      </c>
      <c r="AW105" s="3">
        <v>922.3</v>
      </c>
      <c r="AX105" s="3">
        <v>948.67499999999995</v>
      </c>
      <c r="AY105" s="3">
        <v>977.02499999999998</v>
      </c>
      <c r="AZ105" s="3">
        <v>1002.4</v>
      </c>
      <c r="BA105" s="3">
        <v>1021.075</v>
      </c>
      <c r="BB105" s="3">
        <v>1037.1500000000001</v>
      </c>
      <c r="BC105" s="3">
        <v>1057.55</v>
      </c>
      <c r="BD105" s="3">
        <v>1073.7249999999999</v>
      </c>
      <c r="BE105" s="3">
        <v>1096.7</v>
      </c>
      <c r="BF105" s="3">
        <v>1111.0250000000001</v>
      </c>
      <c r="BG105" s="3">
        <v>1126.9749999999999</v>
      </c>
      <c r="BH105" s="3">
        <v>1136.325</v>
      </c>
      <c r="BI105" s="3">
        <v>1151.925</v>
      </c>
      <c r="BJ105" s="3">
        <v>1164.4000000000001</v>
      </c>
      <c r="BK105" s="3">
        <v>1180.55</v>
      </c>
      <c r="BL105" s="3">
        <v>1201.55</v>
      </c>
      <c r="BM105" s="3">
        <v>1221.1500000000001</v>
      </c>
      <c r="BN105" s="3">
        <v>1252</v>
      </c>
      <c r="BO105" s="3">
        <v>1268.3499999999999</v>
      </c>
      <c r="BP105" s="3">
        <v>1297.5</v>
      </c>
      <c r="BQ105" s="3">
        <v>1320.7</v>
      </c>
      <c r="BR105" s="3">
        <v>1349.875</v>
      </c>
      <c r="BS105" s="3">
        <v>1377.825</v>
      </c>
      <c r="BT105" s="3">
        <v>1403.125</v>
      </c>
      <c r="BU105" s="3">
        <v>1423.85</v>
      </c>
      <c r="BV105" s="3">
        <v>1436.8</v>
      </c>
      <c r="BW105" s="3">
        <v>1468.175</v>
      </c>
      <c r="BX105" s="3">
        <v>1490</v>
      </c>
      <c r="BY105" s="3">
        <v>1503.7750000000001</v>
      </c>
      <c r="BZ105" s="3">
        <v>1501.175</v>
      </c>
      <c r="CA105" s="3">
        <v>1508.8</v>
      </c>
      <c r="CB105" s="3">
        <v>1531.7249999999999</v>
      </c>
      <c r="CC105" s="3">
        <v>1551.4749999999999</v>
      </c>
      <c r="CD105" s="3">
        <v>1566.125</v>
      </c>
      <c r="CE105" s="3">
        <v>1590.7750000000001</v>
      </c>
      <c r="CF105" s="3">
        <v>1617.7</v>
      </c>
      <c r="CG105" s="3">
        <v>1641.65</v>
      </c>
      <c r="CH105" s="3">
        <v>1670.2</v>
      </c>
      <c r="CI105" s="3">
        <v>1682.375</v>
      </c>
      <c r="CJ105" s="3">
        <v>1702.2249999999999</v>
      </c>
      <c r="CK105" s="3">
        <v>1720.5250000000001</v>
      </c>
      <c r="CL105" s="3">
        <v>1753.425</v>
      </c>
      <c r="CM105" s="3">
        <v>1778.925</v>
      </c>
      <c r="CN105" s="3">
        <v>1811.7249999999999</v>
      </c>
      <c r="CO105" s="3">
        <v>1832.7750000000001</v>
      </c>
      <c r="CP105" s="3">
        <v>1863.825</v>
      </c>
      <c r="CQ105" s="3">
        <v>1880.575</v>
      </c>
      <c r="CR105" s="3">
        <v>1895.25</v>
      </c>
      <c r="CS105" s="3">
        <v>1920.7750000000001</v>
      </c>
      <c r="CT105" s="3">
        <v>1943.15</v>
      </c>
      <c r="CU105" s="3">
        <v>1967.125</v>
      </c>
      <c r="CV105" s="3">
        <v>2008.2</v>
      </c>
      <c r="CW105" s="3">
        <v>2032.85</v>
      </c>
      <c r="CX105" s="3">
        <v>2064.9499999999998</v>
      </c>
      <c r="CY105" s="3">
        <v>2090.6750000000002</v>
      </c>
      <c r="CZ105" s="3">
        <v>2129.6999999999998</v>
      </c>
      <c r="DA105" s="3">
        <v>2165.6999999999998</v>
      </c>
      <c r="DB105" s="3">
        <v>2191.4749999999999</v>
      </c>
      <c r="DC105" s="3">
        <v>2216.625</v>
      </c>
      <c r="DD105" s="3">
        <v>2242.4250000000002</v>
      </c>
      <c r="DE105" s="3">
        <v>2280.2750000000001</v>
      </c>
      <c r="DF105" s="3">
        <v>2323.5</v>
      </c>
      <c r="DG105" s="3">
        <v>2352.9250000000002</v>
      </c>
      <c r="DH105" s="3">
        <v>2381.5500000000002</v>
      </c>
      <c r="DI105" s="3">
        <v>2421.65</v>
      </c>
      <c r="DJ105" s="3">
        <v>2475.0500000000002</v>
      </c>
      <c r="DK105" s="3">
        <v>2500.5500000000002</v>
      </c>
      <c r="DL105" s="3">
        <v>2561.9250000000002</v>
      </c>
      <c r="DM105" s="3">
        <v>2579.5500000000002</v>
      </c>
      <c r="DN105" s="3">
        <v>2608.9250000000002</v>
      </c>
      <c r="DO105" s="3">
        <v>2617.5500000000002</v>
      </c>
      <c r="DP105" s="3">
        <v>2649.75</v>
      </c>
      <c r="DQ105" s="3">
        <v>2649.5</v>
      </c>
      <c r="DR105" s="3">
        <v>2665.125</v>
      </c>
      <c r="DS105" s="3">
        <v>2695.875</v>
      </c>
      <c r="DT105" s="3">
        <v>2721.875</v>
      </c>
      <c r="DU105" s="3">
        <v>2746</v>
      </c>
      <c r="DV105" s="3">
        <v>2765.35</v>
      </c>
      <c r="DW105" s="3">
        <v>2793.5250000000001</v>
      </c>
      <c r="DX105" s="3">
        <v>2828.2</v>
      </c>
      <c r="DY105" s="3">
        <v>2891.6750000000002</v>
      </c>
      <c r="DZ105" s="3">
        <v>2943.05</v>
      </c>
      <c r="EA105" s="3">
        <v>2980.85</v>
      </c>
      <c r="EB105" s="3">
        <v>3028.2</v>
      </c>
      <c r="EC105" s="3">
        <v>3076.3249999999998</v>
      </c>
      <c r="ED105" s="3">
        <v>3131.8</v>
      </c>
      <c r="EE105" s="3">
        <v>3191.8249999999998</v>
      </c>
      <c r="EF105" s="3">
        <v>3230.6750000000002</v>
      </c>
      <c r="EG105" s="3">
        <v>3285.65</v>
      </c>
      <c r="EH105" s="3">
        <v>3331.05</v>
      </c>
      <c r="EI105" s="3">
        <v>3399.8</v>
      </c>
      <c r="EJ105" s="3">
        <v>3438.35</v>
      </c>
      <c r="EK105" s="3">
        <v>3467.55</v>
      </c>
      <c r="EL105" s="3">
        <v>3509.9</v>
      </c>
      <c r="EM105" s="3">
        <v>3553.9250000000002</v>
      </c>
      <c r="EN105" s="3">
        <v>3600.5250000000001</v>
      </c>
      <c r="EO105" s="3">
        <v>3641.0250000000001</v>
      </c>
      <c r="EP105" s="3">
        <v>3678.7750000000001</v>
      </c>
      <c r="EQ105" s="3">
        <v>3676.625</v>
      </c>
      <c r="ER105" s="3">
        <v>3716.4250000000002</v>
      </c>
      <c r="ES105" s="3">
        <v>3724.75</v>
      </c>
      <c r="ET105" s="3">
        <v>3652.05</v>
      </c>
      <c r="EU105" s="3">
        <v>3607.7249999999999</v>
      </c>
      <c r="EV105" s="3">
        <v>3595.3</v>
      </c>
      <c r="EW105" s="3">
        <v>3612.2249999999999</v>
      </c>
      <c r="EX105" s="3">
        <v>3662.8</v>
      </c>
      <c r="EY105" s="3">
        <v>3691.15</v>
      </c>
      <c r="EZ105" s="3">
        <v>3745.05</v>
      </c>
      <c r="FA105" s="3">
        <v>3785.4</v>
      </c>
      <c r="FB105" s="3">
        <v>3827.375</v>
      </c>
      <c r="FC105" s="3">
        <v>3837.85</v>
      </c>
      <c r="FD105" s="3">
        <v>3889.375</v>
      </c>
      <c r="FE105" s="3">
        <v>3911.9250000000002</v>
      </c>
      <c r="FF105" s="3">
        <v>3960.5749999999998</v>
      </c>
      <c r="FG105" s="3">
        <v>4017.2</v>
      </c>
      <c r="FH105" s="3">
        <v>4051.7750000000001</v>
      </c>
      <c r="FI105" s="3">
        <v>4079.875</v>
      </c>
      <c r="FJ105" s="3">
        <v>4105.1000000000004</v>
      </c>
      <c r="FK105" s="3">
        <v>4162.05</v>
      </c>
      <c r="FL105" s="3">
        <v>4182.1750000000002</v>
      </c>
      <c r="FM105" s="3">
        <v>4238.45</v>
      </c>
      <c r="FN105" s="3">
        <v>4298</v>
      </c>
      <c r="FO105" s="3">
        <v>4299.4250000000002</v>
      </c>
      <c r="FP105" s="3">
        <v>4379.625</v>
      </c>
      <c r="FQ105" s="3">
        <v>4451.05</v>
      </c>
      <c r="FR105" s="3">
        <v>4478.0249999999996</v>
      </c>
      <c r="FS105" s="3">
        <v>4515.875</v>
      </c>
      <c r="FT105" s="3">
        <v>4569.95</v>
      </c>
      <c r="FU105" s="3">
        <v>4600.3999999999996</v>
      </c>
      <c r="FV105" s="3">
        <v>4608.7749999999996</v>
      </c>
      <c r="FW105" s="3">
        <v>4631.4750000000004</v>
      </c>
      <c r="FX105" s="3">
        <v>4677.9250000000002</v>
      </c>
      <c r="FY105" s="3">
        <v>4723.1499999999996</v>
      </c>
      <c r="FZ105" s="3">
        <v>4772.3500000000004</v>
      </c>
      <c r="GA105" s="3">
        <v>4820.0249999999996</v>
      </c>
      <c r="GB105" s="3">
        <v>4859.6499999999996</v>
      </c>
      <c r="GC105" s="3">
        <v>4923.1499999999996</v>
      </c>
      <c r="GD105" s="3">
        <v>5009.2749999999996</v>
      </c>
      <c r="GE105" s="3">
        <v>5082.1499999999996</v>
      </c>
      <c r="GF105" s="3">
        <v>5145.2250000000004</v>
      </c>
      <c r="GG105" s="3">
        <v>5199.6750000000002</v>
      </c>
      <c r="GH105" s="3">
        <v>5229.4750000000004</v>
      </c>
      <c r="GI105" s="3">
        <v>5277.9</v>
      </c>
      <c r="GJ105" s="3">
        <v>5349.4750000000004</v>
      </c>
      <c r="GK105" s="3">
        <v>5429.3</v>
      </c>
      <c r="GL105" s="3">
        <v>5483.3</v>
      </c>
      <c r="GM105" s="3">
        <v>5437.8</v>
      </c>
      <c r="GN105" s="3">
        <v>4989.5749999999998</v>
      </c>
      <c r="GO105" s="3">
        <v>5426.1</v>
      </c>
      <c r="GP105" s="3">
        <v>5521.8</v>
      </c>
      <c r="GQ105" s="3">
        <v>5670.1750000000002</v>
      </c>
      <c r="GR105" s="3">
        <v>5856.4750000000004</v>
      </c>
      <c r="GS105" s="3">
        <v>5995.6</v>
      </c>
      <c r="GT105" s="3">
        <v>6203.4</v>
      </c>
      <c r="GU105" s="3">
        <v>6312.5749999999998</v>
      </c>
      <c r="GV105" s="3">
        <v>6465.3249999999998</v>
      </c>
      <c r="GW105" s="3">
        <v>6584.0749999999998</v>
      </c>
      <c r="GX105" s="3">
        <v>6692.625</v>
      </c>
      <c r="GY105" s="3">
        <v>6804.1</v>
      </c>
      <c r="GZ105" s="3">
        <v>6882.5249999999996</v>
      </c>
      <c r="HA105" s="3">
        <v>7018.7</v>
      </c>
      <c r="HB105" s="3">
        <v>7106.1750000000002</v>
      </c>
      <c r="HC105" s="3">
        <v>7177.05</v>
      </c>
      <c r="HD105" s="3">
        <v>7286.75</v>
      </c>
      <c r="HE105" s="3">
        <v>7377.9250000000002</v>
      </c>
      <c r="HF105" s="3">
        <v>7456.3</v>
      </c>
      <c r="HG105" s="3">
        <v>7510.5249999999996</v>
      </c>
      <c r="HH105" s="3">
        <v>7621.4250000000002</v>
      </c>
      <c r="HI105" s="4">
        <v>7731.7619999999997</v>
      </c>
      <c r="HJ105" s="4">
        <v>7789.5680000000002</v>
      </c>
      <c r="HK105" s="4">
        <v>7878.223</v>
      </c>
      <c r="HL105" s="4">
        <v>7962.1059999999998</v>
      </c>
      <c r="HM105" s="4">
        <v>8040.915</v>
      </c>
      <c r="HN105" s="4">
        <v>8124.732</v>
      </c>
      <c r="HO105" s="4">
        <v>8214.3160000000007</v>
      </c>
      <c r="HP105" s="4">
        <v>8304.5709999999999</v>
      </c>
      <c r="HQ105" s="4">
        <v>8394.3109999999997</v>
      </c>
      <c r="HR105" s="4">
        <v>8482.9760000000006</v>
      </c>
      <c r="HS105" s="4">
        <v>8572.4259999999995</v>
      </c>
      <c r="HT105" s="4">
        <v>8660.9150000000009</v>
      </c>
      <c r="HU105" s="4">
        <v>8749.1640000000007</v>
      </c>
      <c r="HV105" s="4">
        <v>8836.8950000000004</v>
      </c>
      <c r="HW105" s="4">
        <v>8924.7469999999994</v>
      </c>
      <c r="HX105" s="4">
        <v>9012.7360000000008</v>
      </c>
      <c r="HY105" s="4">
        <v>9100.6730000000007</v>
      </c>
      <c r="HZ105" s="4">
        <v>9188.4410000000007</v>
      </c>
      <c r="IA105" s="4">
        <v>9276.1669999999995</v>
      </c>
      <c r="IB105" s="4">
        <v>9363.4709999999995</v>
      </c>
      <c r="IC105" s="4">
        <v>9450.8119999999999</v>
      </c>
      <c r="ID105" s="4">
        <v>9538.25</v>
      </c>
      <c r="IE105" s="4">
        <v>9625.9</v>
      </c>
      <c r="IF105" s="4">
        <v>9714.0920000000006</v>
      </c>
      <c r="IG105" s="4">
        <v>9802.7369999999992</v>
      </c>
      <c r="IH105" s="4">
        <v>9891.8649999999998</v>
      </c>
      <c r="II105" s="4">
        <v>9981.7000000000007</v>
      </c>
      <c r="IJ105" s="4">
        <v>10072.370000000001</v>
      </c>
      <c r="IK105" s="4">
        <v>10163.82</v>
      </c>
      <c r="IL105" s="4">
        <v>10256.14</v>
      </c>
      <c r="IM105" s="4">
        <v>10349.31</v>
      </c>
      <c r="IN105" s="4">
        <v>10443.31</v>
      </c>
      <c r="IO105" s="4">
        <v>10538.15</v>
      </c>
      <c r="IP105" s="4">
        <v>10633.84</v>
      </c>
      <c r="IQ105" s="4">
        <v>10730.35</v>
      </c>
      <c r="IR105" s="4">
        <v>10827.7</v>
      </c>
      <c r="IS105" s="4">
        <v>10925.88</v>
      </c>
      <c r="IT105" s="4">
        <v>11024.92</v>
      </c>
      <c r="IU105" s="4">
        <v>11124.82</v>
      </c>
      <c r="IV105" s="4">
        <v>11225.6</v>
      </c>
      <c r="IW105" s="4">
        <v>11327.25</v>
      </c>
      <c r="IX105" s="4">
        <v>11429.8</v>
      </c>
      <c r="IY105" s="4">
        <v>11533.12</v>
      </c>
      <c r="IZ105" s="4">
        <v>11637.57</v>
      </c>
      <c r="JA105" s="4">
        <v>11742.59</v>
      </c>
      <c r="JB105" s="4">
        <v>11848.68</v>
      </c>
      <c r="JC105" s="4">
        <v>11955.23</v>
      </c>
      <c r="JD105" s="4">
        <v>12062.78</v>
      </c>
      <c r="JE105" s="4">
        <v>12171.65</v>
      </c>
      <c r="JF105" s="4">
        <v>12280.72</v>
      </c>
      <c r="JG105" s="4">
        <v>12390.85</v>
      </c>
      <c r="JH105" s="4">
        <v>12501.65</v>
      </c>
      <c r="JI105" s="4">
        <v>12613.7</v>
      </c>
      <c r="JJ105" s="4">
        <v>12726.52</v>
      </c>
      <c r="JK105" s="4">
        <v>12840.33</v>
      </c>
      <c r="JL105" s="4">
        <v>12955.26</v>
      </c>
      <c r="JM105" s="4">
        <v>13070.29</v>
      </c>
      <c r="JN105" s="4">
        <v>13187.05</v>
      </c>
      <c r="JO105" s="4">
        <v>13304.53</v>
      </c>
      <c r="JP105" s="4">
        <v>13422.84</v>
      </c>
      <c r="JQ105" s="4">
        <v>13542.17</v>
      </c>
      <c r="JR105" s="4">
        <v>13662.58</v>
      </c>
      <c r="JS105" s="4">
        <v>13783.87</v>
      </c>
      <c r="JT105" s="4">
        <v>13906.29</v>
      </c>
      <c r="JU105" s="4">
        <v>14029.75</v>
      </c>
      <c r="JV105" s="4">
        <v>14154.23</v>
      </c>
      <c r="JW105" s="4">
        <v>14279.67</v>
      </c>
      <c r="JX105" s="4">
        <v>14406.24</v>
      </c>
      <c r="JY105" s="4">
        <v>14533.79</v>
      </c>
      <c r="JZ105" s="4">
        <v>14662.34</v>
      </c>
      <c r="KA105" s="4">
        <v>14792.25</v>
      </c>
      <c r="KB105" s="4">
        <v>14923.5</v>
      </c>
      <c r="KC105" s="4">
        <v>15055.4</v>
      </c>
      <c r="KD105" s="4">
        <v>15188.88</v>
      </c>
      <c r="KE105" s="4">
        <v>15323.3</v>
      </c>
      <c r="KF105" s="4">
        <v>15458.79</v>
      </c>
      <c r="KG105" s="4">
        <v>15595.27</v>
      </c>
      <c r="KH105" s="4">
        <v>15733.25</v>
      </c>
      <c r="KI105" s="4">
        <v>15871.92</v>
      </c>
      <c r="KJ105" s="4">
        <v>16011.93</v>
      </c>
      <c r="KK105" s="4">
        <v>16152.81</v>
      </c>
      <c r="KL105" s="4">
        <v>16295.13</v>
      </c>
      <c r="KM105" s="4">
        <v>16438.650000000001</v>
      </c>
      <c r="KN105" s="4">
        <v>16583.14</v>
      </c>
      <c r="KO105" s="4">
        <v>16728.84</v>
      </c>
      <c r="KP105" s="4">
        <v>16876.009999999998</v>
      </c>
      <c r="KQ105" s="4">
        <v>17024.169999999998</v>
      </c>
      <c r="KR105" s="4">
        <v>17173.46</v>
      </c>
      <c r="KS105" s="4">
        <v>17324.14</v>
      </c>
      <c r="KT105" s="4">
        <v>17475.8</v>
      </c>
      <c r="KU105" s="4">
        <v>17628.740000000002</v>
      </c>
      <c r="KV105" s="4">
        <v>17783.47</v>
      </c>
      <c r="KW105" s="4">
        <v>17938.59</v>
      </c>
      <c r="KX105" s="4">
        <v>18096</v>
      </c>
      <c r="KY105" s="4">
        <v>18254.23</v>
      </c>
      <c r="KZ105" s="4">
        <v>18412.98</v>
      </c>
      <c r="LA105" s="4">
        <v>18573.75</v>
      </c>
      <c r="LB105" s="4">
        <v>18735.55</v>
      </c>
      <c r="LC105" s="4">
        <v>18899.349999999999</v>
      </c>
      <c r="LD105" s="4">
        <v>19064.009999999998</v>
      </c>
      <c r="LE105" s="4">
        <v>19229.59</v>
      </c>
      <c r="LF105" s="4">
        <v>19397.12</v>
      </c>
      <c r="LG105" s="4">
        <v>19565.82</v>
      </c>
      <c r="LH105" s="4">
        <v>19736.189999999999</v>
      </c>
      <c r="LI105" s="4">
        <v>19908</v>
      </c>
      <c r="LJ105" s="4">
        <v>20081.18</v>
      </c>
      <c r="LK105" s="4">
        <v>20256.11</v>
      </c>
      <c r="LL105" s="4">
        <v>20432.32</v>
      </c>
      <c r="LM105" s="4">
        <v>20610.240000000002</v>
      </c>
      <c r="LN105" s="4">
        <v>20789.62</v>
      </c>
      <c r="LO105" s="4">
        <v>20970.47</v>
      </c>
      <c r="LP105" s="4">
        <v>21152.93</v>
      </c>
      <c r="LQ105" s="4">
        <v>21337.22</v>
      </c>
      <c r="LR105" s="4">
        <v>21523.05</v>
      </c>
      <c r="LS105" s="4">
        <v>21710.29</v>
      </c>
      <c r="LT105" s="4">
        <v>21899.09</v>
      </c>
      <c r="LU105" s="4">
        <v>22089.67</v>
      </c>
      <c r="LV105" s="4">
        <v>22282.03</v>
      </c>
      <c r="LW105" s="4">
        <v>22475.81</v>
      </c>
      <c r="LX105" s="4">
        <v>22671.439999999999</v>
      </c>
      <c r="LY105" s="4">
        <v>22868.91</v>
      </c>
      <c r="LZ105" s="4">
        <v>23067.69</v>
      </c>
      <c r="MA105" s="4">
        <v>23268.62</v>
      </c>
      <c r="MB105" s="4">
        <v>23470.92</v>
      </c>
      <c r="MC105" s="4">
        <v>23675.27</v>
      </c>
      <c r="MD105" s="4">
        <v>23881.48</v>
      </c>
      <c r="ME105" s="4">
        <v>24089.03</v>
      </c>
      <c r="MF105" s="4">
        <v>24298.81</v>
      </c>
      <c r="MG105" s="4">
        <v>24510.44</v>
      </c>
      <c r="MH105" s="4">
        <v>24723.81</v>
      </c>
      <c r="MI105" s="4">
        <v>24939.15</v>
      </c>
      <c r="MJ105" s="4">
        <v>25156.28</v>
      </c>
      <c r="MK105" s="4">
        <v>25375.59</v>
      </c>
      <c r="ML105" s="4">
        <v>25596.53</v>
      </c>
      <c r="MM105" s="4">
        <v>25819.52</v>
      </c>
      <c r="MN105" s="4">
        <v>26044.42</v>
      </c>
      <c r="MO105" s="4">
        <v>26271.29</v>
      </c>
      <c r="MP105" s="4">
        <v>26500.31</v>
      </c>
      <c r="MQ105" s="4">
        <v>26731.19</v>
      </c>
      <c r="MR105" s="4">
        <v>26964.2</v>
      </c>
      <c r="MS105" s="4">
        <v>27199.34</v>
      </c>
      <c r="MT105" s="4">
        <v>27436.2</v>
      </c>
      <c r="MU105" t="s">
        <v>615</v>
      </c>
      <c r="MV105" t="b">
        <v>1</v>
      </c>
      <c r="MW105" t="s">
        <v>376</v>
      </c>
      <c r="MX105" t="s">
        <v>376</v>
      </c>
      <c r="MY105">
        <v>2025</v>
      </c>
      <c r="MZ105">
        <v>2</v>
      </c>
      <c r="NA105" s="2">
        <v>45994</v>
      </c>
      <c r="NB105" s="1" t="s">
        <v>826</v>
      </c>
      <c r="NC105" s="1" t="s">
        <v>827</v>
      </c>
      <c r="ND105" t="s">
        <v>618</v>
      </c>
      <c r="NE105" t="s">
        <v>629</v>
      </c>
      <c r="NF105" t="s">
        <v>381</v>
      </c>
    </row>
    <row r="106" spans="1:370" x14ac:dyDescent="0.25">
      <c r="A106" t="s">
        <v>612</v>
      </c>
      <c r="B106" t="s">
        <v>630</v>
      </c>
      <c r="C106" s="1" t="s">
        <v>839</v>
      </c>
      <c r="D106" t="s">
        <v>613</v>
      </c>
      <c r="E106" t="s">
        <v>641</v>
      </c>
      <c r="F106" t="s">
        <v>374</v>
      </c>
      <c r="G106" s="3">
        <v>1121.326</v>
      </c>
      <c r="H106" s="3">
        <v>1127.145</v>
      </c>
      <c r="I106" s="3">
        <v>1135.6079999999999</v>
      </c>
      <c r="J106" s="3">
        <v>1158.847</v>
      </c>
      <c r="K106" s="3">
        <v>1180.1300000000001</v>
      </c>
      <c r="L106" s="3">
        <v>1196.0619999999999</v>
      </c>
      <c r="M106" s="3">
        <v>1223.826</v>
      </c>
      <c r="N106" s="3">
        <v>1251.7090000000001</v>
      </c>
      <c r="O106" s="3">
        <v>1289.7429999999999</v>
      </c>
      <c r="P106" s="3">
        <v>1323.3409999999999</v>
      </c>
      <c r="Q106" s="3">
        <v>1367.3789999999999</v>
      </c>
      <c r="R106" s="3">
        <v>1412.028</v>
      </c>
      <c r="S106" s="3">
        <v>1444.0940000000001</v>
      </c>
      <c r="T106" s="3">
        <v>1468.7360000000001</v>
      </c>
      <c r="U106" s="3">
        <v>1498.921</v>
      </c>
      <c r="V106" s="3">
        <v>1525.9369999999999</v>
      </c>
      <c r="W106" s="3">
        <v>1562.9449999999999</v>
      </c>
      <c r="X106" s="3">
        <v>1580.7049999999999</v>
      </c>
      <c r="Y106" s="3">
        <v>1618.0730000000001</v>
      </c>
      <c r="Z106" s="3">
        <v>1653.0219999999999</v>
      </c>
      <c r="AA106" s="3">
        <v>1695.8989999999999</v>
      </c>
      <c r="AB106" s="3">
        <v>1722.3140000000001</v>
      </c>
      <c r="AC106" s="3">
        <v>1757.5519999999999</v>
      </c>
      <c r="AD106" s="3">
        <v>1802.7339999999999</v>
      </c>
      <c r="AE106" s="3">
        <v>1833.345</v>
      </c>
      <c r="AF106" s="3">
        <v>1857.989</v>
      </c>
      <c r="AG106" s="3">
        <v>1897.981</v>
      </c>
      <c r="AH106" s="3">
        <v>1947.03</v>
      </c>
      <c r="AI106" s="3">
        <v>1988.1990000000001</v>
      </c>
      <c r="AJ106" s="3">
        <v>2008.854</v>
      </c>
      <c r="AK106" s="3">
        <v>2049.19</v>
      </c>
      <c r="AL106" s="3">
        <v>2086.701</v>
      </c>
      <c r="AM106" s="3">
        <v>2147.6210000000001</v>
      </c>
      <c r="AN106" s="3">
        <v>2168.2420000000002</v>
      </c>
      <c r="AO106" s="3">
        <v>2219.3389999999999</v>
      </c>
      <c r="AP106" s="3">
        <v>2279.7130000000002</v>
      </c>
      <c r="AQ106" s="3">
        <v>2338.884</v>
      </c>
      <c r="AR106" s="3">
        <v>2379.3229999999999</v>
      </c>
      <c r="AS106" s="3">
        <v>2469.04</v>
      </c>
      <c r="AT106" s="3">
        <v>2557.9780000000001</v>
      </c>
      <c r="AU106" s="3">
        <v>2630.096</v>
      </c>
      <c r="AV106" s="3">
        <v>2702.7060000000001</v>
      </c>
      <c r="AW106" s="3">
        <v>2784.1370000000002</v>
      </c>
      <c r="AX106" s="3">
        <v>2848.9259999999999</v>
      </c>
      <c r="AY106" s="3">
        <v>2956.3969999999999</v>
      </c>
      <c r="AZ106" s="3">
        <v>3023.9940000000001</v>
      </c>
      <c r="BA106" s="3">
        <v>3108.4180000000001</v>
      </c>
      <c r="BB106" s="3">
        <v>3205.857</v>
      </c>
      <c r="BC106" s="3">
        <v>3290.2869999999998</v>
      </c>
      <c r="BD106" s="3">
        <v>3377.585</v>
      </c>
      <c r="BE106" s="3">
        <v>3488.2420000000002</v>
      </c>
      <c r="BF106" s="3">
        <v>3643.056</v>
      </c>
      <c r="BG106" s="3">
        <v>3697.1759999999999</v>
      </c>
      <c r="BH106" s="3">
        <v>3783.4960000000001</v>
      </c>
      <c r="BI106" s="3">
        <v>3902.6869999999999</v>
      </c>
      <c r="BJ106" s="3">
        <v>3993.4740000000002</v>
      </c>
      <c r="BK106" s="3">
        <v>4019.2289999999998</v>
      </c>
      <c r="BL106" s="3">
        <v>4085.2460000000001</v>
      </c>
      <c r="BM106" s="3">
        <v>4150.1779999999999</v>
      </c>
      <c r="BN106" s="3">
        <v>4305.9030000000002</v>
      </c>
      <c r="BO106" s="3">
        <v>4365.8270000000002</v>
      </c>
      <c r="BP106" s="3">
        <v>4425.8329999999996</v>
      </c>
      <c r="BQ106" s="3">
        <v>4515.8639999999996</v>
      </c>
      <c r="BR106" s="3">
        <v>4607.9080000000004</v>
      </c>
      <c r="BS106" s="3">
        <v>4710.2049999999999</v>
      </c>
      <c r="BT106" s="3">
        <v>4760.6189999999997</v>
      </c>
      <c r="BU106" s="3">
        <v>4857.0079999999998</v>
      </c>
      <c r="BV106" s="3">
        <v>4982.0010000000002</v>
      </c>
      <c r="BW106" s="3">
        <v>5069.7430000000004</v>
      </c>
      <c r="BX106" s="3">
        <v>5142.04</v>
      </c>
      <c r="BY106" s="3">
        <v>5290.7460000000001</v>
      </c>
      <c r="BZ106" s="3">
        <v>5400.9709999999995</v>
      </c>
      <c r="CA106" s="3">
        <v>5456.6139999999996</v>
      </c>
      <c r="CB106" s="3">
        <v>5566.48</v>
      </c>
      <c r="CC106" s="3">
        <v>5699.95</v>
      </c>
      <c r="CD106" s="3">
        <v>5835.9849999999997</v>
      </c>
      <c r="CE106" s="3">
        <v>5976.8059999999996</v>
      </c>
      <c r="CF106" s="3">
        <v>6156.0460000000003</v>
      </c>
      <c r="CG106" s="3">
        <v>6304.3180000000002</v>
      </c>
      <c r="CH106" s="3">
        <v>6426.0460000000003</v>
      </c>
      <c r="CI106" s="3">
        <v>6503.8370000000004</v>
      </c>
      <c r="CJ106" s="3">
        <v>6619.6279999999997</v>
      </c>
      <c r="CK106" s="3">
        <v>6715.8670000000002</v>
      </c>
      <c r="CL106" s="3">
        <v>6833.7070000000003</v>
      </c>
      <c r="CM106" s="3">
        <v>6944.3689999999997</v>
      </c>
      <c r="CN106" s="3">
        <v>6994.0640000000003</v>
      </c>
      <c r="CO106" s="3">
        <v>7051.5640000000003</v>
      </c>
      <c r="CP106" s="3">
        <v>7148.9059999999999</v>
      </c>
      <c r="CQ106" s="3">
        <v>7207.5720000000001</v>
      </c>
      <c r="CR106" s="3">
        <v>7259.8580000000002</v>
      </c>
      <c r="CS106" s="3">
        <v>7258.8969999999999</v>
      </c>
      <c r="CT106" s="3">
        <v>7308.4110000000001</v>
      </c>
      <c r="CU106" s="3">
        <v>7383.0370000000003</v>
      </c>
      <c r="CV106" s="3">
        <v>7378.6080000000002</v>
      </c>
      <c r="CW106" s="3">
        <v>7445.5039999999999</v>
      </c>
      <c r="CX106" s="3">
        <v>7502.1469999999999</v>
      </c>
      <c r="CY106" s="3">
        <v>7603.509</v>
      </c>
      <c r="CZ106" s="3">
        <v>7474.0510000000004</v>
      </c>
      <c r="DA106" s="3">
        <v>7455.5529999999999</v>
      </c>
      <c r="DB106" s="3">
        <v>7553.4759999999997</v>
      </c>
      <c r="DC106" s="3">
        <v>7541.0190000000002</v>
      </c>
      <c r="DD106" s="3">
        <v>7519.9629999999997</v>
      </c>
      <c r="DE106" s="3">
        <v>7701.0169999999998</v>
      </c>
      <c r="DF106" s="3">
        <v>7600.7330000000002</v>
      </c>
      <c r="DG106" s="3">
        <v>7639.14</v>
      </c>
      <c r="DH106" s="3">
        <v>7507.3670000000002</v>
      </c>
      <c r="DI106" s="3">
        <v>7637.0590000000002</v>
      </c>
      <c r="DJ106" s="3">
        <v>7544.4970000000003</v>
      </c>
      <c r="DK106" s="3">
        <v>7525.3429999999998</v>
      </c>
      <c r="DL106" s="3">
        <v>7443.884</v>
      </c>
      <c r="DM106" s="3">
        <v>7418.9480000000003</v>
      </c>
      <c r="DN106" s="3">
        <v>7592.7449999999999</v>
      </c>
      <c r="DO106" s="3">
        <v>7878.5940000000001</v>
      </c>
      <c r="DP106" s="3">
        <v>7729.5739999999996</v>
      </c>
      <c r="DQ106" s="3">
        <v>8079.2120000000004</v>
      </c>
      <c r="DR106" s="3">
        <v>8109.2920000000004</v>
      </c>
      <c r="DS106" s="3">
        <v>8206.9240000000009</v>
      </c>
      <c r="DT106" s="3">
        <v>8499.5550000000003</v>
      </c>
      <c r="DU106" s="3">
        <v>8782.0409999999993</v>
      </c>
      <c r="DV106" s="3">
        <v>8995.6260000000002</v>
      </c>
      <c r="DW106" s="3">
        <v>9166.7929999999997</v>
      </c>
      <c r="DX106" s="3">
        <v>9315.6859999999997</v>
      </c>
      <c r="DY106" s="3">
        <v>9472.366</v>
      </c>
      <c r="DZ106" s="3">
        <v>9567.4</v>
      </c>
      <c r="EA106" s="3">
        <v>10558.17</v>
      </c>
      <c r="EB106" s="3">
        <v>10722.74</v>
      </c>
      <c r="EC106" s="3">
        <v>11043.96</v>
      </c>
      <c r="ED106" s="3">
        <v>11057.21</v>
      </c>
      <c r="EE106" s="3">
        <v>11394.29</v>
      </c>
      <c r="EF106" s="3">
        <v>11484.73</v>
      </c>
      <c r="EG106" s="3">
        <v>11646.32</v>
      </c>
      <c r="EH106" s="3">
        <v>11825.99</v>
      </c>
      <c r="EI106" s="3">
        <v>11907.24</v>
      </c>
      <c r="EJ106" s="3">
        <v>12004.89</v>
      </c>
      <c r="EK106" s="3">
        <v>12077.83</v>
      </c>
      <c r="EL106" s="3">
        <v>12185.52</v>
      </c>
      <c r="EM106" s="3">
        <v>12477.59</v>
      </c>
      <c r="EN106" s="3">
        <v>12343.5</v>
      </c>
      <c r="EO106" s="3">
        <v>12546.76</v>
      </c>
      <c r="EP106" s="3">
        <v>12825.95</v>
      </c>
      <c r="EQ106" s="3">
        <v>13305.33</v>
      </c>
      <c r="ER106" s="3">
        <v>13401.61</v>
      </c>
      <c r="ES106" s="3">
        <v>14312.64</v>
      </c>
      <c r="ET106" s="3">
        <v>15386.6</v>
      </c>
      <c r="EU106" s="3">
        <v>16114.85</v>
      </c>
      <c r="EV106" s="3">
        <v>16423.71</v>
      </c>
      <c r="EW106" s="3">
        <v>16677.62</v>
      </c>
      <c r="EX106" s="3">
        <v>16997.099999999999</v>
      </c>
      <c r="EY106" s="3">
        <v>17604.63</v>
      </c>
      <c r="EZ106" s="3">
        <v>18264.349999999999</v>
      </c>
      <c r="FA106" s="3">
        <v>18663.78</v>
      </c>
      <c r="FB106" s="3">
        <v>19134.87</v>
      </c>
      <c r="FC106" s="3">
        <v>19382.849999999999</v>
      </c>
      <c r="FD106" s="3">
        <v>19622.91</v>
      </c>
      <c r="FE106" s="3">
        <v>20278.57</v>
      </c>
      <c r="FF106" s="3">
        <v>20608.53</v>
      </c>
      <c r="FG106" s="3">
        <v>20871.93</v>
      </c>
      <c r="FH106" s="3">
        <v>21220.11</v>
      </c>
      <c r="FI106" s="3">
        <v>21417.599999999999</v>
      </c>
      <c r="FJ106" s="3">
        <v>21761.16</v>
      </c>
      <c r="FK106" s="3">
        <v>22237.200000000001</v>
      </c>
      <c r="FL106" s="3">
        <v>22487.02</v>
      </c>
      <c r="FM106" s="3">
        <v>22769.49</v>
      </c>
      <c r="FN106" s="3">
        <v>23159.06</v>
      </c>
      <c r="FO106" s="3">
        <v>23518.880000000001</v>
      </c>
      <c r="FP106" s="3">
        <v>23450.78</v>
      </c>
      <c r="FQ106" s="3">
        <v>23746.9</v>
      </c>
      <c r="FR106" s="3">
        <v>24049.21</v>
      </c>
      <c r="FS106" s="3">
        <v>24234.98</v>
      </c>
      <c r="FT106" s="3">
        <v>24412.18</v>
      </c>
      <c r="FU106" s="3">
        <v>24837.360000000001</v>
      </c>
      <c r="FV106" s="3">
        <v>25237.39</v>
      </c>
      <c r="FW106" s="3">
        <v>25615.06</v>
      </c>
      <c r="FX106" s="3">
        <v>25705.69</v>
      </c>
      <c r="FY106" s="3">
        <v>25954.95</v>
      </c>
      <c r="FZ106" s="3">
        <v>26329.41</v>
      </c>
      <c r="GA106" s="3">
        <v>26329.06</v>
      </c>
      <c r="GB106" s="3">
        <v>26355.97</v>
      </c>
      <c r="GC106" s="3">
        <v>26489.91</v>
      </c>
      <c r="GD106" s="3">
        <v>26746.6</v>
      </c>
      <c r="GE106" s="3">
        <v>27331.61</v>
      </c>
      <c r="GF106" s="3">
        <v>27424.42</v>
      </c>
      <c r="GG106" s="3">
        <v>27751.16</v>
      </c>
      <c r="GH106" s="3">
        <v>28522.77</v>
      </c>
      <c r="GI106" s="3">
        <v>28733.31</v>
      </c>
      <c r="GJ106" s="3">
        <v>28663.75</v>
      </c>
      <c r="GK106" s="3">
        <v>29180.98</v>
      </c>
      <c r="GL106" s="3">
        <v>29448.57</v>
      </c>
      <c r="GM106" s="3">
        <v>30584.94</v>
      </c>
      <c r="GN106" s="3">
        <v>33210.629999999997</v>
      </c>
      <c r="GO106" s="3">
        <v>33884.699999999997</v>
      </c>
      <c r="GP106" s="3">
        <v>34149.949999999997</v>
      </c>
      <c r="GQ106" s="3">
        <v>34466.559999999998</v>
      </c>
      <c r="GR106" s="3">
        <v>34339.949999999997</v>
      </c>
      <c r="GS106" s="3">
        <v>34635.1</v>
      </c>
      <c r="GT106" s="3">
        <v>34964.239999999998</v>
      </c>
      <c r="GU106" s="3">
        <v>35634.410000000003</v>
      </c>
      <c r="GV106" s="3">
        <v>35779.97</v>
      </c>
      <c r="GW106" s="3">
        <v>36177.120000000003</v>
      </c>
      <c r="GX106" s="3">
        <v>36002.589999999997</v>
      </c>
      <c r="GY106" s="3">
        <v>36453.129999999997</v>
      </c>
      <c r="GZ106" s="3">
        <v>36943.15</v>
      </c>
      <c r="HA106" s="3">
        <v>38034.910000000003</v>
      </c>
      <c r="HB106" s="3">
        <v>38393.67</v>
      </c>
      <c r="HC106" s="3">
        <v>38810.54</v>
      </c>
      <c r="HD106" s="3">
        <v>38951.910000000003</v>
      </c>
      <c r="HE106" s="3">
        <v>39465.46</v>
      </c>
      <c r="HF106" s="3">
        <v>40223.46</v>
      </c>
      <c r="HG106" s="3">
        <v>40722.199999999997</v>
      </c>
      <c r="HH106" s="3">
        <v>40490.79</v>
      </c>
      <c r="HI106" s="4">
        <v>41086.21</v>
      </c>
      <c r="HJ106" s="4">
        <v>41698.980000000003</v>
      </c>
      <c r="HK106" s="4">
        <v>42333.79</v>
      </c>
      <c r="HL106" s="4">
        <v>42985.72</v>
      </c>
      <c r="HM106" s="4">
        <v>43652.23</v>
      </c>
      <c r="HN106" s="4">
        <v>44319.040000000001</v>
      </c>
      <c r="HO106" s="4">
        <v>44978.96</v>
      </c>
      <c r="HP106" s="4">
        <v>45637.22</v>
      </c>
      <c r="HQ106" s="4">
        <v>46295.93</v>
      </c>
      <c r="HR106" s="4">
        <v>46962.39</v>
      </c>
      <c r="HS106" s="4">
        <v>47631.15</v>
      </c>
      <c r="HT106" s="4">
        <v>48305.86</v>
      </c>
      <c r="HU106" s="4">
        <v>48986.42</v>
      </c>
      <c r="HV106" s="4">
        <v>49665.59</v>
      </c>
      <c r="HW106" s="4">
        <v>50344.480000000003</v>
      </c>
      <c r="HX106" s="4">
        <v>51024.07</v>
      </c>
      <c r="HY106" s="4">
        <v>51704.08</v>
      </c>
      <c r="HZ106" s="4">
        <v>52396.45</v>
      </c>
      <c r="IA106" s="4">
        <v>53098.46</v>
      </c>
      <c r="IB106" s="4">
        <v>53817.68</v>
      </c>
      <c r="IC106" s="4">
        <v>54550.21</v>
      </c>
      <c r="ID106" s="4">
        <v>55288.46</v>
      </c>
      <c r="IE106" s="4">
        <v>56032.77</v>
      </c>
      <c r="IF106" s="4">
        <v>56787.73</v>
      </c>
      <c r="IG106" s="4">
        <v>57548.61</v>
      </c>
      <c r="IH106" s="4">
        <v>58321.94</v>
      </c>
      <c r="II106" s="4">
        <v>59111.360000000001</v>
      </c>
      <c r="IJ106" s="4">
        <v>59920.160000000003</v>
      </c>
      <c r="IK106" s="4">
        <v>60743.05</v>
      </c>
      <c r="IL106" s="4">
        <v>61584.86</v>
      </c>
      <c r="IM106" s="4">
        <v>62447.89</v>
      </c>
      <c r="IN106" s="4">
        <v>63336.42</v>
      </c>
      <c r="IO106" s="4">
        <v>64245.62</v>
      </c>
      <c r="IP106" s="4">
        <v>65161.120000000003</v>
      </c>
      <c r="IQ106" s="4">
        <v>66080.479999999996</v>
      </c>
      <c r="IR106" s="4">
        <v>67006.78</v>
      </c>
      <c r="IS106" s="4">
        <v>67938.84</v>
      </c>
      <c r="IT106" s="4">
        <v>68875.600000000006</v>
      </c>
      <c r="IU106" s="4">
        <v>69818</v>
      </c>
      <c r="IV106" s="4">
        <v>70765.67</v>
      </c>
      <c r="IW106" s="4">
        <v>71718.55</v>
      </c>
      <c r="IX106" s="4">
        <v>72676.59</v>
      </c>
      <c r="IY106" s="4">
        <v>73639.8</v>
      </c>
      <c r="IZ106" s="4">
        <v>74608.14</v>
      </c>
      <c r="JA106" s="4">
        <v>75581.55</v>
      </c>
      <c r="JB106" s="4">
        <v>76559.98</v>
      </c>
      <c r="JC106" s="4">
        <v>77543.38</v>
      </c>
      <c r="JD106" s="4">
        <v>78531.7</v>
      </c>
      <c r="JE106" s="4">
        <v>79524.83</v>
      </c>
      <c r="JF106" s="4">
        <v>80522.710000000006</v>
      </c>
      <c r="JG106" s="4">
        <v>81525.289999999994</v>
      </c>
      <c r="JH106" s="4">
        <v>82532.5</v>
      </c>
      <c r="JI106" s="4">
        <v>83544.27</v>
      </c>
      <c r="JJ106" s="4">
        <v>84560.53</v>
      </c>
      <c r="JK106" s="4">
        <v>85581.23</v>
      </c>
      <c r="JL106" s="4">
        <v>86606.3</v>
      </c>
      <c r="JM106" s="4">
        <v>87635.66</v>
      </c>
      <c r="JN106" s="4">
        <v>88669.28</v>
      </c>
      <c r="JO106" s="4">
        <v>89707.07</v>
      </c>
      <c r="JP106" s="4">
        <v>90748.98</v>
      </c>
      <c r="JQ106" s="4">
        <v>91794.92</v>
      </c>
      <c r="JR106" s="4">
        <v>92844.85</v>
      </c>
      <c r="JS106" s="4">
        <v>93898.7</v>
      </c>
      <c r="JT106" s="4">
        <v>94956.37</v>
      </c>
      <c r="JU106" s="4">
        <v>96017.78</v>
      </c>
      <c r="JV106" s="4">
        <v>97082.84</v>
      </c>
      <c r="JW106" s="4">
        <v>98151.49</v>
      </c>
      <c r="JX106" s="4">
        <v>99223.64</v>
      </c>
      <c r="JY106" s="4">
        <v>100299.2</v>
      </c>
      <c r="JZ106" s="4">
        <v>101378.1</v>
      </c>
      <c r="KA106" s="4">
        <v>102460.3</v>
      </c>
      <c r="KB106" s="4">
        <v>103545.7</v>
      </c>
      <c r="KC106" s="4">
        <v>104634.3</v>
      </c>
      <c r="KD106" s="4">
        <v>105726</v>
      </c>
      <c r="KE106" s="4">
        <v>106820.7</v>
      </c>
      <c r="KF106" s="4">
        <v>107918.6</v>
      </c>
      <c r="KG106" s="4">
        <v>109019.3</v>
      </c>
      <c r="KH106" s="4">
        <v>110123</v>
      </c>
      <c r="KI106" s="4">
        <v>111229.5</v>
      </c>
      <c r="KJ106" s="4">
        <v>112338.8</v>
      </c>
      <c r="KK106" s="4">
        <v>113450.7</v>
      </c>
      <c r="KL106" s="4">
        <v>114565.2</v>
      </c>
      <c r="KM106" s="4">
        <v>115682.2</v>
      </c>
      <c r="KN106" s="4">
        <v>116801.60000000001</v>
      </c>
      <c r="KO106" s="4">
        <v>117923.4</v>
      </c>
      <c r="KP106" s="4">
        <v>119047.4</v>
      </c>
      <c r="KQ106" s="4">
        <v>120173.7</v>
      </c>
      <c r="KR106" s="4">
        <v>121302</v>
      </c>
      <c r="KS106" s="4">
        <v>122432.3</v>
      </c>
      <c r="KT106" s="4">
        <v>123564.4</v>
      </c>
      <c r="KU106" s="4">
        <v>124698.4</v>
      </c>
      <c r="KV106" s="4">
        <v>125834.1</v>
      </c>
      <c r="KW106" s="4">
        <v>126971.3</v>
      </c>
      <c r="KX106" s="4">
        <v>128110.1</v>
      </c>
      <c r="KY106" s="4">
        <v>129250.3</v>
      </c>
      <c r="KZ106" s="4">
        <v>130391.8</v>
      </c>
      <c r="LA106" s="4">
        <v>131534.6</v>
      </c>
      <c r="LB106" s="4">
        <v>132678.5</v>
      </c>
      <c r="LC106" s="4">
        <v>133823.4</v>
      </c>
      <c r="LD106" s="4">
        <v>134969.20000000001</v>
      </c>
      <c r="LE106" s="4">
        <v>136115.70000000001</v>
      </c>
      <c r="LF106" s="4">
        <v>137262.79999999999</v>
      </c>
      <c r="LG106" s="4">
        <v>138410.4</v>
      </c>
      <c r="LH106" s="4">
        <v>139558.29999999999</v>
      </c>
      <c r="LI106" s="4">
        <v>140706.20000000001</v>
      </c>
      <c r="LJ106" s="4">
        <v>141854.20000000001</v>
      </c>
      <c r="LK106" s="4">
        <v>143002</v>
      </c>
      <c r="LL106" s="4">
        <v>144149.5</v>
      </c>
      <c r="LM106" s="4">
        <v>145296.6</v>
      </c>
      <c r="LN106" s="4">
        <v>146443.1</v>
      </c>
      <c r="LO106" s="4">
        <v>147588.79999999999</v>
      </c>
      <c r="LP106" s="4">
        <v>148733.70000000001</v>
      </c>
      <c r="LQ106" s="4">
        <v>149877.5</v>
      </c>
      <c r="LR106" s="4">
        <v>151020.1</v>
      </c>
      <c r="LS106" s="4">
        <v>152161.5</v>
      </c>
      <c r="LT106" s="4">
        <v>153301.4</v>
      </c>
      <c r="LU106" s="4">
        <v>154439.70000000001</v>
      </c>
      <c r="LV106" s="4">
        <v>155576.20000000001</v>
      </c>
      <c r="LW106" s="4">
        <v>156710.79999999999</v>
      </c>
      <c r="LX106" s="4">
        <v>157843.20000000001</v>
      </c>
      <c r="LY106" s="4">
        <v>158973.4</v>
      </c>
      <c r="LZ106" s="4">
        <v>160101.29999999999</v>
      </c>
      <c r="MA106" s="4">
        <v>161226.70000000001</v>
      </c>
      <c r="MB106" s="4">
        <v>162349.4</v>
      </c>
      <c r="MC106" s="4">
        <v>163469.4</v>
      </c>
      <c r="MD106" s="4">
        <v>164586.5</v>
      </c>
      <c r="ME106" s="4">
        <v>165700.70000000001</v>
      </c>
      <c r="MF106" s="4">
        <v>166811.6</v>
      </c>
      <c r="MG106" s="4">
        <v>167919.1</v>
      </c>
      <c r="MH106" s="4">
        <v>169023</v>
      </c>
      <c r="MI106" s="4">
        <v>170123.2</v>
      </c>
      <c r="MJ106" s="4">
        <v>171219.5</v>
      </c>
      <c r="MK106" s="4">
        <v>172311.7</v>
      </c>
      <c r="ML106" s="4">
        <v>173399.7</v>
      </c>
      <c r="MM106" s="4">
        <v>174483.20000000001</v>
      </c>
      <c r="MN106" s="4">
        <v>175562.1</v>
      </c>
      <c r="MO106" s="4">
        <v>176636.1</v>
      </c>
      <c r="MP106" s="4">
        <v>177705</v>
      </c>
      <c r="MQ106" s="4">
        <v>178768.8</v>
      </c>
      <c r="MR106" s="4">
        <v>179826.9</v>
      </c>
      <c r="MS106" s="4">
        <v>180879.4</v>
      </c>
      <c r="MT106" s="4">
        <v>181925.9</v>
      </c>
      <c r="MU106" t="s">
        <v>828</v>
      </c>
      <c r="MV106" t="b">
        <v>0</v>
      </c>
      <c r="MW106" t="s">
        <v>376</v>
      </c>
      <c r="MX106" t="s">
        <v>376</v>
      </c>
      <c r="MY106">
        <v>2025</v>
      </c>
      <c r="MZ106">
        <v>2</v>
      </c>
      <c r="NA106" s="2">
        <v>45994</v>
      </c>
      <c r="NB106" s="1" t="s">
        <v>829</v>
      </c>
      <c r="NC106" s="1" t="s">
        <v>830</v>
      </c>
      <c r="ND106" t="s">
        <v>618</v>
      </c>
      <c r="NE106" t="s">
        <v>634</v>
      </c>
      <c r="NF106" t="s">
        <v>381</v>
      </c>
    </row>
    <row r="107" spans="1:370" x14ac:dyDescent="0.25">
      <c r="A107" t="s">
        <v>612</v>
      </c>
      <c r="B107" t="s">
        <v>635</v>
      </c>
      <c r="C107" s="1" t="s">
        <v>839</v>
      </c>
      <c r="D107" t="s">
        <v>613</v>
      </c>
      <c r="E107" t="s">
        <v>641</v>
      </c>
      <c r="F107" t="s">
        <v>374</v>
      </c>
      <c r="G107" s="3">
        <v>14.625</v>
      </c>
      <c r="H107" s="3">
        <v>15.25</v>
      </c>
      <c r="I107" s="3">
        <v>15.8</v>
      </c>
      <c r="J107" s="3">
        <v>16.274999999999999</v>
      </c>
      <c r="K107" s="3">
        <v>16.649999999999999</v>
      </c>
      <c r="L107" s="3">
        <v>17.125</v>
      </c>
      <c r="M107" s="3">
        <v>17.7</v>
      </c>
      <c r="N107" s="3">
        <v>18.074999999999999</v>
      </c>
      <c r="O107" s="3">
        <v>18.5</v>
      </c>
      <c r="P107" s="3">
        <v>19.024999999999999</v>
      </c>
      <c r="Q107" s="3">
        <v>19.600000000000001</v>
      </c>
      <c r="R107" s="3">
        <v>20.3</v>
      </c>
      <c r="S107" s="3">
        <v>20.925000000000001</v>
      </c>
      <c r="T107" s="3">
        <v>21.4</v>
      </c>
      <c r="U107" s="3">
        <v>21.9</v>
      </c>
      <c r="V107" s="3">
        <v>22.5</v>
      </c>
      <c r="W107" s="3">
        <v>22.875</v>
      </c>
      <c r="X107" s="3">
        <v>23.475000000000001</v>
      </c>
      <c r="Y107" s="3">
        <v>24.15</v>
      </c>
      <c r="Z107" s="3">
        <v>25.25</v>
      </c>
      <c r="AA107" s="3">
        <v>26.55</v>
      </c>
      <c r="AB107" s="3">
        <v>27.55</v>
      </c>
      <c r="AC107" s="3">
        <v>28.65</v>
      </c>
      <c r="AD107" s="3">
        <v>29.7</v>
      </c>
      <c r="AE107" s="3">
        <v>30.774999999999999</v>
      </c>
      <c r="AF107" s="3">
        <v>31.6</v>
      </c>
      <c r="AG107" s="3">
        <v>32.450000000000003</v>
      </c>
      <c r="AH107" s="3">
        <v>33.65</v>
      </c>
      <c r="AI107" s="3">
        <v>35.450000000000003</v>
      </c>
      <c r="AJ107" s="3">
        <v>36.975000000000001</v>
      </c>
      <c r="AK107" s="3">
        <v>37.475000000000001</v>
      </c>
      <c r="AL107" s="3">
        <v>38.875</v>
      </c>
      <c r="AM107" s="3">
        <v>42.6</v>
      </c>
      <c r="AN107" s="3">
        <v>43.85</v>
      </c>
      <c r="AO107" s="3">
        <v>45.774999999999999</v>
      </c>
      <c r="AP107" s="3">
        <v>47.85</v>
      </c>
      <c r="AQ107" s="3">
        <v>49.375</v>
      </c>
      <c r="AR107" s="3">
        <v>50.85</v>
      </c>
      <c r="AS107" s="3">
        <v>52.575000000000003</v>
      </c>
      <c r="AT107" s="3">
        <v>53.375</v>
      </c>
      <c r="AU107" s="3">
        <v>54.35</v>
      </c>
      <c r="AV107" s="3">
        <v>55.85</v>
      </c>
      <c r="AW107" s="3">
        <v>58</v>
      </c>
      <c r="AX107" s="3">
        <v>59.774999999999999</v>
      </c>
      <c r="AY107" s="3">
        <v>61.8</v>
      </c>
      <c r="AZ107" s="3">
        <v>63.475000000000001</v>
      </c>
      <c r="BA107" s="3">
        <v>66.400000000000006</v>
      </c>
      <c r="BB107" s="3">
        <v>68.375</v>
      </c>
      <c r="BC107" s="3">
        <v>69.474999999999994</v>
      </c>
      <c r="BD107" s="3">
        <v>71.075000000000003</v>
      </c>
      <c r="BE107" s="3">
        <v>71.825000000000003</v>
      </c>
      <c r="BF107" s="3">
        <v>73.375</v>
      </c>
      <c r="BG107" s="3">
        <v>74.75</v>
      </c>
      <c r="BH107" s="3">
        <v>75.55</v>
      </c>
      <c r="BI107" s="3">
        <v>75.974999999999994</v>
      </c>
      <c r="BJ107" s="3">
        <v>76.424999999999997</v>
      </c>
      <c r="BK107" s="3">
        <v>77.05</v>
      </c>
      <c r="BL107" s="3">
        <v>77.775000000000006</v>
      </c>
      <c r="BM107" s="3">
        <v>78.974999999999994</v>
      </c>
      <c r="BN107" s="3">
        <v>80.849999999999994</v>
      </c>
      <c r="BO107" s="3">
        <v>82</v>
      </c>
      <c r="BP107" s="3">
        <v>82.375</v>
      </c>
      <c r="BQ107" s="3">
        <v>83.8</v>
      </c>
      <c r="BR107" s="3">
        <v>85.575000000000003</v>
      </c>
      <c r="BS107" s="3">
        <v>88.474999999999994</v>
      </c>
      <c r="BT107" s="3">
        <v>90.424999999999997</v>
      </c>
      <c r="BU107" s="3">
        <v>91.174999999999997</v>
      </c>
      <c r="BV107" s="3">
        <v>92.05</v>
      </c>
      <c r="BW107" s="3">
        <v>93.25</v>
      </c>
      <c r="BX107" s="3">
        <v>94.525000000000006</v>
      </c>
      <c r="BY107" s="3">
        <v>96.924999999999997</v>
      </c>
      <c r="BZ107" s="3">
        <v>98.625</v>
      </c>
      <c r="CA107" s="3">
        <v>100.35</v>
      </c>
      <c r="CB107" s="3">
        <v>101.875</v>
      </c>
      <c r="CC107" s="3">
        <v>102.55</v>
      </c>
      <c r="CD107" s="3">
        <v>103.925</v>
      </c>
      <c r="CE107" s="3">
        <v>103.875</v>
      </c>
      <c r="CF107" s="3">
        <v>104.5</v>
      </c>
      <c r="CG107" s="3">
        <v>104.625</v>
      </c>
      <c r="CH107" s="3">
        <v>104.2</v>
      </c>
      <c r="CI107" s="3">
        <v>105.52500000000001</v>
      </c>
      <c r="CJ107" s="3">
        <v>105.8</v>
      </c>
      <c r="CK107" s="3">
        <v>105.95</v>
      </c>
      <c r="CL107" s="3">
        <v>105.47499999999999</v>
      </c>
      <c r="CM107" s="3">
        <v>105.125</v>
      </c>
      <c r="CN107" s="3">
        <v>107.175</v>
      </c>
      <c r="CO107" s="3">
        <v>109.4</v>
      </c>
      <c r="CP107" s="3">
        <v>112.35</v>
      </c>
      <c r="CQ107" s="3">
        <v>115.825</v>
      </c>
      <c r="CR107" s="3">
        <v>118.2</v>
      </c>
      <c r="CS107" s="3">
        <v>119.3</v>
      </c>
      <c r="CT107" s="3">
        <v>119.65</v>
      </c>
      <c r="CU107" s="3">
        <v>119.75</v>
      </c>
      <c r="CV107" s="3">
        <v>119.1</v>
      </c>
      <c r="CW107" s="3">
        <v>120.05</v>
      </c>
      <c r="CX107" s="3">
        <v>120.45</v>
      </c>
      <c r="CY107" s="3">
        <v>120.675</v>
      </c>
      <c r="CZ107" s="3">
        <v>121.35</v>
      </c>
      <c r="DA107" s="3">
        <v>121.72499999999999</v>
      </c>
      <c r="DB107" s="3">
        <v>121.6</v>
      </c>
      <c r="DC107" s="3">
        <v>120.925</v>
      </c>
      <c r="DD107" s="3">
        <v>120.3</v>
      </c>
      <c r="DE107" s="3">
        <v>119.75</v>
      </c>
      <c r="DF107" s="3">
        <v>118.27500000000001</v>
      </c>
      <c r="DG107" s="3">
        <v>116.65</v>
      </c>
      <c r="DH107" s="3">
        <v>116.575</v>
      </c>
      <c r="DI107" s="3">
        <v>116.15</v>
      </c>
      <c r="DJ107" s="3">
        <v>116.2</v>
      </c>
      <c r="DK107" s="3">
        <v>116.075</v>
      </c>
      <c r="DL107" s="3">
        <v>115.8</v>
      </c>
      <c r="DM107" s="3">
        <v>115.95</v>
      </c>
      <c r="DN107" s="3">
        <v>116.97499999999999</v>
      </c>
      <c r="DO107" s="3">
        <v>116.6</v>
      </c>
      <c r="DP107" s="3">
        <v>115.3</v>
      </c>
      <c r="DQ107" s="3">
        <v>114.52500000000001</v>
      </c>
      <c r="DR107" s="3">
        <v>113.4</v>
      </c>
      <c r="DS107" s="3">
        <v>111.15</v>
      </c>
      <c r="DT107" s="3">
        <v>111.925</v>
      </c>
      <c r="DU107" s="3">
        <v>113.55</v>
      </c>
      <c r="DV107" s="3">
        <v>115.6</v>
      </c>
      <c r="DW107" s="3">
        <v>116.95</v>
      </c>
      <c r="DX107" s="3">
        <v>118.77500000000001</v>
      </c>
      <c r="DY107" s="3">
        <v>119.875</v>
      </c>
      <c r="DZ107" s="3">
        <v>120.02500000000001</v>
      </c>
      <c r="EA107" s="3">
        <v>119.325</v>
      </c>
      <c r="EB107" s="3">
        <v>118.65</v>
      </c>
      <c r="EC107" s="3">
        <v>120.15</v>
      </c>
      <c r="ED107" s="3">
        <v>122.575</v>
      </c>
      <c r="EE107" s="3">
        <v>125.72499999999999</v>
      </c>
      <c r="EF107" s="3">
        <v>129.80000000000001</v>
      </c>
      <c r="EG107" s="3">
        <v>131.85</v>
      </c>
      <c r="EH107" s="3">
        <v>134.15</v>
      </c>
      <c r="EI107" s="3">
        <v>135.80000000000001</v>
      </c>
      <c r="EJ107" s="3">
        <v>138.82499999999999</v>
      </c>
      <c r="EK107" s="3">
        <v>141.6</v>
      </c>
      <c r="EL107" s="3">
        <v>144.625</v>
      </c>
      <c r="EM107" s="3">
        <v>147.07499999999999</v>
      </c>
      <c r="EN107" s="3">
        <v>150.1</v>
      </c>
      <c r="EO107" s="3">
        <v>151.57499999999999</v>
      </c>
      <c r="EP107" s="3">
        <v>151.25</v>
      </c>
      <c r="EQ107" s="3">
        <v>148.32499999999999</v>
      </c>
      <c r="ER107" s="3">
        <v>145.82499999999999</v>
      </c>
      <c r="ES107" s="3">
        <v>147.15</v>
      </c>
      <c r="ET107" s="3">
        <v>151.02500000000001</v>
      </c>
      <c r="EU107" s="3">
        <v>152.72499999999999</v>
      </c>
      <c r="EV107" s="3">
        <v>154.52500000000001</v>
      </c>
      <c r="EW107" s="3">
        <v>156.44999999999999</v>
      </c>
      <c r="EX107" s="3">
        <v>157.85</v>
      </c>
      <c r="EY107" s="3">
        <v>158.1</v>
      </c>
      <c r="EZ107" s="3">
        <v>161.19999999999999</v>
      </c>
      <c r="FA107" s="3">
        <v>163.52500000000001</v>
      </c>
      <c r="FB107" s="3">
        <v>165.65</v>
      </c>
      <c r="FC107" s="3">
        <v>168.32499999999999</v>
      </c>
      <c r="FD107" s="3">
        <v>172.15</v>
      </c>
      <c r="FE107" s="3">
        <v>174.72499999999999</v>
      </c>
      <c r="FF107" s="3">
        <v>176.02500000000001</v>
      </c>
      <c r="FG107" s="3">
        <v>176.27500000000001</v>
      </c>
      <c r="FH107" s="3">
        <v>176.32499999999999</v>
      </c>
      <c r="FI107" s="3">
        <v>176.05</v>
      </c>
      <c r="FJ107" s="3">
        <v>175.07499999999999</v>
      </c>
      <c r="FK107" s="3">
        <v>172.05</v>
      </c>
      <c r="FL107" s="3">
        <v>171.07499999999999</v>
      </c>
      <c r="FM107" s="3">
        <v>171.07499999999999</v>
      </c>
      <c r="FN107" s="3">
        <v>172.375</v>
      </c>
      <c r="FO107" s="3">
        <v>173.67500000000001</v>
      </c>
      <c r="FP107" s="3">
        <v>175.45</v>
      </c>
      <c r="FQ107" s="3">
        <v>175.97499999999999</v>
      </c>
      <c r="FR107" s="3">
        <v>176.27500000000001</v>
      </c>
      <c r="FS107" s="3">
        <v>173.32499999999999</v>
      </c>
      <c r="FT107" s="3">
        <v>173.2</v>
      </c>
      <c r="FU107" s="3">
        <v>174.45</v>
      </c>
      <c r="FV107" s="3">
        <v>177.05</v>
      </c>
      <c r="FW107" s="3">
        <v>180.9</v>
      </c>
      <c r="FX107" s="3">
        <v>183.6</v>
      </c>
      <c r="FY107" s="3">
        <v>185.52500000000001</v>
      </c>
      <c r="FZ107" s="3">
        <v>187.05</v>
      </c>
      <c r="GA107" s="3">
        <v>187.95</v>
      </c>
      <c r="GB107" s="3">
        <v>190.875</v>
      </c>
      <c r="GC107" s="3">
        <v>193.25</v>
      </c>
      <c r="GD107" s="3">
        <v>195.57499999999999</v>
      </c>
      <c r="GE107" s="3">
        <v>197.92500000000001</v>
      </c>
      <c r="GF107" s="3">
        <v>203.67500000000001</v>
      </c>
      <c r="GG107" s="3">
        <v>209.32499999999999</v>
      </c>
      <c r="GH107" s="3">
        <v>215.72499999999999</v>
      </c>
      <c r="GI107" s="3">
        <v>220.375</v>
      </c>
      <c r="GJ107" s="3">
        <v>223.5</v>
      </c>
      <c r="GK107" s="3">
        <v>221.82499999999999</v>
      </c>
      <c r="GL107" s="3">
        <v>217.55</v>
      </c>
      <c r="GM107" s="3">
        <v>210.72499999999999</v>
      </c>
      <c r="GN107" s="3">
        <v>202</v>
      </c>
      <c r="GO107" s="3">
        <v>199.45</v>
      </c>
      <c r="GP107" s="3">
        <v>201.125</v>
      </c>
      <c r="GQ107" s="3">
        <v>205.3</v>
      </c>
      <c r="GR107" s="3">
        <v>211.02500000000001</v>
      </c>
      <c r="GS107" s="3">
        <v>215.75</v>
      </c>
      <c r="GT107" s="3">
        <v>218.75</v>
      </c>
      <c r="GU107" s="3">
        <v>220.75</v>
      </c>
      <c r="GV107" s="3">
        <v>230.67500000000001</v>
      </c>
      <c r="GW107" s="3">
        <v>247.625</v>
      </c>
      <c r="GX107" s="3">
        <v>267.7</v>
      </c>
      <c r="GY107" s="3">
        <v>281.95</v>
      </c>
      <c r="GZ107" s="3">
        <v>293.35000000000002</v>
      </c>
      <c r="HA107" s="3">
        <v>313.375</v>
      </c>
      <c r="HB107" s="3">
        <v>329.82499999999999</v>
      </c>
      <c r="HC107" s="3">
        <v>338.57499999999999</v>
      </c>
      <c r="HD107" s="3">
        <v>345.77499999999998</v>
      </c>
      <c r="HE107" s="3">
        <v>355.7</v>
      </c>
      <c r="HF107" s="3">
        <v>357.57499999999999</v>
      </c>
      <c r="HG107" s="3">
        <v>354.57499999999999</v>
      </c>
      <c r="HH107" s="3">
        <v>358.25</v>
      </c>
      <c r="HI107" s="4">
        <v>361.87959999999998</v>
      </c>
      <c r="HJ107" s="4">
        <v>368.96600000000001</v>
      </c>
      <c r="HK107" s="4">
        <v>377.73140000000001</v>
      </c>
      <c r="HL107" s="4">
        <v>387.31420000000003</v>
      </c>
      <c r="HM107" s="4">
        <v>396.63940000000002</v>
      </c>
      <c r="HN107" s="4">
        <v>404.41879999999998</v>
      </c>
      <c r="HO107" s="4">
        <v>412.2276</v>
      </c>
      <c r="HP107" s="4">
        <v>418.61799999999999</v>
      </c>
      <c r="HQ107" s="4">
        <v>424.95139999999998</v>
      </c>
      <c r="HR107" s="4">
        <v>431.435</v>
      </c>
      <c r="HS107" s="4">
        <v>437.9966</v>
      </c>
      <c r="HT107" s="4">
        <v>444.60980000000001</v>
      </c>
      <c r="HU107" s="4">
        <v>451.25319999999999</v>
      </c>
      <c r="HV107" s="4">
        <v>457.86079999999998</v>
      </c>
      <c r="HW107" s="4">
        <v>464.44450000000001</v>
      </c>
      <c r="HX107" s="4">
        <v>471.00869999999998</v>
      </c>
      <c r="HY107" s="4">
        <v>477.55180000000001</v>
      </c>
      <c r="HZ107" s="4">
        <v>484.18630000000002</v>
      </c>
      <c r="IA107" s="4">
        <v>490.88310000000001</v>
      </c>
      <c r="IB107" s="4">
        <v>497.71100000000001</v>
      </c>
      <c r="IC107" s="4">
        <v>504.68090000000001</v>
      </c>
      <c r="ID107" s="4">
        <v>511.7199</v>
      </c>
      <c r="IE107" s="4">
        <v>518.79489999999998</v>
      </c>
      <c r="IF107" s="4">
        <v>525.94650000000001</v>
      </c>
      <c r="IG107" s="4">
        <v>533.13139999999999</v>
      </c>
      <c r="IH107" s="4">
        <v>540.41030000000001</v>
      </c>
      <c r="II107" s="4">
        <v>547.81759999999997</v>
      </c>
      <c r="IJ107" s="4">
        <v>555.38440000000003</v>
      </c>
      <c r="IK107" s="4">
        <v>563.06259999999997</v>
      </c>
      <c r="IL107" s="4">
        <v>570.89660000000003</v>
      </c>
      <c r="IM107" s="4">
        <v>578.90869999999995</v>
      </c>
      <c r="IN107" s="4">
        <v>587.13819999999998</v>
      </c>
      <c r="IO107" s="4">
        <v>595.54060000000004</v>
      </c>
      <c r="IP107" s="4">
        <v>603.98829999999998</v>
      </c>
      <c r="IQ107" s="4">
        <v>612.4538</v>
      </c>
      <c r="IR107" s="4">
        <v>620.96410000000003</v>
      </c>
      <c r="IS107" s="4">
        <v>629.52430000000004</v>
      </c>
      <c r="IT107" s="4">
        <v>638.09749999999997</v>
      </c>
      <c r="IU107" s="4">
        <v>646.70489999999995</v>
      </c>
      <c r="IV107" s="4">
        <v>655.34140000000002</v>
      </c>
      <c r="IW107" s="4">
        <v>664.02769999999998</v>
      </c>
      <c r="IX107" s="4">
        <v>672.73509999999999</v>
      </c>
      <c r="IY107" s="4">
        <v>681.4751</v>
      </c>
      <c r="IZ107" s="4">
        <v>690.24519999999995</v>
      </c>
      <c r="JA107" s="4">
        <v>699.06619999999998</v>
      </c>
      <c r="JB107" s="4">
        <v>707.90809999999999</v>
      </c>
      <c r="JC107" s="4">
        <v>716.78359999999998</v>
      </c>
      <c r="JD107" s="4">
        <v>725.68989999999997</v>
      </c>
      <c r="JE107" s="4">
        <v>734.64790000000005</v>
      </c>
      <c r="JF107" s="4">
        <v>743.62620000000004</v>
      </c>
      <c r="JG107" s="4">
        <v>752.63699999999994</v>
      </c>
      <c r="JH107" s="4">
        <v>761.67719999999997</v>
      </c>
      <c r="JI107" s="4">
        <v>770.76859999999999</v>
      </c>
      <c r="JJ107" s="4">
        <v>779.87800000000004</v>
      </c>
      <c r="JK107" s="4">
        <v>789.01859999999999</v>
      </c>
      <c r="JL107" s="4">
        <v>798.18690000000004</v>
      </c>
      <c r="JM107" s="4">
        <v>807.40520000000004</v>
      </c>
      <c r="JN107" s="4">
        <v>816.64110000000005</v>
      </c>
      <c r="JO107" s="4">
        <v>825.89959999999996</v>
      </c>
      <c r="JP107" s="4">
        <v>835.17960000000005</v>
      </c>
      <c r="JQ107" s="4">
        <v>844.50490000000002</v>
      </c>
      <c r="JR107" s="4">
        <v>853.84389999999996</v>
      </c>
      <c r="JS107" s="4">
        <v>863.20529999999997</v>
      </c>
      <c r="JT107" s="4">
        <v>872.58720000000005</v>
      </c>
      <c r="JU107" s="4">
        <v>882.01229999999998</v>
      </c>
      <c r="JV107" s="4">
        <v>891.44759999999997</v>
      </c>
      <c r="JW107" s="4">
        <v>900.90229999999997</v>
      </c>
      <c r="JX107" s="4">
        <v>910.37570000000005</v>
      </c>
      <c r="JY107" s="4">
        <v>919.8913</v>
      </c>
      <c r="JZ107" s="4">
        <v>929.41520000000003</v>
      </c>
      <c r="KA107" s="4">
        <v>938.95680000000004</v>
      </c>
      <c r="KB107" s="4">
        <v>948.51530000000002</v>
      </c>
      <c r="KC107" s="4">
        <v>958.1155</v>
      </c>
      <c r="KD107" s="4">
        <v>967.72119999999995</v>
      </c>
      <c r="KE107" s="4">
        <v>977.34159999999997</v>
      </c>
      <c r="KF107" s="4">
        <v>986.976</v>
      </c>
      <c r="KG107" s="4">
        <v>996.65260000000001</v>
      </c>
      <c r="KH107" s="4">
        <v>1006.335</v>
      </c>
      <c r="KI107" s="4">
        <v>1016.0309999999999</v>
      </c>
      <c r="KJ107" s="4">
        <v>1025.741</v>
      </c>
      <c r="KK107" s="4">
        <v>1035.4939999999999</v>
      </c>
      <c r="KL107" s="4">
        <v>1045.252</v>
      </c>
      <c r="KM107" s="4">
        <v>1055.0260000000001</v>
      </c>
      <c r="KN107" s="4">
        <v>1064.8130000000001</v>
      </c>
      <c r="KO107" s="4">
        <v>1074.6420000000001</v>
      </c>
      <c r="KP107" s="4">
        <v>1084.472</v>
      </c>
      <c r="KQ107" s="4">
        <v>1094.316</v>
      </c>
      <c r="KR107" s="4">
        <v>1104.171</v>
      </c>
      <c r="KS107" s="4">
        <v>1114.066</v>
      </c>
      <c r="KT107" s="4">
        <v>1123.96</v>
      </c>
      <c r="KU107" s="4">
        <v>1133.866</v>
      </c>
      <c r="KV107" s="4">
        <v>1143.7809999999999</v>
      </c>
      <c r="KW107" s="4">
        <v>1153.7360000000001</v>
      </c>
      <c r="KX107" s="4">
        <v>1163.6880000000001</v>
      </c>
      <c r="KY107" s="4">
        <v>1173.6500000000001</v>
      </c>
      <c r="KZ107" s="4">
        <v>1183.6210000000001</v>
      </c>
      <c r="LA107" s="4">
        <v>1193.6310000000001</v>
      </c>
      <c r="LB107" s="4">
        <v>1203.634</v>
      </c>
      <c r="LC107" s="4">
        <v>1213.643</v>
      </c>
      <c r="LD107" s="4">
        <v>1223.6569999999999</v>
      </c>
      <c r="LE107" s="4">
        <v>1233.7070000000001</v>
      </c>
      <c r="LF107" s="4">
        <v>1243.748</v>
      </c>
      <c r="LG107" s="4">
        <v>1253.8019999999999</v>
      </c>
      <c r="LH107" s="4">
        <v>1263.8689999999999</v>
      </c>
      <c r="LI107" s="4">
        <v>1273.95</v>
      </c>
      <c r="LJ107" s="4">
        <v>1284.0440000000001</v>
      </c>
      <c r="LK107" s="4">
        <v>1294.1500000000001</v>
      </c>
      <c r="LL107" s="4">
        <v>1304.27</v>
      </c>
      <c r="LM107" s="4">
        <v>1314.4010000000001</v>
      </c>
      <c r="LN107" s="4">
        <v>1324.5450000000001</v>
      </c>
      <c r="LO107" s="4">
        <v>1334.702</v>
      </c>
      <c r="LP107" s="4">
        <v>1344.87</v>
      </c>
      <c r="LQ107" s="4">
        <v>1355.0509999999999</v>
      </c>
      <c r="LR107" s="4">
        <v>1365.2460000000001</v>
      </c>
      <c r="LS107" s="4">
        <v>1375.454</v>
      </c>
      <c r="LT107" s="4">
        <v>1385.674</v>
      </c>
      <c r="LU107" s="4">
        <v>1395.9079999999999</v>
      </c>
      <c r="LV107" s="4">
        <v>1406.1559999999999</v>
      </c>
      <c r="LW107" s="4">
        <v>1416.4190000000001</v>
      </c>
      <c r="LX107" s="4">
        <v>1426.694</v>
      </c>
      <c r="LY107" s="4">
        <v>1436.9839999999999</v>
      </c>
      <c r="LZ107" s="4">
        <v>1447.288</v>
      </c>
      <c r="MA107" s="4">
        <v>1457.6079999999999</v>
      </c>
      <c r="MB107" s="4">
        <v>1467.943</v>
      </c>
      <c r="MC107" s="4">
        <v>1478.2919999999999</v>
      </c>
      <c r="MD107" s="4">
        <v>1488.6590000000001</v>
      </c>
      <c r="ME107" s="4">
        <v>1499.0429999999999</v>
      </c>
      <c r="MF107" s="4">
        <v>1509.441</v>
      </c>
      <c r="MG107" s="4">
        <v>1519.856</v>
      </c>
      <c r="MH107" s="4">
        <v>1530.2860000000001</v>
      </c>
      <c r="MI107" s="4">
        <v>1540.7339999999999</v>
      </c>
      <c r="MJ107" s="4">
        <v>1551.1969999999999</v>
      </c>
      <c r="MK107" s="4">
        <v>1561.6769999999999</v>
      </c>
      <c r="ML107" s="4">
        <v>1572.175</v>
      </c>
      <c r="MM107" s="4">
        <v>1582.692</v>
      </c>
      <c r="MN107" s="4">
        <v>1593.2239999999999</v>
      </c>
      <c r="MO107" s="4">
        <v>1603.7760000000001</v>
      </c>
      <c r="MP107" s="4">
        <v>1614.3440000000001</v>
      </c>
      <c r="MQ107" s="4">
        <v>1624.932</v>
      </c>
      <c r="MR107" s="4">
        <v>1635.5360000000001</v>
      </c>
      <c r="MS107" s="4">
        <v>1646.1579999999999</v>
      </c>
      <c r="MT107" s="4">
        <v>1656.798</v>
      </c>
      <c r="MU107" t="s">
        <v>615</v>
      </c>
      <c r="MV107" t="b">
        <v>1</v>
      </c>
      <c r="MW107" t="s">
        <v>376</v>
      </c>
      <c r="MX107" t="s">
        <v>376</v>
      </c>
      <c r="MY107">
        <v>2025</v>
      </c>
      <c r="MZ107">
        <v>2</v>
      </c>
      <c r="NA107" s="2">
        <v>45994</v>
      </c>
      <c r="NB107" s="1" t="s">
        <v>831</v>
      </c>
      <c r="NC107" t="s">
        <v>832</v>
      </c>
      <c r="ND107" t="s">
        <v>618</v>
      </c>
      <c r="NE107" t="s">
        <v>639</v>
      </c>
      <c r="NF107" t="s">
        <v>381</v>
      </c>
    </row>
  </sheetData>
  <pageMargins left="0.7" right="0.7" top="0.75" bottom="0.75" header="0.3" footer="0.3"/>
  <customProperties>
    <customPr name="Commands" r:id="rId1"/>
    <customPr name="PostPullCommands" r:id="rId2"/>
    <customPr name="WorksheetId" r:id="rId3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55EFD-7591-45F7-82B0-88C7898DCD74}">
  <sheetPr>
    <tabColor rgb="FFC0000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Charts</vt:lpstr>
      </vt:variant>
      <vt:variant>
        <vt:i4>8</vt:i4>
      </vt:variant>
    </vt:vector>
  </HeadingPairs>
  <TitlesOfParts>
    <vt:vector size="15" baseType="lpstr">
      <vt:lpstr>CHARTS&gt;&gt;</vt:lpstr>
      <vt:lpstr>DATA&gt;&gt;</vt:lpstr>
      <vt:lpstr>Chart Data</vt:lpstr>
      <vt:lpstr>Annual Data</vt:lpstr>
      <vt:lpstr>Quarterly Data</vt:lpstr>
      <vt:lpstr>GMW</vt:lpstr>
      <vt:lpstr>NOT USED&gt;&gt;</vt:lpstr>
      <vt:lpstr>Chart - GDP vs consensus (HMT)</vt:lpstr>
      <vt:lpstr>Chart - r v g 26-30</vt:lpstr>
      <vt:lpstr>Chart - Conts to GDP - G &amp; oth</vt:lpstr>
      <vt:lpstr>Chart - Conts to CPI</vt:lpstr>
      <vt:lpstr>Chart - WFJ yoy</vt:lpstr>
      <vt:lpstr>Chart - GDP vs consensus Focus</vt:lpstr>
      <vt:lpstr>Chart - Conts to GDP</vt:lpstr>
      <vt:lpstr>Chart - WFJ changes 000s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Andrew Goodwin</cp:lastModifiedBy>
  <dcterms:created xsi:type="dcterms:W3CDTF">2025-11-20T12:49:12Z</dcterms:created>
  <dcterms:modified xsi:type="dcterms:W3CDTF">2025-12-03T12:23:50Z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83b38b-8e91-4f17-8371-95d3d41e26c0_Enabled">
    <vt:lpwstr>true</vt:lpwstr>
  </property>
  <property fmtid="{D5CDD505-2E9C-101B-9397-08002B2CF9AE}" pid="3" name="MSIP_Label_3b83b38b-8e91-4f17-8371-95d3d41e26c0_SetDate">
    <vt:lpwstr>2025-11-20T12:53:53Z</vt:lpwstr>
  </property>
  <property fmtid="{D5CDD505-2E9C-101B-9397-08002B2CF9AE}" pid="4" name="MSIP_Label_3b83b38b-8e91-4f17-8371-95d3d41e26c0_Method">
    <vt:lpwstr>Privileged</vt:lpwstr>
  </property>
  <property fmtid="{D5CDD505-2E9C-101B-9397-08002B2CF9AE}" pid="5" name="MSIP_Label_3b83b38b-8e91-4f17-8371-95d3d41e26c0_Name">
    <vt:lpwstr>Internal</vt:lpwstr>
  </property>
  <property fmtid="{D5CDD505-2E9C-101B-9397-08002B2CF9AE}" pid="6" name="MSIP_Label_3b83b38b-8e91-4f17-8371-95d3d41e26c0_SiteId">
    <vt:lpwstr>2c277f63-6743-4f98-ac15-4851e55c0cc7</vt:lpwstr>
  </property>
  <property fmtid="{D5CDD505-2E9C-101B-9397-08002B2CF9AE}" pid="7" name="MSIP_Label_3b83b38b-8e91-4f17-8371-95d3d41e26c0_ActionId">
    <vt:lpwstr>32123803-0b71-4c1a-9166-1de5c3f83965</vt:lpwstr>
  </property>
  <property fmtid="{D5CDD505-2E9C-101B-9397-08002B2CF9AE}" pid="8" name="MSIP_Label_3b83b38b-8e91-4f17-8371-95d3d41e26c0_ContentBits">
    <vt:lpwstr>0</vt:lpwstr>
  </property>
  <property fmtid="{D5CDD505-2E9C-101B-9397-08002B2CF9AE}" pid="9" name="MSIP_Label_3b83b38b-8e91-4f17-8371-95d3d41e26c0_Tag">
    <vt:lpwstr>10, 0, 1, 1</vt:lpwstr>
  </property>
</Properties>
</file>